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dha\Desktop\Project\Credit Card Payment Behavior &amp; Default Risk Analysis\"/>
    </mc:Choice>
  </mc:AlternateContent>
  <xr:revisionPtr revIDLastSave="0" documentId="8_{9DF8BDC3-6084-4355-B85F-416347EB587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_Data" sheetId="1" r:id="rId1"/>
    <sheet name="Clean_Data" sheetId="11" r:id="rId2"/>
    <sheet name="Data_Dictionary" sheetId="4" r:id="rId3"/>
    <sheet name="Business_Questions" sheetId="5" r:id="rId4"/>
    <sheet name="Pivot_Analysis" sheetId="12" r:id="rId5"/>
  </sheets>
  <definedNames>
    <definedName name="_xlnm._FilterDatabase" localSheetId="1" hidden="1">Clean_Data!$A$1:$AC$4221</definedName>
    <definedName name="_xlnm._FilterDatabase" localSheetId="0" hidden="1">RAW_Data!$A$1:$U$4221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1" l="1" a="1"/>
  <c r="AA4" i="11" a="1"/>
  <c r="AA5" i="11" a="1"/>
  <c r="AA6" i="11" a="1"/>
  <c r="AA7" i="11" a="1"/>
  <c r="AA8" i="11" a="1"/>
  <c r="AA9" i="11" a="1"/>
  <c r="AA10" i="11" a="1"/>
  <c r="AA11" i="11" a="1"/>
  <c r="AA12" i="11" a="1"/>
  <c r="AA13" i="11" a="1"/>
  <c r="AA14" i="11" a="1"/>
  <c r="AA15" i="11" a="1"/>
  <c r="AA16" i="11" a="1"/>
  <c r="AA17" i="11" a="1"/>
  <c r="AA18" i="11" a="1"/>
  <c r="AA19" i="11" a="1"/>
  <c r="AA20" i="11" a="1"/>
  <c r="AA21" i="11" a="1"/>
  <c r="AA22" i="11" a="1"/>
  <c r="AA23" i="11" a="1"/>
  <c r="AA24" i="11" a="1"/>
  <c r="AA25" i="11" a="1"/>
  <c r="AA26" i="11" a="1"/>
  <c r="AA27" i="11" a="1"/>
  <c r="AA28" i="11" a="1"/>
  <c r="AA29" i="11" a="1"/>
  <c r="AA30" i="11" a="1"/>
  <c r="AA31" i="11" a="1"/>
  <c r="AA32" i="11" a="1"/>
  <c r="AA33" i="11" a="1"/>
  <c r="AA34" i="11" a="1"/>
  <c r="AA35" i="11" a="1"/>
  <c r="AA36" i="11" a="1"/>
  <c r="AA37" i="11" a="1"/>
  <c r="AA38" i="11" a="1"/>
  <c r="AA39" i="11" a="1"/>
  <c r="AA40" i="11" a="1"/>
  <c r="AA41" i="11" a="1"/>
  <c r="AA42" i="11" a="1"/>
  <c r="AA43" i="11" a="1"/>
  <c r="AA44" i="11" a="1"/>
  <c r="AA45" i="11" a="1"/>
  <c r="AA46" i="11" a="1"/>
  <c r="AA47" i="11" a="1"/>
  <c r="AA48" i="11" a="1"/>
  <c r="AA49" i="11" a="1"/>
  <c r="AA50" i="11" a="1"/>
  <c r="AA51" i="11" a="1"/>
  <c r="AA52" i="11" a="1"/>
  <c r="AA53" i="11" a="1"/>
  <c r="AA54" i="11" a="1"/>
  <c r="AA55" i="11" a="1"/>
  <c r="AA56" i="11" a="1"/>
  <c r="AA57" i="11" a="1"/>
  <c r="AA58" i="11" a="1"/>
  <c r="AA59" i="11" a="1"/>
  <c r="AA60" i="11" a="1"/>
  <c r="AA61" i="11" a="1"/>
  <c r="AA62" i="11" a="1"/>
  <c r="AA63" i="11" a="1"/>
  <c r="AA64" i="11" a="1"/>
  <c r="AA65" i="11" a="1"/>
  <c r="AA66" i="11" a="1"/>
  <c r="AA67" i="11" a="1"/>
  <c r="AA68" i="11" a="1"/>
  <c r="AA69" i="11" a="1"/>
  <c r="AA70" i="11" a="1"/>
  <c r="AA71" i="11" a="1"/>
  <c r="AA72" i="11" a="1"/>
  <c r="AA73" i="11" a="1"/>
  <c r="AA74" i="11" a="1"/>
  <c r="AA75" i="11" a="1"/>
  <c r="AA76" i="11" a="1"/>
  <c r="AA77" i="11" a="1"/>
  <c r="AA78" i="11" a="1"/>
  <c r="AA79" i="11" a="1"/>
  <c r="AA80" i="11" a="1"/>
  <c r="AA81" i="11" a="1"/>
  <c r="AA82" i="11" a="1"/>
  <c r="AA83" i="11" a="1"/>
  <c r="AA84" i="11" a="1"/>
  <c r="AA85" i="11" a="1"/>
  <c r="AA86" i="11" a="1"/>
  <c r="AA87" i="11" a="1"/>
  <c r="AA88" i="11" a="1"/>
  <c r="AA89" i="11" a="1"/>
  <c r="AA90" i="11" a="1"/>
  <c r="AA91" i="11" a="1"/>
  <c r="AA92" i="11" a="1"/>
  <c r="AA93" i="11" a="1"/>
  <c r="AA94" i="11" a="1"/>
  <c r="AA95" i="11" a="1"/>
  <c r="AA96" i="11" a="1"/>
  <c r="AA97" i="11" a="1"/>
  <c r="AA98" i="11" a="1"/>
  <c r="AA99" i="11" a="1"/>
  <c r="AA100" i="11" a="1"/>
  <c r="AA101" i="11" a="1"/>
  <c r="AA102" i="11" a="1"/>
  <c r="AA103" i="11" a="1"/>
  <c r="AA104" i="11" a="1"/>
  <c r="AA105" i="11" a="1"/>
  <c r="AA106" i="11" a="1"/>
  <c r="AA107" i="11" a="1"/>
  <c r="AA108" i="11" a="1"/>
  <c r="AA109" i="11" a="1"/>
  <c r="AA110" i="11" a="1"/>
  <c r="AA111" i="11" a="1"/>
  <c r="AA112" i="11" a="1"/>
  <c r="AA113" i="11" a="1"/>
  <c r="AA114" i="11" a="1"/>
  <c r="AA115" i="11" a="1"/>
  <c r="AA116" i="11" a="1"/>
  <c r="AA117" i="11" a="1"/>
  <c r="AA118" i="11" a="1"/>
  <c r="AA119" i="11" a="1"/>
  <c r="AA120" i="11" a="1"/>
  <c r="AA121" i="11" a="1"/>
  <c r="AA122" i="11" a="1"/>
  <c r="AA123" i="11" a="1"/>
  <c r="AA124" i="11" a="1"/>
  <c r="AA125" i="11" a="1"/>
  <c r="AA126" i="11" a="1"/>
  <c r="AA127" i="11" a="1"/>
  <c r="AA128" i="11" a="1"/>
  <c r="AA129" i="11" a="1"/>
  <c r="AA130" i="11" a="1"/>
  <c r="AA131" i="11" a="1"/>
  <c r="AA132" i="11" a="1"/>
  <c r="AA133" i="11" a="1"/>
  <c r="AA134" i="11" a="1"/>
  <c r="AA135" i="11" a="1"/>
  <c r="AA136" i="11" a="1"/>
  <c r="AA137" i="11" a="1"/>
  <c r="AA138" i="11" a="1"/>
  <c r="AA139" i="11" a="1"/>
  <c r="AA140" i="11" a="1"/>
  <c r="AA141" i="11" a="1"/>
  <c r="AA142" i="11" a="1"/>
  <c r="AA143" i="11" a="1"/>
  <c r="AA144" i="11" a="1"/>
  <c r="AA145" i="11" a="1"/>
  <c r="AA146" i="11" a="1"/>
  <c r="AA147" i="11" a="1"/>
  <c r="AA148" i="11" a="1"/>
  <c r="AA149" i="11" a="1"/>
  <c r="AA150" i="11" a="1"/>
  <c r="AA151" i="11" a="1"/>
  <c r="AA152" i="11" a="1"/>
  <c r="AA153" i="11" a="1"/>
  <c r="AA154" i="11" a="1"/>
  <c r="AA155" i="11" a="1"/>
  <c r="AA156" i="11" a="1"/>
  <c r="AA157" i="11" a="1"/>
  <c r="AA158" i="11" a="1"/>
  <c r="AA159" i="11" a="1"/>
  <c r="AA160" i="11" a="1"/>
  <c r="AA161" i="11" a="1"/>
  <c r="AA162" i="11" a="1"/>
  <c r="AA163" i="11" a="1"/>
  <c r="AA164" i="11" a="1"/>
  <c r="AA165" i="11" a="1"/>
  <c r="AA166" i="11" a="1"/>
  <c r="AA167" i="11" a="1"/>
  <c r="AA168" i="11" a="1"/>
  <c r="AA169" i="11" a="1"/>
  <c r="AA170" i="11" a="1"/>
  <c r="AA171" i="11" a="1"/>
  <c r="AA172" i="11" a="1"/>
  <c r="AA173" i="11" a="1"/>
  <c r="AA174" i="11" a="1"/>
  <c r="AA175" i="11" a="1"/>
  <c r="AA176" i="11" a="1"/>
  <c r="AA177" i="11" a="1"/>
  <c r="AA178" i="11" a="1"/>
  <c r="AA179" i="11" a="1"/>
  <c r="AA180" i="11" a="1"/>
  <c r="AA181" i="11" a="1"/>
  <c r="AA182" i="11" a="1"/>
  <c r="AA183" i="11" a="1"/>
  <c r="AA184" i="11" a="1"/>
  <c r="AA185" i="11" a="1"/>
  <c r="AA186" i="11" a="1"/>
  <c r="AA187" i="11" a="1"/>
  <c r="AA188" i="11" a="1"/>
  <c r="AA189" i="11" a="1"/>
  <c r="AA190" i="11" a="1"/>
  <c r="AA191" i="11" a="1"/>
  <c r="AA192" i="11" a="1"/>
  <c r="AA193" i="11" a="1"/>
  <c r="AA194" i="11" a="1"/>
  <c r="AA195" i="11" a="1"/>
  <c r="AA196" i="11" a="1"/>
  <c r="AA197" i="11" a="1"/>
  <c r="AA198" i="11" a="1"/>
  <c r="AA199" i="11" a="1"/>
  <c r="AA200" i="11" a="1"/>
  <c r="AA201" i="11" a="1"/>
  <c r="AA202" i="11" a="1"/>
  <c r="AA203" i="11" a="1"/>
  <c r="AA204" i="11" a="1"/>
  <c r="AA205" i="11" a="1"/>
  <c r="AA206" i="11" a="1"/>
  <c r="AA207" i="11" a="1"/>
  <c r="AA208" i="11" a="1"/>
  <c r="AA209" i="11" a="1"/>
  <c r="AA210" i="11" a="1"/>
  <c r="AA211" i="11" a="1"/>
  <c r="AA212" i="11" a="1"/>
  <c r="AA213" i="11" a="1"/>
  <c r="AA214" i="11" a="1"/>
  <c r="AA215" i="11" a="1"/>
  <c r="AA216" i="11" a="1"/>
  <c r="AA217" i="11" a="1"/>
  <c r="AA218" i="11" a="1"/>
  <c r="AA219" i="11" a="1"/>
  <c r="AA220" i="11" a="1"/>
  <c r="AA221" i="11" a="1"/>
  <c r="AA222" i="11" a="1"/>
  <c r="AA223" i="11" a="1"/>
  <c r="AA224" i="11" a="1"/>
  <c r="AA225" i="11" a="1"/>
  <c r="AA226" i="11" a="1"/>
  <c r="AA227" i="11" a="1"/>
  <c r="AA228" i="11" a="1"/>
  <c r="AA229" i="11" a="1"/>
  <c r="AA230" i="11" a="1"/>
  <c r="AA231" i="11" a="1"/>
  <c r="AA232" i="11" a="1"/>
  <c r="AA233" i="11" a="1"/>
  <c r="AA234" i="11" a="1"/>
  <c r="AA235" i="11" a="1"/>
  <c r="AA236" i="11" a="1"/>
  <c r="AA237" i="11" a="1"/>
  <c r="AA238" i="11" a="1"/>
  <c r="AA239" i="11" a="1"/>
  <c r="AA240" i="11" a="1"/>
  <c r="AA241" i="11" a="1"/>
  <c r="AA242" i="11" a="1"/>
  <c r="AA243" i="11" a="1"/>
  <c r="AA244" i="11" a="1"/>
  <c r="AA245" i="11" a="1"/>
  <c r="AA246" i="11" a="1"/>
  <c r="AA247" i="11" a="1"/>
  <c r="AA248" i="11" a="1"/>
  <c r="AA249" i="11" a="1"/>
  <c r="AA250" i="11" a="1"/>
  <c r="AA251" i="11" a="1"/>
  <c r="AA252" i="11" a="1"/>
  <c r="AA253" i="11" a="1"/>
  <c r="AA254" i="11" a="1"/>
  <c r="AA255" i="11" a="1"/>
  <c r="AA256" i="11" a="1"/>
  <c r="AA257" i="11" a="1"/>
  <c r="AA258" i="11" a="1"/>
  <c r="AA259" i="11" a="1"/>
  <c r="AA260" i="11" a="1"/>
  <c r="AA261" i="11" a="1"/>
  <c r="AA262" i="11" a="1"/>
  <c r="AA263" i="11" a="1"/>
  <c r="AA264" i="11" a="1"/>
  <c r="AA265" i="11" a="1"/>
  <c r="AA266" i="11" a="1"/>
  <c r="AA267" i="11" a="1"/>
  <c r="AA268" i="11" a="1"/>
  <c r="AA269" i="11" a="1"/>
  <c r="AA270" i="11" a="1"/>
  <c r="AA271" i="11" a="1"/>
  <c r="AA272" i="11" a="1"/>
  <c r="AA273" i="11" a="1"/>
  <c r="AA274" i="11" a="1"/>
  <c r="AA275" i="11" a="1"/>
  <c r="AA276" i="11" a="1"/>
  <c r="AA277" i="11" a="1"/>
  <c r="AA278" i="11" a="1"/>
  <c r="AA279" i="11" a="1"/>
  <c r="AA280" i="11" a="1"/>
  <c r="AA281" i="11" a="1"/>
  <c r="AA282" i="11" a="1"/>
  <c r="AA283" i="11" a="1"/>
  <c r="AA284" i="11" a="1"/>
  <c r="AA285" i="11" a="1"/>
  <c r="AA286" i="11" a="1"/>
  <c r="AA287" i="11" a="1"/>
  <c r="AA288" i="11" a="1"/>
  <c r="AA289" i="11" a="1"/>
  <c r="AA290" i="11" a="1"/>
  <c r="AA291" i="11" a="1"/>
  <c r="AA292" i="11" a="1"/>
  <c r="AA293" i="11" a="1"/>
  <c r="AA294" i="11" a="1"/>
  <c r="AA295" i="11" a="1"/>
  <c r="AA296" i="11" a="1"/>
  <c r="AA297" i="11" a="1"/>
  <c r="AA298" i="11" a="1"/>
  <c r="AA299" i="11" a="1"/>
  <c r="AA300" i="11" a="1"/>
  <c r="AA301" i="11" a="1"/>
  <c r="AA302" i="11" a="1"/>
  <c r="AA303" i="11" a="1"/>
  <c r="AA304" i="11" a="1"/>
  <c r="AA305" i="11" a="1"/>
  <c r="AA306" i="11" a="1"/>
  <c r="AA307" i="11" a="1"/>
  <c r="AA308" i="11" a="1"/>
  <c r="AA309" i="11" a="1"/>
  <c r="AA310" i="11" a="1"/>
  <c r="AA311" i="11" a="1"/>
  <c r="AA312" i="11" a="1"/>
  <c r="AA313" i="11" a="1"/>
  <c r="AA314" i="11" a="1"/>
  <c r="AA315" i="11" a="1"/>
  <c r="AA316" i="11" a="1"/>
  <c r="AA317" i="11" a="1"/>
  <c r="AA318" i="11" a="1"/>
  <c r="AA319" i="11" a="1"/>
  <c r="AA320" i="11" a="1"/>
  <c r="AA321" i="11" a="1"/>
  <c r="AA322" i="11" a="1"/>
  <c r="AA323" i="11" a="1"/>
  <c r="AA324" i="11" a="1"/>
  <c r="AA325" i="11" a="1"/>
  <c r="AA326" i="11" a="1"/>
  <c r="AA327" i="11" a="1"/>
  <c r="AA328" i="11" a="1"/>
  <c r="AA329" i="11" a="1"/>
  <c r="AA330" i="11" a="1"/>
  <c r="AA331" i="11" a="1"/>
  <c r="AA332" i="11" a="1"/>
  <c r="AA333" i="11" a="1"/>
  <c r="AA334" i="11" a="1"/>
  <c r="AA335" i="11" a="1"/>
  <c r="AA336" i="11" a="1"/>
  <c r="AA337" i="11" a="1"/>
  <c r="AA338" i="11" a="1"/>
  <c r="AA339" i="11" a="1"/>
  <c r="AA340" i="11" a="1"/>
  <c r="AA341" i="11" a="1"/>
  <c r="AA342" i="11" a="1"/>
  <c r="AA343" i="11" a="1"/>
  <c r="AA344" i="11" a="1"/>
  <c r="AA345" i="11" a="1"/>
  <c r="AA346" i="11" a="1"/>
  <c r="AA347" i="11" a="1"/>
  <c r="AA348" i="11" a="1"/>
  <c r="AA349" i="11" a="1"/>
  <c r="AA350" i="11" a="1"/>
  <c r="AA351" i="11" a="1"/>
  <c r="AA352" i="11" a="1"/>
  <c r="AA353" i="11" a="1"/>
  <c r="AA354" i="11" a="1"/>
  <c r="AA355" i="11" a="1"/>
  <c r="AA356" i="11" a="1"/>
  <c r="AA357" i="11" a="1"/>
  <c r="AA358" i="11" a="1"/>
  <c r="AA359" i="11" a="1"/>
  <c r="AA360" i="11" a="1"/>
  <c r="AA361" i="11" a="1"/>
  <c r="AA362" i="11" a="1"/>
  <c r="AA363" i="11" a="1"/>
  <c r="AA364" i="11" a="1"/>
  <c r="AA365" i="11" a="1"/>
  <c r="AA366" i="11" a="1"/>
  <c r="AA367" i="11" a="1"/>
  <c r="AA368" i="11" a="1"/>
  <c r="AA369" i="11" a="1"/>
  <c r="AA370" i="11" a="1"/>
  <c r="AA371" i="11" a="1"/>
  <c r="AA372" i="11" a="1"/>
  <c r="AA373" i="11" a="1"/>
  <c r="AA374" i="11" a="1"/>
  <c r="AA375" i="11" a="1"/>
  <c r="AA376" i="11" a="1"/>
  <c r="AA377" i="11" a="1"/>
  <c r="AA378" i="11" a="1"/>
  <c r="AA379" i="11" a="1"/>
  <c r="AA380" i="11" a="1"/>
  <c r="AA381" i="11" a="1"/>
  <c r="AA382" i="11" a="1"/>
  <c r="AA383" i="11" a="1"/>
  <c r="AA384" i="11" a="1"/>
  <c r="AA385" i="11" a="1"/>
  <c r="AA386" i="11" a="1"/>
  <c r="AA387" i="11" a="1"/>
  <c r="AA388" i="11" a="1"/>
  <c r="AA389" i="11" a="1"/>
  <c r="AA390" i="11" a="1"/>
  <c r="AA391" i="11" a="1"/>
  <c r="AA392" i="11" a="1"/>
  <c r="AA393" i="11" a="1"/>
  <c r="AA394" i="11" a="1"/>
  <c r="AA395" i="11" a="1"/>
  <c r="AA396" i="11" a="1"/>
  <c r="AA397" i="11" a="1"/>
  <c r="AA398" i="11" a="1"/>
  <c r="AA399" i="11" a="1"/>
  <c r="AA400" i="11" a="1"/>
  <c r="AA401" i="11" a="1"/>
  <c r="AA402" i="11" a="1"/>
  <c r="AA403" i="11" a="1"/>
  <c r="AA404" i="11" a="1"/>
  <c r="AA405" i="11" a="1"/>
  <c r="AA406" i="11" a="1"/>
  <c r="AA407" i="11" a="1"/>
  <c r="AA408" i="11" a="1"/>
  <c r="AA409" i="11" a="1"/>
  <c r="AA410" i="11" a="1"/>
  <c r="AA411" i="11" a="1"/>
  <c r="AA412" i="11" a="1"/>
  <c r="AA413" i="11" a="1"/>
  <c r="AA414" i="11" a="1"/>
  <c r="AA415" i="11" a="1"/>
  <c r="AA416" i="11" a="1"/>
  <c r="AA417" i="11" a="1"/>
  <c r="AA418" i="11" a="1"/>
  <c r="AA419" i="11" a="1"/>
  <c r="AA420" i="11" a="1"/>
  <c r="AA421" i="11" a="1"/>
  <c r="AA422" i="11" a="1"/>
  <c r="AA423" i="11" a="1"/>
  <c r="AA424" i="11" a="1"/>
  <c r="AA425" i="11" a="1"/>
  <c r="AA426" i="11" a="1"/>
  <c r="AA427" i="11" a="1"/>
  <c r="AA428" i="11" a="1"/>
  <c r="AA429" i="11" a="1"/>
  <c r="AA430" i="11" a="1"/>
  <c r="AA431" i="11" a="1"/>
  <c r="AA432" i="11" a="1"/>
  <c r="AA433" i="11" a="1"/>
  <c r="AA434" i="11" a="1"/>
  <c r="AA435" i="11" a="1"/>
  <c r="AA436" i="11" a="1"/>
  <c r="AA437" i="11" a="1"/>
  <c r="AA438" i="11" a="1"/>
  <c r="AA439" i="11" a="1"/>
  <c r="AA440" i="11" a="1"/>
  <c r="AA441" i="11" a="1"/>
  <c r="AA442" i="11" a="1"/>
  <c r="AA443" i="11" a="1"/>
  <c r="AA444" i="11" a="1"/>
  <c r="AA445" i="11" a="1"/>
  <c r="AA446" i="11" a="1"/>
  <c r="AA447" i="11" a="1"/>
  <c r="AA448" i="11" a="1"/>
  <c r="AA449" i="11" a="1"/>
  <c r="AA450" i="11" a="1"/>
  <c r="AA451" i="11" a="1"/>
  <c r="AA452" i="11" a="1"/>
  <c r="AA453" i="11" a="1"/>
  <c r="AA454" i="11" a="1"/>
  <c r="AA455" i="11" a="1"/>
  <c r="AA456" i="11" a="1"/>
  <c r="AA457" i="11" a="1"/>
  <c r="AA458" i="11" a="1"/>
  <c r="AA459" i="11" a="1"/>
  <c r="AA460" i="11" a="1"/>
  <c r="AA461" i="11" a="1"/>
  <c r="AA462" i="11" a="1"/>
  <c r="AA463" i="11" a="1"/>
  <c r="AA464" i="11" a="1"/>
  <c r="AA465" i="11" a="1"/>
  <c r="AA466" i="11" a="1"/>
  <c r="AA467" i="11" a="1"/>
  <c r="AA468" i="11" a="1"/>
  <c r="AA469" i="11" a="1"/>
  <c r="AA470" i="11" a="1"/>
  <c r="AA471" i="11" a="1"/>
  <c r="AA472" i="11" a="1"/>
  <c r="AA473" i="11" a="1"/>
  <c r="AA474" i="11" a="1"/>
  <c r="AA475" i="11" a="1"/>
  <c r="AA476" i="11" a="1"/>
  <c r="AA477" i="11" a="1"/>
  <c r="AA478" i="11" a="1"/>
  <c r="AA479" i="11" a="1"/>
  <c r="AA480" i="11" a="1"/>
  <c r="AA481" i="11" a="1"/>
  <c r="AA482" i="11" a="1"/>
  <c r="AA483" i="11" a="1"/>
  <c r="AA484" i="11" a="1"/>
  <c r="AA485" i="11" a="1"/>
  <c r="AA486" i="11" a="1"/>
  <c r="AA487" i="11" a="1"/>
  <c r="AA488" i="11" a="1"/>
  <c r="AA489" i="11" a="1"/>
  <c r="AA490" i="11" a="1"/>
  <c r="AA491" i="11" a="1"/>
  <c r="AA492" i="11" a="1"/>
  <c r="AA493" i="11" a="1"/>
  <c r="AA494" i="11" a="1"/>
  <c r="AA495" i="11" a="1"/>
  <c r="AA496" i="11" a="1"/>
  <c r="AA497" i="11" a="1"/>
  <c r="AA498" i="11" a="1"/>
  <c r="AA499" i="11" a="1"/>
  <c r="AA500" i="11" a="1"/>
  <c r="AA501" i="11" a="1"/>
  <c r="AA502" i="11" a="1"/>
  <c r="AA503" i="11" a="1"/>
  <c r="AA504" i="11" a="1"/>
  <c r="AA505" i="11" a="1"/>
  <c r="AA506" i="11" a="1"/>
  <c r="AA507" i="11" a="1"/>
  <c r="AA508" i="11" a="1"/>
  <c r="AA509" i="11" a="1"/>
  <c r="AA510" i="11" a="1"/>
  <c r="AA511" i="11" a="1"/>
  <c r="AA512" i="11" a="1"/>
  <c r="AA513" i="11" a="1"/>
  <c r="AA514" i="11" a="1"/>
  <c r="AA515" i="11" a="1"/>
  <c r="AA516" i="11" a="1"/>
  <c r="AA517" i="11" a="1"/>
  <c r="AA518" i="11" a="1"/>
  <c r="AA519" i="11" a="1"/>
  <c r="AA520" i="11" a="1"/>
  <c r="AA521" i="11" a="1"/>
  <c r="AA522" i="11" a="1"/>
  <c r="AA523" i="11" a="1"/>
  <c r="AA524" i="11" a="1"/>
  <c r="AA525" i="11" a="1"/>
  <c r="AA526" i="11" a="1"/>
  <c r="AA527" i="11" a="1"/>
  <c r="AA528" i="11" a="1"/>
  <c r="AA529" i="11" a="1"/>
  <c r="AA530" i="11" a="1"/>
  <c r="AA531" i="11" a="1"/>
  <c r="AA532" i="11" a="1"/>
  <c r="AA533" i="11" a="1"/>
  <c r="AA534" i="11" a="1"/>
  <c r="AA535" i="11" a="1"/>
  <c r="AA536" i="11" a="1"/>
  <c r="AA537" i="11" a="1"/>
  <c r="AA538" i="11" a="1"/>
  <c r="AA539" i="11" a="1"/>
  <c r="AA540" i="11" a="1"/>
  <c r="AA541" i="11" a="1"/>
  <c r="AA542" i="11" a="1"/>
  <c r="AA543" i="11" a="1"/>
  <c r="AA544" i="11" a="1"/>
  <c r="AA545" i="11" a="1"/>
  <c r="AA546" i="11" a="1"/>
  <c r="AA547" i="11" a="1"/>
  <c r="AA548" i="11" a="1"/>
  <c r="AA549" i="11" a="1"/>
  <c r="AA550" i="11" a="1"/>
  <c r="AA551" i="11" a="1"/>
  <c r="AA552" i="11" a="1"/>
  <c r="AA553" i="11" a="1"/>
  <c r="AA554" i="11" a="1"/>
  <c r="AA555" i="11" a="1"/>
  <c r="AA556" i="11" a="1"/>
  <c r="AA557" i="11" a="1"/>
  <c r="AA558" i="11" a="1"/>
  <c r="AA559" i="11" a="1"/>
  <c r="AA560" i="11" a="1"/>
  <c r="AA561" i="11" a="1"/>
  <c r="AA562" i="11" a="1"/>
  <c r="AA563" i="11" a="1"/>
  <c r="AA564" i="11" a="1"/>
  <c r="AA565" i="11" a="1"/>
  <c r="AA566" i="11" a="1"/>
  <c r="AA567" i="11" a="1"/>
  <c r="AA568" i="11" a="1"/>
  <c r="AA569" i="11" a="1"/>
  <c r="AA570" i="11" a="1"/>
  <c r="AA571" i="11" a="1"/>
  <c r="AA572" i="11" a="1"/>
  <c r="AA573" i="11" a="1"/>
  <c r="AA574" i="11" a="1"/>
  <c r="AA575" i="11" a="1"/>
  <c r="AA576" i="11" a="1"/>
  <c r="AA577" i="11" a="1"/>
  <c r="AA578" i="11" a="1"/>
  <c r="AA579" i="11" a="1"/>
  <c r="AA580" i="11" a="1"/>
  <c r="AA581" i="11" a="1"/>
  <c r="AA582" i="11" a="1"/>
  <c r="AA583" i="11" a="1"/>
  <c r="AA584" i="11" a="1"/>
  <c r="AA585" i="11" a="1"/>
  <c r="AA586" i="11" a="1"/>
  <c r="AA587" i="11" a="1"/>
  <c r="AA588" i="11" a="1"/>
  <c r="AA589" i="11" a="1"/>
  <c r="AA590" i="11" a="1"/>
  <c r="AA591" i="11" a="1"/>
  <c r="AA592" i="11" a="1"/>
  <c r="AA593" i="11" a="1"/>
  <c r="AA594" i="11" a="1"/>
  <c r="AA595" i="11" a="1"/>
  <c r="AA596" i="11" a="1"/>
  <c r="AA597" i="11" a="1"/>
  <c r="AA598" i="11" a="1"/>
  <c r="AA599" i="11" a="1"/>
  <c r="AA600" i="11" a="1"/>
  <c r="AA601" i="11" a="1"/>
  <c r="AA602" i="11" a="1"/>
  <c r="AA603" i="11" a="1"/>
  <c r="AA604" i="11" a="1"/>
  <c r="AA605" i="11" a="1"/>
  <c r="AA606" i="11" a="1"/>
  <c r="AA607" i="11" a="1"/>
  <c r="AA608" i="11" a="1"/>
  <c r="AA609" i="11" a="1"/>
  <c r="AA610" i="11" a="1"/>
  <c r="AA611" i="11" a="1"/>
  <c r="AA612" i="11" a="1"/>
  <c r="AA613" i="11" a="1"/>
  <c r="AA614" i="11" a="1"/>
  <c r="AA615" i="11" a="1"/>
  <c r="AA616" i="11" a="1"/>
  <c r="AA617" i="11" a="1"/>
  <c r="AA618" i="11" a="1"/>
  <c r="AA619" i="11" a="1"/>
  <c r="AA620" i="11" a="1"/>
  <c r="AA621" i="11" a="1"/>
  <c r="AA622" i="11" a="1"/>
  <c r="AA623" i="11" a="1"/>
  <c r="AA624" i="11" a="1"/>
  <c r="AA625" i="11" a="1"/>
  <c r="AA626" i="11" a="1"/>
  <c r="AA627" i="11" a="1"/>
  <c r="AA628" i="11" a="1"/>
  <c r="AA629" i="11" a="1"/>
  <c r="AA630" i="11" a="1"/>
  <c r="AA631" i="11" a="1"/>
  <c r="AA632" i="11" a="1"/>
  <c r="AA633" i="11" a="1"/>
  <c r="AA634" i="11" a="1"/>
  <c r="AA635" i="11" a="1"/>
  <c r="AA636" i="11" a="1"/>
  <c r="AA637" i="11" a="1"/>
  <c r="AA638" i="11" a="1"/>
  <c r="AA639" i="11" a="1"/>
  <c r="AA640" i="11" a="1"/>
  <c r="AA641" i="11" a="1"/>
  <c r="AA642" i="11" a="1"/>
  <c r="AA643" i="11" a="1"/>
  <c r="AA644" i="11" a="1"/>
  <c r="AA645" i="11" a="1"/>
  <c r="AA646" i="11" a="1"/>
  <c r="AA647" i="11" a="1"/>
  <c r="AA648" i="11" a="1"/>
  <c r="AA649" i="11" a="1"/>
  <c r="AA650" i="11" a="1"/>
  <c r="AA651" i="11" a="1"/>
  <c r="AA652" i="11" a="1"/>
  <c r="AA653" i="11" a="1"/>
  <c r="AA654" i="11" a="1"/>
  <c r="AA655" i="11" a="1"/>
  <c r="AA656" i="11" a="1"/>
  <c r="AA657" i="11" a="1"/>
  <c r="AA658" i="11" a="1"/>
  <c r="AA659" i="11" a="1"/>
  <c r="AA660" i="11" a="1"/>
  <c r="AA661" i="11" a="1"/>
  <c r="AA662" i="11" a="1"/>
  <c r="AA663" i="11" a="1"/>
  <c r="AA664" i="11" a="1"/>
  <c r="AA665" i="11" a="1"/>
  <c r="AA666" i="11" a="1"/>
  <c r="AA667" i="11" a="1"/>
  <c r="AA668" i="11" a="1"/>
  <c r="AA669" i="11" a="1"/>
  <c r="AA670" i="11" a="1"/>
  <c r="AA671" i="11" a="1"/>
  <c r="AA672" i="11" a="1"/>
  <c r="AA673" i="11" a="1"/>
  <c r="AA674" i="11" a="1"/>
  <c r="AA675" i="11" a="1"/>
  <c r="AA676" i="11" a="1"/>
  <c r="AA677" i="11" a="1"/>
  <c r="AA678" i="11" a="1"/>
  <c r="AA679" i="11" a="1"/>
  <c r="AA680" i="11" a="1"/>
  <c r="AA681" i="11" a="1"/>
  <c r="AA682" i="11" a="1"/>
  <c r="AA683" i="11" a="1"/>
  <c r="AA684" i="11" a="1"/>
  <c r="AA685" i="11" a="1"/>
  <c r="AA686" i="11" a="1"/>
  <c r="AA687" i="11" a="1"/>
  <c r="AA688" i="11" a="1"/>
  <c r="AA689" i="11" a="1"/>
  <c r="AA690" i="11" a="1"/>
  <c r="AA691" i="11" a="1"/>
  <c r="AA692" i="11" a="1"/>
  <c r="AA693" i="11" a="1"/>
  <c r="AA694" i="11" a="1"/>
  <c r="AA695" i="11" a="1"/>
  <c r="AA696" i="11" a="1"/>
  <c r="AA697" i="11" a="1"/>
  <c r="AA698" i="11" a="1"/>
  <c r="AA699" i="11" a="1"/>
  <c r="AA700" i="11" a="1"/>
  <c r="AA701" i="11" a="1"/>
  <c r="AA702" i="11" a="1"/>
  <c r="AA703" i="11" a="1"/>
  <c r="AA704" i="11" a="1"/>
  <c r="AA705" i="11" a="1"/>
  <c r="AA706" i="11" a="1"/>
  <c r="AA707" i="11" a="1"/>
  <c r="AA708" i="11" a="1"/>
  <c r="AA709" i="11" a="1"/>
  <c r="AA710" i="11" a="1"/>
  <c r="AA711" i="11" a="1"/>
  <c r="AA712" i="11" a="1"/>
  <c r="AA713" i="11" a="1"/>
  <c r="AA714" i="11" a="1"/>
  <c r="AA715" i="11" a="1"/>
  <c r="AA716" i="11" a="1"/>
  <c r="AA717" i="11" a="1"/>
  <c r="AA718" i="11" a="1"/>
  <c r="AA719" i="11" a="1"/>
  <c r="AA720" i="11" a="1"/>
  <c r="AA721" i="11" a="1"/>
  <c r="AA722" i="11" a="1"/>
  <c r="AA723" i="11" a="1"/>
  <c r="AA724" i="11" a="1"/>
  <c r="AA725" i="11" a="1"/>
  <c r="AA726" i="11" a="1"/>
  <c r="AA727" i="11" a="1"/>
  <c r="AA728" i="11" a="1"/>
  <c r="AA729" i="11" a="1"/>
  <c r="AA730" i="11" a="1"/>
  <c r="AA731" i="11" a="1"/>
  <c r="AA732" i="11" a="1"/>
  <c r="AA733" i="11" a="1"/>
  <c r="AA734" i="11" a="1"/>
  <c r="AA735" i="11" a="1"/>
  <c r="AA736" i="11" a="1"/>
  <c r="AA737" i="11" a="1"/>
  <c r="AA738" i="11" a="1"/>
  <c r="AA739" i="11" a="1"/>
  <c r="AA740" i="11" a="1"/>
  <c r="AA741" i="11" a="1"/>
  <c r="AA742" i="11" a="1"/>
  <c r="AA743" i="11" a="1"/>
  <c r="AA744" i="11" a="1"/>
  <c r="AA745" i="11" a="1"/>
  <c r="AA746" i="11" a="1"/>
  <c r="AA747" i="11" a="1"/>
  <c r="AA748" i="11" a="1"/>
  <c r="AA749" i="11" a="1"/>
  <c r="AA750" i="11" a="1"/>
  <c r="AA751" i="11" a="1"/>
  <c r="AA752" i="11" a="1"/>
  <c r="AA753" i="11" a="1"/>
  <c r="AA754" i="11" a="1"/>
  <c r="AA755" i="11" a="1"/>
  <c r="AA756" i="11" a="1"/>
  <c r="AA757" i="11" a="1"/>
  <c r="AA758" i="11" a="1"/>
  <c r="AA759" i="11" a="1"/>
  <c r="AA760" i="11" a="1"/>
  <c r="AA761" i="11" a="1"/>
  <c r="AA762" i="11" a="1"/>
  <c r="AA763" i="11" a="1"/>
  <c r="AA764" i="11" a="1"/>
  <c r="AA765" i="11" a="1"/>
  <c r="AA766" i="11" a="1"/>
  <c r="AA767" i="11" a="1"/>
  <c r="AA768" i="11" a="1"/>
  <c r="AA769" i="11" a="1"/>
  <c r="AA770" i="11" a="1"/>
  <c r="AA771" i="11" a="1"/>
  <c r="AA772" i="11" a="1"/>
  <c r="AA773" i="11" a="1"/>
  <c r="AA774" i="11" a="1"/>
  <c r="AA775" i="11" a="1"/>
  <c r="AA776" i="11" a="1"/>
  <c r="AA777" i="11" a="1"/>
  <c r="AA778" i="11" a="1"/>
  <c r="AA779" i="11" a="1"/>
  <c r="AA780" i="11" a="1"/>
  <c r="AA781" i="11" a="1"/>
  <c r="AA782" i="11" a="1"/>
  <c r="AA783" i="11" a="1"/>
  <c r="AA784" i="11" a="1"/>
  <c r="AA785" i="11" a="1"/>
  <c r="AA786" i="11" a="1"/>
  <c r="AA787" i="11" a="1"/>
  <c r="AA788" i="11" a="1"/>
  <c r="AA789" i="11" a="1"/>
  <c r="AA790" i="11" a="1"/>
  <c r="AA791" i="11" a="1"/>
  <c r="AA792" i="11" a="1"/>
  <c r="AA793" i="11" a="1"/>
  <c r="AA794" i="11" a="1"/>
  <c r="AA795" i="11" a="1"/>
  <c r="AA796" i="11" a="1"/>
  <c r="AA797" i="11" a="1"/>
  <c r="AA798" i="11" a="1"/>
  <c r="AA799" i="11" a="1"/>
  <c r="AA800" i="11" a="1"/>
  <c r="AA801" i="11" a="1"/>
  <c r="AA802" i="11" a="1"/>
  <c r="AA803" i="11" a="1"/>
  <c r="AA804" i="11" a="1"/>
  <c r="AA805" i="11" a="1"/>
  <c r="AA806" i="11" a="1"/>
  <c r="AA807" i="11" a="1"/>
  <c r="AA808" i="11" a="1"/>
  <c r="AA809" i="11" a="1"/>
  <c r="AA810" i="11" a="1"/>
  <c r="AA811" i="11" a="1"/>
  <c r="AA812" i="11" a="1"/>
  <c r="AA813" i="11" a="1"/>
  <c r="AA814" i="11" a="1"/>
  <c r="AA815" i="11" a="1"/>
  <c r="AA816" i="11" a="1"/>
  <c r="AA817" i="11" a="1"/>
  <c r="AA818" i="11" a="1"/>
  <c r="AA819" i="11" a="1"/>
  <c r="AA820" i="11" a="1"/>
  <c r="AA821" i="11" a="1"/>
  <c r="AA822" i="11" a="1"/>
  <c r="AA823" i="11" a="1"/>
  <c r="AA824" i="11" a="1"/>
  <c r="AA825" i="11" a="1"/>
  <c r="AA826" i="11" a="1"/>
  <c r="AA827" i="11" a="1"/>
  <c r="AA828" i="11" a="1"/>
  <c r="AA829" i="11" a="1"/>
  <c r="AA830" i="11" a="1"/>
  <c r="AA831" i="11" a="1"/>
  <c r="AA832" i="11" a="1"/>
  <c r="AA833" i="11" a="1"/>
  <c r="AA834" i="11" a="1"/>
  <c r="AA835" i="11" a="1"/>
  <c r="AA836" i="11" a="1"/>
  <c r="AA837" i="11" a="1"/>
  <c r="AA838" i="11" a="1"/>
  <c r="AA839" i="11" a="1"/>
  <c r="AA840" i="11" a="1"/>
  <c r="AA841" i="11" a="1"/>
  <c r="AA842" i="11" a="1"/>
  <c r="AA843" i="11" a="1"/>
  <c r="AA844" i="11" a="1"/>
  <c r="AA845" i="11" a="1"/>
  <c r="AA846" i="11" a="1"/>
  <c r="AA847" i="11" a="1"/>
  <c r="AA848" i="11" a="1"/>
  <c r="AA849" i="11" a="1"/>
  <c r="AA850" i="11" a="1"/>
  <c r="AA851" i="11" a="1"/>
  <c r="AA852" i="11" a="1"/>
  <c r="AA853" i="11" a="1"/>
  <c r="AA854" i="11" a="1"/>
  <c r="AA855" i="11" a="1"/>
  <c r="AA856" i="11" a="1"/>
  <c r="AA857" i="11" a="1"/>
  <c r="AA858" i="11" a="1"/>
  <c r="AA859" i="11" a="1"/>
  <c r="AA860" i="11" a="1"/>
  <c r="AA861" i="11" a="1"/>
  <c r="AA862" i="11" a="1"/>
  <c r="AA863" i="11" a="1"/>
  <c r="AA864" i="11" a="1"/>
  <c r="AA865" i="11" a="1"/>
  <c r="AA866" i="11" a="1"/>
  <c r="AA867" i="11" a="1"/>
  <c r="AA868" i="11" a="1"/>
  <c r="AA869" i="11" a="1"/>
  <c r="AA870" i="11" a="1"/>
  <c r="AA871" i="11" a="1"/>
  <c r="AA872" i="11" a="1"/>
  <c r="AA873" i="11" a="1"/>
  <c r="AA874" i="11" a="1"/>
  <c r="AA875" i="11" a="1"/>
  <c r="AA876" i="11" a="1"/>
  <c r="AA877" i="11" a="1"/>
  <c r="AA878" i="11" a="1"/>
  <c r="AA879" i="11" a="1"/>
  <c r="AA880" i="11" a="1"/>
  <c r="AA881" i="11" a="1"/>
  <c r="AA882" i="11" a="1"/>
  <c r="AA883" i="11" a="1"/>
  <c r="AA884" i="11" a="1"/>
  <c r="AA885" i="11" a="1"/>
  <c r="AA886" i="11" a="1"/>
  <c r="AA887" i="11" a="1"/>
  <c r="AA888" i="11" a="1"/>
  <c r="AA889" i="11" a="1"/>
  <c r="AA890" i="11" a="1"/>
  <c r="AA891" i="11" a="1"/>
  <c r="AA892" i="11" a="1"/>
  <c r="AA893" i="11" a="1"/>
  <c r="AA894" i="11" a="1"/>
  <c r="AA895" i="11" a="1"/>
  <c r="AA896" i="11" a="1"/>
  <c r="AA897" i="11" a="1"/>
  <c r="AA898" i="11" a="1"/>
  <c r="AA899" i="11" a="1"/>
  <c r="AA900" i="11" a="1"/>
  <c r="AA901" i="11" a="1"/>
  <c r="AA902" i="11" a="1"/>
  <c r="AA903" i="11" a="1"/>
  <c r="AA904" i="11" a="1"/>
  <c r="AA905" i="11" a="1"/>
  <c r="AA906" i="11" a="1"/>
  <c r="AA907" i="11" a="1"/>
  <c r="AA908" i="11" a="1"/>
  <c r="AA909" i="11" a="1"/>
  <c r="AA910" i="11" a="1"/>
  <c r="AA911" i="11" a="1"/>
  <c r="AA912" i="11" a="1"/>
  <c r="AA913" i="11" a="1"/>
  <c r="AA914" i="11" a="1"/>
  <c r="AA915" i="11" a="1"/>
  <c r="AA916" i="11" a="1"/>
  <c r="AA917" i="11" a="1"/>
  <c r="AA918" i="11" a="1"/>
  <c r="AA919" i="11" a="1"/>
  <c r="AA920" i="11" a="1"/>
  <c r="AA921" i="11" a="1"/>
  <c r="AA922" i="11" a="1"/>
  <c r="AA923" i="11" a="1"/>
  <c r="AA924" i="11" a="1"/>
  <c r="AA925" i="11" a="1"/>
  <c r="AA926" i="11" a="1"/>
  <c r="AA927" i="11" a="1"/>
  <c r="AA928" i="11" a="1"/>
  <c r="AA929" i="11" a="1"/>
  <c r="AA930" i="11" a="1"/>
  <c r="AA931" i="11" a="1"/>
  <c r="AA932" i="11" a="1"/>
  <c r="AA933" i="11" a="1"/>
  <c r="AA934" i="11" a="1"/>
  <c r="AA935" i="11" a="1"/>
  <c r="AA936" i="11" a="1"/>
  <c r="AA937" i="11" a="1"/>
  <c r="AA938" i="11" a="1"/>
  <c r="AA939" i="11" a="1"/>
  <c r="AA940" i="11" a="1"/>
  <c r="AA941" i="11" a="1"/>
  <c r="AA942" i="11" a="1"/>
  <c r="AA943" i="11" a="1"/>
  <c r="AA944" i="11" a="1"/>
  <c r="AA945" i="11" a="1"/>
  <c r="AA946" i="11" a="1"/>
  <c r="AA947" i="11" a="1"/>
  <c r="AA948" i="11" a="1"/>
  <c r="AA949" i="11" a="1"/>
  <c r="AA950" i="11" a="1"/>
  <c r="AA951" i="11" a="1"/>
  <c r="AA952" i="11" a="1"/>
  <c r="AA953" i="11" a="1"/>
  <c r="AA954" i="11" a="1"/>
  <c r="AA955" i="11" a="1"/>
  <c r="AA956" i="11" a="1"/>
  <c r="AA957" i="11" a="1"/>
  <c r="AA958" i="11" a="1"/>
  <c r="AA959" i="11" a="1"/>
  <c r="AA960" i="11" a="1"/>
  <c r="AA961" i="11" a="1"/>
  <c r="AA962" i="11" a="1"/>
  <c r="AA963" i="11" a="1"/>
  <c r="AA964" i="11" a="1"/>
  <c r="AA965" i="11" a="1"/>
  <c r="AA966" i="11" a="1"/>
  <c r="AA967" i="11" a="1"/>
  <c r="AA968" i="11" a="1"/>
  <c r="AA969" i="11" a="1"/>
  <c r="AA970" i="11" a="1"/>
  <c r="AA971" i="11" a="1"/>
  <c r="AA972" i="11" a="1"/>
  <c r="AA973" i="11" a="1"/>
  <c r="AA974" i="11" a="1"/>
  <c r="AA975" i="11" a="1"/>
  <c r="AA976" i="11" a="1"/>
  <c r="AA977" i="11" a="1"/>
  <c r="AA978" i="11" a="1"/>
  <c r="AA979" i="11" a="1"/>
  <c r="AA980" i="11" a="1"/>
  <c r="AA981" i="11" a="1"/>
  <c r="AA982" i="11" a="1"/>
  <c r="AA983" i="11" a="1"/>
  <c r="AA984" i="11" a="1"/>
  <c r="AA985" i="11" a="1"/>
  <c r="AA986" i="11" a="1"/>
  <c r="AA987" i="11" a="1"/>
  <c r="AA988" i="11" a="1"/>
  <c r="AA989" i="11" a="1"/>
  <c r="AA990" i="11" a="1"/>
  <c r="AA991" i="11" a="1"/>
  <c r="AA992" i="11" a="1"/>
  <c r="AA993" i="11" a="1"/>
  <c r="AA994" i="11" a="1"/>
  <c r="AA995" i="11" a="1"/>
  <c r="AA996" i="11" a="1"/>
  <c r="AA997" i="11" a="1"/>
  <c r="AA998" i="11" a="1"/>
  <c r="AA999" i="11" a="1"/>
  <c r="AA1000" i="11" a="1"/>
  <c r="AA1001" i="11" a="1"/>
  <c r="AA1002" i="11" a="1"/>
  <c r="AA1003" i="11" a="1"/>
  <c r="AA1004" i="11" a="1"/>
  <c r="AA1005" i="11" a="1"/>
  <c r="AA1006" i="11" a="1"/>
  <c r="AA1007" i="11" a="1"/>
  <c r="AA1008" i="11" a="1"/>
  <c r="AA1009" i="11" a="1"/>
  <c r="AA1010" i="11" a="1"/>
  <c r="AA1011" i="11" a="1"/>
  <c r="AA1012" i="11" a="1"/>
  <c r="AA1013" i="11" a="1"/>
  <c r="AA1014" i="11" a="1"/>
  <c r="AA1015" i="11" a="1"/>
  <c r="AA1016" i="11" a="1"/>
  <c r="AA1017" i="11" a="1"/>
  <c r="AA1018" i="11" a="1"/>
  <c r="AA1019" i="11" a="1"/>
  <c r="AA1020" i="11" a="1"/>
  <c r="AA1021" i="11" a="1"/>
  <c r="AA1022" i="11" a="1"/>
  <c r="AA1023" i="11" a="1"/>
  <c r="AA1024" i="11" a="1"/>
  <c r="AA1025" i="11" a="1"/>
  <c r="AA1026" i="11" a="1"/>
  <c r="AA1027" i="11" a="1"/>
  <c r="AA1028" i="11" a="1"/>
  <c r="AA1029" i="11" a="1"/>
  <c r="AA1030" i="11" a="1"/>
  <c r="AA1031" i="11" a="1"/>
  <c r="AA1032" i="11" a="1"/>
  <c r="AA1033" i="11" a="1"/>
  <c r="AA1034" i="11" a="1"/>
  <c r="AA1035" i="11" a="1"/>
  <c r="AA1036" i="11" a="1"/>
  <c r="AA1037" i="11" a="1"/>
  <c r="AA1038" i="11" a="1"/>
  <c r="AA1039" i="11" a="1"/>
  <c r="AA1040" i="11" a="1"/>
  <c r="AA1041" i="11" a="1"/>
  <c r="AA1042" i="11" a="1"/>
  <c r="AA1043" i="11" a="1"/>
  <c r="AA1044" i="11" a="1"/>
  <c r="AA1045" i="11" a="1"/>
  <c r="AA1046" i="11" a="1"/>
  <c r="AA1047" i="11" a="1"/>
  <c r="AA1048" i="11" a="1"/>
  <c r="AA1049" i="11" a="1"/>
  <c r="AA1050" i="11" a="1"/>
  <c r="AA1051" i="11" a="1"/>
  <c r="AA1052" i="11" a="1"/>
  <c r="AA1053" i="11" a="1"/>
  <c r="AA1054" i="11" a="1"/>
  <c r="AA1055" i="11" a="1"/>
  <c r="AA1056" i="11" a="1"/>
  <c r="AA1057" i="11" a="1"/>
  <c r="AA1058" i="11" a="1"/>
  <c r="AA1059" i="11" a="1"/>
  <c r="AA1060" i="11" a="1"/>
  <c r="AA1061" i="11" a="1"/>
  <c r="AA1062" i="11" a="1"/>
  <c r="AA1063" i="11" a="1"/>
  <c r="AA1064" i="11" a="1"/>
  <c r="AA1065" i="11" a="1"/>
  <c r="AA1066" i="11" a="1"/>
  <c r="AA1067" i="11" a="1"/>
  <c r="AA1068" i="11" a="1"/>
  <c r="AA1069" i="11" a="1"/>
  <c r="AA1070" i="11" a="1"/>
  <c r="AA1071" i="11" a="1"/>
  <c r="AA1072" i="11" a="1"/>
  <c r="AA1073" i="11" a="1"/>
  <c r="AA1074" i="11" a="1"/>
  <c r="AA1075" i="11" a="1"/>
  <c r="AA1076" i="11" a="1"/>
  <c r="AA1077" i="11" a="1"/>
  <c r="AA1078" i="11" a="1"/>
  <c r="AA1079" i="11" a="1"/>
  <c r="AA1080" i="11" a="1"/>
  <c r="AA1081" i="11" a="1"/>
  <c r="AA1082" i="11" a="1"/>
  <c r="AA1083" i="11" a="1"/>
  <c r="AA1084" i="11" a="1"/>
  <c r="AA1085" i="11" a="1"/>
  <c r="AA1086" i="11" a="1"/>
  <c r="AA1087" i="11" a="1"/>
  <c r="AA1088" i="11" a="1"/>
  <c r="AA1089" i="11" a="1"/>
  <c r="AA1090" i="11" a="1"/>
  <c r="AA1091" i="11" a="1"/>
  <c r="AA1092" i="11" a="1"/>
  <c r="AA1093" i="11" a="1"/>
  <c r="AA1094" i="11" a="1"/>
  <c r="AA1095" i="11" a="1"/>
  <c r="AA1096" i="11" a="1"/>
  <c r="AA1097" i="11" a="1"/>
  <c r="AA1098" i="11" a="1"/>
  <c r="AA1099" i="11" a="1"/>
  <c r="AA1100" i="11" a="1"/>
  <c r="AA1101" i="11" a="1"/>
  <c r="AA1102" i="11" a="1"/>
  <c r="AA1103" i="11" a="1"/>
  <c r="AA1104" i="11" a="1"/>
  <c r="AA1105" i="11" a="1"/>
  <c r="AA1106" i="11" a="1"/>
  <c r="AA1107" i="11" a="1"/>
  <c r="AA1108" i="11" a="1"/>
  <c r="AA1109" i="11" a="1"/>
  <c r="AA1110" i="11" a="1"/>
  <c r="AA1111" i="11" a="1"/>
  <c r="AA1112" i="11" a="1"/>
  <c r="AA1113" i="11" a="1"/>
  <c r="AA1114" i="11" a="1"/>
  <c r="AA1115" i="11" a="1"/>
  <c r="AA1116" i="11" a="1"/>
  <c r="AA1117" i="11" a="1"/>
  <c r="AA1118" i="11" a="1"/>
  <c r="AA1119" i="11" a="1"/>
  <c r="AA1120" i="11" a="1"/>
  <c r="AA1121" i="11" a="1"/>
  <c r="AA1122" i="11" a="1"/>
  <c r="AA1123" i="11" a="1"/>
  <c r="AA1124" i="11" a="1"/>
  <c r="AA1125" i="11" a="1"/>
  <c r="AA1126" i="11" a="1"/>
  <c r="AA1127" i="11" a="1"/>
  <c r="AA1128" i="11" a="1"/>
  <c r="AA1129" i="11" a="1"/>
  <c r="AA1130" i="11" a="1"/>
  <c r="AA1131" i="11" a="1"/>
  <c r="AA1132" i="11" a="1"/>
  <c r="AA1133" i="11" a="1"/>
  <c r="AA1134" i="11" a="1"/>
  <c r="AA1135" i="11" a="1"/>
  <c r="AA1136" i="11" a="1"/>
  <c r="AA1137" i="11" a="1"/>
  <c r="AA1138" i="11" a="1"/>
  <c r="AA1139" i="11" a="1"/>
  <c r="AA1140" i="11" a="1"/>
  <c r="AA1141" i="11" a="1"/>
  <c r="AA1142" i="11" a="1"/>
  <c r="AA1143" i="11" a="1"/>
  <c r="AA1144" i="11" a="1"/>
  <c r="AA1145" i="11" a="1"/>
  <c r="AA1146" i="11" a="1"/>
  <c r="AA1147" i="11" a="1"/>
  <c r="AA1148" i="11" a="1"/>
  <c r="AA1149" i="11" a="1"/>
  <c r="AA1150" i="11" a="1"/>
  <c r="AA1151" i="11" a="1"/>
  <c r="AA1152" i="11" a="1"/>
  <c r="AA1153" i="11" a="1"/>
  <c r="AA1154" i="11" a="1"/>
  <c r="AA1155" i="11" a="1"/>
  <c r="AA1156" i="11" a="1"/>
  <c r="AA1157" i="11" a="1"/>
  <c r="AA1158" i="11" a="1"/>
  <c r="AA1159" i="11" a="1"/>
  <c r="AA1160" i="11" a="1"/>
  <c r="AA1161" i="11" a="1"/>
  <c r="AA1162" i="11" a="1"/>
  <c r="AA1163" i="11" a="1"/>
  <c r="AA1164" i="11" a="1"/>
  <c r="AA1165" i="11" a="1"/>
  <c r="AA1166" i="11" a="1"/>
  <c r="AA1167" i="11" a="1"/>
  <c r="AA1168" i="11" a="1"/>
  <c r="AA1169" i="11" a="1"/>
  <c r="AA1170" i="11" a="1"/>
  <c r="AA1171" i="11" a="1"/>
  <c r="AA1172" i="11" a="1"/>
  <c r="AA1173" i="11" a="1"/>
  <c r="AA1174" i="11" a="1"/>
  <c r="AA1175" i="11" a="1"/>
  <c r="AA1176" i="11" a="1"/>
  <c r="AA1177" i="11" a="1"/>
  <c r="AA1178" i="11" a="1"/>
  <c r="AA1179" i="11" a="1"/>
  <c r="AA1180" i="11" a="1"/>
  <c r="AA1181" i="11" a="1"/>
  <c r="AA1182" i="11" a="1"/>
  <c r="AA1183" i="11" a="1"/>
  <c r="AA1184" i="11" a="1"/>
  <c r="AA1185" i="11" a="1"/>
  <c r="AA1186" i="11" a="1"/>
  <c r="AA1187" i="11" a="1"/>
  <c r="AA1188" i="11" a="1"/>
  <c r="AA1189" i="11" a="1"/>
  <c r="AA1190" i="11" a="1"/>
  <c r="AA1191" i="11" a="1"/>
  <c r="AA1192" i="11" a="1"/>
  <c r="AA1193" i="11" a="1"/>
  <c r="AA1194" i="11" a="1"/>
  <c r="AA1195" i="11" a="1"/>
  <c r="AA1196" i="11" a="1"/>
  <c r="AA1197" i="11" a="1"/>
  <c r="AA1198" i="11" a="1"/>
  <c r="AA1199" i="11" a="1"/>
  <c r="AA1200" i="11" a="1"/>
  <c r="AA1201" i="11" a="1"/>
  <c r="AA1202" i="11" a="1"/>
  <c r="AA1203" i="11" a="1"/>
  <c r="AA1204" i="11" a="1"/>
  <c r="AA1205" i="11" a="1"/>
  <c r="AA1206" i="11" a="1"/>
  <c r="AA1207" i="11" a="1"/>
  <c r="AA1208" i="11" a="1"/>
  <c r="AA1209" i="11" a="1"/>
  <c r="AA1210" i="11" a="1"/>
  <c r="AA1211" i="11" a="1"/>
  <c r="AA1212" i="11" a="1"/>
  <c r="AA1213" i="11" a="1"/>
  <c r="AA1214" i="11" a="1"/>
  <c r="AA1215" i="11" a="1"/>
  <c r="AA1216" i="11" a="1"/>
  <c r="AA1217" i="11" a="1"/>
  <c r="AA1218" i="11" a="1"/>
  <c r="AA1219" i="11" a="1"/>
  <c r="AA1220" i="11" a="1"/>
  <c r="AA1221" i="11" a="1"/>
  <c r="AA1222" i="11" a="1"/>
  <c r="AA1223" i="11" a="1"/>
  <c r="AA1224" i="11" a="1"/>
  <c r="AA1225" i="11" a="1"/>
  <c r="AA1226" i="11" a="1"/>
  <c r="AA1227" i="11" a="1"/>
  <c r="AA1228" i="11" a="1"/>
  <c r="AA1229" i="11" a="1"/>
  <c r="AA1230" i="11" a="1"/>
  <c r="AA1231" i="11" a="1"/>
  <c r="AA1232" i="11" a="1"/>
  <c r="AA1233" i="11" a="1"/>
  <c r="AA1234" i="11" a="1"/>
  <c r="AA1235" i="11" a="1"/>
  <c r="AA1236" i="11" a="1"/>
  <c r="AA1237" i="11" a="1"/>
  <c r="AA1238" i="11" a="1"/>
  <c r="AA1239" i="11" a="1"/>
  <c r="AA1240" i="11" a="1"/>
  <c r="AA1241" i="11" a="1"/>
  <c r="AA1242" i="11" a="1"/>
  <c r="AA1243" i="11" a="1"/>
  <c r="AA1244" i="11" a="1"/>
  <c r="AA1245" i="11" a="1"/>
  <c r="AA1246" i="11" a="1"/>
  <c r="AA1247" i="11" a="1"/>
  <c r="AA1248" i="11" a="1"/>
  <c r="AA1249" i="11" a="1"/>
  <c r="AA1250" i="11" a="1"/>
  <c r="AA1251" i="11" a="1"/>
  <c r="AA1252" i="11" a="1"/>
  <c r="AA1253" i="11" a="1"/>
  <c r="AA1254" i="11" a="1"/>
  <c r="AA1255" i="11" a="1"/>
  <c r="AA1256" i="11" a="1"/>
  <c r="AA1257" i="11" a="1"/>
  <c r="AA1258" i="11" a="1"/>
  <c r="AA1259" i="11" a="1"/>
  <c r="AA1260" i="11" a="1"/>
  <c r="AA1261" i="11" a="1"/>
  <c r="AA1262" i="11" a="1"/>
  <c r="AA1263" i="11" a="1"/>
  <c r="AA1264" i="11" a="1"/>
  <c r="AA1265" i="11" a="1"/>
  <c r="AA1266" i="11" a="1"/>
  <c r="AA1267" i="11" a="1"/>
  <c r="AA1268" i="11" a="1"/>
  <c r="AA1269" i="11" a="1"/>
  <c r="AA1270" i="11" a="1"/>
  <c r="AA1271" i="11" a="1"/>
  <c r="AA1272" i="11" a="1"/>
  <c r="AA1273" i="11" a="1"/>
  <c r="AA1274" i="11" a="1"/>
  <c r="AA1275" i="11" a="1"/>
  <c r="AA1276" i="11" a="1"/>
  <c r="AA1277" i="11" a="1"/>
  <c r="AA1278" i="11" a="1"/>
  <c r="AA1279" i="11" a="1"/>
  <c r="AA1280" i="11" a="1"/>
  <c r="AA1281" i="11" a="1"/>
  <c r="AA1282" i="11" a="1"/>
  <c r="AA1283" i="11" a="1"/>
  <c r="AA1284" i="11" a="1"/>
  <c r="AA1285" i="11" a="1"/>
  <c r="AA1286" i="11" a="1"/>
  <c r="AA1287" i="11" a="1"/>
  <c r="AA1288" i="11" a="1"/>
  <c r="AA1289" i="11" a="1"/>
  <c r="AA1290" i="11" a="1"/>
  <c r="AA1291" i="11" a="1"/>
  <c r="AA1292" i="11" a="1"/>
  <c r="AA1293" i="11" a="1"/>
  <c r="AA1294" i="11" a="1"/>
  <c r="AA1295" i="11" a="1"/>
  <c r="AA1296" i="11" a="1"/>
  <c r="AA1297" i="11" a="1"/>
  <c r="AA1298" i="11" a="1"/>
  <c r="AA1299" i="11" a="1"/>
  <c r="AA1300" i="11" a="1"/>
  <c r="AA1301" i="11" a="1"/>
  <c r="AA1302" i="11" a="1"/>
  <c r="AA1303" i="11" a="1"/>
  <c r="AA1304" i="11" a="1"/>
  <c r="AA1305" i="11" a="1"/>
  <c r="AA1306" i="11" a="1"/>
  <c r="AA1307" i="11" a="1"/>
  <c r="AA1308" i="11" a="1"/>
  <c r="AA1309" i="11" a="1"/>
  <c r="AA1310" i="11" a="1"/>
  <c r="AA1311" i="11" a="1"/>
  <c r="AA1312" i="11" a="1"/>
  <c r="AA1313" i="11" a="1"/>
  <c r="AA1314" i="11" a="1"/>
  <c r="AA1315" i="11" a="1"/>
  <c r="AA1316" i="11" a="1"/>
  <c r="AA1317" i="11" a="1"/>
  <c r="AA1318" i="11" a="1"/>
  <c r="AA1319" i="11" a="1"/>
  <c r="AA1320" i="11" a="1"/>
  <c r="AA1321" i="11" a="1"/>
  <c r="AA1322" i="11" a="1"/>
  <c r="AA1323" i="11" a="1"/>
  <c r="AA1324" i="11" a="1"/>
  <c r="AA1325" i="11" a="1"/>
  <c r="AA1326" i="11" a="1"/>
  <c r="AA1327" i="11" a="1"/>
  <c r="AA1328" i="11" a="1"/>
  <c r="AA1329" i="11" a="1"/>
  <c r="AA1330" i="11" a="1"/>
  <c r="AA1331" i="11" a="1"/>
  <c r="AA1332" i="11" a="1"/>
  <c r="AA1333" i="11" a="1"/>
  <c r="AA1334" i="11" a="1"/>
  <c r="AA1335" i="11" a="1"/>
  <c r="AA1336" i="11" a="1"/>
  <c r="AA1337" i="11" a="1"/>
  <c r="AA1338" i="11" a="1"/>
  <c r="AA1339" i="11" a="1"/>
  <c r="AA1340" i="11" a="1"/>
  <c r="AA1341" i="11" a="1"/>
  <c r="AA1342" i="11" a="1"/>
  <c r="AA1343" i="11" a="1"/>
  <c r="AA1344" i="11" a="1"/>
  <c r="AA1345" i="11" a="1"/>
  <c r="AA1346" i="11" a="1"/>
  <c r="AA1347" i="11" a="1"/>
  <c r="AA1348" i="11" a="1"/>
  <c r="AA1349" i="11" a="1"/>
  <c r="AA1350" i="11" a="1"/>
  <c r="AA1351" i="11" a="1"/>
  <c r="AA1352" i="11" a="1"/>
  <c r="AA1353" i="11" a="1"/>
  <c r="AA1354" i="11" a="1"/>
  <c r="AA1355" i="11" a="1"/>
  <c r="AA1356" i="11" a="1"/>
  <c r="AA1357" i="11" a="1"/>
  <c r="AA1358" i="11" a="1"/>
  <c r="AA1359" i="11" a="1"/>
  <c r="AA1360" i="11" a="1"/>
  <c r="AA1361" i="11" a="1"/>
  <c r="AA1362" i="11" a="1"/>
  <c r="AA1363" i="11" a="1"/>
  <c r="AA1364" i="11" a="1"/>
  <c r="AA1365" i="11" a="1"/>
  <c r="AA1366" i="11" a="1"/>
  <c r="AA1367" i="11" a="1"/>
  <c r="AA1368" i="11" a="1"/>
  <c r="AA1369" i="11" a="1"/>
  <c r="AA1370" i="11" a="1"/>
  <c r="AA1371" i="11" a="1"/>
  <c r="AA1372" i="11" a="1"/>
  <c r="AA1373" i="11" a="1"/>
  <c r="AA1374" i="11" a="1"/>
  <c r="AA1375" i="11" a="1"/>
  <c r="AA1376" i="11" a="1"/>
  <c r="AA1377" i="11" a="1"/>
  <c r="AA1378" i="11" a="1"/>
  <c r="AA1379" i="11" a="1"/>
  <c r="AA1380" i="11" a="1"/>
  <c r="AA1381" i="11" a="1"/>
  <c r="AA1382" i="11" a="1"/>
  <c r="AA1383" i="11" a="1"/>
  <c r="AA1384" i="11" a="1"/>
  <c r="AA1385" i="11" a="1"/>
  <c r="AA1386" i="11" a="1"/>
  <c r="AA1387" i="11" a="1"/>
  <c r="AA1388" i="11" a="1"/>
  <c r="AA1389" i="11" a="1"/>
  <c r="AA1390" i="11" a="1"/>
  <c r="AA1391" i="11" a="1"/>
  <c r="AA1392" i="11" a="1"/>
  <c r="AA1393" i="11" a="1"/>
  <c r="AA1394" i="11" a="1"/>
  <c r="AA1395" i="11" a="1"/>
  <c r="AA1396" i="11" a="1"/>
  <c r="AA1397" i="11" a="1"/>
  <c r="AA1398" i="11" a="1"/>
  <c r="AA1399" i="11" a="1"/>
  <c r="AA1400" i="11" a="1"/>
  <c r="AA1401" i="11" a="1"/>
  <c r="AA1402" i="11" a="1"/>
  <c r="AA1403" i="11" a="1"/>
  <c r="AA1404" i="11" a="1"/>
  <c r="AA1405" i="11" a="1"/>
  <c r="AA1406" i="11" a="1"/>
  <c r="AA1407" i="11" a="1"/>
  <c r="AA1408" i="11" a="1"/>
  <c r="AA1409" i="11" a="1"/>
  <c r="AA1410" i="11" a="1"/>
  <c r="AA1411" i="11" a="1"/>
  <c r="AA1412" i="11" a="1"/>
  <c r="AA1413" i="11" a="1"/>
  <c r="AA1414" i="11" a="1"/>
  <c r="AA1415" i="11" a="1"/>
  <c r="AA1416" i="11" a="1"/>
  <c r="AA1417" i="11" a="1"/>
  <c r="AA1418" i="11" a="1"/>
  <c r="AA1419" i="11" a="1"/>
  <c r="AA1420" i="11" a="1"/>
  <c r="AA1421" i="11" a="1"/>
  <c r="AA1422" i="11" a="1"/>
  <c r="AA1423" i="11" a="1"/>
  <c r="AA1424" i="11" a="1"/>
  <c r="AA1425" i="11" a="1"/>
  <c r="AA1426" i="11" a="1"/>
  <c r="AA1427" i="11" a="1"/>
  <c r="AA1428" i="11" a="1"/>
  <c r="AA1429" i="11" a="1"/>
  <c r="AA1430" i="11" a="1"/>
  <c r="AA1431" i="11" a="1"/>
  <c r="AA1432" i="11" a="1"/>
  <c r="AA1433" i="11" a="1"/>
  <c r="AA1434" i="11" a="1"/>
  <c r="AA1435" i="11" a="1"/>
  <c r="AA1436" i="11" a="1"/>
  <c r="AA1437" i="11" a="1"/>
  <c r="AA1438" i="11" a="1"/>
  <c r="AA1439" i="11" a="1"/>
  <c r="AA1440" i="11" a="1"/>
  <c r="AA1441" i="11" a="1"/>
  <c r="AA1442" i="11" a="1"/>
  <c r="AA1443" i="11" a="1"/>
  <c r="AA1444" i="11" a="1"/>
  <c r="AA1445" i="11" a="1"/>
  <c r="AA1446" i="11" a="1"/>
  <c r="AA1447" i="11" a="1"/>
  <c r="AA1448" i="11" a="1"/>
  <c r="AA1449" i="11" a="1"/>
  <c r="AA1450" i="11" a="1"/>
  <c r="AA1451" i="11" a="1"/>
  <c r="AA1452" i="11" a="1"/>
  <c r="AA1453" i="11" a="1"/>
  <c r="AA1454" i="11" a="1"/>
  <c r="AA1455" i="11" a="1"/>
  <c r="AA1456" i="11" a="1"/>
  <c r="AA1457" i="11" a="1"/>
  <c r="AA1458" i="11" a="1"/>
  <c r="AA1459" i="11" a="1"/>
  <c r="AA1460" i="11" a="1"/>
  <c r="AA1461" i="11" a="1"/>
  <c r="AA1462" i="11" a="1"/>
  <c r="AA1463" i="11" a="1"/>
  <c r="AA1464" i="11" a="1"/>
  <c r="AA1465" i="11" a="1"/>
  <c r="AA1466" i="11" a="1"/>
  <c r="AA1467" i="11" a="1"/>
  <c r="AA1468" i="11" a="1"/>
  <c r="AA1469" i="11" a="1"/>
  <c r="AA1470" i="11" a="1"/>
  <c r="AA1471" i="11" a="1"/>
  <c r="AA1472" i="11" a="1"/>
  <c r="AA1473" i="11" a="1"/>
  <c r="AA1474" i="11" a="1"/>
  <c r="AA1475" i="11" a="1"/>
  <c r="AA1476" i="11" a="1"/>
  <c r="AA1477" i="11" a="1"/>
  <c r="AA1478" i="11" a="1"/>
  <c r="AA1479" i="11" a="1"/>
  <c r="AA1480" i="11" a="1"/>
  <c r="AA1481" i="11" a="1"/>
  <c r="AA1482" i="11" a="1"/>
  <c r="AA1483" i="11" a="1"/>
  <c r="AA1484" i="11" a="1"/>
  <c r="AA1485" i="11" a="1"/>
  <c r="AA1486" i="11" a="1"/>
  <c r="AA1487" i="11" a="1"/>
  <c r="AA1488" i="11" a="1"/>
  <c r="AA1489" i="11" a="1"/>
  <c r="AA1490" i="11" a="1"/>
  <c r="AA1491" i="11" a="1"/>
  <c r="AA1492" i="11" a="1"/>
  <c r="AA1493" i="11" a="1"/>
  <c r="AA1494" i="11" a="1"/>
  <c r="AA1495" i="11" a="1"/>
  <c r="AA1496" i="11" a="1"/>
  <c r="AA1497" i="11" a="1"/>
  <c r="AA1498" i="11" a="1"/>
  <c r="AA1499" i="11" a="1"/>
  <c r="AA1500" i="11" a="1"/>
  <c r="AA1501" i="11" a="1"/>
  <c r="AA1502" i="11" a="1"/>
  <c r="AA1503" i="11" a="1"/>
  <c r="AA1504" i="11" a="1"/>
  <c r="AA1505" i="11" a="1"/>
  <c r="AA1506" i="11" a="1"/>
  <c r="AA1507" i="11" a="1"/>
  <c r="AA1508" i="11" a="1"/>
  <c r="AA1509" i="11" a="1"/>
  <c r="AA1510" i="11" a="1"/>
  <c r="AA1511" i="11" a="1"/>
  <c r="AA1512" i="11" a="1"/>
  <c r="AA1513" i="11" a="1"/>
  <c r="AA1514" i="11" a="1"/>
  <c r="AA1515" i="11" a="1"/>
  <c r="AA1516" i="11" a="1"/>
  <c r="AA1517" i="11" a="1"/>
  <c r="AA1518" i="11" a="1"/>
  <c r="AA1519" i="11" a="1"/>
  <c r="AA1520" i="11" a="1"/>
  <c r="AA1521" i="11" a="1"/>
  <c r="AA1522" i="11" a="1"/>
  <c r="AA1523" i="11" a="1"/>
  <c r="AA1524" i="11" a="1"/>
  <c r="AA1525" i="11" a="1"/>
  <c r="AA1526" i="11" a="1"/>
  <c r="AA1527" i="11" a="1"/>
  <c r="AA1528" i="11" a="1"/>
  <c r="AA1529" i="11" a="1"/>
  <c r="AA1530" i="11" a="1"/>
  <c r="AA1531" i="11" a="1"/>
  <c r="AA1532" i="11" a="1"/>
  <c r="AA1533" i="11" a="1"/>
  <c r="AA1534" i="11" a="1"/>
  <c r="AA1535" i="11" a="1"/>
  <c r="AA1536" i="11" a="1"/>
  <c r="AA1537" i="11" a="1"/>
  <c r="AA1538" i="11" a="1"/>
  <c r="AA1539" i="11" a="1"/>
  <c r="AA1540" i="11" a="1"/>
  <c r="AA1541" i="11" a="1"/>
  <c r="AA1542" i="11" a="1"/>
  <c r="AA1543" i="11" a="1"/>
  <c r="AA1544" i="11" a="1"/>
  <c r="AA1545" i="11" a="1"/>
  <c r="AA1546" i="11" a="1"/>
  <c r="AA1547" i="11" a="1"/>
  <c r="AA1548" i="11" a="1"/>
  <c r="AA1549" i="11" a="1"/>
  <c r="AA1550" i="11" a="1"/>
  <c r="AA1551" i="11" a="1"/>
  <c r="AA1552" i="11" a="1"/>
  <c r="AA1553" i="11" a="1"/>
  <c r="AA1554" i="11" a="1"/>
  <c r="AA1555" i="11" a="1"/>
  <c r="AA1556" i="11" a="1"/>
  <c r="AA1557" i="11" a="1"/>
  <c r="AA1558" i="11" a="1"/>
  <c r="AA1559" i="11" a="1"/>
  <c r="AA1560" i="11" a="1"/>
  <c r="AA1561" i="11" a="1"/>
  <c r="AA1562" i="11" a="1"/>
  <c r="AA1563" i="11" a="1"/>
  <c r="AA1564" i="11" a="1"/>
  <c r="AA1565" i="11" a="1"/>
  <c r="AA1566" i="11" a="1"/>
  <c r="AA1567" i="11" a="1"/>
  <c r="AA1568" i="11" a="1"/>
  <c r="AA1569" i="11" a="1"/>
  <c r="AA1570" i="11" a="1"/>
  <c r="AA1571" i="11" a="1"/>
  <c r="AA1572" i="11" a="1"/>
  <c r="AA1573" i="11" a="1"/>
  <c r="AA1574" i="11" a="1"/>
  <c r="AA1575" i="11" a="1"/>
  <c r="AA1576" i="11" a="1"/>
  <c r="AA1577" i="11" a="1"/>
  <c r="AA1578" i="11" a="1"/>
  <c r="AA1579" i="11" a="1"/>
  <c r="AA1580" i="11" a="1"/>
  <c r="AA1581" i="11" a="1"/>
  <c r="AA1582" i="11" a="1"/>
  <c r="AA1583" i="11" a="1"/>
  <c r="AA1584" i="11" a="1"/>
  <c r="AA1585" i="11" a="1"/>
  <c r="AA1586" i="11" a="1"/>
  <c r="AA1587" i="11" a="1"/>
  <c r="AA1588" i="11" a="1"/>
  <c r="AA1589" i="11" a="1"/>
  <c r="AA1590" i="11" a="1"/>
  <c r="AA1591" i="11" a="1"/>
  <c r="AA1592" i="11" a="1"/>
  <c r="AA1593" i="11" a="1"/>
  <c r="AA1594" i="11" a="1"/>
  <c r="AA1595" i="11" a="1"/>
  <c r="AA1596" i="11" a="1"/>
  <c r="AA1597" i="11" a="1"/>
  <c r="AA1598" i="11" a="1"/>
  <c r="AA1599" i="11" a="1"/>
  <c r="AA1600" i="11" a="1"/>
  <c r="AA1601" i="11" a="1"/>
  <c r="AA1602" i="11" a="1"/>
  <c r="AA1603" i="11" a="1"/>
  <c r="AA1604" i="11" a="1"/>
  <c r="AA1605" i="11" a="1"/>
  <c r="AA1606" i="11" a="1"/>
  <c r="AA1607" i="11" a="1"/>
  <c r="AA1608" i="11" a="1"/>
  <c r="AA1609" i="11" a="1"/>
  <c r="AA1610" i="11" a="1"/>
  <c r="AA1611" i="11" a="1"/>
  <c r="AA1612" i="11" a="1"/>
  <c r="AA1613" i="11" a="1"/>
  <c r="AA1614" i="11" a="1"/>
  <c r="AA1615" i="11" a="1"/>
  <c r="AA1616" i="11" a="1"/>
  <c r="AA1617" i="11" a="1"/>
  <c r="AA1618" i="11" a="1"/>
  <c r="AA1619" i="11" a="1"/>
  <c r="AA1620" i="11" a="1"/>
  <c r="AA1621" i="11" a="1"/>
  <c r="AA1622" i="11" a="1"/>
  <c r="AA1623" i="11" a="1"/>
  <c r="AA1624" i="11" a="1"/>
  <c r="AA1625" i="11" a="1"/>
  <c r="AA1626" i="11" a="1"/>
  <c r="AA1627" i="11" a="1"/>
  <c r="AA1628" i="11" a="1"/>
  <c r="AA1629" i="11" a="1"/>
  <c r="AA1630" i="11" a="1"/>
  <c r="AA1631" i="11" a="1"/>
  <c r="AA1632" i="11" a="1"/>
  <c r="AA1633" i="11" a="1"/>
  <c r="AA1634" i="11" a="1"/>
  <c r="AA1635" i="11" a="1"/>
  <c r="AA1636" i="11" a="1"/>
  <c r="AA1637" i="11" a="1"/>
  <c r="AA1638" i="11" a="1"/>
  <c r="AA1639" i="11" a="1"/>
  <c r="AA1640" i="11" a="1"/>
  <c r="AA1641" i="11" a="1"/>
  <c r="AA1642" i="11" a="1"/>
  <c r="AA1643" i="11" a="1"/>
  <c r="AA1644" i="11" a="1"/>
  <c r="AA1645" i="11" a="1"/>
  <c r="AA1646" i="11" a="1"/>
  <c r="AA1647" i="11" a="1"/>
  <c r="AA1648" i="11" a="1"/>
  <c r="AA1649" i="11" a="1"/>
  <c r="AA1650" i="11" a="1"/>
  <c r="AA1651" i="11" a="1"/>
  <c r="AA1652" i="11" a="1"/>
  <c r="AA1653" i="11" a="1"/>
  <c r="AA1654" i="11" a="1"/>
  <c r="AA1655" i="11" a="1"/>
  <c r="AA1656" i="11" a="1"/>
  <c r="AA1657" i="11" a="1"/>
  <c r="AA1658" i="11" a="1"/>
  <c r="AA1659" i="11" a="1"/>
  <c r="AA1660" i="11" a="1"/>
  <c r="AA1661" i="11" a="1"/>
  <c r="AA1662" i="11" a="1"/>
  <c r="AA1663" i="11" a="1"/>
  <c r="AA1664" i="11" a="1"/>
  <c r="AA1665" i="11" a="1"/>
  <c r="AA1666" i="11" a="1"/>
  <c r="AA1667" i="11" a="1"/>
  <c r="AA1668" i="11" a="1"/>
  <c r="AA1669" i="11" a="1"/>
  <c r="AA1670" i="11" a="1"/>
  <c r="AA1671" i="11" a="1"/>
  <c r="AA1672" i="11" a="1"/>
  <c r="AA1673" i="11" a="1"/>
  <c r="AA1674" i="11" a="1"/>
  <c r="AA1675" i="11" a="1"/>
  <c r="AA1676" i="11" a="1"/>
  <c r="AA1677" i="11" a="1"/>
  <c r="AA1678" i="11" a="1"/>
  <c r="AA1679" i="11" a="1"/>
  <c r="AA1680" i="11" a="1"/>
  <c r="AA1681" i="11" a="1"/>
  <c r="AA1682" i="11" a="1"/>
  <c r="AA1683" i="11" a="1"/>
  <c r="AA1684" i="11" a="1"/>
  <c r="AA1685" i="11" a="1"/>
  <c r="AA1686" i="11" a="1"/>
  <c r="AA1687" i="11" a="1"/>
  <c r="AA1688" i="11" a="1"/>
  <c r="AA1689" i="11" a="1"/>
  <c r="AA1690" i="11" a="1"/>
  <c r="AA1691" i="11" a="1"/>
  <c r="AA1692" i="11" a="1"/>
  <c r="AA1693" i="11" a="1"/>
  <c r="AA1694" i="11" a="1"/>
  <c r="AA1695" i="11" a="1"/>
  <c r="AA1696" i="11" a="1"/>
  <c r="AA1697" i="11" a="1"/>
  <c r="AA1698" i="11" a="1"/>
  <c r="AA1699" i="11" a="1"/>
  <c r="AA1700" i="11" a="1"/>
  <c r="AA1701" i="11" a="1"/>
  <c r="AA1702" i="11" a="1"/>
  <c r="AA1703" i="11" a="1"/>
  <c r="AA1704" i="11" a="1"/>
  <c r="AA1705" i="11" a="1"/>
  <c r="AA1706" i="11" a="1"/>
  <c r="AA1707" i="11" a="1"/>
  <c r="AA1708" i="11" a="1"/>
  <c r="AA1709" i="11" a="1"/>
  <c r="AA1710" i="11" a="1"/>
  <c r="AA1711" i="11" a="1"/>
  <c r="AA1712" i="11" a="1"/>
  <c r="AA1713" i="11" a="1"/>
  <c r="AA1714" i="11" a="1"/>
  <c r="AA1715" i="11" a="1"/>
  <c r="AA1716" i="11" a="1"/>
  <c r="AA1717" i="11" a="1"/>
  <c r="AA1718" i="11" a="1"/>
  <c r="AA1719" i="11" a="1"/>
  <c r="AA1720" i="11" a="1"/>
  <c r="AA1721" i="11" a="1"/>
  <c r="AA1722" i="11" a="1"/>
  <c r="AA1723" i="11" a="1"/>
  <c r="AA1724" i="11" a="1"/>
  <c r="AA1725" i="11" a="1"/>
  <c r="AA1726" i="11" a="1"/>
  <c r="AA1727" i="11" a="1"/>
  <c r="AA1728" i="11" a="1"/>
  <c r="AA1729" i="11" a="1"/>
  <c r="AA1730" i="11" a="1"/>
  <c r="AA1731" i="11" a="1"/>
  <c r="AA1732" i="11" a="1"/>
  <c r="AA1733" i="11" a="1"/>
  <c r="AA1734" i="11" a="1"/>
  <c r="AA1735" i="11" a="1"/>
  <c r="AA1736" i="11" a="1"/>
  <c r="AA1737" i="11" a="1"/>
  <c r="AA1738" i="11" a="1"/>
  <c r="AA1739" i="11" a="1"/>
  <c r="AA1740" i="11" a="1"/>
  <c r="AA1741" i="11" a="1"/>
  <c r="AA1742" i="11" a="1"/>
  <c r="AA1743" i="11" a="1"/>
  <c r="AA1744" i="11" a="1"/>
  <c r="AA1745" i="11" a="1"/>
  <c r="AA1746" i="11" a="1"/>
  <c r="AA1747" i="11" a="1"/>
  <c r="AA1748" i="11" a="1"/>
  <c r="AA1749" i="11" a="1"/>
  <c r="AA1750" i="11" a="1"/>
  <c r="AA1751" i="11" a="1"/>
  <c r="AA1752" i="11" a="1"/>
  <c r="AA1753" i="11" a="1"/>
  <c r="AA1754" i="11" a="1"/>
  <c r="AA1755" i="11" a="1"/>
  <c r="AA1756" i="11" a="1"/>
  <c r="AA1757" i="11" a="1"/>
  <c r="AA1758" i="11" a="1"/>
  <c r="AA1759" i="11" a="1"/>
  <c r="AA1760" i="11" a="1"/>
  <c r="AA1761" i="11" a="1"/>
  <c r="AA1762" i="11" a="1"/>
  <c r="AA1763" i="11" a="1"/>
  <c r="AA1764" i="11" a="1"/>
  <c r="AA1765" i="11" a="1"/>
  <c r="AA1766" i="11" a="1"/>
  <c r="AA1767" i="11" a="1"/>
  <c r="AA1768" i="11" a="1"/>
  <c r="AA1769" i="11" a="1"/>
  <c r="AA1770" i="11" a="1"/>
  <c r="AA1771" i="11" a="1"/>
  <c r="AA1772" i="11" a="1"/>
  <c r="AA1773" i="11" a="1"/>
  <c r="AA1774" i="11" a="1"/>
  <c r="AA1775" i="11" a="1"/>
  <c r="AA1776" i="11" a="1"/>
  <c r="AA1777" i="11" a="1"/>
  <c r="AA1778" i="11" a="1"/>
  <c r="AA1779" i="11" a="1"/>
  <c r="AA1780" i="11" a="1"/>
  <c r="AA1781" i="11" a="1"/>
  <c r="AA1782" i="11" a="1"/>
  <c r="AA1783" i="11" a="1"/>
  <c r="AA1784" i="11" a="1"/>
  <c r="AA1785" i="11" a="1"/>
  <c r="AA1786" i="11" a="1"/>
  <c r="AA1787" i="11" a="1"/>
  <c r="AA1788" i="11" a="1"/>
  <c r="AA1789" i="11" a="1"/>
  <c r="AA1790" i="11" a="1"/>
  <c r="AA1791" i="11" a="1"/>
  <c r="AA1792" i="11" a="1"/>
  <c r="AA1793" i="11" a="1"/>
  <c r="AA1794" i="11" a="1"/>
  <c r="AA1795" i="11" a="1"/>
  <c r="AA1796" i="11" a="1"/>
  <c r="AA1797" i="11" a="1"/>
  <c r="AA1798" i="11" a="1"/>
  <c r="AA1799" i="11" a="1"/>
  <c r="AA1800" i="11" a="1"/>
  <c r="AA1801" i="11" a="1"/>
  <c r="AA1802" i="11" a="1"/>
  <c r="AA1803" i="11" a="1"/>
  <c r="AA1804" i="11" a="1"/>
  <c r="AA1805" i="11" a="1"/>
  <c r="AA1806" i="11" a="1"/>
  <c r="AA1807" i="11" a="1"/>
  <c r="AA1808" i="11" a="1"/>
  <c r="AA1809" i="11" a="1"/>
  <c r="AA1810" i="11" a="1"/>
  <c r="AA1811" i="11" a="1"/>
  <c r="AA1812" i="11" a="1"/>
  <c r="AA1813" i="11" a="1"/>
  <c r="AA1814" i="11" a="1"/>
  <c r="AA1815" i="11" a="1"/>
  <c r="AA1816" i="11" a="1"/>
  <c r="AA1817" i="11" a="1"/>
  <c r="AA1818" i="11" a="1"/>
  <c r="AA1819" i="11" a="1"/>
  <c r="AA1820" i="11" a="1"/>
  <c r="AA1821" i="11" a="1"/>
  <c r="AA1822" i="11" a="1"/>
  <c r="AA1823" i="11" a="1"/>
  <c r="AA1824" i="11" a="1"/>
  <c r="AA1825" i="11" a="1"/>
  <c r="AA1826" i="11" a="1"/>
  <c r="AA1827" i="11" a="1"/>
  <c r="AA1828" i="11" a="1"/>
  <c r="AA1829" i="11" a="1"/>
  <c r="AA1830" i="11" a="1"/>
  <c r="AA1831" i="11" a="1"/>
  <c r="AA1832" i="11" a="1"/>
  <c r="AA1833" i="11" a="1"/>
  <c r="AA1834" i="11" a="1"/>
  <c r="AA1835" i="11" a="1"/>
  <c r="AA1836" i="11" a="1"/>
  <c r="AA1837" i="11" a="1"/>
  <c r="AA1838" i="11" a="1"/>
  <c r="AA1839" i="11" a="1"/>
  <c r="AA1840" i="11" a="1"/>
  <c r="AA1841" i="11" a="1"/>
  <c r="AA1842" i="11" a="1"/>
  <c r="AA1843" i="11" a="1"/>
  <c r="AA1844" i="11" a="1"/>
  <c r="AA1845" i="11" a="1"/>
  <c r="AA1846" i="11" a="1"/>
  <c r="AA1847" i="11" a="1"/>
  <c r="AA1848" i="11" a="1"/>
  <c r="AA1849" i="11" a="1"/>
  <c r="AA1850" i="11" a="1"/>
  <c r="AA1851" i="11" a="1"/>
  <c r="AA1852" i="11" a="1"/>
  <c r="AA1853" i="11" a="1"/>
  <c r="AA1854" i="11" a="1"/>
  <c r="AA1855" i="11" a="1"/>
  <c r="AA1856" i="11" a="1"/>
  <c r="AA1857" i="11" a="1"/>
  <c r="AA1858" i="11" a="1"/>
  <c r="AA1859" i="11" a="1"/>
  <c r="AA1860" i="11" a="1"/>
  <c r="AA1861" i="11" a="1"/>
  <c r="AA1862" i="11" a="1"/>
  <c r="AA1863" i="11" a="1"/>
  <c r="AA1864" i="11" a="1"/>
  <c r="AA1865" i="11" a="1"/>
  <c r="AA1866" i="11" a="1"/>
  <c r="AA1867" i="11" a="1"/>
  <c r="AA1868" i="11" a="1"/>
  <c r="AA1869" i="11" a="1"/>
  <c r="AA1870" i="11" a="1"/>
  <c r="AA1871" i="11" a="1"/>
  <c r="AA1872" i="11" a="1"/>
  <c r="AA1873" i="11" a="1"/>
  <c r="AA1874" i="11" a="1"/>
  <c r="AA1875" i="11" a="1"/>
  <c r="AA1876" i="11" a="1"/>
  <c r="AA1877" i="11" a="1"/>
  <c r="AA1878" i="11" a="1"/>
  <c r="AA1879" i="11" a="1"/>
  <c r="AA1880" i="11" a="1"/>
  <c r="AA1881" i="11" a="1"/>
  <c r="AA1882" i="11" a="1"/>
  <c r="AA1883" i="11" a="1"/>
  <c r="AA1884" i="11" a="1"/>
  <c r="AA1885" i="11" a="1"/>
  <c r="AA1886" i="11" a="1"/>
  <c r="AA1887" i="11" a="1"/>
  <c r="AA1888" i="11" a="1"/>
  <c r="AA1889" i="11" a="1"/>
  <c r="AA1890" i="11" a="1"/>
  <c r="AA1891" i="11" a="1"/>
  <c r="AA1892" i="11" a="1"/>
  <c r="AA1893" i="11" a="1"/>
  <c r="AA1894" i="11" a="1"/>
  <c r="AA1895" i="11" a="1"/>
  <c r="AA1896" i="11" a="1"/>
  <c r="AA1897" i="11" a="1"/>
  <c r="AA1898" i="11" a="1"/>
  <c r="AA1899" i="11" a="1"/>
  <c r="AA1900" i="11" a="1"/>
  <c r="AA1901" i="11" a="1"/>
  <c r="AA1902" i="11" a="1"/>
  <c r="AA1903" i="11" a="1"/>
  <c r="AA1904" i="11" a="1"/>
  <c r="AA1905" i="11" a="1"/>
  <c r="AA1906" i="11" a="1"/>
  <c r="AA1907" i="11" a="1"/>
  <c r="AA1908" i="11" a="1"/>
  <c r="AA1909" i="11" a="1"/>
  <c r="AA1910" i="11" a="1"/>
  <c r="AA1911" i="11" a="1"/>
  <c r="AA1912" i="11" a="1"/>
  <c r="AA1913" i="11" a="1"/>
  <c r="AA1914" i="11" a="1"/>
  <c r="AA1915" i="11" a="1"/>
  <c r="AA1916" i="11" a="1"/>
  <c r="AA1917" i="11" a="1"/>
  <c r="AA1918" i="11" a="1"/>
  <c r="AA1919" i="11" a="1"/>
  <c r="AA1920" i="11" a="1"/>
  <c r="AA1921" i="11" a="1"/>
  <c r="AA1922" i="11" a="1"/>
  <c r="AA1923" i="11" a="1"/>
  <c r="AA1924" i="11" a="1"/>
  <c r="AA1925" i="11" a="1"/>
  <c r="AA1926" i="11" a="1"/>
  <c r="AA1927" i="11" a="1"/>
  <c r="AA1928" i="11" a="1"/>
  <c r="AA1929" i="11" a="1"/>
  <c r="AA1930" i="11" a="1"/>
  <c r="AA1931" i="11" a="1"/>
  <c r="AA1932" i="11" a="1"/>
  <c r="AA1933" i="11" a="1"/>
  <c r="AA1934" i="11" a="1"/>
  <c r="AA1935" i="11" a="1"/>
  <c r="AA1936" i="11" a="1"/>
  <c r="AA1937" i="11" a="1"/>
  <c r="AA1938" i="11" a="1"/>
  <c r="AA1939" i="11" a="1"/>
  <c r="AA1940" i="11" a="1"/>
  <c r="AA1941" i="11" a="1"/>
  <c r="AA1942" i="11" a="1"/>
  <c r="AA1943" i="11" a="1"/>
  <c r="AA1944" i="11" a="1"/>
  <c r="AA1945" i="11" a="1"/>
  <c r="AA1946" i="11" a="1"/>
  <c r="AA1947" i="11" a="1"/>
  <c r="AA1948" i="11" a="1"/>
  <c r="AA1949" i="11" a="1"/>
  <c r="AA1950" i="11" a="1"/>
  <c r="AA1951" i="11" a="1"/>
  <c r="AA1952" i="11" a="1"/>
  <c r="AA1953" i="11" a="1"/>
  <c r="AA1954" i="11" a="1"/>
  <c r="AA1955" i="11" a="1"/>
  <c r="AA1956" i="11" a="1"/>
  <c r="AA1957" i="11" a="1"/>
  <c r="AA1958" i="11" a="1"/>
  <c r="AA1959" i="11" a="1"/>
  <c r="AA1960" i="11" a="1"/>
  <c r="AA1961" i="11" a="1"/>
  <c r="AA1962" i="11" a="1"/>
  <c r="AA1963" i="11" a="1"/>
  <c r="AA1964" i="11" a="1"/>
  <c r="AA1965" i="11" a="1"/>
  <c r="AA1966" i="11" a="1"/>
  <c r="AA1967" i="11" a="1"/>
  <c r="AA1968" i="11" a="1"/>
  <c r="AA1969" i="11" a="1"/>
  <c r="AA1970" i="11" a="1"/>
  <c r="AA1971" i="11" a="1"/>
  <c r="AA1972" i="11" a="1"/>
  <c r="AA1973" i="11" a="1"/>
  <c r="AA1974" i="11" a="1"/>
  <c r="AA1975" i="11" a="1"/>
  <c r="AA1976" i="11" a="1"/>
  <c r="AA1977" i="11" a="1"/>
  <c r="AA1978" i="11" a="1"/>
  <c r="AA1979" i="11" a="1"/>
  <c r="AA1980" i="11" a="1"/>
  <c r="AA1981" i="11" a="1"/>
  <c r="AA1982" i="11" a="1"/>
  <c r="AA1983" i="11" a="1"/>
  <c r="AA1984" i="11" a="1"/>
  <c r="AA1985" i="11" a="1"/>
  <c r="AA1986" i="11" a="1"/>
  <c r="AA1987" i="11" a="1"/>
  <c r="AA1988" i="11" a="1"/>
  <c r="AA1989" i="11" a="1"/>
  <c r="AA1990" i="11" a="1"/>
  <c r="AA1991" i="11" a="1"/>
  <c r="AA1992" i="11" a="1"/>
  <c r="AA1993" i="11" a="1"/>
  <c r="AA1994" i="11" a="1"/>
  <c r="AA1995" i="11" a="1"/>
  <c r="AA1996" i="11" a="1"/>
  <c r="AA1997" i="11" a="1"/>
  <c r="AA1998" i="11" a="1"/>
  <c r="AA1999" i="11" a="1"/>
  <c r="AA2000" i="11" a="1"/>
  <c r="AA2001" i="11" a="1"/>
  <c r="AA2002" i="11" a="1"/>
  <c r="AA2003" i="11" a="1"/>
  <c r="AA2004" i="11" a="1"/>
  <c r="AA2005" i="11" a="1"/>
  <c r="AA2006" i="11" a="1"/>
  <c r="AA2007" i="11" a="1"/>
  <c r="AA2008" i="11" a="1"/>
  <c r="AA2009" i="11" a="1"/>
  <c r="AA2010" i="11" a="1"/>
  <c r="AA2011" i="11" a="1"/>
  <c r="AA2012" i="11" a="1"/>
  <c r="AA2013" i="11" a="1"/>
  <c r="AA2014" i="11" a="1"/>
  <c r="AA2015" i="11" a="1"/>
  <c r="AA2016" i="11" a="1"/>
  <c r="AA2017" i="11" a="1"/>
  <c r="AA2018" i="11" a="1"/>
  <c r="AA2019" i="11" a="1"/>
  <c r="AA2020" i="11" a="1"/>
  <c r="AA2021" i="11" a="1"/>
  <c r="AA2022" i="11" a="1"/>
  <c r="AA2023" i="11" a="1"/>
  <c r="AA2024" i="11" a="1"/>
  <c r="AA2025" i="11" a="1"/>
  <c r="AA2026" i="11" a="1"/>
  <c r="AA2027" i="11" a="1"/>
  <c r="AA2028" i="11" a="1"/>
  <c r="AA2029" i="11" a="1"/>
  <c r="AA2030" i="11" a="1"/>
  <c r="AA2031" i="11" a="1"/>
  <c r="AA2032" i="11" a="1"/>
  <c r="AA2033" i="11" a="1"/>
  <c r="AA2034" i="11" a="1"/>
  <c r="AA2035" i="11" a="1"/>
  <c r="AA2036" i="11" a="1"/>
  <c r="AA2037" i="11" a="1"/>
  <c r="AA2038" i="11" a="1"/>
  <c r="AA2039" i="11" a="1"/>
  <c r="AA2040" i="11" a="1"/>
  <c r="AA2041" i="11" a="1"/>
  <c r="AA2042" i="11" a="1"/>
  <c r="AA2043" i="11" a="1"/>
  <c r="AA2044" i="11" a="1"/>
  <c r="AA2045" i="11" a="1"/>
  <c r="AA2046" i="11" a="1"/>
  <c r="AA2047" i="11" a="1"/>
  <c r="AA2048" i="11" a="1"/>
  <c r="AA2049" i="11" a="1"/>
  <c r="AA2050" i="11" a="1"/>
  <c r="AA2051" i="11" a="1"/>
  <c r="AA2052" i="11" a="1"/>
  <c r="AA2053" i="11" a="1"/>
  <c r="AA2054" i="11" a="1"/>
  <c r="AA2055" i="11" a="1"/>
  <c r="AA2056" i="11" a="1"/>
  <c r="AA2057" i="11" a="1"/>
  <c r="AA2058" i="11" a="1"/>
  <c r="AA2059" i="11" a="1"/>
  <c r="AA2060" i="11" a="1"/>
  <c r="AA2061" i="11" a="1"/>
  <c r="AA2062" i="11" a="1"/>
  <c r="AA2063" i="11" a="1"/>
  <c r="AA2064" i="11" a="1"/>
  <c r="AA2065" i="11" a="1"/>
  <c r="AA2066" i="11" a="1"/>
  <c r="AA2067" i="11" a="1"/>
  <c r="AA2068" i="11" a="1"/>
  <c r="AA2069" i="11" a="1"/>
  <c r="AA2070" i="11" a="1"/>
  <c r="AA2071" i="11" a="1"/>
  <c r="AA2072" i="11" a="1"/>
  <c r="AA2073" i="11" a="1"/>
  <c r="AA2074" i="11" a="1"/>
  <c r="AA2075" i="11" a="1"/>
  <c r="AA2076" i="11" a="1"/>
  <c r="AA2077" i="11" a="1"/>
  <c r="AA2078" i="11" a="1"/>
  <c r="AA2079" i="11" a="1"/>
  <c r="AA2080" i="11" a="1"/>
  <c r="AA2081" i="11" a="1"/>
  <c r="AA2082" i="11" a="1"/>
  <c r="AA2083" i="11" a="1"/>
  <c r="AA2084" i="11" a="1"/>
  <c r="AA2085" i="11" a="1"/>
  <c r="AA2086" i="11" a="1"/>
  <c r="AA2087" i="11" a="1"/>
  <c r="AA2088" i="11" a="1"/>
  <c r="AA2089" i="11" a="1"/>
  <c r="AA2090" i="11" a="1"/>
  <c r="AA2091" i="11" a="1"/>
  <c r="AA2092" i="11" a="1"/>
  <c r="AA2093" i="11" a="1"/>
  <c r="AA2094" i="11" a="1"/>
  <c r="AA2095" i="11" a="1"/>
  <c r="AA2096" i="11" a="1"/>
  <c r="AA2097" i="11" a="1"/>
  <c r="AA2098" i="11" a="1"/>
  <c r="AA2099" i="11" a="1"/>
  <c r="AA2100" i="11" a="1"/>
  <c r="AA2101" i="11" a="1"/>
  <c r="AA2102" i="11" a="1"/>
  <c r="AA2103" i="11" a="1"/>
  <c r="AA2104" i="11" a="1"/>
  <c r="AA2105" i="11" a="1"/>
  <c r="AA2106" i="11" a="1"/>
  <c r="AA2107" i="11" a="1"/>
  <c r="AA2108" i="11" a="1"/>
  <c r="AA2109" i="11" a="1"/>
  <c r="AA2110" i="11" a="1"/>
  <c r="AA2111" i="11" a="1"/>
  <c r="AA2112" i="11" a="1"/>
  <c r="AA2113" i="11" a="1"/>
  <c r="AA2114" i="11" a="1"/>
  <c r="AA2115" i="11" a="1"/>
  <c r="AA2116" i="11" a="1"/>
  <c r="AA2117" i="11" a="1"/>
  <c r="AA2118" i="11" a="1"/>
  <c r="AA2119" i="11" a="1"/>
  <c r="AA2120" i="11" a="1"/>
  <c r="AA2121" i="11" a="1"/>
  <c r="AA2122" i="11" a="1"/>
  <c r="AA2123" i="11" a="1"/>
  <c r="AA2124" i="11" a="1"/>
  <c r="AA2125" i="11" a="1"/>
  <c r="AA2126" i="11" a="1"/>
  <c r="AA2127" i="11" a="1"/>
  <c r="AA2128" i="11" a="1"/>
  <c r="AA2129" i="11" a="1"/>
  <c r="AA2130" i="11" a="1"/>
  <c r="AA2131" i="11" a="1"/>
  <c r="AA2132" i="11" a="1"/>
  <c r="AA2133" i="11" a="1"/>
  <c r="AA2134" i="11" a="1"/>
  <c r="AA2135" i="11" a="1"/>
  <c r="AA2136" i="11" a="1"/>
  <c r="AA2137" i="11" a="1"/>
  <c r="AA2138" i="11" a="1"/>
  <c r="AA2139" i="11" a="1"/>
  <c r="AA2140" i="11" a="1"/>
  <c r="AA2141" i="11" a="1"/>
  <c r="AA2142" i="11" a="1"/>
  <c r="AA2143" i="11" a="1"/>
  <c r="AA2144" i="11" a="1"/>
  <c r="AA2145" i="11" a="1"/>
  <c r="AA2146" i="11" a="1"/>
  <c r="AA2147" i="11" a="1"/>
  <c r="AA2148" i="11" a="1"/>
  <c r="AA2149" i="11" a="1"/>
  <c r="AA2150" i="11" a="1"/>
  <c r="AA2151" i="11" a="1"/>
  <c r="AA2152" i="11" a="1"/>
  <c r="AA2153" i="11" a="1"/>
  <c r="AA2154" i="11" a="1"/>
  <c r="AA2155" i="11" a="1"/>
  <c r="AA2156" i="11" a="1"/>
  <c r="AA2157" i="11" a="1"/>
  <c r="AA2158" i="11" a="1"/>
  <c r="AA2159" i="11" a="1"/>
  <c r="AA2160" i="11" a="1"/>
  <c r="AA2161" i="11" a="1"/>
  <c r="AA2162" i="11" a="1"/>
  <c r="AA2163" i="11" a="1"/>
  <c r="AA2164" i="11" a="1"/>
  <c r="AA2165" i="11" a="1"/>
  <c r="AA2166" i="11" a="1"/>
  <c r="AA2167" i="11" a="1"/>
  <c r="AA2168" i="11" a="1"/>
  <c r="AA2169" i="11" a="1"/>
  <c r="AA2170" i="11" a="1"/>
  <c r="AA2171" i="11" a="1"/>
  <c r="AA2172" i="11" a="1"/>
  <c r="AA2173" i="11" a="1"/>
  <c r="AA2174" i="11" a="1"/>
  <c r="AA2175" i="11" a="1"/>
  <c r="AA2176" i="11" a="1"/>
  <c r="AA2177" i="11" a="1"/>
  <c r="AA2178" i="11" a="1"/>
  <c r="AA2179" i="11" a="1"/>
  <c r="AA2180" i="11" a="1"/>
  <c r="AA2181" i="11" a="1"/>
  <c r="AA2182" i="11" a="1"/>
  <c r="AA2183" i="11" a="1"/>
  <c r="AA2184" i="11" a="1"/>
  <c r="AA2185" i="11" a="1"/>
  <c r="AA2186" i="11" a="1"/>
  <c r="AA2187" i="11" a="1"/>
  <c r="AA2188" i="11" a="1"/>
  <c r="AA2189" i="11" a="1"/>
  <c r="AA2190" i="11" a="1"/>
  <c r="AA2191" i="11" a="1"/>
  <c r="AA2192" i="11" a="1"/>
  <c r="AA2193" i="11" a="1"/>
  <c r="AA2194" i="11" a="1"/>
  <c r="AA2195" i="11" a="1"/>
  <c r="AA2196" i="11" a="1"/>
  <c r="AA2197" i="11" a="1"/>
  <c r="AA2198" i="11" a="1"/>
  <c r="AA2199" i="11" a="1"/>
  <c r="AA2200" i="11" a="1"/>
  <c r="AA2201" i="11" a="1"/>
  <c r="AA2202" i="11" a="1"/>
  <c r="AA2203" i="11" a="1"/>
  <c r="AA2204" i="11" a="1"/>
  <c r="AA2205" i="11" a="1"/>
  <c r="AA2206" i="11" a="1"/>
  <c r="AA2207" i="11" a="1"/>
  <c r="AA2208" i="11" a="1"/>
  <c r="AA2209" i="11" a="1"/>
  <c r="AA2210" i="11" a="1"/>
  <c r="AA2211" i="11" a="1"/>
  <c r="AA2212" i="11" a="1"/>
  <c r="AA2213" i="11" a="1"/>
  <c r="AA2214" i="11" a="1"/>
  <c r="AA2215" i="11" a="1"/>
  <c r="AA2216" i="11" a="1"/>
  <c r="AA2217" i="11" a="1"/>
  <c r="AA2218" i="11" a="1"/>
  <c r="AA2219" i="11" a="1"/>
  <c r="AA2220" i="11" a="1"/>
  <c r="AA2221" i="11" a="1"/>
  <c r="AA2222" i="11" a="1"/>
  <c r="AA2223" i="11" a="1"/>
  <c r="AA2224" i="11" a="1"/>
  <c r="AA2225" i="11" a="1"/>
  <c r="AA2226" i="11" a="1"/>
  <c r="AA2227" i="11" a="1"/>
  <c r="AA2228" i="11" a="1"/>
  <c r="AA2229" i="11" a="1"/>
  <c r="AA2230" i="11" a="1"/>
  <c r="AA2231" i="11" a="1"/>
  <c r="AA2232" i="11" a="1"/>
  <c r="AA2233" i="11" a="1"/>
  <c r="AA2234" i="11" a="1"/>
  <c r="AA2235" i="11" a="1"/>
  <c r="AA2236" i="11" a="1"/>
  <c r="AA2237" i="11" a="1"/>
  <c r="AA2238" i="11" a="1"/>
  <c r="AA2239" i="11" a="1"/>
  <c r="AA2240" i="11" a="1"/>
  <c r="AA2241" i="11" a="1"/>
  <c r="AA2242" i="11" a="1"/>
  <c r="AA2243" i="11" a="1"/>
  <c r="AA2244" i="11" a="1"/>
  <c r="AA2245" i="11" a="1"/>
  <c r="AA2246" i="11" a="1"/>
  <c r="AA2247" i="11" a="1"/>
  <c r="AA2248" i="11" a="1"/>
  <c r="AA2249" i="11" a="1"/>
  <c r="AA2250" i="11" a="1"/>
  <c r="AA2251" i="11" a="1"/>
  <c r="AA2252" i="11" a="1"/>
  <c r="AA2253" i="11" a="1"/>
  <c r="AA2254" i="11" a="1"/>
  <c r="AA2255" i="11" a="1"/>
  <c r="AA2256" i="11" a="1"/>
  <c r="AA2257" i="11" a="1"/>
  <c r="AA2258" i="11" a="1"/>
  <c r="AA2259" i="11" a="1"/>
  <c r="AA2260" i="11" a="1"/>
  <c r="AA2261" i="11" a="1"/>
  <c r="AA2262" i="11" a="1"/>
  <c r="AA2263" i="11" a="1"/>
  <c r="AA2264" i="11" a="1"/>
  <c r="AA2265" i="11" a="1"/>
  <c r="AA2266" i="11" a="1"/>
  <c r="AA2267" i="11" a="1"/>
  <c r="AA2268" i="11" a="1"/>
  <c r="AA2269" i="11" a="1"/>
  <c r="AA2270" i="11" a="1"/>
  <c r="AA2271" i="11" a="1"/>
  <c r="AA2272" i="11" a="1"/>
  <c r="AA2273" i="11" a="1"/>
  <c r="AA2274" i="11" a="1"/>
  <c r="AA2275" i="11" a="1"/>
  <c r="AA2276" i="11" a="1"/>
  <c r="AA2277" i="11" a="1"/>
  <c r="AA2278" i="11" a="1"/>
  <c r="AA2279" i="11" a="1"/>
  <c r="AA2280" i="11" a="1"/>
  <c r="AA2281" i="11" a="1"/>
  <c r="AA2282" i="11" a="1"/>
  <c r="AA2283" i="11" a="1"/>
  <c r="AA2284" i="11" a="1"/>
  <c r="AA2285" i="11" a="1"/>
  <c r="AA2286" i="11" a="1"/>
  <c r="AA2287" i="11" a="1"/>
  <c r="AA2288" i="11" a="1"/>
  <c r="AA2289" i="11" a="1"/>
  <c r="AA2290" i="11" a="1"/>
  <c r="AA2291" i="11" a="1"/>
  <c r="AA2292" i="11" a="1"/>
  <c r="AA2293" i="11" a="1"/>
  <c r="AA2294" i="11" a="1"/>
  <c r="AA2295" i="11" a="1"/>
  <c r="AA2296" i="11" a="1"/>
  <c r="AA2297" i="11" a="1"/>
  <c r="AA2298" i="11" a="1"/>
  <c r="AA2299" i="11" a="1"/>
  <c r="AA2300" i="11" a="1"/>
  <c r="AA2301" i="11" a="1"/>
  <c r="AA2302" i="11" a="1"/>
  <c r="AA2303" i="11" a="1"/>
  <c r="AA2304" i="11" a="1"/>
  <c r="AA2305" i="11" a="1"/>
  <c r="AA2306" i="11" a="1"/>
  <c r="AA2307" i="11" a="1"/>
  <c r="AA2308" i="11" a="1"/>
  <c r="AA2309" i="11" a="1"/>
  <c r="AA2310" i="11" a="1"/>
  <c r="AA2311" i="11" a="1"/>
  <c r="AA2312" i="11" a="1"/>
  <c r="AA2313" i="11" a="1"/>
  <c r="AA2314" i="11" a="1"/>
  <c r="AA2315" i="11" a="1"/>
  <c r="AA2316" i="11" a="1"/>
  <c r="AA2317" i="11" a="1"/>
  <c r="AA2318" i="11" a="1"/>
  <c r="AA2319" i="11" a="1"/>
  <c r="AA2320" i="11" a="1"/>
  <c r="AA2321" i="11" a="1"/>
  <c r="AA2322" i="11" a="1"/>
  <c r="AA2323" i="11" a="1"/>
  <c r="AA2324" i="11" a="1"/>
  <c r="AA2325" i="11" a="1"/>
  <c r="AA2326" i="11" a="1"/>
  <c r="AA2327" i="11" a="1"/>
  <c r="AA2328" i="11" a="1"/>
  <c r="AA2329" i="11" a="1"/>
  <c r="AA2330" i="11" a="1"/>
  <c r="AA2331" i="11" a="1"/>
  <c r="AA2332" i="11" a="1"/>
  <c r="AA2333" i="11" a="1"/>
  <c r="AA2334" i="11" a="1"/>
  <c r="AA2335" i="11" a="1"/>
  <c r="AA2336" i="11" a="1"/>
  <c r="AA2337" i="11" a="1"/>
  <c r="AA2338" i="11" a="1"/>
  <c r="AA2339" i="11" a="1"/>
  <c r="AA2340" i="11" a="1"/>
  <c r="AA2341" i="11" a="1"/>
  <c r="AA2342" i="11" a="1"/>
  <c r="AA2343" i="11" a="1"/>
  <c r="AA2344" i="11" a="1"/>
  <c r="AA2345" i="11" a="1"/>
  <c r="AA2346" i="11" a="1"/>
  <c r="AA2347" i="11" a="1"/>
  <c r="AA2348" i="11" a="1"/>
  <c r="AA2349" i="11" a="1"/>
  <c r="AA2350" i="11" a="1"/>
  <c r="AA2351" i="11" a="1"/>
  <c r="AA2352" i="11" a="1"/>
  <c r="AA2353" i="11" a="1"/>
  <c r="AA2354" i="11" a="1"/>
  <c r="AA2355" i="11" a="1"/>
  <c r="AA2356" i="11" a="1"/>
  <c r="AA2357" i="11" a="1"/>
  <c r="AA2358" i="11" a="1"/>
  <c r="AA2359" i="11" a="1"/>
  <c r="AA2360" i="11" a="1"/>
  <c r="AA2361" i="11" a="1"/>
  <c r="AA2362" i="11" a="1"/>
  <c r="AA2363" i="11" a="1"/>
  <c r="AA2364" i="11" a="1"/>
  <c r="AA2365" i="11" a="1"/>
  <c r="AA2366" i="11" a="1"/>
  <c r="AA2367" i="11" a="1"/>
  <c r="AA2368" i="11" a="1"/>
  <c r="AA2369" i="11" a="1"/>
  <c r="AA2370" i="11" a="1"/>
  <c r="AA2371" i="11" a="1"/>
  <c r="AA2372" i="11" a="1"/>
  <c r="AA2373" i="11" a="1"/>
  <c r="AA2374" i="11" a="1"/>
  <c r="AA2375" i="11" a="1"/>
  <c r="AA2376" i="11" a="1"/>
  <c r="AA2377" i="11" a="1"/>
  <c r="AA2378" i="11" a="1"/>
  <c r="AA2379" i="11" a="1"/>
  <c r="AA2380" i="11" a="1"/>
  <c r="AA2381" i="11" a="1"/>
  <c r="AA2382" i="11" a="1"/>
  <c r="AA2383" i="11" a="1"/>
  <c r="AA2384" i="11" a="1"/>
  <c r="AA2385" i="11" a="1"/>
  <c r="AA2386" i="11" a="1"/>
  <c r="AA2387" i="11" a="1"/>
  <c r="AA2388" i="11" a="1"/>
  <c r="AA2389" i="11" a="1"/>
  <c r="AA2390" i="11" a="1"/>
  <c r="AA2391" i="11" a="1"/>
  <c r="AA2392" i="11" a="1"/>
  <c r="AA2393" i="11" a="1"/>
  <c r="AA2394" i="11" a="1"/>
  <c r="AA2395" i="11" a="1"/>
  <c r="AA2396" i="11" a="1"/>
  <c r="AA2397" i="11" a="1"/>
  <c r="AA2398" i="11" a="1"/>
  <c r="AA2399" i="11" a="1"/>
  <c r="AA2400" i="11" a="1"/>
  <c r="AA2401" i="11" a="1"/>
  <c r="AA2402" i="11" a="1"/>
  <c r="AA2403" i="11" a="1"/>
  <c r="AA2404" i="11" a="1"/>
  <c r="AA2405" i="11" a="1"/>
  <c r="AA2406" i="11" a="1"/>
  <c r="AA2407" i="11" a="1"/>
  <c r="AA2408" i="11" a="1"/>
  <c r="AA2409" i="11" a="1"/>
  <c r="AA2410" i="11" a="1"/>
  <c r="AA2411" i="11" a="1"/>
  <c r="AA2412" i="11" a="1"/>
  <c r="AA2413" i="11" a="1"/>
  <c r="AA2414" i="11" a="1"/>
  <c r="AA2415" i="11" a="1"/>
  <c r="AA2416" i="11" a="1"/>
  <c r="AA2417" i="11" a="1"/>
  <c r="AA2418" i="11" a="1"/>
  <c r="AA2419" i="11" a="1"/>
  <c r="AA2420" i="11" a="1"/>
  <c r="AA2421" i="11" a="1"/>
  <c r="AA2422" i="11" a="1"/>
  <c r="AA2423" i="11" a="1"/>
  <c r="AA2424" i="11" a="1"/>
  <c r="AA2425" i="11" a="1"/>
  <c r="AA2426" i="11" a="1"/>
  <c r="AA2427" i="11" a="1"/>
  <c r="AA2428" i="11" a="1"/>
  <c r="AA2429" i="11" a="1"/>
  <c r="AA2430" i="11" a="1"/>
  <c r="AA2431" i="11" a="1"/>
  <c r="AA2432" i="11" a="1"/>
  <c r="AA2433" i="11" a="1"/>
  <c r="AA2434" i="11" a="1"/>
  <c r="AA2435" i="11" a="1"/>
  <c r="AA2436" i="11" a="1"/>
  <c r="AA2437" i="11" a="1"/>
  <c r="AA2438" i="11" a="1"/>
  <c r="AA2439" i="11" a="1"/>
  <c r="AA2440" i="11" a="1"/>
  <c r="AA2441" i="11" a="1"/>
  <c r="AA2442" i="11" a="1"/>
  <c r="AA2443" i="11" a="1"/>
  <c r="AA2444" i="11" a="1"/>
  <c r="AA2445" i="11" a="1"/>
  <c r="AA2446" i="11" a="1"/>
  <c r="AA2447" i="11" a="1"/>
  <c r="AA2448" i="11" a="1"/>
  <c r="AA2449" i="11" a="1"/>
  <c r="AA2450" i="11" a="1"/>
  <c r="AA2451" i="11" a="1"/>
  <c r="AA2452" i="11" a="1"/>
  <c r="AA2453" i="11" a="1"/>
  <c r="AA2454" i="11" a="1"/>
  <c r="AA2455" i="11" a="1"/>
  <c r="AA2456" i="11" a="1"/>
  <c r="AA2457" i="11" a="1"/>
  <c r="AA2458" i="11" a="1"/>
  <c r="AA2459" i="11" a="1"/>
  <c r="AA2460" i="11" a="1"/>
  <c r="AA2461" i="11" a="1"/>
  <c r="AA2462" i="11" a="1"/>
  <c r="AA2463" i="11" a="1"/>
  <c r="AA2464" i="11" a="1"/>
  <c r="AA2465" i="11" a="1"/>
  <c r="AA2466" i="11" a="1"/>
  <c r="AA2467" i="11" a="1"/>
  <c r="AA2468" i="11" a="1"/>
  <c r="AA2469" i="11" a="1"/>
  <c r="AA2470" i="11" a="1"/>
  <c r="AA2471" i="11" a="1"/>
  <c r="AA2472" i="11" a="1"/>
  <c r="AA2473" i="11" a="1"/>
  <c r="AA2474" i="11" a="1"/>
  <c r="AA2475" i="11" a="1"/>
  <c r="AA2476" i="11" a="1"/>
  <c r="AA2477" i="11" a="1"/>
  <c r="AA2478" i="11" a="1"/>
  <c r="AA2479" i="11" a="1"/>
  <c r="AA2480" i="11" a="1"/>
  <c r="AA2481" i="11" a="1"/>
  <c r="AA2482" i="11" a="1"/>
  <c r="AA2483" i="11" a="1"/>
  <c r="AA2484" i="11" a="1"/>
  <c r="AA2485" i="11" a="1"/>
  <c r="AA2486" i="11" a="1"/>
  <c r="AA2487" i="11" a="1"/>
  <c r="AA2488" i="11" a="1"/>
  <c r="AA2489" i="11" a="1"/>
  <c r="AA2490" i="11" a="1"/>
  <c r="AA2491" i="11" a="1"/>
  <c r="AA2492" i="11" a="1"/>
  <c r="AA2493" i="11" a="1"/>
  <c r="AA2494" i="11" a="1"/>
  <c r="AA2495" i="11" a="1"/>
  <c r="AA2496" i="11" a="1"/>
  <c r="AA2497" i="11" a="1"/>
  <c r="AA2498" i="11" a="1"/>
  <c r="AA2499" i="11" a="1"/>
  <c r="AA2500" i="11" a="1"/>
  <c r="AA2501" i="11" a="1"/>
  <c r="AA2502" i="11" a="1"/>
  <c r="AA2503" i="11" a="1"/>
  <c r="AA2504" i="11" a="1"/>
  <c r="AA2505" i="11" a="1"/>
  <c r="AA2506" i="11" a="1"/>
  <c r="AA2507" i="11" a="1"/>
  <c r="AA2508" i="11" a="1"/>
  <c r="AA2509" i="11" a="1"/>
  <c r="AA2510" i="11" a="1"/>
  <c r="AA2511" i="11" a="1"/>
  <c r="AA2512" i="11" a="1"/>
  <c r="AA2513" i="11" a="1"/>
  <c r="AA2514" i="11" a="1"/>
  <c r="AA2515" i="11" a="1"/>
  <c r="AA2516" i="11" a="1"/>
  <c r="AA2517" i="11" a="1"/>
  <c r="AA2518" i="11" a="1"/>
  <c r="AA2519" i="11" a="1"/>
  <c r="AA2520" i="11" a="1"/>
  <c r="AA2521" i="11" a="1"/>
  <c r="AA2522" i="11" a="1"/>
  <c r="AA2523" i="11" a="1"/>
  <c r="AA2524" i="11" a="1"/>
  <c r="AA2525" i="11" a="1"/>
  <c r="AA2526" i="11" a="1"/>
  <c r="AA2527" i="11" a="1"/>
  <c r="AA2528" i="11" a="1"/>
  <c r="AA2529" i="11" a="1"/>
  <c r="AA2530" i="11" a="1"/>
  <c r="AA2531" i="11" a="1"/>
  <c r="AA2532" i="11" a="1"/>
  <c r="AA2533" i="11" a="1"/>
  <c r="AA2534" i="11" a="1"/>
  <c r="AA2535" i="11" a="1"/>
  <c r="AA2536" i="11" a="1"/>
  <c r="AA2537" i="11" a="1"/>
  <c r="AA2538" i="11" a="1"/>
  <c r="AA2539" i="11" a="1"/>
  <c r="AA2540" i="11" a="1"/>
  <c r="AA2541" i="11" a="1"/>
  <c r="AA2542" i="11" a="1"/>
  <c r="AA2543" i="11" a="1"/>
  <c r="AA2544" i="11" a="1"/>
  <c r="AA2545" i="11" a="1"/>
  <c r="AA2546" i="11" a="1"/>
  <c r="AA2547" i="11" a="1"/>
  <c r="AA2548" i="11" a="1"/>
  <c r="AA2549" i="11" a="1"/>
  <c r="AA2550" i="11" a="1"/>
  <c r="AA2551" i="11" a="1"/>
  <c r="AA2552" i="11" a="1"/>
  <c r="AA2553" i="11" a="1"/>
  <c r="AA2554" i="11" a="1"/>
  <c r="AA2555" i="11" a="1"/>
  <c r="AA2556" i="11" a="1"/>
  <c r="AA2557" i="11" a="1"/>
  <c r="AA2558" i="11" a="1"/>
  <c r="AA2559" i="11" a="1"/>
  <c r="AA2560" i="11" a="1"/>
  <c r="AA2561" i="11" a="1"/>
  <c r="AA2562" i="11" a="1"/>
  <c r="AA2563" i="11" a="1"/>
  <c r="AA2564" i="11" a="1"/>
  <c r="AA2565" i="11" a="1"/>
  <c r="AA2566" i="11" a="1"/>
  <c r="AA2567" i="11" a="1"/>
  <c r="AA2568" i="11" a="1"/>
  <c r="AA2569" i="11" a="1"/>
  <c r="AA2570" i="11" a="1"/>
  <c r="AA2571" i="11" a="1"/>
  <c r="AA2572" i="11" a="1"/>
  <c r="AA2573" i="11" a="1"/>
  <c r="AA2574" i="11" a="1"/>
  <c r="AA2575" i="11" a="1"/>
  <c r="AA2576" i="11" a="1"/>
  <c r="AA2577" i="11" a="1"/>
  <c r="AA2578" i="11" a="1"/>
  <c r="AA2579" i="11" a="1"/>
  <c r="AA2580" i="11" a="1"/>
  <c r="AA2581" i="11" a="1"/>
  <c r="AA2582" i="11" a="1"/>
  <c r="AA2583" i="11" a="1"/>
  <c r="AA2584" i="11" a="1"/>
  <c r="AA2585" i="11" a="1"/>
  <c r="AA2586" i="11" a="1"/>
  <c r="AA2587" i="11" a="1"/>
  <c r="AA2588" i="11" a="1"/>
  <c r="AA2589" i="11" a="1"/>
  <c r="AA2590" i="11" a="1"/>
  <c r="AA2591" i="11" a="1"/>
  <c r="AA2592" i="11" a="1"/>
  <c r="AA2593" i="11" a="1"/>
  <c r="AA2594" i="11" a="1"/>
  <c r="AA2595" i="11" a="1"/>
  <c r="AA2596" i="11" a="1"/>
  <c r="AA2597" i="11" a="1"/>
  <c r="AA2598" i="11" a="1"/>
  <c r="AA2599" i="11" a="1"/>
  <c r="AA2600" i="11" a="1"/>
  <c r="AA2601" i="11" a="1"/>
  <c r="AA2602" i="11" a="1"/>
  <c r="AA2603" i="11" a="1"/>
  <c r="AA2604" i="11" a="1"/>
  <c r="AA2605" i="11" a="1"/>
  <c r="AA2606" i="11" a="1"/>
  <c r="AA2607" i="11" a="1"/>
  <c r="AA2608" i="11" a="1"/>
  <c r="AA2609" i="11" a="1"/>
  <c r="AA2610" i="11" a="1"/>
  <c r="AA2611" i="11" a="1"/>
  <c r="AA2612" i="11" a="1"/>
  <c r="AA2613" i="11" a="1"/>
  <c r="AA2614" i="11" a="1"/>
  <c r="AA2615" i="11" a="1"/>
  <c r="AA2616" i="11" a="1"/>
  <c r="AA2617" i="11" a="1"/>
  <c r="AA2618" i="11" a="1"/>
  <c r="AA2619" i="11" a="1"/>
  <c r="AA2620" i="11" a="1"/>
  <c r="AA2621" i="11" a="1"/>
  <c r="AA2622" i="11" a="1"/>
  <c r="AA2623" i="11" a="1"/>
  <c r="AA2624" i="11" a="1"/>
  <c r="AA2625" i="11" a="1"/>
  <c r="AA2626" i="11" a="1"/>
  <c r="AA2627" i="11" a="1"/>
  <c r="AA2628" i="11" a="1"/>
  <c r="AA2629" i="11" a="1"/>
  <c r="AA2630" i="11" a="1"/>
  <c r="AA2631" i="11" a="1"/>
  <c r="AA2632" i="11" a="1"/>
  <c r="AA2633" i="11" a="1"/>
  <c r="AA2634" i="11" a="1"/>
  <c r="AA2635" i="11" a="1"/>
  <c r="AA2636" i="11" a="1"/>
  <c r="AA2637" i="11" a="1"/>
  <c r="AA2638" i="11" a="1"/>
  <c r="AA2639" i="11" a="1"/>
  <c r="AA2640" i="11" a="1"/>
  <c r="AA2641" i="11" a="1"/>
  <c r="AA2642" i="11" a="1"/>
  <c r="AA2643" i="11" a="1"/>
  <c r="AA2644" i="11" a="1"/>
  <c r="AA2645" i="11" a="1"/>
  <c r="AA2646" i="11" a="1"/>
  <c r="AA2647" i="11" a="1"/>
  <c r="AA2648" i="11" a="1"/>
  <c r="AA2649" i="11" a="1"/>
  <c r="AA2650" i="11" a="1"/>
  <c r="AA2651" i="11" a="1"/>
  <c r="AA2652" i="11" a="1"/>
  <c r="AA2653" i="11" a="1"/>
  <c r="AA2654" i="11" a="1"/>
  <c r="AA2655" i="11" a="1"/>
  <c r="AA2656" i="11" a="1"/>
  <c r="AA2657" i="11" a="1"/>
  <c r="AA2658" i="11" a="1"/>
  <c r="AA2659" i="11" a="1"/>
  <c r="AA2660" i="11" a="1"/>
  <c r="AA2661" i="11" a="1"/>
  <c r="AA2662" i="11" a="1"/>
  <c r="AA2663" i="11" a="1"/>
  <c r="AA2664" i="11" a="1"/>
  <c r="AA2665" i="11" a="1"/>
  <c r="AA2666" i="11" a="1"/>
  <c r="AA2667" i="11" a="1"/>
  <c r="AA2668" i="11" a="1"/>
  <c r="AA2669" i="11" a="1"/>
  <c r="AA2670" i="11" a="1"/>
  <c r="AA2671" i="11" a="1"/>
  <c r="AA2672" i="11" a="1"/>
  <c r="AA2673" i="11" a="1"/>
  <c r="AA2674" i="11" a="1"/>
  <c r="AA2675" i="11" a="1"/>
  <c r="AA2676" i="11" a="1"/>
  <c r="AA2677" i="11" a="1"/>
  <c r="AA2678" i="11" a="1"/>
  <c r="AA2679" i="11" a="1"/>
  <c r="AA2680" i="11" a="1"/>
  <c r="AA2681" i="11" a="1"/>
  <c r="AA2682" i="11" a="1"/>
  <c r="AA2683" i="11" a="1"/>
  <c r="AA2684" i="11" a="1"/>
  <c r="AA2685" i="11" a="1"/>
  <c r="AA2686" i="11" a="1"/>
  <c r="AA2687" i="11" a="1"/>
  <c r="AA2688" i="11" a="1"/>
  <c r="AA2689" i="11" a="1"/>
  <c r="AA2690" i="11" a="1"/>
  <c r="AA2691" i="11" a="1"/>
  <c r="AA2692" i="11" a="1"/>
  <c r="AA2693" i="11" a="1"/>
  <c r="AA2694" i="11" a="1"/>
  <c r="AA2695" i="11" a="1"/>
  <c r="AA2696" i="11" a="1"/>
  <c r="AA2697" i="11" a="1"/>
  <c r="AA2698" i="11" a="1"/>
  <c r="AA2699" i="11" a="1"/>
  <c r="AA2700" i="11" a="1"/>
  <c r="AA2701" i="11" a="1"/>
  <c r="AA2702" i="11" a="1"/>
  <c r="AA2703" i="11" a="1"/>
  <c r="AA2704" i="11" a="1"/>
  <c r="AA2705" i="11" a="1"/>
  <c r="AA2706" i="11" a="1"/>
  <c r="AA2707" i="11" a="1"/>
  <c r="AA2708" i="11" a="1"/>
  <c r="AA2709" i="11" a="1"/>
  <c r="AA2710" i="11" a="1"/>
  <c r="AA2711" i="11" a="1"/>
  <c r="AA2712" i="11" a="1"/>
  <c r="AA2713" i="11" a="1"/>
  <c r="AA2714" i="11" a="1"/>
  <c r="AA2715" i="11" a="1"/>
  <c r="AA2716" i="11" a="1"/>
  <c r="AA2717" i="11" a="1"/>
  <c r="AA2718" i="11" a="1"/>
  <c r="AA2719" i="11" a="1"/>
  <c r="AA2720" i="11" a="1"/>
  <c r="AA2721" i="11" a="1"/>
  <c r="AA2722" i="11" a="1"/>
  <c r="AA2723" i="11" a="1"/>
  <c r="AA2724" i="11" a="1"/>
  <c r="AA2725" i="11" a="1"/>
  <c r="AA2726" i="11" a="1"/>
  <c r="AA2727" i="11" a="1"/>
  <c r="AA2728" i="11" a="1"/>
  <c r="AA2729" i="11" a="1"/>
  <c r="AA2730" i="11" a="1"/>
  <c r="AA2731" i="11" a="1"/>
  <c r="AA2732" i="11" a="1"/>
  <c r="AA2733" i="11" a="1"/>
  <c r="AA2734" i="11" a="1"/>
  <c r="AA2735" i="11" a="1"/>
  <c r="AA2736" i="11" a="1"/>
  <c r="AA2737" i="11" a="1"/>
  <c r="AA2738" i="11" a="1"/>
  <c r="AA2739" i="11" a="1"/>
  <c r="AA2740" i="11" a="1"/>
  <c r="AA2741" i="11" a="1"/>
  <c r="AA2742" i="11" a="1"/>
  <c r="AA2743" i="11" a="1"/>
  <c r="AA2744" i="11" a="1"/>
  <c r="AA2745" i="11" a="1"/>
  <c r="AA2746" i="11" a="1"/>
  <c r="AA2747" i="11" a="1"/>
  <c r="AA2748" i="11" a="1"/>
  <c r="AA2749" i="11" a="1"/>
  <c r="AA2750" i="11" a="1"/>
  <c r="AA2751" i="11" a="1"/>
  <c r="AA2752" i="11" a="1"/>
  <c r="AA2753" i="11" a="1"/>
  <c r="AA2754" i="11" a="1"/>
  <c r="AA2755" i="11" a="1"/>
  <c r="AA2756" i="11" a="1"/>
  <c r="AA2757" i="11" a="1"/>
  <c r="AA2758" i="11" a="1"/>
  <c r="AA2759" i="11" a="1"/>
  <c r="AA2760" i="11" a="1"/>
  <c r="AA2761" i="11" a="1"/>
  <c r="AA2762" i="11" a="1"/>
  <c r="AA2763" i="11" a="1"/>
  <c r="AA2764" i="11" a="1"/>
  <c r="AA2765" i="11" a="1"/>
  <c r="AA2766" i="11" a="1"/>
  <c r="AA2767" i="11" a="1"/>
  <c r="AA2768" i="11" a="1"/>
  <c r="AA2769" i="11" a="1"/>
  <c r="AA2770" i="11" a="1"/>
  <c r="AA2771" i="11" a="1"/>
  <c r="AA2772" i="11" a="1"/>
  <c r="AA2773" i="11" a="1"/>
  <c r="AA2774" i="11" a="1"/>
  <c r="AA2775" i="11" a="1"/>
  <c r="AA2776" i="11" a="1"/>
  <c r="AA2777" i="11" a="1"/>
  <c r="AA2778" i="11" a="1"/>
  <c r="AA2779" i="11" a="1"/>
  <c r="AA2780" i="11" a="1"/>
  <c r="AA2781" i="11" a="1"/>
  <c r="AA2782" i="11" a="1"/>
  <c r="AA2783" i="11" a="1"/>
  <c r="AA2784" i="11" a="1"/>
  <c r="AA2785" i="11" a="1"/>
  <c r="AA2786" i="11" a="1"/>
  <c r="AA2787" i="11" a="1"/>
  <c r="AA2788" i="11" a="1"/>
  <c r="AA2789" i="11" a="1"/>
  <c r="AA2790" i="11" a="1"/>
  <c r="AA2791" i="11" a="1"/>
  <c r="AA2792" i="11" a="1"/>
  <c r="AA2793" i="11" a="1"/>
  <c r="AA2794" i="11" a="1"/>
  <c r="AA2795" i="11" a="1"/>
  <c r="AA2796" i="11" a="1"/>
  <c r="AA2797" i="11" a="1"/>
  <c r="AA2798" i="11" a="1"/>
  <c r="AA2799" i="11" a="1"/>
  <c r="AA2800" i="11" a="1"/>
  <c r="AA2801" i="11" a="1"/>
  <c r="AA2802" i="11" a="1"/>
  <c r="AA2803" i="11" a="1"/>
  <c r="AA2804" i="11" a="1"/>
  <c r="AA2805" i="11" a="1"/>
  <c r="AA2806" i="11" a="1"/>
  <c r="AA2807" i="11" a="1"/>
  <c r="AA2808" i="11" a="1"/>
  <c r="AA2809" i="11" a="1"/>
  <c r="AA2810" i="11" a="1"/>
  <c r="AA2811" i="11" a="1"/>
  <c r="AA2812" i="11" a="1"/>
  <c r="AA2813" i="11" a="1"/>
  <c r="AA2814" i="11" a="1"/>
  <c r="AA2815" i="11" a="1"/>
  <c r="AA2816" i="11" a="1"/>
  <c r="AA2817" i="11" a="1"/>
  <c r="AA2818" i="11" a="1"/>
  <c r="AA2819" i="11" a="1"/>
  <c r="AA2820" i="11" a="1"/>
  <c r="AA2821" i="11" a="1"/>
  <c r="AA2822" i="11" a="1"/>
  <c r="AA2823" i="11" a="1"/>
  <c r="AA2824" i="11" a="1"/>
  <c r="AA2825" i="11" a="1"/>
  <c r="AA2826" i="11" a="1"/>
  <c r="AA2827" i="11" a="1"/>
  <c r="AA2828" i="11" a="1"/>
  <c r="AA2829" i="11" a="1"/>
  <c r="AA2830" i="11" a="1"/>
  <c r="AA2831" i="11" a="1"/>
  <c r="AA2832" i="11" a="1"/>
  <c r="AA2833" i="11" a="1"/>
  <c r="AA2834" i="11" a="1"/>
  <c r="AA2835" i="11" a="1"/>
  <c r="AA2836" i="11" a="1"/>
  <c r="AA2837" i="11" a="1"/>
  <c r="AA2838" i="11" a="1"/>
  <c r="AA2839" i="11" a="1"/>
  <c r="AA2840" i="11" a="1"/>
  <c r="AA2841" i="11" a="1"/>
  <c r="AA2842" i="11" a="1"/>
  <c r="AA2843" i="11" a="1"/>
  <c r="AA2844" i="11" a="1"/>
  <c r="AA2845" i="11" a="1"/>
  <c r="AA2846" i="11" a="1"/>
  <c r="AA2847" i="11" a="1"/>
  <c r="AA2848" i="11" a="1"/>
  <c r="AA2849" i="11" a="1"/>
  <c r="AA2850" i="11" a="1"/>
  <c r="AA2851" i="11" a="1"/>
  <c r="AA2852" i="11" a="1"/>
  <c r="AA2853" i="11" a="1"/>
  <c r="AA2854" i="11" a="1"/>
  <c r="AA2855" i="11" a="1"/>
  <c r="AA2856" i="11" a="1"/>
  <c r="AA2857" i="11" a="1"/>
  <c r="AA2858" i="11" a="1"/>
  <c r="AA2859" i="11" a="1"/>
  <c r="AA2860" i="11" a="1"/>
  <c r="AA2861" i="11" a="1"/>
  <c r="AA2862" i="11" a="1"/>
  <c r="AA2863" i="11" a="1"/>
  <c r="AA2864" i="11" a="1"/>
  <c r="AA2865" i="11" a="1"/>
  <c r="AA2866" i="11" a="1"/>
  <c r="AA2867" i="11" a="1"/>
  <c r="AA2868" i="11" a="1"/>
  <c r="AA2869" i="11" a="1"/>
  <c r="AA2870" i="11" a="1"/>
  <c r="AA2871" i="11" a="1"/>
  <c r="AA2872" i="11" a="1"/>
  <c r="AA2873" i="11" a="1"/>
  <c r="AA2874" i="11" a="1"/>
  <c r="AA2875" i="11" a="1"/>
  <c r="AA2876" i="11" a="1"/>
  <c r="AA2877" i="11" a="1"/>
  <c r="AA2878" i="11" a="1"/>
  <c r="AA2879" i="11" a="1"/>
  <c r="AA2880" i="11" a="1"/>
  <c r="AA2881" i="11" a="1"/>
  <c r="AA2882" i="11" a="1"/>
  <c r="AA2883" i="11" a="1"/>
  <c r="AA2884" i="11" a="1"/>
  <c r="AA2885" i="11" a="1"/>
  <c r="AA2886" i="11" a="1"/>
  <c r="AA2887" i="11" a="1"/>
  <c r="AA2888" i="11" a="1"/>
  <c r="AA2889" i="11" a="1"/>
  <c r="AA2890" i="11" a="1"/>
  <c r="AA2891" i="11" a="1"/>
  <c r="AA2892" i="11" a="1"/>
  <c r="AA2893" i="11" a="1"/>
  <c r="AA2894" i="11" a="1"/>
  <c r="AA2895" i="11" a="1"/>
  <c r="AA2896" i="11" a="1"/>
  <c r="AA2897" i="11" a="1"/>
  <c r="AA2898" i="11" a="1"/>
  <c r="AA2899" i="11" a="1"/>
  <c r="AA2900" i="11" a="1"/>
  <c r="AA2901" i="11" a="1"/>
  <c r="AA2902" i="11" a="1"/>
  <c r="AA2903" i="11" a="1"/>
  <c r="AA2904" i="11" a="1"/>
  <c r="AA2905" i="11" a="1"/>
  <c r="AA2906" i="11" a="1"/>
  <c r="AA2907" i="11" a="1"/>
  <c r="AA2908" i="11" a="1"/>
  <c r="AA2909" i="11" a="1"/>
  <c r="AA2910" i="11" a="1"/>
  <c r="AA2911" i="11" a="1"/>
  <c r="AA2912" i="11" a="1"/>
  <c r="AA2913" i="11" a="1"/>
  <c r="AA2914" i="11" a="1"/>
  <c r="AA2915" i="11" a="1"/>
  <c r="AA2916" i="11" a="1"/>
  <c r="AA2917" i="11" a="1"/>
  <c r="AA2918" i="11" a="1"/>
  <c r="AA2919" i="11" a="1"/>
  <c r="AA2920" i="11" a="1"/>
  <c r="AA2921" i="11" a="1"/>
  <c r="AA2922" i="11" a="1"/>
  <c r="AA2923" i="11" a="1"/>
  <c r="AA2924" i="11" a="1"/>
  <c r="AA2925" i="11" a="1"/>
  <c r="AA2926" i="11" a="1"/>
  <c r="AA2927" i="11" a="1"/>
  <c r="AA2928" i="11" a="1"/>
  <c r="AA2929" i="11" a="1"/>
  <c r="AA2930" i="11" a="1"/>
  <c r="AA2931" i="11" a="1"/>
  <c r="AA2932" i="11" a="1"/>
  <c r="AA2933" i="11" a="1"/>
  <c r="AA2934" i="11" a="1"/>
  <c r="AA2935" i="11" a="1"/>
  <c r="AA2936" i="11" a="1"/>
  <c r="AA2937" i="11" a="1"/>
  <c r="AA2938" i="11" a="1"/>
  <c r="AA2939" i="11" a="1"/>
  <c r="AA2940" i="11" a="1"/>
  <c r="AA2941" i="11" a="1"/>
  <c r="AA2942" i="11" a="1"/>
  <c r="AA2943" i="11" a="1"/>
  <c r="AA2944" i="11" a="1"/>
  <c r="AA2945" i="11" a="1"/>
  <c r="AA2946" i="11" a="1"/>
  <c r="AA2947" i="11" a="1"/>
  <c r="AA2948" i="11" a="1"/>
  <c r="AA2949" i="11" a="1"/>
  <c r="AA2950" i="11" a="1"/>
  <c r="AA2951" i="11" a="1"/>
  <c r="AA2952" i="11" a="1"/>
  <c r="AA2953" i="11" a="1"/>
  <c r="AA2954" i="11" a="1"/>
  <c r="AA2955" i="11" a="1"/>
  <c r="AA2956" i="11" a="1"/>
  <c r="AA2957" i="11" a="1"/>
  <c r="AA2958" i="11" a="1"/>
  <c r="AA2959" i="11" a="1"/>
  <c r="AA2960" i="11" a="1"/>
  <c r="AA2961" i="11" a="1"/>
  <c r="AA2962" i="11" a="1"/>
  <c r="AA2963" i="11" a="1"/>
  <c r="AA2964" i="11" a="1"/>
  <c r="AA2965" i="11" a="1"/>
  <c r="AA2966" i="11" a="1"/>
  <c r="AA2967" i="11" a="1"/>
  <c r="AA2968" i="11" a="1"/>
  <c r="AA2969" i="11" a="1"/>
  <c r="AA2970" i="11" a="1"/>
  <c r="AA2971" i="11" a="1"/>
  <c r="AA2972" i="11" a="1"/>
  <c r="AA2973" i="11" a="1"/>
  <c r="AA2974" i="11" a="1"/>
  <c r="AA2975" i="11" a="1"/>
  <c r="AA2976" i="11" a="1"/>
  <c r="AA2977" i="11" a="1"/>
  <c r="AA2978" i="11" a="1"/>
  <c r="AA2979" i="11" a="1"/>
  <c r="AA2980" i="11" a="1"/>
  <c r="AA2981" i="11" a="1"/>
  <c r="AA2982" i="11" a="1"/>
  <c r="AA2983" i="11" a="1"/>
  <c r="AA2984" i="11" a="1"/>
  <c r="AA2985" i="11" a="1"/>
  <c r="AA2986" i="11" a="1"/>
  <c r="AA2987" i="11" a="1"/>
  <c r="AA2988" i="11" a="1"/>
  <c r="AA2989" i="11" a="1"/>
  <c r="AA2990" i="11" a="1"/>
  <c r="AA2991" i="11" a="1"/>
  <c r="AA2992" i="11" a="1"/>
  <c r="AA2993" i="11" a="1"/>
  <c r="AA2994" i="11" a="1"/>
  <c r="AA2995" i="11" a="1"/>
  <c r="AA2996" i="11" a="1"/>
  <c r="AA2997" i="11" a="1"/>
  <c r="AA2998" i="11" a="1"/>
  <c r="AA2999" i="11" a="1"/>
  <c r="AA3000" i="11" a="1"/>
  <c r="AA3001" i="11" a="1"/>
  <c r="AA3002" i="11" a="1"/>
  <c r="AA3003" i="11" a="1"/>
  <c r="AA3004" i="11" a="1"/>
  <c r="AA3005" i="11" a="1"/>
  <c r="AA3006" i="11" a="1"/>
  <c r="AA3007" i="11" a="1"/>
  <c r="AA3008" i="11" a="1"/>
  <c r="AA3009" i="11" a="1"/>
  <c r="AA3010" i="11" a="1"/>
  <c r="AA3011" i="11" a="1"/>
  <c r="AA3012" i="11" a="1"/>
  <c r="AA3013" i="11" a="1"/>
  <c r="AA3014" i="11" a="1"/>
  <c r="AA3015" i="11" a="1"/>
  <c r="AA3016" i="11" a="1"/>
  <c r="AA3017" i="11" a="1"/>
  <c r="AA3018" i="11" a="1"/>
  <c r="AA3019" i="11" a="1"/>
  <c r="AA3020" i="11" a="1"/>
  <c r="AA3021" i="11" a="1"/>
  <c r="AA3022" i="11" a="1"/>
  <c r="AA3023" i="11" a="1"/>
  <c r="AA3024" i="11" a="1"/>
  <c r="AA3025" i="11" a="1"/>
  <c r="AA3026" i="11" a="1"/>
  <c r="AA3027" i="11" a="1"/>
  <c r="AA3028" i="11" a="1"/>
  <c r="AA3029" i="11" a="1"/>
  <c r="AA3030" i="11" a="1"/>
  <c r="AA3031" i="11" a="1"/>
  <c r="AA3032" i="11" a="1"/>
  <c r="AA3033" i="11" a="1"/>
  <c r="AA3034" i="11" a="1"/>
  <c r="AA3035" i="11" a="1"/>
  <c r="AA3036" i="11" a="1"/>
  <c r="AA3037" i="11" a="1"/>
  <c r="AA3038" i="11" a="1"/>
  <c r="AA3039" i="11" a="1"/>
  <c r="AA3040" i="11" a="1"/>
  <c r="AA3041" i="11" a="1"/>
  <c r="AA3042" i="11" a="1"/>
  <c r="AA3043" i="11" a="1"/>
  <c r="AA3044" i="11" a="1"/>
  <c r="AA3045" i="11" a="1"/>
  <c r="AA3046" i="11" a="1"/>
  <c r="AA3047" i="11" a="1"/>
  <c r="AA3048" i="11" a="1"/>
  <c r="AA3049" i="11" a="1"/>
  <c r="AA3050" i="11" a="1"/>
  <c r="AA3051" i="11" a="1"/>
  <c r="AA3052" i="11" a="1"/>
  <c r="AA3053" i="11" a="1"/>
  <c r="AA3054" i="11" a="1"/>
  <c r="AA3055" i="11" a="1"/>
  <c r="AA3056" i="11" a="1"/>
  <c r="AA3057" i="11" a="1"/>
  <c r="AA3058" i="11" a="1"/>
  <c r="AA3059" i="11" a="1"/>
  <c r="AA3060" i="11" a="1"/>
  <c r="AA3061" i="11" a="1"/>
  <c r="AA3062" i="11" a="1"/>
  <c r="AA3063" i="11" a="1"/>
  <c r="AA3064" i="11" a="1"/>
  <c r="AA3065" i="11" a="1"/>
  <c r="AA3066" i="11" a="1"/>
  <c r="AA3067" i="11" a="1"/>
  <c r="AA3068" i="11" a="1"/>
  <c r="AA3069" i="11" a="1"/>
  <c r="AA3070" i="11" a="1"/>
  <c r="AA3071" i="11" a="1"/>
  <c r="AA3072" i="11" a="1"/>
  <c r="AA3073" i="11" a="1"/>
  <c r="AA3074" i="11" a="1"/>
  <c r="AA3075" i="11" a="1"/>
  <c r="AA3076" i="11" a="1"/>
  <c r="AA3077" i="11" a="1"/>
  <c r="AA3078" i="11" a="1"/>
  <c r="AA3079" i="11" a="1"/>
  <c r="AA3080" i="11" a="1"/>
  <c r="AA3081" i="11" a="1"/>
  <c r="AA3082" i="11" a="1"/>
  <c r="AA3083" i="11" a="1"/>
  <c r="AA3084" i="11" a="1"/>
  <c r="AA3085" i="11" a="1"/>
  <c r="AA3086" i="11" a="1"/>
  <c r="AA3087" i="11" a="1"/>
  <c r="AA3088" i="11" a="1"/>
  <c r="AA3089" i="11" a="1"/>
  <c r="AA3090" i="11" a="1"/>
  <c r="AA3091" i="11" a="1"/>
  <c r="AA3092" i="11" a="1"/>
  <c r="AA3093" i="11" a="1"/>
  <c r="AA3094" i="11" a="1"/>
  <c r="AA3095" i="11" a="1"/>
  <c r="AA3096" i="11" a="1"/>
  <c r="AA3097" i="11" a="1"/>
  <c r="AA3098" i="11" a="1"/>
  <c r="AA3099" i="11" a="1"/>
  <c r="AA3100" i="11" a="1"/>
  <c r="AA3101" i="11" a="1"/>
  <c r="AA3102" i="11" a="1"/>
  <c r="AA3103" i="11" a="1"/>
  <c r="AA3104" i="11" a="1"/>
  <c r="AA3105" i="11" a="1"/>
  <c r="AA3106" i="11" a="1"/>
  <c r="AA3107" i="11" a="1"/>
  <c r="AA3108" i="11" a="1"/>
  <c r="AA3109" i="11" a="1"/>
  <c r="AA3110" i="11" a="1"/>
  <c r="AA3111" i="11" a="1"/>
  <c r="AA3112" i="11" a="1"/>
  <c r="AA3113" i="11" a="1"/>
  <c r="AA3114" i="11" a="1"/>
  <c r="AA3115" i="11" a="1"/>
  <c r="AA3116" i="11" a="1"/>
  <c r="AA3117" i="11" a="1"/>
  <c r="AA3118" i="11" a="1"/>
  <c r="AA3119" i="11" a="1"/>
  <c r="AA3120" i="11" a="1"/>
  <c r="AA3121" i="11" a="1"/>
  <c r="AA3122" i="11" a="1"/>
  <c r="AA3123" i="11" a="1"/>
  <c r="AA3124" i="11" a="1"/>
  <c r="AA3125" i="11" a="1"/>
  <c r="AA3126" i="11" a="1"/>
  <c r="AA3127" i="11" a="1"/>
  <c r="AA3128" i="11" a="1"/>
  <c r="AA3129" i="11" a="1"/>
  <c r="AA3130" i="11" a="1"/>
  <c r="AA3131" i="11" a="1"/>
  <c r="AA3132" i="11" a="1"/>
  <c r="AA3133" i="11" a="1"/>
  <c r="AA3134" i="11" a="1"/>
  <c r="AA3135" i="11" a="1"/>
  <c r="AA3136" i="11" a="1"/>
  <c r="AA3137" i="11" a="1"/>
  <c r="AA3138" i="11" a="1"/>
  <c r="AA3139" i="11" a="1"/>
  <c r="AA3140" i="11" a="1"/>
  <c r="AA3141" i="11" a="1"/>
  <c r="AA3142" i="11" a="1"/>
  <c r="AA3143" i="11" a="1"/>
  <c r="AA3144" i="11" a="1"/>
  <c r="AA3145" i="11" a="1"/>
  <c r="AA3146" i="11" a="1"/>
  <c r="AA3147" i="11" a="1"/>
  <c r="AA3148" i="11" a="1"/>
  <c r="AA3149" i="11" a="1"/>
  <c r="AA3150" i="11" a="1"/>
  <c r="AA3151" i="11" a="1"/>
  <c r="AA3152" i="11" a="1"/>
  <c r="AA3153" i="11" a="1"/>
  <c r="AA3154" i="11" a="1"/>
  <c r="AA3155" i="11" a="1"/>
  <c r="AA3156" i="11" a="1"/>
  <c r="AA3157" i="11" a="1"/>
  <c r="AA3158" i="11" a="1"/>
  <c r="AA3159" i="11" a="1"/>
  <c r="AA3160" i="11" a="1"/>
  <c r="AA3161" i="11" a="1"/>
  <c r="AA3162" i="11" a="1"/>
  <c r="AA3163" i="11" a="1"/>
  <c r="AA3164" i="11" a="1"/>
  <c r="AA3165" i="11" a="1"/>
  <c r="AA3166" i="11" a="1"/>
  <c r="AA3167" i="11" a="1"/>
  <c r="AA3168" i="11" a="1"/>
  <c r="AA3169" i="11" a="1"/>
  <c r="AA3170" i="11" a="1"/>
  <c r="AA3171" i="11" a="1"/>
  <c r="AA3172" i="11" a="1"/>
  <c r="AA3173" i="11" a="1"/>
  <c r="AA3174" i="11" a="1"/>
  <c r="AA3175" i="11" a="1"/>
  <c r="AA3176" i="11" a="1"/>
  <c r="AA3177" i="11" a="1"/>
  <c r="AA3178" i="11" a="1"/>
  <c r="AA3179" i="11" a="1"/>
  <c r="AA3180" i="11" a="1"/>
  <c r="AA3181" i="11" a="1"/>
  <c r="AA3182" i="11" a="1"/>
  <c r="AA3183" i="11" a="1"/>
  <c r="AA3184" i="11" a="1"/>
  <c r="AA3185" i="11" a="1"/>
  <c r="AA3186" i="11" a="1"/>
  <c r="AA3187" i="11" a="1"/>
  <c r="AA3188" i="11" a="1"/>
  <c r="AA3189" i="11" a="1"/>
  <c r="AA3190" i="11" a="1"/>
  <c r="AA3191" i="11" a="1"/>
  <c r="AA3192" i="11" a="1"/>
  <c r="AA3193" i="11" a="1"/>
  <c r="AA3194" i="11" a="1"/>
  <c r="AA3195" i="11" a="1"/>
  <c r="AA3196" i="11" a="1"/>
  <c r="AA3197" i="11" a="1"/>
  <c r="AA3198" i="11" a="1"/>
  <c r="AA3199" i="11" a="1"/>
  <c r="AA3200" i="11" a="1"/>
  <c r="AA3201" i="11" a="1"/>
  <c r="AA3202" i="11" a="1"/>
  <c r="AA3203" i="11" a="1"/>
  <c r="AA3204" i="11" a="1"/>
  <c r="AA3205" i="11" a="1"/>
  <c r="AA3206" i="11" a="1"/>
  <c r="AA3207" i="11" a="1"/>
  <c r="AA3208" i="11" a="1"/>
  <c r="AA3209" i="11" a="1"/>
  <c r="AA3210" i="11" a="1"/>
  <c r="AA3211" i="11" a="1"/>
  <c r="AA3212" i="11" a="1"/>
  <c r="AA3213" i="11" a="1"/>
  <c r="AA3214" i="11" a="1"/>
  <c r="AA3215" i="11" a="1"/>
  <c r="AA3216" i="11" a="1"/>
  <c r="AA3217" i="11" a="1"/>
  <c r="AA3218" i="11" a="1"/>
  <c r="AA3219" i="11" a="1"/>
  <c r="AA3220" i="11" a="1"/>
  <c r="AA3221" i="11" a="1"/>
  <c r="AA3222" i="11" a="1"/>
  <c r="AA3223" i="11" a="1"/>
  <c r="AA3224" i="11" a="1"/>
  <c r="AA3225" i="11" a="1"/>
  <c r="AA3226" i="11" a="1"/>
  <c r="AA3227" i="11" a="1"/>
  <c r="AA3228" i="11" a="1"/>
  <c r="AA3229" i="11" a="1"/>
  <c r="AA3230" i="11" a="1"/>
  <c r="AA3231" i="11" a="1"/>
  <c r="AA3232" i="11" a="1"/>
  <c r="AA3233" i="11" a="1"/>
  <c r="AA3234" i="11" a="1"/>
  <c r="AA3235" i="11" a="1"/>
  <c r="AA3236" i="11" a="1"/>
  <c r="AA3237" i="11" a="1"/>
  <c r="AA3238" i="11" a="1"/>
  <c r="AA3239" i="11" a="1"/>
  <c r="AA3240" i="11" a="1"/>
  <c r="AA3241" i="11" a="1"/>
  <c r="AA3242" i="11" a="1"/>
  <c r="AA3243" i="11" a="1"/>
  <c r="AA3244" i="11" a="1"/>
  <c r="AA3245" i="11" a="1"/>
  <c r="AA3246" i="11" a="1"/>
  <c r="AA3247" i="11" a="1"/>
  <c r="AA3248" i="11" a="1"/>
  <c r="AA3249" i="11" a="1"/>
  <c r="AA3250" i="11" a="1"/>
  <c r="AA3251" i="11" a="1"/>
  <c r="AA3252" i="11" a="1"/>
  <c r="AA3253" i="11" a="1"/>
  <c r="AA3254" i="11" a="1"/>
  <c r="AA3255" i="11" a="1"/>
  <c r="AA3256" i="11" a="1"/>
  <c r="AA3257" i="11" a="1"/>
  <c r="AA3258" i="11" a="1"/>
  <c r="AA3259" i="11" a="1"/>
  <c r="AA3260" i="11" a="1"/>
  <c r="AA3261" i="11" a="1"/>
  <c r="AA3262" i="11" a="1"/>
  <c r="AA3263" i="11" a="1"/>
  <c r="AA3264" i="11" a="1"/>
  <c r="AA3265" i="11" a="1"/>
  <c r="AA3266" i="11" a="1"/>
  <c r="AA3267" i="11" a="1"/>
  <c r="AA3268" i="11" a="1"/>
  <c r="AA3269" i="11" a="1"/>
  <c r="AA3270" i="11" a="1"/>
  <c r="AA3271" i="11" a="1"/>
  <c r="AA3272" i="11" a="1"/>
  <c r="AA3273" i="11" a="1"/>
  <c r="AA3274" i="11" a="1"/>
  <c r="AA3275" i="11" a="1"/>
  <c r="AA3276" i="11" a="1"/>
  <c r="AA3277" i="11" a="1"/>
  <c r="AA3278" i="11" a="1"/>
  <c r="AA3279" i="11" a="1"/>
  <c r="AA3280" i="11" a="1"/>
  <c r="AA3281" i="11" a="1"/>
  <c r="AA3282" i="11" a="1"/>
  <c r="AA3283" i="11" a="1"/>
  <c r="AA3284" i="11" a="1"/>
  <c r="AA3285" i="11" a="1"/>
  <c r="AA3286" i="11" a="1"/>
  <c r="AA3287" i="11" a="1"/>
  <c r="AA3288" i="11" a="1"/>
  <c r="AA3289" i="11" a="1"/>
  <c r="AA3290" i="11" a="1"/>
  <c r="AA3291" i="11" a="1"/>
  <c r="AA3292" i="11" a="1"/>
  <c r="AA3293" i="11" a="1"/>
  <c r="AA3294" i="11" a="1"/>
  <c r="AA3295" i="11" a="1"/>
  <c r="AA3296" i="11" a="1"/>
  <c r="AA3297" i="11" a="1"/>
  <c r="AA3298" i="11" a="1"/>
  <c r="AA3299" i="11" a="1"/>
  <c r="AA3300" i="11" a="1"/>
  <c r="AA3301" i="11" a="1"/>
  <c r="AA3302" i="11" a="1"/>
  <c r="AA3303" i="11" a="1"/>
  <c r="AA3304" i="11" a="1"/>
  <c r="AA3305" i="11" a="1"/>
  <c r="AA3306" i="11" a="1"/>
  <c r="AA3307" i="11" a="1"/>
  <c r="AA3308" i="11" a="1"/>
  <c r="AA3309" i="11" a="1"/>
  <c r="AA3310" i="11" a="1"/>
  <c r="AA3311" i="11" a="1"/>
  <c r="AA3312" i="11" a="1"/>
  <c r="AA3313" i="11" a="1"/>
  <c r="AA3314" i="11" a="1"/>
  <c r="AA3315" i="11" a="1"/>
  <c r="AA3316" i="11" a="1"/>
  <c r="AA3317" i="11" a="1"/>
  <c r="AA3318" i="11" a="1"/>
  <c r="AA3319" i="11" a="1"/>
  <c r="AA3320" i="11" a="1"/>
  <c r="AA3321" i="11" a="1"/>
  <c r="AA3322" i="11" a="1"/>
  <c r="AA3323" i="11" a="1"/>
  <c r="AA3324" i="11" a="1"/>
  <c r="AA3325" i="11" a="1"/>
  <c r="AA3326" i="11" a="1"/>
  <c r="AA3327" i="11" a="1"/>
  <c r="AA3328" i="11" a="1"/>
  <c r="AA3329" i="11" a="1"/>
  <c r="AA3330" i="11" a="1"/>
  <c r="AA3331" i="11" a="1"/>
  <c r="AA3332" i="11" a="1"/>
  <c r="AA3333" i="11" a="1"/>
  <c r="AA3334" i="11" a="1"/>
  <c r="AA3335" i="11" a="1"/>
  <c r="AA3336" i="11" a="1"/>
  <c r="AA3337" i="11" a="1"/>
  <c r="AA3338" i="11" a="1"/>
  <c r="AA3339" i="11" a="1"/>
  <c r="AA3340" i="11" a="1"/>
  <c r="AA3341" i="11" a="1"/>
  <c r="AA3342" i="11" a="1"/>
  <c r="AA3343" i="11" a="1"/>
  <c r="AA3344" i="11" a="1"/>
  <c r="AA3345" i="11" a="1"/>
  <c r="AA3346" i="11" a="1"/>
  <c r="AA3347" i="11" a="1"/>
  <c r="AA3348" i="11" a="1"/>
  <c r="AA3349" i="11" a="1"/>
  <c r="AA3350" i="11" a="1"/>
  <c r="AA3351" i="11" a="1"/>
  <c r="AA3352" i="11" a="1"/>
  <c r="AA3353" i="11" a="1"/>
  <c r="AA3354" i="11" a="1"/>
  <c r="AA3355" i="11" a="1"/>
  <c r="AA3356" i="11" a="1"/>
  <c r="AA3357" i="11" a="1"/>
  <c r="AA3358" i="11" a="1"/>
  <c r="AA3359" i="11" a="1"/>
  <c r="AA3360" i="11" a="1"/>
  <c r="AA3361" i="11" a="1"/>
  <c r="AA3362" i="11" a="1"/>
  <c r="AA3363" i="11" a="1"/>
  <c r="AA3364" i="11" a="1"/>
  <c r="AA3365" i="11" a="1"/>
  <c r="AA3366" i="11" a="1"/>
  <c r="AA3367" i="11" a="1"/>
  <c r="AA3368" i="11" a="1"/>
  <c r="AA3369" i="11" a="1"/>
  <c r="AA3370" i="11" a="1"/>
  <c r="AA3371" i="11" a="1"/>
  <c r="AA3372" i="11" a="1"/>
  <c r="AA3373" i="11" a="1"/>
  <c r="AA3374" i="11" a="1"/>
  <c r="AA3375" i="11" a="1"/>
  <c r="AA3376" i="11" a="1"/>
  <c r="AA3377" i="11" a="1"/>
  <c r="AA3378" i="11" a="1"/>
  <c r="AA3379" i="11" a="1"/>
  <c r="AA3380" i="11" a="1"/>
  <c r="AA3381" i="11" a="1"/>
  <c r="AA3382" i="11" a="1"/>
  <c r="AA3383" i="11" a="1"/>
  <c r="AA3384" i="11" a="1"/>
  <c r="AA3385" i="11" a="1"/>
  <c r="AA3386" i="11" a="1"/>
  <c r="AA3387" i="11" a="1"/>
  <c r="AA3388" i="11" a="1"/>
  <c r="AA3389" i="11" a="1"/>
  <c r="AA3390" i="11" a="1"/>
  <c r="AA3391" i="11" a="1"/>
  <c r="AA3392" i="11" a="1"/>
  <c r="AA3393" i="11" a="1"/>
  <c r="AA3394" i="11" a="1"/>
  <c r="AA3395" i="11" a="1"/>
  <c r="AA3396" i="11" a="1"/>
  <c r="AA3397" i="11" a="1"/>
  <c r="AA3398" i="11" a="1"/>
  <c r="AA3399" i="11" a="1"/>
  <c r="AA3400" i="11" a="1"/>
  <c r="AA3401" i="11" a="1"/>
  <c r="AA3402" i="11" a="1"/>
  <c r="AA3403" i="11" a="1"/>
  <c r="AA3404" i="11" a="1"/>
  <c r="AA3405" i="11" a="1"/>
  <c r="AA3406" i="11" a="1"/>
  <c r="AA3407" i="11" a="1"/>
  <c r="AA3408" i="11" a="1"/>
  <c r="AA3409" i="11" a="1"/>
  <c r="AA3410" i="11" a="1"/>
  <c r="AA3411" i="11" a="1"/>
  <c r="AA3412" i="11" a="1"/>
  <c r="AA3413" i="11" a="1"/>
  <c r="AA3414" i="11" a="1"/>
  <c r="AA3415" i="11" a="1"/>
  <c r="AA3416" i="11" a="1"/>
  <c r="AA3417" i="11" a="1"/>
  <c r="AA3418" i="11" a="1"/>
  <c r="AA3419" i="11" a="1"/>
  <c r="AA3420" i="11" a="1"/>
  <c r="AA3421" i="11" a="1"/>
  <c r="AA3422" i="11" a="1"/>
  <c r="AA3423" i="11" a="1"/>
  <c r="AA3424" i="11" a="1"/>
  <c r="AA3425" i="11" a="1"/>
  <c r="AA3426" i="11" a="1"/>
  <c r="AA3427" i="11" a="1"/>
  <c r="AA3428" i="11" a="1"/>
  <c r="AA3429" i="11" a="1"/>
  <c r="AA3430" i="11" a="1"/>
  <c r="AA3431" i="11" a="1"/>
  <c r="AA3432" i="11" a="1"/>
  <c r="AA3433" i="11" a="1"/>
  <c r="AA3434" i="11" a="1"/>
  <c r="AA3435" i="11" a="1"/>
  <c r="AA3436" i="11" a="1"/>
  <c r="AA3437" i="11" a="1"/>
  <c r="AA3438" i="11" a="1"/>
  <c r="AA3439" i="11" a="1"/>
  <c r="AA3440" i="11" a="1"/>
  <c r="AA3441" i="11" a="1"/>
  <c r="AA3442" i="11" a="1"/>
  <c r="AA3443" i="11" a="1"/>
  <c r="AA3444" i="11" a="1"/>
  <c r="AA3445" i="11" a="1"/>
  <c r="AA3446" i="11" a="1"/>
  <c r="AA3447" i="11" a="1"/>
  <c r="AA3448" i="11" a="1"/>
  <c r="AA3449" i="11" a="1"/>
  <c r="AA3450" i="11" a="1"/>
  <c r="AA3451" i="11" a="1"/>
  <c r="AA3452" i="11" a="1"/>
  <c r="AA3453" i="11" a="1"/>
  <c r="AA3454" i="11" a="1"/>
  <c r="AA3455" i="11" a="1"/>
  <c r="AA3456" i="11" a="1"/>
  <c r="AA3457" i="11" a="1"/>
  <c r="AA3458" i="11" a="1"/>
  <c r="AA3459" i="11" a="1"/>
  <c r="AA3460" i="11" a="1"/>
  <c r="AA3461" i="11" a="1"/>
  <c r="AA3462" i="11" a="1"/>
  <c r="AA3463" i="11" a="1"/>
  <c r="AA3464" i="11" a="1"/>
  <c r="AA3465" i="11" a="1"/>
  <c r="AA3466" i="11" a="1"/>
  <c r="AA3467" i="11" a="1"/>
  <c r="AA3468" i="11" a="1"/>
  <c r="AA3469" i="11" a="1"/>
  <c r="AA3470" i="11" a="1"/>
  <c r="AA3471" i="11" a="1"/>
  <c r="AA3472" i="11" a="1"/>
  <c r="AA3473" i="11" a="1"/>
  <c r="AA3474" i="11" a="1"/>
  <c r="AA3475" i="11" a="1"/>
  <c r="AA3476" i="11" a="1"/>
  <c r="AA3477" i="11" a="1"/>
  <c r="AA3478" i="11" a="1"/>
  <c r="AA3479" i="11" a="1"/>
  <c r="AA3480" i="11" a="1"/>
  <c r="AA3481" i="11" a="1"/>
  <c r="AA3482" i="11" a="1"/>
  <c r="AA3483" i="11" a="1"/>
  <c r="AA3484" i="11" a="1"/>
  <c r="AA3485" i="11" a="1"/>
  <c r="AA3486" i="11" a="1"/>
  <c r="AA3487" i="11" a="1"/>
  <c r="AA3488" i="11" a="1"/>
  <c r="AA3489" i="11" a="1"/>
  <c r="AA3490" i="11" a="1"/>
  <c r="AA3491" i="11" a="1"/>
  <c r="AA3492" i="11" a="1"/>
  <c r="AA3493" i="11" a="1"/>
  <c r="AA3494" i="11" a="1"/>
  <c r="AA3495" i="11" a="1"/>
  <c r="AA3496" i="11" a="1"/>
  <c r="AA3497" i="11" a="1"/>
  <c r="AA3498" i="11" a="1"/>
  <c r="AA3499" i="11" a="1"/>
  <c r="AA3500" i="11" a="1"/>
  <c r="AA3501" i="11" a="1"/>
  <c r="AA3502" i="11" a="1"/>
  <c r="AA3503" i="11" a="1"/>
  <c r="AA3504" i="11" a="1"/>
  <c r="AA3505" i="11" a="1"/>
  <c r="AA3506" i="11" a="1"/>
  <c r="AA3507" i="11" a="1"/>
  <c r="AA3508" i="11" a="1"/>
  <c r="AA3509" i="11" a="1"/>
  <c r="AA3510" i="11" a="1"/>
  <c r="AA3511" i="11" a="1"/>
  <c r="AA3512" i="11" a="1"/>
  <c r="AA3513" i="11" a="1"/>
  <c r="AA3514" i="11" a="1"/>
  <c r="AA3515" i="11" a="1"/>
  <c r="AA3516" i="11" a="1"/>
  <c r="AA3517" i="11" a="1"/>
  <c r="AA3518" i="11" a="1"/>
  <c r="AA3519" i="11" a="1"/>
  <c r="AA3520" i="11" a="1"/>
  <c r="AA3521" i="11" a="1"/>
  <c r="AA3522" i="11" a="1"/>
  <c r="AA3523" i="11" a="1"/>
  <c r="AA3524" i="11" a="1"/>
  <c r="AA3525" i="11" a="1"/>
  <c r="AA3526" i="11" a="1"/>
  <c r="AA3527" i="11" a="1"/>
  <c r="AA3528" i="11" a="1"/>
  <c r="AA3529" i="11" a="1"/>
  <c r="AA3530" i="11" a="1"/>
  <c r="AA3531" i="11" a="1"/>
  <c r="AA3532" i="11" a="1"/>
  <c r="AA3533" i="11" a="1"/>
  <c r="AA3534" i="11" a="1"/>
  <c r="AA3535" i="11" a="1"/>
  <c r="AA3536" i="11" a="1"/>
  <c r="AA3537" i="11" a="1"/>
  <c r="AA3538" i="11" a="1"/>
  <c r="AA3539" i="11" a="1"/>
  <c r="AA3540" i="11" a="1"/>
  <c r="AA3541" i="11" a="1"/>
  <c r="AA3542" i="11" a="1"/>
  <c r="AA3543" i="11" a="1"/>
  <c r="AA3544" i="11" a="1"/>
  <c r="AA3545" i="11" a="1"/>
  <c r="AA3546" i="11" a="1"/>
  <c r="AA3547" i="11" a="1"/>
  <c r="AA3548" i="11" a="1"/>
  <c r="AA3549" i="11" a="1"/>
  <c r="AA3550" i="11" a="1"/>
  <c r="AA3551" i="11" a="1"/>
  <c r="AA3552" i="11" a="1"/>
  <c r="AA3553" i="11" a="1"/>
  <c r="AA3554" i="11" a="1"/>
  <c r="AA3555" i="11" a="1"/>
  <c r="AA3556" i="11" a="1"/>
  <c r="AA3557" i="11" a="1"/>
  <c r="AA3558" i="11" a="1"/>
  <c r="AA3559" i="11" a="1"/>
  <c r="AA3560" i="11" a="1"/>
  <c r="AA3561" i="11" a="1"/>
  <c r="AA3562" i="11" a="1"/>
  <c r="AA3563" i="11" a="1"/>
  <c r="AA3564" i="11" a="1"/>
  <c r="AA3565" i="11" a="1"/>
  <c r="AA3566" i="11" a="1"/>
  <c r="AA3567" i="11" a="1"/>
  <c r="AA3568" i="11" a="1"/>
  <c r="AA3569" i="11" a="1"/>
  <c r="AA3570" i="11" a="1"/>
  <c r="AA3571" i="11" a="1"/>
  <c r="AA3572" i="11" a="1"/>
  <c r="AA3573" i="11" a="1"/>
  <c r="AA3574" i="11" a="1"/>
  <c r="AA3575" i="11" a="1"/>
  <c r="AA3576" i="11" a="1"/>
  <c r="AA3577" i="11" a="1"/>
  <c r="AA3578" i="11" a="1"/>
  <c r="AA3579" i="11" a="1"/>
  <c r="AA3580" i="11" a="1"/>
  <c r="AA3581" i="11" a="1"/>
  <c r="AA3582" i="11" a="1"/>
  <c r="AA3583" i="11" a="1"/>
  <c r="AA3584" i="11" a="1"/>
  <c r="AA3585" i="11" a="1"/>
  <c r="AA3586" i="11" a="1"/>
  <c r="AA3587" i="11" a="1"/>
  <c r="AA3588" i="11" a="1"/>
  <c r="AA3589" i="11" a="1"/>
  <c r="AA3590" i="11" a="1"/>
  <c r="AA3591" i="11" a="1"/>
  <c r="AA3592" i="11" a="1"/>
  <c r="AA3593" i="11" a="1"/>
  <c r="AA3594" i="11" a="1"/>
  <c r="AA3595" i="11" a="1"/>
  <c r="AA3596" i="11" a="1"/>
  <c r="AA3597" i="11" a="1"/>
  <c r="AA3598" i="11" a="1"/>
  <c r="AA3599" i="11" a="1"/>
  <c r="AA3600" i="11" a="1"/>
  <c r="AA3601" i="11" a="1"/>
  <c r="AA3602" i="11" a="1"/>
  <c r="AA3603" i="11" a="1"/>
  <c r="AA3604" i="11" a="1"/>
  <c r="AA3605" i="11" a="1"/>
  <c r="AA3606" i="11" a="1"/>
  <c r="AA3607" i="11" a="1"/>
  <c r="AA3608" i="11" a="1"/>
  <c r="AA3609" i="11" a="1"/>
  <c r="AA3610" i="11" a="1"/>
  <c r="AA3611" i="11" a="1"/>
  <c r="AA3612" i="11" a="1"/>
  <c r="AA3613" i="11" a="1"/>
  <c r="AA3614" i="11" a="1"/>
  <c r="AA3615" i="11" a="1"/>
  <c r="AA3616" i="11" a="1"/>
  <c r="AA3617" i="11" a="1"/>
  <c r="AA3618" i="11" a="1"/>
  <c r="AA3619" i="11" a="1"/>
  <c r="AA3620" i="11" a="1"/>
  <c r="AA3621" i="11" a="1"/>
  <c r="AA3622" i="11" a="1"/>
  <c r="AA3623" i="11" a="1"/>
  <c r="AA3624" i="11" a="1"/>
  <c r="AA3625" i="11" a="1"/>
  <c r="AA3626" i="11" a="1"/>
  <c r="AA3627" i="11" a="1"/>
  <c r="AA3628" i="11" a="1"/>
  <c r="AA3629" i="11" a="1"/>
  <c r="AA3630" i="11" a="1"/>
  <c r="AA3631" i="11" a="1"/>
  <c r="AA3632" i="11" a="1"/>
  <c r="AA3633" i="11" a="1"/>
  <c r="AA3634" i="11" a="1"/>
  <c r="AA3635" i="11" a="1"/>
  <c r="AA3636" i="11" a="1"/>
  <c r="AA3637" i="11" a="1"/>
  <c r="AA3638" i="11" a="1"/>
  <c r="AA3639" i="11" a="1"/>
  <c r="AA3640" i="11" a="1"/>
  <c r="AA3641" i="11" a="1"/>
  <c r="AA3642" i="11" a="1"/>
  <c r="AA3643" i="11" a="1"/>
  <c r="AA3644" i="11" a="1"/>
  <c r="AA3645" i="11" a="1"/>
  <c r="AA3646" i="11" a="1"/>
  <c r="AA3647" i="11" a="1"/>
  <c r="AA3648" i="11" a="1"/>
  <c r="AA3649" i="11" a="1"/>
  <c r="AA3650" i="11" a="1"/>
  <c r="AA3651" i="11" a="1"/>
  <c r="AA3652" i="11" a="1"/>
  <c r="AA3653" i="11" a="1"/>
  <c r="AA3654" i="11" a="1"/>
  <c r="AA3655" i="11" a="1"/>
  <c r="AA3656" i="11" a="1"/>
  <c r="AA3657" i="11" a="1"/>
  <c r="AA3658" i="11" a="1"/>
  <c r="AA3659" i="11" a="1"/>
  <c r="AA3660" i="11" a="1"/>
  <c r="AA3661" i="11" a="1"/>
  <c r="AA3662" i="11" a="1"/>
  <c r="AA3663" i="11" a="1"/>
  <c r="AA3664" i="11" a="1"/>
  <c r="AA3665" i="11" a="1"/>
  <c r="AA3666" i="11" a="1"/>
  <c r="AA3667" i="11" a="1"/>
  <c r="AA3668" i="11" a="1"/>
  <c r="AA3669" i="11" a="1"/>
  <c r="AA3670" i="11" a="1"/>
  <c r="AA3671" i="11" a="1"/>
  <c r="AA3672" i="11" a="1"/>
  <c r="AA3673" i="11" a="1"/>
  <c r="AA3674" i="11" a="1"/>
  <c r="AA3675" i="11" a="1"/>
  <c r="AA3676" i="11" a="1"/>
  <c r="AA3677" i="11" a="1"/>
  <c r="AA3678" i="11" a="1"/>
  <c r="AA3679" i="11" a="1"/>
  <c r="AA3680" i="11" a="1"/>
  <c r="AA3681" i="11" a="1"/>
  <c r="AA3682" i="11" a="1"/>
  <c r="AA3683" i="11" a="1"/>
  <c r="AA3684" i="11" a="1"/>
  <c r="AA3685" i="11" a="1"/>
  <c r="AA3686" i="11" a="1"/>
  <c r="AA3687" i="11" a="1"/>
  <c r="AA3688" i="11" a="1"/>
  <c r="AA3689" i="11" a="1"/>
  <c r="AA3690" i="11" a="1"/>
  <c r="AA3691" i="11" a="1"/>
  <c r="AA3692" i="11" a="1"/>
  <c r="AA3693" i="11" a="1"/>
  <c r="AA3694" i="11" a="1"/>
  <c r="AA3695" i="11" a="1"/>
  <c r="AA3696" i="11" a="1"/>
  <c r="AA3697" i="11" a="1"/>
  <c r="AA3698" i="11" a="1"/>
  <c r="AA3699" i="11" a="1"/>
  <c r="AA3700" i="11" a="1"/>
  <c r="AA3701" i="11" a="1"/>
  <c r="AA3702" i="11" a="1"/>
  <c r="AA3703" i="11" a="1"/>
  <c r="AA3704" i="11" a="1"/>
  <c r="AA3705" i="11" a="1"/>
  <c r="AA3706" i="11" a="1"/>
  <c r="AA3707" i="11" a="1"/>
  <c r="AA3708" i="11" a="1"/>
  <c r="AA3709" i="11" a="1"/>
  <c r="AA3710" i="11" a="1"/>
  <c r="AA3711" i="11" a="1"/>
  <c r="AA3712" i="11" a="1"/>
  <c r="AA3713" i="11" a="1"/>
  <c r="AA3714" i="11" a="1"/>
  <c r="AA3715" i="11" a="1"/>
  <c r="AA3716" i="11" a="1"/>
  <c r="AA3717" i="11" a="1"/>
  <c r="AA3718" i="11" a="1"/>
  <c r="AA3719" i="11" a="1"/>
  <c r="AA3720" i="11" a="1"/>
  <c r="AA3721" i="11" a="1"/>
  <c r="AA3722" i="11" a="1"/>
  <c r="AA3723" i="11" a="1"/>
  <c r="AA3724" i="11" a="1"/>
  <c r="AA3725" i="11" a="1"/>
  <c r="AA3726" i="11" a="1"/>
  <c r="AA3727" i="11" a="1"/>
  <c r="AA3728" i="11" a="1"/>
  <c r="AA3729" i="11" a="1"/>
  <c r="AA3730" i="11" a="1"/>
  <c r="AA3731" i="11" a="1"/>
  <c r="AA3732" i="11" a="1"/>
  <c r="AA3733" i="11" a="1"/>
  <c r="AA3734" i="11" a="1"/>
  <c r="AA3735" i="11" a="1"/>
  <c r="AA3736" i="11" a="1"/>
  <c r="AA3737" i="11" a="1"/>
  <c r="AA3738" i="11" a="1"/>
  <c r="AA3739" i="11" a="1"/>
  <c r="AA3740" i="11" a="1"/>
  <c r="AA3741" i="11" a="1"/>
  <c r="AA3742" i="11" a="1"/>
  <c r="AA3743" i="11" a="1"/>
  <c r="AA3744" i="11" a="1"/>
  <c r="AA3745" i="11" a="1"/>
  <c r="AA3746" i="11" a="1"/>
  <c r="AA3747" i="11" a="1"/>
  <c r="AA3748" i="11" a="1"/>
  <c r="AA3749" i="11" a="1"/>
  <c r="AA3750" i="11" a="1"/>
  <c r="AA3751" i="11" a="1"/>
  <c r="AA3752" i="11" a="1"/>
  <c r="AA3753" i="11" a="1"/>
  <c r="AA3754" i="11" a="1"/>
  <c r="AA3755" i="11" a="1"/>
  <c r="AA3756" i="11" a="1"/>
  <c r="AA3757" i="11" a="1"/>
  <c r="AA3758" i="11" a="1"/>
  <c r="AA3759" i="11" a="1"/>
  <c r="AA3760" i="11" a="1"/>
  <c r="AA3761" i="11" a="1"/>
  <c r="AA3762" i="11" a="1"/>
  <c r="AA3763" i="11" a="1"/>
  <c r="AA3764" i="11" a="1"/>
  <c r="AA3765" i="11" a="1"/>
  <c r="AA3766" i="11" a="1"/>
  <c r="AA3767" i="11" a="1"/>
  <c r="AA3768" i="11" a="1"/>
  <c r="AA3769" i="11" a="1"/>
  <c r="AA3770" i="11" a="1"/>
  <c r="AA3771" i="11" a="1"/>
  <c r="AA3772" i="11" a="1"/>
  <c r="AA3773" i="11" a="1"/>
  <c r="AA3774" i="11" a="1"/>
  <c r="AA3775" i="11" a="1"/>
  <c r="AA3776" i="11" a="1"/>
  <c r="AA3777" i="11" a="1"/>
  <c r="AA3778" i="11" a="1"/>
  <c r="AA3779" i="11" a="1"/>
  <c r="AA3780" i="11" a="1"/>
  <c r="AA3781" i="11" a="1"/>
  <c r="AA3782" i="11" a="1"/>
  <c r="AA3783" i="11" a="1"/>
  <c r="AA3784" i="11" a="1"/>
  <c r="AA3785" i="11" a="1"/>
  <c r="AA3786" i="11" a="1"/>
  <c r="AA3787" i="11" a="1"/>
  <c r="AA3788" i="11" a="1"/>
  <c r="AA3789" i="11" a="1"/>
  <c r="AA3790" i="11" a="1"/>
  <c r="AA3791" i="11" a="1"/>
  <c r="AA3792" i="11" a="1"/>
  <c r="AA3793" i="11" a="1"/>
  <c r="AA3794" i="11" a="1"/>
  <c r="AA3795" i="11" a="1"/>
  <c r="AA3796" i="11" a="1"/>
  <c r="AA3797" i="11" a="1"/>
  <c r="AA3798" i="11" a="1"/>
  <c r="AA3799" i="11" a="1"/>
  <c r="AA3800" i="11" a="1"/>
  <c r="AA3801" i="11" a="1"/>
  <c r="AA3802" i="11" a="1"/>
  <c r="AA3803" i="11" a="1"/>
  <c r="AA3804" i="11" a="1"/>
  <c r="AA3805" i="11" a="1"/>
  <c r="AA3806" i="11" a="1"/>
  <c r="AA3807" i="11" a="1"/>
  <c r="AA3808" i="11" a="1"/>
  <c r="AA3809" i="11" a="1"/>
  <c r="AA3810" i="11" a="1"/>
  <c r="AA3811" i="11" a="1"/>
  <c r="AA3812" i="11" a="1"/>
  <c r="AA3813" i="11" a="1"/>
  <c r="AA3814" i="11" a="1"/>
  <c r="AA3815" i="11" a="1"/>
  <c r="AA3816" i="11" a="1"/>
  <c r="AA3817" i="11" a="1"/>
  <c r="AA3818" i="11" a="1"/>
  <c r="AA3819" i="11" a="1"/>
  <c r="AA3820" i="11" a="1"/>
  <c r="AA3821" i="11" a="1"/>
  <c r="AA3822" i="11" a="1"/>
  <c r="AA3823" i="11" a="1"/>
  <c r="AA3824" i="11" a="1"/>
  <c r="AA3825" i="11" a="1"/>
  <c r="AA3826" i="11" a="1"/>
  <c r="AA3827" i="11" a="1"/>
  <c r="AA3828" i="11" a="1"/>
  <c r="AA3829" i="11" a="1"/>
  <c r="AA3830" i="11" a="1"/>
  <c r="AA3831" i="11" a="1"/>
  <c r="AA3832" i="11" a="1"/>
  <c r="AA3833" i="11" a="1"/>
  <c r="AA3834" i="11" a="1"/>
  <c r="AA3835" i="11" a="1"/>
  <c r="AA3836" i="11" a="1"/>
  <c r="AA3837" i="11" a="1"/>
  <c r="AA3838" i="11" a="1"/>
  <c r="AA3839" i="11" a="1"/>
  <c r="AA3840" i="11" a="1"/>
  <c r="AA3841" i="11" a="1"/>
  <c r="AA3842" i="11" a="1"/>
  <c r="AA3843" i="11" a="1"/>
  <c r="AA3844" i="11" a="1"/>
  <c r="AA3845" i="11" a="1"/>
  <c r="AA3846" i="11" a="1"/>
  <c r="AA3847" i="11" a="1"/>
  <c r="AA3848" i="11" a="1"/>
  <c r="AA3849" i="11" a="1"/>
  <c r="AA3850" i="11" a="1"/>
  <c r="AA3851" i="11" a="1"/>
  <c r="AA3852" i="11" a="1"/>
  <c r="AA3853" i="11" a="1"/>
  <c r="AA3854" i="11" a="1"/>
  <c r="AA3855" i="11" a="1"/>
  <c r="AA3856" i="11" a="1"/>
  <c r="AA3857" i="11" a="1"/>
  <c r="AA3858" i="11" a="1"/>
  <c r="AA3859" i="11" a="1"/>
  <c r="AA3860" i="11" a="1"/>
  <c r="AA3861" i="11" a="1"/>
  <c r="AA3862" i="11" a="1"/>
  <c r="AA3863" i="11" a="1"/>
  <c r="AA3864" i="11" a="1"/>
  <c r="AA3865" i="11" a="1"/>
  <c r="AA3866" i="11" a="1"/>
  <c r="AA3867" i="11" a="1"/>
  <c r="AA3868" i="11" a="1"/>
  <c r="AA3869" i="11" a="1"/>
  <c r="AA3870" i="11" a="1"/>
  <c r="AA3871" i="11" a="1"/>
  <c r="AA3872" i="11" a="1"/>
  <c r="AA3873" i="11" a="1"/>
  <c r="AA3874" i="11" a="1"/>
  <c r="AA3875" i="11" a="1"/>
  <c r="AA3876" i="11" a="1"/>
  <c r="AA3877" i="11" a="1"/>
  <c r="AA3878" i="11" a="1"/>
  <c r="AA3879" i="11" a="1"/>
  <c r="AA3880" i="11" a="1"/>
  <c r="AA3881" i="11" a="1"/>
  <c r="AA3882" i="11" a="1"/>
  <c r="AA3883" i="11" a="1"/>
  <c r="AA3884" i="11" a="1"/>
  <c r="AA3885" i="11" a="1"/>
  <c r="AA3886" i="11" a="1"/>
  <c r="AA3887" i="11" a="1"/>
  <c r="AA3888" i="11" a="1"/>
  <c r="AA3889" i="11" a="1"/>
  <c r="AA3890" i="11" a="1"/>
  <c r="AA3891" i="11" a="1"/>
  <c r="AA3892" i="11" a="1"/>
  <c r="AA3893" i="11" a="1"/>
  <c r="AA3894" i="11" a="1"/>
  <c r="AA3895" i="11" a="1"/>
  <c r="AA3896" i="11" a="1"/>
  <c r="AA3897" i="11" a="1"/>
  <c r="AA3898" i="11" a="1"/>
  <c r="AA3899" i="11" a="1"/>
  <c r="AA3900" i="11" a="1"/>
  <c r="AA3901" i="11" a="1"/>
  <c r="AA3902" i="11" a="1"/>
  <c r="AA3903" i="11" a="1"/>
  <c r="AA3904" i="11" a="1"/>
  <c r="AA3905" i="11" a="1"/>
  <c r="AA3906" i="11" a="1"/>
  <c r="AA3907" i="11" a="1"/>
  <c r="AA3908" i="11" a="1"/>
  <c r="AA3909" i="11" a="1"/>
  <c r="AA3910" i="11" a="1"/>
  <c r="AA3911" i="11" a="1"/>
  <c r="AA3912" i="11" a="1"/>
  <c r="AA3913" i="11" a="1"/>
  <c r="AA3914" i="11" a="1"/>
  <c r="AA3915" i="11" a="1"/>
  <c r="AA3916" i="11" a="1"/>
  <c r="AA3917" i="11" a="1"/>
  <c r="AA3918" i="11" a="1"/>
  <c r="AA3919" i="11" a="1"/>
  <c r="AA3920" i="11" a="1"/>
  <c r="AA3921" i="11" a="1"/>
  <c r="AA3922" i="11" a="1"/>
  <c r="AA3923" i="11" a="1"/>
  <c r="AA3924" i="11" a="1"/>
  <c r="AA3925" i="11" a="1"/>
  <c r="AA3926" i="11" a="1"/>
  <c r="AA3927" i="11" a="1"/>
  <c r="AA3928" i="11" a="1"/>
  <c r="AA3929" i="11" a="1"/>
  <c r="AA3930" i="11" a="1"/>
  <c r="AA3931" i="11" a="1"/>
  <c r="AA3932" i="11" a="1"/>
  <c r="AA3933" i="11" a="1"/>
  <c r="AA3934" i="11" a="1"/>
  <c r="AA3935" i="11" a="1"/>
  <c r="AA3936" i="11" a="1"/>
  <c r="AA3937" i="11" a="1"/>
  <c r="AA3938" i="11" a="1"/>
  <c r="AA3939" i="11" a="1"/>
  <c r="AA3940" i="11" a="1"/>
  <c r="AA3941" i="11" a="1"/>
  <c r="AA3942" i="11" a="1"/>
  <c r="AA3943" i="11" a="1"/>
  <c r="AA3944" i="11" a="1"/>
  <c r="AA3945" i="11" a="1"/>
  <c r="AA3946" i="11" a="1"/>
  <c r="AA3947" i="11" a="1"/>
  <c r="AA3948" i="11" a="1"/>
  <c r="AA3949" i="11" a="1"/>
  <c r="AA3950" i="11" a="1"/>
  <c r="AA3951" i="11" a="1"/>
  <c r="AA3952" i="11" a="1"/>
  <c r="AA3953" i="11" a="1"/>
  <c r="AA3954" i="11" a="1"/>
  <c r="AA3955" i="11" a="1"/>
  <c r="AA3956" i="11" a="1"/>
  <c r="AA3957" i="11" a="1"/>
  <c r="AA3958" i="11" a="1"/>
  <c r="AA3959" i="11" a="1"/>
  <c r="AA3960" i="11" a="1"/>
  <c r="AA3961" i="11" a="1"/>
  <c r="AA3962" i="11" a="1"/>
  <c r="AA3963" i="11" a="1"/>
  <c r="AA3964" i="11" a="1"/>
  <c r="AA3965" i="11" a="1"/>
  <c r="AA3966" i="11" a="1"/>
  <c r="AA3967" i="11" a="1"/>
  <c r="AA3968" i="11" a="1"/>
  <c r="AA3969" i="11" a="1"/>
  <c r="AA3970" i="11" a="1"/>
  <c r="AA3971" i="11" a="1"/>
  <c r="AA3972" i="11" a="1"/>
  <c r="AA3973" i="11" a="1"/>
  <c r="AA3974" i="11" a="1"/>
  <c r="AA3975" i="11" a="1"/>
  <c r="AA3976" i="11" a="1"/>
  <c r="AA3977" i="11" a="1"/>
  <c r="AA3978" i="11" a="1"/>
  <c r="AA3979" i="11" a="1"/>
  <c r="AA3980" i="11" a="1"/>
  <c r="AA3981" i="11" a="1"/>
  <c r="AA3982" i="11" a="1"/>
  <c r="AA3983" i="11" a="1"/>
  <c r="AA3984" i="11" a="1"/>
  <c r="AA3985" i="11" a="1"/>
  <c r="AA3986" i="11" a="1"/>
  <c r="AA3987" i="11" a="1"/>
  <c r="AA3988" i="11" a="1"/>
  <c r="AA3989" i="11" a="1"/>
  <c r="AA3990" i="11" a="1"/>
  <c r="AA3991" i="11" a="1"/>
  <c r="AA3992" i="11" a="1"/>
  <c r="AA3993" i="11" a="1"/>
  <c r="AA3994" i="11" a="1"/>
  <c r="AA3995" i="11" a="1"/>
  <c r="AA3996" i="11" a="1"/>
  <c r="AA3997" i="11" a="1"/>
  <c r="AA3998" i="11" a="1"/>
  <c r="AA3999" i="11" a="1"/>
  <c r="AA4000" i="11" a="1"/>
  <c r="AA4001" i="11" a="1"/>
  <c r="AA4002" i="11" a="1"/>
  <c r="AA4003" i="11" a="1"/>
  <c r="AA4004" i="11" a="1"/>
  <c r="AA4005" i="11" a="1"/>
  <c r="AA4006" i="11" a="1"/>
  <c r="AA4007" i="11" a="1"/>
  <c r="AA4008" i="11" a="1"/>
  <c r="AA4009" i="11" a="1"/>
  <c r="AA4010" i="11" a="1"/>
  <c r="AA4011" i="11" a="1"/>
  <c r="AA4012" i="11" a="1"/>
  <c r="AA4013" i="11" a="1"/>
  <c r="AA4014" i="11" a="1"/>
  <c r="AA4015" i="11" a="1"/>
  <c r="AA4016" i="11" a="1"/>
  <c r="AA4017" i="11" a="1"/>
  <c r="AA4018" i="11" a="1"/>
  <c r="AA4019" i="11" a="1"/>
  <c r="AA4020" i="11" a="1"/>
  <c r="AA4021" i="11" a="1"/>
  <c r="AA4022" i="11" a="1"/>
  <c r="AA4023" i="11" a="1"/>
  <c r="AA4024" i="11" a="1"/>
  <c r="AA4025" i="11" a="1"/>
  <c r="AA4026" i="11" a="1"/>
  <c r="AA4027" i="11" a="1"/>
  <c r="AA4028" i="11" a="1"/>
  <c r="AA4029" i="11" a="1"/>
  <c r="AA4030" i="11" a="1"/>
  <c r="AA4031" i="11" a="1"/>
  <c r="AA4032" i="11" a="1"/>
  <c r="AA4033" i="11" a="1"/>
  <c r="AA4034" i="11" a="1"/>
  <c r="AA4035" i="11" a="1"/>
  <c r="AA4036" i="11" a="1"/>
  <c r="AA4037" i="11" a="1"/>
  <c r="AA4038" i="11" a="1"/>
  <c r="AA4039" i="11" a="1"/>
  <c r="AA4040" i="11" a="1"/>
  <c r="AA4041" i="11" a="1"/>
  <c r="AA4042" i="11" a="1"/>
  <c r="AA4043" i="11" a="1"/>
  <c r="AA4044" i="11" a="1"/>
  <c r="AA4045" i="11" a="1"/>
  <c r="AA4046" i="11" a="1"/>
  <c r="AA4047" i="11" a="1"/>
  <c r="AA4048" i="11" a="1"/>
  <c r="AA4049" i="11" a="1"/>
  <c r="AA4050" i="11" a="1"/>
  <c r="AA4051" i="11" a="1"/>
  <c r="AA4052" i="11" a="1"/>
  <c r="AA4053" i="11" a="1"/>
  <c r="AA4054" i="11" a="1"/>
  <c r="AA4055" i="11" a="1"/>
  <c r="AA4056" i="11" a="1"/>
  <c r="AA4057" i="11" a="1"/>
  <c r="AA4058" i="11" a="1"/>
  <c r="AA4059" i="11" a="1"/>
  <c r="AA4060" i="11" a="1"/>
  <c r="AA4061" i="11" a="1"/>
  <c r="AA4062" i="11" a="1"/>
  <c r="AA4063" i="11" a="1"/>
  <c r="AA4064" i="11" a="1"/>
  <c r="AA4065" i="11" a="1"/>
  <c r="AA4066" i="11" a="1"/>
  <c r="AA4067" i="11" a="1"/>
  <c r="AA4068" i="11" a="1"/>
  <c r="AA4069" i="11" a="1"/>
  <c r="AA4070" i="11" a="1"/>
  <c r="AA4071" i="11" a="1"/>
  <c r="AA4072" i="11" a="1"/>
  <c r="AA4073" i="11" a="1"/>
  <c r="AA4074" i="11" a="1"/>
  <c r="AA4075" i="11" a="1"/>
  <c r="AA4076" i="11" a="1"/>
  <c r="AA4077" i="11" a="1"/>
  <c r="AA4078" i="11" a="1"/>
  <c r="AA4079" i="11" a="1"/>
  <c r="AA4080" i="11" a="1"/>
  <c r="AA4081" i="11" a="1"/>
  <c r="AA4082" i="11" a="1"/>
  <c r="AA4083" i="11" a="1"/>
  <c r="AA4084" i="11" a="1"/>
  <c r="AA4085" i="11" a="1"/>
  <c r="AA4086" i="11" a="1"/>
  <c r="AA4087" i="11" a="1"/>
  <c r="AA4088" i="11" a="1"/>
  <c r="AA4089" i="11" a="1"/>
  <c r="AA4090" i="11" a="1"/>
  <c r="AA4091" i="11" a="1"/>
  <c r="AA4092" i="11" a="1"/>
  <c r="AA4093" i="11" a="1"/>
  <c r="AA4094" i="11" a="1"/>
  <c r="AA4095" i="11" a="1"/>
  <c r="AA4096" i="11" a="1"/>
  <c r="AA4097" i="11" a="1"/>
  <c r="AA4098" i="11" a="1"/>
  <c r="AA4099" i="11" a="1"/>
  <c r="AA4100" i="11" a="1"/>
  <c r="AA4101" i="11" a="1"/>
  <c r="AA4102" i="11" a="1"/>
  <c r="AA4103" i="11" a="1"/>
  <c r="AA4104" i="11" a="1"/>
  <c r="AA4105" i="11" a="1"/>
  <c r="AA4106" i="11" a="1"/>
  <c r="AA4107" i="11" a="1"/>
  <c r="AA4108" i="11" a="1"/>
  <c r="AA4109" i="11" a="1"/>
  <c r="AA4110" i="11" a="1"/>
  <c r="AA4111" i="11" a="1"/>
  <c r="AA4112" i="11" a="1"/>
  <c r="AA4113" i="11" a="1"/>
  <c r="AA4114" i="11" a="1"/>
  <c r="AA4115" i="11" a="1"/>
  <c r="AA4116" i="11" a="1"/>
  <c r="AA4117" i="11" a="1"/>
  <c r="AA4118" i="11" a="1"/>
  <c r="AA4119" i="11" a="1"/>
  <c r="AA4120" i="11" a="1"/>
  <c r="AA4121" i="11" a="1"/>
  <c r="AA4122" i="11" a="1"/>
  <c r="AA4123" i="11" a="1"/>
  <c r="AA4124" i="11" a="1"/>
  <c r="AA4125" i="11" a="1"/>
  <c r="AA4126" i="11" a="1"/>
  <c r="AA4127" i="11" a="1"/>
  <c r="AA4128" i="11" a="1"/>
  <c r="AA4129" i="11" a="1"/>
  <c r="AA4130" i="11" a="1"/>
  <c r="AA4131" i="11" a="1"/>
  <c r="AA4132" i="11" a="1"/>
  <c r="AA4133" i="11" a="1"/>
  <c r="AA4134" i="11" a="1"/>
  <c r="AA4135" i="11" a="1"/>
  <c r="AA4136" i="11" a="1"/>
  <c r="AA4137" i="11" a="1"/>
  <c r="AA4138" i="11" a="1"/>
  <c r="AA4139" i="11" a="1"/>
  <c r="AA4140" i="11" a="1"/>
  <c r="AA4141" i="11" a="1"/>
  <c r="AA4142" i="11" a="1"/>
  <c r="AA4143" i="11" a="1"/>
  <c r="AA4144" i="11" a="1"/>
  <c r="AA4145" i="11" a="1"/>
  <c r="AA4146" i="11" a="1"/>
  <c r="AA4147" i="11" a="1"/>
  <c r="AA4148" i="11" a="1"/>
  <c r="AA4149" i="11" a="1"/>
  <c r="AA4150" i="11" a="1"/>
  <c r="AA4151" i="11" a="1"/>
  <c r="AA4152" i="11" a="1"/>
  <c r="AA4153" i="11" a="1"/>
  <c r="AA4154" i="11" a="1"/>
  <c r="AA4155" i="11" a="1"/>
  <c r="AA4156" i="11" a="1"/>
  <c r="AA4157" i="11" a="1"/>
  <c r="AA4158" i="11" a="1"/>
  <c r="AA4159" i="11" a="1"/>
  <c r="AA4160" i="11" a="1"/>
  <c r="AA4161" i="11" a="1"/>
  <c r="AA4162" i="11" a="1"/>
  <c r="AA4163" i="11" a="1"/>
  <c r="AA4164" i="11" a="1"/>
  <c r="AA4165" i="11" a="1"/>
  <c r="AA4166" i="11" a="1"/>
  <c r="AA4167" i="11" a="1"/>
  <c r="AA4168" i="11" a="1"/>
  <c r="AA4169" i="11" a="1"/>
  <c r="AA4170" i="11" a="1"/>
  <c r="AA4171" i="11" a="1"/>
  <c r="AA4172" i="11" a="1"/>
  <c r="AA4173" i="11" a="1"/>
  <c r="AA4174" i="11" a="1"/>
  <c r="AA4175" i="11" a="1"/>
  <c r="AA4176" i="11" a="1"/>
  <c r="AA4177" i="11" a="1"/>
  <c r="AA4178" i="11" a="1"/>
  <c r="AA4179" i="11" a="1"/>
  <c r="AA4180" i="11" a="1"/>
  <c r="AA4181" i="11" a="1"/>
  <c r="AA4182" i="11" a="1"/>
  <c r="AA4183" i="11" a="1"/>
  <c r="AA4184" i="11" a="1"/>
  <c r="AA4185" i="11" a="1"/>
  <c r="AA4186" i="11" a="1"/>
  <c r="AA4187" i="11" a="1"/>
  <c r="AA4188" i="11" a="1"/>
  <c r="AA4189" i="11" a="1"/>
  <c r="AA4190" i="11" a="1"/>
  <c r="AA4191" i="11" a="1"/>
  <c r="AA4192" i="11" a="1"/>
  <c r="AA4193" i="11" a="1"/>
  <c r="AA4194" i="11" a="1"/>
  <c r="AA4195" i="11" a="1"/>
  <c r="AA4196" i="11" a="1"/>
  <c r="AA4197" i="11" a="1"/>
  <c r="AA4198" i="11" a="1"/>
  <c r="AA4199" i="11" a="1"/>
  <c r="AA4200" i="11" a="1"/>
  <c r="AA4201" i="11" a="1"/>
  <c r="AA4202" i="11" a="1"/>
  <c r="AA4203" i="11" a="1"/>
  <c r="AA4204" i="11" a="1"/>
  <c r="AA4205" i="11" a="1"/>
  <c r="AA4206" i="11" a="1"/>
  <c r="AA4207" i="11" a="1"/>
  <c r="AA4208" i="11" a="1"/>
  <c r="AA4209" i="11" a="1"/>
  <c r="AA4210" i="11" a="1"/>
  <c r="AA4211" i="11" a="1"/>
  <c r="AA4212" i="11" a="1"/>
  <c r="AA4213" i="11" a="1"/>
  <c r="AA4214" i="11" a="1"/>
  <c r="AA4215" i="11" a="1"/>
  <c r="AA4216" i="11" a="1"/>
  <c r="AA4217" i="11" a="1"/>
  <c r="AA4218" i="11" a="1"/>
  <c r="AA4219" i="11" a="1"/>
  <c r="AA4220" i="11" a="1"/>
  <c r="AA4221" i="11" a="1"/>
  <c r="AA2" i="11" a="1"/>
  <c r="X2" i="11"/>
  <c r="W2" i="11"/>
  <c r="Y2" i="11" s="1"/>
  <c r="Z2" i="11" s="1" a="1"/>
  <c r="V2" i="11" a="1"/>
  <c r="W3" i="11"/>
  <c r="Y3" i="11" s="1"/>
  <c r="Z3" i="11" s="1" a="1"/>
  <c r="W4" i="11"/>
  <c r="Y4" i="11" s="1"/>
  <c r="Z4" i="11" s="1" a="1"/>
  <c r="W5" i="11"/>
  <c r="Y5" i="11" s="1"/>
  <c r="Z5" i="11" s="1" a="1"/>
  <c r="W6" i="11"/>
  <c r="Y6" i="11" s="1"/>
  <c r="Z6" i="11" s="1" a="1"/>
  <c r="W7" i="11"/>
  <c r="Y7" i="11" s="1"/>
  <c r="Z7" i="11" s="1" a="1"/>
  <c r="W8" i="11"/>
  <c r="Y8" i="11" s="1"/>
  <c r="Z8" i="11" s="1" a="1"/>
  <c r="W9" i="11"/>
  <c r="Y9" i="11" s="1"/>
  <c r="Z9" i="11" s="1" a="1"/>
  <c r="W10" i="11"/>
  <c r="Y10" i="11" s="1"/>
  <c r="Z10" i="11" s="1" a="1"/>
  <c r="W11" i="11"/>
  <c r="Y11" i="11" s="1"/>
  <c r="Z11" i="11" s="1" a="1"/>
  <c r="W12" i="11"/>
  <c r="Y12" i="11" s="1"/>
  <c r="Z12" i="11" s="1" a="1"/>
  <c r="W13" i="11"/>
  <c r="Y13" i="11" s="1"/>
  <c r="Z13" i="11" s="1" a="1"/>
  <c r="W14" i="11"/>
  <c r="Y14" i="11" s="1"/>
  <c r="Z14" i="11" s="1" a="1"/>
  <c r="W15" i="11"/>
  <c r="Y15" i="11" s="1"/>
  <c r="Z15" i="11" s="1" a="1"/>
  <c r="W16" i="11"/>
  <c r="Y16" i="11" s="1"/>
  <c r="Z16" i="11" s="1" a="1"/>
  <c r="W17" i="11"/>
  <c r="Y17" i="11" s="1"/>
  <c r="Z17" i="11" s="1" a="1"/>
  <c r="W18" i="11"/>
  <c r="Y18" i="11" s="1"/>
  <c r="Z18" i="11" s="1" a="1"/>
  <c r="W19" i="11"/>
  <c r="Y19" i="11" s="1"/>
  <c r="Z19" i="11" s="1" a="1"/>
  <c r="W20" i="11"/>
  <c r="Y20" i="11" s="1"/>
  <c r="Z20" i="11" s="1" a="1"/>
  <c r="W21" i="11"/>
  <c r="Y21" i="11" s="1"/>
  <c r="Z21" i="11" s="1" a="1"/>
  <c r="W22" i="11"/>
  <c r="Y22" i="11" s="1"/>
  <c r="Z22" i="11" s="1" a="1"/>
  <c r="W23" i="11"/>
  <c r="Y23" i="11" s="1"/>
  <c r="Z23" i="11" s="1" a="1"/>
  <c r="W24" i="11"/>
  <c r="Y24" i="11" s="1"/>
  <c r="Z24" i="11" s="1" a="1"/>
  <c r="W25" i="11"/>
  <c r="Y25" i="11" s="1"/>
  <c r="Z25" i="11" s="1" a="1"/>
  <c r="W26" i="11"/>
  <c r="Y26" i="11" s="1"/>
  <c r="Z26" i="11" s="1" a="1"/>
  <c r="W27" i="11"/>
  <c r="Y27" i="11" s="1"/>
  <c r="Z27" i="11" s="1" a="1"/>
  <c r="W28" i="11"/>
  <c r="Y28" i="11" s="1"/>
  <c r="Z28" i="11" s="1" a="1"/>
  <c r="W29" i="11"/>
  <c r="Y29" i="11" s="1"/>
  <c r="Z29" i="11" s="1" a="1"/>
  <c r="W30" i="11"/>
  <c r="Y30" i="11" s="1"/>
  <c r="Z30" i="11" s="1" a="1"/>
  <c r="W31" i="11"/>
  <c r="Y31" i="11" s="1"/>
  <c r="Z31" i="11" s="1" a="1"/>
  <c r="W32" i="11"/>
  <c r="Y32" i="11" s="1"/>
  <c r="Z32" i="11" s="1" a="1"/>
  <c r="W33" i="11"/>
  <c r="Y33" i="11" s="1"/>
  <c r="Z33" i="11" s="1" a="1"/>
  <c r="W34" i="11"/>
  <c r="Y34" i="11" s="1"/>
  <c r="Z34" i="11" s="1" a="1"/>
  <c r="W35" i="11"/>
  <c r="Y35" i="11" s="1"/>
  <c r="Z35" i="11" s="1" a="1"/>
  <c r="W36" i="11"/>
  <c r="Y36" i="11" s="1"/>
  <c r="Z36" i="11" s="1" a="1"/>
  <c r="W37" i="11"/>
  <c r="Y37" i="11" s="1"/>
  <c r="Z37" i="11" s="1" a="1"/>
  <c r="W38" i="11"/>
  <c r="Y38" i="11" s="1"/>
  <c r="Z38" i="11" s="1" a="1"/>
  <c r="W39" i="11"/>
  <c r="Y39" i="11" s="1"/>
  <c r="Z39" i="11" s="1" a="1"/>
  <c r="W40" i="11"/>
  <c r="Y40" i="11" s="1"/>
  <c r="Z40" i="11" s="1" a="1"/>
  <c r="W41" i="11"/>
  <c r="Y41" i="11" s="1"/>
  <c r="Z41" i="11" s="1" a="1"/>
  <c r="W42" i="11"/>
  <c r="Y42" i="11" s="1"/>
  <c r="Z42" i="11" s="1" a="1"/>
  <c r="W43" i="11"/>
  <c r="Y43" i="11" s="1"/>
  <c r="Z43" i="11" s="1" a="1"/>
  <c r="W44" i="11"/>
  <c r="Y44" i="11" s="1"/>
  <c r="Z44" i="11" s="1" a="1"/>
  <c r="W45" i="11"/>
  <c r="Y45" i="11" s="1"/>
  <c r="Z45" i="11" s="1" a="1"/>
  <c r="W46" i="11"/>
  <c r="Y46" i="11" s="1"/>
  <c r="Z46" i="11" s="1" a="1"/>
  <c r="W47" i="11"/>
  <c r="Y47" i="11" s="1"/>
  <c r="Z47" i="11" s="1" a="1"/>
  <c r="W48" i="11"/>
  <c r="Y48" i="11" s="1"/>
  <c r="Z48" i="11" s="1" a="1"/>
  <c r="W49" i="11"/>
  <c r="Y49" i="11" s="1"/>
  <c r="Z49" i="11" s="1" a="1"/>
  <c r="W50" i="11"/>
  <c r="Y50" i="11" s="1"/>
  <c r="Z50" i="11" s="1" a="1"/>
  <c r="W51" i="11"/>
  <c r="Y51" i="11" s="1"/>
  <c r="Z51" i="11" s="1" a="1"/>
  <c r="W52" i="11"/>
  <c r="Y52" i="11" s="1"/>
  <c r="Z52" i="11" s="1" a="1"/>
  <c r="W53" i="11"/>
  <c r="Y53" i="11" s="1"/>
  <c r="Z53" i="11" s="1" a="1"/>
  <c r="W54" i="11"/>
  <c r="Y54" i="11" s="1"/>
  <c r="Z54" i="11" s="1" a="1"/>
  <c r="W55" i="11"/>
  <c r="Y55" i="11" s="1"/>
  <c r="Z55" i="11" s="1" a="1"/>
  <c r="W56" i="11"/>
  <c r="Y56" i="11" s="1"/>
  <c r="Z56" i="11" s="1" a="1"/>
  <c r="W57" i="11"/>
  <c r="Y57" i="11" s="1"/>
  <c r="Z57" i="11" s="1" a="1"/>
  <c r="W58" i="11"/>
  <c r="Y58" i="11" s="1"/>
  <c r="Z58" i="11" s="1" a="1"/>
  <c r="W59" i="11"/>
  <c r="Y59" i="11" s="1"/>
  <c r="Z59" i="11" s="1" a="1"/>
  <c r="W60" i="11"/>
  <c r="Y60" i="11" s="1"/>
  <c r="Z60" i="11" s="1" a="1"/>
  <c r="W61" i="11"/>
  <c r="Y61" i="11" s="1"/>
  <c r="Z61" i="11" s="1" a="1"/>
  <c r="W62" i="11"/>
  <c r="Y62" i="11" s="1"/>
  <c r="Z62" i="11" s="1" a="1"/>
  <c r="W63" i="11"/>
  <c r="Y63" i="11" s="1"/>
  <c r="Z63" i="11" s="1" a="1"/>
  <c r="W64" i="11"/>
  <c r="Y64" i="11" s="1"/>
  <c r="Z64" i="11" s="1" a="1"/>
  <c r="W65" i="11"/>
  <c r="Y65" i="11" s="1"/>
  <c r="Z65" i="11" s="1" a="1"/>
  <c r="W66" i="11"/>
  <c r="Y66" i="11" s="1"/>
  <c r="Z66" i="11" s="1" a="1"/>
  <c r="W67" i="11"/>
  <c r="Y67" i="11" s="1"/>
  <c r="Z67" i="11" s="1" a="1"/>
  <c r="W68" i="11"/>
  <c r="Y68" i="11" s="1"/>
  <c r="Z68" i="11" s="1" a="1"/>
  <c r="W69" i="11"/>
  <c r="Y69" i="11" s="1"/>
  <c r="Z69" i="11" s="1" a="1"/>
  <c r="W70" i="11"/>
  <c r="Y70" i="11" s="1"/>
  <c r="Z70" i="11" s="1" a="1"/>
  <c r="W71" i="11"/>
  <c r="Y71" i="11" s="1"/>
  <c r="Z71" i="11" s="1" a="1"/>
  <c r="W72" i="11"/>
  <c r="Y72" i="11" s="1"/>
  <c r="Z72" i="11" s="1" a="1"/>
  <c r="W73" i="11"/>
  <c r="Y73" i="11" s="1"/>
  <c r="Z73" i="11" s="1" a="1"/>
  <c r="W74" i="11"/>
  <c r="Y74" i="11" s="1"/>
  <c r="Z74" i="11" s="1" a="1"/>
  <c r="W75" i="11"/>
  <c r="Y75" i="11" s="1"/>
  <c r="Z75" i="11" s="1" a="1"/>
  <c r="W76" i="11"/>
  <c r="Y76" i="11" s="1"/>
  <c r="Z76" i="11" s="1" a="1"/>
  <c r="W77" i="11"/>
  <c r="Y77" i="11" s="1"/>
  <c r="Z77" i="11" s="1" a="1"/>
  <c r="W78" i="11"/>
  <c r="Y78" i="11" s="1"/>
  <c r="Z78" i="11" s="1" a="1"/>
  <c r="W79" i="11"/>
  <c r="Y79" i="11" s="1"/>
  <c r="Z79" i="11" s="1" a="1"/>
  <c r="W80" i="11"/>
  <c r="Y80" i="11" s="1"/>
  <c r="Z80" i="11" s="1" a="1"/>
  <c r="W81" i="11"/>
  <c r="Y81" i="11" s="1"/>
  <c r="Z81" i="11" s="1" a="1"/>
  <c r="W82" i="11"/>
  <c r="Y82" i="11" s="1"/>
  <c r="Z82" i="11" s="1" a="1"/>
  <c r="W83" i="11"/>
  <c r="Y83" i="11" s="1"/>
  <c r="Z83" i="11" s="1" a="1"/>
  <c r="W84" i="11"/>
  <c r="Y84" i="11" s="1"/>
  <c r="Z84" i="11" s="1" a="1"/>
  <c r="W85" i="11"/>
  <c r="Y85" i="11" s="1"/>
  <c r="Z85" i="11" s="1" a="1"/>
  <c r="W86" i="11"/>
  <c r="Y86" i="11" s="1"/>
  <c r="Z86" i="11" s="1" a="1"/>
  <c r="W87" i="11"/>
  <c r="Y87" i="11" s="1"/>
  <c r="Z87" i="11" s="1" a="1"/>
  <c r="W88" i="11"/>
  <c r="Y88" i="11" s="1"/>
  <c r="Z88" i="11" s="1" a="1"/>
  <c r="W89" i="11"/>
  <c r="Y89" i="11" s="1"/>
  <c r="Z89" i="11" s="1" a="1"/>
  <c r="W90" i="11"/>
  <c r="Y90" i="11" s="1"/>
  <c r="Z90" i="11" s="1" a="1"/>
  <c r="W91" i="11"/>
  <c r="Y91" i="11" s="1"/>
  <c r="Z91" i="11" s="1" a="1"/>
  <c r="W92" i="11"/>
  <c r="Y92" i="11" s="1"/>
  <c r="Z92" i="11" s="1" a="1"/>
  <c r="W93" i="11"/>
  <c r="Y93" i="11" s="1"/>
  <c r="Z93" i="11" s="1" a="1"/>
  <c r="W94" i="11"/>
  <c r="Y94" i="11" s="1"/>
  <c r="Z94" i="11" s="1" a="1"/>
  <c r="W95" i="11"/>
  <c r="Y95" i="11" s="1"/>
  <c r="Z95" i="11" s="1" a="1"/>
  <c r="W96" i="11"/>
  <c r="Y96" i="11" s="1"/>
  <c r="Z96" i="11" s="1" a="1"/>
  <c r="W97" i="11"/>
  <c r="Y97" i="11" s="1"/>
  <c r="Z97" i="11" s="1" a="1"/>
  <c r="W98" i="11"/>
  <c r="Y98" i="11" s="1"/>
  <c r="Z98" i="11" s="1" a="1"/>
  <c r="W99" i="11"/>
  <c r="Y99" i="11" s="1"/>
  <c r="Z99" i="11" s="1" a="1"/>
  <c r="W100" i="11"/>
  <c r="Y100" i="11" s="1"/>
  <c r="Z100" i="11" s="1" a="1"/>
  <c r="W101" i="11"/>
  <c r="Y101" i="11" s="1"/>
  <c r="Z101" i="11" s="1" a="1"/>
  <c r="W102" i="11"/>
  <c r="Y102" i="11" s="1"/>
  <c r="Z102" i="11" s="1" a="1"/>
  <c r="W103" i="11"/>
  <c r="Y103" i="11" s="1"/>
  <c r="Z103" i="11" s="1" a="1"/>
  <c r="W104" i="11"/>
  <c r="Y104" i="11" s="1"/>
  <c r="Z104" i="11" s="1" a="1"/>
  <c r="W105" i="11"/>
  <c r="Y105" i="11" s="1"/>
  <c r="Z105" i="11" s="1" a="1"/>
  <c r="W106" i="11"/>
  <c r="Y106" i="11" s="1"/>
  <c r="Z106" i="11" s="1" a="1"/>
  <c r="W107" i="11"/>
  <c r="Y107" i="11" s="1"/>
  <c r="Z107" i="11" s="1" a="1"/>
  <c r="W108" i="11"/>
  <c r="Y108" i="11" s="1"/>
  <c r="Z108" i="11" s="1" a="1"/>
  <c r="W109" i="11"/>
  <c r="Y109" i="11" s="1"/>
  <c r="Z109" i="11" s="1" a="1"/>
  <c r="W110" i="11"/>
  <c r="Y110" i="11" s="1"/>
  <c r="Z110" i="11" s="1" a="1"/>
  <c r="W111" i="11"/>
  <c r="Y111" i="11" s="1"/>
  <c r="Z111" i="11" s="1" a="1"/>
  <c r="W112" i="11"/>
  <c r="Y112" i="11" s="1"/>
  <c r="Z112" i="11" s="1" a="1"/>
  <c r="W113" i="11"/>
  <c r="Y113" i="11" s="1"/>
  <c r="Z113" i="11" s="1" a="1"/>
  <c r="W114" i="11"/>
  <c r="Y114" i="11" s="1"/>
  <c r="Z114" i="11" s="1" a="1"/>
  <c r="W115" i="11"/>
  <c r="Y115" i="11" s="1"/>
  <c r="Z115" i="11" s="1" a="1"/>
  <c r="W116" i="11"/>
  <c r="Y116" i="11" s="1"/>
  <c r="Z116" i="11" s="1" a="1"/>
  <c r="W117" i="11"/>
  <c r="Y117" i="11" s="1"/>
  <c r="Z117" i="11" s="1" a="1"/>
  <c r="W118" i="11"/>
  <c r="Y118" i="11" s="1"/>
  <c r="Z118" i="11" s="1" a="1"/>
  <c r="W119" i="11"/>
  <c r="Y119" i="11" s="1"/>
  <c r="Z119" i="11" s="1" a="1"/>
  <c r="W120" i="11"/>
  <c r="Y120" i="11" s="1"/>
  <c r="Z120" i="11" s="1" a="1"/>
  <c r="W121" i="11"/>
  <c r="Y121" i="11" s="1"/>
  <c r="Z121" i="11" s="1" a="1"/>
  <c r="W122" i="11"/>
  <c r="Y122" i="11" s="1"/>
  <c r="Z122" i="11" s="1" a="1"/>
  <c r="W123" i="11"/>
  <c r="Y123" i="11" s="1"/>
  <c r="Z123" i="11" s="1" a="1"/>
  <c r="W124" i="11"/>
  <c r="Y124" i="11" s="1"/>
  <c r="Z124" i="11" s="1" a="1"/>
  <c r="W125" i="11"/>
  <c r="Y125" i="11" s="1"/>
  <c r="Z125" i="11" s="1" a="1"/>
  <c r="W126" i="11"/>
  <c r="Y126" i="11" s="1"/>
  <c r="Z126" i="11" s="1" a="1"/>
  <c r="W127" i="11"/>
  <c r="Y127" i="11" s="1"/>
  <c r="Z127" i="11" s="1" a="1"/>
  <c r="W128" i="11"/>
  <c r="Y128" i="11" s="1"/>
  <c r="Z128" i="11" s="1" a="1"/>
  <c r="W129" i="11"/>
  <c r="Y129" i="11" s="1"/>
  <c r="Z129" i="11" s="1" a="1"/>
  <c r="W130" i="11"/>
  <c r="Y130" i="11" s="1"/>
  <c r="Z130" i="11" s="1" a="1"/>
  <c r="W131" i="11"/>
  <c r="Y131" i="11" s="1"/>
  <c r="Z131" i="11" s="1" a="1"/>
  <c r="W132" i="11"/>
  <c r="Y132" i="11" s="1"/>
  <c r="Z132" i="11" s="1" a="1"/>
  <c r="W133" i="11"/>
  <c r="Y133" i="11" s="1"/>
  <c r="Z133" i="11" s="1" a="1"/>
  <c r="W134" i="11"/>
  <c r="Y134" i="11" s="1"/>
  <c r="Z134" i="11" s="1" a="1"/>
  <c r="W135" i="11"/>
  <c r="Y135" i="11" s="1"/>
  <c r="Z135" i="11" s="1" a="1"/>
  <c r="W136" i="11"/>
  <c r="Y136" i="11" s="1"/>
  <c r="Z136" i="11" s="1" a="1"/>
  <c r="W137" i="11"/>
  <c r="Y137" i="11" s="1"/>
  <c r="Z137" i="11" s="1" a="1"/>
  <c r="W138" i="11"/>
  <c r="Y138" i="11" s="1"/>
  <c r="Z138" i="11" s="1" a="1"/>
  <c r="W139" i="11"/>
  <c r="Y139" i="11" s="1"/>
  <c r="Z139" i="11" s="1" a="1"/>
  <c r="W140" i="11"/>
  <c r="Y140" i="11" s="1"/>
  <c r="Z140" i="11" s="1" a="1"/>
  <c r="W141" i="11"/>
  <c r="Y141" i="11" s="1"/>
  <c r="Z141" i="11" s="1" a="1"/>
  <c r="W142" i="11"/>
  <c r="Y142" i="11" s="1"/>
  <c r="Z142" i="11" s="1" a="1"/>
  <c r="W143" i="11"/>
  <c r="Y143" i="11" s="1"/>
  <c r="Z143" i="11" s="1" a="1"/>
  <c r="W144" i="11"/>
  <c r="Y144" i="11" s="1"/>
  <c r="Z144" i="11" s="1" a="1"/>
  <c r="W145" i="11"/>
  <c r="Y145" i="11" s="1"/>
  <c r="Z145" i="11" s="1" a="1"/>
  <c r="W146" i="11"/>
  <c r="Y146" i="11" s="1"/>
  <c r="Z146" i="11" s="1" a="1"/>
  <c r="W147" i="11"/>
  <c r="Y147" i="11" s="1"/>
  <c r="Z147" i="11" s="1" a="1"/>
  <c r="W148" i="11"/>
  <c r="Y148" i="11" s="1"/>
  <c r="Z148" i="11" s="1" a="1"/>
  <c r="W149" i="11"/>
  <c r="Y149" i="11" s="1"/>
  <c r="Z149" i="11" s="1" a="1"/>
  <c r="W150" i="11"/>
  <c r="Y150" i="11" s="1"/>
  <c r="Z150" i="11" s="1" a="1"/>
  <c r="W151" i="11"/>
  <c r="Y151" i="11" s="1"/>
  <c r="Z151" i="11" s="1" a="1"/>
  <c r="W152" i="11"/>
  <c r="Y152" i="11" s="1"/>
  <c r="Z152" i="11" s="1" a="1"/>
  <c r="W153" i="11"/>
  <c r="Y153" i="11" s="1"/>
  <c r="Z153" i="11" s="1" a="1"/>
  <c r="W154" i="11"/>
  <c r="Y154" i="11" s="1"/>
  <c r="Z154" i="11" s="1" a="1"/>
  <c r="W155" i="11"/>
  <c r="Y155" i="11" s="1"/>
  <c r="Z155" i="11" s="1" a="1"/>
  <c r="W156" i="11"/>
  <c r="Y156" i="11" s="1"/>
  <c r="Z156" i="11" s="1" a="1"/>
  <c r="W157" i="11"/>
  <c r="Y157" i="11" s="1"/>
  <c r="Z157" i="11" s="1" a="1"/>
  <c r="W158" i="11"/>
  <c r="Y158" i="11" s="1"/>
  <c r="Z158" i="11" s="1" a="1"/>
  <c r="W159" i="11"/>
  <c r="Y159" i="11" s="1"/>
  <c r="Z159" i="11" s="1" a="1"/>
  <c r="W160" i="11"/>
  <c r="Y160" i="11" s="1"/>
  <c r="Z160" i="11" s="1" a="1"/>
  <c r="W161" i="11"/>
  <c r="Y161" i="11" s="1"/>
  <c r="Z161" i="11" s="1" a="1"/>
  <c r="W162" i="11"/>
  <c r="Y162" i="11" s="1"/>
  <c r="Z162" i="11" s="1" a="1"/>
  <c r="W163" i="11"/>
  <c r="Y163" i="11" s="1"/>
  <c r="Z163" i="11" s="1" a="1"/>
  <c r="W164" i="11"/>
  <c r="Y164" i="11" s="1"/>
  <c r="Z164" i="11" s="1" a="1"/>
  <c r="W165" i="11"/>
  <c r="Y165" i="11" s="1"/>
  <c r="Z165" i="11" s="1" a="1"/>
  <c r="W166" i="11"/>
  <c r="Y166" i="11" s="1"/>
  <c r="Z166" i="11" s="1" a="1"/>
  <c r="W167" i="11"/>
  <c r="Y167" i="11" s="1"/>
  <c r="Z167" i="11" s="1" a="1"/>
  <c r="W168" i="11"/>
  <c r="Y168" i="11" s="1"/>
  <c r="Z168" i="11" s="1" a="1"/>
  <c r="W169" i="11"/>
  <c r="Y169" i="11" s="1"/>
  <c r="Z169" i="11" s="1" a="1"/>
  <c r="W170" i="11"/>
  <c r="Y170" i="11" s="1"/>
  <c r="Z170" i="11" s="1" a="1"/>
  <c r="W171" i="11"/>
  <c r="Y171" i="11" s="1"/>
  <c r="Z171" i="11" s="1" a="1"/>
  <c r="W172" i="11"/>
  <c r="Y172" i="11" s="1"/>
  <c r="Z172" i="11" s="1" a="1"/>
  <c r="W173" i="11"/>
  <c r="Y173" i="11" s="1"/>
  <c r="Z173" i="11" s="1" a="1"/>
  <c r="W174" i="11"/>
  <c r="Y174" i="11" s="1"/>
  <c r="Z174" i="11" s="1" a="1"/>
  <c r="W175" i="11"/>
  <c r="Y175" i="11" s="1"/>
  <c r="Z175" i="11" s="1" a="1"/>
  <c r="W176" i="11"/>
  <c r="Y176" i="11" s="1"/>
  <c r="Z176" i="11" s="1" a="1"/>
  <c r="W177" i="11"/>
  <c r="Y177" i="11" s="1"/>
  <c r="Z177" i="11" s="1" a="1"/>
  <c r="W178" i="11"/>
  <c r="Y178" i="11" s="1"/>
  <c r="Z178" i="11" s="1" a="1"/>
  <c r="W179" i="11"/>
  <c r="Y179" i="11" s="1"/>
  <c r="Z179" i="11" s="1" a="1"/>
  <c r="W180" i="11"/>
  <c r="Y180" i="11" s="1"/>
  <c r="Z180" i="11" s="1" a="1"/>
  <c r="W181" i="11"/>
  <c r="Y181" i="11" s="1"/>
  <c r="Z181" i="11" s="1" a="1"/>
  <c r="W182" i="11"/>
  <c r="Y182" i="11" s="1"/>
  <c r="Z182" i="11" s="1" a="1"/>
  <c r="W183" i="11"/>
  <c r="Y183" i="11" s="1"/>
  <c r="Z183" i="11" s="1" a="1"/>
  <c r="W184" i="11"/>
  <c r="Y184" i="11" s="1"/>
  <c r="Z184" i="11" s="1" a="1"/>
  <c r="W185" i="11"/>
  <c r="Y185" i="11" s="1"/>
  <c r="Z185" i="11" s="1" a="1"/>
  <c r="W186" i="11"/>
  <c r="Y186" i="11" s="1"/>
  <c r="Z186" i="11" s="1" a="1"/>
  <c r="W187" i="11"/>
  <c r="Y187" i="11" s="1"/>
  <c r="Z187" i="11" s="1" a="1"/>
  <c r="W188" i="11"/>
  <c r="Y188" i="11" s="1"/>
  <c r="Z188" i="11" s="1" a="1"/>
  <c r="W189" i="11"/>
  <c r="Y189" i="11" s="1"/>
  <c r="Z189" i="11" s="1" a="1"/>
  <c r="W190" i="11"/>
  <c r="Y190" i="11" s="1"/>
  <c r="Z190" i="11" s="1" a="1"/>
  <c r="W191" i="11"/>
  <c r="Y191" i="11" s="1"/>
  <c r="Z191" i="11" s="1" a="1"/>
  <c r="W192" i="11"/>
  <c r="Y192" i="11" s="1"/>
  <c r="Z192" i="11" s="1" a="1"/>
  <c r="W193" i="11"/>
  <c r="Y193" i="11" s="1"/>
  <c r="Z193" i="11" s="1" a="1"/>
  <c r="W194" i="11"/>
  <c r="Y194" i="11" s="1"/>
  <c r="Z194" i="11" s="1" a="1"/>
  <c r="W195" i="11"/>
  <c r="Y195" i="11" s="1"/>
  <c r="Z195" i="11" s="1" a="1"/>
  <c r="W196" i="11"/>
  <c r="Y196" i="11" s="1"/>
  <c r="Z196" i="11" s="1" a="1"/>
  <c r="W197" i="11"/>
  <c r="Y197" i="11" s="1"/>
  <c r="Z197" i="11" s="1" a="1"/>
  <c r="W198" i="11"/>
  <c r="Y198" i="11" s="1"/>
  <c r="Z198" i="11" s="1" a="1"/>
  <c r="W199" i="11"/>
  <c r="Y199" i="11" s="1"/>
  <c r="Z199" i="11" s="1" a="1"/>
  <c r="W200" i="11"/>
  <c r="Y200" i="11" s="1"/>
  <c r="Z200" i="11" s="1" a="1"/>
  <c r="W201" i="11"/>
  <c r="Y201" i="11" s="1"/>
  <c r="Z201" i="11" s="1" a="1"/>
  <c r="W202" i="11"/>
  <c r="Y202" i="11" s="1"/>
  <c r="Z202" i="11" s="1" a="1"/>
  <c r="W203" i="11"/>
  <c r="Y203" i="11" s="1"/>
  <c r="Z203" i="11" s="1" a="1"/>
  <c r="W204" i="11"/>
  <c r="Y204" i="11" s="1"/>
  <c r="Z204" i="11" s="1" a="1"/>
  <c r="W205" i="11"/>
  <c r="Y205" i="11" s="1"/>
  <c r="Z205" i="11" s="1" a="1"/>
  <c r="W206" i="11"/>
  <c r="Y206" i="11" s="1"/>
  <c r="Z206" i="11" s="1" a="1"/>
  <c r="W207" i="11"/>
  <c r="Y207" i="11" s="1"/>
  <c r="Z207" i="11" s="1" a="1"/>
  <c r="W208" i="11"/>
  <c r="Y208" i="11" s="1"/>
  <c r="Z208" i="11" s="1" a="1"/>
  <c r="W209" i="11"/>
  <c r="Y209" i="11" s="1"/>
  <c r="Z209" i="11" s="1" a="1"/>
  <c r="W210" i="11"/>
  <c r="Y210" i="11" s="1"/>
  <c r="Z210" i="11" s="1" a="1"/>
  <c r="W211" i="11"/>
  <c r="Y211" i="11" s="1"/>
  <c r="Z211" i="11" s="1" a="1"/>
  <c r="W212" i="11"/>
  <c r="Y212" i="11" s="1"/>
  <c r="Z212" i="11" s="1" a="1"/>
  <c r="W213" i="11"/>
  <c r="Y213" i="11" s="1"/>
  <c r="Z213" i="11" s="1" a="1"/>
  <c r="W214" i="11"/>
  <c r="Y214" i="11" s="1"/>
  <c r="Z214" i="11" s="1" a="1"/>
  <c r="W215" i="11"/>
  <c r="Y215" i="11" s="1"/>
  <c r="Z215" i="11" s="1" a="1"/>
  <c r="W216" i="11"/>
  <c r="Y216" i="11" s="1"/>
  <c r="Z216" i="11" s="1" a="1"/>
  <c r="W217" i="11"/>
  <c r="Y217" i="11" s="1"/>
  <c r="Z217" i="11" s="1" a="1"/>
  <c r="W218" i="11"/>
  <c r="Y218" i="11" s="1"/>
  <c r="Z218" i="11" s="1" a="1"/>
  <c r="W219" i="11"/>
  <c r="Y219" i="11" s="1"/>
  <c r="Z219" i="11" s="1" a="1"/>
  <c r="W220" i="11"/>
  <c r="Y220" i="11" s="1"/>
  <c r="Z220" i="11" s="1" a="1"/>
  <c r="W221" i="11"/>
  <c r="Y221" i="11" s="1"/>
  <c r="Z221" i="11" s="1" a="1"/>
  <c r="W222" i="11"/>
  <c r="Y222" i="11" s="1"/>
  <c r="Z222" i="11" s="1" a="1"/>
  <c r="W223" i="11"/>
  <c r="Y223" i="11" s="1"/>
  <c r="Z223" i="11" s="1" a="1"/>
  <c r="W224" i="11"/>
  <c r="Y224" i="11" s="1"/>
  <c r="Z224" i="11" s="1" a="1"/>
  <c r="W225" i="11"/>
  <c r="Y225" i="11" s="1"/>
  <c r="Z225" i="11" s="1" a="1"/>
  <c r="W226" i="11"/>
  <c r="Y226" i="11" s="1"/>
  <c r="Z226" i="11" s="1" a="1"/>
  <c r="W227" i="11"/>
  <c r="Y227" i="11" s="1"/>
  <c r="Z227" i="11" s="1" a="1"/>
  <c r="W228" i="11"/>
  <c r="Y228" i="11" s="1"/>
  <c r="Z228" i="11" s="1" a="1"/>
  <c r="W229" i="11"/>
  <c r="Y229" i="11" s="1"/>
  <c r="Z229" i="11" s="1" a="1"/>
  <c r="W230" i="11"/>
  <c r="Y230" i="11" s="1"/>
  <c r="Z230" i="11" s="1" a="1"/>
  <c r="W231" i="11"/>
  <c r="Y231" i="11" s="1"/>
  <c r="Z231" i="11" s="1" a="1"/>
  <c r="W232" i="11"/>
  <c r="Y232" i="11" s="1"/>
  <c r="Z232" i="11" s="1" a="1"/>
  <c r="W233" i="11"/>
  <c r="Y233" i="11" s="1"/>
  <c r="Z233" i="11" s="1" a="1"/>
  <c r="W234" i="11"/>
  <c r="Y234" i="11" s="1"/>
  <c r="Z234" i="11" s="1" a="1"/>
  <c r="W235" i="11"/>
  <c r="Y235" i="11" s="1"/>
  <c r="Z235" i="11" s="1" a="1"/>
  <c r="W236" i="11"/>
  <c r="Y236" i="11" s="1"/>
  <c r="Z236" i="11" s="1" a="1"/>
  <c r="W237" i="11"/>
  <c r="Y237" i="11" s="1"/>
  <c r="Z237" i="11" s="1" a="1"/>
  <c r="W238" i="11"/>
  <c r="Y238" i="11" s="1"/>
  <c r="Z238" i="11" s="1" a="1"/>
  <c r="W239" i="11"/>
  <c r="Y239" i="11" s="1"/>
  <c r="Z239" i="11" s="1" a="1"/>
  <c r="W240" i="11"/>
  <c r="Y240" i="11" s="1"/>
  <c r="Z240" i="11" s="1" a="1"/>
  <c r="W241" i="11"/>
  <c r="Y241" i="11" s="1"/>
  <c r="Z241" i="11" s="1" a="1"/>
  <c r="W242" i="11"/>
  <c r="Y242" i="11" s="1"/>
  <c r="Z242" i="11" s="1" a="1"/>
  <c r="W243" i="11"/>
  <c r="Y243" i="11" s="1"/>
  <c r="Z243" i="11" s="1" a="1"/>
  <c r="W244" i="11"/>
  <c r="Y244" i="11" s="1"/>
  <c r="Z244" i="11" s="1" a="1"/>
  <c r="W245" i="11"/>
  <c r="Y245" i="11" s="1"/>
  <c r="Z245" i="11" s="1" a="1"/>
  <c r="W246" i="11"/>
  <c r="Y246" i="11" s="1"/>
  <c r="Z246" i="11" s="1" a="1"/>
  <c r="W247" i="11"/>
  <c r="Y247" i="11" s="1"/>
  <c r="Z247" i="11" s="1" a="1"/>
  <c r="W248" i="11"/>
  <c r="Y248" i="11" s="1"/>
  <c r="Z248" i="11" s="1" a="1"/>
  <c r="W249" i="11"/>
  <c r="Y249" i="11" s="1"/>
  <c r="Z249" i="11" s="1" a="1"/>
  <c r="W250" i="11"/>
  <c r="Y250" i="11" s="1"/>
  <c r="Z250" i="11" s="1" a="1"/>
  <c r="W251" i="11"/>
  <c r="Y251" i="11" s="1"/>
  <c r="Z251" i="11" s="1" a="1"/>
  <c r="W252" i="11"/>
  <c r="Y252" i="11" s="1"/>
  <c r="Z252" i="11" s="1" a="1"/>
  <c r="W253" i="11"/>
  <c r="Y253" i="11" s="1"/>
  <c r="Z253" i="11" s="1" a="1"/>
  <c r="W254" i="11"/>
  <c r="Y254" i="11" s="1"/>
  <c r="Z254" i="11" s="1" a="1"/>
  <c r="W255" i="11"/>
  <c r="Y255" i="11" s="1"/>
  <c r="Z255" i="11" s="1" a="1"/>
  <c r="W256" i="11"/>
  <c r="Y256" i="11" s="1"/>
  <c r="Z256" i="11" s="1" a="1"/>
  <c r="W257" i="11"/>
  <c r="Y257" i="11" s="1"/>
  <c r="Z257" i="11" s="1" a="1"/>
  <c r="W258" i="11"/>
  <c r="Y258" i="11" s="1"/>
  <c r="Z258" i="11" s="1" a="1"/>
  <c r="W259" i="11"/>
  <c r="Y259" i="11" s="1"/>
  <c r="Z259" i="11" s="1" a="1"/>
  <c r="W260" i="11"/>
  <c r="Y260" i="11" s="1"/>
  <c r="Z260" i="11" s="1" a="1"/>
  <c r="W261" i="11"/>
  <c r="Y261" i="11" s="1"/>
  <c r="Z261" i="11" s="1" a="1"/>
  <c r="W262" i="11"/>
  <c r="Y262" i="11" s="1"/>
  <c r="Z262" i="11" s="1" a="1"/>
  <c r="W263" i="11"/>
  <c r="Y263" i="11" s="1"/>
  <c r="Z263" i="11" s="1" a="1"/>
  <c r="W264" i="11"/>
  <c r="Y264" i="11" s="1"/>
  <c r="Z264" i="11" s="1" a="1"/>
  <c r="W265" i="11"/>
  <c r="Y265" i="11" s="1"/>
  <c r="Z265" i="11" s="1" a="1"/>
  <c r="W266" i="11"/>
  <c r="Y266" i="11" s="1"/>
  <c r="Z266" i="11" s="1" a="1"/>
  <c r="W267" i="11"/>
  <c r="Y267" i="11" s="1"/>
  <c r="Z267" i="11" s="1" a="1"/>
  <c r="W268" i="11"/>
  <c r="Y268" i="11" s="1"/>
  <c r="Z268" i="11" s="1" a="1"/>
  <c r="W269" i="11"/>
  <c r="Y269" i="11" s="1"/>
  <c r="Z269" i="11" s="1" a="1"/>
  <c r="W270" i="11"/>
  <c r="Y270" i="11" s="1"/>
  <c r="Z270" i="11" s="1" a="1"/>
  <c r="W271" i="11"/>
  <c r="Y271" i="11" s="1"/>
  <c r="Z271" i="11" s="1" a="1"/>
  <c r="W272" i="11"/>
  <c r="Y272" i="11" s="1"/>
  <c r="Z272" i="11" s="1" a="1"/>
  <c r="W273" i="11"/>
  <c r="Y273" i="11" s="1"/>
  <c r="Z273" i="11" s="1" a="1"/>
  <c r="W274" i="11"/>
  <c r="Y274" i="11" s="1"/>
  <c r="Z274" i="11" s="1" a="1"/>
  <c r="W275" i="11"/>
  <c r="Y275" i="11" s="1"/>
  <c r="Z275" i="11" s="1" a="1"/>
  <c r="W276" i="11"/>
  <c r="Y276" i="11" s="1"/>
  <c r="Z276" i="11" s="1" a="1"/>
  <c r="W277" i="11"/>
  <c r="Y277" i="11" s="1"/>
  <c r="Z277" i="11" s="1" a="1"/>
  <c r="W278" i="11"/>
  <c r="Y278" i="11" s="1"/>
  <c r="Z278" i="11" s="1" a="1"/>
  <c r="W279" i="11"/>
  <c r="Y279" i="11" s="1"/>
  <c r="Z279" i="11" s="1" a="1"/>
  <c r="W280" i="11"/>
  <c r="Y280" i="11" s="1"/>
  <c r="Z280" i="11" s="1" a="1"/>
  <c r="W281" i="11"/>
  <c r="Y281" i="11" s="1"/>
  <c r="Z281" i="11" s="1" a="1"/>
  <c r="W282" i="11"/>
  <c r="Y282" i="11" s="1"/>
  <c r="Z282" i="11" s="1" a="1"/>
  <c r="W283" i="11"/>
  <c r="Y283" i="11" s="1"/>
  <c r="Z283" i="11" s="1" a="1"/>
  <c r="W284" i="11"/>
  <c r="Y284" i="11" s="1"/>
  <c r="Z284" i="11" s="1" a="1"/>
  <c r="W285" i="11"/>
  <c r="Y285" i="11" s="1"/>
  <c r="Z285" i="11" s="1" a="1"/>
  <c r="W286" i="11"/>
  <c r="Y286" i="11" s="1"/>
  <c r="Z286" i="11" s="1" a="1"/>
  <c r="W287" i="11"/>
  <c r="Y287" i="11" s="1"/>
  <c r="Z287" i="11" s="1" a="1"/>
  <c r="W288" i="11"/>
  <c r="Y288" i="11" s="1"/>
  <c r="Z288" i="11" s="1" a="1"/>
  <c r="W289" i="11"/>
  <c r="Y289" i="11" s="1"/>
  <c r="Z289" i="11" s="1" a="1"/>
  <c r="W290" i="11"/>
  <c r="Y290" i="11" s="1"/>
  <c r="Z290" i="11" s="1" a="1"/>
  <c r="W291" i="11"/>
  <c r="Y291" i="11" s="1"/>
  <c r="Z291" i="11" s="1" a="1"/>
  <c r="W292" i="11"/>
  <c r="Y292" i="11" s="1"/>
  <c r="Z292" i="11" s="1" a="1"/>
  <c r="W293" i="11"/>
  <c r="Y293" i="11" s="1"/>
  <c r="Z293" i="11" s="1" a="1"/>
  <c r="W294" i="11"/>
  <c r="Y294" i="11" s="1"/>
  <c r="Z294" i="11" s="1" a="1"/>
  <c r="W295" i="11"/>
  <c r="Y295" i="11" s="1"/>
  <c r="Z295" i="11" s="1" a="1"/>
  <c r="W296" i="11"/>
  <c r="Y296" i="11" s="1"/>
  <c r="Z296" i="11" s="1" a="1"/>
  <c r="W297" i="11"/>
  <c r="Y297" i="11" s="1"/>
  <c r="Z297" i="11" s="1" a="1"/>
  <c r="W298" i="11"/>
  <c r="Y298" i="11" s="1"/>
  <c r="Z298" i="11" s="1" a="1"/>
  <c r="W299" i="11"/>
  <c r="Y299" i="11" s="1"/>
  <c r="Z299" i="11" s="1" a="1"/>
  <c r="W300" i="11"/>
  <c r="Y300" i="11" s="1"/>
  <c r="Z300" i="11" s="1" a="1"/>
  <c r="W301" i="11"/>
  <c r="Y301" i="11" s="1"/>
  <c r="Z301" i="11" s="1" a="1"/>
  <c r="W302" i="11"/>
  <c r="Y302" i="11" s="1"/>
  <c r="Z302" i="11" s="1" a="1"/>
  <c r="W303" i="11"/>
  <c r="Y303" i="11" s="1"/>
  <c r="Z303" i="11" s="1" a="1"/>
  <c r="W304" i="11"/>
  <c r="Y304" i="11" s="1"/>
  <c r="Z304" i="11" s="1" a="1"/>
  <c r="W305" i="11"/>
  <c r="Y305" i="11" s="1"/>
  <c r="Z305" i="11" s="1" a="1"/>
  <c r="W306" i="11"/>
  <c r="Y306" i="11" s="1"/>
  <c r="Z306" i="11" s="1" a="1"/>
  <c r="W307" i="11"/>
  <c r="Y307" i="11" s="1"/>
  <c r="Z307" i="11" s="1" a="1"/>
  <c r="W308" i="11"/>
  <c r="Y308" i="11" s="1"/>
  <c r="Z308" i="11" s="1" a="1"/>
  <c r="W309" i="11"/>
  <c r="Y309" i="11" s="1"/>
  <c r="Z309" i="11" s="1" a="1"/>
  <c r="W310" i="11"/>
  <c r="Y310" i="11" s="1"/>
  <c r="Z310" i="11" s="1" a="1"/>
  <c r="W311" i="11"/>
  <c r="Y311" i="11" s="1"/>
  <c r="Z311" i="11" s="1" a="1"/>
  <c r="W312" i="11"/>
  <c r="Y312" i="11" s="1"/>
  <c r="Z312" i="11" s="1" a="1"/>
  <c r="W313" i="11"/>
  <c r="Y313" i="11" s="1"/>
  <c r="Z313" i="11" s="1" a="1"/>
  <c r="W314" i="11"/>
  <c r="Y314" i="11" s="1"/>
  <c r="Z314" i="11" s="1" a="1"/>
  <c r="W315" i="11"/>
  <c r="Y315" i="11" s="1"/>
  <c r="Z315" i="11" s="1" a="1"/>
  <c r="W316" i="11"/>
  <c r="Y316" i="11" s="1"/>
  <c r="Z316" i="11" s="1" a="1"/>
  <c r="W317" i="11"/>
  <c r="Y317" i="11" s="1"/>
  <c r="Z317" i="11" s="1" a="1"/>
  <c r="W318" i="11"/>
  <c r="Y318" i="11" s="1"/>
  <c r="Z318" i="11" s="1" a="1"/>
  <c r="W319" i="11"/>
  <c r="Y319" i="11" s="1"/>
  <c r="Z319" i="11" s="1" a="1"/>
  <c r="W320" i="11"/>
  <c r="Y320" i="11" s="1"/>
  <c r="Z320" i="11" s="1" a="1"/>
  <c r="W321" i="11"/>
  <c r="Y321" i="11" s="1"/>
  <c r="Z321" i="11" s="1" a="1"/>
  <c r="W322" i="11"/>
  <c r="Y322" i="11" s="1"/>
  <c r="Z322" i="11" s="1" a="1"/>
  <c r="W323" i="11"/>
  <c r="Y323" i="11" s="1"/>
  <c r="Z323" i="11" s="1" a="1"/>
  <c r="W324" i="11"/>
  <c r="Y324" i="11" s="1"/>
  <c r="Z324" i="11" s="1" a="1"/>
  <c r="W325" i="11"/>
  <c r="Y325" i="11" s="1"/>
  <c r="Z325" i="11" s="1" a="1"/>
  <c r="W326" i="11"/>
  <c r="Y326" i="11" s="1"/>
  <c r="Z326" i="11" s="1" a="1"/>
  <c r="W327" i="11"/>
  <c r="Y327" i="11" s="1"/>
  <c r="Z327" i="11" s="1" a="1"/>
  <c r="W328" i="11"/>
  <c r="Y328" i="11" s="1"/>
  <c r="Z328" i="11" s="1" a="1"/>
  <c r="W329" i="11"/>
  <c r="Y329" i="11" s="1"/>
  <c r="Z329" i="11" s="1" a="1"/>
  <c r="W330" i="11"/>
  <c r="Y330" i="11" s="1"/>
  <c r="Z330" i="11" s="1" a="1"/>
  <c r="W331" i="11"/>
  <c r="Y331" i="11" s="1"/>
  <c r="Z331" i="11" s="1" a="1"/>
  <c r="W332" i="11"/>
  <c r="Y332" i="11" s="1"/>
  <c r="Z332" i="11" s="1" a="1"/>
  <c r="W333" i="11"/>
  <c r="Y333" i="11" s="1"/>
  <c r="Z333" i="11" s="1" a="1"/>
  <c r="W334" i="11"/>
  <c r="Y334" i="11" s="1"/>
  <c r="Z334" i="11" s="1" a="1"/>
  <c r="W335" i="11"/>
  <c r="Y335" i="11" s="1"/>
  <c r="Z335" i="11" s="1" a="1"/>
  <c r="W336" i="11"/>
  <c r="Y336" i="11" s="1"/>
  <c r="Z336" i="11" s="1" a="1"/>
  <c r="W337" i="11"/>
  <c r="Y337" i="11" s="1"/>
  <c r="Z337" i="11" s="1" a="1"/>
  <c r="W338" i="11"/>
  <c r="Y338" i="11" s="1"/>
  <c r="Z338" i="11" s="1" a="1"/>
  <c r="W339" i="11"/>
  <c r="Y339" i="11" s="1"/>
  <c r="Z339" i="11" s="1" a="1"/>
  <c r="W340" i="11"/>
  <c r="Y340" i="11" s="1"/>
  <c r="Z340" i="11" s="1" a="1"/>
  <c r="W341" i="11"/>
  <c r="Y341" i="11" s="1"/>
  <c r="Z341" i="11" s="1" a="1"/>
  <c r="W342" i="11"/>
  <c r="Y342" i="11" s="1"/>
  <c r="Z342" i="11" s="1" a="1"/>
  <c r="W343" i="11"/>
  <c r="Y343" i="11" s="1"/>
  <c r="Z343" i="11" s="1" a="1"/>
  <c r="W344" i="11"/>
  <c r="Y344" i="11" s="1"/>
  <c r="Z344" i="11" s="1" a="1"/>
  <c r="W345" i="11"/>
  <c r="Y345" i="11" s="1"/>
  <c r="Z345" i="11" s="1" a="1"/>
  <c r="W346" i="11"/>
  <c r="Y346" i="11" s="1"/>
  <c r="Z346" i="11" s="1" a="1"/>
  <c r="W347" i="11"/>
  <c r="Y347" i="11" s="1"/>
  <c r="Z347" i="11" s="1" a="1"/>
  <c r="W348" i="11"/>
  <c r="Y348" i="11" s="1"/>
  <c r="Z348" i="11" s="1" a="1"/>
  <c r="W349" i="11"/>
  <c r="Y349" i="11" s="1"/>
  <c r="Z349" i="11" s="1" a="1"/>
  <c r="W350" i="11"/>
  <c r="Y350" i="11" s="1"/>
  <c r="Z350" i="11" s="1" a="1"/>
  <c r="W351" i="11"/>
  <c r="Y351" i="11" s="1"/>
  <c r="Z351" i="11" s="1" a="1"/>
  <c r="W352" i="11"/>
  <c r="Y352" i="11" s="1"/>
  <c r="Z352" i="11" s="1" a="1"/>
  <c r="W353" i="11"/>
  <c r="Y353" i="11" s="1"/>
  <c r="Z353" i="11" s="1" a="1"/>
  <c r="W354" i="11"/>
  <c r="Y354" i="11" s="1"/>
  <c r="Z354" i="11" s="1" a="1"/>
  <c r="W355" i="11"/>
  <c r="Y355" i="11" s="1"/>
  <c r="Z355" i="11" s="1" a="1"/>
  <c r="W356" i="11"/>
  <c r="Y356" i="11" s="1"/>
  <c r="Z356" i="11" s="1" a="1"/>
  <c r="W357" i="11"/>
  <c r="Y357" i="11" s="1"/>
  <c r="Z357" i="11" s="1" a="1"/>
  <c r="W358" i="11"/>
  <c r="Y358" i="11" s="1"/>
  <c r="Z358" i="11" s="1" a="1"/>
  <c r="W359" i="11"/>
  <c r="Y359" i="11" s="1"/>
  <c r="Z359" i="11" s="1" a="1"/>
  <c r="W360" i="11"/>
  <c r="Y360" i="11" s="1"/>
  <c r="Z360" i="11" s="1" a="1"/>
  <c r="W361" i="11"/>
  <c r="Y361" i="11" s="1"/>
  <c r="Z361" i="11" s="1" a="1"/>
  <c r="W362" i="11"/>
  <c r="Y362" i="11" s="1"/>
  <c r="Z362" i="11" s="1" a="1"/>
  <c r="W363" i="11"/>
  <c r="Y363" i="11" s="1"/>
  <c r="Z363" i="11" s="1" a="1"/>
  <c r="W364" i="11"/>
  <c r="Y364" i="11" s="1"/>
  <c r="Z364" i="11" s="1" a="1"/>
  <c r="W365" i="11"/>
  <c r="Y365" i="11" s="1"/>
  <c r="Z365" i="11" s="1" a="1"/>
  <c r="W366" i="11"/>
  <c r="Y366" i="11" s="1"/>
  <c r="Z366" i="11" s="1" a="1"/>
  <c r="W367" i="11"/>
  <c r="Y367" i="11" s="1"/>
  <c r="Z367" i="11" s="1" a="1"/>
  <c r="W368" i="11"/>
  <c r="Y368" i="11" s="1"/>
  <c r="Z368" i="11" s="1" a="1"/>
  <c r="W369" i="11"/>
  <c r="Y369" i="11" s="1"/>
  <c r="Z369" i="11" s="1" a="1"/>
  <c r="W370" i="11"/>
  <c r="Y370" i="11" s="1"/>
  <c r="Z370" i="11" s="1" a="1"/>
  <c r="W371" i="11"/>
  <c r="Y371" i="11" s="1"/>
  <c r="Z371" i="11" s="1" a="1"/>
  <c r="W372" i="11"/>
  <c r="Y372" i="11" s="1"/>
  <c r="Z372" i="11" s="1" a="1"/>
  <c r="W373" i="11"/>
  <c r="Y373" i="11" s="1"/>
  <c r="Z373" i="11" s="1" a="1"/>
  <c r="W374" i="11"/>
  <c r="Y374" i="11" s="1"/>
  <c r="Z374" i="11" s="1" a="1"/>
  <c r="W375" i="11"/>
  <c r="Y375" i="11" s="1"/>
  <c r="Z375" i="11" s="1" a="1"/>
  <c r="W376" i="11"/>
  <c r="Y376" i="11" s="1"/>
  <c r="Z376" i="11" s="1" a="1"/>
  <c r="W377" i="11"/>
  <c r="Y377" i="11" s="1"/>
  <c r="Z377" i="11" s="1" a="1"/>
  <c r="W378" i="11"/>
  <c r="Y378" i="11" s="1"/>
  <c r="Z378" i="11" s="1" a="1"/>
  <c r="W379" i="11"/>
  <c r="Y379" i="11" s="1"/>
  <c r="Z379" i="11" s="1" a="1"/>
  <c r="W380" i="11"/>
  <c r="Y380" i="11" s="1"/>
  <c r="Z380" i="11" s="1" a="1"/>
  <c r="W381" i="11"/>
  <c r="Y381" i="11" s="1"/>
  <c r="Z381" i="11" s="1" a="1"/>
  <c r="W382" i="11"/>
  <c r="Y382" i="11" s="1"/>
  <c r="Z382" i="11" s="1" a="1"/>
  <c r="W383" i="11"/>
  <c r="Y383" i="11" s="1"/>
  <c r="Z383" i="11" s="1" a="1"/>
  <c r="W384" i="11"/>
  <c r="Y384" i="11" s="1"/>
  <c r="Z384" i="11" s="1" a="1"/>
  <c r="W385" i="11"/>
  <c r="Y385" i="11" s="1"/>
  <c r="Z385" i="11" s="1" a="1"/>
  <c r="W386" i="11"/>
  <c r="Y386" i="11" s="1"/>
  <c r="Z386" i="11" s="1" a="1"/>
  <c r="W387" i="11"/>
  <c r="Y387" i="11" s="1"/>
  <c r="Z387" i="11" s="1" a="1"/>
  <c r="W388" i="11"/>
  <c r="Y388" i="11" s="1"/>
  <c r="Z388" i="11" s="1" a="1"/>
  <c r="W389" i="11"/>
  <c r="Y389" i="11" s="1"/>
  <c r="Z389" i="11" s="1" a="1"/>
  <c r="W390" i="11"/>
  <c r="Y390" i="11" s="1"/>
  <c r="Z390" i="11" s="1" a="1"/>
  <c r="W391" i="11"/>
  <c r="Y391" i="11" s="1"/>
  <c r="Z391" i="11" s="1" a="1"/>
  <c r="W392" i="11"/>
  <c r="Y392" i="11" s="1"/>
  <c r="Z392" i="11" s="1" a="1"/>
  <c r="W393" i="11"/>
  <c r="Y393" i="11" s="1"/>
  <c r="Z393" i="11" s="1" a="1"/>
  <c r="W394" i="11"/>
  <c r="Y394" i="11" s="1"/>
  <c r="Z394" i="11" s="1" a="1"/>
  <c r="W395" i="11"/>
  <c r="Y395" i="11" s="1"/>
  <c r="Z395" i="11" s="1" a="1"/>
  <c r="W396" i="11"/>
  <c r="Y396" i="11" s="1"/>
  <c r="Z396" i="11" s="1" a="1"/>
  <c r="W397" i="11"/>
  <c r="Y397" i="11" s="1"/>
  <c r="Z397" i="11" s="1" a="1"/>
  <c r="W398" i="11"/>
  <c r="Y398" i="11" s="1"/>
  <c r="Z398" i="11" s="1" a="1"/>
  <c r="W399" i="11"/>
  <c r="Y399" i="11" s="1"/>
  <c r="Z399" i="11" s="1" a="1"/>
  <c r="W400" i="11"/>
  <c r="Y400" i="11" s="1"/>
  <c r="Z400" i="11" s="1" a="1"/>
  <c r="W401" i="11"/>
  <c r="Y401" i="11" s="1"/>
  <c r="Z401" i="11" s="1" a="1"/>
  <c r="W402" i="11"/>
  <c r="Y402" i="11" s="1"/>
  <c r="Z402" i="11" s="1" a="1"/>
  <c r="W403" i="11"/>
  <c r="Y403" i="11" s="1"/>
  <c r="Z403" i="11" s="1" a="1"/>
  <c r="W404" i="11"/>
  <c r="Y404" i="11" s="1"/>
  <c r="Z404" i="11" s="1" a="1"/>
  <c r="W405" i="11"/>
  <c r="Y405" i="11" s="1"/>
  <c r="Z405" i="11" s="1" a="1"/>
  <c r="W406" i="11"/>
  <c r="Y406" i="11" s="1"/>
  <c r="Z406" i="11" s="1" a="1"/>
  <c r="W407" i="11"/>
  <c r="Y407" i="11" s="1"/>
  <c r="Z407" i="11" s="1" a="1"/>
  <c r="W408" i="11"/>
  <c r="Y408" i="11" s="1"/>
  <c r="Z408" i="11" s="1" a="1"/>
  <c r="W409" i="11"/>
  <c r="Y409" i="11" s="1"/>
  <c r="Z409" i="11" s="1" a="1"/>
  <c r="W410" i="11"/>
  <c r="Y410" i="11" s="1"/>
  <c r="Z410" i="11" s="1" a="1"/>
  <c r="W411" i="11"/>
  <c r="Y411" i="11" s="1"/>
  <c r="Z411" i="11" s="1" a="1"/>
  <c r="W412" i="11"/>
  <c r="Y412" i="11" s="1"/>
  <c r="Z412" i="11" s="1" a="1"/>
  <c r="W413" i="11"/>
  <c r="Y413" i="11" s="1"/>
  <c r="Z413" i="11" s="1" a="1"/>
  <c r="W414" i="11"/>
  <c r="Y414" i="11" s="1"/>
  <c r="Z414" i="11" s="1" a="1"/>
  <c r="W415" i="11"/>
  <c r="Y415" i="11" s="1"/>
  <c r="Z415" i="11" s="1" a="1"/>
  <c r="W416" i="11"/>
  <c r="Y416" i="11" s="1"/>
  <c r="Z416" i="11" s="1" a="1"/>
  <c r="W417" i="11"/>
  <c r="Y417" i="11" s="1"/>
  <c r="Z417" i="11" s="1" a="1"/>
  <c r="W418" i="11"/>
  <c r="Y418" i="11" s="1"/>
  <c r="Z418" i="11" s="1" a="1"/>
  <c r="W419" i="11"/>
  <c r="Y419" i="11" s="1"/>
  <c r="Z419" i="11" s="1" a="1"/>
  <c r="W420" i="11"/>
  <c r="Y420" i="11" s="1"/>
  <c r="Z420" i="11" s="1" a="1"/>
  <c r="W421" i="11"/>
  <c r="Y421" i="11" s="1"/>
  <c r="Z421" i="11" s="1" a="1"/>
  <c r="W422" i="11"/>
  <c r="Y422" i="11" s="1"/>
  <c r="Z422" i="11" s="1" a="1"/>
  <c r="W423" i="11"/>
  <c r="Y423" i="11" s="1"/>
  <c r="Z423" i="11" s="1" a="1"/>
  <c r="W424" i="11"/>
  <c r="Y424" i="11" s="1"/>
  <c r="Z424" i="11" s="1" a="1"/>
  <c r="W425" i="11"/>
  <c r="Y425" i="11" s="1"/>
  <c r="Z425" i="11" s="1" a="1"/>
  <c r="W426" i="11"/>
  <c r="Y426" i="11" s="1"/>
  <c r="Z426" i="11" s="1" a="1"/>
  <c r="W427" i="11"/>
  <c r="Y427" i="11" s="1"/>
  <c r="Z427" i="11" s="1" a="1"/>
  <c r="W428" i="11"/>
  <c r="Y428" i="11" s="1"/>
  <c r="Z428" i="11" s="1" a="1"/>
  <c r="W429" i="11"/>
  <c r="Y429" i="11" s="1"/>
  <c r="Z429" i="11" s="1" a="1"/>
  <c r="W430" i="11"/>
  <c r="Y430" i="11" s="1"/>
  <c r="Z430" i="11" s="1" a="1"/>
  <c r="W431" i="11"/>
  <c r="Y431" i="11" s="1"/>
  <c r="Z431" i="11" s="1" a="1"/>
  <c r="W432" i="11"/>
  <c r="Y432" i="11" s="1"/>
  <c r="Z432" i="11" s="1" a="1"/>
  <c r="W433" i="11"/>
  <c r="Y433" i="11" s="1"/>
  <c r="Z433" i="11" s="1" a="1"/>
  <c r="W434" i="11"/>
  <c r="Y434" i="11" s="1"/>
  <c r="Z434" i="11" s="1" a="1"/>
  <c r="W435" i="11"/>
  <c r="Y435" i="11" s="1"/>
  <c r="Z435" i="11" s="1" a="1"/>
  <c r="W436" i="11"/>
  <c r="Y436" i="11" s="1"/>
  <c r="Z436" i="11" s="1" a="1"/>
  <c r="W437" i="11"/>
  <c r="Y437" i="11" s="1"/>
  <c r="Z437" i="11" s="1" a="1"/>
  <c r="W438" i="11"/>
  <c r="Y438" i="11" s="1"/>
  <c r="Z438" i="11" s="1" a="1"/>
  <c r="W439" i="11"/>
  <c r="Y439" i="11" s="1"/>
  <c r="Z439" i="11" s="1" a="1"/>
  <c r="W440" i="11"/>
  <c r="Y440" i="11" s="1"/>
  <c r="Z440" i="11" s="1" a="1"/>
  <c r="W441" i="11"/>
  <c r="Y441" i="11" s="1"/>
  <c r="Z441" i="11" s="1" a="1"/>
  <c r="W442" i="11"/>
  <c r="Y442" i="11" s="1"/>
  <c r="Z442" i="11" s="1" a="1"/>
  <c r="W443" i="11"/>
  <c r="Y443" i="11" s="1"/>
  <c r="Z443" i="11" s="1" a="1"/>
  <c r="W444" i="11"/>
  <c r="Y444" i="11" s="1"/>
  <c r="Z444" i="11" s="1" a="1"/>
  <c r="W445" i="11"/>
  <c r="Y445" i="11" s="1"/>
  <c r="Z445" i="11" s="1" a="1"/>
  <c r="W446" i="11"/>
  <c r="Y446" i="11" s="1"/>
  <c r="Z446" i="11" s="1" a="1"/>
  <c r="W447" i="11"/>
  <c r="Y447" i="11" s="1"/>
  <c r="Z447" i="11" s="1" a="1"/>
  <c r="W448" i="11"/>
  <c r="Y448" i="11" s="1"/>
  <c r="Z448" i="11" s="1" a="1"/>
  <c r="W449" i="11"/>
  <c r="Y449" i="11" s="1"/>
  <c r="Z449" i="11" s="1" a="1"/>
  <c r="W450" i="11"/>
  <c r="Y450" i="11" s="1"/>
  <c r="Z450" i="11" s="1" a="1"/>
  <c r="W451" i="11"/>
  <c r="Y451" i="11" s="1"/>
  <c r="Z451" i="11" s="1" a="1"/>
  <c r="W452" i="11"/>
  <c r="Y452" i="11" s="1"/>
  <c r="Z452" i="11" s="1" a="1"/>
  <c r="W453" i="11"/>
  <c r="Y453" i="11" s="1"/>
  <c r="Z453" i="11" s="1" a="1"/>
  <c r="W454" i="11"/>
  <c r="Y454" i="11" s="1"/>
  <c r="Z454" i="11" s="1" a="1"/>
  <c r="W455" i="11"/>
  <c r="Y455" i="11" s="1"/>
  <c r="Z455" i="11" s="1" a="1"/>
  <c r="W456" i="11"/>
  <c r="Y456" i="11" s="1"/>
  <c r="Z456" i="11" s="1" a="1"/>
  <c r="W457" i="11"/>
  <c r="Y457" i="11" s="1"/>
  <c r="Z457" i="11" s="1" a="1"/>
  <c r="W458" i="11"/>
  <c r="Y458" i="11" s="1"/>
  <c r="Z458" i="11" s="1" a="1"/>
  <c r="W459" i="11"/>
  <c r="Y459" i="11" s="1"/>
  <c r="Z459" i="11" s="1" a="1"/>
  <c r="W460" i="11"/>
  <c r="Y460" i="11" s="1"/>
  <c r="Z460" i="11" s="1" a="1"/>
  <c r="W461" i="11"/>
  <c r="Y461" i="11" s="1"/>
  <c r="Z461" i="11" s="1" a="1"/>
  <c r="W462" i="11"/>
  <c r="Y462" i="11" s="1"/>
  <c r="Z462" i="11" s="1" a="1"/>
  <c r="W463" i="11"/>
  <c r="Y463" i="11" s="1"/>
  <c r="Z463" i="11" s="1" a="1"/>
  <c r="W464" i="11"/>
  <c r="Y464" i="11" s="1"/>
  <c r="Z464" i="11" s="1" a="1"/>
  <c r="W465" i="11"/>
  <c r="Y465" i="11" s="1"/>
  <c r="Z465" i="11" s="1" a="1"/>
  <c r="W466" i="11"/>
  <c r="Y466" i="11" s="1"/>
  <c r="Z466" i="11" s="1" a="1"/>
  <c r="W467" i="11"/>
  <c r="Y467" i="11" s="1"/>
  <c r="Z467" i="11" s="1" a="1"/>
  <c r="W468" i="11"/>
  <c r="Y468" i="11" s="1"/>
  <c r="Z468" i="11" s="1" a="1"/>
  <c r="W469" i="11"/>
  <c r="Y469" i="11" s="1"/>
  <c r="Z469" i="11" s="1" a="1"/>
  <c r="W470" i="11"/>
  <c r="Y470" i="11" s="1"/>
  <c r="Z470" i="11" s="1" a="1"/>
  <c r="W471" i="11"/>
  <c r="Y471" i="11" s="1"/>
  <c r="Z471" i="11" s="1" a="1"/>
  <c r="W472" i="11"/>
  <c r="Y472" i="11" s="1"/>
  <c r="Z472" i="11" s="1" a="1"/>
  <c r="W473" i="11"/>
  <c r="Y473" i="11" s="1"/>
  <c r="Z473" i="11" s="1" a="1"/>
  <c r="W474" i="11"/>
  <c r="Y474" i="11" s="1"/>
  <c r="Z474" i="11" s="1" a="1"/>
  <c r="W475" i="11"/>
  <c r="Y475" i="11" s="1"/>
  <c r="Z475" i="11" s="1" a="1"/>
  <c r="W476" i="11"/>
  <c r="Y476" i="11" s="1"/>
  <c r="Z476" i="11" s="1" a="1"/>
  <c r="W477" i="11"/>
  <c r="Y477" i="11" s="1"/>
  <c r="Z477" i="11" s="1" a="1"/>
  <c r="W478" i="11"/>
  <c r="Y478" i="11" s="1"/>
  <c r="Z478" i="11" s="1" a="1"/>
  <c r="W479" i="11"/>
  <c r="Y479" i="11" s="1"/>
  <c r="Z479" i="11" s="1" a="1"/>
  <c r="W480" i="11"/>
  <c r="Y480" i="11" s="1"/>
  <c r="Z480" i="11" s="1" a="1"/>
  <c r="W481" i="11"/>
  <c r="Y481" i="11" s="1"/>
  <c r="Z481" i="11" s="1" a="1"/>
  <c r="W482" i="11"/>
  <c r="Y482" i="11" s="1"/>
  <c r="Z482" i="11" s="1" a="1"/>
  <c r="W483" i="11"/>
  <c r="Y483" i="11" s="1"/>
  <c r="Z483" i="11" s="1" a="1"/>
  <c r="W484" i="11"/>
  <c r="Y484" i="11" s="1"/>
  <c r="Z484" i="11" s="1" a="1"/>
  <c r="W485" i="11"/>
  <c r="Y485" i="11" s="1"/>
  <c r="Z485" i="11" s="1" a="1"/>
  <c r="W486" i="11"/>
  <c r="Y486" i="11" s="1"/>
  <c r="Z486" i="11" s="1" a="1"/>
  <c r="W487" i="11"/>
  <c r="Y487" i="11" s="1"/>
  <c r="Z487" i="11" s="1" a="1"/>
  <c r="W488" i="11"/>
  <c r="Y488" i="11" s="1"/>
  <c r="Z488" i="11" s="1" a="1"/>
  <c r="W489" i="11"/>
  <c r="Y489" i="11" s="1"/>
  <c r="Z489" i="11" s="1" a="1"/>
  <c r="W490" i="11"/>
  <c r="Y490" i="11" s="1"/>
  <c r="Z490" i="11" s="1" a="1"/>
  <c r="W491" i="11"/>
  <c r="Y491" i="11" s="1"/>
  <c r="Z491" i="11" s="1" a="1"/>
  <c r="W492" i="11"/>
  <c r="Y492" i="11" s="1"/>
  <c r="Z492" i="11" s="1" a="1"/>
  <c r="W493" i="11"/>
  <c r="Y493" i="11" s="1"/>
  <c r="Z493" i="11" s="1" a="1"/>
  <c r="W494" i="11"/>
  <c r="Y494" i="11" s="1"/>
  <c r="Z494" i="11" s="1" a="1"/>
  <c r="W495" i="11"/>
  <c r="Y495" i="11" s="1"/>
  <c r="Z495" i="11" s="1" a="1"/>
  <c r="W496" i="11"/>
  <c r="Y496" i="11" s="1"/>
  <c r="Z496" i="11" s="1" a="1"/>
  <c r="W497" i="11"/>
  <c r="Y497" i="11" s="1"/>
  <c r="Z497" i="11" s="1" a="1"/>
  <c r="W498" i="11"/>
  <c r="Y498" i="11" s="1"/>
  <c r="Z498" i="11" s="1" a="1"/>
  <c r="W499" i="11"/>
  <c r="Y499" i="11" s="1"/>
  <c r="Z499" i="11" s="1" a="1"/>
  <c r="W500" i="11"/>
  <c r="Y500" i="11" s="1"/>
  <c r="Z500" i="11" s="1" a="1"/>
  <c r="W501" i="11"/>
  <c r="Y501" i="11" s="1"/>
  <c r="Z501" i="11" s="1" a="1"/>
  <c r="W502" i="11"/>
  <c r="Y502" i="11" s="1"/>
  <c r="Z502" i="11" s="1" a="1"/>
  <c r="W503" i="11"/>
  <c r="Y503" i="11" s="1"/>
  <c r="Z503" i="11" s="1" a="1"/>
  <c r="W504" i="11"/>
  <c r="Y504" i="11" s="1"/>
  <c r="Z504" i="11" s="1" a="1"/>
  <c r="W505" i="11"/>
  <c r="Y505" i="11" s="1"/>
  <c r="Z505" i="11" s="1" a="1"/>
  <c r="W506" i="11"/>
  <c r="Y506" i="11" s="1"/>
  <c r="Z506" i="11" s="1" a="1"/>
  <c r="W507" i="11"/>
  <c r="Y507" i="11" s="1"/>
  <c r="Z507" i="11" s="1" a="1"/>
  <c r="W508" i="11"/>
  <c r="Y508" i="11" s="1"/>
  <c r="Z508" i="11" s="1" a="1"/>
  <c r="W509" i="11"/>
  <c r="Y509" i="11" s="1"/>
  <c r="Z509" i="11" s="1" a="1"/>
  <c r="W510" i="11"/>
  <c r="Y510" i="11" s="1"/>
  <c r="Z510" i="11" s="1" a="1"/>
  <c r="W511" i="11"/>
  <c r="Y511" i="11" s="1"/>
  <c r="Z511" i="11" s="1" a="1"/>
  <c r="W512" i="11"/>
  <c r="Y512" i="11" s="1"/>
  <c r="Z512" i="11" s="1" a="1"/>
  <c r="W513" i="11"/>
  <c r="Y513" i="11" s="1"/>
  <c r="Z513" i="11" s="1" a="1"/>
  <c r="W514" i="11"/>
  <c r="Y514" i="11" s="1"/>
  <c r="Z514" i="11" s="1" a="1"/>
  <c r="W515" i="11"/>
  <c r="Y515" i="11" s="1"/>
  <c r="Z515" i="11" s="1" a="1"/>
  <c r="W516" i="11"/>
  <c r="Y516" i="11" s="1"/>
  <c r="Z516" i="11" s="1" a="1"/>
  <c r="W517" i="11"/>
  <c r="Y517" i="11" s="1"/>
  <c r="Z517" i="11" s="1" a="1"/>
  <c r="W518" i="11"/>
  <c r="Y518" i="11" s="1"/>
  <c r="Z518" i="11" s="1" a="1"/>
  <c r="W519" i="11"/>
  <c r="Y519" i="11" s="1"/>
  <c r="Z519" i="11" s="1" a="1"/>
  <c r="W520" i="11"/>
  <c r="Y520" i="11" s="1"/>
  <c r="Z520" i="11" s="1" a="1"/>
  <c r="W521" i="11"/>
  <c r="Y521" i="11" s="1"/>
  <c r="Z521" i="11" s="1" a="1"/>
  <c r="W522" i="11"/>
  <c r="Y522" i="11" s="1"/>
  <c r="Z522" i="11" s="1" a="1"/>
  <c r="W523" i="11"/>
  <c r="Y523" i="11" s="1"/>
  <c r="Z523" i="11" s="1" a="1"/>
  <c r="W524" i="11"/>
  <c r="Y524" i="11" s="1"/>
  <c r="Z524" i="11" s="1" a="1"/>
  <c r="W525" i="11"/>
  <c r="Y525" i="11" s="1"/>
  <c r="Z525" i="11" s="1" a="1"/>
  <c r="W526" i="11"/>
  <c r="Y526" i="11" s="1"/>
  <c r="Z526" i="11" s="1" a="1"/>
  <c r="W527" i="11"/>
  <c r="Y527" i="11" s="1"/>
  <c r="Z527" i="11" s="1" a="1"/>
  <c r="W528" i="11"/>
  <c r="Y528" i="11" s="1"/>
  <c r="Z528" i="11" s="1" a="1"/>
  <c r="W529" i="11"/>
  <c r="Y529" i="11" s="1"/>
  <c r="Z529" i="11" s="1" a="1"/>
  <c r="W530" i="11"/>
  <c r="Y530" i="11" s="1"/>
  <c r="Z530" i="11" s="1" a="1"/>
  <c r="W531" i="11"/>
  <c r="Y531" i="11" s="1"/>
  <c r="Z531" i="11" s="1" a="1"/>
  <c r="W532" i="11"/>
  <c r="Y532" i="11" s="1"/>
  <c r="Z532" i="11" s="1" a="1"/>
  <c r="W533" i="11"/>
  <c r="Y533" i="11" s="1"/>
  <c r="Z533" i="11" s="1" a="1"/>
  <c r="W534" i="11"/>
  <c r="Y534" i="11" s="1"/>
  <c r="Z534" i="11" s="1" a="1"/>
  <c r="W535" i="11"/>
  <c r="Y535" i="11" s="1"/>
  <c r="Z535" i="11" s="1" a="1"/>
  <c r="W536" i="11"/>
  <c r="Y536" i="11" s="1"/>
  <c r="Z536" i="11" s="1" a="1"/>
  <c r="W537" i="11"/>
  <c r="Y537" i="11" s="1"/>
  <c r="Z537" i="11" s="1" a="1"/>
  <c r="W538" i="11"/>
  <c r="Y538" i="11" s="1"/>
  <c r="Z538" i="11" s="1" a="1"/>
  <c r="W539" i="11"/>
  <c r="Y539" i="11" s="1"/>
  <c r="Z539" i="11" s="1" a="1"/>
  <c r="W540" i="11"/>
  <c r="Y540" i="11" s="1"/>
  <c r="Z540" i="11" s="1" a="1"/>
  <c r="W541" i="11"/>
  <c r="Y541" i="11" s="1"/>
  <c r="Z541" i="11" s="1" a="1"/>
  <c r="W542" i="11"/>
  <c r="Y542" i="11" s="1"/>
  <c r="Z542" i="11" s="1" a="1"/>
  <c r="W543" i="11"/>
  <c r="Y543" i="11" s="1"/>
  <c r="Z543" i="11" s="1" a="1"/>
  <c r="W544" i="11"/>
  <c r="Y544" i="11" s="1"/>
  <c r="Z544" i="11" s="1" a="1"/>
  <c r="W545" i="11"/>
  <c r="Y545" i="11" s="1"/>
  <c r="Z545" i="11" s="1" a="1"/>
  <c r="W546" i="11"/>
  <c r="Y546" i="11" s="1"/>
  <c r="Z546" i="11" s="1" a="1"/>
  <c r="W547" i="11"/>
  <c r="Y547" i="11" s="1"/>
  <c r="Z547" i="11" s="1" a="1"/>
  <c r="W548" i="11"/>
  <c r="Y548" i="11" s="1"/>
  <c r="Z548" i="11" s="1" a="1"/>
  <c r="W549" i="11"/>
  <c r="Y549" i="11" s="1"/>
  <c r="Z549" i="11" s="1" a="1"/>
  <c r="W550" i="11"/>
  <c r="Y550" i="11" s="1"/>
  <c r="Z550" i="11" s="1" a="1"/>
  <c r="W551" i="11"/>
  <c r="Y551" i="11" s="1"/>
  <c r="Z551" i="11" s="1" a="1"/>
  <c r="W552" i="11"/>
  <c r="Y552" i="11" s="1"/>
  <c r="Z552" i="11" s="1" a="1"/>
  <c r="W553" i="11"/>
  <c r="Y553" i="11" s="1"/>
  <c r="Z553" i="11" s="1" a="1"/>
  <c r="W554" i="11"/>
  <c r="Y554" i="11" s="1"/>
  <c r="Z554" i="11" s="1" a="1"/>
  <c r="W555" i="11"/>
  <c r="Y555" i="11" s="1"/>
  <c r="Z555" i="11" s="1" a="1"/>
  <c r="W556" i="11"/>
  <c r="Y556" i="11" s="1"/>
  <c r="Z556" i="11" s="1" a="1"/>
  <c r="W557" i="11"/>
  <c r="Y557" i="11" s="1"/>
  <c r="Z557" i="11" s="1" a="1"/>
  <c r="W558" i="11"/>
  <c r="Y558" i="11" s="1"/>
  <c r="Z558" i="11" s="1" a="1"/>
  <c r="W559" i="11"/>
  <c r="Y559" i="11" s="1"/>
  <c r="Z559" i="11" s="1" a="1"/>
  <c r="W560" i="11"/>
  <c r="Y560" i="11" s="1"/>
  <c r="Z560" i="11" s="1" a="1"/>
  <c r="W561" i="11"/>
  <c r="Y561" i="11" s="1"/>
  <c r="Z561" i="11" s="1" a="1"/>
  <c r="W562" i="11"/>
  <c r="Y562" i="11" s="1"/>
  <c r="Z562" i="11" s="1" a="1"/>
  <c r="W563" i="11"/>
  <c r="Y563" i="11" s="1"/>
  <c r="Z563" i="11" s="1" a="1"/>
  <c r="W564" i="11"/>
  <c r="Y564" i="11" s="1"/>
  <c r="Z564" i="11" s="1" a="1"/>
  <c r="W565" i="11"/>
  <c r="Y565" i="11" s="1"/>
  <c r="Z565" i="11" s="1" a="1"/>
  <c r="W566" i="11"/>
  <c r="Y566" i="11" s="1"/>
  <c r="Z566" i="11" s="1" a="1"/>
  <c r="W567" i="11"/>
  <c r="Y567" i="11" s="1"/>
  <c r="Z567" i="11" s="1" a="1"/>
  <c r="W568" i="11"/>
  <c r="Y568" i="11" s="1"/>
  <c r="Z568" i="11" s="1" a="1"/>
  <c r="W569" i="11"/>
  <c r="Y569" i="11" s="1"/>
  <c r="Z569" i="11" s="1" a="1"/>
  <c r="W570" i="11"/>
  <c r="Y570" i="11" s="1"/>
  <c r="Z570" i="11" s="1" a="1"/>
  <c r="W571" i="11"/>
  <c r="Y571" i="11" s="1"/>
  <c r="Z571" i="11" s="1" a="1"/>
  <c r="W572" i="11"/>
  <c r="Y572" i="11" s="1"/>
  <c r="Z572" i="11" s="1" a="1"/>
  <c r="W573" i="11"/>
  <c r="Y573" i="11" s="1"/>
  <c r="Z573" i="11" s="1" a="1"/>
  <c r="W574" i="11"/>
  <c r="Y574" i="11" s="1"/>
  <c r="Z574" i="11" s="1" a="1"/>
  <c r="W575" i="11"/>
  <c r="Y575" i="11" s="1"/>
  <c r="Z575" i="11" s="1" a="1"/>
  <c r="W576" i="11"/>
  <c r="Y576" i="11" s="1"/>
  <c r="Z576" i="11" s="1" a="1"/>
  <c r="W577" i="11"/>
  <c r="Y577" i="11" s="1"/>
  <c r="Z577" i="11" s="1" a="1"/>
  <c r="W578" i="11"/>
  <c r="Y578" i="11" s="1"/>
  <c r="Z578" i="11" s="1" a="1"/>
  <c r="W579" i="11"/>
  <c r="Y579" i="11" s="1"/>
  <c r="Z579" i="11" s="1" a="1"/>
  <c r="W580" i="11"/>
  <c r="Y580" i="11" s="1"/>
  <c r="Z580" i="11" s="1" a="1"/>
  <c r="W581" i="11"/>
  <c r="Y581" i="11" s="1"/>
  <c r="Z581" i="11" s="1" a="1"/>
  <c r="W582" i="11"/>
  <c r="Y582" i="11" s="1"/>
  <c r="Z582" i="11" s="1" a="1"/>
  <c r="W583" i="11"/>
  <c r="Y583" i="11" s="1"/>
  <c r="Z583" i="11" s="1" a="1"/>
  <c r="W584" i="11"/>
  <c r="Y584" i="11" s="1"/>
  <c r="Z584" i="11" s="1" a="1"/>
  <c r="W585" i="11"/>
  <c r="Y585" i="11" s="1"/>
  <c r="Z585" i="11" s="1" a="1"/>
  <c r="W586" i="11"/>
  <c r="Y586" i="11" s="1"/>
  <c r="Z586" i="11" s="1" a="1"/>
  <c r="W587" i="11"/>
  <c r="Y587" i="11" s="1"/>
  <c r="Z587" i="11" s="1" a="1"/>
  <c r="W588" i="11"/>
  <c r="Y588" i="11" s="1"/>
  <c r="Z588" i="11" s="1" a="1"/>
  <c r="W589" i="11"/>
  <c r="Y589" i="11" s="1"/>
  <c r="Z589" i="11" s="1" a="1"/>
  <c r="W590" i="11"/>
  <c r="Y590" i="11" s="1"/>
  <c r="Z590" i="11" s="1" a="1"/>
  <c r="W591" i="11"/>
  <c r="Y591" i="11" s="1"/>
  <c r="Z591" i="11" s="1" a="1"/>
  <c r="W592" i="11"/>
  <c r="Y592" i="11" s="1"/>
  <c r="Z592" i="11" s="1" a="1"/>
  <c r="W593" i="11"/>
  <c r="Y593" i="11" s="1"/>
  <c r="Z593" i="11" s="1" a="1"/>
  <c r="W594" i="11"/>
  <c r="Y594" i="11" s="1"/>
  <c r="Z594" i="11" s="1" a="1"/>
  <c r="W595" i="11"/>
  <c r="Y595" i="11" s="1"/>
  <c r="Z595" i="11" s="1" a="1"/>
  <c r="W596" i="11"/>
  <c r="Y596" i="11" s="1"/>
  <c r="Z596" i="11" s="1" a="1"/>
  <c r="W597" i="11"/>
  <c r="Y597" i="11" s="1"/>
  <c r="Z597" i="11" s="1" a="1"/>
  <c r="W598" i="11"/>
  <c r="Y598" i="11" s="1"/>
  <c r="Z598" i="11" s="1" a="1"/>
  <c r="W599" i="11"/>
  <c r="Y599" i="11" s="1"/>
  <c r="Z599" i="11" s="1" a="1"/>
  <c r="W600" i="11"/>
  <c r="Y600" i="11" s="1"/>
  <c r="Z600" i="11" s="1" a="1"/>
  <c r="W601" i="11"/>
  <c r="Y601" i="11" s="1"/>
  <c r="Z601" i="11" s="1" a="1"/>
  <c r="W602" i="11"/>
  <c r="Y602" i="11" s="1"/>
  <c r="Z602" i="11" s="1" a="1"/>
  <c r="W603" i="11"/>
  <c r="Y603" i="11" s="1"/>
  <c r="Z603" i="11" s="1" a="1"/>
  <c r="W604" i="11"/>
  <c r="Y604" i="11" s="1"/>
  <c r="Z604" i="11" s="1" a="1"/>
  <c r="W605" i="11"/>
  <c r="Y605" i="11" s="1"/>
  <c r="Z605" i="11" s="1" a="1"/>
  <c r="W606" i="11"/>
  <c r="Y606" i="11" s="1"/>
  <c r="Z606" i="11" s="1" a="1"/>
  <c r="W607" i="11"/>
  <c r="Y607" i="11" s="1"/>
  <c r="Z607" i="11" s="1" a="1"/>
  <c r="W608" i="11"/>
  <c r="Y608" i="11" s="1"/>
  <c r="Z608" i="11" s="1" a="1"/>
  <c r="W609" i="11"/>
  <c r="Y609" i="11" s="1"/>
  <c r="Z609" i="11" s="1" a="1"/>
  <c r="W610" i="11"/>
  <c r="Y610" i="11" s="1"/>
  <c r="Z610" i="11" s="1" a="1"/>
  <c r="W611" i="11"/>
  <c r="Y611" i="11" s="1"/>
  <c r="Z611" i="11" s="1" a="1"/>
  <c r="W612" i="11"/>
  <c r="Y612" i="11" s="1"/>
  <c r="Z612" i="11" s="1" a="1"/>
  <c r="W613" i="11"/>
  <c r="Y613" i="11" s="1"/>
  <c r="Z613" i="11" s="1" a="1"/>
  <c r="W614" i="11"/>
  <c r="Y614" i="11" s="1"/>
  <c r="Z614" i="11" s="1" a="1"/>
  <c r="W615" i="11"/>
  <c r="Y615" i="11" s="1"/>
  <c r="Z615" i="11" s="1" a="1"/>
  <c r="W616" i="11"/>
  <c r="Y616" i="11" s="1"/>
  <c r="Z616" i="11" s="1" a="1"/>
  <c r="W617" i="11"/>
  <c r="Y617" i="11" s="1"/>
  <c r="Z617" i="11" s="1" a="1"/>
  <c r="W618" i="11"/>
  <c r="Y618" i="11" s="1"/>
  <c r="Z618" i="11" s="1" a="1"/>
  <c r="W619" i="11"/>
  <c r="Y619" i="11" s="1"/>
  <c r="Z619" i="11" s="1" a="1"/>
  <c r="W620" i="11"/>
  <c r="Y620" i="11" s="1"/>
  <c r="Z620" i="11" s="1" a="1"/>
  <c r="W621" i="11"/>
  <c r="Y621" i="11" s="1"/>
  <c r="Z621" i="11" s="1" a="1"/>
  <c r="W622" i="11"/>
  <c r="Y622" i="11" s="1"/>
  <c r="Z622" i="11" s="1" a="1"/>
  <c r="W623" i="11"/>
  <c r="Y623" i="11" s="1"/>
  <c r="Z623" i="11" s="1" a="1"/>
  <c r="W624" i="11"/>
  <c r="Y624" i="11" s="1"/>
  <c r="Z624" i="11" s="1" a="1"/>
  <c r="W625" i="11"/>
  <c r="Y625" i="11" s="1"/>
  <c r="Z625" i="11" s="1" a="1"/>
  <c r="W626" i="11"/>
  <c r="Y626" i="11" s="1"/>
  <c r="Z626" i="11" s="1" a="1"/>
  <c r="W627" i="11"/>
  <c r="Y627" i="11" s="1"/>
  <c r="Z627" i="11" s="1" a="1"/>
  <c r="W628" i="11"/>
  <c r="Y628" i="11" s="1"/>
  <c r="Z628" i="11" s="1" a="1"/>
  <c r="W629" i="11"/>
  <c r="Y629" i="11" s="1"/>
  <c r="Z629" i="11" s="1" a="1"/>
  <c r="W630" i="11"/>
  <c r="Y630" i="11" s="1"/>
  <c r="Z630" i="11" s="1" a="1"/>
  <c r="W631" i="11"/>
  <c r="Y631" i="11" s="1"/>
  <c r="Z631" i="11" s="1" a="1"/>
  <c r="W632" i="11"/>
  <c r="Y632" i="11" s="1"/>
  <c r="Z632" i="11" s="1" a="1"/>
  <c r="W633" i="11"/>
  <c r="Y633" i="11" s="1"/>
  <c r="Z633" i="11" s="1" a="1"/>
  <c r="W634" i="11"/>
  <c r="Y634" i="11" s="1"/>
  <c r="Z634" i="11" s="1" a="1"/>
  <c r="W635" i="11"/>
  <c r="Y635" i="11" s="1"/>
  <c r="Z635" i="11" s="1" a="1"/>
  <c r="W636" i="11"/>
  <c r="Y636" i="11" s="1"/>
  <c r="Z636" i="11" s="1" a="1"/>
  <c r="W637" i="11"/>
  <c r="Y637" i="11" s="1"/>
  <c r="Z637" i="11" s="1" a="1"/>
  <c r="W638" i="11"/>
  <c r="Y638" i="11" s="1"/>
  <c r="Z638" i="11" s="1" a="1"/>
  <c r="W639" i="11"/>
  <c r="Y639" i="11" s="1"/>
  <c r="Z639" i="11" s="1" a="1"/>
  <c r="W640" i="11"/>
  <c r="Y640" i="11" s="1"/>
  <c r="Z640" i="11" s="1" a="1"/>
  <c r="W641" i="11"/>
  <c r="Y641" i="11" s="1"/>
  <c r="Z641" i="11" s="1" a="1"/>
  <c r="W642" i="11"/>
  <c r="Y642" i="11" s="1"/>
  <c r="Z642" i="11" s="1" a="1"/>
  <c r="W643" i="11"/>
  <c r="Y643" i="11" s="1"/>
  <c r="Z643" i="11" s="1" a="1"/>
  <c r="W644" i="11"/>
  <c r="Y644" i="11" s="1"/>
  <c r="Z644" i="11" s="1" a="1"/>
  <c r="W645" i="11"/>
  <c r="Y645" i="11" s="1"/>
  <c r="Z645" i="11" s="1" a="1"/>
  <c r="W646" i="11"/>
  <c r="Y646" i="11" s="1"/>
  <c r="Z646" i="11" s="1" a="1"/>
  <c r="W647" i="11"/>
  <c r="Y647" i="11" s="1"/>
  <c r="Z647" i="11" s="1" a="1"/>
  <c r="W648" i="11"/>
  <c r="Y648" i="11" s="1"/>
  <c r="Z648" i="11" s="1" a="1"/>
  <c r="W649" i="11"/>
  <c r="Y649" i="11" s="1"/>
  <c r="Z649" i="11" s="1" a="1"/>
  <c r="W650" i="11"/>
  <c r="Y650" i="11" s="1"/>
  <c r="Z650" i="11" s="1" a="1"/>
  <c r="W651" i="11"/>
  <c r="Y651" i="11" s="1"/>
  <c r="Z651" i="11" s="1" a="1"/>
  <c r="W652" i="11"/>
  <c r="Y652" i="11" s="1"/>
  <c r="Z652" i="11" s="1" a="1"/>
  <c r="W653" i="11"/>
  <c r="Y653" i="11" s="1"/>
  <c r="Z653" i="11" s="1" a="1"/>
  <c r="W654" i="11"/>
  <c r="Y654" i="11" s="1"/>
  <c r="Z654" i="11" s="1" a="1"/>
  <c r="W655" i="11"/>
  <c r="Y655" i="11" s="1"/>
  <c r="Z655" i="11" s="1" a="1"/>
  <c r="W656" i="11"/>
  <c r="Y656" i="11" s="1"/>
  <c r="Z656" i="11" s="1" a="1"/>
  <c r="W657" i="11"/>
  <c r="Y657" i="11" s="1"/>
  <c r="Z657" i="11" s="1" a="1"/>
  <c r="W658" i="11"/>
  <c r="Y658" i="11" s="1"/>
  <c r="Z658" i="11" s="1" a="1"/>
  <c r="W659" i="11"/>
  <c r="Y659" i="11" s="1"/>
  <c r="Z659" i="11" s="1" a="1"/>
  <c r="W660" i="11"/>
  <c r="Y660" i="11" s="1"/>
  <c r="Z660" i="11" s="1" a="1"/>
  <c r="W661" i="11"/>
  <c r="Y661" i="11" s="1"/>
  <c r="Z661" i="11" s="1" a="1"/>
  <c r="W662" i="11"/>
  <c r="Y662" i="11" s="1"/>
  <c r="Z662" i="11" s="1" a="1"/>
  <c r="W663" i="11"/>
  <c r="Y663" i="11" s="1"/>
  <c r="Z663" i="11" s="1" a="1"/>
  <c r="W664" i="11"/>
  <c r="Y664" i="11" s="1"/>
  <c r="Z664" i="11" s="1" a="1"/>
  <c r="W665" i="11"/>
  <c r="Y665" i="11" s="1"/>
  <c r="Z665" i="11" s="1" a="1"/>
  <c r="W666" i="11"/>
  <c r="Y666" i="11" s="1"/>
  <c r="Z666" i="11" s="1" a="1"/>
  <c r="W667" i="11"/>
  <c r="Y667" i="11" s="1"/>
  <c r="Z667" i="11" s="1" a="1"/>
  <c r="W668" i="11"/>
  <c r="Y668" i="11" s="1"/>
  <c r="Z668" i="11" s="1" a="1"/>
  <c r="W669" i="11"/>
  <c r="Y669" i="11" s="1"/>
  <c r="Z669" i="11" s="1" a="1"/>
  <c r="W670" i="11"/>
  <c r="Y670" i="11" s="1"/>
  <c r="Z670" i="11" s="1" a="1"/>
  <c r="W671" i="11"/>
  <c r="Y671" i="11" s="1"/>
  <c r="Z671" i="11" s="1" a="1"/>
  <c r="W672" i="11"/>
  <c r="Y672" i="11" s="1"/>
  <c r="Z672" i="11" s="1" a="1"/>
  <c r="W673" i="11"/>
  <c r="Y673" i="11" s="1"/>
  <c r="Z673" i="11" s="1" a="1"/>
  <c r="W674" i="11"/>
  <c r="Y674" i="11" s="1"/>
  <c r="Z674" i="11" s="1" a="1"/>
  <c r="W675" i="11"/>
  <c r="Y675" i="11" s="1"/>
  <c r="Z675" i="11" s="1" a="1"/>
  <c r="W676" i="11"/>
  <c r="Y676" i="11" s="1"/>
  <c r="Z676" i="11" s="1" a="1"/>
  <c r="W677" i="11"/>
  <c r="Y677" i="11" s="1"/>
  <c r="Z677" i="11" s="1" a="1"/>
  <c r="W678" i="11"/>
  <c r="Y678" i="11" s="1"/>
  <c r="Z678" i="11" s="1" a="1"/>
  <c r="W679" i="11"/>
  <c r="Y679" i="11" s="1"/>
  <c r="Z679" i="11" s="1" a="1"/>
  <c r="W680" i="11"/>
  <c r="Y680" i="11" s="1"/>
  <c r="Z680" i="11" s="1" a="1"/>
  <c r="W681" i="11"/>
  <c r="Y681" i="11" s="1"/>
  <c r="Z681" i="11" s="1" a="1"/>
  <c r="W682" i="11"/>
  <c r="Y682" i="11" s="1"/>
  <c r="Z682" i="11" s="1" a="1"/>
  <c r="W683" i="11"/>
  <c r="Y683" i="11" s="1"/>
  <c r="Z683" i="11" s="1" a="1"/>
  <c r="W684" i="11"/>
  <c r="Y684" i="11" s="1"/>
  <c r="Z684" i="11" s="1" a="1"/>
  <c r="W685" i="11"/>
  <c r="Y685" i="11" s="1"/>
  <c r="Z685" i="11" s="1" a="1"/>
  <c r="W686" i="11"/>
  <c r="Y686" i="11" s="1"/>
  <c r="Z686" i="11" s="1" a="1"/>
  <c r="W687" i="11"/>
  <c r="Y687" i="11" s="1"/>
  <c r="Z687" i="11" s="1" a="1"/>
  <c r="W688" i="11"/>
  <c r="Y688" i="11" s="1"/>
  <c r="Z688" i="11" s="1" a="1"/>
  <c r="W689" i="11"/>
  <c r="Y689" i="11" s="1"/>
  <c r="Z689" i="11" s="1" a="1"/>
  <c r="W690" i="11"/>
  <c r="Y690" i="11" s="1"/>
  <c r="Z690" i="11" s="1" a="1"/>
  <c r="W691" i="11"/>
  <c r="Y691" i="11" s="1"/>
  <c r="Z691" i="11" s="1" a="1"/>
  <c r="W692" i="11"/>
  <c r="Y692" i="11" s="1"/>
  <c r="Z692" i="11" s="1" a="1"/>
  <c r="W693" i="11"/>
  <c r="Y693" i="11" s="1"/>
  <c r="Z693" i="11" s="1" a="1"/>
  <c r="W694" i="11"/>
  <c r="Y694" i="11" s="1"/>
  <c r="Z694" i="11" s="1" a="1"/>
  <c r="W695" i="11"/>
  <c r="Y695" i="11" s="1"/>
  <c r="Z695" i="11" s="1" a="1"/>
  <c r="W696" i="11"/>
  <c r="Y696" i="11" s="1"/>
  <c r="Z696" i="11" s="1" a="1"/>
  <c r="W697" i="11"/>
  <c r="Y697" i="11" s="1"/>
  <c r="Z697" i="11" s="1" a="1"/>
  <c r="W698" i="11"/>
  <c r="Y698" i="11" s="1"/>
  <c r="Z698" i="11" s="1" a="1"/>
  <c r="W699" i="11"/>
  <c r="Y699" i="11" s="1"/>
  <c r="Z699" i="11" s="1" a="1"/>
  <c r="W700" i="11"/>
  <c r="Y700" i="11" s="1"/>
  <c r="Z700" i="11" s="1" a="1"/>
  <c r="W701" i="11"/>
  <c r="Y701" i="11" s="1"/>
  <c r="Z701" i="11" s="1" a="1"/>
  <c r="W702" i="11"/>
  <c r="Y702" i="11" s="1"/>
  <c r="Z702" i="11" s="1" a="1"/>
  <c r="W703" i="11"/>
  <c r="Y703" i="11" s="1"/>
  <c r="Z703" i="11" s="1" a="1"/>
  <c r="W704" i="11"/>
  <c r="Y704" i="11" s="1"/>
  <c r="Z704" i="11" s="1" a="1"/>
  <c r="W705" i="11"/>
  <c r="Y705" i="11" s="1"/>
  <c r="Z705" i="11" s="1" a="1"/>
  <c r="W706" i="11"/>
  <c r="Y706" i="11" s="1"/>
  <c r="Z706" i="11" s="1" a="1"/>
  <c r="W707" i="11"/>
  <c r="Y707" i="11" s="1"/>
  <c r="Z707" i="11" s="1" a="1"/>
  <c r="W708" i="11"/>
  <c r="Y708" i="11" s="1"/>
  <c r="Z708" i="11" s="1" a="1"/>
  <c r="W709" i="11"/>
  <c r="Y709" i="11" s="1"/>
  <c r="Z709" i="11" s="1" a="1"/>
  <c r="W710" i="11"/>
  <c r="Y710" i="11" s="1"/>
  <c r="Z710" i="11" s="1" a="1"/>
  <c r="W711" i="11"/>
  <c r="Y711" i="11" s="1"/>
  <c r="Z711" i="11" s="1" a="1"/>
  <c r="W712" i="11"/>
  <c r="Y712" i="11" s="1"/>
  <c r="Z712" i="11" s="1" a="1"/>
  <c r="W713" i="11"/>
  <c r="Y713" i="11" s="1"/>
  <c r="Z713" i="11" s="1" a="1"/>
  <c r="W714" i="11"/>
  <c r="Y714" i="11" s="1"/>
  <c r="Z714" i="11" s="1" a="1"/>
  <c r="W715" i="11"/>
  <c r="Y715" i="11" s="1"/>
  <c r="Z715" i="11" s="1" a="1"/>
  <c r="W716" i="11"/>
  <c r="Y716" i="11" s="1"/>
  <c r="Z716" i="11" s="1" a="1"/>
  <c r="W717" i="11"/>
  <c r="Y717" i="11" s="1"/>
  <c r="Z717" i="11" s="1" a="1"/>
  <c r="W718" i="11"/>
  <c r="Y718" i="11" s="1"/>
  <c r="Z718" i="11" s="1" a="1"/>
  <c r="W719" i="11"/>
  <c r="Y719" i="11" s="1"/>
  <c r="Z719" i="11" s="1" a="1"/>
  <c r="W720" i="11"/>
  <c r="Y720" i="11" s="1"/>
  <c r="Z720" i="11" s="1" a="1"/>
  <c r="W721" i="11"/>
  <c r="Y721" i="11" s="1"/>
  <c r="Z721" i="11" s="1" a="1"/>
  <c r="W722" i="11"/>
  <c r="Y722" i="11" s="1"/>
  <c r="Z722" i="11" s="1" a="1"/>
  <c r="W723" i="11"/>
  <c r="Y723" i="11" s="1"/>
  <c r="Z723" i="11" s="1" a="1"/>
  <c r="W724" i="11"/>
  <c r="Y724" i="11" s="1"/>
  <c r="Z724" i="11" s="1" a="1"/>
  <c r="W725" i="11"/>
  <c r="Y725" i="11" s="1"/>
  <c r="Z725" i="11" s="1" a="1"/>
  <c r="W726" i="11"/>
  <c r="Y726" i="11" s="1"/>
  <c r="Z726" i="11" s="1" a="1"/>
  <c r="W727" i="11"/>
  <c r="Y727" i="11" s="1"/>
  <c r="Z727" i="11" s="1" a="1"/>
  <c r="W728" i="11"/>
  <c r="Y728" i="11" s="1"/>
  <c r="Z728" i="11" s="1" a="1"/>
  <c r="W729" i="11"/>
  <c r="Y729" i="11" s="1"/>
  <c r="Z729" i="11" s="1" a="1"/>
  <c r="W730" i="11"/>
  <c r="Y730" i="11" s="1"/>
  <c r="Z730" i="11" s="1" a="1"/>
  <c r="W731" i="11"/>
  <c r="Y731" i="11" s="1"/>
  <c r="Z731" i="11" s="1" a="1"/>
  <c r="W732" i="11"/>
  <c r="Y732" i="11" s="1"/>
  <c r="Z732" i="11" s="1" a="1"/>
  <c r="W733" i="11"/>
  <c r="Y733" i="11" s="1"/>
  <c r="Z733" i="11" s="1" a="1"/>
  <c r="W734" i="11"/>
  <c r="Y734" i="11" s="1"/>
  <c r="Z734" i="11" s="1" a="1"/>
  <c r="W735" i="11"/>
  <c r="Y735" i="11" s="1"/>
  <c r="Z735" i="11" s="1" a="1"/>
  <c r="W736" i="11"/>
  <c r="Y736" i="11" s="1"/>
  <c r="Z736" i="11" s="1" a="1"/>
  <c r="W737" i="11"/>
  <c r="Y737" i="11" s="1"/>
  <c r="Z737" i="11" s="1" a="1"/>
  <c r="W738" i="11"/>
  <c r="Y738" i="11" s="1"/>
  <c r="Z738" i="11" s="1" a="1"/>
  <c r="W739" i="11"/>
  <c r="Y739" i="11" s="1"/>
  <c r="Z739" i="11" s="1" a="1"/>
  <c r="W740" i="11"/>
  <c r="Y740" i="11" s="1"/>
  <c r="Z740" i="11" s="1" a="1"/>
  <c r="W741" i="11"/>
  <c r="Y741" i="11" s="1"/>
  <c r="Z741" i="11" s="1" a="1"/>
  <c r="W742" i="11"/>
  <c r="Y742" i="11" s="1"/>
  <c r="Z742" i="11" s="1" a="1"/>
  <c r="W743" i="11"/>
  <c r="Y743" i="11" s="1"/>
  <c r="Z743" i="11" s="1" a="1"/>
  <c r="W744" i="11"/>
  <c r="Y744" i="11" s="1"/>
  <c r="Z744" i="11" s="1" a="1"/>
  <c r="W745" i="11"/>
  <c r="Y745" i="11" s="1"/>
  <c r="Z745" i="11" s="1" a="1"/>
  <c r="W746" i="11"/>
  <c r="Y746" i="11" s="1"/>
  <c r="Z746" i="11" s="1" a="1"/>
  <c r="W747" i="11"/>
  <c r="Y747" i="11" s="1"/>
  <c r="Z747" i="11" s="1" a="1"/>
  <c r="W748" i="11"/>
  <c r="Y748" i="11" s="1"/>
  <c r="Z748" i="11" s="1" a="1"/>
  <c r="W749" i="11"/>
  <c r="Y749" i="11" s="1"/>
  <c r="Z749" i="11" s="1" a="1"/>
  <c r="W750" i="11"/>
  <c r="Y750" i="11" s="1"/>
  <c r="Z750" i="11" s="1" a="1"/>
  <c r="W751" i="11"/>
  <c r="Y751" i="11" s="1"/>
  <c r="Z751" i="11" s="1" a="1"/>
  <c r="W752" i="11"/>
  <c r="Y752" i="11" s="1"/>
  <c r="Z752" i="11" s="1" a="1"/>
  <c r="W753" i="11"/>
  <c r="Y753" i="11" s="1"/>
  <c r="Z753" i="11" s="1" a="1"/>
  <c r="W754" i="11"/>
  <c r="Y754" i="11" s="1"/>
  <c r="Z754" i="11" s="1" a="1"/>
  <c r="W755" i="11"/>
  <c r="Y755" i="11" s="1"/>
  <c r="Z755" i="11" s="1" a="1"/>
  <c r="W756" i="11"/>
  <c r="Y756" i="11" s="1"/>
  <c r="Z756" i="11" s="1" a="1"/>
  <c r="W757" i="11"/>
  <c r="Y757" i="11" s="1"/>
  <c r="Z757" i="11" s="1" a="1"/>
  <c r="W758" i="11"/>
  <c r="Y758" i="11" s="1"/>
  <c r="Z758" i="11" s="1" a="1"/>
  <c r="W759" i="11"/>
  <c r="Y759" i="11" s="1"/>
  <c r="Z759" i="11" s="1" a="1"/>
  <c r="W760" i="11"/>
  <c r="Y760" i="11" s="1"/>
  <c r="Z760" i="11" s="1" a="1"/>
  <c r="W761" i="11"/>
  <c r="Y761" i="11" s="1"/>
  <c r="Z761" i="11" s="1" a="1"/>
  <c r="W762" i="11"/>
  <c r="Y762" i="11" s="1"/>
  <c r="Z762" i="11" s="1" a="1"/>
  <c r="W763" i="11"/>
  <c r="Y763" i="11" s="1"/>
  <c r="Z763" i="11" s="1" a="1"/>
  <c r="W764" i="11"/>
  <c r="Y764" i="11" s="1"/>
  <c r="Z764" i="11" s="1" a="1"/>
  <c r="W765" i="11"/>
  <c r="Y765" i="11" s="1"/>
  <c r="Z765" i="11" s="1" a="1"/>
  <c r="W766" i="11"/>
  <c r="Y766" i="11" s="1"/>
  <c r="Z766" i="11" s="1" a="1"/>
  <c r="W767" i="11"/>
  <c r="Y767" i="11" s="1"/>
  <c r="Z767" i="11" s="1" a="1"/>
  <c r="W768" i="11"/>
  <c r="Y768" i="11" s="1"/>
  <c r="Z768" i="11" s="1" a="1"/>
  <c r="W769" i="11"/>
  <c r="Y769" i="11" s="1"/>
  <c r="Z769" i="11" s="1" a="1"/>
  <c r="W770" i="11"/>
  <c r="Y770" i="11" s="1"/>
  <c r="Z770" i="11" s="1" a="1"/>
  <c r="W771" i="11"/>
  <c r="Y771" i="11" s="1"/>
  <c r="Z771" i="11" s="1" a="1"/>
  <c r="W772" i="11"/>
  <c r="Y772" i="11" s="1"/>
  <c r="Z772" i="11" s="1" a="1"/>
  <c r="W773" i="11"/>
  <c r="Y773" i="11" s="1"/>
  <c r="Z773" i="11" s="1" a="1"/>
  <c r="W774" i="11"/>
  <c r="Y774" i="11" s="1"/>
  <c r="Z774" i="11" s="1" a="1"/>
  <c r="W775" i="11"/>
  <c r="Y775" i="11" s="1"/>
  <c r="Z775" i="11" s="1" a="1"/>
  <c r="W776" i="11"/>
  <c r="Y776" i="11" s="1"/>
  <c r="Z776" i="11" s="1" a="1"/>
  <c r="W777" i="11"/>
  <c r="Y777" i="11" s="1"/>
  <c r="Z777" i="11" s="1" a="1"/>
  <c r="W778" i="11"/>
  <c r="Y778" i="11" s="1"/>
  <c r="Z778" i="11" s="1" a="1"/>
  <c r="W779" i="11"/>
  <c r="Y779" i="11" s="1"/>
  <c r="Z779" i="11" s="1" a="1"/>
  <c r="W780" i="11"/>
  <c r="Y780" i="11" s="1"/>
  <c r="Z780" i="11" s="1" a="1"/>
  <c r="W781" i="11"/>
  <c r="Y781" i="11" s="1"/>
  <c r="Z781" i="11" s="1" a="1"/>
  <c r="W782" i="11"/>
  <c r="Y782" i="11" s="1"/>
  <c r="Z782" i="11" s="1" a="1"/>
  <c r="W783" i="11"/>
  <c r="Y783" i="11" s="1"/>
  <c r="Z783" i="11" s="1" a="1"/>
  <c r="W784" i="11"/>
  <c r="Y784" i="11" s="1"/>
  <c r="Z784" i="11" s="1" a="1"/>
  <c r="W785" i="11"/>
  <c r="Y785" i="11" s="1"/>
  <c r="Z785" i="11" s="1" a="1"/>
  <c r="W786" i="11"/>
  <c r="Y786" i="11" s="1"/>
  <c r="Z786" i="11" s="1" a="1"/>
  <c r="W787" i="11"/>
  <c r="Y787" i="11" s="1"/>
  <c r="Z787" i="11" s="1" a="1"/>
  <c r="W788" i="11"/>
  <c r="Y788" i="11" s="1"/>
  <c r="Z788" i="11" s="1" a="1"/>
  <c r="W789" i="11"/>
  <c r="Y789" i="11" s="1"/>
  <c r="Z789" i="11" s="1" a="1"/>
  <c r="W790" i="11"/>
  <c r="Y790" i="11" s="1"/>
  <c r="Z790" i="11" s="1" a="1"/>
  <c r="W791" i="11"/>
  <c r="Y791" i="11" s="1"/>
  <c r="Z791" i="11" s="1" a="1"/>
  <c r="W792" i="11"/>
  <c r="Y792" i="11" s="1"/>
  <c r="Z792" i="11" s="1" a="1"/>
  <c r="W793" i="11"/>
  <c r="Y793" i="11" s="1"/>
  <c r="Z793" i="11" s="1" a="1"/>
  <c r="W794" i="11"/>
  <c r="Y794" i="11" s="1"/>
  <c r="Z794" i="11" s="1" a="1"/>
  <c r="W795" i="11"/>
  <c r="Y795" i="11" s="1"/>
  <c r="Z795" i="11" s="1" a="1"/>
  <c r="W796" i="11"/>
  <c r="Y796" i="11" s="1"/>
  <c r="Z796" i="11" s="1" a="1"/>
  <c r="W797" i="11"/>
  <c r="Y797" i="11" s="1"/>
  <c r="Z797" i="11" s="1" a="1"/>
  <c r="W798" i="11"/>
  <c r="Y798" i="11" s="1"/>
  <c r="Z798" i="11" s="1" a="1"/>
  <c r="W799" i="11"/>
  <c r="Y799" i="11" s="1"/>
  <c r="Z799" i="11" s="1" a="1"/>
  <c r="W800" i="11"/>
  <c r="Y800" i="11" s="1"/>
  <c r="Z800" i="11" s="1" a="1"/>
  <c r="W801" i="11"/>
  <c r="Y801" i="11" s="1"/>
  <c r="Z801" i="11" s="1" a="1"/>
  <c r="W802" i="11"/>
  <c r="Y802" i="11" s="1"/>
  <c r="Z802" i="11" s="1" a="1"/>
  <c r="W803" i="11"/>
  <c r="Y803" i="11" s="1"/>
  <c r="Z803" i="11" s="1" a="1"/>
  <c r="W804" i="11"/>
  <c r="Y804" i="11" s="1"/>
  <c r="Z804" i="11" s="1" a="1"/>
  <c r="W805" i="11"/>
  <c r="Y805" i="11" s="1"/>
  <c r="Z805" i="11" s="1" a="1"/>
  <c r="W806" i="11"/>
  <c r="Y806" i="11" s="1"/>
  <c r="Z806" i="11" s="1" a="1"/>
  <c r="W807" i="11"/>
  <c r="Y807" i="11" s="1"/>
  <c r="Z807" i="11" s="1" a="1"/>
  <c r="W808" i="11"/>
  <c r="Y808" i="11" s="1"/>
  <c r="Z808" i="11" s="1" a="1"/>
  <c r="W809" i="11"/>
  <c r="Y809" i="11" s="1"/>
  <c r="Z809" i="11" s="1" a="1"/>
  <c r="W810" i="11"/>
  <c r="Y810" i="11" s="1"/>
  <c r="Z810" i="11" s="1" a="1"/>
  <c r="W811" i="11"/>
  <c r="Y811" i="11" s="1"/>
  <c r="Z811" i="11" s="1" a="1"/>
  <c r="W812" i="11"/>
  <c r="Y812" i="11" s="1"/>
  <c r="Z812" i="11" s="1" a="1"/>
  <c r="W813" i="11"/>
  <c r="Y813" i="11" s="1"/>
  <c r="Z813" i="11" s="1" a="1"/>
  <c r="W814" i="11"/>
  <c r="Y814" i="11" s="1"/>
  <c r="Z814" i="11" s="1" a="1"/>
  <c r="W815" i="11"/>
  <c r="Y815" i="11" s="1"/>
  <c r="Z815" i="11" s="1" a="1"/>
  <c r="W816" i="11"/>
  <c r="Y816" i="11" s="1"/>
  <c r="Z816" i="11" s="1" a="1"/>
  <c r="W817" i="11"/>
  <c r="Y817" i="11" s="1"/>
  <c r="Z817" i="11" s="1" a="1"/>
  <c r="W818" i="11"/>
  <c r="Y818" i="11" s="1"/>
  <c r="Z818" i="11" s="1" a="1"/>
  <c r="W819" i="11"/>
  <c r="Y819" i="11" s="1"/>
  <c r="Z819" i="11" s="1" a="1"/>
  <c r="W820" i="11"/>
  <c r="Y820" i="11" s="1"/>
  <c r="Z820" i="11" s="1" a="1"/>
  <c r="W821" i="11"/>
  <c r="Y821" i="11" s="1"/>
  <c r="Z821" i="11" s="1" a="1"/>
  <c r="W822" i="11"/>
  <c r="Y822" i="11" s="1"/>
  <c r="Z822" i="11" s="1" a="1"/>
  <c r="W823" i="11"/>
  <c r="Y823" i="11" s="1"/>
  <c r="Z823" i="11" s="1" a="1"/>
  <c r="W824" i="11"/>
  <c r="Y824" i="11" s="1"/>
  <c r="Z824" i="11" s="1" a="1"/>
  <c r="W825" i="11"/>
  <c r="Y825" i="11" s="1"/>
  <c r="Z825" i="11" s="1" a="1"/>
  <c r="W826" i="11"/>
  <c r="Y826" i="11" s="1"/>
  <c r="Z826" i="11" s="1" a="1"/>
  <c r="W827" i="11"/>
  <c r="Y827" i="11" s="1"/>
  <c r="Z827" i="11" s="1" a="1"/>
  <c r="W828" i="11"/>
  <c r="Y828" i="11" s="1"/>
  <c r="Z828" i="11" s="1" a="1"/>
  <c r="W829" i="11"/>
  <c r="Y829" i="11" s="1"/>
  <c r="Z829" i="11" s="1" a="1"/>
  <c r="W830" i="11"/>
  <c r="Y830" i="11" s="1"/>
  <c r="Z830" i="11" s="1" a="1"/>
  <c r="W831" i="11"/>
  <c r="Y831" i="11" s="1"/>
  <c r="Z831" i="11" s="1" a="1"/>
  <c r="W832" i="11"/>
  <c r="Y832" i="11" s="1"/>
  <c r="Z832" i="11" s="1" a="1"/>
  <c r="W833" i="11"/>
  <c r="Y833" i="11" s="1"/>
  <c r="Z833" i="11" s="1" a="1"/>
  <c r="W834" i="11"/>
  <c r="Y834" i="11" s="1"/>
  <c r="Z834" i="11" s="1" a="1"/>
  <c r="W835" i="11"/>
  <c r="Y835" i="11" s="1"/>
  <c r="Z835" i="11" s="1" a="1"/>
  <c r="W836" i="11"/>
  <c r="Y836" i="11" s="1"/>
  <c r="Z836" i="11" s="1" a="1"/>
  <c r="W837" i="11"/>
  <c r="Y837" i="11" s="1"/>
  <c r="Z837" i="11" s="1" a="1"/>
  <c r="W838" i="11"/>
  <c r="Y838" i="11" s="1"/>
  <c r="Z838" i="11" s="1" a="1"/>
  <c r="W839" i="11"/>
  <c r="Y839" i="11" s="1"/>
  <c r="Z839" i="11" s="1" a="1"/>
  <c r="W840" i="11"/>
  <c r="Y840" i="11" s="1"/>
  <c r="Z840" i="11" s="1" a="1"/>
  <c r="W841" i="11"/>
  <c r="Y841" i="11" s="1"/>
  <c r="Z841" i="11" s="1" a="1"/>
  <c r="W842" i="11"/>
  <c r="Y842" i="11" s="1"/>
  <c r="Z842" i="11" s="1" a="1"/>
  <c r="W843" i="11"/>
  <c r="Y843" i="11" s="1"/>
  <c r="Z843" i="11" s="1" a="1"/>
  <c r="W844" i="11"/>
  <c r="Y844" i="11" s="1"/>
  <c r="Z844" i="11" s="1" a="1"/>
  <c r="W845" i="11"/>
  <c r="Y845" i="11" s="1"/>
  <c r="Z845" i="11" s="1" a="1"/>
  <c r="W846" i="11"/>
  <c r="Y846" i="11" s="1"/>
  <c r="Z846" i="11" s="1" a="1"/>
  <c r="W847" i="11"/>
  <c r="Y847" i="11" s="1"/>
  <c r="Z847" i="11" s="1" a="1"/>
  <c r="W848" i="11"/>
  <c r="Y848" i="11" s="1"/>
  <c r="Z848" i="11" s="1" a="1"/>
  <c r="W849" i="11"/>
  <c r="Y849" i="11" s="1"/>
  <c r="Z849" i="11" s="1" a="1"/>
  <c r="W850" i="11"/>
  <c r="Y850" i="11" s="1"/>
  <c r="Z850" i="11" s="1" a="1"/>
  <c r="W851" i="11"/>
  <c r="Y851" i="11" s="1"/>
  <c r="Z851" i="11" s="1" a="1"/>
  <c r="W852" i="11"/>
  <c r="Y852" i="11" s="1"/>
  <c r="Z852" i="11" s="1" a="1"/>
  <c r="W853" i="11"/>
  <c r="Y853" i="11" s="1"/>
  <c r="Z853" i="11" s="1" a="1"/>
  <c r="W854" i="11"/>
  <c r="Y854" i="11" s="1"/>
  <c r="Z854" i="11" s="1" a="1"/>
  <c r="W855" i="11"/>
  <c r="Y855" i="11" s="1"/>
  <c r="Z855" i="11" s="1" a="1"/>
  <c r="W856" i="11"/>
  <c r="Y856" i="11" s="1"/>
  <c r="Z856" i="11" s="1" a="1"/>
  <c r="W857" i="11"/>
  <c r="Y857" i="11" s="1"/>
  <c r="Z857" i="11" s="1" a="1"/>
  <c r="W858" i="11"/>
  <c r="Y858" i="11" s="1"/>
  <c r="Z858" i="11" s="1" a="1"/>
  <c r="W859" i="11"/>
  <c r="Y859" i="11" s="1"/>
  <c r="Z859" i="11" s="1" a="1"/>
  <c r="W860" i="11"/>
  <c r="Y860" i="11" s="1"/>
  <c r="Z860" i="11" s="1" a="1"/>
  <c r="W861" i="11"/>
  <c r="Y861" i="11" s="1"/>
  <c r="Z861" i="11" s="1" a="1"/>
  <c r="W862" i="11"/>
  <c r="Y862" i="11" s="1"/>
  <c r="Z862" i="11" s="1" a="1"/>
  <c r="W863" i="11"/>
  <c r="Y863" i="11" s="1"/>
  <c r="Z863" i="11" s="1" a="1"/>
  <c r="W864" i="11"/>
  <c r="Y864" i="11" s="1"/>
  <c r="Z864" i="11" s="1" a="1"/>
  <c r="W865" i="11"/>
  <c r="Y865" i="11" s="1"/>
  <c r="Z865" i="11" s="1" a="1"/>
  <c r="W866" i="11"/>
  <c r="Y866" i="11" s="1"/>
  <c r="Z866" i="11" s="1" a="1"/>
  <c r="W867" i="11"/>
  <c r="Y867" i="11" s="1"/>
  <c r="Z867" i="11" s="1" a="1"/>
  <c r="W868" i="11"/>
  <c r="Y868" i="11" s="1"/>
  <c r="Z868" i="11" s="1" a="1"/>
  <c r="W869" i="11"/>
  <c r="Y869" i="11" s="1"/>
  <c r="Z869" i="11" s="1" a="1"/>
  <c r="W870" i="11"/>
  <c r="Y870" i="11" s="1"/>
  <c r="Z870" i="11" s="1" a="1"/>
  <c r="W871" i="11"/>
  <c r="Y871" i="11" s="1"/>
  <c r="Z871" i="11" s="1" a="1"/>
  <c r="W872" i="11"/>
  <c r="Y872" i="11" s="1"/>
  <c r="Z872" i="11" s="1" a="1"/>
  <c r="W873" i="11"/>
  <c r="Y873" i="11" s="1"/>
  <c r="Z873" i="11" s="1" a="1"/>
  <c r="W874" i="11"/>
  <c r="Y874" i="11" s="1"/>
  <c r="Z874" i="11" s="1" a="1"/>
  <c r="W875" i="11"/>
  <c r="Y875" i="11" s="1"/>
  <c r="Z875" i="11" s="1" a="1"/>
  <c r="W876" i="11"/>
  <c r="Y876" i="11" s="1"/>
  <c r="Z876" i="11" s="1" a="1"/>
  <c r="W877" i="11"/>
  <c r="Y877" i="11" s="1"/>
  <c r="Z877" i="11" s="1" a="1"/>
  <c r="W878" i="11"/>
  <c r="Y878" i="11" s="1"/>
  <c r="Z878" i="11" s="1" a="1"/>
  <c r="W879" i="11"/>
  <c r="Y879" i="11" s="1"/>
  <c r="Z879" i="11" s="1" a="1"/>
  <c r="W880" i="11"/>
  <c r="Y880" i="11" s="1"/>
  <c r="Z880" i="11" s="1" a="1"/>
  <c r="W881" i="11"/>
  <c r="Y881" i="11" s="1"/>
  <c r="Z881" i="11" s="1" a="1"/>
  <c r="W882" i="11"/>
  <c r="Y882" i="11" s="1"/>
  <c r="Z882" i="11" s="1" a="1"/>
  <c r="W883" i="11"/>
  <c r="Y883" i="11" s="1"/>
  <c r="Z883" i="11" s="1" a="1"/>
  <c r="W884" i="11"/>
  <c r="Y884" i="11" s="1"/>
  <c r="Z884" i="11" s="1" a="1"/>
  <c r="W885" i="11"/>
  <c r="Y885" i="11" s="1"/>
  <c r="Z885" i="11" s="1" a="1"/>
  <c r="W886" i="11"/>
  <c r="Y886" i="11" s="1"/>
  <c r="Z886" i="11" s="1" a="1"/>
  <c r="W887" i="11"/>
  <c r="Y887" i="11" s="1"/>
  <c r="Z887" i="11" s="1" a="1"/>
  <c r="W888" i="11"/>
  <c r="Y888" i="11" s="1"/>
  <c r="Z888" i="11" s="1" a="1"/>
  <c r="W889" i="11"/>
  <c r="Y889" i="11" s="1"/>
  <c r="Z889" i="11" s="1" a="1"/>
  <c r="W890" i="11"/>
  <c r="Y890" i="11" s="1"/>
  <c r="Z890" i="11" s="1" a="1"/>
  <c r="W891" i="11"/>
  <c r="Y891" i="11" s="1"/>
  <c r="Z891" i="11" s="1" a="1"/>
  <c r="W892" i="11"/>
  <c r="Y892" i="11" s="1"/>
  <c r="Z892" i="11" s="1" a="1"/>
  <c r="W893" i="11"/>
  <c r="Y893" i="11" s="1"/>
  <c r="Z893" i="11" s="1" a="1"/>
  <c r="W894" i="11"/>
  <c r="Y894" i="11" s="1"/>
  <c r="Z894" i="11" s="1" a="1"/>
  <c r="W895" i="11"/>
  <c r="Y895" i="11" s="1"/>
  <c r="Z895" i="11" s="1" a="1"/>
  <c r="W896" i="11"/>
  <c r="Y896" i="11" s="1"/>
  <c r="Z896" i="11" s="1" a="1"/>
  <c r="W897" i="11"/>
  <c r="Y897" i="11" s="1"/>
  <c r="Z897" i="11" s="1" a="1"/>
  <c r="W898" i="11"/>
  <c r="Y898" i="11" s="1"/>
  <c r="Z898" i="11" s="1" a="1"/>
  <c r="W899" i="11"/>
  <c r="Y899" i="11" s="1"/>
  <c r="Z899" i="11" s="1" a="1"/>
  <c r="W900" i="11"/>
  <c r="Y900" i="11" s="1"/>
  <c r="Z900" i="11" s="1" a="1"/>
  <c r="W901" i="11"/>
  <c r="Y901" i="11" s="1"/>
  <c r="Z901" i="11" s="1" a="1"/>
  <c r="W902" i="11"/>
  <c r="Y902" i="11" s="1"/>
  <c r="Z902" i="11" s="1" a="1"/>
  <c r="W903" i="11"/>
  <c r="Y903" i="11" s="1"/>
  <c r="Z903" i="11" s="1" a="1"/>
  <c r="W904" i="11"/>
  <c r="Y904" i="11" s="1"/>
  <c r="Z904" i="11" s="1" a="1"/>
  <c r="W905" i="11"/>
  <c r="Y905" i="11" s="1"/>
  <c r="Z905" i="11" s="1" a="1"/>
  <c r="W906" i="11"/>
  <c r="Y906" i="11" s="1"/>
  <c r="Z906" i="11" s="1" a="1"/>
  <c r="W907" i="11"/>
  <c r="Y907" i="11" s="1"/>
  <c r="Z907" i="11" s="1" a="1"/>
  <c r="W908" i="11"/>
  <c r="Y908" i="11" s="1"/>
  <c r="Z908" i="11" s="1" a="1"/>
  <c r="W909" i="11"/>
  <c r="Y909" i="11" s="1"/>
  <c r="Z909" i="11" s="1" a="1"/>
  <c r="W910" i="11"/>
  <c r="Y910" i="11" s="1"/>
  <c r="Z910" i="11" s="1" a="1"/>
  <c r="W911" i="11"/>
  <c r="Y911" i="11" s="1"/>
  <c r="Z911" i="11" s="1" a="1"/>
  <c r="W912" i="11"/>
  <c r="Y912" i="11" s="1"/>
  <c r="Z912" i="11" s="1" a="1"/>
  <c r="W913" i="11"/>
  <c r="Y913" i="11" s="1"/>
  <c r="Z913" i="11" s="1" a="1"/>
  <c r="W914" i="11"/>
  <c r="Y914" i="11" s="1"/>
  <c r="Z914" i="11" s="1" a="1"/>
  <c r="W915" i="11"/>
  <c r="Y915" i="11" s="1"/>
  <c r="Z915" i="11" s="1" a="1"/>
  <c r="W916" i="11"/>
  <c r="Y916" i="11" s="1"/>
  <c r="Z916" i="11" s="1" a="1"/>
  <c r="W917" i="11"/>
  <c r="Y917" i="11" s="1"/>
  <c r="Z917" i="11" s="1" a="1"/>
  <c r="W918" i="11"/>
  <c r="Y918" i="11" s="1"/>
  <c r="Z918" i="11" s="1" a="1"/>
  <c r="W919" i="11"/>
  <c r="Y919" i="11" s="1"/>
  <c r="Z919" i="11" s="1" a="1"/>
  <c r="W920" i="11"/>
  <c r="Y920" i="11" s="1"/>
  <c r="Z920" i="11" s="1" a="1"/>
  <c r="W921" i="11"/>
  <c r="Y921" i="11" s="1"/>
  <c r="Z921" i="11" s="1" a="1"/>
  <c r="W922" i="11"/>
  <c r="Y922" i="11" s="1"/>
  <c r="Z922" i="11" s="1" a="1"/>
  <c r="W923" i="11"/>
  <c r="Y923" i="11" s="1"/>
  <c r="Z923" i="11" s="1" a="1"/>
  <c r="W924" i="11"/>
  <c r="Y924" i="11" s="1"/>
  <c r="Z924" i="11" s="1" a="1"/>
  <c r="W925" i="11"/>
  <c r="Y925" i="11" s="1"/>
  <c r="Z925" i="11" s="1" a="1"/>
  <c r="W926" i="11"/>
  <c r="Y926" i="11" s="1"/>
  <c r="Z926" i="11" s="1" a="1"/>
  <c r="W927" i="11"/>
  <c r="Y927" i="11" s="1"/>
  <c r="Z927" i="11" s="1" a="1"/>
  <c r="W928" i="11"/>
  <c r="Y928" i="11" s="1"/>
  <c r="Z928" i="11" s="1" a="1"/>
  <c r="W929" i="11"/>
  <c r="Y929" i="11" s="1"/>
  <c r="Z929" i="11" s="1" a="1"/>
  <c r="W930" i="11"/>
  <c r="Y930" i="11" s="1"/>
  <c r="Z930" i="11" s="1" a="1"/>
  <c r="W931" i="11"/>
  <c r="Y931" i="11" s="1"/>
  <c r="Z931" i="11" s="1" a="1"/>
  <c r="W932" i="11"/>
  <c r="Y932" i="11" s="1"/>
  <c r="Z932" i="11" s="1" a="1"/>
  <c r="W933" i="11"/>
  <c r="Y933" i="11" s="1"/>
  <c r="Z933" i="11" s="1" a="1"/>
  <c r="W934" i="11"/>
  <c r="Y934" i="11" s="1"/>
  <c r="Z934" i="11" s="1" a="1"/>
  <c r="W935" i="11"/>
  <c r="Y935" i="11" s="1"/>
  <c r="Z935" i="11" s="1" a="1"/>
  <c r="W936" i="11"/>
  <c r="Y936" i="11" s="1"/>
  <c r="Z936" i="11" s="1" a="1"/>
  <c r="W937" i="11"/>
  <c r="Y937" i="11" s="1"/>
  <c r="Z937" i="11" s="1" a="1"/>
  <c r="W938" i="11"/>
  <c r="Y938" i="11" s="1"/>
  <c r="Z938" i="11" s="1" a="1"/>
  <c r="W939" i="11"/>
  <c r="Y939" i="11" s="1"/>
  <c r="Z939" i="11" s="1" a="1"/>
  <c r="W940" i="11"/>
  <c r="Y940" i="11" s="1"/>
  <c r="Z940" i="11" s="1" a="1"/>
  <c r="W941" i="11"/>
  <c r="Y941" i="11" s="1"/>
  <c r="Z941" i="11" s="1" a="1"/>
  <c r="W942" i="11"/>
  <c r="Y942" i="11" s="1"/>
  <c r="Z942" i="11" s="1" a="1"/>
  <c r="W943" i="11"/>
  <c r="Y943" i="11" s="1"/>
  <c r="Z943" i="11" s="1" a="1"/>
  <c r="W944" i="11"/>
  <c r="Y944" i="11" s="1"/>
  <c r="Z944" i="11" s="1" a="1"/>
  <c r="W945" i="11"/>
  <c r="Y945" i="11" s="1"/>
  <c r="Z945" i="11" s="1" a="1"/>
  <c r="W946" i="11"/>
  <c r="Y946" i="11" s="1"/>
  <c r="Z946" i="11" s="1" a="1"/>
  <c r="W947" i="11"/>
  <c r="Y947" i="11" s="1"/>
  <c r="Z947" i="11" s="1" a="1"/>
  <c r="W948" i="11"/>
  <c r="Y948" i="11" s="1"/>
  <c r="Z948" i="11" s="1" a="1"/>
  <c r="W949" i="11"/>
  <c r="Y949" i="11" s="1"/>
  <c r="Z949" i="11" s="1" a="1"/>
  <c r="W950" i="11"/>
  <c r="Y950" i="11" s="1"/>
  <c r="Z950" i="11" s="1" a="1"/>
  <c r="W951" i="11"/>
  <c r="Y951" i="11" s="1"/>
  <c r="Z951" i="11" s="1" a="1"/>
  <c r="W952" i="11"/>
  <c r="Y952" i="11" s="1"/>
  <c r="Z952" i="11" s="1" a="1"/>
  <c r="W953" i="11"/>
  <c r="Y953" i="11" s="1"/>
  <c r="Z953" i="11" s="1" a="1"/>
  <c r="W954" i="11"/>
  <c r="Y954" i="11" s="1"/>
  <c r="Z954" i="11" s="1" a="1"/>
  <c r="W955" i="11"/>
  <c r="Y955" i="11" s="1"/>
  <c r="Z955" i="11" s="1" a="1"/>
  <c r="W956" i="11"/>
  <c r="Y956" i="11" s="1"/>
  <c r="Z956" i="11" s="1" a="1"/>
  <c r="W957" i="11"/>
  <c r="Y957" i="11" s="1"/>
  <c r="Z957" i="11" s="1" a="1"/>
  <c r="W958" i="11"/>
  <c r="Y958" i="11" s="1"/>
  <c r="Z958" i="11" s="1" a="1"/>
  <c r="W959" i="11"/>
  <c r="Y959" i="11" s="1"/>
  <c r="Z959" i="11" s="1" a="1"/>
  <c r="W960" i="11"/>
  <c r="Y960" i="11" s="1"/>
  <c r="Z960" i="11" s="1" a="1"/>
  <c r="W961" i="11"/>
  <c r="Y961" i="11" s="1"/>
  <c r="Z961" i="11" s="1" a="1"/>
  <c r="W962" i="11"/>
  <c r="Y962" i="11" s="1"/>
  <c r="Z962" i="11" s="1" a="1"/>
  <c r="W963" i="11"/>
  <c r="Y963" i="11" s="1"/>
  <c r="Z963" i="11" s="1" a="1"/>
  <c r="W964" i="11"/>
  <c r="Y964" i="11" s="1"/>
  <c r="Z964" i="11" s="1" a="1"/>
  <c r="W965" i="11"/>
  <c r="Y965" i="11" s="1"/>
  <c r="Z965" i="11" s="1" a="1"/>
  <c r="W966" i="11"/>
  <c r="Y966" i="11" s="1"/>
  <c r="Z966" i="11" s="1" a="1"/>
  <c r="W967" i="11"/>
  <c r="Y967" i="11" s="1"/>
  <c r="Z967" i="11" s="1" a="1"/>
  <c r="W968" i="11"/>
  <c r="Y968" i="11" s="1"/>
  <c r="Z968" i="11" s="1" a="1"/>
  <c r="W969" i="11"/>
  <c r="Y969" i="11" s="1"/>
  <c r="Z969" i="11" s="1" a="1"/>
  <c r="W970" i="11"/>
  <c r="Y970" i="11" s="1"/>
  <c r="Z970" i="11" s="1" a="1"/>
  <c r="W971" i="11"/>
  <c r="Y971" i="11" s="1"/>
  <c r="Z971" i="11" s="1" a="1"/>
  <c r="W972" i="11"/>
  <c r="Y972" i="11" s="1"/>
  <c r="Z972" i="11" s="1" a="1"/>
  <c r="W973" i="11"/>
  <c r="Y973" i="11" s="1"/>
  <c r="Z973" i="11" s="1" a="1"/>
  <c r="W974" i="11"/>
  <c r="Y974" i="11" s="1"/>
  <c r="Z974" i="11" s="1" a="1"/>
  <c r="W975" i="11"/>
  <c r="Y975" i="11" s="1"/>
  <c r="Z975" i="11" s="1" a="1"/>
  <c r="W976" i="11"/>
  <c r="Y976" i="11" s="1"/>
  <c r="Z976" i="11" s="1" a="1"/>
  <c r="W977" i="11"/>
  <c r="Y977" i="11" s="1"/>
  <c r="Z977" i="11" s="1" a="1"/>
  <c r="W978" i="11"/>
  <c r="Y978" i="11" s="1"/>
  <c r="Z978" i="11" s="1" a="1"/>
  <c r="W979" i="11"/>
  <c r="Y979" i="11" s="1"/>
  <c r="Z979" i="11" s="1" a="1"/>
  <c r="W980" i="11"/>
  <c r="Y980" i="11" s="1"/>
  <c r="Z980" i="11" s="1" a="1"/>
  <c r="W981" i="11"/>
  <c r="Y981" i="11" s="1"/>
  <c r="Z981" i="11" s="1" a="1"/>
  <c r="W982" i="11"/>
  <c r="Y982" i="11" s="1"/>
  <c r="Z982" i="11" s="1" a="1"/>
  <c r="W983" i="11"/>
  <c r="Y983" i="11" s="1"/>
  <c r="Z983" i="11" s="1" a="1"/>
  <c r="W984" i="11"/>
  <c r="Y984" i="11" s="1"/>
  <c r="Z984" i="11" s="1" a="1"/>
  <c r="W985" i="11"/>
  <c r="Y985" i="11" s="1"/>
  <c r="Z985" i="11" s="1" a="1"/>
  <c r="W986" i="11"/>
  <c r="Y986" i="11" s="1"/>
  <c r="Z986" i="11" s="1" a="1"/>
  <c r="W987" i="11"/>
  <c r="Y987" i="11" s="1"/>
  <c r="Z987" i="11" s="1" a="1"/>
  <c r="W988" i="11"/>
  <c r="Y988" i="11" s="1"/>
  <c r="Z988" i="11" s="1" a="1"/>
  <c r="W989" i="11"/>
  <c r="Y989" i="11" s="1"/>
  <c r="Z989" i="11" s="1" a="1"/>
  <c r="W990" i="11"/>
  <c r="Y990" i="11" s="1"/>
  <c r="Z990" i="11" s="1" a="1"/>
  <c r="W991" i="11"/>
  <c r="Y991" i="11" s="1"/>
  <c r="Z991" i="11" s="1" a="1"/>
  <c r="W992" i="11"/>
  <c r="Y992" i="11" s="1"/>
  <c r="Z992" i="11" s="1" a="1"/>
  <c r="W993" i="11"/>
  <c r="Y993" i="11" s="1"/>
  <c r="Z993" i="11" s="1" a="1"/>
  <c r="W994" i="11"/>
  <c r="Y994" i="11" s="1"/>
  <c r="Z994" i="11" s="1" a="1"/>
  <c r="W995" i="11"/>
  <c r="Y995" i="11" s="1"/>
  <c r="Z995" i="11" s="1" a="1"/>
  <c r="W996" i="11"/>
  <c r="Y996" i="11" s="1"/>
  <c r="Z996" i="11" s="1" a="1"/>
  <c r="W997" i="11"/>
  <c r="Y997" i="11" s="1"/>
  <c r="Z997" i="11" s="1" a="1"/>
  <c r="W998" i="11"/>
  <c r="Y998" i="11" s="1"/>
  <c r="Z998" i="11" s="1" a="1"/>
  <c r="W999" i="11"/>
  <c r="Y999" i="11" s="1"/>
  <c r="Z999" i="11" s="1" a="1"/>
  <c r="W1000" i="11"/>
  <c r="Y1000" i="11" s="1"/>
  <c r="Z1000" i="11" s="1" a="1"/>
  <c r="W1001" i="11"/>
  <c r="Y1001" i="11" s="1"/>
  <c r="Z1001" i="11" s="1" a="1"/>
  <c r="W1002" i="11"/>
  <c r="Y1002" i="11" s="1"/>
  <c r="Z1002" i="11" s="1" a="1"/>
  <c r="W1003" i="11"/>
  <c r="Y1003" i="11" s="1"/>
  <c r="Z1003" i="11" s="1" a="1"/>
  <c r="W1004" i="11"/>
  <c r="Y1004" i="11" s="1"/>
  <c r="Z1004" i="11" s="1" a="1"/>
  <c r="W1005" i="11"/>
  <c r="Y1005" i="11" s="1"/>
  <c r="Z1005" i="11" s="1" a="1"/>
  <c r="W1006" i="11"/>
  <c r="Y1006" i="11" s="1"/>
  <c r="Z1006" i="11" s="1" a="1"/>
  <c r="W1007" i="11"/>
  <c r="Y1007" i="11" s="1"/>
  <c r="Z1007" i="11" s="1" a="1"/>
  <c r="W1008" i="11"/>
  <c r="Y1008" i="11" s="1"/>
  <c r="Z1008" i="11" s="1" a="1"/>
  <c r="W1009" i="11"/>
  <c r="Y1009" i="11" s="1"/>
  <c r="Z1009" i="11" s="1" a="1"/>
  <c r="W1010" i="11"/>
  <c r="Y1010" i="11" s="1"/>
  <c r="Z1010" i="11" s="1" a="1"/>
  <c r="W1011" i="11"/>
  <c r="Y1011" i="11" s="1"/>
  <c r="Z1011" i="11" s="1" a="1"/>
  <c r="W1012" i="11"/>
  <c r="Y1012" i="11" s="1"/>
  <c r="Z1012" i="11" s="1" a="1"/>
  <c r="W1013" i="11"/>
  <c r="Y1013" i="11" s="1"/>
  <c r="Z1013" i="11" s="1" a="1"/>
  <c r="W1014" i="11"/>
  <c r="Y1014" i="11" s="1"/>
  <c r="Z1014" i="11" s="1" a="1"/>
  <c r="W1015" i="11"/>
  <c r="Y1015" i="11" s="1"/>
  <c r="Z1015" i="11" s="1" a="1"/>
  <c r="W1016" i="11"/>
  <c r="Y1016" i="11" s="1"/>
  <c r="Z1016" i="11" s="1" a="1"/>
  <c r="W1017" i="11"/>
  <c r="Y1017" i="11" s="1"/>
  <c r="Z1017" i="11" s="1" a="1"/>
  <c r="W1018" i="11"/>
  <c r="Y1018" i="11" s="1"/>
  <c r="Z1018" i="11" s="1" a="1"/>
  <c r="W1019" i="11"/>
  <c r="Y1019" i="11" s="1"/>
  <c r="Z1019" i="11" s="1" a="1"/>
  <c r="W1020" i="11"/>
  <c r="Y1020" i="11" s="1"/>
  <c r="Z1020" i="11" s="1" a="1"/>
  <c r="W1021" i="11"/>
  <c r="Y1021" i="11" s="1"/>
  <c r="Z1021" i="11" s="1" a="1"/>
  <c r="W1022" i="11"/>
  <c r="Y1022" i="11" s="1"/>
  <c r="Z1022" i="11" s="1" a="1"/>
  <c r="W1023" i="11"/>
  <c r="Y1023" i="11" s="1"/>
  <c r="Z1023" i="11" s="1" a="1"/>
  <c r="W1024" i="11"/>
  <c r="Y1024" i="11" s="1"/>
  <c r="Z1024" i="11" s="1" a="1"/>
  <c r="W1025" i="11"/>
  <c r="Y1025" i="11" s="1"/>
  <c r="Z1025" i="11" s="1" a="1"/>
  <c r="W1026" i="11"/>
  <c r="Y1026" i="11" s="1"/>
  <c r="Z1026" i="11" s="1" a="1"/>
  <c r="W1027" i="11"/>
  <c r="Y1027" i="11" s="1"/>
  <c r="Z1027" i="11" s="1" a="1"/>
  <c r="W1028" i="11"/>
  <c r="Y1028" i="11" s="1"/>
  <c r="Z1028" i="11" s="1" a="1"/>
  <c r="W1029" i="11"/>
  <c r="Y1029" i="11" s="1"/>
  <c r="Z1029" i="11" s="1" a="1"/>
  <c r="W1030" i="11"/>
  <c r="Y1030" i="11" s="1"/>
  <c r="Z1030" i="11" s="1" a="1"/>
  <c r="W1031" i="11"/>
  <c r="Y1031" i="11" s="1"/>
  <c r="Z1031" i="11" s="1" a="1"/>
  <c r="W1032" i="11"/>
  <c r="Y1032" i="11" s="1"/>
  <c r="Z1032" i="11" s="1" a="1"/>
  <c r="W1033" i="11"/>
  <c r="Y1033" i="11" s="1"/>
  <c r="Z1033" i="11" s="1" a="1"/>
  <c r="W1034" i="11"/>
  <c r="Y1034" i="11" s="1"/>
  <c r="Z1034" i="11" s="1" a="1"/>
  <c r="W1035" i="11"/>
  <c r="Y1035" i="11" s="1"/>
  <c r="Z1035" i="11" s="1" a="1"/>
  <c r="W1036" i="11"/>
  <c r="Y1036" i="11" s="1"/>
  <c r="Z1036" i="11" s="1" a="1"/>
  <c r="W1037" i="11"/>
  <c r="Y1037" i="11" s="1"/>
  <c r="Z1037" i="11" s="1" a="1"/>
  <c r="W1038" i="11"/>
  <c r="Y1038" i="11" s="1"/>
  <c r="Z1038" i="11" s="1" a="1"/>
  <c r="W1039" i="11"/>
  <c r="Y1039" i="11" s="1"/>
  <c r="Z1039" i="11" s="1" a="1"/>
  <c r="W1040" i="11"/>
  <c r="Y1040" i="11" s="1"/>
  <c r="Z1040" i="11" s="1" a="1"/>
  <c r="W1041" i="11"/>
  <c r="Y1041" i="11" s="1"/>
  <c r="Z1041" i="11" s="1" a="1"/>
  <c r="W1042" i="11"/>
  <c r="Y1042" i="11" s="1"/>
  <c r="Z1042" i="11" s="1" a="1"/>
  <c r="W1043" i="11"/>
  <c r="Y1043" i="11" s="1"/>
  <c r="Z1043" i="11" s="1" a="1"/>
  <c r="W1044" i="11"/>
  <c r="Y1044" i="11" s="1"/>
  <c r="Z1044" i="11" s="1" a="1"/>
  <c r="W1045" i="11"/>
  <c r="Y1045" i="11" s="1"/>
  <c r="Z1045" i="11" s="1" a="1"/>
  <c r="W1046" i="11"/>
  <c r="Y1046" i="11" s="1"/>
  <c r="Z1046" i="11" s="1" a="1"/>
  <c r="W1047" i="11"/>
  <c r="Y1047" i="11" s="1"/>
  <c r="Z1047" i="11" s="1" a="1"/>
  <c r="W1048" i="11"/>
  <c r="Y1048" i="11" s="1"/>
  <c r="Z1048" i="11" s="1" a="1"/>
  <c r="W1049" i="11"/>
  <c r="Y1049" i="11" s="1"/>
  <c r="Z1049" i="11" s="1" a="1"/>
  <c r="W1050" i="11"/>
  <c r="Y1050" i="11" s="1"/>
  <c r="Z1050" i="11" s="1" a="1"/>
  <c r="W1051" i="11"/>
  <c r="Y1051" i="11" s="1"/>
  <c r="Z1051" i="11" s="1" a="1"/>
  <c r="W1052" i="11"/>
  <c r="Y1052" i="11" s="1"/>
  <c r="Z1052" i="11" s="1" a="1"/>
  <c r="W1053" i="11"/>
  <c r="Y1053" i="11" s="1"/>
  <c r="Z1053" i="11" s="1" a="1"/>
  <c r="W1054" i="11"/>
  <c r="Y1054" i="11" s="1"/>
  <c r="Z1054" i="11" s="1" a="1"/>
  <c r="W1055" i="11"/>
  <c r="Y1055" i="11" s="1"/>
  <c r="Z1055" i="11" s="1" a="1"/>
  <c r="W1056" i="11"/>
  <c r="Y1056" i="11" s="1"/>
  <c r="Z1056" i="11" s="1" a="1"/>
  <c r="W1057" i="11"/>
  <c r="Y1057" i="11" s="1"/>
  <c r="Z1057" i="11" s="1" a="1"/>
  <c r="W1058" i="11"/>
  <c r="Y1058" i="11" s="1"/>
  <c r="Z1058" i="11" s="1" a="1"/>
  <c r="W1059" i="11"/>
  <c r="Y1059" i="11" s="1"/>
  <c r="Z1059" i="11" s="1" a="1"/>
  <c r="W1060" i="11"/>
  <c r="Y1060" i="11" s="1"/>
  <c r="Z1060" i="11" s="1" a="1"/>
  <c r="W1061" i="11"/>
  <c r="Y1061" i="11" s="1"/>
  <c r="Z1061" i="11" s="1" a="1"/>
  <c r="W1062" i="11"/>
  <c r="Y1062" i="11" s="1"/>
  <c r="Z1062" i="11" s="1" a="1"/>
  <c r="W1063" i="11"/>
  <c r="Y1063" i="11" s="1"/>
  <c r="Z1063" i="11" s="1" a="1"/>
  <c r="W1064" i="11"/>
  <c r="Y1064" i="11" s="1"/>
  <c r="Z1064" i="11" s="1" a="1"/>
  <c r="W1065" i="11"/>
  <c r="Y1065" i="11" s="1"/>
  <c r="Z1065" i="11" s="1" a="1"/>
  <c r="W1066" i="11"/>
  <c r="Y1066" i="11" s="1"/>
  <c r="Z1066" i="11" s="1" a="1"/>
  <c r="W1067" i="11"/>
  <c r="Y1067" i="11" s="1"/>
  <c r="Z1067" i="11" s="1" a="1"/>
  <c r="W1068" i="11"/>
  <c r="Y1068" i="11" s="1"/>
  <c r="Z1068" i="11" s="1" a="1"/>
  <c r="W1069" i="11"/>
  <c r="Y1069" i="11" s="1"/>
  <c r="Z1069" i="11" s="1" a="1"/>
  <c r="W1070" i="11"/>
  <c r="Y1070" i="11" s="1"/>
  <c r="Z1070" i="11" s="1" a="1"/>
  <c r="W1071" i="11"/>
  <c r="Y1071" i="11" s="1"/>
  <c r="Z1071" i="11" s="1" a="1"/>
  <c r="W1072" i="11"/>
  <c r="Y1072" i="11" s="1"/>
  <c r="Z1072" i="11" s="1" a="1"/>
  <c r="W1073" i="11"/>
  <c r="Y1073" i="11" s="1"/>
  <c r="Z1073" i="11" s="1" a="1"/>
  <c r="W1074" i="11"/>
  <c r="Y1074" i="11" s="1"/>
  <c r="Z1074" i="11" s="1" a="1"/>
  <c r="W1075" i="11"/>
  <c r="Y1075" i="11" s="1"/>
  <c r="Z1075" i="11" s="1" a="1"/>
  <c r="W1076" i="11"/>
  <c r="Y1076" i="11" s="1"/>
  <c r="Z1076" i="11" s="1" a="1"/>
  <c r="W1077" i="11"/>
  <c r="Y1077" i="11" s="1"/>
  <c r="Z1077" i="11" s="1" a="1"/>
  <c r="W1078" i="11"/>
  <c r="Y1078" i="11" s="1"/>
  <c r="Z1078" i="11" s="1" a="1"/>
  <c r="W1079" i="11"/>
  <c r="Y1079" i="11" s="1"/>
  <c r="Z1079" i="11" s="1" a="1"/>
  <c r="W1080" i="11"/>
  <c r="Y1080" i="11" s="1"/>
  <c r="Z1080" i="11" s="1" a="1"/>
  <c r="W1081" i="11"/>
  <c r="Y1081" i="11" s="1"/>
  <c r="Z1081" i="11" s="1" a="1"/>
  <c r="W1082" i="11"/>
  <c r="Y1082" i="11" s="1"/>
  <c r="Z1082" i="11" s="1" a="1"/>
  <c r="W1083" i="11"/>
  <c r="Y1083" i="11" s="1"/>
  <c r="Z1083" i="11" s="1" a="1"/>
  <c r="W1084" i="11"/>
  <c r="Y1084" i="11" s="1"/>
  <c r="Z1084" i="11" s="1" a="1"/>
  <c r="W1085" i="11"/>
  <c r="Y1085" i="11" s="1"/>
  <c r="Z1085" i="11" s="1" a="1"/>
  <c r="W1086" i="11"/>
  <c r="Y1086" i="11" s="1"/>
  <c r="Z1086" i="11" s="1" a="1"/>
  <c r="W1087" i="11"/>
  <c r="Y1087" i="11" s="1"/>
  <c r="Z1087" i="11" s="1" a="1"/>
  <c r="W1088" i="11"/>
  <c r="Y1088" i="11" s="1"/>
  <c r="Z1088" i="11" s="1" a="1"/>
  <c r="W1089" i="11"/>
  <c r="Y1089" i="11" s="1"/>
  <c r="Z1089" i="11" s="1" a="1"/>
  <c r="W1090" i="11"/>
  <c r="Y1090" i="11" s="1"/>
  <c r="Z1090" i="11" s="1" a="1"/>
  <c r="W1091" i="11"/>
  <c r="Y1091" i="11" s="1"/>
  <c r="Z1091" i="11" s="1" a="1"/>
  <c r="W1092" i="11"/>
  <c r="Y1092" i="11" s="1"/>
  <c r="Z1092" i="11" s="1" a="1"/>
  <c r="W1093" i="11"/>
  <c r="Y1093" i="11" s="1"/>
  <c r="Z1093" i="11" s="1" a="1"/>
  <c r="W1094" i="11"/>
  <c r="Y1094" i="11" s="1"/>
  <c r="Z1094" i="11" s="1" a="1"/>
  <c r="W1095" i="11"/>
  <c r="Y1095" i="11" s="1"/>
  <c r="Z1095" i="11" s="1" a="1"/>
  <c r="W1096" i="11"/>
  <c r="Y1096" i="11" s="1"/>
  <c r="Z1096" i="11" s="1" a="1"/>
  <c r="W1097" i="11"/>
  <c r="Y1097" i="11" s="1"/>
  <c r="Z1097" i="11" s="1" a="1"/>
  <c r="W1098" i="11"/>
  <c r="Y1098" i="11" s="1"/>
  <c r="Z1098" i="11" s="1" a="1"/>
  <c r="W1099" i="11"/>
  <c r="Y1099" i="11" s="1"/>
  <c r="Z1099" i="11" s="1" a="1"/>
  <c r="W1100" i="11"/>
  <c r="Y1100" i="11" s="1"/>
  <c r="Z1100" i="11" s="1" a="1"/>
  <c r="W1101" i="11"/>
  <c r="Y1101" i="11" s="1"/>
  <c r="Z1101" i="11" s="1" a="1"/>
  <c r="W1102" i="11"/>
  <c r="Y1102" i="11" s="1"/>
  <c r="Z1102" i="11" s="1" a="1"/>
  <c r="W1103" i="11"/>
  <c r="Y1103" i="11" s="1"/>
  <c r="Z1103" i="11" s="1" a="1"/>
  <c r="W1104" i="11"/>
  <c r="Y1104" i="11" s="1"/>
  <c r="Z1104" i="11" s="1" a="1"/>
  <c r="W1105" i="11"/>
  <c r="Y1105" i="11" s="1"/>
  <c r="Z1105" i="11" s="1" a="1"/>
  <c r="W1106" i="11"/>
  <c r="Y1106" i="11" s="1"/>
  <c r="Z1106" i="11" s="1" a="1"/>
  <c r="W1107" i="11"/>
  <c r="Y1107" i="11" s="1"/>
  <c r="Z1107" i="11" s="1" a="1"/>
  <c r="W1108" i="11"/>
  <c r="Y1108" i="11" s="1"/>
  <c r="Z1108" i="11" s="1" a="1"/>
  <c r="W1109" i="11"/>
  <c r="Y1109" i="11" s="1"/>
  <c r="Z1109" i="11" s="1" a="1"/>
  <c r="W1110" i="11"/>
  <c r="Y1110" i="11" s="1"/>
  <c r="Z1110" i="11" s="1" a="1"/>
  <c r="W1111" i="11"/>
  <c r="Y1111" i="11" s="1"/>
  <c r="Z1111" i="11" s="1" a="1"/>
  <c r="W1112" i="11"/>
  <c r="Y1112" i="11" s="1"/>
  <c r="Z1112" i="11" s="1" a="1"/>
  <c r="W1113" i="11"/>
  <c r="Y1113" i="11" s="1"/>
  <c r="Z1113" i="11" s="1" a="1"/>
  <c r="W1114" i="11"/>
  <c r="Y1114" i="11" s="1"/>
  <c r="Z1114" i="11" s="1" a="1"/>
  <c r="W1115" i="11"/>
  <c r="Y1115" i="11" s="1"/>
  <c r="Z1115" i="11" s="1" a="1"/>
  <c r="W1116" i="11"/>
  <c r="Y1116" i="11" s="1"/>
  <c r="Z1116" i="11" s="1" a="1"/>
  <c r="W1117" i="11"/>
  <c r="Y1117" i="11" s="1"/>
  <c r="Z1117" i="11" s="1" a="1"/>
  <c r="W1118" i="11"/>
  <c r="Y1118" i="11" s="1"/>
  <c r="Z1118" i="11" s="1" a="1"/>
  <c r="W1119" i="11"/>
  <c r="Y1119" i="11" s="1"/>
  <c r="Z1119" i="11" s="1" a="1"/>
  <c r="W1120" i="11"/>
  <c r="Y1120" i="11" s="1"/>
  <c r="Z1120" i="11" s="1" a="1"/>
  <c r="W1121" i="11"/>
  <c r="Y1121" i="11" s="1"/>
  <c r="Z1121" i="11" s="1" a="1"/>
  <c r="W1122" i="11"/>
  <c r="Y1122" i="11" s="1"/>
  <c r="Z1122" i="11" s="1" a="1"/>
  <c r="W1123" i="11"/>
  <c r="Y1123" i="11" s="1"/>
  <c r="Z1123" i="11" s="1" a="1"/>
  <c r="W1124" i="11"/>
  <c r="Y1124" i="11" s="1"/>
  <c r="Z1124" i="11" s="1" a="1"/>
  <c r="W1125" i="11"/>
  <c r="Y1125" i="11" s="1"/>
  <c r="Z1125" i="11" s="1" a="1"/>
  <c r="W1126" i="11"/>
  <c r="Y1126" i="11" s="1"/>
  <c r="Z1126" i="11" s="1" a="1"/>
  <c r="W1127" i="11"/>
  <c r="Y1127" i="11" s="1"/>
  <c r="Z1127" i="11" s="1" a="1"/>
  <c r="W1128" i="11"/>
  <c r="Y1128" i="11" s="1"/>
  <c r="Z1128" i="11" s="1" a="1"/>
  <c r="W1129" i="11"/>
  <c r="Y1129" i="11" s="1"/>
  <c r="Z1129" i="11" s="1" a="1"/>
  <c r="W1130" i="11"/>
  <c r="Y1130" i="11" s="1"/>
  <c r="Z1130" i="11" s="1" a="1"/>
  <c r="W1131" i="11"/>
  <c r="Y1131" i="11" s="1"/>
  <c r="Z1131" i="11" s="1" a="1"/>
  <c r="W1132" i="11"/>
  <c r="Y1132" i="11" s="1"/>
  <c r="Z1132" i="11" s="1" a="1"/>
  <c r="W1133" i="11"/>
  <c r="Y1133" i="11" s="1"/>
  <c r="Z1133" i="11" s="1" a="1"/>
  <c r="W1134" i="11"/>
  <c r="Y1134" i="11" s="1"/>
  <c r="Z1134" i="11" s="1" a="1"/>
  <c r="W1135" i="11"/>
  <c r="Y1135" i="11" s="1"/>
  <c r="Z1135" i="11" s="1" a="1"/>
  <c r="W1136" i="11"/>
  <c r="Y1136" i="11" s="1"/>
  <c r="Z1136" i="11" s="1" a="1"/>
  <c r="W1137" i="11"/>
  <c r="Y1137" i="11" s="1"/>
  <c r="Z1137" i="11" s="1" a="1"/>
  <c r="W1138" i="11"/>
  <c r="Y1138" i="11" s="1"/>
  <c r="Z1138" i="11" s="1" a="1"/>
  <c r="W1139" i="11"/>
  <c r="Y1139" i="11" s="1"/>
  <c r="Z1139" i="11" s="1" a="1"/>
  <c r="W1140" i="11"/>
  <c r="Y1140" i="11" s="1"/>
  <c r="Z1140" i="11" s="1" a="1"/>
  <c r="W1141" i="11"/>
  <c r="Y1141" i="11" s="1"/>
  <c r="Z1141" i="11" s="1" a="1"/>
  <c r="W1142" i="11"/>
  <c r="Y1142" i="11" s="1"/>
  <c r="Z1142" i="11" s="1" a="1"/>
  <c r="W1143" i="11"/>
  <c r="Y1143" i="11" s="1"/>
  <c r="Z1143" i="11" s="1" a="1"/>
  <c r="W1144" i="11"/>
  <c r="Y1144" i="11" s="1"/>
  <c r="Z1144" i="11" s="1" a="1"/>
  <c r="W1145" i="11"/>
  <c r="Y1145" i="11" s="1"/>
  <c r="Z1145" i="11" s="1" a="1"/>
  <c r="W1146" i="11"/>
  <c r="Y1146" i="11" s="1"/>
  <c r="Z1146" i="11" s="1" a="1"/>
  <c r="W1147" i="11"/>
  <c r="Y1147" i="11" s="1"/>
  <c r="Z1147" i="11" s="1" a="1"/>
  <c r="W1148" i="11"/>
  <c r="Y1148" i="11" s="1"/>
  <c r="Z1148" i="11" s="1" a="1"/>
  <c r="W1149" i="11"/>
  <c r="Y1149" i="11" s="1"/>
  <c r="Z1149" i="11" s="1" a="1"/>
  <c r="W1150" i="11"/>
  <c r="Y1150" i="11" s="1"/>
  <c r="Z1150" i="11" s="1" a="1"/>
  <c r="W1151" i="11"/>
  <c r="Y1151" i="11" s="1"/>
  <c r="Z1151" i="11" s="1" a="1"/>
  <c r="W1152" i="11"/>
  <c r="Y1152" i="11" s="1"/>
  <c r="Z1152" i="11" s="1" a="1"/>
  <c r="W1153" i="11"/>
  <c r="Y1153" i="11" s="1"/>
  <c r="Z1153" i="11" s="1" a="1"/>
  <c r="W1154" i="11"/>
  <c r="Y1154" i="11" s="1"/>
  <c r="Z1154" i="11" s="1" a="1"/>
  <c r="W1155" i="11"/>
  <c r="Y1155" i="11" s="1"/>
  <c r="Z1155" i="11" s="1" a="1"/>
  <c r="W1156" i="11"/>
  <c r="Y1156" i="11" s="1"/>
  <c r="Z1156" i="11" s="1" a="1"/>
  <c r="W1157" i="11"/>
  <c r="Y1157" i="11" s="1"/>
  <c r="Z1157" i="11" s="1" a="1"/>
  <c r="W1158" i="11"/>
  <c r="Y1158" i="11" s="1"/>
  <c r="Z1158" i="11" s="1" a="1"/>
  <c r="W1159" i="11"/>
  <c r="Y1159" i="11" s="1"/>
  <c r="Z1159" i="11" s="1" a="1"/>
  <c r="W1160" i="11"/>
  <c r="Y1160" i="11" s="1"/>
  <c r="Z1160" i="11" s="1" a="1"/>
  <c r="W1161" i="11"/>
  <c r="Y1161" i="11" s="1"/>
  <c r="Z1161" i="11" s="1" a="1"/>
  <c r="W1162" i="11"/>
  <c r="Y1162" i="11" s="1"/>
  <c r="Z1162" i="11" s="1" a="1"/>
  <c r="W1163" i="11"/>
  <c r="Y1163" i="11" s="1"/>
  <c r="Z1163" i="11" s="1" a="1"/>
  <c r="W1164" i="11"/>
  <c r="Y1164" i="11" s="1"/>
  <c r="Z1164" i="11" s="1" a="1"/>
  <c r="W1165" i="11"/>
  <c r="Y1165" i="11" s="1"/>
  <c r="Z1165" i="11" s="1" a="1"/>
  <c r="W1166" i="11"/>
  <c r="Y1166" i="11" s="1"/>
  <c r="Z1166" i="11" s="1" a="1"/>
  <c r="W1167" i="11"/>
  <c r="Y1167" i="11" s="1"/>
  <c r="Z1167" i="11" s="1" a="1"/>
  <c r="W1168" i="11"/>
  <c r="Y1168" i="11" s="1"/>
  <c r="Z1168" i="11" s="1" a="1"/>
  <c r="W1169" i="11"/>
  <c r="Y1169" i="11" s="1"/>
  <c r="Z1169" i="11" s="1" a="1"/>
  <c r="W1170" i="11"/>
  <c r="Y1170" i="11" s="1"/>
  <c r="Z1170" i="11" s="1" a="1"/>
  <c r="W1171" i="11"/>
  <c r="Y1171" i="11" s="1"/>
  <c r="Z1171" i="11" s="1" a="1"/>
  <c r="W1172" i="11"/>
  <c r="Y1172" i="11" s="1"/>
  <c r="Z1172" i="11" s="1" a="1"/>
  <c r="W1173" i="11"/>
  <c r="Y1173" i="11" s="1"/>
  <c r="Z1173" i="11" s="1" a="1"/>
  <c r="W1174" i="11"/>
  <c r="Y1174" i="11" s="1"/>
  <c r="Z1174" i="11" s="1" a="1"/>
  <c r="W1175" i="11"/>
  <c r="Y1175" i="11" s="1"/>
  <c r="Z1175" i="11" s="1" a="1"/>
  <c r="W1176" i="11"/>
  <c r="Y1176" i="11" s="1"/>
  <c r="Z1176" i="11" s="1" a="1"/>
  <c r="W1177" i="11"/>
  <c r="Y1177" i="11" s="1"/>
  <c r="Z1177" i="11" s="1" a="1"/>
  <c r="W1178" i="11"/>
  <c r="Y1178" i="11" s="1"/>
  <c r="Z1178" i="11" s="1" a="1"/>
  <c r="W1179" i="11"/>
  <c r="Y1179" i="11" s="1"/>
  <c r="Z1179" i="11" s="1" a="1"/>
  <c r="W1180" i="11"/>
  <c r="Y1180" i="11" s="1"/>
  <c r="Z1180" i="11" s="1" a="1"/>
  <c r="W1181" i="11"/>
  <c r="Y1181" i="11" s="1"/>
  <c r="Z1181" i="11" s="1" a="1"/>
  <c r="W1182" i="11"/>
  <c r="Y1182" i="11" s="1"/>
  <c r="Z1182" i="11" s="1" a="1"/>
  <c r="W1183" i="11"/>
  <c r="Y1183" i="11" s="1"/>
  <c r="Z1183" i="11" s="1" a="1"/>
  <c r="W1184" i="11"/>
  <c r="Y1184" i="11" s="1"/>
  <c r="Z1184" i="11" s="1" a="1"/>
  <c r="W1185" i="11"/>
  <c r="Y1185" i="11" s="1"/>
  <c r="Z1185" i="11" s="1" a="1"/>
  <c r="W1186" i="11"/>
  <c r="Y1186" i="11" s="1"/>
  <c r="Z1186" i="11" s="1" a="1"/>
  <c r="W1187" i="11"/>
  <c r="Y1187" i="11" s="1"/>
  <c r="Z1187" i="11" s="1" a="1"/>
  <c r="W1188" i="11"/>
  <c r="Y1188" i="11" s="1"/>
  <c r="Z1188" i="11" s="1" a="1"/>
  <c r="W1189" i="11"/>
  <c r="Y1189" i="11" s="1"/>
  <c r="Z1189" i="11" s="1" a="1"/>
  <c r="W1190" i="11"/>
  <c r="Y1190" i="11" s="1"/>
  <c r="Z1190" i="11" s="1" a="1"/>
  <c r="W1191" i="11"/>
  <c r="Y1191" i="11" s="1"/>
  <c r="Z1191" i="11" s="1" a="1"/>
  <c r="W1192" i="11"/>
  <c r="Y1192" i="11" s="1"/>
  <c r="Z1192" i="11" s="1" a="1"/>
  <c r="W1193" i="11"/>
  <c r="Y1193" i="11" s="1"/>
  <c r="Z1193" i="11" s="1" a="1"/>
  <c r="W1194" i="11"/>
  <c r="Y1194" i="11" s="1"/>
  <c r="Z1194" i="11" s="1" a="1"/>
  <c r="W1195" i="11"/>
  <c r="Y1195" i="11" s="1"/>
  <c r="Z1195" i="11" s="1" a="1"/>
  <c r="W1196" i="11"/>
  <c r="Y1196" i="11" s="1"/>
  <c r="Z1196" i="11" s="1" a="1"/>
  <c r="W1197" i="11"/>
  <c r="Y1197" i="11" s="1"/>
  <c r="Z1197" i="11" s="1" a="1"/>
  <c r="W1198" i="11"/>
  <c r="Y1198" i="11" s="1"/>
  <c r="Z1198" i="11" s="1" a="1"/>
  <c r="W1199" i="11"/>
  <c r="Y1199" i="11" s="1"/>
  <c r="Z1199" i="11" s="1" a="1"/>
  <c r="W1200" i="11"/>
  <c r="Y1200" i="11" s="1"/>
  <c r="Z1200" i="11" s="1" a="1"/>
  <c r="W1201" i="11"/>
  <c r="Y1201" i="11" s="1"/>
  <c r="Z1201" i="11" s="1" a="1"/>
  <c r="W1202" i="11"/>
  <c r="Y1202" i="11" s="1"/>
  <c r="Z1202" i="11" s="1" a="1"/>
  <c r="W1203" i="11"/>
  <c r="Y1203" i="11" s="1"/>
  <c r="Z1203" i="11" s="1" a="1"/>
  <c r="W1204" i="11"/>
  <c r="Y1204" i="11" s="1"/>
  <c r="Z1204" i="11" s="1" a="1"/>
  <c r="W1205" i="11"/>
  <c r="Y1205" i="11" s="1"/>
  <c r="Z1205" i="11" s="1" a="1"/>
  <c r="W1206" i="11"/>
  <c r="Y1206" i="11" s="1"/>
  <c r="Z1206" i="11" s="1" a="1"/>
  <c r="W1207" i="11"/>
  <c r="Y1207" i="11" s="1"/>
  <c r="Z1207" i="11" s="1" a="1"/>
  <c r="W1208" i="11"/>
  <c r="Y1208" i="11" s="1"/>
  <c r="Z1208" i="11" s="1" a="1"/>
  <c r="W1209" i="11"/>
  <c r="Y1209" i="11" s="1"/>
  <c r="Z1209" i="11" s="1" a="1"/>
  <c r="W1210" i="11"/>
  <c r="Y1210" i="11" s="1"/>
  <c r="Z1210" i="11" s="1" a="1"/>
  <c r="W1211" i="11"/>
  <c r="Y1211" i="11" s="1"/>
  <c r="Z1211" i="11" s="1" a="1"/>
  <c r="W1212" i="11"/>
  <c r="Y1212" i="11" s="1"/>
  <c r="Z1212" i="11" s="1" a="1"/>
  <c r="W1213" i="11"/>
  <c r="Y1213" i="11" s="1"/>
  <c r="Z1213" i="11" s="1" a="1"/>
  <c r="W1214" i="11"/>
  <c r="Y1214" i="11" s="1"/>
  <c r="Z1214" i="11" s="1" a="1"/>
  <c r="W1215" i="11"/>
  <c r="Y1215" i="11" s="1"/>
  <c r="Z1215" i="11" s="1" a="1"/>
  <c r="W1216" i="11"/>
  <c r="Y1216" i="11" s="1"/>
  <c r="Z1216" i="11" s="1" a="1"/>
  <c r="W1217" i="11"/>
  <c r="Y1217" i="11" s="1"/>
  <c r="Z1217" i="11" s="1" a="1"/>
  <c r="W1218" i="11"/>
  <c r="Y1218" i="11" s="1"/>
  <c r="Z1218" i="11" s="1" a="1"/>
  <c r="W1219" i="11"/>
  <c r="Y1219" i="11" s="1"/>
  <c r="Z1219" i="11" s="1" a="1"/>
  <c r="W1220" i="11"/>
  <c r="Y1220" i="11" s="1"/>
  <c r="Z1220" i="11" s="1" a="1"/>
  <c r="W1221" i="11"/>
  <c r="Y1221" i="11" s="1"/>
  <c r="Z1221" i="11" s="1" a="1"/>
  <c r="W1222" i="11"/>
  <c r="Y1222" i="11" s="1"/>
  <c r="Z1222" i="11" s="1" a="1"/>
  <c r="W1223" i="11"/>
  <c r="Y1223" i="11" s="1"/>
  <c r="Z1223" i="11" s="1" a="1"/>
  <c r="W1224" i="11"/>
  <c r="Y1224" i="11" s="1"/>
  <c r="Z1224" i="11" s="1" a="1"/>
  <c r="W1225" i="11"/>
  <c r="Y1225" i="11" s="1"/>
  <c r="Z1225" i="11" s="1" a="1"/>
  <c r="W1226" i="11"/>
  <c r="Y1226" i="11" s="1"/>
  <c r="Z1226" i="11" s="1" a="1"/>
  <c r="W1227" i="11"/>
  <c r="Y1227" i="11" s="1"/>
  <c r="Z1227" i="11" s="1" a="1"/>
  <c r="W1228" i="11"/>
  <c r="Y1228" i="11" s="1"/>
  <c r="Z1228" i="11" s="1" a="1"/>
  <c r="W1229" i="11"/>
  <c r="Y1229" i="11" s="1"/>
  <c r="Z1229" i="11" s="1" a="1"/>
  <c r="W1230" i="11"/>
  <c r="Y1230" i="11" s="1"/>
  <c r="Z1230" i="11" s="1" a="1"/>
  <c r="W1231" i="11"/>
  <c r="Y1231" i="11" s="1"/>
  <c r="Z1231" i="11" s="1" a="1"/>
  <c r="W1232" i="11"/>
  <c r="Y1232" i="11" s="1"/>
  <c r="Z1232" i="11" s="1" a="1"/>
  <c r="W1233" i="11"/>
  <c r="Y1233" i="11" s="1"/>
  <c r="Z1233" i="11" s="1" a="1"/>
  <c r="W1234" i="11"/>
  <c r="Y1234" i="11" s="1"/>
  <c r="Z1234" i="11" s="1" a="1"/>
  <c r="W1235" i="11"/>
  <c r="Y1235" i="11" s="1"/>
  <c r="Z1235" i="11" s="1" a="1"/>
  <c r="W1236" i="11"/>
  <c r="Y1236" i="11" s="1"/>
  <c r="Z1236" i="11" s="1" a="1"/>
  <c r="W1237" i="11"/>
  <c r="Y1237" i="11" s="1"/>
  <c r="Z1237" i="11" s="1" a="1"/>
  <c r="W1238" i="11"/>
  <c r="Y1238" i="11" s="1"/>
  <c r="Z1238" i="11" s="1" a="1"/>
  <c r="W1239" i="11"/>
  <c r="Y1239" i="11" s="1"/>
  <c r="Z1239" i="11" s="1" a="1"/>
  <c r="W1240" i="11"/>
  <c r="Y1240" i="11" s="1"/>
  <c r="Z1240" i="11" s="1" a="1"/>
  <c r="W1241" i="11"/>
  <c r="Y1241" i="11" s="1"/>
  <c r="Z1241" i="11" s="1" a="1"/>
  <c r="W1242" i="11"/>
  <c r="Y1242" i="11" s="1"/>
  <c r="Z1242" i="11" s="1" a="1"/>
  <c r="W1243" i="11"/>
  <c r="Y1243" i="11" s="1"/>
  <c r="Z1243" i="11" s="1" a="1"/>
  <c r="W1244" i="11"/>
  <c r="Y1244" i="11" s="1"/>
  <c r="Z1244" i="11" s="1" a="1"/>
  <c r="W1245" i="11"/>
  <c r="Y1245" i="11" s="1"/>
  <c r="Z1245" i="11" s="1" a="1"/>
  <c r="W1246" i="11"/>
  <c r="Y1246" i="11" s="1"/>
  <c r="Z1246" i="11" s="1" a="1"/>
  <c r="W1247" i="11"/>
  <c r="Y1247" i="11" s="1"/>
  <c r="Z1247" i="11" s="1" a="1"/>
  <c r="W1248" i="11"/>
  <c r="Y1248" i="11" s="1"/>
  <c r="Z1248" i="11" s="1" a="1"/>
  <c r="W1249" i="11"/>
  <c r="Y1249" i="11" s="1"/>
  <c r="Z1249" i="11" s="1" a="1"/>
  <c r="W1250" i="11"/>
  <c r="Y1250" i="11" s="1"/>
  <c r="Z1250" i="11" s="1" a="1"/>
  <c r="W1251" i="11"/>
  <c r="Y1251" i="11" s="1"/>
  <c r="Z1251" i="11" s="1" a="1"/>
  <c r="W1252" i="11"/>
  <c r="Y1252" i="11" s="1"/>
  <c r="Z1252" i="11" s="1" a="1"/>
  <c r="W1253" i="11"/>
  <c r="Y1253" i="11" s="1"/>
  <c r="Z1253" i="11" s="1" a="1"/>
  <c r="W1254" i="11"/>
  <c r="Y1254" i="11" s="1"/>
  <c r="Z1254" i="11" s="1" a="1"/>
  <c r="W1255" i="11"/>
  <c r="Y1255" i="11" s="1"/>
  <c r="Z1255" i="11" s="1" a="1"/>
  <c r="W1256" i="11"/>
  <c r="Y1256" i="11" s="1"/>
  <c r="Z1256" i="11" s="1" a="1"/>
  <c r="W1257" i="11"/>
  <c r="Y1257" i="11" s="1"/>
  <c r="Z1257" i="11" s="1" a="1"/>
  <c r="W1258" i="11"/>
  <c r="Y1258" i="11" s="1"/>
  <c r="Z1258" i="11" s="1" a="1"/>
  <c r="W1259" i="11"/>
  <c r="Y1259" i="11" s="1"/>
  <c r="Z1259" i="11" s="1" a="1"/>
  <c r="W1260" i="11"/>
  <c r="Y1260" i="11" s="1"/>
  <c r="Z1260" i="11" s="1" a="1"/>
  <c r="W1261" i="11"/>
  <c r="Y1261" i="11" s="1"/>
  <c r="Z1261" i="11" s="1" a="1"/>
  <c r="W1262" i="11"/>
  <c r="Y1262" i="11" s="1"/>
  <c r="Z1262" i="11" s="1" a="1"/>
  <c r="W1263" i="11"/>
  <c r="Y1263" i="11" s="1"/>
  <c r="Z1263" i="11" s="1" a="1"/>
  <c r="W1264" i="11"/>
  <c r="Y1264" i="11" s="1"/>
  <c r="Z1264" i="11" s="1" a="1"/>
  <c r="W1265" i="11"/>
  <c r="Y1265" i="11" s="1"/>
  <c r="Z1265" i="11" s="1" a="1"/>
  <c r="W1266" i="11"/>
  <c r="Y1266" i="11" s="1"/>
  <c r="Z1266" i="11" s="1" a="1"/>
  <c r="W1267" i="11"/>
  <c r="Y1267" i="11" s="1"/>
  <c r="Z1267" i="11" s="1" a="1"/>
  <c r="W1268" i="11"/>
  <c r="Y1268" i="11" s="1"/>
  <c r="Z1268" i="11" s="1" a="1"/>
  <c r="W1269" i="11"/>
  <c r="Y1269" i="11" s="1"/>
  <c r="Z1269" i="11" s="1" a="1"/>
  <c r="W1270" i="11"/>
  <c r="Y1270" i="11" s="1"/>
  <c r="Z1270" i="11" s="1" a="1"/>
  <c r="W1271" i="11"/>
  <c r="Y1271" i="11" s="1"/>
  <c r="Z1271" i="11" s="1" a="1"/>
  <c r="W1272" i="11"/>
  <c r="Y1272" i="11" s="1"/>
  <c r="Z1272" i="11" s="1" a="1"/>
  <c r="W1273" i="11"/>
  <c r="Y1273" i="11" s="1"/>
  <c r="Z1273" i="11" s="1" a="1"/>
  <c r="W1274" i="11"/>
  <c r="Y1274" i="11" s="1"/>
  <c r="Z1274" i="11" s="1" a="1"/>
  <c r="W1275" i="11"/>
  <c r="Y1275" i="11" s="1"/>
  <c r="Z1275" i="11" s="1" a="1"/>
  <c r="W1276" i="11"/>
  <c r="Y1276" i="11" s="1"/>
  <c r="Z1276" i="11" s="1" a="1"/>
  <c r="W1277" i="11"/>
  <c r="Y1277" i="11" s="1"/>
  <c r="Z1277" i="11" s="1" a="1"/>
  <c r="W1278" i="11"/>
  <c r="Y1278" i="11" s="1"/>
  <c r="Z1278" i="11" s="1" a="1"/>
  <c r="W1279" i="11"/>
  <c r="Y1279" i="11" s="1"/>
  <c r="Z1279" i="11" s="1" a="1"/>
  <c r="W1280" i="11"/>
  <c r="Y1280" i="11" s="1"/>
  <c r="Z1280" i="11" s="1" a="1"/>
  <c r="W1281" i="11"/>
  <c r="Y1281" i="11" s="1"/>
  <c r="Z1281" i="11" s="1" a="1"/>
  <c r="W1282" i="11"/>
  <c r="Y1282" i="11" s="1"/>
  <c r="Z1282" i="11" s="1" a="1"/>
  <c r="W1283" i="11"/>
  <c r="Y1283" i="11" s="1"/>
  <c r="Z1283" i="11" s="1" a="1"/>
  <c r="W1284" i="11"/>
  <c r="Y1284" i="11" s="1"/>
  <c r="Z1284" i="11" s="1" a="1"/>
  <c r="W1285" i="11"/>
  <c r="Y1285" i="11" s="1"/>
  <c r="Z1285" i="11" s="1" a="1"/>
  <c r="W1286" i="11"/>
  <c r="Y1286" i="11" s="1"/>
  <c r="Z1286" i="11" s="1" a="1"/>
  <c r="W1287" i="11"/>
  <c r="Y1287" i="11" s="1"/>
  <c r="Z1287" i="11" s="1" a="1"/>
  <c r="W1288" i="11"/>
  <c r="Y1288" i="11" s="1"/>
  <c r="Z1288" i="11" s="1" a="1"/>
  <c r="W1289" i="11"/>
  <c r="Y1289" i="11" s="1"/>
  <c r="Z1289" i="11" s="1" a="1"/>
  <c r="W1290" i="11"/>
  <c r="Y1290" i="11" s="1"/>
  <c r="Z1290" i="11" s="1" a="1"/>
  <c r="W1291" i="11"/>
  <c r="Y1291" i="11" s="1"/>
  <c r="Z1291" i="11" s="1" a="1"/>
  <c r="W1292" i="11"/>
  <c r="Y1292" i="11" s="1"/>
  <c r="Z1292" i="11" s="1" a="1"/>
  <c r="W1293" i="11"/>
  <c r="Y1293" i="11" s="1"/>
  <c r="Z1293" i="11" s="1" a="1"/>
  <c r="W1294" i="11"/>
  <c r="Y1294" i="11" s="1"/>
  <c r="Z1294" i="11" s="1" a="1"/>
  <c r="W1295" i="11"/>
  <c r="Y1295" i="11" s="1"/>
  <c r="Z1295" i="11" s="1" a="1"/>
  <c r="W1296" i="11"/>
  <c r="Y1296" i="11" s="1"/>
  <c r="Z1296" i="11" s="1" a="1"/>
  <c r="W1297" i="11"/>
  <c r="Y1297" i="11" s="1"/>
  <c r="Z1297" i="11" s="1" a="1"/>
  <c r="W1298" i="11"/>
  <c r="Y1298" i="11" s="1"/>
  <c r="Z1298" i="11" s="1" a="1"/>
  <c r="W1299" i="11"/>
  <c r="Y1299" i="11" s="1"/>
  <c r="Z1299" i="11" s="1" a="1"/>
  <c r="W1300" i="11"/>
  <c r="Y1300" i="11" s="1"/>
  <c r="Z1300" i="11" s="1" a="1"/>
  <c r="W1301" i="11"/>
  <c r="Y1301" i="11" s="1"/>
  <c r="Z1301" i="11" s="1" a="1"/>
  <c r="W1302" i="11"/>
  <c r="Y1302" i="11" s="1"/>
  <c r="Z1302" i="11" s="1" a="1"/>
  <c r="W1303" i="11"/>
  <c r="Y1303" i="11" s="1"/>
  <c r="Z1303" i="11" s="1" a="1"/>
  <c r="W1304" i="11"/>
  <c r="Y1304" i="11" s="1"/>
  <c r="Z1304" i="11" s="1" a="1"/>
  <c r="W1305" i="11"/>
  <c r="Y1305" i="11" s="1"/>
  <c r="Z1305" i="11" s="1" a="1"/>
  <c r="W1306" i="11"/>
  <c r="Y1306" i="11" s="1"/>
  <c r="Z1306" i="11" s="1" a="1"/>
  <c r="W1307" i="11"/>
  <c r="Y1307" i="11" s="1"/>
  <c r="Z1307" i="11" s="1" a="1"/>
  <c r="W1308" i="11"/>
  <c r="Y1308" i="11" s="1"/>
  <c r="Z1308" i="11" s="1" a="1"/>
  <c r="W1309" i="11"/>
  <c r="Y1309" i="11" s="1"/>
  <c r="Z1309" i="11" s="1" a="1"/>
  <c r="W1310" i="11"/>
  <c r="Y1310" i="11" s="1"/>
  <c r="Z1310" i="11" s="1" a="1"/>
  <c r="W1311" i="11"/>
  <c r="Y1311" i="11" s="1"/>
  <c r="Z1311" i="11" s="1" a="1"/>
  <c r="W1312" i="11"/>
  <c r="Y1312" i="11" s="1"/>
  <c r="Z1312" i="11" s="1" a="1"/>
  <c r="W1313" i="11"/>
  <c r="Y1313" i="11" s="1"/>
  <c r="Z1313" i="11" s="1" a="1"/>
  <c r="W1314" i="11"/>
  <c r="Y1314" i="11" s="1"/>
  <c r="Z1314" i="11" s="1" a="1"/>
  <c r="W1315" i="11"/>
  <c r="Y1315" i="11" s="1"/>
  <c r="Z1315" i="11" s="1" a="1"/>
  <c r="W1316" i="11"/>
  <c r="Y1316" i="11" s="1"/>
  <c r="Z1316" i="11" s="1" a="1"/>
  <c r="W1317" i="11"/>
  <c r="Y1317" i="11" s="1"/>
  <c r="Z1317" i="11" s="1" a="1"/>
  <c r="W1318" i="11"/>
  <c r="Y1318" i="11" s="1"/>
  <c r="Z1318" i="11" s="1" a="1"/>
  <c r="W1319" i="11"/>
  <c r="Y1319" i="11" s="1"/>
  <c r="Z1319" i="11" s="1" a="1"/>
  <c r="W1320" i="11"/>
  <c r="Y1320" i="11" s="1"/>
  <c r="Z1320" i="11" s="1" a="1"/>
  <c r="W1321" i="11"/>
  <c r="Y1321" i="11" s="1"/>
  <c r="Z1321" i="11" s="1" a="1"/>
  <c r="W1322" i="11"/>
  <c r="Y1322" i="11" s="1"/>
  <c r="Z1322" i="11" s="1" a="1"/>
  <c r="W1323" i="11"/>
  <c r="Y1323" i="11" s="1"/>
  <c r="Z1323" i="11" s="1" a="1"/>
  <c r="W1324" i="11"/>
  <c r="Y1324" i="11" s="1"/>
  <c r="Z1324" i="11" s="1" a="1"/>
  <c r="W1325" i="11"/>
  <c r="Y1325" i="11" s="1"/>
  <c r="Z1325" i="11" s="1" a="1"/>
  <c r="W1326" i="11"/>
  <c r="Y1326" i="11" s="1"/>
  <c r="Z1326" i="11" s="1" a="1"/>
  <c r="W1327" i="11"/>
  <c r="Y1327" i="11" s="1"/>
  <c r="Z1327" i="11" s="1" a="1"/>
  <c r="W1328" i="11"/>
  <c r="Y1328" i="11" s="1"/>
  <c r="Z1328" i="11" s="1" a="1"/>
  <c r="W1329" i="11"/>
  <c r="Y1329" i="11" s="1"/>
  <c r="Z1329" i="11" s="1" a="1"/>
  <c r="W1330" i="11"/>
  <c r="Y1330" i="11" s="1"/>
  <c r="Z1330" i="11" s="1" a="1"/>
  <c r="W1331" i="11"/>
  <c r="Y1331" i="11" s="1"/>
  <c r="Z1331" i="11" s="1" a="1"/>
  <c r="W1332" i="11"/>
  <c r="Y1332" i="11" s="1"/>
  <c r="Z1332" i="11" s="1" a="1"/>
  <c r="W1333" i="11"/>
  <c r="Y1333" i="11" s="1"/>
  <c r="Z1333" i="11" s="1" a="1"/>
  <c r="W1334" i="11"/>
  <c r="Y1334" i="11" s="1"/>
  <c r="Z1334" i="11" s="1" a="1"/>
  <c r="W1335" i="11"/>
  <c r="Y1335" i="11" s="1"/>
  <c r="Z1335" i="11" s="1" a="1"/>
  <c r="W1336" i="11"/>
  <c r="Y1336" i="11" s="1"/>
  <c r="Z1336" i="11" s="1" a="1"/>
  <c r="W1337" i="11"/>
  <c r="Y1337" i="11" s="1"/>
  <c r="Z1337" i="11" s="1" a="1"/>
  <c r="W1338" i="11"/>
  <c r="Y1338" i="11" s="1"/>
  <c r="Z1338" i="11" s="1" a="1"/>
  <c r="W1339" i="11"/>
  <c r="Y1339" i="11" s="1"/>
  <c r="Z1339" i="11" s="1" a="1"/>
  <c r="W1340" i="11"/>
  <c r="Y1340" i="11" s="1"/>
  <c r="Z1340" i="11" s="1" a="1"/>
  <c r="W1341" i="11"/>
  <c r="Y1341" i="11" s="1"/>
  <c r="Z1341" i="11" s="1" a="1"/>
  <c r="W1342" i="11"/>
  <c r="Y1342" i="11" s="1"/>
  <c r="Z1342" i="11" s="1" a="1"/>
  <c r="W1343" i="11"/>
  <c r="Y1343" i="11" s="1"/>
  <c r="Z1343" i="11" s="1" a="1"/>
  <c r="W1344" i="11"/>
  <c r="Y1344" i="11" s="1"/>
  <c r="Z1344" i="11" s="1" a="1"/>
  <c r="W1345" i="11"/>
  <c r="Y1345" i="11" s="1"/>
  <c r="Z1345" i="11" s="1" a="1"/>
  <c r="W1346" i="11"/>
  <c r="Y1346" i="11" s="1"/>
  <c r="Z1346" i="11" s="1" a="1"/>
  <c r="W1347" i="11"/>
  <c r="Y1347" i="11" s="1"/>
  <c r="Z1347" i="11" s="1" a="1"/>
  <c r="W1348" i="11"/>
  <c r="Y1348" i="11" s="1"/>
  <c r="Z1348" i="11" s="1" a="1"/>
  <c r="W1349" i="11"/>
  <c r="Y1349" i="11" s="1"/>
  <c r="Z1349" i="11" s="1" a="1"/>
  <c r="W1350" i="11"/>
  <c r="Y1350" i="11" s="1"/>
  <c r="Z1350" i="11" s="1" a="1"/>
  <c r="W1351" i="11"/>
  <c r="Y1351" i="11" s="1"/>
  <c r="Z1351" i="11" s="1" a="1"/>
  <c r="W1352" i="11"/>
  <c r="Y1352" i="11" s="1"/>
  <c r="Z1352" i="11" s="1" a="1"/>
  <c r="W1353" i="11"/>
  <c r="Y1353" i="11" s="1"/>
  <c r="Z1353" i="11" s="1" a="1"/>
  <c r="W1354" i="11"/>
  <c r="Y1354" i="11" s="1"/>
  <c r="Z1354" i="11" s="1" a="1"/>
  <c r="W1355" i="11"/>
  <c r="Y1355" i="11" s="1"/>
  <c r="Z1355" i="11" s="1" a="1"/>
  <c r="W1356" i="11"/>
  <c r="Y1356" i="11" s="1"/>
  <c r="Z1356" i="11" s="1" a="1"/>
  <c r="W1357" i="11"/>
  <c r="Y1357" i="11" s="1"/>
  <c r="Z1357" i="11" s="1" a="1"/>
  <c r="W1358" i="11"/>
  <c r="Y1358" i="11" s="1"/>
  <c r="Z1358" i="11" s="1" a="1"/>
  <c r="W1359" i="11"/>
  <c r="Y1359" i="11" s="1"/>
  <c r="Z1359" i="11" s="1" a="1"/>
  <c r="W1360" i="11"/>
  <c r="Y1360" i="11" s="1"/>
  <c r="Z1360" i="11" s="1" a="1"/>
  <c r="W1361" i="11"/>
  <c r="Y1361" i="11" s="1"/>
  <c r="Z1361" i="11" s="1" a="1"/>
  <c r="W1362" i="11"/>
  <c r="Y1362" i="11" s="1"/>
  <c r="Z1362" i="11" s="1" a="1"/>
  <c r="W1363" i="11"/>
  <c r="Y1363" i="11" s="1"/>
  <c r="Z1363" i="11" s="1" a="1"/>
  <c r="W1364" i="11"/>
  <c r="Y1364" i="11" s="1"/>
  <c r="Z1364" i="11" s="1" a="1"/>
  <c r="W1365" i="11"/>
  <c r="Y1365" i="11" s="1"/>
  <c r="Z1365" i="11" s="1" a="1"/>
  <c r="W1366" i="11"/>
  <c r="Y1366" i="11" s="1"/>
  <c r="Z1366" i="11" s="1" a="1"/>
  <c r="W1367" i="11"/>
  <c r="Y1367" i="11" s="1"/>
  <c r="Z1367" i="11" s="1" a="1"/>
  <c r="W1368" i="11"/>
  <c r="Y1368" i="11" s="1"/>
  <c r="Z1368" i="11" s="1" a="1"/>
  <c r="W1369" i="11"/>
  <c r="Y1369" i="11" s="1"/>
  <c r="Z1369" i="11" s="1" a="1"/>
  <c r="W1370" i="11"/>
  <c r="Y1370" i="11" s="1"/>
  <c r="Z1370" i="11" s="1" a="1"/>
  <c r="W1371" i="11"/>
  <c r="Y1371" i="11" s="1"/>
  <c r="Z1371" i="11" s="1" a="1"/>
  <c r="W1372" i="11"/>
  <c r="Y1372" i="11" s="1"/>
  <c r="Z1372" i="11" s="1" a="1"/>
  <c r="W1373" i="11"/>
  <c r="Y1373" i="11" s="1"/>
  <c r="Z1373" i="11" s="1" a="1"/>
  <c r="W1374" i="11"/>
  <c r="Y1374" i="11" s="1"/>
  <c r="Z1374" i="11" s="1" a="1"/>
  <c r="W1375" i="11"/>
  <c r="Y1375" i="11" s="1"/>
  <c r="Z1375" i="11" s="1" a="1"/>
  <c r="W1376" i="11"/>
  <c r="Y1376" i="11" s="1"/>
  <c r="Z1376" i="11" s="1" a="1"/>
  <c r="W1377" i="11"/>
  <c r="Y1377" i="11" s="1"/>
  <c r="Z1377" i="11" s="1" a="1"/>
  <c r="W1378" i="11"/>
  <c r="Y1378" i="11" s="1"/>
  <c r="Z1378" i="11" s="1" a="1"/>
  <c r="W1379" i="11"/>
  <c r="Y1379" i="11" s="1"/>
  <c r="Z1379" i="11" s="1" a="1"/>
  <c r="W1380" i="11"/>
  <c r="Y1380" i="11" s="1"/>
  <c r="Z1380" i="11" s="1" a="1"/>
  <c r="W1381" i="11"/>
  <c r="Y1381" i="11" s="1"/>
  <c r="Z1381" i="11" s="1" a="1"/>
  <c r="W1382" i="11"/>
  <c r="Y1382" i="11" s="1"/>
  <c r="Z1382" i="11" s="1" a="1"/>
  <c r="W1383" i="11"/>
  <c r="Y1383" i="11" s="1"/>
  <c r="Z1383" i="11" s="1" a="1"/>
  <c r="W1384" i="11"/>
  <c r="Y1384" i="11" s="1"/>
  <c r="Z1384" i="11" s="1" a="1"/>
  <c r="W1385" i="11"/>
  <c r="Y1385" i="11" s="1"/>
  <c r="Z1385" i="11" s="1" a="1"/>
  <c r="W1386" i="11"/>
  <c r="Y1386" i="11" s="1"/>
  <c r="Z1386" i="11" s="1" a="1"/>
  <c r="W1387" i="11"/>
  <c r="Y1387" i="11" s="1"/>
  <c r="Z1387" i="11" s="1" a="1"/>
  <c r="W1388" i="11"/>
  <c r="Y1388" i="11" s="1"/>
  <c r="Z1388" i="11" s="1" a="1"/>
  <c r="W1389" i="11"/>
  <c r="Y1389" i="11" s="1"/>
  <c r="Z1389" i="11" s="1" a="1"/>
  <c r="W1390" i="11"/>
  <c r="Y1390" i="11" s="1"/>
  <c r="Z1390" i="11" s="1" a="1"/>
  <c r="W1391" i="11"/>
  <c r="Y1391" i="11" s="1"/>
  <c r="Z1391" i="11" s="1" a="1"/>
  <c r="W1392" i="11"/>
  <c r="Y1392" i="11" s="1"/>
  <c r="Z1392" i="11" s="1" a="1"/>
  <c r="W1393" i="11"/>
  <c r="Y1393" i="11" s="1"/>
  <c r="Z1393" i="11" s="1" a="1"/>
  <c r="W1394" i="11"/>
  <c r="Y1394" i="11" s="1"/>
  <c r="Z1394" i="11" s="1" a="1"/>
  <c r="W1395" i="11"/>
  <c r="Y1395" i="11" s="1"/>
  <c r="Z1395" i="11" s="1" a="1"/>
  <c r="W1396" i="11"/>
  <c r="Y1396" i="11" s="1"/>
  <c r="Z1396" i="11" s="1" a="1"/>
  <c r="W1397" i="11"/>
  <c r="Y1397" i="11" s="1"/>
  <c r="Z1397" i="11" s="1" a="1"/>
  <c r="W1398" i="11"/>
  <c r="Y1398" i="11" s="1"/>
  <c r="Z1398" i="11" s="1" a="1"/>
  <c r="W1399" i="11"/>
  <c r="Y1399" i="11" s="1"/>
  <c r="Z1399" i="11" s="1" a="1"/>
  <c r="W1400" i="11"/>
  <c r="Y1400" i="11" s="1"/>
  <c r="Z1400" i="11" s="1" a="1"/>
  <c r="W1401" i="11"/>
  <c r="Y1401" i="11" s="1"/>
  <c r="Z1401" i="11" s="1" a="1"/>
  <c r="W1402" i="11"/>
  <c r="Y1402" i="11" s="1"/>
  <c r="Z1402" i="11" s="1" a="1"/>
  <c r="W1403" i="11"/>
  <c r="Y1403" i="11" s="1"/>
  <c r="Z1403" i="11" s="1" a="1"/>
  <c r="W1404" i="11"/>
  <c r="Y1404" i="11" s="1"/>
  <c r="Z1404" i="11" s="1" a="1"/>
  <c r="W1405" i="11"/>
  <c r="Y1405" i="11" s="1"/>
  <c r="Z1405" i="11" s="1" a="1"/>
  <c r="W1406" i="11"/>
  <c r="Y1406" i="11" s="1"/>
  <c r="Z1406" i="11" s="1" a="1"/>
  <c r="W1407" i="11"/>
  <c r="Y1407" i="11" s="1"/>
  <c r="Z1407" i="11" s="1" a="1"/>
  <c r="W1408" i="11"/>
  <c r="Y1408" i="11" s="1"/>
  <c r="Z1408" i="11" s="1" a="1"/>
  <c r="W1409" i="11"/>
  <c r="Y1409" i="11" s="1"/>
  <c r="Z1409" i="11" s="1" a="1"/>
  <c r="W1410" i="11"/>
  <c r="Y1410" i="11" s="1"/>
  <c r="Z1410" i="11" s="1" a="1"/>
  <c r="W1411" i="11"/>
  <c r="Y1411" i="11" s="1"/>
  <c r="Z1411" i="11" s="1" a="1"/>
  <c r="W1412" i="11"/>
  <c r="Y1412" i="11" s="1"/>
  <c r="Z1412" i="11" s="1" a="1"/>
  <c r="W1413" i="11"/>
  <c r="Y1413" i="11" s="1"/>
  <c r="Z1413" i="11" s="1" a="1"/>
  <c r="W1414" i="11"/>
  <c r="Y1414" i="11" s="1"/>
  <c r="Z1414" i="11" s="1" a="1"/>
  <c r="W1415" i="11"/>
  <c r="Y1415" i="11" s="1"/>
  <c r="Z1415" i="11" s="1" a="1"/>
  <c r="W1416" i="11"/>
  <c r="Y1416" i="11" s="1"/>
  <c r="Z1416" i="11" s="1" a="1"/>
  <c r="W1417" i="11"/>
  <c r="Y1417" i="11" s="1"/>
  <c r="Z1417" i="11" s="1" a="1"/>
  <c r="W1418" i="11"/>
  <c r="Y1418" i="11" s="1"/>
  <c r="Z1418" i="11" s="1" a="1"/>
  <c r="W1419" i="11"/>
  <c r="Y1419" i="11" s="1"/>
  <c r="Z1419" i="11" s="1" a="1"/>
  <c r="W1420" i="11"/>
  <c r="Y1420" i="11" s="1"/>
  <c r="Z1420" i="11" s="1" a="1"/>
  <c r="W1421" i="11"/>
  <c r="Y1421" i="11" s="1"/>
  <c r="Z1421" i="11" s="1" a="1"/>
  <c r="W1422" i="11"/>
  <c r="Y1422" i="11" s="1"/>
  <c r="Z1422" i="11" s="1" a="1"/>
  <c r="W1423" i="11"/>
  <c r="Y1423" i="11" s="1"/>
  <c r="Z1423" i="11" s="1" a="1"/>
  <c r="W1424" i="11"/>
  <c r="Y1424" i="11" s="1"/>
  <c r="Z1424" i="11" s="1" a="1"/>
  <c r="W1425" i="11"/>
  <c r="Y1425" i="11" s="1"/>
  <c r="Z1425" i="11" s="1" a="1"/>
  <c r="W1426" i="11"/>
  <c r="Y1426" i="11" s="1"/>
  <c r="Z1426" i="11" s="1" a="1"/>
  <c r="W1427" i="11"/>
  <c r="Y1427" i="11" s="1"/>
  <c r="Z1427" i="11" s="1" a="1"/>
  <c r="W1428" i="11"/>
  <c r="Y1428" i="11" s="1"/>
  <c r="Z1428" i="11" s="1" a="1"/>
  <c r="W1429" i="11"/>
  <c r="Y1429" i="11" s="1"/>
  <c r="Z1429" i="11" s="1" a="1"/>
  <c r="W1430" i="11"/>
  <c r="Y1430" i="11" s="1"/>
  <c r="Z1430" i="11" s="1" a="1"/>
  <c r="W1431" i="11"/>
  <c r="Y1431" i="11" s="1"/>
  <c r="Z1431" i="11" s="1" a="1"/>
  <c r="W1432" i="11"/>
  <c r="Y1432" i="11" s="1"/>
  <c r="Z1432" i="11" s="1" a="1"/>
  <c r="W1433" i="11"/>
  <c r="Y1433" i="11" s="1"/>
  <c r="Z1433" i="11" s="1" a="1"/>
  <c r="W1434" i="11"/>
  <c r="Y1434" i="11" s="1"/>
  <c r="Z1434" i="11" s="1" a="1"/>
  <c r="W1435" i="11"/>
  <c r="Y1435" i="11" s="1"/>
  <c r="Z1435" i="11" s="1" a="1"/>
  <c r="W1436" i="11"/>
  <c r="Y1436" i="11" s="1"/>
  <c r="Z1436" i="11" s="1" a="1"/>
  <c r="W1437" i="11"/>
  <c r="Y1437" i="11" s="1"/>
  <c r="Z1437" i="11" s="1" a="1"/>
  <c r="W1438" i="11"/>
  <c r="Y1438" i="11" s="1"/>
  <c r="Z1438" i="11" s="1" a="1"/>
  <c r="W1439" i="11"/>
  <c r="Y1439" i="11" s="1"/>
  <c r="Z1439" i="11" s="1" a="1"/>
  <c r="W1440" i="11"/>
  <c r="Y1440" i="11" s="1"/>
  <c r="Z1440" i="11" s="1" a="1"/>
  <c r="W1441" i="11"/>
  <c r="Y1441" i="11" s="1"/>
  <c r="Z1441" i="11" s="1" a="1"/>
  <c r="W1442" i="11"/>
  <c r="Y1442" i="11" s="1"/>
  <c r="Z1442" i="11" s="1" a="1"/>
  <c r="W1443" i="11"/>
  <c r="Y1443" i="11" s="1"/>
  <c r="Z1443" i="11" s="1" a="1"/>
  <c r="W1444" i="11"/>
  <c r="Y1444" i="11" s="1"/>
  <c r="Z1444" i="11" s="1" a="1"/>
  <c r="W1445" i="11"/>
  <c r="Y1445" i="11" s="1"/>
  <c r="Z1445" i="11" s="1" a="1"/>
  <c r="W1446" i="11"/>
  <c r="Y1446" i="11" s="1"/>
  <c r="Z1446" i="11" s="1" a="1"/>
  <c r="W1447" i="11"/>
  <c r="Y1447" i="11" s="1"/>
  <c r="Z1447" i="11" s="1" a="1"/>
  <c r="W1448" i="11"/>
  <c r="Y1448" i="11" s="1"/>
  <c r="Z1448" i="11" s="1" a="1"/>
  <c r="W1449" i="11"/>
  <c r="Y1449" i="11" s="1"/>
  <c r="Z1449" i="11" s="1" a="1"/>
  <c r="W1450" i="11"/>
  <c r="Y1450" i="11" s="1"/>
  <c r="Z1450" i="11" s="1" a="1"/>
  <c r="W1451" i="11"/>
  <c r="Y1451" i="11" s="1"/>
  <c r="Z1451" i="11" s="1" a="1"/>
  <c r="W1452" i="11"/>
  <c r="Y1452" i="11" s="1"/>
  <c r="Z1452" i="11" s="1" a="1"/>
  <c r="W1453" i="11"/>
  <c r="Y1453" i="11" s="1"/>
  <c r="Z1453" i="11" s="1" a="1"/>
  <c r="W1454" i="11"/>
  <c r="Y1454" i="11" s="1"/>
  <c r="Z1454" i="11" s="1" a="1"/>
  <c r="W1455" i="11"/>
  <c r="Y1455" i="11" s="1"/>
  <c r="Z1455" i="11" s="1" a="1"/>
  <c r="W1456" i="11"/>
  <c r="Y1456" i="11" s="1"/>
  <c r="Z1456" i="11" s="1" a="1"/>
  <c r="W1457" i="11"/>
  <c r="Y1457" i="11" s="1"/>
  <c r="Z1457" i="11" s="1" a="1"/>
  <c r="W1458" i="11"/>
  <c r="Y1458" i="11" s="1"/>
  <c r="Z1458" i="11" s="1" a="1"/>
  <c r="W1459" i="11"/>
  <c r="Y1459" i="11" s="1"/>
  <c r="Z1459" i="11" s="1" a="1"/>
  <c r="W1460" i="11"/>
  <c r="Y1460" i="11" s="1"/>
  <c r="Z1460" i="11" s="1" a="1"/>
  <c r="W1461" i="11"/>
  <c r="Y1461" i="11" s="1"/>
  <c r="Z1461" i="11" s="1" a="1"/>
  <c r="W1462" i="11"/>
  <c r="Y1462" i="11" s="1"/>
  <c r="Z1462" i="11" s="1" a="1"/>
  <c r="W1463" i="11"/>
  <c r="Y1463" i="11" s="1"/>
  <c r="Z1463" i="11" s="1" a="1"/>
  <c r="W1464" i="11"/>
  <c r="Y1464" i="11" s="1"/>
  <c r="Z1464" i="11" s="1" a="1"/>
  <c r="W1465" i="11"/>
  <c r="Y1465" i="11" s="1"/>
  <c r="Z1465" i="11" s="1" a="1"/>
  <c r="W1466" i="11"/>
  <c r="Y1466" i="11" s="1"/>
  <c r="Z1466" i="11" s="1" a="1"/>
  <c r="W1467" i="11"/>
  <c r="Y1467" i="11" s="1"/>
  <c r="Z1467" i="11" s="1" a="1"/>
  <c r="W1468" i="11"/>
  <c r="Y1468" i="11" s="1"/>
  <c r="Z1468" i="11" s="1" a="1"/>
  <c r="W1469" i="11"/>
  <c r="Y1469" i="11" s="1"/>
  <c r="Z1469" i="11" s="1" a="1"/>
  <c r="W1470" i="11"/>
  <c r="Y1470" i="11" s="1"/>
  <c r="Z1470" i="11" s="1" a="1"/>
  <c r="W1471" i="11"/>
  <c r="Y1471" i="11" s="1"/>
  <c r="Z1471" i="11" s="1" a="1"/>
  <c r="W1472" i="11"/>
  <c r="Y1472" i="11" s="1"/>
  <c r="Z1472" i="11" s="1" a="1"/>
  <c r="W1473" i="11"/>
  <c r="Y1473" i="11" s="1"/>
  <c r="Z1473" i="11" s="1" a="1"/>
  <c r="W1474" i="11"/>
  <c r="Y1474" i="11" s="1"/>
  <c r="Z1474" i="11" s="1" a="1"/>
  <c r="W1475" i="11"/>
  <c r="Y1475" i="11" s="1"/>
  <c r="Z1475" i="11" s="1" a="1"/>
  <c r="W1476" i="11"/>
  <c r="Y1476" i="11" s="1"/>
  <c r="Z1476" i="11" s="1" a="1"/>
  <c r="W1477" i="11"/>
  <c r="Y1477" i="11" s="1"/>
  <c r="Z1477" i="11" s="1" a="1"/>
  <c r="W1478" i="11"/>
  <c r="Y1478" i="11" s="1"/>
  <c r="Z1478" i="11" s="1" a="1"/>
  <c r="W1479" i="11"/>
  <c r="Y1479" i="11" s="1"/>
  <c r="Z1479" i="11" s="1" a="1"/>
  <c r="W1480" i="11"/>
  <c r="Y1480" i="11" s="1"/>
  <c r="Z1480" i="11" s="1" a="1"/>
  <c r="W1481" i="11"/>
  <c r="Y1481" i="11" s="1"/>
  <c r="Z1481" i="11" s="1" a="1"/>
  <c r="W1482" i="11"/>
  <c r="Y1482" i="11" s="1"/>
  <c r="Z1482" i="11" s="1" a="1"/>
  <c r="W1483" i="11"/>
  <c r="Y1483" i="11" s="1"/>
  <c r="Z1483" i="11" s="1" a="1"/>
  <c r="W1484" i="11"/>
  <c r="Y1484" i="11" s="1"/>
  <c r="Z1484" i="11" s="1" a="1"/>
  <c r="W1485" i="11"/>
  <c r="Y1485" i="11" s="1"/>
  <c r="Z1485" i="11" s="1" a="1"/>
  <c r="W1486" i="11"/>
  <c r="Y1486" i="11" s="1"/>
  <c r="Z1486" i="11" s="1" a="1"/>
  <c r="W1487" i="11"/>
  <c r="Y1487" i="11" s="1"/>
  <c r="Z1487" i="11" s="1" a="1"/>
  <c r="W1488" i="11"/>
  <c r="Y1488" i="11" s="1"/>
  <c r="Z1488" i="11" s="1" a="1"/>
  <c r="W1489" i="11"/>
  <c r="Y1489" i="11" s="1"/>
  <c r="Z1489" i="11" s="1" a="1"/>
  <c r="W1490" i="11"/>
  <c r="Y1490" i="11" s="1"/>
  <c r="Z1490" i="11" s="1" a="1"/>
  <c r="W1491" i="11"/>
  <c r="Y1491" i="11" s="1"/>
  <c r="Z1491" i="11" s="1" a="1"/>
  <c r="W1492" i="11"/>
  <c r="Y1492" i="11" s="1"/>
  <c r="Z1492" i="11" s="1" a="1"/>
  <c r="W1493" i="11"/>
  <c r="Y1493" i="11" s="1"/>
  <c r="Z1493" i="11" s="1" a="1"/>
  <c r="W1494" i="11"/>
  <c r="Y1494" i="11" s="1"/>
  <c r="Z1494" i="11" s="1" a="1"/>
  <c r="W1495" i="11"/>
  <c r="Y1495" i="11" s="1"/>
  <c r="Z1495" i="11" s="1" a="1"/>
  <c r="W1496" i="11"/>
  <c r="Y1496" i="11" s="1"/>
  <c r="Z1496" i="11" s="1" a="1"/>
  <c r="W1497" i="11"/>
  <c r="Y1497" i="11" s="1"/>
  <c r="Z1497" i="11" s="1" a="1"/>
  <c r="W1498" i="11"/>
  <c r="Y1498" i="11" s="1"/>
  <c r="Z1498" i="11" s="1" a="1"/>
  <c r="W1499" i="11"/>
  <c r="Y1499" i="11" s="1"/>
  <c r="Z1499" i="11" s="1" a="1"/>
  <c r="W1500" i="11"/>
  <c r="Y1500" i="11" s="1"/>
  <c r="Z1500" i="11" s="1" a="1"/>
  <c r="W1501" i="11"/>
  <c r="Y1501" i="11" s="1"/>
  <c r="Z1501" i="11" s="1" a="1"/>
  <c r="W1502" i="11"/>
  <c r="Y1502" i="11" s="1"/>
  <c r="Z1502" i="11" s="1" a="1"/>
  <c r="W1503" i="11"/>
  <c r="Y1503" i="11" s="1"/>
  <c r="Z1503" i="11" s="1" a="1"/>
  <c r="W1504" i="11"/>
  <c r="Y1504" i="11" s="1"/>
  <c r="Z1504" i="11" s="1" a="1"/>
  <c r="W1505" i="11"/>
  <c r="Y1505" i="11" s="1"/>
  <c r="Z1505" i="11" s="1" a="1"/>
  <c r="W1506" i="11"/>
  <c r="Y1506" i="11" s="1"/>
  <c r="Z1506" i="11" s="1" a="1"/>
  <c r="W1507" i="11"/>
  <c r="Y1507" i="11" s="1"/>
  <c r="Z1507" i="11" s="1" a="1"/>
  <c r="W1508" i="11"/>
  <c r="Y1508" i="11" s="1"/>
  <c r="Z1508" i="11" s="1" a="1"/>
  <c r="W1509" i="11"/>
  <c r="Y1509" i="11" s="1"/>
  <c r="Z1509" i="11" s="1" a="1"/>
  <c r="W1510" i="11"/>
  <c r="Y1510" i="11" s="1"/>
  <c r="Z1510" i="11" s="1" a="1"/>
  <c r="W1511" i="11"/>
  <c r="Y1511" i="11" s="1"/>
  <c r="Z1511" i="11" s="1" a="1"/>
  <c r="W1512" i="11"/>
  <c r="Y1512" i="11" s="1"/>
  <c r="Z1512" i="11" s="1" a="1"/>
  <c r="W1513" i="11"/>
  <c r="Y1513" i="11" s="1"/>
  <c r="Z1513" i="11" s="1" a="1"/>
  <c r="W1514" i="11"/>
  <c r="Y1514" i="11" s="1"/>
  <c r="Z1514" i="11" s="1" a="1"/>
  <c r="W1515" i="11"/>
  <c r="Y1515" i="11" s="1"/>
  <c r="Z1515" i="11" s="1" a="1"/>
  <c r="W1516" i="11"/>
  <c r="Y1516" i="11" s="1"/>
  <c r="Z1516" i="11" s="1" a="1"/>
  <c r="W1517" i="11"/>
  <c r="Y1517" i="11" s="1"/>
  <c r="Z1517" i="11" s="1" a="1"/>
  <c r="W1518" i="11"/>
  <c r="Y1518" i="11" s="1"/>
  <c r="Z1518" i="11" s="1" a="1"/>
  <c r="W1519" i="11"/>
  <c r="Y1519" i="11" s="1"/>
  <c r="Z1519" i="11" s="1" a="1"/>
  <c r="W1520" i="11"/>
  <c r="Y1520" i="11" s="1"/>
  <c r="Z1520" i="11" s="1" a="1"/>
  <c r="W1521" i="11"/>
  <c r="Y1521" i="11" s="1"/>
  <c r="Z1521" i="11" s="1" a="1"/>
  <c r="W1522" i="11"/>
  <c r="Y1522" i="11" s="1"/>
  <c r="Z1522" i="11" s="1" a="1"/>
  <c r="W1523" i="11"/>
  <c r="Y1523" i="11" s="1"/>
  <c r="Z1523" i="11" s="1" a="1"/>
  <c r="W1524" i="11"/>
  <c r="Y1524" i="11" s="1"/>
  <c r="Z1524" i="11" s="1" a="1"/>
  <c r="W1525" i="11"/>
  <c r="Y1525" i="11" s="1"/>
  <c r="Z1525" i="11" s="1" a="1"/>
  <c r="W1526" i="11"/>
  <c r="Y1526" i="11" s="1"/>
  <c r="Z1526" i="11" s="1" a="1"/>
  <c r="W1527" i="11"/>
  <c r="Y1527" i="11" s="1"/>
  <c r="Z1527" i="11" s="1" a="1"/>
  <c r="W1528" i="11"/>
  <c r="Y1528" i="11" s="1"/>
  <c r="Z1528" i="11" s="1" a="1"/>
  <c r="W1529" i="11"/>
  <c r="Y1529" i="11" s="1"/>
  <c r="Z1529" i="11" s="1" a="1"/>
  <c r="W1530" i="11"/>
  <c r="Y1530" i="11" s="1"/>
  <c r="Z1530" i="11" s="1" a="1"/>
  <c r="W1531" i="11"/>
  <c r="Y1531" i="11" s="1"/>
  <c r="Z1531" i="11" s="1" a="1"/>
  <c r="W1532" i="11"/>
  <c r="Y1532" i="11" s="1"/>
  <c r="Z1532" i="11" s="1" a="1"/>
  <c r="W1533" i="11"/>
  <c r="Y1533" i="11" s="1"/>
  <c r="Z1533" i="11" s="1" a="1"/>
  <c r="W1534" i="11"/>
  <c r="Y1534" i="11" s="1"/>
  <c r="Z1534" i="11" s="1" a="1"/>
  <c r="W1535" i="11"/>
  <c r="Y1535" i="11" s="1"/>
  <c r="Z1535" i="11" s="1" a="1"/>
  <c r="W1536" i="11"/>
  <c r="Y1536" i="11" s="1"/>
  <c r="Z1536" i="11" s="1" a="1"/>
  <c r="W1537" i="11"/>
  <c r="Y1537" i="11" s="1"/>
  <c r="Z1537" i="11" s="1" a="1"/>
  <c r="W1538" i="11"/>
  <c r="Y1538" i="11" s="1"/>
  <c r="Z1538" i="11" s="1" a="1"/>
  <c r="W1539" i="11"/>
  <c r="Y1539" i="11" s="1"/>
  <c r="Z1539" i="11" s="1" a="1"/>
  <c r="W1540" i="11"/>
  <c r="Y1540" i="11" s="1"/>
  <c r="Z1540" i="11" s="1" a="1"/>
  <c r="W1541" i="11"/>
  <c r="Y1541" i="11" s="1"/>
  <c r="Z1541" i="11" s="1" a="1"/>
  <c r="W1542" i="11"/>
  <c r="Y1542" i="11" s="1"/>
  <c r="Z1542" i="11" s="1" a="1"/>
  <c r="W1543" i="11"/>
  <c r="Y1543" i="11" s="1"/>
  <c r="Z1543" i="11" s="1" a="1"/>
  <c r="W1544" i="11"/>
  <c r="Y1544" i="11" s="1"/>
  <c r="Z1544" i="11" s="1" a="1"/>
  <c r="W1545" i="11"/>
  <c r="Y1545" i="11" s="1"/>
  <c r="Z1545" i="11" s="1" a="1"/>
  <c r="W1546" i="11"/>
  <c r="Y1546" i="11" s="1"/>
  <c r="Z1546" i="11" s="1" a="1"/>
  <c r="W1547" i="11"/>
  <c r="Y1547" i="11" s="1"/>
  <c r="Z1547" i="11" s="1" a="1"/>
  <c r="W1548" i="11"/>
  <c r="Y1548" i="11" s="1"/>
  <c r="Z1548" i="11" s="1" a="1"/>
  <c r="W1549" i="11"/>
  <c r="Y1549" i="11" s="1"/>
  <c r="Z1549" i="11" s="1" a="1"/>
  <c r="W1550" i="11"/>
  <c r="Y1550" i="11" s="1"/>
  <c r="Z1550" i="11" s="1" a="1"/>
  <c r="W1551" i="11"/>
  <c r="Y1551" i="11" s="1"/>
  <c r="Z1551" i="11" s="1" a="1"/>
  <c r="W1552" i="11"/>
  <c r="Y1552" i="11" s="1"/>
  <c r="Z1552" i="11" s="1" a="1"/>
  <c r="W1553" i="11"/>
  <c r="Y1553" i="11" s="1"/>
  <c r="Z1553" i="11" s="1" a="1"/>
  <c r="W1554" i="11"/>
  <c r="Y1554" i="11" s="1"/>
  <c r="Z1554" i="11" s="1" a="1"/>
  <c r="W1555" i="11"/>
  <c r="Y1555" i="11" s="1"/>
  <c r="Z1555" i="11" s="1" a="1"/>
  <c r="W1556" i="11"/>
  <c r="Y1556" i="11" s="1"/>
  <c r="Z1556" i="11" s="1" a="1"/>
  <c r="W1557" i="11"/>
  <c r="Y1557" i="11" s="1"/>
  <c r="Z1557" i="11" s="1" a="1"/>
  <c r="W1558" i="11"/>
  <c r="Y1558" i="11" s="1"/>
  <c r="Z1558" i="11" s="1" a="1"/>
  <c r="W1559" i="11"/>
  <c r="Y1559" i="11" s="1"/>
  <c r="Z1559" i="11" s="1" a="1"/>
  <c r="W1560" i="11"/>
  <c r="Y1560" i="11" s="1"/>
  <c r="Z1560" i="11" s="1" a="1"/>
  <c r="W1561" i="11"/>
  <c r="Y1561" i="11" s="1"/>
  <c r="Z1561" i="11" s="1" a="1"/>
  <c r="W1562" i="11"/>
  <c r="Y1562" i="11" s="1"/>
  <c r="Z1562" i="11" s="1" a="1"/>
  <c r="W1563" i="11"/>
  <c r="Y1563" i="11" s="1"/>
  <c r="Z1563" i="11" s="1" a="1"/>
  <c r="W1564" i="11"/>
  <c r="Y1564" i="11" s="1"/>
  <c r="Z1564" i="11" s="1" a="1"/>
  <c r="W1565" i="11"/>
  <c r="Y1565" i="11" s="1"/>
  <c r="Z1565" i="11" s="1" a="1"/>
  <c r="W1566" i="11"/>
  <c r="Y1566" i="11" s="1"/>
  <c r="Z1566" i="11" s="1" a="1"/>
  <c r="W1567" i="11"/>
  <c r="Y1567" i="11" s="1"/>
  <c r="Z1567" i="11" s="1" a="1"/>
  <c r="W1568" i="11"/>
  <c r="Y1568" i="11" s="1"/>
  <c r="Z1568" i="11" s="1" a="1"/>
  <c r="W1569" i="11"/>
  <c r="Y1569" i="11" s="1"/>
  <c r="Z1569" i="11" s="1" a="1"/>
  <c r="W1570" i="11"/>
  <c r="Y1570" i="11" s="1"/>
  <c r="Z1570" i="11" s="1" a="1"/>
  <c r="W1571" i="11"/>
  <c r="Y1571" i="11" s="1"/>
  <c r="Z1571" i="11" s="1" a="1"/>
  <c r="W1572" i="11"/>
  <c r="Y1572" i="11" s="1"/>
  <c r="Z1572" i="11" s="1" a="1"/>
  <c r="W1573" i="11"/>
  <c r="Y1573" i="11" s="1"/>
  <c r="Z1573" i="11" s="1" a="1"/>
  <c r="W1574" i="11"/>
  <c r="Y1574" i="11" s="1"/>
  <c r="Z1574" i="11" s="1" a="1"/>
  <c r="W1575" i="11"/>
  <c r="Y1575" i="11" s="1"/>
  <c r="Z1575" i="11" s="1" a="1"/>
  <c r="W1576" i="11"/>
  <c r="Y1576" i="11" s="1"/>
  <c r="Z1576" i="11" s="1" a="1"/>
  <c r="W1577" i="11"/>
  <c r="Y1577" i="11" s="1"/>
  <c r="Z1577" i="11" s="1" a="1"/>
  <c r="W1578" i="11"/>
  <c r="Y1578" i="11" s="1"/>
  <c r="Z1578" i="11" s="1" a="1"/>
  <c r="W1579" i="11"/>
  <c r="Y1579" i="11" s="1"/>
  <c r="Z1579" i="11" s="1" a="1"/>
  <c r="W1580" i="11"/>
  <c r="Y1580" i="11" s="1"/>
  <c r="Z1580" i="11" s="1" a="1"/>
  <c r="W1581" i="11"/>
  <c r="Y1581" i="11" s="1"/>
  <c r="Z1581" i="11" s="1" a="1"/>
  <c r="W1582" i="11"/>
  <c r="Y1582" i="11" s="1"/>
  <c r="Z1582" i="11" s="1" a="1"/>
  <c r="W1583" i="11"/>
  <c r="Y1583" i="11" s="1"/>
  <c r="Z1583" i="11" s="1" a="1"/>
  <c r="W1584" i="11"/>
  <c r="Y1584" i="11" s="1"/>
  <c r="Z1584" i="11" s="1" a="1"/>
  <c r="W1585" i="11"/>
  <c r="Y1585" i="11" s="1"/>
  <c r="Z1585" i="11" s="1" a="1"/>
  <c r="W1586" i="11"/>
  <c r="Y1586" i="11" s="1"/>
  <c r="Z1586" i="11" s="1" a="1"/>
  <c r="W1587" i="11"/>
  <c r="Y1587" i="11" s="1"/>
  <c r="Z1587" i="11" s="1" a="1"/>
  <c r="W1588" i="11"/>
  <c r="Y1588" i="11" s="1"/>
  <c r="Z1588" i="11" s="1" a="1"/>
  <c r="W1589" i="11"/>
  <c r="Y1589" i="11" s="1"/>
  <c r="Z1589" i="11" s="1" a="1"/>
  <c r="W1590" i="11"/>
  <c r="Y1590" i="11" s="1"/>
  <c r="Z1590" i="11" s="1" a="1"/>
  <c r="W1591" i="11"/>
  <c r="Y1591" i="11" s="1"/>
  <c r="Z1591" i="11" s="1" a="1"/>
  <c r="W1592" i="11"/>
  <c r="Y1592" i="11" s="1"/>
  <c r="Z1592" i="11" s="1" a="1"/>
  <c r="W1593" i="11"/>
  <c r="Y1593" i="11" s="1"/>
  <c r="Z1593" i="11" s="1" a="1"/>
  <c r="W1594" i="11"/>
  <c r="Y1594" i="11" s="1"/>
  <c r="Z1594" i="11" s="1" a="1"/>
  <c r="W1595" i="11"/>
  <c r="Y1595" i="11" s="1"/>
  <c r="Z1595" i="11" s="1" a="1"/>
  <c r="W1596" i="11"/>
  <c r="Y1596" i="11" s="1"/>
  <c r="Z1596" i="11" s="1" a="1"/>
  <c r="W1597" i="11"/>
  <c r="Y1597" i="11" s="1"/>
  <c r="Z1597" i="11" s="1" a="1"/>
  <c r="W1598" i="11"/>
  <c r="Y1598" i="11" s="1"/>
  <c r="Z1598" i="11" s="1" a="1"/>
  <c r="W1599" i="11"/>
  <c r="Y1599" i="11" s="1"/>
  <c r="Z1599" i="11" s="1" a="1"/>
  <c r="W1600" i="11"/>
  <c r="Y1600" i="11" s="1"/>
  <c r="Z1600" i="11" s="1" a="1"/>
  <c r="W1601" i="11"/>
  <c r="Y1601" i="11" s="1"/>
  <c r="Z1601" i="11" s="1" a="1"/>
  <c r="W1602" i="11"/>
  <c r="Y1602" i="11" s="1"/>
  <c r="Z1602" i="11" s="1" a="1"/>
  <c r="W1603" i="11"/>
  <c r="Y1603" i="11" s="1"/>
  <c r="Z1603" i="11" s="1" a="1"/>
  <c r="W1604" i="11"/>
  <c r="Y1604" i="11" s="1"/>
  <c r="Z1604" i="11" s="1" a="1"/>
  <c r="W1605" i="11"/>
  <c r="Y1605" i="11" s="1"/>
  <c r="Z1605" i="11" s="1" a="1"/>
  <c r="W1606" i="11"/>
  <c r="Y1606" i="11" s="1"/>
  <c r="Z1606" i="11" s="1" a="1"/>
  <c r="W1607" i="11"/>
  <c r="Y1607" i="11" s="1"/>
  <c r="Z1607" i="11" s="1" a="1"/>
  <c r="W1608" i="11"/>
  <c r="Y1608" i="11" s="1"/>
  <c r="Z1608" i="11" s="1" a="1"/>
  <c r="W1609" i="11"/>
  <c r="Y1609" i="11" s="1"/>
  <c r="Z1609" i="11" s="1" a="1"/>
  <c r="W1610" i="11"/>
  <c r="Y1610" i="11" s="1"/>
  <c r="Z1610" i="11" s="1" a="1"/>
  <c r="W1611" i="11"/>
  <c r="Y1611" i="11" s="1"/>
  <c r="Z1611" i="11" s="1" a="1"/>
  <c r="W1612" i="11"/>
  <c r="Y1612" i="11" s="1"/>
  <c r="Z1612" i="11" s="1" a="1"/>
  <c r="W1613" i="11"/>
  <c r="Y1613" i="11" s="1"/>
  <c r="Z1613" i="11" s="1" a="1"/>
  <c r="W1614" i="11"/>
  <c r="Y1614" i="11" s="1"/>
  <c r="Z1614" i="11" s="1" a="1"/>
  <c r="W1615" i="11"/>
  <c r="Y1615" i="11" s="1"/>
  <c r="Z1615" i="11" s="1" a="1"/>
  <c r="W1616" i="11"/>
  <c r="Y1616" i="11" s="1"/>
  <c r="Z1616" i="11" s="1" a="1"/>
  <c r="W1617" i="11"/>
  <c r="Y1617" i="11" s="1"/>
  <c r="Z1617" i="11" s="1" a="1"/>
  <c r="W1618" i="11"/>
  <c r="Y1618" i="11" s="1"/>
  <c r="Z1618" i="11" s="1" a="1"/>
  <c r="W1619" i="11"/>
  <c r="Y1619" i="11" s="1"/>
  <c r="Z1619" i="11" s="1" a="1"/>
  <c r="W1620" i="11"/>
  <c r="Y1620" i="11" s="1"/>
  <c r="Z1620" i="11" s="1" a="1"/>
  <c r="W1621" i="11"/>
  <c r="Y1621" i="11" s="1"/>
  <c r="Z1621" i="11" s="1" a="1"/>
  <c r="W1622" i="11"/>
  <c r="Y1622" i="11" s="1"/>
  <c r="Z1622" i="11" s="1" a="1"/>
  <c r="W1623" i="11"/>
  <c r="Y1623" i="11" s="1"/>
  <c r="Z1623" i="11" s="1" a="1"/>
  <c r="W1624" i="11"/>
  <c r="Y1624" i="11" s="1"/>
  <c r="Z1624" i="11" s="1" a="1"/>
  <c r="W1625" i="11"/>
  <c r="Y1625" i="11" s="1"/>
  <c r="Z1625" i="11" s="1" a="1"/>
  <c r="W1626" i="11"/>
  <c r="Y1626" i="11" s="1"/>
  <c r="Z1626" i="11" s="1" a="1"/>
  <c r="W1627" i="11"/>
  <c r="Y1627" i="11" s="1"/>
  <c r="Z1627" i="11" s="1" a="1"/>
  <c r="W1628" i="11"/>
  <c r="Y1628" i="11" s="1"/>
  <c r="Z1628" i="11" s="1" a="1"/>
  <c r="W1629" i="11"/>
  <c r="Y1629" i="11" s="1"/>
  <c r="Z1629" i="11" s="1" a="1"/>
  <c r="W1630" i="11"/>
  <c r="Y1630" i="11" s="1"/>
  <c r="Z1630" i="11" s="1" a="1"/>
  <c r="W1631" i="11"/>
  <c r="Y1631" i="11" s="1"/>
  <c r="Z1631" i="11" s="1" a="1"/>
  <c r="W1632" i="11"/>
  <c r="Y1632" i="11" s="1"/>
  <c r="Z1632" i="11" s="1" a="1"/>
  <c r="W1633" i="11"/>
  <c r="Y1633" i="11" s="1"/>
  <c r="Z1633" i="11" s="1" a="1"/>
  <c r="W1634" i="11"/>
  <c r="Y1634" i="11" s="1"/>
  <c r="Z1634" i="11" s="1" a="1"/>
  <c r="W1635" i="11"/>
  <c r="Y1635" i="11" s="1"/>
  <c r="Z1635" i="11" s="1" a="1"/>
  <c r="W1636" i="11"/>
  <c r="Y1636" i="11" s="1"/>
  <c r="Z1636" i="11" s="1" a="1"/>
  <c r="W1637" i="11"/>
  <c r="Y1637" i="11" s="1"/>
  <c r="Z1637" i="11" s="1" a="1"/>
  <c r="W1638" i="11"/>
  <c r="Y1638" i="11" s="1"/>
  <c r="Z1638" i="11" s="1" a="1"/>
  <c r="W1639" i="11"/>
  <c r="Y1639" i="11" s="1"/>
  <c r="Z1639" i="11" s="1" a="1"/>
  <c r="W1640" i="11"/>
  <c r="Y1640" i="11" s="1"/>
  <c r="Z1640" i="11" s="1" a="1"/>
  <c r="W1641" i="11"/>
  <c r="Y1641" i="11" s="1"/>
  <c r="Z1641" i="11" s="1" a="1"/>
  <c r="W1642" i="11"/>
  <c r="Y1642" i="11" s="1"/>
  <c r="Z1642" i="11" s="1" a="1"/>
  <c r="W1643" i="11"/>
  <c r="Y1643" i="11" s="1"/>
  <c r="Z1643" i="11" s="1" a="1"/>
  <c r="W1644" i="11"/>
  <c r="Y1644" i="11" s="1"/>
  <c r="Z1644" i="11" s="1" a="1"/>
  <c r="W1645" i="11"/>
  <c r="Y1645" i="11" s="1"/>
  <c r="Z1645" i="11" s="1" a="1"/>
  <c r="W1646" i="11"/>
  <c r="Y1646" i="11" s="1"/>
  <c r="Z1646" i="11" s="1" a="1"/>
  <c r="W1647" i="11"/>
  <c r="Y1647" i="11" s="1"/>
  <c r="Z1647" i="11" s="1" a="1"/>
  <c r="W1648" i="11"/>
  <c r="Y1648" i="11" s="1"/>
  <c r="Z1648" i="11" s="1" a="1"/>
  <c r="W1649" i="11"/>
  <c r="Y1649" i="11" s="1"/>
  <c r="Z1649" i="11" s="1" a="1"/>
  <c r="W1650" i="11"/>
  <c r="Y1650" i="11" s="1"/>
  <c r="Z1650" i="11" s="1" a="1"/>
  <c r="W1651" i="11"/>
  <c r="Y1651" i="11" s="1"/>
  <c r="Z1651" i="11" s="1" a="1"/>
  <c r="W1652" i="11"/>
  <c r="Y1652" i="11" s="1"/>
  <c r="Z1652" i="11" s="1" a="1"/>
  <c r="W1653" i="11"/>
  <c r="Y1653" i="11" s="1"/>
  <c r="Z1653" i="11" s="1" a="1"/>
  <c r="W1654" i="11"/>
  <c r="Y1654" i="11" s="1"/>
  <c r="Z1654" i="11" s="1" a="1"/>
  <c r="W1655" i="11"/>
  <c r="Y1655" i="11" s="1"/>
  <c r="Z1655" i="11" s="1" a="1"/>
  <c r="W1656" i="11"/>
  <c r="Y1656" i="11" s="1"/>
  <c r="Z1656" i="11" s="1" a="1"/>
  <c r="W1657" i="11"/>
  <c r="Y1657" i="11" s="1"/>
  <c r="Z1657" i="11" s="1" a="1"/>
  <c r="W1658" i="11"/>
  <c r="Y1658" i="11" s="1"/>
  <c r="Z1658" i="11" s="1" a="1"/>
  <c r="W1659" i="11"/>
  <c r="Y1659" i="11" s="1"/>
  <c r="Z1659" i="11" s="1" a="1"/>
  <c r="W1660" i="11"/>
  <c r="Y1660" i="11" s="1"/>
  <c r="Z1660" i="11" s="1" a="1"/>
  <c r="W1661" i="11"/>
  <c r="Y1661" i="11" s="1"/>
  <c r="Z1661" i="11" s="1" a="1"/>
  <c r="W1662" i="11"/>
  <c r="Y1662" i="11" s="1"/>
  <c r="Z1662" i="11" s="1" a="1"/>
  <c r="W1663" i="11"/>
  <c r="Y1663" i="11" s="1"/>
  <c r="Z1663" i="11" s="1" a="1"/>
  <c r="W1664" i="11"/>
  <c r="Y1664" i="11" s="1"/>
  <c r="Z1664" i="11" s="1" a="1"/>
  <c r="W1665" i="11"/>
  <c r="Y1665" i="11" s="1"/>
  <c r="Z1665" i="11" s="1" a="1"/>
  <c r="W1666" i="11"/>
  <c r="Y1666" i="11" s="1"/>
  <c r="Z1666" i="11" s="1" a="1"/>
  <c r="W1667" i="11"/>
  <c r="Y1667" i="11" s="1"/>
  <c r="Z1667" i="11" s="1" a="1"/>
  <c r="W1668" i="11"/>
  <c r="Y1668" i="11" s="1"/>
  <c r="Z1668" i="11" s="1" a="1"/>
  <c r="W1669" i="11"/>
  <c r="Y1669" i="11" s="1"/>
  <c r="Z1669" i="11" s="1" a="1"/>
  <c r="W1670" i="11"/>
  <c r="Y1670" i="11" s="1"/>
  <c r="Z1670" i="11" s="1" a="1"/>
  <c r="W1671" i="11"/>
  <c r="Y1671" i="11" s="1"/>
  <c r="Z1671" i="11" s="1" a="1"/>
  <c r="W1672" i="11"/>
  <c r="Y1672" i="11" s="1"/>
  <c r="Z1672" i="11" s="1" a="1"/>
  <c r="W1673" i="11"/>
  <c r="Y1673" i="11" s="1"/>
  <c r="Z1673" i="11" s="1" a="1"/>
  <c r="W1674" i="11"/>
  <c r="Y1674" i="11" s="1"/>
  <c r="Z1674" i="11" s="1" a="1"/>
  <c r="W1675" i="11"/>
  <c r="Y1675" i="11" s="1"/>
  <c r="Z1675" i="11" s="1" a="1"/>
  <c r="W1676" i="11"/>
  <c r="Y1676" i="11" s="1"/>
  <c r="Z1676" i="11" s="1" a="1"/>
  <c r="W1677" i="11"/>
  <c r="Y1677" i="11" s="1"/>
  <c r="Z1677" i="11" s="1" a="1"/>
  <c r="W1678" i="11"/>
  <c r="Y1678" i="11" s="1"/>
  <c r="Z1678" i="11" s="1" a="1"/>
  <c r="W1679" i="11"/>
  <c r="Y1679" i="11" s="1"/>
  <c r="Z1679" i="11" s="1" a="1"/>
  <c r="W1680" i="11"/>
  <c r="Y1680" i="11" s="1"/>
  <c r="Z1680" i="11" s="1" a="1"/>
  <c r="W1681" i="11"/>
  <c r="Y1681" i="11" s="1"/>
  <c r="Z1681" i="11" s="1" a="1"/>
  <c r="W1682" i="11"/>
  <c r="Y1682" i="11" s="1"/>
  <c r="Z1682" i="11" s="1" a="1"/>
  <c r="W1683" i="11"/>
  <c r="Y1683" i="11" s="1"/>
  <c r="Z1683" i="11" s="1" a="1"/>
  <c r="W1684" i="11"/>
  <c r="Y1684" i="11" s="1"/>
  <c r="Z1684" i="11" s="1" a="1"/>
  <c r="W1685" i="11"/>
  <c r="Y1685" i="11" s="1"/>
  <c r="Z1685" i="11" s="1" a="1"/>
  <c r="W1686" i="11"/>
  <c r="Y1686" i="11" s="1"/>
  <c r="Z1686" i="11" s="1" a="1"/>
  <c r="W1687" i="11"/>
  <c r="Y1687" i="11" s="1"/>
  <c r="Z1687" i="11" s="1" a="1"/>
  <c r="W1688" i="11"/>
  <c r="Y1688" i="11" s="1"/>
  <c r="Z1688" i="11" s="1" a="1"/>
  <c r="W1689" i="11"/>
  <c r="Y1689" i="11" s="1"/>
  <c r="Z1689" i="11" s="1" a="1"/>
  <c r="W1690" i="11"/>
  <c r="Y1690" i="11" s="1"/>
  <c r="Z1690" i="11" s="1" a="1"/>
  <c r="W1691" i="11"/>
  <c r="Y1691" i="11" s="1"/>
  <c r="Z1691" i="11" s="1" a="1"/>
  <c r="W1692" i="11"/>
  <c r="Y1692" i="11" s="1"/>
  <c r="Z1692" i="11" s="1" a="1"/>
  <c r="W1693" i="11"/>
  <c r="Y1693" i="11" s="1"/>
  <c r="Z1693" i="11" s="1" a="1"/>
  <c r="W1694" i="11"/>
  <c r="Y1694" i="11" s="1"/>
  <c r="Z1694" i="11" s="1" a="1"/>
  <c r="W1695" i="11"/>
  <c r="Y1695" i="11" s="1"/>
  <c r="Z1695" i="11" s="1" a="1"/>
  <c r="W1696" i="11"/>
  <c r="Y1696" i="11" s="1"/>
  <c r="Z1696" i="11" s="1" a="1"/>
  <c r="W1697" i="11"/>
  <c r="Y1697" i="11" s="1"/>
  <c r="Z1697" i="11" s="1" a="1"/>
  <c r="W1698" i="11"/>
  <c r="Y1698" i="11" s="1"/>
  <c r="Z1698" i="11" s="1" a="1"/>
  <c r="W1699" i="11"/>
  <c r="Y1699" i="11" s="1"/>
  <c r="Z1699" i="11" s="1" a="1"/>
  <c r="W1700" i="11"/>
  <c r="Y1700" i="11" s="1"/>
  <c r="Z1700" i="11" s="1" a="1"/>
  <c r="W1701" i="11"/>
  <c r="Y1701" i="11" s="1"/>
  <c r="Z1701" i="11" s="1" a="1"/>
  <c r="W1702" i="11"/>
  <c r="Y1702" i="11" s="1"/>
  <c r="Z1702" i="11" s="1" a="1"/>
  <c r="W1703" i="11"/>
  <c r="Y1703" i="11" s="1"/>
  <c r="Z1703" i="11" s="1" a="1"/>
  <c r="W1704" i="11"/>
  <c r="Y1704" i="11" s="1"/>
  <c r="Z1704" i="11" s="1" a="1"/>
  <c r="W1705" i="11"/>
  <c r="Y1705" i="11" s="1"/>
  <c r="Z1705" i="11" s="1" a="1"/>
  <c r="W1706" i="11"/>
  <c r="Y1706" i="11" s="1"/>
  <c r="Z1706" i="11" s="1" a="1"/>
  <c r="W1707" i="11"/>
  <c r="Y1707" i="11" s="1"/>
  <c r="Z1707" i="11" s="1" a="1"/>
  <c r="W1708" i="11"/>
  <c r="Y1708" i="11" s="1"/>
  <c r="Z1708" i="11" s="1" a="1"/>
  <c r="W1709" i="11"/>
  <c r="Y1709" i="11" s="1"/>
  <c r="Z1709" i="11" s="1" a="1"/>
  <c r="W1710" i="11"/>
  <c r="Y1710" i="11" s="1"/>
  <c r="Z1710" i="11" s="1" a="1"/>
  <c r="W1711" i="11"/>
  <c r="Y1711" i="11" s="1"/>
  <c r="Z1711" i="11" s="1" a="1"/>
  <c r="W1712" i="11"/>
  <c r="Y1712" i="11" s="1"/>
  <c r="Z1712" i="11" s="1" a="1"/>
  <c r="W1713" i="11"/>
  <c r="Y1713" i="11" s="1"/>
  <c r="Z1713" i="11" s="1" a="1"/>
  <c r="W1714" i="11"/>
  <c r="Y1714" i="11" s="1"/>
  <c r="Z1714" i="11" s="1" a="1"/>
  <c r="W1715" i="11"/>
  <c r="Y1715" i="11" s="1"/>
  <c r="Z1715" i="11" s="1" a="1"/>
  <c r="W1716" i="11"/>
  <c r="Y1716" i="11" s="1"/>
  <c r="Z1716" i="11" s="1" a="1"/>
  <c r="W1717" i="11"/>
  <c r="Y1717" i="11" s="1"/>
  <c r="Z1717" i="11" s="1" a="1"/>
  <c r="W1718" i="11"/>
  <c r="Y1718" i="11" s="1"/>
  <c r="Z1718" i="11" s="1" a="1"/>
  <c r="W1719" i="11"/>
  <c r="Y1719" i="11" s="1"/>
  <c r="Z1719" i="11" s="1" a="1"/>
  <c r="W1720" i="11"/>
  <c r="Y1720" i="11" s="1"/>
  <c r="Z1720" i="11" s="1" a="1"/>
  <c r="W1721" i="11"/>
  <c r="Y1721" i="11" s="1"/>
  <c r="Z1721" i="11" s="1" a="1"/>
  <c r="W1722" i="11"/>
  <c r="Y1722" i="11" s="1"/>
  <c r="Z1722" i="11" s="1" a="1"/>
  <c r="W1723" i="11"/>
  <c r="Y1723" i="11" s="1"/>
  <c r="Z1723" i="11" s="1" a="1"/>
  <c r="W1724" i="11"/>
  <c r="Y1724" i="11" s="1"/>
  <c r="Z1724" i="11" s="1" a="1"/>
  <c r="W1725" i="11"/>
  <c r="Y1725" i="11" s="1"/>
  <c r="Z1725" i="11" s="1" a="1"/>
  <c r="W1726" i="11"/>
  <c r="Y1726" i="11" s="1"/>
  <c r="Z1726" i="11" s="1" a="1"/>
  <c r="W1727" i="11"/>
  <c r="Y1727" i="11" s="1"/>
  <c r="Z1727" i="11" s="1" a="1"/>
  <c r="W1728" i="11"/>
  <c r="Y1728" i="11" s="1"/>
  <c r="Z1728" i="11" s="1" a="1"/>
  <c r="W1729" i="11"/>
  <c r="Y1729" i="11" s="1"/>
  <c r="Z1729" i="11" s="1" a="1"/>
  <c r="W1730" i="11"/>
  <c r="Y1730" i="11" s="1"/>
  <c r="Z1730" i="11" s="1" a="1"/>
  <c r="W1731" i="11"/>
  <c r="Y1731" i="11" s="1"/>
  <c r="Z1731" i="11" s="1" a="1"/>
  <c r="W1732" i="11"/>
  <c r="Y1732" i="11" s="1"/>
  <c r="Z1732" i="11" s="1" a="1"/>
  <c r="W1733" i="11"/>
  <c r="Y1733" i="11" s="1"/>
  <c r="Z1733" i="11" s="1" a="1"/>
  <c r="W1734" i="11"/>
  <c r="Y1734" i="11" s="1"/>
  <c r="Z1734" i="11" s="1" a="1"/>
  <c r="W1735" i="11"/>
  <c r="Y1735" i="11" s="1"/>
  <c r="Z1735" i="11" s="1" a="1"/>
  <c r="W1736" i="11"/>
  <c r="Y1736" i="11" s="1"/>
  <c r="Z1736" i="11" s="1" a="1"/>
  <c r="W1737" i="11"/>
  <c r="Y1737" i="11" s="1"/>
  <c r="Z1737" i="11" s="1" a="1"/>
  <c r="W1738" i="11"/>
  <c r="Y1738" i="11" s="1"/>
  <c r="Z1738" i="11" s="1" a="1"/>
  <c r="W1739" i="11"/>
  <c r="Y1739" i="11" s="1"/>
  <c r="Z1739" i="11" s="1" a="1"/>
  <c r="W1740" i="11"/>
  <c r="Y1740" i="11" s="1"/>
  <c r="Z1740" i="11" s="1" a="1"/>
  <c r="W1741" i="11"/>
  <c r="Y1741" i="11" s="1"/>
  <c r="Z1741" i="11" s="1" a="1"/>
  <c r="W1742" i="11"/>
  <c r="Y1742" i="11" s="1"/>
  <c r="Z1742" i="11" s="1" a="1"/>
  <c r="W1743" i="11"/>
  <c r="Y1743" i="11" s="1"/>
  <c r="Z1743" i="11" s="1" a="1"/>
  <c r="W1744" i="11"/>
  <c r="Y1744" i="11" s="1"/>
  <c r="Z1744" i="11" s="1" a="1"/>
  <c r="W1745" i="11"/>
  <c r="Y1745" i="11" s="1"/>
  <c r="Z1745" i="11" s="1" a="1"/>
  <c r="W1746" i="11"/>
  <c r="Y1746" i="11" s="1"/>
  <c r="Z1746" i="11" s="1" a="1"/>
  <c r="W1747" i="11"/>
  <c r="Y1747" i="11" s="1"/>
  <c r="Z1747" i="11" s="1" a="1"/>
  <c r="W1748" i="11"/>
  <c r="Y1748" i="11" s="1"/>
  <c r="Z1748" i="11" s="1" a="1"/>
  <c r="W1749" i="11"/>
  <c r="Y1749" i="11" s="1"/>
  <c r="Z1749" i="11" s="1" a="1"/>
  <c r="W1750" i="11"/>
  <c r="Y1750" i="11" s="1"/>
  <c r="Z1750" i="11" s="1" a="1"/>
  <c r="W1751" i="11"/>
  <c r="Y1751" i="11" s="1"/>
  <c r="Z1751" i="11" s="1" a="1"/>
  <c r="W1752" i="11"/>
  <c r="Y1752" i="11" s="1"/>
  <c r="Z1752" i="11" s="1" a="1"/>
  <c r="W1753" i="11"/>
  <c r="Y1753" i="11" s="1"/>
  <c r="Z1753" i="11" s="1" a="1"/>
  <c r="W1754" i="11"/>
  <c r="Y1754" i="11" s="1"/>
  <c r="Z1754" i="11" s="1" a="1"/>
  <c r="W1755" i="11"/>
  <c r="Y1755" i="11" s="1"/>
  <c r="Z1755" i="11" s="1" a="1"/>
  <c r="W1756" i="11"/>
  <c r="Y1756" i="11" s="1"/>
  <c r="Z1756" i="11" s="1" a="1"/>
  <c r="W1757" i="11"/>
  <c r="Y1757" i="11" s="1"/>
  <c r="Z1757" i="11" s="1" a="1"/>
  <c r="W1758" i="11"/>
  <c r="Y1758" i="11" s="1"/>
  <c r="Z1758" i="11" s="1" a="1"/>
  <c r="W1759" i="11"/>
  <c r="Y1759" i="11" s="1"/>
  <c r="Z1759" i="11" s="1" a="1"/>
  <c r="W1760" i="11"/>
  <c r="Y1760" i="11" s="1"/>
  <c r="Z1760" i="11" s="1" a="1"/>
  <c r="W1761" i="11"/>
  <c r="Y1761" i="11" s="1"/>
  <c r="Z1761" i="11" s="1" a="1"/>
  <c r="W1762" i="11"/>
  <c r="Y1762" i="11" s="1"/>
  <c r="Z1762" i="11" s="1" a="1"/>
  <c r="W1763" i="11"/>
  <c r="Y1763" i="11" s="1"/>
  <c r="Z1763" i="11" s="1" a="1"/>
  <c r="W1764" i="11"/>
  <c r="Y1764" i="11" s="1"/>
  <c r="Z1764" i="11" s="1" a="1"/>
  <c r="W1765" i="11"/>
  <c r="Y1765" i="11" s="1"/>
  <c r="Z1765" i="11" s="1" a="1"/>
  <c r="W1766" i="11"/>
  <c r="Y1766" i="11" s="1"/>
  <c r="Z1766" i="11" s="1" a="1"/>
  <c r="W1767" i="11"/>
  <c r="Y1767" i="11" s="1"/>
  <c r="Z1767" i="11" s="1" a="1"/>
  <c r="W1768" i="11"/>
  <c r="Y1768" i="11" s="1"/>
  <c r="Z1768" i="11" s="1" a="1"/>
  <c r="W1769" i="11"/>
  <c r="Y1769" i="11" s="1"/>
  <c r="Z1769" i="11" s="1" a="1"/>
  <c r="W1770" i="11"/>
  <c r="Y1770" i="11" s="1"/>
  <c r="Z1770" i="11" s="1" a="1"/>
  <c r="W1771" i="11"/>
  <c r="Y1771" i="11" s="1"/>
  <c r="Z1771" i="11" s="1" a="1"/>
  <c r="W1772" i="11"/>
  <c r="Y1772" i="11" s="1"/>
  <c r="Z1772" i="11" s="1" a="1"/>
  <c r="W1773" i="11"/>
  <c r="Y1773" i="11" s="1"/>
  <c r="Z1773" i="11" s="1" a="1"/>
  <c r="W1774" i="11"/>
  <c r="Y1774" i="11" s="1"/>
  <c r="Z1774" i="11" s="1" a="1"/>
  <c r="W1775" i="11"/>
  <c r="Y1775" i="11" s="1"/>
  <c r="Z1775" i="11" s="1" a="1"/>
  <c r="W1776" i="11"/>
  <c r="Y1776" i="11" s="1"/>
  <c r="Z1776" i="11" s="1" a="1"/>
  <c r="W1777" i="11"/>
  <c r="Y1777" i="11" s="1"/>
  <c r="Z1777" i="11" s="1" a="1"/>
  <c r="W1778" i="11"/>
  <c r="Y1778" i="11" s="1"/>
  <c r="Z1778" i="11" s="1" a="1"/>
  <c r="W1779" i="11"/>
  <c r="Y1779" i="11" s="1"/>
  <c r="Z1779" i="11" s="1" a="1"/>
  <c r="W1780" i="11"/>
  <c r="Y1780" i="11" s="1"/>
  <c r="Z1780" i="11" s="1" a="1"/>
  <c r="W1781" i="11"/>
  <c r="Y1781" i="11" s="1"/>
  <c r="Z1781" i="11" s="1" a="1"/>
  <c r="W1782" i="11"/>
  <c r="Y1782" i="11" s="1"/>
  <c r="Z1782" i="11" s="1" a="1"/>
  <c r="W1783" i="11"/>
  <c r="Y1783" i="11" s="1"/>
  <c r="Z1783" i="11" s="1" a="1"/>
  <c r="W1784" i="11"/>
  <c r="Y1784" i="11" s="1"/>
  <c r="Z1784" i="11" s="1" a="1"/>
  <c r="W1785" i="11"/>
  <c r="Y1785" i="11" s="1"/>
  <c r="Z1785" i="11" s="1" a="1"/>
  <c r="W1786" i="11"/>
  <c r="Y1786" i="11" s="1"/>
  <c r="Z1786" i="11" s="1" a="1"/>
  <c r="W1787" i="11"/>
  <c r="Y1787" i="11" s="1"/>
  <c r="Z1787" i="11" s="1" a="1"/>
  <c r="W1788" i="11"/>
  <c r="Y1788" i="11" s="1"/>
  <c r="Z1788" i="11" s="1" a="1"/>
  <c r="W1789" i="11"/>
  <c r="Y1789" i="11" s="1"/>
  <c r="Z1789" i="11" s="1" a="1"/>
  <c r="W1790" i="11"/>
  <c r="Y1790" i="11" s="1"/>
  <c r="Z1790" i="11" s="1" a="1"/>
  <c r="W1791" i="11"/>
  <c r="Y1791" i="11" s="1"/>
  <c r="Z1791" i="11" s="1" a="1"/>
  <c r="W1792" i="11"/>
  <c r="Y1792" i="11" s="1"/>
  <c r="Z1792" i="11" s="1" a="1"/>
  <c r="W1793" i="11"/>
  <c r="Y1793" i="11" s="1"/>
  <c r="Z1793" i="11" s="1" a="1"/>
  <c r="W1794" i="11"/>
  <c r="Y1794" i="11" s="1"/>
  <c r="Z1794" i="11" s="1" a="1"/>
  <c r="W1795" i="11"/>
  <c r="Y1795" i="11" s="1"/>
  <c r="Z1795" i="11" s="1" a="1"/>
  <c r="W1796" i="11"/>
  <c r="Y1796" i="11" s="1"/>
  <c r="Z1796" i="11" s="1" a="1"/>
  <c r="W1797" i="11"/>
  <c r="Y1797" i="11" s="1"/>
  <c r="Z1797" i="11" s="1" a="1"/>
  <c r="W1798" i="11"/>
  <c r="Y1798" i="11" s="1"/>
  <c r="Z1798" i="11" s="1" a="1"/>
  <c r="W1799" i="11"/>
  <c r="Y1799" i="11" s="1"/>
  <c r="Z1799" i="11" s="1" a="1"/>
  <c r="W1800" i="11"/>
  <c r="Y1800" i="11" s="1"/>
  <c r="Z1800" i="11" s="1" a="1"/>
  <c r="W1801" i="11"/>
  <c r="Y1801" i="11" s="1"/>
  <c r="Z1801" i="11" s="1" a="1"/>
  <c r="W1802" i="11"/>
  <c r="Y1802" i="11" s="1"/>
  <c r="Z1802" i="11" s="1" a="1"/>
  <c r="W1803" i="11"/>
  <c r="Y1803" i="11" s="1"/>
  <c r="Z1803" i="11" s="1" a="1"/>
  <c r="W1804" i="11"/>
  <c r="Y1804" i="11" s="1"/>
  <c r="Z1804" i="11" s="1" a="1"/>
  <c r="W1805" i="11"/>
  <c r="Y1805" i="11" s="1"/>
  <c r="Z1805" i="11" s="1" a="1"/>
  <c r="W1806" i="11"/>
  <c r="Y1806" i="11" s="1"/>
  <c r="Z1806" i="11" s="1" a="1"/>
  <c r="W1807" i="11"/>
  <c r="Y1807" i="11" s="1"/>
  <c r="Z1807" i="11" s="1" a="1"/>
  <c r="W1808" i="11"/>
  <c r="Y1808" i="11" s="1"/>
  <c r="Z1808" i="11" s="1" a="1"/>
  <c r="W1809" i="11"/>
  <c r="Y1809" i="11" s="1"/>
  <c r="Z1809" i="11" s="1" a="1"/>
  <c r="W1810" i="11"/>
  <c r="Y1810" i="11" s="1"/>
  <c r="Z1810" i="11" s="1" a="1"/>
  <c r="W1811" i="11"/>
  <c r="Y1811" i="11" s="1"/>
  <c r="Z1811" i="11" s="1" a="1"/>
  <c r="W1812" i="11"/>
  <c r="Y1812" i="11" s="1"/>
  <c r="Z1812" i="11" s="1" a="1"/>
  <c r="W1813" i="11"/>
  <c r="Y1813" i="11" s="1"/>
  <c r="Z1813" i="11" s="1" a="1"/>
  <c r="W1814" i="11"/>
  <c r="Y1814" i="11" s="1"/>
  <c r="Z1814" i="11" s="1" a="1"/>
  <c r="W1815" i="11"/>
  <c r="Y1815" i="11" s="1"/>
  <c r="Z1815" i="11" s="1" a="1"/>
  <c r="W1816" i="11"/>
  <c r="Y1816" i="11" s="1"/>
  <c r="Z1816" i="11" s="1" a="1"/>
  <c r="W1817" i="11"/>
  <c r="Y1817" i="11" s="1"/>
  <c r="Z1817" i="11" s="1" a="1"/>
  <c r="W1818" i="11"/>
  <c r="Y1818" i="11" s="1"/>
  <c r="Z1818" i="11" s="1" a="1"/>
  <c r="W1819" i="11"/>
  <c r="Y1819" i="11" s="1"/>
  <c r="Z1819" i="11" s="1" a="1"/>
  <c r="W1820" i="11"/>
  <c r="Y1820" i="11" s="1"/>
  <c r="Z1820" i="11" s="1" a="1"/>
  <c r="W1821" i="11"/>
  <c r="Y1821" i="11" s="1"/>
  <c r="Z1821" i="11" s="1" a="1"/>
  <c r="W1822" i="11"/>
  <c r="Y1822" i="11" s="1"/>
  <c r="Z1822" i="11" s="1" a="1"/>
  <c r="W1823" i="11"/>
  <c r="Y1823" i="11" s="1"/>
  <c r="Z1823" i="11" s="1" a="1"/>
  <c r="W1824" i="11"/>
  <c r="Y1824" i="11" s="1"/>
  <c r="Z1824" i="11" s="1" a="1"/>
  <c r="W1825" i="11"/>
  <c r="Y1825" i="11" s="1"/>
  <c r="Z1825" i="11" s="1" a="1"/>
  <c r="W1826" i="11"/>
  <c r="Y1826" i="11" s="1"/>
  <c r="Z1826" i="11" s="1" a="1"/>
  <c r="W1827" i="11"/>
  <c r="Y1827" i="11" s="1"/>
  <c r="Z1827" i="11" s="1" a="1"/>
  <c r="W1828" i="11"/>
  <c r="Y1828" i="11" s="1"/>
  <c r="Z1828" i="11" s="1" a="1"/>
  <c r="W1829" i="11"/>
  <c r="Y1829" i="11" s="1"/>
  <c r="Z1829" i="11" s="1" a="1"/>
  <c r="W1830" i="11"/>
  <c r="Y1830" i="11" s="1"/>
  <c r="Z1830" i="11" s="1" a="1"/>
  <c r="W1831" i="11"/>
  <c r="Y1831" i="11" s="1"/>
  <c r="Z1831" i="11" s="1" a="1"/>
  <c r="W1832" i="11"/>
  <c r="Y1832" i="11" s="1"/>
  <c r="Z1832" i="11" s="1" a="1"/>
  <c r="W1833" i="11"/>
  <c r="Y1833" i="11" s="1"/>
  <c r="Z1833" i="11" s="1" a="1"/>
  <c r="W1834" i="11"/>
  <c r="Y1834" i="11" s="1"/>
  <c r="Z1834" i="11" s="1" a="1"/>
  <c r="W1835" i="11"/>
  <c r="Y1835" i="11" s="1"/>
  <c r="Z1835" i="11" s="1" a="1"/>
  <c r="W1836" i="11"/>
  <c r="Y1836" i="11" s="1"/>
  <c r="Z1836" i="11" s="1" a="1"/>
  <c r="W1837" i="11"/>
  <c r="Y1837" i="11" s="1"/>
  <c r="Z1837" i="11" s="1" a="1"/>
  <c r="W1838" i="11"/>
  <c r="Y1838" i="11" s="1"/>
  <c r="Z1838" i="11" s="1" a="1"/>
  <c r="W1839" i="11"/>
  <c r="Y1839" i="11" s="1"/>
  <c r="Z1839" i="11" s="1" a="1"/>
  <c r="W1840" i="11"/>
  <c r="Y1840" i="11" s="1"/>
  <c r="Z1840" i="11" s="1" a="1"/>
  <c r="W1841" i="11"/>
  <c r="Y1841" i="11" s="1"/>
  <c r="Z1841" i="11" s="1" a="1"/>
  <c r="W1842" i="11"/>
  <c r="Y1842" i="11" s="1"/>
  <c r="Z1842" i="11" s="1" a="1"/>
  <c r="W1843" i="11"/>
  <c r="Y1843" i="11" s="1"/>
  <c r="Z1843" i="11" s="1" a="1"/>
  <c r="W1844" i="11"/>
  <c r="Y1844" i="11" s="1"/>
  <c r="Z1844" i="11" s="1" a="1"/>
  <c r="W1845" i="11"/>
  <c r="Y1845" i="11" s="1"/>
  <c r="Z1845" i="11" s="1" a="1"/>
  <c r="W1846" i="11"/>
  <c r="Y1846" i="11" s="1"/>
  <c r="Z1846" i="11" s="1" a="1"/>
  <c r="W1847" i="11"/>
  <c r="Y1847" i="11" s="1"/>
  <c r="Z1847" i="11" s="1" a="1"/>
  <c r="W1848" i="11"/>
  <c r="Y1848" i="11" s="1"/>
  <c r="Z1848" i="11" s="1" a="1"/>
  <c r="W1849" i="11"/>
  <c r="Y1849" i="11" s="1"/>
  <c r="Z1849" i="11" s="1" a="1"/>
  <c r="W1850" i="11"/>
  <c r="Y1850" i="11" s="1"/>
  <c r="Z1850" i="11" s="1" a="1"/>
  <c r="W1851" i="11"/>
  <c r="Y1851" i="11" s="1"/>
  <c r="Z1851" i="11" s="1" a="1"/>
  <c r="W1852" i="11"/>
  <c r="Y1852" i="11" s="1"/>
  <c r="Z1852" i="11" s="1" a="1"/>
  <c r="W1853" i="11"/>
  <c r="Y1853" i="11" s="1"/>
  <c r="Z1853" i="11" s="1" a="1"/>
  <c r="W1854" i="11"/>
  <c r="Y1854" i="11" s="1"/>
  <c r="Z1854" i="11" s="1" a="1"/>
  <c r="W1855" i="11"/>
  <c r="Y1855" i="11" s="1"/>
  <c r="Z1855" i="11" s="1" a="1"/>
  <c r="W1856" i="11"/>
  <c r="Y1856" i="11" s="1"/>
  <c r="Z1856" i="11" s="1" a="1"/>
  <c r="W1857" i="11"/>
  <c r="Y1857" i="11" s="1"/>
  <c r="Z1857" i="11" s="1" a="1"/>
  <c r="W1858" i="11"/>
  <c r="Y1858" i="11" s="1"/>
  <c r="Z1858" i="11" s="1" a="1"/>
  <c r="W1859" i="11"/>
  <c r="Y1859" i="11" s="1"/>
  <c r="Z1859" i="11" s="1" a="1"/>
  <c r="W1860" i="11"/>
  <c r="Y1860" i="11" s="1"/>
  <c r="Z1860" i="11" s="1" a="1"/>
  <c r="W1861" i="11"/>
  <c r="Y1861" i="11" s="1"/>
  <c r="Z1861" i="11" s="1" a="1"/>
  <c r="W1862" i="11"/>
  <c r="Y1862" i="11" s="1"/>
  <c r="Z1862" i="11" s="1" a="1"/>
  <c r="W1863" i="11"/>
  <c r="Y1863" i="11" s="1"/>
  <c r="Z1863" i="11" s="1" a="1"/>
  <c r="W1864" i="11"/>
  <c r="Y1864" i="11" s="1"/>
  <c r="Z1864" i="11" s="1" a="1"/>
  <c r="W1865" i="11"/>
  <c r="Y1865" i="11" s="1"/>
  <c r="Z1865" i="11" s="1" a="1"/>
  <c r="W1866" i="11"/>
  <c r="Y1866" i="11" s="1"/>
  <c r="Z1866" i="11" s="1" a="1"/>
  <c r="W1867" i="11"/>
  <c r="Y1867" i="11" s="1"/>
  <c r="Z1867" i="11" s="1" a="1"/>
  <c r="W1868" i="11"/>
  <c r="Y1868" i="11" s="1"/>
  <c r="Z1868" i="11" s="1" a="1"/>
  <c r="W1869" i="11"/>
  <c r="Y1869" i="11" s="1"/>
  <c r="Z1869" i="11" s="1" a="1"/>
  <c r="W1870" i="11"/>
  <c r="Y1870" i="11" s="1"/>
  <c r="Z1870" i="11" s="1" a="1"/>
  <c r="W1871" i="11"/>
  <c r="Y1871" i="11" s="1"/>
  <c r="Z1871" i="11" s="1" a="1"/>
  <c r="W1872" i="11"/>
  <c r="Y1872" i="11" s="1"/>
  <c r="Z1872" i="11" s="1" a="1"/>
  <c r="W1873" i="11"/>
  <c r="Y1873" i="11" s="1"/>
  <c r="Z1873" i="11" s="1" a="1"/>
  <c r="W1874" i="11"/>
  <c r="Y1874" i="11" s="1"/>
  <c r="Z1874" i="11" s="1" a="1"/>
  <c r="W1875" i="11"/>
  <c r="Y1875" i="11" s="1"/>
  <c r="Z1875" i="11" s="1" a="1"/>
  <c r="W1876" i="11"/>
  <c r="Y1876" i="11" s="1"/>
  <c r="Z1876" i="11" s="1" a="1"/>
  <c r="W1877" i="11"/>
  <c r="Y1877" i="11" s="1"/>
  <c r="Z1877" i="11" s="1" a="1"/>
  <c r="W1878" i="11"/>
  <c r="Y1878" i="11" s="1"/>
  <c r="Z1878" i="11" s="1" a="1"/>
  <c r="W1879" i="11"/>
  <c r="Y1879" i="11" s="1"/>
  <c r="Z1879" i="11" s="1" a="1"/>
  <c r="W1880" i="11"/>
  <c r="Y1880" i="11" s="1"/>
  <c r="Z1880" i="11" s="1" a="1"/>
  <c r="W1881" i="11"/>
  <c r="Y1881" i="11" s="1"/>
  <c r="Z1881" i="11" s="1" a="1"/>
  <c r="W1882" i="11"/>
  <c r="Y1882" i="11" s="1"/>
  <c r="Z1882" i="11" s="1" a="1"/>
  <c r="W1883" i="11"/>
  <c r="Y1883" i="11" s="1"/>
  <c r="Z1883" i="11" s="1" a="1"/>
  <c r="W1884" i="11"/>
  <c r="Y1884" i="11" s="1"/>
  <c r="Z1884" i="11" s="1" a="1"/>
  <c r="W1885" i="11"/>
  <c r="Y1885" i="11" s="1"/>
  <c r="Z1885" i="11" s="1" a="1"/>
  <c r="W1886" i="11"/>
  <c r="Y1886" i="11" s="1"/>
  <c r="Z1886" i="11" s="1" a="1"/>
  <c r="W1887" i="11"/>
  <c r="Y1887" i="11" s="1"/>
  <c r="Z1887" i="11" s="1" a="1"/>
  <c r="W1888" i="11"/>
  <c r="Y1888" i="11" s="1"/>
  <c r="Z1888" i="11" s="1" a="1"/>
  <c r="W1889" i="11"/>
  <c r="Y1889" i="11" s="1"/>
  <c r="Z1889" i="11" s="1" a="1"/>
  <c r="W1890" i="11"/>
  <c r="Y1890" i="11" s="1"/>
  <c r="Z1890" i="11" s="1" a="1"/>
  <c r="W1891" i="11"/>
  <c r="Y1891" i="11" s="1"/>
  <c r="Z1891" i="11" s="1" a="1"/>
  <c r="W1892" i="11"/>
  <c r="Y1892" i="11" s="1"/>
  <c r="Z1892" i="11" s="1" a="1"/>
  <c r="W1893" i="11"/>
  <c r="Y1893" i="11" s="1"/>
  <c r="Z1893" i="11" s="1" a="1"/>
  <c r="W1894" i="11"/>
  <c r="Y1894" i="11" s="1"/>
  <c r="Z1894" i="11" s="1" a="1"/>
  <c r="W1895" i="11"/>
  <c r="Y1895" i="11" s="1"/>
  <c r="Z1895" i="11" s="1" a="1"/>
  <c r="W1896" i="11"/>
  <c r="Y1896" i="11" s="1"/>
  <c r="Z1896" i="11" s="1" a="1"/>
  <c r="W1897" i="11"/>
  <c r="Y1897" i="11" s="1"/>
  <c r="Z1897" i="11" s="1" a="1"/>
  <c r="W1898" i="11"/>
  <c r="Y1898" i="11" s="1"/>
  <c r="Z1898" i="11" s="1" a="1"/>
  <c r="W1899" i="11"/>
  <c r="Y1899" i="11" s="1"/>
  <c r="Z1899" i="11" s="1" a="1"/>
  <c r="W1900" i="11"/>
  <c r="Y1900" i="11" s="1"/>
  <c r="Z1900" i="11" s="1" a="1"/>
  <c r="W1901" i="11"/>
  <c r="Y1901" i="11" s="1"/>
  <c r="Z1901" i="11" s="1" a="1"/>
  <c r="W1902" i="11"/>
  <c r="Y1902" i="11" s="1"/>
  <c r="Z1902" i="11" s="1" a="1"/>
  <c r="W1903" i="11"/>
  <c r="Y1903" i="11" s="1"/>
  <c r="Z1903" i="11" s="1" a="1"/>
  <c r="W1904" i="11"/>
  <c r="Y1904" i="11" s="1"/>
  <c r="Z1904" i="11" s="1" a="1"/>
  <c r="W1905" i="11"/>
  <c r="Y1905" i="11" s="1"/>
  <c r="Z1905" i="11" s="1" a="1"/>
  <c r="W1906" i="11"/>
  <c r="Y1906" i="11" s="1"/>
  <c r="Z1906" i="11" s="1" a="1"/>
  <c r="W1907" i="11"/>
  <c r="Y1907" i="11" s="1"/>
  <c r="Z1907" i="11" s="1" a="1"/>
  <c r="W1908" i="11"/>
  <c r="Y1908" i="11" s="1"/>
  <c r="Z1908" i="11" s="1" a="1"/>
  <c r="W1909" i="11"/>
  <c r="Y1909" i="11" s="1"/>
  <c r="Z1909" i="11" s="1" a="1"/>
  <c r="W1910" i="11"/>
  <c r="Y1910" i="11" s="1"/>
  <c r="Z1910" i="11" s="1" a="1"/>
  <c r="W1911" i="11"/>
  <c r="Y1911" i="11" s="1"/>
  <c r="Z1911" i="11" s="1" a="1"/>
  <c r="W1912" i="11"/>
  <c r="Y1912" i="11" s="1"/>
  <c r="Z1912" i="11" s="1" a="1"/>
  <c r="W1913" i="11"/>
  <c r="Y1913" i="11" s="1"/>
  <c r="Z1913" i="11" s="1" a="1"/>
  <c r="W1914" i="11"/>
  <c r="Y1914" i="11" s="1"/>
  <c r="Z1914" i="11" s="1" a="1"/>
  <c r="W1915" i="11"/>
  <c r="Y1915" i="11" s="1"/>
  <c r="Z1915" i="11" s="1" a="1"/>
  <c r="W1916" i="11"/>
  <c r="Y1916" i="11" s="1"/>
  <c r="Z1916" i="11" s="1" a="1"/>
  <c r="W1917" i="11"/>
  <c r="Y1917" i="11" s="1"/>
  <c r="Z1917" i="11" s="1" a="1"/>
  <c r="W1918" i="11"/>
  <c r="Y1918" i="11" s="1"/>
  <c r="Z1918" i="11" s="1" a="1"/>
  <c r="W1919" i="11"/>
  <c r="Y1919" i="11" s="1"/>
  <c r="Z1919" i="11" s="1" a="1"/>
  <c r="W1920" i="11"/>
  <c r="Y1920" i="11" s="1"/>
  <c r="Z1920" i="11" s="1" a="1"/>
  <c r="W1921" i="11"/>
  <c r="Y1921" i="11" s="1"/>
  <c r="Z1921" i="11" s="1" a="1"/>
  <c r="W1922" i="11"/>
  <c r="Y1922" i="11" s="1"/>
  <c r="Z1922" i="11" s="1" a="1"/>
  <c r="W1923" i="11"/>
  <c r="Y1923" i="11" s="1"/>
  <c r="Z1923" i="11" s="1" a="1"/>
  <c r="W1924" i="11"/>
  <c r="Y1924" i="11" s="1"/>
  <c r="Z1924" i="11" s="1" a="1"/>
  <c r="W1925" i="11"/>
  <c r="Y1925" i="11" s="1"/>
  <c r="Z1925" i="11" s="1" a="1"/>
  <c r="W1926" i="11"/>
  <c r="Y1926" i="11" s="1"/>
  <c r="Z1926" i="11" s="1" a="1"/>
  <c r="W1927" i="11"/>
  <c r="Y1927" i="11" s="1"/>
  <c r="Z1927" i="11" s="1" a="1"/>
  <c r="W1928" i="11"/>
  <c r="Y1928" i="11" s="1"/>
  <c r="Z1928" i="11" s="1" a="1"/>
  <c r="W1929" i="11"/>
  <c r="Y1929" i="11" s="1"/>
  <c r="Z1929" i="11" s="1" a="1"/>
  <c r="W1930" i="11"/>
  <c r="Y1930" i="11" s="1"/>
  <c r="Z1930" i="11" s="1" a="1"/>
  <c r="W1931" i="11"/>
  <c r="Y1931" i="11" s="1"/>
  <c r="Z1931" i="11" s="1" a="1"/>
  <c r="W1932" i="11"/>
  <c r="Y1932" i="11" s="1"/>
  <c r="Z1932" i="11" s="1" a="1"/>
  <c r="W1933" i="11"/>
  <c r="Y1933" i="11" s="1"/>
  <c r="Z1933" i="11" s="1" a="1"/>
  <c r="W1934" i="11"/>
  <c r="Y1934" i="11" s="1"/>
  <c r="Z1934" i="11" s="1" a="1"/>
  <c r="W1935" i="11"/>
  <c r="Y1935" i="11" s="1"/>
  <c r="Z1935" i="11" s="1" a="1"/>
  <c r="W1936" i="11"/>
  <c r="Y1936" i="11" s="1"/>
  <c r="Z1936" i="11" s="1" a="1"/>
  <c r="W1937" i="11"/>
  <c r="Y1937" i="11" s="1"/>
  <c r="Z1937" i="11" s="1" a="1"/>
  <c r="W1938" i="11"/>
  <c r="Y1938" i="11" s="1"/>
  <c r="Z1938" i="11" s="1" a="1"/>
  <c r="W1939" i="11"/>
  <c r="Y1939" i="11" s="1"/>
  <c r="Z1939" i="11" s="1" a="1"/>
  <c r="W1940" i="11"/>
  <c r="Y1940" i="11" s="1"/>
  <c r="Z1940" i="11" s="1" a="1"/>
  <c r="W1941" i="11"/>
  <c r="Y1941" i="11" s="1"/>
  <c r="Z1941" i="11" s="1" a="1"/>
  <c r="W1942" i="11"/>
  <c r="Y1942" i="11" s="1"/>
  <c r="Z1942" i="11" s="1" a="1"/>
  <c r="W1943" i="11"/>
  <c r="Y1943" i="11" s="1"/>
  <c r="Z1943" i="11" s="1" a="1"/>
  <c r="W1944" i="11"/>
  <c r="Y1944" i="11" s="1"/>
  <c r="Z1944" i="11" s="1" a="1"/>
  <c r="W1945" i="11"/>
  <c r="Y1945" i="11" s="1"/>
  <c r="Z1945" i="11" s="1" a="1"/>
  <c r="W1946" i="11"/>
  <c r="Y1946" i="11" s="1"/>
  <c r="Z1946" i="11" s="1" a="1"/>
  <c r="W1947" i="11"/>
  <c r="Y1947" i="11" s="1"/>
  <c r="Z1947" i="11" s="1" a="1"/>
  <c r="W1948" i="11"/>
  <c r="Y1948" i="11" s="1"/>
  <c r="Z1948" i="11" s="1" a="1"/>
  <c r="W1949" i="11"/>
  <c r="Y1949" i="11" s="1"/>
  <c r="Z1949" i="11" s="1" a="1"/>
  <c r="W1950" i="11"/>
  <c r="Y1950" i="11" s="1"/>
  <c r="Z1950" i="11" s="1" a="1"/>
  <c r="W1951" i="11"/>
  <c r="Y1951" i="11" s="1"/>
  <c r="Z1951" i="11" s="1" a="1"/>
  <c r="W1952" i="11"/>
  <c r="Y1952" i="11" s="1"/>
  <c r="Z1952" i="11" s="1" a="1"/>
  <c r="W1953" i="11"/>
  <c r="Y1953" i="11" s="1"/>
  <c r="Z1953" i="11" s="1" a="1"/>
  <c r="W1954" i="11"/>
  <c r="Y1954" i="11" s="1"/>
  <c r="Z1954" i="11" s="1" a="1"/>
  <c r="W1955" i="11"/>
  <c r="Y1955" i="11" s="1"/>
  <c r="Z1955" i="11" s="1" a="1"/>
  <c r="W1956" i="11"/>
  <c r="Y1956" i="11" s="1"/>
  <c r="Z1956" i="11" s="1" a="1"/>
  <c r="W1957" i="11"/>
  <c r="Y1957" i="11" s="1"/>
  <c r="Z1957" i="11" s="1" a="1"/>
  <c r="W1958" i="11"/>
  <c r="Y1958" i="11" s="1"/>
  <c r="Z1958" i="11" s="1" a="1"/>
  <c r="W1959" i="11"/>
  <c r="Y1959" i="11" s="1"/>
  <c r="Z1959" i="11" s="1" a="1"/>
  <c r="W1960" i="11"/>
  <c r="Y1960" i="11" s="1"/>
  <c r="Z1960" i="11" s="1" a="1"/>
  <c r="W1961" i="11"/>
  <c r="Y1961" i="11" s="1"/>
  <c r="Z1961" i="11" s="1" a="1"/>
  <c r="W1962" i="11"/>
  <c r="Y1962" i="11" s="1"/>
  <c r="Z1962" i="11" s="1" a="1"/>
  <c r="W1963" i="11"/>
  <c r="Y1963" i="11" s="1"/>
  <c r="Z1963" i="11" s="1" a="1"/>
  <c r="W1964" i="11"/>
  <c r="Y1964" i="11" s="1"/>
  <c r="Z1964" i="11" s="1" a="1"/>
  <c r="W1965" i="11"/>
  <c r="Y1965" i="11" s="1"/>
  <c r="Z1965" i="11" s="1" a="1"/>
  <c r="W1966" i="11"/>
  <c r="Y1966" i="11" s="1"/>
  <c r="Z1966" i="11" s="1" a="1"/>
  <c r="W1967" i="11"/>
  <c r="Y1967" i="11" s="1"/>
  <c r="Z1967" i="11" s="1" a="1"/>
  <c r="W1968" i="11"/>
  <c r="Y1968" i="11" s="1"/>
  <c r="Z1968" i="11" s="1" a="1"/>
  <c r="W1969" i="11"/>
  <c r="Y1969" i="11" s="1"/>
  <c r="Z1969" i="11" s="1" a="1"/>
  <c r="W1970" i="11"/>
  <c r="Y1970" i="11" s="1"/>
  <c r="Z1970" i="11" s="1" a="1"/>
  <c r="W1971" i="11"/>
  <c r="Y1971" i="11" s="1"/>
  <c r="Z1971" i="11" s="1" a="1"/>
  <c r="W1972" i="11"/>
  <c r="Y1972" i="11" s="1"/>
  <c r="Z1972" i="11" s="1" a="1"/>
  <c r="W1973" i="11"/>
  <c r="Y1973" i="11" s="1"/>
  <c r="Z1973" i="11" s="1" a="1"/>
  <c r="W1974" i="11"/>
  <c r="Y1974" i="11" s="1"/>
  <c r="Z1974" i="11" s="1" a="1"/>
  <c r="W1975" i="11"/>
  <c r="Y1975" i="11" s="1"/>
  <c r="Z1975" i="11" s="1" a="1"/>
  <c r="W1976" i="11"/>
  <c r="Y1976" i="11" s="1"/>
  <c r="Z1976" i="11" s="1" a="1"/>
  <c r="W1977" i="11"/>
  <c r="Y1977" i="11" s="1"/>
  <c r="Z1977" i="11" s="1" a="1"/>
  <c r="W1978" i="11"/>
  <c r="Y1978" i="11" s="1"/>
  <c r="Z1978" i="11" s="1" a="1"/>
  <c r="W1979" i="11"/>
  <c r="Y1979" i="11" s="1"/>
  <c r="Z1979" i="11" s="1" a="1"/>
  <c r="W1980" i="11"/>
  <c r="Y1980" i="11" s="1"/>
  <c r="Z1980" i="11" s="1" a="1"/>
  <c r="W1981" i="11"/>
  <c r="Y1981" i="11" s="1"/>
  <c r="Z1981" i="11" s="1" a="1"/>
  <c r="W1982" i="11"/>
  <c r="Y1982" i="11" s="1"/>
  <c r="Z1982" i="11" s="1" a="1"/>
  <c r="W1983" i="11"/>
  <c r="Y1983" i="11" s="1"/>
  <c r="Z1983" i="11" s="1" a="1"/>
  <c r="W1984" i="11"/>
  <c r="Y1984" i="11" s="1"/>
  <c r="Z1984" i="11" s="1" a="1"/>
  <c r="W1985" i="11"/>
  <c r="Y1985" i="11" s="1"/>
  <c r="Z1985" i="11" s="1" a="1"/>
  <c r="W1986" i="11"/>
  <c r="Y1986" i="11" s="1"/>
  <c r="Z1986" i="11" s="1" a="1"/>
  <c r="W1987" i="11"/>
  <c r="Y1987" i="11" s="1"/>
  <c r="Z1987" i="11" s="1" a="1"/>
  <c r="W1988" i="11"/>
  <c r="Y1988" i="11" s="1"/>
  <c r="Z1988" i="11" s="1" a="1"/>
  <c r="W1989" i="11"/>
  <c r="Y1989" i="11" s="1"/>
  <c r="Z1989" i="11" s="1" a="1"/>
  <c r="W1990" i="11"/>
  <c r="Y1990" i="11" s="1"/>
  <c r="Z1990" i="11" s="1" a="1"/>
  <c r="W1991" i="11"/>
  <c r="Y1991" i="11" s="1"/>
  <c r="Z1991" i="11" s="1" a="1"/>
  <c r="W1992" i="11"/>
  <c r="Y1992" i="11" s="1"/>
  <c r="Z1992" i="11" s="1" a="1"/>
  <c r="W1993" i="11"/>
  <c r="Y1993" i="11" s="1"/>
  <c r="Z1993" i="11" s="1" a="1"/>
  <c r="W1994" i="11"/>
  <c r="Y1994" i="11" s="1"/>
  <c r="Z1994" i="11" s="1" a="1"/>
  <c r="W1995" i="11"/>
  <c r="Y1995" i="11" s="1"/>
  <c r="Z1995" i="11" s="1" a="1"/>
  <c r="W1996" i="11"/>
  <c r="Y1996" i="11" s="1"/>
  <c r="Z1996" i="11" s="1" a="1"/>
  <c r="W1997" i="11"/>
  <c r="Y1997" i="11" s="1"/>
  <c r="Z1997" i="11" s="1" a="1"/>
  <c r="W1998" i="11"/>
  <c r="Y1998" i="11" s="1"/>
  <c r="Z1998" i="11" s="1" a="1"/>
  <c r="W1999" i="11"/>
  <c r="Y1999" i="11" s="1"/>
  <c r="Z1999" i="11" s="1" a="1"/>
  <c r="W2000" i="11"/>
  <c r="Y2000" i="11" s="1"/>
  <c r="Z2000" i="11" s="1" a="1"/>
  <c r="W2001" i="11"/>
  <c r="Y2001" i="11" s="1"/>
  <c r="Z2001" i="11" s="1" a="1"/>
  <c r="W2002" i="11"/>
  <c r="Y2002" i="11" s="1"/>
  <c r="Z2002" i="11" s="1" a="1"/>
  <c r="W2003" i="11"/>
  <c r="Y2003" i="11" s="1"/>
  <c r="Z2003" i="11" s="1" a="1"/>
  <c r="W2004" i="11"/>
  <c r="Y2004" i="11" s="1"/>
  <c r="Z2004" i="11" s="1" a="1"/>
  <c r="W2005" i="11"/>
  <c r="Y2005" i="11" s="1"/>
  <c r="Z2005" i="11" s="1" a="1"/>
  <c r="W2006" i="11"/>
  <c r="Y2006" i="11" s="1"/>
  <c r="Z2006" i="11" s="1" a="1"/>
  <c r="W2007" i="11"/>
  <c r="Y2007" i="11" s="1"/>
  <c r="Z2007" i="11" s="1" a="1"/>
  <c r="W2008" i="11"/>
  <c r="Y2008" i="11" s="1"/>
  <c r="Z2008" i="11" s="1" a="1"/>
  <c r="W2009" i="11"/>
  <c r="Y2009" i="11" s="1"/>
  <c r="Z2009" i="11" s="1" a="1"/>
  <c r="W2010" i="11"/>
  <c r="Y2010" i="11" s="1"/>
  <c r="Z2010" i="11" s="1" a="1"/>
  <c r="W2011" i="11"/>
  <c r="Y2011" i="11" s="1"/>
  <c r="Z2011" i="11" s="1" a="1"/>
  <c r="W2012" i="11"/>
  <c r="Y2012" i="11" s="1"/>
  <c r="Z2012" i="11" s="1" a="1"/>
  <c r="W2013" i="11"/>
  <c r="Y2013" i="11" s="1"/>
  <c r="Z2013" i="11" s="1" a="1"/>
  <c r="W2014" i="11"/>
  <c r="Y2014" i="11" s="1"/>
  <c r="Z2014" i="11" s="1" a="1"/>
  <c r="W2015" i="11"/>
  <c r="Y2015" i="11" s="1"/>
  <c r="Z2015" i="11" s="1" a="1"/>
  <c r="W2016" i="11"/>
  <c r="Y2016" i="11" s="1"/>
  <c r="Z2016" i="11" s="1" a="1"/>
  <c r="W2017" i="11"/>
  <c r="Y2017" i="11" s="1"/>
  <c r="Z2017" i="11" s="1" a="1"/>
  <c r="W2018" i="11"/>
  <c r="Y2018" i="11" s="1"/>
  <c r="Z2018" i="11" s="1" a="1"/>
  <c r="W2019" i="11"/>
  <c r="Y2019" i="11" s="1"/>
  <c r="Z2019" i="11" s="1" a="1"/>
  <c r="W2020" i="11"/>
  <c r="Y2020" i="11" s="1"/>
  <c r="Z2020" i="11" s="1" a="1"/>
  <c r="W2021" i="11"/>
  <c r="Y2021" i="11" s="1"/>
  <c r="Z2021" i="11" s="1" a="1"/>
  <c r="W2022" i="11"/>
  <c r="Y2022" i="11" s="1"/>
  <c r="Z2022" i="11" s="1" a="1"/>
  <c r="W2023" i="11"/>
  <c r="Y2023" i="11" s="1"/>
  <c r="Z2023" i="11" s="1" a="1"/>
  <c r="W2024" i="11"/>
  <c r="Y2024" i="11" s="1"/>
  <c r="Z2024" i="11" s="1" a="1"/>
  <c r="W2025" i="11"/>
  <c r="Y2025" i="11" s="1"/>
  <c r="Z2025" i="11" s="1" a="1"/>
  <c r="W2026" i="11"/>
  <c r="Y2026" i="11" s="1"/>
  <c r="Z2026" i="11" s="1" a="1"/>
  <c r="W2027" i="11"/>
  <c r="Y2027" i="11" s="1"/>
  <c r="Z2027" i="11" s="1" a="1"/>
  <c r="W2028" i="11"/>
  <c r="Y2028" i="11" s="1"/>
  <c r="Z2028" i="11" s="1" a="1"/>
  <c r="W2029" i="11"/>
  <c r="Y2029" i="11" s="1"/>
  <c r="Z2029" i="11" s="1" a="1"/>
  <c r="W2030" i="11"/>
  <c r="Y2030" i="11" s="1"/>
  <c r="Z2030" i="11" s="1" a="1"/>
  <c r="W2031" i="11"/>
  <c r="Y2031" i="11" s="1"/>
  <c r="Z2031" i="11" s="1" a="1"/>
  <c r="W2032" i="11"/>
  <c r="Y2032" i="11" s="1"/>
  <c r="Z2032" i="11" s="1" a="1"/>
  <c r="W2033" i="11"/>
  <c r="Y2033" i="11" s="1"/>
  <c r="Z2033" i="11" s="1" a="1"/>
  <c r="W2034" i="11"/>
  <c r="Y2034" i="11" s="1"/>
  <c r="Z2034" i="11" s="1" a="1"/>
  <c r="W2035" i="11"/>
  <c r="Y2035" i="11" s="1"/>
  <c r="Z2035" i="11" s="1" a="1"/>
  <c r="W2036" i="11"/>
  <c r="Y2036" i="11" s="1"/>
  <c r="Z2036" i="11" s="1" a="1"/>
  <c r="W2037" i="11"/>
  <c r="Y2037" i="11" s="1"/>
  <c r="Z2037" i="11" s="1" a="1"/>
  <c r="W2038" i="11"/>
  <c r="Y2038" i="11" s="1"/>
  <c r="Z2038" i="11" s="1" a="1"/>
  <c r="W2039" i="11"/>
  <c r="Y2039" i="11" s="1"/>
  <c r="Z2039" i="11" s="1" a="1"/>
  <c r="W2040" i="11"/>
  <c r="Y2040" i="11" s="1"/>
  <c r="Z2040" i="11" s="1" a="1"/>
  <c r="W2041" i="11"/>
  <c r="Y2041" i="11" s="1"/>
  <c r="Z2041" i="11" s="1" a="1"/>
  <c r="W2042" i="11"/>
  <c r="Y2042" i="11" s="1"/>
  <c r="Z2042" i="11" s="1" a="1"/>
  <c r="W2043" i="11"/>
  <c r="Y2043" i="11" s="1"/>
  <c r="Z2043" i="11" s="1" a="1"/>
  <c r="W2044" i="11"/>
  <c r="Y2044" i="11" s="1"/>
  <c r="Z2044" i="11" s="1" a="1"/>
  <c r="W2045" i="11"/>
  <c r="Y2045" i="11" s="1"/>
  <c r="Z2045" i="11" s="1" a="1"/>
  <c r="W2046" i="11"/>
  <c r="Y2046" i="11" s="1"/>
  <c r="Z2046" i="11" s="1" a="1"/>
  <c r="W2047" i="11"/>
  <c r="Y2047" i="11" s="1"/>
  <c r="Z2047" i="11" s="1" a="1"/>
  <c r="W2048" i="11"/>
  <c r="Y2048" i="11" s="1"/>
  <c r="Z2048" i="11" s="1" a="1"/>
  <c r="W2049" i="11"/>
  <c r="Y2049" i="11" s="1"/>
  <c r="Z2049" i="11" s="1" a="1"/>
  <c r="W2050" i="11"/>
  <c r="Y2050" i="11" s="1"/>
  <c r="Z2050" i="11" s="1" a="1"/>
  <c r="W2051" i="11"/>
  <c r="Y2051" i="11" s="1"/>
  <c r="Z2051" i="11" s="1" a="1"/>
  <c r="W2052" i="11"/>
  <c r="Y2052" i="11" s="1"/>
  <c r="Z2052" i="11" s="1" a="1"/>
  <c r="W2053" i="11"/>
  <c r="Y2053" i="11" s="1"/>
  <c r="Z2053" i="11" s="1" a="1"/>
  <c r="W2054" i="11"/>
  <c r="Y2054" i="11" s="1"/>
  <c r="Z2054" i="11" s="1" a="1"/>
  <c r="W2055" i="11"/>
  <c r="Y2055" i="11" s="1"/>
  <c r="Z2055" i="11" s="1" a="1"/>
  <c r="W2056" i="11"/>
  <c r="Y2056" i="11" s="1"/>
  <c r="Z2056" i="11" s="1" a="1"/>
  <c r="W2057" i="11"/>
  <c r="Y2057" i="11" s="1"/>
  <c r="Z2057" i="11" s="1" a="1"/>
  <c r="W2058" i="11"/>
  <c r="Y2058" i="11" s="1"/>
  <c r="Z2058" i="11" s="1" a="1"/>
  <c r="W2059" i="11"/>
  <c r="Y2059" i="11" s="1"/>
  <c r="Z2059" i="11" s="1" a="1"/>
  <c r="W2060" i="11"/>
  <c r="Y2060" i="11" s="1"/>
  <c r="Z2060" i="11" s="1" a="1"/>
  <c r="W2061" i="11"/>
  <c r="Y2061" i="11" s="1"/>
  <c r="Z2061" i="11" s="1" a="1"/>
  <c r="W2062" i="11"/>
  <c r="Y2062" i="11" s="1"/>
  <c r="Z2062" i="11" s="1" a="1"/>
  <c r="W2063" i="11"/>
  <c r="Y2063" i="11" s="1"/>
  <c r="Z2063" i="11" s="1" a="1"/>
  <c r="W2064" i="11"/>
  <c r="Y2064" i="11" s="1"/>
  <c r="Z2064" i="11" s="1" a="1"/>
  <c r="W2065" i="11"/>
  <c r="Y2065" i="11" s="1"/>
  <c r="Z2065" i="11" s="1" a="1"/>
  <c r="W2066" i="11"/>
  <c r="Y2066" i="11" s="1"/>
  <c r="Z2066" i="11" s="1" a="1"/>
  <c r="W2067" i="11"/>
  <c r="Y2067" i="11" s="1"/>
  <c r="Z2067" i="11" s="1" a="1"/>
  <c r="W2068" i="11"/>
  <c r="Y2068" i="11" s="1"/>
  <c r="Z2068" i="11" s="1" a="1"/>
  <c r="W2069" i="11"/>
  <c r="Y2069" i="11" s="1"/>
  <c r="Z2069" i="11" s="1" a="1"/>
  <c r="W2070" i="11"/>
  <c r="Y2070" i="11" s="1"/>
  <c r="Z2070" i="11" s="1" a="1"/>
  <c r="W2071" i="11"/>
  <c r="Y2071" i="11" s="1"/>
  <c r="Z2071" i="11" s="1" a="1"/>
  <c r="W2072" i="11"/>
  <c r="Y2072" i="11" s="1"/>
  <c r="Z2072" i="11" s="1" a="1"/>
  <c r="W2073" i="11"/>
  <c r="Y2073" i="11" s="1"/>
  <c r="Z2073" i="11" s="1" a="1"/>
  <c r="W2074" i="11"/>
  <c r="Y2074" i="11" s="1"/>
  <c r="Z2074" i="11" s="1" a="1"/>
  <c r="W2075" i="11"/>
  <c r="Y2075" i="11" s="1"/>
  <c r="Z2075" i="11" s="1" a="1"/>
  <c r="W2076" i="11"/>
  <c r="Y2076" i="11" s="1"/>
  <c r="Z2076" i="11" s="1" a="1"/>
  <c r="W2077" i="11"/>
  <c r="Y2077" i="11" s="1"/>
  <c r="Z2077" i="11" s="1" a="1"/>
  <c r="W2078" i="11"/>
  <c r="Y2078" i="11" s="1"/>
  <c r="Z2078" i="11" s="1" a="1"/>
  <c r="W2079" i="11"/>
  <c r="Y2079" i="11" s="1"/>
  <c r="Z2079" i="11" s="1" a="1"/>
  <c r="W2080" i="11"/>
  <c r="Y2080" i="11" s="1"/>
  <c r="Z2080" i="11" s="1" a="1"/>
  <c r="W2081" i="11"/>
  <c r="Y2081" i="11" s="1"/>
  <c r="Z2081" i="11" s="1" a="1"/>
  <c r="W2082" i="11"/>
  <c r="Y2082" i="11" s="1"/>
  <c r="Z2082" i="11" s="1" a="1"/>
  <c r="W2083" i="11"/>
  <c r="Y2083" i="11" s="1"/>
  <c r="Z2083" i="11" s="1" a="1"/>
  <c r="W2084" i="11"/>
  <c r="Y2084" i="11" s="1"/>
  <c r="Z2084" i="11" s="1" a="1"/>
  <c r="W2085" i="11"/>
  <c r="Y2085" i="11" s="1"/>
  <c r="Z2085" i="11" s="1" a="1"/>
  <c r="W2086" i="11"/>
  <c r="Y2086" i="11" s="1"/>
  <c r="Z2086" i="11" s="1" a="1"/>
  <c r="W2087" i="11"/>
  <c r="Y2087" i="11" s="1"/>
  <c r="Z2087" i="11" s="1" a="1"/>
  <c r="W2088" i="11"/>
  <c r="Y2088" i="11" s="1"/>
  <c r="Z2088" i="11" s="1" a="1"/>
  <c r="W2089" i="11"/>
  <c r="Y2089" i="11" s="1"/>
  <c r="Z2089" i="11" s="1" a="1"/>
  <c r="W2090" i="11"/>
  <c r="Y2090" i="11" s="1"/>
  <c r="Z2090" i="11" s="1" a="1"/>
  <c r="W2091" i="11"/>
  <c r="Y2091" i="11" s="1"/>
  <c r="Z2091" i="11" s="1" a="1"/>
  <c r="W2092" i="11"/>
  <c r="Y2092" i="11" s="1"/>
  <c r="Z2092" i="11" s="1" a="1"/>
  <c r="W2093" i="11"/>
  <c r="Y2093" i="11" s="1"/>
  <c r="Z2093" i="11" s="1" a="1"/>
  <c r="W2094" i="11"/>
  <c r="Y2094" i="11" s="1"/>
  <c r="Z2094" i="11" s="1" a="1"/>
  <c r="W2095" i="11"/>
  <c r="Y2095" i="11" s="1"/>
  <c r="Z2095" i="11" s="1" a="1"/>
  <c r="W2096" i="11"/>
  <c r="Y2096" i="11" s="1"/>
  <c r="Z2096" i="11" s="1" a="1"/>
  <c r="W2097" i="11"/>
  <c r="Y2097" i="11" s="1"/>
  <c r="Z2097" i="11" s="1" a="1"/>
  <c r="W2098" i="11"/>
  <c r="Y2098" i="11" s="1"/>
  <c r="Z2098" i="11" s="1" a="1"/>
  <c r="W2099" i="11"/>
  <c r="Y2099" i="11" s="1"/>
  <c r="Z2099" i="11" s="1" a="1"/>
  <c r="W2100" i="11"/>
  <c r="Y2100" i="11" s="1"/>
  <c r="Z2100" i="11" s="1" a="1"/>
  <c r="W2101" i="11"/>
  <c r="Y2101" i="11" s="1"/>
  <c r="Z2101" i="11" s="1" a="1"/>
  <c r="W2102" i="11"/>
  <c r="Y2102" i="11" s="1"/>
  <c r="Z2102" i="11" s="1" a="1"/>
  <c r="W2103" i="11"/>
  <c r="Y2103" i="11" s="1"/>
  <c r="Z2103" i="11" s="1" a="1"/>
  <c r="W2104" i="11"/>
  <c r="Y2104" i="11" s="1"/>
  <c r="Z2104" i="11" s="1" a="1"/>
  <c r="W2105" i="11"/>
  <c r="Y2105" i="11" s="1"/>
  <c r="Z2105" i="11" s="1" a="1"/>
  <c r="W2106" i="11"/>
  <c r="Y2106" i="11" s="1"/>
  <c r="Z2106" i="11" s="1" a="1"/>
  <c r="W2107" i="11"/>
  <c r="Y2107" i="11" s="1"/>
  <c r="Z2107" i="11" s="1" a="1"/>
  <c r="W2108" i="11"/>
  <c r="Y2108" i="11" s="1"/>
  <c r="Z2108" i="11" s="1" a="1"/>
  <c r="W2109" i="11"/>
  <c r="Y2109" i="11" s="1"/>
  <c r="Z2109" i="11" s="1" a="1"/>
  <c r="W2110" i="11"/>
  <c r="Y2110" i="11" s="1"/>
  <c r="Z2110" i="11" s="1" a="1"/>
  <c r="W2111" i="11"/>
  <c r="Y2111" i="11" s="1"/>
  <c r="Z2111" i="11" s="1" a="1"/>
  <c r="W2112" i="11"/>
  <c r="Y2112" i="11" s="1"/>
  <c r="Z2112" i="11" s="1" a="1"/>
  <c r="W2113" i="11"/>
  <c r="Y2113" i="11" s="1"/>
  <c r="Z2113" i="11" s="1" a="1"/>
  <c r="W2114" i="11"/>
  <c r="Y2114" i="11" s="1"/>
  <c r="Z2114" i="11" s="1" a="1"/>
  <c r="W2115" i="11"/>
  <c r="Y2115" i="11" s="1"/>
  <c r="Z2115" i="11" s="1" a="1"/>
  <c r="W2116" i="11"/>
  <c r="Y2116" i="11" s="1"/>
  <c r="Z2116" i="11" s="1" a="1"/>
  <c r="W2117" i="11"/>
  <c r="Y2117" i="11" s="1"/>
  <c r="Z2117" i="11" s="1" a="1"/>
  <c r="W2118" i="11"/>
  <c r="Y2118" i="11" s="1"/>
  <c r="Z2118" i="11" s="1" a="1"/>
  <c r="W2119" i="11"/>
  <c r="Y2119" i="11" s="1"/>
  <c r="Z2119" i="11" s="1" a="1"/>
  <c r="W2120" i="11"/>
  <c r="Y2120" i="11" s="1"/>
  <c r="Z2120" i="11" s="1" a="1"/>
  <c r="W2121" i="11"/>
  <c r="Y2121" i="11" s="1"/>
  <c r="Z2121" i="11" s="1" a="1"/>
  <c r="W2122" i="11"/>
  <c r="Y2122" i="11" s="1"/>
  <c r="Z2122" i="11" s="1" a="1"/>
  <c r="W2123" i="11"/>
  <c r="Y2123" i="11" s="1"/>
  <c r="Z2123" i="11" s="1" a="1"/>
  <c r="W2124" i="11"/>
  <c r="Y2124" i="11" s="1"/>
  <c r="Z2124" i="11" s="1" a="1"/>
  <c r="W2125" i="11"/>
  <c r="Y2125" i="11" s="1"/>
  <c r="Z2125" i="11" s="1" a="1"/>
  <c r="W2126" i="11"/>
  <c r="Y2126" i="11" s="1"/>
  <c r="Z2126" i="11" s="1" a="1"/>
  <c r="W2127" i="11"/>
  <c r="Y2127" i="11" s="1"/>
  <c r="Z2127" i="11" s="1" a="1"/>
  <c r="W2128" i="11"/>
  <c r="Y2128" i="11" s="1"/>
  <c r="Z2128" i="11" s="1" a="1"/>
  <c r="W2129" i="11"/>
  <c r="Y2129" i="11" s="1"/>
  <c r="Z2129" i="11" s="1" a="1"/>
  <c r="W2130" i="11"/>
  <c r="Y2130" i="11" s="1"/>
  <c r="Z2130" i="11" s="1" a="1"/>
  <c r="W2131" i="11"/>
  <c r="Y2131" i="11" s="1"/>
  <c r="Z2131" i="11" s="1" a="1"/>
  <c r="W2132" i="11"/>
  <c r="Y2132" i="11" s="1"/>
  <c r="Z2132" i="11" s="1" a="1"/>
  <c r="W2133" i="11"/>
  <c r="Y2133" i="11" s="1"/>
  <c r="Z2133" i="11" s="1" a="1"/>
  <c r="W2134" i="11"/>
  <c r="Y2134" i="11" s="1"/>
  <c r="Z2134" i="11" s="1" a="1"/>
  <c r="W2135" i="11"/>
  <c r="Y2135" i="11" s="1"/>
  <c r="Z2135" i="11" s="1" a="1"/>
  <c r="W2136" i="11"/>
  <c r="Y2136" i="11" s="1"/>
  <c r="Z2136" i="11" s="1" a="1"/>
  <c r="W2137" i="11"/>
  <c r="Y2137" i="11" s="1"/>
  <c r="Z2137" i="11" s="1" a="1"/>
  <c r="W2138" i="11"/>
  <c r="Y2138" i="11" s="1"/>
  <c r="Z2138" i="11" s="1" a="1"/>
  <c r="W2139" i="11"/>
  <c r="Y2139" i="11" s="1"/>
  <c r="Z2139" i="11" s="1" a="1"/>
  <c r="W2140" i="11"/>
  <c r="Y2140" i="11" s="1"/>
  <c r="Z2140" i="11" s="1" a="1"/>
  <c r="W2141" i="11"/>
  <c r="Y2141" i="11" s="1"/>
  <c r="Z2141" i="11" s="1" a="1"/>
  <c r="W2142" i="11"/>
  <c r="Y2142" i="11" s="1"/>
  <c r="Z2142" i="11" s="1" a="1"/>
  <c r="W2143" i="11"/>
  <c r="Y2143" i="11" s="1"/>
  <c r="Z2143" i="11" s="1" a="1"/>
  <c r="W2144" i="11"/>
  <c r="Y2144" i="11" s="1"/>
  <c r="Z2144" i="11" s="1" a="1"/>
  <c r="W2145" i="11"/>
  <c r="Y2145" i="11" s="1"/>
  <c r="Z2145" i="11" s="1" a="1"/>
  <c r="W2146" i="11"/>
  <c r="Y2146" i="11" s="1"/>
  <c r="Z2146" i="11" s="1" a="1"/>
  <c r="W2147" i="11"/>
  <c r="Y2147" i="11" s="1"/>
  <c r="Z2147" i="11" s="1" a="1"/>
  <c r="W2148" i="11"/>
  <c r="Y2148" i="11" s="1"/>
  <c r="Z2148" i="11" s="1" a="1"/>
  <c r="W2149" i="11"/>
  <c r="Y2149" i="11" s="1"/>
  <c r="Z2149" i="11" s="1" a="1"/>
  <c r="W2150" i="11"/>
  <c r="Y2150" i="11" s="1"/>
  <c r="Z2150" i="11" s="1" a="1"/>
  <c r="W2151" i="11"/>
  <c r="Y2151" i="11" s="1"/>
  <c r="Z2151" i="11" s="1" a="1"/>
  <c r="W2152" i="11"/>
  <c r="Y2152" i="11" s="1"/>
  <c r="Z2152" i="11" s="1" a="1"/>
  <c r="W2153" i="11"/>
  <c r="Y2153" i="11" s="1"/>
  <c r="Z2153" i="11" s="1" a="1"/>
  <c r="W2154" i="11"/>
  <c r="Y2154" i="11" s="1"/>
  <c r="Z2154" i="11" s="1" a="1"/>
  <c r="W2155" i="11"/>
  <c r="Y2155" i="11" s="1"/>
  <c r="Z2155" i="11" s="1" a="1"/>
  <c r="W2156" i="11"/>
  <c r="Y2156" i="11" s="1"/>
  <c r="Z2156" i="11" s="1" a="1"/>
  <c r="W2157" i="11"/>
  <c r="Y2157" i="11" s="1"/>
  <c r="Z2157" i="11" s="1" a="1"/>
  <c r="W2158" i="11"/>
  <c r="Y2158" i="11" s="1"/>
  <c r="Z2158" i="11" s="1" a="1"/>
  <c r="W2159" i="11"/>
  <c r="Y2159" i="11" s="1"/>
  <c r="Z2159" i="11" s="1" a="1"/>
  <c r="W2160" i="11"/>
  <c r="Y2160" i="11" s="1"/>
  <c r="Z2160" i="11" s="1" a="1"/>
  <c r="W2161" i="11"/>
  <c r="Y2161" i="11" s="1"/>
  <c r="Z2161" i="11" s="1" a="1"/>
  <c r="W2162" i="11"/>
  <c r="Y2162" i="11" s="1"/>
  <c r="Z2162" i="11" s="1" a="1"/>
  <c r="W2163" i="11"/>
  <c r="Y2163" i="11" s="1"/>
  <c r="Z2163" i="11" s="1" a="1"/>
  <c r="W2164" i="11"/>
  <c r="Y2164" i="11" s="1"/>
  <c r="Z2164" i="11" s="1" a="1"/>
  <c r="W2165" i="11"/>
  <c r="Y2165" i="11" s="1"/>
  <c r="Z2165" i="11" s="1" a="1"/>
  <c r="W2166" i="11"/>
  <c r="Y2166" i="11" s="1"/>
  <c r="Z2166" i="11" s="1" a="1"/>
  <c r="W2167" i="11"/>
  <c r="Y2167" i="11" s="1"/>
  <c r="Z2167" i="11" s="1" a="1"/>
  <c r="W2168" i="11"/>
  <c r="Y2168" i="11" s="1"/>
  <c r="Z2168" i="11" s="1" a="1"/>
  <c r="W2169" i="11"/>
  <c r="Y2169" i="11" s="1"/>
  <c r="Z2169" i="11" s="1" a="1"/>
  <c r="W2170" i="11"/>
  <c r="Y2170" i="11" s="1"/>
  <c r="Z2170" i="11" s="1" a="1"/>
  <c r="W2171" i="11"/>
  <c r="Y2171" i="11" s="1"/>
  <c r="Z2171" i="11" s="1" a="1"/>
  <c r="W2172" i="11"/>
  <c r="Y2172" i="11" s="1"/>
  <c r="Z2172" i="11" s="1" a="1"/>
  <c r="W2173" i="11"/>
  <c r="Y2173" i="11" s="1"/>
  <c r="Z2173" i="11" s="1" a="1"/>
  <c r="W2174" i="11"/>
  <c r="Y2174" i="11" s="1"/>
  <c r="Z2174" i="11" s="1" a="1"/>
  <c r="W2175" i="11"/>
  <c r="Y2175" i="11" s="1"/>
  <c r="Z2175" i="11" s="1" a="1"/>
  <c r="W2176" i="11"/>
  <c r="Y2176" i="11" s="1"/>
  <c r="Z2176" i="11" s="1" a="1"/>
  <c r="W2177" i="11"/>
  <c r="Y2177" i="11" s="1"/>
  <c r="Z2177" i="11" s="1" a="1"/>
  <c r="W2178" i="11"/>
  <c r="Y2178" i="11" s="1"/>
  <c r="Z2178" i="11" s="1" a="1"/>
  <c r="W2179" i="11"/>
  <c r="Y2179" i="11" s="1"/>
  <c r="Z2179" i="11" s="1" a="1"/>
  <c r="W2180" i="11"/>
  <c r="Y2180" i="11" s="1"/>
  <c r="Z2180" i="11" s="1" a="1"/>
  <c r="W2181" i="11"/>
  <c r="Y2181" i="11" s="1"/>
  <c r="Z2181" i="11" s="1" a="1"/>
  <c r="W2182" i="11"/>
  <c r="Y2182" i="11" s="1"/>
  <c r="Z2182" i="11" s="1" a="1"/>
  <c r="W2183" i="11"/>
  <c r="Y2183" i="11" s="1"/>
  <c r="Z2183" i="11" s="1" a="1"/>
  <c r="W2184" i="11"/>
  <c r="Y2184" i="11" s="1"/>
  <c r="Z2184" i="11" s="1" a="1"/>
  <c r="W2185" i="11"/>
  <c r="Y2185" i="11" s="1"/>
  <c r="Z2185" i="11" s="1" a="1"/>
  <c r="W2186" i="11"/>
  <c r="Y2186" i="11" s="1"/>
  <c r="Z2186" i="11" s="1" a="1"/>
  <c r="W2187" i="11"/>
  <c r="Y2187" i="11" s="1"/>
  <c r="Z2187" i="11" s="1" a="1"/>
  <c r="W2188" i="11"/>
  <c r="Y2188" i="11" s="1"/>
  <c r="Z2188" i="11" s="1" a="1"/>
  <c r="W2189" i="11"/>
  <c r="Y2189" i="11" s="1"/>
  <c r="Z2189" i="11" s="1" a="1"/>
  <c r="W2190" i="11"/>
  <c r="Y2190" i="11" s="1"/>
  <c r="Z2190" i="11" s="1" a="1"/>
  <c r="W2191" i="11"/>
  <c r="Y2191" i="11" s="1"/>
  <c r="Z2191" i="11" s="1" a="1"/>
  <c r="W2192" i="11"/>
  <c r="Y2192" i="11" s="1"/>
  <c r="Z2192" i="11" s="1" a="1"/>
  <c r="W2193" i="11"/>
  <c r="Y2193" i="11" s="1"/>
  <c r="Z2193" i="11" s="1" a="1"/>
  <c r="W2194" i="11"/>
  <c r="Y2194" i="11" s="1"/>
  <c r="Z2194" i="11" s="1" a="1"/>
  <c r="W2195" i="11"/>
  <c r="Y2195" i="11" s="1"/>
  <c r="Z2195" i="11" s="1" a="1"/>
  <c r="W2196" i="11"/>
  <c r="Y2196" i="11" s="1"/>
  <c r="Z2196" i="11" s="1" a="1"/>
  <c r="W2197" i="11"/>
  <c r="Y2197" i="11" s="1"/>
  <c r="Z2197" i="11" s="1" a="1"/>
  <c r="W2198" i="11"/>
  <c r="Y2198" i="11" s="1"/>
  <c r="Z2198" i="11" s="1" a="1"/>
  <c r="W2199" i="11"/>
  <c r="Y2199" i="11" s="1"/>
  <c r="Z2199" i="11" s="1" a="1"/>
  <c r="W2200" i="11"/>
  <c r="Y2200" i="11" s="1"/>
  <c r="Z2200" i="11" s="1" a="1"/>
  <c r="W2201" i="11"/>
  <c r="Y2201" i="11" s="1"/>
  <c r="Z2201" i="11" s="1" a="1"/>
  <c r="W2202" i="11"/>
  <c r="Y2202" i="11" s="1"/>
  <c r="Z2202" i="11" s="1" a="1"/>
  <c r="W2203" i="11"/>
  <c r="Y2203" i="11" s="1"/>
  <c r="Z2203" i="11" s="1" a="1"/>
  <c r="W2204" i="11"/>
  <c r="Y2204" i="11" s="1"/>
  <c r="Z2204" i="11" s="1" a="1"/>
  <c r="W2205" i="11"/>
  <c r="Y2205" i="11" s="1"/>
  <c r="Z2205" i="11" s="1" a="1"/>
  <c r="W2206" i="11"/>
  <c r="Y2206" i="11" s="1"/>
  <c r="Z2206" i="11" s="1" a="1"/>
  <c r="W2207" i="11"/>
  <c r="Y2207" i="11" s="1"/>
  <c r="Z2207" i="11" s="1" a="1"/>
  <c r="W2208" i="11"/>
  <c r="Y2208" i="11" s="1"/>
  <c r="Z2208" i="11" s="1" a="1"/>
  <c r="W2209" i="11"/>
  <c r="Y2209" i="11" s="1"/>
  <c r="Z2209" i="11" s="1" a="1"/>
  <c r="W2210" i="11"/>
  <c r="Y2210" i="11" s="1"/>
  <c r="Z2210" i="11" s="1" a="1"/>
  <c r="W2211" i="11"/>
  <c r="Y2211" i="11" s="1"/>
  <c r="Z2211" i="11" s="1" a="1"/>
  <c r="W2212" i="11"/>
  <c r="Y2212" i="11" s="1"/>
  <c r="Z2212" i="11" s="1" a="1"/>
  <c r="W2213" i="11"/>
  <c r="Y2213" i="11" s="1"/>
  <c r="Z2213" i="11" s="1" a="1"/>
  <c r="W2214" i="11"/>
  <c r="Y2214" i="11" s="1"/>
  <c r="Z2214" i="11" s="1" a="1"/>
  <c r="W2215" i="11"/>
  <c r="Y2215" i="11" s="1"/>
  <c r="Z2215" i="11" s="1" a="1"/>
  <c r="W2216" i="11"/>
  <c r="Y2216" i="11" s="1"/>
  <c r="Z2216" i="11" s="1" a="1"/>
  <c r="W2217" i="11"/>
  <c r="Y2217" i="11" s="1"/>
  <c r="Z2217" i="11" s="1" a="1"/>
  <c r="W2218" i="11"/>
  <c r="Y2218" i="11" s="1"/>
  <c r="Z2218" i="11" s="1" a="1"/>
  <c r="W2219" i="11"/>
  <c r="Y2219" i="11" s="1"/>
  <c r="Z2219" i="11" s="1" a="1"/>
  <c r="W2220" i="11"/>
  <c r="Y2220" i="11" s="1"/>
  <c r="Z2220" i="11" s="1" a="1"/>
  <c r="W2221" i="11"/>
  <c r="Y2221" i="11" s="1"/>
  <c r="Z2221" i="11" s="1" a="1"/>
  <c r="W2222" i="11"/>
  <c r="Y2222" i="11" s="1"/>
  <c r="Z2222" i="11" s="1" a="1"/>
  <c r="W2223" i="11"/>
  <c r="Y2223" i="11" s="1"/>
  <c r="Z2223" i="11" s="1" a="1"/>
  <c r="W2224" i="11"/>
  <c r="Y2224" i="11" s="1"/>
  <c r="Z2224" i="11" s="1" a="1"/>
  <c r="W2225" i="11"/>
  <c r="Y2225" i="11" s="1"/>
  <c r="Z2225" i="11" s="1" a="1"/>
  <c r="W2226" i="11"/>
  <c r="Y2226" i="11" s="1"/>
  <c r="Z2226" i="11" s="1" a="1"/>
  <c r="W2227" i="11"/>
  <c r="Y2227" i="11" s="1"/>
  <c r="Z2227" i="11" s="1" a="1"/>
  <c r="W2228" i="11"/>
  <c r="Y2228" i="11" s="1"/>
  <c r="Z2228" i="11" s="1" a="1"/>
  <c r="W2229" i="11"/>
  <c r="Y2229" i="11" s="1"/>
  <c r="Z2229" i="11" s="1" a="1"/>
  <c r="W2230" i="11"/>
  <c r="Y2230" i="11" s="1"/>
  <c r="Z2230" i="11" s="1" a="1"/>
  <c r="W2231" i="11"/>
  <c r="Y2231" i="11" s="1"/>
  <c r="Z2231" i="11" s="1" a="1"/>
  <c r="W2232" i="11"/>
  <c r="Y2232" i="11" s="1"/>
  <c r="Z2232" i="11" s="1" a="1"/>
  <c r="W2233" i="11"/>
  <c r="Y2233" i="11" s="1"/>
  <c r="Z2233" i="11" s="1" a="1"/>
  <c r="W2234" i="11"/>
  <c r="Y2234" i="11" s="1"/>
  <c r="Z2234" i="11" s="1" a="1"/>
  <c r="W2235" i="11"/>
  <c r="Y2235" i="11" s="1"/>
  <c r="Z2235" i="11" s="1" a="1"/>
  <c r="W2236" i="11"/>
  <c r="Y2236" i="11" s="1"/>
  <c r="Z2236" i="11" s="1" a="1"/>
  <c r="W2237" i="11"/>
  <c r="Y2237" i="11" s="1"/>
  <c r="Z2237" i="11" s="1" a="1"/>
  <c r="W2238" i="11"/>
  <c r="Y2238" i="11" s="1"/>
  <c r="Z2238" i="11" s="1" a="1"/>
  <c r="W2239" i="11"/>
  <c r="Y2239" i="11" s="1"/>
  <c r="Z2239" i="11" s="1" a="1"/>
  <c r="W2240" i="11"/>
  <c r="Y2240" i="11" s="1"/>
  <c r="Z2240" i="11" s="1" a="1"/>
  <c r="W2241" i="11"/>
  <c r="Y2241" i="11" s="1"/>
  <c r="Z2241" i="11" s="1" a="1"/>
  <c r="W2242" i="11"/>
  <c r="Y2242" i="11" s="1"/>
  <c r="Z2242" i="11" s="1" a="1"/>
  <c r="W2243" i="11"/>
  <c r="Y2243" i="11" s="1"/>
  <c r="Z2243" i="11" s="1" a="1"/>
  <c r="W2244" i="11"/>
  <c r="Y2244" i="11" s="1"/>
  <c r="Z2244" i="11" s="1" a="1"/>
  <c r="W2245" i="11"/>
  <c r="Y2245" i="11" s="1"/>
  <c r="Z2245" i="11" s="1" a="1"/>
  <c r="W2246" i="11"/>
  <c r="Y2246" i="11" s="1"/>
  <c r="Z2246" i="11" s="1" a="1"/>
  <c r="W2247" i="11"/>
  <c r="Y2247" i="11" s="1"/>
  <c r="Z2247" i="11" s="1" a="1"/>
  <c r="W2248" i="11"/>
  <c r="Y2248" i="11" s="1"/>
  <c r="Z2248" i="11" s="1" a="1"/>
  <c r="W2249" i="11"/>
  <c r="Y2249" i="11" s="1"/>
  <c r="Z2249" i="11" s="1" a="1"/>
  <c r="W2250" i="11"/>
  <c r="Y2250" i="11" s="1"/>
  <c r="Z2250" i="11" s="1" a="1"/>
  <c r="W2251" i="11"/>
  <c r="Y2251" i="11" s="1"/>
  <c r="Z2251" i="11" s="1" a="1"/>
  <c r="W2252" i="11"/>
  <c r="Y2252" i="11" s="1"/>
  <c r="Z2252" i="11" s="1" a="1"/>
  <c r="W2253" i="11"/>
  <c r="Y2253" i="11" s="1"/>
  <c r="Z2253" i="11" s="1" a="1"/>
  <c r="W2254" i="11"/>
  <c r="Y2254" i="11" s="1"/>
  <c r="Z2254" i="11" s="1" a="1"/>
  <c r="W2255" i="11"/>
  <c r="Y2255" i="11" s="1"/>
  <c r="Z2255" i="11" s="1" a="1"/>
  <c r="W2256" i="11"/>
  <c r="Y2256" i="11" s="1"/>
  <c r="Z2256" i="11" s="1" a="1"/>
  <c r="W2257" i="11"/>
  <c r="Y2257" i="11" s="1"/>
  <c r="Z2257" i="11" s="1" a="1"/>
  <c r="W2258" i="11"/>
  <c r="Y2258" i="11" s="1"/>
  <c r="Z2258" i="11" s="1" a="1"/>
  <c r="W2259" i="11"/>
  <c r="Y2259" i="11" s="1"/>
  <c r="Z2259" i="11" s="1" a="1"/>
  <c r="W2260" i="11"/>
  <c r="Y2260" i="11" s="1"/>
  <c r="Z2260" i="11" s="1" a="1"/>
  <c r="W2261" i="11"/>
  <c r="Y2261" i="11" s="1"/>
  <c r="Z2261" i="11" s="1" a="1"/>
  <c r="W2262" i="11"/>
  <c r="Y2262" i="11" s="1"/>
  <c r="Z2262" i="11" s="1" a="1"/>
  <c r="W2263" i="11"/>
  <c r="Y2263" i="11" s="1"/>
  <c r="Z2263" i="11" s="1" a="1"/>
  <c r="W2264" i="11"/>
  <c r="Y2264" i="11" s="1"/>
  <c r="Z2264" i="11" s="1" a="1"/>
  <c r="W2265" i="11"/>
  <c r="Y2265" i="11" s="1"/>
  <c r="Z2265" i="11" s="1" a="1"/>
  <c r="W2266" i="11"/>
  <c r="Y2266" i="11" s="1"/>
  <c r="Z2266" i="11" s="1" a="1"/>
  <c r="W2267" i="11"/>
  <c r="Y2267" i="11" s="1"/>
  <c r="Z2267" i="11" s="1" a="1"/>
  <c r="W2268" i="11"/>
  <c r="Y2268" i="11" s="1"/>
  <c r="Z2268" i="11" s="1" a="1"/>
  <c r="W2269" i="11"/>
  <c r="Y2269" i="11" s="1"/>
  <c r="Z2269" i="11" s="1" a="1"/>
  <c r="W2270" i="11"/>
  <c r="Y2270" i="11" s="1"/>
  <c r="Z2270" i="11" s="1" a="1"/>
  <c r="W2271" i="11"/>
  <c r="Y2271" i="11" s="1"/>
  <c r="Z2271" i="11" s="1" a="1"/>
  <c r="W2272" i="11"/>
  <c r="Y2272" i="11" s="1"/>
  <c r="Z2272" i="11" s="1" a="1"/>
  <c r="W2273" i="11"/>
  <c r="Y2273" i="11" s="1"/>
  <c r="Z2273" i="11" s="1" a="1"/>
  <c r="W2274" i="11"/>
  <c r="Y2274" i="11" s="1"/>
  <c r="Z2274" i="11" s="1" a="1"/>
  <c r="W2275" i="11"/>
  <c r="Y2275" i="11" s="1"/>
  <c r="Z2275" i="11" s="1" a="1"/>
  <c r="W2276" i="11"/>
  <c r="Y2276" i="11" s="1"/>
  <c r="Z2276" i="11" s="1" a="1"/>
  <c r="W2277" i="11"/>
  <c r="Y2277" i="11" s="1"/>
  <c r="Z2277" i="11" s="1" a="1"/>
  <c r="W2278" i="11"/>
  <c r="Y2278" i="11" s="1"/>
  <c r="Z2278" i="11" s="1" a="1"/>
  <c r="W2279" i="11"/>
  <c r="Y2279" i="11" s="1"/>
  <c r="Z2279" i="11" s="1" a="1"/>
  <c r="W2280" i="11"/>
  <c r="Y2280" i="11" s="1"/>
  <c r="Z2280" i="11" s="1" a="1"/>
  <c r="W2281" i="11"/>
  <c r="Y2281" i="11" s="1"/>
  <c r="Z2281" i="11" s="1" a="1"/>
  <c r="W2282" i="11"/>
  <c r="Y2282" i="11" s="1"/>
  <c r="Z2282" i="11" s="1" a="1"/>
  <c r="W2283" i="11"/>
  <c r="Y2283" i="11" s="1"/>
  <c r="Z2283" i="11" s="1" a="1"/>
  <c r="W2284" i="11"/>
  <c r="Y2284" i="11" s="1"/>
  <c r="Z2284" i="11" s="1" a="1"/>
  <c r="W2285" i="11"/>
  <c r="Y2285" i="11" s="1"/>
  <c r="Z2285" i="11" s="1" a="1"/>
  <c r="W2286" i="11"/>
  <c r="Y2286" i="11" s="1"/>
  <c r="Z2286" i="11" s="1" a="1"/>
  <c r="W2287" i="11"/>
  <c r="Y2287" i="11" s="1"/>
  <c r="Z2287" i="11" s="1" a="1"/>
  <c r="W2288" i="11"/>
  <c r="Y2288" i="11" s="1"/>
  <c r="Z2288" i="11" s="1" a="1"/>
  <c r="W2289" i="11"/>
  <c r="Y2289" i="11" s="1"/>
  <c r="Z2289" i="11" s="1" a="1"/>
  <c r="W2290" i="11"/>
  <c r="Y2290" i="11" s="1"/>
  <c r="Z2290" i="11" s="1" a="1"/>
  <c r="W2291" i="11"/>
  <c r="Y2291" i="11" s="1"/>
  <c r="Z2291" i="11" s="1" a="1"/>
  <c r="W2292" i="11"/>
  <c r="Y2292" i="11" s="1"/>
  <c r="Z2292" i="11" s="1" a="1"/>
  <c r="W2293" i="11"/>
  <c r="Y2293" i="11" s="1"/>
  <c r="Z2293" i="11" s="1" a="1"/>
  <c r="W2294" i="11"/>
  <c r="Y2294" i="11" s="1"/>
  <c r="Z2294" i="11" s="1" a="1"/>
  <c r="W2295" i="11"/>
  <c r="Y2295" i="11" s="1"/>
  <c r="Z2295" i="11" s="1" a="1"/>
  <c r="W2296" i="11"/>
  <c r="Y2296" i="11" s="1"/>
  <c r="Z2296" i="11" s="1" a="1"/>
  <c r="W2297" i="11"/>
  <c r="Y2297" i="11" s="1"/>
  <c r="Z2297" i="11" s="1" a="1"/>
  <c r="W2298" i="11"/>
  <c r="Y2298" i="11" s="1"/>
  <c r="Z2298" i="11" s="1" a="1"/>
  <c r="W2299" i="11"/>
  <c r="Y2299" i="11" s="1"/>
  <c r="Z2299" i="11" s="1" a="1"/>
  <c r="W2300" i="11"/>
  <c r="Y2300" i="11" s="1"/>
  <c r="Z2300" i="11" s="1" a="1"/>
  <c r="W2301" i="11"/>
  <c r="Y2301" i="11" s="1"/>
  <c r="Z2301" i="11" s="1" a="1"/>
  <c r="W2302" i="11"/>
  <c r="Y2302" i="11" s="1"/>
  <c r="Z2302" i="11" s="1" a="1"/>
  <c r="W2303" i="11"/>
  <c r="Y2303" i="11" s="1"/>
  <c r="Z2303" i="11" s="1" a="1"/>
  <c r="W2304" i="11"/>
  <c r="Y2304" i="11" s="1"/>
  <c r="Z2304" i="11" s="1" a="1"/>
  <c r="W2305" i="11"/>
  <c r="Y2305" i="11" s="1"/>
  <c r="Z2305" i="11" s="1" a="1"/>
  <c r="W2306" i="11"/>
  <c r="Y2306" i="11" s="1"/>
  <c r="Z2306" i="11" s="1" a="1"/>
  <c r="W2307" i="11"/>
  <c r="Y2307" i="11" s="1"/>
  <c r="Z2307" i="11" s="1" a="1"/>
  <c r="W2308" i="11"/>
  <c r="Y2308" i="11" s="1"/>
  <c r="Z2308" i="11" s="1" a="1"/>
  <c r="W2309" i="11"/>
  <c r="Y2309" i="11" s="1"/>
  <c r="Z2309" i="11" s="1" a="1"/>
  <c r="W2310" i="11"/>
  <c r="Y2310" i="11" s="1"/>
  <c r="Z2310" i="11" s="1" a="1"/>
  <c r="W2311" i="11"/>
  <c r="Y2311" i="11" s="1"/>
  <c r="Z2311" i="11" s="1" a="1"/>
  <c r="W2312" i="11"/>
  <c r="Y2312" i="11" s="1"/>
  <c r="Z2312" i="11" s="1" a="1"/>
  <c r="W2313" i="11"/>
  <c r="Y2313" i="11" s="1"/>
  <c r="Z2313" i="11" s="1" a="1"/>
  <c r="W2314" i="11"/>
  <c r="Y2314" i="11" s="1"/>
  <c r="Z2314" i="11" s="1" a="1"/>
  <c r="W2315" i="11"/>
  <c r="Y2315" i="11" s="1"/>
  <c r="Z2315" i="11" s="1" a="1"/>
  <c r="W2316" i="11"/>
  <c r="Y2316" i="11" s="1"/>
  <c r="Z2316" i="11" s="1" a="1"/>
  <c r="W2317" i="11"/>
  <c r="Y2317" i="11" s="1"/>
  <c r="Z2317" i="11" s="1" a="1"/>
  <c r="W2318" i="11"/>
  <c r="Y2318" i="11" s="1"/>
  <c r="Z2318" i="11" s="1" a="1"/>
  <c r="W2319" i="11"/>
  <c r="Y2319" i="11" s="1"/>
  <c r="Z2319" i="11" s="1" a="1"/>
  <c r="W2320" i="11"/>
  <c r="Y2320" i="11" s="1"/>
  <c r="Z2320" i="11" s="1" a="1"/>
  <c r="W2321" i="11"/>
  <c r="Y2321" i="11" s="1"/>
  <c r="Z2321" i="11" s="1" a="1"/>
  <c r="W2322" i="11"/>
  <c r="Y2322" i="11" s="1"/>
  <c r="Z2322" i="11" s="1" a="1"/>
  <c r="W2323" i="11"/>
  <c r="Y2323" i="11" s="1"/>
  <c r="Z2323" i="11" s="1" a="1"/>
  <c r="W2324" i="11"/>
  <c r="Y2324" i="11" s="1"/>
  <c r="Z2324" i="11" s="1" a="1"/>
  <c r="W2325" i="11"/>
  <c r="Y2325" i="11" s="1"/>
  <c r="Z2325" i="11" s="1" a="1"/>
  <c r="W2326" i="11"/>
  <c r="Y2326" i="11" s="1"/>
  <c r="Z2326" i="11" s="1" a="1"/>
  <c r="W2327" i="11"/>
  <c r="Y2327" i="11" s="1"/>
  <c r="Z2327" i="11" s="1" a="1"/>
  <c r="W2328" i="11"/>
  <c r="Y2328" i="11" s="1"/>
  <c r="Z2328" i="11" s="1" a="1"/>
  <c r="W2329" i="11"/>
  <c r="Y2329" i="11" s="1"/>
  <c r="Z2329" i="11" s="1" a="1"/>
  <c r="W2330" i="11"/>
  <c r="Y2330" i="11" s="1"/>
  <c r="Z2330" i="11" s="1" a="1"/>
  <c r="W2331" i="11"/>
  <c r="Y2331" i="11" s="1"/>
  <c r="Z2331" i="11" s="1" a="1"/>
  <c r="W2332" i="11"/>
  <c r="Y2332" i="11" s="1"/>
  <c r="Z2332" i="11" s="1" a="1"/>
  <c r="W2333" i="11"/>
  <c r="Y2333" i="11" s="1"/>
  <c r="Z2333" i="11" s="1" a="1"/>
  <c r="W2334" i="11"/>
  <c r="Y2334" i="11" s="1"/>
  <c r="Z2334" i="11" s="1" a="1"/>
  <c r="W2335" i="11"/>
  <c r="Y2335" i="11" s="1"/>
  <c r="Z2335" i="11" s="1" a="1"/>
  <c r="W2336" i="11"/>
  <c r="Y2336" i="11" s="1"/>
  <c r="Z2336" i="11" s="1" a="1"/>
  <c r="W2337" i="11"/>
  <c r="Y2337" i="11" s="1"/>
  <c r="Z2337" i="11" s="1" a="1"/>
  <c r="W2338" i="11"/>
  <c r="Y2338" i="11" s="1"/>
  <c r="Z2338" i="11" s="1" a="1"/>
  <c r="W2339" i="11"/>
  <c r="Y2339" i="11" s="1"/>
  <c r="Z2339" i="11" s="1" a="1"/>
  <c r="W2340" i="11"/>
  <c r="Y2340" i="11" s="1"/>
  <c r="Z2340" i="11" s="1" a="1"/>
  <c r="W2341" i="11"/>
  <c r="Y2341" i="11" s="1"/>
  <c r="Z2341" i="11" s="1" a="1"/>
  <c r="W2342" i="11"/>
  <c r="Y2342" i="11" s="1"/>
  <c r="Z2342" i="11" s="1" a="1"/>
  <c r="W2343" i="11"/>
  <c r="Y2343" i="11" s="1"/>
  <c r="Z2343" i="11" s="1" a="1"/>
  <c r="W2344" i="11"/>
  <c r="Y2344" i="11" s="1"/>
  <c r="Z2344" i="11" s="1" a="1"/>
  <c r="W2345" i="11"/>
  <c r="Y2345" i="11" s="1"/>
  <c r="Z2345" i="11" s="1" a="1"/>
  <c r="W2346" i="11"/>
  <c r="Y2346" i="11" s="1"/>
  <c r="Z2346" i="11" s="1" a="1"/>
  <c r="W2347" i="11"/>
  <c r="Y2347" i="11" s="1"/>
  <c r="Z2347" i="11" s="1" a="1"/>
  <c r="W2348" i="11"/>
  <c r="Y2348" i="11" s="1"/>
  <c r="Z2348" i="11" s="1" a="1"/>
  <c r="W2349" i="11"/>
  <c r="Y2349" i="11" s="1"/>
  <c r="Z2349" i="11" s="1" a="1"/>
  <c r="W2350" i="11"/>
  <c r="Y2350" i="11" s="1"/>
  <c r="Z2350" i="11" s="1" a="1"/>
  <c r="W2351" i="11"/>
  <c r="Y2351" i="11" s="1"/>
  <c r="Z2351" i="11" s="1" a="1"/>
  <c r="W2352" i="11"/>
  <c r="Y2352" i="11" s="1"/>
  <c r="Z2352" i="11" s="1" a="1"/>
  <c r="W2353" i="11"/>
  <c r="Y2353" i="11" s="1"/>
  <c r="Z2353" i="11" s="1" a="1"/>
  <c r="W2354" i="11"/>
  <c r="Y2354" i="11" s="1"/>
  <c r="Z2354" i="11" s="1" a="1"/>
  <c r="W2355" i="11"/>
  <c r="Y2355" i="11" s="1"/>
  <c r="Z2355" i="11" s="1" a="1"/>
  <c r="W2356" i="11"/>
  <c r="Y2356" i="11" s="1"/>
  <c r="Z2356" i="11" s="1" a="1"/>
  <c r="W2357" i="11"/>
  <c r="Y2357" i="11" s="1"/>
  <c r="Z2357" i="11" s="1" a="1"/>
  <c r="W2358" i="11"/>
  <c r="Y2358" i="11" s="1"/>
  <c r="Z2358" i="11" s="1" a="1"/>
  <c r="W2359" i="11"/>
  <c r="Y2359" i="11" s="1"/>
  <c r="Z2359" i="11" s="1" a="1"/>
  <c r="W2360" i="11"/>
  <c r="Y2360" i="11" s="1"/>
  <c r="Z2360" i="11" s="1" a="1"/>
  <c r="W2361" i="11"/>
  <c r="Y2361" i="11" s="1"/>
  <c r="Z2361" i="11" s="1" a="1"/>
  <c r="W2362" i="11"/>
  <c r="Y2362" i="11" s="1"/>
  <c r="Z2362" i="11" s="1" a="1"/>
  <c r="W2363" i="11"/>
  <c r="Y2363" i="11" s="1"/>
  <c r="Z2363" i="11" s="1" a="1"/>
  <c r="W2364" i="11"/>
  <c r="Y2364" i="11" s="1"/>
  <c r="Z2364" i="11" s="1" a="1"/>
  <c r="W2365" i="11"/>
  <c r="Y2365" i="11" s="1"/>
  <c r="Z2365" i="11" s="1" a="1"/>
  <c r="W2366" i="11"/>
  <c r="Y2366" i="11" s="1"/>
  <c r="Z2366" i="11" s="1" a="1"/>
  <c r="W2367" i="11"/>
  <c r="Y2367" i="11" s="1"/>
  <c r="Z2367" i="11" s="1" a="1"/>
  <c r="W2368" i="11"/>
  <c r="Y2368" i="11" s="1"/>
  <c r="Z2368" i="11" s="1" a="1"/>
  <c r="W2369" i="11"/>
  <c r="Y2369" i="11" s="1"/>
  <c r="Z2369" i="11" s="1" a="1"/>
  <c r="W2370" i="11"/>
  <c r="Y2370" i="11" s="1"/>
  <c r="Z2370" i="11" s="1" a="1"/>
  <c r="W2371" i="11"/>
  <c r="Y2371" i="11" s="1"/>
  <c r="Z2371" i="11" s="1" a="1"/>
  <c r="W2372" i="11"/>
  <c r="Y2372" i="11" s="1"/>
  <c r="Z2372" i="11" s="1" a="1"/>
  <c r="W2373" i="11"/>
  <c r="Y2373" i="11" s="1"/>
  <c r="Z2373" i="11" s="1" a="1"/>
  <c r="W2374" i="11"/>
  <c r="Y2374" i="11" s="1"/>
  <c r="Z2374" i="11" s="1" a="1"/>
  <c r="W2375" i="11"/>
  <c r="Y2375" i="11" s="1"/>
  <c r="Z2375" i="11" s="1" a="1"/>
  <c r="W2376" i="11"/>
  <c r="Y2376" i="11" s="1"/>
  <c r="Z2376" i="11" s="1" a="1"/>
  <c r="W2377" i="11"/>
  <c r="Y2377" i="11" s="1"/>
  <c r="Z2377" i="11" s="1" a="1"/>
  <c r="W2378" i="11"/>
  <c r="Y2378" i="11" s="1"/>
  <c r="Z2378" i="11" s="1" a="1"/>
  <c r="W2379" i="11"/>
  <c r="Y2379" i="11" s="1"/>
  <c r="Z2379" i="11" s="1" a="1"/>
  <c r="W2380" i="11"/>
  <c r="Y2380" i="11" s="1"/>
  <c r="Z2380" i="11" s="1" a="1"/>
  <c r="W2381" i="11"/>
  <c r="Y2381" i="11" s="1"/>
  <c r="Z2381" i="11" s="1" a="1"/>
  <c r="W2382" i="11"/>
  <c r="Y2382" i="11" s="1"/>
  <c r="Z2382" i="11" s="1" a="1"/>
  <c r="W2383" i="11"/>
  <c r="Y2383" i="11" s="1"/>
  <c r="Z2383" i="11" s="1" a="1"/>
  <c r="W2384" i="11"/>
  <c r="Y2384" i="11" s="1"/>
  <c r="Z2384" i="11" s="1" a="1"/>
  <c r="W2385" i="11"/>
  <c r="Y2385" i="11" s="1"/>
  <c r="Z2385" i="11" s="1" a="1"/>
  <c r="W2386" i="11"/>
  <c r="Y2386" i="11" s="1"/>
  <c r="Z2386" i="11" s="1" a="1"/>
  <c r="W2387" i="11"/>
  <c r="Y2387" i="11" s="1"/>
  <c r="Z2387" i="11" s="1" a="1"/>
  <c r="W2388" i="11"/>
  <c r="Y2388" i="11" s="1"/>
  <c r="Z2388" i="11" s="1" a="1"/>
  <c r="W2389" i="11"/>
  <c r="Y2389" i="11" s="1"/>
  <c r="Z2389" i="11" s="1" a="1"/>
  <c r="W2390" i="11"/>
  <c r="Y2390" i="11" s="1"/>
  <c r="Z2390" i="11" s="1" a="1"/>
  <c r="W2391" i="11"/>
  <c r="Y2391" i="11" s="1"/>
  <c r="Z2391" i="11" s="1" a="1"/>
  <c r="W2392" i="11"/>
  <c r="Y2392" i="11" s="1"/>
  <c r="Z2392" i="11" s="1" a="1"/>
  <c r="W2393" i="11"/>
  <c r="Y2393" i="11" s="1"/>
  <c r="Z2393" i="11" s="1" a="1"/>
  <c r="W2394" i="11"/>
  <c r="Y2394" i="11" s="1"/>
  <c r="Z2394" i="11" s="1" a="1"/>
  <c r="W2395" i="11"/>
  <c r="Y2395" i="11" s="1"/>
  <c r="Z2395" i="11" s="1" a="1"/>
  <c r="W2396" i="11"/>
  <c r="Y2396" i="11" s="1"/>
  <c r="Z2396" i="11" s="1" a="1"/>
  <c r="W2397" i="11"/>
  <c r="Y2397" i="11" s="1"/>
  <c r="Z2397" i="11" s="1" a="1"/>
  <c r="W2398" i="11"/>
  <c r="Y2398" i="11" s="1"/>
  <c r="Z2398" i="11" s="1" a="1"/>
  <c r="W2399" i="11"/>
  <c r="Y2399" i="11" s="1"/>
  <c r="Z2399" i="11" s="1" a="1"/>
  <c r="W2400" i="11"/>
  <c r="Y2400" i="11" s="1"/>
  <c r="Z2400" i="11" s="1" a="1"/>
  <c r="W2401" i="11"/>
  <c r="Y2401" i="11" s="1"/>
  <c r="Z2401" i="11" s="1" a="1"/>
  <c r="W2402" i="11"/>
  <c r="Y2402" i="11" s="1"/>
  <c r="Z2402" i="11" s="1" a="1"/>
  <c r="W2403" i="11"/>
  <c r="Y2403" i="11" s="1"/>
  <c r="Z2403" i="11" s="1" a="1"/>
  <c r="W2404" i="11"/>
  <c r="Y2404" i="11" s="1"/>
  <c r="Z2404" i="11" s="1" a="1"/>
  <c r="W2405" i="11"/>
  <c r="Y2405" i="11" s="1"/>
  <c r="Z2405" i="11" s="1" a="1"/>
  <c r="W2406" i="11"/>
  <c r="Y2406" i="11" s="1"/>
  <c r="Z2406" i="11" s="1" a="1"/>
  <c r="W2407" i="11"/>
  <c r="Y2407" i="11" s="1"/>
  <c r="Z2407" i="11" s="1" a="1"/>
  <c r="W2408" i="11"/>
  <c r="Y2408" i="11" s="1"/>
  <c r="Z2408" i="11" s="1" a="1"/>
  <c r="W2409" i="11"/>
  <c r="Y2409" i="11" s="1"/>
  <c r="Z2409" i="11" s="1" a="1"/>
  <c r="W2410" i="11"/>
  <c r="Y2410" i="11" s="1"/>
  <c r="Z2410" i="11" s="1" a="1"/>
  <c r="W2411" i="11"/>
  <c r="Y2411" i="11" s="1"/>
  <c r="Z2411" i="11" s="1" a="1"/>
  <c r="W2412" i="11"/>
  <c r="Y2412" i="11" s="1"/>
  <c r="Z2412" i="11" s="1" a="1"/>
  <c r="W2413" i="11"/>
  <c r="Y2413" i="11" s="1"/>
  <c r="Z2413" i="11" s="1" a="1"/>
  <c r="W2414" i="11"/>
  <c r="Y2414" i="11" s="1"/>
  <c r="Z2414" i="11" s="1" a="1"/>
  <c r="W2415" i="11"/>
  <c r="Y2415" i="11" s="1"/>
  <c r="Z2415" i="11" s="1" a="1"/>
  <c r="W2416" i="11"/>
  <c r="Y2416" i="11" s="1"/>
  <c r="Z2416" i="11" s="1" a="1"/>
  <c r="W2417" i="11"/>
  <c r="Y2417" i="11" s="1"/>
  <c r="Z2417" i="11" s="1" a="1"/>
  <c r="W2418" i="11"/>
  <c r="Y2418" i="11" s="1"/>
  <c r="Z2418" i="11" s="1" a="1"/>
  <c r="W2419" i="11"/>
  <c r="Y2419" i="11" s="1"/>
  <c r="Z2419" i="11" s="1" a="1"/>
  <c r="W2420" i="11"/>
  <c r="Y2420" i="11" s="1"/>
  <c r="Z2420" i="11" s="1" a="1"/>
  <c r="W2421" i="11"/>
  <c r="Y2421" i="11" s="1"/>
  <c r="Z2421" i="11" s="1" a="1"/>
  <c r="W2422" i="11"/>
  <c r="Y2422" i="11" s="1"/>
  <c r="Z2422" i="11" s="1" a="1"/>
  <c r="W2423" i="11"/>
  <c r="Y2423" i="11" s="1"/>
  <c r="Z2423" i="11" s="1" a="1"/>
  <c r="W2424" i="11"/>
  <c r="Y2424" i="11" s="1"/>
  <c r="Z2424" i="11" s="1" a="1"/>
  <c r="W2425" i="11"/>
  <c r="Y2425" i="11" s="1"/>
  <c r="Z2425" i="11" s="1" a="1"/>
  <c r="W2426" i="11"/>
  <c r="Y2426" i="11" s="1"/>
  <c r="Z2426" i="11" s="1" a="1"/>
  <c r="W2427" i="11"/>
  <c r="Y2427" i="11" s="1"/>
  <c r="Z2427" i="11" s="1" a="1"/>
  <c r="W2428" i="11"/>
  <c r="Y2428" i="11" s="1"/>
  <c r="Z2428" i="11" s="1" a="1"/>
  <c r="W2429" i="11"/>
  <c r="Y2429" i="11" s="1"/>
  <c r="Z2429" i="11" s="1" a="1"/>
  <c r="W2430" i="11"/>
  <c r="Y2430" i="11" s="1"/>
  <c r="Z2430" i="11" s="1" a="1"/>
  <c r="W2431" i="11"/>
  <c r="Y2431" i="11" s="1"/>
  <c r="Z2431" i="11" s="1" a="1"/>
  <c r="W2432" i="11"/>
  <c r="Y2432" i="11" s="1"/>
  <c r="Z2432" i="11" s="1" a="1"/>
  <c r="W2433" i="11"/>
  <c r="Y2433" i="11" s="1"/>
  <c r="Z2433" i="11" s="1" a="1"/>
  <c r="W2434" i="11"/>
  <c r="Y2434" i="11" s="1"/>
  <c r="Z2434" i="11" s="1" a="1"/>
  <c r="W2435" i="11"/>
  <c r="Y2435" i="11" s="1"/>
  <c r="Z2435" i="11" s="1" a="1"/>
  <c r="W2436" i="11"/>
  <c r="Y2436" i="11" s="1"/>
  <c r="Z2436" i="11" s="1" a="1"/>
  <c r="W2437" i="11"/>
  <c r="Y2437" i="11" s="1"/>
  <c r="Z2437" i="11" s="1" a="1"/>
  <c r="W2438" i="11"/>
  <c r="Y2438" i="11" s="1"/>
  <c r="Z2438" i="11" s="1" a="1"/>
  <c r="W2439" i="11"/>
  <c r="Y2439" i="11" s="1"/>
  <c r="Z2439" i="11" s="1" a="1"/>
  <c r="W2440" i="11"/>
  <c r="Y2440" i="11" s="1"/>
  <c r="Z2440" i="11" s="1" a="1"/>
  <c r="W2441" i="11"/>
  <c r="Y2441" i="11" s="1"/>
  <c r="Z2441" i="11" s="1" a="1"/>
  <c r="W2442" i="11"/>
  <c r="Y2442" i="11" s="1"/>
  <c r="Z2442" i="11" s="1" a="1"/>
  <c r="W2443" i="11"/>
  <c r="Y2443" i="11" s="1"/>
  <c r="Z2443" i="11" s="1" a="1"/>
  <c r="W2444" i="11"/>
  <c r="Y2444" i="11" s="1"/>
  <c r="Z2444" i="11" s="1" a="1"/>
  <c r="W2445" i="11"/>
  <c r="Y2445" i="11" s="1"/>
  <c r="Z2445" i="11" s="1" a="1"/>
  <c r="W2446" i="11"/>
  <c r="Y2446" i="11" s="1"/>
  <c r="Z2446" i="11" s="1" a="1"/>
  <c r="W2447" i="11"/>
  <c r="Y2447" i="11" s="1"/>
  <c r="Z2447" i="11" s="1" a="1"/>
  <c r="W2448" i="11"/>
  <c r="Y2448" i="11" s="1"/>
  <c r="Z2448" i="11" s="1" a="1"/>
  <c r="W2449" i="11"/>
  <c r="Y2449" i="11" s="1"/>
  <c r="Z2449" i="11" s="1" a="1"/>
  <c r="W2450" i="11"/>
  <c r="Y2450" i="11" s="1"/>
  <c r="Z2450" i="11" s="1" a="1"/>
  <c r="W2451" i="11"/>
  <c r="Y2451" i="11" s="1"/>
  <c r="Z2451" i="11" s="1" a="1"/>
  <c r="W2452" i="11"/>
  <c r="Y2452" i="11" s="1"/>
  <c r="Z2452" i="11" s="1" a="1"/>
  <c r="W2453" i="11"/>
  <c r="Y2453" i="11" s="1"/>
  <c r="Z2453" i="11" s="1" a="1"/>
  <c r="W2454" i="11"/>
  <c r="Y2454" i="11" s="1"/>
  <c r="Z2454" i="11" s="1" a="1"/>
  <c r="W2455" i="11"/>
  <c r="Y2455" i="11" s="1"/>
  <c r="Z2455" i="11" s="1" a="1"/>
  <c r="W2456" i="11"/>
  <c r="Y2456" i="11" s="1"/>
  <c r="Z2456" i="11" s="1" a="1"/>
  <c r="W2457" i="11"/>
  <c r="Y2457" i="11" s="1"/>
  <c r="Z2457" i="11" s="1" a="1"/>
  <c r="W2458" i="11"/>
  <c r="Y2458" i="11" s="1"/>
  <c r="Z2458" i="11" s="1" a="1"/>
  <c r="W2459" i="11"/>
  <c r="Y2459" i="11" s="1"/>
  <c r="Z2459" i="11" s="1" a="1"/>
  <c r="W2460" i="11"/>
  <c r="Y2460" i="11" s="1"/>
  <c r="Z2460" i="11" s="1" a="1"/>
  <c r="W2461" i="11"/>
  <c r="Y2461" i="11" s="1"/>
  <c r="Z2461" i="11" s="1" a="1"/>
  <c r="W2462" i="11"/>
  <c r="Y2462" i="11" s="1"/>
  <c r="Z2462" i="11" s="1" a="1"/>
  <c r="W2463" i="11"/>
  <c r="Y2463" i="11" s="1"/>
  <c r="Z2463" i="11" s="1" a="1"/>
  <c r="W2464" i="11"/>
  <c r="Y2464" i="11" s="1"/>
  <c r="Z2464" i="11" s="1" a="1"/>
  <c r="W2465" i="11"/>
  <c r="Y2465" i="11" s="1"/>
  <c r="Z2465" i="11" s="1" a="1"/>
  <c r="W2466" i="11"/>
  <c r="Y2466" i="11" s="1"/>
  <c r="Z2466" i="11" s="1" a="1"/>
  <c r="W2467" i="11"/>
  <c r="Y2467" i="11" s="1"/>
  <c r="Z2467" i="11" s="1" a="1"/>
  <c r="W2468" i="11"/>
  <c r="Y2468" i="11" s="1"/>
  <c r="Z2468" i="11" s="1" a="1"/>
  <c r="W2469" i="11"/>
  <c r="Y2469" i="11" s="1"/>
  <c r="Z2469" i="11" s="1" a="1"/>
  <c r="W2470" i="11"/>
  <c r="Y2470" i="11" s="1"/>
  <c r="Z2470" i="11" s="1" a="1"/>
  <c r="W2471" i="11"/>
  <c r="Y2471" i="11" s="1"/>
  <c r="Z2471" i="11" s="1" a="1"/>
  <c r="W2472" i="11"/>
  <c r="Y2472" i="11" s="1"/>
  <c r="Z2472" i="11" s="1" a="1"/>
  <c r="W2473" i="11"/>
  <c r="Y2473" i="11" s="1"/>
  <c r="Z2473" i="11" s="1" a="1"/>
  <c r="W2474" i="11"/>
  <c r="Y2474" i="11" s="1"/>
  <c r="Z2474" i="11" s="1" a="1"/>
  <c r="W2475" i="11"/>
  <c r="Y2475" i="11" s="1"/>
  <c r="Z2475" i="11" s="1" a="1"/>
  <c r="W2476" i="11"/>
  <c r="Y2476" i="11" s="1"/>
  <c r="Z2476" i="11" s="1" a="1"/>
  <c r="W2477" i="11"/>
  <c r="Y2477" i="11" s="1"/>
  <c r="Z2477" i="11" s="1" a="1"/>
  <c r="W2478" i="11"/>
  <c r="Y2478" i="11" s="1"/>
  <c r="Z2478" i="11" s="1" a="1"/>
  <c r="W2479" i="11"/>
  <c r="Y2479" i="11" s="1"/>
  <c r="Z2479" i="11" s="1" a="1"/>
  <c r="W2480" i="11"/>
  <c r="Y2480" i="11" s="1"/>
  <c r="Z2480" i="11" s="1" a="1"/>
  <c r="W2481" i="11"/>
  <c r="Y2481" i="11" s="1"/>
  <c r="Z2481" i="11" s="1" a="1"/>
  <c r="W2482" i="11"/>
  <c r="Y2482" i="11" s="1"/>
  <c r="Z2482" i="11" s="1" a="1"/>
  <c r="W2483" i="11"/>
  <c r="Y2483" i="11" s="1"/>
  <c r="Z2483" i="11" s="1" a="1"/>
  <c r="W2484" i="11"/>
  <c r="Y2484" i="11" s="1"/>
  <c r="Z2484" i="11" s="1" a="1"/>
  <c r="W2485" i="11"/>
  <c r="Y2485" i="11" s="1"/>
  <c r="Z2485" i="11" s="1" a="1"/>
  <c r="W2486" i="11"/>
  <c r="Y2486" i="11" s="1"/>
  <c r="Z2486" i="11" s="1" a="1"/>
  <c r="W2487" i="11"/>
  <c r="Y2487" i="11" s="1"/>
  <c r="Z2487" i="11" s="1" a="1"/>
  <c r="W2488" i="11"/>
  <c r="Y2488" i="11" s="1"/>
  <c r="Z2488" i="11" s="1" a="1"/>
  <c r="W2489" i="11"/>
  <c r="Y2489" i="11" s="1"/>
  <c r="Z2489" i="11" s="1" a="1"/>
  <c r="W2490" i="11"/>
  <c r="Y2490" i="11" s="1"/>
  <c r="Z2490" i="11" s="1" a="1"/>
  <c r="W2491" i="11"/>
  <c r="Y2491" i="11" s="1"/>
  <c r="Z2491" i="11" s="1" a="1"/>
  <c r="W2492" i="11"/>
  <c r="Y2492" i="11" s="1"/>
  <c r="Z2492" i="11" s="1" a="1"/>
  <c r="W2493" i="11"/>
  <c r="Y2493" i="11" s="1"/>
  <c r="Z2493" i="11" s="1" a="1"/>
  <c r="W2494" i="11"/>
  <c r="Y2494" i="11" s="1"/>
  <c r="Z2494" i="11" s="1" a="1"/>
  <c r="W2495" i="11"/>
  <c r="Y2495" i="11" s="1"/>
  <c r="Z2495" i="11" s="1" a="1"/>
  <c r="W2496" i="11"/>
  <c r="Y2496" i="11" s="1"/>
  <c r="Z2496" i="11" s="1" a="1"/>
  <c r="W2497" i="11"/>
  <c r="Y2497" i="11" s="1"/>
  <c r="Z2497" i="11" s="1" a="1"/>
  <c r="W2498" i="11"/>
  <c r="Y2498" i="11" s="1"/>
  <c r="Z2498" i="11" s="1" a="1"/>
  <c r="W2499" i="11"/>
  <c r="Y2499" i="11" s="1"/>
  <c r="Z2499" i="11" s="1" a="1"/>
  <c r="W2500" i="11"/>
  <c r="Y2500" i="11" s="1"/>
  <c r="Z2500" i="11" s="1" a="1"/>
  <c r="W2501" i="11"/>
  <c r="Y2501" i="11" s="1"/>
  <c r="Z2501" i="11" s="1" a="1"/>
  <c r="W2502" i="11"/>
  <c r="Y2502" i="11" s="1"/>
  <c r="Z2502" i="11" s="1" a="1"/>
  <c r="W2503" i="11"/>
  <c r="Y2503" i="11" s="1"/>
  <c r="Z2503" i="11" s="1" a="1"/>
  <c r="W2504" i="11"/>
  <c r="Y2504" i="11" s="1"/>
  <c r="Z2504" i="11" s="1" a="1"/>
  <c r="W2505" i="11"/>
  <c r="Y2505" i="11" s="1"/>
  <c r="Z2505" i="11" s="1" a="1"/>
  <c r="W2506" i="11"/>
  <c r="Y2506" i="11" s="1"/>
  <c r="Z2506" i="11" s="1" a="1"/>
  <c r="W2507" i="11"/>
  <c r="Y2507" i="11" s="1"/>
  <c r="Z2507" i="11" s="1" a="1"/>
  <c r="W2508" i="11"/>
  <c r="Y2508" i="11" s="1"/>
  <c r="Z2508" i="11" s="1" a="1"/>
  <c r="W2509" i="11"/>
  <c r="Y2509" i="11" s="1"/>
  <c r="Z2509" i="11" s="1" a="1"/>
  <c r="W2510" i="11"/>
  <c r="Y2510" i="11" s="1"/>
  <c r="Z2510" i="11" s="1" a="1"/>
  <c r="W2511" i="11"/>
  <c r="Y2511" i="11" s="1"/>
  <c r="Z2511" i="11" s="1" a="1"/>
  <c r="W2512" i="11"/>
  <c r="Y2512" i="11" s="1"/>
  <c r="Z2512" i="11" s="1" a="1"/>
  <c r="W2513" i="11"/>
  <c r="Y2513" i="11" s="1"/>
  <c r="Z2513" i="11" s="1" a="1"/>
  <c r="W2514" i="11"/>
  <c r="Y2514" i="11" s="1"/>
  <c r="Z2514" i="11" s="1" a="1"/>
  <c r="W2515" i="11"/>
  <c r="Y2515" i="11" s="1"/>
  <c r="Z2515" i="11" s="1" a="1"/>
  <c r="W2516" i="11"/>
  <c r="Y2516" i="11" s="1"/>
  <c r="Z2516" i="11" s="1" a="1"/>
  <c r="W2517" i="11"/>
  <c r="Y2517" i="11" s="1"/>
  <c r="Z2517" i="11" s="1" a="1"/>
  <c r="W2518" i="11"/>
  <c r="Y2518" i="11" s="1"/>
  <c r="Z2518" i="11" s="1" a="1"/>
  <c r="W2519" i="11"/>
  <c r="Y2519" i="11" s="1"/>
  <c r="Z2519" i="11" s="1" a="1"/>
  <c r="W2520" i="11"/>
  <c r="Y2520" i="11" s="1"/>
  <c r="Z2520" i="11" s="1" a="1"/>
  <c r="W2521" i="11"/>
  <c r="Y2521" i="11" s="1"/>
  <c r="Z2521" i="11" s="1" a="1"/>
  <c r="W2522" i="11"/>
  <c r="Y2522" i="11" s="1"/>
  <c r="Z2522" i="11" s="1" a="1"/>
  <c r="W2523" i="11"/>
  <c r="Y2523" i="11" s="1"/>
  <c r="Z2523" i="11" s="1" a="1"/>
  <c r="W2524" i="11"/>
  <c r="Y2524" i="11" s="1"/>
  <c r="Z2524" i="11" s="1" a="1"/>
  <c r="W2525" i="11"/>
  <c r="Y2525" i="11" s="1"/>
  <c r="Z2525" i="11" s="1" a="1"/>
  <c r="W2526" i="11"/>
  <c r="Y2526" i="11" s="1"/>
  <c r="Z2526" i="11" s="1" a="1"/>
  <c r="W2527" i="11"/>
  <c r="Y2527" i="11" s="1"/>
  <c r="Z2527" i="11" s="1" a="1"/>
  <c r="W2528" i="11"/>
  <c r="Y2528" i="11" s="1"/>
  <c r="Z2528" i="11" s="1" a="1"/>
  <c r="W2529" i="11"/>
  <c r="Y2529" i="11" s="1"/>
  <c r="Z2529" i="11" s="1" a="1"/>
  <c r="W2530" i="11"/>
  <c r="Y2530" i="11" s="1"/>
  <c r="Z2530" i="11" s="1" a="1"/>
  <c r="W2531" i="11"/>
  <c r="Y2531" i="11" s="1"/>
  <c r="Z2531" i="11" s="1" a="1"/>
  <c r="W2532" i="11"/>
  <c r="Y2532" i="11" s="1"/>
  <c r="Z2532" i="11" s="1" a="1"/>
  <c r="W2533" i="11"/>
  <c r="Y2533" i="11" s="1"/>
  <c r="Z2533" i="11" s="1" a="1"/>
  <c r="W2534" i="11"/>
  <c r="Y2534" i="11" s="1"/>
  <c r="Z2534" i="11" s="1" a="1"/>
  <c r="W2535" i="11"/>
  <c r="Y2535" i="11" s="1"/>
  <c r="Z2535" i="11" s="1" a="1"/>
  <c r="W2536" i="11"/>
  <c r="W2537" i="11"/>
  <c r="W2538" i="11"/>
  <c r="W2539" i="11"/>
  <c r="W2540" i="11"/>
  <c r="W2541" i="11"/>
  <c r="W2542" i="11"/>
  <c r="W2543" i="11"/>
  <c r="W2544" i="11"/>
  <c r="W2545" i="11"/>
  <c r="W2546" i="11"/>
  <c r="W2547" i="11"/>
  <c r="W2548" i="11"/>
  <c r="W2549" i="11"/>
  <c r="W2550" i="11"/>
  <c r="W2551" i="11"/>
  <c r="W2552" i="11"/>
  <c r="W2553" i="11"/>
  <c r="W2554" i="11"/>
  <c r="W2555" i="11"/>
  <c r="W2556" i="11"/>
  <c r="W2557" i="11"/>
  <c r="W2558" i="11"/>
  <c r="W2559" i="11"/>
  <c r="W2560" i="11"/>
  <c r="W2561" i="11"/>
  <c r="W2562" i="11"/>
  <c r="W2563" i="11"/>
  <c r="W2564" i="11"/>
  <c r="W2565" i="11"/>
  <c r="W2566" i="11"/>
  <c r="W2567" i="11"/>
  <c r="W2568" i="11"/>
  <c r="W2569" i="11"/>
  <c r="W2570" i="11"/>
  <c r="W2571" i="11"/>
  <c r="W2572" i="11"/>
  <c r="W2573" i="11"/>
  <c r="W2574" i="11"/>
  <c r="W2575" i="11"/>
  <c r="W2576" i="11"/>
  <c r="W2577" i="11"/>
  <c r="W2578" i="11"/>
  <c r="W2579" i="11"/>
  <c r="W2580" i="11"/>
  <c r="W2581" i="11"/>
  <c r="W2582" i="11"/>
  <c r="W2583" i="11"/>
  <c r="W2584" i="11"/>
  <c r="W2585" i="11"/>
  <c r="W2586" i="11"/>
  <c r="W2587" i="11"/>
  <c r="W2588" i="11"/>
  <c r="W2589" i="11"/>
  <c r="W2590" i="11"/>
  <c r="W2591" i="11"/>
  <c r="W2592" i="11"/>
  <c r="W2593" i="11"/>
  <c r="W2594" i="11"/>
  <c r="W2595" i="11"/>
  <c r="W2596" i="11"/>
  <c r="W2597" i="11"/>
  <c r="W2598" i="11"/>
  <c r="W2599" i="11"/>
  <c r="W2600" i="11"/>
  <c r="W2601" i="11"/>
  <c r="W2602" i="11"/>
  <c r="W2603" i="11"/>
  <c r="W2604" i="11"/>
  <c r="W2605" i="11"/>
  <c r="W2606" i="11"/>
  <c r="W2607" i="11"/>
  <c r="W2608" i="11"/>
  <c r="W2609" i="11"/>
  <c r="W2610" i="11"/>
  <c r="W2611" i="11"/>
  <c r="W2612" i="11"/>
  <c r="W2613" i="11"/>
  <c r="W2614" i="11"/>
  <c r="W2615" i="11"/>
  <c r="W2616" i="11"/>
  <c r="W2617" i="11"/>
  <c r="W2618" i="11"/>
  <c r="W2619" i="11"/>
  <c r="W2620" i="11"/>
  <c r="W2621" i="11"/>
  <c r="W2622" i="11"/>
  <c r="W2623" i="11"/>
  <c r="W2624" i="11"/>
  <c r="W2625" i="11"/>
  <c r="W2626" i="11"/>
  <c r="W2627" i="11"/>
  <c r="W2628" i="11"/>
  <c r="W2629" i="11"/>
  <c r="W2630" i="11"/>
  <c r="W2631" i="11"/>
  <c r="W2632" i="11"/>
  <c r="W2633" i="11"/>
  <c r="W2634" i="11"/>
  <c r="W2635" i="11"/>
  <c r="W2636" i="11"/>
  <c r="W2637" i="11"/>
  <c r="W2638" i="11"/>
  <c r="W2639" i="11"/>
  <c r="W2640" i="11"/>
  <c r="W2641" i="11"/>
  <c r="W2642" i="11"/>
  <c r="W2643" i="11"/>
  <c r="W2644" i="11"/>
  <c r="W2645" i="11"/>
  <c r="W2646" i="11"/>
  <c r="W2647" i="11"/>
  <c r="W2648" i="11"/>
  <c r="W2649" i="11"/>
  <c r="W2650" i="11"/>
  <c r="W2651" i="11"/>
  <c r="W2652" i="11"/>
  <c r="W2653" i="11"/>
  <c r="W2654" i="11"/>
  <c r="W2655" i="11"/>
  <c r="W2656" i="11"/>
  <c r="W2657" i="11"/>
  <c r="W2658" i="11"/>
  <c r="W2659" i="11"/>
  <c r="W2660" i="11"/>
  <c r="W2661" i="11"/>
  <c r="W2662" i="11"/>
  <c r="W2663" i="11"/>
  <c r="W2664" i="11"/>
  <c r="W2665" i="11"/>
  <c r="W2666" i="11"/>
  <c r="W2667" i="11"/>
  <c r="W2668" i="11"/>
  <c r="W2669" i="11"/>
  <c r="W2670" i="11"/>
  <c r="W2671" i="11"/>
  <c r="W2672" i="11"/>
  <c r="W2673" i="11"/>
  <c r="W2674" i="11"/>
  <c r="W2675" i="11"/>
  <c r="W2676" i="11"/>
  <c r="W2677" i="11"/>
  <c r="W2678" i="11"/>
  <c r="W2679" i="11"/>
  <c r="W2680" i="11"/>
  <c r="W2681" i="11"/>
  <c r="W2682" i="11"/>
  <c r="W2683" i="11"/>
  <c r="W2684" i="11"/>
  <c r="W2685" i="11"/>
  <c r="W2686" i="11"/>
  <c r="W2687" i="11"/>
  <c r="W2688" i="11"/>
  <c r="W2689" i="11"/>
  <c r="W2690" i="11"/>
  <c r="W2691" i="11"/>
  <c r="W2692" i="11"/>
  <c r="W2693" i="11"/>
  <c r="W2694" i="11"/>
  <c r="W2695" i="11"/>
  <c r="W2696" i="11"/>
  <c r="W2697" i="11"/>
  <c r="W2698" i="11"/>
  <c r="W2699" i="11"/>
  <c r="W2700" i="11"/>
  <c r="W2701" i="11"/>
  <c r="W2702" i="11"/>
  <c r="W2703" i="11"/>
  <c r="W2704" i="11"/>
  <c r="W2705" i="11"/>
  <c r="W2706" i="11"/>
  <c r="W2707" i="11"/>
  <c r="W2708" i="11"/>
  <c r="W2709" i="11"/>
  <c r="W2710" i="11"/>
  <c r="W2711" i="11"/>
  <c r="W2712" i="11"/>
  <c r="W2713" i="11"/>
  <c r="W2714" i="11"/>
  <c r="W2715" i="11"/>
  <c r="W2716" i="11"/>
  <c r="W2717" i="11"/>
  <c r="W2718" i="11"/>
  <c r="W2719" i="11"/>
  <c r="W2720" i="11"/>
  <c r="W2721" i="11"/>
  <c r="W2722" i="11"/>
  <c r="W2723" i="11"/>
  <c r="W2724" i="11"/>
  <c r="W2725" i="11"/>
  <c r="W2726" i="11"/>
  <c r="W2727" i="11"/>
  <c r="W2728" i="11"/>
  <c r="W2729" i="11"/>
  <c r="W2730" i="11"/>
  <c r="W2731" i="11"/>
  <c r="W2732" i="11"/>
  <c r="W2733" i="11"/>
  <c r="W2734" i="11"/>
  <c r="W2735" i="11"/>
  <c r="W2736" i="11"/>
  <c r="W2737" i="11"/>
  <c r="W2738" i="11"/>
  <c r="W2739" i="11"/>
  <c r="W2740" i="11"/>
  <c r="W2741" i="11"/>
  <c r="W2742" i="11"/>
  <c r="W2743" i="11"/>
  <c r="W2744" i="11"/>
  <c r="W2745" i="11"/>
  <c r="W2746" i="11"/>
  <c r="W2747" i="11"/>
  <c r="W2748" i="11"/>
  <c r="W2749" i="11"/>
  <c r="W2750" i="11"/>
  <c r="W2751" i="11"/>
  <c r="W2752" i="11"/>
  <c r="W2753" i="11"/>
  <c r="W2754" i="11"/>
  <c r="W2755" i="11"/>
  <c r="W2756" i="11"/>
  <c r="W2757" i="11"/>
  <c r="W2758" i="11"/>
  <c r="W2759" i="11"/>
  <c r="W2760" i="11"/>
  <c r="W2761" i="11"/>
  <c r="W2762" i="11"/>
  <c r="W2763" i="11"/>
  <c r="W2764" i="11"/>
  <c r="W2765" i="11"/>
  <c r="W2766" i="11"/>
  <c r="W2767" i="11"/>
  <c r="W2768" i="11"/>
  <c r="W2769" i="11"/>
  <c r="W2770" i="11"/>
  <c r="W2771" i="11"/>
  <c r="W2772" i="11"/>
  <c r="W2773" i="11"/>
  <c r="W2774" i="11"/>
  <c r="W2775" i="11"/>
  <c r="W2776" i="11"/>
  <c r="W2777" i="11"/>
  <c r="W2778" i="11"/>
  <c r="W2779" i="11"/>
  <c r="W2780" i="11"/>
  <c r="W2781" i="11"/>
  <c r="W2782" i="11"/>
  <c r="W2783" i="11"/>
  <c r="W2784" i="11"/>
  <c r="W2785" i="11"/>
  <c r="W2786" i="11"/>
  <c r="W2787" i="11"/>
  <c r="W2788" i="11"/>
  <c r="W2789" i="11"/>
  <c r="W2790" i="11"/>
  <c r="W2791" i="11"/>
  <c r="W2792" i="11"/>
  <c r="W2793" i="11"/>
  <c r="W2794" i="11"/>
  <c r="W2795" i="11"/>
  <c r="W2796" i="11"/>
  <c r="W2797" i="11"/>
  <c r="W2798" i="11"/>
  <c r="W2799" i="11"/>
  <c r="W2800" i="11"/>
  <c r="W2801" i="11"/>
  <c r="W2802" i="11"/>
  <c r="W2803" i="11"/>
  <c r="W2804" i="11"/>
  <c r="W2805" i="11"/>
  <c r="W2806" i="11"/>
  <c r="W2807" i="11"/>
  <c r="W2808" i="11"/>
  <c r="W2809" i="11"/>
  <c r="W2810" i="11"/>
  <c r="W2811" i="11"/>
  <c r="W2812" i="11"/>
  <c r="W2813" i="11"/>
  <c r="W2814" i="11"/>
  <c r="W2815" i="11"/>
  <c r="W2816" i="11"/>
  <c r="W2817" i="11"/>
  <c r="W2818" i="11"/>
  <c r="W2819" i="11"/>
  <c r="W2820" i="11"/>
  <c r="W2821" i="11"/>
  <c r="W2822" i="11"/>
  <c r="W2823" i="11"/>
  <c r="W2824" i="11"/>
  <c r="W2825" i="11"/>
  <c r="W2826" i="11"/>
  <c r="W2827" i="11"/>
  <c r="W2828" i="11"/>
  <c r="W2829" i="11"/>
  <c r="W2830" i="11"/>
  <c r="W2831" i="11"/>
  <c r="W2832" i="11"/>
  <c r="W2833" i="11"/>
  <c r="W2834" i="11"/>
  <c r="W2835" i="11"/>
  <c r="W2836" i="11"/>
  <c r="W2837" i="11"/>
  <c r="W2838" i="11"/>
  <c r="W2839" i="11"/>
  <c r="W2840" i="11"/>
  <c r="W2841" i="11"/>
  <c r="W2842" i="11"/>
  <c r="W2843" i="11"/>
  <c r="W2844" i="11"/>
  <c r="W2845" i="11"/>
  <c r="W2846" i="11"/>
  <c r="W2847" i="11"/>
  <c r="W2848" i="11"/>
  <c r="W2849" i="11"/>
  <c r="W2850" i="11"/>
  <c r="W2851" i="11"/>
  <c r="W2852" i="11"/>
  <c r="W2853" i="11"/>
  <c r="W2854" i="11"/>
  <c r="W2855" i="11"/>
  <c r="W2856" i="11"/>
  <c r="W2857" i="11"/>
  <c r="W2858" i="11"/>
  <c r="W2859" i="11"/>
  <c r="W2860" i="11"/>
  <c r="W2861" i="11"/>
  <c r="W2862" i="11"/>
  <c r="W2863" i="11"/>
  <c r="W2864" i="11"/>
  <c r="W2865" i="11"/>
  <c r="W2866" i="11"/>
  <c r="W2867" i="11"/>
  <c r="W2868" i="11"/>
  <c r="W2869" i="11"/>
  <c r="W2870" i="11"/>
  <c r="W2871" i="11"/>
  <c r="W2872" i="11"/>
  <c r="W2873" i="11"/>
  <c r="W2874" i="11"/>
  <c r="W2875" i="11"/>
  <c r="W2876" i="11"/>
  <c r="W2877" i="11"/>
  <c r="W2878" i="11"/>
  <c r="W2879" i="11"/>
  <c r="W2880" i="11"/>
  <c r="W2881" i="11"/>
  <c r="W2882" i="11"/>
  <c r="W2883" i="11"/>
  <c r="W2884" i="11"/>
  <c r="W2885" i="11"/>
  <c r="W2886" i="11"/>
  <c r="W2887" i="11"/>
  <c r="W2888" i="11"/>
  <c r="W2889" i="11"/>
  <c r="W2890" i="11"/>
  <c r="W2891" i="11"/>
  <c r="W2892" i="11"/>
  <c r="W2893" i="11"/>
  <c r="W2894" i="11"/>
  <c r="W2895" i="11"/>
  <c r="W2896" i="11"/>
  <c r="W2897" i="11"/>
  <c r="W2898" i="11"/>
  <c r="W2899" i="11"/>
  <c r="W2900" i="11"/>
  <c r="W2901" i="11"/>
  <c r="W2902" i="11"/>
  <c r="W2903" i="11"/>
  <c r="W2904" i="11"/>
  <c r="W2905" i="11"/>
  <c r="W2906" i="11"/>
  <c r="W2907" i="11"/>
  <c r="W2908" i="11"/>
  <c r="W2909" i="11"/>
  <c r="W2910" i="11"/>
  <c r="W2911" i="11"/>
  <c r="W2912" i="11"/>
  <c r="W2913" i="11"/>
  <c r="W2914" i="11"/>
  <c r="W2915" i="11"/>
  <c r="W2916" i="11"/>
  <c r="W2917" i="11"/>
  <c r="W2918" i="11"/>
  <c r="W2919" i="11"/>
  <c r="W2920" i="11"/>
  <c r="W2921" i="11"/>
  <c r="W2922" i="11"/>
  <c r="W2923" i="11"/>
  <c r="W2924" i="11"/>
  <c r="W2925" i="11"/>
  <c r="W2926" i="11"/>
  <c r="W2927" i="11"/>
  <c r="W2928" i="11"/>
  <c r="W2929" i="11"/>
  <c r="W2930" i="11"/>
  <c r="W2931" i="11"/>
  <c r="W2932" i="11"/>
  <c r="W2933" i="11"/>
  <c r="W2934" i="11"/>
  <c r="W2935" i="11"/>
  <c r="W2936" i="11"/>
  <c r="W2937" i="11"/>
  <c r="W2938" i="11"/>
  <c r="W2939" i="11"/>
  <c r="W2940" i="11"/>
  <c r="W2941" i="11"/>
  <c r="W2942" i="11"/>
  <c r="W2943" i="11"/>
  <c r="W2944" i="11"/>
  <c r="W2945" i="11"/>
  <c r="W2946" i="11"/>
  <c r="W2947" i="11"/>
  <c r="W2948" i="11"/>
  <c r="W2949" i="11"/>
  <c r="W2950" i="11"/>
  <c r="W2951" i="11"/>
  <c r="W2952" i="11"/>
  <c r="W2953" i="11"/>
  <c r="W2954" i="11"/>
  <c r="W2955" i="11"/>
  <c r="W2956" i="11"/>
  <c r="W2957" i="11"/>
  <c r="W2958" i="11"/>
  <c r="W2959" i="11"/>
  <c r="W2960" i="11"/>
  <c r="W2961" i="11"/>
  <c r="W2962" i="11"/>
  <c r="W2963" i="11"/>
  <c r="W2964" i="11"/>
  <c r="W2965" i="11"/>
  <c r="W2966" i="11"/>
  <c r="W2967" i="11"/>
  <c r="W2968" i="11"/>
  <c r="W2969" i="11"/>
  <c r="W2970" i="11"/>
  <c r="W2971" i="11"/>
  <c r="W2972" i="11"/>
  <c r="W2973" i="11"/>
  <c r="W2974" i="11"/>
  <c r="W2975" i="11"/>
  <c r="W2976" i="11"/>
  <c r="W2977" i="11"/>
  <c r="W2978" i="11"/>
  <c r="W2979" i="11"/>
  <c r="W2980" i="11"/>
  <c r="W2981" i="11"/>
  <c r="W2982" i="11"/>
  <c r="W2983" i="11"/>
  <c r="Y2983" i="11" s="1"/>
  <c r="Z2983" i="11" s="1" a="1"/>
  <c r="W2984" i="11"/>
  <c r="Y2984" i="11" s="1"/>
  <c r="Z2984" i="11" s="1" a="1"/>
  <c r="W2985" i="11"/>
  <c r="Y2985" i="11" s="1"/>
  <c r="Z2985" i="11" s="1" a="1"/>
  <c r="W2986" i="11"/>
  <c r="Y2986" i="11" s="1"/>
  <c r="Z2986" i="11" s="1" a="1"/>
  <c r="W2987" i="11"/>
  <c r="Y2987" i="11" s="1"/>
  <c r="Z2987" i="11" s="1" a="1"/>
  <c r="W2988" i="11"/>
  <c r="Y2988" i="11" s="1"/>
  <c r="Z2988" i="11" s="1" a="1"/>
  <c r="W2989" i="11"/>
  <c r="Y2989" i="11" s="1"/>
  <c r="Z2989" i="11" s="1" a="1"/>
  <c r="W2990" i="11"/>
  <c r="Y2990" i="11" s="1"/>
  <c r="Z2990" i="11" s="1" a="1"/>
  <c r="W2991" i="11"/>
  <c r="Y2991" i="11" s="1"/>
  <c r="Z2991" i="11" s="1" a="1"/>
  <c r="W2992" i="11"/>
  <c r="Y2992" i="11" s="1"/>
  <c r="Z2992" i="11" s="1" a="1"/>
  <c r="W2993" i="11"/>
  <c r="Y2993" i="11" s="1"/>
  <c r="Z2993" i="11" s="1" a="1"/>
  <c r="W2994" i="11"/>
  <c r="Y2994" i="11" s="1"/>
  <c r="Z2994" i="11" s="1" a="1"/>
  <c r="W2995" i="11"/>
  <c r="Y2995" i="11" s="1"/>
  <c r="Z2995" i="11" s="1" a="1"/>
  <c r="W2996" i="11"/>
  <c r="Y2996" i="11" s="1"/>
  <c r="Z2996" i="11" s="1" a="1"/>
  <c r="W2997" i="11"/>
  <c r="Y2997" i="11" s="1"/>
  <c r="Z2997" i="11" s="1" a="1"/>
  <c r="W2998" i="11"/>
  <c r="Y2998" i="11" s="1"/>
  <c r="Z2998" i="11" s="1" a="1"/>
  <c r="W2999" i="11"/>
  <c r="Y2999" i="11" s="1"/>
  <c r="Z2999" i="11" s="1" a="1"/>
  <c r="W3000" i="11"/>
  <c r="Y3000" i="11" s="1"/>
  <c r="Z3000" i="11" s="1" a="1"/>
  <c r="W3001" i="11"/>
  <c r="Y3001" i="11" s="1"/>
  <c r="Z3001" i="11" s="1" a="1"/>
  <c r="W3002" i="11"/>
  <c r="Y3002" i="11" s="1"/>
  <c r="Z3002" i="11" s="1" a="1"/>
  <c r="W3003" i="11"/>
  <c r="Y3003" i="11" s="1"/>
  <c r="Z3003" i="11" s="1" a="1"/>
  <c r="W3004" i="11"/>
  <c r="Y3004" i="11" s="1"/>
  <c r="Z3004" i="11" s="1" a="1"/>
  <c r="W3005" i="11"/>
  <c r="Y3005" i="11" s="1"/>
  <c r="Z3005" i="11" s="1" a="1"/>
  <c r="W3006" i="11"/>
  <c r="Y3006" i="11" s="1"/>
  <c r="Z3006" i="11" s="1" a="1"/>
  <c r="W3007" i="11"/>
  <c r="Y3007" i="11" s="1"/>
  <c r="Z3007" i="11" s="1" a="1"/>
  <c r="W3008" i="11"/>
  <c r="Y3008" i="11" s="1"/>
  <c r="Z3008" i="11" s="1" a="1"/>
  <c r="W3009" i="11"/>
  <c r="Y3009" i="11" s="1"/>
  <c r="Z3009" i="11" s="1" a="1"/>
  <c r="W3010" i="11"/>
  <c r="Y3010" i="11" s="1"/>
  <c r="Z3010" i="11" s="1" a="1"/>
  <c r="W3011" i="11"/>
  <c r="Y3011" i="11" s="1"/>
  <c r="Z3011" i="11" s="1" a="1"/>
  <c r="W3012" i="11"/>
  <c r="Y3012" i="11" s="1"/>
  <c r="Z3012" i="11" s="1" a="1"/>
  <c r="W3013" i="11"/>
  <c r="Y3013" i="11" s="1"/>
  <c r="Z3013" i="11" s="1" a="1"/>
  <c r="W3014" i="11"/>
  <c r="Y3014" i="11" s="1"/>
  <c r="Z3014" i="11" s="1" a="1"/>
  <c r="W3015" i="11"/>
  <c r="Y3015" i="11" s="1"/>
  <c r="Z3015" i="11" s="1" a="1"/>
  <c r="W3016" i="11"/>
  <c r="Y3016" i="11" s="1"/>
  <c r="Z3016" i="11" s="1" a="1"/>
  <c r="W3017" i="11"/>
  <c r="Y3017" i="11" s="1"/>
  <c r="Z3017" i="11" s="1" a="1"/>
  <c r="W3018" i="11"/>
  <c r="Y3018" i="11" s="1"/>
  <c r="Z3018" i="11" s="1" a="1"/>
  <c r="W3019" i="11"/>
  <c r="Y3019" i="11" s="1"/>
  <c r="Z3019" i="11" s="1" a="1"/>
  <c r="W3020" i="11"/>
  <c r="Y3020" i="11" s="1"/>
  <c r="Z3020" i="11" s="1" a="1"/>
  <c r="W3021" i="11"/>
  <c r="Y3021" i="11" s="1"/>
  <c r="Z3021" i="11" s="1" a="1"/>
  <c r="W3022" i="11"/>
  <c r="Y3022" i="11" s="1"/>
  <c r="Z3022" i="11" s="1" a="1"/>
  <c r="W3023" i="11"/>
  <c r="Y3023" i="11" s="1"/>
  <c r="Z3023" i="11" s="1" a="1"/>
  <c r="W3024" i="11"/>
  <c r="Y3024" i="11" s="1"/>
  <c r="Z3024" i="11" s="1" a="1"/>
  <c r="W3025" i="11"/>
  <c r="Y3025" i="11" s="1"/>
  <c r="Z3025" i="11" s="1" a="1"/>
  <c r="W3026" i="11"/>
  <c r="Y3026" i="11" s="1"/>
  <c r="Z3026" i="11" s="1" a="1"/>
  <c r="W3027" i="11"/>
  <c r="Y3027" i="11" s="1"/>
  <c r="Z3027" i="11" s="1" a="1"/>
  <c r="W3028" i="11"/>
  <c r="Y3028" i="11" s="1"/>
  <c r="Z3028" i="11" s="1" a="1"/>
  <c r="W3029" i="11"/>
  <c r="Y3029" i="11" s="1"/>
  <c r="Z3029" i="11" s="1" a="1"/>
  <c r="W3030" i="11"/>
  <c r="Y3030" i="11" s="1"/>
  <c r="Z3030" i="11" s="1" a="1"/>
  <c r="W3031" i="11"/>
  <c r="Y3031" i="11" s="1"/>
  <c r="Z3031" i="11" s="1" a="1"/>
  <c r="W3032" i="11"/>
  <c r="Y3032" i="11" s="1"/>
  <c r="Z3032" i="11" s="1" a="1"/>
  <c r="W3033" i="11"/>
  <c r="Y3033" i="11" s="1"/>
  <c r="Z3033" i="11" s="1" a="1"/>
  <c r="W3034" i="11"/>
  <c r="Y3034" i="11" s="1"/>
  <c r="Z3034" i="11" s="1" a="1"/>
  <c r="W3035" i="11"/>
  <c r="Y3035" i="11" s="1"/>
  <c r="Z3035" i="11" s="1" a="1"/>
  <c r="W3036" i="11"/>
  <c r="Y3036" i="11" s="1"/>
  <c r="Z3036" i="11" s="1" a="1"/>
  <c r="W3037" i="11"/>
  <c r="Y3037" i="11" s="1"/>
  <c r="Z3037" i="11" s="1" a="1"/>
  <c r="W3038" i="11"/>
  <c r="Y3038" i="11" s="1"/>
  <c r="Z3038" i="11" s="1" a="1"/>
  <c r="W3039" i="11"/>
  <c r="Y3039" i="11" s="1"/>
  <c r="Z3039" i="11" s="1" a="1"/>
  <c r="W3040" i="11"/>
  <c r="Y3040" i="11" s="1"/>
  <c r="Z3040" i="11" s="1" a="1"/>
  <c r="W3041" i="11"/>
  <c r="Y3041" i="11" s="1"/>
  <c r="Z3041" i="11" s="1" a="1"/>
  <c r="W3042" i="11"/>
  <c r="Y3042" i="11" s="1"/>
  <c r="Z3042" i="11" s="1" a="1"/>
  <c r="W3043" i="11"/>
  <c r="Y3043" i="11" s="1"/>
  <c r="Z3043" i="11" s="1" a="1"/>
  <c r="W3044" i="11"/>
  <c r="Y3044" i="11" s="1"/>
  <c r="Z3044" i="11" s="1" a="1"/>
  <c r="W3045" i="11"/>
  <c r="Y3045" i="11" s="1"/>
  <c r="Z3045" i="11" s="1" a="1"/>
  <c r="W3046" i="11"/>
  <c r="Y3046" i="11" s="1"/>
  <c r="Z3046" i="11" s="1" a="1"/>
  <c r="W3047" i="11"/>
  <c r="Y3047" i="11" s="1"/>
  <c r="Z3047" i="11" s="1" a="1"/>
  <c r="W3048" i="11"/>
  <c r="Y3048" i="11" s="1"/>
  <c r="Z3048" i="11" s="1" a="1"/>
  <c r="W3049" i="11"/>
  <c r="Y3049" i="11" s="1"/>
  <c r="Z3049" i="11" s="1" a="1"/>
  <c r="W3050" i="11"/>
  <c r="Y3050" i="11" s="1"/>
  <c r="Z3050" i="11" s="1" a="1"/>
  <c r="W3051" i="11"/>
  <c r="Y3051" i="11" s="1"/>
  <c r="Z3051" i="11" s="1" a="1"/>
  <c r="W3052" i="11"/>
  <c r="Y3052" i="11" s="1"/>
  <c r="Z3052" i="11" s="1" a="1"/>
  <c r="W3053" i="11"/>
  <c r="Y3053" i="11" s="1"/>
  <c r="Z3053" i="11" s="1" a="1"/>
  <c r="W3054" i="11"/>
  <c r="Y3054" i="11" s="1"/>
  <c r="Z3054" i="11" s="1" a="1"/>
  <c r="W3055" i="11"/>
  <c r="Y3055" i="11" s="1"/>
  <c r="Z3055" i="11" s="1" a="1"/>
  <c r="W3056" i="11"/>
  <c r="Y3056" i="11" s="1"/>
  <c r="Z3056" i="11" s="1" a="1"/>
  <c r="W3057" i="11"/>
  <c r="Y3057" i="11" s="1"/>
  <c r="Z3057" i="11" s="1" a="1"/>
  <c r="W3058" i="11"/>
  <c r="Y3058" i="11" s="1"/>
  <c r="Z3058" i="11" s="1" a="1"/>
  <c r="W3059" i="11"/>
  <c r="Y3059" i="11" s="1"/>
  <c r="Z3059" i="11" s="1" a="1"/>
  <c r="W3060" i="11"/>
  <c r="Y3060" i="11" s="1"/>
  <c r="Z3060" i="11" s="1" a="1"/>
  <c r="W3061" i="11"/>
  <c r="Y3061" i="11" s="1"/>
  <c r="Z3061" i="11" s="1" a="1"/>
  <c r="W3062" i="11"/>
  <c r="Y3062" i="11" s="1"/>
  <c r="Z3062" i="11" s="1" a="1"/>
  <c r="W3063" i="11"/>
  <c r="Y3063" i="11" s="1"/>
  <c r="Z3063" i="11" s="1" a="1"/>
  <c r="W3064" i="11"/>
  <c r="Y3064" i="11" s="1"/>
  <c r="Z3064" i="11" s="1" a="1"/>
  <c r="W3065" i="11"/>
  <c r="Y3065" i="11" s="1"/>
  <c r="Z3065" i="11" s="1" a="1"/>
  <c r="W3066" i="11"/>
  <c r="Y3066" i="11" s="1"/>
  <c r="Z3066" i="11" s="1" a="1"/>
  <c r="W3067" i="11"/>
  <c r="Y3067" i="11" s="1"/>
  <c r="Z3067" i="11" s="1" a="1"/>
  <c r="W3068" i="11"/>
  <c r="Y3068" i="11" s="1"/>
  <c r="Z3068" i="11" s="1" a="1"/>
  <c r="W3069" i="11"/>
  <c r="Y3069" i="11" s="1"/>
  <c r="Z3069" i="11" s="1" a="1"/>
  <c r="W3070" i="11"/>
  <c r="Y3070" i="11" s="1"/>
  <c r="Z3070" i="11" s="1" a="1"/>
  <c r="W3071" i="11"/>
  <c r="Y3071" i="11" s="1"/>
  <c r="Z3071" i="11" s="1" a="1"/>
  <c r="W3072" i="11"/>
  <c r="Y3072" i="11" s="1"/>
  <c r="Z3072" i="11" s="1" a="1"/>
  <c r="W3073" i="11"/>
  <c r="Y3073" i="11" s="1"/>
  <c r="Z3073" i="11" s="1" a="1"/>
  <c r="W3074" i="11"/>
  <c r="Y3074" i="11" s="1"/>
  <c r="Z3074" i="11" s="1" a="1"/>
  <c r="W3075" i="11"/>
  <c r="Y3075" i="11" s="1"/>
  <c r="Z3075" i="11" s="1" a="1"/>
  <c r="W3076" i="11"/>
  <c r="Y3076" i="11" s="1"/>
  <c r="Z3076" i="11" s="1" a="1"/>
  <c r="W3077" i="11"/>
  <c r="Y3077" i="11" s="1"/>
  <c r="Z3077" i="11" s="1" a="1"/>
  <c r="W3078" i="11"/>
  <c r="Y3078" i="11" s="1"/>
  <c r="Z3078" i="11" s="1" a="1"/>
  <c r="W3079" i="11"/>
  <c r="Y3079" i="11" s="1"/>
  <c r="Z3079" i="11" s="1" a="1"/>
  <c r="W3080" i="11"/>
  <c r="Y3080" i="11" s="1"/>
  <c r="Z3080" i="11" s="1" a="1"/>
  <c r="W3081" i="11"/>
  <c r="Y3081" i="11" s="1"/>
  <c r="Z3081" i="11" s="1" a="1"/>
  <c r="W3082" i="11"/>
  <c r="Y3082" i="11" s="1"/>
  <c r="Z3082" i="11" s="1" a="1"/>
  <c r="W3083" i="11"/>
  <c r="Y3083" i="11" s="1"/>
  <c r="Z3083" i="11" s="1" a="1"/>
  <c r="W3084" i="11"/>
  <c r="Y3084" i="11" s="1"/>
  <c r="Z3084" i="11" s="1" a="1"/>
  <c r="W3085" i="11"/>
  <c r="Y3085" i="11" s="1"/>
  <c r="Z3085" i="11" s="1" a="1"/>
  <c r="W3086" i="11"/>
  <c r="Y3086" i="11" s="1"/>
  <c r="Z3086" i="11" s="1" a="1"/>
  <c r="W3087" i="11"/>
  <c r="Y3087" i="11" s="1"/>
  <c r="Z3087" i="11" s="1" a="1"/>
  <c r="W3088" i="11"/>
  <c r="Y3088" i="11" s="1"/>
  <c r="Z3088" i="11" s="1" a="1"/>
  <c r="W3089" i="11"/>
  <c r="Y3089" i="11" s="1"/>
  <c r="Z3089" i="11" s="1" a="1"/>
  <c r="W3090" i="11"/>
  <c r="Y3090" i="11" s="1"/>
  <c r="Z3090" i="11" s="1" a="1"/>
  <c r="W3091" i="11"/>
  <c r="Y3091" i="11" s="1"/>
  <c r="Z3091" i="11" s="1" a="1"/>
  <c r="W3092" i="11"/>
  <c r="Y3092" i="11" s="1"/>
  <c r="Z3092" i="11" s="1" a="1"/>
  <c r="W3093" i="11"/>
  <c r="Y3093" i="11" s="1"/>
  <c r="Z3093" i="11" s="1" a="1"/>
  <c r="W3094" i="11"/>
  <c r="Y3094" i="11" s="1"/>
  <c r="Z3094" i="11" s="1" a="1"/>
  <c r="W3095" i="11"/>
  <c r="Y3095" i="11" s="1"/>
  <c r="Z3095" i="11" s="1" a="1"/>
  <c r="W3096" i="11"/>
  <c r="Y3096" i="11" s="1"/>
  <c r="Z3096" i="11" s="1" a="1"/>
  <c r="W3097" i="11"/>
  <c r="Y3097" i="11" s="1"/>
  <c r="Z3097" i="11" s="1" a="1"/>
  <c r="W3098" i="11"/>
  <c r="Y3098" i="11" s="1"/>
  <c r="Z3098" i="11" s="1" a="1"/>
  <c r="W3099" i="11"/>
  <c r="Y3099" i="11" s="1"/>
  <c r="Z3099" i="11" s="1" a="1"/>
  <c r="W3100" i="11"/>
  <c r="Y3100" i="11" s="1"/>
  <c r="Z3100" i="11" s="1" a="1"/>
  <c r="W3101" i="11"/>
  <c r="Y3101" i="11" s="1"/>
  <c r="Z3101" i="11" s="1" a="1"/>
  <c r="W3102" i="11"/>
  <c r="Y3102" i="11" s="1"/>
  <c r="Z3102" i="11" s="1" a="1"/>
  <c r="W3103" i="11"/>
  <c r="Y3103" i="11" s="1"/>
  <c r="Z3103" i="11" s="1" a="1"/>
  <c r="W3104" i="11"/>
  <c r="Y3104" i="11" s="1"/>
  <c r="Z3104" i="11" s="1" a="1"/>
  <c r="W3105" i="11"/>
  <c r="Y3105" i="11" s="1"/>
  <c r="Z3105" i="11" s="1" a="1"/>
  <c r="W3106" i="11"/>
  <c r="Y3106" i="11" s="1"/>
  <c r="Z3106" i="11" s="1" a="1"/>
  <c r="W3107" i="11"/>
  <c r="Y3107" i="11" s="1"/>
  <c r="Z3107" i="11" s="1" a="1"/>
  <c r="W3108" i="11"/>
  <c r="Y3108" i="11" s="1"/>
  <c r="Z3108" i="11" s="1" a="1"/>
  <c r="W3109" i="11"/>
  <c r="Y3109" i="11" s="1"/>
  <c r="Z3109" i="11" s="1" a="1"/>
  <c r="W3110" i="11"/>
  <c r="Y3110" i="11" s="1"/>
  <c r="Z3110" i="11" s="1" a="1"/>
  <c r="W3111" i="11"/>
  <c r="Y3111" i="11" s="1"/>
  <c r="Z3111" i="11" s="1" a="1"/>
  <c r="W3112" i="11"/>
  <c r="Y3112" i="11" s="1"/>
  <c r="Z3112" i="11" s="1" a="1"/>
  <c r="W3113" i="11"/>
  <c r="Y3113" i="11" s="1"/>
  <c r="Z3113" i="11" s="1" a="1"/>
  <c r="W3114" i="11"/>
  <c r="Y3114" i="11" s="1"/>
  <c r="Z3114" i="11" s="1" a="1"/>
  <c r="W3115" i="11"/>
  <c r="Y3115" i="11" s="1"/>
  <c r="Z3115" i="11" s="1" a="1"/>
  <c r="W3116" i="11"/>
  <c r="Y3116" i="11" s="1"/>
  <c r="Z3116" i="11" s="1" a="1"/>
  <c r="W3117" i="11"/>
  <c r="Y3117" i="11" s="1"/>
  <c r="Z3117" i="11" s="1" a="1"/>
  <c r="W3118" i="11"/>
  <c r="Y3118" i="11" s="1"/>
  <c r="Z3118" i="11" s="1" a="1"/>
  <c r="W3119" i="11"/>
  <c r="Y3119" i="11" s="1"/>
  <c r="Z3119" i="11" s="1" a="1"/>
  <c r="W3120" i="11"/>
  <c r="Y3120" i="11" s="1"/>
  <c r="Z3120" i="11" s="1" a="1"/>
  <c r="W3121" i="11"/>
  <c r="Y3121" i="11" s="1"/>
  <c r="Z3121" i="11" s="1" a="1"/>
  <c r="W3122" i="11"/>
  <c r="Y3122" i="11" s="1"/>
  <c r="Z3122" i="11" s="1" a="1"/>
  <c r="W3123" i="11"/>
  <c r="Y3123" i="11" s="1"/>
  <c r="Z3123" i="11" s="1" a="1"/>
  <c r="W3124" i="11"/>
  <c r="Y3124" i="11" s="1"/>
  <c r="Z3124" i="11" s="1" a="1"/>
  <c r="W3125" i="11"/>
  <c r="Y3125" i="11" s="1"/>
  <c r="Z3125" i="11" s="1" a="1"/>
  <c r="W3126" i="11"/>
  <c r="Y3126" i="11" s="1"/>
  <c r="Z3126" i="11" s="1" a="1"/>
  <c r="W3127" i="11"/>
  <c r="Y3127" i="11" s="1"/>
  <c r="Z3127" i="11" s="1" a="1"/>
  <c r="W3128" i="11"/>
  <c r="Y3128" i="11" s="1"/>
  <c r="Z3128" i="11" s="1" a="1"/>
  <c r="W3129" i="11"/>
  <c r="Y3129" i="11" s="1"/>
  <c r="Z3129" i="11" s="1" a="1"/>
  <c r="W3130" i="11"/>
  <c r="Y3130" i="11" s="1"/>
  <c r="Z3130" i="11" s="1" a="1"/>
  <c r="W3131" i="11"/>
  <c r="Y3131" i="11" s="1"/>
  <c r="Z3131" i="11" s="1" a="1"/>
  <c r="W3132" i="11"/>
  <c r="Y3132" i="11" s="1"/>
  <c r="Z3132" i="11" s="1" a="1"/>
  <c r="W3133" i="11"/>
  <c r="Y3133" i="11" s="1"/>
  <c r="Z3133" i="11" s="1" a="1"/>
  <c r="W3134" i="11"/>
  <c r="Y3134" i="11" s="1"/>
  <c r="Z3134" i="11" s="1" a="1"/>
  <c r="W3135" i="11"/>
  <c r="Y3135" i="11" s="1"/>
  <c r="Z3135" i="11" s="1" a="1"/>
  <c r="W3136" i="11"/>
  <c r="Y3136" i="11" s="1"/>
  <c r="Z3136" i="11" s="1" a="1"/>
  <c r="W3137" i="11"/>
  <c r="Y3137" i="11" s="1"/>
  <c r="Z3137" i="11" s="1" a="1"/>
  <c r="W3138" i="11"/>
  <c r="Y3138" i="11" s="1"/>
  <c r="Z3138" i="11" s="1" a="1"/>
  <c r="W3139" i="11"/>
  <c r="Y3139" i="11" s="1"/>
  <c r="Z3139" i="11" s="1" a="1"/>
  <c r="W3140" i="11"/>
  <c r="Y3140" i="11" s="1"/>
  <c r="Z3140" i="11" s="1" a="1"/>
  <c r="W3141" i="11"/>
  <c r="Y3141" i="11" s="1"/>
  <c r="Z3141" i="11" s="1" a="1"/>
  <c r="W3142" i="11"/>
  <c r="Y3142" i="11" s="1"/>
  <c r="Z3142" i="11" s="1" a="1"/>
  <c r="W3143" i="11"/>
  <c r="Y3143" i="11" s="1"/>
  <c r="Z3143" i="11" s="1" a="1"/>
  <c r="W3144" i="11"/>
  <c r="Y3144" i="11" s="1"/>
  <c r="Z3144" i="11" s="1" a="1"/>
  <c r="W3145" i="11"/>
  <c r="Y3145" i="11" s="1"/>
  <c r="Z3145" i="11" s="1" a="1"/>
  <c r="W3146" i="11"/>
  <c r="Y3146" i="11" s="1"/>
  <c r="Z3146" i="11" s="1" a="1"/>
  <c r="W3147" i="11"/>
  <c r="Y3147" i="11" s="1"/>
  <c r="Z3147" i="11" s="1" a="1"/>
  <c r="W3148" i="11"/>
  <c r="Y3148" i="11" s="1"/>
  <c r="Z3148" i="11" s="1" a="1"/>
  <c r="W3149" i="11"/>
  <c r="Y3149" i="11" s="1"/>
  <c r="Z3149" i="11" s="1" a="1"/>
  <c r="W3150" i="11"/>
  <c r="Y3150" i="11" s="1"/>
  <c r="Z3150" i="11" s="1" a="1"/>
  <c r="W3151" i="11"/>
  <c r="Y3151" i="11" s="1"/>
  <c r="Z3151" i="11" s="1" a="1"/>
  <c r="W3152" i="11"/>
  <c r="Y3152" i="11" s="1"/>
  <c r="Z3152" i="11" s="1" a="1"/>
  <c r="W3153" i="11"/>
  <c r="Y3153" i="11" s="1"/>
  <c r="Z3153" i="11" s="1" a="1"/>
  <c r="W3154" i="11"/>
  <c r="Y3154" i="11" s="1"/>
  <c r="Z3154" i="11" s="1" a="1"/>
  <c r="W3155" i="11"/>
  <c r="Y3155" i="11" s="1"/>
  <c r="Z3155" i="11" s="1" a="1"/>
  <c r="W3156" i="11"/>
  <c r="Y3156" i="11" s="1"/>
  <c r="Z3156" i="11" s="1" a="1"/>
  <c r="W3157" i="11"/>
  <c r="Y3157" i="11" s="1"/>
  <c r="Z3157" i="11" s="1" a="1"/>
  <c r="W3158" i="11"/>
  <c r="Y3158" i="11" s="1"/>
  <c r="Z3158" i="11" s="1" a="1"/>
  <c r="W3159" i="11"/>
  <c r="Y3159" i="11" s="1"/>
  <c r="Z3159" i="11" s="1" a="1"/>
  <c r="W3160" i="11"/>
  <c r="Y3160" i="11" s="1"/>
  <c r="Z3160" i="11" s="1" a="1"/>
  <c r="W3161" i="11"/>
  <c r="Y3161" i="11" s="1"/>
  <c r="Z3161" i="11" s="1" a="1"/>
  <c r="W3162" i="11"/>
  <c r="Y3162" i="11" s="1"/>
  <c r="Z3162" i="11" s="1" a="1"/>
  <c r="W3163" i="11"/>
  <c r="Y3163" i="11" s="1"/>
  <c r="Z3163" i="11" s="1" a="1"/>
  <c r="W3164" i="11"/>
  <c r="Y3164" i="11" s="1"/>
  <c r="Z3164" i="11" s="1" a="1"/>
  <c r="W3165" i="11"/>
  <c r="Y3165" i="11" s="1"/>
  <c r="Z3165" i="11" s="1" a="1"/>
  <c r="W3166" i="11"/>
  <c r="Y3166" i="11" s="1"/>
  <c r="Z3166" i="11" s="1" a="1"/>
  <c r="W3167" i="11"/>
  <c r="Y3167" i="11" s="1"/>
  <c r="Z3167" i="11" s="1" a="1"/>
  <c r="W3168" i="11"/>
  <c r="Y3168" i="11" s="1"/>
  <c r="Z3168" i="11" s="1" a="1"/>
  <c r="W3169" i="11"/>
  <c r="Y3169" i="11" s="1"/>
  <c r="Z3169" i="11" s="1" a="1"/>
  <c r="W3170" i="11"/>
  <c r="Y3170" i="11" s="1"/>
  <c r="Z3170" i="11" s="1" a="1"/>
  <c r="W3171" i="11"/>
  <c r="Y3171" i="11" s="1"/>
  <c r="Z3171" i="11" s="1" a="1"/>
  <c r="W3172" i="11"/>
  <c r="Y3172" i="11" s="1"/>
  <c r="Z3172" i="11" s="1" a="1"/>
  <c r="W3173" i="11"/>
  <c r="Y3173" i="11" s="1"/>
  <c r="Z3173" i="11" s="1" a="1"/>
  <c r="W3174" i="11"/>
  <c r="Y3174" i="11" s="1"/>
  <c r="Z3174" i="11" s="1" a="1"/>
  <c r="W3175" i="11"/>
  <c r="Y3175" i="11" s="1"/>
  <c r="Z3175" i="11" s="1" a="1"/>
  <c r="W3176" i="11"/>
  <c r="Y3176" i="11" s="1"/>
  <c r="Z3176" i="11" s="1" a="1"/>
  <c r="W3177" i="11"/>
  <c r="Y3177" i="11" s="1"/>
  <c r="Z3177" i="11" s="1" a="1"/>
  <c r="W3178" i="11"/>
  <c r="Y3178" i="11" s="1"/>
  <c r="Z3178" i="11" s="1" a="1"/>
  <c r="W3179" i="11"/>
  <c r="Y3179" i="11" s="1"/>
  <c r="Z3179" i="11" s="1" a="1"/>
  <c r="W3180" i="11"/>
  <c r="Y3180" i="11" s="1"/>
  <c r="Z3180" i="11" s="1" a="1"/>
  <c r="W3181" i="11"/>
  <c r="Y3181" i="11" s="1"/>
  <c r="Z3181" i="11" s="1" a="1"/>
  <c r="W3182" i="11"/>
  <c r="Y3182" i="11" s="1"/>
  <c r="Z3182" i="11" s="1" a="1"/>
  <c r="W3183" i="11"/>
  <c r="Y3183" i="11" s="1"/>
  <c r="Z3183" i="11" s="1" a="1"/>
  <c r="W3184" i="11"/>
  <c r="Y3184" i="11" s="1"/>
  <c r="Z3184" i="11" s="1" a="1"/>
  <c r="W3185" i="11"/>
  <c r="Y3185" i="11" s="1"/>
  <c r="Z3185" i="11" s="1" a="1"/>
  <c r="W3186" i="11"/>
  <c r="Y3186" i="11" s="1"/>
  <c r="Z3186" i="11" s="1" a="1"/>
  <c r="W3187" i="11"/>
  <c r="Y3187" i="11" s="1"/>
  <c r="Z3187" i="11" s="1" a="1"/>
  <c r="W3188" i="11"/>
  <c r="Y3188" i="11" s="1"/>
  <c r="Z3188" i="11" s="1" a="1"/>
  <c r="W3189" i="11"/>
  <c r="Y3189" i="11" s="1"/>
  <c r="Z3189" i="11" s="1" a="1"/>
  <c r="W3190" i="11"/>
  <c r="Y3190" i="11" s="1"/>
  <c r="Z3190" i="11" s="1" a="1"/>
  <c r="W3191" i="11"/>
  <c r="Y3191" i="11" s="1"/>
  <c r="Z3191" i="11" s="1" a="1"/>
  <c r="W3192" i="11"/>
  <c r="Y3192" i="11" s="1"/>
  <c r="Z3192" i="11" s="1" a="1"/>
  <c r="W3193" i="11"/>
  <c r="Y3193" i="11" s="1"/>
  <c r="Z3193" i="11" s="1" a="1"/>
  <c r="W3194" i="11"/>
  <c r="Y3194" i="11" s="1"/>
  <c r="Z3194" i="11" s="1" a="1"/>
  <c r="W3195" i="11"/>
  <c r="Y3195" i="11" s="1"/>
  <c r="Z3195" i="11" s="1" a="1"/>
  <c r="W3196" i="11"/>
  <c r="Y3196" i="11" s="1"/>
  <c r="Z3196" i="11" s="1" a="1"/>
  <c r="W3197" i="11"/>
  <c r="Y3197" i="11" s="1"/>
  <c r="Z3197" i="11" s="1" a="1"/>
  <c r="W3198" i="11"/>
  <c r="Y3198" i="11" s="1"/>
  <c r="Z3198" i="11" s="1" a="1"/>
  <c r="W3199" i="11"/>
  <c r="Y3199" i="11" s="1"/>
  <c r="Z3199" i="11" s="1" a="1"/>
  <c r="W3200" i="11"/>
  <c r="Y3200" i="11" s="1"/>
  <c r="Z3200" i="11" s="1" a="1"/>
  <c r="W3201" i="11"/>
  <c r="Y3201" i="11" s="1"/>
  <c r="Z3201" i="11" s="1" a="1"/>
  <c r="W3202" i="11"/>
  <c r="Y3202" i="11" s="1"/>
  <c r="Z3202" i="11" s="1" a="1"/>
  <c r="W3203" i="11"/>
  <c r="Y3203" i="11" s="1"/>
  <c r="Z3203" i="11" s="1" a="1"/>
  <c r="W3204" i="11"/>
  <c r="Y3204" i="11" s="1"/>
  <c r="Z3204" i="11" s="1" a="1"/>
  <c r="W3205" i="11"/>
  <c r="Y3205" i="11" s="1"/>
  <c r="Z3205" i="11" s="1" a="1"/>
  <c r="W3206" i="11"/>
  <c r="Y3206" i="11" s="1"/>
  <c r="Z3206" i="11" s="1" a="1"/>
  <c r="W3207" i="11"/>
  <c r="Y3207" i="11" s="1"/>
  <c r="Z3207" i="11" s="1" a="1"/>
  <c r="W3208" i="11"/>
  <c r="Y3208" i="11" s="1"/>
  <c r="Z3208" i="11" s="1" a="1"/>
  <c r="W3209" i="11"/>
  <c r="Y3209" i="11" s="1"/>
  <c r="Z3209" i="11" s="1" a="1"/>
  <c r="W3210" i="11"/>
  <c r="Y3210" i="11" s="1"/>
  <c r="Z3210" i="11" s="1" a="1"/>
  <c r="W3211" i="11"/>
  <c r="Y3211" i="11" s="1"/>
  <c r="Z3211" i="11" s="1" a="1"/>
  <c r="W3212" i="11"/>
  <c r="Y3212" i="11" s="1"/>
  <c r="Z3212" i="11" s="1" a="1"/>
  <c r="W3213" i="11"/>
  <c r="Y3213" i="11" s="1"/>
  <c r="Z3213" i="11" s="1" a="1"/>
  <c r="W3214" i="11"/>
  <c r="Y3214" i="11" s="1"/>
  <c r="Z3214" i="11" s="1" a="1"/>
  <c r="W3215" i="11"/>
  <c r="Y3215" i="11" s="1"/>
  <c r="Z3215" i="11" s="1" a="1"/>
  <c r="W3216" i="11"/>
  <c r="Y3216" i="11" s="1"/>
  <c r="Z3216" i="11" s="1" a="1"/>
  <c r="W3217" i="11"/>
  <c r="Y3217" i="11" s="1"/>
  <c r="Z3217" i="11" s="1" a="1"/>
  <c r="W3218" i="11"/>
  <c r="Y3218" i="11" s="1"/>
  <c r="Z3218" i="11" s="1" a="1"/>
  <c r="W3219" i="11"/>
  <c r="Y3219" i="11" s="1"/>
  <c r="Z3219" i="11" s="1" a="1"/>
  <c r="W3220" i="11"/>
  <c r="Y3220" i="11" s="1"/>
  <c r="Z3220" i="11" s="1" a="1"/>
  <c r="W3221" i="11"/>
  <c r="Y3221" i="11" s="1"/>
  <c r="Z3221" i="11" s="1" a="1"/>
  <c r="W3222" i="11"/>
  <c r="Y3222" i="11" s="1"/>
  <c r="Z3222" i="11" s="1" a="1"/>
  <c r="W3223" i="11"/>
  <c r="Y3223" i="11" s="1"/>
  <c r="Z3223" i="11" s="1" a="1"/>
  <c r="W3224" i="11"/>
  <c r="Y3224" i="11" s="1"/>
  <c r="Z3224" i="11" s="1" a="1"/>
  <c r="W3225" i="11"/>
  <c r="Y3225" i="11" s="1"/>
  <c r="Z3225" i="11" s="1" a="1"/>
  <c r="W3226" i="11"/>
  <c r="Y3226" i="11" s="1"/>
  <c r="Z3226" i="11" s="1" a="1"/>
  <c r="W3227" i="11"/>
  <c r="Y3227" i="11" s="1"/>
  <c r="Z3227" i="11" s="1" a="1"/>
  <c r="W3228" i="11"/>
  <c r="Y3228" i="11" s="1"/>
  <c r="Z3228" i="11" s="1" a="1"/>
  <c r="W3229" i="11"/>
  <c r="Y3229" i="11" s="1"/>
  <c r="Z3229" i="11" s="1" a="1"/>
  <c r="W3230" i="11"/>
  <c r="Y3230" i="11" s="1"/>
  <c r="Z3230" i="11" s="1" a="1"/>
  <c r="W3231" i="11"/>
  <c r="Y3231" i="11" s="1"/>
  <c r="Z3231" i="11" s="1" a="1"/>
  <c r="W3232" i="11"/>
  <c r="Y3232" i="11" s="1"/>
  <c r="Z3232" i="11" s="1" a="1"/>
  <c r="W3233" i="11"/>
  <c r="Y3233" i="11" s="1"/>
  <c r="Z3233" i="11" s="1" a="1"/>
  <c r="W3234" i="11"/>
  <c r="Y3234" i="11" s="1"/>
  <c r="Z3234" i="11" s="1" a="1"/>
  <c r="W3235" i="11"/>
  <c r="Y3235" i="11" s="1"/>
  <c r="Z3235" i="11" s="1" a="1"/>
  <c r="W3236" i="11"/>
  <c r="Y3236" i="11" s="1"/>
  <c r="Z3236" i="11" s="1" a="1"/>
  <c r="W3237" i="11"/>
  <c r="Y3237" i="11" s="1"/>
  <c r="Z3237" i="11" s="1" a="1"/>
  <c r="W3238" i="11"/>
  <c r="Y3238" i="11" s="1"/>
  <c r="Z3238" i="11" s="1" a="1"/>
  <c r="W3239" i="11"/>
  <c r="Y3239" i="11" s="1"/>
  <c r="Z3239" i="11" s="1" a="1"/>
  <c r="W3240" i="11"/>
  <c r="Y3240" i="11" s="1"/>
  <c r="Z3240" i="11" s="1" a="1"/>
  <c r="W3241" i="11"/>
  <c r="Y3241" i="11" s="1"/>
  <c r="Z3241" i="11" s="1" a="1"/>
  <c r="W3242" i="11"/>
  <c r="Y3242" i="11" s="1"/>
  <c r="Z3242" i="11" s="1" a="1"/>
  <c r="W3243" i="11"/>
  <c r="Y3243" i="11" s="1"/>
  <c r="Z3243" i="11" s="1" a="1"/>
  <c r="W3244" i="11"/>
  <c r="Y3244" i="11" s="1"/>
  <c r="Z3244" i="11" s="1" a="1"/>
  <c r="W3245" i="11"/>
  <c r="Y3245" i="11" s="1"/>
  <c r="Z3245" i="11" s="1" a="1"/>
  <c r="W3246" i="11"/>
  <c r="Y3246" i="11" s="1"/>
  <c r="Z3246" i="11" s="1" a="1"/>
  <c r="W3247" i="11"/>
  <c r="Y3247" i="11" s="1"/>
  <c r="Z3247" i="11" s="1" a="1"/>
  <c r="W3248" i="11"/>
  <c r="Y3248" i="11" s="1"/>
  <c r="Z3248" i="11" s="1" a="1"/>
  <c r="W3249" i="11"/>
  <c r="Y3249" i="11" s="1"/>
  <c r="Z3249" i="11" s="1" a="1"/>
  <c r="W3250" i="11"/>
  <c r="Y3250" i="11" s="1"/>
  <c r="Z3250" i="11" s="1" a="1"/>
  <c r="W3251" i="11"/>
  <c r="Y3251" i="11" s="1"/>
  <c r="Z3251" i="11" s="1" a="1"/>
  <c r="W3252" i="11"/>
  <c r="Y3252" i="11" s="1"/>
  <c r="Z3252" i="11" s="1" a="1"/>
  <c r="W3253" i="11"/>
  <c r="Y3253" i="11" s="1"/>
  <c r="Z3253" i="11" s="1" a="1"/>
  <c r="W3254" i="11"/>
  <c r="Y3254" i="11" s="1"/>
  <c r="Z3254" i="11" s="1" a="1"/>
  <c r="W3255" i="11"/>
  <c r="Y3255" i="11" s="1"/>
  <c r="Z3255" i="11" s="1" a="1"/>
  <c r="W3256" i="11"/>
  <c r="Y3256" i="11" s="1"/>
  <c r="Z3256" i="11" s="1" a="1"/>
  <c r="W3257" i="11"/>
  <c r="Y3257" i="11" s="1"/>
  <c r="Z3257" i="11" s="1" a="1"/>
  <c r="W3258" i="11"/>
  <c r="Y3258" i="11" s="1"/>
  <c r="Z3258" i="11" s="1" a="1"/>
  <c r="W3259" i="11"/>
  <c r="Y3259" i="11" s="1"/>
  <c r="Z3259" i="11" s="1" a="1"/>
  <c r="W3260" i="11"/>
  <c r="Y3260" i="11" s="1"/>
  <c r="Z3260" i="11" s="1" a="1"/>
  <c r="W3261" i="11"/>
  <c r="Y3261" i="11" s="1"/>
  <c r="Z3261" i="11" s="1" a="1"/>
  <c r="W3262" i="11"/>
  <c r="Y3262" i="11" s="1"/>
  <c r="Z3262" i="11" s="1" a="1"/>
  <c r="W3263" i="11"/>
  <c r="Y3263" i="11" s="1"/>
  <c r="Z3263" i="11" s="1" a="1"/>
  <c r="W3264" i="11"/>
  <c r="Y3264" i="11" s="1"/>
  <c r="Z3264" i="11" s="1" a="1"/>
  <c r="W3265" i="11"/>
  <c r="Y3265" i="11" s="1"/>
  <c r="Z3265" i="11" s="1" a="1"/>
  <c r="W3266" i="11"/>
  <c r="Y3266" i="11" s="1"/>
  <c r="Z3266" i="11" s="1" a="1"/>
  <c r="W3267" i="11"/>
  <c r="Y3267" i="11" s="1"/>
  <c r="Z3267" i="11" s="1" a="1"/>
  <c r="W3268" i="11"/>
  <c r="Y3268" i="11" s="1"/>
  <c r="Z3268" i="11" s="1" a="1"/>
  <c r="W3269" i="11"/>
  <c r="Y3269" i="11" s="1"/>
  <c r="Z3269" i="11" s="1" a="1"/>
  <c r="W3270" i="11"/>
  <c r="Y3270" i="11" s="1"/>
  <c r="Z3270" i="11" s="1" a="1"/>
  <c r="W3271" i="11"/>
  <c r="Y3271" i="11" s="1"/>
  <c r="Z3271" i="11" s="1" a="1"/>
  <c r="W3272" i="11"/>
  <c r="Y3272" i="11" s="1"/>
  <c r="Z3272" i="11" s="1" a="1"/>
  <c r="W3273" i="11"/>
  <c r="Y3273" i="11" s="1"/>
  <c r="Z3273" i="11" s="1" a="1"/>
  <c r="W3274" i="11"/>
  <c r="Y3274" i="11" s="1"/>
  <c r="Z3274" i="11" s="1" a="1"/>
  <c r="W3275" i="11"/>
  <c r="Y3275" i="11" s="1"/>
  <c r="Z3275" i="11" s="1" a="1"/>
  <c r="W3276" i="11"/>
  <c r="Y3276" i="11" s="1"/>
  <c r="Z3276" i="11" s="1" a="1"/>
  <c r="W3277" i="11"/>
  <c r="Y3277" i="11" s="1"/>
  <c r="Z3277" i="11" s="1" a="1"/>
  <c r="W3278" i="11"/>
  <c r="Y3278" i="11" s="1"/>
  <c r="Z3278" i="11" s="1" a="1"/>
  <c r="W3279" i="11"/>
  <c r="Y3279" i="11" s="1"/>
  <c r="Z3279" i="11" s="1" a="1"/>
  <c r="W3280" i="11"/>
  <c r="Y3280" i="11" s="1"/>
  <c r="Z3280" i="11" s="1" a="1"/>
  <c r="W3281" i="11"/>
  <c r="Y3281" i="11" s="1"/>
  <c r="Z3281" i="11" s="1" a="1"/>
  <c r="W3282" i="11"/>
  <c r="Y3282" i="11" s="1"/>
  <c r="Z3282" i="11" s="1" a="1"/>
  <c r="W3283" i="11"/>
  <c r="Y3283" i="11" s="1"/>
  <c r="Z3283" i="11" s="1" a="1"/>
  <c r="W3284" i="11"/>
  <c r="Y3284" i="11" s="1"/>
  <c r="Z3284" i="11" s="1" a="1"/>
  <c r="W3285" i="11"/>
  <c r="Y3285" i="11" s="1"/>
  <c r="Z3285" i="11" s="1" a="1"/>
  <c r="W3286" i="11"/>
  <c r="Y3286" i="11" s="1"/>
  <c r="Z3286" i="11" s="1" a="1"/>
  <c r="W3287" i="11"/>
  <c r="Y3287" i="11" s="1"/>
  <c r="Z3287" i="11" s="1" a="1"/>
  <c r="W3288" i="11"/>
  <c r="Y3288" i="11" s="1"/>
  <c r="Z3288" i="11" s="1" a="1"/>
  <c r="W3289" i="11"/>
  <c r="Y3289" i="11" s="1"/>
  <c r="Z3289" i="11" s="1" a="1"/>
  <c r="W3290" i="11"/>
  <c r="Y3290" i="11" s="1"/>
  <c r="Z3290" i="11" s="1" a="1"/>
  <c r="W3291" i="11"/>
  <c r="Y3291" i="11" s="1"/>
  <c r="Z3291" i="11" s="1" a="1"/>
  <c r="W3292" i="11"/>
  <c r="Y3292" i="11" s="1"/>
  <c r="Z3292" i="11" s="1" a="1"/>
  <c r="W3293" i="11"/>
  <c r="Y3293" i="11" s="1"/>
  <c r="Z3293" i="11" s="1" a="1"/>
  <c r="W3294" i="11"/>
  <c r="Y3294" i="11" s="1"/>
  <c r="Z3294" i="11" s="1" a="1"/>
  <c r="W3295" i="11"/>
  <c r="Y3295" i="11" s="1"/>
  <c r="Z3295" i="11" s="1" a="1"/>
  <c r="W3296" i="11"/>
  <c r="Y3296" i="11" s="1"/>
  <c r="Z3296" i="11" s="1" a="1"/>
  <c r="W3297" i="11"/>
  <c r="Y3297" i="11" s="1"/>
  <c r="Z3297" i="11" s="1" a="1"/>
  <c r="W3298" i="11"/>
  <c r="Y3298" i="11" s="1"/>
  <c r="Z3298" i="11" s="1" a="1"/>
  <c r="W3299" i="11"/>
  <c r="Y3299" i="11" s="1"/>
  <c r="Z3299" i="11" s="1" a="1"/>
  <c r="W3300" i="11"/>
  <c r="Y3300" i="11" s="1"/>
  <c r="Z3300" i="11" s="1" a="1"/>
  <c r="W3301" i="11"/>
  <c r="Y3301" i="11" s="1"/>
  <c r="Z3301" i="11" s="1" a="1"/>
  <c r="W3302" i="11"/>
  <c r="Y3302" i="11" s="1"/>
  <c r="Z3302" i="11" s="1" a="1"/>
  <c r="W3303" i="11"/>
  <c r="Y3303" i="11" s="1"/>
  <c r="Z3303" i="11" s="1" a="1"/>
  <c r="W3304" i="11"/>
  <c r="Y3304" i="11" s="1"/>
  <c r="Z3304" i="11" s="1" a="1"/>
  <c r="W3305" i="11"/>
  <c r="Y3305" i="11" s="1"/>
  <c r="Z3305" i="11" s="1" a="1"/>
  <c r="W3306" i="11"/>
  <c r="Y3306" i="11" s="1"/>
  <c r="Z3306" i="11" s="1" a="1"/>
  <c r="W3307" i="11"/>
  <c r="Y3307" i="11" s="1"/>
  <c r="Z3307" i="11" s="1" a="1"/>
  <c r="W3308" i="11"/>
  <c r="Y3308" i="11" s="1"/>
  <c r="Z3308" i="11" s="1" a="1"/>
  <c r="W3309" i="11"/>
  <c r="Y3309" i="11" s="1"/>
  <c r="Z3309" i="11" s="1" a="1"/>
  <c r="W3310" i="11"/>
  <c r="Y3310" i="11" s="1"/>
  <c r="Z3310" i="11" s="1" a="1"/>
  <c r="W3311" i="11"/>
  <c r="Y3311" i="11" s="1"/>
  <c r="Z3311" i="11" s="1" a="1"/>
  <c r="W3312" i="11"/>
  <c r="Y3312" i="11" s="1"/>
  <c r="Z3312" i="11" s="1" a="1"/>
  <c r="W3313" i="11"/>
  <c r="Y3313" i="11" s="1"/>
  <c r="Z3313" i="11" s="1" a="1"/>
  <c r="W3314" i="11"/>
  <c r="Y3314" i="11" s="1"/>
  <c r="Z3314" i="11" s="1" a="1"/>
  <c r="W3315" i="11"/>
  <c r="Y3315" i="11" s="1"/>
  <c r="Z3315" i="11" s="1" a="1"/>
  <c r="W3316" i="11"/>
  <c r="Y3316" i="11" s="1"/>
  <c r="Z3316" i="11" s="1" a="1"/>
  <c r="W3317" i="11"/>
  <c r="Y3317" i="11" s="1"/>
  <c r="Z3317" i="11" s="1" a="1"/>
  <c r="W3318" i="11"/>
  <c r="Y3318" i="11" s="1"/>
  <c r="Z3318" i="11" s="1" a="1"/>
  <c r="W3319" i="11"/>
  <c r="Y3319" i="11" s="1"/>
  <c r="Z3319" i="11" s="1" a="1"/>
  <c r="W3320" i="11"/>
  <c r="Y3320" i="11" s="1"/>
  <c r="Z3320" i="11" s="1" a="1"/>
  <c r="W3321" i="11"/>
  <c r="Y3321" i="11" s="1"/>
  <c r="Z3321" i="11" s="1" a="1"/>
  <c r="W3322" i="11"/>
  <c r="Y3322" i="11" s="1"/>
  <c r="Z3322" i="11" s="1" a="1"/>
  <c r="W3323" i="11"/>
  <c r="Y3323" i="11" s="1"/>
  <c r="Z3323" i="11" s="1" a="1"/>
  <c r="W3324" i="11"/>
  <c r="Y3324" i="11" s="1"/>
  <c r="Z3324" i="11" s="1" a="1"/>
  <c r="W3325" i="11"/>
  <c r="Y3325" i="11" s="1"/>
  <c r="Z3325" i="11" s="1" a="1"/>
  <c r="W3326" i="11"/>
  <c r="Y3326" i="11" s="1"/>
  <c r="Z3326" i="11" s="1" a="1"/>
  <c r="W3327" i="11"/>
  <c r="Y3327" i="11" s="1"/>
  <c r="Z3327" i="11" s="1" a="1"/>
  <c r="W3328" i="11"/>
  <c r="Y3328" i="11" s="1"/>
  <c r="Z3328" i="11" s="1" a="1"/>
  <c r="W3329" i="11"/>
  <c r="Y3329" i="11" s="1"/>
  <c r="Z3329" i="11" s="1" a="1"/>
  <c r="W3330" i="11"/>
  <c r="Y3330" i="11" s="1"/>
  <c r="Z3330" i="11" s="1" a="1"/>
  <c r="W3331" i="11"/>
  <c r="Y3331" i="11" s="1"/>
  <c r="Z3331" i="11" s="1" a="1"/>
  <c r="W3332" i="11"/>
  <c r="Y3332" i="11" s="1"/>
  <c r="Z3332" i="11" s="1" a="1"/>
  <c r="W3333" i="11"/>
  <c r="Y3333" i="11" s="1"/>
  <c r="Z3333" i="11" s="1" a="1"/>
  <c r="W3334" i="11"/>
  <c r="Y3334" i="11" s="1"/>
  <c r="Z3334" i="11" s="1" a="1"/>
  <c r="W3335" i="11"/>
  <c r="Y3335" i="11" s="1"/>
  <c r="Z3335" i="11" s="1" a="1"/>
  <c r="W3336" i="11"/>
  <c r="Y3336" i="11" s="1"/>
  <c r="Z3336" i="11" s="1" a="1"/>
  <c r="W3337" i="11"/>
  <c r="Y3337" i="11" s="1"/>
  <c r="Z3337" i="11" s="1" a="1"/>
  <c r="W3338" i="11"/>
  <c r="Y3338" i="11" s="1"/>
  <c r="Z3338" i="11" s="1" a="1"/>
  <c r="W3339" i="11"/>
  <c r="Y3339" i="11" s="1"/>
  <c r="Z3339" i="11" s="1" a="1"/>
  <c r="W3340" i="11"/>
  <c r="Y3340" i="11" s="1"/>
  <c r="Z3340" i="11" s="1" a="1"/>
  <c r="W3341" i="11"/>
  <c r="Y3341" i="11" s="1"/>
  <c r="Z3341" i="11" s="1" a="1"/>
  <c r="W3342" i="11"/>
  <c r="Y3342" i="11" s="1"/>
  <c r="Z3342" i="11" s="1" a="1"/>
  <c r="W3343" i="11"/>
  <c r="Y3343" i="11" s="1"/>
  <c r="Z3343" i="11" s="1" a="1"/>
  <c r="W3344" i="11"/>
  <c r="Y3344" i="11" s="1"/>
  <c r="Z3344" i="11" s="1" a="1"/>
  <c r="W3345" i="11"/>
  <c r="Y3345" i="11" s="1"/>
  <c r="Z3345" i="11" s="1" a="1"/>
  <c r="W3346" i="11"/>
  <c r="Y3346" i="11" s="1"/>
  <c r="Z3346" i="11" s="1" a="1"/>
  <c r="W3347" i="11"/>
  <c r="Y3347" i="11" s="1"/>
  <c r="Z3347" i="11" s="1" a="1"/>
  <c r="W3348" i="11"/>
  <c r="Y3348" i="11" s="1"/>
  <c r="Z3348" i="11" s="1" a="1"/>
  <c r="W3349" i="11"/>
  <c r="Y3349" i="11" s="1"/>
  <c r="Z3349" i="11" s="1" a="1"/>
  <c r="W3350" i="11"/>
  <c r="Y3350" i="11" s="1"/>
  <c r="Z3350" i="11" s="1" a="1"/>
  <c r="W3351" i="11"/>
  <c r="Y3351" i="11" s="1"/>
  <c r="Z3351" i="11" s="1" a="1"/>
  <c r="W3352" i="11"/>
  <c r="Y3352" i="11" s="1"/>
  <c r="Z3352" i="11" s="1" a="1"/>
  <c r="W3353" i="11"/>
  <c r="Y3353" i="11" s="1"/>
  <c r="Z3353" i="11" s="1" a="1"/>
  <c r="W3354" i="11"/>
  <c r="Y3354" i="11" s="1"/>
  <c r="Z3354" i="11" s="1" a="1"/>
  <c r="W3355" i="11"/>
  <c r="Y3355" i="11" s="1"/>
  <c r="Z3355" i="11" s="1" a="1"/>
  <c r="W3356" i="11"/>
  <c r="Y3356" i="11" s="1"/>
  <c r="Z3356" i="11" s="1" a="1"/>
  <c r="W3357" i="11"/>
  <c r="Y3357" i="11" s="1"/>
  <c r="Z3357" i="11" s="1" a="1"/>
  <c r="W3358" i="11"/>
  <c r="Y3358" i="11" s="1"/>
  <c r="Z3358" i="11" s="1" a="1"/>
  <c r="W3359" i="11"/>
  <c r="Y3359" i="11" s="1"/>
  <c r="Z3359" i="11" s="1" a="1"/>
  <c r="W3360" i="11"/>
  <c r="Y3360" i="11" s="1"/>
  <c r="Z3360" i="11" s="1" a="1"/>
  <c r="W3361" i="11"/>
  <c r="Y3361" i="11" s="1"/>
  <c r="Z3361" i="11" s="1" a="1"/>
  <c r="W3362" i="11"/>
  <c r="Y3362" i="11" s="1"/>
  <c r="Z3362" i="11" s="1" a="1"/>
  <c r="W3363" i="11"/>
  <c r="Y3363" i="11" s="1"/>
  <c r="Z3363" i="11" s="1" a="1"/>
  <c r="W3364" i="11"/>
  <c r="Y3364" i="11" s="1"/>
  <c r="Z3364" i="11" s="1" a="1"/>
  <c r="W3365" i="11"/>
  <c r="Y3365" i="11" s="1"/>
  <c r="Z3365" i="11" s="1" a="1"/>
  <c r="W3366" i="11"/>
  <c r="Y3366" i="11" s="1"/>
  <c r="Z3366" i="11" s="1" a="1"/>
  <c r="W3367" i="11"/>
  <c r="Y3367" i="11" s="1"/>
  <c r="Z3367" i="11" s="1" a="1"/>
  <c r="W3368" i="11"/>
  <c r="Y3368" i="11" s="1"/>
  <c r="Z3368" i="11" s="1" a="1"/>
  <c r="W3369" i="11"/>
  <c r="Y3369" i="11" s="1"/>
  <c r="Z3369" i="11" s="1" a="1"/>
  <c r="W3370" i="11"/>
  <c r="Y3370" i="11" s="1"/>
  <c r="Z3370" i="11" s="1" a="1"/>
  <c r="W3371" i="11"/>
  <c r="Y3371" i="11" s="1"/>
  <c r="Z3371" i="11" s="1" a="1"/>
  <c r="W3372" i="11"/>
  <c r="Y3372" i="11" s="1"/>
  <c r="Z3372" i="11" s="1" a="1"/>
  <c r="W3373" i="11"/>
  <c r="Y3373" i="11" s="1"/>
  <c r="Z3373" i="11" s="1" a="1"/>
  <c r="W3374" i="11"/>
  <c r="Y3374" i="11" s="1"/>
  <c r="Z3374" i="11" s="1" a="1"/>
  <c r="W3375" i="11"/>
  <c r="Y3375" i="11" s="1"/>
  <c r="Z3375" i="11" s="1" a="1"/>
  <c r="W3376" i="11"/>
  <c r="Y3376" i="11" s="1"/>
  <c r="Z3376" i="11" s="1" a="1"/>
  <c r="W3377" i="11"/>
  <c r="Y3377" i="11" s="1"/>
  <c r="Z3377" i="11" s="1" a="1"/>
  <c r="W3378" i="11"/>
  <c r="Y3378" i="11" s="1"/>
  <c r="Z3378" i="11" s="1" a="1"/>
  <c r="W3379" i="11"/>
  <c r="Y3379" i="11" s="1"/>
  <c r="Z3379" i="11" s="1" a="1"/>
  <c r="W3380" i="11"/>
  <c r="Y3380" i="11" s="1"/>
  <c r="Z3380" i="11" s="1" a="1"/>
  <c r="W3381" i="11"/>
  <c r="Y3381" i="11" s="1"/>
  <c r="Z3381" i="11" s="1" a="1"/>
  <c r="W3382" i="11"/>
  <c r="Y3382" i="11" s="1"/>
  <c r="Z3382" i="11" s="1" a="1"/>
  <c r="W3383" i="11"/>
  <c r="Y3383" i="11" s="1"/>
  <c r="Z3383" i="11" s="1" a="1"/>
  <c r="W3384" i="11"/>
  <c r="Y3384" i="11" s="1"/>
  <c r="Z3384" i="11" s="1" a="1"/>
  <c r="W3385" i="11"/>
  <c r="Y3385" i="11" s="1"/>
  <c r="Z3385" i="11" s="1" a="1"/>
  <c r="W3386" i="11"/>
  <c r="Y3386" i="11" s="1"/>
  <c r="Z3386" i="11" s="1" a="1"/>
  <c r="W3387" i="11"/>
  <c r="Y3387" i="11" s="1"/>
  <c r="Z3387" i="11" s="1" a="1"/>
  <c r="W3388" i="11"/>
  <c r="Y3388" i="11" s="1"/>
  <c r="Z3388" i="11" s="1" a="1"/>
  <c r="W3389" i="11"/>
  <c r="Y3389" i="11" s="1"/>
  <c r="Z3389" i="11" s="1" a="1"/>
  <c r="W3390" i="11"/>
  <c r="Y3390" i="11" s="1"/>
  <c r="Z3390" i="11" s="1" a="1"/>
  <c r="W3391" i="11"/>
  <c r="Y3391" i="11" s="1"/>
  <c r="Z3391" i="11" s="1" a="1"/>
  <c r="W3392" i="11"/>
  <c r="Y3392" i="11" s="1"/>
  <c r="Z3392" i="11" s="1" a="1"/>
  <c r="W3393" i="11"/>
  <c r="Y3393" i="11" s="1"/>
  <c r="Z3393" i="11" s="1" a="1"/>
  <c r="W3394" i="11"/>
  <c r="Y3394" i="11" s="1"/>
  <c r="Z3394" i="11" s="1" a="1"/>
  <c r="W3395" i="11"/>
  <c r="Y3395" i="11" s="1"/>
  <c r="Z3395" i="11" s="1" a="1"/>
  <c r="W3396" i="11"/>
  <c r="Y3396" i="11" s="1"/>
  <c r="Z3396" i="11" s="1" a="1"/>
  <c r="W3397" i="11"/>
  <c r="Y3397" i="11" s="1"/>
  <c r="Z3397" i="11" s="1" a="1"/>
  <c r="W3398" i="11"/>
  <c r="Y3398" i="11" s="1"/>
  <c r="Z3398" i="11" s="1" a="1"/>
  <c r="W3399" i="11"/>
  <c r="Y3399" i="11" s="1"/>
  <c r="Z3399" i="11" s="1" a="1"/>
  <c r="W3400" i="11"/>
  <c r="Y3400" i="11" s="1"/>
  <c r="Z3400" i="11" s="1" a="1"/>
  <c r="W3401" i="11"/>
  <c r="Y3401" i="11" s="1"/>
  <c r="Z3401" i="11" s="1" a="1"/>
  <c r="W3402" i="11"/>
  <c r="Y3402" i="11" s="1"/>
  <c r="Z3402" i="11" s="1" a="1"/>
  <c r="W3403" i="11"/>
  <c r="Y3403" i="11" s="1"/>
  <c r="Z3403" i="11" s="1" a="1"/>
  <c r="W3404" i="11"/>
  <c r="Y3404" i="11" s="1"/>
  <c r="Z3404" i="11" s="1" a="1"/>
  <c r="W3405" i="11"/>
  <c r="Y3405" i="11" s="1"/>
  <c r="Z3405" i="11" s="1" a="1"/>
  <c r="W3406" i="11"/>
  <c r="Y3406" i="11" s="1"/>
  <c r="Z3406" i="11" s="1" a="1"/>
  <c r="W3407" i="11"/>
  <c r="Y3407" i="11" s="1"/>
  <c r="Z3407" i="11" s="1" a="1"/>
  <c r="W3408" i="11"/>
  <c r="Y3408" i="11" s="1"/>
  <c r="Z3408" i="11" s="1" a="1"/>
  <c r="W3409" i="11"/>
  <c r="Y3409" i="11" s="1"/>
  <c r="Z3409" i="11" s="1" a="1"/>
  <c r="W3410" i="11"/>
  <c r="Y3410" i="11" s="1"/>
  <c r="Z3410" i="11" s="1" a="1"/>
  <c r="W3411" i="11"/>
  <c r="Y3411" i="11" s="1"/>
  <c r="Z3411" i="11" s="1" a="1"/>
  <c r="W3412" i="11"/>
  <c r="Y3412" i="11" s="1"/>
  <c r="Z3412" i="11" s="1" a="1"/>
  <c r="W3413" i="11"/>
  <c r="Y3413" i="11" s="1"/>
  <c r="Z3413" i="11" s="1" a="1"/>
  <c r="W3414" i="11"/>
  <c r="Y3414" i="11" s="1"/>
  <c r="Z3414" i="11" s="1" a="1"/>
  <c r="W3415" i="11"/>
  <c r="Y3415" i="11" s="1"/>
  <c r="Z3415" i="11" s="1" a="1"/>
  <c r="W3416" i="11"/>
  <c r="Y3416" i="11" s="1"/>
  <c r="Z3416" i="11" s="1" a="1"/>
  <c r="W3417" i="11"/>
  <c r="Y3417" i="11" s="1"/>
  <c r="Z3417" i="11" s="1" a="1"/>
  <c r="W3418" i="11"/>
  <c r="Y3418" i="11" s="1"/>
  <c r="Z3418" i="11" s="1" a="1"/>
  <c r="W3419" i="11"/>
  <c r="Y3419" i="11" s="1"/>
  <c r="Z3419" i="11" s="1" a="1"/>
  <c r="W3420" i="11"/>
  <c r="Y3420" i="11" s="1"/>
  <c r="Z3420" i="11" s="1" a="1"/>
  <c r="W3421" i="11"/>
  <c r="Y3421" i="11" s="1"/>
  <c r="Z3421" i="11" s="1" a="1"/>
  <c r="W3422" i="11"/>
  <c r="Y3422" i="11" s="1"/>
  <c r="Z3422" i="11" s="1" a="1"/>
  <c r="W3423" i="11"/>
  <c r="Y3423" i="11" s="1"/>
  <c r="Z3423" i="11" s="1" a="1"/>
  <c r="W3424" i="11"/>
  <c r="Y3424" i="11" s="1"/>
  <c r="Z3424" i="11" s="1" a="1"/>
  <c r="W3425" i="11"/>
  <c r="Y3425" i="11" s="1"/>
  <c r="Z3425" i="11" s="1" a="1"/>
  <c r="W3426" i="11"/>
  <c r="Y3426" i="11" s="1"/>
  <c r="Z3426" i="11" s="1" a="1"/>
  <c r="W3427" i="11"/>
  <c r="Y3427" i="11" s="1"/>
  <c r="Z3427" i="11" s="1" a="1"/>
  <c r="W3428" i="11"/>
  <c r="Y3428" i="11" s="1"/>
  <c r="Z3428" i="11" s="1" a="1"/>
  <c r="W3429" i="11"/>
  <c r="Y3429" i="11" s="1"/>
  <c r="Z3429" i="11" s="1" a="1"/>
  <c r="W3430" i="11"/>
  <c r="Y3430" i="11" s="1"/>
  <c r="Z3430" i="11" s="1" a="1"/>
  <c r="W3431" i="11"/>
  <c r="Y3431" i="11" s="1"/>
  <c r="Z3431" i="11" s="1" a="1"/>
  <c r="W3432" i="11"/>
  <c r="Y3432" i="11" s="1"/>
  <c r="Z3432" i="11" s="1" a="1"/>
  <c r="W3433" i="11"/>
  <c r="Y3433" i="11" s="1"/>
  <c r="Z3433" i="11" s="1" a="1"/>
  <c r="W3434" i="11"/>
  <c r="Y3434" i="11" s="1"/>
  <c r="Z3434" i="11" s="1" a="1"/>
  <c r="W3435" i="11"/>
  <c r="Y3435" i="11" s="1"/>
  <c r="Z3435" i="11" s="1" a="1"/>
  <c r="W3436" i="11"/>
  <c r="Y3436" i="11" s="1"/>
  <c r="Z3436" i="11" s="1" a="1"/>
  <c r="W3437" i="11"/>
  <c r="Y3437" i="11" s="1"/>
  <c r="Z3437" i="11" s="1" a="1"/>
  <c r="W3438" i="11"/>
  <c r="Y3438" i="11" s="1"/>
  <c r="Z3438" i="11" s="1" a="1"/>
  <c r="W3439" i="11"/>
  <c r="Y3439" i="11" s="1"/>
  <c r="Z3439" i="11" s="1" a="1"/>
  <c r="W3440" i="11"/>
  <c r="Y3440" i="11" s="1"/>
  <c r="Z3440" i="11" s="1" a="1"/>
  <c r="W3441" i="11"/>
  <c r="Y3441" i="11" s="1"/>
  <c r="Z3441" i="11" s="1" a="1"/>
  <c r="W3442" i="11"/>
  <c r="Y3442" i="11" s="1"/>
  <c r="Z3442" i="11" s="1" a="1"/>
  <c r="W3443" i="11"/>
  <c r="Y3443" i="11" s="1"/>
  <c r="Z3443" i="11" s="1" a="1"/>
  <c r="W3444" i="11"/>
  <c r="Y3444" i="11" s="1"/>
  <c r="Z3444" i="11" s="1" a="1"/>
  <c r="W3445" i="11"/>
  <c r="Y3445" i="11" s="1"/>
  <c r="Z3445" i="11" s="1" a="1"/>
  <c r="W3446" i="11"/>
  <c r="Y3446" i="11" s="1"/>
  <c r="Z3446" i="11" s="1" a="1"/>
  <c r="W3447" i="11"/>
  <c r="Y3447" i="11" s="1"/>
  <c r="Z3447" i="11" s="1" a="1"/>
  <c r="W3448" i="11"/>
  <c r="Y3448" i="11" s="1"/>
  <c r="Z3448" i="11" s="1" a="1"/>
  <c r="W3449" i="11"/>
  <c r="Y3449" i="11" s="1"/>
  <c r="Z3449" i="11" s="1" a="1"/>
  <c r="W3450" i="11"/>
  <c r="Y3450" i="11" s="1"/>
  <c r="Z3450" i="11" s="1" a="1"/>
  <c r="W3451" i="11"/>
  <c r="Y3451" i="11" s="1"/>
  <c r="Z3451" i="11" s="1" a="1"/>
  <c r="W3452" i="11"/>
  <c r="Y3452" i="11" s="1"/>
  <c r="Z3452" i="11" s="1" a="1"/>
  <c r="W3453" i="11"/>
  <c r="Y3453" i="11" s="1"/>
  <c r="Z3453" i="11" s="1" a="1"/>
  <c r="W3454" i="11"/>
  <c r="Y3454" i="11" s="1"/>
  <c r="Z3454" i="11" s="1" a="1"/>
  <c r="W3455" i="11"/>
  <c r="Y3455" i="11" s="1"/>
  <c r="Z3455" i="11" s="1" a="1"/>
  <c r="W3456" i="11"/>
  <c r="Y3456" i="11" s="1"/>
  <c r="Z3456" i="11" s="1" a="1"/>
  <c r="W3457" i="11"/>
  <c r="Y3457" i="11" s="1"/>
  <c r="Z3457" i="11" s="1" a="1"/>
  <c r="W3458" i="11"/>
  <c r="Y3458" i="11" s="1"/>
  <c r="Z3458" i="11" s="1" a="1"/>
  <c r="W3459" i="11"/>
  <c r="Y3459" i="11" s="1"/>
  <c r="Z3459" i="11" s="1" a="1"/>
  <c r="W3460" i="11"/>
  <c r="Y3460" i="11" s="1"/>
  <c r="Z3460" i="11" s="1" a="1"/>
  <c r="W3461" i="11"/>
  <c r="Y3461" i="11" s="1"/>
  <c r="Z3461" i="11" s="1" a="1"/>
  <c r="W3462" i="11"/>
  <c r="Y3462" i="11" s="1"/>
  <c r="Z3462" i="11" s="1" a="1"/>
  <c r="W3463" i="11"/>
  <c r="Y3463" i="11" s="1"/>
  <c r="Z3463" i="11" s="1" a="1"/>
  <c r="W3464" i="11"/>
  <c r="Y3464" i="11" s="1"/>
  <c r="Z3464" i="11" s="1" a="1"/>
  <c r="W3465" i="11"/>
  <c r="Y3465" i="11" s="1"/>
  <c r="Z3465" i="11" s="1" a="1"/>
  <c r="W3466" i="11"/>
  <c r="Y3466" i="11" s="1"/>
  <c r="Z3466" i="11" s="1" a="1"/>
  <c r="W3467" i="11"/>
  <c r="Y3467" i="11" s="1"/>
  <c r="Z3467" i="11" s="1" a="1"/>
  <c r="W3468" i="11"/>
  <c r="Y3468" i="11" s="1"/>
  <c r="Z3468" i="11" s="1" a="1"/>
  <c r="W3469" i="11"/>
  <c r="Y3469" i="11" s="1"/>
  <c r="Z3469" i="11" s="1" a="1"/>
  <c r="W3470" i="11"/>
  <c r="Y3470" i="11" s="1"/>
  <c r="Z3470" i="11" s="1" a="1"/>
  <c r="W3471" i="11"/>
  <c r="Y3471" i="11" s="1"/>
  <c r="Z3471" i="11" s="1" a="1"/>
  <c r="W3472" i="11"/>
  <c r="Y3472" i="11" s="1"/>
  <c r="Z3472" i="11" s="1" a="1"/>
  <c r="W3473" i="11"/>
  <c r="Y3473" i="11" s="1"/>
  <c r="Z3473" i="11" s="1" a="1"/>
  <c r="W3474" i="11"/>
  <c r="Y3474" i="11" s="1"/>
  <c r="Z3474" i="11" s="1" a="1"/>
  <c r="W3475" i="11"/>
  <c r="Y3475" i="11" s="1"/>
  <c r="Z3475" i="11" s="1" a="1"/>
  <c r="W3476" i="11"/>
  <c r="Y3476" i="11" s="1"/>
  <c r="Z3476" i="11" s="1" a="1"/>
  <c r="W3477" i="11"/>
  <c r="Y3477" i="11" s="1"/>
  <c r="Z3477" i="11" s="1" a="1"/>
  <c r="W3478" i="11"/>
  <c r="Y3478" i="11" s="1"/>
  <c r="Z3478" i="11" s="1" a="1"/>
  <c r="W3479" i="11"/>
  <c r="Y3479" i="11" s="1"/>
  <c r="Z3479" i="11" s="1" a="1"/>
  <c r="W3480" i="11"/>
  <c r="Y3480" i="11" s="1"/>
  <c r="Z3480" i="11" s="1" a="1"/>
  <c r="W3481" i="11"/>
  <c r="Y3481" i="11" s="1"/>
  <c r="Z3481" i="11" s="1" a="1"/>
  <c r="W3482" i="11"/>
  <c r="Y3482" i="11" s="1"/>
  <c r="Z3482" i="11" s="1" a="1"/>
  <c r="W3483" i="11"/>
  <c r="Y3483" i="11" s="1"/>
  <c r="Z3483" i="11" s="1" a="1"/>
  <c r="W3484" i="11"/>
  <c r="Y3484" i="11" s="1"/>
  <c r="Z3484" i="11" s="1" a="1"/>
  <c r="W3485" i="11"/>
  <c r="Y3485" i="11" s="1"/>
  <c r="Z3485" i="11" s="1" a="1"/>
  <c r="W3486" i="11"/>
  <c r="Y3486" i="11" s="1"/>
  <c r="Z3486" i="11" s="1" a="1"/>
  <c r="W3487" i="11"/>
  <c r="Y3487" i="11" s="1"/>
  <c r="Z3487" i="11" s="1" a="1"/>
  <c r="W3488" i="11"/>
  <c r="Y3488" i="11" s="1"/>
  <c r="Z3488" i="11" s="1" a="1"/>
  <c r="W3489" i="11"/>
  <c r="Y3489" i="11" s="1"/>
  <c r="Z3489" i="11" s="1" a="1"/>
  <c r="W3490" i="11"/>
  <c r="Y3490" i="11" s="1"/>
  <c r="Z3490" i="11" s="1" a="1"/>
  <c r="W3491" i="11"/>
  <c r="Y3491" i="11" s="1"/>
  <c r="Z3491" i="11" s="1" a="1"/>
  <c r="W3492" i="11"/>
  <c r="Y3492" i="11" s="1"/>
  <c r="Z3492" i="11" s="1" a="1"/>
  <c r="W3493" i="11"/>
  <c r="Y3493" i="11" s="1"/>
  <c r="Z3493" i="11" s="1" a="1"/>
  <c r="W3494" i="11"/>
  <c r="Y3494" i="11" s="1"/>
  <c r="Z3494" i="11" s="1" a="1"/>
  <c r="W3495" i="11"/>
  <c r="Y3495" i="11" s="1"/>
  <c r="Z3495" i="11" s="1" a="1"/>
  <c r="W3496" i="11"/>
  <c r="Y3496" i="11" s="1"/>
  <c r="Z3496" i="11" s="1" a="1"/>
  <c r="W3497" i="11"/>
  <c r="Y3497" i="11" s="1"/>
  <c r="Z3497" i="11" s="1" a="1"/>
  <c r="W3498" i="11"/>
  <c r="Y3498" i="11" s="1"/>
  <c r="Z3498" i="11" s="1" a="1"/>
  <c r="W3499" i="11"/>
  <c r="Y3499" i="11" s="1"/>
  <c r="Z3499" i="11" s="1" a="1"/>
  <c r="W3500" i="11"/>
  <c r="Y3500" i="11" s="1"/>
  <c r="Z3500" i="11" s="1" a="1"/>
  <c r="W3501" i="11"/>
  <c r="Y3501" i="11" s="1"/>
  <c r="Z3501" i="11" s="1" a="1"/>
  <c r="W3502" i="11"/>
  <c r="Y3502" i="11" s="1"/>
  <c r="Z3502" i="11" s="1" a="1"/>
  <c r="W3503" i="11"/>
  <c r="Y3503" i="11" s="1"/>
  <c r="Z3503" i="11" s="1" a="1"/>
  <c r="W3504" i="11"/>
  <c r="Y3504" i="11" s="1"/>
  <c r="Z3504" i="11" s="1" a="1"/>
  <c r="W3505" i="11"/>
  <c r="Y3505" i="11" s="1"/>
  <c r="Z3505" i="11" s="1" a="1"/>
  <c r="W3506" i="11"/>
  <c r="Y3506" i="11" s="1"/>
  <c r="Z3506" i="11" s="1" a="1"/>
  <c r="W3507" i="11"/>
  <c r="Y3507" i="11" s="1"/>
  <c r="Z3507" i="11" s="1" a="1"/>
  <c r="W3508" i="11"/>
  <c r="Y3508" i="11" s="1"/>
  <c r="Z3508" i="11" s="1" a="1"/>
  <c r="W3509" i="11"/>
  <c r="Y3509" i="11" s="1"/>
  <c r="Z3509" i="11" s="1" a="1"/>
  <c r="W3510" i="11"/>
  <c r="Y3510" i="11" s="1"/>
  <c r="Z3510" i="11" s="1" a="1"/>
  <c r="W3511" i="11"/>
  <c r="Y3511" i="11" s="1"/>
  <c r="Z3511" i="11" s="1" a="1"/>
  <c r="W3512" i="11"/>
  <c r="Y3512" i="11" s="1"/>
  <c r="Z3512" i="11" s="1" a="1"/>
  <c r="W3513" i="11"/>
  <c r="Y3513" i="11" s="1"/>
  <c r="Z3513" i="11" s="1" a="1"/>
  <c r="W3514" i="11"/>
  <c r="Y3514" i="11" s="1"/>
  <c r="Z3514" i="11" s="1" a="1"/>
  <c r="W3515" i="11"/>
  <c r="Y3515" i="11" s="1"/>
  <c r="Z3515" i="11" s="1" a="1"/>
  <c r="W3516" i="11"/>
  <c r="Y3516" i="11" s="1"/>
  <c r="Z3516" i="11" s="1" a="1"/>
  <c r="W3517" i="11"/>
  <c r="Y3517" i="11" s="1"/>
  <c r="Z3517" i="11" s="1" a="1"/>
  <c r="W3518" i="11"/>
  <c r="Y3518" i="11" s="1"/>
  <c r="Z3518" i="11" s="1" a="1"/>
  <c r="W3519" i="11"/>
  <c r="Y3519" i="11" s="1"/>
  <c r="Z3519" i="11" s="1" a="1"/>
  <c r="W3520" i="11"/>
  <c r="Y3520" i="11" s="1"/>
  <c r="Z3520" i="11" s="1" a="1"/>
  <c r="W3521" i="11"/>
  <c r="Y3521" i="11" s="1"/>
  <c r="Z3521" i="11" s="1" a="1"/>
  <c r="W3522" i="11"/>
  <c r="Y3522" i="11" s="1"/>
  <c r="Z3522" i="11" s="1" a="1"/>
  <c r="W3523" i="11"/>
  <c r="Y3523" i="11" s="1"/>
  <c r="Z3523" i="11" s="1" a="1"/>
  <c r="W3524" i="11"/>
  <c r="Y3524" i="11" s="1"/>
  <c r="Z3524" i="11" s="1" a="1"/>
  <c r="W3525" i="11"/>
  <c r="Y3525" i="11" s="1"/>
  <c r="Z3525" i="11" s="1" a="1"/>
  <c r="W3526" i="11"/>
  <c r="Y3526" i="11" s="1"/>
  <c r="Z3526" i="11" s="1" a="1"/>
  <c r="W3527" i="11"/>
  <c r="Y3527" i="11" s="1"/>
  <c r="Z3527" i="11" s="1" a="1"/>
  <c r="W3528" i="11"/>
  <c r="Y3528" i="11" s="1"/>
  <c r="Z3528" i="11" s="1" a="1"/>
  <c r="W3529" i="11"/>
  <c r="Y3529" i="11" s="1"/>
  <c r="Z3529" i="11" s="1" a="1"/>
  <c r="W3530" i="11"/>
  <c r="Y3530" i="11" s="1"/>
  <c r="Z3530" i="11" s="1" a="1"/>
  <c r="W3531" i="11"/>
  <c r="Y3531" i="11" s="1"/>
  <c r="Z3531" i="11" s="1" a="1"/>
  <c r="W3532" i="11"/>
  <c r="Y3532" i="11" s="1"/>
  <c r="Z3532" i="11" s="1" a="1"/>
  <c r="W3533" i="11"/>
  <c r="Y3533" i="11" s="1"/>
  <c r="Z3533" i="11" s="1" a="1"/>
  <c r="W3534" i="11"/>
  <c r="Y3534" i="11" s="1"/>
  <c r="Z3534" i="11" s="1" a="1"/>
  <c r="W3535" i="11"/>
  <c r="Y3535" i="11" s="1"/>
  <c r="Z3535" i="11" s="1" a="1"/>
  <c r="W3536" i="11"/>
  <c r="Y3536" i="11" s="1"/>
  <c r="Z3536" i="11" s="1" a="1"/>
  <c r="W3537" i="11"/>
  <c r="Y3537" i="11" s="1"/>
  <c r="Z3537" i="11" s="1" a="1"/>
  <c r="W3538" i="11"/>
  <c r="Y3538" i="11" s="1"/>
  <c r="Z3538" i="11" s="1" a="1"/>
  <c r="W3539" i="11"/>
  <c r="Y3539" i="11" s="1"/>
  <c r="Z3539" i="11" s="1" a="1"/>
  <c r="W3540" i="11"/>
  <c r="Y3540" i="11" s="1"/>
  <c r="Z3540" i="11" s="1" a="1"/>
  <c r="W3541" i="11"/>
  <c r="Y3541" i="11" s="1"/>
  <c r="Z3541" i="11" s="1" a="1"/>
  <c r="W3542" i="11"/>
  <c r="Y3542" i="11" s="1"/>
  <c r="Z3542" i="11" s="1" a="1"/>
  <c r="W3543" i="11"/>
  <c r="Y3543" i="11" s="1"/>
  <c r="Z3543" i="11" s="1" a="1"/>
  <c r="W3544" i="11"/>
  <c r="Y3544" i="11" s="1"/>
  <c r="Z3544" i="11" s="1" a="1"/>
  <c r="W3545" i="11"/>
  <c r="Y3545" i="11" s="1"/>
  <c r="Z3545" i="11" s="1" a="1"/>
  <c r="W3546" i="11"/>
  <c r="Y3546" i="11" s="1"/>
  <c r="Z3546" i="11" s="1" a="1"/>
  <c r="W3547" i="11"/>
  <c r="Y3547" i="11" s="1"/>
  <c r="Z3547" i="11" s="1" a="1"/>
  <c r="W3548" i="11"/>
  <c r="Y3548" i="11" s="1"/>
  <c r="Z3548" i="11" s="1" a="1"/>
  <c r="W3549" i="11"/>
  <c r="Y3549" i="11" s="1"/>
  <c r="Z3549" i="11" s="1" a="1"/>
  <c r="W3550" i="11"/>
  <c r="Y3550" i="11" s="1"/>
  <c r="Z3550" i="11" s="1" a="1"/>
  <c r="W3551" i="11"/>
  <c r="Y3551" i="11" s="1"/>
  <c r="Z3551" i="11" s="1" a="1"/>
  <c r="W3552" i="11"/>
  <c r="Y3552" i="11" s="1"/>
  <c r="Z3552" i="11" s="1" a="1"/>
  <c r="W3553" i="11"/>
  <c r="Y3553" i="11" s="1"/>
  <c r="Z3553" i="11" s="1" a="1"/>
  <c r="W3554" i="11"/>
  <c r="Y3554" i="11" s="1"/>
  <c r="Z3554" i="11" s="1" a="1"/>
  <c r="W3555" i="11"/>
  <c r="Y3555" i="11" s="1"/>
  <c r="Z3555" i="11" s="1" a="1"/>
  <c r="W3556" i="11"/>
  <c r="Y3556" i="11" s="1"/>
  <c r="Z3556" i="11" s="1" a="1"/>
  <c r="W3557" i="11"/>
  <c r="Y3557" i="11" s="1"/>
  <c r="Z3557" i="11" s="1" a="1"/>
  <c r="W3558" i="11"/>
  <c r="Y3558" i="11" s="1"/>
  <c r="Z3558" i="11" s="1" a="1"/>
  <c r="W3559" i="11"/>
  <c r="Y3559" i="11" s="1"/>
  <c r="Z3559" i="11" s="1" a="1"/>
  <c r="W3560" i="11"/>
  <c r="Y3560" i="11" s="1"/>
  <c r="Z3560" i="11" s="1" a="1"/>
  <c r="W3561" i="11"/>
  <c r="Y3561" i="11" s="1"/>
  <c r="Z3561" i="11" s="1" a="1"/>
  <c r="W3562" i="11"/>
  <c r="Y3562" i="11" s="1"/>
  <c r="Z3562" i="11" s="1" a="1"/>
  <c r="W3563" i="11"/>
  <c r="Y3563" i="11" s="1"/>
  <c r="Z3563" i="11" s="1" a="1"/>
  <c r="W3564" i="11"/>
  <c r="Y3564" i="11" s="1"/>
  <c r="Z3564" i="11" s="1" a="1"/>
  <c r="W3565" i="11"/>
  <c r="Y3565" i="11" s="1"/>
  <c r="Z3565" i="11" s="1" a="1"/>
  <c r="W3566" i="11"/>
  <c r="Y3566" i="11" s="1"/>
  <c r="Z3566" i="11" s="1" a="1"/>
  <c r="W3567" i="11"/>
  <c r="Y3567" i="11" s="1"/>
  <c r="Z3567" i="11" s="1" a="1"/>
  <c r="W3568" i="11"/>
  <c r="Y3568" i="11" s="1"/>
  <c r="Z3568" i="11" s="1" a="1"/>
  <c r="W3569" i="11"/>
  <c r="Y3569" i="11" s="1"/>
  <c r="Z3569" i="11" s="1" a="1"/>
  <c r="W3570" i="11"/>
  <c r="Y3570" i="11" s="1"/>
  <c r="Z3570" i="11" s="1" a="1"/>
  <c r="W3571" i="11"/>
  <c r="Y3571" i="11" s="1"/>
  <c r="Z3571" i="11" s="1" a="1"/>
  <c r="W3572" i="11"/>
  <c r="Y3572" i="11" s="1"/>
  <c r="Z3572" i="11" s="1" a="1"/>
  <c r="W3573" i="11"/>
  <c r="Y3573" i="11" s="1"/>
  <c r="Z3573" i="11" s="1" a="1"/>
  <c r="W3574" i="11"/>
  <c r="Y3574" i="11" s="1"/>
  <c r="Z3574" i="11" s="1" a="1"/>
  <c r="W3575" i="11"/>
  <c r="Y3575" i="11" s="1"/>
  <c r="Z3575" i="11" s="1" a="1"/>
  <c r="W3576" i="11"/>
  <c r="Y3576" i="11" s="1"/>
  <c r="Z3576" i="11" s="1" a="1"/>
  <c r="W3577" i="11"/>
  <c r="Y3577" i="11" s="1"/>
  <c r="Z3577" i="11" s="1" a="1"/>
  <c r="W3578" i="11"/>
  <c r="Y3578" i="11" s="1"/>
  <c r="Z3578" i="11" s="1" a="1"/>
  <c r="W3579" i="11"/>
  <c r="Y3579" i="11" s="1"/>
  <c r="Z3579" i="11" s="1" a="1"/>
  <c r="W3580" i="11"/>
  <c r="Y3580" i="11" s="1"/>
  <c r="Z3580" i="11" s="1" a="1"/>
  <c r="W3581" i="11"/>
  <c r="Y3581" i="11" s="1"/>
  <c r="Z3581" i="11" s="1" a="1"/>
  <c r="W3582" i="11"/>
  <c r="Y3582" i="11" s="1"/>
  <c r="Z3582" i="11" s="1" a="1"/>
  <c r="W3583" i="11"/>
  <c r="Y3583" i="11" s="1"/>
  <c r="Z3583" i="11" s="1" a="1"/>
  <c r="W3584" i="11"/>
  <c r="Y3584" i="11" s="1"/>
  <c r="Z3584" i="11" s="1" a="1"/>
  <c r="W3585" i="11"/>
  <c r="Y3585" i="11" s="1"/>
  <c r="Z3585" i="11" s="1" a="1"/>
  <c r="W3586" i="11"/>
  <c r="Y3586" i="11" s="1"/>
  <c r="Z3586" i="11" s="1" a="1"/>
  <c r="W3587" i="11"/>
  <c r="Y3587" i="11" s="1"/>
  <c r="Z3587" i="11" s="1" a="1"/>
  <c r="W3588" i="11"/>
  <c r="Y3588" i="11" s="1"/>
  <c r="Z3588" i="11" s="1" a="1"/>
  <c r="W3589" i="11"/>
  <c r="Y3589" i="11" s="1"/>
  <c r="Z3589" i="11" s="1" a="1"/>
  <c r="W3590" i="11"/>
  <c r="Y3590" i="11" s="1"/>
  <c r="Z3590" i="11" s="1" a="1"/>
  <c r="W3591" i="11"/>
  <c r="Y3591" i="11" s="1"/>
  <c r="Z3591" i="11" s="1" a="1"/>
  <c r="W3592" i="11"/>
  <c r="Y3592" i="11" s="1"/>
  <c r="Z3592" i="11" s="1" a="1"/>
  <c r="W3593" i="11"/>
  <c r="Y3593" i="11" s="1"/>
  <c r="Z3593" i="11" s="1" a="1"/>
  <c r="W3594" i="11"/>
  <c r="Y3594" i="11" s="1"/>
  <c r="Z3594" i="11" s="1" a="1"/>
  <c r="W3595" i="11"/>
  <c r="Y3595" i="11" s="1"/>
  <c r="Z3595" i="11" s="1" a="1"/>
  <c r="W3596" i="11"/>
  <c r="Y3596" i="11" s="1"/>
  <c r="Z3596" i="11" s="1" a="1"/>
  <c r="W3597" i="11"/>
  <c r="Y3597" i="11" s="1"/>
  <c r="Z3597" i="11" s="1" a="1"/>
  <c r="W3598" i="11"/>
  <c r="Y3598" i="11" s="1"/>
  <c r="Z3598" i="11" s="1" a="1"/>
  <c r="W3599" i="11"/>
  <c r="Y3599" i="11" s="1"/>
  <c r="Z3599" i="11" s="1" a="1"/>
  <c r="W3600" i="11"/>
  <c r="Y3600" i="11" s="1"/>
  <c r="Z3600" i="11" s="1" a="1"/>
  <c r="W3601" i="11"/>
  <c r="Y3601" i="11" s="1"/>
  <c r="Z3601" i="11" s="1" a="1"/>
  <c r="W3602" i="11"/>
  <c r="Y3602" i="11" s="1"/>
  <c r="Z3602" i="11" s="1" a="1"/>
  <c r="W3603" i="11"/>
  <c r="Y3603" i="11" s="1"/>
  <c r="Z3603" i="11" s="1" a="1"/>
  <c r="W3604" i="11"/>
  <c r="Y3604" i="11" s="1"/>
  <c r="Z3604" i="11" s="1" a="1"/>
  <c r="W3605" i="11"/>
  <c r="Y3605" i="11" s="1"/>
  <c r="Z3605" i="11" s="1" a="1"/>
  <c r="W3606" i="11"/>
  <c r="Y3606" i="11" s="1"/>
  <c r="Z3606" i="11" s="1" a="1"/>
  <c r="W3607" i="11"/>
  <c r="Y3607" i="11" s="1"/>
  <c r="Z3607" i="11" s="1" a="1"/>
  <c r="W3608" i="11"/>
  <c r="Y3608" i="11" s="1"/>
  <c r="Z3608" i="11" s="1" a="1"/>
  <c r="W3609" i="11"/>
  <c r="Y3609" i="11" s="1"/>
  <c r="Z3609" i="11" s="1" a="1"/>
  <c r="W3610" i="11"/>
  <c r="Y3610" i="11" s="1"/>
  <c r="Z3610" i="11" s="1" a="1"/>
  <c r="W3611" i="11"/>
  <c r="Y3611" i="11" s="1"/>
  <c r="Z3611" i="11" s="1" a="1"/>
  <c r="W3612" i="11"/>
  <c r="Y3612" i="11" s="1"/>
  <c r="Z3612" i="11" s="1" a="1"/>
  <c r="W3613" i="11"/>
  <c r="Y3613" i="11" s="1"/>
  <c r="Z3613" i="11" s="1" a="1"/>
  <c r="W3614" i="11"/>
  <c r="Y3614" i="11" s="1"/>
  <c r="Z3614" i="11" s="1" a="1"/>
  <c r="W3615" i="11"/>
  <c r="Y3615" i="11" s="1"/>
  <c r="Z3615" i="11" s="1" a="1"/>
  <c r="W3616" i="11"/>
  <c r="Y3616" i="11" s="1"/>
  <c r="Z3616" i="11" s="1" a="1"/>
  <c r="W3617" i="11"/>
  <c r="Y3617" i="11" s="1"/>
  <c r="Z3617" i="11" s="1" a="1"/>
  <c r="W3618" i="11"/>
  <c r="Y3618" i="11" s="1"/>
  <c r="Z3618" i="11" s="1" a="1"/>
  <c r="W3619" i="11"/>
  <c r="Y3619" i="11" s="1"/>
  <c r="Z3619" i="11" s="1" a="1"/>
  <c r="W3620" i="11"/>
  <c r="Y3620" i="11" s="1"/>
  <c r="Z3620" i="11" s="1" a="1"/>
  <c r="W3621" i="11"/>
  <c r="Y3621" i="11" s="1"/>
  <c r="Z3621" i="11" s="1" a="1"/>
  <c r="W3622" i="11"/>
  <c r="Y3622" i="11" s="1"/>
  <c r="Z3622" i="11" s="1" a="1"/>
  <c r="W3623" i="11"/>
  <c r="Y3623" i="11" s="1"/>
  <c r="Z3623" i="11" s="1" a="1"/>
  <c r="W3624" i="11"/>
  <c r="Y3624" i="11" s="1"/>
  <c r="Z3624" i="11" s="1" a="1"/>
  <c r="W3625" i="11"/>
  <c r="Y3625" i="11" s="1"/>
  <c r="Z3625" i="11" s="1" a="1"/>
  <c r="W3626" i="11"/>
  <c r="Y3626" i="11" s="1"/>
  <c r="Z3626" i="11" s="1" a="1"/>
  <c r="W3627" i="11"/>
  <c r="Y3627" i="11" s="1"/>
  <c r="Z3627" i="11" s="1" a="1"/>
  <c r="W3628" i="11"/>
  <c r="Y3628" i="11" s="1"/>
  <c r="Z3628" i="11" s="1" a="1"/>
  <c r="W3629" i="11"/>
  <c r="Y3629" i="11" s="1"/>
  <c r="Z3629" i="11" s="1" a="1"/>
  <c r="W3630" i="11"/>
  <c r="Y3630" i="11" s="1"/>
  <c r="Z3630" i="11" s="1" a="1"/>
  <c r="W3631" i="11"/>
  <c r="Y3631" i="11" s="1"/>
  <c r="Z3631" i="11" s="1" a="1"/>
  <c r="W3632" i="11"/>
  <c r="Y3632" i="11" s="1"/>
  <c r="Z3632" i="11" s="1" a="1"/>
  <c r="W3633" i="11"/>
  <c r="Y3633" i="11" s="1"/>
  <c r="Z3633" i="11" s="1" a="1"/>
  <c r="W3634" i="11"/>
  <c r="Y3634" i="11" s="1"/>
  <c r="Z3634" i="11" s="1" a="1"/>
  <c r="W3635" i="11"/>
  <c r="Y3635" i="11" s="1"/>
  <c r="Z3635" i="11" s="1" a="1"/>
  <c r="W3636" i="11"/>
  <c r="Y3636" i="11" s="1"/>
  <c r="Z3636" i="11" s="1" a="1"/>
  <c r="W3637" i="11"/>
  <c r="Y3637" i="11" s="1"/>
  <c r="Z3637" i="11" s="1" a="1"/>
  <c r="W3638" i="11"/>
  <c r="Y3638" i="11" s="1"/>
  <c r="Z3638" i="11" s="1" a="1"/>
  <c r="W3639" i="11"/>
  <c r="Y3639" i="11" s="1"/>
  <c r="Z3639" i="11" s="1" a="1"/>
  <c r="W3640" i="11"/>
  <c r="Y3640" i="11" s="1"/>
  <c r="Z3640" i="11" s="1" a="1"/>
  <c r="W3641" i="11"/>
  <c r="Y3641" i="11" s="1"/>
  <c r="Z3641" i="11" s="1" a="1"/>
  <c r="W3642" i="11"/>
  <c r="Y3642" i="11" s="1"/>
  <c r="Z3642" i="11" s="1" a="1"/>
  <c r="W3643" i="11"/>
  <c r="Y3643" i="11" s="1"/>
  <c r="Z3643" i="11" s="1" a="1"/>
  <c r="W3644" i="11"/>
  <c r="Y3644" i="11" s="1"/>
  <c r="Z3644" i="11" s="1" a="1"/>
  <c r="W3645" i="11"/>
  <c r="Y3645" i="11" s="1"/>
  <c r="Z3645" i="11" s="1" a="1"/>
  <c r="W3646" i="11"/>
  <c r="Y3646" i="11" s="1"/>
  <c r="Z3646" i="11" s="1" a="1"/>
  <c r="W3647" i="11"/>
  <c r="Y3647" i="11" s="1"/>
  <c r="Z3647" i="11" s="1" a="1"/>
  <c r="W3648" i="11"/>
  <c r="Y3648" i="11" s="1"/>
  <c r="Z3648" i="11" s="1" a="1"/>
  <c r="W3649" i="11"/>
  <c r="Y3649" i="11" s="1"/>
  <c r="Z3649" i="11" s="1" a="1"/>
  <c r="W3650" i="11"/>
  <c r="Y3650" i="11" s="1"/>
  <c r="Z3650" i="11" s="1" a="1"/>
  <c r="W3651" i="11"/>
  <c r="Y3651" i="11" s="1"/>
  <c r="Z3651" i="11" s="1" a="1"/>
  <c r="W3652" i="11"/>
  <c r="Y3652" i="11" s="1"/>
  <c r="Z3652" i="11" s="1" a="1"/>
  <c r="W3653" i="11"/>
  <c r="Y3653" i="11" s="1"/>
  <c r="Z3653" i="11" s="1" a="1"/>
  <c r="W3654" i="11"/>
  <c r="Y3654" i="11" s="1"/>
  <c r="Z3654" i="11" s="1" a="1"/>
  <c r="W3655" i="11"/>
  <c r="Y3655" i="11" s="1"/>
  <c r="Z3655" i="11" s="1" a="1"/>
  <c r="W3656" i="11"/>
  <c r="Y3656" i="11" s="1"/>
  <c r="Z3656" i="11" s="1" a="1"/>
  <c r="W3657" i="11"/>
  <c r="Y3657" i="11" s="1"/>
  <c r="Z3657" i="11" s="1" a="1"/>
  <c r="W3658" i="11"/>
  <c r="Y3658" i="11" s="1"/>
  <c r="Z3658" i="11" s="1" a="1"/>
  <c r="W3659" i="11"/>
  <c r="Y3659" i="11" s="1"/>
  <c r="Z3659" i="11" s="1" a="1"/>
  <c r="W3660" i="11"/>
  <c r="Y3660" i="11" s="1"/>
  <c r="Z3660" i="11" s="1" a="1"/>
  <c r="W3661" i="11"/>
  <c r="Y3661" i="11" s="1"/>
  <c r="Z3661" i="11" s="1" a="1"/>
  <c r="W3662" i="11"/>
  <c r="Y3662" i="11" s="1"/>
  <c r="Z3662" i="11" s="1" a="1"/>
  <c r="W3663" i="11"/>
  <c r="Y3663" i="11" s="1"/>
  <c r="Z3663" i="11" s="1" a="1"/>
  <c r="W3664" i="11"/>
  <c r="Y3664" i="11" s="1"/>
  <c r="Z3664" i="11" s="1" a="1"/>
  <c r="W3665" i="11"/>
  <c r="Y3665" i="11" s="1"/>
  <c r="Z3665" i="11" s="1" a="1"/>
  <c r="W3666" i="11"/>
  <c r="Y3666" i="11" s="1"/>
  <c r="Z3666" i="11" s="1" a="1"/>
  <c r="W3667" i="11"/>
  <c r="Y3667" i="11" s="1"/>
  <c r="Z3667" i="11" s="1" a="1"/>
  <c r="W3668" i="11"/>
  <c r="Y3668" i="11" s="1"/>
  <c r="Z3668" i="11" s="1" a="1"/>
  <c r="W3669" i="11"/>
  <c r="Y3669" i="11" s="1"/>
  <c r="Z3669" i="11" s="1" a="1"/>
  <c r="W3670" i="11"/>
  <c r="Y3670" i="11" s="1"/>
  <c r="Z3670" i="11" s="1" a="1"/>
  <c r="W3671" i="11"/>
  <c r="Y3671" i="11" s="1"/>
  <c r="Z3671" i="11" s="1" a="1"/>
  <c r="W3672" i="11"/>
  <c r="Y3672" i="11" s="1"/>
  <c r="Z3672" i="11" s="1" a="1"/>
  <c r="W3673" i="11"/>
  <c r="Y3673" i="11" s="1"/>
  <c r="Z3673" i="11" s="1" a="1"/>
  <c r="W3674" i="11"/>
  <c r="Y3674" i="11" s="1"/>
  <c r="Z3674" i="11" s="1" a="1"/>
  <c r="W3675" i="11"/>
  <c r="Y3675" i="11" s="1"/>
  <c r="Z3675" i="11" s="1" a="1"/>
  <c r="W3676" i="11"/>
  <c r="Y3676" i="11" s="1"/>
  <c r="Z3676" i="11" s="1" a="1"/>
  <c r="W3677" i="11"/>
  <c r="Y3677" i="11" s="1"/>
  <c r="Z3677" i="11" s="1" a="1"/>
  <c r="W3678" i="11"/>
  <c r="Y3678" i="11" s="1"/>
  <c r="Z3678" i="11" s="1" a="1"/>
  <c r="W3679" i="11"/>
  <c r="Y3679" i="11" s="1"/>
  <c r="Z3679" i="11" s="1" a="1"/>
  <c r="W3680" i="11"/>
  <c r="Y3680" i="11" s="1"/>
  <c r="Z3680" i="11" s="1" a="1"/>
  <c r="W3681" i="11"/>
  <c r="Y3681" i="11" s="1"/>
  <c r="Z3681" i="11" s="1" a="1"/>
  <c r="W3682" i="11"/>
  <c r="Y3682" i="11" s="1"/>
  <c r="Z3682" i="11" s="1" a="1"/>
  <c r="W3683" i="11"/>
  <c r="Y3683" i="11" s="1"/>
  <c r="Z3683" i="11" s="1" a="1"/>
  <c r="W3684" i="11"/>
  <c r="Y3684" i="11" s="1"/>
  <c r="Z3684" i="11" s="1" a="1"/>
  <c r="W3685" i="11"/>
  <c r="Y3685" i="11" s="1"/>
  <c r="Z3685" i="11" s="1" a="1"/>
  <c r="W3686" i="11"/>
  <c r="Y3686" i="11" s="1"/>
  <c r="Z3686" i="11" s="1" a="1"/>
  <c r="W3687" i="11"/>
  <c r="Y3687" i="11" s="1"/>
  <c r="Z3687" i="11" s="1" a="1"/>
  <c r="W3688" i="11"/>
  <c r="Y3688" i="11" s="1"/>
  <c r="Z3688" i="11" s="1" a="1"/>
  <c r="W3689" i="11"/>
  <c r="Y3689" i="11" s="1"/>
  <c r="Z3689" i="11" s="1" a="1"/>
  <c r="W3690" i="11"/>
  <c r="Y3690" i="11" s="1"/>
  <c r="Z3690" i="11" s="1" a="1"/>
  <c r="W3691" i="11"/>
  <c r="Y3691" i="11" s="1"/>
  <c r="Z3691" i="11" s="1" a="1"/>
  <c r="W3692" i="11"/>
  <c r="Y3692" i="11" s="1"/>
  <c r="Z3692" i="11" s="1" a="1"/>
  <c r="W3693" i="11"/>
  <c r="Y3693" i="11" s="1"/>
  <c r="Z3693" i="11" s="1" a="1"/>
  <c r="W3694" i="11"/>
  <c r="Y3694" i="11" s="1"/>
  <c r="Z3694" i="11" s="1" a="1"/>
  <c r="W3695" i="11"/>
  <c r="Y3695" i="11" s="1"/>
  <c r="Z3695" i="11" s="1" a="1"/>
  <c r="W3696" i="11"/>
  <c r="Y3696" i="11" s="1"/>
  <c r="Z3696" i="11" s="1" a="1"/>
  <c r="W3697" i="11"/>
  <c r="Y3697" i="11" s="1"/>
  <c r="Z3697" i="11" s="1" a="1"/>
  <c r="W3698" i="11"/>
  <c r="Y3698" i="11" s="1"/>
  <c r="Z3698" i="11" s="1" a="1"/>
  <c r="W3699" i="11"/>
  <c r="Y3699" i="11" s="1"/>
  <c r="Z3699" i="11" s="1" a="1"/>
  <c r="W3700" i="11"/>
  <c r="Y3700" i="11" s="1"/>
  <c r="Z3700" i="11" s="1" a="1"/>
  <c r="W3701" i="11"/>
  <c r="Y3701" i="11" s="1"/>
  <c r="Z3701" i="11" s="1" a="1"/>
  <c r="W3702" i="11"/>
  <c r="Y3702" i="11" s="1"/>
  <c r="Z3702" i="11" s="1" a="1"/>
  <c r="W3703" i="11"/>
  <c r="Y3703" i="11" s="1"/>
  <c r="Z3703" i="11" s="1" a="1"/>
  <c r="W3704" i="11"/>
  <c r="Y3704" i="11" s="1"/>
  <c r="Z3704" i="11" s="1" a="1"/>
  <c r="W3705" i="11"/>
  <c r="Y3705" i="11" s="1"/>
  <c r="Z3705" i="11" s="1" a="1"/>
  <c r="W3706" i="11"/>
  <c r="Y3706" i="11" s="1"/>
  <c r="Z3706" i="11" s="1" a="1"/>
  <c r="W3707" i="11"/>
  <c r="Y3707" i="11" s="1"/>
  <c r="Z3707" i="11" s="1" a="1"/>
  <c r="W3708" i="11"/>
  <c r="Y3708" i="11" s="1"/>
  <c r="Z3708" i="11" s="1" a="1"/>
  <c r="W3709" i="11"/>
  <c r="Y3709" i="11" s="1"/>
  <c r="Z3709" i="11" s="1" a="1"/>
  <c r="W3710" i="11"/>
  <c r="Y3710" i="11" s="1"/>
  <c r="Z3710" i="11" s="1" a="1"/>
  <c r="W3711" i="11"/>
  <c r="Y3711" i="11" s="1"/>
  <c r="Z3711" i="11" s="1" a="1"/>
  <c r="W3712" i="11"/>
  <c r="Y3712" i="11" s="1"/>
  <c r="Z3712" i="11" s="1" a="1"/>
  <c r="W3713" i="11"/>
  <c r="Y3713" i="11" s="1"/>
  <c r="Z3713" i="11" s="1" a="1"/>
  <c r="W3714" i="11"/>
  <c r="Y3714" i="11" s="1"/>
  <c r="Z3714" i="11" s="1" a="1"/>
  <c r="W3715" i="11"/>
  <c r="Y3715" i="11" s="1"/>
  <c r="Z3715" i="11" s="1" a="1"/>
  <c r="W3716" i="11"/>
  <c r="Y3716" i="11" s="1"/>
  <c r="Z3716" i="11" s="1" a="1"/>
  <c r="W3717" i="11"/>
  <c r="Y3717" i="11" s="1"/>
  <c r="Z3717" i="11" s="1" a="1"/>
  <c r="W3718" i="11"/>
  <c r="Y3718" i="11" s="1"/>
  <c r="Z3718" i="11" s="1" a="1"/>
  <c r="W3719" i="11"/>
  <c r="Y3719" i="11" s="1"/>
  <c r="Z3719" i="11" s="1" a="1"/>
  <c r="W3720" i="11"/>
  <c r="Y3720" i="11" s="1"/>
  <c r="Z3720" i="11" s="1" a="1"/>
  <c r="W3721" i="11"/>
  <c r="Y3721" i="11" s="1"/>
  <c r="Z3721" i="11" s="1" a="1"/>
  <c r="W3722" i="11"/>
  <c r="Y3722" i="11" s="1"/>
  <c r="Z3722" i="11" s="1" a="1"/>
  <c r="W3723" i="11"/>
  <c r="Y3723" i="11" s="1"/>
  <c r="Z3723" i="11" s="1" a="1"/>
  <c r="W3724" i="11"/>
  <c r="Y3724" i="11" s="1"/>
  <c r="Z3724" i="11" s="1" a="1"/>
  <c r="W3725" i="11"/>
  <c r="Y3725" i="11" s="1"/>
  <c r="Z3725" i="11" s="1" a="1"/>
  <c r="W3726" i="11"/>
  <c r="Y3726" i="11" s="1"/>
  <c r="Z3726" i="11" s="1" a="1"/>
  <c r="W3727" i="11"/>
  <c r="Y3727" i="11" s="1"/>
  <c r="Z3727" i="11" s="1" a="1"/>
  <c r="W3728" i="11"/>
  <c r="Y3728" i="11" s="1"/>
  <c r="Z3728" i="11" s="1" a="1"/>
  <c r="W3729" i="11"/>
  <c r="Y3729" i="11" s="1"/>
  <c r="Z3729" i="11" s="1" a="1"/>
  <c r="W3730" i="11"/>
  <c r="Y3730" i="11" s="1"/>
  <c r="Z3730" i="11" s="1" a="1"/>
  <c r="W3731" i="11"/>
  <c r="Y3731" i="11" s="1"/>
  <c r="Z3731" i="11" s="1" a="1"/>
  <c r="W3732" i="11"/>
  <c r="Y3732" i="11" s="1"/>
  <c r="Z3732" i="11" s="1" a="1"/>
  <c r="W3733" i="11"/>
  <c r="Y3733" i="11" s="1"/>
  <c r="Z3733" i="11" s="1" a="1"/>
  <c r="W3734" i="11"/>
  <c r="Y3734" i="11" s="1"/>
  <c r="Z3734" i="11" s="1" a="1"/>
  <c r="W3735" i="11"/>
  <c r="Y3735" i="11" s="1"/>
  <c r="Z3735" i="11" s="1" a="1"/>
  <c r="W3736" i="11"/>
  <c r="Y3736" i="11" s="1"/>
  <c r="Z3736" i="11" s="1" a="1"/>
  <c r="W3737" i="11"/>
  <c r="Y3737" i="11" s="1"/>
  <c r="Z3737" i="11" s="1" a="1"/>
  <c r="W3738" i="11"/>
  <c r="Y3738" i="11" s="1"/>
  <c r="Z3738" i="11" s="1" a="1"/>
  <c r="W3739" i="11"/>
  <c r="Y3739" i="11" s="1"/>
  <c r="Z3739" i="11" s="1" a="1"/>
  <c r="W3740" i="11"/>
  <c r="Y3740" i="11" s="1"/>
  <c r="Z3740" i="11" s="1" a="1"/>
  <c r="W3741" i="11"/>
  <c r="Y3741" i="11" s="1"/>
  <c r="Z3741" i="11" s="1" a="1"/>
  <c r="W3742" i="11"/>
  <c r="Y3742" i="11" s="1"/>
  <c r="Z3742" i="11" s="1" a="1"/>
  <c r="W3743" i="11"/>
  <c r="Y3743" i="11" s="1"/>
  <c r="Z3743" i="11" s="1" a="1"/>
  <c r="W3744" i="11"/>
  <c r="Y3744" i="11" s="1"/>
  <c r="Z3744" i="11" s="1" a="1"/>
  <c r="W3745" i="11"/>
  <c r="Y3745" i="11" s="1"/>
  <c r="Z3745" i="11" s="1" a="1"/>
  <c r="W3746" i="11"/>
  <c r="Y3746" i="11" s="1"/>
  <c r="Z3746" i="11" s="1" a="1"/>
  <c r="W3747" i="11"/>
  <c r="Y3747" i="11" s="1"/>
  <c r="Z3747" i="11" s="1" a="1"/>
  <c r="W3748" i="11"/>
  <c r="Y3748" i="11" s="1"/>
  <c r="Z3748" i="11" s="1" a="1"/>
  <c r="W3749" i="11"/>
  <c r="Y3749" i="11" s="1"/>
  <c r="Z3749" i="11" s="1" a="1"/>
  <c r="W3750" i="11"/>
  <c r="Y3750" i="11" s="1"/>
  <c r="Z3750" i="11" s="1" a="1"/>
  <c r="W3751" i="11"/>
  <c r="Y3751" i="11" s="1"/>
  <c r="Z3751" i="11" s="1" a="1"/>
  <c r="W3752" i="11"/>
  <c r="Y3752" i="11" s="1"/>
  <c r="Z3752" i="11" s="1" a="1"/>
  <c r="W3753" i="11"/>
  <c r="Y3753" i="11" s="1"/>
  <c r="Z3753" i="11" s="1" a="1"/>
  <c r="W3754" i="11"/>
  <c r="Y3754" i="11" s="1"/>
  <c r="Z3754" i="11" s="1" a="1"/>
  <c r="W3755" i="11"/>
  <c r="Y3755" i="11" s="1"/>
  <c r="Z3755" i="11" s="1" a="1"/>
  <c r="W3756" i="11"/>
  <c r="Y3756" i="11" s="1"/>
  <c r="Z3756" i="11" s="1" a="1"/>
  <c r="W3757" i="11"/>
  <c r="Y3757" i="11" s="1"/>
  <c r="Z3757" i="11" s="1" a="1"/>
  <c r="W3758" i="11"/>
  <c r="Y3758" i="11" s="1"/>
  <c r="Z3758" i="11" s="1" a="1"/>
  <c r="W3759" i="11"/>
  <c r="Y3759" i="11" s="1"/>
  <c r="Z3759" i="11" s="1" a="1"/>
  <c r="W3760" i="11"/>
  <c r="Y3760" i="11" s="1"/>
  <c r="Z3760" i="11" s="1" a="1"/>
  <c r="W3761" i="11"/>
  <c r="Y3761" i="11" s="1"/>
  <c r="Z3761" i="11" s="1" a="1"/>
  <c r="W3762" i="11"/>
  <c r="Y3762" i="11" s="1"/>
  <c r="Z3762" i="11" s="1" a="1"/>
  <c r="W3763" i="11"/>
  <c r="Y3763" i="11" s="1"/>
  <c r="Z3763" i="11" s="1" a="1"/>
  <c r="W3764" i="11"/>
  <c r="Y3764" i="11" s="1"/>
  <c r="Z3764" i="11" s="1" a="1"/>
  <c r="W3765" i="11"/>
  <c r="Y3765" i="11" s="1"/>
  <c r="Z3765" i="11" s="1" a="1"/>
  <c r="W3766" i="11"/>
  <c r="Y3766" i="11" s="1"/>
  <c r="Z3766" i="11" s="1" a="1"/>
  <c r="W3767" i="11"/>
  <c r="Y3767" i="11" s="1"/>
  <c r="Z3767" i="11" s="1" a="1"/>
  <c r="W3768" i="11"/>
  <c r="Y3768" i="11" s="1"/>
  <c r="Z3768" i="11" s="1" a="1"/>
  <c r="W3769" i="11"/>
  <c r="Y3769" i="11" s="1"/>
  <c r="Z3769" i="11" s="1" a="1"/>
  <c r="W3770" i="11"/>
  <c r="Y3770" i="11" s="1"/>
  <c r="Z3770" i="11" s="1" a="1"/>
  <c r="W3771" i="11"/>
  <c r="Y3771" i="11" s="1"/>
  <c r="Z3771" i="11" s="1" a="1"/>
  <c r="W3772" i="11"/>
  <c r="Y3772" i="11" s="1"/>
  <c r="Z3772" i="11" s="1" a="1"/>
  <c r="W3773" i="11"/>
  <c r="Y3773" i="11" s="1"/>
  <c r="Z3773" i="11" s="1" a="1"/>
  <c r="W3774" i="11"/>
  <c r="Y3774" i="11" s="1"/>
  <c r="Z3774" i="11" s="1" a="1"/>
  <c r="W3775" i="11"/>
  <c r="Y3775" i="11" s="1"/>
  <c r="Z3775" i="11" s="1" a="1"/>
  <c r="W3776" i="11"/>
  <c r="Y3776" i="11" s="1"/>
  <c r="Z3776" i="11" s="1" a="1"/>
  <c r="W3777" i="11"/>
  <c r="Y3777" i="11" s="1"/>
  <c r="Z3777" i="11" s="1" a="1"/>
  <c r="W3778" i="11"/>
  <c r="Y3778" i="11" s="1"/>
  <c r="Z3778" i="11" s="1" a="1"/>
  <c r="W3779" i="11"/>
  <c r="Y3779" i="11" s="1"/>
  <c r="Z3779" i="11" s="1" a="1"/>
  <c r="W3780" i="11"/>
  <c r="Y3780" i="11" s="1"/>
  <c r="Z3780" i="11" s="1" a="1"/>
  <c r="W3781" i="11"/>
  <c r="Y3781" i="11" s="1"/>
  <c r="Z3781" i="11" s="1" a="1"/>
  <c r="W3782" i="11"/>
  <c r="Y3782" i="11" s="1"/>
  <c r="Z3782" i="11" s="1" a="1"/>
  <c r="W3783" i="11"/>
  <c r="Y3783" i="11" s="1"/>
  <c r="Z3783" i="11" s="1" a="1"/>
  <c r="W3784" i="11"/>
  <c r="Y3784" i="11" s="1"/>
  <c r="Z3784" i="11" s="1" a="1"/>
  <c r="W3785" i="11"/>
  <c r="Y3785" i="11" s="1"/>
  <c r="Z3785" i="11" s="1" a="1"/>
  <c r="W3786" i="11"/>
  <c r="Y3786" i="11" s="1"/>
  <c r="Z3786" i="11" s="1" a="1"/>
  <c r="W3787" i="11"/>
  <c r="Y3787" i="11" s="1"/>
  <c r="Z3787" i="11" s="1" a="1"/>
  <c r="W3788" i="11"/>
  <c r="Y3788" i="11" s="1"/>
  <c r="Z3788" i="11" s="1" a="1"/>
  <c r="W3789" i="11"/>
  <c r="Y3789" i="11" s="1"/>
  <c r="Z3789" i="11" s="1" a="1"/>
  <c r="W3790" i="11"/>
  <c r="Y3790" i="11" s="1"/>
  <c r="Z3790" i="11" s="1" a="1"/>
  <c r="W3791" i="11"/>
  <c r="Y3791" i="11" s="1"/>
  <c r="Z3791" i="11" s="1" a="1"/>
  <c r="W3792" i="11"/>
  <c r="Y3792" i="11" s="1"/>
  <c r="Z3792" i="11" s="1" a="1"/>
  <c r="W3793" i="11"/>
  <c r="Y3793" i="11" s="1"/>
  <c r="Z3793" i="11" s="1" a="1"/>
  <c r="W3794" i="11"/>
  <c r="Y3794" i="11" s="1"/>
  <c r="Z3794" i="11" s="1" a="1"/>
  <c r="W3795" i="11"/>
  <c r="Y3795" i="11" s="1"/>
  <c r="Z3795" i="11" s="1" a="1"/>
  <c r="W3796" i="11"/>
  <c r="Y3796" i="11" s="1"/>
  <c r="Z3796" i="11" s="1" a="1"/>
  <c r="W3797" i="11"/>
  <c r="Y3797" i="11" s="1"/>
  <c r="Z3797" i="11" s="1" a="1"/>
  <c r="W3798" i="11"/>
  <c r="Y3798" i="11" s="1"/>
  <c r="Z3798" i="11" s="1" a="1"/>
  <c r="W3799" i="11"/>
  <c r="Y3799" i="11" s="1"/>
  <c r="Z3799" i="11" s="1" a="1"/>
  <c r="W3800" i="11"/>
  <c r="Y3800" i="11" s="1"/>
  <c r="Z3800" i="11" s="1" a="1"/>
  <c r="W3801" i="11"/>
  <c r="Y3801" i="11" s="1"/>
  <c r="Z3801" i="11" s="1" a="1"/>
  <c r="W3802" i="11"/>
  <c r="Y3802" i="11" s="1"/>
  <c r="Z3802" i="11" s="1" a="1"/>
  <c r="W3803" i="11"/>
  <c r="Y3803" i="11" s="1"/>
  <c r="Z3803" i="11" s="1" a="1"/>
  <c r="W3804" i="11"/>
  <c r="Y3804" i="11" s="1"/>
  <c r="Z3804" i="11" s="1" a="1"/>
  <c r="W3805" i="11"/>
  <c r="Y3805" i="11" s="1"/>
  <c r="Z3805" i="11" s="1" a="1"/>
  <c r="W3806" i="11"/>
  <c r="Y3806" i="11" s="1"/>
  <c r="Z3806" i="11" s="1" a="1"/>
  <c r="W3807" i="11"/>
  <c r="Y3807" i="11" s="1"/>
  <c r="Z3807" i="11" s="1" a="1"/>
  <c r="W3808" i="11"/>
  <c r="Y3808" i="11" s="1"/>
  <c r="Z3808" i="11" s="1" a="1"/>
  <c r="W3809" i="11"/>
  <c r="Y3809" i="11" s="1"/>
  <c r="Z3809" i="11" s="1" a="1"/>
  <c r="W3810" i="11"/>
  <c r="Y3810" i="11" s="1"/>
  <c r="Z3810" i="11" s="1" a="1"/>
  <c r="W3811" i="11"/>
  <c r="Y3811" i="11" s="1"/>
  <c r="Z3811" i="11" s="1" a="1"/>
  <c r="W3812" i="11"/>
  <c r="Y3812" i="11" s="1"/>
  <c r="Z3812" i="11" s="1" a="1"/>
  <c r="W3813" i="11"/>
  <c r="Y3813" i="11" s="1"/>
  <c r="Z3813" i="11" s="1" a="1"/>
  <c r="W3814" i="11"/>
  <c r="Y3814" i="11" s="1"/>
  <c r="Z3814" i="11" s="1" a="1"/>
  <c r="W3815" i="11"/>
  <c r="Y3815" i="11" s="1"/>
  <c r="Z3815" i="11" s="1" a="1"/>
  <c r="W3816" i="11"/>
  <c r="Y3816" i="11" s="1"/>
  <c r="Z3816" i="11" s="1" a="1"/>
  <c r="W3817" i="11"/>
  <c r="Y3817" i="11" s="1"/>
  <c r="Z3817" i="11" s="1" a="1"/>
  <c r="W3818" i="11"/>
  <c r="Y3818" i="11" s="1"/>
  <c r="Z3818" i="11" s="1" a="1"/>
  <c r="W3819" i="11"/>
  <c r="Y3819" i="11" s="1"/>
  <c r="Z3819" i="11" s="1" a="1"/>
  <c r="W3820" i="11"/>
  <c r="Y3820" i="11" s="1"/>
  <c r="Z3820" i="11" s="1" a="1"/>
  <c r="W3821" i="11"/>
  <c r="Y3821" i="11" s="1"/>
  <c r="Z3821" i="11" s="1" a="1"/>
  <c r="W3822" i="11"/>
  <c r="Y3822" i="11" s="1"/>
  <c r="Z3822" i="11" s="1" a="1"/>
  <c r="W3823" i="11"/>
  <c r="Y3823" i="11" s="1"/>
  <c r="Z3823" i="11" s="1" a="1"/>
  <c r="W3824" i="11"/>
  <c r="Y3824" i="11" s="1"/>
  <c r="Z3824" i="11" s="1" a="1"/>
  <c r="W3825" i="11"/>
  <c r="Y3825" i="11" s="1"/>
  <c r="Z3825" i="11" s="1" a="1"/>
  <c r="W3826" i="11"/>
  <c r="Y3826" i="11" s="1"/>
  <c r="Z3826" i="11" s="1" a="1"/>
  <c r="W3827" i="11"/>
  <c r="Y3827" i="11" s="1"/>
  <c r="Z3827" i="11" s="1" a="1"/>
  <c r="W3828" i="11"/>
  <c r="Y3828" i="11" s="1"/>
  <c r="Z3828" i="11" s="1" a="1"/>
  <c r="W3829" i="11"/>
  <c r="Y3829" i="11" s="1"/>
  <c r="Z3829" i="11" s="1" a="1"/>
  <c r="W3830" i="11"/>
  <c r="Y3830" i="11" s="1"/>
  <c r="Z3830" i="11" s="1" a="1"/>
  <c r="W3831" i="11"/>
  <c r="Y3831" i="11" s="1"/>
  <c r="Z3831" i="11" s="1" a="1"/>
  <c r="W3832" i="11"/>
  <c r="Y3832" i="11" s="1"/>
  <c r="Z3832" i="11" s="1" a="1"/>
  <c r="W3833" i="11"/>
  <c r="Y3833" i="11" s="1"/>
  <c r="Z3833" i="11" s="1" a="1"/>
  <c r="W3834" i="11"/>
  <c r="Y3834" i="11" s="1"/>
  <c r="Z3834" i="11" s="1" a="1"/>
  <c r="W3835" i="11"/>
  <c r="Y3835" i="11" s="1"/>
  <c r="Z3835" i="11" s="1" a="1"/>
  <c r="W3836" i="11"/>
  <c r="Y3836" i="11" s="1"/>
  <c r="Z3836" i="11" s="1" a="1"/>
  <c r="W3837" i="11"/>
  <c r="Y3837" i="11" s="1"/>
  <c r="Z3837" i="11" s="1" a="1"/>
  <c r="W3838" i="11"/>
  <c r="Y3838" i="11" s="1"/>
  <c r="Z3838" i="11" s="1" a="1"/>
  <c r="W3839" i="11"/>
  <c r="Y3839" i="11" s="1"/>
  <c r="Z3839" i="11" s="1" a="1"/>
  <c r="W3840" i="11"/>
  <c r="Y3840" i="11" s="1"/>
  <c r="Z3840" i="11" s="1" a="1"/>
  <c r="W3841" i="11"/>
  <c r="Y3841" i="11" s="1"/>
  <c r="Z3841" i="11" s="1" a="1"/>
  <c r="W3842" i="11"/>
  <c r="Y3842" i="11" s="1"/>
  <c r="Z3842" i="11" s="1" a="1"/>
  <c r="W3843" i="11"/>
  <c r="Y3843" i="11" s="1"/>
  <c r="Z3843" i="11" s="1" a="1"/>
  <c r="W3844" i="11"/>
  <c r="Y3844" i="11" s="1"/>
  <c r="Z3844" i="11" s="1" a="1"/>
  <c r="W3845" i="11"/>
  <c r="Y3845" i="11" s="1"/>
  <c r="Z3845" i="11" s="1" a="1"/>
  <c r="W3846" i="11"/>
  <c r="Y3846" i="11" s="1"/>
  <c r="Z3846" i="11" s="1" a="1"/>
  <c r="W3847" i="11"/>
  <c r="Y3847" i="11" s="1"/>
  <c r="Z3847" i="11" s="1" a="1"/>
  <c r="W3848" i="11"/>
  <c r="Y3848" i="11" s="1"/>
  <c r="Z3848" i="11" s="1" a="1"/>
  <c r="W3849" i="11"/>
  <c r="Y3849" i="11" s="1"/>
  <c r="Z3849" i="11" s="1" a="1"/>
  <c r="W3850" i="11"/>
  <c r="Y3850" i="11" s="1"/>
  <c r="Z3850" i="11" s="1" a="1"/>
  <c r="W3851" i="11"/>
  <c r="Y3851" i="11" s="1"/>
  <c r="Z3851" i="11" s="1" a="1"/>
  <c r="W3852" i="11"/>
  <c r="Y3852" i="11" s="1"/>
  <c r="Z3852" i="11" s="1" a="1"/>
  <c r="W3853" i="11"/>
  <c r="Y3853" i="11" s="1"/>
  <c r="Z3853" i="11" s="1" a="1"/>
  <c r="W3854" i="11"/>
  <c r="Y3854" i="11" s="1"/>
  <c r="Z3854" i="11" s="1" a="1"/>
  <c r="W3855" i="11"/>
  <c r="Y3855" i="11" s="1"/>
  <c r="Z3855" i="11" s="1" a="1"/>
  <c r="W3856" i="11"/>
  <c r="Y3856" i="11" s="1"/>
  <c r="Z3856" i="11" s="1" a="1"/>
  <c r="W3857" i="11"/>
  <c r="Y3857" i="11" s="1"/>
  <c r="Z3857" i="11" s="1" a="1"/>
  <c r="W3858" i="11"/>
  <c r="Y3858" i="11" s="1"/>
  <c r="Z3858" i="11" s="1" a="1"/>
  <c r="W3859" i="11"/>
  <c r="Y3859" i="11" s="1"/>
  <c r="Z3859" i="11" s="1" a="1"/>
  <c r="W3860" i="11"/>
  <c r="Y3860" i="11" s="1"/>
  <c r="Z3860" i="11" s="1" a="1"/>
  <c r="W3861" i="11"/>
  <c r="Y3861" i="11" s="1"/>
  <c r="Z3861" i="11" s="1" a="1"/>
  <c r="W3862" i="11"/>
  <c r="Y3862" i="11" s="1"/>
  <c r="Z3862" i="11" s="1" a="1"/>
  <c r="W3863" i="11"/>
  <c r="Y3863" i="11" s="1"/>
  <c r="Z3863" i="11" s="1" a="1"/>
  <c r="W3864" i="11"/>
  <c r="Y3864" i="11" s="1"/>
  <c r="Z3864" i="11" s="1" a="1"/>
  <c r="W3865" i="11"/>
  <c r="Y3865" i="11" s="1"/>
  <c r="Z3865" i="11" s="1" a="1"/>
  <c r="W3866" i="11"/>
  <c r="Y3866" i="11" s="1"/>
  <c r="Z3866" i="11" s="1" a="1"/>
  <c r="W3867" i="11"/>
  <c r="Y3867" i="11" s="1"/>
  <c r="Z3867" i="11" s="1" a="1"/>
  <c r="W3868" i="11"/>
  <c r="Y3868" i="11" s="1"/>
  <c r="Z3868" i="11" s="1" a="1"/>
  <c r="W3869" i="11"/>
  <c r="Y3869" i="11" s="1"/>
  <c r="Z3869" i="11" s="1" a="1"/>
  <c r="W3870" i="11"/>
  <c r="Y3870" i="11" s="1"/>
  <c r="Z3870" i="11" s="1" a="1"/>
  <c r="W3871" i="11"/>
  <c r="Y3871" i="11" s="1"/>
  <c r="Z3871" i="11" s="1" a="1"/>
  <c r="W3872" i="11"/>
  <c r="Y3872" i="11" s="1"/>
  <c r="Z3872" i="11" s="1" a="1"/>
  <c r="W3873" i="11"/>
  <c r="Y3873" i="11" s="1"/>
  <c r="Z3873" i="11" s="1" a="1"/>
  <c r="W3874" i="11"/>
  <c r="Y3874" i="11" s="1"/>
  <c r="Z3874" i="11" s="1" a="1"/>
  <c r="W3875" i="11"/>
  <c r="Y3875" i="11" s="1"/>
  <c r="Z3875" i="11" s="1" a="1"/>
  <c r="W3876" i="11"/>
  <c r="Y3876" i="11" s="1"/>
  <c r="Z3876" i="11" s="1" a="1"/>
  <c r="W3877" i="11"/>
  <c r="Y3877" i="11" s="1"/>
  <c r="Z3877" i="11" s="1" a="1"/>
  <c r="W3878" i="11"/>
  <c r="Y3878" i="11" s="1"/>
  <c r="Z3878" i="11" s="1" a="1"/>
  <c r="W3879" i="11"/>
  <c r="Y3879" i="11" s="1"/>
  <c r="Z3879" i="11" s="1" a="1"/>
  <c r="W3880" i="11"/>
  <c r="Y3880" i="11" s="1"/>
  <c r="Z3880" i="11" s="1" a="1"/>
  <c r="W3881" i="11"/>
  <c r="Y3881" i="11" s="1"/>
  <c r="Z3881" i="11" s="1" a="1"/>
  <c r="W3882" i="11"/>
  <c r="Y3882" i="11" s="1"/>
  <c r="Z3882" i="11" s="1" a="1"/>
  <c r="W3883" i="11"/>
  <c r="Y3883" i="11" s="1"/>
  <c r="Z3883" i="11" s="1" a="1"/>
  <c r="W3884" i="11"/>
  <c r="Y3884" i="11" s="1"/>
  <c r="Z3884" i="11" s="1" a="1"/>
  <c r="W3885" i="11"/>
  <c r="Y3885" i="11" s="1"/>
  <c r="Z3885" i="11" s="1" a="1"/>
  <c r="W3886" i="11"/>
  <c r="Y3886" i="11" s="1"/>
  <c r="Z3886" i="11" s="1" a="1"/>
  <c r="W3887" i="11"/>
  <c r="Y3887" i="11" s="1"/>
  <c r="Z3887" i="11" s="1" a="1"/>
  <c r="W3888" i="11"/>
  <c r="Y3888" i="11" s="1"/>
  <c r="Z3888" i="11" s="1" a="1"/>
  <c r="W3889" i="11"/>
  <c r="Y3889" i="11" s="1"/>
  <c r="Z3889" i="11" s="1" a="1"/>
  <c r="W3890" i="11"/>
  <c r="Y3890" i="11" s="1"/>
  <c r="Z3890" i="11" s="1" a="1"/>
  <c r="W3891" i="11"/>
  <c r="Y3891" i="11" s="1"/>
  <c r="Z3891" i="11" s="1" a="1"/>
  <c r="W3892" i="11"/>
  <c r="Y3892" i="11" s="1"/>
  <c r="Z3892" i="11" s="1" a="1"/>
  <c r="W3893" i="11"/>
  <c r="Y3893" i="11" s="1"/>
  <c r="Z3893" i="11" s="1" a="1"/>
  <c r="W3894" i="11"/>
  <c r="Y3894" i="11" s="1"/>
  <c r="Z3894" i="11" s="1" a="1"/>
  <c r="W3895" i="11"/>
  <c r="Y3895" i="11" s="1"/>
  <c r="Z3895" i="11" s="1" a="1"/>
  <c r="W3896" i="11"/>
  <c r="Y3896" i="11" s="1"/>
  <c r="Z3896" i="11" s="1" a="1"/>
  <c r="W3897" i="11"/>
  <c r="Y3897" i="11" s="1"/>
  <c r="Z3897" i="11" s="1" a="1"/>
  <c r="W3898" i="11"/>
  <c r="Y3898" i="11" s="1"/>
  <c r="Z3898" i="11" s="1" a="1"/>
  <c r="W3899" i="11"/>
  <c r="Y3899" i="11" s="1"/>
  <c r="Z3899" i="11" s="1" a="1"/>
  <c r="W3900" i="11"/>
  <c r="Y3900" i="11" s="1"/>
  <c r="Z3900" i="11" s="1" a="1"/>
  <c r="W3901" i="11"/>
  <c r="Y3901" i="11" s="1"/>
  <c r="Z3901" i="11" s="1" a="1"/>
  <c r="W3902" i="11"/>
  <c r="Y3902" i="11" s="1"/>
  <c r="Z3902" i="11" s="1" a="1"/>
  <c r="W3903" i="11"/>
  <c r="Y3903" i="11" s="1"/>
  <c r="Z3903" i="11" s="1" a="1"/>
  <c r="W3904" i="11"/>
  <c r="Y3904" i="11" s="1"/>
  <c r="Z3904" i="11" s="1" a="1"/>
  <c r="W3905" i="11"/>
  <c r="Y3905" i="11" s="1"/>
  <c r="Z3905" i="11" s="1" a="1"/>
  <c r="W3906" i="11"/>
  <c r="Y3906" i="11" s="1"/>
  <c r="Z3906" i="11" s="1" a="1"/>
  <c r="W3907" i="11"/>
  <c r="Y3907" i="11" s="1"/>
  <c r="Z3907" i="11" s="1" a="1"/>
  <c r="W3908" i="11"/>
  <c r="Y3908" i="11" s="1"/>
  <c r="Z3908" i="11" s="1" a="1"/>
  <c r="W3909" i="11"/>
  <c r="Y3909" i="11" s="1"/>
  <c r="Z3909" i="11" s="1" a="1"/>
  <c r="W3910" i="11"/>
  <c r="Y3910" i="11" s="1"/>
  <c r="Z3910" i="11" s="1" a="1"/>
  <c r="W3911" i="11"/>
  <c r="Y3911" i="11" s="1"/>
  <c r="Z3911" i="11" s="1" a="1"/>
  <c r="W3912" i="11"/>
  <c r="Y3912" i="11" s="1"/>
  <c r="Z3912" i="11" s="1" a="1"/>
  <c r="W3913" i="11"/>
  <c r="Y3913" i="11" s="1"/>
  <c r="Z3913" i="11" s="1" a="1"/>
  <c r="W3914" i="11"/>
  <c r="Y3914" i="11" s="1"/>
  <c r="Z3914" i="11" s="1" a="1"/>
  <c r="W3915" i="11"/>
  <c r="Y3915" i="11" s="1"/>
  <c r="Z3915" i="11" s="1" a="1"/>
  <c r="W3916" i="11"/>
  <c r="Y3916" i="11" s="1"/>
  <c r="Z3916" i="11" s="1" a="1"/>
  <c r="W3917" i="11"/>
  <c r="Y3917" i="11" s="1"/>
  <c r="Z3917" i="11" s="1" a="1"/>
  <c r="W3918" i="11"/>
  <c r="Y3918" i="11" s="1"/>
  <c r="Z3918" i="11" s="1" a="1"/>
  <c r="W3919" i="11"/>
  <c r="Y3919" i="11" s="1"/>
  <c r="Z3919" i="11" s="1" a="1"/>
  <c r="W3920" i="11"/>
  <c r="Y3920" i="11" s="1"/>
  <c r="Z3920" i="11" s="1" a="1"/>
  <c r="W3921" i="11"/>
  <c r="Y3921" i="11" s="1"/>
  <c r="Z3921" i="11" s="1" a="1"/>
  <c r="W3922" i="11"/>
  <c r="Y3922" i="11" s="1"/>
  <c r="Z3922" i="11" s="1" a="1"/>
  <c r="W3923" i="11"/>
  <c r="Y3923" i="11" s="1"/>
  <c r="Z3923" i="11" s="1" a="1"/>
  <c r="W3924" i="11"/>
  <c r="Y3924" i="11" s="1"/>
  <c r="Z3924" i="11" s="1" a="1"/>
  <c r="W3925" i="11"/>
  <c r="Y3925" i="11" s="1"/>
  <c r="Z3925" i="11" s="1" a="1"/>
  <c r="W3926" i="11"/>
  <c r="Y3926" i="11" s="1"/>
  <c r="Z3926" i="11" s="1" a="1"/>
  <c r="W3927" i="11"/>
  <c r="Y3927" i="11" s="1"/>
  <c r="Z3927" i="11" s="1" a="1"/>
  <c r="W3928" i="11"/>
  <c r="Y3928" i="11" s="1"/>
  <c r="Z3928" i="11" s="1" a="1"/>
  <c r="W3929" i="11"/>
  <c r="Y3929" i="11" s="1"/>
  <c r="Z3929" i="11" s="1" a="1"/>
  <c r="W3930" i="11"/>
  <c r="Y3930" i="11" s="1"/>
  <c r="Z3930" i="11" s="1" a="1"/>
  <c r="W3931" i="11"/>
  <c r="Y3931" i="11" s="1"/>
  <c r="Z3931" i="11" s="1" a="1"/>
  <c r="W3932" i="11"/>
  <c r="Y3932" i="11" s="1"/>
  <c r="Z3932" i="11" s="1" a="1"/>
  <c r="W3933" i="11"/>
  <c r="Y3933" i="11" s="1"/>
  <c r="Z3933" i="11" s="1" a="1"/>
  <c r="W3934" i="11"/>
  <c r="Y3934" i="11" s="1"/>
  <c r="Z3934" i="11" s="1" a="1"/>
  <c r="W3935" i="11"/>
  <c r="Y3935" i="11" s="1"/>
  <c r="Z3935" i="11" s="1" a="1"/>
  <c r="W3936" i="11"/>
  <c r="Y3936" i="11" s="1"/>
  <c r="Z3936" i="11" s="1" a="1"/>
  <c r="W3937" i="11"/>
  <c r="Y3937" i="11" s="1"/>
  <c r="Z3937" i="11" s="1" a="1"/>
  <c r="W3938" i="11"/>
  <c r="Y3938" i="11" s="1"/>
  <c r="Z3938" i="11" s="1" a="1"/>
  <c r="W3939" i="11"/>
  <c r="Y3939" i="11" s="1"/>
  <c r="Z3939" i="11" s="1" a="1"/>
  <c r="W3940" i="11"/>
  <c r="Y3940" i="11" s="1"/>
  <c r="Z3940" i="11" s="1" a="1"/>
  <c r="W3941" i="11"/>
  <c r="Y3941" i="11" s="1"/>
  <c r="Z3941" i="11" s="1" a="1"/>
  <c r="W3942" i="11"/>
  <c r="Y3942" i="11" s="1"/>
  <c r="Z3942" i="11" s="1" a="1"/>
  <c r="W3943" i="11"/>
  <c r="Y3943" i="11" s="1"/>
  <c r="Z3943" i="11" s="1" a="1"/>
  <c r="W3944" i="11"/>
  <c r="Y3944" i="11" s="1"/>
  <c r="Z3944" i="11" s="1" a="1"/>
  <c r="W3945" i="11"/>
  <c r="Y3945" i="11" s="1"/>
  <c r="Z3945" i="11" s="1" a="1"/>
  <c r="W3946" i="11"/>
  <c r="Y3946" i="11" s="1"/>
  <c r="Z3946" i="11" s="1" a="1"/>
  <c r="W3947" i="11"/>
  <c r="Y3947" i="11" s="1"/>
  <c r="Z3947" i="11" s="1" a="1"/>
  <c r="W3948" i="11"/>
  <c r="Y3948" i="11" s="1"/>
  <c r="Z3948" i="11" s="1" a="1"/>
  <c r="W3949" i="11"/>
  <c r="Y3949" i="11" s="1"/>
  <c r="Z3949" i="11" s="1" a="1"/>
  <c r="W3950" i="11"/>
  <c r="Y3950" i="11" s="1"/>
  <c r="Z3950" i="11" s="1" a="1"/>
  <c r="W3951" i="11"/>
  <c r="Y3951" i="11" s="1"/>
  <c r="Z3951" i="11" s="1" a="1"/>
  <c r="W3952" i="11"/>
  <c r="Y3952" i="11" s="1"/>
  <c r="Z3952" i="11" s="1" a="1"/>
  <c r="W3953" i="11"/>
  <c r="Y3953" i="11" s="1"/>
  <c r="Z3953" i="11" s="1" a="1"/>
  <c r="W3954" i="11"/>
  <c r="Y3954" i="11" s="1"/>
  <c r="Z3954" i="11" s="1" a="1"/>
  <c r="W3955" i="11"/>
  <c r="Y3955" i="11" s="1"/>
  <c r="Z3955" i="11" s="1" a="1"/>
  <c r="W3956" i="11"/>
  <c r="Y3956" i="11" s="1"/>
  <c r="Z3956" i="11" s="1" a="1"/>
  <c r="W3957" i="11"/>
  <c r="Y3957" i="11" s="1"/>
  <c r="Z3957" i="11" s="1" a="1"/>
  <c r="W3958" i="11"/>
  <c r="Y3958" i="11" s="1"/>
  <c r="Z3958" i="11" s="1" a="1"/>
  <c r="W3959" i="11"/>
  <c r="Y3959" i="11" s="1"/>
  <c r="Z3959" i="11" s="1" a="1"/>
  <c r="W3960" i="11"/>
  <c r="Y3960" i="11" s="1"/>
  <c r="Z3960" i="11" s="1" a="1"/>
  <c r="W3961" i="11"/>
  <c r="Y3961" i="11" s="1"/>
  <c r="Z3961" i="11" s="1" a="1"/>
  <c r="W3962" i="11"/>
  <c r="Y3962" i="11" s="1"/>
  <c r="Z3962" i="11" s="1" a="1"/>
  <c r="W3963" i="11"/>
  <c r="Y3963" i="11" s="1"/>
  <c r="Z3963" i="11" s="1" a="1"/>
  <c r="W3964" i="11"/>
  <c r="Y3964" i="11" s="1"/>
  <c r="Z3964" i="11" s="1" a="1"/>
  <c r="W3965" i="11"/>
  <c r="Y3965" i="11" s="1"/>
  <c r="Z3965" i="11" s="1" a="1"/>
  <c r="W3966" i="11"/>
  <c r="Y3966" i="11" s="1"/>
  <c r="Z3966" i="11" s="1" a="1"/>
  <c r="W3967" i="11"/>
  <c r="Y3967" i="11" s="1"/>
  <c r="Z3967" i="11" s="1" a="1"/>
  <c r="W3968" i="11"/>
  <c r="Y3968" i="11" s="1"/>
  <c r="Z3968" i="11" s="1" a="1"/>
  <c r="W3969" i="11"/>
  <c r="Y3969" i="11" s="1"/>
  <c r="Z3969" i="11" s="1" a="1"/>
  <c r="W3970" i="11"/>
  <c r="Y3970" i="11" s="1"/>
  <c r="Z3970" i="11" s="1" a="1"/>
  <c r="W3971" i="11"/>
  <c r="Y3971" i="11" s="1"/>
  <c r="Z3971" i="11" s="1" a="1"/>
  <c r="W3972" i="11"/>
  <c r="Y3972" i="11" s="1"/>
  <c r="Z3972" i="11" s="1" a="1"/>
  <c r="W3973" i="11"/>
  <c r="Y3973" i="11" s="1"/>
  <c r="Z3973" i="11" s="1" a="1"/>
  <c r="W3974" i="11"/>
  <c r="Y3974" i="11" s="1"/>
  <c r="Z3974" i="11" s="1" a="1"/>
  <c r="W3975" i="11"/>
  <c r="Y3975" i="11" s="1"/>
  <c r="Z3975" i="11" s="1" a="1"/>
  <c r="W3976" i="11"/>
  <c r="Y3976" i="11" s="1"/>
  <c r="Z3976" i="11" s="1" a="1"/>
  <c r="W3977" i="11"/>
  <c r="Y3977" i="11" s="1"/>
  <c r="Z3977" i="11" s="1" a="1"/>
  <c r="W3978" i="11"/>
  <c r="Y3978" i="11" s="1"/>
  <c r="Z3978" i="11" s="1" a="1"/>
  <c r="W3979" i="11"/>
  <c r="Y3979" i="11" s="1"/>
  <c r="Z3979" i="11" s="1" a="1"/>
  <c r="W3980" i="11"/>
  <c r="Y3980" i="11" s="1"/>
  <c r="Z3980" i="11" s="1" a="1"/>
  <c r="W3981" i="11"/>
  <c r="Y3981" i="11" s="1"/>
  <c r="Z3981" i="11" s="1" a="1"/>
  <c r="W3982" i="11"/>
  <c r="Y3982" i="11" s="1"/>
  <c r="Z3982" i="11" s="1" a="1"/>
  <c r="W3983" i="11"/>
  <c r="Y3983" i="11" s="1"/>
  <c r="Z3983" i="11" s="1" a="1"/>
  <c r="W3984" i="11"/>
  <c r="Y3984" i="11" s="1"/>
  <c r="Z3984" i="11" s="1" a="1"/>
  <c r="W3985" i="11"/>
  <c r="Y3985" i="11" s="1"/>
  <c r="Z3985" i="11" s="1" a="1"/>
  <c r="W3986" i="11"/>
  <c r="Y3986" i="11" s="1"/>
  <c r="Z3986" i="11" s="1" a="1"/>
  <c r="W3987" i="11"/>
  <c r="Y3987" i="11" s="1"/>
  <c r="Z3987" i="11" s="1" a="1"/>
  <c r="W3988" i="11"/>
  <c r="Y3988" i="11" s="1"/>
  <c r="Z3988" i="11" s="1" a="1"/>
  <c r="W3989" i="11"/>
  <c r="Y3989" i="11" s="1"/>
  <c r="Z3989" i="11" s="1" a="1"/>
  <c r="W3990" i="11"/>
  <c r="Y3990" i="11" s="1"/>
  <c r="Z3990" i="11" s="1" a="1"/>
  <c r="W3991" i="11"/>
  <c r="Y3991" i="11" s="1"/>
  <c r="Z3991" i="11" s="1" a="1"/>
  <c r="W3992" i="11"/>
  <c r="Y3992" i="11" s="1"/>
  <c r="Z3992" i="11" s="1" a="1"/>
  <c r="W3993" i="11"/>
  <c r="Y3993" i="11" s="1"/>
  <c r="Z3993" i="11" s="1" a="1"/>
  <c r="W3994" i="11"/>
  <c r="Y3994" i="11" s="1"/>
  <c r="Z3994" i="11" s="1" a="1"/>
  <c r="W3995" i="11"/>
  <c r="Y3995" i="11" s="1"/>
  <c r="Z3995" i="11" s="1" a="1"/>
  <c r="W3996" i="11"/>
  <c r="Y3996" i="11" s="1"/>
  <c r="Z3996" i="11" s="1" a="1"/>
  <c r="W3997" i="11"/>
  <c r="Y3997" i="11" s="1"/>
  <c r="Z3997" i="11" s="1" a="1"/>
  <c r="W3998" i="11"/>
  <c r="Y3998" i="11" s="1"/>
  <c r="Z3998" i="11" s="1" a="1"/>
  <c r="W3999" i="11"/>
  <c r="Y3999" i="11" s="1"/>
  <c r="Z3999" i="11" s="1" a="1"/>
  <c r="W4000" i="11"/>
  <c r="Y4000" i="11" s="1"/>
  <c r="Z4000" i="11" s="1" a="1"/>
  <c r="W4001" i="11"/>
  <c r="Y4001" i="11" s="1"/>
  <c r="Z4001" i="11" s="1" a="1"/>
  <c r="W4002" i="11"/>
  <c r="Y4002" i="11" s="1"/>
  <c r="Z4002" i="11" s="1" a="1"/>
  <c r="W4003" i="11"/>
  <c r="Y4003" i="11" s="1"/>
  <c r="Z4003" i="11" s="1" a="1"/>
  <c r="W4004" i="11"/>
  <c r="Y4004" i="11" s="1"/>
  <c r="Z4004" i="11" s="1" a="1"/>
  <c r="W4005" i="11"/>
  <c r="Y4005" i="11" s="1"/>
  <c r="Z4005" i="11" s="1" a="1"/>
  <c r="W4006" i="11"/>
  <c r="Y4006" i="11" s="1"/>
  <c r="Z4006" i="11" s="1" a="1"/>
  <c r="W4007" i="11"/>
  <c r="Y4007" i="11" s="1"/>
  <c r="Z4007" i="11" s="1" a="1"/>
  <c r="W4008" i="11"/>
  <c r="Y4008" i="11" s="1"/>
  <c r="Z4008" i="11" s="1" a="1"/>
  <c r="W4009" i="11"/>
  <c r="Y4009" i="11" s="1"/>
  <c r="Z4009" i="11" s="1" a="1"/>
  <c r="W4010" i="11"/>
  <c r="Y4010" i="11" s="1"/>
  <c r="Z4010" i="11" s="1" a="1"/>
  <c r="W4011" i="11"/>
  <c r="Y4011" i="11" s="1"/>
  <c r="Z4011" i="11" s="1" a="1"/>
  <c r="W4012" i="11"/>
  <c r="Y4012" i="11" s="1"/>
  <c r="Z4012" i="11" s="1" a="1"/>
  <c r="W4013" i="11"/>
  <c r="Y4013" i="11" s="1"/>
  <c r="Z4013" i="11" s="1" a="1"/>
  <c r="W4014" i="11"/>
  <c r="Y4014" i="11" s="1"/>
  <c r="Z4014" i="11" s="1" a="1"/>
  <c r="W4015" i="11"/>
  <c r="Y4015" i="11" s="1"/>
  <c r="Z4015" i="11" s="1" a="1"/>
  <c r="W4016" i="11"/>
  <c r="Y4016" i="11" s="1"/>
  <c r="Z4016" i="11" s="1" a="1"/>
  <c r="W4017" i="11"/>
  <c r="Y4017" i="11" s="1"/>
  <c r="Z4017" i="11" s="1" a="1"/>
  <c r="W4018" i="11"/>
  <c r="Y4018" i="11" s="1"/>
  <c r="Z4018" i="11" s="1" a="1"/>
  <c r="W4019" i="11"/>
  <c r="Y4019" i="11" s="1"/>
  <c r="Z4019" i="11" s="1" a="1"/>
  <c r="W4020" i="11"/>
  <c r="Y4020" i="11" s="1"/>
  <c r="Z4020" i="11" s="1" a="1"/>
  <c r="W4021" i="11"/>
  <c r="Y4021" i="11" s="1"/>
  <c r="Z4021" i="11" s="1" a="1"/>
  <c r="W4022" i="11"/>
  <c r="Y4022" i="11" s="1"/>
  <c r="Z4022" i="11" s="1" a="1"/>
  <c r="W4023" i="11"/>
  <c r="Y4023" i="11" s="1"/>
  <c r="Z4023" i="11" s="1" a="1"/>
  <c r="W4024" i="11"/>
  <c r="Y4024" i="11" s="1"/>
  <c r="Z4024" i="11" s="1" a="1"/>
  <c r="W4025" i="11"/>
  <c r="Y4025" i="11" s="1"/>
  <c r="Z4025" i="11" s="1" a="1"/>
  <c r="W4026" i="11"/>
  <c r="Y4026" i="11" s="1"/>
  <c r="Z4026" i="11" s="1" a="1"/>
  <c r="W4027" i="11"/>
  <c r="Y4027" i="11" s="1"/>
  <c r="Z4027" i="11" s="1" a="1"/>
  <c r="W4028" i="11"/>
  <c r="Y4028" i="11" s="1"/>
  <c r="Z4028" i="11" s="1" a="1"/>
  <c r="W4029" i="11"/>
  <c r="Y4029" i="11" s="1"/>
  <c r="Z4029" i="11" s="1" a="1"/>
  <c r="W4030" i="11"/>
  <c r="Y4030" i="11" s="1"/>
  <c r="Z4030" i="11" s="1" a="1"/>
  <c r="W4031" i="11"/>
  <c r="Y4031" i="11" s="1"/>
  <c r="Z4031" i="11" s="1" a="1"/>
  <c r="W4032" i="11"/>
  <c r="Y4032" i="11" s="1"/>
  <c r="Z4032" i="11" s="1" a="1"/>
  <c r="W4033" i="11"/>
  <c r="Y4033" i="11" s="1"/>
  <c r="Z4033" i="11" s="1" a="1"/>
  <c r="W4034" i="11"/>
  <c r="Y4034" i="11" s="1"/>
  <c r="Z4034" i="11" s="1" a="1"/>
  <c r="W4035" i="11"/>
  <c r="Y4035" i="11" s="1"/>
  <c r="Z4035" i="11" s="1" a="1"/>
  <c r="W4036" i="11"/>
  <c r="Y4036" i="11" s="1"/>
  <c r="Z4036" i="11" s="1" a="1"/>
  <c r="W4037" i="11"/>
  <c r="Y4037" i="11" s="1"/>
  <c r="Z4037" i="11" s="1" a="1"/>
  <c r="W4038" i="11"/>
  <c r="Y4038" i="11" s="1"/>
  <c r="Z4038" i="11" s="1" a="1"/>
  <c r="W4039" i="11"/>
  <c r="Y4039" i="11" s="1"/>
  <c r="Z4039" i="11" s="1" a="1"/>
  <c r="W4040" i="11"/>
  <c r="Y4040" i="11" s="1"/>
  <c r="Z4040" i="11" s="1" a="1"/>
  <c r="W4041" i="11"/>
  <c r="Y4041" i="11" s="1"/>
  <c r="Z4041" i="11" s="1" a="1"/>
  <c r="W4042" i="11"/>
  <c r="Y4042" i="11" s="1"/>
  <c r="Z4042" i="11" s="1" a="1"/>
  <c r="W4043" i="11"/>
  <c r="Y4043" i="11" s="1"/>
  <c r="Z4043" i="11" s="1" a="1"/>
  <c r="W4044" i="11"/>
  <c r="Y4044" i="11" s="1"/>
  <c r="Z4044" i="11" s="1" a="1"/>
  <c r="W4045" i="11"/>
  <c r="Y4045" i="11" s="1"/>
  <c r="Z4045" i="11" s="1" a="1"/>
  <c r="W4046" i="11"/>
  <c r="Y4046" i="11" s="1"/>
  <c r="Z4046" i="11" s="1" a="1"/>
  <c r="W4047" i="11"/>
  <c r="Y4047" i="11" s="1"/>
  <c r="Z4047" i="11" s="1" a="1"/>
  <c r="W4048" i="11"/>
  <c r="Y4048" i="11" s="1"/>
  <c r="Z4048" i="11" s="1" a="1"/>
  <c r="W4049" i="11"/>
  <c r="Y4049" i="11" s="1"/>
  <c r="Z4049" i="11" s="1" a="1"/>
  <c r="W4050" i="11"/>
  <c r="Y4050" i="11" s="1"/>
  <c r="Z4050" i="11" s="1" a="1"/>
  <c r="W4051" i="11"/>
  <c r="Y4051" i="11" s="1"/>
  <c r="Z4051" i="11" s="1" a="1"/>
  <c r="W4052" i="11"/>
  <c r="Y4052" i="11" s="1"/>
  <c r="Z4052" i="11" s="1" a="1"/>
  <c r="W4053" i="11"/>
  <c r="Y4053" i="11" s="1"/>
  <c r="Z4053" i="11" s="1" a="1"/>
  <c r="W4054" i="11"/>
  <c r="Y4054" i="11" s="1"/>
  <c r="Z4054" i="11" s="1" a="1"/>
  <c r="W4055" i="11"/>
  <c r="Y4055" i="11" s="1"/>
  <c r="Z4055" i="11" s="1" a="1"/>
  <c r="W4056" i="11"/>
  <c r="Y4056" i="11" s="1"/>
  <c r="Z4056" i="11" s="1" a="1"/>
  <c r="W4057" i="11"/>
  <c r="Y4057" i="11" s="1"/>
  <c r="Z4057" i="11" s="1" a="1"/>
  <c r="W4058" i="11"/>
  <c r="Y4058" i="11" s="1"/>
  <c r="Z4058" i="11" s="1" a="1"/>
  <c r="W4059" i="11"/>
  <c r="Y4059" i="11" s="1"/>
  <c r="Z4059" i="11" s="1" a="1"/>
  <c r="W4060" i="11"/>
  <c r="Y4060" i="11" s="1"/>
  <c r="Z4060" i="11" s="1" a="1"/>
  <c r="W4061" i="11"/>
  <c r="Y4061" i="11" s="1"/>
  <c r="Z4061" i="11" s="1" a="1"/>
  <c r="W4062" i="11"/>
  <c r="Y4062" i="11" s="1"/>
  <c r="Z4062" i="11" s="1" a="1"/>
  <c r="W4063" i="11"/>
  <c r="Y4063" i="11" s="1"/>
  <c r="Z4063" i="11" s="1" a="1"/>
  <c r="W4064" i="11"/>
  <c r="Y4064" i="11" s="1"/>
  <c r="Z4064" i="11" s="1" a="1"/>
  <c r="W4065" i="11"/>
  <c r="Y4065" i="11" s="1"/>
  <c r="Z4065" i="11" s="1" a="1"/>
  <c r="W4066" i="11"/>
  <c r="Y4066" i="11" s="1"/>
  <c r="Z4066" i="11" s="1" a="1"/>
  <c r="W4067" i="11"/>
  <c r="Y4067" i="11" s="1"/>
  <c r="Z4067" i="11" s="1" a="1"/>
  <c r="W4068" i="11"/>
  <c r="Y4068" i="11" s="1"/>
  <c r="Z4068" i="11" s="1" a="1"/>
  <c r="W4069" i="11"/>
  <c r="Y4069" i="11" s="1"/>
  <c r="Z4069" i="11" s="1" a="1"/>
  <c r="W4070" i="11"/>
  <c r="Y4070" i="11" s="1"/>
  <c r="Z4070" i="11" s="1" a="1"/>
  <c r="W4071" i="11"/>
  <c r="Y4071" i="11" s="1"/>
  <c r="Z4071" i="11" s="1" a="1"/>
  <c r="W4072" i="11"/>
  <c r="Y4072" i="11" s="1"/>
  <c r="Z4072" i="11" s="1" a="1"/>
  <c r="W4073" i="11"/>
  <c r="Y4073" i="11" s="1"/>
  <c r="Z4073" i="11" s="1" a="1"/>
  <c r="W4074" i="11"/>
  <c r="Y4074" i="11" s="1"/>
  <c r="Z4074" i="11" s="1" a="1"/>
  <c r="W4075" i="11"/>
  <c r="Y4075" i="11" s="1"/>
  <c r="Z4075" i="11" s="1" a="1"/>
  <c r="W4076" i="11"/>
  <c r="Y4076" i="11" s="1"/>
  <c r="Z4076" i="11" s="1" a="1"/>
  <c r="W4077" i="11"/>
  <c r="Y4077" i="11" s="1"/>
  <c r="Z4077" i="11" s="1" a="1"/>
  <c r="W4078" i="11"/>
  <c r="Y4078" i="11" s="1"/>
  <c r="Z4078" i="11" s="1" a="1"/>
  <c r="W4079" i="11"/>
  <c r="Y4079" i="11" s="1"/>
  <c r="Z4079" i="11" s="1" a="1"/>
  <c r="W4080" i="11"/>
  <c r="Y4080" i="11" s="1"/>
  <c r="Z4080" i="11" s="1" a="1"/>
  <c r="W4081" i="11"/>
  <c r="Y4081" i="11" s="1"/>
  <c r="Z4081" i="11" s="1" a="1"/>
  <c r="W4082" i="11"/>
  <c r="Y4082" i="11" s="1"/>
  <c r="Z4082" i="11" s="1" a="1"/>
  <c r="W4083" i="11"/>
  <c r="Y4083" i="11" s="1"/>
  <c r="Z4083" i="11" s="1" a="1"/>
  <c r="W4084" i="11"/>
  <c r="Y4084" i="11" s="1"/>
  <c r="Z4084" i="11" s="1" a="1"/>
  <c r="W4085" i="11"/>
  <c r="Y4085" i="11" s="1"/>
  <c r="Z4085" i="11" s="1" a="1"/>
  <c r="W4086" i="11"/>
  <c r="Y4086" i="11" s="1"/>
  <c r="Z4086" i="11" s="1" a="1"/>
  <c r="W4087" i="11"/>
  <c r="Y4087" i="11" s="1"/>
  <c r="Z4087" i="11" s="1" a="1"/>
  <c r="W4088" i="11"/>
  <c r="Y4088" i="11" s="1"/>
  <c r="Z4088" i="11" s="1" a="1"/>
  <c r="W4089" i="11"/>
  <c r="Y4089" i="11" s="1"/>
  <c r="Z4089" i="11" s="1" a="1"/>
  <c r="W4090" i="11"/>
  <c r="Y4090" i="11" s="1"/>
  <c r="Z4090" i="11" s="1" a="1"/>
  <c r="W4091" i="11"/>
  <c r="Y4091" i="11" s="1"/>
  <c r="Z4091" i="11" s="1" a="1"/>
  <c r="W4092" i="11"/>
  <c r="Y4092" i="11" s="1"/>
  <c r="Z4092" i="11" s="1" a="1"/>
  <c r="W4093" i="11"/>
  <c r="Y4093" i="11" s="1"/>
  <c r="Z4093" i="11" s="1" a="1"/>
  <c r="W4094" i="11"/>
  <c r="Y4094" i="11" s="1"/>
  <c r="Z4094" i="11" s="1" a="1"/>
  <c r="W4095" i="11"/>
  <c r="Y4095" i="11" s="1"/>
  <c r="Z4095" i="11" s="1" a="1"/>
  <c r="W4096" i="11"/>
  <c r="Y4096" i="11" s="1"/>
  <c r="Z4096" i="11" s="1" a="1"/>
  <c r="W4097" i="11"/>
  <c r="Y4097" i="11" s="1"/>
  <c r="Z4097" i="11" s="1" a="1"/>
  <c r="W4098" i="11"/>
  <c r="Y4098" i="11" s="1"/>
  <c r="Z4098" i="11" s="1" a="1"/>
  <c r="W4099" i="11"/>
  <c r="Y4099" i="11" s="1"/>
  <c r="Z4099" i="11" s="1" a="1"/>
  <c r="W4100" i="11"/>
  <c r="Y4100" i="11" s="1"/>
  <c r="Z4100" i="11" s="1" a="1"/>
  <c r="W4101" i="11"/>
  <c r="Y4101" i="11" s="1"/>
  <c r="Z4101" i="11" s="1" a="1"/>
  <c r="W4102" i="11"/>
  <c r="Y4102" i="11" s="1"/>
  <c r="Z4102" i="11" s="1" a="1"/>
  <c r="W4103" i="11"/>
  <c r="Y4103" i="11" s="1"/>
  <c r="Z4103" i="11" s="1" a="1"/>
  <c r="W4104" i="11"/>
  <c r="Y4104" i="11" s="1"/>
  <c r="Z4104" i="11" s="1" a="1"/>
  <c r="W4105" i="11"/>
  <c r="Y4105" i="11" s="1"/>
  <c r="Z4105" i="11" s="1" a="1"/>
  <c r="W4106" i="11"/>
  <c r="Y4106" i="11" s="1"/>
  <c r="Z4106" i="11" s="1" a="1"/>
  <c r="W4107" i="11"/>
  <c r="Y4107" i="11" s="1"/>
  <c r="Z4107" i="11" s="1" a="1"/>
  <c r="W4108" i="11"/>
  <c r="Y4108" i="11" s="1"/>
  <c r="Z4108" i="11" s="1" a="1"/>
  <c r="W4109" i="11"/>
  <c r="Y4109" i="11" s="1"/>
  <c r="Z4109" i="11" s="1" a="1"/>
  <c r="W4110" i="11"/>
  <c r="Y4110" i="11" s="1"/>
  <c r="Z4110" i="11" s="1" a="1"/>
  <c r="W4111" i="11"/>
  <c r="Y4111" i="11" s="1"/>
  <c r="Z4111" i="11" s="1" a="1"/>
  <c r="W4112" i="11"/>
  <c r="Y4112" i="11" s="1"/>
  <c r="Z4112" i="11" s="1" a="1"/>
  <c r="W4113" i="11"/>
  <c r="Y4113" i="11" s="1"/>
  <c r="Z4113" i="11" s="1" a="1"/>
  <c r="W4114" i="11"/>
  <c r="Y4114" i="11" s="1"/>
  <c r="Z4114" i="11" s="1" a="1"/>
  <c r="W4115" i="11"/>
  <c r="Y4115" i="11" s="1"/>
  <c r="Z4115" i="11" s="1" a="1"/>
  <c r="W4116" i="11"/>
  <c r="Y4116" i="11" s="1"/>
  <c r="Z4116" i="11" s="1" a="1"/>
  <c r="W4117" i="11"/>
  <c r="Y4117" i="11" s="1"/>
  <c r="Z4117" i="11" s="1" a="1"/>
  <c r="W4118" i="11"/>
  <c r="Y4118" i="11" s="1"/>
  <c r="Z4118" i="11" s="1" a="1"/>
  <c r="W4119" i="11"/>
  <c r="Y4119" i="11" s="1"/>
  <c r="Z4119" i="11" s="1" a="1"/>
  <c r="W4120" i="11"/>
  <c r="Y4120" i="11" s="1"/>
  <c r="Z4120" i="11" s="1" a="1"/>
  <c r="W4121" i="11"/>
  <c r="Y4121" i="11" s="1"/>
  <c r="Z4121" i="11" s="1" a="1"/>
  <c r="W4122" i="11"/>
  <c r="Y4122" i="11" s="1"/>
  <c r="Z4122" i="11" s="1" a="1"/>
  <c r="W4123" i="11"/>
  <c r="Y4123" i="11" s="1"/>
  <c r="Z4123" i="11" s="1" a="1"/>
  <c r="W4124" i="11"/>
  <c r="Y4124" i="11" s="1"/>
  <c r="Z4124" i="11" s="1" a="1"/>
  <c r="W4125" i="11"/>
  <c r="Y4125" i="11" s="1"/>
  <c r="Z4125" i="11" s="1" a="1"/>
  <c r="W4126" i="11"/>
  <c r="Y4126" i="11" s="1"/>
  <c r="Z4126" i="11" s="1" a="1"/>
  <c r="W4127" i="11"/>
  <c r="Y4127" i="11" s="1"/>
  <c r="Z4127" i="11" s="1" a="1"/>
  <c r="W4128" i="11"/>
  <c r="Y4128" i="11" s="1"/>
  <c r="Z4128" i="11" s="1" a="1"/>
  <c r="W4129" i="11"/>
  <c r="Y4129" i="11" s="1"/>
  <c r="Z4129" i="11" s="1" a="1"/>
  <c r="W4130" i="11"/>
  <c r="Y4130" i="11" s="1"/>
  <c r="Z4130" i="11" s="1" a="1"/>
  <c r="W4131" i="11"/>
  <c r="Y4131" i="11" s="1"/>
  <c r="Z4131" i="11" s="1" a="1"/>
  <c r="W4132" i="11"/>
  <c r="Y4132" i="11" s="1"/>
  <c r="Z4132" i="11" s="1" a="1"/>
  <c r="W4133" i="11"/>
  <c r="Y4133" i="11" s="1"/>
  <c r="Z4133" i="11" s="1" a="1"/>
  <c r="W4134" i="11"/>
  <c r="Y4134" i="11" s="1"/>
  <c r="Z4134" i="11" s="1" a="1"/>
  <c r="W4135" i="11"/>
  <c r="Y4135" i="11" s="1"/>
  <c r="Z4135" i="11" s="1" a="1"/>
  <c r="W4136" i="11"/>
  <c r="Y4136" i="11" s="1"/>
  <c r="Z4136" i="11" s="1" a="1"/>
  <c r="W4137" i="11"/>
  <c r="Y4137" i="11" s="1"/>
  <c r="Z4137" i="11" s="1" a="1"/>
  <c r="W4138" i="11"/>
  <c r="Y4138" i="11" s="1"/>
  <c r="Z4138" i="11" s="1" a="1"/>
  <c r="W4139" i="11"/>
  <c r="Y4139" i="11" s="1"/>
  <c r="Z4139" i="11" s="1" a="1"/>
  <c r="W4140" i="11"/>
  <c r="Y4140" i="11" s="1"/>
  <c r="Z4140" i="11" s="1" a="1"/>
  <c r="W4141" i="11"/>
  <c r="Y4141" i="11" s="1"/>
  <c r="Z4141" i="11" s="1" a="1"/>
  <c r="W4142" i="11"/>
  <c r="Y4142" i="11" s="1"/>
  <c r="Z4142" i="11" s="1" a="1"/>
  <c r="W4143" i="11"/>
  <c r="Y4143" i="11" s="1"/>
  <c r="Z4143" i="11" s="1" a="1"/>
  <c r="W4144" i="11"/>
  <c r="Y4144" i="11" s="1"/>
  <c r="Z4144" i="11" s="1" a="1"/>
  <c r="W4145" i="11"/>
  <c r="Y4145" i="11" s="1"/>
  <c r="Z4145" i="11" s="1" a="1"/>
  <c r="W4146" i="11"/>
  <c r="Y4146" i="11" s="1"/>
  <c r="Z4146" i="11" s="1" a="1"/>
  <c r="W4147" i="11"/>
  <c r="Y4147" i="11" s="1"/>
  <c r="Z4147" i="11" s="1" a="1"/>
  <c r="W4148" i="11"/>
  <c r="Y4148" i="11" s="1"/>
  <c r="Z4148" i="11" s="1" a="1"/>
  <c r="W4149" i="11"/>
  <c r="Y4149" i="11" s="1"/>
  <c r="Z4149" i="11" s="1" a="1"/>
  <c r="W4150" i="11"/>
  <c r="Y4150" i="11" s="1"/>
  <c r="Z4150" i="11" s="1" a="1"/>
  <c r="W4151" i="11"/>
  <c r="Y4151" i="11" s="1"/>
  <c r="Z4151" i="11" s="1" a="1"/>
  <c r="W4152" i="11"/>
  <c r="Y4152" i="11" s="1"/>
  <c r="Z4152" i="11" s="1" a="1"/>
  <c r="W4153" i="11"/>
  <c r="Y4153" i="11" s="1"/>
  <c r="Z4153" i="11" s="1" a="1"/>
  <c r="W4154" i="11"/>
  <c r="Y4154" i="11" s="1"/>
  <c r="Z4154" i="11" s="1" a="1"/>
  <c r="W4155" i="11"/>
  <c r="Y4155" i="11" s="1"/>
  <c r="Z4155" i="11" s="1" a="1"/>
  <c r="W4156" i="11"/>
  <c r="Y4156" i="11" s="1"/>
  <c r="Z4156" i="11" s="1" a="1"/>
  <c r="W4157" i="11"/>
  <c r="Y4157" i="11" s="1"/>
  <c r="Z4157" i="11" s="1" a="1"/>
  <c r="W4158" i="11"/>
  <c r="Y4158" i="11" s="1"/>
  <c r="Z4158" i="11" s="1" a="1"/>
  <c r="W4159" i="11"/>
  <c r="Y4159" i="11" s="1"/>
  <c r="Z4159" i="11" s="1" a="1"/>
  <c r="W4160" i="11"/>
  <c r="Y4160" i="11" s="1"/>
  <c r="Z4160" i="11" s="1" a="1"/>
  <c r="W4161" i="11"/>
  <c r="Y4161" i="11" s="1"/>
  <c r="Z4161" i="11" s="1" a="1"/>
  <c r="W4162" i="11"/>
  <c r="Y4162" i="11" s="1"/>
  <c r="Z4162" i="11" s="1" a="1"/>
  <c r="W4163" i="11"/>
  <c r="Y4163" i="11" s="1"/>
  <c r="Z4163" i="11" s="1" a="1"/>
  <c r="W4164" i="11"/>
  <c r="Y4164" i="11" s="1"/>
  <c r="Z4164" i="11" s="1" a="1"/>
  <c r="W4165" i="11"/>
  <c r="Y4165" i="11" s="1"/>
  <c r="Z4165" i="11" s="1" a="1"/>
  <c r="W4166" i="11"/>
  <c r="Y4166" i="11" s="1"/>
  <c r="Z4166" i="11" s="1" a="1"/>
  <c r="W4167" i="11"/>
  <c r="Y4167" i="11" s="1"/>
  <c r="Z4167" i="11" s="1" a="1"/>
  <c r="W4168" i="11"/>
  <c r="Y4168" i="11" s="1"/>
  <c r="Z4168" i="11" s="1" a="1"/>
  <c r="W4169" i="11"/>
  <c r="Y4169" i="11" s="1"/>
  <c r="Z4169" i="11" s="1" a="1"/>
  <c r="W4170" i="11"/>
  <c r="Y4170" i="11" s="1"/>
  <c r="Z4170" i="11" s="1" a="1"/>
  <c r="W4171" i="11"/>
  <c r="Y4171" i="11" s="1"/>
  <c r="Z4171" i="11" s="1" a="1"/>
  <c r="W4172" i="11"/>
  <c r="Y4172" i="11" s="1"/>
  <c r="Z4172" i="11" s="1" a="1"/>
  <c r="W4173" i="11"/>
  <c r="Y4173" i="11" s="1"/>
  <c r="Z4173" i="11" s="1" a="1"/>
  <c r="W4174" i="11"/>
  <c r="Y4174" i="11" s="1"/>
  <c r="Z4174" i="11" s="1" a="1"/>
  <c r="W4175" i="11"/>
  <c r="Y4175" i="11" s="1"/>
  <c r="Z4175" i="11" s="1" a="1"/>
  <c r="W4176" i="11"/>
  <c r="Y4176" i="11" s="1"/>
  <c r="Z4176" i="11" s="1" a="1"/>
  <c r="W4177" i="11"/>
  <c r="Y4177" i="11" s="1"/>
  <c r="Z4177" i="11" s="1" a="1"/>
  <c r="W4178" i="11"/>
  <c r="Y4178" i="11" s="1"/>
  <c r="Z4178" i="11" s="1" a="1"/>
  <c r="W4179" i="11"/>
  <c r="Y4179" i="11" s="1"/>
  <c r="Z4179" i="11" s="1" a="1"/>
  <c r="W4180" i="11"/>
  <c r="Y4180" i="11" s="1"/>
  <c r="Z4180" i="11" s="1" a="1"/>
  <c r="W4181" i="11"/>
  <c r="Y4181" i="11" s="1"/>
  <c r="Z4181" i="11" s="1" a="1"/>
  <c r="W4182" i="11"/>
  <c r="Y4182" i="11" s="1"/>
  <c r="Z4182" i="11" s="1" a="1"/>
  <c r="W4183" i="11"/>
  <c r="Y4183" i="11" s="1"/>
  <c r="Z4183" i="11" s="1" a="1"/>
  <c r="W4184" i="11"/>
  <c r="Y4184" i="11" s="1"/>
  <c r="Z4184" i="11" s="1" a="1"/>
  <c r="W4185" i="11"/>
  <c r="Y4185" i="11" s="1"/>
  <c r="Z4185" i="11" s="1" a="1"/>
  <c r="W4186" i="11"/>
  <c r="Y4186" i="11" s="1"/>
  <c r="Z4186" i="11" s="1" a="1"/>
  <c r="W4187" i="11"/>
  <c r="Y4187" i="11" s="1"/>
  <c r="Z4187" i="11" s="1" a="1"/>
  <c r="W4188" i="11"/>
  <c r="Y4188" i="11" s="1"/>
  <c r="Z4188" i="11" s="1" a="1"/>
  <c r="W4189" i="11"/>
  <c r="Y4189" i="11" s="1"/>
  <c r="Z4189" i="11" s="1" a="1"/>
  <c r="W4190" i="11"/>
  <c r="Y4190" i="11" s="1"/>
  <c r="Z4190" i="11" s="1" a="1"/>
  <c r="W4191" i="11"/>
  <c r="Y4191" i="11" s="1"/>
  <c r="Z4191" i="11" s="1" a="1"/>
  <c r="W4192" i="11"/>
  <c r="Y4192" i="11" s="1"/>
  <c r="Z4192" i="11" s="1" a="1"/>
  <c r="W4193" i="11"/>
  <c r="Y4193" i="11" s="1"/>
  <c r="Z4193" i="11" s="1" a="1"/>
  <c r="W4194" i="11"/>
  <c r="Y4194" i="11" s="1"/>
  <c r="Z4194" i="11" s="1" a="1"/>
  <c r="W4195" i="11"/>
  <c r="Y4195" i="11" s="1"/>
  <c r="Z4195" i="11" s="1" a="1"/>
  <c r="W4196" i="11"/>
  <c r="Y4196" i="11" s="1"/>
  <c r="Z4196" i="11" s="1" a="1"/>
  <c r="W4197" i="11"/>
  <c r="Y4197" i="11" s="1"/>
  <c r="Z4197" i="11" s="1" a="1"/>
  <c r="W4198" i="11"/>
  <c r="Y4198" i="11" s="1"/>
  <c r="Z4198" i="11" s="1" a="1"/>
  <c r="W4199" i="11"/>
  <c r="Y4199" i="11" s="1"/>
  <c r="Z4199" i="11" s="1" a="1"/>
  <c r="W4200" i="11"/>
  <c r="Y4200" i="11" s="1"/>
  <c r="Z4200" i="11" s="1" a="1"/>
  <c r="W4201" i="11"/>
  <c r="Y4201" i="11" s="1"/>
  <c r="Z4201" i="11" s="1" a="1"/>
  <c r="W4202" i="11"/>
  <c r="Y4202" i="11" s="1"/>
  <c r="Z4202" i="11" s="1" a="1"/>
  <c r="W4203" i="11"/>
  <c r="Y4203" i="11" s="1"/>
  <c r="Z4203" i="11" s="1" a="1"/>
  <c r="W4204" i="11"/>
  <c r="Y4204" i="11" s="1"/>
  <c r="Z4204" i="11" s="1" a="1"/>
  <c r="W4205" i="11"/>
  <c r="Y4205" i="11" s="1"/>
  <c r="Z4205" i="11" s="1" a="1"/>
  <c r="W4206" i="11"/>
  <c r="Y4206" i="11" s="1"/>
  <c r="Z4206" i="11" s="1" a="1"/>
  <c r="W4207" i="11"/>
  <c r="Y4207" i="11" s="1"/>
  <c r="Z4207" i="11" s="1" a="1"/>
  <c r="W4208" i="11"/>
  <c r="Y4208" i="11" s="1"/>
  <c r="Z4208" i="11" s="1" a="1"/>
  <c r="W4209" i="11"/>
  <c r="Y4209" i="11" s="1"/>
  <c r="Z4209" i="11" s="1" a="1"/>
  <c r="W4210" i="11"/>
  <c r="Y4210" i="11" s="1"/>
  <c r="Z4210" i="11" s="1" a="1"/>
  <c r="W4211" i="11"/>
  <c r="Y4211" i="11" s="1"/>
  <c r="Z4211" i="11" s="1" a="1"/>
  <c r="W4212" i="11"/>
  <c r="Y4212" i="11" s="1"/>
  <c r="Z4212" i="11" s="1" a="1"/>
  <c r="W4213" i="11"/>
  <c r="Y4213" i="11" s="1"/>
  <c r="Z4213" i="11" s="1" a="1"/>
  <c r="W4214" i="11"/>
  <c r="Y4214" i="11" s="1"/>
  <c r="Z4214" i="11" s="1" a="1"/>
  <c r="W4215" i="11"/>
  <c r="Y4215" i="11" s="1"/>
  <c r="Z4215" i="11" s="1" a="1"/>
  <c r="W4216" i="11"/>
  <c r="Y4216" i="11" s="1"/>
  <c r="Z4216" i="11" s="1" a="1"/>
  <c r="W4217" i="11"/>
  <c r="Y4217" i="11" s="1"/>
  <c r="Z4217" i="11" s="1" a="1"/>
  <c r="W4218" i="11"/>
  <c r="Y4218" i="11" s="1"/>
  <c r="Z4218" i="11" s="1" a="1"/>
  <c r="W4219" i="11"/>
  <c r="Y4219" i="11" s="1"/>
  <c r="Z4219" i="11" s="1" a="1"/>
  <c r="W4220" i="11"/>
  <c r="Y4220" i="11" s="1"/>
  <c r="Z4220" i="11" s="1" a="1"/>
  <c r="W4221" i="11"/>
  <c r="Y4221" i="11" s="1"/>
  <c r="Z4221" i="11" s="1" a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X602" i="11"/>
  <c r="X603" i="11"/>
  <c r="X604" i="11"/>
  <c r="X605" i="11"/>
  <c r="X606" i="11"/>
  <c r="X607" i="11"/>
  <c r="X608" i="11"/>
  <c r="X609" i="11"/>
  <c r="X610" i="11"/>
  <c r="X611" i="11"/>
  <c r="X612" i="11"/>
  <c r="X613" i="11"/>
  <c r="X614" i="11"/>
  <c r="X615" i="11"/>
  <c r="X616" i="11"/>
  <c r="X617" i="11"/>
  <c r="X618" i="11"/>
  <c r="X619" i="11"/>
  <c r="X620" i="11"/>
  <c r="X621" i="11"/>
  <c r="X622" i="11"/>
  <c r="X623" i="11"/>
  <c r="X624" i="11"/>
  <c r="X625" i="11"/>
  <c r="X626" i="11"/>
  <c r="X627" i="11"/>
  <c r="X628" i="11"/>
  <c r="X629" i="11"/>
  <c r="X630" i="11"/>
  <c r="X631" i="11"/>
  <c r="X632" i="11"/>
  <c r="X633" i="11"/>
  <c r="X634" i="11"/>
  <c r="X635" i="11"/>
  <c r="X636" i="11"/>
  <c r="X637" i="11"/>
  <c r="X638" i="11"/>
  <c r="X639" i="11"/>
  <c r="X640" i="11"/>
  <c r="X641" i="11"/>
  <c r="X642" i="11"/>
  <c r="X643" i="11"/>
  <c r="X644" i="11"/>
  <c r="X645" i="11"/>
  <c r="X646" i="11"/>
  <c r="X647" i="11"/>
  <c r="X648" i="11"/>
  <c r="X649" i="11"/>
  <c r="X650" i="11"/>
  <c r="X651" i="11"/>
  <c r="X652" i="11"/>
  <c r="X653" i="11"/>
  <c r="X654" i="11"/>
  <c r="X655" i="11"/>
  <c r="X656" i="11"/>
  <c r="X657" i="11"/>
  <c r="X658" i="11"/>
  <c r="X659" i="11"/>
  <c r="X660" i="11"/>
  <c r="X661" i="11"/>
  <c r="X662" i="11"/>
  <c r="X663" i="11"/>
  <c r="X664" i="11"/>
  <c r="X665" i="11"/>
  <c r="X666" i="11"/>
  <c r="X667" i="11"/>
  <c r="X668" i="11"/>
  <c r="X669" i="11"/>
  <c r="X670" i="11"/>
  <c r="X671" i="11"/>
  <c r="X672" i="11"/>
  <c r="X673" i="11"/>
  <c r="X674" i="11"/>
  <c r="X675" i="11"/>
  <c r="X676" i="11"/>
  <c r="X677" i="11"/>
  <c r="X678" i="11"/>
  <c r="X679" i="11"/>
  <c r="X680" i="11"/>
  <c r="X681" i="11"/>
  <c r="X682" i="11"/>
  <c r="X683" i="11"/>
  <c r="X684" i="11"/>
  <c r="X685" i="11"/>
  <c r="X686" i="11"/>
  <c r="X687" i="11"/>
  <c r="X688" i="11"/>
  <c r="X689" i="11"/>
  <c r="X690" i="11"/>
  <c r="X691" i="11"/>
  <c r="X692" i="11"/>
  <c r="X693" i="11"/>
  <c r="X694" i="11"/>
  <c r="X695" i="11"/>
  <c r="X696" i="11"/>
  <c r="X697" i="11"/>
  <c r="X698" i="11"/>
  <c r="X699" i="11"/>
  <c r="X700" i="11"/>
  <c r="X701" i="11"/>
  <c r="X702" i="11"/>
  <c r="X703" i="11"/>
  <c r="X704" i="11"/>
  <c r="X705" i="11"/>
  <c r="X706" i="11"/>
  <c r="X707" i="11"/>
  <c r="X708" i="11"/>
  <c r="X709" i="11"/>
  <c r="X710" i="11"/>
  <c r="X711" i="11"/>
  <c r="X712" i="11"/>
  <c r="X713" i="11"/>
  <c r="X714" i="11"/>
  <c r="X715" i="11"/>
  <c r="X716" i="11"/>
  <c r="X717" i="11"/>
  <c r="X718" i="11"/>
  <c r="X719" i="11"/>
  <c r="X720" i="11"/>
  <c r="X721" i="11"/>
  <c r="X722" i="11"/>
  <c r="X723" i="11"/>
  <c r="X724" i="11"/>
  <c r="X725" i="11"/>
  <c r="X726" i="11"/>
  <c r="X727" i="11"/>
  <c r="X728" i="11"/>
  <c r="X729" i="11"/>
  <c r="X730" i="11"/>
  <c r="X731" i="11"/>
  <c r="X732" i="11"/>
  <c r="X733" i="11"/>
  <c r="X734" i="11"/>
  <c r="X735" i="11"/>
  <c r="X736" i="11"/>
  <c r="X737" i="11"/>
  <c r="X738" i="11"/>
  <c r="X739" i="11"/>
  <c r="X740" i="11"/>
  <c r="X741" i="11"/>
  <c r="X742" i="11"/>
  <c r="X743" i="11"/>
  <c r="X744" i="11"/>
  <c r="X745" i="11"/>
  <c r="X746" i="11"/>
  <c r="X747" i="11"/>
  <c r="X748" i="11"/>
  <c r="X749" i="11"/>
  <c r="X750" i="11"/>
  <c r="X751" i="11"/>
  <c r="X752" i="11"/>
  <c r="X753" i="11"/>
  <c r="X754" i="11"/>
  <c r="X755" i="11"/>
  <c r="X756" i="11"/>
  <c r="X757" i="11"/>
  <c r="X758" i="11"/>
  <c r="X759" i="11"/>
  <c r="X760" i="11"/>
  <c r="X761" i="11"/>
  <c r="X762" i="11"/>
  <c r="X763" i="11"/>
  <c r="X764" i="11"/>
  <c r="X765" i="11"/>
  <c r="X766" i="11"/>
  <c r="X767" i="11"/>
  <c r="X768" i="11"/>
  <c r="X769" i="11"/>
  <c r="X770" i="11"/>
  <c r="X771" i="11"/>
  <c r="X772" i="11"/>
  <c r="X773" i="11"/>
  <c r="X774" i="11"/>
  <c r="X775" i="11"/>
  <c r="X776" i="11"/>
  <c r="X777" i="11"/>
  <c r="X778" i="11"/>
  <c r="X779" i="11"/>
  <c r="X780" i="11"/>
  <c r="X781" i="11"/>
  <c r="X782" i="11"/>
  <c r="X783" i="11"/>
  <c r="X784" i="11"/>
  <c r="X785" i="11"/>
  <c r="X786" i="11"/>
  <c r="X787" i="11"/>
  <c r="X788" i="11"/>
  <c r="X789" i="11"/>
  <c r="X790" i="11"/>
  <c r="X791" i="11"/>
  <c r="X792" i="11"/>
  <c r="X793" i="11"/>
  <c r="X794" i="11"/>
  <c r="X795" i="11"/>
  <c r="X796" i="11"/>
  <c r="X797" i="11"/>
  <c r="X798" i="11"/>
  <c r="X799" i="11"/>
  <c r="X800" i="11"/>
  <c r="X801" i="11"/>
  <c r="X802" i="11"/>
  <c r="X803" i="11"/>
  <c r="X804" i="11"/>
  <c r="X805" i="11"/>
  <c r="X806" i="11"/>
  <c r="X807" i="11"/>
  <c r="X808" i="11"/>
  <c r="X809" i="11"/>
  <c r="X810" i="11"/>
  <c r="X811" i="11"/>
  <c r="X812" i="11"/>
  <c r="X813" i="11"/>
  <c r="X814" i="11"/>
  <c r="X815" i="11"/>
  <c r="X816" i="11"/>
  <c r="X817" i="11"/>
  <c r="X818" i="11"/>
  <c r="X819" i="11"/>
  <c r="X820" i="11"/>
  <c r="X821" i="11"/>
  <c r="X822" i="11"/>
  <c r="X823" i="11"/>
  <c r="X824" i="11"/>
  <c r="X825" i="11"/>
  <c r="X826" i="11"/>
  <c r="X827" i="11"/>
  <c r="X828" i="11"/>
  <c r="X829" i="11"/>
  <c r="X830" i="11"/>
  <c r="X831" i="11"/>
  <c r="X832" i="11"/>
  <c r="X833" i="11"/>
  <c r="X834" i="11"/>
  <c r="X835" i="11"/>
  <c r="X836" i="11"/>
  <c r="X837" i="11"/>
  <c r="X838" i="11"/>
  <c r="X839" i="11"/>
  <c r="X840" i="11"/>
  <c r="X841" i="11"/>
  <c r="X842" i="11"/>
  <c r="X843" i="11"/>
  <c r="X844" i="11"/>
  <c r="X845" i="11"/>
  <c r="X846" i="11"/>
  <c r="X847" i="11"/>
  <c r="X848" i="11"/>
  <c r="X849" i="11"/>
  <c r="X850" i="11"/>
  <c r="X851" i="11"/>
  <c r="X852" i="11"/>
  <c r="X853" i="11"/>
  <c r="X854" i="11"/>
  <c r="X855" i="11"/>
  <c r="X856" i="11"/>
  <c r="X857" i="11"/>
  <c r="X858" i="11"/>
  <c r="X859" i="11"/>
  <c r="X860" i="11"/>
  <c r="X861" i="11"/>
  <c r="X862" i="11"/>
  <c r="X863" i="11"/>
  <c r="X864" i="11"/>
  <c r="X865" i="11"/>
  <c r="X866" i="11"/>
  <c r="X867" i="11"/>
  <c r="X868" i="11"/>
  <c r="X869" i="11"/>
  <c r="X870" i="11"/>
  <c r="X871" i="11"/>
  <c r="X872" i="11"/>
  <c r="X873" i="11"/>
  <c r="X874" i="11"/>
  <c r="X875" i="11"/>
  <c r="X876" i="11"/>
  <c r="X877" i="11"/>
  <c r="X878" i="11"/>
  <c r="X879" i="11"/>
  <c r="X880" i="11"/>
  <c r="X881" i="11"/>
  <c r="X882" i="11"/>
  <c r="X883" i="11"/>
  <c r="X884" i="11"/>
  <c r="X885" i="11"/>
  <c r="X886" i="11"/>
  <c r="X887" i="11"/>
  <c r="X888" i="11"/>
  <c r="X889" i="11"/>
  <c r="X890" i="11"/>
  <c r="X891" i="11"/>
  <c r="X892" i="11"/>
  <c r="X893" i="11"/>
  <c r="X894" i="11"/>
  <c r="X895" i="11"/>
  <c r="X896" i="11"/>
  <c r="X897" i="11"/>
  <c r="X898" i="11"/>
  <c r="X899" i="11"/>
  <c r="X900" i="11"/>
  <c r="X901" i="11"/>
  <c r="X902" i="11"/>
  <c r="X903" i="11"/>
  <c r="X904" i="11"/>
  <c r="X905" i="11"/>
  <c r="X906" i="11"/>
  <c r="X907" i="11"/>
  <c r="X908" i="11"/>
  <c r="X909" i="11"/>
  <c r="X910" i="11"/>
  <c r="X911" i="11"/>
  <c r="X912" i="11"/>
  <c r="X913" i="11"/>
  <c r="X914" i="11"/>
  <c r="X915" i="11"/>
  <c r="X916" i="11"/>
  <c r="X917" i="11"/>
  <c r="X918" i="11"/>
  <c r="X919" i="11"/>
  <c r="X920" i="11"/>
  <c r="X921" i="11"/>
  <c r="X922" i="11"/>
  <c r="X923" i="11"/>
  <c r="X924" i="11"/>
  <c r="X925" i="11"/>
  <c r="X926" i="11"/>
  <c r="X927" i="11"/>
  <c r="X928" i="11"/>
  <c r="X929" i="11"/>
  <c r="X930" i="11"/>
  <c r="X931" i="11"/>
  <c r="X932" i="11"/>
  <c r="X933" i="11"/>
  <c r="X934" i="11"/>
  <c r="X935" i="11"/>
  <c r="X936" i="11"/>
  <c r="X937" i="11"/>
  <c r="X938" i="11"/>
  <c r="X939" i="11"/>
  <c r="X940" i="11"/>
  <c r="X941" i="11"/>
  <c r="X942" i="11"/>
  <c r="X943" i="11"/>
  <c r="X944" i="11"/>
  <c r="X945" i="11"/>
  <c r="X946" i="11"/>
  <c r="X947" i="11"/>
  <c r="X948" i="11"/>
  <c r="X949" i="11"/>
  <c r="X950" i="11"/>
  <c r="X951" i="11"/>
  <c r="X952" i="11"/>
  <c r="X953" i="11"/>
  <c r="X954" i="11"/>
  <c r="X955" i="11"/>
  <c r="X956" i="11"/>
  <c r="X957" i="11"/>
  <c r="X958" i="11"/>
  <c r="X959" i="11"/>
  <c r="X960" i="11"/>
  <c r="X961" i="11"/>
  <c r="X962" i="11"/>
  <c r="X963" i="11"/>
  <c r="X964" i="11"/>
  <c r="X965" i="11"/>
  <c r="X966" i="11"/>
  <c r="X967" i="11"/>
  <c r="X968" i="11"/>
  <c r="X969" i="11"/>
  <c r="X970" i="11"/>
  <c r="X971" i="11"/>
  <c r="X972" i="11"/>
  <c r="X973" i="11"/>
  <c r="X974" i="11"/>
  <c r="X975" i="11"/>
  <c r="X976" i="11"/>
  <c r="X977" i="11"/>
  <c r="X978" i="11"/>
  <c r="X979" i="11"/>
  <c r="X980" i="11"/>
  <c r="X981" i="11"/>
  <c r="X982" i="11"/>
  <c r="X983" i="11"/>
  <c r="X984" i="11"/>
  <c r="X985" i="11"/>
  <c r="X986" i="11"/>
  <c r="X987" i="11"/>
  <c r="X988" i="11"/>
  <c r="X989" i="11"/>
  <c r="X990" i="11"/>
  <c r="X991" i="11"/>
  <c r="X992" i="11"/>
  <c r="X993" i="11"/>
  <c r="X994" i="11"/>
  <c r="X995" i="11"/>
  <c r="X996" i="11"/>
  <c r="X997" i="11"/>
  <c r="X998" i="11"/>
  <c r="X999" i="11"/>
  <c r="X1000" i="11"/>
  <c r="X1001" i="11"/>
  <c r="X1002" i="11"/>
  <c r="X1003" i="11"/>
  <c r="X1004" i="11"/>
  <c r="X1005" i="11"/>
  <c r="X1006" i="11"/>
  <c r="X1007" i="11"/>
  <c r="X1008" i="11"/>
  <c r="X1009" i="11"/>
  <c r="X1010" i="11"/>
  <c r="X1011" i="11"/>
  <c r="X1012" i="11"/>
  <c r="X1013" i="11"/>
  <c r="X1014" i="11"/>
  <c r="X1015" i="11"/>
  <c r="X1016" i="11"/>
  <c r="X1017" i="11"/>
  <c r="X1018" i="11"/>
  <c r="X1019" i="11"/>
  <c r="X1020" i="11"/>
  <c r="X1021" i="11"/>
  <c r="X1022" i="11"/>
  <c r="X1023" i="11"/>
  <c r="X1024" i="11"/>
  <c r="X1025" i="11"/>
  <c r="X1026" i="11"/>
  <c r="X1027" i="11"/>
  <c r="X1028" i="11"/>
  <c r="X1029" i="11"/>
  <c r="X1030" i="11"/>
  <c r="X1031" i="11"/>
  <c r="X1032" i="11"/>
  <c r="X1033" i="11"/>
  <c r="X1034" i="11"/>
  <c r="X1035" i="11"/>
  <c r="X1036" i="11"/>
  <c r="X1037" i="11"/>
  <c r="X1038" i="11"/>
  <c r="X1039" i="11"/>
  <c r="X1040" i="11"/>
  <c r="X1041" i="11"/>
  <c r="X1042" i="11"/>
  <c r="X1043" i="11"/>
  <c r="X1044" i="11"/>
  <c r="X1045" i="11"/>
  <c r="X1046" i="11"/>
  <c r="X1047" i="11"/>
  <c r="X1048" i="11"/>
  <c r="X1049" i="11"/>
  <c r="X1050" i="11"/>
  <c r="X1051" i="11"/>
  <c r="X1052" i="11"/>
  <c r="X1053" i="11"/>
  <c r="X1054" i="11"/>
  <c r="X1055" i="11"/>
  <c r="X1056" i="11"/>
  <c r="X1057" i="11"/>
  <c r="X1058" i="11"/>
  <c r="X1059" i="11"/>
  <c r="X1060" i="11"/>
  <c r="X1061" i="11"/>
  <c r="X1062" i="11"/>
  <c r="X1063" i="11"/>
  <c r="X1064" i="11"/>
  <c r="X1065" i="11"/>
  <c r="X1066" i="11"/>
  <c r="X1067" i="11"/>
  <c r="X1068" i="11"/>
  <c r="X1069" i="11"/>
  <c r="X1070" i="11"/>
  <c r="X1071" i="11"/>
  <c r="X1072" i="11"/>
  <c r="X1073" i="11"/>
  <c r="X1074" i="11"/>
  <c r="X1075" i="11"/>
  <c r="X1076" i="11"/>
  <c r="X1077" i="11"/>
  <c r="X1078" i="11"/>
  <c r="X1079" i="11"/>
  <c r="X1080" i="11"/>
  <c r="X1081" i="11"/>
  <c r="X1082" i="11"/>
  <c r="X1083" i="11"/>
  <c r="X1084" i="11"/>
  <c r="X1085" i="11"/>
  <c r="X1086" i="11"/>
  <c r="X1087" i="11"/>
  <c r="X1088" i="11"/>
  <c r="X1089" i="11"/>
  <c r="X1090" i="11"/>
  <c r="X1091" i="11"/>
  <c r="X1092" i="11"/>
  <c r="X1093" i="11"/>
  <c r="X1094" i="11"/>
  <c r="X1095" i="11"/>
  <c r="X1096" i="11"/>
  <c r="X1097" i="11"/>
  <c r="X1098" i="11"/>
  <c r="X1099" i="11"/>
  <c r="X1100" i="11"/>
  <c r="X1101" i="11"/>
  <c r="X1102" i="11"/>
  <c r="X1103" i="11"/>
  <c r="X1104" i="11"/>
  <c r="X1105" i="11"/>
  <c r="X1106" i="11"/>
  <c r="X1107" i="11"/>
  <c r="X1108" i="11"/>
  <c r="X1109" i="11"/>
  <c r="X1110" i="11"/>
  <c r="X1111" i="11"/>
  <c r="X1112" i="11"/>
  <c r="X1113" i="11"/>
  <c r="X1114" i="11"/>
  <c r="X1115" i="11"/>
  <c r="X1116" i="11"/>
  <c r="X1117" i="11"/>
  <c r="X1118" i="11"/>
  <c r="X1119" i="11"/>
  <c r="X1120" i="11"/>
  <c r="X1121" i="11"/>
  <c r="X1122" i="11"/>
  <c r="X1123" i="11"/>
  <c r="X1124" i="11"/>
  <c r="X1125" i="11"/>
  <c r="X1126" i="11"/>
  <c r="X1127" i="11"/>
  <c r="X1128" i="11"/>
  <c r="X1129" i="11"/>
  <c r="X1130" i="11"/>
  <c r="X1131" i="11"/>
  <c r="X1132" i="11"/>
  <c r="X1133" i="11"/>
  <c r="X1134" i="11"/>
  <c r="X1135" i="11"/>
  <c r="X1136" i="11"/>
  <c r="X1137" i="11"/>
  <c r="X1138" i="11"/>
  <c r="X1139" i="11"/>
  <c r="X1140" i="11"/>
  <c r="X1141" i="11"/>
  <c r="X1142" i="11"/>
  <c r="X1143" i="11"/>
  <c r="X1144" i="11"/>
  <c r="X1145" i="11"/>
  <c r="X1146" i="11"/>
  <c r="X1147" i="11"/>
  <c r="X1148" i="11"/>
  <c r="X1149" i="11"/>
  <c r="X1150" i="11"/>
  <c r="X1151" i="11"/>
  <c r="X1152" i="11"/>
  <c r="X1153" i="11"/>
  <c r="X1154" i="11"/>
  <c r="X1155" i="11"/>
  <c r="X1156" i="11"/>
  <c r="X1157" i="11"/>
  <c r="X1158" i="11"/>
  <c r="X1159" i="11"/>
  <c r="X1160" i="11"/>
  <c r="X1161" i="11"/>
  <c r="X1162" i="11"/>
  <c r="X1163" i="11"/>
  <c r="X1164" i="11"/>
  <c r="X1165" i="11"/>
  <c r="X1166" i="11"/>
  <c r="X1167" i="11"/>
  <c r="X1168" i="11"/>
  <c r="X1169" i="11"/>
  <c r="X1170" i="11"/>
  <c r="X1171" i="11"/>
  <c r="X1172" i="11"/>
  <c r="X1173" i="11"/>
  <c r="X1174" i="11"/>
  <c r="X1175" i="11"/>
  <c r="X1176" i="11"/>
  <c r="X1177" i="11"/>
  <c r="X1178" i="11"/>
  <c r="X1179" i="11"/>
  <c r="X1180" i="11"/>
  <c r="X1181" i="11"/>
  <c r="X1182" i="11"/>
  <c r="X1183" i="11"/>
  <c r="X1184" i="11"/>
  <c r="X1185" i="11"/>
  <c r="X1186" i="11"/>
  <c r="X1187" i="11"/>
  <c r="X1188" i="11"/>
  <c r="X1189" i="11"/>
  <c r="X1190" i="11"/>
  <c r="X1191" i="11"/>
  <c r="X1192" i="11"/>
  <c r="X1193" i="11"/>
  <c r="X1194" i="11"/>
  <c r="X1195" i="11"/>
  <c r="X1196" i="11"/>
  <c r="X1197" i="11"/>
  <c r="X1198" i="11"/>
  <c r="X1199" i="11"/>
  <c r="X1200" i="11"/>
  <c r="X1201" i="11"/>
  <c r="X1202" i="11"/>
  <c r="X1203" i="11"/>
  <c r="X1204" i="11"/>
  <c r="X1205" i="11"/>
  <c r="X1206" i="11"/>
  <c r="X1207" i="11"/>
  <c r="X1208" i="11"/>
  <c r="X1209" i="11"/>
  <c r="X1210" i="11"/>
  <c r="X1211" i="11"/>
  <c r="X1212" i="11"/>
  <c r="X1213" i="11"/>
  <c r="X1214" i="11"/>
  <c r="X1215" i="11"/>
  <c r="X1216" i="11"/>
  <c r="X1217" i="11"/>
  <c r="X1218" i="11"/>
  <c r="X1219" i="11"/>
  <c r="X1220" i="11"/>
  <c r="X1221" i="11"/>
  <c r="X1222" i="11"/>
  <c r="X1223" i="11"/>
  <c r="X1224" i="11"/>
  <c r="X1225" i="11"/>
  <c r="X1226" i="11"/>
  <c r="X1227" i="11"/>
  <c r="X1228" i="11"/>
  <c r="X1229" i="11"/>
  <c r="X1230" i="11"/>
  <c r="X1231" i="11"/>
  <c r="X1232" i="11"/>
  <c r="X1233" i="11"/>
  <c r="X1234" i="11"/>
  <c r="X1235" i="11"/>
  <c r="X1236" i="11"/>
  <c r="X1237" i="11"/>
  <c r="X1238" i="11"/>
  <c r="X1239" i="11"/>
  <c r="X1240" i="11"/>
  <c r="X1241" i="11"/>
  <c r="X1242" i="11"/>
  <c r="X1243" i="11"/>
  <c r="X1244" i="11"/>
  <c r="X1245" i="11"/>
  <c r="X1246" i="11"/>
  <c r="X1247" i="11"/>
  <c r="X1248" i="11"/>
  <c r="X1249" i="11"/>
  <c r="X1250" i="11"/>
  <c r="X1251" i="11"/>
  <c r="X1252" i="11"/>
  <c r="X1253" i="11"/>
  <c r="X1254" i="11"/>
  <c r="X1255" i="11"/>
  <c r="X1256" i="11"/>
  <c r="X1257" i="11"/>
  <c r="X1258" i="11"/>
  <c r="X1259" i="11"/>
  <c r="X1260" i="11"/>
  <c r="X1261" i="11"/>
  <c r="X1262" i="11"/>
  <c r="X1263" i="11"/>
  <c r="X1264" i="11"/>
  <c r="X1265" i="11"/>
  <c r="X1266" i="11"/>
  <c r="X1267" i="11"/>
  <c r="X1268" i="11"/>
  <c r="X1269" i="11"/>
  <c r="X1270" i="11"/>
  <c r="X1271" i="11"/>
  <c r="X1272" i="11"/>
  <c r="X1273" i="11"/>
  <c r="X1274" i="11"/>
  <c r="X1275" i="11"/>
  <c r="X1276" i="11"/>
  <c r="X1277" i="11"/>
  <c r="X1278" i="11"/>
  <c r="X1279" i="11"/>
  <c r="X1280" i="11"/>
  <c r="X1281" i="11"/>
  <c r="X1282" i="11"/>
  <c r="X1283" i="11"/>
  <c r="X1284" i="11"/>
  <c r="X1285" i="11"/>
  <c r="X1286" i="11"/>
  <c r="X1287" i="11"/>
  <c r="X1288" i="11"/>
  <c r="X1289" i="11"/>
  <c r="X1290" i="11"/>
  <c r="X1291" i="11"/>
  <c r="X1292" i="11"/>
  <c r="X1293" i="11"/>
  <c r="X1294" i="11"/>
  <c r="X1295" i="11"/>
  <c r="X1296" i="11"/>
  <c r="X1297" i="11"/>
  <c r="X1298" i="11"/>
  <c r="X1299" i="11"/>
  <c r="X1300" i="11"/>
  <c r="X1301" i="11"/>
  <c r="X1302" i="11"/>
  <c r="X1303" i="11"/>
  <c r="X1304" i="11"/>
  <c r="X1305" i="11"/>
  <c r="X1306" i="11"/>
  <c r="X1307" i="11"/>
  <c r="X1308" i="11"/>
  <c r="X1309" i="11"/>
  <c r="X1310" i="11"/>
  <c r="X1311" i="11"/>
  <c r="X1312" i="11"/>
  <c r="X1313" i="11"/>
  <c r="X1314" i="11"/>
  <c r="X1315" i="11"/>
  <c r="X1316" i="11"/>
  <c r="X1317" i="11"/>
  <c r="X1318" i="11"/>
  <c r="X1319" i="11"/>
  <c r="X1320" i="11"/>
  <c r="X1321" i="11"/>
  <c r="X1322" i="11"/>
  <c r="X1323" i="11"/>
  <c r="X1324" i="11"/>
  <c r="X1325" i="11"/>
  <c r="X1326" i="11"/>
  <c r="X1327" i="11"/>
  <c r="X1328" i="11"/>
  <c r="X1329" i="11"/>
  <c r="X1330" i="11"/>
  <c r="X1331" i="11"/>
  <c r="X1332" i="11"/>
  <c r="X1333" i="11"/>
  <c r="X1334" i="11"/>
  <c r="X1335" i="11"/>
  <c r="X1336" i="11"/>
  <c r="X1337" i="11"/>
  <c r="X1338" i="11"/>
  <c r="X1339" i="11"/>
  <c r="X1340" i="11"/>
  <c r="X1341" i="11"/>
  <c r="X1342" i="11"/>
  <c r="X1343" i="11"/>
  <c r="X1344" i="11"/>
  <c r="X1345" i="11"/>
  <c r="X1346" i="11"/>
  <c r="X1347" i="11"/>
  <c r="X1348" i="11"/>
  <c r="X1349" i="11"/>
  <c r="X1350" i="11"/>
  <c r="X1351" i="11"/>
  <c r="X1352" i="11"/>
  <c r="X1353" i="11"/>
  <c r="X1354" i="11"/>
  <c r="X1355" i="11"/>
  <c r="X1356" i="11"/>
  <c r="X1357" i="11"/>
  <c r="X1358" i="11"/>
  <c r="X1359" i="11"/>
  <c r="X1360" i="11"/>
  <c r="X1361" i="11"/>
  <c r="X1362" i="11"/>
  <c r="X1363" i="11"/>
  <c r="X1364" i="11"/>
  <c r="X1365" i="11"/>
  <c r="X1366" i="11"/>
  <c r="X1367" i="11"/>
  <c r="X1368" i="11"/>
  <c r="X1369" i="11"/>
  <c r="X1370" i="11"/>
  <c r="X1371" i="11"/>
  <c r="X1372" i="11"/>
  <c r="X1373" i="11"/>
  <c r="X1374" i="11"/>
  <c r="X1375" i="11"/>
  <c r="X1376" i="11"/>
  <c r="X1377" i="11"/>
  <c r="X1378" i="11"/>
  <c r="X1379" i="11"/>
  <c r="X1380" i="11"/>
  <c r="X1381" i="11"/>
  <c r="X1382" i="11"/>
  <c r="X1383" i="11"/>
  <c r="X1384" i="11"/>
  <c r="X1385" i="11"/>
  <c r="X1386" i="11"/>
  <c r="X1387" i="11"/>
  <c r="X1388" i="11"/>
  <c r="X1389" i="11"/>
  <c r="X1390" i="11"/>
  <c r="X1391" i="11"/>
  <c r="X1392" i="11"/>
  <c r="X1393" i="11"/>
  <c r="X1394" i="11"/>
  <c r="X1395" i="11"/>
  <c r="X1396" i="11"/>
  <c r="X1397" i="11"/>
  <c r="X1398" i="11"/>
  <c r="X1399" i="11"/>
  <c r="X1400" i="11"/>
  <c r="X1401" i="11"/>
  <c r="X1402" i="11"/>
  <c r="X1403" i="11"/>
  <c r="X1404" i="11"/>
  <c r="X1405" i="11"/>
  <c r="X1406" i="11"/>
  <c r="X1407" i="11"/>
  <c r="X1408" i="11"/>
  <c r="X1409" i="11"/>
  <c r="X1410" i="11"/>
  <c r="X1411" i="11"/>
  <c r="X1412" i="11"/>
  <c r="X1413" i="11"/>
  <c r="X1414" i="11"/>
  <c r="X1415" i="11"/>
  <c r="X1416" i="11"/>
  <c r="X1417" i="11"/>
  <c r="X1418" i="11"/>
  <c r="X1419" i="11"/>
  <c r="X1420" i="11"/>
  <c r="X1421" i="11"/>
  <c r="X1422" i="11"/>
  <c r="X1423" i="11"/>
  <c r="X1424" i="11"/>
  <c r="X1425" i="11"/>
  <c r="X1426" i="11"/>
  <c r="X1427" i="11"/>
  <c r="X1428" i="11"/>
  <c r="X1429" i="11"/>
  <c r="X1430" i="11"/>
  <c r="X1431" i="11"/>
  <c r="X1432" i="11"/>
  <c r="X1433" i="11"/>
  <c r="X1434" i="11"/>
  <c r="X1435" i="11"/>
  <c r="X1436" i="11"/>
  <c r="X1437" i="11"/>
  <c r="X1438" i="11"/>
  <c r="X1439" i="11"/>
  <c r="X1440" i="11"/>
  <c r="X1441" i="11"/>
  <c r="X1442" i="11"/>
  <c r="X1443" i="11"/>
  <c r="X1444" i="11"/>
  <c r="X1445" i="11"/>
  <c r="X1446" i="11"/>
  <c r="X1447" i="11"/>
  <c r="X1448" i="11"/>
  <c r="X1449" i="11"/>
  <c r="X1450" i="11"/>
  <c r="X1451" i="11"/>
  <c r="X1452" i="11"/>
  <c r="X1453" i="11"/>
  <c r="X1454" i="11"/>
  <c r="X1455" i="11"/>
  <c r="X1456" i="11"/>
  <c r="X1457" i="11"/>
  <c r="X1458" i="11"/>
  <c r="X1459" i="11"/>
  <c r="X1460" i="11"/>
  <c r="X1461" i="11"/>
  <c r="X1462" i="11"/>
  <c r="X1463" i="11"/>
  <c r="X1464" i="11"/>
  <c r="X1465" i="11"/>
  <c r="X1466" i="11"/>
  <c r="X1467" i="11"/>
  <c r="X1468" i="11"/>
  <c r="X1469" i="11"/>
  <c r="X1470" i="11"/>
  <c r="X1471" i="11"/>
  <c r="X1472" i="11"/>
  <c r="X1473" i="11"/>
  <c r="X1474" i="11"/>
  <c r="X1475" i="11"/>
  <c r="X1476" i="11"/>
  <c r="X1477" i="11"/>
  <c r="X1478" i="11"/>
  <c r="X1479" i="11"/>
  <c r="X1480" i="11"/>
  <c r="X1481" i="11"/>
  <c r="X1482" i="11"/>
  <c r="X1483" i="11"/>
  <c r="X1484" i="11"/>
  <c r="X1485" i="11"/>
  <c r="X1486" i="11"/>
  <c r="X1487" i="11"/>
  <c r="X1488" i="11"/>
  <c r="X1489" i="11"/>
  <c r="X1490" i="11"/>
  <c r="X1491" i="11"/>
  <c r="X1492" i="11"/>
  <c r="X1493" i="11"/>
  <c r="X1494" i="11"/>
  <c r="X1495" i="11"/>
  <c r="X1496" i="11"/>
  <c r="X1497" i="11"/>
  <c r="X1498" i="11"/>
  <c r="X1499" i="11"/>
  <c r="X1500" i="11"/>
  <c r="X1501" i="11"/>
  <c r="X1502" i="11"/>
  <c r="X1503" i="11"/>
  <c r="X1504" i="11"/>
  <c r="X1505" i="11"/>
  <c r="X1506" i="11"/>
  <c r="X1507" i="11"/>
  <c r="X1508" i="11"/>
  <c r="X1509" i="11"/>
  <c r="X1510" i="11"/>
  <c r="X1511" i="11"/>
  <c r="X1512" i="11"/>
  <c r="X1513" i="11"/>
  <c r="X1514" i="11"/>
  <c r="X1515" i="11"/>
  <c r="X1516" i="11"/>
  <c r="X1517" i="11"/>
  <c r="X1518" i="11"/>
  <c r="X1519" i="11"/>
  <c r="X1520" i="11"/>
  <c r="X1521" i="11"/>
  <c r="X1522" i="11"/>
  <c r="X1523" i="11"/>
  <c r="X1524" i="11"/>
  <c r="X1525" i="11"/>
  <c r="X1526" i="11"/>
  <c r="X1527" i="11"/>
  <c r="X1528" i="11"/>
  <c r="X1529" i="11"/>
  <c r="X1530" i="11"/>
  <c r="X1531" i="11"/>
  <c r="X1532" i="11"/>
  <c r="X1533" i="11"/>
  <c r="X1534" i="11"/>
  <c r="X1535" i="11"/>
  <c r="X1536" i="11"/>
  <c r="X1537" i="11"/>
  <c r="X1538" i="11"/>
  <c r="X1539" i="11"/>
  <c r="X1540" i="11"/>
  <c r="X1541" i="11"/>
  <c r="X1542" i="11"/>
  <c r="X1543" i="11"/>
  <c r="X1544" i="11"/>
  <c r="X1545" i="11"/>
  <c r="X1546" i="11"/>
  <c r="X1547" i="11"/>
  <c r="X1548" i="11"/>
  <c r="X1549" i="11"/>
  <c r="X1550" i="11"/>
  <c r="X1551" i="11"/>
  <c r="X1552" i="11"/>
  <c r="X1553" i="11"/>
  <c r="X1554" i="11"/>
  <c r="X1555" i="11"/>
  <c r="X1556" i="11"/>
  <c r="X1557" i="11"/>
  <c r="X1558" i="11"/>
  <c r="X1559" i="11"/>
  <c r="X1560" i="11"/>
  <c r="X1561" i="11"/>
  <c r="X1562" i="11"/>
  <c r="X1563" i="11"/>
  <c r="X1564" i="11"/>
  <c r="X1565" i="11"/>
  <c r="X1566" i="11"/>
  <c r="X1567" i="11"/>
  <c r="X1568" i="11"/>
  <c r="X1569" i="11"/>
  <c r="X1570" i="11"/>
  <c r="X1571" i="11"/>
  <c r="X1572" i="11"/>
  <c r="X1573" i="11"/>
  <c r="X1574" i="11"/>
  <c r="X1575" i="11"/>
  <c r="X1576" i="11"/>
  <c r="X1577" i="11"/>
  <c r="X1578" i="11"/>
  <c r="X1579" i="11"/>
  <c r="X1580" i="11"/>
  <c r="X1581" i="11"/>
  <c r="X1582" i="11"/>
  <c r="X1583" i="11"/>
  <c r="X1584" i="11"/>
  <c r="X1585" i="11"/>
  <c r="X1586" i="11"/>
  <c r="X1587" i="11"/>
  <c r="X1588" i="11"/>
  <c r="X1589" i="11"/>
  <c r="X1590" i="11"/>
  <c r="X1591" i="11"/>
  <c r="X1592" i="11"/>
  <c r="X1593" i="11"/>
  <c r="X1594" i="11"/>
  <c r="X1595" i="11"/>
  <c r="X1596" i="11"/>
  <c r="X1597" i="11"/>
  <c r="X1598" i="11"/>
  <c r="X1599" i="11"/>
  <c r="X1600" i="11"/>
  <c r="X1601" i="11"/>
  <c r="X1602" i="11"/>
  <c r="X1603" i="11"/>
  <c r="X1604" i="11"/>
  <c r="X1605" i="11"/>
  <c r="X1606" i="11"/>
  <c r="X1607" i="11"/>
  <c r="X1608" i="11"/>
  <c r="X1609" i="11"/>
  <c r="X1610" i="11"/>
  <c r="X1611" i="11"/>
  <c r="X1612" i="11"/>
  <c r="X1613" i="11"/>
  <c r="X1614" i="11"/>
  <c r="X1615" i="11"/>
  <c r="X1616" i="11"/>
  <c r="X1617" i="11"/>
  <c r="X1618" i="11"/>
  <c r="X1619" i="11"/>
  <c r="X1620" i="11"/>
  <c r="X1621" i="11"/>
  <c r="X1622" i="11"/>
  <c r="X1623" i="11"/>
  <c r="X1624" i="11"/>
  <c r="X1625" i="11"/>
  <c r="X1626" i="11"/>
  <c r="X1627" i="11"/>
  <c r="X1628" i="11"/>
  <c r="X1629" i="11"/>
  <c r="X1630" i="11"/>
  <c r="X1631" i="11"/>
  <c r="X1632" i="11"/>
  <c r="X1633" i="11"/>
  <c r="X1634" i="11"/>
  <c r="X1635" i="11"/>
  <c r="X1636" i="11"/>
  <c r="X1637" i="11"/>
  <c r="X1638" i="11"/>
  <c r="X1639" i="11"/>
  <c r="X1640" i="11"/>
  <c r="X1641" i="11"/>
  <c r="X1642" i="11"/>
  <c r="X1643" i="11"/>
  <c r="X1644" i="11"/>
  <c r="X1645" i="11"/>
  <c r="X1646" i="11"/>
  <c r="X1647" i="11"/>
  <c r="X1648" i="11"/>
  <c r="X1649" i="11"/>
  <c r="X1650" i="11"/>
  <c r="X1651" i="11"/>
  <c r="X1652" i="11"/>
  <c r="X1653" i="11"/>
  <c r="X1654" i="11"/>
  <c r="X1655" i="11"/>
  <c r="X1656" i="11"/>
  <c r="X1657" i="11"/>
  <c r="X1658" i="11"/>
  <c r="X1659" i="11"/>
  <c r="X1660" i="11"/>
  <c r="X1661" i="11"/>
  <c r="X1662" i="11"/>
  <c r="X1663" i="11"/>
  <c r="X1664" i="11"/>
  <c r="X1665" i="11"/>
  <c r="X1666" i="11"/>
  <c r="X1667" i="11"/>
  <c r="X1668" i="11"/>
  <c r="X1669" i="11"/>
  <c r="X1670" i="11"/>
  <c r="X1671" i="11"/>
  <c r="X1672" i="11"/>
  <c r="X1673" i="11"/>
  <c r="X1674" i="11"/>
  <c r="X1675" i="11"/>
  <c r="X1676" i="11"/>
  <c r="X1677" i="11"/>
  <c r="X1678" i="11"/>
  <c r="X1679" i="11"/>
  <c r="X1680" i="11"/>
  <c r="X1681" i="11"/>
  <c r="X1682" i="11"/>
  <c r="X1683" i="11"/>
  <c r="X1684" i="11"/>
  <c r="X1685" i="11"/>
  <c r="X1686" i="11"/>
  <c r="X1687" i="11"/>
  <c r="X1688" i="11"/>
  <c r="X1689" i="11"/>
  <c r="X1690" i="11"/>
  <c r="X1691" i="11"/>
  <c r="X1692" i="11"/>
  <c r="X1693" i="11"/>
  <c r="X1694" i="11"/>
  <c r="X1695" i="11"/>
  <c r="X1696" i="11"/>
  <c r="X1697" i="11"/>
  <c r="X1698" i="11"/>
  <c r="X1699" i="11"/>
  <c r="X1700" i="11"/>
  <c r="X1701" i="11"/>
  <c r="X1702" i="11"/>
  <c r="X1703" i="11"/>
  <c r="X1704" i="11"/>
  <c r="X1705" i="11"/>
  <c r="X1706" i="11"/>
  <c r="X1707" i="11"/>
  <c r="X1708" i="11"/>
  <c r="X1709" i="11"/>
  <c r="X1710" i="11"/>
  <c r="X1711" i="11"/>
  <c r="X1712" i="11"/>
  <c r="X1713" i="11"/>
  <c r="X1714" i="11"/>
  <c r="X1715" i="11"/>
  <c r="X1716" i="11"/>
  <c r="X1717" i="11"/>
  <c r="X1718" i="11"/>
  <c r="X1719" i="11"/>
  <c r="X1720" i="11"/>
  <c r="X1721" i="11"/>
  <c r="X1722" i="11"/>
  <c r="X1723" i="11"/>
  <c r="X1724" i="11"/>
  <c r="X1725" i="11"/>
  <c r="X1726" i="11"/>
  <c r="X1727" i="11"/>
  <c r="X1728" i="11"/>
  <c r="X1729" i="11"/>
  <c r="X1730" i="11"/>
  <c r="X1731" i="11"/>
  <c r="X1732" i="11"/>
  <c r="X1733" i="11"/>
  <c r="X1734" i="11"/>
  <c r="X1735" i="11"/>
  <c r="X1736" i="11"/>
  <c r="X1737" i="11"/>
  <c r="X1738" i="11"/>
  <c r="X1739" i="11"/>
  <c r="X1740" i="11"/>
  <c r="X1741" i="11"/>
  <c r="X1742" i="11"/>
  <c r="X1743" i="11"/>
  <c r="X1744" i="11"/>
  <c r="X1745" i="11"/>
  <c r="X1746" i="11"/>
  <c r="X1747" i="11"/>
  <c r="X1748" i="11"/>
  <c r="X1749" i="11"/>
  <c r="X1750" i="11"/>
  <c r="X1751" i="11"/>
  <c r="X1752" i="11"/>
  <c r="X1753" i="11"/>
  <c r="X1754" i="11"/>
  <c r="X1755" i="11"/>
  <c r="X1756" i="11"/>
  <c r="X1757" i="11"/>
  <c r="X1758" i="11"/>
  <c r="X1759" i="11"/>
  <c r="X1760" i="11"/>
  <c r="X1761" i="11"/>
  <c r="X1762" i="11"/>
  <c r="X1763" i="11"/>
  <c r="X1764" i="11"/>
  <c r="X1765" i="11"/>
  <c r="X1766" i="11"/>
  <c r="X1767" i="11"/>
  <c r="X1768" i="11"/>
  <c r="X1769" i="11"/>
  <c r="X1770" i="11"/>
  <c r="X1771" i="11"/>
  <c r="X1772" i="11"/>
  <c r="X1773" i="11"/>
  <c r="X1774" i="11"/>
  <c r="X1775" i="11"/>
  <c r="X1776" i="11"/>
  <c r="X1777" i="11"/>
  <c r="X1778" i="11"/>
  <c r="X1779" i="11"/>
  <c r="X1780" i="11"/>
  <c r="X1781" i="11"/>
  <c r="X1782" i="11"/>
  <c r="X1783" i="11"/>
  <c r="X1784" i="11"/>
  <c r="X1785" i="11"/>
  <c r="X1786" i="11"/>
  <c r="X1787" i="11"/>
  <c r="X1788" i="11"/>
  <c r="X1789" i="11"/>
  <c r="X1790" i="11"/>
  <c r="X1791" i="11"/>
  <c r="X1792" i="11"/>
  <c r="X1793" i="11"/>
  <c r="X1794" i="11"/>
  <c r="X1795" i="11"/>
  <c r="X1796" i="11"/>
  <c r="X1797" i="11"/>
  <c r="X1798" i="11"/>
  <c r="X1799" i="11"/>
  <c r="X1800" i="11"/>
  <c r="X1801" i="11"/>
  <c r="X1802" i="11"/>
  <c r="X1803" i="11"/>
  <c r="X1804" i="11"/>
  <c r="X1805" i="11"/>
  <c r="X1806" i="11"/>
  <c r="X1807" i="11"/>
  <c r="X1808" i="11"/>
  <c r="X1809" i="11"/>
  <c r="X1810" i="11"/>
  <c r="X1811" i="11"/>
  <c r="X1812" i="11"/>
  <c r="X1813" i="11"/>
  <c r="X1814" i="11"/>
  <c r="X1815" i="11"/>
  <c r="X1816" i="11"/>
  <c r="X1817" i="11"/>
  <c r="X1818" i="11"/>
  <c r="X1819" i="11"/>
  <c r="X1820" i="11"/>
  <c r="X1821" i="11"/>
  <c r="X1822" i="11"/>
  <c r="X1823" i="11"/>
  <c r="X1824" i="11"/>
  <c r="X1825" i="11"/>
  <c r="X1826" i="11"/>
  <c r="X1827" i="11"/>
  <c r="X1828" i="11"/>
  <c r="X1829" i="11"/>
  <c r="X1830" i="11"/>
  <c r="X1831" i="11"/>
  <c r="X1832" i="11"/>
  <c r="X1833" i="11"/>
  <c r="X1834" i="11"/>
  <c r="X1835" i="11"/>
  <c r="X1836" i="11"/>
  <c r="X1837" i="11"/>
  <c r="X1838" i="11"/>
  <c r="X1839" i="11"/>
  <c r="X1840" i="11"/>
  <c r="X1841" i="11"/>
  <c r="X1842" i="11"/>
  <c r="X1843" i="11"/>
  <c r="X1844" i="11"/>
  <c r="X1845" i="11"/>
  <c r="X1846" i="11"/>
  <c r="X1847" i="11"/>
  <c r="X1848" i="11"/>
  <c r="X1849" i="11"/>
  <c r="X1850" i="11"/>
  <c r="X1851" i="11"/>
  <c r="X1852" i="11"/>
  <c r="X1853" i="11"/>
  <c r="X1854" i="11"/>
  <c r="X1855" i="11"/>
  <c r="X1856" i="11"/>
  <c r="X1857" i="11"/>
  <c r="X1858" i="11"/>
  <c r="X1859" i="11"/>
  <c r="X1860" i="11"/>
  <c r="X1861" i="11"/>
  <c r="X1862" i="11"/>
  <c r="X1863" i="11"/>
  <c r="X1864" i="11"/>
  <c r="X1865" i="11"/>
  <c r="X1866" i="11"/>
  <c r="X1867" i="11"/>
  <c r="X1868" i="11"/>
  <c r="X1869" i="11"/>
  <c r="X1870" i="11"/>
  <c r="X1871" i="11"/>
  <c r="X1872" i="11"/>
  <c r="X1873" i="11"/>
  <c r="X1874" i="11"/>
  <c r="X1875" i="11"/>
  <c r="X1876" i="11"/>
  <c r="X1877" i="11"/>
  <c r="X1878" i="11"/>
  <c r="X1879" i="11"/>
  <c r="X1880" i="11"/>
  <c r="X1881" i="11"/>
  <c r="X1882" i="11"/>
  <c r="X1883" i="11"/>
  <c r="X1884" i="11"/>
  <c r="X1885" i="11"/>
  <c r="X1886" i="11"/>
  <c r="X1887" i="11"/>
  <c r="X1888" i="11"/>
  <c r="X1889" i="11"/>
  <c r="X1890" i="11"/>
  <c r="X1891" i="11"/>
  <c r="X1892" i="11"/>
  <c r="X1893" i="11"/>
  <c r="X1894" i="11"/>
  <c r="X1895" i="11"/>
  <c r="X1896" i="11"/>
  <c r="X1897" i="11"/>
  <c r="X1898" i="11"/>
  <c r="X1899" i="11"/>
  <c r="X1900" i="11"/>
  <c r="X1901" i="11"/>
  <c r="X1902" i="11"/>
  <c r="X1903" i="11"/>
  <c r="X1904" i="11"/>
  <c r="X1905" i="11"/>
  <c r="X1906" i="11"/>
  <c r="X1907" i="11"/>
  <c r="X1908" i="11"/>
  <c r="X1909" i="11"/>
  <c r="X1910" i="11"/>
  <c r="X1911" i="11"/>
  <c r="X1912" i="11"/>
  <c r="X1913" i="11"/>
  <c r="X1914" i="11"/>
  <c r="X1915" i="11"/>
  <c r="X1916" i="11"/>
  <c r="X1917" i="11"/>
  <c r="X1918" i="11"/>
  <c r="X1919" i="11"/>
  <c r="X1920" i="11"/>
  <c r="X1921" i="11"/>
  <c r="X1922" i="11"/>
  <c r="X1923" i="11"/>
  <c r="X1924" i="11"/>
  <c r="X1925" i="11"/>
  <c r="X1926" i="11"/>
  <c r="X1927" i="11"/>
  <c r="X1928" i="11"/>
  <c r="X1929" i="11"/>
  <c r="X1930" i="11"/>
  <c r="X1931" i="11"/>
  <c r="X1932" i="11"/>
  <c r="X1933" i="11"/>
  <c r="X1934" i="11"/>
  <c r="X1935" i="11"/>
  <c r="X1936" i="11"/>
  <c r="X1937" i="11"/>
  <c r="X1938" i="11"/>
  <c r="X1939" i="11"/>
  <c r="X1940" i="11"/>
  <c r="X1941" i="11"/>
  <c r="X1942" i="11"/>
  <c r="X1943" i="11"/>
  <c r="X1944" i="11"/>
  <c r="X1945" i="11"/>
  <c r="X1946" i="11"/>
  <c r="X1947" i="11"/>
  <c r="X1948" i="11"/>
  <c r="X1949" i="11"/>
  <c r="X1950" i="11"/>
  <c r="X1951" i="11"/>
  <c r="X1952" i="11"/>
  <c r="X1953" i="11"/>
  <c r="X1954" i="11"/>
  <c r="X1955" i="11"/>
  <c r="X1956" i="11"/>
  <c r="X1957" i="11"/>
  <c r="X1958" i="11"/>
  <c r="X1959" i="11"/>
  <c r="X1960" i="11"/>
  <c r="X1961" i="11"/>
  <c r="X1962" i="11"/>
  <c r="X1963" i="11"/>
  <c r="X1964" i="11"/>
  <c r="X1965" i="11"/>
  <c r="X1966" i="11"/>
  <c r="X1967" i="11"/>
  <c r="X1968" i="11"/>
  <c r="X1969" i="11"/>
  <c r="X1970" i="11"/>
  <c r="X1971" i="11"/>
  <c r="X1972" i="11"/>
  <c r="X1973" i="11"/>
  <c r="X1974" i="11"/>
  <c r="X1975" i="11"/>
  <c r="X1976" i="11"/>
  <c r="X1977" i="11"/>
  <c r="X1978" i="11"/>
  <c r="X1979" i="11"/>
  <c r="X1980" i="11"/>
  <c r="X1981" i="11"/>
  <c r="X1982" i="11"/>
  <c r="X1983" i="11"/>
  <c r="X1984" i="11"/>
  <c r="X1985" i="11"/>
  <c r="X1986" i="11"/>
  <c r="X1987" i="11"/>
  <c r="X1988" i="11"/>
  <c r="X1989" i="11"/>
  <c r="X1990" i="11"/>
  <c r="X1991" i="11"/>
  <c r="X1992" i="11"/>
  <c r="X1993" i="11"/>
  <c r="X1994" i="11"/>
  <c r="X1995" i="11"/>
  <c r="X1996" i="11"/>
  <c r="X1997" i="11"/>
  <c r="X1998" i="11"/>
  <c r="X1999" i="11"/>
  <c r="X2000" i="11"/>
  <c r="X2001" i="11"/>
  <c r="X2002" i="11"/>
  <c r="X2003" i="11"/>
  <c r="X2004" i="11"/>
  <c r="X2005" i="11"/>
  <c r="X2006" i="11"/>
  <c r="X2007" i="11"/>
  <c r="X2008" i="11"/>
  <c r="X2009" i="11"/>
  <c r="X2010" i="11"/>
  <c r="X2011" i="11"/>
  <c r="X2012" i="11"/>
  <c r="X2013" i="11"/>
  <c r="X2014" i="11"/>
  <c r="X2015" i="11"/>
  <c r="X2016" i="11"/>
  <c r="X2017" i="11"/>
  <c r="X2018" i="11"/>
  <c r="X2019" i="11"/>
  <c r="X2020" i="11"/>
  <c r="X2021" i="11"/>
  <c r="X2022" i="11"/>
  <c r="X2023" i="11"/>
  <c r="X2024" i="11"/>
  <c r="X2025" i="11"/>
  <c r="X2026" i="11"/>
  <c r="X2027" i="11"/>
  <c r="X2028" i="11"/>
  <c r="X2029" i="11"/>
  <c r="X2030" i="11"/>
  <c r="X2031" i="11"/>
  <c r="X2032" i="11"/>
  <c r="X2033" i="11"/>
  <c r="X2034" i="11"/>
  <c r="X2035" i="11"/>
  <c r="X2036" i="11"/>
  <c r="X2037" i="11"/>
  <c r="X2038" i="11"/>
  <c r="X2039" i="11"/>
  <c r="X2040" i="11"/>
  <c r="X2041" i="11"/>
  <c r="X2042" i="11"/>
  <c r="X2043" i="11"/>
  <c r="X2044" i="11"/>
  <c r="X2045" i="11"/>
  <c r="X2046" i="11"/>
  <c r="X2047" i="11"/>
  <c r="X2048" i="11"/>
  <c r="X2049" i="11"/>
  <c r="X2050" i="11"/>
  <c r="X2051" i="11"/>
  <c r="X2052" i="11"/>
  <c r="X2053" i="11"/>
  <c r="X2054" i="11"/>
  <c r="X2055" i="11"/>
  <c r="X2056" i="11"/>
  <c r="X2057" i="11"/>
  <c r="X2058" i="11"/>
  <c r="X2059" i="11"/>
  <c r="X2060" i="11"/>
  <c r="X2061" i="11"/>
  <c r="X2062" i="11"/>
  <c r="X2063" i="11"/>
  <c r="X2064" i="11"/>
  <c r="X2065" i="11"/>
  <c r="X2066" i="11"/>
  <c r="X2067" i="11"/>
  <c r="X2068" i="11"/>
  <c r="X2069" i="11"/>
  <c r="X2070" i="11"/>
  <c r="X2071" i="11"/>
  <c r="X2072" i="11"/>
  <c r="X2073" i="11"/>
  <c r="X2074" i="11"/>
  <c r="X2075" i="11"/>
  <c r="X2076" i="11"/>
  <c r="X2077" i="11"/>
  <c r="X2078" i="11"/>
  <c r="X2079" i="11"/>
  <c r="X2080" i="11"/>
  <c r="X2081" i="11"/>
  <c r="X2082" i="11"/>
  <c r="X2083" i="11"/>
  <c r="X2084" i="11"/>
  <c r="X2085" i="11"/>
  <c r="X2086" i="11"/>
  <c r="X2087" i="11"/>
  <c r="X2088" i="11"/>
  <c r="X2089" i="11"/>
  <c r="X2090" i="11"/>
  <c r="X2091" i="11"/>
  <c r="X2092" i="11"/>
  <c r="X2093" i="11"/>
  <c r="X2094" i="11"/>
  <c r="X2095" i="11"/>
  <c r="X2096" i="11"/>
  <c r="X2097" i="11"/>
  <c r="X2098" i="11"/>
  <c r="X2099" i="11"/>
  <c r="X2100" i="11"/>
  <c r="X2101" i="11"/>
  <c r="X2102" i="11"/>
  <c r="X2103" i="11"/>
  <c r="X2104" i="11"/>
  <c r="X2105" i="11"/>
  <c r="X2106" i="11"/>
  <c r="X2107" i="11"/>
  <c r="X2108" i="11"/>
  <c r="X2109" i="11"/>
  <c r="X2110" i="11"/>
  <c r="X2111" i="11"/>
  <c r="X2112" i="11"/>
  <c r="X2113" i="11"/>
  <c r="X2114" i="11"/>
  <c r="X2115" i="11"/>
  <c r="X2116" i="11"/>
  <c r="X2117" i="11"/>
  <c r="X2118" i="11"/>
  <c r="X2119" i="11"/>
  <c r="X2120" i="11"/>
  <c r="X2121" i="11"/>
  <c r="X2122" i="11"/>
  <c r="X2123" i="11"/>
  <c r="X2124" i="11"/>
  <c r="X2125" i="11"/>
  <c r="X2126" i="11"/>
  <c r="X2127" i="11"/>
  <c r="X2128" i="11"/>
  <c r="X2129" i="11"/>
  <c r="X2130" i="11"/>
  <c r="X2131" i="11"/>
  <c r="X2132" i="11"/>
  <c r="X2133" i="11"/>
  <c r="X2134" i="11"/>
  <c r="X2135" i="11"/>
  <c r="X2136" i="11"/>
  <c r="X2137" i="11"/>
  <c r="X2138" i="11"/>
  <c r="X2139" i="11"/>
  <c r="X2140" i="11"/>
  <c r="X2141" i="11"/>
  <c r="X2142" i="11"/>
  <c r="X2143" i="11"/>
  <c r="X2144" i="11"/>
  <c r="X2145" i="11"/>
  <c r="X2146" i="11"/>
  <c r="X2147" i="11"/>
  <c r="X2148" i="11"/>
  <c r="X2149" i="11"/>
  <c r="X2150" i="11"/>
  <c r="X2151" i="11"/>
  <c r="X2152" i="11"/>
  <c r="X2153" i="11"/>
  <c r="X2154" i="11"/>
  <c r="X2155" i="11"/>
  <c r="X2156" i="11"/>
  <c r="X2157" i="11"/>
  <c r="X2158" i="11"/>
  <c r="X2159" i="11"/>
  <c r="X2160" i="11"/>
  <c r="X2161" i="11"/>
  <c r="X2162" i="11"/>
  <c r="X2163" i="11"/>
  <c r="X2164" i="11"/>
  <c r="X2165" i="11"/>
  <c r="X2166" i="11"/>
  <c r="X2167" i="11"/>
  <c r="X2168" i="11"/>
  <c r="X2169" i="11"/>
  <c r="X2170" i="11"/>
  <c r="X2171" i="11"/>
  <c r="X2172" i="11"/>
  <c r="X2173" i="11"/>
  <c r="X2174" i="11"/>
  <c r="X2175" i="11"/>
  <c r="X2176" i="11"/>
  <c r="X2177" i="11"/>
  <c r="X2178" i="11"/>
  <c r="X2179" i="11"/>
  <c r="X2180" i="11"/>
  <c r="X2181" i="11"/>
  <c r="X2182" i="11"/>
  <c r="X2183" i="11"/>
  <c r="X2184" i="11"/>
  <c r="X2185" i="11"/>
  <c r="X2186" i="11"/>
  <c r="X2187" i="11"/>
  <c r="X2188" i="11"/>
  <c r="X2189" i="11"/>
  <c r="X2190" i="11"/>
  <c r="X2191" i="11"/>
  <c r="X2192" i="11"/>
  <c r="X2193" i="11"/>
  <c r="X2194" i="11"/>
  <c r="X2195" i="11"/>
  <c r="X2196" i="11"/>
  <c r="X2197" i="11"/>
  <c r="X2198" i="11"/>
  <c r="X2199" i="11"/>
  <c r="X2200" i="11"/>
  <c r="X2201" i="11"/>
  <c r="X2202" i="11"/>
  <c r="X2203" i="11"/>
  <c r="X2204" i="11"/>
  <c r="X2205" i="11"/>
  <c r="X2206" i="11"/>
  <c r="X2207" i="11"/>
  <c r="X2208" i="11"/>
  <c r="X2209" i="11"/>
  <c r="X2210" i="11"/>
  <c r="X2211" i="11"/>
  <c r="X2212" i="11"/>
  <c r="X2213" i="11"/>
  <c r="X2214" i="11"/>
  <c r="X2215" i="11"/>
  <c r="X2216" i="11"/>
  <c r="X2217" i="11"/>
  <c r="X2218" i="11"/>
  <c r="X2219" i="11"/>
  <c r="X2220" i="11"/>
  <c r="X2221" i="11"/>
  <c r="X2222" i="11"/>
  <c r="X2223" i="11"/>
  <c r="X2224" i="11"/>
  <c r="X2225" i="11"/>
  <c r="X2226" i="11"/>
  <c r="X2227" i="11"/>
  <c r="X2228" i="11"/>
  <c r="X2229" i="11"/>
  <c r="X2230" i="11"/>
  <c r="X2231" i="11"/>
  <c r="X2232" i="11"/>
  <c r="X2233" i="11"/>
  <c r="X2234" i="11"/>
  <c r="X2235" i="11"/>
  <c r="X2236" i="11"/>
  <c r="X2237" i="11"/>
  <c r="X2238" i="11"/>
  <c r="X2239" i="11"/>
  <c r="X2240" i="11"/>
  <c r="X2241" i="11"/>
  <c r="X2242" i="11"/>
  <c r="X2243" i="11"/>
  <c r="X2244" i="11"/>
  <c r="X2245" i="11"/>
  <c r="X2246" i="11"/>
  <c r="X2247" i="11"/>
  <c r="X2248" i="11"/>
  <c r="X2249" i="11"/>
  <c r="X2250" i="11"/>
  <c r="X2251" i="11"/>
  <c r="X2252" i="11"/>
  <c r="X2253" i="11"/>
  <c r="X2254" i="11"/>
  <c r="X2255" i="11"/>
  <c r="X2256" i="11"/>
  <c r="X2257" i="11"/>
  <c r="X2258" i="11"/>
  <c r="X2259" i="11"/>
  <c r="X2260" i="11"/>
  <c r="X2261" i="11"/>
  <c r="X2262" i="11"/>
  <c r="X2263" i="11"/>
  <c r="X2264" i="11"/>
  <c r="X2265" i="11"/>
  <c r="X2266" i="11"/>
  <c r="X2267" i="11"/>
  <c r="X2268" i="11"/>
  <c r="X2269" i="11"/>
  <c r="X2270" i="11"/>
  <c r="X2271" i="11"/>
  <c r="X2272" i="11"/>
  <c r="X2273" i="11"/>
  <c r="X2274" i="11"/>
  <c r="X2275" i="11"/>
  <c r="X2276" i="11"/>
  <c r="X2277" i="11"/>
  <c r="X2278" i="11"/>
  <c r="X2279" i="11"/>
  <c r="X2280" i="11"/>
  <c r="X2281" i="11"/>
  <c r="X2282" i="11"/>
  <c r="X2283" i="11"/>
  <c r="X2284" i="11"/>
  <c r="X2285" i="11"/>
  <c r="X2286" i="11"/>
  <c r="X2287" i="11"/>
  <c r="X2288" i="11"/>
  <c r="X2289" i="11"/>
  <c r="X2290" i="11"/>
  <c r="X2291" i="11"/>
  <c r="X2292" i="11"/>
  <c r="X2293" i="11"/>
  <c r="X2294" i="11"/>
  <c r="X2295" i="11"/>
  <c r="X2296" i="11"/>
  <c r="X2297" i="11"/>
  <c r="X2298" i="11"/>
  <c r="X2299" i="11"/>
  <c r="X2300" i="11"/>
  <c r="X2301" i="11"/>
  <c r="X2302" i="11"/>
  <c r="X2303" i="11"/>
  <c r="X2304" i="11"/>
  <c r="X2305" i="11"/>
  <c r="X2306" i="11"/>
  <c r="X2307" i="11"/>
  <c r="X2308" i="11"/>
  <c r="X2309" i="11"/>
  <c r="X2310" i="11"/>
  <c r="X2311" i="11"/>
  <c r="X2312" i="11"/>
  <c r="X2313" i="11"/>
  <c r="X2314" i="11"/>
  <c r="X2315" i="11"/>
  <c r="X2316" i="11"/>
  <c r="X2317" i="11"/>
  <c r="X2318" i="11"/>
  <c r="X2319" i="11"/>
  <c r="X2320" i="11"/>
  <c r="X2321" i="11"/>
  <c r="X2322" i="11"/>
  <c r="X2323" i="11"/>
  <c r="X2324" i="11"/>
  <c r="X2325" i="11"/>
  <c r="X2326" i="11"/>
  <c r="X2327" i="11"/>
  <c r="X2328" i="11"/>
  <c r="X2329" i="11"/>
  <c r="X2330" i="11"/>
  <c r="X2331" i="11"/>
  <c r="X2332" i="11"/>
  <c r="X2333" i="11"/>
  <c r="X2334" i="11"/>
  <c r="X2335" i="11"/>
  <c r="X2336" i="11"/>
  <c r="X2337" i="11"/>
  <c r="X2338" i="11"/>
  <c r="X2339" i="11"/>
  <c r="X2340" i="11"/>
  <c r="X2341" i="11"/>
  <c r="X2342" i="11"/>
  <c r="X2343" i="11"/>
  <c r="X2344" i="11"/>
  <c r="X2345" i="11"/>
  <c r="X2346" i="11"/>
  <c r="X2347" i="11"/>
  <c r="X2348" i="11"/>
  <c r="X2349" i="11"/>
  <c r="X2350" i="11"/>
  <c r="X2351" i="11"/>
  <c r="X2352" i="11"/>
  <c r="X2353" i="11"/>
  <c r="X2354" i="11"/>
  <c r="X2355" i="11"/>
  <c r="X2356" i="11"/>
  <c r="X2357" i="11"/>
  <c r="X2358" i="11"/>
  <c r="X2359" i="11"/>
  <c r="X2360" i="11"/>
  <c r="X2361" i="11"/>
  <c r="X2362" i="11"/>
  <c r="X2363" i="11"/>
  <c r="X2364" i="11"/>
  <c r="X2365" i="11"/>
  <c r="X2366" i="11"/>
  <c r="X2367" i="11"/>
  <c r="X2368" i="11"/>
  <c r="X2369" i="11"/>
  <c r="X2370" i="11"/>
  <c r="X2371" i="11"/>
  <c r="X2372" i="11"/>
  <c r="X2373" i="11"/>
  <c r="X2374" i="11"/>
  <c r="X2375" i="11"/>
  <c r="X2376" i="11"/>
  <c r="X2377" i="11"/>
  <c r="X2378" i="11"/>
  <c r="X2379" i="11"/>
  <c r="X2380" i="11"/>
  <c r="X2381" i="11"/>
  <c r="X2382" i="11"/>
  <c r="X2383" i="11"/>
  <c r="X2384" i="11"/>
  <c r="X2385" i="11"/>
  <c r="X2386" i="11"/>
  <c r="X2387" i="11"/>
  <c r="X2388" i="11"/>
  <c r="X2389" i="11"/>
  <c r="X2390" i="11"/>
  <c r="X2391" i="11"/>
  <c r="X2392" i="11"/>
  <c r="X2393" i="11"/>
  <c r="X2394" i="11"/>
  <c r="X2395" i="11"/>
  <c r="X2396" i="11"/>
  <c r="X2397" i="11"/>
  <c r="X2398" i="11"/>
  <c r="X2399" i="11"/>
  <c r="X2400" i="11"/>
  <c r="X2401" i="11"/>
  <c r="X2402" i="11"/>
  <c r="X2403" i="11"/>
  <c r="X2404" i="11"/>
  <c r="X2405" i="11"/>
  <c r="X2406" i="11"/>
  <c r="X2407" i="11"/>
  <c r="X2408" i="11"/>
  <c r="X2409" i="11"/>
  <c r="X2410" i="11"/>
  <c r="X2411" i="11"/>
  <c r="X2412" i="11"/>
  <c r="X2413" i="11"/>
  <c r="X2414" i="11"/>
  <c r="X2415" i="11"/>
  <c r="X2416" i="11"/>
  <c r="X2417" i="11"/>
  <c r="X2418" i="11"/>
  <c r="X2419" i="11"/>
  <c r="X2420" i="11"/>
  <c r="X2421" i="11"/>
  <c r="X2422" i="11"/>
  <c r="X2423" i="11"/>
  <c r="X2424" i="11"/>
  <c r="X2425" i="11"/>
  <c r="X2426" i="11"/>
  <c r="X2427" i="11"/>
  <c r="X2428" i="11"/>
  <c r="X2429" i="11"/>
  <c r="X2430" i="11"/>
  <c r="X2431" i="11"/>
  <c r="X2432" i="11"/>
  <c r="X2433" i="11"/>
  <c r="X2434" i="11"/>
  <c r="X2435" i="11"/>
  <c r="X2436" i="11"/>
  <c r="X2437" i="11"/>
  <c r="X2438" i="11"/>
  <c r="X2439" i="11"/>
  <c r="X2440" i="11"/>
  <c r="X2441" i="11"/>
  <c r="X2442" i="11"/>
  <c r="X2443" i="11"/>
  <c r="X2444" i="11"/>
  <c r="X2445" i="11"/>
  <c r="X2446" i="11"/>
  <c r="X2447" i="11"/>
  <c r="X2448" i="11"/>
  <c r="X2449" i="11"/>
  <c r="X2450" i="11"/>
  <c r="X2451" i="11"/>
  <c r="X2452" i="11"/>
  <c r="X2453" i="11"/>
  <c r="X2454" i="11"/>
  <c r="X2455" i="11"/>
  <c r="X2456" i="11"/>
  <c r="X2457" i="11"/>
  <c r="X2458" i="11"/>
  <c r="X2459" i="11"/>
  <c r="X2460" i="11"/>
  <c r="X2461" i="11"/>
  <c r="X2462" i="11"/>
  <c r="X2463" i="11"/>
  <c r="X2464" i="11"/>
  <c r="X2465" i="11"/>
  <c r="X2466" i="11"/>
  <c r="X2467" i="11"/>
  <c r="X2468" i="11"/>
  <c r="X2469" i="11"/>
  <c r="X2470" i="11"/>
  <c r="X2471" i="11"/>
  <c r="X2472" i="11"/>
  <c r="X2473" i="11"/>
  <c r="X2474" i="11"/>
  <c r="X2475" i="11"/>
  <c r="X2476" i="11"/>
  <c r="X2477" i="11"/>
  <c r="X2478" i="11"/>
  <c r="X2479" i="11"/>
  <c r="X2480" i="11"/>
  <c r="X2481" i="11"/>
  <c r="X2482" i="11"/>
  <c r="X2483" i="11"/>
  <c r="X2484" i="11"/>
  <c r="X2485" i="11"/>
  <c r="X2486" i="11"/>
  <c r="X2487" i="11"/>
  <c r="X2488" i="11"/>
  <c r="X2489" i="11"/>
  <c r="X2490" i="11"/>
  <c r="X2491" i="11"/>
  <c r="X2492" i="11"/>
  <c r="X2493" i="11"/>
  <c r="X2494" i="11"/>
  <c r="X2495" i="11"/>
  <c r="X2496" i="11"/>
  <c r="X2497" i="11"/>
  <c r="X2498" i="11"/>
  <c r="X2499" i="11"/>
  <c r="X2500" i="11"/>
  <c r="X2501" i="11"/>
  <c r="X2502" i="11"/>
  <c r="X2503" i="11"/>
  <c r="X2504" i="11"/>
  <c r="X2505" i="11"/>
  <c r="X2506" i="11"/>
  <c r="X2507" i="11"/>
  <c r="X2508" i="11"/>
  <c r="X2509" i="11"/>
  <c r="X2510" i="11"/>
  <c r="X2511" i="11"/>
  <c r="X2512" i="11"/>
  <c r="X2513" i="11"/>
  <c r="X2514" i="11"/>
  <c r="X2515" i="11"/>
  <c r="X2516" i="11"/>
  <c r="X2517" i="11"/>
  <c r="X2518" i="11"/>
  <c r="X2519" i="11"/>
  <c r="X2520" i="11"/>
  <c r="X2521" i="11"/>
  <c r="X2522" i="11"/>
  <c r="X2523" i="11"/>
  <c r="X2524" i="11"/>
  <c r="X2525" i="11"/>
  <c r="X2526" i="11"/>
  <c r="X2527" i="11"/>
  <c r="X2528" i="11"/>
  <c r="X2529" i="11"/>
  <c r="X2530" i="11"/>
  <c r="X2531" i="11"/>
  <c r="X2532" i="11"/>
  <c r="X2533" i="11"/>
  <c r="X2534" i="11"/>
  <c r="X2535" i="11"/>
  <c r="X2536" i="11"/>
  <c r="X2537" i="11"/>
  <c r="X2538" i="11"/>
  <c r="X2539" i="11"/>
  <c r="X2540" i="11"/>
  <c r="X2541" i="11"/>
  <c r="X2542" i="11"/>
  <c r="X2543" i="11"/>
  <c r="X2544" i="11"/>
  <c r="X2545" i="11"/>
  <c r="X2546" i="11"/>
  <c r="X2547" i="11"/>
  <c r="X2548" i="11"/>
  <c r="X2549" i="11"/>
  <c r="X2550" i="11"/>
  <c r="X2551" i="11"/>
  <c r="X2552" i="11"/>
  <c r="X2553" i="11"/>
  <c r="X2554" i="11"/>
  <c r="X2555" i="11"/>
  <c r="X2556" i="11"/>
  <c r="X2557" i="11"/>
  <c r="X2558" i="11"/>
  <c r="X2559" i="11"/>
  <c r="X2560" i="11"/>
  <c r="X2561" i="11"/>
  <c r="X2562" i="11"/>
  <c r="X2563" i="11"/>
  <c r="X2564" i="11"/>
  <c r="X2565" i="11"/>
  <c r="X2566" i="11"/>
  <c r="X2567" i="11"/>
  <c r="X2568" i="11"/>
  <c r="X2569" i="11"/>
  <c r="X2570" i="11"/>
  <c r="X2571" i="11"/>
  <c r="X2572" i="11"/>
  <c r="X2573" i="11"/>
  <c r="X2574" i="11"/>
  <c r="X2575" i="11"/>
  <c r="X2576" i="11"/>
  <c r="X2577" i="11"/>
  <c r="X2578" i="11"/>
  <c r="X2579" i="11"/>
  <c r="X2580" i="11"/>
  <c r="X2581" i="11"/>
  <c r="X2582" i="11"/>
  <c r="X2583" i="11"/>
  <c r="X2584" i="11"/>
  <c r="X2585" i="11"/>
  <c r="X2586" i="11"/>
  <c r="X2587" i="11"/>
  <c r="X2588" i="11"/>
  <c r="X2589" i="11"/>
  <c r="X2590" i="11"/>
  <c r="X2591" i="11"/>
  <c r="X2592" i="11"/>
  <c r="X2593" i="11"/>
  <c r="X2594" i="11"/>
  <c r="X2595" i="11"/>
  <c r="X2596" i="11"/>
  <c r="X2597" i="11"/>
  <c r="X2598" i="11"/>
  <c r="X2599" i="11"/>
  <c r="X2600" i="11"/>
  <c r="X2601" i="11"/>
  <c r="X2602" i="11"/>
  <c r="X2603" i="11"/>
  <c r="X2604" i="11"/>
  <c r="X2605" i="11"/>
  <c r="X2606" i="11"/>
  <c r="X2607" i="11"/>
  <c r="X2608" i="11"/>
  <c r="X2609" i="11"/>
  <c r="X2610" i="11"/>
  <c r="X2611" i="11"/>
  <c r="X2612" i="11"/>
  <c r="X2613" i="11"/>
  <c r="X2614" i="11"/>
  <c r="X2615" i="11"/>
  <c r="X2616" i="11"/>
  <c r="X2617" i="11"/>
  <c r="X2618" i="11"/>
  <c r="X2619" i="11"/>
  <c r="X2620" i="11"/>
  <c r="X2621" i="11"/>
  <c r="X2622" i="11"/>
  <c r="X2623" i="11"/>
  <c r="X2624" i="11"/>
  <c r="X2625" i="11"/>
  <c r="X2626" i="11"/>
  <c r="X2627" i="11"/>
  <c r="X2628" i="11"/>
  <c r="X2629" i="11"/>
  <c r="X2630" i="11"/>
  <c r="X2631" i="11"/>
  <c r="X2632" i="11"/>
  <c r="X2633" i="11"/>
  <c r="X2634" i="11"/>
  <c r="X2635" i="11"/>
  <c r="X2636" i="11"/>
  <c r="X2637" i="11"/>
  <c r="X2638" i="11"/>
  <c r="X2639" i="11"/>
  <c r="X2640" i="11"/>
  <c r="X2641" i="11"/>
  <c r="X2642" i="11"/>
  <c r="X2643" i="11"/>
  <c r="X2644" i="11"/>
  <c r="X2645" i="11"/>
  <c r="X2646" i="11"/>
  <c r="X2647" i="11"/>
  <c r="X2648" i="11"/>
  <c r="X2649" i="11"/>
  <c r="X2650" i="11"/>
  <c r="X2651" i="11"/>
  <c r="X2652" i="11"/>
  <c r="X2653" i="11"/>
  <c r="X2654" i="11"/>
  <c r="X2655" i="11"/>
  <c r="X2656" i="11"/>
  <c r="X2657" i="11"/>
  <c r="X2658" i="11"/>
  <c r="X2659" i="11"/>
  <c r="X2660" i="11"/>
  <c r="X2661" i="11"/>
  <c r="X2662" i="11"/>
  <c r="X2663" i="11"/>
  <c r="X2664" i="11"/>
  <c r="X2665" i="11"/>
  <c r="X2666" i="11"/>
  <c r="X2667" i="11"/>
  <c r="X2668" i="11"/>
  <c r="X2669" i="11"/>
  <c r="X2670" i="11"/>
  <c r="X2671" i="11"/>
  <c r="X2672" i="11"/>
  <c r="X2673" i="11"/>
  <c r="X2674" i="11"/>
  <c r="X2675" i="11"/>
  <c r="X2676" i="11"/>
  <c r="X2677" i="11"/>
  <c r="X2678" i="11"/>
  <c r="X2679" i="11"/>
  <c r="X2680" i="11"/>
  <c r="X2681" i="11"/>
  <c r="X2682" i="11"/>
  <c r="X2683" i="11"/>
  <c r="X2684" i="11"/>
  <c r="X2685" i="11"/>
  <c r="X2686" i="11"/>
  <c r="X2687" i="11"/>
  <c r="X2688" i="11"/>
  <c r="X2689" i="11"/>
  <c r="X2690" i="11"/>
  <c r="X2691" i="11"/>
  <c r="X2692" i="11"/>
  <c r="X2693" i="11"/>
  <c r="X2694" i="11"/>
  <c r="X2695" i="11"/>
  <c r="X2696" i="11"/>
  <c r="X2697" i="11"/>
  <c r="X2698" i="11"/>
  <c r="X2699" i="11"/>
  <c r="X2700" i="11"/>
  <c r="X2701" i="11"/>
  <c r="X2702" i="11"/>
  <c r="X2703" i="11"/>
  <c r="X2704" i="11"/>
  <c r="X2705" i="11"/>
  <c r="X2706" i="11"/>
  <c r="X2707" i="11"/>
  <c r="X2708" i="11"/>
  <c r="X2709" i="11"/>
  <c r="X2710" i="11"/>
  <c r="X2711" i="11"/>
  <c r="X2712" i="11"/>
  <c r="X2713" i="11"/>
  <c r="X2714" i="11"/>
  <c r="X2715" i="11"/>
  <c r="X2716" i="11"/>
  <c r="X2717" i="11"/>
  <c r="X2718" i="11"/>
  <c r="X2719" i="11"/>
  <c r="X2720" i="11"/>
  <c r="X2721" i="11"/>
  <c r="X2722" i="11"/>
  <c r="X2723" i="11"/>
  <c r="X2724" i="11"/>
  <c r="X2725" i="11"/>
  <c r="X2726" i="11"/>
  <c r="X2727" i="11"/>
  <c r="X2728" i="11"/>
  <c r="X2729" i="11"/>
  <c r="X2730" i="11"/>
  <c r="X2731" i="11"/>
  <c r="X2732" i="11"/>
  <c r="X2733" i="11"/>
  <c r="X2734" i="11"/>
  <c r="X2735" i="11"/>
  <c r="X2736" i="11"/>
  <c r="X2737" i="11"/>
  <c r="X2738" i="11"/>
  <c r="X2739" i="11"/>
  <c r="X2740" i="11"/>
  <c r="X2741" i="11"/>
  <c r="X2742" i="11"/>
  <c r="X2743" i="11"/>
  <c r="X2744" i="11"/>
  <c r="X2745" i="11"/>
  <c r="X2746" i="11"/>
  <c r="X2747" i="11"/>
  <c r="X2748" i="11"/>
  <c r="X2749" i="11"/>
  <c r="X2750" i="11"/>
  <c r="X2751" i="11"/>
  <c r="X2752" i="11"/>
  <c r="X2753" i="11"/>
  <c r="X2754" i="11"/>
  <c r="X2755" i="11"/>
  <c r="X2756" i="11"/>
  <c r="X2757" i="11"/>
  <c r="X2758" i="11"/>
  <c r="X2759" i="11"/>
  <c r="X2760" i="11"/>
  <c r="X2761" i="11"/>
  <c r="X2762" i="11"/>
  <c r="X2763" i="11"/>
  <c r="X2764" i="11"/>
  <c r="X2765" i="11"/>
  <c r="X2766" i="11"/>
  <c r="X2767" i="11"/>
  <c r="X2768" i="11"/>
  <c r="X2769" i="11"/>
  <c r="X2770" i="11"/>
  <c r="X2771" i="11"/>
  <c r="X2772" i="11"/>
  <c r="X2773" i="11"/>
  <c r="X2774" i="11"/>
  <c r="X2775" i="11"/>
  <c r="X2776" i="11"/>
  <c r="X2777" i="11"/>
  <c r="X2778" i="11"/>
  <c r="X2779" i="11"/>
  <c r="X2780" i="11"/>
  <c r="X2781" i="11"/>
  <c r="X2782" i="11"/>
  <c r="X2783" i="11"/>
  <c r="X2784" i="11"/>
  <c r="X2785" i="11"/>
  <c r="X2786" i="11"/>
  <c r="X2787" i="11"/>
  <c r="X2788" i="11"/>
  <c r="X2789" i="11"/>
  <c r="X2790" i="11"/>
  <c r="X2791" i="11"/>
  <c r="X2792" i="11"/>
  <c r="X2793" i="11"/>
  <c r="X2794" i="11"/>
  <c r="X2795" i="11"/>
  <c r="X2796" i="11"/>
  <c r="X2797" i="11"/>
  <c r="X2798" i="11"/>
  <c r="X2799" i="11"/>
  <c r="X2800" i="11"/>
  <c r="X2801" i="11"/>
  <c r="X2802" i="11"/>
  <c r="X2803" i="11"/>
  <c r="X2804" i="11"/>
  <c r="X2805" i="11"/>
  <c r="X2806" i="11"/>
  <c r="X2807" i="11"/>
  <c r="X2808" i="11"/>
  <c r="X2809" i="11"/>
  <c r="X2810" i="11"/>
  <c r="X2811" i="11"/>
  <c r="X2812" i="11"/>
  <c r="X2813" i="11"/>
  <c r="X2814" i="11"/>
  <c r="X2815" i="11"/>
  <c r="X2816" i="11"/>
  <c r="X2817" i="11"/>
  <c r="X2818" i="11"/>
  <c r="X2819" i="11"/>
  <c r="X2820" i="11"/>
  <c r="X2821" i="11"/>
  <c r="X2822" i="11"/>
  <c r="X2823" i="11"/>
  <c r="X2824" i="11"/>
  <c r="X2825" i="11"/>
  <c r="X2826" i="11"/>
  <c r="X2827" i="11"/>
  <c r="X2828" i="11"/>
  <c r="X2829" i="11"/>
  <c r="X2830" i="11"/>
  <c r="X2831" i="11"/>
  <c r="X2832" i="11"/>
  <c r="X2833" i="11"/>
  <c r="X2834" i="11"/>
  <c r="X2835" i="11"/>
  <c r="X2836" i="11"/>
  <c r="X2837" i="11"/>
  <c r="X2838" i="11"/>
  <c r="X2839" i="11"/>
  <c r="X2840" i="11"/>
  <c r="X2841" i="11"/>
  <c r="X2842" i="11"/>
  <c r="X2843" i="11"/>
  <c r="X2844" i="11"/>
  <c r="X2845" i="11"/>
  <c r="X2846" i="11"/>
  <c r="X2847" i="11"/>
  <c r="X2848" i="11"/>
  <c r="X2849" i="11"/>
  <c r="X2850" i="11"/>
  <c r="X2851" i="11"/>
  <c r="X2852" i="11"/>
  <c r="X2853" i="11"/>
  <c r="X2854" i="11"/>
  <c r="X2855" i="11"/>
  <c r="X2856" i="11"/>
  <c r="X2857" i="11"/>
  <c r="X2858" i="11"/>
  <c r="X2859" i="11"/>
  <c r="X2860" i="11"/>
  <c r="X2861" i="11"/>
  <c r="X2862" i="11"/>
  <c r="X2863" i="11"/>
  <c r="X2864" i="11"/>
  <c r="X2865" i="11"/>
  <c r="X2866" i="11"/>
  <c r="X2867" i="11"/>
  <c r="X2868" i="11"/>
  <c r="X2869" i="11"/>
  <c r="X2870" i="11"/>
  <c r="X2871" i="11"/>
  <c r="X2872" i="11"/>
  <c r="X2873" i="11"/>
  <c r="X2874" i="11"/>
  <c r="X2875" i="11"/>
  <c r="X2876" i="11"/>
  <c r="X2877" i="11"/>
  <c r="X2878" i="11"/>
  <c r="X2879" i="11"/>
  <c r="X2880" i="11"/>
  <c r="X2881" i="11"/>
  <c r="X2882" i="11"/>
  <c r="X2883" i="11"/>
  <c r="X2884" i="11"/>
  <c r="X2885" i="11"/>
  <c r="X2886" i="11"/>
  <c r="X2887" i="11"/>
  <c r="X2888" i="11"/>
  <c r="X2889" i="11"/>
  <c r="X2890" i="11"/>
  <c r="X2891" i="11"/>
  <c r="X2892" i="11"/>
  <c r="X2893" i="11"/>
  <c r="X2894" i="11"/>
  <c r="X2895" i="11"/>
  <c r="X2896" i="11"/>
  <c r="X2897" i="11"/>
  <c r="X2898" i="11"/>
  <c r="X2899" i="11"/>
  <c r="X2900" i="11"/>
  <c r="X2901" i="11"/>
  <c r="X2902" i="11"/>
  <c r="X2903" i="11"/>
  <c r="X2904" i="11"/>
  <c r="X2905" i="11"/>
  <c r="X2906" i="11"/>
  <c r="X2907" i="11"/>
  <c r="X2908" i="11"/>
  <c r="X2909" i="11"/>
  <c r="X2910" i="11"/>
  <c r="X2911" i="11"/>
  <c r="X2912" i="11"/>
  <c r="X2913" i="11"/>
  <c r="X2914" i="11"/>
  <c r="X2915" i="11"/>
  <c r="X2916" i="11"/>
  <c r="X2917" i="11"/>
  <c r="X2918" i="11"/>
  <c r="X2919" i="11"/>
  <c r="X2920" i="11"/>
  <c r="X2921" i="11"/>
  <c r="X2922" i="11"/>
  <c r="X2923" i="11"/>
  <c r="X2924" i="11"/>
  <c r="X2925" i="11"/>
  <c r="X2926" i="11"/>
  <c r="X2927" i="11"/>
  <c r="X2928" i="11"/>
  <c r="X2929" i="11"/>
  <c r="X2930" i="11"/>
  <c r="X2931" i="11"/>
  <c r="X2932" i="11"/>
  <c r="X2933" i="11"/>
  <c r="X2934" i="11"/>
  <c r="X2935" i="11"/>
  <c r="X2936" i="11"/>
  <c r="X2937" i="11"/>
  <c r="X2938" i="11"/>
  <c r="X2939" i="11"/>
  <c r="X2940" i="11"/>
  <c r="X2941" i="11"/>
  <c r="X2942" i="11"/>
  <c r="X2943" i="11"/>
  <c r="X2944" i="11"/>
  <c r="X2945" i="11"/>
  <c r="X2946" i="11"/>
  <c r="X2947" i="11"/>
  <c r="X2948" i="11"/>
  <c r="X2949" i="11"/>
  <c r="X2950" i="11"/>
  <c r="X2951" i="11"/>
  <c r="X2952" i="11"/>
  <c r="X2953" i="11"/>
  <c r="X2954" i="11"/>
  <c r="X2955" i="11"/>
  <c r="X2956" i="11"/>
  <c r="X2957" i="11"/>
  <c r="X2958" i="11"/>
  <c r="X2959" i="11"/>
  <c r="X2960" i="11"/>
  <c r="X2961" i="11"/>
  <c r="X2962" i="11"/>
  <c r="X2963" i="11"/>
  <c r="X2964" i="11"/>
  <c r="X2965" i="11"/>
  <c r="X2966" i="11"/>
  <c r="X2967" i="11"/>
  <c r="X2968" i="11"/>
  <c r="X2969" i="11"/>
  <c r="X2970" i="11"/>
  <c r="X2971" i="11"/>
  <c r="X2972" i="11"/>
  <c r="X2973" i="11"/>
  <c r="X2974" i="11"/>
  <c r="X2975" i="11"/>
  <c r="X2976" i="11"/>
  <c r="X2977" i="11"/>
  <c r="X2978" i="11"/>
  <c r="X2979" i="11"/>
  <c r="X2980" i="11"/>
  <c r="X2981" i="11"/>
  <c r="X2982" i="11"/>
  <c r="X2983" i="11"/>
  <c r="X2984" i="11"/>
  <c r="X2985" i="11"/>
  <c r="X2986" i="11"/>
  <c r="X2987" i="11"/>
  <c r="X2988" i="11"/>
  <c r="X2989" i="11"/>
  <c r="X2990" i="11"/>
  <c r="X2991" i="11"/>
  <c r="X2992" i="11"/>
  <c r="X2993" i="11"/>
  <c r="X2994" i="11"/>
  <c r="X2995" i="11"/>
  <c r="X2996" i="11"/>
  <c r="X2997" i="11"/>
  <c r="X2998" i="11"/>
  <c r="X2999" i="11"/>
  <c r="X3000" i="11"/>
  <c r="X3001" i="11"/>
  <c r="X3002" i="11"/>
  <c r="X3003" i="11"/>
  <c r="X3004" i="11"/>
  <c r="X3005" i="11"/>
  <c r="X3006" i="11"/>
  <c r="X3007" i="11"/>
  <c r="X3008" i="11"/>
  <c r="X3009" i="11"/>
  <c r="X3010" i="11"/>
  <c r="X3011" i="11"/>
  <c r="X3012" i="11"/>
  <c r="X3013" i="11"/>
  <c r="X3014" i="11"/>
  <c r="X3015" i="11"/>
  <c r="X3016" i="11"/>
  <c r="X3017" i="11"/>
  <c r="X3018" i="11"/>
  <c r="X3019" i="11"/>
  <c r="X3020" i="11"/>
  <c r="X3021" i="11"/>
  <c r="X3022" i="11"/>
  <c r="X3023" i="11"/>
  <c r="X3024" i="11"/>
  <c r="X3025" i="11"/>
  <c r="X3026" i="11"/>
  <c r="X3027" i="11"/>
  <c r="X3028" i="11"/>
  <c r="X3029" i="11"/>
  <c r="X3030" i="11"/>
  <c r="X3031" i="11"/>
  <c r="X3032" i="11"/>
  <c r="X3033" i="11"/>
  <c r="X3034" i="11"/>
  <c r="X3035" i="11"/>
  <c r="X3036" i="11"/>
  <c r="X3037" i="11"/>
  <c r="X3038" i="11"/>
  <c r="X3039" i="11"/>
  <c r="X3040" i="11"/>
  <c r="X3041" i="11"/>
  <c r="X3042" i="11"/>
  <c r="X3043" i="11"/>
  <c r="X3044" i="11"/>
  <c r="X3045" i="11"/>
  <c r="X3046" i="11"/>
  <c r="X3047" i="11"/>
  <c r="X3048" i="11"/>
  <c r="X3049" i="11"/>
  <c r="X3050" i="11"/>
  <c r="X3051" i="11"/>
  <c r="X3052" i="11"/>
  <c r="X3053" i="11"/>
  <c r="X3054" i="11"/>
  <c r="X3055" i="11"/>
  <c r="X3056" i="11"/>
  <c r="X3057" i="11"/>
  <c r="X3058" i="11"/>
  <c r="X3059" i="11"/>
  <c r="X3060" i="11"/>
  <c r="X3061" i="11"/>
  <c r="X3062" i="11"/>
  <c r="X3063" i="11"/>
  <c r="X3064" i="11"/>
  <c r="X3065" i="11"/>
  <c r="X3066" i="11"/>
  <c r="X3067" i="11"/>
  <c r="X3068" i="11"/>
  <c r="X3069" i="11"/>
  <c r="X3070" i="11"/>
  <c r="X3071" i="11"/>
  <c r="X3072" i="11"/>
  <c r="X3073" i="11"/>
  <c r="X3074" i="11"/>
  <c r="X3075" i="11"/>
  <c r="X3076" i="11"/>
  <c r="X3077" i="11"/>
  <c r="X3078" i="11"/>
  <c r="X3079" i="11"/>
  <c r="X3080" i="11"/>
  <c r="X3081" i="11"/>
  <c r="X3082" i="11"/>
  <c r="X3083" i="11"/>
  <c r="X3084" i="11"/>
  <c r="X3085" i="11"/>
  <c r="X3086" i="11"/>
  <c r="X3087" i="11"/>
  <c r="X3088" i="11"/>
  <c r="X3089" i="11"/>
  <c r="X3090" i="11"/>
  <c r="X3091" i="11"/>
  <c r="X3092" i="11"/>
  <c r="X3093" i="11"/>
  <c r="X3094" i="11"/>
  <c r="X3095" i="11"/>
  <c r="X3096" i="11"/>
  <c r="X3097" i="11"/>
  <c r="X3098" i="11"/>
  <c r="X3099" i="11"/>
  <c r="X3100" i="11"/>
  <c r="X3101" i="11"/>
  <c r="X3102" i="11"/>
  <c r="X3103" i="11"/>
  <c r="X3104" i="11"/>
  <c r="X3105" i="11"/>
  <c r="X3106" i="11"/>
  <c r="X3107" i="11"/>
  <c r="X3108" i="11"/>
  <c r="X3109" i="11"/>
  <c r="X3110" i="11"/>
  <c r="X3111" i="11"/>
  <c r="X3112" i="11"/>
  <c r="X3113" i="11"/>
  <c r="X3114" i="11"/>
  <c r="X3115" i="11"/>
  <c r="X3116" i="11"/>
  <c r="X3117" i="11"/>
  <c r="X3118" i="11"/>
  <c r="X3119" i="11"/>
  <c r="X3120" i="11"/>
  <c r="X3121" i="11"/>
  <c r="X3122" i="11"/>
  <c r="X3123" i="11"/>
  <c r="X3124" i="11"/>
  <c r="X3125" i="11"/>
  <c r="X3126" i="11"/>
  <c r="X3127" i="11"/>
  <c r="X3128" i="11"/>
  <c r="X3129" i="11"/>
  <c r="X3130" i="11"/>
  <c r="X3131" i="11"/>
  <c r="X3132" i="11"/>
  <c r="X3133" i="11"/>
  <c r="X3134" i="11"/>
  <c r="X3135" i="11"/>
  <c r="X3136" i="11"/>
  <c r="X3137" i="11"/>
  <c r="X3138" i="11"/>
  <c r="X3139" i="11"/>
  <c r="X3140" i="11"/>
  <c r="X3141" i="11"/>
  <c r="X3142" i="11"/>
  <c r="X3143" i="11"/>
  <c r="X3144" i="11"/>
  <c r="X3145" i="11"/>
  <c r="X3146" i="11"/>
  <c r="X3147" i="11"/>
  <c r="X3148" i="11"/>
  <c r="X3149" i="11"/>
  <c r="X3150" i="11"/>
  <c r="X3151" i="11"/>
  <c r="X3152" i="11"/>
  <c r="X3153" i="11"/>
  <c r="X3154" i="11"/>
  <c r="X3155" i="11"/>
  <c r="X3156" i="11"/>
  <c r="X3157" i="11"/>
  <c r="X3158" i="11"/>
  <c r="X3159" i="11"/>
  <c r="X3160" i="11"/>
  <c r="X3161" i="11"/>
  <c r="X3162" i="11"/>
  <c r="X3163" i="11"/>
  <c r="X3164" i="11"/>
  <c r="X3165" i="11"/>
  <c r="X3166" i="11"/>
  <c r="X3167" i="11"/>
  <c r="X3168" i="11"/>
  <c r="X3169" i="11"/>
  <c r="X3170" i="11"/>
  <c r="X3171" i="11"/>
  <c r="X3172" i="11"/>
  <c r="X3173" i="11"/>
  <c r="X3174" i="11"/>
  <c r="X3175" i="11"/>
  <c r="X3176" i="11"/>
  <c r="X3177" i="11"/>
  <c r="X3178" i="11"/>
  <c r="X3179" i="11"/>
  <c r="X3180" i="11"/>
  <c r="X3181" i="11"/>
  <c r="X3182" i="11"/>
  <c r="X3183" i="11"/>
  <c r="X3184" i="11"/>
  <c r="X3185" i="11"/>
  <c r="X3186" i="11"/>
  <c r="X3187" i="11"/>
  <c r="X3188" i="11"/>
  <c r="X3189" i="11"/>
  <c r="X3190" i="11"/>
  <c r="X3191" i="11"/>
  <c r="X3192" i="11"/>
  <c r="X3193" i="11"/>
  <c r="X3194" i="11"/>
  <c r="X3195" i="11"/>
  <c r="X3196" i="11"/>
  <c r="X3197" i="11"/>
  <c r="X3198" i="11"/>
  <c r="X3199" i="11"/>
  <c r="X3200" i="11"/>
  <c r="X3201" i="11"/>
  <c r="X3202" i="11"/>
  <c r="X3203" i="11"/>
  <c r="X3204" i="11"/>
  <c r="X3205" i="11"/>
  <c r="X3206" i="11"/>
  <c r="X3207" i="11"/>
  <c r="X3208" i="11"/>
  <c r="X3209" i="11"/>
  <c r="X3210" i="11"/>
  <c r="X3211" i="11"/>
  <c r="X3212" i="11"/>
  <c r="X3213" i="11"/>
  <c r="X3214" i="11"/>
  <c r="X3215" i="11"/>
  <c r="X3216" i="11"/>
  <c r="X3217" i="11"/>
  <c r="X3218" i="11"/>
  <c r="X3219" i="11"/>
  <c r="X3220" i="11"/>
  <c r="X3221" i="11"/>
  <c r="X3222" i="11"/>
  <c r="X3223" i="11"/>
  <c r="X3224" i="11"/>
  <c r="X3225" i="11"/>
  <c r="X3226" i="11"/>
  <c r="X3227" i="11"/>
  <c r="X3228" i="11"/>
  <c r="X3229" i="11"/>
  <c r="X3230" i="11"/>
  <c r="X3231" i="11"/>
  <c r="X3232" i="11"/>
  <c r="X3233" i="11"/>
  <c r="X3234" i="11"/>
  <c r="X3235" i="11"/>
  <c r="X3236" i="11"/>
  <c r="X3237" i="11"/>
  <c r="X3238" i="11"/>
  <c r="X3239" i="11"/>
  <c r="X3240" i="11"/>
  <c r="X3241" i="11"/>
  <c r="X3242" i="11"/>
  <c r="X3243" i="11"/>
  <c r="X3244" i="11"/>
  <c r="X3245" i="11"/>
  <c r="X3246" i="11"/>
  <c r="X3247" i="11"/>
  <c r="X3248" i="11"/>
  <c r="X3249" i="11"/>
  <c r="X3250" i="11"/>
  <c r="X3251" i="11"/>
  <c r="X3252" i="11"/>
  <c r="X3253" i="11"/>
  <c r="X3254" i="11"/>
  <c r="X3255" i="11"/>
  <c r="X3256" i="11"/>
  <c r="X3257" i="11"/>
  <c r="X3258" i="11"/>
  <c r="X3259" i="11"/>
  <c r="X3260" i="11"/>
  <c r="X3261" i="11"/>
  <c r="X3262" i="11"/>
  <c r="X3263" i="11"/>
  <c r="X3264" i="11"/>
  <c r="X3265" i="11"/>
  <c r="X3266" i="11"/>
  <c r="X3267" i="11"/>
  <c r="X3268" i="11"/>
  <c r="X3269" i="11"/>
  <c r="X3270" i="11"/>
  <c r="X3271" i="11"/>
  <c r="X3272" i="11"/>
  <c r="X3273" i="11"/>
  <c r="X3274" i="11"/>
  <c r="X3275" i="11"/>
  <c r="X3276" i="11"/>
  <c r="X3277" i="11"/>
  <c r="X3278" i="11"/>
  <c r="X3279" i="11"/>
  <c r="X3280" i="11"/>
  <c r="X3281" i="11"/>
  <c r="X3282" i="11"/>
  <c r="X3283" i="11"/>
  <c r="X3284" i="11"/>
  <c r="X3285" i="11"/>
  <c r="X3286" i="11"/>
  <c r="X3287" i="11"/>
  <c r="X3288" i="11"/>
  <c r="X3289" i="11"/>
  <c r="X3290" i="11"/>
  <c r="X3291" i="11"/>
  <c r="X3292" i="11"/>
  <c r="X3293" i="11"/>
  <c r="X3294" i="11"/>
  <c r="X3295" i="11"/>
  <c r="X3296" i="11"/>
  <c r="X3297" i="11"/>
  <c r="X3298" i="11"/>
  <c r="X3299" i="11"/>
  <c r="X3300" i="11"/>
  <c r="X3301" i="11"/>
  <c r="X3302" i="11"/>
  <c r="X3303" i="11"/>
  <c r="X3304" i="11"/>
  <c r="X3305" i="11"/>
  <c r="X3306" i="11"/>
  <c r="X3307" i="11"/>
  <c r="X3308" i="11"/>
  <c r="X3309" i="11"/>
  <c r="X3310" i="11"/>
  <c r="X3311" i="11"/>
  <c r="X3312" i="11"/>
  <c r="X3313" i="11"/>
  <c r="X3314" i="11"/>
  <c r="X3315" i="11"/>
  <c r="X3316" i="11"/>
  <c r="X3317" i="11"/>
  <c r="X3318" i="11"/>
  <c r="X3319" i="11"/>
  <c r="X3320" i="11"/>
  <c r="X3321" i="11"/>
  <c r="X3322" i="11"/>
  <c r="X3323" i="11"/>
  <c r="X3324" i="11"/>
  <c r="X3325" i="11"/>
  <c r="X3326" i="11"/>
  <c r="X3327" i="11"/>
  <c r="X3328" i="11"/>
  <c r="X3329" i="11"/>
  <c r="X3330" i="11"/>
  <c r="X3331" i="11"/>
  <c r="X3332" i="11"/>
  <c r="X3333" i="11"/>
  <c r="X3334" i="11"/>
  <c r="X3335" i="11"/>
  <c r="X3336" i="11"/>
  <c r="X3337" i="11"/>
  <c r="X3338" i="11"/>
  <c r="X3339" i="11"/>
  <c r="X3340" i="11"/>
  <c r="X3341" i="11"/>
  <c r="X3342" i="11"/>
  <c r="X3343" i="11"/>
  <c r="X3344" i="11"/>
  <c r="X3345" i="11"/>
  <c r="X3346" i="11"/>
  <c r="X3347" i="11"/>
  <c r="X3348" i="11"/>
  <c r="X3349" i="11"/>
  <c r="X3350" i="11"/>
  <c r="X3351" i="11"/>
  <c r="X3352" i="11"/>
  <c r="X3353" i="11"/>
  <c r="X3354" i="11"/>
  <c r="X3355" i="11"/>
  <c r="X3356" i="11"/>
  <c r="X3357" i="11"/>
  <c r="X3358" i="11"/>
  <c r="X3359" i="11"/>
  <c r="X3360" i="11"/>
  <c r="X3361" i="11"/>
  <c r="X3362" i="11"/>
  <c r="X3363" i="11"/>
  <c r="X3364" i="11"/>
  <c r="X3365" i="11"/>
  <c r="X3366" i="11"/>
  <c r="X3367" i="11"/>
  <c r="X3368" i="11"/>
  <c r="X3369" i="11"/>
  <c r="X3370" i="11"/>
  <c r="X3371" i="11"/>
  <c r="X3372" i="11"/>
  <c r="X3373" i="11"/>
  <c r="X3374" i="11"/>
  <c r="X3375" i="11"/>
  <c r="X3376" i="11"/>
  <c r="X3377" i="11"/>
  <c r="X3378" i="11"/>
  <c r="X3379" i="11"/>
  <c r="X3380" i="11"/>
  <c r="X3381" i="11"/>
  <c r="X3382" i="11"/>
  <c r="X3383" i="11"/>
  <c r="X3384" i="11"/>
  <c r="X3385" i="11"/>
  <c r="X3386" i="11"/>
  <c r="X3387" i="11"/>
  <c r="X3388" i="11"/>
  <c r="X3389" i="11"/>
  <c r="X3390" i="11"/>
  <c r="X3391" i="11"/>
  <c r="X3392" i="11"/>
  <c r="X3393" i="11"/>
  <c r="X3394" i="11"/>
  <c r="X3395" i="11"/>
  <c r="X3396" i="11"/>
  <c r="X3397" i="11"/>
  <c r="X3398" i="11"/>
  <c r="X3399" i="11"/>
  <c r="X3400" i="11"/>
  <c r="X3401" i="11"/>
  <c r="X3402" i="11"/>
  <c r="X3403" i="11"/>
  <c r="X3404" i="11"/>
  <c r="X3405" i="11"/>
  <c r="X3406" i="11"/>
  <c r="X3407" i="11"/>
  <c r="X3408" i="11"/>
  <c r="X3409" i="11"/>
  <c r="X3410" i="11"/>
  <c r="X3411" i="11"/>
  <c r="X3412" i="11"/>
  <c r="X3413" i="11"/>
  <c r="X3414" i="11"/>
  <c r="X3415" i="11"/>
  <c r="X3416" i="11"/>
  <c r="X3417" i="11"/>
  <c r="X3418" i="11"/>
  <c r="X3419" i="11"/>
  <c r="X3420" i="11"/>
  <c r="X3421" i="11"/>
  <c r="X3422" i="11"/>
  <c r="X3423" i="11"/>
  <c r="X3424" i="11"/>
  <c r="X3425" i="11"/>
  <c r="X3426" i="11"/>
  <c r="X3427" i="11"/>
  <c r="X3428" i="11"/>
  <c r="X3429" i="11"/>
  <c r="X3430" i="11"/>
  <c r="X3431" i="11"/>
  <c r="X3432" i="11"/>
  <c r="X3433" i="11"/>
  <c r="X3434" i="11"/>
  <c r="X3435" i="11"/>
  <c r="X3436" i="11"/>
  <c r="X3437" i="11"/>
  <c r="X3438" i="11"/>
  <c r="X3439" i="11"/>
  <c r="X3440" i="11"/>
  <c r="X3441" i="11"/>
  <c r="X3442" i="11"/>
  <c r="X3443" i="11"/>
  <c r="X3444" i="11"/>
  <c r="X3445" i="11"/>
  <c r="X3446" i="11"/>
  <c r="X3447" i="11"/>
  <c r="X3448" i="11"/>
  <c r="X3449" i="11"/>
  <c r="X3450" i="11"/>
  <c r="X3451" i="11"/>
  <c r="X3452" i="11"/>
  <c r="X3453" i="11"/>
  <c r="X3454" i="11"/>
  <c r="X3455" i="11"/>
  <c r="X3456" i="11"/>
  <c r="X3457" i="11"/>
  <c r="X3458" i="11"/>
  <c r="X3459" i="11"/>
  <c r="X3460" i="11"/>
  <c r="X3461" i="11"/>
  <c r="X3462" i="11"/>
  <c r="X3463" i="11"/>
  <c r="X3464" i="11"/>
  <c r="X3465" i="11"/>
  <c r="X3466" i="11"/>
  <c r="X3467" i="11"/>
  <c r="X3468" i="11"/>
  <c r="X3469" i="11"/>
  <c r="X3470" i="11"/>
  <c r="X3471" i="11"/>
  <c r="X3472" i="11"/>
  <c r="X3473" i="11"/>
  <c r="X3474" i="11"/>
  <c r="X3475" i="11"/>
  <c r="X3476" i="11"/>
  <c r="X3477" i="11"/>
  <c r="X3478" i="11"/>
  <c r="X3479" i="11"/>
  <c r="X3480" i="11"/>
  <c r="X3481" i="11"/>
  <c r="X3482" i="11"/>
  <c r="X3483" i="11"/>
  <c r="X3484" i="11"/>
  <c r="X3485" i="11"/>
  <c r="X3486" i="11"/>
  <c r="X3487" i="11"/>
  <c r="X3488" i="11"/>
  <c r="X3489" i="11"/>
  <c r="X3490" i="11"/>
  <c r="X3491" i="11"/>
  <c r="X3492" i="11"/>
  <c r="X3493" i="11"/>
  <c r="X3494" i="11"/>
  <c r="X3495" i="11"/>
  <c r="X3496" i="11"/>
  <c r="X3497" i="11"/>
  <c r="X3498" i="11"/>
  <c r="X3499" i="11"/>
  <c r="X3500" i="11"/>
  <c r="X3501" i="11"/>
  <c r="X3502" i="11"/>
  <c r="X3503" i="11"/>
  <c r="X3504" i="11"/>
  <c r="X3505" i="11"/>
  <c r="X3506" i="11"/>
  <c r="X3507" i="11"/>
  <c r="X3508" i="11"/>
  <c r="X3509" i="11"/>
  <c r="X3510" i="11"/>
  <c r="X3511" i="11"/>
  <c r="X3512" i="11"/>
  <c r="X3513" i="11"/>
  <c r="X3514" i="11"/>
  <c r="X3515" i="11"/>
  <c r="X3516" i="11"/>
  <c r="X3517" i="11"/>
  <c r="X3518" i="11"/>
  <c r="X3519" i="11"/>
  <c r="X3520" i="11"/>
  <c r="X3521" i="11"/>
  <c r="X3522" i="11"/>
  <c r="X3523" i="11"/>
  <c r="X3524" i="11"/>
  <c r="X3525" i="11"/>
  <c r="X3526" i="11"/>
  <c r="X3527" i="11"/>
  <c r="X3528" i="11"/>
  <c r="X3529" i="11"/>
  <c r="X3530" i="11"/>
  <c r="X3531" i="11"/>
  <c r="X3532" i="11"/>
  <c r="X3533" i="11"/>
  <c r="X3534" i="11"/>
  <c r="X3535" i="11"/>
  <c r="X3536" i="11"/>
  <c r="X3537" i="11"/>
  <c r="X3538" i="11"/>
  <c r="X3539" i="11"/>
  <c r="X3540" i="11"/>
  <c r="X3541" i="11"/>
  <c r="X3542" i="11"/>
  <c r="X3543" i="11"/>
  <c r="X3544" i="11"/>
  <c r="X3545" i="11"/>
  <c r="X3546" i="11"/>
  <c r="X3547" i="11"/>
  <c r="X3548" i="11"/>
  <c r="X3549" i="11"/>
  <c r="X3550" i="11"/>
  <c r="X3551" i="11"/>
  <c r="X3552" i="11"/>
  <c r="X3553" i="11"/>
  <c r="X3554" i="11"/>
  <c r="X3555" i="11"/>
  <c r="X3556" i="11"/>
  <c r="X3557" i="11"/>
  <c r="X3558" i="11"/>
  <c r="X3559" i="11"/>
  <c r="X3560" i="11"/>
  <c r="X3561" i="11"/>
  <c r="X3562" i="11"/>
  <c r="X3563" i="11"/>
  <c r="X3564" i="11"/>
  <c r="X3565" i="11"/>
  <c r="X3566" i="11"/>
  <c r="X3567" i="11"/>
  <c r="X3568" i="11"/>
  <c r="X3569" i="11"/>
  <c r="X3570" i="11"/>
  <c r="X3571" i="11"/>
  <c r="X3572" i="11"/>
  <c r="X3573" i="11"/>
  <c r="X3574" i="11"/>
  <c r="X3575" i="11"/>
  <c r="X3576" i="11"/>
  <c r="X3577" i="11"/>
  <c r="X3578" i="11"/>
  <c r="X3579" i="11"/>
  <c r="X3580" i="11"/>
  <c r="X3581" i="11"/>
  <c r="X3582" i="11"/>
  <c r="X3583" i="11"/>
  <c r="X3584" i="11"/>
  <c r="X3585" i="11"/>
  <c r="X3586" i="11"/>
  <c r="X3587" i="11"/>
  <c r="X3588" i="11"/>
  <c r="X3589" i="11"/>
  <c r="X3590" i="11"/>
  <c r="X3591" i="11"/>
  <c r="X3592" i="11"/>
  <c r="X3593" i="11"/>
  <c r="X3594" i="11"/>
  <c r="X3595" i="11"/>
  <c r="X3596" i="11"/>
  <c r="X3597" i="11"/>
  <c r="X3598" i="11"/>
  <c r="X3599" i="11"/>
  <c r="X3600" i="11"/>
  <c r="X3601" i="11"/>
  <c r="X3602" i="11"/>
  <c r="X3603" i="11"/>
  <c r="X3604" i="11"/>
  <c r="X3605" i="11"/>
  <c r="X3606" i="11"/>
  <c r="X3607" i="11"/>
  <c r="X3608" i="11"/>
  <c r="X3609" i="11"/>
  <c r="X3610" i="11"/>
  <c r="X3611" i="11"/>
  <c r="X3612" i="11"/>
  <c r="X3613" i="11"/>
  <c r="X3614" i="11"/>
  <c r="X3615" i="11"/>
  <c r="X3616" i="11"/>
  <c r="X3617" i="11"/>
  <c r="X3618" i="11"/>
  <c r="X3619" i="11"/>
  <c r="X3620" i="11"/>
  <c r="X3621" i="11"/>
  <c r="X3622" i="11"/>
  <c r="X3623" i="11"/>
  <c r="X3624" i="11"/>
  <c r="X3625" i="11"/>
  <c r="X3626" i="11"/>
  <c r="X3627" i="11"/>
  <c r="X3628" i="11"/>
  <c r="X3629" i="11"/>
  <c r="X3630" i="11"/>
  <c r="X3631" i="11"/>
  <c r="X3632" i="11"/>
  <c r="X3633" i="11"/>
  <c r="X3634" i="11"/>
  <c r="X3635" i="11"/>
  <c r="X3636" i="11"/>
  <c r="X3637" i="11"/>
  <c r="X3638" i="11"/>
  <c r="X3639" i="11"/>
  <c r="X3640" i="11"/>
  <c r="X3641" i="11"/>
  <c r="X3642" i="11"/>
  <c r="X3643" i="11"/>
  <c r="X3644" i="11"/>
  <c r="X3645" i="11"/>
  <c r="X3646" i="11"/>
  <c r="X3647" i="11"/>
  <c r="X3648" i="11"/>
  <c r="X3649" i="11"/>
  <c r="X3650" i="11"/>
  <c r="X3651" i="11"/>
  <c r="X3652" i="11"/>
  <c r="X3653" i="11"/>
  <c r="X3654" i="11"/>
  <c r="X3655" i="11"/>
  <c r="X3656" i="11"/>
  <c r="X3657" i="11"/>
  <c r="X3658" i="11"/>
  <c r="X3659" i="11"/>
  <c r="X3660" i="11"/>
  <c r="X3661" i="11"/>
  <c r="X3662" i="11"/>
  <c r="X3663" i="11"/>
  <c r="X3664" i="11"/>
  <c r="X3665" i="11"/>
  <c r="X3666" i="11"/>
  <c r="X3667" i="11"/>
  <c r="X3668" i="11"/>
  <c r="X3669" i="11"/>
  <c r="X3670" i="11"/>
  <c r="X3671" i="11"/>
  <c r="X3672" i="11"/>
  <c r="X3673" i="11"/>
  <c r="X3674" i="11"/>
  <c r="X3675" i="11"/>
  <c r="X3676" i="11"/>
  <c r="X3677" i="11"/>
  <c r="X3678" i="11"/>
  <c r="X3679" i="11"/>
  <c r="X3680" i="11"/>
  <c r="X3681" i="11"/>
  <c r="X3682" i="11"/>
  <c r="X3683" i="11"/>
  <c r="X3684" i="11"/>
  <c r="X3685" i="11"/>
  <c r="X3686" i="11"/>
  <c r="X3687" i="11"/>
  <c r="X3688" i="11"/>
  <c r="X3689" i="11"/>
  <c r="X3690" i="11"/>
  <c r="X3691" i="11"/>
  <c r="X3692" i="11"/>
  <c r="X3693" i="11"/>
  <c r="X3694" i="11"/>
  <c r="X3695" i="11"/>
  <c r="X3696" i="11"/>
  <c r="X3697" i="11"/>
  <c r="X3698" i="11"/>
  <c r="X3699" i="11"/>
  <c r="X3700" i="11"/>
  <c r="X3701" i="11"/>
  <c r="X3702" i="11"/>
  <c r="X3703" i="11"/>
  <c r="X3704" i="11"/>
  <c r="X3705" i="11"/>
  <c r="X3706" i="11"/>
  <c r="X3707" i="11"/>
  <c r="X3708" i="11"/>
  <c r="X3709" i="11"/>
  <c r="X3710" i="11"/>
  <c r="X3711" i="11"/>
  <c r="X3712" i="11"/>
  <c r="X3713" i="11"/>
  <c r="X3714" i="11"/>
  <c r="X3715" i="11"/>
  <c r="X3716" i="11"/>
  <c r="X3717" i="11"/>
  <c r="X3718" i="11"/>
  <c r="X3719" i="11"/>
  <c r="X3720" i="11"/>
  <c r="X3721" i="11"/>
  <c r="X3722" i="11"/>
  <c r="X3723" i="11"/>
  <c r="X3724" i="11"/>
  <c r="X3725" i="11"/>
  <c r="X3726" i="11"/>
  <c r="X3727" i="11"/>
  <c r="X3728" i="11"/>
  <c r="X3729" i="11"/>
  <c r="X3730" i="11"/>
  <c r="X3731" i="11"/>
  <c r="X3732" i="11"/>
  <c r="X3733" i="11"/>
  <c r="X3734" i="11"/>
  <c r="X3735" i="11"/>
  <c r="X3736" i="11"/>
  <c r="X3737" i="11"/>
  <c r="X3738" i="11"/>
  <c r="X3739" i="11"/>
  <c r="X3740" i="11"/>
  <c r="X3741" i="11"/>
  <c r="X3742" i="11"/>
  <c r="X3743" i="11"/>
  <c r="X3744" i="11"/>
  <c r="X3745" i="11"/>
  <c r="X3746" i="11"/>
  <c r="X3747" i="11"/>
  <c r="X3748" i="11"/>
  <c r="X3749" i="11"/>
  <c r="X3750" i="11"/>
  <c r="X3751" i="11"/>
  <c r="X3752" i="11"/>
  <c r="X3753" i="11"/>
  <c r="X3754" i="11"/>
  <c r="X3755" i="11"/>
  <c r="X3756" i="11"/>
  <c r="X3757" i="11"/>
  <c r="X3758" i="11"/>
  <c r="X3759" i="11"/>
  <c r="X3760" i="11"/>
  <c r="X3761" i="11"/>
  <c r="X3762" i="11"/>
  <c r="X3763" i="11"/>
  <c r="X3764" i="11"/>
  <c r="X3765" i="11"/>
  <c r="X3766" i="11"/>
  <c r="X3767" i="11"/>
  <c r="X3768" i="11"/>
  <c r="X3769" i="11"/>
  <c r="X3770" i="11"/>
  <c r="X3771" i="11"/>
  <c r="X3772" i="11"/>
  <c r="X3773" i="11"/>
  <c r="X3774" i="11"/>
  <c r="X3775" i="11"/>
  <c r="X3776" i="11"/>
  <c r="X3777" i="11"/>
  <c r="X3778" i="11"/>
  <c r="X3779" i="11"/>
  <c r="X3780" i="11"/>
  <c r="X3781" i="11"/>
  <c r="X3782" i="11"/>
  <c r="X3783" i="11"/>
  <c r="X3784" i="11"/>
  <c r="X3785" i="11"/>
  <c r="X3786" i="11"/>
  <c r="X3787" i="11"/>
  <c r="X3788" i="11"/>
  <c r="X3789" i="11"/>
  <c r="X3790" i="11"/>
  <c r="X3791" i="11"/>
  <c r="X3792" i="11"/>
  <c r="X3793" i="11"/>
  <c r="X3794" i="11"/>
  <c r="X3795" i="11"/>
  <c r="X3796" i="11"/>
  <c r="X3797" i="11"/>
  <c r="X3798" i="11"/>
  <c r="X3799" i="11"/>
  <c r="X3800" i="11"/>
  <c r="X3801" i="11"/>
  <c r="X3802" i="11"/>
  <c r="X3803" i="11"/>
  <c r="X3804" i="11"/>
  <c r="X3805" i="11"/>
  <c r="X3806" i="11"/>
  <c r="X3807" i="11"/>
  <c r="X3808" i="11"/>
  <c r="X3809" i="11"/>
  <c r="X3810" i="11"/>
  <c r="X3811" i="11"/>
  <c r="X3812" i="11"/>
  <c r="X3813" i="11"/>
  <c r="X3814" i="11"/>
  <c r="X3815" i="11"/>
  <c r="X3816" i="11"/>
  <c r="X3817" i="11"/>
  <c r="X3818" i="11"/>
  <c r="X3819" i="11"/>
  <c r="X3820" i="11"/>
  <c r="X3821" i="11"/>
  <c r="X3822" i="11"/>
  <c r="X3823" i="11"/>
  <c r="X3824" i="11"/>
  <c r="X3825" i="11"/>
  <c r="X3826" i="11"/>
  <c r="X3827" i="11"/>
  <c r="X3828" i="11"/>
  <c r="X3829" i="11"/>
  <c r="X3830" i="11"/>
  <c r="X3831" i="11"/>
  <c r="X3832" i="11"/>
  <c r="X3833" i="11"/>
  <c r="X3834" i="11"/>
  <c r="X3835" i="11"/>
  <c r="X3836" i="11"/>
  <c r="X3837" i="11"/>
  <c r="X3838" i="11"/>
  <c r="X3839" i="11"/>
  <c r="X3840" i="11"/>
  <c r="X3841" i="11"/>
  <c r="X3842" i="11"/>
  <c r="X3843" i="11"/>
  <c r="X3844" i="11"/>
  <c r="X3845" i="11"/>
  <c r="X3846" i="11"/>
  <c r="X3847" i="11"/>
  <c r="X3848" i="11"/>
  <c r="X3849" i="11"/>
  <c r="X3850" i="11"/>
  <c r="X3851" i="11"/>
  <c r="X3852" i="11"/>
  <c r="X3853" i="11"/>
  <c r="X3854" i="11"/>
  <c r="X3855" i="11"/>
  <c r="X3856" i="11"/>
  <c r="X3857" i="11"/>
  <c r="X3858" i="11"/>
  <c r="X3859" i="11"/>
  <c r="X3860" i="11"/>
  <c r="X3861" i="11"/>
  <c r="X3862" i="11"/>
  <c r="X3863" i="11"/>
  <c r="X3864" i="11"/>
  <c r="X3865" i="11"/>
  <c r="X3866" i="11"/>
  <c r="X3867" i="11"/>
  <c r="X3868" i="11"/>
  <c r="X3869" i="11"/>
  <c r="X3870" i="11"/>
  <c r="X3871" i="11"/>
  <c r="X3872" i="11"/>
  <c r="X3873" i="11"/>
  <c r="X3874" i="11"/>
  <c r="X3875" i="11"/>
  <c r="X3876" i="11"/>
  <c r="X3877" i="11"/>
  <c r="X3878" i="11"/>
  <c r="X3879" i="11"/>
  <c r="X3880" i="11"/>
  <c r="X3881" i="11"/>
  <c r="X3882" i="11"/>
  <c r="X3883" i="11"/>
  <c r="X3884" i="11"/>
  <c r="X3885" i="11"/>
  <c r="X3886" i="11"/>
  <c r="X3887" i="11"/>
  <c r="X3888" i="11"/>
  <c r="X3889" i="11"/>
  <c r="X3890" i="11"/>
  <c r="X3891" i="11"/>
  <c r="X3892" i="11"/>
  <c r="X3893" i="11"/>
  <c r="X3894" i="11"/>
  <c r="X3895" i="11"/>
  <c r="X3896" i="11"/>
  <c r="X3897" i="11"/>
  <c r="X3898" i="11"/>
  <c r="X3899" i="11"/>
  <c r="X3900" i="11"/>
  <c r="X3901" i="11"/>
  <c r="X3902" i="11"/>
  <c r="X3903" i="11"/>
  <c r="X3904" i="11"/>
  <c r="X3905" i="11"/>
  <c r="X3906" i="11"/>
  <c r="X3907" i="11"/>
  <c r="X3908" i="11"/>
  <c r="X3909" i="11"/>
  <c r="X3910" i="11"/>
  <c r="X3911" i="11"/>
  <c r="X3912" i="11"/>
  <c r="X3913" i="11"/>
  <c r="X3914" i="11"/>
  <c r="X3915" i="11"/>
  <c r="X3916" i="11"/>
  <c r="X3917" i="11"/>
  <c r="X3918" i="11"/>
  <c r="X3919" i="11"/>
  <c r="X3920" i="11"/>
  <c r="X3921" i="11"/>
  <c r="X3922" i="11"/>
  <c r="X3923" i="11"/>
  <c r="X3924" i="11"/>
  <c r="X3925" i="11"/>
  <c r="X3926" i="11"/>
  <c r="X3927" i="11"/>
  <c r="X3928" i="11"/>
  <c r="X3929" i="11"/>
  <c r="X3930" i="11"/>
  <c r="X3931" i="11"/>
  <c r="X3932" i="11"/>
  <c r="X3933" i="11"/>
  <c r="X3934" i="11"/>
  <c r="X3935" i="11"/>
  <c r="X3936" i="11"/>
  <c r="X3937" i="11"/>
  <c r="X3938" i="11"/>
  <c r="X3939" i="11"/>
  <c r="X3940" i="11"/>
  <c r="X3941" i="11"/>
  <c r="X3942" i="11"/>
  <c r="X3943" i="11"/>
  <c r="X3944" i="11"/>
  <c r="X3945" i="11"/>
  <c r="X3946" i="11"/>
  <c r="X3947" i="11"/>
  <c r="X3948" i="11"/>
  <c r="X3949" i="11"/>
  <c r="X3950" i="11"/>
  <c r="X3951" i="11"/>
  <c r="X3952" i="11"/>
  <c r="X3953" i="11"/>
  <c r="X3954" i="11"/>
  <c r="X3955" i="11"/>
  <c r="X3956" i="11"/>
  <c r="X3957" i="11"/>
  <c r="X3958" i="11"/>
  <c r="X3959" i="11"/>
  <c r="X3960" i="11"/>
  <c r="X3961" i="11"/>
  <c r="X3962" i="11"/>
  <c r="X3963" i="11"/>
  <c r="X3964" i="11"/>
  <c r="X3965" i="11"/>
  <c r="X3966" i="11"/>
  <c r="X3967" i="11"/>
  <c r="X3968" i="11"/>
  <c r="X3969" i="11"/>
  <c r="X3970" i="11"/>
  <c r="X3971" i="11"/>
  <c r="X3972" i="11"/>
  <c r="X3973" i="11"/>
  <c r="X3974" i="11"/>
  <c r="X3975" i="11"/>
  <c r="X3976" i="11"/>
  <c r="X3977" i="11"/>
  <c r="X3978" i="11"/>
  <c r="X3979" i="11"/>
  <c r="X3980" i="11"/>
  <c r="X3981" i="11"/>
  <c r="X3982" i="11"/>
  <c r="X3983" i="11"/>
  <c r="X3984" i="11"/>
  <c r="X3985" i="11"/>
  <c r="X3986" i="11"/>
  <c r="X3987" i="11"/>
  <c r="X3988" i="11"/>
  <c r="X3989" i="11"/>
  <c r="X3990" i="11"/>
  <c r="X3991" i="11"/>
  <c r="X3992" i="11"/>
  <c r="X3993" i="11"/>
  <c r="X3994" i="11"/>
  <c r="X3995" i="11"/>
  <c r="X3996" i="11"/>
  <c r="X3997" i="11"/>
  <c r="X3998" i="11"/>
  <c r="X3999" i="11"/>
  <c r="X4000" i="11"/>
  <c r="X4001" i="11"/>
  <c r="X4002" i="11"/>
  <c r="X4003" i="11"/>
  <c r="X4004" i="11"/>
  <c r="X4005" i="11"/>
  <c r="X4006" i="11"/>
  <c r="X4007" i="11"/>
  <c r="X4008" i="11"/>
  <c r="X4009" i="11"/>
  <c r="X4010" i="11"/>
  <c r="X4011" i="11"/>
  <c r="X4012" i="11"/>
  <c r="X4013" i="11"/>
  <c r="X4014" i="11"/>
  <c r="X4015" i="11"/>
  <c r="X4016" i="11"/>
  <c r="X4017" i="11"/>
  <c r="X4018" i="11"/>
  <c r="X4019" i="11"/>
  <c r="X4020" i="11"/>
  <c r="X4021" i="11"/>
  <c r="X4022" i="11"/>
  <c r="X4023" i="11"/>
  <c r="X4024" i="11"/>
  <c r="X4025" i="11"/>
  <c r="X4026" i="11"/>
  <c r="X4027" i="11"/>
  <c r="X4028" i="11"/>
  <c r="X4029" i="11"/>
  <c r="X4030" i="11"/>
  <c r="X4031" i="11"/>
  <c r="X4032" i="11"/>
  <c r="X4033" i="11"/>
  <c r="X4034" i="11"/>
  <c r="X4035" i="11"/>
  <c r="X4036" i="11"/>
  <c r="X4037" i="11"/>
  <c r="X4038" i="11"/>
  <c r="X4039" i="11"/>
  <c r="X4040" i="11"/>
  <c r="X4041" i="11"/>
  <c r="X4042" i="11"/>
  <c r="X4043" i="11"/>
  <c r="X4044" i="11"/>
  <c r="X4045" i="11"/>
  <c r="X4046" i="11"/>
  <c r="X4047" i="11"/>
  <c r="X4048" i="11"/>
  <c r="X4049" i="11"/>
  <c r="X4050" i="11"/>
  <c r="X4051" i="11"/>
  <c r="X4052" i="11"/>
  <c r="X4053" i="11"/>
  <c r="X4054" i="11"/>
  <c r="X4055" i="11"/>
  <c r="X4056" i="11"/>
  <c r="X4057" i="11"/>
  <c r="X4058" i="11"/>
  <c r="X4059" i="11"/>
  <c r="X4060" i="11"/>
  <c r="X4061" i="11"/>
  <c r="X4062" i="11"/>
  <c r="X4063" i="11"/>
  <c r="X4064" i="11"/>
  <c r="X4065" i="11"/>
  <c r="X4066" i="11"/>
  <c r="X4067" i="11"/>
  <c r="X4068" i="11"/>
  <c r="X4069" i="11"/>
  <c r="X4070" i="11"/>
  <c r="X4071" i="11"/>
  <c r="X4072" i="11"/>
  <c r="X4073" i="11"/>
  <c r="X4074" i="11"/>
  <c r="X4075" i="11"/>
  <c r="X4076" i="11"/>
  <c r="X4077" i="11"/>
  <c r="X4078" i="11"/>
  <c r="X4079" i="11"/>
  <c r="X4080" i="11"/>
  <c r="X4081" i="11"/>
  <c r="X4082" i="11"/>
  <c r="X4083" i="11"/>
  <c r="X4084" i="11"/>
  <c r="X4085" i="11"/>
  <c r="X4086" i="11"/>
  <c r="X4087" i="11"/>
  <c r="X4088" i="11"/>
  <c r="X4089" i="11"/>
  <c r="X4090" i="11"/>
  <c r="X4091" i="11"/>
  <c r="X4092" i="11"/>
  <c r="X4093" i="11"/>
  <c r="X4094" i="11"/>
  <c r="X4095" i="11"/>
  <c r="X4096" i="11"/>
  <c r="X4097" i="11"/>
  <c r="X4098" i="11"/>
  <c r="X4099" i="11"/>
  <c r="X4100" i="11"/>
  <c r="X4101" i="11"/>
  <c r="X4102" i="11"/>
  <c r="X4103" i="11"/>
  <c r="X4104" i="11"/>
  <c r="X4105" i="11"/>
  <c r="X4106" i="11"/>
  <c r="X4107" i="11"/>
  <c r="X4108" i="11"/>
  <c r="X4109" i="11"/>
  <c r="X4110" i="11"/>
  <c r="X4111" i="11"/>
  <c r="X4112" i="11"/>
  <c r="X4113" i="11"/>
  <c r="X4114" i="11"/>
  <c r="X4115" i="11"/>
  <c r="X4116" i="11"/>
  <c r="X4117" i="11"/>
  <c r="X4118" i="11"/>
  <c r="X4119" i="11"/>
  <c r="X4120" i="11"/>
  <c r="X4121" i="11"/>
  <c r="X4122" i="11"/>
  <c r="X4123" i="11"/>
  <c r="X4124" i="11"/>
  <c r="X4125" i="11"/>
  <c r="X4126" i="11"/>
  <c r="X4127" i="11"/>
  <c r="X4128" i="11"/>
  <c r="X4129" i="11"/>
  <c r="X4130" i="11"/>
  <c r="X4131" i="11"/>
  <c r="X4132" i="11"/>
  <c r="X4133" i="11"/>
  <c r="X4134" i="11"/>
  <c r="X4135" i="11"/>
  <c r="X4136" i="11"/>
  <c r="X4137" i="11"/>
  <c r="X4138" i="11"/>
  <c r="X4139" i="11"/>
  <c r="X4140" i="11"/>
  <c r="X4141" i="11"/>
  <c r="X4142" i="11"/>
  <c r="X4143" i="11"/>
  <c r="X4144" i="11"/>
  <c r="X4145" i="11"/>
  <c r="X4146" i="11"/>
  <c r="X4147" i="11"/>
  <c r="X4148" i="11"/>
  <c r="X4149" i="11"/>
  <c r="X4150" i="11"/>
  <c r="X4151" i="11"/>
  <c r="X4152" i="11"/>
  <c r="X4153" i="11"/>
  <c r="X4154" i="11"/>
  <c r="X4155" i="11"/>
  <c r="X4156" i="11"/>
  <c r="X4157" i="11"/>
  <c r="X4158" i="11"/>
  <c r="X4159" i="11"/>
  <c r="X4160" i="11"/>
  <c r="X4161" i="11"/>
  <c r="X4162" i="11"/>
  <c r="X4163" i="11"/>
  <c r="X4164" i="11"/>
  <c r="X4165" i="11"/>
  <c r="X4166" i="11"/>
  <c r="X4167" i="11"/>
  <c r="X4168" i="11"/>
  <c r="X4169" i="11"/>
  <c r="X4170" i="11"/>
  <c r="X4171" i="11"/>
  <c r="X4172" i="11"/>
  <c r="X4173" i="11"/>
  <c r="X4174" i="11"/>
  <c r="X4175" i="11"/>
  <c r="X4176" i="11"/>
  <c r="X4177" i="11"/>
  <c r="X4178" i="11"/>
  <c r="X4179" i="11"/>
  <c r="X4180" i="11"/>
  <c r="X4181" i="11"/>
  <c r="X4182" i="11"/>
  <c r="X4183" i="11"/>
  <c r="X4184" i="11"/>
  <c r="X4185" i="11"/>
  <c r="X4186" i="11"/>
  <c r="X4187" i="11"/>
  <c r="X4188" i="11"/>
  <c r="X4189" i="11"/>
  <c r="X4190" i="11"/>
  <c r="X4191" i="11"/>
  <c r="X4192" i="11"/>
  <c r="X4193" i="11"/>
  <c r="X4194" i="11"/>
  <c r="X4195" i="11"/>
  <c r="X4196" i="11"/>
  <c r="X4197" i="11"/>
  <c r="X4198" i="11"/>
  <c r="X4199" i="11"/>
  <c r="X4200" i="11"/>
  <c r="X4201" i="11"/>
  <c r="X4202" i="11"/>
  <c r="X4203" i="11"/>
  <c r="X4204" i="11"/>
  <c r="X4205" i="11"/>
  <c r="X4206" i="11"/>
  <c r="X4207" i="11"/>
  <c r="X4208" i="11"/>
  <c r="X4209" i="11"/>
  <c r="X4210" i="11"/>
  <c r="X4211" i="11"/>
  <c r="X4212" i="11"/>
  <c r="X4213" i="11"/>
  <c r="X4214" i="11"/>
  <c r="X4215" i="11"/>
  <c r="X4216" i="11"/>
  <c r="X4217" i="11"/>
  <c r="X4218" i="11"/>
  <c r="X4219" i="11"/>
  <c r="X4220" i="11"/>
  <c r="X4221" i="11"/>
  <c r="AC3" i="11" a="1"/>
  <c r="AC4" i="11" a="1"/>
  <c r="AC5" i="11" a="1"/>
  <c r="AC6" i="11" a="1"/>
  <c r="AC7" i="11" a="1"/>
  <c r="AC8" i="11" a="1"/>
  <c r="AC9" i="11" a="1"/>
  <c r="AC10" i="11" a="1"/>
  <c r="AC11" i="11" a="1"/>
  <c r="AC12" i="11" a="1"/>
  <c r="AC13" i="11" a="1"/>
  <c r="AC14" i="11" a="1"/>
  <c r="AC15" i="11" a="1"/>
  <c r="AC16" i="11" a="1"/>
  <c r="AC17" i="11" a="1"/>
  <c r="AC18" i="11" a="1"/>
  <c r="AC19" i="11" a="1"/>
  <c r="AC20" i="11" a="1"/>
  <c r="AC21" i="11" a="1"/>
  <c r="AC22" i="11" a="1"/>
  <c r="AC23" i="11" a="1"/>
  <c r="AC24" i="11" a="1"/>
  <c r="AC25" i="11" a="1"/>
  <c r="AC26" i="11" a="1"/>
  <c r="AC27" i="11" a="1"/>
  <c r="AC28" i="11" a="1"/>
  <c r="AC29" i="11" a="1"/>
  <c r="AC30" i="11" a="1"/>
  <c r="AC31" i="11" a="1"/>
  <c r="AC32" i="11" a="1"/>
  <c r="AC33" i="11" a="1"/>
  <c r="AC34" i="11" a="1"/>
  <c r="AC35" i="11" a="1"/>
  <c r="AC36" i="11" a="1"/>
  <c r="AC37" i="11" a="1"/>
  <c r="AC38" i="11" a="1"/>
  <c r="AC39" i="11" a="1"/>
  <c r="AC40" i="11" a="1"/>
  <c r="AC41" i="11" a="1"/>
  <c r="AC42" i="11" a="1"/>
  <c r="AC43" i="11" a="1"/>
  <c r="AC44" i="11" a="1"/>
  <c r="AC45" i="11" a="1"/>
  <c r="AC46" i="11" a="1"/>
  <c r="AC47" i="11" a="1"/>
  <c r="AC48" i="11" a="1"/>
  <c r="AC49" i="11" a="1"/>
  <c r="AC50" i="11" a="1"/>
  <c r="AC51" i="11" a="1"/>
  <c r="AC52" i="11" a="1"/>
  <c r="AC53" i="11" a="1"/>
  <c r="AC54" i="11" a="1"/>
  <c r="AC55" i="11" a="1"/>
  <c r="AC56" i="11" a="1"/>
  <c r="AC57" i="11" a="1"/>
  <c r="AC58" i="11" a="1"/>
  <c r="AC59" i="11" a="1"/>
  <c r="AC60" i="11" a="1"/>
  <c r="AC61" i="11" a="1"/>
  <c r="AC62" i="11" a="1"/>
  <c r="AC63" i="11" a="1"/>
  <c r="AC64" i="11" a="1"/>
  <c r="AC65" i="11" a="1"/>
  <c r="AC66" i="11" a="1"/>
  <c r="AC67" i="11" a="1"/>
  <c r="AC68" i="11" a="1"/>
  <c r="AC69" i="11" a="1"/>
  <c r="AC70" i="11" a="1"/>
  <c r="AC71" i="11" a="1"/>
  <c r="AC72" i="11" a="1"/>
  <c r="AC73" i="11" a="1"/>
  <c r="AC74" i="11" a="1"/>
  <c r="AC75" i="11" a="1"/>
  <c r="AC76" i="11" a="1"/>
  <c r="AC77" i="11" a="1"/>
  <c r="AC78" i="11" a="1"/>
  <c r="AC79" i="11" a="1"/>
  <c r="AC80" i="11" a="1"/>
  <c r="AC81" i="11" a="1"/>
  <c r="AC82" i="11" a="1"/>
  <c r="AC83" i="11" a="1"/>
  <c r="AC84" i="11" a="1"/>
  <c r="AC85" i="11" a="1"/>
  <c r="AC86" i="11" a="1"/>
  <c r="AC87" i="11" a="1"/>
  <c r="AC88" i="11" a="1"/>
  <c r="AC89" i="11" a="1"/>
  <c r="AC90" i="11" a="1"/>
  <c r="AC91" i="11" a="1"/>
  <c r="AC92" i="11" a="1"/>
  <c r="AC93" i="11" a="1"/>
  <c r="AC94" i="11" a="1"/>
  <c r="AC95" i="11" a="1"/>
  <c r="AC96" i="11" a="1"/>
  <c r="AC97" i="11" a="1"/>
  <c r="AC98" i="11" a="1"/>
  <c r="AC99" i="11" a="1"/>
  <c r="AC100" i="11" a="1"/>
  <c r="AC101" i="11" a="1"/>
  <c r="AC102" i="11" a="1"/>
  <c r="AC103" i="11" a="1"/>
  <c r="AC104" i="11" a="1"/>
  <c r="AC105" i="11" a="1"/>
  <c r="AC106" i="11" a="1"/>
  <c r="AC107" i="11" a="1"/>
  <c r="AC108" i="11" a="1"/>
  <c r="AC109" i="11" a="1"/>
  <c r="AC110" i="11" a="1"/>
  <c r="AC111" i="11" a="1"/>
  <c r="AC112" i="11" a="1"/>
  <c r="AC113" i="11" a="1"/>
  <c r="AC114" i="11" a="1"/>
  <c r="AC115" i="11" a="1"/>
  <c r="AC116" i="11" a="1"/>
  <c r="AC117" i="11" a="1"/>
  <c r="AC118" i="11" a="1"/>
  <c r="AC119" i="11" a="1"/>
  <c r="AC120" i="11" a="1"/>
  <c r="AC121" i="11" a="1"/>
  <c r="AC122" i="11" a="1"/>
  <c r="AC123" i="11" a="1"/>
  <c r="AC124" i="11" a="1"/>
  <c r="AC125" i="11" a="1"/>
  <c r="AC126" i="11" a="1"/>
  <c r="AC127" i="11" a="1"/>
  <c r="AC128" i="11" a="1"/>
  <c r="AC129" i="11" a="1"/>
  <c r="AC130" i="11" a="1"/>
  <c r="AC131" i="11" a="1"/>
  <c r="AC132" i="11" a="1"/>
  <c r="AC133" i="11" a="1"/>
  <c r="AC134" i="11" a="1"/>
  <c r="AC135" i="11" a="1"/>
  <c r="AC136" i="11" a="1"/>
  <c r="AC137" i="11" a="1"/>
  <c r="AC138" i="11" a="1"/>
  <c r="AC139" i="11" a="1"/>
  <c r="AC140" i="11" a="1"/>
  <c r="AC141" i="11" a="1"/>
  <c r="AC142" i="11" a="1"/>
  <c r="AC143" i="11" a="1"/>
  <c r="AC144" i="11" a="1"/>
  <c r="AC145" i="11" a="1"/>
  <c r="AC146" i="11" a="1"/>
  <c r="AC147" i="11" a="1"/>
  <c r="AC148" i="11" a="1"/>
  <c r="AC149" i="11" a="1"/>
  <c r="AC150" i="11" a="1"/>
  <c r="AC151" i="11" a="1"/>
  <c r="AC152" i="11" a="1"/>
  <c r="AC153" i="11" a="1"/>
  <c r="AC154" i="11" a="1"/>
  <c r="AC155" i="11" a="1"/>
  <c r="AC156" i="11" a="1"/>
  <c r="AC157" i="11" a="1"/>
  <c r="AC158" i="11" a="1"/>
  <c r="AC159" i="11" a="1"/>
  <c r="AC160" i="11" a="1"/>
  <c r="AC161" i="11" a="1"/>
  <c r="AC162" i="11" a="1"/>
  <c r="AC163" i="11" a="1"/>
  <c r="AC164" i="11" a="1"/>
  <c r="AC165" i="11" a="1"/>
  <c r="AC166" i="11" a="1"/>
  <c r="AC167" i="11" a="1"/>
  <c r="AC168" i="11" a="1"/>
  <c r="AC169" i="11" a="1"/>
  <c r="AC170" i="11" a="1"/>
  <c r="AC171" i="11" a="1"/>
  <c r="AC172" i="11" a="1"/>
  <c r="AC173" i="11" a="1"/>
  <c r="AC174" i="11" a="1"/>
  <c r="AC175" i="11" a="1"/>
  <c r="AC176" i="11" a="1"/>
  <c r="AC177" i="11" a="1"/>
  <c r="AC178" i="11" a="1"/>
  <c r="AC179" i="11" a="1"/>
  <c r="AC180" i="11" a="1"/>
  <c r="AC181" i="11" a="1"/>
  <c r="AC182" i="11" a="1"/>
  <c r="AC183" i="11" a="1"/>
  <c r="AC184" i="11" a="1"/>
  <c r="AC185" i="11" a="1"/>
  <c r="AC186" i="11" a="1"/>
  <c r="AC187" i="11" a="1"/>
  <c r="AC188" i="11" a="1"/>
  <c r="AC189" i="11" a="1"/>
  <c r="AC190" i="11" a="1"/>
  <c r="AC191" i="11" a="1"/>
  <c r="AC192" i="11" a="1"/>
  <c r="AC193" i="11" a="1"/>
  <c r="AC194" i="11" a="1"/>
  <c r="AC195" i="11" a="1"/>
  <c r="AC196" i="11" a="1"/>
  <c r="AC197" i="11" a="1"/>
  <c r="AC198" i="11" a="1"/>
  <c r="AC199" i="11" a="1"/>
  <c r="AC200" i="11" a="1"/>
  <c r="AC201" i="11" a="1"/>
  <c r="AC202" i="11" a="1"/>
  <c r="AC203" i="11" a="1"/>
  <c r="AC204" i="11" a="1"/>
  <c r="AC205" i="11" a="1"/>
  <c r="AC206" i="11" a="1"/>
  <c r="AC207" i="11" a="1"/>
  <c r="AC208" i="11" a="1"/>
  <c r="AC209" i="11" a="1"/>
  <c r="AC210" i="11" a="1"/>
  <c r="AC211" i="11" a="1"/>
  <c r="AC212" i="11" a="1"/>
  <c r="AC213" i="11" a="1"/>
  <c r="AC214" i="11" a="1"/>
  <c r="AC215" i="11" a="1"/>
  <c r="AC216" i="11" a="1"/>
  <c r="AC217" i="11" a="1"/>
  <c r="AC218" i="11" a="1"/>
  <c r="AC219" i="11" a="1"/>
  <c r="AC220" i="11" a="1"/>
  <c r="AC221" i="11" a="1"/>
  <c r="AC222" i="11" a="1"/>
  <c r="AC223" i="11" a="1"/>
  <c r="AC224" i="11" a="1"/>
  <c r="AC225" i="11" a="1"/>
  <c r="AC226" i="11" a="1"/>
  <c r="AC227" i="11" a="1"/>
  <c r="AC228" i="11" a="1"/>
  <c r="AC229" i="11" a="1"/>
  <c r="AC230" i="11" a="1"/>
  <c r="AC231" i="11" a="1"/>
  <c r="AC232" i="11" a="1"/>
  <c r="AC233" i="11" a="1"/>
  <c r="AC234" i="11" a="1"/>
  <c r="AC235" i="11" a="1"/>
  <c r="AC236" i="11" a="1"/>
  <c r="AC237" i="11" a="1"/>
  <c r="AC238" i="11" a="1"/>
  <c r="AC239" i="11" a="1"/>
  <c r="AC240" i="11" a="1"/>
  <c r="AC241" i="11" a="1"/>
  <c r="AC242" i="11" a="1"/>
  <c r="AC243" i="11" a="1"/>
  <c r="AC244" i="11" a="1"/>
  <c r="AC245" i="11" a="1"/>
  <c r="AC246" i="11" a="1"/>
  <c r="AC247" i="11" a="1"/>
  <c r="AC248" i="11" a="1"/>
  <c r="AC249" i="11" a="1"/>
  <c r="AC250" i="11" a="1"/>
  <c r="AC251" i="11" a="1"/>
  <c r="AC252" i="11" a="1"/>
  <c r="AC253" i="11" a="1"/>
  <c r="AC254" i="11" a="1"/>
  <c r="AC255" i="11" a="1"/>
  <c r="AC256" i="11" a="1"/>
  <c r="AC257" i="11" a="1"/>
  <c r="AC258" i="11" a="1"/>
  <c r="AC259" i="11" a="1"/>
  <c r="AC260" i="11" a="1"/>
  <c r="AC261" i="11" a="1"/>
  <c r="AC262" i="11" a="1"/>
  <c r="AC263" i="11" a="1"/>
  <c r="AC264" i="11" a="1"/>
  <c r="AC265" i="11" a="1"/>
  <c r="AC266" i="11" a="1"/>
  <c r="AC267" i="11" a="1"/>
  <c r="AC268" i="11" a="1"/>
  <c r="AC269" i="11" a="1"/>
  <c r="AC270" i="11" a="1"/>
  <c r="AC271" i="11" a="1"/>
  <c r="AC272" i="11" a="1"/>
  <c r="AC273" i="11" a="1"/>
  <c r="AC274" i="11" a="1"/>
  <c r="AC275" i="11" a="1"/>
  <c r="AC276" i="11" a="1"/>
  <c r="AC277" i="11" a="1"/>
  <c r="AC278" i="11" a="1"/>
  <c r="AC279" i="11" a="1"/>
  <c r="AC280" i="11" a="1"/>
  <c r="AC281" i="11" a="1"/>
  <c r="AC282" i="11" a="1"/>
  <c r="AC283" i="11" a="1"/>
  <c r="AC284" i="11" a="1"/>
  <c r="AC285" i="11" a="1"/>
  <c r="AC286" i="11" a="1"/>
  <c r="AC287" i="11" a="1"/>
  <c r="AC288" i="11" a="1"/>
  <c r="AC289" i="11" a="1"/>
  <c r="AC290" i="11" a="1"/>
  <c r="AC291" i="11" a="1"/>
  <c r="AC292" i="11" a="1"/>
  <c r="AC293" i="11" a="1"/>
  <c r="AC294" i="11" a="1"/>
  <c r="AC295" i="11" a="1"/>
  <c r="AC296" i="11" a="1"/>
  <c r="AC297" i="11" a="1"/>
  <c r="AC298" i="11" a="1"/>
  <c r="AC299" i="11" a="1"/>
  <c r="AC300" i="11" a="1"/>
  <c r="AC301" i="11" a="1"/>
  <c r="AC302" i="11" a="1"/>
  <c r="AC303" i="11" a="1"/>
  <c r="AC304" i="11" a="1"/>
  <c r="AC305" i="11" a="1"/>
  <c r="AC306" i="11" a="1"/>
  <c r="AC307" i="11" a="1"/>
  <c r="AC308" i="11" a="1"/>
  <c r="AC309" i="11" a="1"/>
  <c r="AC310" i="11" a="1"/>
  <c r="AC311" i="11" a="1"/>
  <c r="AC312" i="11" a="1"/>
  <c r="AC313" i="11" a="1"/>
  <c r="AC314" i="11" a="1"/>
  <c r="AC315" i="11" a="1"/>
  <c r="AC316" i="11" a="1"/>
  <c r="AC317" i="11" a="1"/>
  <c r="AC318" i="11" a="1"/>
  <c r="AC319" i="11" a="1"/>
  <c r="AC320" i="11" a="1"/>
  <c r="AC321" i="11" a="1"/>
  <c r="AC322" i="11" a="1"/>
  <c r="AC323" i="11" a="1"/>
  <c r="AC324" i="11" a="1"/>
  <c r="AC325" i="11" a="1"/>
  <c r="AC326" i="11" a="1"/>
  <c r="AC327" i="11" a="1"/>
  <c r="AC328" i="11" a="1"/>
  <c r="AC329" i="11" a="1"/>
  <c r="AC330" i="11" a="1"/>
  <c r="AC331" i="11" a="1"/>
  <c r="AC332" i="11" a="1"/>
  <c r="AC333" i="11" a="1"/>
  <c r="AC334" i="11" a="1"/>
  <c r="AC335" i="11" a="1"/>
  <c r="AC336" i="11" a="1"/>
  <c r="AC337" i="11" a="1"/>
  <c r="AC338" i="11" a="1"/>
  <c r="AC339" i="11" a="1"/>
  <c r="AC340" i="11" a="1"/>
  <c r="AC341" i="11" a="1"/>
  <c r="AC342" i="11" a="1"/>
  <c r="AC343" i="11" a="1"/>
  <c r="AC344" i="11" a="1"/>
  <c r="AC345" i="11" a="1"/>
  <c r="AC346" i="11" a="1"/>
  <c r="AC347" i="11" a="1"/>
  <c r="AC348" i="11" a="1"/>
  <c r="AC349" i="11" a="1"/>
  <c r="AC350" i="11" a="1"/>
  <c r="AC351" i="11" a="1"/>
  <c r="AC352" i="11" a="1"/>
  <c r="AC353" i="11" a="1"/>
  <c r="AC354" i="11" a="1"/>
  <c r="AC355" i="11" a="1"/>
  <c r="AC356" i="11" a="1"/>
  <c r="AC357" i="11" a="1"/>
  <c r="AC358" i="11" a="1"/>
  <c r="AC359" i="11" a="1"/>
  <c r="AC360" i="11" a="1"/>
  <c r="AC361" i="11" a="1"/>
  <c r="AC362" i="11" a="1"/>
  <c r="AC363" i="11" a="1"/>
  <c r="AC364" i="11" a="1"/>
  <c r="AC365" i="11" a="1"/>
  <c r="AC366" i="11" a="1"/>
  <c r="AC367" i="11" a="1"/>
  <c r="AC368" i="11" a="1"/>
  <c r="AC369" i="11" a="1"/>
  <c r="AC370" i="11" a="1"/>
  <c r="AC371" i="11" a="1"/>
  <c r="AC372" i="11" a="1"/>
  <c r="AC373" i="11" a="1"/>
  <c r="AC374" i="11" a="1"/>
  <c r="AC375" i="11" a="1"/>
  <c r="AC376" i="11" a="1"/>
  <c r="AC377" i="11" a="1"/>
  <c r="AC378" i="11" a="1"/>
  <c r="AC379" i="11" a="1"/>
  <c r="AC380" i="11" a="1"/>
  <c r="AC381" i="11" a="1"/>
  <c r="AC382" i="11" a="1"/>
  <c r="AC383" i="11" a="1"/>
  <c r="AC384" i="11" a="1"/>
  <c r="AC385" i="11" a="1"/>
  <c r="AC386" i="11" a="1"/>
  <c r="AC387" i="11" a="1"/>
  <c r="AC388" i="11" a="1"/>
  <c r="AC389" i="11" a="1"/>
  <c r="AC390" i="11" a="1"/>
  <c r="AC391" i="11" a="1"/>
  <c r="AC392" i="11" a="1"/>
  <c r="AC393" i="11" a="1"/>
  <c r="AC394" i="11" a="1"/>
  <c r="AC395" i="11" a="1"/>
  <c r="AC396" i="11" a="1"/>
  <c r="AC397" i="11" a="1"/>
  <c r="AC398" i="11" a="1"/>
  <c r="AC399" i="11" a="1"/>
  <c r="AC400" i="11" a="1"/>
  <c r="AC401" i="11" a="1"/>
  <c r="AC402" i="11" a="1"/>
  <c r="AC403" i="11" a="1"/>
  <c r="AC404" i="11" a="1"/>
  <c r="AC405" i="11" a="1"/>
  <c r="AC406" i="11" a="1"/>
  <c r="AC407" i="11" a="1"/>
  <c r="AC408" i="11" a="1"/>
  <c r="AC409" i="11" a="1"/>
  <c r="AC410" i="11" a="1"/>
  <c r="AC411" i="11" a="1"/>
  <c r="AC412" i="11" a="1"/>
  <c r="AC413" i="11" a="1"/>
  <c r="AC414" i="11" a="1"/>
  <c r="AC415" i="11" a="1"/>
  <c r="AC416" i="11" a="1"/>
  <c r="AC417" i="11" a="1"/>
  <c r="AC418" i="11" a="1"/>
  <c r="AC419" i="11" a="1"/>
  <c r="AC420" i="11" a="1"/>
  <c r="AC421" i="11" a="1"/>
  <c r="AC422" i="11" a="1"/>
  <c r="AC423" i="11" a="1"/>
  <c r="AC424" i="11" a="1"/>
  <c r="AC425" i="11" a="1"/>
  <c r="AC426" i="11" a="1"/>
  <c r="AC427" i="11" a="1"/>
  <c r="AC428" i="11" a="1"/>
  <c r="AC429" i="11" a="1"/>
  <c r="AC430" i="11" a="1"/>
  <c r="AC431" i="11" a="1"/>
  <c r="AC432" i="11" a="1"/>
  <c r="AC433" i="11" a="1"/>
  <c r="AC434" i="11" a="1"/>
  <c r="AC435" i="11" a="1"/>
  <c r="AC436" i="11" a="1"/>
  <c r="AC437" i="11" a="1"/>
  <c r="AC438" i="11" a="1"/>
  <c r="AC439" i="11" a="1"/>
  <c r="AC440" i="11" a="1"/>
  <c r="AC441" i="11" a="1"/>
  <c r="AC442" i="11" a="1"/>
  <c r="AC443" i="11" a="1"/>
  <c r="AC444" i="11" a="1"/>
  <c r="AC445" i="11" a="1"/>
  <c r="AC446" i="11" a="1"/>
  <c r="AC447" i="11" a="1"/>
  <c r="AC448" i="11" a="1"/>
  <c r="AC449" i="11" a="1"/>
  <c r="AC450" i="11" a="1"/>
  <c r="AC451" i="11" a="1"/>
  <c r="AC452" i="11" a="1"/>
  <c r="AC453" i="11" a="1"/>
  <c r="AC454" i="11" a="1"/>
  <c r="AC455" i="11" a="1"/>
  <c r="AC456" i="11" a="1"/>
  <c r="AC457" i="11" a="1"/>
  <c r="AC458" i="11" a="1"/>
  <c r="AC459" i="11" a="1"/>
  <c r="AC460" i="11" a="1"/>
  <c r="AC461" i="11" a="1"/>
  <c r="AC462" i="11" a="1"/>
  <c r="AC463" i="11" a="1"/>
  <c r="AC464" i="11" a="1"/>
  <c r="AC465" i="11" a="1"/>
  <c r="AC466" i="11" a="1"/>
  <c r="AC467" i="11" a="1"/>
  <c r="AC468" i="11" a="1"/>
  <c r="AC469" i="11" a="1"/>
  <c r="AC470" i="11" a="1"/>
  <c r="AC471" i="11" a="1"/>
  <c r="AC472" i="11" a="1"/>
  <c r="AC473" i="11" a="1"/>
  <c r="AC474" i="11" a="1"/>
  <c r="AC475" i="11" a="1"/>
  <c r="AC476" i="11" a="1"/>
  <c r="AC477" i="11" a="1"/>
  <c r="AC478" i="11" a="1"/>
  <c r="AC479" i="11" a="1"/>
  <c r="AC480" i="11" a="1"/>
  <c r="AC481" i="11" a="1"/>
  <c r="AC482" i="11" a="1"/>
  <c r="AC483" i="11" a="1"/>
  <c r="AC484" i="11" a="1"/>
  <c r="AC485" i="11" a="1"/>
  <c r="AC486" i="11" a="1"/>
  <c r="AC487" i="11" a="1"/>
  <c r="AC488" i="11" a="1"/>
  <c r="AC489" i="11" a="1"/>
  <c r="AC490" i="11" a="1"/>
  <c r="AC491" i="11" a="1"/>
  <c r="AC492" i="11" a="1"/>
  <c r="AC493" i="11" a="1"/>
  <c r="AC494" i="11" a="1"/>
  <c r="AC495" i="11" a="1"/>
  <c r="AC496" i="11" a="1"/>
  <c r="AC497" i="11" a="1"/>
  <c r="AC498" i="11" a="1"/>
  <c r="AC499" i="11" a="1"/>
  <c r="AC500" i="11" a="1"/>
  <c r="AC501" i="11" a="1"/>
  <c r="AC502" i="11" a="1"/>
  <c r="AC503" i="11" a="1"/>
  <c r="AC504" i="11" a="1"/>
  <c r="AC505" i="11" a="1"/>
  <c r="AC506" i="11" a="1"/>
  <c r="AC507" i="11" a="1"/>
  <c r="AC508" i="11" a="1"/>
  <c r="AC509" i="11" a="1"/>
  <c r="AC510" i="11" a="1"/>
  <c r="AC511" i="11" a="1"/>
  <c r="AC512" i="11" a="1"/>
  <c r="AC513" i="11" a="1"/>
  <c r="AC514" i="11" a="1"/>
  <c r="AC515" i="11" a="1"/>
  <c r="AC516" i="11" a="1"/>
  <c r="AC517" i="11" a="1"/>
  <c r="AC518" i="11" a="1"/>
  <c r="AC519" i="11" a="1"/>
  <c r="AC520" i="11" a="1"/>
  <c r="AC521" i="11" a="1"/>
  <c r="AC522" i="11" a="1"/>
  <c r="AC523" i="11" a="1"/>
  <c r="AC524" i="11" a="1"/>
  <c r="AC525" i="11" a="1"/>
  <c r="AC526" i="11" a="1"/>
  <c r="AC527" i="11" a="1"/>
  <c r="AC528" i="11" a="1"/>
  <c r="AC529" i="11" a="1"/>
  <c r="AC530" i="11" a="1"/>
  <c r="AC531" i="11" a="1"/>
  <c r="AC532" i="11" a="1"/>
  <c r="AC533" i="11" a="1"/>
  <c r="AC534" i="11" a="1"/>
  <c r="AC535" i="11" a="1"/>
  <c r="AC536" i="11" a="1"/>
  <c r="AC537" i="11" a="1"/>
  <c r="AC538" i="11" a="1"/>
  <c r="AC539" i="11" a="1"/>
  <c r="AC540" i="11" a="1"/>
  <c r="AC541" i="11" a="1"/>
  <c r="AC542" i="11" a="1"/>
  <c r="AC543" i="11" a="1"/>
  <c r="AC544" i="11" a="1"/>
  <c r="AC545" i="11" a="1"/>
  <c r="AC546" i="11" a="1"/>
  <c r="AC547" i="11" a="1"/>
  <c r="AC548" i="11" a="1"/>
  <c r="AC549" i="11" a="1"/>
  <c r="AC550" i="11" a="1"/>
  <c r="AC551" i="11" a="1"/>
  <c r="AC552" i="11" a="1"/>
  <c r="AC553" i="11" a="1"/>
  <c r="AC554" i="11" a="1"/>
  <c r="AC555" i="11" a="1"/>
  <c r="AC556" i="11" a="1"/>
  <c r="AC557" i="11" a="1"/>
  <c r="AC558" i="11" a="1"/>
  <c r="AC559" i="11" a="1"/>
  <c r="AC560" i="11" a="1"/>
  <c r="AC561" i="11" a="1"/>
  <c r="AC562" i="11" a="1"/>
  <c r="AC563" i="11" a="1"/>
  <c r="AC564" i="11" a="1"/>
  <c r="AC565" i="11" a="1"/>
  <c r="AC566" i="11" a="1"/>
  <c r="AC567" i="11" a="1"/>
  <c r="AC568" i="11" a="1"/>
  <c r="AC569" i="11" a="1"/>
  <c r="AC570" i="11" a="1"/>
  <c r="AC571" i="11" a="1"/>
  <c r="AC572" i="11" a="1"/>
  <c r="AC573" i="11" a="1"/>
  <c r="AC574" i="11" a="1"/>
  <c r="AC575" i="11" a="1"/>
  <c r="AC576" i="11" a="1"/>
  <c r="AC577" i="11" a="1"/>
  <c r="AC578" i="11" a="1"/>
  <c r="AC579" i="11" a="1"/>
  <c r="AC580" i="11" a="1"/>
  <c r="AC581" i="11" a="1"/>
  <c r="AC582" i="11" a="1"/>
  <c r="AC583" i="11" a="1"/>
  <c r="AC584" i="11" a="1"/>
  <c r="AC585" i="11" a="1"/>
  <c r="AC586" i="11" a="1"/>
  <c r="AC587" i="11" a="1"/>
  <c r="AC588" i="11" a="1"/>
  <c r="AC589" i="11" a="1"/>
  <c r="AC590" i="11" a="1"/>
  <c r="AC591" i="11" a="1"/>
  <c r="AC592" i="11" a="1"/>
  <c r="AC593" i="11" a="1"/>
  <c r="AC594" i="11" a="1"/>
  <c r="AC595" i="11" a="1"/>
  <c r="AC596" i="11" a="1"/>
  <c r="AC597" i="11" a="1"/>
  <c r="AC598" i="11" a="1"/>
  <c r="AC599" i="11" a="1"/>
  <c r="AC600" i="11" a="1"/>
  <c r="AC601" i="11" a="1"/>
  <c r="AC602" i="11" a="1"/>
  <c r="AC603" i="11" a="1"/>
  <c r="AC604" i="11" a="1"/>
  <c r="AC605" i="11" a="1"/>
  <c r="AC606" i="11" a="1"/>
  <c r="AC607" i="11" a="1"/>
  <c r="AC608" i="11" a="1"/>
  <c r="AC609" i="11" a="1"/>
  <c r="AC610" i="11" a="1"/>
  <c r="AC611" i="11" a="1"/>
  <c r="AC612" i="11" a="1"/>
  <c r="AC613" i="11" a="1"/>
  <c r="AC614" i="11" a="1"/>
  <c r="AC615" i="11" a="1"/>
  <c r="AC616" i="11" a="1"/>
  <c r="AC617" i="11" a="1"/>
  <c r="AC618" i="11" a="1"/>
  <c r="AC619" i="11" a="1"/>
  <c r="AC620" i="11" a="1"/>
  <c r="AC621" i="11" a="1"/>
  <c r="AC622" i="11" a="1"/>
  <c r="AC623" i="11" a="1"/>
  <c r="AC624" i="11" a="1"/>
  <c r="AC625" i="11" a="1"/>
  <c r="AC626" i="11" a="1"/>
  <c r="AC627" i="11" a="1"/>
  <c r="AC628" i="11" a="1"/>
  <c r="AC629" i="11" a="1"/>
  <c r="AC630" i="11" a="1"/>
  <c r="AC631" i="11" a="1"/>
  <c r="AC632" i="11" a="1"/>
  <c r="AC633" i="11" a="1"/>
  <c r="AC634" i="11" a="1"/>
  <c r="AC635" i="11" a="1"/>
  <c r="AC636" i="11" a="1"/>
  <c r="AC637" i="11" a="1"/>
  <c r="AC638" i="11" a="1"/>
  <c r="AC639" i="11" a="1"/>
  <c r="AC640" i="11" a="1"/>
  <c r="AC641" i="11" a="1"/>
  <c r="AC642" i="11" a="1"/>
  <c r="AC643" i="11" a="1"/>
  <c r="AC644" i="11" a="1"/>
  <c r="AC645" i="11" a="1"/>
  <c r="AC646" i="11" a="1"/>
  <c r="AC647" i="11" a="1"/>
  <c r="AC648" i="11" a="1"/>
  <c r="AC649" i="11" a="1"/>
  <c r="AC650" i="11" a="1"/>
  <c r="AC651" i="11" a="1"/>
  <c r="AC652" i="11" a="1"/>
  <c r="AC653" i="11" a="1"/>
  <c r="AC654" i="11" a="1"/>
  <c r="AC655" i="11" a="1"/>
  <c r="AC656" i="11" a="1"/>
  <c r="AC657" i="11" a="1"/>
  <c r="AC658" i="11" a="1"/>
  <c r="AC659" i="11" a="1"/>
  <c r="AC660" i="11" a="1"/>
  <c r="AC661" i="11" a="1"/>
  <c r="AC662" i="11" a="1"/>
  <c r="AC663" i="11" a="1"/>
  <c r="AC664" i="11" a="1"/>
  <c r="AC665" i="11" a="1"/>
  <c r="AC666" i="11" a="1"/>
  <c r="AC667" i="11" a="1"/>
  <c r="AC668" i="11" a="1"/>
  <c r="AC669" i="11" a="1"/>
  <c r="AC670" i="11" a="1"/>
  <c r="AC671" i="11" a="1"/>
  <c r="AC672" i="11" a="1"/>
  <c r="AC673" i="11" a="1"/>
  <c r="AC674" i="11" a="1"/>
  <c r="AC675" i="11" a="1"/>
  <c r="AC676" i="11" a="1"/>
  <c r="AC677" i="11" a="1"/>
  <c r="AC678" i="11" a="1"/>
  <c r="AC679" i="11" a="1"/>
  <c r="AC680" i="11" a="1"/>
  <c r="AC681" i="11" a="1"/>
  <c r="AC682" i="11" a="1"/>
  <c r="AC683" i="11" a="1"/>
  <c r="AC684" i="11" a="1"/>
  <c r="AC685" i="11" a="1"/>
  <c r="AC686" i="11" a="1"/>
  <c r="AC687" i="11" a="1"/>
  <c r="AC688" i="11" a="1"/>
  <c r="AC689" i="11" a="1"/>
  <c r="AC690" i="11" a="1"/>
  <c r="AC691" i="11" a="1"/>
  <c r="AC692" i="11" a="1"/>
  <c r="AC693" i="11" a="1"/>
  <c r="AC694" i="11" a="1"/>
  <c r="AC695" i="11" a="1"/>
  <c r="AC696" i="11" a="1"/>
  <c r="AC697" i="11" a="1"/>
  <c r="AC698" i="11" a="1"/>
  <c r="AC699" i="11" a="1"/>
  <c r="AC700" i="11" a="1"/>
  <c r="AC701" i="11" a="1"/>
  <c r="AC702" i="11" a="1"/>
  <c r="AC703" i="11" a="1"/>
  <c r="AC704" i="11" a="1"/>
  <c r="AC705" i="11" a="1"/>
  <c r="AC706" i="11" a="1"/>
  <c r="AC707" i="11" a="1"/>
  <c r="AC708" i="11" a="1"/>
  <c r="AC709" i="11" a="1"/>
  <c r="AC710" i="11" a="1"/>
  <c r="AC711" i="11" a="1"/>
  <c r="AC712" i="11" a="1"/>
  <c r="AC713" i="11" a="1"/>
  <c r="AC714" i="11" a="1"/>
  <c r="AC715" i="11" a="1"/>
  <c r="AC716" i="11" a="1"/>
  <c r="AC717" i="11" a="1"/>
  <c r="AC718" i="11" a="1"/>
  <c r="AC719" i="11" a="1"/>
  <c r="AC720" i="11" a="1"/>
  <c r="AC721" i="11" a="1"/>
  <c r="AC722" i="11" a="1"/>
  <c r="AC723" i="11" a="1"/>
  <c r="AC724" i="11" a="1"/>
  <c r="AC725" i="11" a="1"/>
  <c r="AC726" i="11" a="1"/>
  <c r="AC727" i="11" a="1"/>
  <c r="AC728" i="11" a="1"/>
  <c r="AC729" i="11" a="1"/>
  <c r="AC730" i="11" a="1"/>
  <c r="AC731" i="11" a="1"/>
  <c r="AC732" i="11" a="1"/>
  <c r="AC733" i="11" a="1"/>
  <c r="AC734" i="11" a="1"/>
  <c r="AC735" i="11" a="1"/>
  <c r="AC736" i="11" a="1"/>
  <c r="AC737" i="11" a="1"/>
  <c r="AC738" i="11" a="1"/>
  <c r="AC739" i="11" a="1"/>
  <c r="AC740" i="11" a="1"/>
  <c r="AC741" i="11" a="1"/>
  <c r="AC742" i="11" a="1"/>
  <c r="AC743" i="11" a="1"/>
  <c r="AC744" i="11" a="1"/>
  <c r="AC745" i="11" a="1"/>
  <c r="AC746" i="11" a="1"/>
  <c r="AC747" i="11" a="1"/>
  <c r="AC748" i="11" a="1"/>
  <c r="AC749" i="11" a="1"/>
  <c r="AC750" i="11" a="1"/>
  <c r="AC751" i="11" a="1"/>
  <c r="AC752" i="11" a="1"/>
  <c r="AC753" i="11" a="1"/>
  <c r="AC754" i="11" a="1"/>
  <c r="AC755" i="11" a="1"/>
  <c r="AC756" i="11" a="1"/>
  <c r="AC757" i="11" a="1"/>
  <c r="AC758" i="11" a="1"/>
  <c r="AC759" i="11" a="1"/>
  <c r="AC760" i="11" a="1"/>
  <c r="AC761" i="11" a="1"/>
  <c r="AC762" i="11" a="1"/>
  <c r="AC763" i="11" a="1"/>
  <c r="AC764" i="11" a="1"/>
  <c r="AC765" i="11" a="1"/>
  <c r="AC766" i="11" a="1"/>
  <c r="AC767" i="11" a="1"/>
  <c r="AC768" i="11" a="1"/>
  <c r="AC769" i="11" a="1"/>
  <c r="AC770" i="11" a="1"/>
  <c r="AC771" i="11" a="1"/>
  <c r="AC772" i="11" a="1"/>
  <c r="AC773" i="11" a="1"/>
  <c r="AC774" i="11" a="1"/>
  <c r="AC775" i="11" a="1"/>
  <c r="AC776" i="11" a="1"/>
  <c r="AC777" i="11" a="1"/>
  <c r="AC778" i="11" a="1"/>
  <c r="AC779" i="11" a="1"/>
  <c r="AC780" i="11" a="1"/>
  <c r="AC781" i="11" a="1"/>
  <c r="AC782" i="11" a="1"/>
  <c r="AC783" i="11" a="1"/>
  <c r="AC784" i="11" a="1"/>
  <c r="AC785" i="11" a="1"/>
  <c r="AC786" i="11" a="1"/>
  <c r="AC787" i="11" a="1"/>
  <c r="AC788" i="11" a="1"/>
  <c r="AC789" i="11" a="1"/>
  <c r="AC790" i="11" a="1"/>
  <c r="AC791" i="11" a="1"/>
  <c r="AC792" i="11" a="1"/>
  <c r="AC793" i="11" a="1"/>
  <c r="AC794" i="11" a="1"/>
  <c r="AC795" i="11" a="1"/>
  <c r="AC796" i="11" a="1"/>
  <c r="AC797" i="11" a="1"/>
  <c r="AC798" i="11" a="1"/>
  <c r="AC799" i="11" a="1"/>
  <c r="AC800" i="11" a="1"/>
  <c r="AC801" i="11" a="1"/>
  <c r="AC802" i="11" a="1"/>
  <c r="AC803" i="11" a="1"/>
  <c r="AC804" i="11" a="1"/>
  <c r="AC805" i="11" a="1"/>
  <c r="AC806" i="11" a="1"/>
  <c r="AC807" i="11" a="1"/>
  <c r="AC808" i="11" a="1"/>
  <c r="AC809" i="11" a="1"/>
  <c r="AC810" i="11" a="1"/>
  <c r="AC811" i="11" a="1"/>
  <c r="AC812" i="11" a="1"/>
  <c r="AC813" i="11" a="1"/>
  <c r="AC814" i="11" a="1"/>
  <c r="AC815" i="11" a="1"/>
  <c r="AC816" i="11" a="1"/>
  <c r="AC817" i="11" a="1"/>
  <c r="AC818" i="11" a="1"/>
  <c r="AC819" i="11" a="1"/>
  <c r="AC820" i="11" a="1"/>
  <c r="AC821" i="11" a="1"/>
  <c r="AC822" i="11" a="1"/>
  <c r="AC823" i="11" a="1"/>
  <c r="AC824" i="11" a="1"/>
  <c r="AC825" i="11" a="1"/>
  <c r="AC826" i="11" a="1"/>
  <c r="AC827" i="11" a="1"/>
  <c r="AC828" i="11" a="1"/>
  <c r="AC829" i="11" a="1"/>
  <c r="AC830" i="11" a="1"/>
  <c r="AC831" i="11" a="1"/>
  <c r="AC832" i="11" a="1"/>
  <c r="AC833" i="11" a="1"/>
  <c r="AC834" i="11" a="1"/>
  <c r="AC835" i="11" a="1"/>
  <c r="AC836" i="11" a="1"/>
  <c r="AC837" i="11" a="1"/>
  <c r="AC838" i="11" a="1"/>
  <c r="AC839" i="11" a="1"/>
  <c r="AC840" i="11" a="1"/>
  <c r="AC841" i="11" a="1"/>
  <c r="AC842" i="11" a="1"/>
  <c r="AC843" i="11" a="1"/>
  <c r="AC844" i="11" a="1"/>
  <c r="AC845" i="11" a="1"/>
  <c r="AC846" i="11" a="1"/>
  <c r="AC847" i="11" a="1"/>
  <c r="AC848" i="11" a="1"/>
  <c r="AC849" i="11" a="1"/>
  <c r="AC850" i="11" a="1"/>
  <c r="AC851" i="11" a="1"/>
  <c r="AC852" i="11" a="1"/>
  <c r="AC853" i="11" a="1"/>
  <c r="AC854" i="11" a="1"/>
  <c r="AC855" i="11" a="1"/>
  <c r="AC856" i="11" a="1"/>
  <c r="AC857" i="11" a="1"/>
  <c r="AC858" i="11" a="1"/>
  <c r="AC859" i="11" a="1"/>
  <c r="AC860" i="11" a="1"/>
  <c r="AC861" i="11" a="1"/>
  <c r="AC862" i="11" a="1"/>
  <c r="AC863" i="11" a="1"/>
  <c r="AC864" i="11" a="1"/>
  <c r="AC865" i="11" a="1"/>
  <c r="AC866" i="11" a="1"/>
  <c r="AC867" i="11" a="1"/>
  <c r="AC868" i="11" a="1"/>
  <c r="AC869" i="11" a="1"/>
  <c r="AC870" i="11" a="1"/>
  <c r="AC871" i="11" a="1"/>
  <c r="AC872" i="11" a="1"/>
  <c r="AC873" i="11" a="1"/>
  <c r="AC874" i="11" a="1"/>
  <c r="AC875" i="11" a="1"/>
  <c r="AC876" i="11" a="1"/>
  <c r="AC877" i="11" a="1"/>
  <c r="AC878" i="11" a="1"/>
  <c r="AC879" i="11" a="1"/>
  <c r="AC880" i="11" a="1"/>
  <c r="AC881" i="11" a="1"/>
  <c r="AC882" i="11" a="1"/>
  <c r="AC883" i="11" a="1"/>
  <c r="AC884" i="11" a="1"/>
  <c r="AC885" i="11" a="1"/>
  <c r="AC886" i="11" a="1"/>
  <c r="AC887" i="11" a="1"/>
  <c r="AC888" i="11" a="1"/>
  <c r="AC889" i="11" a="1"/>
  <c r="AC890" i="11" a="1"/>
  <c r="AC891" i="11" a="1"/>
  <c r="AC892" i="11" a="1"/>
  <c r="AC893" i="11" a="1"/>
  <c r="AC894" i="11" a="1"/>
  <c r="AC895" i="11" a="1"/>
  <c r="AC896" i="11" a="1"/>
  <c r="AC897" i="11" a="1"/>
  <c r="AC898" i="11" a="1"/>
  <c r="AC899" i="11" a="1"/>
  <c r="AC900" i="11" a="1"/>
  <c r="AC901" i="11" a="1"/>
  <c r="AC902" i="11" a="1"/>
  <c r="AC903" i="11" a="1"/>
  <c r="AC904" i="11" a="1"/>
  <c r="AC905" i="11" a="1"/>
  <c r="AC906" i="11" a="1"/>
  <c r="AC907" i="11" a="1"/>
  <c r="AC908" i="11" a="1"/>
  <c r="AC909" i="11" a="1"/>
  <c r="AC910" i="11" a="1"/>
  <c r="AC911" i="11" a="1"/>
  <c r="AC912" i="11" a="1"/>
  <c r="AC913" i="11" a="1"/>
  <c r="AC914" i="11" a="1"/>
  <c r="AC915" i="11" a="1"/>
  <c r="AC916" i="11" a="1"/>
  <c r="AC917" i="11" a="1"/>
  <c r="AC918" i="11" a="1"/>
  <c r="AC919" i="11" a="1"/>
  <c r="AC920" i="11" a="1"/>
  <c r="AC921" i="11" a="1"/>
  <c r="AC922" i="11" a="1"/>
  <c r="AC923" i="11" a="1"/>
  <c r="AC924" i="11" a="1"/>
  <c r="AC925" i="11" a="1"/>
  <c r="AC926" i="11" a="1"/>
  <c r="AC927" i="11" a="1"/>
  <c r="AC928" i="11" a="1"/>
  <c r="AC929" i="11" a="1"/>
  <c r="AC930" i="11" a="1"/>
  <c r="AC931" i="11" a="1"/>
  <c r="AC932" i="11" a="1"/>
  <c r="AC933" i="11" a="1"/>
  <c r="AC934" i="11" a="1"/>
  <c r="AC935" i="11" a="1"/>
  <c r="AC936" i="11" a="1"/>
  <c r="AC937" i="11" a="1"/>
  <c r="AC938" i="11" a="1"/>
  <c r="AC939" i="11" a="1"/>
  <c r="AC940" i="11" a="1"/>
  <c r="AC941" i="11" a="1"/>
  <c r="AC942" i="11" a="1"/>
  <c r="AC943" i="11" a="1"/>
  <c r="AC944" i="11" a="1"/>
  <c r="AC945" i="11" a="1"/>
  <c r="AC946" i="11" a="1"/>
  <c r="AC947" i="11" a="1"/>
  <c r="AC948" i="11" a="1"/>
  <c r="AC949" i="11" a="1"/>
  <c r="AC950" i="11" a="1"/>
  <c r="AC951" i="11" a="1"/>
  <c r="AC952" i="11" a="1"/>
  <c r="AC953" i="11" a="1"/>
  <c r="AC954" i="11" a="1"/>
  <c r="AC955" i="11" a="1"/>
  <c r="AC956" i="11" a="1"/>
  <c r="AC957" i="11" a="1"/>
  <c r="AC958" i="11" a="1"/>
  <c r="AC959" i="11" a="1"/>
  <c r="AC960" i="11" a="1"/>
  <c r="AC961" i="11" a="1"/>
  <c r="AC962" i="11" a="1"/>
  <c r="AC963" i="11" a="1"/>
  <c r="AC964" i="11" a="1"/>
  <c r="AC965" i="11" a="1"/>
  <c r="AC966" i="11" a="1"/>
  <c r="AC967" i="11" a="1"/>
  <c r="AC968" i="11" a="1"/>
  <c r="AC969" i="11" a="1"/>
  <c r="AC970" i="11" a="1"/>
  <c r="AC971" i="11" a="1"/>
  <c r="AC972" i="11" a="1"/>
  <c r="AC973" i="11" a="1"/>
  <c r="AC974" i="11" a="1"/>
  <c r="AC975" i="11" a="1"/>
  <c r="AC976" i="11" a="1"/>
  <c r="AC977" i="11" a="1"/>
  <c r="AC978" i="11" a="1"/>
  <c r="AC979" i="11" a="1"/>
  <c r="AC980" i="11" a="1"/>
  <c r="AC981" i="11" a="1"/>
  <c r="AC982" i="11" a="1"/>
  <c r="AC983" i="11" a="1"/>
  <c r="AC984" i="11" a="1"/>
  <c r="AC985" i="11" a="1"/>
  <c r="AC986" i="11" a="1"/>
  <c r="AC987" i="11" a="1"/>
  <c r="AC988" i="11" a="1"/>
  <c r="AC989" i="11" a="1"/>
  <c r="AC990" i="11" a="1"/>
  <c r="AC991" i="11" a="1"/>
  <c r="AC992" i="11" a="1"/>
  <c r="AC993" i="11" a="1"/>
  <c r="AC994" i="11" a="1"/>
  <c r="AC995" i="11" a="1"/>
  <c r="AC996" i="11" a="1"/>
  <c r="AC997" i="11" a="1"/>
  <c r="AC998" i="11" a="1"/>
  <c r="AC999" i="11" a="1"/>
  <c r="AC1000" i="11" a="1"/>
  <c r="AC1001" i="11" a="1"/>
  <c r="AC1002" i="11" a="1"/>
  <c r="AC1003" i="11" a="1"/>
  <c r="AC1004" i="11" a="1"/>
  <c r="AC1005" i="11" a="1"/>
  <c r="AC1006" i="11" a="1"/>
  <c r="AC1007" i="11" a="1"/>
  <c r="AC1008" i="11" a="1"/>
  <c r="AC1009" i="11" a="1"/>
  <c r="AC1010" i="11" a="1"/>
  <c r="AC1011" i="11" a="1"/>
  <c r="AC1012" i="11" a="1"/>
  <c r="AC1013" i="11" a="1"/>
  <c r="AC1014" i="11" a="1"/>
  <c r="AC1015" i="11" a="1"/>
  <c r="AC1016" i="11" a="1"/>
  <c r="AC1017" i="11" a="1"/>
  <c r="AC1018" i="11" a="1"/>
  <c r="AC1019" i="11" a="1"/>
  <c r="AC1020" i="11" a="1"/>
  <c r="AC1021" i="11" a="1"/>
  <c r="AC1022" i="11" a="1"/>
  <c r="AC1023" i="11" a="1"/>
  <c r="AC1024" i="11" a="1"/>
  <c r="AC1025" i="11" a="1"/>
  <c r="AC1026" i="11" a="1"/>
  <c r="AC1027" i="11" a="1"/>
  <c r="AC1028" i="11" a="1"/>
  <c r="AC1029" i="11" a="1"/>
  <c r="AC1030" i="11" a="1"/>
  <c r="AC1031" i="11" a="1"/>
  <c r="AC1032" i="11" a="1"/>
  <c r="AC1033" i="11" a="1"/>
  <c r="AC1034" i="11" a="1"/>
  <c r="AC1035" i="11" a="1"/>
  <c r="AC1036" i="11" a="1"/>
  <c r="AC1037" i="11" a="1"/>
  <c r="AC1038" i="11" a="1"/>
  <c r="AC1039" i="11" a="1"/>
  <c r="AC1040" i="11" a="1"/>
  <c r="AC1041" i="11" a="1"/>
  <c r="AC1042" i="11" a="1"/>
  <c r="AC1043" i="11" a="1"/>
  <c r="AC1044" i="11" a="1"/>
  <c r="AC1045" i="11" a="1"/>
  <c r="AC1046" i="11" a="1"/>
  <c r="AC1047" i="11" a="1"/>
  <c r="AC1048" i="11" a="1"/>
  <c r="AC1049" i="11" a="1"/>
  <c r="AC1050" i="11" a="1"/>
  <c r="AC1051" i="11" a="1"/>
  <c r="AC1052" i="11" a="1"/>
  <c r="AC1053" i="11" a="1"/>
  <c r="AC1054" i="11" a="1"/>
  <c r="AC1055" i="11" a="1"/>
  <c r="AC1056" i="11" a="1"/>
  <c r="AC1057" i="11" a="1"/>
  <c r="AC1058" i="11" a="1"/>
  <c r="AC1059" i="11" a="1"/>
  <c r="AC1060" i="11" a="1"/>
  <c r="AC1061" i="11" a="1"/>
  <c r="AC1062" i="11" a="1"/>
  <c r="AC1063" i="11" a="1"/>
  <c r="AC1064" i="11" a="1"/>
  <c r="AC1065" i="11" a="1"/>
  <c r="AC1066" i="11" a="1"/>
  <c r="AC1067" i="11" a="1"/>
  <c r="AC1068" i="11" a="1"/>
  <c r="AC1069" i="11" a="1"/>
  <c r="AC1070" i="11" a="1"/>
  <c r="AC1071" i="11" a="1"/>
  <c r="AC1072" i="11" a="1"/>
  <c r="AC1073" i="11" a="1"/>
  <c r="AC1074" i="11" a="1"/>
  <c r="AC1075" i="11" a="1"/>
  <c r="AC1076" i="11" a="1"/>
  <c r="AC1077" i="11" a="1"/>
  <c r="AC1078" i="11" a="1"/>
  <c r="AC1079" i="11" a="1"/>
  <c r="AC1080" i="11" a="1"/>
  <c r="AC1081" i="11" a="1"/>
  <c r="AC1082" i="11" a="1"/>
  <c r="AC1083" i="11" a="1"/>
  <c r="AC1084" i="11" a="1"/>
  <c r="AC1085" i="11" a="1"/>
  <c r="AC1086" i="11" a="1"/>
  <c r="AC1087" i="11" a="1"/>
  <c r="AC1088" i="11" a="1"/>
  <c r="AC1089" i="11" a="1"/>
  <c r="AC1090" i="11" a="1"/>
  <c r="AC1091" i="11" a="1"/>
  <c r="AC1092" i="11" a="1"/>
  <c r="AC1093" i="11" a="1"/>
  <c r="AC1094" i="11" a="1"/>
  <c r="AC1095" i="11" a="1"/>
  <c r="AC1096" i="11" a="1"/>
  <c r="AC1097" i="11" a="1"/>
  <c r="AC1098" i="11" a="1"/>
  <c r="AC1099" i="11" a="1"/>
  <c r="AC1100" i="11" a="1"/>
  <c r="AC1101" i="11" a="1"/>
  <c r="AC1102" i="11" a="1"/>
  <c r="AC1103" i="11" a="1"/>
  <c r="AC1104" i="11" a="1"/>
  <c r="AC1105" i="11" a="1"/>
  <c r="AC1106" i="11" a="1"/>
  <c r="AC1107" i="11" a="1"/>
  <c r="AC1108" i="11" a="1"/>
  <c r="AC1109" i="11" a="1"/>
  <c r="AC1110" i="11" a="1"/>
  <c r="AC1111" i="11" a="1"/>
  <c r="AC1112" i="11" a="1"/>
  <c r="AC1113" i="11" a="1"/>
  <c r="AC1114" i="11" a="1"/>
  <c r="AC1115" i="11" a="1"/>
  <c r="AC1116" i="11" a="1"/>
  <c r="AC1117" i="11" a="1"/>
  <c r="AC1118" i="11" a="1"/>
  <c r="AC1119" i="11" a="1"/>
  <c r="AC1120" i="11" a="1"/>
  <c r="AC1121" i="11" a="1"/>
  <c r="AC1122" i="11" a="1"/>
  <c r="AC1123" i="11" a="1"/>
  <c r="AC1124" i="11" a="1"/>
  <c r="AC1125" i="11" a="1"/>
  <c r="AC1126" i="11" a="1"/>
  <c r="AC1127" i="11" a="1"/>
  <c r="AC1128" i="11" a="1"/>
  <c r="AC1129" i="11" a="1"/>
  <c r="AC1130" i="11" a="1"/>
  <c r="AC1131" i="11" a="1"/>
  <c r="AC1132" i="11" a="1"/>
  <c r="AC1133" i="11" a="1"/>
  <c r="AC1134" i="11" a="1"/>
  <c r="AC1135" i="11" a="1"/>
  <c r="AC1136" i="11" a="1"/>
  <c r="AC1137" i="11" a="1"/>
  <c r="AC1138" i="11" a="1"/>
  <c r="AC1139" i="11" a="1"/>
  <c r="AC1140" i="11" a="1"/>
  <c r="AC1141" i="11" a="1"/>
  <c r="AC1142" i="11" a="1"/>
  <c r="AC1143" i="11" a="1"/>
  <c r="AC1144" i="11" a="1"/>
  <c r="AC1145" i="11" a="1"/>
  <c r="AC1146" i="11" a="1"/>
  <c r="AC1147" i="11" a="1"/>
  <c r="AC1148" i="11" a="1"/>
  <c r="AC1149" i="11" a="1"/>
  <c r="AC1150" i="11" a="1"/>
  <c r="AC1151" i="11" a="1"/>
  <c r="AC1152" i="11" a="1"/>
  <c r="AC1153" i="11" a="1"/>
  <c r="AC1154" i="11" a="1"/>
  <c r="AC1155" i="11" a="1"/>
  <c r="AC1156" i="11" a="1"/>
  <c r="AC1157" i="11" a="1"/>
  <c r="AC1158" i="11" a="1"/>
  <c r="AC1159" i="11" a="1"/>
  <c r="AC1160" i="11" a="1"/>
  <c r="AC1161" i="11" a="1"/>
  <c r="AC1162" i="11" a="1"/>
  <c r="AC1163" i="11" a="1"/>
  <c r="AC1164" i="11" a="1"/>
  <c r="AC1165" i="11" a="1"/>
  <c r="AC1166" i="11" a="1"/>
  <c r="AC1167" i="11" a="1"/>
  <c r="AC1168" i="11" a="1"/>
  <c r="AC1169" i="11" a="1"/>
  <c r="AC1170" i="11" a="1"/>
  <c r="AC1171" i="11" a="1"/>
  <c r="AC1172" i="11" a="1"/>
  <c r="AC1173" i="11" a="1"/>
  <c r="AC1174" i="11" a="1"/>
  <c r="AC1175" i="11" a="1"/>
  <c r="AC1176" i="11" a="1"/>
  <c r="AC1177" i="11" a="1"/>
  <c r="AC1178" i="11" a="1"/>
  <c r="AC1179" i="11" a="1"/>
  <c r="AC1180" i="11" a="1"/>
  <c r="AC1181" i="11" a="1"/>
  <c r="AC1182" i="11" a="1"/>
  <c r="AC1183" i="11" a="1"/>
  <c r="AC1184" i="11" a="1"/>
  <c r="AC1185" i="11" a="1"/>
  <c r="AC1186" i="11" a="1"/>
  <c r="AC1187" i="11" a="1"/>
  <c r="AC1188" i="11" a="1"/>
  <c r="AC1189" i="11" a="1"/>
  <c r="AC1190" i="11" a="1"/>
  <c r="AC1191" i="11" a="1"/>
  <c r="AC1192" i="11" a="1"/>
  <c r="AC1193" i="11" a="1"/>
  <c r="AC1194" i="11" a="1"/>
  <c r="AC1195" i="11" a="1"/>
  <c r="AC1196" i="11" a="1"/>
  <c r="AC1197" i="11" a="1"/>
  <c r="AC1198" i="11" a="1"/>
  <c r="AC1199" i="11" a="1"/>
  <c r="AC1200" i="11" a="1"/>
  <c r="AC1201" i="11" a="1"/>
  <c r="AC1202" i="11" a="1"/>
  <c r="AC1203" i="11" a="1"/>
  <c r="AC1204" i="11" a="1"/>
  <c r="AC1205" i="11" a="1"/>
  <c r="AC1206" i="11" a="1"/>
  <c r="AC1207" i="11" a="1"/>
  <c r="AC1208" i="11" a="1"/>
  <c r="AC1209" i="11" a="1"/>
  <c r="AC1210" i="11" a="1"/>
  <c r="AC1211" i="11" a="1"/>
  <c r="AC1212" i="11" a="1"/>
  <c r="AC1213" i="11" a="1"/>
  <c r="AC1214" i="11" a="1"/>
  <c r="AC1215" i="11" a="1"/>
  <c r="AC1216" i="11" a="1"/>
  <c r="AC1217" i="11" a="1"/>
  <c r="AC1218" i="11" a="1"/>
  <c r="AC1219" i="11" a="1"/>
  <c r="AC1220" i="11" a="1"/>
  <c r="AC1221" i="11" a="1"/>
  <c r="AC1222" i="11" a="1"/>
  <c r="AC1223" i="11" a="1"/>
  <c r="AC1224" i="11" a="1"/>
  <c r="AC1225" i="11" a="1"/>
  <c r="AC1226" i="11" a="1"/>
  <c r="AC1227" i="11" a="1"/>
  <c r="AC1228" i="11" a="1"/>
  <c r="AC1229" i="11" a="1"/>
  <c r="AC1230" i="11" a="1"/>
  <c r="AC1231" i="11" a="1"/>
  <c r="AC1232" i="11" a="1"/>
  <c r="AC1233" i="11" a="1"/>
  <c r="AC1234" i="11" a="1"/>
  <c r="AC1235" i="11" a="1"/>
  <c r="AC1236" i="11" a="1"/>
  <c r="AC1237" i="11" a="1"/>
  <c r="AC1238" i="11" a="1"/>
  <c r="AC1239" i="11" a="1"/>
  <c r="AC1240" i="11" a="1"/>
  <c r="AC1241" i="11" a="1"/>
  <c r="AC1242" i="11" a="1"/>
  <c r="AC1243" i="11" a="1"/>
  <c r="AC1244" i="11" a="1"/>
  <c r="AC1245" i="11" a="1"/>
  <c r="AC1246" i="11" a="1"/>
  <c r="AC1247" i="11" a="1"/>
  <c r="AC1248" i="11" a="1"/>
  <c r="AC1249" i="11" a="1"/>
  <c r="AC1250" i="11" a="1"/>
  <c r="AC1251" i="11" a="1"/>
  <c r="AC1252" i="11" a="1"/>
  <c r="AC1253" i="11" a="1"/>
  <c r="AC1254" i="11" a="1"/>
  <c r="AC1255" i="11" a="1"/>
  <c r="AC1256" i="11" a="1"/>
  <c r="AC1257" i="11" a="1"/>
  <c r="AC1258" i="11" a="1"/>
  <c r="AC1259" i="11" a="1"/>
  <c r="AC1260" i="11" a="1"/>
  <c r="AC1261" i="11" a="1"/>
  <c r="AC1262" i="11" a="1"/>
  <c r="AC1263" i="11" a="1"/>
  <c r="AC1264" i="11" a="1"/>
  <c r="AC1265" i="11" a="1"/>
  <c r="AC1266" i="11" a="1"/>
  <c r="AC1267" i="11" a="1"/>
  <c r="AC1268" i="11" a="1"/>
  <c r="AC1269" i="11" a="1"/>
  <c r="AC1270" i="11" a="1"/>
  <c r="AC1271" i="11" a="1"/>
  <c r="AC1272" i="11" a="1"/>
  <c r="AC1273" i="11" a="1"/>
  <c r="AC1274" i="11" a="1"/>
  <c r="AC1275" i="11" a="1"/>
  <c r="AC1276" i="11" a="1"/>
  <c r="AC1277" i="11" a="1"/>
  <c r="AC1278" i="11" a="1"/>
  <c r="AC1279" i="11" a="1"/>
  <c r="AC1280" i="11" a="1"/>
  <c r="AC1281" i="11" a="1"/>
  <c r="AC1282" i="11" a="1"/>
  <c r="AC1283" i="11" a="1"/>
  <c r="AC1284" i="11" a="1"/>
  <c r="AC1285" i="11" a="1"/>
  <c r="AC1286" i="11" a="1"/>
  <c r="AC1287" i="11" a="1"/>
  <c r="AC1288" i="11" a="1"/>
  <c r="AC1289" i="11" a="1"/>
  <c r="AC1290" i="11" a="1"/>
  <c r="AC1291" i="11" a="1"/>
  <c r="AC1292" i="11" a="1"/>
  <c r="AC1293" i="11" a="1"/>
  <c r="AC1294" i="11" a="1"/>
  <c r="AC1295" i="11" a="1"/>
  <c r="AC1296" i="11" a="1"/>
  <c r="AC1297" i="11" a="1"/>
  <c r="AC1298" i="11" a="1"/>
  <c r="AC1299" i="11" a="1"/>
  <c r="AC1300" i="11" a="1"/>
  <c r="AC1301" i="11" a="1"/>
  <c r="AC1302" i="11" a="1"/>
  <c r="AC1303" i="11" a="1"/>
  <c r="AC1304" i="11" a="1"/>
  <c r="AC1305" i="11" a="1"/>
  <c r="AC1306" i="11" a="1"/>
  <c r="AC1307" i="11" a="1"/>
  <c r="AC1308" i="11" a="1"/>
  <c r="AC1309" i="11" a="1"/>
  <c r="AC1310" i="11" a="1"/>
  <c r="AC1311" i="11" a="1"/>
  <c r="AC1312" i="11" a="1"/>
  <c r="AC1313" i="11" a="1"/>
  <c r="AC1314" i="11" a="1"/>
  <c r="AC1315" i="11" a="1"/>
  <c r="AC1316" i="11" a="1"/>
  <c r="AC1317" i="11" a="1"/>
  <c r="AC1318" i="11" a="1"/>
  <c r="AC1319" i="11" a="1"/>
  <c r="AC1320" i="11" a="1"/>
  <c r="AC1321" i="11" a="1"/>
  <c r="AC1322" i="11" a="1"/>
  <c r="AC1323" i="11" a="1"/>
  <c r="AC1324" i="11" a="1"/>
  <c r="AC1325" i="11" a="1"/>
  <c r="AC1326" i="11" a="1"/>
  <c r="AC1327" i="11" a="1"/>
  <c r="AC1328" i="11" a="1"/>
  <c r="AC1329" i="11" a="1"/>
  <c r="AC1330" i="11" a="1"/>
  <c r="AC1331" i="11" a="1"/>
  <c r="AC1332" i="11" a="1"/>
  <c r="AC1333" i="11" a="1"/>
  <c r="AC1334" i="11" a="1"/>
  <c r="AC1335" i="11" a="1"/>
  <c r="AC1336" i="11" a="1"/>
  <c r="AC1337" i="11" a="1"/>
  <c r="AC1338" i="11" a="1"/>
  <c r="AC1339" i="11" a="1"/>
  <c r="AC1340" i="11" a="1"/>
  <c r="AC1341" i="11" a="1"/>
  <c r="AC1342" i="11" a="1"/>
  <c r="AC1343" i="11" a="1"/>
  <c r="AC1344" i="11" a="1"/>
  <c r="AC1345" i="11" a="1"/>
  <c r="AC1346" i="11" a="1"/>
  <c r="AC1347" i="11" a="1"/>
  <c r="AC1348" i="11" a="1"/>
  <c r="AC1349" i="11" a="1"/>
  <c r="AC1350" i="11" a="1"/>
  <c r="AC1351" i="11" a="1"/>
  <c r="AC1352" i="11" a="1"/>
  <c r="AC1353" i="11" a="1"/>
  <c r="AC1354" i="11" a="1"/>
  <c r="AC1355" i="11" a="1"/>
  <c r="AC1356" i="11" a="1"/>
  <c r="AC1357" i="11" a="1"/>
  <c r="AC1358" i="11" a="1"/>
  <c r="AC1359" i="11" a="1"/>
  <c r="AC1360" i="11" a="1"/>
  <c r="AC1361" i="11" a="1"/>
  <c r="AC1362" i="11" a="1"/>
  <c r="AC1363" i="11" a="1"/>
  <c r="AC1364" i="11" a="1"/>
  <c r="AC1365" i="11" a="1"/>
  <c r="AC1366" i="11" a="1"/>
  <c r="AC1367" i="11" a="1"/>
  <c r="AC1368" i="11" a="1"/>
  <c r="AC1369" i="11" a="1"/>
  <c r="AC1370" i="11" a="1"/>
  <c r="AC1371" i="11" a="1"/>
  <c r="AC1372" i="11" a="1"/>
  <c r="AC1373" i="11" a="1"/>
  <c r="AC1374" i="11" a="1"/>
  <c r="AC1375" i="11" a="1"/>
  <c r="AC1376" i="11" a="1"/>
  <c r="AC1377" i="11" a="1"/>
  <c r="AC1378" i="11" a="1"/>
  <c r="AC1379" i="11" a="1"/>
  <c r="AC1380" i="11" a="1"/>
  <c r="AC1381" i="11" a="1"/>
  <c r="AC1382" i="11" a="1"/>
  <c r="AC1383" i="11" a="1"/>
  <c r="AC1384" i="11" a="1"/>
  <c r="AC1385" i="11" a="1"/>
  <c r="AC1386" i="11" a="1"/>
  <c r="AC1387" i="11" a="1"/>
  <c r="AC1388" i="11" a="1"/>
  <c r="AC1389" i="11" a="1"/>
  <c r="AC1390" i="11" a="1"/>
  <c r="AC1391" i="11" a="1"/>
  <c r="AC1392" i="11" a="1"/>
  <c r="AC1393" i="11" a="1"/>
  <c r="AC1394" i="11" a="1"/>
  <c r="AC1395" i="11" a="1"/>
  <c r="AC1396" i="11" a="1"/>
  <c r="AC1397" i="11" a="1"/>
  <c r="AC1398" i="11" a="1"/>
  <c r="AC1399" i="11" a="1"/>
  <c r="AC1400" i="11" a="1"/>
  <c r="AC1401" i="11" a="1"/>
  <c r="AC1402" i="11" a="1"/>
  <c r="AC1403" i="11" a="1"/>
  <c r="AC1404" i="11" a="1"/>
  <c r="AC1405" i="11" a="1"/>
  <c r="AC1406" i="11" a="1"/>
  <c r="AC1407" i="11" a="1"/>
  <c r="AC1408" i="11" a="1"/>
  <c r="AC1409" i="11" a="1"/>
  <c r="AC1410" i="11" a="1"/>
  <c r="AC1411" i="11" a="1"/>
  <c r="AC1412" i="11" a="1"/>
  <c r="AC1413" i="11" a="1"/>
  <c r="AC1414" i="11" a="1"/>
  <c r="AC1415" i="11" a="1"/>
  <c r="AC1416" i="11" a="1"/>
  <c r="AC1417" i="11" a="1"/>
  <c r="AC1418" i="11" a="1"/>
  <c r="AC1419" i="11" a="1"/>
  <c r="AC1420" i="11" a="1"/>
  <c r="AC1421" i="11" a="1"/>
  <c r="AC1422" i="11" a="1"/>
  <c r="AC1423" i="11" a="1"/>
  <c r="AC1424" i="11" a="1"/>
  <c r="AC1425" i="11" a="1"/>
  <c r="AC1426" i="11" a="1"/>
  <c r="AC1427" i="11" a="1"/>
  <c r="AC1428" i="11" a="1"/>
  <c r="AC1429" i="11" a="1"/>
  <c r="AC1430" i="11" a="1"/>
  <c r="AC1431" i="11" a="1"/>
  <c r="AC1432" i="11" a="1"/>
  <c r="AC1433" i="11" a="1"/>
  <c r="AC1434" i="11" a="1"/>
  <c r="AC1435" i="11" a="1"/>
  <c r="AC1436" i="11" a="1"/>
  <c r="AC1437" i="11" a="1"/>
  <c r="AC1438" i="11" a="1"/>
  <c r="AC1439" i="11" a="1"/>
  <c r="AC1440" i="11" a="1"/>
  <c r="AC1441" i="11" a="1"/>
  <c r="AC1442" i="11" a="1"/>
  <c r="AC1443" i="11" a="1"/>
  <c r="AC1444" i="11" a="1"/>
  <c r="AC1445" i="11" a="1"/>
  <c r="AC1446" i="11" a="1"/>
  <c r="AC1447" i="11" a="1"/>
  <c r="AC1448" i="11" a="1"/>
  <c r="AC1449" i="11" a="1"/>
  <c r="AC1450" i="11" a="1"/>
  <c r="AC1451" i="11" a="1"/>
  <c r="AC1452" i="11" a="1"/>
  <c r="AC1453" i="11" a="1"/>
  <c r="AC1454" i="11" a="1"/>
  <c r="AC1455" i="11" a="1"/>
  <c r="AC1456" i="11" a="1"/>
  <c r="AC1457" i="11" a="1"/>
  <c r="AC1458" i="11" a="1"/>
  <c r="AC1459" i="11" a="1"/>
  <c r="AC1460" i="11" a="1"/>
  <c r="AC1461" i="11" a="1"/>
  <c r="AC1462" i="11" a="1"/>
  <c r="AC1463" i="11" a="1"/>
  <c r="AC1464" i="11" a="1"/>
  <c r="AC1465" i="11" a="1"/>
  <c r="AC1466" i="11" a="1"/>
  <c r="AC1467" i="11" a="1"/>
  <c r="AC1468" i="11" a="1"/>
  <c r="AC1469" i="11" a="1"/>
  <c r="AC1470" i="11" a="1"/>
  <c r="AC1471" i="11" a="1"/>
  <c r="AC1472" i="11" a="1"/>
  <c r="AC1473" i="11" a="1"/>
  <c r="AC1474" i="11" a="1"/>
  <c r="AC1475" i="11" a="1"/>
  <c r="AC1476" i="11" a="1"/>
  <c r="AC1477" i="11" a="1"/>
  <c r="AC1478" i="11" a="1"/>
  <c r="AC1479" i="11" a="1"/>
  <c r="AC1480" i="11" a="1"/>
  <c r="AC1481" i="11" a="1"/>
  <c r="AC1482" i="11" a="1"/>
  <c r="AC1483" i="11" a="1"/>
  <c r="AC1484" i="11" a="1"/>
  <c r="AC1485" i="11" a="1"/>
  <c r="AC1486" i="11" a="1"/>
  <c r="AC1487" i="11" a="1"/>
  <c r="AC1488" i="11" a="1"/>
  <c r="AC1489" i="11" a="1"/>
  <c r="AC1490" i="11" a="1"/>
  <c r="AC1491" i="11" a="1"/>
  <c r="AC1492" i="11" a="1"/>
  <c r="AC1493" i="11" a="1"/>
  <c r="AC1494" i="11" a="1"/>
  <c r="AC1495" i="11" a="1"/>
  <c r="AC1496" i="11" a="1"/>
  <c r="AC1497" i="11" a="1"/>
  <c r="AC1498" i="11" a="1"/>
  <c r="AC1499" i="11" a="1"/>
  <c r="AC1500" i="11" a="1"/>
  <c r="AC1501" i="11" a="1"/>
  <c r="AC1502" i="11" a="1"/>
  <c r="AC1503" i="11" a="1"/>
  <c r="AC1504" i="11" a="1"/>
  <c r="AC1505" i="11" a="1"/>
  <c r="AC1506" i="11" a="1"/>
  <c r="AC1507" i="11" a="1"/>
  <c r="AC1508" i="11" a="1"/>
  <c r="AC1509" i="11" a="1"/>
  <c r="AC1510" i="11" a="1"/>
  <c r="AC1511" i="11" a="1"/>
  <c r="AC1512" i="11" a="1"/>
  <c r="AC1513" i="11" a="1"/>
  <c r="AC1514" i="11" a="1"/>
  <c r="AC1515" i="11" a="1"/>
  <c r="AC1516" i="11" a="1"/>
  <c r="AC1517" i="11" a="1"/>
  <c r="AC1518" i="11" a="1"/>
  <c r="AC1519" i="11" a="1"/>
  <c r="AC1520" i="11" a="1"/>
  <c r="AC1521" i="11" a="1"/>
  <c r="AC1522" i="11" a="1"/>
  <c r="AC1523" i="11" a="1"/>
  <c r="AC1524" i="11" a="1"/>
  <c r="AC1525" i="11" a="1"/>
  <c r="AC1526" i="11" a="1"/>
  <c r="AC1527" i="11" a="1"/>
  <c r="AC1528" i="11" a="1"/>
  <c r="AC1529" i="11" a="1"/>
  <c r="AC1530" i="11" a="1"/>
  <c r="AC1531" i="11" a="1"/>
  <c r="AC1532" i="11" a="1"/>
  <c r="AC1533" i="11" a="1"/>
  <c r="AC1534" i="11" a="1"/>
  <c r="AC1535" i="11" a="1"/>
  <c r="AC1536" i="11" a="1"/>
  <c r="AC1537" i="11" a="1"/>
  <c r="AC1538" i="11" a="1"/>
  <c r="AC1539" i="11" a="1"/>
  <c r="AC1540" i="11" a="1"/>
  <c r="AC1541" i="11" a="1"/>
  <c r="AC1542" i="11" a="1"/>
  <c r="AC1543" i="11" a="1"/>
  <c r="AC1544" i="11" a="1"/>
  <c r="AC1545" i="11" a="1"/>
  <c r="AC1546" i="11" a="1"/>
  <c r="AC1547" i="11" a="1"/>
  <c r="AC1548" i="11" a="1"/>
  <c r="AC1549" i="11" a="1"/>
  <c r="AC1550" i="11" a="1"/>
  <c r="AC1551" i="11" a="1"/>
  <c r="AC1552" i="11" a="1"/>
  <c r="AC1553" i="11" a="1"/>
  <c r="AC1554" i="11" a="1"/>
  <c r="AC1555" i="11" a="1"/>
  <c r="AC1556" i="11" a="1"/>
  <c r="AC1557" i="11" a="1"/>
  <c r="AC1558" i="11" a="1"/>
  <c r="AC1559" i="11" a="1"/>
  <c r="AC1560" i="11" a="1"/>
  <c r="AC1561" i="11" a="1"/>
  <c r="AC1562" i="11" a="1"/>
  <c r="AC1563" i="11" a="1"/>
  <c r="AC1564" i="11" a="1"/>
  <c r="AC1565" i="11" a="1"/>
  <c r="AC1566" i="11" a="1"/>
  <c r="AC1567" i="11" a="1"/>
  <c r="AC1568" i="11" a="1"/>
  <c r="AC1569" i="11" a="1"/>
  <c r="AC1570" i="11" a="1"/>
  <c r="AC1571" i="11" a="1"/>
  <c r="AC1572" i="11" a="1"/>
  <c r="AC1573" i="11" a="1"/>
  <c r="AC1574" i="11" a="1"/>
  <c r="AC1575" i="11" a="1"/>
  <c r="AC1576" i="11" a="1"/>
  <c r="AC1577" i="11" a="1"/>
  <c r="AC1578" i="11" a="1"/>
  <c r="AC1579" i="11" a="1"/>
  <c r="AC1580" i="11" a="1"/>
  <c r="AC1581" i="11" a="1"/>
  <c r="AC1582" i="11" a="1"/>
  <c r="AC1583" i="11" a="1"/>
  <c r="AC1584" i="11" a="1"/>
  <c r="AC1585" i="11" a="1"/>
  <c r="AC1586" i="11" a="1"/>
  <c r="AC1587" i="11" a="1"/>
  <c r="AC1588" i="11" a="1"/>
  <c r="AC1589" i="11" a="1"/>
  <c r="AC1590" i="11" a="1"/>
  <c r="AC1591" i="11" a="1"/>
  <c r="AC1592" i="11" a="1"/>
  <c r="AC1593" i="11" a="1"/>
  <c r="AC1594" i="11" a="1"/>
  <c r="AC1595" i="11" a="1"/>
  <c r="AC1596" i="11" a="1"/>
  <c r="AC1597" i="11" a="1"/>
  <c r="AC1598" i="11" a="1"/>
  <c r="AC1599" i="11" a="1"/>
  <c r="AC1600" i="11" a="1"/>
  <c r="AC1601" i="11" a="1"/>
  <c r="AC1602" i="11" a="1"/>
  <c r="AC1603" i="11" a="1"/>
  <c r="AC1604" i="11" a="1"/>
  <c r="AC1605" i="11" a="1"/>
  <c r="AC1606" i="11" a="1"/>
  <c r="AC1607" i="11" a="1"/>
  <c r="AC1608" i="11" a="1"/>
  <c r="AC1609" i="11" a="1"/>
  <c r="AC1610" i="11" a="1"/>
  <c r="AC1611" i="11" a="1"/>
  <c r="AC1612" i="11" a="1"/>
  <c r="AC1613" i="11" a="1"/>
  <c r="AC1614" i="11" a="1"/>
  <c r="AC1615" i="11" a="1"/>
  <c r="AC1616" i="11" a="1"/>
  <c r="AC1617" i="11" a="1"/>
  <c r="AC1618" i="11" a="1"/>
  <c r="AC1619" i="11" a="1"/>
  <c r="AC1620" i="11" a="1"/>
  <c r="AC1621" i="11" a="1"/>
  <c r="AC1622" i="11" a="1"/>
  <c r="AC1623" i="11" a="1"/>
  <c r="AC1624" i="11" a="1"/>
  <c r="AC1625" i="11" a="1"/>
  <c r="AC1626" i="11" a="1"/>
  <c r="AC1627" i="11" a="1"/>
  <c r="AC1628" i="11" a="1"/>
  <c r="AC1629" i="11" a="1"/>
  <c r="AC1630" i="11" a="1"/>
  <c r="AC1631" i="11" a="1"/>
  <c r="AC1632" i="11" a="1"/>
  <c r="AC1633" i="11" a="1"/>
  <c r="AC1634" i="11" a="1"/>
  <c r="AC1635" i="11" a="1"/>
  <c r="AC1636" i="11" a="1"/>
  <c r="AC1637" i="11" a="1"/>
  <c r="AC1638" i="11" a="1"/>
  <c r="AC1639" i="11" a="1"/>
  <c r="AC1640" i="11" a="1"/>
  <c r="AC1641" i="11" a="1"/>
  <c r="AC1642" i="11" a="1"/>
  <c r="AC1643" i="11" a="1"/>
  <c r="AC1644" i="11" a="1"/>
  <c r="AC1645" i="11" a="1"/>
  <c r="AC1646" i="11" a="1"/>
  <c r="AC1647" i="11" a="1"/>
  <c r="AC1648" i="11" a="1"/>
  <c r="AC1649" i="11" a="1"/>
  <c r="AC1650" i="11" a="1"/>
  <c r="AC1651" i="11" a="1"/>
  <c r="AC1652" i="11" a="1"/>
  <c r="AC1653" i="11" a="1"/>
  <c r="AC1654" i="11" a="1"/>
  <c r="AC1655" i="11" a="1"/>
  <c r="AC1656" i="11" a="1"/>
  <c r="AC1657" i="11" a="1"/>
  <c r="AC1658" i="11" a="1"/>
  <c r="AC1659" i="11" a="1"/>
  <c r="AC1660" i="11" a="1"/>
  <c r="AC1661" i="11" a="1"/>
  <c r="AC1662" i="11" a="1"/>
  <c r="AC1663" i="11" a="1"/>
  <c r="AC1664" i="11" a="1"/>
  <c r="AC1665" i="11" a="1"/>
  <c r="AC1666" i="11" a="1"/>
  <c r="AC1667" i="11" a="1"/>
  <c r="AC1668" i="11" a="1"/>
  <c r="AC1669" i="11" a="1"/>
  <c r="AC1670" i="11" a="1"/>
  <c r="AC1671" i="11" a="1"/>
  <c r="AC1672" i="11" a="1"/>
  <c r="AC1673" i="11" a="1"/>
  <c r="AC1674" i="11" a="1"/>
  <c r="AC1675" i="11" a="1"/>
  <c r="AC1676" i="11" a="1"/>
  <c r="AC1677" i="11" a="1"/>
  <c r="AC1678" i="11" a="1"/>
  <c r="AC1679" i="11" a="1"/>
  <c r="AC1680" i="11" a="1"/>
  <c r="AC1681" i="11" a="1"/>
  <c r="AC1682" i="11" a="1"/>
  <c r="AC1683" i="11" a="1"/>
  <c r="AC1684" i="11" a="1"/>
  <c r="AC1685" i="11" a="1"/>
  <c r="AC1686" i="11" a="1"/>
  <c r="AC1687" i="11" a="1"/>
  <c r="AC1688" i="11" a="1"/>
  <c r="AC1689" i="11" a="1"/>
  <c r="AC1690" i="11" a="1"/>
  <c r="AC1691" i="11" a="1"/>
  <c r="AC1692" i="11" a="1"/>
  <c r="AC1693" i="11" a="1"/>
  <c r="AC1694" i="11" a="1"/>
  <c r="AC1695" i="11" a="1"/>
  <c r="AC1696" i="11" a="1"/>
  <c r="AC1697" i="11" a="1"/>
  <c r="AC1698" i="11" a="1"/>
  <c r="AC1699" i="11" a="1"/>
  <c r="AC1700" i="11" a="1"/>
  <c r="AC1701" i="11" a="1"/>
  <c r="AC1702" i="11" a="1"/>
  <c r="AC1703" i="11" a="1"/>
  <c r="AC1704" i="11" a="1"/>
  <c r="AC1705" i="11" a="1"/>
  <c r="AC1706" i="11" a="1"/>
  <c r="AC1707" i="11" a="1"/>
  <c r="AC1708" i="11" a="1"/>
  <c r="AC1709" i="11" a="1"/>
  <c r="AC1710" i="11" a="1"/>
  <c r="AC1711" i="11" a="1"/>
  <c r="AC1712" i="11" a="1"/>
  <c r="AC1713" i="11" a="1"/>
  <c r="AC1714" i="11" a="1"/>
  <c r="AC1715" i="11" a="1"/>
  <c r="AC1716" i="11" a="1"/>
  <c r="AC1717" i="11" a="1"/>
  <c r="AC1718" i="11" a="1"/>
  <c r="AC1719" i="11" a="1"/>
  <c r="AC1720" i="11" a="1"/>
  <c r="AC1721" i="11" a="1"/>
  <c r="AC1722" i="11" a="1"/>
  <c r="AC1723" i="11" a="1"/>
  <c r="AC1724" i="11" a="1"/>
  <c r="AC1725" i="11" a="1"/>
  <c r="AC1726" i="11" a="1"/>
  <c r="AC1727" i="11" a="1"/>
  <c r="AC1728" i="11" a="1"/>
  <c r="AC1729" i="11" a="1"/>
  <c r="AC1730" i="11" a="1"/>
  <c r="AC1731" i="11" a="1"/>
  <c r="AC1732" i="11" a="1"/>
  <c r="AC1733" i="11" a="1"/>
  <c r="AC1734" i="11" a="1"/>
  <c r="AC1735" i="11" a="1"/>
  <c r="AC1736" i="11" a="1"/>
  <c r="AC1737" i="11" a="1"/>
  <c r="AC1738" i="11" a="1"/>
  <c r="AC1739" i="11" a="1"/>
  <c r="AC1740" i="11" a="1"/>
  <c r="AC1741" i="11" a="1"/>
  <c r="AC1742" i="11" a="1"/>
  <c r="AC1743" i="11" a="1"/>
  <c r="AC1744" i="11" a="1"/>
  <c r="AC1745" i="11" a="1"/>
  <c r="AC1746" i="11" a="1"/>
  <c r="AC1747" i="11" a="1"/>
  <c r="AC1748" i="11" a="1"/>
  <c r="AC1749" i="11" a="1"/>
  <c r="AC1750" i="11" a="1"/>
  <c r="AC1751" i="11" a="1"/>
  <c r="AC1752" i="11" a="1"/>
  <c r="AC1753" i="11" a="1"/>
  <c r="AC1754" i="11" a="1"/>
  <c r="AC1755" i="11" a="1"/>
  <c r="AC1756" i="11" a="1"/>
  <c r="AC1757" i="11" a="1"/>
  <c r="AC1758" i="11" a="1"/>
  <c r="AC1759" i="11" a="1"/>
  <c r="AC1760" i="11" a="1"/>
  <c r="AC1761" i="11" a="1"/>
  <c r="AC1762" i="11" a="1"/>
  <c r="AC1763" i="11" a="1"/>
  <c r="AC1764" i="11" a="1"/>
  <c r="AC1765" i="11" a="1"/>
  <c r="AC1766" i="11" a="1"/>
  <c r="AC1767" i="11" a="1"/>
  <c r="AC1768" i="11" a="1"/>
  <c r="AC1769" i="11" a="1"/>
  <c r="AC1770" i="11" a="1"/>
  <c r="AC1771" i="11" a="1"/>
  <c r="AC1772" i="11" a="1"/>
  <c r="AC1773" i="11" a="1"/>
  <c r="AC1774" i="11" a="1"/>
  <c r="AC1775" i="11" a="1"/>
  <c r="AC1776" i="11" a="1"/>
  <c r="AC1777" i="11" a="1"/>
  <c r="AC1778" i="11" a="1"/>
  <c r="AC1779" i="11" a="1"/>
  <c r="AC1780" i="11" a="1"/>
  <c r="AC1781" i="11" a="1"/>
  <c r="AC1782" i="11" a="1"/>
  <c r="AC1783" i="11" a="1"/>
  <c r="AC1784" i="11" a="1"/>
  <c r="AC1785" i="11" a="1"/>
  <c r="AC1786" i="11" a="1"/>
  <c r="AC1787" i="11" a="1"/>
  <c r="AC1788" i="11" a="1"/>
  <c r="AC1789" i="11" a="1"/>
  <c r="AC1790" i="11" a="1"/>
  <c r="AC1791" i="11" a="1"/>
  <c r="AC1792" i="11" a="1"/>
  <c r="AC1793" i="11" a="1"/>
  <c r="AC1794" i="11" a="1"/>
  <c r="AC1795" i="11" a="1"/>
  <c r="AC1796" i="11" a="1"/>
  <c r="AC1797" i="11" a="1"/>
  <c r="AC1798" i="11" a="1"/>
  <c r="AC1799" i="11" a="1"/>
  <c r="AC1800" i="11" a="1"/>
  <c r="AC1801" i="11" a="1"/>
  <c r="AC1802" i="11" a="1"/>
  <c r="AC1803" i="11" a="1"/>
  <c r="AC1804" i="11" a="1"/>
  <c r="AC1805" i="11" a="1"/>
  <c r="AC1806" i="11" a="1"/>
  <c r="AC1807" i="11" a="1"/>
  <c r="AC1808" i="11" a="1"/>
  <c r="AC1809" i="11" a="1"/>
  <c r="AC1810" i="11" a="1"/>
  <c r="AC1811" i="11" a="1"/>
  <c r="AC1812" i="11" a="1"/>
  <c r="AC1813" i="11" a="1"/>
  <c r="AC1814" i="11" a="1"/>
  <c r="AC1815" i="11" a="1"/>
  <c r="AC1816" i="11" a="1"/>
  <c r="AC1817" i="11" a="1"/>
  <c r="AC1818" i="11" a="1"/>
  <c r="AC1819" i="11" a="1"/>
  <c r="AC1820" i="11" a="1"/>
  <c r="AC1821" i="11" a="1"/>
  <c r="AC1822" i="11" a="1"/>
  <c r="AC1823" i="11" a="1"/>
  <c r="AC1824" i="11" a="1"/>
  <c r="AC1825" i="11" a="1"/>
  <c r="AC1826" i="11" a="1"/>
  <c r="AC1827" i="11" a="1"/>
  <c r="AC1828" i="11" a="1"/>
  <c r="AC1829" i="11" a="1"/>
  <c r="AC1830" i="11" a="1"/>
  <c r="AC1831" i="11" a="1"/>
  <c r="AC1832" i="11" a="1"/>
  <c r="AC1833" i="11" a="1"/>
  <c r="AC1834" i="11" a="1"/>
  <c r="AC1835" i="11" a="1"/>
  <c r="AC1836" i="11" a="1"/>
  <c r="AC1837" i="11" a="1"/>
  <c r="AC1838" i="11" a="1"/>
  <c r="AC1839" i="11" a="1"/>
  <c r="AC1840" i="11" a="1"/>
  <c r="AC1841" i="11" a="1"/>
  <c r="AC1842" i="11" a="1"/>
  <c r="AC1843" i="11" a="1"/>
  <c r="AC1844" i="11" a="1"/>
  <c r="AC1845" i="11" a="1"/>
  <c r="AC1846" i="11" a="1"/>
  <c r="AC1847" i="11" a="1"/>
  <c r="AC1848" i="11" a="1"/>
  <c r="AC1849" i="11" a="1"/>
  <c r="AC1850" i="11" a="1"/>
  <c r="AC1851" i="11" a="1"/>
  <c r="AC1852" i="11" a="1"/>
  <c r="AC1853" i="11" a="1"/>
  <c r="AC1854" i="11" a="1"/>
  <c r="AC1855" i="11" a="1"/>
  <c r="AC1856" i="11" a="1"/>
  <c r="AC1857" i="11" a="1"/>
  <c r="AC1858" i="11" a="1"/>
  <c r="AC1859" i="11" a="1"/>
  <c r="AC1860" i="11" a="1"/>
  <c r="AC1861" i="11" a="1"/>
  <c r="AC1862" i="11" a="1"/>
  <c r="AC1863" i="11" a="1"/>
  <c r="AC1864" i="11" a="1"/>
  <c r="AC1865" i="11" a="1"/>
  <c r="AC1866" i="11" a="1"/>
  <c r="AC1867" i="11" a="1"/>
  <c r="AC1868" i="11" a="1"/>
  <c r="AC1869" i="11" a="1"/>
  <c r="AC1870" i="11" a="1"/>
  <c r="AC1871" i="11" a="1"/>
  <c r="AC1872" i="11" a="1"/>
  <c r="AC1873" i="11" a="1"/>
  <c r="AC1874" i="11" a="1"/>
  <c r="AC1875" i="11" a="1"/>
  <c r="AC1876" i="11" a="1"/>
  <c r="AC1877" i="11" a="1"/>
  <c r="AC1878" i="11" a="1"/>
  <c r="AC1879" i="11" a="1"/>
  <c r="AC1880" i="11" a="1"/>
  <c r="AC1881" i="11" a="1"/>
  <c r="AC1882" i="11" a="1"/>
  <c r="AC1883" i="11" a="1"/>
  <c r="AC1884" i="11" a="1"/>
  <c r="AC1885" i="11" a="1"/>
  <c r="AC1886" i="11" a="1"/>
  <c r="AC1887" i="11" a="1"/>
  <c r="AC1888" i="11" a="1"/>
  <c r="AC1889" i="11" a="1"/>
  <c r="AC1890" i="11" a="1"/>
  <c r="AC1891" i="11" a="1"/>
  <c r="AC1892" i="11" a="1"/>
  <c r="AC1893" i="11" a="1"/>
  <c r="AC1894" i="11" a="1"/>
  <c r="AC1895" i="11" a="1"/>
  <c r="AC1896" i="11" a="1"/>
  <c r="AC1897" i="11" a="1"/>
  <c r="AC1898" i="11" a="1"/>
  <c r="AC1899" i="11" a="1"/>
  <c r="AC1900" i="11" a="1"/>
  <c r="AC1901" i="11" a="1"/>
  <c r="AC1902" i="11" a="1"/>
  <c r="AC1903" i="11" a="1"/>
  <c r="AC1904" i="11" a="1"/>
  <c r="AC1905" i="11" a="1"/>
  <c r="AC1906" i="11" a="1"/>
  <c r="AC1907" i="11" a="1"/>
  <c r="AC1908" i="11" a="1"/>
  <c r="AC1909" i="11" a="1"/>
  <c r="AC1910" i="11" a="1"/>
  <c r="AC1911" i="11" a="1"/>
  <c r="AC1912" i="11" a="1"/>
  <c r="AC1913" i="11" a="1"/>
  <c r="AC1914" i="11" a="1"/>
  <c r="AC1915" i="11" a="1"/>
  <c r="AC1916" i="11" a="1"/>
  <c r="AC1917" i="11" a="1"/>
  <c r="AC1918" i="11" a="1"/>
  <c r="AC1919" i="11" a="1"/>
  <c r="AC1920" i="11" a="1"/>
  <c r="AC1921" i="11" a="1"/>
  <c r="AC1922" i="11" a="1"/>
  <c r="AC1923" i="11" a="1"/>
  <c r="AC1924" i="11" a="1"/>
  <c r="AC1925" i="11" a="1"/>
  <c r="AC1926" i="11" a="1"/>
  <c r="AC1927" i="11" a="1"/>
  <c r="AC1928" i="11" a="1"/>
  <c r="AC1929" i="11" a="1"/>
  <c r="AC1930" i="11" a="1"/>
  <c r="AC1931" i="11" a="1"/>
  <c r="AC1932" i="11" a="1"/>
  <c r="AC1933" i="11" a="1"/>
  <c r="AC1934" i="11" a="1"/>
  <c r="AC1935" i="11" a="1"/>
  <c r="AC1936" i="11" a="1"/>
  <c r="AC1937" i="11" a="1"/>
  <c r="AC1938" i="11" a="1"/>
  <c r="AC1939" i="11" a="1"/>
  <c r="AC1940" i="11" a="1"/>
  <c r="AC1941" i="11" a="1"/>
  <c r="AC1942" i="11" a="1"/>
  <c r="AC1943" i="11" a="1"/>
  <c r="AC1944" i="11" a="1"/>
  <c r="AC1945" i="11" a="1"/>
  <c r="AC1946" i="11" a="1"/>
  <c r="AC1947" i="11" a="1"/>
  <c r="AC1948" i="11" a="1"/>
  <c r="AC1949" i="11" a="1"/>
  <c r="AC1950" i="11" a="1"/>
  <c r="AC1951" i="11" a="1"/>
  <c r="AC1952" i="11" a="1"/>
  <c r="AC1953" i="11" a="1"/>
  <c r="AC1954" i="11" a="1"/>
  <c r="AC1955" i="11" a="1"/>
  <c r="AC1956" i="11" a="1"/>
  <c r="AC1957" i="11" a="1"/>
  <c r="AC1958" i="11" a="1"/>
  <c r="AC1959" i="11" a="1"/>
  <c r="AC1960" i="11" a="1"/>
  <c r="AC1961" i="11" a="1"/>
  <c r="AC1962" i="11" a="1"/>
  <c r="AC1963" i="11" a="1"/>
  <c r="AC1964" i="11" a="1"/>
  <c r="AC1965" i="11" a="1"/>
  <c r="AC1966" i="11" a="1"/>
  <c r="AC1967" i="11" a="1"/>
  <c r="AC1968" i="11" a="1"/>
  <c r="AC1969" i="11" a="1"/>
  <c r="AC1970" i="11" a="1"/>
  <c r="AC1971" i="11" a="1"/>
  <c r="AC1972" i="11" a="1"/>
  <c r="AC1973" i="11" a="1"/>
  <c r="AC1974" i="11" a="1"/>
  <c r="AC1975" i="11" a="1"/>
  <c r="AC1976" i="11" a="1"/>
  <c r="AC1977" i="11" a="1"/>
  <c r="AC1978" i="11" a="1"/>
  <c r="AC1979" i="11" a="1"/>
  <c r="AC1980" i="11" a="1"/>
  <c r="AC1981" i="11" a="1"/>
  <c r="AC1982" i="11" a="1"/>
  <c r="AC1983" i="11" a="1"/>
  <c r="AC1984" i="11" a="1"/>
  <c r="AC1985" i="11" a="1"/>
  <c r="AC1986" i="11" a="1"/>
  <c r="AC1987" i="11" a="1"/>
  <c r="AC1988" i="11" a="1"/>
  <c r="AC1989" i="11" a="1"/>
  <c r="AC1990" i="11" a="1"/>
  <c r="AC1991" i="11" a="1"/>
  <c r="AC1992" i="11" a="1"/>
  <c r="AC1993" i="11" a="1"/>
  <c r="AC1994" i="11" a="1"/>
  <c r="AC1995" i="11" a="1"/>
  <c r="AC1996" i="11" a="1"/>
  <c r="AC1997" i="11" a="1"/>
  <c r="AC1998" i="11" a="1"/>
  <c r="AC1999" i="11" a="1"/>
  <c r="AC2000" i="11" a="1"/>
  <c r="AC2001" i="11" a="1"/>
  <c r="AC2002" i="11" a="1"/>
  <c r="AC2003" i="11" a="1"/>
  <c r="AC2004" i="11" a="1"/>
  <c r="AC2005" i="11" a="1"/>
  <c r="AC2006" i="11" a="1"/>
  <c r="AC2007" i="11" a="1"/>
  <c r="AC2008" i="11" a="1"/>
  <c r="AC2009" i="11" a="1"/>
  <c r="AC2010" i="11" a="1"/>
  <c r="AC2011" i="11" a="1"/>
  <c r="AC2012" i="11" a="1"/>
  <c r="AC2013" i="11" a="1"/>
  <c r="AC2014" i="11" a="1"/>
  <c r="AC2015" i="11" a="1"/>
  <c r="AC2016" i="11" a="1"/>
  <c r="AC2017" i="11" a="1"/>
  <c r="AC2018" i="11" a="1"/>
  <c r="AC2019" i="11" a="1"/>
  <c r="AC2020" i="11" a="1"/>
  <c r="AC2021" i="11" a="1"/>
  <c r="AC2022" i="11" a="1"/>
  <c r="AC2023" i="11" a="1"/>
  <c r="AC2024" i="11" a="1"/>
  <c r="AC2025" i="11" a="1"/>
  <c r="AC2026" i="11" a="1"/>
  <c r="AC2027" i="11" a="1"/>
  <c r="AC2028" i="11" a="1"/>
  <c r="AC2029" i="11" a="1"/>
  <c r="AC2030" i="11" a="1"/>
  <c r="AC2031" i="11" a="1"/>
  <c r="AC2032" i="11" a="1"/>
  <c r="AC2033" i="11" a="1"/>
  <c r="AC2034" i="11" a="1"/>
  <c r="AC2035" i="11" a="1"/>
  <c r="AC2036" i="11" a="1"/>
  <c r="AC2037" i="11" a="1"/>
  <c r="AC2038" i="11" a="1"/>
  <c r="AC2039" i="11" a="1"/>
  <c r="AC2040" i="11" a="1"/>
  <c r="AC2041" i="11" a="1"/>
  <c r="AC2042" i="11" a="1"/>
  <c r="AC2043" i="11" a="1"/>
  <c r="AC2044" i="11" a="1"/>
  <c r="AC2045" i="11" a="1"/>
  <c r="AC2046" i="11" a="1"/>
  <c r="AC2047" i="11" a="1"/>
  <c r="AC2048" i="11" a="1"/>
  <c r="AC2049" i="11" a="1"/>
  <c r="AC2050" i="11" a="1"/>
  <c r="AC2051" i="11" a="1"/>
  <c r="AC2052" i="11" a="1"/>
  <c r="AC2053" i="11" a="1"/>
  <c r="AC2054" i="11" a="1"/>
  <c r="AC2055" i="11" a="1"/>
  <c r="AC2056" i="11" a="1"/>
  <c r="AC2057" i="11" a="1"/>
  <c r="AC2058" i="11" a="1"/>
  <c r="AC2059" i="11" a="1"/>
  <c r="AC2060" i="11" a="1"/>
  <c r="AC2061" i="11" a="1"/>
  <c r="AC2062" i="11" a="1"/>
  <c r="AC2063" i="11" a="1"/>
  <c r="AC2064" i="11" a="1"/>
  <c r="AC2065" i="11" a="1"/>
  <c r="AC2066" i="11" a="1"/>
  <c r="AC2067" i="11" a="1"/>
  <c r="AC2068" i="11" a="1"/>
  <c r="AC2069" i="11" a="1"/>
  <c r="AC2070" i="11" a="1"/>
  <c r="AC2071" i="11" a="1"/>
  <c r="AC2072" i="11" a="1"/>
  <c r="AC2073" i="11" a="1"/>
  <c r="AC2074" i="11" a="1"/>
  <c r="AC2075" i="11" a="1"/>
  <c r="AC2076" i="11" a="1"/>
  <c r="AC2077" i="11" a="1"/>
  <c r="AC2078" i="11" a="1"/>
  <c r="AC2079" i="11" a="1"/>
  <c r="AC2080" i="11" a="1"/>
  <c r="AC2081" i="11" a="1"/>
  <c r="AC2082" i="11" a="1"/>
  <c r="AC2083" i="11" a="1"/>
  <c r="AC2084" i="11" a="1"/>
  <c r="AC2085" i="11" a="1"/>
  <c r="AC2086" i="11" a="1"/>
  <c r="AC2087" i="11" a="1"/>
  <c r="AC2088" i="11" a="1"/>
  <c r="AC2089" i="11" a="1"/>
  <c r="AC2090" i="11" a="1"/>
  <c r="AC2091" i="11" a="1"/>
  <c r="AC2092" i="11" a="1"/>
  <c r="AC2093" i="11" a="1"/>
  <c r="AC2094" i="11" a="1"/>
  <c r="AC2095" i="11" a="1"/>
  <c r="AC2096" i="11" a="1"/>
  <c r="AC2097" i="11" a="1"/>
  <c r="AC2098" i="11" a="1"/>
  <c r="AC2099" i="11" a="1"/>
  <c r="AC2100" i="11" a="1"/>
  <c r="AC2101" i="11" a="1"/>
  <c r="AC2102" i="11" a="1"/>
  <c r="AC2103" i="11" a="1"/>
  <c r="AC2104" i="11" a="1"/>
  <c r="AC2105" i="11" a="1"/>
  <c r="AC2106" i="11" a="1"/>
  <c r="AC2107" i="11" a="1"/>
  <c r="AC2108" i="11" a="1"/>
  <c r="AC2109" i="11" a="1"/>
  <c r="AC2110" i="11" a="1"/>
  <c r="AC2111" i="11" a="1"/>
  <c r="AC2112" i="11" a="1"/>
  <c r="AC2113" i="11" a="1"/>
  <c r="AC2114" i="11" a="1"/>
  <c r="AC2115" i="11" a="1"/>
  <c r="AC2116" i="11" a="1"/>
  <c r="AC2117" i="11" a="1"/>
  <c r="AC2118" i="11" a="1"/>
  <c r="AC2119" i="11" a="1"/>
  <c r="AC2120" i="11" a="1"/>
  <c r="AC2121" i="11" a="1"/>
  <c r="AC2122" i="11" a="1"/>
  <c r="AC2123" i="11" a="1"/>
  <c r="AC2124" i="11" a="1"/>
  <c r="AC2125" i="11" a="1"/>
  <c r="AC2126" i="11" a="1"/>
  <c r="AC2127" i="11" a="1"/>
  <c r="AC2128" i="11" a="1"/>
  <c r="AC2129" i="11" a="1"/>
  <c r="AC2130" i="11" a="1"/>
  <c r="AC2131" i="11" a="1"/>
  <c r="AC2132" i="11" a="1"/>
  <c r="AC2133" i="11" a="1"/>
  <c r="AC2134" i="11" a="1"/>
  <c r="AC2135" i="11" a="1"/>
  <c r="AC2136" i="11" a="1"/>
  <c r="AC2137" i="11" a="1"/>
  <c r="AC2138" i="11" a="1"/>
  <c r="AC2139" i="11" a="1"/>
  <c r="AC2140" i="11" a="1"/>
  <c r="AC2141" i="11" a="1"/>
  <c r="AC2142" i="11" a="1"/>
  <c r="AC2143" i="11" a="1"/>
  <c r="AC2144" i="11" a="1"/>
  <c r="AC2145" i="11" a="1"/>
  <c r="AC2146" i="11" a="1"/>
  <c r="AC2147" i="11" a="1"/>
  <c r="AC2148" i="11" a="1"/>
  <c r="AC2149" i="11" a="1"/>
  <c r="AC2150" i="11" a="1"/>
  <c r="AC2151" i="11" a="1"/>
  <c r="AC2152" i="11" a="1"/>
  <c r="AC2153" i="11" a="1"/>
  <c r="AC2154" i="11" a="1"/>
  <c r="AC2155" i="11" a="1"/>
  <c r="AC2156" i="11" a="1"/>
  <c r="AC2157" i="11" a="1"/>
  <c r="AC2158" i="11" a="1"/>
  <c r="AC2159" i="11" a="1"/>
  <c r="AC2160" i="11" a="1"/>
  <c r="AC2161" i="11" a="1"/>
  <c r="AC2162" i="11" a="1"/>
  <c r="AC2163" i="11" a="1"/>
  <c r="AC2164" i="11" a="1"/>
  <c r="AC2165" i="11" a="1"/>
  <c r="AC2166" i="11" a="1"/>
  <c r="AC2167" i="11" a="1"/>
  <c r="AC2168" i="11" a="1"/>
  <c r="AC2169" i="11" a="1"/>
  <c r="AC2170" i="11" a="1"/>
  <c r="AC2171" i="11" a="1"/>
  <c r="AC2172" i="11" a="1"/>
  <c r="AC2173" i="11" a="1"/>
  <c r="AC2174" i="11" a="1"/>
  <c r="AC2175" i="11" a="1"/>
  <c r="AC2176" i="11" a="1"/>
  <c r="AC2177" i="11" a="1"/>
  <c r="AC2178" i="11" a="1"/>
  <c r="AC2179" i="11" a="1"/>
  <c r="AC2180" i="11" a="1"/>
  <c r="AC2181" i="11" a="1"/>
  <c r="AC2182" i="11" a="1"/>
  <c r="AC2183" i="11" a="1"/>
  <c r="AC2184" i="11" a="1"/>
  <c r="AC2185" i="11" a="1"/>
  <c r="AC2186" i="11" a="1"/>
  <c r="AC2187" i="11" a="1"/>
  <c r="AC2188" i="11" a="1"/>
  <c r="AC2189" i="11" a="1"/>
  <c r="AC2190" i="11" a="1"/>
  <c r="AC2191" i="11" a="1"/>
  <c r="AC2192" i="11" a="1"/>
  <c r="AC2193" i="11" a="1"/>
  <c r="AC2194" i="11" a="1"/>
  <c r="AC2195" i="11" a="1"/>
  <c r="AC2196" i="11" a="1"/>
  <c r="AC2197" i="11" a="1"/>
  <c r="AC2198" i="11" a="1"/>
  <c r="AC2199" i="11" a="1"/>
  <c r="AC2200" i="11" a="1"/>
  <c r="AC2201" i="11" a="1"/>
  <c r="AC2202" i="11" a="1"/>
  <c r="AC2203" i="11" a="1"/>
  <c r="AC2204" i="11" a="1"/>
  <c r="AC2205" i="11" a="1"/>
  <c r="AC2206" i="11" a="1"/>
  <c r="AC2207" i="11" a="1"/>
  <c r="AC2208" i="11" a="1"/>
  <c r="AC2209" i="11" a="1"/>
  <c r="AC2210" i="11" a="1"/>
  <c r="AC2211" i="11" a="1"/>
  <c r="AC2212" i="11" a="1"/>
  <c r="AC2213" i="11" a="1"/>
  <c r="AC2214" i="11" a="1"/>
  <c r="AC2215" i="11" a="1"/>
  <c r="AC2216" i="11" a="1"/>
  <c r="AC2217" i="11" a="1"/>
  <c r="AC2218" i="11" a="1"/>
  <c r="AC2219" i="11" a="1"/>
  <c r="AC2220" i="11" a="1"/>
  <c r="AC2221" i="11" a="1"/>
  <c r="AC2222" i="11" a="1"/>
  <c r="AC2223" i="11" a="1"/>
  <c r="AC2224" i="11" a="1"/>
  <c r="AC2225" i="11" a="1"/>
  <c r="AC2226" i="11" a="1"/>
  <c r="AC2227" i="11" a="1"/>
  <c r="AC2228" i="11" a="1"/>
  <c r="AC2229" i="11" a="1"/>
  <c r="AC2230" i="11" a="1"/>
  <c r="AC2231" i="11" a="1"/>
  <c r="AC2232" i="11" a="1"/>
  <c r="AC2233" i="11" a="1"/>
  <c r="AC2234" i="11" a="1"/>
  <c r="AC2235" i="11" a="1"/>
  <c r="AC2236" i="11" a="1"/>
  <c r="AC2237" i="11" a="1"/>
  <c r="AC2238" i="11" a="1"/>
  <c r="AC2239" i="11" a="1"/>
  <c r="AC2240" i="11" a="1"/>
  <c r="AC2241" i="11" a="1"/>
  <c r="AC2242" i="11" a="1"/>
  <c r="AC2243" i="11" a="1"/>
  <c r="AC2244" i="11" a="1"/>
  <c r="AC2245" i="11" a="1"/>
  <c r="AC2246" i="11" a="1"/>
  <c r="AC2247" i="11" a="1"/>
  <c r="AC2248" i="11" a="1"/>
  <c r="AC2249" i="11" a="1"/>
  <c r="AC2250" i="11" a="1"/>
  <c r="AC2251" i="11" a="1"/>
  <c r="AC2252" i="11" a="1"/>
  <c r="AC2253" i="11" a="1"/>
  <c r="AC2254" i="11" a="1"/>
  <c r="AC2255" i="11" a="1"/>
  <c r="AC2256" i="11" a="1"/>
  <c r="AC2257" i="11" a="1"/>
  <c r="AC2258" i="11" a="1"/>
  <c r="AC2259" i="11" a="1"/>
  <c r="AC2260" i="11" a="1"/>
  <c r="AC2261" i="11" a="1"/>
  <c r="AC2262" i="11" a="1"/>
  <c r="AC2263" i="11" a="1"/>
  <c r="AC2264" i="11" a="1"/>
  <c r="AC2265" i="11" a="1"/>
  <c r="AC2266" i="11" a="1"/>
  <c r="AC2267" i="11" a="1"/>
  <c r="AC2268" i="11" a="1"/>
  <c r="AC2269" i="11" a="1"/>
  <c r="AC2270" i="11" a="1"/>
  <c r="AC2271" i="11" a="1"/>
  <c r="AC2272" i="11" a="1"/>
  <c r="AC2273" i="11" a="1"/>
  <c r="AC2274" i="11" a="1"/>
  <c r="AC2275" i="11" a="1"/>
  <c r="AC2276" i="11" a="1"/>
  <c r="AC2277" i="11" a="1"/>
  <c r="AC2278" i="11" a="1"/>
  <c r="AC2279" i="11" a="1"/>
  <c r="AC2280" i="11" a="1"/>
  <c r="AC2281" i="11" a="1"/>
  <c r="AC2282" i="11" a="1"/>
  <c r="AC2283" i="11" a="1"/>
  <c r="AC2284" i="11" a="1"/>
  <c r="AC2285" i="11" a="1"/>
  <c r="AC2286" i="11" a="1"/>
  <c r="AC2287" i="11" a="1"/>
  <c r="AC2288" i="11" a="1"/>
  <c r="AC2289" i="11" a="1"/>
  <c r="AC2290" i="11" a="1"/>
  <c r="AC2291" i="11" a="1"/>
  <c r="AC2292" i="11" a="1"/>
  <c r="AC2293" i="11" a="1"/>
  <c r="AC2294" i="11" a="1"/>
  <c r="AC2295" i="11" a="1"/>
  <c r="AC2296" i="11" a="1"/>
  <c r="AC2297" i="11" a="1"/>
  <c r="AC2298" i="11" a="1"/>
  <c r="AC2299" i="11" a="1"/>
  <c r="AC2300" i="11" a="1"/>
  <c r="AC2301" i="11" a="1"/>
  <c r="AC2302" i="11" a="1"/>
  <c r="AC2303" i="11" a="1"/>
  <c r="AC2304" i="11" a="1"/>
  <c r="AC2305" i="11" a="1"/>
  <c r="AC2306" i="11" a="1"/>
  <c r="AC2307" i="11" a="1"/>
  <c r="AC2308" i="11" a="1"/>
  <c r="AC2309" i="11" a="1"/>
  <c r="AC2310" i="11" a="1"/>
  <c r="AC2311" i="11" a="1"/>
  <c r="AC2312" i="11" a="1"/>
  <c r="AC2313" i="11" a="1"/>
  <c r="AC2314" i="11" a="1"/>
  <c r="AC2315" i="11" a="1"/>
  <c r="AC2316" i="11" a="1"/>
  <c r="AC2317" i="11" a="1"/>
  <c r="AC2318" i="11" a="1"/>
  <c r="AC2319" i="11" a="1"/>
  <c r="AC2320" i="11" a="1"/>
  <c r="AC2321" i="11" a="1"/>
  <c r="AC2322" i="11" a="1"/>
  <c r="AC2323" i="11" a="1"/>
  <c r="AC2324" i="11" a="1"/>
  <c r="AC2325" i="11" a="1"/>
  <c r="AC2326" i="11" a="1"/>
  <c r="AC2327" i="11" a="1"/>
  <c r="AC2328" i="11" a="1"/>
  <c r="AC2329" i="11" a="1"/>
  <c r="AC2330" i="11" a="1"/>
  <c r="AC2331" i="11" a="1"/>
  <c r="AC2332" i="11" a="1"/>
  <c r="AC2333" i="11" a="1"/>
  <c r="AC2334" i="11" a="1"/>
  <c r="AC2335" i="11" a="1"/>
  <c r="AC2336" i="11" a="1"/>
  <c r="AC2337" i="11" a="1"/>
  <c r="AC2338" i="11" a="1"/>
  <c r="AC2339" i="11" a="1"/>
  <c r="AC2340" i="11" a="1"/>
  <c r="AC2341" i="11" a="1"/>
  <c r="AC2342" i="11" a="1"/>
  <c r="AC2343" i="11" a="1"/>
  <c r="AC2344" i="11" a="1"/>
  <c r="AC2345" i="11" a="1"/>
  <c r="AC2346" i="11" a="1"/>
  <c r="AC2347" i="11" a="1"/>
  <c r="AC2348" i="11" a="1"/>
  <c r="AC2349" i="11" a="1"/>
  <c r="AC2350" i="11" a="1"/>
  <c r="AC2351" i="11" a="1"/>
  <c r="AC2352" i="11" a="1"/>
  <c r="AC2353" i="11" a="1"/>
  <c r="AC2354" i="11" a="1"/>
  <c r="AC2355" i="11" a="1"/>
  <c r="AC2356" i="11" a="1"/>
  <c r="AC2357" i="11" a="1"/>
  <c r="AC2358" i="11" a="1"/>
  <c r="AC2359" i="11" a="1"/>
  <c r="AC2360" i="11" a="1"/>
  <c r="AC2361" i="11" a="1"/>
  <c r="AC2362" i="11" a="1"/>
  <c r="AC2363" i="11" a="1"/>
  <c r="AC2364" i="11" a="1"/>
  <c r="AC2365" i="11" a="1"/>
  <c r="AC2366" i="11" a="1"/>
  <c r="AC2367" i="11" a="1"/>
  <c r="AC2368" i="11" a="1"/>
  <c r="AC2369" i="11" a="1"/>
  <c r="AC2370" i="11" a="1"/>
  <c r="AC2371" i="11" a="1"/>
  <c r="AC2372" i="11" a="1"/>
  <c r="AC2373" i="11" a="1"/>
  <c r="AC2374" i="11" a="1"/>
  <c r="AC2375" i="11" a="1"/>
  <c r="AC2376" i="11" a="1"/>
  <c r="AC2377" i="11" a="1"/>
  <c r="AC2378" i="11" a="1"/>
  <c r="AC2379" i="11" a="1"/>
  <c r="AC2380" i="11" a="1"/>
  <c r="AC2381" i="11" a="1"/>
  <c r="AC2382" i="11" a="1"/>
  <c r="AC2383" i="11" a="1"/>
  <c r="AC2384" i="11" a="1"/>
  <c r="AC2385" i="11" a="1"/>
  <c r="AC2386" i="11" a="1"/>
  <c r="AC2387" i="11" a="1"/>
  <c r="AC2388" i="11" a="1"/>
  <c r="AC2389" i="11" a="1"/>
  <c r="AC2390" i="11" a="1"/>
  <c r="AC2391" i="11" a="1"/>
  <c r="AC2392" i="11" a="1"/>
  <c r="AC2393" i="11" a="1"/>
  <c r="AC2394" i="11" a="1"/>
  <c r="AC2395" i="11" a="1"/>
  <c r="AC2396" i="11" a="1"/>
  <c r="AC2397" i="11" a="1"/>
  <c r="AC2398" i="11" a="1"/>
  <c r="AC2399" i="11" a="1"/>
  <c r="AC2400" i="11" a="1"/>
  <c r="AC2401" i="11" a="1"/>
  <c r="AC2402" i="11" a="1"/>
  <c r="AC2403" i="11" a="1"/>
  <c r="AC2404" i="11" a="1"/>
  <c r="AC2405" i="11" a="1"/>
  <c r="AC2406" i="11" a="1"/>
  <c r="AC2407" i="11" a="1"/>
  <c r="AC2408" i="11" a="1"/>
  <c r="AC2409" i="11" a="1"/>
  <c r="AC2410" i="11" a="1"/>
  <c r="AC2411" i="11" a="1"/>
  <c r="AC2412" i="11" a="1"/>
  <c r="AC2413" i="11" a="1"/>
  <c r="AC2414" i="11" a="1"/>
  <c r="AC2415" i="11" a="1"/>
  <c r="AC2416" i="11" a="1"/>
  <c r="AC2417" i="11" a="1"/>
  <c r="AC2418" i="11" a="1"/>
  <c r="AC2419" i="11" a="1"/>
  <c r="AC2420" i="11" a="1"/>
  <c r="AC2421" i="11" a="1"/>
  <c r="AC2422" i="11" a="1"/>
  <c r="AC2423" i="11" a="1"/>
  <c r="AC2424" i="11" a="1"/>
  <c r="AC2425" i="11" a="1"/>
  <c r="AC2426" i="11" a="1"/>
  <c r="AC2427" i="11" a="1"/>
  <c r="AC2428" i="11" a="1"/>
  <c r="AC2429" i="11" a="1"/>
  <c r="AC2430" i="11" a="1"/>
  <c r="AC2431" i="11" a="1"/>
  <c r="AC2432" i="11" a="1"/>
  <c r="AC2433" i="11" a="1"/>
  <c r="AC2434" i="11" a="1"/>
  <c r="AC2435" i="11" a="1"/>
  <c r="AC2436" i="11" a="1"/>
  <c r="AC2437" i="11" a="1"/>
  <c r="AC2438" i="11" a="1"/>
  <c r="AC2439" i="11" a="1"/>
  <c r="AC2440" i="11" a="1"/>
  <c r="AC2441" i="11" a="1"/>
  <c r="AC2442" i="11" a="1"/>
  <c r="AC2443" i="11" a="1"/>
  <c r="AC2444" i="11" a="1"/>
  <c r="AC2445" i="11" a="1"/>
  <c r="AC2446" i="11" a="1"/>
  <c r="AC2447" i="11" a="1"/>
  <c r="AC2448" i="11" a="1"/>
  <c r="AC2449" i="11" a="1"/>
  <c r="AC2450" i="11" a="1"/>
  <c r="AC2451" i="11" a="1"/>
  <c r="AC2452" i="11" a="1"/>
  <c r="AC2453" i="11" a="1"/>
  <c r="AC2454" i="11" a="1"/>
  <c r="AC2455" i="11" a="1"/>
  <c r="AC2456" i="11" a="1"/>
  <c r="AC2457" i="11" a="1"/>
  <c r="AC2458" i="11" a="1"/>
  <c r="AC2459" i="11" a="1"/>
  <c r="AC2460" i="11" a="1"/>
  <c r="AC2461" i="11" a="1"/>
  <c r="AC2462" i="11" a="1"/>
  <c r="AC2463" i="11" a="1"/>
  <c r="AC2464" i="11" a="1"/>
  <c r="AC2465" i="11" a="1"/>
  <c r="AC2466" i="11" a="1"/>
  <c r="AC2467" i="11" a="1"/>
  <c r="AC2468" i="11" a="1"/>
  <c r="AC2469" i="11" a="1"/>
  <c r="AC2470" i="11" a="1"/>
  <c r="AC2471" i="11" a="1"/>
  <c r="AC2472" i="11" a="1"/>
  <c r="AC2473" i="11" a="1"/>
  <c r="AC2474" i="11" a="1"/>
  <c r="AC2475" i="11" a="1"/>
  <c r="AC2476" i="11" a="1"/>
  <c r="AC2477" i="11" a="1"/>
  <c r="AC2478" i="11" a="1"/>
  <c r="AC2479" i="11" a="1"/>
  <c r="AC2480" i="11" a="1"/>
  <c r="AC2481" i="11" a="1"/>
  <c r="AC2482" i="11" a="1"/>
  <c r="AC2483" i="11" a="1"/>
  <c r="AC2484" i="11" a="1"/>
  <c r="AC2485" i="11" a="1"/>
  <c r="AC2486" i="11" a="1"/>
  <c r="AC2487" i="11" a="1"/>
  <c r="AC2488" i="11" a="1"/>
  <c r="AC2489" i="11" a="1"/>
  <c r="AC2490" i="11" a="1"/>
  <c r="AC2491" i="11" a="1"/>
  <c r="AC2492" i="11" a="1"/>
  <c r="AC2493" i="11" a="1"/>
  <c r="AC2494" i="11" a="1"/>
  <c r="AC2495" i="11" a="1"/>
  <c r="AC2496" i="11" a="1"/>
  <c r="AC2497" i="11" a="1"/>
  <c r="AC2498" i="11" a="1"/>
  <c r="AC2499" i="11" a="1"/>
  <c r="AC2500" i="11" a="1"/>
  <c r="AC2501" i="11" a="1"/>
  <c r="AC2502" i="11" a="1"/>
  <c r="AC2503" i="11" a="1"/>
  <c r="AC2504" i="11" a="1"/>
  <c r="AC2505" i="11" a="1"/>
  <c r="AC2506" i="11" a="1"/>
  <c r="AC2507" i="11" a="1"/>
  <c r="AC2508" i="11" a="1"/>
  <c r="AC2509" i="11" a="1"/>
  <c r="AC2510" i="11" a="1"/>
  <c r="AC2511" i="11" a="1"/>
  <c r="AC2512" i="11" a="1"/>
  <c r="AC2513" i="11" a="1"/>
  <c r="AC2514" i="11" a="1"/>
  <c r="AC2515" i="11" a="1"/>
  <c r="AC2516" i="11" a="1"/>
  <c r="AC2517" i="11" a="1"/>
  <c r="AC2518" i="11" a="1"/>
  <c r="AC2519" i="11" a="1"/>
  <c r="AC2520" i="11" a="1"/>
  <c r="AC2521" i="11" a="1"/>
  <c r="AC2522" i="11" a="1"/>
  <c r="AC2523" i="11" a="1"/>
  <c r="AC2524" i="11" a="1"/>
  <c r="AC2525" i="11" a="1"/>
  <c r="AC2526" i="11" a="1"/>
  <c r="AC2527" i="11" a="1"/>
  <c r="AC2528" i="11" a="1"/>
  <c r="AC2529" i="11" a="1"/>
  <c r="AC2530" i="11" a="1"/>
  <c r="AC2531" i="11" a="1"/>
  <c r="AC2532" i="11" a="1"/>
  <c r="AC2533" i="11" a="1"/>
  <c r="AC2534" i="11" a="1"/>
  <c r="AC2535" i="11" a="1"/>
  <c r="AC2536" i="11" a="1"/>
  <c r="AC2537" i="11" a="1"/>
  <c r="AC2538" i="11" a="1"/>
  <c r="AC2539" i="11" a="1"/>
  <c r="AC2540" i="11" a="1"/>
  <c r="AC2541" i="11" a="1"/>
  <c r="AC2542" i="11" a="1"/>
  <c r="AC2543" i="11" a="1"/>
  <c r="AC2544" i="11" a="1"/>
  <c r="AC2545" i="11" a="1"/>
  <c r="AC2546" i="11" a="1"/>
  <c r="AC2547" i="11" a="1"/>
  <c r="AC2548" i="11" a="1"/>
  <c r="AC2549" i="11" a="1"/>
  <c r="AC2550" i="11" a="1"/>
  <c r="AC2551" i="11" a="1"/>
  <c r="AC2552" i="11" a="1"/>
  <c r="AC2553" i="11" a="1"/>
  <c r="AC2554" i="11" a="1"/>
  <c r="AC2555" i="11" a="1"/>
  <c r="AC2556" i="11" a="1"/>
  <c r="AC2557" i="11" a="1"/>
  <c r="AC2558" i="11" a="1"/>
  <c r="AC2559" i="11" a="1"/>
  <c r="AC2560" i="11" a="1"/>
  <c r="AC2561" i="11" a="1"/>
  <c r="AC2562" i="11" a="1"/>
  <c r="AC2563" i="11" a="1"/>
  <c r="AC2564" i="11" a="1"/>
  <c r="AC2565" i="11" a="1"/>
  <c r="AC2566" i="11" a="1"/>
  <c r="AC2567" i="11" a="1"/>
  <c r="AC2568" i="11" a="1"/>
  <c r="AC2569" i="11" a="1"/>
  <c r="AC2570" i="11" a="1"/>
  <c r="AC2571" i="11" a="1"/>
  <c r="AC2572" i="11" a="1"/>
  <c r="AC2573" i="11" a="1"/>
  <c r="AC2574" i="11" a="1"/>
  <c r="AC2575" i="11" a="1"/>
  <c r="AC2576" i="11" a="1"/>
  <c r="AC2577" i="11" a="1"/>
  <c r="AC2578" i="11" a="1"/>
  <c r="AC2579" i="11" a="1"/>
  <c r="AC2580" i="11" a="1"/>
  <c r="AC2581" i="11" a="1"/>
  <c r="AC2582" i="11" a="1"/>
  <c r="AC2583" i="11" a="1"/>
  <c r="AC2584" i="11" a="1"/>
  <c r="AC2585" i="11" a="1"/>
  <c r="AC2586" i="11" a="1"/>
  <c r="AC2587" i="11" a="1"/>
  <c r="AC2588" i="11" a="1"/>
  <c r="AC2589" i="11" a="1"/>
  <c r="AC2590" i="11" a="1"/>
  <c r="AC2591" i="11" a="1"/>
  <c r="AC2592" i="11" a="1"/>
  <c r="AC2593" i="11" a="1"/>
  <c r="AC2594" i="11" a="1"/>
  <c r="AC2595" i="11" a="1"/>
  <c r="AC2596" i="11" a="1"/>
  <c r="AC2597" i="11" a="1"/>
  <c r="AC2598" i="11" a="1"/>
  <c r="AC2599" i="11" a="1"/>
  <c r="AC2600" i="11" a="1"/>
  <c r="AC2601" i="11" a="1"/>
  <c r="AC2602" i="11" a="1"/>
  <c r="AC2603" i="11" a="1"/>
  <c r="AC2604" i="11" a="1"/>
  <c r="AC2605" i="11" a="1"/>
  <c r="AC2606" i="11" a="1"/>
  <c r="AC2607" i="11" a="1"/>
  <c r="AC2608" i="11" a="1"/>
  <c r="AC2609" i="11" a="1"/>
  <c r="AC2610" i="11" a="1"/>
  <c r="AC2611" i="11" a="1"/>
  <c r="AC2612" i="11" a="1"/>
  <c r="AC2613" i="11" a="1"/>
  <c r="AC2614" i="11" a="1"/>
  <c r="AC2615" i="11" a="1"/>
  <c r="AC2616" i="11" a="1"/>
  <c r="AC2617" i="11" a="1"/>
  <c r="AC2618" i="11" a="1"/>
  <c r="AC2619" i="11" a="1"/>
  <c r="AC2620" i="11" a="1"/>
  <c r="AC2621" i="11" a="1"/>
  <c r="AC2622" i="11" a="1"/>
  <c r="AC2623" i="11" a="1"/>
  <c r="AC2624" i="11" a="1"/>
  <c r="AC2625" i="11" a="1"/>
  <c r="AC2626" i="11" a="1"/>
  <c r="AC2627" i="11" a="1"/>
  <c r="AC2628" i="11" a="1"/>
  <c r="AC2629" i="11" a="1"/>
  <c r="AC2630" i="11" a="1"/>
  <c r="AC2631" i="11" a="1"/>
  <c r="AC2632" i="11" a="1"/>
  <c r="AC2633" i="11" a="1"/>
  <c r="AC2634" i="11" a="1"/>
  <c r="AC2635" i="11" a="1"/>
  <c r="AC2636" i="11" a="1"/>
  <c r="AC2637" i="11" a="1"/>
  <c r="AC2638" i="11" a="1"/>
  <c r="AC2639" i="11" a="1"/>
  <c r="AC2640" i="11" a="1"/>
  <c r="AC2641" i="11" a="1"/>
  <c r="AC2642" i="11" a="1"/>
  <c r="AC2643" i="11" a="1"/>
  <c r="AC2644" i="11" a="1"/>
  <c r="AC2645" i="11" a="1"/>
  <c r="AC2646" i="11" a="1"/>
  <c r="AC2647" i="11" a="1"/>
  <c r="AC2648" i="11" a="1"/>
  <c r="AC2649" i="11" a="1"/>
  <c r="AC2650" i="11" a="1"/>
  <c r="AC2651" i="11" a="1"/>
  <c r="AC2652" i="11" a="1"/>
  <c r="AC2653" i="11" a="1"/>
  <c r="AC2654" i="11" a="1"/>
  <c r="AC2655" i="11" a="1"/>
  <c r="AC2656" i="11" a="1"/>
  <c r="AC2657" i="11" a="1"/>
  <c r="AC2658" i="11" a="1"/>
  <c r="AC2659" i="11" a="1"/>
  <c r="AC2660" i="11" a="1"/>
  <c r="AC2661" i="11" a="1"/>
  <c r="AC2662" i="11" a="1"/>
  <c r="AC2663" i="11" a="1"/>
  <c r="AC2664" i="11" a="1"/>
  <c r="AC2665" i="11" a="1"/>
  <c r="AC2666" i="11" a="1"/>
  <c r="AC2667" i="11" a="1"/>
  <c r="AC2668" i="11" a="1"/>
  <c r="AC2669" i="11" a="1"/>
  <c r="AC2670" i="11" a="1"/>
  <c r="AC2671" i="11" a="1"/>
  <c r="AC2672" i="11" a="1"/>
  <c r="AC2673" i="11" a="1"/>
  <c r="AC2674" i="11" a="1"/>
  <c r="AC2675" i="11" a="1"/>
  <c r="AC2676" i="11" a="1"/>
  <c r="AC2677" i="11" a="1"/>
  <c r="AC2678" i="11" a="1"/>
  <c r="AC2679" i="11" a="1"/>
  <c r="AC2680" i="11" a="1"/>
  <c r="AC2681" i="11" a="1"/>
  <c r="AC2682" i="11" a="1"/>
  <c r="AC2683" i="11" a="1"/>
  <c r="AC2684" i="11" a="1"/>
  <c r="AC2685" i="11" a="1"/>
  <c r="AC2686" i="11" a="1"/>
  <c r="AC2687" i="11" a="1"/>
  <c r="AC2688" i="11" a="1"/>
  <c r="AC2689" i="11" a="1"/>
  <c r="AC2690" i="11" a="1"/>
  <c r="AC2691" i="11" a="1"/>
  <c r="AC2692" i="11" a="1"/>
  <c r="AC2693" i="11" a="1"/>
  <c r="AC2694" i="11" a="1"/>
  <c r="AC2695" i="11" a="1"/>
  <c r="AC2696" i="11" a="1"/>
  <c r="AC2697" i="11" a="1"/>
  <c r="AC2698" i="11" a="1"/>
  <c r="AC2699" i="11" a="1"/>
  <c r="AC2700" i="11" a="1"/>
  <c r="AC2701" i="11" a="1"/>
  <c r="AC2702" i="11" a="1"/>
  <c r="AC2703" i="11" a="1"/>
  <c r="AC2704" i="11" a="1"/>
  <c r="AC2705" i="11" a="1"/>
  <c r="AC2706" i="11" a="1"/>
  <c r="AC2707" i="11" a="1"/>
  <c r="AC2708" i="11" a="1"/>
  <c r="AC2709" i="11" a="1"/>
  <c r="AC2710" i="11" a="1"/>
  <c r="AC2711" i="11" a="1"/>
  <c r="AC2712" i="11" a="1"/>
  <c r="AC2713" i="11" a="1"/>
  <c r="AC2714" i="11" a="1"/>
  <c r="AC2715" i="11" a="1"/>
  <c r="AC2716" i="11" a="1"/>
  <c r="AC2717" i="11" a="1"/>
  <c r="AC2718" i="11" a="1"/>
  <c r="AC2719" i="11" a="1"/>
  <c r="AC2720" i="11" a="1"/>
  <c r="AC2721" i="11" a="1"/>
  <c r="AC2722" i="11" a="1"/>
  <c r="AC2723" i="11" a="1"/>
  <c r="AC2724" i="11" a="1"/>
  <c r="AC2725" i="11" a="1"/>
  <c r="AC2726" i="11" a="1"/>
  <c r="AC2727" i="11" a="1"/>
  <c r="AC2728" i="11" a="1"/>
  <c r="AC2729" i="11" a="1"/>
  <c r="AC2730" i="11" a="1"/>
  <c r="AC2731" i="11" a="1"/>
  <c r="AC2732" i="11" a="1"/>
  <c r="AC2733" i="11" a="1"/>
  <c r="AC2734" i="11" a="1"/>
  <c r="AC2735" i="11" a="1"/>
  <c r="AC2736" i="11" a="1"/>
  <c r="AC2737" i="11" a="1"/>
  <c r="AC2738" i="11" a="1"/>
  <c r="AC2739" i="11" a="1"/>
  <c r="AC2740" i="11" a="1"/>
  <c r="AC2741" i="11" a="1"/>
  <c r="AC2742" i="11" a="1"/>
  <c r="AC2743" i="11" a="1"/>
  <c r="AC2744" i="11" a="1"/>
  <c r="AC2745" i="11" a="1"/>
  <c r="AC2746" i="11" a="1"/>
  <c r="AC2747" i="11" a="1"/>
  <c r="AC2748" i="11" a="1"/>
  <c r="AC2749" i="11" a="1"/>
  <c r="AC2750" i="11" a="1"/>
  <c r="AC2751" i="11" a="1"/>
  <c r="AC2752" i="11" a="1"/>
  <c r="AC2753" i="11" a="1"/>
  <c r="AC2754" i="11" a="1"/>
  <c r="AC2755" i="11" a="1"/>
  <c r="AC2756" i="11" a="1"/>
  <c r="AC2757" i="11" a="1"/>
  <c r="AC2758" i="11" a="1"/>
  <c r="AC2759" i="11" a="1"/>
  <c r="AC2760" i="11" a="1"/>
  <c r="AC2761" i="11" a="1"/>
  <c r="AC2762" i="11" a="1"/>
  <c r="AC2763" i="11" a="1"/>
  <c r="AC2764" i="11" a="1"/>
  <c r="AC2765" i="11" a="1"/>
  <c r="AC2766" i="11" a="1"/>
  <c r="AC2767" i="11" a="1"/>
  <c r="AC2768" i="11" a="1"/>
  <c r="AC2769" i="11" a="1"/>
  <c r="AC2770" i="11" a="1"/>
  <c r="AC2771" i="11" a="1"/>
  <c r="AC2772" i="11" a="1"/>
  <c r="AC2773" i="11" a="1"/>
  <c r="AC2774" i="11" a="1"/>
  <c r="AC2775" i="11" a="1"/>
  <c r="AC2776" i="11" a="1"/>
  <c r="AC2777" i="11" a="1"/>
  <c r="AC2778" i="11" a="1"/>
  <c r="AC2779" i="11" a="1"/>
  <c r="AC2780" i="11" a="1"/>
  <c r="AC2781" i="11" a="1"/>
  <c r="AC2782" i="11" a="1"/>
  <c r="AC2783" i="11" a="1"/>
  <c r="AC2784" i="11" a="1"/>
  <c r="AC2785" i="11" a="1"/>
  <c r="AC2786" i="11" a="1"/>
  <c r="AC2787" i="11" a="1"/>
  <c r="AC2788" i="11" a="1"/>
  <c r="AC2789" i="11" a="1"/>
  <c r="AC2790" i="11" a="1"/>
  <c r="AC2791" i="11" a="1"/>
  <c r="AC2792" i="11" a="1"/>
  <c r="AC2793" i="11" a="1"/>
  <c r="AC2794" i="11" a="1"/>
  <c r="AC2795" i="11" a="1"/>
  <c r="AC2796" i="11" a="1"/>
  <c r="AC2797" i="11" a="1"/>
  <c r="AC2798" i="11" a="1"/>
  <c r="AC2799" i="11" a="1"/>
  <c r="AC2800" i="11" a="1"/>
  <c r="AC2801" i="11" a="1"/>
  <c r="AC2802" i="11" a="1"/>
  <c r="AC2803" i="11" a="1"/>
  <c r="AC2804" i="11" a="1"/>
  <c r="AC2805" i="11" a="1"/>
  <c r="AC2806" i="11" a="1"/>
  <c r="AC2807" i="11" a="1"/>
  <c r="AC2808" i="11" a="1"/>
  <c r="AC2809" i="11" a="1"/>
  <c r="AC2810" i="11" a="1"/>
  <c r="AC2811" i="11" a="1"/>
  <c r="AC2812" i="11" a="1"/>
  <c r="AC2813" i="11" a="1"/>
  <c r="AC2814" i="11" a="1"/>
  <c r="AC2815" i="11" a="1"/>
  <c r="AC2816" i="11" a="1"/>
  <c r="AC2817" i="11" a="1"/>
  <c r="AC2818" i="11" a="1"/>
  <c r="AC2819" i="11" a="1"/>
  <c r="AC2820" i="11" a="1"/>
  <c r="AC2821" i="11" a="1"/>
  <c r="AC2822" i="11" a="1"/>
  <c r="AC2823" i="11" a="1"/>
  <c r="AC2824" i="11" a="1"/>
  <c r="AC2825" i="11" a="1"/>
  <c r="AC2826" i="11" a="1"/>
  <c r="AC2827" i="11" a="1"/>
  <c r="AC2828" i="11" a="1"/>
  <c r="AC2829" i="11" a="1"/>
  <c r="AC2830" i="11" a="1"/>
  <c r="AC2831" i="11" a="1"/>
  <c r="AC2832" i="11" a="1"/>
  <c r="AC2833" i="11" a="1"/>
  <c r="AC2834" i="11" a="1"/>
  <c r="AC2835" i="11" a="1"/>
  <c r="AC2836" i="11" a="1"/>
  <c r="AC2837" i="11" a="1"/>
  <c r="AC2838" i="11" a="1"/>
  <c r="AC2839" i="11" a="1"/>
  <c r="AC2840" i="11" a="1"/>
  <c r="AC2841" i="11" a="1"/>
  <c r="AC2842" i="11" a="1"/>
  <c r="AC2843" i="11" a="1"/>
  <c r="AC2844" i="11" a="1"/>
  <c r="AC2845" i="11" a="1"/>
  <c r="AC2846" i="11" a="1"/>
  <c r="AC2847" i="11" a="1"/>
  <c r="AC2848" i="11" a="1"/>
  <c r="AC2849" i="11" a="1"/>
  <c r="AC2850" i="11" a="1"/>
  <c r="AC2851" i="11" a="1"/>
  <c r="AC2852" i="11" a="1"/>
  <c r="AC2853" i="11" a="1"/>
  <c r="AC2854" i="11" a="1"/>
  <c r="AC2855" i="11" a="1"/>
  <c r="AC2856" i="11" a="1"/>
  <c r="AC2857" i="11" a="1"/>
  <c r="AC2858" i="11" a="1"/>
  <c r="AC2859" i="11" a="1"/>
  <c r="AC2860" i="11" a="1"/>
  <c r="AC2861" i="11" a="1"/>
  <c r="AC2862" i="11" a="1"/>
  <c r="AC2863" i="11" a="1"/>
  <c r="AC2864" i="11" a="1"/>
  <c r="AC2865" i="11" a="1"/>
  <c r="AC2866" i="11" a="1"/>
  <c r="AC2867" i="11" a="1"/>
  <c r="AC2868" i="11" a="1"/>
  <c r="AC2869" i="11" a="1"/>
  <c r="AC2870" i="11" a="1"/>
  <c r="AC2871" i="11" a="1"/>
  <c r="AC2872" i="11" a="1"/>
  <c r="AC2873" i="11" a="1"/>
  <c r="AC2874" i="11" a="1"/>
  <c r="AC2875" i="11" a="1"/>
  <c r="AC2876" i="11" a="1"/>
  <c r="AC2877" i="11" a="1"/>
  <c r="AC2878" i="11" a="1"/>
  <c r="AC2879" i="11" a="1"/>
  <c r="AC2880" i="11" a="1"/>
  <c r="AC2881" i="11" a="1"/>
  <c r="AC2882" i="11" a="1"/>
  <c r="AC2883" i="11" a="1"/>
  <c r="AC2884" i="11" a="1"/>
  <c r="AC2885" i="11" a="1"/>
  <c r="AC2886" i="11" a="1"/>
  <c r="AC2887" i="11" a="1"/>
  <c r="AC2888" i="11" a="1"/>
  <c r="AC2889" i="11" a="1"/>
  <c r="AC2890" i="11" a="1"/>
  <c r="AC2891" i="11" a="1"/>
  <c r="AC2892" i="11" a="1"/>
  <c r="AC2893" i="11" a="1"/>
  <c r="AC2894" i="11" a="1"/>
  <c r="AC2895" i="11" a="1"/>
  <c r="AC2896" i="11" a="1"/>
  <c r="AC2897" i="11" a="1"/>
  <c r="AC2898" i="11" a="1"/>
  <c r="AC2899" i="11" a="1"/>
  <c r="AC2900" i="11" a="1"/>
  <c r="AC2901" i="11" a="1"/>
  <c r="AC2902" i="11" a="1"/>
  <c r="AC2903" i="11" a="1"/>
  <c r="AC2904" i="11" a="1"/>
  <c r="AC2905" i="11" a="1"/>
  <c r="AC2906" i="11" a="1"/>
  <c r="AC2907" i="11" a="1"/>
  <c r="AC2908" i="11" a="1"/>
  <c r="AC2909" i="11" a="1"/>
  <c r="AC2910" i="11" a="1"/>
  <c r="AC2911" i="11" a="1"/>
  <c r="AC2912" i="11" a="1"/>
  <c r="AC2913" i="11" a="1"/>
  <c r="AC2914" i="11" a="1"/>
  <c r="AC2915" i="11" a="1"/>
  <c r="AC2916" i="11" a="1"/>
  <c r="AC2917" i="11" a="1"/>
  <c r="AC2918" i="11" a="1"/>
  <c r="AC2919" i="11" a="1"/>
  <c r="AC2920" i="11" a="1"/>
  <c r="AC2921" i="11" a="1"/>
  <c r="AC2922" i="11" a="1"/>
  <c r="AC2923" i="11" a="1"/>
  <c r="AC2924" i="11" a="1"/>
  <c r="AC2925" i="11" a="1"/>
  <c r="AC2926" i="11" a="1"/>
  <c r="AC2927" i="11" a="1"/>
  <c r="AC2928" i="11" a="1"/>
  <c r="AC2929" i="11" a="1"/>
  <c r="AC2930" i="11" a="1"/>
  <c r="AC2931" i="11" a="1"/>
  <c r="AC2932" i="11" a="1"/>
  <c r="AC2933" i="11" a="1"/>
  <c r="AC2934" i="11" a="1"/>
  <c r="AC2935" i="11" a="1"/>
  <c r="AC2936" i="11" a="1"/>
  <c r="AC2937" i="11" a="1"/>
  <c r="AC2938" i="11" a="1"/>
  <c r="AC2939" i="11" a="1"/>
  <c r="AC2940" i="11" a="1"/>
  <c r="AC2941" i="11" a="1"/>
  <c r="AC2942" i="11" a="1"/>
  <c r="AC2943" i="11" a="1"/>
  <c r="AC2944" i="11" a="1"/>
  <c r="AC2945" i="11" a="1"/>
  <c r="AC2946" i="11" a="1"/>
  <c r="AC2947" i="11" a="1"/>
  <c r="AC2948" i="11" a="1"/>
  <c r="AC2949" i="11" a="1"/>
  <c r="AC2950" i="11" a="1"/>
  <c r="AC2951" i="11" a="1"/>
  <c r="AC2952" i="11" a="1"/>
  <c r="AC2953" i="11" a="1"/>
  <c r="AC2954" i="11" a="1"/>
  <c r="AC2955" i="11" a="1"/>
  <c r="AC2956" i="11" a="1"/>
  <c r="AC2957" i="11" a="1"/>
  <c r="AC2958" i="11" a="1"/>
  <c r="AC2959" i="11" a="1"/>
  <c r="AC2960" i="11" a="1"/>
  <c r="AC2961" i="11" a="1"/>
  <c r="AC2962" i="11" a="1"/>
  <c r="AC2963" i="11" a="1"/>
  <c r="AC2964" i="11" a="1"/>
  <c r="AC2965" i="11" a="1"/>
  <c r="AC2966" i="11" a="1"/>
  <c r="AC2967" i="11" a="1"/>
  <c r="AC2968" i="11" a="1"/>
  <c r="AC2969" i="11" a="1"/>
  <c r="AC2970" i="11" a="1"/>
  <c r="AC2971" i="11" a="1"/>
  <c r="AC2972" i="11" a="1"/>
  <c r="AC2973" i="11" a="1"/>
  <c r="AC2974" i="11" a="1"/>
  <c r="AC2975" i="11" a="1"/>
  <c r="AC2976" i="11" a="1"/>
  <c r="AC2977" i="11" a="1"/>
  <c r="AC2978" i="11" a="1"/>
  <c r="AC2979" i="11" a="1"/>
  <c r="AC2980" i="11" a="1"/>
  <c r="AC2981" i="11" a="1"/>
  <c r="AC2982" i="11" a="1"/>
  <c r="AC2983" i="11" a="1"/>
  <c r="AC2984" i="11" a="1"/>
  <c r="AC2985" i="11" a="1"/>
  <c r="AC2986" i="11" a="1"/>
  <c r="AC2987" i="11" a="1"/>
  <c r="AC2988" i="11" a="1"/>
  <c r="AC2989" i="11" a="1"/>
  <c r="AC2990" i="11" a="1"/>
  <c r="AC2991" i="11" a="1"/>
  <c r="AC2992" i="11" a="1"/>
  <c r="AC2993" i="11" a="1"/>
  <c r="AC2994" i="11" a="1"/>
  <c r="AC2995" i="11" a="1"/>
  <c r="AC2996" i="11" a="1"/>
  <c r="AC2997" i="11" a="1"/>
  <c r="AC2998" i="11" a="1"/>
  <c r="AC2999" i="11" a="1"/>
  <c r="AC3000" i="11" a="1"/>
  <c r="AC3001" i="11" a="1"/>
  <c r="AC3002" i="11" a="1"/>
  <c r="AC3003" i="11" a="1"/>
  <c r="AC3004" i="11" a="1"/>
  <c r="AC3005" i="11" a="1"/>
  <c r="AC3006" i="11" a="1"/>
  <c r="AC3007" i="11" a="1"/>
  <c r="AC3008" i="11" a="1"/>
  <c r="AC3009" i="11" a="1"/>
  <c r="AC3010" i="11" a="1"/>
  <c r="AC3011" i="11" a="1"/>
  <c r="AC3012" i="11" a="1"/>
  <c r="AC3013" i="11" a="1"/>
  <c r="AC3014" i="11" a="1"/>
  <c r="AC3015" i="11" a="1"/>
  <c r="AC3016" i="11" a="1"/>
  <c r="AC3017" i="11" a="1"/>
  <c r="AC3018" i="11" a="1"/>
  <c r="AC3019" i="11" a="1"/>
  <c r="AC3020" i="11" a="1"/>
  <c r="AC3021" i="11" a="1"/>
  <c r="AC3022" i="11" a="1"/>
  <c r="AC3023" i="11" a="1"/>
  <c r="AC3024" i="11" a="1"/>
  <c r="AC3025" i="11" a="1"/>
  <c r="AC3026" i="11" a="1"/>
  <c r="AC3027" i="11" a="1"/>
  <c r="AC3028" i="11" a="1"/>
  <c r="AC3029" i="11" a="1"/>
  <c r="AC3030" i="11" a="1"/>
  <c r="AC3031" i="11" a="1"/>
  <c r="AC3032" i="11" a="1"/>
  <c r="AC3033" i="11" a="1"/>
  <c r="AC3034" i="11" a="1"/>
  <c r="AC3035" i="11" a="1"/>
  <c r="AC3036" i="11" a="1"/>
  <c r="AC3037" i="11" a="1"/>
  <c r="AC3038" i="11" a="1"/>
  <c r="AC3039" i="11" a="1"/>
  <c r="AC3040" i="11" a="1"/>
  <c r="AC3041" i="11" a="1"/>
  <c r="AC3042" i="11" a="1"/>
  <c r="AC3043" i="11" a="1"/>
  <c r="AC3044" i="11" a="1"/>
  <c r="AC3045" i="11" a="1"/>
  <c r="AC3046" i="11" a="1"/>
  <c r="AC3047" i="11" a="1"/>
  <c r="AC3048" i="11" a="1"/>
  <c r="AC3049" i="11" a="1"/>
  <c r="AC3050" i="11" a="1"/>
  <c r="AC3051" i="11" a="1"/>
  <c r="AC3052" i="11" a="1"/>
  <c r="AC3053" i="11" a="1"/>
  <c r="AC3054" i="11" a="1"/>
  <c r="AC3055" i="11" a="1"/>
  <c r="AC3056" i="11" a="1"/>
  <c r="AC3057" i="11" a="1"/>
  <c r="AC3058" i="11" a="1"/>
  <c r="AC3059" i="11" a="1"/>
  <c r="AC3060" i="11" a="1"/>
  <c r="AC3061" i="11" a="1"/>
  <c r="AC3062" i="11" a="1"/>
  <c r="AC3063" i="11" a="1"/>
  <c r="AC3064" i="11" a="1"/>
  <c r="AC3065" i="11" a="1"/>
  <c r="AC3066" i="11" a="1"/>
  <c r="AC3067" i="11" a="1"/>
  <c r="AC3068" i="11" a="1"/>
  <c r="AC3069" i="11" a="1"/>
  <c r="AC3070" i="11" a="1"/>
  <c r="AC3071" i="11" a="1"/>
  <c r="AC3072" i="11" a="1"/>
  <c r="AC3073" i="11" a="1"/>
  <c r="AC3074" i="11" a="1"/>
  <c r="AC3075" i="11" a="1"/>
  <c r="AC3076" i="11" a="1"/>
  <c r="AC3077" i="11" a="1"/>
  <c r="AC3078" i="11" a="1"/>
  <c r="AC3079" i="11" a="1"/>
  <c r="AC3080" i="11" a="1"/>
  <c r="AC3081" i="11" a="1"/>
  <c r="AC3082" i="11" a="1"/>
  <c r="AC3083" i="11" a="1"/>
  <c r="AC3084" i="11" a="1"/>
  <c r="AC3085" i="11" a="1"/>
  <c r="AC3086" i="11" a="1"/>
  <c r="AC3087" i="11" a="1"/>
  <c r="AC3088" i="11" a="1"/>
  <c r="AC3089" i="11" a="1"/>
  <c r="AC3090" i="11" a="1"/>
  <c r="AC3091" i="11" a="1"/>
  <c r="AC3092" i="11" a="1"/>
  <c r="AC3093" i="11" a="1"/>
  <c r="AC3094" i="11" a="1"/>
  <c r="AC3095" i="11" a="1"/>
  <c r="AC3096" i="11" a="1"/>
  <c r="AC3097" i="11" a="1"/>
  <c r="AC3098" i="11" a="1"/>
  <c r="AC3099" i="11" a="1"/>
  <c r="AC3100" i="11" a="1"/>
  <c r="AC3101" i="11" a="1"/>
  <c r="AC3102" i="11" a="1"/>
  <c r="AC3103" i="11" a="1"/>
  <c r="AC3104" i="11" a="1"/>
  <c r="AC3105" i="11" a="1"/>
  <c r="AC3106" i="11" a="1"/>
  <c r="AC3107" i="11" a="1"/>
  <c r="AC3108" i="11" a="1"/>
  <c r="AC3109" i="11" a="1"/>
  <c r="AC3110" i="11" a="1"/>
  <c r="AC3111" i="11" a="1"/>
  <c r="AC3112" i="11" a="1"/>
  <c r="AC3113" i="11" a="1"/>
  <c r="AC3114" i="11" a="1"/>
  <c r="AC3115" i="11" a="1"/>
  <c r="AC3116" i="11" a="1"/>
  <c r="AC3117" i="11" a="1"/>
  <c r="AC3118" i="11" a="1"/>
  <c r="AC3119" i="11" a="1"/>
  <c r="AC3120" i="11" a="1"/>
  <c r="AC3121" i="11" a="1"/>
  <c r="AC3122" i="11" a="1"/>
  <c r="AC3123" i="11" a="1"/>
  <c r="AC3124" i="11" a="1"/>
  <c r="AC3125" i="11" a="1"/>
  <c r="AC3126" i="11" a="1"/>
  <c r="AC3127" i="11" a="1"/>
  <c r="AC3128" i="11" a="1"/>
  <c r="AC3129" i="11" a="1"/>
  <c r="AC3130" i="11" a="1"/>
  <c r="AC3131" i="11" a="1"/>
  <c r="AC3132" i="11" a="1"/>
  <c r="AC3133" i="11" a="1"/>
  <c r="AC3134" i="11" a="1"/>
  <c r="AC3135" i="11" a="1"/>
  <c r="AC3136" i="11" a="1"/>
  <c r="AC3137" i="11" a="1"/>
  <c r="AC3138" i="11" a="1"/>
  <c r="AC3139" i="11" a="1"/>
  <c r="AC3140" i="11" a="1"/>
  <c r="AC3141" i="11" a="1"/>
  <c r="AC3142" i="11" a="1"/>
  <c r="AC3143" i="11" a="1"/>
  <c r="AC3144" i="11" a="1"/>
  <c r="AC3145" i="11" a="1"/>
  <c r="AC3146" i="11" a="1"/>
  <c r="AC3147" i="11" a="1"/>
  <c r="AC3148" i="11" a="1"/>
  <c r="AC3149" i="11" a="1"/>
  <c r="AC3150" i="11" a="1"/>
  <c r="AC3151" i="11" a="1"/>
  <c r="AC3152" i="11" a="1"/>
  <c r="AC3153" i="11" a="1"/>
  <c r="AC3154" i="11" a="1"/>
  <c r="AC3155" i="11" a="1"/>
  <c r="AC3156" i="11" a="1"/>
  <c r="AC3157" i="11" a="1"/>
  <c r="AC3158" i="11" a="1"/>
  <c r="AC3159" i="11" a="1"/>
  <c r="AC3160" i="11" a="1"/>
  <c r="AC3161" i="11" a="1"/>
  <c r="AC3162" i="11" a="1"/>
  <c r="AC3163" i="11" a="1"/>
  <c r="AC3164" i="11" a="1"/>
  <c r="AC3165" i="11" a="1"/>
  <c r="AC3166" i="11" a="1"/>
  <c r="AC3167" i="11" a="1"/>
  <c r="AC3168" i="11" a="1"/>
  <c r="AC3169" i="11" a="1"/>
  <c r="AC3170" i="11" a="1"/>
  <c r="AC3171" i="11" a="1"/>
  <c r="AC3172" i="11" a="1"/>
  <c r="AC3173" i="11" a="1"/>
  <c r="AC3174" i="11" a="1"/>
  <c r="AC3175" i="11" a="1"/>
  <c r="AC3176" i="11" a="1"/>
  <c r="AC3177" i="11" a="1"/>
  <c r="AC3178" i="11" a="1"/>
  <c r="AC3179" i="11" a="1"/>
  <c r="AC3180" i="11" a="1"/>
  <c r="AC3181" i="11" a="1"/>
  <c r="AC3182" i="11" a="1"/>
  <c r="AC3183" i="11" a="1"/>
  <c r="AC3184" i="11" a="1"/>
  <c r="AC3185" i="11" a="1"/>
  <c r="AC3186" i="11" a="1"/>
  <c r="AC3187" i="11" a="1"/>
  <c r="AC3188" i="11" a="1"/>
  <c r="AC3189" i="11" a="1"/>
  <c r="AC3190" i="11" a="1"/>
  <c r="AC3191" i="11" a="1"/>
  <c r="AC3192" i="11" a="1"/>
  <c r="AC3193" i="11" a="1"/>
  <c r="AC3194" i="11" a="1"/>
  <c r="AC3195" i="11" a="1"/>
  <c r="AC3196" i="11" a="1"/>
  <c r="AC3197" i="11" a="1"/>
  <c r="AC3198" i="11" a="1"/>
  <c r="AC3199" i="11" a="1"/>
  <c r="AC3200" i="11" a="1"/>
  <c r="AC3201" i="11" a="1"/>
  <c r="AC3202" i="11" a="1"/>
  <c r="AC3203" i="11" a="1"/>
  <c r="AC3204" i="11" a="1"/>
  <c r="AC3205" i="11" a="1"/>
  <c r="AC3206" i="11" a="1"/>
  <c r="AC3207" i="11" a="1"/>
  <c r="AC3208" i="11" a="1"/>
  <c r="AC3209" i="11" a="1"/>
  <c r="AC3210" i="11" a="1"/>
  <c r="AC3211" i="11" a="1"/>
  <c r="AC3212" i="11" a="1"/>
  <c r="AC3213" i="11" a="1"/>
  <c r="AC3214" i="11" a="1"/>
  <c r="AC3215" i="11" a="1"/>
  <c r="AC3216" i="11" a="1"/>
  <c r="AC3217" i="11" a="1"/>
  <c r="AC3218" i="11" a="1"/>
  <c r="AC3219" i="11" a="1"/>
  <c r="AC3220" i="11" a="1"/>
  <c r="AC3221" i="11" a="1"/>
  <c r="AC3222" i="11" a="1"/>
  <c r="AC3223" i="11" a="1"/>
  <c r="AC3224" i="11" a="1"/>
  <c r="AC3225" i="11" a="1"/>
  <c r="AC3226" i="11" a="1"/>
  <c r="AC3227" i="11" a="1"/>
  <c r="AC3228" i="11" a="1"/>
  <c r="AC3229" i="11" a="1"/>
  <c r="AC3230" i="11" a="1"/>
  <c r="AC3231" i="11" a="1"/>
  <c r="AC3232" i="11" a="1"/>
  <c r="AC3233" i="11" a="1"/>
  <c r="AC3234" i="11" a="1"/>
  <c r="AC3235" i="11" a="1"/>
  <c r="AC3236" i="11" a="1"/>
  <c r="AC3237" i="11" a="1"/>
  <c r="AC3238" i="11" a="1"/>
  <c r="AC3239" i="11" a="1"/>
  <c r="AC3240" i="11" a="1"/>
  <c r="AC3241" i="11" a="1"/>
  <c r="AC3242" i="11" a="1"/>
  <c r="AC3243" i="11" a="1"/>
  <c r="AC3244" i="11" a="1"/>
  <c r="AC3245" i="11" a="1"/>
  <c r="AC3246" i="11" a="1"/>
  <c r="AC3247" i="11" a="1"/>
  <c r="AC3248" i="11" a="1"/>
  <c r="AC3249" i="11" a="1"/>
  <c r="AC3250" i="11" a="1"/>
  <c r="AC3251" i="11" a="1"/>
  <c r="AC3252" i="11" a="1"/>
  <c r="AC3253" i="11" a="1"/>
  <c r="AC3254" i="11" a="1"/>
  <c r="AC3255" i="11" a="1"/>
  <c r="AC3256" i="11" a="1"/>
  <c r="AC3257" i="11" a="1"/>
  <c r="AC3258" i="11" a="1"/>
  <c r="AC3259" i="11" a="1"/>
  <c r="AC3260" i="11" a="1"/>
  <c r="AC3261" i="11" a="1"/>
  <c r="AC3262" i="11" a="1"/>
  <c r="AC3263" i="11" a="1"/>
  <c r="AC3264" i="11" a="1"/>
  <c r="AC3265" i="11" a="1"/>
  <c r="AC3266" i="11" a="1"/>
  <c r="AC3267" i="11" a="1"/>
  <c r="AC3268" i="11" a="1"/>
  <c r="AC3269" i="11" a="1"/>
  <c r="AC3270" i="11" a="1"/>
  <c r="AC3271" i="11" a="1"/>
  <c r="AC3272" i="11" a="1"/>
  <c r="AC3273" i="11" a="1"/>
  <c r="AC3274" i="11" a="1"/>
  <c r="AC3275" i="11" a="1"/>
  <c r="AC3276" i="11" a="1"/>
  <c r="AC3277" i="11" a="1"/>
  <c r="AC3278" i="11" a="1"/>
  <c r="AC3279" i="11" a="1"/>
  <c r="AC3280" i="11" a="1"/>
  <c r="AC3281" i="11" a="1"/>
  <c r="AC3282" i="11" a="1"/>
  <c r="AC3283" i="11" a="1"/>
  <c r="AC3284" i="11" a="1"/>
  <c r="AC3285" i="11" a="1"/>
  <c r="AC3286" i="11" a="1"/>
  <c r="AC3287" i="11" a="1"/>
  <c r="AC3288" i="11" a="1"/>
  <c r="AC3289" i="11" a="1"/>
  <c r="AC3290" i="11" a="1"/>
  <c r="AC3291" i="11" a="1"/>
  <c r="AC3292" i="11" a="1"/>
  <c r="AC3293" i="11" a="1"/>
  <c r="AC3294" i="11" a="1"/>
  <c r="AC3295" i="11" a="1"/>
  <c r="AC3296" i="11" a="1"/>
  <c r="AC3297" i="11" a="1"/>
  <c r="AC3298" i="11" a="1"/>
  <c r="AC3299" i="11" a="1"/>
  <c r="AC3300" i="11" a="1"/>
  <c r="AC3301" i="11" a="1"/>
  <c r="AC3302" i="11" a="1"/>
  <c r="AC3303" i="11" a="1"/>
  <c r="AC3304" i="11" a="1"/>
  <c r="AC3305" i="11" a="1"/>
  <c r="AC3306" i="11" a="1"/>
  <c r="AC3307" i="11" a="1"/>
  <c r="AC3308" i="11" a="1"/>
  <c r="AC3309" i="11" a="1"/>
  <c r="AC3310" i="11" a="1"/>
  <c r="AC3311" i="11" a="1"/>
  <c r="AC3312" i="11" a="1"/>
  <c r="AC3313" i="11" a="1"/>
  <c r="AC3314" i="11" a="1"/>
  <c r="AC3315" i="11" a="1"/>
  <c r="AC3316" i="11" a="1"/>
  <c r="AC3317" i="11" a="1"/>
  <c r="AC3318" i="11" a="1"/>
  <c r="AC3319" i="11" a="1"/>
  <c r="AC3320" i="11" a="1"/>
  <c r="AC3321" i="11" a="1"/>
  <c r="AC3322" i="11" a="1"/>
  <c r="AC3323" i="11" a="1"/>
  <c r="AC3324" i="11" a="1"/>
  <c r="AC3325" i="11" a="1"/>
  <c r="AC3326" i="11" a="1"/>
  <c r="AC3327" i="11" a="1"/>
  <c r="AC3328" i="11" a="1"/>
  <c r="AC3329" i="11" a="1"/>
  <c r="AC3330" i="11" a="1"/>
  <c r="AC3331" i="11" a="1"/>
  <c r="AC3332" i="11" a="1"/>
  <c r="AC3333" i="11" a="1"/>
  <c r="AC3334" i="11" a="1"/>
  <c r="AC3335" i="11" a="1"/>
  <c r="AC3336" i="11" a="1"/>
  <c r="AC3337" i="11" a="1"/>
  <c r="AC3338" i="11" a="1"/>
  <c r="AC3339" i="11" a="1"/>
  <c r="AC3340" i="11" a="1"/>
  <c r="AC3341" i="11" a="1"/>
  <c r="AC3342" i="11" a="1"/>
  <c r="AC3343" i="11" a="1"/>
  <c r="AC3344" i="11" a="1"/>
  <c r="AC3345" i="11" a="1"/>
  <c r="AC3346" i="11" a="1"/>
  <c r="AC3347" i="11" a="1"/>
  <c r="AC3348" i="11" a="1"/>
  <c r="AC3349" i="11" a="1"/>
  <c r="AC3350" i="11" a="1"/>
  <c r="AC3351" i="11" a="1"/>
  <c r="AC3352" i="11" a="1"/>
  <c r="AC3353" i="11" a="1"/>
  <c r="AC3354" i="11" a="1"/>
  <c r="AC3355" i="11" a="1"/>
  <c r="AC3356" i="11" a="1"/>
  <c r="AC3357" i="11" a="1"/>
  <c r="AC3358" i="11" a="1"/>
  <c r="AC3359" i="11" a="1"/>
  <c r="AC3360" i="11" a="1"/>
  <c r="AC3361" i="11" a="1"/>
  <c r="AC3362" i="11" a="1"/>
  <c r="AC3363" i="11" a="1"/>
  <c r="AC3364" i="11" a="1"/>
  <c r="AC3365" i="11" a="1"/>
  <c r="AC3366" i="11" a="1"/>
  <c r="AC3367" i="11" a="1"/>
  <c r="AC3368" i="11" a="1"/>
  <c r="AC3369" i="11" a="1"/>
  <c r="AC3370" i="11" a="1"/>
  <c r="AC3371" i="11" a="1"/>
  <c r="AC3372" i="11" a="1"/>
  <c r="AC3373" i="11" a="1"/>
  <c r="AC3374" i="11" a="1"/>
  <c r="AC3375" i="11" a="1"/>
  <c r="AC3376" i="11" a="1"/>
  <c r="AC3377" i="11" a="1"/>
  <c r="AC3378" i="11" a="1"/>
  <c r="AC3379" i="11" a="1"/>
  <c r="AC3380" i="11" a="1"/>
  <c r="AC3381" i="11" a="1"/>
  <c r="AC3382" i="11" a="1"/>
  <c r="AC3383" i="11" a="1"/>
  <c r="AC3384" i="11" a="1"/>
  <c r="AC3385" i="11" a="1"/>
  <c r="AC3386" i="11" a="1"/>
  <c r="AC3387" i="11" a="1"/>
  <c r="AC3388" i="11" a="1"/>
  <c r="AC3389" i="11" a="1"/>
  <c r="AC3390" i="11" a="1"/>
  <c r="AC3391" i="11" a="1"/>
  <c r="AC3392" i="11" a="1"/>
  <c r="AC3393" i="11" a="1"/>
  <c r="AC3394" i="11" a="1"/>
  <c r="AC3395" i="11" a="1"/>
  <c r="AC3396" i="11" a="1"/>
  <c r="AC3397" i="11" a="1"/>
  <c r="AC3398" i="11" a="1"/>
  <c r="AC3399" i="11" a="1"/>
  <c r="AC3400" i="11" a="1"/>
  <c r="AC3401" i="11" a="1"/>
  <c r="AC3402" i="11" a="1"/>
  <c r="AC3403" i="11" a="1"/>
  <c r="AC3404" i="11" a="1"/>
  <c r="AC3405" i="11" a="1"/>
  <c r="AC3406" i="11" a="1"/>
  <c r="AC3407" i="11" a="1"/>
  <c r="AC3408" i="11" a="1"/>
  <c r="AC3409" i="11" a="1"/>
  <c r="AC3410" i="11" a="1"/>
  <c r="AC3411" i="11" a="1"/>
  <c r="AC3412" i="11" a="1"/>
  <c r="AC3413" i="11" a="1"/>
  <c r="AC3414" i="11" a="1"/>
  <c r="AC3415" i="11" a="1"/>
  <c r="AC3416" i="11" a="1"/>
  <c r="AC3417" i="11" a="1"/>
  <c r="AC3418" i="11" a="1"/>
  <c r="AC3419" i="11" a="1"/>
  <c r="AC3420" i="11" a="1"/>
  <c r="AC3421" i="11" a="1"/>
  <c r="AC3422" i="11" a="1"/>
  <c r="AC3423" i="11" a="1"/>
  <c r="AC3424" i="11" a="1"/>
  <c r="AC3425" i="11" a="1"/>
  <c r="AC3426" i="11" a="1"/>
  <c r="AC3427" i="11" a="1"/>
  <c r="AC3428" i="11" a="1"/>
  <c r="AC3429" i="11" a="1"/>
  <c r="AC3430" i="11" a="1"/>
  <c r="AC3431" i="11" a="1"/>
  <c r="AC3432" i="11" a="1"/>
  <c r="AC3433" i="11" a="1"/>
  <c r="AC3434" i="11" a="1"/>
  <c r="AC3435" i="11" a="1"/>
  <c r="AC3436" i="11" a="1"/>
  <c r="AC3437" i="11" a="1"/>
  <c r="AC3438" i="11" a="1"/>
  <c r="AC3439" i="11" a="1"/>
  <c r="AC3440" i="11" a="1"/>
  <c r="AC3441" i="11" a="1"/>
  <c r="AC3442" i="11" a="1"/>
  <c r="AC3443" i="11" a="1"/>
  <c r="AC3444" i="11" a="1"/>
  <c r="AC3445" i="11" a="1"/>
  <c r="AC3446" i="11" a="1"/>
  <c r="AC3447" i="11" a="1"/>
  <c r="AC3448" i="11" a="1"/>
  <c r="AC3449" i="11" a="1"/>
  <c r="AC3450" i="11" a="1"/>
  <c r="AC3451" i="11" a="1"/>
  <c r="AC3452" i="11" a="1"/>
  <c r="AC3453" i="11" a="1"/>
  <c r="AC3454" i="11" a="1"/>
  <c r="AC3455" i="11" a="1"/>
  <c r="AC3456" i="11" a="1"/>
  <c r="AC3457" i="11" a="1"/>
  <c r="AC3458" i="11" a="1"/>
  <c r="AC3459" i="11" a="1"/>
  <c r="AC3460" i="11" a="1"/>
  <c r="AC3461" i="11" a="1"/>
  <c r="AC3462" i="11" a="1"/>
  <c r="AC3463" i="11" a="1"/>
  <c r="AC3464" i="11" a="1"/>
  <c r="AC3465" i="11" a="1"/>
  <c r="AC3466" i="11" a="1"/>
  <c r="AC3467" i="11" a="1"/>
  <c r="AC3468" i="11" a="1"/>
  <c r="AC3469" i="11" a="1"/>
  <c r="AC3470" i="11" a="1"/>
  <c r="AC3471" i="11" a="1"/>
  <c r="AC3472" i="11" a="1"/>
  <c r="AC3473" i="11" a="1"/>
  <c r="AC3474" i="11" a="1"/>
  <c r="AC3475" i="11" a="1"/>
  <c r="AC3476" i="11" a="1"/>
  <c r="AC3477" i="11" a="1"/>
  <c r="AC3478" i="11" a="1"/>
  <c r="AC3479" i="11" a="1"/>
  <c r="AC3480" i="11" a="1"/>
  <c r="AC3481" i="11" a="1"/>
  <c r="AC3482" i="11" a="1"/>
  <c r="AC3483" i="11" a="1"/>
  <c r="AC3484" i="11" a="1"/>
  <c r="AC3485" i="11" a="1"/>
  <c r="AC3486" i="11" a="1"/>
  <c r="AC3487" i="11" a="1"/>
  <c r="AC3488" i="11" a="1"/>
  <c r="AC3489" i="11" a="1"/>
  <c r="AC3490" i="11" a="1"/>
  <c r="AC3491" i="11" a="1"/>
  <c r="AC3492" i="11" a="1"/>
  <c r="AC3493" i="11" a="1"/>
  <c r="AC3494" i="11" a="1"/>
  <c r="AC3495" i="11" a="1"/>
  <c r="AC3496" i="11" a="1"/>
  <c r="AC3497" i="11" a="1"/>
  <c r="AC3498" i="11" a="1"/>
  <c r="AC3499" i="11" a="1"/>
  <c r="AC3500" i="11" a="1"/>
  <c r="AC3501" i="11" a="1"/>
  <c r="AC3502" i="11" a="1"/>
  <c r="AC3503" i="11" a="1"/>
  <c r="AC3504" i="11" a="1"/>
  <c r="AC3505" i="11" a="1"/>
  <c r="AC3506" i="11" a="1"/>
  <c r="AC3507" i="11" a="1"/>
  <c r="AC3508" i="11" a="1"/>
  <c r="AC3509" i="11" a="1"/>
  <c r="AC3510" i="11" a="1"/>
  <c r="AC3511" i="11" a="1"/>
  <c r="AC3512" i="11" a="1"/>
  <c r="AC3513" i="11" a="1"/>
  <c r="AC3514" i="11" a="1"/>
  <c r="AC3515" i="11" a="1"/>
  <c r="AC3516" i="11" a="1"/>
  <c r="AC3517" i="11" a="1"/>
  <c r="AC3518" i="11" a="1"/>
  <c r="AC3519" i="11" a="1"/>
  <c r="AC3520" i="11" a="1"/>
  <c r="AC3521" i="11" a="1"/>
  <c r="AC3522" i="11" a="1"/>
  <c r="AC3523" i="11" a="1"/>
  <c r="AC3524" i="11" a="1"/>
  <c r="AC3525" i="11" a="1"/>
  <c r="AC3526" i="11" a="1"/>
  <c r="AC3527" i="11" a="1"/>
  <c r="AC3528" i="11" a="1"/>
  <c r="AC3529" i="11" a="1"/>
  <c r="AC3530" i="11" a="1"/>
  <c r="AC3531" i="11" a="1"/>
  <c r="AC3532" i="11" a="1"/>
  <c r="AC3533" i="11" a="1"/>
  <c r="AC3534" i="11" a="1"/>
  <c r="AC3535" i="11" a="1"/>
  <c r="AC3536" i="11" a="1"/>
  <c r="AC3537" i="11" a="1"/>
  <c r="AC3538" i="11" a="1"/>
  <c r="AC3539" i="11" a="1"/>
  <c r="AC3540" i="11" a="1"/>
  <c r="AC3541" i="11" a="1"/>
  <c r="AC3542" i="11" a="1"/>
  <c r="AC3543" i="11" a="1"/>
  <c r="AC3544" i="11" a="1"/>
  <c r="AC3545" i="11" a="1"/>
  <c r="AC3546" i="11" a="1"/>
  <c r="AC3547" i="11" a="1"/>
  <c r="AC3548" i="11" a="1"/>
  <c r="AC3549" i="11" a="1"/>
  <c r="AC3550" i="11" a="1"/>
  <c r="AC3551" i="11" a="1"/>
  <c r="AC3552" i="11" a="1"/>
  <c r="AC3553" i="11" a="1"/>
  <c r="AC3554" i="11" a="1"/>
  <c r="AC3555" i="11" a="1"/>
  <c r="AC3556" i="11" a="1"/>
  <c r="AC3557" i="11" a="1"/>
  <c r="AC3558" i="11" a="1"/>
  <c r="AC3559" i="11" a="1"/>
  <c r="AC3560" i="11" a="1"/>
  <c r="AC3561" i="11" a="1"/>
  <c r="AC3562" i="11" a="1"/>
  <c r="AC3563" i="11" a="1"/>
  <c r="AC3564" i="11" a="1"/>
  <c r="AC3565" i="11" a="1"/>
  <c r="AC3566" i="11" a="1"/>
  <c r="AC3567" i="11" a="1"/>
  <c r="AC3568" i="11" a="1"/>
  <c r="AC3569" i="11" a="1"/>
  <c r="AC3570" i="11" a="1"/>
  <c r="AC3571" i="11" a="1"/>
  <c r="AC3572" i="11" a="1"/>
  <c r="AC3573" i="11" a="1"/>
  <c r="AC3574" i="11" a="1"/>
  <c r="AC3575" i="11" a="1"/>
  <c r="AC3576" i="11" a="1"/>
  <c r="AC3577" i="11" a="1"/>
  <c r="AC3578" i="11" a="1"/>
  <c r="AC3579" i="11" a="1"/>
  <c r="AC3580" i="11" a="1"/>
  <c r="AC3581" i="11" a="1"/>
  <c r="AC3582" i="11" a="1"/>
  <c r="AC3583" i="11" a="1"/>
  <c r="AC3584" i="11" a="1"/>
  <c r="AC3585" i="11" a="1"/>
  <c r="AC3586" i="11" a="1"/>
  <c r="AC3587" i="11" a="1"/>
  <c r="AC3588" i="11" a="1"/>
  <c r="AC3589" i="11" a="1"/>
  <c r="AC3590" i="11" a="1"/>
  <c r="AC3591" i="11" a="1"/>
  <c r="AC3592" i="11" a="1"/>
  <c r="AC3593" i="11" a="1"/>
  <c r="AC3594" i="11" a="1"/>
  <c r="AC3595" i="11" a="1"/>
  <c r="AC3596" i="11" a="1"/>
  <c r="AC3597" i="11" a="1"/>
  <c r="AC3598" i="11" a="1"/>
  <c r="AC3599" i="11" a="1"/>
  <c r="AC3600" i="11" a="1"/>
  <c r="AC3601" i="11" a="1"/>
  <c r="AC3602" i="11" a="1"/>
  <c r="AC3603" i="11" a="1"/>
  <c r="AC3604" i="11" a="1"/>
  <c r="AC3605" i="11" a="1"/>
  <c r="AC3606" i="11" a="1"/>
  <c r="AC3607" i="11" a="1"/>
  <c r="AC3608" i="11" a="1"/>
  <c r="AC3609" i="11" a="1"/>
  <c r="AC3610" i="11" a="1"/>
  <c r="AC3611" i="11" a="1"/>
  <c r="AC3612" i="11" a="1"/>
  <c r="AC3613" i="11" a="1"/>
  <c r="AC3614" i="11" a="1"/>
  <c r="AC3615" i="11" a="1"/>
  <c r="AC3616" i="11" a="1"/>
  <c r="AC3617" i="11" a="1"/>
  <c r="AC3618" i="11" a="1"/>
  <c r="AC3619" i="11" a="1"/>
  <c r="AC3620" i="11" a="1"/>
  <c r="AC3621" i="11" a="1"/>
  <c r="AC3622" i="11" a="1"/>
  <c r="AC3623" i="11" a="1"/>
  <c r="AC3624" i="11" a="1"/>
  <c r="AC3625" i="11" a="1"/>
  <c r="AC3626" i="11" a="1"/>
  <c r="AC3627" i="11" a="1"/>
  <c r="AC3628" i="11" a="1"/>
  <c r="AC3629" i="11" a="1"/>
  <c r="AC3630" i="11" a="1"/>
  <c r="AC3631" i="11" a="1"/>
  <c r="AC3632" i="11" a="1"/>
  <c r="AC3633" i="11" a="1"/>
  <c r="AC3634" i="11" a="1"/>
  <c r="AC3635" i="11" a="1"/>
  <c r="AC3636" i="11" a="1"/>
  <c r="AC3637" i="11" a="1"/>
  <c r="AC3638" i="11" a="1"/>
  <c r="AC3639" i="11" a="1"/>
  <c r="AC3640" i="11" a="1"/>
  <c r="AC3641" i="11" a="1"/>
  <c r="AC3642" i="11" a="1"/>
  <c r="AC3643" i="11" a="1"/>
  <c r="AC3644" i="11" a="1"/>
  <c r="AC3645" i="11" a="1"/>
  <c r="AC3646" i="11" a="1"/>
  <c r="AC3647" i="11" a="1"/>
  <c r="AC3648" i="11" a="1"/>
  <c r="AC3649" i="11" a="1"/>
  <c r="AC3650" i="11" a="1"/>
  <c r="AC3651" i="11" a="1"/>
  <c r="AC3652" i="11" a="1"/>
  <c r="AC3653" i="11" a="1"/>
  <c r="AC3654" i="11" a="1"/>
  <c r="AC3655" i="11" a="1"/>
  <c r="AC3656" i="11" a="1"/>
  <c r="AC3657" i="11" a="1"/>
  <c r="AC3658" i="11" a="1"/>
  <c r="AC3659" i="11" a="1"/>
  <c r="AC3660" i="11" a="1"/>
  <c r="AC3661" i="11" a="1"/>
  <c r="AC3662" i="11" a="1"/>
  <c r="AC3663" i="11" a="1"/>
  <c r="AC3664" i="11" a="1"/>
  <c r="AC3665" i="11" a="1"/>
  <c r="AC3666" i="11" a="1"/>
  <c r="AC3667" i="11" a="1"/>
  <c r="AC3668" i="11" a="1"/>
  <c r="AC3669" i="11" a="1"/>
  <c r="AC3670" i="11" a="1"/>
  <c r="AC3671" i="11" a="1"/>
  <c r="AC3672" i="11" a="1"/>
  <c r="AC3673" i="11" a="1"/>
  <c r="AC3674" i="11" a="1"/>
  <c r="AC3675" i="11" a="1"/>
  <c r="AC3676" i="11" a="1"/>
  <c r="AC3677" i="11" a="1"/>
  <c r="AC3678" i="11" a="1"/>
  <c r="AC3679" i="11" a="1"/>
  <c r="AC3680" i="11" a="1"/>
  <c r="AC3681" i="11" a="1"/>
  <c r="AC3682" i="11" a="1"/>
  <c r="AC3683" i="11" a="1"/>
  <c r="AC3684" i="11" a="1"/>
  <c r="AC3685" i="11" a="1"/>
  <c r="AC3686" i="11" a="1"/>
  <c r="AC3687" i="11" a="1"/>
  <c r="AC3688" i="11" a="1"/>
  <c r="AC3689" i="11" a="1"/>
  <c r="AC3690" i="11" a="1"/>
  <c r="AC3691" i="11" a="1"/>
  <c r="AC3692" i="11" a="1"/>
  <c r="AC3693" i="11" a="1"/>
  <c r="AC3694" i="11" a="1"/>
  <c r="AC3695" i="11" a="1"/>
  <c r="AC3696" i="11" a="1"/>
  <c r="AC3697" i="11" a="1"/>
  <c r="AC3698" i="11" a="1"/>
  <c r="AC3699" i="11" a="1"/>
  <c r="AC3700" i="11" a="1"/>
  <c r="AC3701" i="11" a="1"/>
  <c r="AC3702" i="11" a="1"/>
  <c r="AC3703" i="11" a="1"/>
  <c r="AC3704" i="11" a="1"/>
  <c r="AC3705" i="11" a="1"/>
  <c r="AC3706" i="11" a="1"/>
  <c r="AC3707" i="11" a="1"/>
  <c r="AC3708" i="11" a="1"/>
  <c r="AC3709" i="11" a="1"/>
  <c r="AC3710" i="11" a="1"/>
  <c r="AC3711" i="11" a="1"/>
  <c r="AC3712" i="11" a="1"/>
  <c r="AC3713" i="11" a="1"/>
  <c r="AC3714" i="11" a="1"/>
  <c r="AC3715" i="11" a="1"/>
  <c r="AC3716" i="11" a="1"/>
  <c r="AC3717" i="11" a="1"/>
  <c r="AC3718" i="11" a="1"/>
  <c r="AC3719" i="11" a="1"/>
  <c r="AC3720" i="11" a="1"/>
  <c r="AC3721" i="11" a="1"/>
  <c r="AC3722" i="11" a="1"/>
  <c r="AC3723" i="11" a="1"/>
  <c r="AC3724" i="11" a="1"/>
  <c r="AC3725" i="11" a="1"/>
  <c r="AC3726" i="11" a="1"/>
  <c r="AC3727" i="11" a="1"/>
  <c r="AC3728" i="11" a="1"/>
  <c r="AC3729" i="11" a="1"/>
  <c r="AC3730" i="11" a="1"/>
  <c r="AC3731" i="11" a="1"/>
  <c r="AC3732" i="11" a="1"/>
  <c r="AC3733" i="11" a="1"/>
  <c r="AC3734" i="11" a="1"/>
  <c r="AC3735" i="11" a="1"/>
  <c r="AC3736" i="11" a="1"/>
  <c r="AC3737" i="11" a="1"/>
  <c r="AC3738" i="11" a="1"/>
  <c r="AC3739" i="11" a="1"/>
  <c r="AC3740" i="11" a="1"/>
  <c r="AC3741" i="11" a="1"/>
  <c r="AC3742" i="11" a="1"/>
  <c r="AC3743" i="11" a="1"/>
  <c r="AC3744" i="11" a="1"/>
  <c r="AC3745" i="11" a="1"/>
  <c r="AC3746" i="11" a="1"/>
  <c r="AC3747" i="11" a="1"/>
  <c r="AC3748" i="11" a="1"/>
  <c r="AC3749" i="11" a="1"/>
  <c r="AC3750" i="11" a="1"/>
  <c r="AC3751" i="11" a="1"/>
  <c r="AC3752" i="11" a="1"/>
  <c r="AC3753" i="11" a="1"/>
  <c r="AC3754" i="11" a="1"/>
  <c r="AC3755" i="11" a="1"/>
  <c r="AC3756" i="11" a="1"/>
  <c r="AC3757" i="11" a="1"/>
  <c r="AC3758" i="11" a="1"/>
  <c r="AC3759" i="11" a="1"/>
  <c r="AC3760" i="11" a="1"/>
  <c r="AC3761" i="11" a="1"/>
  <c r="AC3762" i="11" a="1"/>
  <c r="AC3763" i="11" a="1"/>
  <c r="AC3764" i="11" a="1"/>
  <c r="AC3765" i="11" a="1"/>
  <c r="AC3766" i="11" a="1"/>
  <c r="AC3767" i="11" a="1"/>
  <c r="AC3768" i="11" a="1"/>
  <c r="AC3769" i="11" a="1"/>
  <c r="AC3770" i="11" a="1"/>
  <c r="AC3771" i="11" a="1"/>
  <c r="AC3772" i="11" a="1"/>
  <c r="AC3773" i="11" a="1"/>
  <c r="AC3774" i="11" a="1"/>
  <c r="AC3775" i="11" a="1"/>
  <c r="AC3776" i="11" a="1"/>
  <c r="AC3777" i="11" a="1"/>
  <c r="AC3778" i="11" a="1"/>
  <c r="AC3779" i="11" a="1"/>
  <c r="AC3780" i="11" a="1"/>
  <c r="AC3781" i="11" a="1"/>
  <c r="AC3782" i="11" a="1"/>
  <c r="AC3783" i="11" a="1"/>
  <c r="AC3784" i="11" a="1"/>
  <c r="AC3785" i="11" a="1"/>
  <c r="AC3786" i="11" a="1"/>
  <c r="AC3787" i="11" a="1"/>
  <c r="AC3788" i="11" a="1"/>
  <c r="AC3789" i="11" a="1"/>
  <c r="AC3790" i="11" a="1"/>
  <c r="AC3791" i="11" a="1"/>
  <c r="AC3792" i="11" a="1"/>
  <c r="AC3793" i="11" a="1"/>
  <c r="AC3794" i="11" a="1"/>
  <c r="AC3795" i="11" a="1"/>
  <c r="AC3796" i="11" a="1"/>
  <c r="AC3797" i="11" a="1"/>
  <c r="AC3798" i="11" a="1"/>
  <c r="AC3799" i="11" a="1"/>
  <c r="AC3800" i="11" a="1"/>
  <c r="AC3801" i="11" a="1"/>
  <c r="AC3802" i="11" a="1"/>
  <c r="AC3803" i="11" a="1"/>
  <c r="AC3804" i="11" a="1"/>
  <c r="AC3805" i="11" a="1"/>
  <c r="AC3806" i="11" a="1"/>
  <c r="AC3807" i="11" a="1"/>
  <c r="AC3808" i="11" a="1"/>
  <c r="AC3809" i="11" a="1"/>
  <c r="AC3810" i="11" a="1"/>
  <c r="AC3811" i="11" a="1"/>
  <c r="AC3812" i="11" a="1"/>
  <c r="AC3813" i="11" a="1"/>
  <c r="AC3814" i="11" a="1"/>
  <c r="AC3815" i="11" a="1"/>
  <c r="AC3816" i="11" a="1"/>
  <c r="AC3817" i="11" a="1"/>
  <c r="AC3818" i="11" a="1"/>
  <c r="AC3819" i="11" a="1"/>
  <c r="AC3820" i="11" a="1"/>
  <c r="AC3821" i="11" a="1"/>
  <c r="AC3822" i="11" a="1"/>
  <c r="AC3823" i="11" a="1"/>
  <c r="AC3824" i="11" a="1"/>
  <c r="AC3825" i="11" a="1"/>
  <c r="AC3826" i="11" a="1"/>
  <c r="AC3827" i="11" a="1"/>
  <c r="AC3828" i="11" a="1"/>
  <c r="AC3829" i="11" a="1"/>
  <c r="AC3830" i="11" a="1"/>
  <c r="AC3831" i="11" a="1"/>
  <c r="AC3832" i="11" a="1"/>
  <c r="AC3833" i="11" a="1"/>
  <c r="AC3834" i="11" a="1"/>
  <c r="AC3835" i="11" a="1"/>
  <c r="AC3836" i="11" a="1"/>
  <c r="AC3837" i="11" a="1"/>
  <c r="AC3838" i="11" a="1"/>
  <c r="AC3839" i="11" a="1"/>
  <c r="AC3840" i="11" a="1"/>
  <c r="AC3841" i="11" a="1"/>
  <c r="AC3842" i="11" a="1"/>
  <c r="AC3843" i="11" a="1"/>
  <c r="AC3844" i="11" a="1"/>
  <c r="AC3845" i="11" a="1"/>
  <c r="AC3846" i="11" a="1"/>
  <c r="AC3847" i="11" a="1"/>
  <c r="AC3848" i="11" a="1"/>
  <c r="AC3849" i="11" a="1"/>
  <c r="AC3850" i="11" a="1"/>
  <c r="AC3851" i="11" a="1"/>
  <c r="AC3852" i="11" a="1"/>
  <c r="AC3853" i="11" a="1"/>
  <c r="AC3854" i="11" a="1"/>
  <c r="AC3855" i="11" a="1"/>
  <c r="AC3856" i="11" a="1"/>
  <c r="AC3857" i="11" a="1"/>
  <c r="AC3858" i="11" a="1"/>
  <c r="AC3859" i="11" a="1"/>
  <c r="AC3860" i="11" a="1"/>
  <c r="AC3861" i="11" a="1"/>
  <c r="AC3862" i="11" a="1"/>
  <c r="AC3863" i="11" a="1"/>
  <c r="AC3864" i="11" a="1"/>
  <c r="AC3865" i="11" a="1"/>
  <c r="AC3866" i="11" a="1"/>
  <c r="AC3867" i="11" a="1"/>
  <c r="AC3868" i="11" a="1"/>
  <c r="AC3869" i="11" a="1"/>
  <c r="AC3870" i="11" a="1"/>
  <c r="AC3871" i="11" a="1"/>
  <c r="AC3872" i="11" a="1"/>
  <c r="AC3873" i="11" a="1"/>
  <c r="AC3874" i="11" a="1"/>
  <c r="AC3875" i="11" a="1"/>
  <c r="AC3876" i="11" a="1"/>
  <c r="AC3877" i="11" a="1"/>
  <c r="AC3878" i="11" a="1"/>
  <c r="AC3879" i="11" a="1"/>
  <c r="AC3880" i="11" a="1"/>
  <c r="AC3881" i="11" a="1"/>
  <c r="AC3882" i="11" a="1"/>
  <c r="AC3883" i="11" a="1"/>
  <c r="AC3884" i="11" a="1"/>
  <c r="AC3885" i="11" a="1"/>
  <c r="AC3886" i="11" a="1"/>
  <c r="AC3887" i="11" a="1"/>
  <c r="AC3888" i="11" a="1"/>
  <c r="AC3889" i="11" a="1"/>
  <c r="AC3890" i="11" a="1"/>
  <c r="AC3891" i="11" a="1"/>
  <c r="AC3892" i="11" a="1"/>
  <c r="AC3893" i="11" a="1"/>
  <c r="AC3894" i="11" a="1"/>
  <c r="AC3895" i="11" a="1"/>
  <c r="AC3896" i="11" a="1"/>
  <c r="AC3897" i="11" a="1"/>
  <c r="AC3898" i="11" a="1"/>
  <c r="AC3899" i="11" a="1"/>
  <c r="AC3900" i="11" a="1"/>
  <c r="AC3901" i="11" a="1"/>
  <c r="AC3902" i="11" a="1"/>
  <c r="AC3903" i="11" a="1"/>
  <c r="AC3904" i="11" a="1"/>
  <c r="AC3905" i="11" a="1"/>
  <c r="AC3906" i="11" a="1"/>
  <c r="AC3907" i="11" a="1"/>
  <c r="AC3908" i="11" a="1"/>
  <c r="AC3909" i="11" a="1"/>
  <c r="AC3910" i="11" a="1"/>
  <c r="AC3911" i="11" a="1"/>
  <c r="AC3912" i="11" a="1"/>
  <c r="AC3913" i="11" a="1"/>
  <c r="AC3914" i="11" a="1"/>
  <c r="AC3915" i="11" a="1"/>
  <c r="AC3916" i="11" a="1"/>
  <c r="AC3917" i="11" a="1"/>
  <c r="AC3918" i="11" a="1"/>
  <c r="AC3919" i="11" a="1"/>
  <c r="AC3920" i="11" a="1"/>
  <c r="AC3921" i="11" a="1"/>
  <c r="AC3922" i="11" a="1"/>
  <c r="AC3923" i="11" a="1"/>
  <c r="AC3924" i="11" a="1"/>
  <c r="AC3925" i="11" a="1"/>
  <c r="AC3926" i="11" a="1"/>
  <c r="AC3927" i="11" a="1"/>
  <c r="AC3928" i="11" a="1"/>
  <c r="AC3929" i="11" a="1"/>
  <c r="AC3930" i="11" a="1"/>
  <c r="AC3931" i="11" a="1"/>
  <c r="AC3932" i="11" a="1"/>
  <c r="AC3933" i="11" a="1"/>
  <c r="AC3934" i="11" a="1"/>
  <c r="AC3935" i="11" a="1"/>
  <c r="AC3936" i="11" a="1"/>
  <c r="AC3937" i="11" a="1"/>
  <c r="AC3938" i="11" a="1"/>
  <c r="AC3939" i="11" a="1"/>
  <c r="AC3940" i="11" a="1"/>
  <c r="AC3941" i="11" a="1"/>
  <c r="AC3942" i="11" a="1"/>
  <c r="AC3943" i="11" a="1"/>
  <c r="AC3944" i="11" a="1"/>
  <c r="AC3945" i="11" a="1"/>
  <c r="AC3946" i="11" a="1"/>
  <c r="AC3947" i="11" a="1"/>
  <c r="AC3948" i="11" a="1"/>
  <c r="AC3949" i="11" a="1"/>
  <c r="AC3950" i="11" a="1"/>
  <c r="AC3951" i="11" a="1"/>
  <c r="AC3952" i="11" a="1"/>
  <c r="AC3953" i="11" a="1"/>
  <c r="AC3954" i="11" a="1"/>
  <c r="AC3955" i="11" a="1"/>
  <c r="AC3956" i="11" a="1"/>
  <c r="AC3957" i="11" a="1"/>
  <c r="AC3958" i="11" a="1"/>
  <c r="AC3959" i="11" a="1"/>
  <c r="AC3960" i="11" a="1"/>
  <c r="AC3961" i="11" a="1"/>
  <c r="AC3962" i="11" a="1"/>
  <c r="AC3963" i="11" a="1"/>
  <c r="AC3964" i="11" a="1"/>
  <c r="AC3965" i="11" a="1"/>
  <c r="AC3966" i="11" a="1"/>
  <c r="AC3967" i="11" a="1"/>
  <c r="AC3968" i="11" a="1"/>
  <c r="AC3969" i="11" a="1"/>
  <c r="AC3970" i="11" a="1"/>
  <c r="AC3971" i="11" a="1"/>
  <c r="AC3972" i="11" a="1"/>
  <c r="AC3973" i="11" a="1"/>
  <c r="AC3974" i="11" a="1"/>
  <c r="AC3975" i="11" a="1"/>
  <c r="AC3976" i="11" a="1"/>
  <c r="AC3977" i="11" a="1"/>
  <c r="AC3978" i="11" a="1"/>
  <c r="AC3979" i="11" a="1"/>
  <c r="AC3980" i="11" a="1"/>
  <c r="AC3981" i="11" a="1"/>
  <c r="AC3982" i="11" a="1"/>
  <c r="AC3983" i="11" a="1"/>
  <c r="AC3984" i="11" a="1"/>
  <c r="AC3985" i="11" a="1"/>
  <c r="AC3986" i="11" a="1"/>
  <c r="AC3987" i="11" a="1"/>
  <c r="AC3988" i="11" a="1"/>
  <c r="AC3989" i="11" a="1"/>
  <c r="AC3990" i="11" a="1"/>
  <c r="AC3991" i="11" a="1"/>
  <c r="AC3992" i="11" a="1"/>
  <c r="AC3993" i="11" a="1"/>
  <c r="AC3994" i="11" a="1"/>
  <c r="AC3995" i="11" a="1"/>
  <c r="AC3996" i="11" a="1"/>
  <c r="AC3997" i="11" a="1"/>
  <c r="AC3998" i="11" a="1"/>
  <c r="AC3999" i="11" a="1"/>
  <c r="AC4000" i="11" a="1"/>
  <c r="AC4001" i="11" a="1"/>
  <c r="AC4002" i="11" a="1"/>
  <c r="AC4003" i="11" a="1"/>
  <c r="AC4004" i="11" a="1"/>
  <c r="AC4005" i="11" a="1"/>
  <c r="AC4006" i="11" a="1"/>
  <c r="AC4007" i="11" a="1"/>
  <c r="AC4008" i="11" a="1"/>
  <c r="AC4009" i="11" a="1"/>
  <c r="AC4010" i="11" a="1"/>
  <c r="AC4011" i="11" a="1"/>
  <c r="AC4012" i="11" a="1"/>
  <c r="AC4013" i="11" a="1"/>
  <c r="AC4014" i="11" a="1"/>
  <c r="AC4015" i="11" a="1"/>
  <c r="AC4016" i="11" a="1"/>
  <c r="AC4017" i="11" a="1"/>
  <c r="AC4018" i="11" a="1"/>
  <c r="AC4019" i="11" a="1"/>
  <c r="AC4020" i="11" a="1"/>
  <c r="AC4021" i="11" a="1"/>
  <c r="AC4022" i="11" a="1"/>
  <c r="AC4023" i="11" a="1"/>
  <c r="AC4024" i="11" a="1"/>
  <c r="AC4025" i="11" a="1"/>
  <c r="AC4026" i="11" a="1"/>
  <c r="AC4027" i="11" a="1"/>
  <c r="AC4028" i="11" a="1"/>
  <c r="AC4029" i="11" a="1"/>
  <c r="AC4030" i="11" a="1"/>
  <c r="AC4031" i="11" a="1"/>
  <c r="AC4032" i="11" a="1"/>
  <c r="AC4033" i="11" a="1"/>
  <c r="AC4034" i="11" a="1"/>
  <c r="AC4035" i="11" a="1"/>
  <c r="AC4036" i="11" a="1"/>
  <c r="AC4037" i="11" a="1"/>
  <c r="AC4038" i="11" a="1"/>
  <c r="AC4039" i="11" a="1"/>
  <c r="AC4040" i="11" a="1"/>
  <c r="AC4041" i="11" a="1"/>
  <c r="AC4042" i="11" a="1"/>
  <c r="AC4043" i="11" a="1"/>
  <c r="AC4044" i="11" a="1"/>
  <c r="AC4045" i="11" a="1"/>
  <c r="AC4046" i="11" a="1"/>
  <c r="AC4047" i="11" a="1"/>
  <c r="AC4048" i="11" a="1"/>
  <c r="AC4049" i="11" a="1"/>
  <c r="AC4050" i="11" a="1"/>
  <c r="AC4051" i="11" a="1"/>
  <c r="AC4052" i="11" a="1"/>
  <c r="AC4053" i="11" a="1"/>
  <c r="AC4054" i="11" a="1"/>
  <c r="AC4055" i="11" a="1"/>
  <c r="AC4056" i="11" a="1"/>
  <c r="AC4057" i="11" a="1"/>
  <c r="AC4058" i="11" a="1"/>
  <c r="AC4059" i="11" a="1"/>
  <c r="AC4060" i="11" a="1"/>
  <c r="AC4061" i="11" a="1"/>
  <c r="AC4062" i="11" a="1"/>
  <c r="AC4063" i="11" a="1"/>
  <c r="AC4064" i="11" a="1"/>
  <c r="AC4065" i="11" a="1"/>
  <c r="AC4066" i="11" a="1"/>
  <c r="AC4067" i="11" a="1"/>
  <c r="AC4068" i="11" a="1"/>
  <c r="AC4069" i="11" a="1"/>
  <c r="AC4070" i="11" a="1"/>
  <c r="AC4071" i="11" a="1"/>
  <c r="AC4072" i="11" a="1"/>
  <c r="AC4073" i="11" a="1"/>
  <c r="AC4074" i="11" a="1"/>
  <c r="AC4075" i="11" a="1"/>
  <c r="AC4076" i="11" a="1"/>
  <c r="AC4077" i="11" a="1"/>
  <c r="AC4078" i="11" a="1"/>
  <c r="AC4079" i="11" a="1"/>
  <c r="AC4080" i="11" a="1"/>
  <c r="AC4081" i="11" a="1"/>
  <c r="AC4082" i="11" a="1"/>
  <c r="AC4083" i="11" a="1"/>
  <c r="AC4084" i="11" a="1"/>
  <c r="AC4085" i="11" a="1"/>
  <c r="AC4086" i="11" a="1"/>
  <c r="AC4087" i="11" a="1"/>
  <c r="AC4088" i="11" a="1"/>
  <c r="AC4089" i="11" a="1"/>
  <c r="AC4090" i="11" a="1"/>
  <c r="AC4091" i="11" a="1"/>
  <c r="AC4092" i="11" a="1"/>
  <c r="AC4093" i="11" a="1"/>
  <c r="AC4094" i="11" a="1"/>
  <c r="AC4095" i="11" a="1"/>
  <c r="AC4096" i="11" a="1"/>
  <c r="AC4097" i="11" a="1"/>
  <c r="AC4098" i="11" a="1"/>
  <c r="AC4099" i="11" a="1"/>
  <c r="AC4100" i="11" a="1"/>
  <c r="AC4101" i="11" a="1"/>
  <c r="AC4102" i="11" a="1"/>
  <c r="AC4103" i="11" a="1"/>
  <c r="AC4104" i="11" a="1"/>
  <c r="AC4105" i="11" a="1"/>
  <c r="AC4106" i="11" a="1"/>
  <c r="AC4107" i="11" a="1"/>
  <c r="AC4108" i="11" a="1"/>
  <c r="AC4109" i="11" a="1"/>
  <c r="AC4110" i="11" a="1"/>
  <c r="AC4111" i="11" a="1"/>
  <c r="AC4112" i="11" a="1"/>
  <c r="AC4113" i="11" a="1"/>
  <c r="AC4114" i="11" a="1"/>
  <c r="AC4115" i="11" a="1"/>
  <c r="AC4116" i="11" a="1"/>
  <c r="AC4117" i="11" a="1"/>
  <c r="AC4118" i="11" a="1"/>
  <c r="AC4119" i="11" a="1"/>
  <c r="AC4120" i="11" a="1"/>
  <c r="AC4121" i="11" a="1"/>
  <c r="AC4122" i="11" a="1"/>
  <c r="AC4123" i="11" a="1"/>
  <c r="AC4124" i="11" a="1"/>
  <c r="AC4125" i="11" a="1"/>
  <c r="AC4126" i="11" a="1"/>
  <c r="AC4127" i="11" a="1"/>
  <c r="AC4128" i="11" a="1"/>
  <c r="AC4129" i="11" a="1"/>
  <c r="AC4130" i="11" a="1"/>
  <c r="AC4131" i="11" a="1"/>
  <c r="AC4132" i="11" a="1"/>
  <c r="AC4133" i="11" a="1"/>
  <c r="AC4134" i="11" a="1"/>
  <c r="AC4135" i="11" a="1"/>
  <c r="AC4136" i="11" a="1"/>
  <c r="AC4137" i="11" a="1"/>
  <c r="AC4138" i="11" a="1"/>
  <c r="AC4139" i="11" a="1"/>
  <c r="AC4140" i="11" a="1"/>
  <c r="AC4141" i="11" a="1"/>
  <c r="AC4142" i="11" a="1"/>
  <c r="AC4143" i="11" a="1"/>
  <c r="AC4144" i="11" a="1"/>
  <c r="AC4145" i="11" a="1"/>
  <c r="AC4146" i="11" a="1"/>
  <c r="AC4147" i="11" a="1"/>
  <c r="AC4148" i="11" a="1"/>
  <c r="AC4149" i="11" a="1"/>
  <c r="AC4150" i="11" a="1"/>
  <c r="AC4151" i="11" a="1"/>
  <c r="AC4152" i="11" a="1"/>
  <c r="AC4153" i="11" a="1"/>
  <c r="AC4154" i="11" a="1"/>
  <c r="AC4155" i="11" a="1"/>
  <c r="AC4156" i="11" a="1"/>
  <c r="AC4157" i="11" a="1"/>
  <c r="AC4158" i="11" a="1"/>
  <c r="AC4159" i="11" a="1"/>
  <c r="AC4160" i="11" a="1"/>
  <c r="AC4161" i="11" a="1"/>
  <c r="AC4162" i="11" a="1"/>
  <c r="AC4163" i="11" a="1"/>
  <c r="AC4164" i="11" a="1"/>
  <c r="AC4165" i="11" a="1"/>
  <c r="AC4166" i="11" a="1"/>
  <c r="AC4167" i="11" a="1"/>
  <c r="AC4168" i="11" a="1"/>
  <c r="AC4169" i="11" a="1"/>
  <c r="AC4170" i="11" a="1"/>
  <c r="AC4171" i="11" a="1"/>
  <c r="AC4172" i="11" a="1"/>
  <c r="AC4173" i="11" a="1"/>
  <c r="AC4174" i="11" a="1"/>
  <c r="AC4175" i="11" a="1"/>
  <c r="AC4176" i="11" a="1"/>
  <c r="AC4177" i="11" a="1"/>
  <c r="AC4178" i="11" a="1"/>
  <c r="AC4179" i="11" a="1"/>
  <c r="AC4180" i="11" a="1"/>
  <c r="AC4181" i="11" a="1"/>
  <c r="AC4182" i="11" a="1"/>
  <c r="AC4183" i="11" a="1"/>
  <c r="AC4184" i="11" a="1"/>
  <c r="AC4185" i="11" a="1"/>
  <c r="AC4186" i="11" a="1"/>
  <c r="AC4187" i="11" a="1"/>
  <c r="AC4188" i="11" a="1"/>
  <c r="AC4189" i="11" a="1"/>
  <c r="AC4190" i="11" a="1"/>
  <c r="AC4191" i="11" a="1"/>
  <c r="AC4192" i="11" a="1"/>
  <c r="AC4193" i="11" a="1"/>
  <c r="AC4194" i="11" a="1"/>
  <c r="AC4195" i="11" a="1"/>
  <c r="AC4196" i="11" a="1"/>
  <c r="AC4197" i="11" a="1"/>
  <c r="AC4198" i="11" a="1"/>
  <c r="AC4199" i="11" a="1"/>
  <c r="AC4200" i="11" a="1"/>
  <c r="AC4201" i="11" a="1"/>
  <c r="AC4202" i="11" a="1"/>
  <c r="AC4203" i="11" a="1"/>
  <c r="AC4204" i="11" a="1"/>
  <c r="AC4205" i="11" a="1"/>
  <c r="AC4206" i="11" a="1"/>
  <c r="AC4207" i="11" a="1"/>
  <c r="AC4208" i="11" a="1"/>
  <c r="AC4209" i="11" a="1"/>
  <c r="AC4210" i="11" a="1"/>
  <c r="AC4211" i="11" a="1"/>
  <c r="AC4212" i="11" a="1"/>
  <c r="AC4213" i="11" a="1"/>
  <c r="AC4214" i="11" a="1"/>
  <c r="AC4215" i="11" a="1"/>
  <c r="AC4216" i="11" a="1"/>
  <c r="AC4217" i="11" a="1"/>
  <c r="AC4218" i="11" a="1"/>
  <c r="AC4219" i="11" a="1"/>
  <c r="AC4220" i="11" a="1"/>
  <c r="AC4221" i="11" a="1"/>
  <c r="AC2" i="11" a="1"/>
  <c r="AB3" i="11" a="1"/>
  <c r="AB4" i="11" a="1"/>
  <c r="AB5" i="11" a="1"/>
  <c r="AB6" i="11" a="1"/>
  <c r="AB7" i="11" a="1"/>
  <c r="AB8" i="11" a="1"/>
  <c r="AB9" i="11" a="1"/>
  <c r="AB10" i="11" a="1"/>
  <c r="AB11" i="11" a="1"/>
  <c r="AB12" i="11" a="1"/>
  <c r="AB13" i="11" a="1"/>
  <c r="AB14" i="11" a="1"/>
  <c r="AB15" i="11" a="1"/>
  <c r="AB16" i="11" a="1"/>
  <c r="AB17" i="11" a="1"/>
  <c r="AB18" i="11" a="1"/>
  <c r="AB19" i="11" a="1"/>
  <c r="AB20" i="11" a="1"/>
  <c r="AB21" i="11" a="1"/>
  <c r="AB22" i="11" a="1"/>
  <c r="AB23" i="11" a="1"/>
  <c r="AB24" i="11" a="1"/>
  <c r="AB25" i="11" a="1"/>
  <c r="AB26" i="11" a="1"/>
  <c r="AB27" i="11" a="1"/>
  <c r="AB28" i="11" a="1"/>
  <c r="AB29" i="11" a="1"/>
  <c r="AB30" i="11" a="1"/>
  <c r="AB31" i="11" a="1"/>
  <c r="AB32" i="11" a="1"/>
  <c r="AB33" i="11" a="1"/>
  <c r="AB34" i="11" a="1"/>
  <c r="AB35" i="11" a="1"/>
  <c r="AB36" i="11" a="1"/>
  <c r="AB37" i="11" a="1"/>
  <c r="AB38" i="11" a="1"/>
  <c r="AB39" i="11" a="1"/>
  <c r="AB40" i="11" a="1"/>
  <c r="AB41" i="11" a="1"/>
  <c r="AB42" i="11" a="1"/>
  <c r="AB43" i="11" a="1"/>
  <c r="AB44" i="11" a="1"/>
  <c r="AB45" i="11" a="1"/>
  <c r="AB46" i="11" a="1"/>
  <c r="AB47" i="11" a="1"/>
  <c r="AB48" i="11" a="1"/>
  <c r="AB49" i="11" a="1"/>
  <c r="AB50" i="11" a="1"/>
  <c r="AB51" i="11" a="1"/>
  <c r="AB52" i="11" a="1"/>
  <c r="AB53" i="11" a="1"/>
  <c r="AB54" i="11" a="1"/>
  <c r="AB55" i="11" a="1"/>
  <c r="AB56" i="11" a="1"/>
  <c r="AB57" i="11" a="1"/>
  <c r="AB58" i="11" a="1"/>
  <c r="AB59" i="11" a="1"/>
  <c r="AB60" i="11" a="1"/>
  <c r="AB61" i="11" a="1"/>
  <c r="AB62" i="11" a="1"/>
  <c r="AB63" i="11" a="1"/>
  <c r="AB64" i="11" a="1"/>
  <c r="AB65" i="11" a="1"/>
  <c r="AB66" i="11" a="1"/>
  <c r="AB67" i="11" a="1"/>
  <c r="AB68" i="11" a="1"/>
  <c r="AB69" i="11" a="1"/>
  <c r="AB70" i="11" a="1"/>
  <c r="AB71" i="11" a="1"/>
  <c r="AB72" i="11" a="1"/>
  <c r="AB73" i="11" a="1"/>
  <c r="AB74" i="11" a="1"/>
  <c r="AB75" i="11" a="1"/>
  <c r="AB76" i="11" a="1"/>
  <c r="AB77" i="11" a="1"/>
  <c r="AB78" i="11" a="1"/>
  <c r="AB79" i="11" a="1"/>
  <c r="AB80" i="11" a="1"/>
  <c r="AB81" i="11" a="1"/>
  <c r="AB82" i="11" a="1"/>
  <c r="AB83" i="11" a="1"/>
  <c r="AB84" i="11" a="1"/>
  <c r="AB85" i="11" a="1"/>
  <c r="AB86" i="11" a="1"/>
  <c r="AB87" i="11" a="1"/>
  <c r="AB88" i="11" a="1"/>
  <c r="AB89" i="11" a="1"/>
  <c r="AB90" i="11" a="1"/>
  <c r="AB91" i="11" a="1"/>
  <c r="AB92" i="11" a="1"/>
  <c r="AB93" i="11" a="1"/>
  <c r="AB94" i="11" a="1"/>
  <c r="AB95" i="11" a="1"/>
  <c r="AB96" i="11" a="1"/>
  <c r="AB97" i="11" a="1"/>
  <c r="AB98" i="11" a="1"/>
  <c r="AB99" i="11" a="1"/>
  <c r="AB100" i="11" a="1"/>
  <c r="AB101" i="11" a="1"/>
  <c r="AB102" i="11" a="1"/>
  <c r="AB103" i="11" a="1"/>
  <c r="AB104" i="11" a="1"/>
  <c r="AB105" i="11" a="1"/>
  <c r="AB106" i="11" a="1"/>
  <c r="AB107" i="11" a="1"/>
  <c r="AB108" i="11" a="1"/>
  <c r="AB109" i="11" a="1"/>
  <c r="AB110" i="11" a="1"/>
  <c r="AB111" i="11" a="1"/>
  <c r="AB112" i="11" a="1"/>
  <c r="AB113" i="11" a="1"/>
  <c r="AB114" i="11" a="1"/>
  <c r="AB115" i="11" a="1"/>
  <c r="AB116" i="11" a="1"/>
  <c r="AB117" i="11" a="1"/>
  <c r="AB118" i="11" a="1"/>
  <c r="AB119" i="11" a="1"/>
  <c r="AB120" i="11" a="1"/>
  <c r="AB121" i="11" a="1"/>
  <c r="AB122" i="11" a="1"/>
  <c r="AB123" i="11" a="1"/>
  <c r="AB124" i="11" a="1"/>
  <c r="AB125" i="11" a="1"/>
  <c r="AB126" i="11" a="1"/>
  <c r="AB127" i="11" a="1"/>
  <c r="AB128" i="11" a="1"/>
  <c r="AB129" i="11" a="1"/>
  <c r="AB130" i="11" a="1"/>
  <c r="AB131" i="11" a="1"/>
  <c r="AB132" i="11" a="1"/>
  <c r="AB133" i="11" a="1"/>
  <c r="AB134" i="11" a="1"/>
  <c r="AB135" i="11" a="1"/>
  <c r="AB136" i="11" a="1"/>
  <c r="AB137" i="11" a="1"/>
  <c r="AB138" i="11" a="1"/>
  <c r="AB139" i="11" a="1"/>
  <c r="AB140" i="11" a="1"/>
  <c r="AB141" i="11" a="1"/>
  <c r="AB142" i="11" a="1"/>
  <c r="AB143" i="11" a="1"/>
  <c r="AB144" i="11" a="1"/>
  <c r="AB145" i="11" a="1"/>
  <c r="AB146" i="11" a="1"/>
  <c r="AB147" i="11" a="1"/>
  <c r="AB148" i="11" a="1"/>
  <c r="AB149" i="11" a="1"/>
  <c r="AB150" i="11" a="1"/>
  <c r="AB151" i="11" a="1"/>
  <c r="AB152" i="11" a="1"/>
  <c r="AB153" i="11" a="1"/>
  <c r="AB154" i="11" a="1"/>
  <c r="AB155" i="11" a="1"/>
  <c r="AB156" i="11" a="1"/>
  <c r="AB157" i="11" a="1"/>
  <c r="AB158" i="11" a="1"/>
  <c r="AB159" i="11" a="1"/>
  <c r="AB160" i="11" a="1"/>
  <c r="AB161" i="11" a="1"/>
  <c r="AB162" i="11" a="1"/>
  <c r="AB163" i="11" a="1"/>
  <c r="AB164" i="11" a="1"/>
  <c r="AB165" i="11" a="1"/>
  <c r="AB166" i="11" a="1"/>
  <c r="AB167" i="11" a="1"/>
  <c r="AB168" i="11" a="1"/>
  <c r="AB169" i="11" a="1"/>
  <c r="AB170" i="11" a="1"/>
  <c r="AB171" i="11" a="1"/>
  <c r="AB172" i="11" a="1"/>
  <c r="AB173" i="11" a="1"/>
  <c r="AB174" i="11" a="1"/>
  <c r="AB175" i="11" a="1"/>
  <c r="AB176" i="11" a="1"/>
  <c r="AB177" i="11" a="1"/>
  <c r="AB178" i="11" a="1"/>
  <c r="AB179" i="11" a="1"/>
  <c r="AB180" i="11" a="1"/>
  <c r="AB181" i="11" a="1"/>
  <c r="AB182" i="11" a="1"/>
  <c r="AB183" i="11" a="1"/>
  <c r="AB184" i="11" a="1"/>
  <c r="AB185" i="11" a="1"/>
  <c r="AB186" i="11" a="1"/>
  <c r="AB187" i="11" a="1"/>
  <c r="AB188" i="11" a="1"/>
  <c r="AB189" i="11" a="1"/>
  <c r="AB190" i="11" a="1"/>
  <c r="AB191" i="11" a="1"/>
  <c r="AB192" i="11" a="1"/>
  <c r="AB193" i="11" a="1"/>
  <c r="AB194" i="11" a="1"/>
  <c r="AB195" i="11" a="1"/>
  <c r="AB196" i="11" a="1"/>
  <c r="AB197" i="11" a="1"/>
  <c r="AB198" i="11" a="1"/>
  <c r="AB199" i="11" a="1"/>
  <c r="AB200" i="11" a="1"/>
  <c r="AB201" i="11" a="1"/>
  <c r="AB202" i="11" a="1"/>
  <c r="AB203" i="11" a="1"/>
  <c r="AB204" i="11" a="1"/>
  <c r="AB205" i="11" a="1"/>
  <c r="AB206" i="11" a="1"/>
  <c r="AB207" i="11" a="1"/>
  <c r="AB208" i="11" a="1"/>
  <c r="AB209" i="11" a="1"/>
  <c r="AB210" i="11" a="1"/>
  <c r="AB211" i="11" a="1"/>
  <c r="AB212" i="11" a="1"/>
  <c r="AB213" i="11" a="1"/>
  <c r="AB214" i="11" a="1"/>
  <c r="AB215" i="11" a="1"/>
  <c r="AB216" i="11" a="1"/>
  <c r="AB217" i="11" a="1"/>
  <c r="AB218" i="11" a="1"/>
  <c r="AB219" i="11" a="1"/>
  <c r="AB220" i="11" a="1"/>
  <c r="AB221" i="11" a="1"/>
  <c r="AB222" i="11" a="1"/>
  <c r="AB223" i="11" a="1"/>
  <c r="AB224" i="11" a="1"/>
  <c r="AB225" i="11" a="1"/>
  <c r="AB226" i="11" a="1"/>
  <c r="AB227" i="11" a="1"/>
  <c r="AB228" i="11" a="1"/>
  <c r="AB229" i="11" a="1"/>
  <c r="AB230" i="11" a="1"/>
  <c r="AB231" i="11" a="1"/>
  <c r="AB232" i="11" a="1"/>
  <c r="AB233" i="11" a="1"/>
  <c r="AB234" i="11" a="1"/>
  <c r="AB235" i="11" a="1"/>
  <c r="AB236" i="11" a="1"/>
  <c r="AB237" i="11" a="1"/>
  <c r="AB238" i="11" a="1"/>
  <c r="AB239" i="11" a="1"/>
  <c r="AB240" i="11" a="1"/>
  <c r="AB241" i="11" a="1"/>
  <c r="AB242" i="11" a="1"/>
  <c r="AB243" i="11" a="1"/>
  <c r="AB244" i="11" a="1"/>
  <c r="AB245" i="11" a="1"/>
  <c r="AB246" i="11" a="1"/>
  <c r="AB247" i="11" a="1"/>
  <c r="AB248" i="11" a="1"/>
  <c r="AB249" i="11" a="1"/>
  <c r="AB250" i="11" a="1"/>
  <c r="AB251" i="11" a="1"/>
  <c r="AB252" i="11" a="1"/>
  <c r="AB253" i="11" a="1"/>
  <c r="AB254" i="11" a="1"/>
  <c r="AB255" i="11" a="1"/>
  <c r="AB256" i="11" a="1"/>
  <c r="AB257" i="11" a="1"/>
  <c r="AB258" i="11" a="1"/>
  <c r="AB259" i="11" a="1"/>
  <c r="AB260" i="11" a="1"/>
  <c r="AB261" i="11" a="1"/>
  <c r="AB262" i="11" a="1"/>
  <c r="AB263" i="11" a="1"/>
  <c r="AB264" i="11" a="1"/>
  <c r="AB265" i="11" a="1"/>
  <c r="AB266" i="11" a="1"/>
  <c r="AB267" i="11" a="1"/>
  <c r="AB268" i="11" a="1"/>
  <c r="AB269" i="11" a="1"/>
  <c r="AB270" i="11" a="1"/>
  <c r="AB271" i="11" a="1"/>
  <c r="AB272" i="11" a="1"/>
  <c r="AB273" i="11" a="1"/>
  <c r="AB274" i="11" a="1"/>
  <c r="AB275" i="11" a="1"/>
  <c r="AB276" i="11" a="1"/>
  <c r="AB277" i="11" a="1"/>
  <c r="AB278" i="11" a="1"/>
  <c r="AB279" i="11" a="1"/>
  <c r="AB280" i="11" a="1"/>
  <c r="AB281" i="11" a="1"/>
  <c r="AB282" i="11" a="1"/>
  <c r="AB283" i="11" a="1"/>
  <c r="AB284" i="11" a="1"/>
  <c r="AB285" i="11" a="1"/>
  <c r="AB286" i="11" a="1"/>
  <c r="AB287" i="11" a="1"/>
  <c r="AB288" i="11" a="1"/>
  <c r="AB289" i="11" a="1"/>
  <c r="AB290" i="11" a="1"/>
  <c r="AB291" i="11" a="1"/>
  <c r="AB292" i="11" a="1"/>
  <c r="AB293" i="11" a="1"/>
  <c r="AB294" i="11" a="1"/>
  <c r="AB295" i="11" a="1"/>
  <c r="AB296" i="11" a="1"/>
  <c r="AB297" i="11" a="1"/>
  <c r="AB298" i="11" a="1"/>
  <c r="AB299" i="11" a="1"/>
  <c r="AB300" i="11" a="1"/>
  <c r="AB301" i="11" a="1"/>
  <c r="AB302" i="11" a="1"/>
  <c r="AB303" i="11" a="1"/>
  <c r="AB304" i="11" a="1"/>
  <c r="AB305" i="11" a="1"/>
  <c r="AB306" i="11" a="1"/>
  <c r="AB307" i="11" a="1"/>
  <c r="AB308" i="11" a="1"/>
  <c r="AB309" i="11" a="1"/>
  <c r="AB310" i="11" a="1"/>
  <c r="AB311" i="11" a="1"/>
  <c r="AB312" i="11" a="1"/>
  <c r="AB313" i="11" a="1"/>
  <c r="AB314" i="11" a="1"/>
  <c r="AB315" i="11" a="1"/>
  <c r="AB316" i="11" a="1"/>
  <c r="AB317" i="11" a="1"/>
  <c r="AB318" i="11" a="1"/>
  <c r="AB319" i="11" a="1"/>
  <c r="AB320" i="11" a="1"/>
  <c r="AB321" i="11" a="1"/>
  <c r="AB322" i="11" a="1"/>
  <c r="AB323" i="11" a="1"/>
  <c r="AB324" i="11" a="1"/>
  <c r="AB325" i="11" a="1"/>
  <c r="AB326" i="11" a="1"/>
  <c r="AB327" i="11" a="1"/>
  <c r="AB328" i="11" a="1"/>
  <c r="AB329" i="11" a="1"/>
  <c r="AB330" i="11" a="1"/>
  <c r="AB331" i="11" a="1"/>
  <c r="AB332" i="11" a="1"/>
  <c r="AB333" i="11" a="1"/>
  <c r="AB334" i="11" a="1"/>
  <c r="AB335" i="11" a="1"/>
  <c r="AB336" i="11" a="1"/>
  <c r="AB337" i="11" a="1"/>
  <c r="AB338" i="11" a="1"/>
  <c r="AB339" i="11" a="1"/>
  <c r="AB340" i="11" a="1"/>
  <c r="AB341" i="11" a="1"/>
  <c r="AB342" i="11" a="1"/>
  <c r="AB343" i="11" a="1"/>
  <c r="AB344" i="11" a="1"/>
  <c r="AB345" i="11" a="1"/>
  <c r="AB346" i="11" a="1"/>
  <c r="AB347" i="11" a="1"/>
  <c r="AB348" i="11" a="1"/>
  <c r="AB349" i="11" a="1"/>
  <c r="AB350" i="11" a="1"/>
  <c r="AB351" i="11" a="1"/>
  <c r="AB352" i="11" a="1"/>
  <c r="AB353" i="11" a="1"/>
  <c r="AB354" i="11" a="1"/>
  <c r="AB355" i="11" a="1"/>
  <c r="AB356" i="11" a="1"/>
  <c r="AB357" i="11" a="1"/>
  <c r="AB358" i="11" a="1"/>
  <c r="AB359" i="11" a="1"/>
  <c r="AB360" i="11" a="1"/>
  <c r="AB361" i="11" a="1"/>
  <c r="AB362" i="11" a="1"/>
  <c r="AB363" i="11" a="1"/>
  <c r="AB364" i="11" a="1"/>
  <c r="AB365" i="11" a="1"/>
  <c r="AB366" i="11" a="1"/>
  <c r="AB367" i="11" a="1"/>
  <c r="AB368" i="11" a="1"/>
  <c r="AB369" i="11" a="1"/>
  <c r="AB370" i="11" a="1"/>
  <c r="AB371" i="11" a="1"/>
  <c r="AB372" i="11" a="1"/>
  <c r="AB373" i="11" a="1"/>
  <c r="AB374" i="11" a="1"/>
  <c r="AB375" i="11" a="1"/>
  <c r="AB376" i="11" a="1"/>
  <c r="AB377" i="11" a="1"/>
  <c r="AB378" i="11" a="1"/>
  <c r="AB379" i="11" a="1"/>
  <c r="AB380" i="11" a="1"/>
  <c r="AB381" i="11" a="1"/>
  <c r="AB382" i="11" a="1"/>
  <c r="AB383" i="11" a="1"/>
  <c r="AB384" i="11" a="1"/>
  <c r="AB385" i="11" a="1"/>
  <c r="AB386" i="11" a="1"/>
  <c r="AB387" i="11" a="1"/>
  <c r="AB388" i="11" a="1"/>
  <c r="AB389" i="11" a="1"/>
  <c r="AB390" i="11" a="1"/>
  <c r="AB391" i="11" a="1"/>
  <c r="AB392" i="11" a="1"/>
  <c r="AB393" i="11" a="1"/>
  <c r="AB394" i="11" a="1"/>
  <c r="AB395" i="11" a="1"/>
  <c r="AB396" i="11" a="1"/>
  <c r="AB397" i="11" a="1"/>
  <c r="AB398" i="11" a="1"/>
  <c r="AB399" i="11" a="1"/>
  <c r="AB400" i="11" a="1"/>
  <c r="AB401" i="11" a="1"/>
  <c r="AB402" i="11" a="1"/>
  <c r="AB403" i="11" a="1"/>
  <c r="AB404" i="11" a="1"/>
  <c r="AB405" i="11" a="1"/>
  <c r="AB406" i="11" a="1"/>
  <c r="AB407" i="11" a="1"/>
  <c r="AB408" i="11" a="1"/>
  <c r="AB409" i="11" a="1"/>
  <c r="AB410" i="11" a="1"/>
  <c r="AB411" i="11" a="1"/>
  <c r="AB412" i="11" a="1"/>
  <c r="AB413" i="11" a="1"/>
  <c r="AB414" i="11" a="1"/>
  <c r="AB415" i="11" a="1"/>
  <c r="AB416" i="11" a="1"/>
  <c r="AB417" i="11" a="1"/>
  <c r="AB418" i="11" a="1"/>
  <c r="AB419" i="11" a="1"/>
  <c r="AB420" i="11" a="1"/>
  <c r="AB421" i="11" a="1"/>
  <c r="AB422" i="11" a="1"/>
  <c r="AB423" i="11" a="1"/>
  <c r="AB424" i="11" a="1"/>
  <c r="AB425" i="11" a="1"/>
  <c r="AB426" i="11" a="1"/>
  <c r="AB427" i="11" a="1"/>
  <c r="AB428" i="11" a="1"/>
  <c r="AB429" i="11" a="1"/>
  <c r="AB430" i="11" a="1"/>
  <c r="AB431" i="11" a="1"/>
  <c r="AB432" i="11" a="1"/>
  <c r="AB433" i="11" a="1"/>
  <c r="AB434" i="11" a="1"/>
  <c r="AB435" i="11" a="1"/>
  <c r="AB436" i="11" a="1"/>
  <c r="AB437" i="11" a="1"/>
  <c r="AB438" i="11" a="1"/>
  <c r="AB439" i="11" a="1"/>
  <c r="AB440" i="11" a="1"/>
  <c r="AB441" i="11" a="1"/>
  <c r="AB442" i="11" a="1"/>
  <c r="AB443" i="11" a="1"/>
  <c r="AB444" i="11" a="1"/>
  <c r="AB445" i="11" a="1"/>
  <c r="AB446" i="11" a="1"/>
  <c r="AB447" i="11" a="1"/>
  <c r="AB448" i="11" a="1"/>
  <c r="AB449" i="11" a="1"/>
  <c r="AB450" i="11" a="1"/>
  <c r="AB451" i="11" a="1"/>
  <c r="AB452" i="11" a="1"/>
  <c r="AB453" i="11" a="1"/>
  <c r="AB454" i="11" a="1"/>
  <c r="AB455" i="11" a="1"/>
  <c r="AB456" i="11" a="1"/>
  <c r="AB457" i="11" a="1"/>
  <c r="AB458" i="11" a="1"/>
  <c r="AB459" i="11" a="1"/>
  <c r="AB460" i="11" a="1"/>
  <c r="AB461" i="11" a="1"/>
  <c r="AB462" i="11" a="1"/>
  <c r="AB463" i="11" a="1"/>
  <c r="AB464" i="11" a="1"/>
  <c r="AB465" i="11" a="1"/>
  <c r="AB466" i="11" a="1"/>
  <c r="AB467" i="11" a="1"/>
  <c r="AB468" i="11" a="1"/>
  <c r="AB469" i="11" a="1"/>
  <c r="AB470" i="11" a="1"/>
  <c r="AB471" i="11" a="1"/>
  <c r="AB472" i="11" a="1"/>
  <c r="AB473" i="11" a="1"/>
  <c r="AB474" i="11" a="1"/>
  <c r="AB475" i="11" a="1"/>
  <c r="AB476" i="11" a="1"/>
  <c r="AB477" i="11" a="1"/>
  <c r="AB478" i="11" a="1"/>
  <c r="AB479" i="11" a="1"/>
  <c r="AB480" i="11" a="1"/>
  <c r="AB481" i="11" a="1"/>
  <c r="AB482" i="11" a="1"/>
  <c r="AB483" i="11" a="1"/>
  <c r="AB484" i="11" a="1"/>
  <c r="AB485" i="11" a="1"/>
  <c r="AB486" i="11" a="1"/>
  <c r="AB487" i="11" a="1"/>
  <c r="AB488" i="11" a="1"/>
  <c r="AB489" i="11" a="1"/>
  <c r="AB490" i="11" a="1"/>
  <c r="AB491" i="11" a="1"/>
  <c r="AB492" i="11" a="1"/>
  <c r="AB493" i="11" a="1"/>
  <c r="AB494" i="11" a="1"/>
  <c r="AB495" i="11" a="1"/>
  <c r="AB496" i="11" a="1"/>
  <c r="AB497" i="11" a="1"/>
  <c r="AB498" i="11" a="1"/>
  <c r="AB499" i="11" a="1"/>
  <c r="AB500" i="11" a="1"/>
  <c r="AB501" i="11" a="1"/>
  <c r="AB502" i="11" a="1"/>
  <c r="AB503" i="11" a="1"/>
  <c r="AB504" i="11" a="1"/>
  <c r="AB505" i="11" a="1"/>
  <c r="AB506" i="11" a="1"/>
  <c r="AB507" i="11" a="1"/>
  <c r="AB508" i="11" a="1"/>
  <c r="AB509" i="11" a="1"/>
  <c r="AB510" i="11" a="1"/>
  <c r="AB511" i="11" a="1"/>
  <c r="AB512" i="11" a="1"/>
  <c r="AB513" i="11" a="1"/>
  <c r="AB514" i="11" a="1"/>
  <c r="AB515" i="11" a="1"/>
  <c r="AB516" i="11" a="1"/>
  <c r="AB517" i="11" a="1"/>
  <c r="AB518" i="11" a="1"/>
  <c r="AB519" i="11" a="1"/>
  <c r="AB520" i="11" a="1"/>
  <c r="AB521" i="11" a="1"/>
  <c r="AB522" i="11" a="1"/>
  <c r="AB523" i="11" a="1"/>
  <c r="AB524" i="11" a="1"/>
  <c r="AB525" i="11" a="1"/>
  <c r="AB526" i="11" a="1"/>
  <c r="AB527" i="11" a="1"/>
  <c r="AB528" i="11" a="1"/>
  <c r="AB529" i="11" a="1"/>
  <c r="AB530" i="11" a="1"/>
  <c r="AB531" i="11" a="1"/>
  <c r="AB532" i="11" a="1"/>
  <c r="AB533" i="11" a="1"/>
  <c r="AB534" i="11" a="1"/>
  <c r="AB535" i="11" a="1"/>
  <c r="AB536" i="11" a="1"/>
  <c r="AB537" i="11" a="1"/>
  <c r="AB538" i="11" a="1"/>
  <c r="AB539" i="11" a="1"/>
  <c r="AB540" i="11" a="1"/>
  <c r="AB541" i="11" a="1"/>
  <c r="AB542" i="11" a="1"/>
  <c r="AB543" i="11" a="1"/>
  <c r="AB544" i="11" a="1"/>
  <c r="AB545" i="11" a="1"/>
  <c r="AB546" i="11" a="1"/>
  <c r="AB547" i="11" a="1"/>
  <c r="AB548" i="11" a="1"/>
  <c r="AB549" i="11" a="1"/>
  <c r="AB550" i="11" a="1"/>
  <c r="AB551" i="11" a="1"/>
  <c r="AB552" i="11" a="1"/>
  <c r="AB553" i="11" a="1"/>
  <c r="AB554" i="11" a="1"/>
  <c r="AB555" i="11" a="1"/>
  <c r="AB556" i="11" a="1"/>
  <c r="AB557" i="11" a="1"/>
  <c r="AB558" i="11" a="1"/>
  <c r="AB559" i="11" a="1"/>
  <c r="AB560" i="11" a="1"/>
  <c r="AB561" i="11" a="1"/>
  <c r="AB562" i="11" a="1"/>
  <c r="AB563" i="11" a="1"/>
  <c r="AB564" i="11" a="1"/>
  <c r="AB565" i="11" a="1"/>
  <c r="AB566" i="11" a="1"/>
  <c r="AB567" i="11" a="1"/>
  <c r="AB568" i="11" a="1"/>
  <c r="AB569" i="11" a="1"/>
  <c r="AB570" i="11" a="1"/>
  <c r="AB571" i="11" a="1"/>
  <c r="AB572" i="11" a="1"/>
  <c r="AB573" i="11" a="1"/>
  <c r="AB574" i="11" a="1"/>
  <c r="AB575" i="11" a="1"/>
  <c r="AB576" i="11" a="1"/>
  <c r="AB577" i="11" a="1"/>
  <c r="AB578" i="11" a="1"/>
  <c r="AB579" i="11" a="1"/>
  <c r="AB580" i="11" a="1"/>
  <c r="AB581" i="11" a="1"/>
  <c r="AB582" i="11" a="1"/>
  <c r="AB583" i="11" a="1"/>
  <c r="AB584" i="11" a="1"/>
  <c r="AB585" i="11" a="1"/>
  <c r="AB586" i="11" a="1"/>
  <c r="AB587" i="11" a="1"/>
  <c r="AB588" i="11" a="1"/>
  <c r="AB589" i="11" a="1"/>
  <c r="AB590" i="11" a="1"/>
  <c r="AB591" i="11" a="1"/>
  <c r="AB592" i="11" a="1"/>
  <c r="AB593" i="11" a="1"/>
  <c r="AB594" i="11" a="1"/>
  <c r="AB595" i="11" a="1"/>
  <c r="AB596" i="11" a="1"/>
  <c r="AB597" i="11" a="1"/>
  <c r="AB598" i="11" a="1"/>
  <c r="AB599" i="11" a="1"/>
  <c r="AB600" i="11" a="1"/>
  <c r="AB601" i="11" a="1"/>
  <c r="AB602" i="11" a="1"/>
  <c r="AB603" i="11" a="1"/>
  <c r="AB604" i="11" a="1"/>
  <c r="AB605" i="11" a="1"/>
  <c r="AB606" i="11" a="1"/>
  <c r="AB607" i="11" a="1"/>
  <c r="AB608" i="11" a="1"/>
  <c r="AB609" i="11" a="1"/>
  <c r="AB610" i="11" a="1"/>
  <c r="AB611" i="11" a="1"/>
  <c r="AB612" i="11" a="1"/>
  <c r="AB613" i="11" a="1"/>
  <c r="AB614" i="11" a="1"/>
  <c r="AB615" i="11" a="1"/>
  <c r="AB616" i="11" a="1"/>
  <c r="AB617" i="11" a="1"/>
  <c r="AB618" i="11" a="1"/>
  <c r="AB619" i="11" a="1"/>
  <c r="AB620" i="11" a="1"/>
  <c r="AB621" i="11" a="1"/>
  <c r="AB622" i="11" a="1"/>
  <c r="AB623" i="11" a="1"/>
  <c r="AB624" i="11" a="1"/>
  <c r="AB625" i="11" a="1"/>
  <c r="AB626" i="11" a="1"/>
  <c r="AB627" i="11" a="1"/>
  <c r="AB628" i="11" a="1"/>
  <c r="AB629" i="11" a="1"/>
  <c r="AB630" i="11" a="1"/>
  <c r="AB631" i="11" a="1"/>
  <c r="AB632" i="11" a="1"/>
  <c r="AB633" i="11" a="1"/>
  <c r="AB634" i="11" a="1"/>
  <c r="AB635" i="11" a="1"/>
  <c r="AB636" i="11" a="1"/>
  <c r="AB637" i="11" a="1"/>
  <c r="AB638" i="11" a="1"/>
  <c r="AB639" i="11" a="1"/>
  <c r="AB640" i="11" a="1"/>
  <c r="AB641" i="11" a="1"/>
  <c r="AB642" i="11" a="1"/>
  <c r="AB643" i="11" a="1"/>
  <c r="AB644" i="11" a="1"/>
  <c r="AB645" i="11" a="1"/>
  <c r="AB646" i="11" a="1"/>
  <c r="AB647" i="11" a="1"/>
  <c r="AB648" i="11" a="1"/>
  <c r="AB649" i="11" a="1"/>
  <c r="AB650" i="11" a="1"/>
  <c r="AB651" i="11" a="1"/>
  <c r="AB652" i="11" a="1"/>
  <c r="AB653" i="11" a="1"/>
  <c r="AB654" i="11" a="1"/>
  <c r="AB655" i="11" a="1"/>
  <c r="AB656" i="11" a="1"/>
  <c r="AB657" i="11" a="1"/>
  <c r="AB658" i="11" a="1"/>
  <c r="AB659" i="11" a="1"/>
  <c r="AB660" i="11" a="1"/>
  <c r="AB661" i="11" a="1"/>
  <c r="AB662" i="11" a="1"/>
  <c r="AB663" i="11" a="1"/>
  <c r="AB664" i="11" a="1"/>
  <c r="AB665" i="11" a="1"/>
  <c r="AB666" i="11" a="1"/>
  <c r="AB667" i="11" a="1"/>
  <c r="AB668" i="11" a="1"/>
  <c r="AB669" i="11" a="1"/>
  <c r="AB670" i="11" a="1"/>
  <c r="AB671" i="11" a="1"/>
  <c r="AB672" i="11" a="1"/>
  <c r="AB673" i="11" a="1"/>
  <c r="AB674" i="11" a="1"/>
  <c r="AB675" i="11" a="1"/>
  <c r="AB676" i="11" a="1"/>
  <c r="AB677" i="11" a="1"/>
  <c r="AB678" i="11" a="1"/>
  <c r="AB679" i="11" a="1"/>
  <c r="AB680" i="11" a="1"/>
  <c r="AB681" i="11" a="1"/>
  <c r="AB682" i="11" a="1"/>
  <c r="AB683" i="11" a="1"/>
  <c r="AB684" i="11" a="1"/>
  <c r="AB685" i="11" a="1"/>
  <c r="AB686" i="11" a="1"/>
  <c r="AB687" i="11" a="1"/>
  <c r="AB688" i="11" a="1"/>
  <c r="AB689" i="11" a="1"/>
  <c r="AB690" i="11" a="1"/>
  <c r="AB691" i="11" a="1"/>
  <c r="AB692" i="11" a="1"/>
  <c r="AB693" i="11" a="1"/>
  <c r="AB694" i="11" a="1"/>
  <c r="AB695" i="11" a="1"/>
  <c r="AB696" i="11" a="1"/>
  <c r="AB697" i="11" a="1"/>
  <c r="AB698" i="11" a="1"/>
  <c r="AB699" i="11" a="1"/>
  <c r="AB700" i="11" a="1"/>
  <c r="AB701" i="11" a="1"/>
  <c r="AB702" i="11" a="1"/>
  <c r="AB703" i="11" a="1"/>
  <c r="AB704" i="11" a="1"/>
  <c r="AB705" i="11" a="1"/>
  <c r="AB706" i="11" a="1"/>
  <c r="AB707" i="11" a="1"/>
  <c r="AB708" i="11" a="1"/>
  <c r="AB709" i="11" a="1"/>
  <c r="AB710" i="11" a="1"/>
  <c r="AB711" i="11" a="1"/>
  <c r="AB712" i="11" a="1"/>
  <c r="AB713" i="11" a="1"/>
  <c r="AB714" i="11" a="1"/>
  <c r="AB715" i="11" a="1"/>
  <c r="AB716" i="11" a="1"/>
  <c r="AB717" i="11" a="1"/>
  <c r="AB718" i="11" a="1"/>
  <c r="AB719" i="11" a="1"/>
  <c r="AB720" i="11" a="1"/>
  <c r="AB721" i="11" a="1"/>
  <c r="AB722" i="11" a="1"/>
  <c r="AB723" i="11" a="1"/>
  <c r="AB724" i="11" a="1"/>
  <c r="AB725" i="11" a="1"/>
  <c r="AB726" i="11" a="1"/>
  <c r="AB727" i="11" a="1"/>
  <c r="AB728" i="11" a="1"/>
  <c r="AB729" i="11" a="1"/>
  <c r="AB730" i="11" a="1"/>
  <c r="AB731" i="11" a="1"/>
  <c r="AB732" i="11" a="1"/>
  <c r="AB733" i="11" a="1"/>
  <c r="AB734" i="11" a="1"/>
  <c r="AB735" i="11" a="1"/>
  <c r="AB736" i="11" a="1"/>
  <c r="AB737" i="11" a="1"/>
  <c r="AB738" i="11" a="1"/>
  <c r="AB739" i="11" a="1"/>
  <c r="AB740" i="11" a="1"/>
  <c r="AB741" i="11" a="1"/>
  <c r="AB742" i="11" a="1"/>
  <c r="AB743" i="11" a="1"/>
  <c r="AB744" i="11" a="1"/>
  <c r="AB745" i="11" a="1"/>
  <c r="AB746" i="11" a="1"/>
  <c r="AB747" i="11" a="1"/>
  <c r="AB748" i="11" a="1"/>
  <c r="AB749" i="11" a="1"/>
  <c r="AB750" i="11" a="1"/>
  <c r="AB751" i="11" a="1"/>
  <c r="AB752" i="11" a="1"/>
  <c r="AB753" i="11" a="1"/>
  <c r="AB754" i="11" a="1"/>
  <c r="AB755" i="11" a="1"/>
  <c r="AB756" i="11" a="1"/>
  <c r="AB757" i="11" a="1"/>
  <c r="AB758" i="11" a="1"/>
  <c r="AB759" i="11" a="1"/>
  <c r="AB760" i="11" a="1"/>
  <c r="AB761" i="11" a="1"/>
  <c r="AB762" i="11" a="1"/>
  <c r="AB763" i="11" a="1"/>
  <c r="AB764" i="11" a="1"/>
  <c r="AB765" i="11" a="1"/>
  <c r="AB766" i="11" a="1"/>
  <c r="AB767" i="11" a="1"/>
  <c r="AB768" i="11" a="1"/>
  <c r="AB769" i="11" a="1"/>
  <c r="AB770" i="11" a="1"/>
  <c r="AB771" i="11" a="1"/>
  <c r="AB772" i="11" a="1"/>
  <c r="AB773" i="11" a="1"/>
  <c r="AB774" i="11" a="1"/>
  <c r="AB775" i="11" a="1"/>
  <c r="AB776" i="11" a="1"/>
  <c r="AB777" i="11" a="1"/>
  <c r="AB778" i="11" a="1"/>
  <c r="AB779" i="11" a="1"/>
  <c r="AB780" i="11" a="1"/>
  <c r="AB781" i="11" a="1"/>
  <c r="AB782" i="11" a="1"/>
  <c r="AB783" i="11" a="1"/>
  <c r="AB784" i="11" a="1"/>
  <c r="AB785" i="11" a="1"/>
  <c r="AB786" i="11" a="1"/>
  <c r="AB787" i="11" a="1"/>
  <c r="AB788" i="11" a="1"/>
  <c r="AB789" i="11" a="1"/>
  <c r="AB790" i="11" a="1"/>
  <c r="AB791" i="11" a="1"/>
  <c r="AB792" i="11" a="1"/>
  <c r="AB793" i="11" a="1"/>
  <c r="AB794" i="11" a="1"/>
  <c r="AB795" i="11" a="1"/>
  <c r="AB796" i="11" a="1"/>
  <c r="AB797" i="11" a="1"/>
  <c r="AB798" i="11" a="1"/>
  <c r="AB799" i="11" a="1"/>
  <c r="AB800" i="11" a="1"/>
  <c r="AB801" i="11" a="1"/>
  <c r="AB802" i="11" a="1"/>
  <c r="AB803" i="11" a="1"/>
  <c r="AB804" i="11" a="1"/>
  <c r="AB805" i="11" a="1"/>
  <c r="AB806" i="11" a="1"/>
  <c r="AB807" i="11" a="1"/>
  <c r="AB808" i="11" a="1"/>
  <c r="AB809" i="11" a="1"/>
  <c r="AB810" i="11" a="1"/>
  <c r="AB811" i="11" a="1"/>
  <c r="AB812" i="11" a="1"/>
  <c r="AB813" i="11" a="1"/>
  <c r="AB814" i="11" a="1"/>
  <c r="AB815" i="11" a="1"/>
  <c r="AB816" i="11" a="1"/>
  <c r="AB817" i="11" a="1"/>
  <c r="AB818" i="11" a="1"/>
  <c r="AB819" i="11" a="1"/>
  <c r="AB820" i="11" a="1"/>
  <c r="AB821" i="11" a="1"/>
  <c r="AB822" i="11" a="1"/>
  <c r="AB823" i="11" a="1"/>
  <c r="AB824" i="11" a="1"/>
  <c r="AB825" i="11" a="1"/>
  <c r="AB826" i="11" a="1"/>
  <c r="AB827" i="11" a="1"/>
  <c r="AB828" i="11" a="1"/>
  <c r="AB829" i="11" a="1"/>
  <c r="AB830" i="11" a="1"/>
  <c r="AB831" i="11" a="1"/>
  <c r="AB832" i="11" a="1"/>
  <c r="AB833" i="11" a="1"/>
  <c r="AB834" i="11" a="1"/>
  <c r="AB835" i="11" a="1"/>
  <c r="AB836" i="11" a="1"/>
  <c r="AB837" i="11" a="1"/>
  <c r="AB838" i="11" a="1"/>
  <c r="AB839" i="11" a="1"/>
  <c r="AB840" i="11" a="1"/>
  <c r="AB841" i="11" a="1"/>
  <c r="AB842" i="11" a="1"/>
  <c r="AB843" i="11" a="1"/>
  <c r="AB844" i="11" a="1"/>
  <c r="AB845" i="11" a="1"/>
  <c r="AB846" i="11" a="1"/>
  <c r="AB847" i="11" a="1"/>
  <c r="AB848" i="11" a="1"/>
  <c r="AB849" i="11" a="1"/>
  <c r="AB850" i="11" a="1"/>
  <c r="AB851" i="11" a="1"/>
  <c r="AB852" i="11" a="1"/>
  <c r="AB853" i="11" a="1"/>
  <c r="AB854" i="11" a="1"/>
  <c r="AB855" i="11" a="1"/>
  <c r="AB856" i="11" a="1"/>
  <c r="AB857" i="11" a="1"/>
  <c r="AB858" i="11" a="1"/>
  <c r="AB859" i="11" a="1"/>
  <c r="AB860" i="11" a="1"/>
  <c r="AB861" i="11" a="1"/>
  <c r="AB862" i="11" a="1"/>
  <c r="AB863" i="11" a="1"/>
  <c r="AB864" i="11" a="1"/>
  <c r="AB865" i="11" a="1"/>
  <c r="AB866" i="11" a="1"/>
  <c r="AB867" i="11" a="1"/>
  <c r="AB868" i="11" a="1"/>
  <c r="AB869" i="11" a="1"/>
  <c r="AB870" i="11" a="1"/>
  <c r="AB871" i="11" a="1"/>
  <c r="AB872" i="11" a="1"/>
  <c r="AB873" i="11" a="1"/>
  <c r="AB874" i="11" a="1"/>
  <c r="AB875" i="11" a="1"/>
  <c r="AB876" i="11" a="1"/>
  <c r="AB877" i="11" a="1"/>
  <c r="AB878" i="11" a="1"/>
  <c r="AB879" i="11" a="1"/>
  <c r="AB880" i="11" a="1"/>
  <c r="AB881" i="11" a="1"/>
  <c r="AB882" i="11" a="1"/>
  <c r="AB883" i="11" a="1"/>
  <c r="AB884" i="11" a="1"/>
  <c r="AB885" i="11" a="1"/>
  <c r="AB886" i="11" a="1"/>
  <c r="AB887" i="11" a="1"/>
  <c r="AB888" i="11" a="1"/>
  <c r="AB889" i="11" a="1"/>
  <c r="AB890" i="11" a="1"/>
  <c r="AB891" i="11" a="1"/>
  <c r="AB892" i="11" a="1"/>
  <c r="AB893" i="11" a="1"/>
  <c r="AB894" i="11" a="1"/>
  <c r="AB895" i="11" a="1"/>
  <c r="AB896" i="11" a="1"/>
  <c r="AB897" i="11" a="1"/>
  <c r="AB898" i="11" a="1"/>
  <c r="AB899" i="11" a="1"/>
  <c r="AB900" i="11" a="1"/>
  <c r="AB901" i="11" a="1"/>
  <c r="AB902" i="11" a="1"/>
  <c r="AB903" i="11" a="1"/>
  <c r="AB904" i="11" a="1"/>
  <c r="AB905" i="11" a="1"/>
  <c r="AB906" i="11" a="1"/>
  <c r="AB907" i="11" a="1"/>
  <c r="AB908" i="11" a="1"/>
  <c r="AB909" i="11" a="1"/>
  <c r="AB910" i="11" a="1"/>
  <c r="AB911" i="11" a="1"/>
  <c r="AB912" i="11" a="1"/>
  <c r="AB913" i="11" a="1"/>
  <c r="AB914" i="11" a="1"/>
  <c r="AB915" i="11" a="1"/>
  <c r="AB916" i="11" a="1"/>
  <c r="AB917" i="11" a="1"/>
  <c r="AB918" i="11" a="1"/>
  <c r="AB919" i="11" a="1"/>
  <c r="AB920" i="11" a="1"/>
  <c r="AB921" i="11" a="1"/>
  <c r="AB922" i="11" a="1"/>
  <c r="AB923" i="11" a="1"/>
  <c r="AB924" i="11" a="1"/>
  <c r="AB925" i="11" a="1"/>
  <c r="AB926" i="11" a="1"/>
  <c r="AB927" i="11" a="1"/>
  <c r="AB928" i="11" a="1"/>
  <c r="AB929" i="11" a="1"/>
  <c r="AB930" i="11" a="1"/>
  <c r="AB931" i="11" a="1"/>
  <c r="AB932" i="11" a="1"/>
  <c r="AB933" i="11" a="1"/>
  <c r="AB934" i="11" a="1"/>
  <c r="AB935" i="11" a="1"/>
  <c r="AB936" i="11" a="1"/>
  <c r="AB937" i="11" a="1"/>
  <c r="AB938" i="11" a="1"/>
  <c r="AB939" i="11" a="1"/>
  <c r="AB940" i="11" a="1"/>
  <c r="AB941" i="11" a="1"/>
  <c r="AB942" i="11" a="1"/>
  <c r="AB943" i="11" a="1"/>
  <c r="AB944" i="11" a="1"/>
  <c r="AB945" i="11" a="1"/>
  <c r="AB946" i="11" a="1"/>
  <c r="AB947" i="11" a="1"/>
  <c r="AB948" i="11" a="1"/>
  <c r="AB949" i="11" a="1"/>
  <c r="AB950" i="11" a="1"/>
  <c r="AB951" i="11" a="1"/>
  <c r="AB952" i="11" a="1"/>
  <c r="AB953" i="11" a="1"/>
  <c r="AB954" i="11" a="1"/>
  <c r="AB955" i="11" a="1"/>
  <c r="AB956" i="11" a="1"/>
  <c r="AB957" i="11" a="1"/>
  <c r="AB958" i="11" a="1"/>
  <c r="AB959" i="11" a="1"/>
  <c r="AB960" i="11" a="1"/>
  <c r="AB961" i="11" a="1"/>
  <c r="AB962" i="11" a="1"/>
  <c r="AB963" i="11" a="1"/>
  <c r="AB964" i="11" a="1"/>
  <c r="AB965" i="11" a="1"/>
  <c r="AB966" i="11" a="1"/>
  <c r="AB967" i="11" a="1"/>
  <c r="AB968" i="11" a="1"/>
  <c r="AB969" i="11" a="1"/>
  <c r="AB970" i="11" a="1"/>
  <c r="AB971" i="11" a="1"/>
  <c r="AB972" i="11" a="1"/>
  <c r="AB973" i="11" a="1"/>
  <c r="AB974" i="11" a="1"/>
  <c r="AB975" i="11" a="1"/>
  <c r="AB976" i="11" a="1"/>
  <c r="AB977" i="11" a="1"/>
  <c r="AB978" i="11" a="1"/>
  <c r="AB979" i="11" a="1"/>
  <c r="AB980" i="11" a="1"/>
  <c r="AB981" i="11" a="1"/>
  <c r="AB982" i="11" a="1"/>
  <c r="AB983" i="11" a="1"/>
  <c r="AB984" i="11" a="1"/>
  <c r="AB985" i="11" a="1"/>
  <c r="AB986" i="11" a="1"/>
  <c r="AB987" i="11" a="1"/>
  <c r="AB988" i="11" a="1"/>
  <c r="AB989" i="11" a="1"/>
  <c r="AB990" i="11" a="1"/>
  <c r="AB991" i="11" a="1"/>
  <c r="AB992" i="11" a="1"/>
  <c r="AB993" i="11" a="1"/>
  <c r="AB994" i="11" a="1"/>
  <c r="AB995" i="11" a="1"/>
  <c r="AB996" i="11" a="1"/>
  <c r="AB997" i="11" a="1"/>
  <c r="AB998" i="11" a="1"/>
  <c r="AB999" i="11" a="1"/>
  <c r="AB1000" i="11" a="1"/>
  <c r="AB1001" i="11" a="1"/>
  <c r="AB1002" i="11" a="1"/>
  <c r="AB1003" i="11" a="1"/>
  <c r="AB1004" i="11" a="1"/>
  <c r="AB1005" i="11" a="1"/>
  <c r="AB1006" i="11" a="1"/>
  <c r="AB1007" i="11" a="1"/>
  <c r="AB1008" i="11" a="1"/>
  <c r="AB1009" i="11" a="1"/>
  <c r="AB1010" i="11" a="1"/>
  <c r="AB1011" i="11" a="1"/>
  <c r="AB1012" i="11" a="1"/>
  <c r="AB1013" i="11" a="1"/>
  <c r="AB1014" i="11" a="1"/>
  <c r="AB1015" i="11" a="1"/>
  <c r="AB1016" i="11" a="1"/>
  <c r="AB1017" i="11" a="1"/>
  <c r="AB1018" i="11" a="1"/>
  <c r="AB1019" i="11" a="1"/>
  <c r="AB1020" i="11" a="1"/>
  <c r="AB1021" i="11" a="1"/>
  <c r="AB1022" i="11" a="1"/>
  <c r="AB1023" i="11" a="1"/>
  <c r="AB1024" i="11" a="1"/>
  <c r="AB1025" i="11" a="1"/>
  <c r="AB1026" i="11" a="1"/>
  <c r="AB1027" i="11" a="1"/>
  <c r="AB1028" i="11" a="1"/>
  <c r="AB1029" i="11" a="1"/>
  <c r="AB1030" i="11" a="1"/>
  <c r="AB1031" i="11" a="1"/>
  <c r="AB1032" i="11" a="1"/>
  <c r="AB1033" i="11" a="1"/>
  <c r="AB1034" i="11" a="1"/>
  <c r="AB1035" i="11" a="1"/>
  <c r="AB1036" i="11" a="1"/>
  <c r="AB1037" i="11" a="1"/>
  <c r="AB1038" i="11" a="1"/>
  <c r="AB1039" i="11" a="1"/>
  <c r="AB1040" i="11" a="1"/>
  <c r="AB1041" i="11" a="1"/>
  <c r="AB1042" i="11" a="1"/>
  <c r="AB1043" i="11" a="1"/>
  <c r="AB1044" i="11" a="1"/>
  <c r="AB1045" i="11" a="1"/>
  <c r="AB1046" i="11" a="1"/>
  <c r="AB1047" i="11" a="1"/>
  <c r="AB1048" i="11" a="1"/>
  <c r="AB1049" i="11" a="1"/>
  <c r="AB1050" i="11" a="1"/>
  <c r="AB1051" i="11" a="1"/>
  <c r="AB1052" i="11" a="1"/>
  <c r="AB1053" i="11" a="1"/>
  <c r="AB1054" i="11" a="1"/>
  <c r="AB1055" i="11" a="1"/>
  <c r="AB1056" i="11" a="1"/>
  <c r="AB1057" i="11" a="1"/>
  <c r="AB1058" i="11" a="1"/>
  <c r="AB1059" i="11" a="1"/>
  <c r="AB1060" i="11" a="1"/>
  <c r="AB1061" i="11" a="1"/>
  <c r="AB1062" i="11" a="1"/>
  <c r="AB1063" i="11" a="1"/>
  <c r="AB1064" i="11" a="1"/>
  <c r="AB1065" i="11" a="1"/>
  <c r="AB1066" i="11" a="1"/>
  <c r="AB1067" i="11" a="1"/>
  <c r="AB1068" i="11" a="1"/>
  <c r="AB1069" i="11" a="1"/>
  <c r="AB1070" i="11" a="1"/>
  <c r="AB1071" i="11" a="1"/>
  <c r="AB1072" i="11" a="1"/>
  <c r="AB1073" i="11" a="1"/>
  <c r="AB1074" i="11" a="1"/>
  <c r="AB1075" i="11" a="1"/>
  <c r="AB1076" i="11" a="1"/>
  <c r="AB1077" i="11" a="1"/>
  <c r="AB1078" i="11" a="1"/>
  <c r="AB1079" i="11" a="1"/>
  <c r="AB1080" i="11" a="1"/>
  <c r="AB1081" i="11" a="1"/>
  <c r="AB1082" i="11" a="1"/>
  <c r="AB1083" i="11" a="1"/>
  <c r="AB1084" i="11" a="1"/>
  <c r="AB1085" i="11" a="1"/>
  <c r="AB1086" i="11" a="1"/>
  <c r="AB1087" i="11" a="1"/>
  <c r="AB1088" i="11" a="1"/>
  <c r="AB1089" i="11" a="1"/>
  <c r="AB1090" i="11" a="1"/>
  <c r="AB1091" i="11" a="1"/>
  <c r="AB1092" i="11" a="1"/>
  <c r="AB1093" i="11" a="1"/>
  <c r="AB1094" i="11" a="1"/>
  <c r="AB1095" i="11" a="1"/>
  <c r="AB1096" i="11" a="1"/>
  <c r="AB1097" i="11" a="1"/>
  <c r="AB1098" i="11" a="1"/>
  <c r="AB1099" i="11" a="1"/>
  <c r="AB1100" i="11" a="1"/>
  <c r="AB1101" i="11" a="1"/>
  <c r="AB1102" i="11" a="1"/>
  <c r="AB1103" i="11" a="1"/>
  <c r="AB1104" i="11" a="1"/>
  <c r="AB1105" i="11" a="1"/>
  <c r="AB1106" i="11" a="1"/>
  <c r="AB1107" i="11" a="1"/>
  <c r="AB1108" i="11" a="1"/>
  <c r="AB1109" i="11" a="1"/>
  <c r="AB1110" i="11" a="1"/>
  <c r="AB1111" i="11" a="1"/>
  <c r="AB1112" i="11" a="1"/>
  <c r="AB1113" i="11" a="1"/>
  <c r="AB1114" i="11" a="1"/>
  <c r="AB1115" i="11" a="1"/>
  <c r="AB1116" i="11" a="1"/>
  <c r="AB1117" i="11" a="1"/>
  <c r="AB1118" i="11" a="1"/>
  <c r="AB1119" i="11" a="1"/>
  <c r="AB1120" i="11" a="1"/>
  <c r="AB1121" i="11" a="1"/>
  <c r="AB1122" i="11" a="1"/>
  <c r="AB1123" i="11" a="1"/>
  <c r="AB1124" i="11" a="1"/>
  <c r="AB1125" i="11" a="1"/>
  <c r="AB1126" i="11" a="1"/>
  <c r="AB1127" i="11" a="1"/>
  <c r="AB1128" i="11" a="1"/>
  <c r="AB1129" i="11" a="1"/>
  <c r="AB1130" i="11" a="1"/>
  <c r="AB1131" i="11" a="1"/>
  <c r="AB1132" i="11" a="1"/>
  <c r="AB1133" i="11" a="1"/>
  <c r="AB1134" i="11" a="1"/>
  <c r="AB1135" i="11" a="1"/>
  <c r="AB1136" i="11" a="1"/>
  <c r="AB1137" i="11" a="1"/>
  <c r="AB1138" i="11" a="1"/>
  <c r="AB1139" i="11" a="1"/>
  <c r="AB1140" i="11" a="1"/>
  <c r="AB1141" i="11" a="1"/>
  <c r="AB1142" i="11" a="1"/>
  <c r="AB1143" i="11" a="1"/>
  <c r="AB1144" i="11" a="1"/>
  <c r="AB1145" i="11" a="1"/>
  <c r="AB1146" i="11" a="1"/>
  <c r="AB1147" i="11" a="1"/>
  <c r="AB1148" i="11" a="1"/>
  <c r="AB1149" i="11" a="1"/>
  <c r="AB1150" i="11" a="1"/>
  <c r="AB1151" i="11" a="1"/>
  <c r="AB1152" i="11" a="1"/>
  <c r="AB1153" i="11" a="1"/>
  <c r="AB1154" i="11" a="1"/>
  <c r="AB1155" i="11" a="1"/>
  <c r="AB1156" i="11" a="1"/>
  <c r="AB1157" i="11" a="1"/>
  <c r="AB1158" i="11" a="1"/>
  <c r="AB1159" i="11" a="1"/>
  <c r="AB1160" i="11" a="1"/>
  <c r="AB1161" i="11" a="1"/>
  <c r="AB1162" i="11" a="1"/>
  <c r="AB1163" i="11" a="1"/>
  <c r="AB1164" i="11" a="1"/>
  <c r="AB1165" i="11" a="1"/>
  <c r="AB1166" i="11" a="1"/>
  <c r="AB1167" i="11" a="1"/>
  <c r="AB1168" i="11" a="1"/>
  <c r="AB1169" i="11" a="1"/>
  <c r="AB1170" i="11" a="1"/>
  <c r="AB1171" i="11" a="1"/>
  <c r="AB1172" i="11" a="1"/>
  <c r="AB1173" i="11" a="1"/>
  <c r="AB1174" i="11" a="1"/>
  <c r="AB1175" i="11" a="1"/>
  <c r="AB1176" i="11" a="1"/>
  <c r="AB1177" i="11" a="1"/>
  <c r="AB1178" i="11" a="1"/>
  <c r="AB1179" i="11" a="1"/>
  <c r="AB1180" i="11" a="1"/>
  <c r="AB1181" i="11" a="1"/>
  <c r="AB1182" i="11" a="1"/>
  <c r="AB1183" i="11" a="1"/>
  <c r="AB1184" i="11" a="1"/>
  <c r="AB1185" i="11" a="1"/>
  <c r="AB1186" i="11" a="1"/>
  <c r="AB1187" i="11" a="1"/>
  <c r="AB1188" i="11" a="1"/>
  <c r="AB1189" i="11" a="1"/>
  <c r="AB1190" i="11" a="1"/>
  <c r="AB1191" i="11" a="1"/>
  <c r="AB1192" i="11" a="1"/>
  <c r="AB1193" i="11" a="1"/>
  <c r="AB1194" i="11" a="1"/>
  <c r="AB1195" i="11" a="1"/>
  <c r="AB1196" i="11" a="1"/>
  <c r="AB1197" i="11" a="1"/>
  <c r="AB1198" i="11" a="1"/>
  <c r="AB1199" i="11" a="1"/>
  <c r="AB1200" i="11" a="1"/>
  <c r="AB1201" i="11" a="1"/>
  <c r="AB1202" i="11" a="1"/>
  <c r="AB1203" i="11" a="1"/>
  <c r="AB1204" i="11" a="1"/>
  <c r="AB1205" i="11" a="1"/>
  <c r="AB1206" i="11" a="1"/>
  <c r="AB1207" i="11" a="1"/>
  <c r="AB1208" i="11" a="1"/>
  <c r="AB1209" i="11" a="1"/>
  <c r="AB1210" i="11" a="1"/>
  <c r="AB1211" i="11" a="1"/>
  <c r="AB1212" i="11" a="1"/>
  <c r="AB1213" i="11" a="1"/>
  <c r="AB1214" i="11" a="1"/>
  <c r="AB1215" i="11" a="1"/>
  <c r="AB1216" i="11" a="1"/>
  <c r="AB1217" i="11" a="1"/>
  <c r="AB1218" i="11" a="1"/>
  <c r="AB1219" i="11" a="1"/>
  <c r="AB1220" i="11" a="1"/>
  <c r="AB1221" i="11" a="1"/>
  <c r="AB1222" i="11" a="1"/>
  <c r="AB1223" i="11" a="1"/>
  <c r="AB1224" i="11" a="1"/>
  <c r="AB1225" i="11" a="1"/>
  <c r="AB1226" i="11" a="1"/>
  <c r="AB1227" i="11" a="1"/>
  <c r="AB1228" i="11" a="1"/>
  <c r="AB1229" i="11" a="1"/>
  <c r="AB1230" i="11" a="1"/>
  <c r="AB1231" i="11" a="1"/>
  <c r="AB1232" i="11" a="1"/>
  <c r="AB1233" i="11" a="1"/>
  <c r="AB1234" i="11" a="1"/>
  <c r="AB1235" i="11" a="1"/>
  <c r="AB1236" i="11" a="1"/>
  <c r="AB1237" i="11" a="1"/>
  <c r="AB1238" i="11" a="1"/>
  <c r="AB1239" i="11" a="1"/>
  <c r="AB1240" i="11" a="1"/>
  <c r="AB1241" i="11" a="1"/>
  <c r="AB1242" i="11" a="1"/>
  <c r="AB1243" i="11" a="1"/>
  <c r="AB1244" i="11" a="1"/>
  <c r="AB1245" i="11" a="1"/>
  <c r="AB1246" i="11" a="1"/>
  <c r="AB1247" i="11" a="1"/>
  <c r="AB1248" i="11" a="1"/>
  <c r="AB1249" i="11" a="1"/>
  <c r="AB1250" i="11" a="1"/>
  <c r="AB1251" i="11" a="1"/>
  <c r="AB1252" i="11" a="1"/>
  <c r="AB1253" i="11" a="1"/>
  <c r="AB1254" i="11" a="1"/>
  <c r="AB1255" i="11" a="1"/>
  <c r="AB1256" i="11" a="1"/>
  <c r="AB1257" i="11" a="1"/>
  <c r="AB1258" i="11" a="1"/>
  <c r="AB1259" i="11" a="1"/>
  <c r="AB1260" i="11" a="1"/>
  <c r="AB1261" i="11" a="1"/>
  <c r="AB1262" i="11" a="1"/>
  <c r="AB1263" i="11" a="1"/>
  <c r="AB1264" i="11" a="1"/>
  <c r="AB1265" i="11" a="1"/>
  <c r="AB1266" i="11" a="1"/>
  <c r="AB1267" i="11" a="1"/>
  <c r="AB1268" i="11" a="1"/>
  <c r="AB1269" i="11" a="1"/>
  <c r="AB1270" i="11" a="1"/>
  <c r="AB1271" i="11" a="1"/>
  <c r="AB1272" i="11" a="1"/>
  <c r="AB1273" i="11" a="1"/>
  <c r="AB1274" i="11" a="1"/>
  <c r="AB1275" i="11" a="1"/>
  <c r="AB1276" i="11" a="1"/>
  <c r="AB1277" i="11" a="1"/>
  <c r="AB1278" i="11" a="1"/>
  <c r="AB1279" i="11" a="1"/>
  <c r="AB1280" i="11" a="1"/>
  <c r="AB1281" i="11" a="1"/>
  <c r="AB1282" i="11" a="1"/>
  <c r="AB1283" i="11" a="1"/>
  <c r="AB1284" i="11" a="1"/>
  <c r="AB1285" i="11" a="1"/>
  <c r="AB1286" i="11" a="1"/>
  <c r="AB1287" i="11" a="1"/>
  <c r="AB1288" i="11" a="1"/>
  <c r="AB1289" i="11" a="1"/>
  <c r="AB1290" i="11" a="1"/>
  <c r="AB1291" i="11" a="1"/>
  <c r="AB1292" i="11" a="1"/>
  <c r="AB1293" i="11" a="1"/>
  <c r="AB1294" i="11" a="1"/>
  <c r="AB1295" i="11" a="1"/>
  <c r="AB1296" i="11" a="1"/>
  <c r="AB1297" i="11" a="1"/>
  <c r="AB1298" i="11" a="1"/>
  <c r="AB1299" i="11" a="1"/>
  <c r="AB1300" i="11" a="1"/>
  <c r="AB1301" i="11" a="1"/>
  <c r="AB1302" i="11" a="1"/>
  <c r="AB1303" i="11" a="1"/>
  <c r="AB1304" i="11" a="1"/>
  <c r="AB1305" i="11" a="1"/>
  <c r="AB1306" i="11" a="1"/>
  <c r="AB1307" i="11" a="1"/>
  <c r="AB1308" i="11" a="1"/>
  <c r="AB1309" i="11" a="1"/>
  <c r="AB1310" i="11" a="1"/>
  <c r="AB1311" i="11" a="1"/>
  <c r="AB1312" i="11" a="1"/>
  <c r="AB1313" i="11" a="1"/>
  <c r="AB1314" i="11" a="1"/>
  <c r="AB1315" i="11" a="1"/>
  <c r="AB1316" i="11" a="1"/>
  <c r="AB1317" i="11" a="1"/>
  <c r="AB1318" i="11" a="1"/>
  <c r="AB1319" i="11" a="1"/>
  <c r="AB1320" i="11" a="1"/>
  <c r="AB1321" i="11" a="1"/>
  <c r="AB1322" i="11" a="1"/>
  <c r="AB1323" i="11" a="1"/>
  <c r="AB1324" i="11" a="1"/>
  <c r="AB1325" i="11" a="1"/>
  <c r="AB1326" i="11" a="1"/>
  <c r="AB1327" i="11" a="1"/>
  <c r="AB1328" i="11" a="1"/>
  <c r="AB1329" i="11" a="1"/>
  <c r="AB1330" i="11" a="1"/>
  <c r="AB1331" i="11" a="1"/>
  <c r="AB1332" i="11" a="1"/>
  <c r="AB1333" i="11" a="1"/>
  <c r="AB1334" i="11" a="1"/>
  <c r="AB1335" i="11" a="1"/>
  <c r="AB1336" i="11" a="1"/>
  <c r="AB1337" i="11" a="1"/>
  <c r="AB1338" i="11" a="1"/>
  <c r="AB1339" i="11" a="1"/>
  <c r="AB1340" i="11" a="1"/>
  <c r="AB1341" i="11" a="1"/>
  <c r="AB1342" i="11" a="1"/>
  <c r="AB1343" i="11" a="1"/>
  <c r="AB1344" i="11" a="1"/>
  <c r="AB1345" i="11" a="1"/>
  <c r="AB1346" i="11" a="1"/>
  <c r="AB1347" i="11" a="1"/>
  <c r="AB1348" i="11" a="1"/>
  <c r="AB1349" i="11" a="1"/>
  <c r="AB1350" i="11" a="1"/>
  <c r="AB1351" i="11" a="1"/>
  <c r="AB1352" i="11" a="1"/>
  <c r="AB1353" i="11" a="1"/>
  <c r="AB1354" i="11" a="1"/>
  <c r="AB1355" i="11" a="1"/>
  <c r="AB1356" i="11" a="1"/>
  <c r="AB1357" i="11" a="1"/>
  <c r="AB1358" i="11" a="1"/>
  <c r="AB1359" i="11" a="1"/>
  <c r="AB1360" i="11" a="1"/>
  <c r="AB1361" i="11" a="1"/>
  <c r="AB1362" i="11" a="1"/>
  <c r="AB1363" i="11" a="1"/>
  <c r="AB1364" i="11" a="1"/>
  <c r="AB1365" i="11" a="1"/>
  <c r="AB1366" i="11" a="1"/>
  <c r="AB1367" i="11" a="1"/>
  <c r="AB1368" i="11" a="1"/>
  <c r="AB1369" i="11" a="1"/>
  <c r="AB1370" i="11" a="1"/>
  <c r="AB1371" i="11" a="1"/>
  <c r="AB1372" i="11" a="1"/>
  <c r="AB1373" i="11" a="1"/>
  <c r="AB1374" i="11" a="1"/>
  <c r="AB1375" i="11" a="1"/>
  <c r="AB1376" i="11" a="1"/>
  <c r="AB1377" i="11" a="1"/>
  <c r="AB1378" i="11" a="1"/>
  <c r="AB1379" i="11" a="1"/>
  <c r="AB1380" i="11" a="1"/>
  <c r="AB1381" i="11" a="1"/>
  <c r="AB1382" i="11" a="1"/>
  <c r="AB1383" i="11" a="1"/>
  <c r="AB1384" i="11" a="1"/>
  <c r="AB1385" i="11" a="1"/>
  <c r="AB1386" i="11" a="1"/>
  <c r="AB1387" i="11" a="1"/>
  <c r="AB1388" i="11" a="1"/>
  <c r="AB1389" i="11" a="1"/>
  <c r="AB1390" i="11" a="1"/>
  <c r="AB1391" i="11" a="1"/>
  <c r="AB1392" i="11" a="1"/>
  <c r="AB1393" i="11" a="1"/>
  <c r="AB1394" i="11" a="1"/>
  <c r="AB1395" i="11" a="1"/>
  <c r="AB1396" i="11" a="1"/>
  <c r="AB1397" i="11" a="1"/>
  <c r="AB1398" i="11" a="1"/>
  <c r="AB1399" i="11" a="1"/>
  <c r="AB1400" i="11" a="1"/>
  <c r="AB1401" i="11" a="1"/>
  <c r="AB1402" i="11" a="1"/>
  <c r="AB1403" i="11" a="1"/>
  <c r="AB1404" i="11" a="1"/>
  <c r="AB1405" i="11" a="1"/>
  <c r="AB1406" i="11" a="1"/>
  <c r="AB1407" i="11" a="1"/>
  <c r="AB1408" i="11" a="1"/>
  <c r="AB1409" i="11" a="1"/>
  <c r="AB1410" i="11" a="1"/>
  <c r="AB1411" i="11" a="1"/>
  <c r="AB1412" i="11" a="1"/>
  <c r="AB1413" i="11" a="1"/>
  <c r="AB1414" i="11" a="1"/>
  <c r="AB1415" i="11" a="1"/>
  <c r="AB1416" i="11" a="1"/>
  <c r="AB1417" i="11" a="1"/>
  <c r="AB1418" i="11" a="1"/>
  <c r="AB1419" i="11" a="1"/>
  <c r="AB1420" i="11" a="1"/>
  <c r="AB1421" i="11" a="1"/>
  <c r="AB1422" i="11" a="1"/>
  <c r="AB1423" i="11" a="1"/>
  <c r="AB1424" i="11" a="1"/>
  <c r="AB1425" i="11" a="1"/>
  <c r="AB1426" i="11" a="1"/>
  <c r="AB1427" i="11" a="1"/>
  <c r="AB1428" i="11" a="1"/>
  <c r="AB1429" i="11" a="1"/>
  <c r="AB1430" i="11" a="1"/>
  <c r="AB1431" i="11" a="1"/>
  <c r="AB1432" i="11" a="1"/>
  <c r="AB1433" i="11" a="1"/>
  <c r="AB1434" i="11" a="1"/>
  <c r="AB1435" i="11" a="1"/>
  <c r="AB1436" i="11" a="1"/>
  <c r="AB1437" i="11" a="1"/>
  <c r="AB1438" i="11" a="1"/>
  <c r="AB1439" i="11" a="1"/>
  <c r="AB1440" i="11" a="1"/>
  <c r="AB1441" i="11" a="1"/>
  <c r="AB1442" i="11" a="1"/>
  <c r="AB1443" i="11" a="1"/>
  <c r="AB1444" i="11" a="1"/>
  <c r="AB1445" i="11" a="1"/>
  <c r="AB1446" i="11" a="1"/>
  <c r="AB1447" i="11" a="1"/>
  <c r="AB1448" i="11" a="1"/>
  <c r="AB1449" i="11" a="1"/>
  <c r="AB1450" i="11" a="1"/>
  <c r="AB1451" i="11" a="1"/>
  <c r="AB1452" i="11" a="1"/>
  <c r="AB1453" i="11" a="1"/>
  <c r="AB1454" i="11" a="1"/>
  <c r="AB1455" i="11" a="1"/>
  <c r="AB1456" i="11" a="1"/>
  <c r="AB1457" i="11" a="1"/>
  <c r="AB1458" i="11" a="1"/>
  <c r="AB1459" i="11" a="1"/>
  <c r="AB1460" i="11" a="1"/>
  <c r="AB1461" i="11" a="1"/>
  <c r="AB1462" i="11" a="1"/>
  <c r="AB1463" i="11" a="1"/>
  <c r="AB1464" i="11" a="1"/>
  <c r="AB1465" i="11" a="1"/>
  <c r="AB1466" i="11" a="1"/>
  <c r="AB1467" i="11" a="1"/>
  <c r="AB1468" i="11" a="1"/>
  <c r="AB1469" i="11" a="1"/>
  <c r="AB1470" i="11" a="1"/>
  <c r="AB1471" i="11" a="1"/>
  <c r="AB1472" i="11" a="1"/>
  <c r="AB1473" i="11" a="1"/>
  <c r="AB1474" i="11" a="1"/>
  <c r="AB1475" i="11" a="1"/>
  <c r="AB1476" i="11" a="1"/>
  <c r="AB1477" i="11" a="1"/>
  <c r="AB1478" i="11" a="1"/>
  <c r="AB1479" i="11" a="1"/>
  <c r="AB1480" i="11" a="1"/>
  <c r="AB1481" i="11" a="1"/>
  <c r="AB1482" i="11" a="1"/>
  <c r="AB1483" i="11" a="1"/>
  <c r="AB1484" i="11" a="1"/>
  <c r="AB1485" i="11" a="1"/>
  <c r="AB1486" i="11" a="1"/>
  <c r="AB1487" i="11" a="1"/>
  <c r="AB1488" i="11" a="1"/>
  <c r="AB1489" i="11" a="1"/>
  <c r="AB1490" i="11" a="1"/>
  <c r="AB1491" i="11" a="1"/>
  <c r="AB1492" i="11" a="1"/>
  <c r="AB1493" i="11" a="1"/>
  <c r="AB1494" i="11" a="1"/>
  <c r="AB1495" i="11" a="1"/>
  <c r="AB1496" i="11" a="1"/>
  <c r="AB1497" i="11" a="1"/>
  <c r="AB1498" i="11" a="1"/>
  <c r="AB1499" i="11" a="1"/>
  <c r="AB1500" i="11" a="1"/>
  <c r="AB1501" i="11" a="1"/>
  <c r="AB1502" i="11" a="1"/>
  <c r="AB1503" i="11" a="1"/>
  <c r="AB1504" i="11" a="1"/>
  <c r="AB1505" i="11" a="1"/>
  <c r="AB1506" i="11" a="1"/>
  <c r="AB1507" i="11" a="1"/>
  <c r="AB1508" i="11" a="1"/>
  <c r="AB1509" i="11" a="1"/>
  <c r="AB1510" i="11" a="1"/>
  <c r="AB1511" i="11" a="1"/>
  <c r="AB1512" i="11" a="1"/>
  <c r="AB1513" i="11" a="1"/>
  <c r="AB1514" i="11" a="1"/>
  <c r="AB1515" i="11" a="1"/>
  <c r="AB1516" i="11" a="1"/>
  <c r="AB1517" i="11" a="1"/>
  <c r="AB1518" i="11" a="1"/>
  <c r="AB1519" i="11" a="1"/>
  <c r="AB1520" i="11" a="1"/>
  <c r="AB1521" i="11" a="1"/>
  <c r="AB1522" i="11" a="1"/>
  <c r="AB1523" i="11" a="1"/>
  <c r="AB1524" i="11" a="1"/>
  <c r="AB1525" i="11" a="1"/>
  <c r="AB1526" i="11" a="1"/>
  <c r="AB1527" i="11" a="1"/>
  <c r="AB1528" i="11" a="1"/>
  <c r="AB1529" i="11" a="1"/>
  <c r="AB1530" i="11" a="1"/>
  <c r="AB1531" i="11" a="1"/>
  <c r="AB1532" i="11" a="1"/>
  <c r="AB1533" i="11" a="1"/>
  <c r="AB1534" i="11" a="1"/>
  <c r="AB1535" i="11" a="1"/>
  <c r="AB1536" i="11" a="1"/>
  <c r="AB1537" i="11" a="1"/>
  <c r="AB1538" i="11" a="1"/>
  <c r="AB1539" i="11" a="1"/>
  <c r="AB1540" i="11" a="1"/>
  <c r="AB1541" i="11" a="1"/>
  <c r="AB1542" i="11" a="1"/>
  <c r="AB1543" i="11" a="1"/>
  <c r="AB1544" i="11" a="1"/>
  <c r="AB1545" i="11" a="1"/>
  <c r="AB1546" i="11" a="1"/>
  <c r="AB1547" i="11" a="1"/>
  <c r="AB1548" i="11" a="1"/>
  <c r="AB1549" i="11" a="1"/>
  <c r="AB1550" i="11" a="1"/>
  <c r="AB1551" i="11" a="1"/>
  <c r="AB1552" i="11" a="1"/>
  <c r="AB1553" i="11" a="1"/>
  <c r="AB1554" i="11" a="1"/>
  <c r="AB1555" i="11" a="1"/>
  <c r="AB1556" i="11" a="1"/>
  <c r="AB1557" i="11" a="1"/>
  <c r="AB1558" i="11" a="1"/>
  <c r="AB1559" i="11" a="1"/>
  <c r="AB1560" i="11" a="1"/>
  <c r="AB1561" i="11" a="1"/>
  <c r="AB1562" i="11" a="1"/>
  <c r="AB1563" i="11" a="1"/>
  <c r="AB1564" i="11" a="1"/>
  <c r="AB1565" i="11" a="1"/>
  <c r="AB1566" i="11" a="1"/>
  <c r="AB1567" i="11" a="1"/>
  <c r="AB1568" i="11" a="1"/>
  <c r="AB1569" i="11" a="1"/>
  <c r="AB1570" i="11" a="1"/>
  <c r="AB1571" i="11" a="1"/>
  <c r="AB1572" i="11" a="1"/>
  <c r="AB1573" i="11" a="1"/>
  <c r="AB1574" i="11" a="1"/>
  <c r="AB1575" i="11" a="1"/>
  <c r="AB1576" i="11" a="1"/>
  <c r="AB1577" i="11" a="1"/>
  <c r="AB1578" i="11" a="1"/>
  <c r="AB1579" i="11" a="1"/>
  <c r="AB1580" i="11" a="1"/>
  <c r="AB1581" i="11" a="1"/>
  <c r="AB1582" i="11" a="1"/>
  <c r="AB1583" i="11" a="1"/>
  <c r="AB1584" i="11" a="1"/>
  <c r="AB1585" i="11" a="1"/>
  <c r="AB1586" i="11" a="1"/>
  <c r="AB1587" i="11" a="1"/>
  <c r="AB1588" i="11" a="1"/>
  <c r="AB1589" i="11" a="1"/>
  <c r="AB1590" i="11" a="1"/>
  <c r="AB1591" i="11" a="1"/>
  <c r="AB1592" i="11" a="1"/>
  <c r="AB1593" i="11" a="1"/>
  <c r="AB1594" i="11" a="1"/>
  <c r="AB1595" i="11" a="1"/>
  <c r="AB1596" i="11" a="1"/>
  <c r="AB1597" i="11" a="1"/>
  <c r="AB1598" i="11" a="1"/>
  <c r="AB1599" i="11" a="1"/>
  <c r="AB1600" i="11" a="1"/>
  <c r="AB1601" i="11" a="1"/>
  <c r="AB1602" i="11" a="1"/>
  <c r="AB1603" i="11" a="1"/>
  <c r="AB1604" i="11" a="1"/>
  <c r="AB1605" i="11" a="1"/>
  <c r="AB1606" i="11" a="1"/>
  <c r="AB1607" i="11" a="1"/>
  <c r="AB1608" i="11" a="1"/>
  <c r="AB1609" i="11" a="1"/>
  <c r="AB1610" i="11" a="1"/>
  <c r="AB1611" i="11" a="1"/>
  <c r="AB1612" i="11" a="1"/>
  <c r="AB1613" i="11" a="1"/>
  <c r="AB1614" i="11" a="1"/>
  <c r="AB1615" i="11" a="1"/>
  <c r="AB1616" i="11" a="1"/>
  <c r="AB1617" i="11" a="1"/>
  <c r="AB1618" i="11" a="1"/>
  <c r="AB1619" i="11" a="1"/>
  <c r="AB1620" i="11" a="1"/>
  <c r="AB1621" i="11" a="1"/>
  <c r="AB1622" i="11" a="1"/>
  <c r="AB1623" i="11" a="1"/>
  <c r="AB1624" i="11" a="1"/>
  <c r="AB1625" i="11" a="1"/>
  <c r="AB1626" i="11" a="1"/>
  <c r="AB1627" i="11" a="1"/>
  <c r="AB1628" i="11" a="1"/>
  <c r="AB1629" i="11" a="1"/>
  <c r="AB1630" i="11" a="1"/>
  <c r="AB1631" i="11" a="1"/>
  <c r="AB1632" i="11" a="1"/>
  <c r="AB1633" i="11" a="1"/>
  <c r="AB1634" i="11" a="1"/>
  <c r="AB1635" i="11" a="1"/>
  <c r="AB1636" i="11" a="1"/>
  <c r="AB1637" i="11" a="1"/>
  <c r="AB1638" i="11" a="1"/>
  <c r="AB1639" i="11" a="1"/>
  <c r="AB1640" i="11" a="1"/>
  <c r="AB1641" i="11" a="1"/>
  <c r="AB1642" i="11" a="1"/>
  <c r="AB1643" i="11" a="1"/>
  <c r="AB1644" i="11" a="1"/>
  <c r="AB1645" i="11" a="1"/>
  <c r="AB1646" i="11" a="1"/>
  <c r="AB1647" i="11" a="1"/>
  <c r="AB1648" i="11" a="1"/>
  <c r="AB1649" i="11" a="1"/>
  <c r="AB1650" i="11" a="1"/>
  <c r="AB1651" i="11" a="1"/>
  <c r="AB1652" i="11" a="1"/>
  <c r="AB1653" i="11" a="1"/>
  <c r="AB1654" i="11" a="1"/>
  <c r="AB1655" i="11" a="1"/>
  <c r="AB1656" i="11" a="1"/>
  <c r="AB1657" i="11" a="1"/>
  <c r="AB1658" i="11" a="1"/>
  <c r="AB1659" i="11" a="1"/>
  <c r="AB1660" i="11" a="1"/>
  <c r="AB1661" i="11" a="1"/>
  <c r="AB1662" i="11" a="1"/>
  <c r="AB1663" i="11" a="1"/>
  <c r="AB1664" i="11" a="1"/>
  <c r="AB1665" i="11" a="1"/>
  <c r="AB1666" i="11" a="1"/>
  <c r="AB1667" i="11" a="1"/>
  <c r="AB1668" i="11" a="1"/>
  <c r="AB1669" i="11" a="1"/>
  <c r="AB1670" i="11" a="1"/>
  <c r="AB1671" i="11" a="1"/>
  <c r="AB1672" i="11" a="1"/>
  <c r="AB1673" i="11" a="1"/>
  <c r="AB1674" i="11" a="1"/>
  <c r="AB1675" i="11" a="1"/>
  <c r="AB1676" i="11" a="1"/>
  <c r="AB1677" i="11" a="1"/>
  <c r="AB1678" i="11" a="1"/>
  <c r="AB1679" i="11" a="1"/>
  <c r="AB1680" i="11" a="1"/>
  <c r="AB1681" i="11" a="1"/>
  <c r="AB1682" i="11" a="1"/>
  <c r="AB1683" i="11" a="1"/>
  <c r="AB1684" i="11" a="1"/>
  <c r="AB1685" i="11" a="1"/>
  <c r="AB1686" i="11" a="1"/>
  <c r="AB1687" i="11" a="1"/>
  <c r="AB1688" i="11" a="1"/>
  <c r="AB1689" i="11" a="1"/>
  <c r="AB1690" i="11" a="1"/>
  <c r="AB1691" i="11" a="1"/>
  <c r="AB1692" i="11" a="1"/>
  <c r="AB1693" i="11" a="1"/>
  <c r="AB1694" i="11" a="1"/>
  <c r="AB1695" i="11" a="1"/>
  <c r="AB1696" i="11" a="1"/>
  <c r="AB1697" i="11" a="1"/>
  <c r="AB1698" i="11" a="1"/>
  <c r="AB1699" i="11" a="1"/>
  <c r="AB1700" i="11" a="1"/>
  <c r="AB1701" i="11" a="1"/>
  <c r="AB1702" i="11" a="1"/>
  <c r="AB1703" i="11" a="1"/>
  <c r="AB1704" i="11" a="1"/>
  <c r="AB1705" i="11" a="1"/>
  <c r="AB1706" i="11" a="1"/>
  <c r="AB1707" i="11" a="1"/>
  <c r="AB1708" i="11" a="1"/>
  <c r="AB1709" i="11" a="1"/>
  <c r="AB1710" i="11" a="1"/>
  <c r="AB1711" i="11" a="1"/>
  <c r="AB1712" i="11" a="1"/>
  <c r="AB1713" i="11" a="1"/>
  <c r="AB1714" i="11" a="1"/>
  <c r="AB1715" i="11" a="1"/>
  <c r="AB1716" i="11" a="1"/>
  <c r="AB1717" i="11" a="1"/>
  <c r="AB1718" i="11" a="1"/>
  <c r="AB1719" i="11" a="1"/>
  <c r="AB1720" i="11" a="1"/>
  <c r="AB1721" i="11" a="1"/>
  <c r="AB1722" i="11" a="1"/>
  <c r="AB1723" i="11" a="1"/>
  <c r="AB1724" i="11" a="1"/>
  <c r="AB1725" i="11" a="1"/>
  <c r="AB1726" i="11" a="1"/>
  <c r="AB1727" i="11" a="1"/>
  <c r="AB1728" i="11" a="1"/>
  <c r="AB1729" i="11" a="1"/>
  <c r="AB1730" i="11" a="1"/>
  <c r="AB1731" i="11" a="1"/>
  <c r="AB1732" i="11" a="1"/>
  <c r="AB1733" i="11" a="1"/>
  <c r="AB1734" i="11" a="1"/>
  <c r="AB1735" i="11" a="1"/>
  <c r="AB1736" i="11" a="1"/>
  <c r="AB1737" i="11" a="1"/>
  <c r="AB1738" i="11" a="1"/>
  <c r="AB1739" i="11" a="1"/>
  <c r="AB1740" i="11" a="1"/>
  <c r="AB1741" i="11" a="1"/>
  <c r="AB1742" i="11" a="1"/>
  <c r="AB1743" i="11" a="1"/>
  <c r="AB1744" i="11" a="1"/>
  <c r="AB1745" i="11" a="1"/>
  <c r="AB1746" i="11" a="1"/>
  <c r="AB1747" i="11" a="1"/>
  <c r="AB1748" i="11" a="1"/>
  <c r="AB1749" i="11" a="1"/>
  <c r="AB1750" i="11" a="1"/>
  <c r="AB1751" i="11" a="1"/>
  <c r="AB1752" i="11" a="1"/>
  <c r="AB1753" i="11" a="1"/>
  <c r="AB1754" i="11" a="1"/>
  <c r="AB1755" i="11" a="1"/>
  <c r="AB1756" i="11" a="1"/>
  <c r="AB1757" i="11" a="1"/>
  <c r="AB1758" i="11" a="1"/>
  <c r="AB1759" i="11" a="1"/>
  <c r="AB1760" i="11" a="1"/>
  <c r="AB1761" i="11" a="1"/>
  <c r="AB1762" i="11" a="1"/>
  <c r="AB1763" i="11" a="1"/>
  <c r="AB1764" i="11" a="1"/>
  <c r="AB1765" i="11" a="1"/>
  <c r="AB1766" i="11" a="1"/>
  <c r="AB1767" i="11" a="1"/>
  <c r="AB1768" i="11" a="1"/>
  <c r="AB1769" i="11" a="1"/>
  <c r="AB1770" i="11" a="1"/>
  <c r="AB1771" i="11" a="1"/>
  <c r="AB1772" i="11" a="1"/>
  <c r="AB1773" i="11" a="1"/>
  <c r="AB1774" i="11" a="1"/>
  <c r="AB1775" i="11" a="1"/>
  <c r="AB1776" i="11" a="1"/>
  <c r="AB1777" i="11" a="1"/>
  <c r="AB1778" i="11" a="1"/>
  <c r="AB1779" i="11" a="1"/>
  <c r="AB1780" i="11" a="1"/>
  <c r="AB1781" i="11" a="1"/>
  <c r="AB1782" i="11" a="1"/>
  <c r="AB1783" i="11" a="1"/>
  <c r="AB1784" i="11" a="1"/>
  <c r="AB1785" i="11" a="1"/>
  <c r="AB1786" i="11" a="1"/>
  <c r="AB1787" i="11" a="1"/>
  <c r="AB1788" i="11" a="1"/>
  <c r="AB1789" i="11" a="1"/>
  <c r="AB1790" i="11" a="1"/>
  <c r="AB1791" i="11" a="1"/>
  <c r="AB1792" i="11" a="1"/>
  <c r="AB1793" i="11" a="1"/>
  <c r="AB1794" i="11" a="1"/>
  <c r="AB1795" i="11" a="1"/>
  <c r="AB1796" i="11" a="1"/>
  <c r="AB1797" i="11" a="1"/>
  <c r="AB1798" i="11" a="1"/>
  <c r="AB1799" i="11" a="1"/>
  <c r="AB1800" i="11" a="1"/>
  <c r="AB1801" i="11" a="1"/>
  <c r="AB1802" i="11" a="1"/>
  <c r="AB1803" i="11" a="1"/>
  <c r="AB1804" i="11" a="1"/>
  <c r="AB1805" i="11" a="1"/>
  <c r="AB1806" i="11" a="1"/>
  <c r="AB1807" i="11" a="1"/>
  <c r="AB1808" i="11" a="1"/>
  <c r="AB1809" i="11" a="1"/>
  <c r="AB1810" i="11" a="1"/>
  <c r="AB1811" i="11" a="1"/>
  <c r="AB1812" i="11" a="1"/>
  <c r="AB1813" i="11" a="1"/>
  <c r="AB1814" i="11" a="1"/>
  <c r="AB1815" i="11" a="1"/>
  <c r="AB1816" i="11" a="1"/>
  <c r="AB1817" i="11" a="1"/>
  <c r="AB1818" i="11" a="1"/>
  <c r="AB1819" i="11" a="1"/>
  <c r="AB1820" i="11" a="1"/>
  <c r="AB1821" i="11" a="1"/>
  <c r="AB1822" i="11" a="1"/>
  <c r="AB1823" i="11" a="1"/>
  <c r="AB1824" i="11" a="1"/>
  <c r="AB1825" i="11" a="1"/>
  <c r="AB1826" i="11" a="1"/>
  <c r="AB1827" i="11" a="1"/>
  <c r="AB1828" i="11" a="1"/>
  <c r="AB1829" i="11" a="1"/>
  <c r="AB1830" i="11" a="1"/>
  <c r="AB1831" i="11" a="1"/>
  <c r="AB1832" i="11" a="1"/>
  <c r="AB1833" i="11" a="1"/>
  <c r="AB1834" i="11" a="1"/>
  <c r="AB1835" i="11" a="1"/>
  <c r="AB1836" i="11" a="1"/>
  <c r="AB1837" i="11" a="1"/>
  <c r="AB1838" i="11" a="1"/>
  <c r="AB1839" i="11" a="1"/>
  <c r="AB1840" i="11" a="1"/>
  <c r="AB1841" i="11" a="1"/>
  <c r="AB1842" i="11" a="1"/>
  <c r="AB1843" i="11" a="1"/>
  <c r="AB1844" i="11" a="1"/>
  <c r="AB1845" i="11" a="1"/>
  <c r="AB1846" i="11" a="1"/>
  <c r="AB1847" i="11" a="1"/>
  <c r="AB1848" i="11" a="1"/>
  <c r="AB1849" i="11" a="1"/>
  <c r="AB1850" i="11" a="1"/>
  <c r="AB1851" i="11" a="1"/>
  <c r="AB1852" i="11" a="1"/>
  <c r="AB1853" i="11" a="1"/>
  <c r="AB1854" i="11" a="1"/>
  <c r="AB1855" i="11" a="1"/>
  <c r="AB1856" i="11" a="1"/>
  <c r="AB1857" i="11" a="1"/>
  <c r="AB1858" i="11" a="1"/>
  <c r="AB1859" i="11" a="1"/>
  <c r="AB1860" i="11" a="1"/>
  <c r="AB1861" i="11" a="1"/>
  <c r="AB1862" i="11" a="1"/>
  <c r="AB1863" i="11" a="1"/>
  <c r="AB1864" i="11" a="1"/>
  <c r="AB1865" i="11" a="1"/>
  <c r="AB1866" i="11" a="1"/>
  <c r="AB1867" i="11" a="1"/>
  <c r="AB1868" i="11" a="1"/>
  <c r="AB1869" i="11" a="1"/>
  <c r="AB1870" i="11" a="1"/>
  <c r="AB1871" i="11" a="1"/>
  <c r="AB1872" i="11" a="1"/>
  <c r="AB1873" i="11" a="1"/>
  <c r="AB1874" i="11" a="1"/>
  <c r="AB1875" i="11" a="1"/>
  <c r="AB1876" i="11" a="1"/>
  <c r="AB1877" i="11" a="1"/>
  <c r="AB1878" i="11" a="1"/>
  <c r="AB1879" i="11" a="1"/>
  <c r="AB1880" i="11" a="1"/>
  <c r="AB1881" i="11" a="1"/>
  <c r="AB1882" i="11" a="1"/>
  <c r="AB1883" i="11" a="1"/>
  <c r="AB1884" i="11" a="1"/>
  <c r="AB1885" i="11" a="1"/>
  <c r="AB1886" i="11" a="1"/>
  <c r="AB1887" i="11" a="1"/>
  <c r="AB1888" i="11" a="1"/>
  <c r="AB1889" i="11" a="1"/>
  <c r="AB1890" i="11" a="1"/>
  <c r="AB1891" i="11" a="1"/>
  <c r="AB1892" i="11" a="1"/>
  <c r="AB1893" i="11" a="1"/>
  <c r="AB1894" i="11" a="1"/>
  <c r="AB1895" i="11" a="1"/>
  <c r="AB1896" i="11" a="1"/>
  <c r="AB1897" i="11" a="1"/>
  <c r="AB1898" i="11" a="1"/>
  <c r="AB1899" i="11" a="1"/>
  <c r="AB1900" i="11" a="1"/>
  <c r="AB1901" i="11" a="1"/>
  <c r="AB1902" i="11" a="1"/>
  <c r="AB1903" i="11" a="1"/>
  <c r="AB1904" i="11" a="1"/>
  <c r="AB1905" i="11" a="1"/>
  <c r="AB1906" i="11" a="1"/>
  <c r="AB1907" i="11" a="1"/>
  <c r="AB1908" i="11" a="1"/>
  <c r="AB1909" i="11" a="1"/>
  <c r="AB1910" i="11" a="1"/>
  <c r="AB1911" i="11" a="1"/>
  <c r="AB1912" i="11" a="1"/>
  <c r="AB1913" i="11" a="1"/>
  <c r="AB1914" i="11" a="1"/>
  <c r="AB1915" i="11" a="1"/>
  <c r="AB1916" i="11" a="1"/>
  <c r="AB1917" i="11" a="1"/>
  <c r="AB1918" i="11" a="1"/>
  <c r="AB1919" i="11" a="1"/>
  <c r="AB1920" i="11" a="1"/>
  <c r="AB1921" i="11" a="1"/>
  <c r="AB1922" i="11" a="1"/>
  <c r="AB1923" i="11" a="1"/>
  <c r="AB1924" i="11" a="1"/>
  <c r="AB1925" i="11" a="1"/>
  <c r="AB1926" i="11" a="1"/>
  <c r="AB1927" i="11" a="1"/>
  <c r="AB1928" i="11" a="1"/>
  <c r="AB1929" i="11" a="1"/>
  <c r="AB1930" i="11" a="1"/>
  <c r="AB1931" i="11" a="1"/>
  <c r="AB1932" i="11" a="1"/>
  <c r="AB1933" i="11" a="1"/>
  <c r="AB1934" i="11" a="1"/>
  <c r="AB1935" i="11" a="1"/>
  <c r="AB1936" i="11" a="1"/>
  <c r="AB1937" i="11" a="1"/>
  <c r="AB1938" i="11" a="1"/>
  <c r="AB1939" i="11" a="1"/>
  <c r="AB1940" i="11" a="1"/>
  <c r="AB1941" i="11" a="1"/>
  <c r="AB1942" i="11" a="1"/>
  <c r="AB1943" i="11" a="1"/>
  <c r="AB1944" i="11" a="1"/>
  <c r="AB1945" i="11" a="1"/>
  <c r="AB1946" i="11" a="1"/>
  <c r="AB1947" i="11" a="1"/>
  <c r="AB1948" i="11" a="1"/>
  <c r="AB1949" i="11" a="1"/>
  <c r="AB1950" i="11" a="1"/>
  <c r="AB1951" i="11" a="1"/>
  <c r="AB1952" i="11" a="1"/>
  <c r="AB1953" i="11" a="1"/>
  <c r="AB1954" i="11" a="1"/>
  <c r="AB1955" i="11" a="1"/>
  <c r="AB1956" i="11" a="1"/>
  <c r="AB1957" i="11" a="1"/>
  <c r="AB1958" i="11" a="1"/>
  <c r="AB1959" i="11" a="1"/>
  <c r="AB1960" i="11" a="1"/>
  <c r="AB1961" i="11" a="1"/>
  <c r="AB1962" i="11" a="1"/>
  <c r="AB1963" i="11" a="1"/>
  <c r="AB1964" i="11" a="1"/>
  <c r="AB1965" i="11" a="1"/>
  <c r="AB1966" i="11" a="1"/>
  <c r="AB1967" i="11" a="1"/>
  <c r="AB1968" i="11" a="1"/>
  <c r="AB1969" i="11" a="1"/>
  <c r="AB1970" i="11" a="1"/>
  <c r="AB1971" i="11" a="1"/>
  <c r="AB1972" i="11" a="1"/>
  <c r="AB1973" i="11" a="1"/>
  <c r="AB1974" i="11" a="1"/>
  <c r="AB1975" i="11" a="1"/>
  <c r="AB1976" i="11" a="1"/>
  <c r="AB1977" i="11" a="1"/>
  <c r="AB1978" i="11" a="1"/>
  <c r="AB1979" i="11" a="1"/>
  <c r="AB1980" i="11" a="1"/>
  <c r="AB1981" i="11" a="1"/>
  <c r="AB1982" i="11" a="1"/>
  <c r="AB1983" i="11" a="1"/>
  <c r="AB1984" i="11" a="1"/>
  <c r="AB1985" i="11" a="1"/>
  <c r="AB1986" i="11" a="1"/>
  <c r="AB1987" i="11" a="1"/>
  <c r="AB1988" i="11" a="1"/>
  <c r="AB1989" i="11" a="1"/>
  <c r="AB1990" i="11" a="1"/>
  <c r="AB1991" i="11" a="1"/>
  <c r="AB1992" i="11" a="1"/>
  <c r="AB1993" i="11" a="1"/>
  <c r="AB1994" i="11" a="1"/>
  <c r="AB1995" i="11" a="1"/>
  <c r="AB1996" i="11" a="1"/>
  <c r="AB1997" i="11" a="1"/>
  <c r="AB1998" i="11" a="1"/>
  <c r="AB1999" i="11" a="1"/>
  <c r="AB2000" i="11" a="1"/>
  <c r="AB2001" i="11" a="1"/>
  <c r="AB2002" i="11" a="1"/>
  <c r="AB2003" i="11" a="1"/>
  <c r="AB2004" i="11" a="1"/>
  <c r="AB2005" i="11" a="1"/>
  <c r="AB2006" i="11" a="1"/>
  <c r="AB2007" i="11" a="1"/>
  <c r="AB2008" i="11" a="1"/>
  <c r="AB2009" i="11" a="1"/>
  <c r="AB2010" i="11" a="1"/>
  <c r="AB2011" i="11" a="1"/>
  <c r="AB2012" i="11" a="1"/>
  <c r="AB2013" i="11" a="1"/>
  <c r="AB2014" i="11" a="1"/>
  <c r="AB2015" i="11" a="1"/>
  <c r="AB2016" i="11" a="1"/>
  <c r="AB2017" i="11" a="1"/>
  <c r="AB2018" i="11" a="1"/>
  <c r="AB2019" i="11" a="1"/>
  <c r="AB2020" i="11" a="1"/>
  <c r="AB2021" i="11" a="1"/>
  <c r="AB2022" i="11" a="1"/>
  <c r="AB2023" i="11" a="1"/>
  <c r="AB2024" i="11" a="1"/>
  <c r="AB2025" i="11" a="1"/>
  <c r="AB2026" i="11" a="1"/>
  <c r="AB2027" i="11" a="1"/>
  <c r="AB2028" i="11" a="1"/>
  <c r="AB2029" i="11" a="1"/>
  <c r="AB2030" i="11" a="1"/>
  <c r="AB2031" i="11" a="1"/>
  <c r="AB2032" i="11" a="1"/>
  <c r="AB2033" i="11" a="1"/>
  <c r="AB2034" i="11" a="1"/>
  <c r="AB2035" i="11" a="1"/>
  <c r="AB2036" i="11" a="1"/>
  <c r="AB2037" i="11" a="1"/>
  <c r="AB2038" i="11" a="1"/>
  <c r="AB2039" i="11" a="1"/>
  <c r="AB2040" i="11" a="1"/>
  <c r="AB2041" i="11" a="1"/>
  <c r="AB2042" i="11" a="1"/>
  <c r="AB2043" i="11" a="1"/>
  <c r="AB2044" i="11" a="1"/>
  <c r="AB2045" i="11" a="1"/>
  <c r="AB2046" i="11" a="1"/>
  <c r="AB2047" i="11" a="1"/>
  <c r="AB2048" i="11" a="1"/>
  <c r="AB2049" i="11" a="1"/>
  <c r="AB2050" i="11" a="1"/>
  <c r="AB2051" i="11" a="1"/>
  <c r="AB2052" i="11" a="1"/>
  <c r="AB2053" i="11" a="1"/>
  <c r="AB2054" i="11" a="1"/>
  <c r="AB2055" i="11" a="1"/>
  <c r="AB2056" i="11" a="1"/>
  <c r="AB2057" i="11" a="1"/>
  <c r="AB2058" i="11" a="1"/>
  <c r="AB2059" i="11" a="1"/>
  <c r="AB2060" i="11" a="1"/>
  <c r="AB2061" i="11" a="1"/>
  <c r="AB2062" i="11" a="1"/>
  <c r="AB2063" i="11" a="1"/>
  <c r="AB2064" i="11" a="1"/>
  <c r="AB2065" i="11" a="1"/>
  <c r="AB2066" i="11" a="1"/>
  <c r="AB2067" i="11" a="1"/>
  <c r="AB2068" i="11" a="1"/>
  <c r="AB2069" i="11" a="1"/>
  <c r="AB2070" i="11" a="1"/>
  <c r="AB2071" i="11" a="1"/>
  <c r="AB2072" i="11" a="1"/>
  <c r="AB2073" i="11" a="1"/>
  <c r="AB2074" i="11" a="1"/>
  <c r="AB2075" i="11" a="1"/>
  <c r="AB2076" i="11" a="1"/>
  <c r="AB2077" i="11" a="1"/>
  <c r="AB2078" i="11" a="1"/>
  <c r="AB2079" i="11" a="1"/>
  <c r="AB2080" i="11" a="1"/>
  <c r="AB2081" i="11" a="1"/>
  <c r="AB2082" i="11" a="1"/>
  <c r="AB2083" i="11" a="1"/>
  <c r="AB2084" i="11" a="1"/>
  <c r="AB2085" i="11" a="1"/>
  <c r="AB2086" i="11" a="1"/>
  <c r="AB2087" i="11" a="1"/>
  <c r="AB2088" i="11" a="1"/>
  <c r="AB2089" i="11" a="1"/>
  <c r="AB2090" i="11" a="1"/>
  <c r="AB2091" i="11" a="1"/>
  <c r="AB2092" i="11" a="1"/>
  <c r="AB2093" i="11" a="1"/>
  <c r="AB2094" i="11" a="1"/>
  <c r="AB2095" i="11" a="1"/>
  <c r="AB2096" i="11" a="1"/>
  <c r="AB2097" i="11" a="1"/>
  <c r="AB2098" i="11" a="1"/>
  <c r="AB2099" i="11" a="1"/>
  <c r="AB2100" i="11" a="1"/>
  <c r="AB2101" i="11" a="1"/>
  <c r="AB2102" i="11" a="1"/>
  <c r="AB2103" i="11" a="1"/>
  <c r="AB2104" i="11" a="1"/>
  <c r="AB2105" i="11" a="1"/>
  <c r="AB2106" i="11" a="1"/>
  <c r="AB2107" i="11" a="1"/>
  <c r="AB2108" i="11" a="1"/>
  <c r="AB2109" i="11" a="1"/>
  <c r="AB2110" i="11" a="1"/>
  <c r="AB2111" i="11" a="1"/>
  <c r="AB2112" i="11" a="1"/>
  <c r="AB2113" i="11" a="1"/>
  <c r="AB2114" i="11" a="1"/>
  <c r="AB2115" i="11" a="1"/>
  <c r="AB2116" i="11" a="1"/>
  <c r="AB2117" i="11" a="1"/>
  <c r="AB2118" i="11" a="1"/>
  <c r="AB2119" i="11" a="1"/>
  <c r="AB2120" i="11" a="1"/>
  <c r="AB2121" i="11" a="1"/>
  <c r="AB2122" i="11" a="1"/>
  <c r="AB2123" i="11" a="1"/>
  <c r="AB2124" i="11" a="1"/>
  <c r="AB2125" i="11" a="1"/>
  <c r="AB2126" i="11" a="1"/>
  <c r="AB2127" i="11" a="1"/>
  <c r="AB2128" i="11" a="1"/>
  <c r="AB2129" i="11" a="1"/>
  <c r="AB2130" i="11" a="1"/>
  <c r="AB2131" i="11" a="1"/>
  <c r="AB2132" i="11" a="1"/>
  <c r="AB2133" i="11" a="1"/>
  <c r="AB2134" i="11" a="1"/>
  <c r="AB2135" i="11" a="1"/>
  <c r="AB2136" i="11" a="1"/>
  <c r="AB2137" i="11" a="1"/>
  <c r="AB2138" i="11" a="1"/>
  <c r="AB2139" i="11" a="1"/>
  <c r="AB2140" i="11" a="1"/>
  <c r="AB2141" i="11" a="1"/>
  <c r="AB2142" i="11" a="1"/>
  <c r="AB2143" i="11" a="1"/>
  <c r="AB2144" i="11" a="1"/>
  <c r="AB2145" i="11" a="1"/>
  <c r="AB2146" i="11" a="1"/>
  <c r="AB2147" i="11" a="1"/>
  <c r="AB2148" i="11" a="1"/>
  <c r="AB2149" i="11" a="1"/>
  <c r="AB2150" i="11" a="1"/>
  <c r="AB2151" i="11" a="1"/>
  <c r="AB2152" i="11" a="1"/>
  <c r="AB2153" i="11" a="1"/>
  <c r="AB2154" i="11" a="1"/>
  <c r="AB2155" i="11" a="1"/>
  <c r="AB2156" i="11" a="1"/>
  <c r="AB2157" i="11" a="1"/>
  <c r="AB2158" i="11" a="1"/>
  <c r="AB2159" i="11" a="1"/>
  <c r="AB2160" i="11" a="1"/>
  <c r="AB2161" i="11" a="1"/>
  <c r="AB2162" i="11" a="1"/>
  <c r="AB2163" i="11" a="1"/>
  <c r="AB2164" i="11" a="1"/>
  <c r="AB2165" i="11" a="1"/>
  <c r="AB2166" i="11" a="1"/>
  <c r="AB2167" i="11" a="1"/>
  <c r="AB2168" i="11" a="1"/>
  <c r="AB2169" i="11" a="1"/>
  <c r="AB2170" i="11" a="1"/>
  <c r="AB2171" i="11" a="1"/>
  <c r="AB2172" i="11" a="1"/>
  <c r="AB2173" i="11" a="1"/>
  <c r="AB2174" i="11" a="1"/>
  <c r="AB2175" i="11" a="1"/>
  <c r="AB2176" i="11" a="1"/>
  <c r="AB2177" i="11" a="1"/>
  <c r="AB2178" i="11" a="1"/>
  <c r="AB2179" i="11" a="1"/>
  <c r="AB2180" i="11" a="1"/>
  <c r="AB2181" i="11" a="1"/>
  <c r="AB2182" i="11" a="1"/>
  <c r="AB2183" i="11" a="1"/>
  <c r="AB2184" i="11" a="1"/>
  <c r="AB2185" i="11" a="1"/>
  <c r="AB2186" i="11" a="1"/>
  <c r="AB2187" i="11" a="1"/>
  <c r="AB2188" i="11" a="1"/>
  <c r="AB2189" i="11" a="1"/>
  <c r="AB2190" i="11" a="1"/>
  <c r="AB2191" i="11" a="1"/>
  <c r="AB2192" i="11" a="1"/>
  <c r="AB2193" i="11" a="1"/>
  <c r="AB2194" i="11" a="1"/>
  <c r="AB2195" i="11" a="1"/>
  <c r="AB2196" i="11" a="1"/>
  <c r="AB2197" i="11" a="1"/>
  <c r="AB2198" i="11" a="1"/>
  <c r="AB2199" i="11" a="1"/>
  <c r="AB2200" i="11" a="1"/>
  <c r="AB2201" i="11" a="1"/>
  <c r="AB2202" i="11" a="1"/>
  <c r="AB2203" i="11" a="1"/>
  <c r="AB2204" i="11" a="1"/>
  <c r="AB2205" i="11" a="1"/>
  <c r="AB2206" i="11" a="1"/>
  <c r="AB2207" i="11" a="1"/>
  <c r="AB2208" i="11" a="1"/>
  <c r="AB2209" i="11" a="1"/>
  <c r="AB2210" i="11" a="1"/>
  <c r="AB2211" i="11" a="1"/>
  <c r="AB2212" i="11" a="1"/>
  <c r="AB2213" i="11" a="1"/>
  <c r="AB2214" i="11" a="1"/>
  <c r="AB2215" i="11" a="1"/>
  <c r="AB2216" i="11" a="1"/>
  <c r="AB2217" i="11" a="1"/>
  <c r="AB2218" i="11" a="1"/>
  <c r="AB2219" i="11" a="1"/>
  <c r="AB2220" i="11" a="1"/>
  <c r="AB2221" i="11" a="1"/>
  <c r="AB2222" i="11" a="1"/>
  <c r="AB2223" i="11" a="1"/>
  <c r="AB2224" i="11" a="1"/>
  <c r="AB2225" i="11" a="1"/>
  <c r="AB2226" i="11" a="1"/>
  <c r="AB2227" i="11" a="1"/>
  <c r="AB2228" i="11" a="1"/>
  <c r="AB2229" i="11" a="1"/>
  <c r="AB2230" i="11" a="1"/>
  <c r="AB2231" i="11" a="1"/>
  <c r="AB2232" i="11" a="1"/>
  <c r="AB2233" i="11" a="1"/>
  <c r="AB2234" i="11" a="1"/>
  <c r="AB2235" i="11" a="1"/>
  <c r="AB2236" i="11" a="1"/>
  <c r="AB2237" i="11" a="1"/>
  <c r="AB2238" i="11" a="1"/>
  <c r="AB2239" i="11" a="1"/>
  <c r="AB2240" i="11" a="1"/>
  <c r="AB2241" i="11" a="1"/>
  <c r="AB2242" i="11" a="1"/>
  <c r="AB2243" i="11" a="1"/>
  <c r="AB2244" i="11" a="1"/>
  <c r="AB2245" i="11" a="1"/>
  <c r="AB2246" i="11" a="1"/>
  <c r="AB2247" i="11" a="1"/>
  <c r="AB2248" i="11" a="1"/>
  <c r="AB2249" i="11" a="1"/>
  <c r="AB2250" i="11" a="1"/>
  <c r="AB2251" i="11" a="1"/>
  <c r="AB2252" i="11" a="1"/>
  <c r="AB2253" i="11" a="1"/>
  <c r="AB2254" i="11" a="1"/>
  <c r="AB2255" i="11" a="1"/>
  <c r="AB2256" i="11" a="1"/>
  <c r="AB2257" i="11" a="1"/>
  <c r="AB2258" i="11" a="1"/>
  <c r="AB2259" i="11" a="1"/>
  <c r="AB2260" i="11" a="1"/>
  <c r="AB2261" i="11" a="1"/>
  <c r="AB2262" i="11" a="1"/>
  <c r="AB2263" i="11" a="1"/>
  <c r="AB2264" i="11" a="1"/>
  <c r="AB2265" i="11" a="1"/>
  <c r="AB2266" i="11" a="1"/>
  <c r="AB2267" i="11" a="1"/>
  <c r="AB2268" i="11" a="1"/>
  <c r="AB2269" i="11" a="1"/>
  <c r="AB2270" i="11" a="1"/>
  <c r="AB2271" i="11" a="1"/>
  <c r="AB2272" i="11" a="1"/>
  <c r="AB2273" i="11" a="1"/>
  <c r="AB2274" i="11" a="1"/>
  <c r="AB2275" i="11" a="1"/>
  <c r="AB2276" i="11" a="1"/>
  <c r="AB2277" i="11" a="1"/>
  <c r="AB2278" i="11" a="1"/>
  <c r="AB2279" i="11" a="1"/>
  <c r="AB2280" i="11" a="1"/>
  <c r="AB2281" i="11" a="1"/>
  <c r="AB2282" i="11" a="1"/>
  <c r="AB2283" i="11" a="1"/>
  <c r="AB2284" i="11" a="1"/>
  <c r="AB2285" i="11" a="1"/>
  <c r="AB2286" i="11" a="1"/>
  <c r="AB2287" i="11" a="1"/>
  <c r="AB2288" i="11" a="1"/>
  <c r="AB2289" i="11" a="1"/>
  <c r="AB2290" i="11" a="1"/>
  <c r="AB2291" i="11" a="1"/>
  <c r="AB2292" i="11" a="1"/>
  <c r="AB2293" i="11" a="1"/>
  <c r="AB2294" i="11" a="1"/>
  <c r="AB2295" i="11" a="1"/>
  <c r="AB2296" i="11" a="1"/>
  <c r="AB2297" i="11" a="1"/>
  <c r="AB2298" i="11" a="1"/>
  <c r="AB2299" i="11" a="1"/>
  <c r="AB2300" i="11" a="1"/>
  <c r="AB2301" i="11" a="1"/>
  <c r="AB2302" i="11" a="1"/>
  <c r="AB2303" i="11" a="1"/>
  <c r="AB2304" i="11" a="1"/>
  <c r="AB2305" i="11" a="1"/>
  <c r="AB2306" i="11" a="1"/>
  <c r="AB2307" i="11" a="1"/>
  <c r="AB2308" i="11" a="1"/>
  <c r="AB2309" i="11" a="1"/>
  <c r="AB2310" i="11" a="1"/>
  <c r="AB2311" i="11" a="1"/>
  <c r="AB2312" i="11" a="1"/>
  <c r="AB2313" i="11" a="1"/>
  <c r="AB2314" i="11" a="1"/>
  <c r="AB2315" i="11" a="1"/>
  <c r="AB2316" i="11" a="1"/>
  <c r="AB2317" i="11" a="1"/>
  <c r="AB2318" i="11" a="1"/>
  <c r="AB2319" i="11" a="1"/>
  <c r="AB2320" i="11" a="1"/>
  <c r="AB2321" i="11" a="1"/>
  <c r="AB2322" i="11" a="1"/>
  <c r="AB2323" i="11" a="1"/>
  <c r="AB2324" i="11" a="1"/>
  <c r="AB2325" i="11" a="1"/>
  <c r="AB2326" i="11" a="1"/>
  <c r="AB2327" i="11" a="1"/>
  <c r="AB2328" i="11" a="1"/>
  <c r="AB2329" i="11" a="1"/>
  <c r="AB2330" i="11" a="1"/>
  <c r="AB2331" i="11" a="1"/>
  <c r="AB2332" i="11" a="1"/>
  <c r="AB2333" i="11" a="1"/>
  <c r="AB2334" i="11" a="1"/>
  <c r="AB2335" i="11" a="1"/>
  <c r="AB2336" i="11" a="1"/>
  <c r="AB2337" i="11" a="1"/>
  <c r="AB2338" i="11" a="1"/>
  <c r="AB2339" i="11" a="1"/>
  <c r="AB2340" i="11" a="1"/>
  <c r="AB2341" i="11" a="1"/>
  <c r="AB2342" i="11" a="1"/>
  <c r="AB2343" i="11" a="1"/>
  <c r="AB2344" i="11" a="1"/>
  <c r="AB2345" i="11" a="1"/>
  <c r="AB2346" i="11" a="1"/>
  <c r="AB2347" i="11" a="1"/>
  <c r="AB2348" i="11" a="1"/>
  <c r="AB2349" i="11" a="1"/>
  <c r="AB2350" i="11" a="1"/>
  <c r="AB2351" i="11" a="1"/>
  <c r="AB2352" i="11" a="1"/>
  <c r="AB2353" i="11" a="1"/>
  <c r="AB2354" i="11" a="1"/>
  <c r="AB2355" i="11" a="1"/>
  <c r="AB2356" i="11" a="1"/>
  <c r="AB2357" i="11" a="1"/>
  <c r="AB2358" i="11" a="1"/>
  <c r="AB2359" i="11" a="1"/>
  <c r="AB2360" i="11" a="1"/>
  <c r="AB2361" i="11" a="1"/>
  <c r="AB2362" i="11" a="1"/>
  <c r="AB2363" i="11" a="1"/>
  <c r="AB2364" i="11" a="1"/>
  <c r="AB2365" i="11" a="1"/>
  <c r="AB2366" i="11" a="1"/>
  <c r="AB2367" i="11" a="1"/>
  <c r="AB2368" i="11" a="1"/>
  <c r="AB2369" i="11" a="1"/>
  <c r="AB2370" i="11" a="1"/>
  <c r="AB2371" i="11" a="1"/>
  <c r="AB2372" i="11" a="1"/>
  <c r="AB2373" i="11" a="1"/>
  <c r="AB2374" i="11" a="1"/>
  <c r="AB2375" i="11" a="1"/>
  <c r="AB2376" i="11" a="1"/>
  <c r="AB2377" i="11" a="1"/>
  <c r="AB2378" i="11" a="1"/>
  <c r="AB2379" i="11" a="1"/>
  <c r="AB2380" i="11" a="1"/>
  <c r="AB2381" i="11" a="1"/>
  <c r="AB2382" i="11" a="1"/>
  <c r="AB2383" i="11" a="1"/>
  <c r="AB2384" i="11" a="1"/>
  <c r="AB2385" i="11" a="1"/>
  <c r="AB2386" i="11" a="1"/>
  <c r="AB2387" i="11" a="1"/>
  <c r="AB2388" i="11" a="1"/>
  <c r="AB2389" i="11" a="1"/>
  <c r="AB2390" i="11" a="1"/>
  <c r="AB2391" i="11" a="1"/>
  <c r="AB2392" i="11" a="1"/>
  <c r="AB2393" i="11" a="1"/>
  <c r="AB2394" i="11" a="1"/>
  <c r="AB2395" i="11" a="1"/>
  <c r="AB2396" i="11" a="1"/>
  <c r="AB2397" i="11" a="1"/>
  <c r="AB2398" i="11" a="1"/>
  <c r="AB2399" i="11" a="1"/>
  <c r="AB2400" i="11" a="1"/>
  <c r="AB2401" i="11" a="1"/>
  <c r="AB2402" i="11" a="1"/>
  <c r="AB2403" i="11" a="1"/>
  <c r="AB2404" i="11" a="1"/>
  <c r="AB2405" i="11" a="1"/>
  <c r="AB2406" i="11" a="1"/>
  <c r="AB2407" i="11" a="1"/>
  <c r="AB2408" i="11" a="1"/>
  <c r="AB2409" i="11" a="1"/>
  <c r="AB2410" i="11" a="1"/>
  <c r="AB2411" i="11" a="1"/>
  <c r="AB2412" i="11" a="1"/>
  <c r="AB2413" i="11" a="1"/>
  <c r="AB2414" i="11" a="1"/>
  <c r="AB2415" i="11" a="1"/>
  <c r="AB2416" i="11" a="1"/>
  <c r="AB2417" i="11" a="1"/>
  <c r="AB2418" i="11" a="1"/>
  <c r="AB2419" i="11" a="1"/>
  <c r="AB2420" i="11" a="1"/>
  <c r="AB2421" i="11" a="1"/>
  <c r="AB2422" i="11" a="1"/>
  <c r="AB2423" i="11" a="1"/>
  <c r="AB2424" i="11" a="1"/>
  <c r="AB2425" i="11" a="1"/>
  <c r="AB2426" i="11" a="1"/>
  <c r="AB2427" i="11" a="1"/>
  <c r="AB2428" i="11" a="1"/>
  <c r="AB2429" i="11" a="1"/>
  <c r="AB2430" i="11" a="1"/>
  <c r="AB2431" i="11" a="1"/>
  <c r="AB2432" i="11" a="1"/>
  <c r="AB2433" i="11" a="1"/>
  <c r="AB2434" i="11" a="1"/>
  <c r="AB2435" i="11" a="1"/>
  <c r="AB2436" i="11" a="1"/>
  <c r="AB2437" i="11" a="1"/>
  <c r="AB2438" i="11" a="1"/>
  <c r="AB2439" i="11" a="1"/>
  <c r="AB2440" i="11" a="1"/>
  <c r="AB2441" i="11" a="1"/>
  <c r="AB2442" i="11" a="1"/>
  <c r="AB2443" i="11" a="1"/>
  <c r="AB2444" i="11" a="1"/>
  <c r="AB2445" i="11" a="1"/>
  <c r="AB2446" i="11" a="1"/>
  <c r="AB2447" i="11" a="1"/>
  <c r="AB2448" i="11" a="1"/>
  <c r="AB2449" i="11" a="1"/>
  <c r="AB2450" i="11" a="1"/>
  <c r="AB2451" i="11" a="1"/>
  <c r="AB2452" i="11" a="1"/>
  <c r="AB2453" i="11" a="1"/>
  <c r="AB2454" i="11" a="1"/>
  <c r="AB2455" i="11" a="1"/>
  <c r="AB2456" i="11" a="1"/>
  <c r="AB2457" i="11" a="1"/>
  <c r="AB2458" i="11" a="1"/>
  <c r="AB2459" i="11" a="1"/>
  <c r="AB2460" i="11" a="1"/>
  <c r="AB2461" i="11" a="1"/>
  <c r="AB2462" i="11" a="1"/>
  <c r="AB2463" i="11" a="1"/>
  <c r="AB2464" i="11" a="1"/>
  <c r="AB2465" i="11" a="1"/>
  <c r="AB2466" i="11" a="1"/>
  <c r="AB2467" i="11" a="1"/>
  <c r="AB2468" i="11" a="1"/>
  <c r="AB2469" i="11" a="1"/>
  <c r="AB2470" i="11" a="1"/>
  <c r="AB2471" i="11" a="1"/>
  <c r="AB2472" i="11" a="1"/>
  <c r="AB2473" i="11" a="1"/>
  <c r="AB2474" i="11" a="1"/>
  <c r="AB2475" i="11" a="1"/>
  <c r="AB2476" i="11" a="1"/>
  <c r="AB2477" i="11" a="1"/>
  <c r="AB2478" i="11" a="1"/>
  <c r="AB2479" i="11" a="1"/>
  <c r="AB2480" i="11" a="1"/>
  <c r="AB2481" i="11" a="1"/>
  <c r="AB2482" i="11" a="1"/>
  <c r="AB2483" i="11" a="1"/>
  <c r="AB2484" i="11" a="1"/>
  <c r="AB2485" i="11" a="1"/>
  <c r="AB2486" i="11" a="1"/>
  <c r="AB2487" i="11" a="1"/>
  <c r="AB2488" i="11" a="1"/>
  <c r="AB2489" i="11" a="1"/>
  <c r="AB2490" i="11" a="1"/>
  <c r="AB2491" i="11" a="1"/>
  <c r="AB2492" i="11" a="1"/>
  <c r="AB2493" i="11" a="1"/>
  <c r="AB2494" i="11" a="1"/>
  <c r="AB2495" i="11" a="1"/>
  <c r="AB2496" i="11" a="1"/>
  <c r="AB2497" i="11" a="1"/>
  <c r="AB2498" i="11" a="1"/>
  <c r="AB2499" i="11" a="1"/>
  <c r="AB2500" i="11" a="1"/>
  <c r="AB2501" i="11" a="1"/>
  <c r="AB2502" i="11" a="1"/>
  <c r="AB2503" i="11" a="1"/>
  <c r="AB2504" i="11" a="1"/>
  <c r="AB2505" i="11" a="1"/>
  <c r="AB2506" i="11" a="1"/>
  <c r="AB2507" i="11" a="1"/>
  <c r="AB2508" i="11" a="1"/>
  <c r="AB2509" i="11" a="1"/>
  <c r="AB2510" i="11" a="1"/>
  <c r="AB2511" i="11" a="1"/>
  <c r="AB2512" i="11" a="1"/>
  <c r="AB2513" i="11" a="1"/>
  <c r="AB2514" i="11" a="1"/>
  <c r="AB2515" i="11" a="1"/>
  <c r="AB2516" i="11" a="1"/>
  <c r="AB2517" i="11" a="1"/>
  <c r="AB2518" i="11" a="1"/>
  <c r="AB2519" i="11" a="1"/>
  <c r="AB2520" i="11" a="1"/>
  <c r="AB2521" i="11" a="1"/>
  <c r="AB2522" i="11" a="1"/>
  <c r="AB2523" i="11" a="1"/>
  <c r="AB2524" i="11" a="1"/>
  <c r="AB2525" i="11" a="1"/>
  <c r="AB2526" i="11" a="1"/>
  <c r="AB2527" i="11" a="1"/>
  <c r="AB2528" i="11" a="1"/>
  <c r="AB2529" i="11" a="1"/>
  <c r="AB2530" i="11" a="1"/>
  <c r="AB2531" i="11" a="1"/>
  <c r="AB2532" i="11" a="1"/>
  <c r="AB2533" i="11" a="1"/>
  <c r="AB2534" i="11" a="1"/>
  <c r="AB2535" i="11" a="1"/>
  <c r="AB2536" i="11" a="1"/>
  <c r="AB2537" i="11" a="1"/>
  <c r="AB2538" i="11" a="1"/>
  <c r="AB2539" i="11" a="1"/>
  <c r="AB2540" i="11" a="1"/>
  <c r="AB2541" i="11" a="1"/>
  <c r="AB2542" i="11" a="1"/>
  <c r="AB2543" i="11" a="1"/>
  <c r="AB2544" i="11" a="1"/>
  <c r="AB2545" i="11" a="1"/>
  <c r="AB2546" i="11" a="1"/>
  <c r="AB2547" i="11" a="1"/>
  <c r="AB2548" i="11" a="1"/>
  <c r="AB2549" i="11" a="1"/>
  <c r="AB2550" i="11" a="1"/>
  <c r="AB2551" i="11" a="1"/>
  <c r="AB2552" i="11" a="1"/>
  <c r="AB2553" i="11" a="1"/>
  <c r="AB2554" i="11" a="1"/>
  <c r="AB2555" i="11" a="1"/>
  <c r="AB2556" i="11" a="1"/>
  <c r="AB2557" i="11" a="1"/>
  <c r="AB2558" i="11" a="1"/>
  <c r="AB2559" i="11" a="1"/>
  <c r="AB2560" i="11" a="1"/>
  <c r="AB2561" i="11" a="1"/>
  <c r="AB2562" i="11" a="1"/>
  <c r="AB2563" i="11" a="1"/>
  <c r="AB2564" i="11" a="1"/>
  <c r="AB2565" i="11" a="1"/>
  <c r="AB2566" i="11" a="1"/>
  <c r="AB2567" i="11" a="1"/>
  <c r="AB2568" i="11" a="1"/>
  <c r="AB2569" i="11" a="1"/>
  <c r="AB2570" i="11" a="1"/>
  <c r="AB2571" i="11" a="1"/>
  <c r="AB2572" i="11" a="1"/>
  <c r="AB2573" i="11" a="1"/>
  <c r="AB2574" i="11" a="1"/>
  <c r="AB2575" i="11" a="1"/>
  <c r="AB2576" i="11" a="1"/>
  <c r="AB2577" i="11" a="1"/>
  <c r="AB2578" i="11" a="1"/>
  <c r="AB2579" i="11" a="1"/>
  <c r="AB2580" i="11" a="1"/>
  <c r="AB2581" i="11" a="1"/>
  <c r="AB2582" i="11" a="1"/>
  <c r="AB2583" i="11" a="1"/>
  <c r="AB2584" i="11" a="1"/>
  <c r="AB2585" i="11" a="1"/>
  <c r="AB2586" i="11" a="1"/>
  <c r="AB2587" i="11" a="1"/>
  <c r="AB2588" i="11" a="1"/>
  <c r="AB2589" i="11" a="1"/>
  <c r="AB2590" i="11" a="1"/>
  <c r="AB2591" i="11" a="1"/>
  <c r="AB2592" i="11" a="1"/>
  <c r="AB2593" i="11" a="1"/>
  <c r="AB2594" i="11" a="1"/>
  <c r="AB2595" i="11" a="1"/>
  <c r="AB2596" i="11" a="1"/>
  <c r="AB2597" i="11" a="1"/>
  <c r="AB2598" i="11" a="1"/>
  <c r="AB2599" i="11" a="1"/>
  <c r="AB2600" i="11" a="1"/>
  <c r="AB2601" i="11" a="1"/>
  <c r="AB2602" i="11" a="1"/>
  <c r="AB2603" i="11" a="1"/>
  <c r="AB2604" i="11" a="1"/>
  <c r="AB2605" i="11" a="1"/>
  <c r="AB2606" i="11" a="1"/>
  <c r="AB2607" i="11" a="1"/>
  <c r="AB2608" i="11" a="1"/>
  <c r="AB2609" i="11" a="1"/>
  <c r="AB2610" i="11" a="1"/>
  <c r="AB2611" i="11" a="1"/>
  <c r="AB2612" i="11" a="1"/>
  <c r="AB2613" i="11" a="1"/>
  <c r="AB2614" i="11" a="1"/>
  <c r="AB2615" i="11" a="1"/>
  <c r="AB2616" i="11" a="1"/>
  <c r="AB2617" i="11" a="1"/>
  <c r="AB2618" i="11" a="1"/>
  <c r="AB2619" i="11" a="1"/>
  <c r="AB2620" i="11" a="1"/>
  <c r="AB2621" i="11" a="1"/>
  <c r="AB2622" i="11" a="1"/>
  <c r="AB2623" i="11" a="1"/>
  <c r="AB2624" i="11" a="1"/>
  <c r="AB2625" i="11" a="1"/>
  <c r="AB2626" i="11" a="1"/>
  <c r="AB2627" i="11" a="1"/>
  <c r="AB2628" i="11" a="1"/>
  <c r="AB2629" i="11" a="1"/>
  <c r="AB2630" i="11" a="1"/>
  <c r="AB2631" i="11" a="1"/>
  <c r="AB2632" i="11" a="1"/>
  <c r="AB2633" i="11" a="1"/>
  <c r="AB2634" i="11" a="1"/>
  <c r="AB2635" i="11" a="1"/>
  <c r="AB2636" i="11" a="1"/>
  <c r="AB2637" i="11" a="1"/>
  <c r="AB2638" i="11" a="1"/>
  <c r="AB2639" i="11" a="1"/>
  <c r="AB2640" i="11" a="1"/>
  <c r="AB2641" i="11" a="1"/>
  <c r="AB2642" i="11" a="1"/>
  <c r="AB2643" i="11" a="1"/>
  <c r="AB2644" i="11" a="1"/>
  <c r="AB2645" i="11" a="1"/>
  <c r="AB2646" i="11" a="1"/>
  <c r="AB2647" i="11" a="1"/>
  <c r="AB2648" i="11" a="1"/>
  <c r="AB2649" i="11" a="1"/>
  <c r="AB2650" i="11" a="1"/>
  <c r="AB2651" i="11" a="1"/>
  <c r="AB2652" i="11" a="1"/>
  <c r="AB2653" i="11" a="1"/>
  <c r="AB2654" i="11" a="1"/>
  <c r="AB2655" i="11" a="1"/>
  <c r="AB2656" i="11" a="1"/>
  <c r="AB2657" i="11" a="1"/>
  <c r="AB2658" i="11" a="1"/>
  <c r="AB2659" i="11" a="1"/>
  <c r="AB2660" i="11" a="1"/>
  <c r="AB2661" i="11" a="1"/>
  <c r="AB2662" i="11" a="1"/>
  <c r="AB2663" i="11" a="1"/>
  <c r="AB2664" i="11" a="1"/>
  <c r="AB2665" i="11" a="1"/>
  <c r="AB2666" i="11" a="1"/>
  <c r="AB2667" i="11" a="1"/>
  <c r="AB2668" i="11" a="1"/>
  <c r="AB2669" i="11" a="1"/>
  <c r="AB2670" i="11" a="1"/>
  <c r="AB2671" i="11" a="1"/>
  <c r="AB2672" i="11" a="1"/>
  <c r="AB2673" i="11" a="1"/>
  <c r="AB2674" i="11" a="1"/>
  <c r="AB2675" i="11" a="1"/>
  <c r="AB2676" i="11" a="1"/>
  <c r="AB2677" i="11" a="1"/>
  <c r="AB2678" i="11" a="1"/>
  <c r="AB2679" i="11" a="1"/>
  <c r="AB2680" i="11" a="1"/>
  <c r="AB2681" i="11" a="1"/>
  <c r="AB2682" i="11" a="1"/>
  <c r="AB2683" i="11" a="1"/>
  <c r="AB2684" i="11" a="1"/>
  <c r="AB2685" i="11" a="1"/>
  <c r="AB2686" i="11" a="1"/>
  <c r="AB2687" i="11" a="1"/>
  <c r="AB2688" i="11" a="1"/>
  <c r="AB2689" i="11" a="1"/>
  <c r="AB2690" i="11" a="1"/>
  <c r="AB2691" i="11" a="1"/>
  <c r="AB2692" i="11" a="1"/>
  <c r="AB2693" i="11" a="1"/>
  <c r="AB2694" i="11" a="1"/>
  <c r="AB2695" i="11" a="1"/>
  <c r="AB2696" i="11" a="1"/>
  <c r="AB2697" i="11" a="1"/>
  <c r="AB2698" i="11" a="1"/>
  <c r="AB2699" i="11" a="1"/>
  <c r="AB2700" i="11" a="1"/>
  <c r="AB2701" i="11" a="1"/>
  <c r="AB2702" i="11" a="1"/>
  <c r="AB2703" i="11" a="1"/>
  <c r="AB2704" i="11" a="1"/>
  <c r="AB2705" i="11" a="1"/>
  <c r="AB2706" i="11" a="1"/>
  <c r="AB2707" i="11" a="1"/>
  <c r="AB2708" i="11" a="1"/>
  <c r="AB2709" i="11" a="1"/>
  <c r="AB2710" i="11" a="1"/>
  <c r="AB2711" i="11" a="1"/>
  <c r="AB2712" i="11" a="1"/>
  <c r="AB2713" i="11" a="1"/>
  <c r="AB2714" i="11" a="1"/>
  <c r="AB2715" i="11" a="1"/>
  <c r="AB2716" i="11" a="1"/>
  <c r="AB2717" i="11" a="1"/>
  <c r="AB2718" i="11" a="1"/>
  <c r="AB2719" i="11" a="1"/>
  <c r="AB2720" i="11" a="1"/>
  <c r="AB2721" i="11" a="1"/>
  <c r="AB2722" i="11" a="1"/>
  <c r="AB2723" i="11" a="1"/>
  <c r="AB2724" i="11" a="1"/>
  <c r="AB2725" i="11" a="1"/>
  <c r="AB2726" i="11" a="1"/>
  <c r="AB2727" i="11" a="1"/>
  <c r="AB2728" i="11" a="1"/>
  <c r="AB2729" i="11" a="1"/>
  <c r="AB2730" i="11" a="1"/>
  <c r="AB2731" i="11" a="1"/>
  <c r="AB2732" i="11" a="1"/>
  <c r="AB2733" i="11" a="1"/>
  <c r="AB2734" i="11" a="1"/>
  <c r="AB2735" i="11" a="1"/>
  <c r="AB2736" i="11" a="1"/>
  <c r="AB2737" i="11" a="1"/>
  <c r="AB2738" i="11" a="1"/>
  <c r="AB2739" i="11" a="1"/>
  <c r="AB2740" i="11" a="1"/>
  <c r="AB2741" i="11" a="1"/>
  <c r="AB2742" i="11" a="1"/>
  <c r="AB2743" i="11" a="1"/>
  <c r="AB2744" i="11" a="1"/>
  <c r="AB2745" i="11" a="1"/>
  <c r="AB2746" i="11" a="1"/>
  <c r="AB2747" i="11" a="1"/>
  <c r="AB2748" i="11" a="1"/>
  <c r="AB2749" i="11" a="1"/>
  <c r="AB2750" i="11" a="1"/>
  <c r="AB2751" i="11" a="1"/>
  <c r="AB2752" i="11" a="1"/>
  <c r="AB2753" i="11" a="1"/>
  <c r="AB2754" i="11" a="1"/>
  <c r="AB2755" i="11" a="1"/>
  <c r="AB2756" i="11" a="1"/>
  <c r="AB2757" i="11" a="1"/>
  <c r="AB2758" i="11" a="1"/>
  <c r="AB2759" i="11" a="1"/>
  <c r="AB2760" i="11" a="1"/>
  <c r="AB2761" i="11" a="1"/>
  <c r="AB2762" i="11" a="1"/>
  <c r="AB2763" i="11" a="1"/>
  <c r="AB2764" i="11" a="1"/>
  <c r="AB2765" i="11" a="1"/>
  <c r="AB2766" i="11" a="1"/>
  <c r="AB2767" i="11" a="1"/>
  <c r="AB2768" i="11" a="1"/>
  <c r="AB2769" i="11" a="1"/>
  <c r="AB2770" i="11" a="1"/>
  <c r="AB2771" i="11" a="1"/>
  <c r="AB2772" i="11" a="1"/>
  <c r="AB2773" i="11" a="1"/>
  <c r="AB2774" i="11" a="1"/>
  <c r="AB2775" i="11" a="1"/>
  <c r="AB2776" i="11" a="1"/>
  <c r="AB2777" i="11" a="1"/>
  <c r="AB2778" i="11" a="1"/>
  <c r="AB2779" i="11" a="1"/>
  <c r="AB2780" i="11" a="1"/>
  <c r="AB2781" i="11" a="1"/>
  <c r="AB2782" i="11" a="1"/>
  <c r="AB2783" i="11" a="1"/>
  <c r="AB2784" i="11" a="1"/>
  <c r="AB2785" i="11" a="1"/>
  <c r="AB2786" i="11" a="1"/>
  <c r="AB2787" i="11" a="1"/>
  <c r="AB2788" i="11" a="1"/>
  <c r="AB2789" i="11" a="1"/>
  <c r="AB2790" i="11" a="1"/>
  <c r="AB2791" i="11" a="1"/>
  <c r="AB2792" i="11" a="1"/>
  <c r="AB2793" i="11" a="1"/>
  <c r="AB2794" i="11" a="1"/>
  <c r="AB2795" i="11" a="1"/>
  <c r="AB2796" i="11" a="1"/>
  <c r="AB2797" i="11" a="1"/>
  <c r="AB2798" i="11" a="1"/>
  <c r="AB2799" i="11" a="1"/>
  <c r="AB2800" i="11" a="1"/>
  <c r="AB2801" i="11" a="1"/>
  <c r="AB2802" i="11" a="1"/>
  <c r="AB2803" i="11" a="1"/>
  <c r="AB2804" i="11" a="1"/>
  <c r="AB2805" i="11" a="1"/>
  <c r="AB2806" i="11" a="1"/>
  <c r="AB2807" i="11" a="1"/>
  <c r="AB2808" i="11" a="1"/>
  <c r="AB2809" i="11" a="1"/>
  <c r="AB2810" i="11" a="1"/>
  <c r="AB2811" i="11" a="1"/>
  <c r="AB2812" i="11" a="1"/>
  <c r="AB2813" i="11" a="1"/>
  <c r="AB2814" i="11" a="1"/>
  <c r="AB2815" i="11" a="1"/>
  <c r="AB2816" i="11" a="1"/>
  <c r="AB2817" i="11" a="1"/>
  <c r="AB2818" i="11" a="1"/>
  <c r="AB2819" i="11" a="1"/>
  <c r="AB2820" i="11" a="1"/>
  <c r="AB2821" i="11" a="1"/>
  <c r="AB2822" i="11" a="1"/>
  <c r="AB2823" i="11" a="1"/>
  <c r="AB2824" i="11" a="1"/>
  <c r="AB2825" i="11" a="1"/>
  <c r="AB2826" i="11" a="1"/>
  <c r="AB2827" i="11" a="1"/>
  <c r="AB2828" i="11" a="1"/>
  <c r="AB2829" i="11" a="1"/>
  <c r="AB2830" i="11" a="1"/>
  <c r="AB2831" i="11" a="1"/>
  <c r="AB2832" i="11" a="1"/>
  <c r="AB2833" i="11" a="1"/>
  <c r="AB2834" i="11" a="1"/>
  <c r="AB2835" i="11" a="1"/>
  <c r="AB2836" i="11" a="1"/>
  <c r="AB2837" i="11" a="1"/>
  <c r="AB2838" i="11" a="1"/>
  <c r="AB2839" i="11" a="1"/>
  <c r="AB2840" i="11" a="1"/>
  <c r="AB2841" i="11" a="1"/>
  <c r="AB2842" i="11" a="1"/>
  <c r="AB2843" i="11" a="1"/>
  <c r="AB2844" i="11" a="1"/>
  <c r="AB2845" i="11" a="1"/>
  <c r="AB2846" i="11" a="1"/>
  <c r="AB2847" i="11" a="1"/>
  <c r="AB2848" i="11" a="1"/>
  <c r="AB2849" i="11" a="1"/>
  <c r="AB2850" i="11" a="1"/>
  <c r="AB2851" i="11" a="1"/>
  <c r="AB2852" i="11" a="1"/>
  <c r="AB2853" i="11" a="1"/>
  <c r="AB2854" i="11" a="1"/>
  <c r="AB2855" i="11" a="1"/>
  <c r="AB2856" i="11" a="1"/>
  <c r="AB2857" i="11" a="1"/>
  <c r="AB2858" i="11" a="1"/>
  <c r="AB2859" i="11" a="1"/>
  <c r="AB2860" i="11" a="1"/>
  <c r="AB2861" i="11" a="1"/>
  <c r="AB2862" i="11" a="1"/>
  <c r="AB2863" i="11" a="1"/>
  <c r="AB2864" i="11" a="1"/>
  <c r="AB2865" i="11" a="1"/>
  <c r="AB2866" i="11" a="1"/>
  <c r="AB2867" i="11" a="1"/>
  <c r="AB2868" i="11" a="1"/>
  <c r="AB2869" i="11" a="1"/>
  <c r="AB2870" i="11" a="1"/>
  <c r="AB2871" i="11" a="1"/>
  <c r="AB2872" i="11" a="1"/>
  <c r="AB2873" i="11" a="1"/>
  <c r="AB2874" i="11" a="1"/>
  <c r="AB2875" i="11" a="1"/>
  <c r="AB2876" i="11" a="1"/>
  <c r="AB2877" i="11" a="1"/>
  <c r="AB2878" i="11" a="1"/>
  <c r="AB2879" i="11" a="1"/>
  <c r="AB2880" i="11" a="1"/>
  <c r="AB2881" i="11" a="1"/>
  <c r="AB2882" i="11" a="1"/>
  <c r="AB2883" i="11" a="1"/>
  <c r="AB2884" i="11" a="1"/>
  <c r="AB2885" i="11" a="1"/>
  <c r="AB2886" i="11" a="1"/>
  <c r="AB2887" i="11" a="1"/>
  <c r="AB2888" i="11" a="1"/>
  <c r="AB2889" i="11" a="1"/>
  <c r="AB2890" i="11" a="1"/>
  <c r="AB2891" i="11" a="1"/>
  <c r="AB2892" i="11" a="1"/>
  <c r="AB2893" i="11" a="1"/>
  <c r="AB2894" i="11" a="1"/>
  <c r="AB2895" i="11" a="1"/>
  <c r="AB2896" i="11" a="1"/>
  <c r="AB2897" i="11" a="1"/>
  <c r="AB2898" i="11" a="1"/>
  <c r="AB2899" i="11" a="1"/>
  <c r="AB2900" i="11" a="1"/>
  <c r="AB2901" i="11" a="1"/>
  <c r="AB2902" i="11" a="1"/>
  <c r="AB2903" i="11" a="1"/>
  <c r="AB2904" i="11" a="1"/>
  <c r="AB2905" i="11" a="1"/>
  <c r="AB2906" i="11" a="1"/>
  <c r="AB2907" i="11" a="1"/>
  <c r="AB2908" i="11" a="1"/>
  <c r="AB2909" i="11" a="1"/>
  <c r="AB2910" i="11" a="1"/>
  <c r="AB2911" i="11" a="1"/>
  <c r="AB2912" i="11" a="1"/>
  <c r="AB2913" i="11" a="1"/>
  <c r="AB2914" i="11" a="1"/>
  <c r="AB2915" i="11" a="1"/>
  <c r="AB2916" i="11" a="1"/>
  <c r="AB2917" i="11" a="1"/>
  <c r="AB2918" i="11" a="1"/>
  <c r="AB2919" i="11" a="1"/>
  <c r="AB2920" i="11" a="1"/>
  <c r="AB2921" i="11" a="1"/>
  <c r="AB2922" i="11" a="1"/>
  <c r="AB2923" i="11" a="1"/>
  <c r="AB2924" i="11" a="1"/>
  <c r="AB2925" i="11" a="1"/>
  <c r="AB2926" i="11" a="1"/>
  <c r="AB2927" i="11" a="1"/>
  <c r="AB2928" i="11" a="1"/>
  <c r="AB2929" i="11" a="1"/>
  <c r="AB2930" i="11" a="1"/>
  <c r="AB2931" i="11" a="1"/>
  <c r="AB2932" i="11" a="1"/>
  <c r="AB2933" i="11" a="1"/>
  <c r="AB2934" i="11" a="1"/>
  <c r="AB2935" i="11" a="1"/>
  <c r="AB2936" i="11" a="1"/>
  <c r="AB2937" i="11" a="1"/>
  <c r="AB2938" i="11" a="1"/>
  <c r="AB2939" i="11" a="1"/>
  <c r="AB2940" i="11" a="1"/>
  <c r="AB2941" i="11" a="1"/>
  <c r="AB2942" i="11" a="1"/>
  <c r="AB2943" i="11" a="1"/>
  <c r="AB2944" i="11" a="1"/>
  <c r="AB2945" i="11" a="1"/>
  <c r="AB2946" i="11" a="1"/>
  <c r="AB2947" i="11" a="1"/>
  <c r="AB2948" i="11" a="1"/>
  <c r="AB2949" i="11" a="1"/>
  <c r="AB2950" i="11" a="1"/>
  <c r="AB2951" i="11" a="1"/>
  <c r="AB2952" i="11" a="1"/>
  <c r="AB2953" i="11" a="1"/>
  <c r="AB2954" i="11" a="1"/>
  <c r="AB2955" i="11" a="1"/>
  <c r="AB2956" i="11" a="1"/>
  <c r="AB2957" i="11" a="1"/>
  <c r="AB2958" i="11" a="1"/>
  <c r="AB2959" i="11" a="1"/>
  <c r="AB2960" i="11" a="1"/>
  <c r="AB2961" i="11" a="1"/>
  <c r="AB2962" i="11" a="1"/>
  <c r="AB2963" i="11" a="1"/>
  <c r="AB2964" i="11" a="1"/>
  <c r="AB2965" i="11" a="1"/>
  <c r="AB2966" i="11" a="1"/>
  <c r="AB2967" i="11" a="1"/>
  <c r="AB2968" i="11" a="1"/>
  <c r="AB2969" i="11" a="1"/>
  <c r="AB2970" i="11" a="1"/>
  <c r="AB2971" i="11" a="1"/>
  <c r="AB2972" i="11" a="1"/>
  <c r="AB2973" i="11" a="1"/>
  <c r="AB2974" i="11" a="1"/>
  <c r="AB2975" i="11" a="1"/>
  <c r="AB2976" i="11" a="1"/>
  <c r="AB2977" i="11" a="1"/>
  <c r="AB2978" i="11" a="1"/>
  <c r="AB2979" i="11" a="1"/>
  <c r="AB2980" i="11" a="1"/>
  <c r="AB2981" i="11" a="1"/>
  <c r="AB2982" i="11" a="1"/>
  <c r="AB2983" i="11" a="1"/>
  <c r="AB2984" i="11" a="1"/>
  <c r="AB2985" i="11" a="1"/>
  <c r="AB2986" i="11" a="1"/>
  <c r="AB2987" i="11" a="1"/>
  <c r="AB2988" i="11" a="1"/>
  <c r="AB2989" i="11" a="1"/>
  <c r="AB2990" i="11" a="1"/>
  <c r="AB2991" i="11" a="1"/>
  <c r="AB2992" i="11" a="1"/>
  <c r="AB2993" i="11" a="1"/>
  <c r="AB2994" i="11" a="1"/>
  <c r="AB2995" i="11" a="1"/>
  <c r="AB2996" i="11" a="1"/>
  <c r="AB2997" i="11" a="1"/>
  <c r="AB2998" i="11" a="1"/>
  <c r="AB2999" i="11" a="1"/>
  <c r="AB3000" i="11" a="1"/>
  <c r="AB3001" i="11" a="1"/>
  <c r="AB3002" i="11" a="1"/>
  <c r="AB3003" i="11" a="1"/>
  <c r="AB3004" i="11" a="1"/>
  <c r="AB3005" i="11" a="1"/>
  <c r="AB3006" i="11" a="1"/>
  <c r="AB3007" i="11" a="1"/>
  <c r="AB3008" i="11" a="1"/>
  <c r="AB3009" i="11" a="1"/>
  <c r="AB3010" i="11" a="1"/>
  <c r="AB3011" i="11" a="1"/>
  <c r="AB3012" i="11" a="1"/>
  <c r="AB3013" i="11" a="1"/>
  <c r="AB3014" i="11" a="1"/>
  <c r="AB3015" i="11" a="1"/>
  <c r="AB3016" i="11" a="1"/>
  <c r="AB3017" i="11" a="1"/>
  <c r="AB3018" i="11" a="1"/>
  <c r="AB3019" i="11" a="1"/>
  <c r="AB3020" i="11" a="1"/>
  <c r="AB3021" i="11" a="1"/>
  <c r="AB3022" i="11" a="1"/>
  <c r="AB3023" i="11" a="1"/>
  <c r="AB3024" i="11" a="1"/>
  <c r="AB3025" i="11" a="1"/>
  <c r="AB3026" i="11" a="1"/>
  <c r="AB3027" i="11" a="1"/>
  <c r="AB3028" i="11" a="1"/>
  <c r="AB3029" i="11" a="1"/>
  <c r="AB3030" i="11" a="1"/>
  <c r="AB3031" i="11" a="1"/>
  <c r="AB3032" i="11" a="1"/>
  <c r="AB3033" i="11" a="1"/>
  <c r="AB3034" i="11" a="1"/>
  <c r="AB3035" i="11" a="1"/>
  <c r="AB3036" i="11" a="1"/>
  <c r="AB3037" i="11" a="1"/>
  <c r="AB3038" i="11" a="1"/>
  <c r="AB3039" i="11" a="1"/>
  <c r="AB3040" i="11" a="1"/>
  <c r="AB3041" i="11" a="1"/>
  <c r="AB3042" i="11" a="1"/>
  <c r="AB3043" i="11" a="1"/>
  <c r="AB3044" i="11" a="1"/>
  <c r="AB3045" i="11" a="1"/>
  <c r="AB3046" i="11" a="1"/>
  <c r="AB3047" i="11" a="1"/>
  <c r="AB3048" i="11" a="1"/>
  <c r="AB3049" i="11" a="1"/>
  <c r="AB3050" i="11" a="1"/>
  <c r="AB3051" i="11" a="1"/>
  <c r="AB3052" i="11" a="1"/>
  <c r="AB3053" i="11" a="1"/>
  <c r="AB3054" i="11" a="1"/>
  <c r="AB3055" i="11" a="1"/>
  <c r="AB3056" i="11" a="1"/>
  <c r="AB3057" i="11" a="1"/>
  <c r="AB3058" i="11" a="1"/>
  <c r="AB3059" i="11" a="1"/>
  <c r="AB3060" i="11" a="1"/>
  <c r="AB3061" i="11" a="1"/>
  <c r="AB3062" i="11" a="1"/>
  <c r="AB3063" i="11" a="1"/>
  <c r="AB3064" i="11" a="1"/>
  <c r="AB3065" i="11" a="1"/>
  <c r="AB3066" i="11" a="1"/>
  <c r="AB3067" i="11" a="1"/>
  <c r="AB3068" i="11" a="1"/>
  <c r="AB3069" i="11" a="1"/>
  <c r="AB3070" i="11" a="1"/>
  <c r="AB3071" i="11" a="1"/>
  <c r="AB3072" i="11" a="1"/>
  <c r="AB3073" i="11" a="1"/>
  <c r="AB3074" i="11" a="1"/>
  <c r="AB3075" i="11" a="1"/>
  <c r="AB3076" i="11" a="1"/>
  <c r="AB3077" i="11" a="1"/>
  <c r="AB3078" i="11" a="1"/>
  <c r="AB3079" i="11" a="1"/>
  <c r="AB3080" i="11" a="1"/>
  <c r="AB3081" i="11" a="1"/>
  <c r="AB3082" i="11" a="1"/>
  <c r="AB3083" i="11" a="1"/>
  <c r="AB3084" i="11" a="1"/>
  <c r="AB3085" i="11" a="1"/>
  <c r="AB3086" i="11" a="1"/>
  <c r="AB3087" i="11" a="1"/>
  <c r="AB3088" i="11" a="1"/>
  <c r="AB3089" i="11" a="1"/>
  <c r="AB3090" i="11" a="1"/>
  <c r="AB3091" i="11" a="1"/>
  <c r="AB3092" i="11" a="1"/>
  <c r="AB3093" i="11" a="1"/>
  <c r="AB3094" i="11" a="1"/>
  <c r="AB3095" i="11" a="1"/>
  <c r="AB3096" i="11" a="1"/>
  <c r="AB3097" i="11" a="1"/>
  <c r="AB3098" i="11" a="1"/>
  <c r="AB3099" i="11" a="1"/>
  <c r="AB3100" i="11" a="1"/>
  <c r="AB3101" i="11" a="1"/>
  <c r="AB3102" i="11" a="1"/>
  <c r="AB3103" i="11" a="1"/>
  <c r="AB3104" i="11" a="1"/>
  <c r="AB3105" i="11" a="1"/>
  <c r="AB3106" i="11" a="1"/>
  <c r="AB3107" i="11" a="1"/>
  <c r="AB3108" i="11" a="1"/>
  <c r="AB3109" i="11" a="1"/>
  <c r="AB3110" i="11" a="1"/>
  <c r="AB3111" i="11" a="1"/>
  <c r="AB3112" i="11" a="1"/>
  <c r="AB3113" i="11" a="1"/>
  <c r="AB3114" i="11" a="1"/>
  <c r="AB3115" i="11" a="1"/>
  <c r="AB3116" i="11" a="1"/>
  <c r="AB3117" i="11" a="1"/>
  <c r="AB3118" i="11" a="1"/>
  <c r="AB3119" i="11" a="1"/>
  <c r="AB3120" i="11" a="1"/>
  <c r="AB3121" i="11" a="1"/>
  <c r="AB3122" i="11" a="1"/>
  <c r="AB3123" i="11" a="1"/>
  <c r="AB3124" i="11" a="1"/>
  <c r="AB3125" i="11" a="1"/>
  <c r="AB3126" i="11" a="1"/>
  <c r="AB3127" i="11" a="1"/>
  <c r="AB3128" i="11" a="1"/>
  <c r="AB3129" i="11" a="1"/>
  <c r="AB3130" i="11" a="1"/>
  <c r="AB3131" i="11" a="1"/>
  <c r="AB3132" i="11" a="1"/>
  <c r="AB3133" i="11" a="1"/>
  <c r="AB3134" i="11" a="1"/>
  <c r="AB3135" i="11" a="1"/>
  <c r="AB3136" i="11" a="1"/>
  <c r="AB3137" i="11" a="1"/>
  <c r="AB3138" i="11" a="1"/>
  <c r="AB3139" i="11" a="1"/>
  <c r="AB3140" i="11" a="1"/>
  <c r="AB3141" i="11" a="1"/>
  <c r="AB3142" i="11" a="1"/>
  <c r="AB3143" i="11" a="1"/>
  <c r="AB3144" i="11" a="1"/>
  <c r="AB3145" i="11" a="1"/>
  <c r="AB3146" i="11" a="1"/>
  <c r="AB3147" i="11" a="1"/>
  <c r="AB3148" i="11" a="1"/>
  <c r="AB3149" i="11" a="1"/>
  <c r="AB3150" i="11" a="1"/>
  <c r="AB3151" i="11" a="1"/>
  <c r="AB3152" i="11" a="1"/>
  <c r="AB3153" i="11" a="1"/>
  <c r="AB3154" i="11" a="1"/>
  <c r="AB3155" i="11" a="1"/>
  <c r="AB3156" i="11" a="1"/>
  <c r="AB3157" i="11" a="1"/>
  <c r="AB3158" i="11" a="1"/>
  <c r="AB3159" i="11" a="1"/>
  <c r="AB3160" i="11" a="1"/>
  <c r="AB3161" i="11" a="1"/>
  <c r="AB3162" i="11" a="1"/>
  <c r="AB3163" i="11" a="1"/>
  <c r="AB3164" i="11" a="1"/>
  <c r="AB3165" i="11" a="1"/>
  <c r="AB3166" i="11" a="1"/>
  <c r="AB3167" i="11" a="1"/>
  <c r="AB3168" i="11" a="1"/>
  <c r="AB3169" i="11" a="1"/>
  <c r="AB3170" i="11" a="1"/>
  <c r="AB3171" i="11" a="1"/>
  <c r="AB3172" i="11" a="1"/>
  <c r="AB3173" i="11" a="1"/>
  <c r="AB3174" i="11" a="1"/>
  <c r="AB3175" i="11" a="1"/>
  <c r="AB3176" i="11" a="1"/>
  <c r="AB3177" i="11" a="1"/>
  <c r="AB3178" i="11" a="1"/>
  <c r="AB3179" i="11" a="1"/>
  <c r="AB3180" i="11" a="1"/>
  <c r="AB3181" i="11" a="1"/>
  <c r="AB3182" i="11" a="1"/>
  <c r="AB3183" i="11" a="1"/>
  <c r="AB3184" i="11" a="1"/>
  <c r="AB3185" i="11" a="1"/>
  <c r="AB3186" i="11" a="1"/>
  <c r="AB3187" i="11" a="1"/>
  <c r="AB3188" i="11" a="1"/>
  <c r="AB3189" i="11" a="1"/>
  <c r="AB3190" i="11" a="1"/>
  <c r="AB3191" i="11" a="1"/>
  <c r="AB3192" i="11" a="1"/>
  <c r="AB3193" i="11" a="1"/>
  <c r="AB3194" i="11" a="1"/>
  <c r="AB3195" i="11" a="1"/>
  <c r="AB3196" i="11" a="1"/>
  <c r="AB3197" i="11" a="1"/>
  <c r="AB3198" i="11" a="1"/>
  <c r="AB3199" i="11" a="1"/>
  <c r="AB3200" i="11" a="1"/>
  <c r="AB3201" i="11" a="1"/>
  <c r="AB3202" i="11" a="1"/>
  <c r="AB3203" i="11" a="1"/>
  <c r="AB3204" i="11" a="1"/>
  <c r="AB3205" i="11" a="1"/>
  <c r="AB3206" i="11" a="1"/>
  <c r="AB3207" i="11" a="1"/>
  <c r="AB3208" i="11" a="1"/>
  <c r="AB3209" i="11" a="1"/>
  <c r="AB3210" i="11" a="1"/>
  <c r="AB3211" i="11" a="1"/>
  <c r="AB3212" i="11" a="1"/>
  <c r="AB3213" i="11" a="1"/>
  <c r="AB3214" i="11" a="1"/>
  <c r="AB3215" i="11" a="1"/>
  <c r="AB3216" i="11" a="1"/>
  <c r="AB3217" i="11" a="1"/>
  <c r="AB3218" i="11" a="1"/>
  <c r="AB3219" i="11" a="1"/>
  <c r="AB3220" i="11" a="1"/>
  <c r="AB3221" i="11" a="1"/>
  <c r="AB3222" i="11" a="1"/>
  <c r="AB3223" i="11" a="1"/>
  <c r="AB3224" i="11" a="1"/>
  <c r="AB3225" i="11" a="1"/>
  <c r="AB3226" i="11" a="1"/>
  <c r="AB3227" i="11" a="1"/>
  <c r="AB3228" i="11" a="1"/>
  <c r="AB3229" i="11" a="1"/>
  <c r="AB3230" i="11" a="1"/>
  <c r="AB3231" i="11" a="1"/>
  <c r="AB3232" i="11" a="1"/>
  <c r="AB3233" i="11" a="1"/>
  <c r="AB3234" i="11" a="1"/>
  <c r="AB3235" i="11" a="1"/>
  <c r="AB3236" i="11" a="1"/>
  <c r="AB3237" i="11" a="1"/>
  <c r="AB3238" i="11" a="1"/>
  <c r="AB3239" i="11" a="1"/>
  <c r="AB3240" i="11" a="1"/>
  <c r="AB3241" i="11" a="1"/>
  <c r="AB3242" i="11" a="1"/>
  <c r="AB3243" i="11" a="1"/>
  <c r="AB3244" i="11" a="1"/>
  <c r="AB3245" i="11" a="1"/>
  <c r="AB3246" i="11" a="1"/>
  <c r="AB3247" i="11" a="1"/>
  <c r="AB3248" i="11" a="1"/>
  <c r="AB3249" i="11" a="1"/>
  <c r="AB3250" i="11" a="1"/>
  <c r="AB3251" i="11" a="1"/>
  <c r="AB3252" i="11" a="1"/>
  <c r="AB3253" i="11" a="1"/>
  <c r="AB3254" i="11" a="1"/>
  <c r="AB3255" i="11" a="1"/>
  <c r="AB3256" i="11" a="1"/>
  <c r="AB3257" i="11" a="1"/>
  <c r="AB3258" i="11" a="1"/>
  <c r="AB3259" i="11" a="1"/>
  <c r="AB3260" i="11" a="1"/>
  <c r="AB3261" i="11" a="1"/>
  <c r="AB3262" i="11" a="1"/>
  <c r="AB3263" i="11" a="1"/>
  <c r="AB3264" i="11" a="1"/>
  <c r="AB3265" i="11" a="1"/>
  <c r="AB3266" i="11" a="1"/>
  <c r="AB3267" i="11" a="1"/>
  <c r="AB3268" i="11" a="1"/>
  <c r="AB3269" i="11" a="1"/>
  <c r="AB3270" i="11" a="1"/>
  <c r="AB3271" i="11" a="1"/>
  <c r="AB3272" i="11" a="1"/>
  <c r="AB3273" i="11" a="1"/>
  <c r="AB3274" i="11" a="1"/>
  <c r="AB3275" i="11" a="1"/>
  <c r="AB3276" i="11" a="1"/>
  <c r="AB3277" i="11" a="1"/>
  <c r="AB3278" i="11" a="1"/>
  <c r="AB3279" i="11" a="1"/>
  <c r="AB3280" i="11" a="1"/>
  <c r="AB3281" i="11" a="1"/>
  <c r="AB3282" i="11" a="1"/>
  <c r="AB3283" i="11" a="1"/>
  <c r="AB3284" i="11" a="1"/>
  <c r="AB3285" i="11" a="1"/>
  <c r="AB3286" i="11" a="1"/>
  <c r="AB3287" i="11" a="1"/>
  <c r="AB3288" i="11" a="1"/>
  <c r="AB3289" i="11" a="1"/>
  <c r="AB3290" i="11" a="1"/>
  <c r="AB3291" i="11" a="1"/>
  <c r="AB3292" i="11" a="1"/>
  <c r="AB3293" i="11" a="1"/>
  <c r="AB3294" i="11" a="1"/>
  <c r="AB3295" i="11" a="1"/>
  <c r="AB3296" i="11" a="1"/>
  <c r="AB3297" i="11" a="1"/>
  <c r="AB3298" i="11" a="1"/>
  <c r="AB3299" i="11" a="1"/>
  <c r="AB3300" i="11" a="1"/>
  <c r="AB3301" i="11" a="1"/>
  <c r="AB3302" i="11" a="1"/>
  <c r="AB3303" i="11" a="1"/>
  <c r="AB3304" i="11" a="1"/>
  <c r="AB3305" i="11" a="1"/>
  <c r="AB3306" i="11" a="1"/>
  <c r="AB3307" i="11" a="1"/>
  <c r="AB3308" i="11" a="1"/>
  <c r="AB3309" i="11" a="1"/>
  <c r="AB3310" i="11" a="1"/>
  <c r="AB3311" i="11" a="1"/>
  <c r="AB3312" i="11" a="1"/>
  <c r="AB3313" i="11" a="1"/>
  <c r="AB3314" i="11" a="1"/>
  <c r="AB3315" i="11" a="1"/>
  <c r="AB3316" i="11" a="1"/>
  <c r="AB3317" i="11" a="1"/>
  <c r="AB3318" i="11" a="1"/>
  <c r="AB3319" i="11" a="1"/>
  <c r="AB3320" i="11" a="1"/>
  <c r="AB3321" i="11" a="1"/>
  <c r="AB3322" i="11" a="1"/>
  <c r="AB3323" i="11" a="1"/>
  <c r="AB3324" i="11" a="1"/>
  <c r="AB3325" i="11" a="1"/>
  <c r="AB3326" i="11" a="1"/>
  <c r="AB3327" i="11" a="1"/>
  <c r="AB3328" i="11" a="1"/>
  <c r="AB3329" i="11" a="1"/>
  <c r="AB3330" i="11" a="1"/>
  <c r="AB3331" i="11" a="1"/>
  <c r="AB3332" i="11" a="1"/>
  <c r="AB3333" i="11" a="1"/>
  <c r="AB3334" i="11" a="1"/>
  <c r="AB3335" i="11" a="1"/>
  <c r="AB3336" i="11" a="1"/>
  <c r="AB3337" i="11" a="1"/>
  <c r="AB3338" i="11" a="1"/>
  <c r="AB3339" i="11" a="1"/>
  <c r="AB3340" i="11" a="1"/>
  <c r="AB3341" i="11" a="1"/>
  <c r="AB3342" i="11" a="1"/>
  <c r="AB3343" i="11" a="1"/>
  <c r="AB3344" i="11" a="1"/>
  <c r="AB3345" i="11" a="1"/>
  <c r="AB3346" i="11" a="1"/>
  <c r="AB3347" i="11" a="1"/>
  <c r="AB3348" i="11" a="1"/>
  <c r="AB3349" i="11" a="1"/>
  <c r="AB3350" i="11" a="1"/>
  <c r="AB3351" i="11" a="1"/>
  <c r="AB3352" i="11" a="1"/>
  <c r="AB3353" i="11" a="1"/>
  <c r="AB3354" i="11" a="1"/>
  <c r="AB3355" i="11" a="1"/>
  <c r="AB3356" i="11" a="1"/>
  <c r="AB3357" i="11" a="1"/>
  <c r="AB3358" i="11" a="1"/>
  <c r="AB3359" i="11" a="1"/>
  <c r="AB3360" i="11" a="1"/>
  <c r="AB3361" i="11" a="1"/>
  <c r="AB3362" i="11" a="1"/>
  <c r="AB3363" i="11" a="1"/>
  <c r="AB3364" i="11" a="1"/>
  <c r="AB3365" i="11" a="1"/>
  <c r="AB3366" i="11" a="1"/>
  <c r="AB3367" i="11" a="1"/>
  <c r="AB3368" i="11" a="1"/>
  <c r="AB3369" i="11" a="1"/>
  <c r="AB3370" i="11" a="1"/>
  <c r="AB3371" i="11" a="1"/>
  <c r="AB3372" i="11" a="1"/>
  <c r="AB3373" i="11" a="1"/>
  <c r="AB3374" i="11" a="1"/>
  <c r="AB3375" i="11" a="1"/>
  <c r="AB3376" i="11" a="1"/>
  <c r="AB3377" i="11" a="1"/>
  <c r="AB3378" i="11" a="1"/>
  <c r="AB3379" i="11" a="1"/>
  <c r="AB3380" i="11" a="1"/>
  <c r="AB3381" i="11" a="1"/>
  <c r="AB3382" i="11" a="1"/>
  <c r="AB3383" i="11" a="1"/>
  <c r="AB3384" i="11" a="1"/>
  <c r="AB3385" i="11" a="1"/>
  <c r="AB3386" i="11" a="1"/>
  <c r="AB3387" i="11" a="1"/>
  <c r="AB3388" i="11" a="1"/>
  <c r="AB3389" i="11" a="1"/>
  <c r="AB3390" i="11" a="1"/>
  <c r="AB3391" i="11" a="1"/>
  <c r="AB3392" i="11" a="1"/>
  <c r="AB3393" i="11" a="1"/>
  <c r="AB3394" i="11" a="1"/>
  <c r="AB3395" i="11" a="1"/>
  <c r="AB3396" i="11" a="1"/>
  <c r="AB3397" i="11" a="1"/>
  <c r="AB3398" i="11" a="1"/>
  <c r="AB3399" i="11" a="1"/>
  <c r="AB3400" i="11" a="1"/>
  <c r="AB3401" i="11" a="1"/>
  <c r="AB3402" i="11" a="1"/>
  <c r="AB3403" i="11" a="1"/>
  <c r="AB3404" i="11" a="1"/>
  <c r="AB3405" i="11" a="1"/>
  <c r="AB3406" i="11" a="1"/>
  <c r="AB3407" i="11" a="1"/>
  <c r="AB3408" i="11" a="1"/>
  <c r="AB3409" i="11" a="1"/>
  <c r="AB3410" i="11" a="1"/>
  <c r="AB3411" i="11" a="1"/>
  <c r="AB3412" i="11" a="1"/>
  <c r="AB3413" i="11" a="1"/>
  <c r="AB3414" i="11" a="1"/>
  <c r="AB3415" i="11" a="1"/>
  <c r="AB3416" i="11" a="1"/>
  <c r="AB3417" i="11" a="1"/>
  <c r="AB3418" i="11" a="1"/>
  <c r="AB3419" i="11" a="1"/>
  <c r="AB3420" i="11" a="1"/>
  <c r="AB3421" i="11" a="1"/>
  <c r="AB3422" i="11" a="1"/>
  <c r="AB3423" i="11" a="1"/>
  <c r="AB3424" i="11" a="1"/>
  <c r="AB3425" i="11" a="1"/>
  <c r="AB3426" i="11" a="1"/>
  <c r="AB3427" i="11" a="1"/>
  <c r="AB3428" i="11" a="1"/>
  <c r="AB3429" i="11" a="1"/>
  <c r="AB3430" i="11" a="1"/>
  <c r="AB3431" i="11" a="1"/>
  <c r="AB3432" i="11" a="1"/>
  <c r="AB3433" i="11" a="1"/>
  <c r="AB3434" i="11" a="1"/>
  <c r="AB3435" i="11" a="1"/>
  <c r="AB3436" i="11" a="1"/>
  <c r="AB3437" i="11" a="1"/>
  <c r="AB3438" i="11" a="1"/>
  <c r="AB3439" i="11" a="1"/>
  <c r="AB3440" i="11" a="1"/>
  <c r="AB3441" i="11" a="1"/>
  <c r="AB3442" i="11" a="1"/>
  <c r="AB3443" i="11" a="1"/>
  <c r="AB3444" i="11" a="1"/>
  <c r="AB3445" i="11" a="1"/>
  <c r="AB3446" i="11" a="1"/>
  <c r="AB3447" i="11" a="1"/>
  <c r="AB3448" i="11" a="1"/>
  <c r="AB3449" i="11" a="1"/>
  <c r="AB3450" i="11" a="1"/>
  <c r="AB3451" i="11" a="1"/>
  <c r="AB3452" i="11" a="1"/>
  <c r="AB3453" i="11" a="1"/>
  <c r="AB3454" i="11" a="1"/>
  <c r="AB3455" i="11" a="1"/>
  <c r="AB3456" i="11" a="1"/>
  <c r="AB3457" i="11" a="1"/>
  <c r="AB3458" i="11" a="1"/>
  <c r="AB3459" i="11" a="1"/>
  <c r="AB3460" i="11" a="1"/>
  <c r="AB3461" i="11" a="1"/>
  <c r="AB3462" i="11" a="1"/>
  <c r="AB3463" i="11" a="1"/>
  <c r="AB3464" i="11" a="1"/>
  <c r="AB3465" i="11" a="1"/>
  <c r="AB3466" i="11" a="1"/>
  <c r="AB3467" i="11" a="1"/>
  <c r="AB3468" i="11" a="1"/>
  <c r="AB3469" i="11" a="1"/>
  <c r="AB3470" i="11" a="1"/>
  <c r="AB3471" i="11" a="1"/>
  <c r="AB3472" i="11" a="1"/>
  <c r="AB3473" i="11" a="1"/>
  <c r="AB3474" i="11" a="1"/>
  <c r="AB3475" i="11" a="1"/>
  <c r="AB3476" i="11" a="1"/>
  <c r="AB3477" i="11" a="1"/>
  <c r="AB3478" i="11" a="1"/>
  <c r="AB3479" i="11" a="1"/>
  <c r="AB3480" i="11" a="1"/>
  <c r="AB3481" i="11" a="1"/>
  <c r="AB3482" i="11" a="1"/>
  <c r="AB3483" i="11" a="1"/>
  <c r="AB3484" i="11" a="1"/>
  <c r="AB3485" i="11" a="1"/>
  <c r="AB3486" i="11" a="1"/>
  <c r="AB3487" i="11" a="1"/>
  <c r="AB3488" i="11" a="1"/>
  <c r="AB3489" i="11" a="1"/>
  <c r="AB3490" i="11" a="1"/>
  <c r="AB3491" i="11" a="1"/>
  <c r="AB3492" i="11" a="1"/>
  <c r="AB3493" i="11" a="1"/>
  <c r="AB3494" i="11" a="1"/>
  <c r="AB3495" i="11" a="1"/>
  <c r="AB3496" i="11" a="1"/>
  <c r="AB3497" i="11" a="1"/>
  <c r="AB3498" i="11" a="1"/>
  <c r="AB3499" i="11" a="1"/>
  <c r="AB3500" i="11" a="1"/>
  <c r="AB3501" i="11" a="1"/>
  <c r="AB3502" i="11" a="1"/>
  <c r="AB3503" i="11" a="1"/>
  <c r="AB3504" i="11" a="1"/>
  <c r="AB3505" i="11" a="1"/>
  <c r="AB3506" i="11" a="1"/>
  <c r="AB3507" i="11" a="1"/>
  <c r="AB3508" i="11" a="1"/>
  <c r="AB3509" i="11" a="1"/>
  <c r="AB3510" i="11" a="1"/>
  <c r="AB3511" i="11" a="1"/>
  <c r="AB3512" i="11" a="1"/>
  <c r="AB3513" i="11" a="1"/>
  <c r="AB3514" i="11" a="1"/>
  <c r="AB3515" i="11" a="1"/>
  <c r="AB3516" i="11" a="1"/>
  <c r="AB3517" i="11" a="1"/>
  <c r="AB3518" i="11" a="1"/>
  <c r="AB3519" i="11" a="1"/>
  <c r="AB3520" i="11" a="1"/>
  <c r="AB3521" i="11" a="1"/>
  <c r="AB3522" i="11" a="1"/>
  <c r="AB3523" i="11" a="1"/>
  <c r="AB3524" i="11" a="1"/>
  <c r="AB3525" i="11" a="1"/>
  <c r="AB3526" i="11" a="1"/>
  <c r="AB3527" i="11" a="1"/>
  <c r="AB3528" i="11" a="1"/>
  <c r="AB3529" i="11" a="1"/>
  <c r="AB3530" i="11" a="1"/>
  <c r="AB3531" i="11" a="1"/>
  <c r="AB3532" i="11" a="1"/>
  <c r="AB3533" i="11" a="1"/>
  <c r="AB3534" i="11" a="1"/>
  <c r="AB3535" i="11" a="1"/>
  <c r="AB3536" i="11" a="1"/>
  <c r="AB3537" i="11" a="1"/>
  <c r="AB3538" i="11" a="1"/>
  <c r="AB3539" i="11" a="1"/>
  <c r="AB3540" i="11" a="1"/>
  <c r="AB3541" i="11" a="1"/>
  <c r="AB3542" i="11" a="1"/>
  <c r="AB3543" i="11" a="1"/>
  <c r="AB3544" i="11" a="1"/>
  <c r="AB3545" i="11" a="1"/>
  <c r="AB3546" i="11" a="1"/>
  <c r="AB3547" i="11" a="1"/>
  <c r="AB3548" i="11" a="1"/>
  <c r="AB3549" i="11" a="1"/>
  <c r="AB3550" i="11" a="1"/>
  <c r="AB3551" i="11" a="1"/>
  <c r="AB3552" i="11" a="1"/>
  <c r="AB3553" i="11" a="1"/>
  <c r="AB3554" i="11" a="1"/>
  <c r="AB3555" i="11" a="1"/>
  <c r="AB3556" i="11" a="1"/>
  <c r="AB3557" i="11" a="1"/>
  <c r="AB3558" i="11" a="1"/>
  <c r="AB3559" i="11" a="1"/>
  <c r="AB3560" i="11" a="1"/>
  <c r="AB3561" i="11" a="1"/>
  <c r="AB3562" i="11" a="1"/>
  <c r="AB3563" i="11" a="1"/>
  <c r="AB3564" i="11" a="1"/>
  <c r="AB3565" i="11" a="1"/>
  <c r="AB3566" i="11" a="1"/>
  <c r="AB3567" i="11" a="1"/>
  <c r="AB3568" i="11" a="1"/>
  <c r="AB3569" i="11" a="1"/>
  <c r="AB3570" i="11" a="1"/>
  <c r="AB3571" i="11" a="1"/>
  <c r="AB3572" i="11" a="1"/>
  <c r="AB3573" i="11" a="1"/>
  <c r="AB3574" i="11" a="1"/>
  <c r="AB3575" i="11" a="1"/>
  <c r="AB3576" i="11" a="1"/>
  <c r="AB3577" i="11" a="1"/>
  <c r="AB3578" i="11" a="1"/>
  <c r="AB3579" i="11" a="1"/>
  <c r="AB3580" i="11" a="1"/>
  <c r="AB3581" i="11" a="1"/>
  <c r="AB3582" i="11" a="1"/>
  <c r="AB3583" i="11" a="1"/>
  <c r="AB3584" i="11" a="1"/>
  <c r="AB3585" i="11" a="1"/>
  <c r="AB3586" i="11" a="1"/>
  <c r="AB3587" i="11" a="1"/>
  <c r="AB3588" i="11" a="1"/>
  <c r="AB3589" i="11" a="1"/>
  <c r="AB3590" i="11" a="1"/>
  <c r="AB3591" i="11" a="1"/>
  <c r="AB3592" i="11" a="1"/>
  <c r="AB3593" i="11" a="1"/>
  <c r="AB3594" i="11" a="1"/>
  <c r="AB3595" i="11" a="1"/>
  <c r="AB3596" i="11" a="1"/>
  <c r="AB3597" i="11" a="1"/>
  <c r="AB3598" i="11" a="1"/>
  <c r="AB3599" i="11" a="1"/>
  <c r="AB3600" i="11" a="1"/>
  <c r="AB3601" i="11" a="1"/>
  <c r="AB3602" i="11" a="1"/>
  <c r="AB3603" i="11" a="1"/>
  <c r="AB3604" i="11" a="1"/>
  <c r="AB3605" i="11" a="1"/>
  <c r="AB3606" i="11" a="1"/>
  <c r="AB3607" i="11" a="1"/>
  <c r="AB3608" i="11" a="1"/>
  <c r="AB3609" i="11" a="1"/>
  <c r="AB3610" i="11" a="1"/>
  <c r="AB3611" i="11" a="1"/>
  <c r="AB3612" i="11" a="1"/>
  <c r="AB3613" i="11" a="1"/>
  <c r="AB3614" i="11" a="1"/>
  <c r="AB3615" i="11" a="1"/>
  <c r="AB3616" i="11" a="1"/>
  <c r="AB3617" i="11" a="1"/>
  <c r="AB3618" i="11" a="1"/>
  <c r="AB3619" i="11" a="1"/>
  <c r="AB3620" i="11" a="1"/>
  <c r="AB3621" i="11" a="1"/>
  <c r="AB3622" i="11" a="1"/>
  <c r="AB3623" i="11" a="1"/>
  <c r="AB3624" i="11" a="1"/>
  <c r="AB3625" i="11" a="1"/>
  <c r="AB3626" i="11" a="1"/>
  <c r="AB3627" i="11" a="1"/>
  <c r="AB3628" i="11" a="1"/>
  <c r="AB3629" i="11" a="1"/>
  <c r="AB3630" i="11" a="1"/>
  <c r="AB3631" i="11" a="1"/>
  <c r="AB3632" i="11" a="1"/>
  <c r="AB3633" i="11" a="1"/>
  <c r="AB3634" i="11" a="1"/>
  <c r="AB3635" i="11" a="1"/>
  <c r="AB3636" i="11" a="1"/>
  <c r="AB3637" i="11" a="1"/>
  <c r="AB3638" i="11" a="1"/>
  <c r="AB3639" i="11" a="1"/>
  <c r="AB3640" i="11" a="1"/>
  <c r="AB3641" i="11" a="1"/>
  <c r="AB3642" i="11" a="1"/>
  <c r="AB3643" i="11" a="1"/>
  <c r="AB3644" i="11" a="1"/>
  <c r="AB3645" i="11" a="1"/>
  <c r="AB3646" i="11" a="1"/>
  <c r="AB3647" i="11" a="1"/>
  <c r="AB3648" i="11" a="1"/>
  <c r="AB3649" i="11" a="1"/>
  <c r="AB3650" i="11" a="1"/>
  <c r="AB3651" i="11" a="1"/>
  <c r="AB3652" i="11" a="1"/>
  <c r="AB3653" i="11" a="1"/>
  <c r="AB3654" i="11" a="1"/>
  <c r="AB3655" i="11" a="1"/>
  <c r="AB3656" i="11" a="1"/>
  <c r="AB3657" i="11" a="1"/>
  <c r="AB3658" i="11" a="1"/>
  <c r="AB3659" i="11" a="1"/>
  <c r="AB3660" i="11" a="1"/>
  <c r="AB3661" i="11" a="1"/>
  <c r="AB3662" i="11" a="1"/>
  <c r="AB3663" i="11" a="1"/>
  <c r="AB3664" i="11" a="1"/>
  <c r="AB3665" i="11" a="1"/>
  <c r="AB3666" i="11" a="1"/>
  <c r="AB3667" i="11" a="1"/>
  <c r="AB3668" i="11" a="1"/>
  <c r="AB3669" i="11" a="1"/>
  <c r="AB3670" i="11" a="1"/>
  <c r="AB3671" i="11" a="1"/>
  <c r="AB3672" i="11" a="1"/>
  <c r="AB3673" i="11" a="1"/>
  <c r="AB3674" i="11" a="1"/>
  <c r="AB3675" i="11" a="1"/>
  <c r="AB3676" i="11" a="1"/>
  <c r="AB3677" i="11" a="1"/>
  <c r="AB3678" i="11" a="1"/>
  <c r="AB3679" i="11" a="1"/>
  <c r="AB3680" i="11" a="1"/>
  <c r="AB3681" i="11" a="1"/>
  <c r="AB3682" i="11" a="1"/>
  <c r="AB3683" i="11" a="1"/>
  <c r="AB3684" i="11" a="1"/>
  <c r="AB3685" i="11" a="1"/>
  <c r="AB3686" i="11" a="1"/>
  <c r="AB3687" i="11" a="1"/>
  <c r="AB3688" i="11" a="1"/>
  <c r="AB3689" i="11" a="1"/>
  <c r="AB3690" i="11" a="1"/>
  <c r="AB3691" i="11" a="1"/>
  <c r="AB3692" i="11" a="1"/>
  <c r="AB3693" i="11" a="1"/>
  <c r="AB3694" i="11" a="1"/>
  <c r="AB3695" i="11" a="1"/>
  <c r="AB3696" i="11" a="1"/>
  <c r="AB3697" i="11" a="1"/>
  <c r="AB3698" i="11" a="1"/>
  <c r="AB3699" i="11" a="1"/>
  <c r="AB3700" i="11" a="1"/>
  <c r="AB3701" i="11" a="1"/>
  <c r="AB3702" i="11" a="1"/>
  <c r="AB3703" i="11" a="1"/>
  <c r="AB3704" i="11" a="1"/>
  <c r="AB3705" i="11" a="1"/>
  <c r="AB3706" i="11" a="1"/>
  <c r="AB3707" i="11" a="1"/>
  <c r="AB3708" i="11" a="1"/>
  <c r="AB3709" i="11" a="1"/>
  <c r="AB3710" i="11" a="1"/>
  <c r="AB3711" i="11" a="1"/>
  <c r="AB3712" i="11" a="1"/>
  <c r="AB3713" i="11" a="1"/>
  <c r="AB3714" i="11" a="1"/>
  <c r="AB3715" i="11" a="1"/>
  <c r="AB3716" i="11" a="1"/>
  <c r="AB3717" i="11" a="1"/>
  <c r="AB3718" i="11" a="1"/>
  <c r="AB3719" i="11" a="1"/>
  <c r="AB3720" i="11" a="1"/>
  <c r="AB3721" i="11" a="1"/>
  <c r="AB3722" i="11" a="1"/>
  <c r="AB3723" i="11" a="1"/>
  <c r="AB3724" i="11" a="1"/>
  <c r="AB3725" i="11" a="1"/>
  <c r="AB3726" i="11" a="1"/>
  <c r="AB3727" i="11" a="1"/>
  <c r="AB3728" i="11" a="1"/>
  <c r="AB3729" i="11" a="1"/>
  <c r="AB3730" i="11" a="1"/>
  <c r="AB3731" i="11" a="1"/>
  <c r="AB3732" i="11" a="1"/>
  <c r="AB3733" i="11" a="1"/>
  <c r="AB3734" i="11" a="1"/>
  <c r="AB3735" i="11" a="1"/>
  <c r="AB3736" i="11" a="1"/>
  <c r="AB3737" i="11" a="1"/>
  <c r="AB3738" i="11" a="1"/>
  <c r="AB3739" i="11" a="1"/>
  <c r="AB3740" i="11" a="1"/>
  <c r="AB3741" i="11" a="1"/>
  <c r="AB3742" i="11" a="1"/>
  <c r="AB3743" i="11" a="1"/>
  <c r="AB3744" i="11" a="1"/>
  <c r="AB3745" i="11" a="1"/>
  <c r="AB3746" i="11" a="1"/>
  <c r="AB3747" i="11" a="1"/>
  <c r="AB3748" i="11" a="1"/>
  <c r="AB3749" i="11" a="1"/>
  <c r="AB3750" i="11" a="1"/>
  <c r="AB3751" i="11" a="1"/>
  <c r="AB3752" i="11" a="1"/>
  <c r="AB3753" i="11" a="1"/>
  <c r="AB3754" i="11" a="1"/>
  <c r="AB3755" i="11" a="1"/>
  <c r="AB3756" i="11" a="1"/>
  <c r="AB3757" i="11" a="1"/>
  <c r="AB3758" i="11" a="1"/>
  <c r="AB3759" i="11" a="1"/>
  <c r="AB3760" i="11" a="1"/>
  <c r="AB3761" i="11" a="1"/>
  <c r="AB3762" i="11" a="1"/>
  <c r="AB3763" i="11" a="1"/>
  <c r="AB3764" i="11" a="1"/>
  <c r="AB3765" i="11" a="1"/>
  <c r="AB3766" i="11" a="1"/>
  <c r="AB3767" i="11" a="1"/>
  <c r="AB3768" i="11" a="1"/>
  <c r="AB3769" i="11" a="1"/>
  <c r="AB3770" i="11" a="1"/>
  <c r="AB3771" i="11" a="1"/>
  <c r="AB3772" i="11" a="1"/>
  <c r="AB3773" i="11" a="1"/>
  <c r="AB3774" i="11" a="1"/>
  <c r="AB3775" i="11" a="1"/>
  <c r="AB3776" i="11" a="1"/>
  <c r="AB3777" i="11" a="1"/>
  <c r="AB3778" i="11" a="1"/>
  <c r="AB3779" i="11" a="1"/>
  <c r="AB3780" i="11" a="1"/>
  <c r="AB3781" i="11" a="1"/>
  <c r="AB3782" i="11" a="1"/>
  <c r="AB3783" i="11" a="1"/>
  <c r="AB3784" i="11" a="1"/>
  <c r="AB3785" i="11" a="1"/>
  <c r="AB3786" i="11" a="1"/>
  <c r="AB3787" i="11" a="1"/>
  <c r="AB3788" i="11" a="1"/>
  <c r="AB3789" i="11" a="1"/>
  <c r="AB3790" i="11" a="1"/>
  <c r="AB3791" i="11" a="1"/>
  <c r="AB3792" i="11" a="1"/>
  <c r="AB3793" i="11" a="1"/>
  <c r="AB3794" i="11" a="1"/>
  <c r="AB3795" i="11" a="1"/>
  <c r="AB3796" i="11" a="1"/>
  <c r="AB3797" i="11" a="1"/>
  <c r="AB3798" i="11" a="1"/>
  <c r="AB3799" i="11" a="1"/>
  <c r="AB3800" i="11" a="1"/>
  <c r="AB3801" i="11" a="1"/>
  <c r="AB3802" i="11" a="1"/>
  <c r="AB3803" i="11" a="1"/>
  <c r="AB3804" i="11" a="1"/>
  <c r="AB3805" i="11" a="1"/>
  <c r="AB3806" i="11" a="1"/>
  <c r="AB3807" i="11" a="1"/>
  <c r="AB3808" i="11" a="1"/>
  <c r="AB3809" i="11" a="1"/>
  <c r="AB3810" i="11" a="1"/>
  <c r="AB3811" i="11" a="1"/>
  <c r="AB3812" i="11" a="1"/>
  <c r="AB3813" i="11" a="1"/>
  <c r="AB3814" i="11" a="1"/>
  <c r="AB3815" i="11" a="1"/>
  <c r="AB3816" i="11" a="1"/>
  <c r="AB3817" i="11" a="1"/>
  <c r="AB3818" i="11" a="1"/>
  <c r="AB3819" i="11" a="1"/>
  <c r="AB3820" i="11" a="1"/>
  <c r="AB3821" i="11" a="1"/>
  <c r="AB3822" i="11" a="1"/>
  <c r="AB3823" i="11" a="1"/>
  <c r="AB3824" i="11" a="1"/>
  <c r="AB3825" i="11" a="1"/>
  <c r="AB3826" i="11" a="1"/>
  <c r="AB3827" i="11" a="1"/>
  <c r="AB3828" i="11" a="1"/>
  <c r="AB3829" i="11" a="1"/>
  <c r="AB3830" i="11" a="1"/>
  <c r="AB3831" i="11" a="1"/>
  <c r="AB3832" i="11" a="1"/>
  <c r="AB3833" i="11" a="1"/>
  <c r="AB3834" i="11" a="1"/>
  <c r="AB3835" i="11" a="1"/>
  <c r="AB3836" i="11" a="1"/>
  <c r="AB3837" i="11" a="1"/>
  <c r="AB3838" i="11" a="1"/>
  <c r="AB3839" i="11" a="1"/>
  <c r="AB3840" i="11" a="1"/>
  <c r="AB3841" i="11" a="1"/>
  <c r="AB3842" i="11" a="1"/>
  <c r="AB3843" i="11" a="1"/>
  <c r="AB3844" i="11" a="1"/>
  <c r="AB3845" i="11" a="1"/>
  <c r="AB3846" i="11" a="1"/>
  <c r="AB3847" i="11" a="1"/>
  <c r="AB3848" i="11" a="1"/>
  <c r="AB3849" i="11" a="1"/>
  <c r="AB3850" i="11" a="1"/>
  <c r="AB3851" i="11" a="1"/>
  <c r="AB3852" i="11" a="1"/>
  <c r="AB3853" i="11" a="1"/>
  <c r="AB3854" i="11" a="1"/>
  <c r="AB3855" i="11" a="1"/>
  <c r="AB3856" i="11" a="1"/>
  <c r="AB3857" i="11" a="1"/>
  <c r="AB3858" i="11" a="1"/>
  <c r="AB3859" i="11" a="1"/>
  <c r="AB3860" i="11" a="1"/>
  <c r="AB3861" i="11" a="1"/>
  <c r="AB3862" i="11" a="1"/>
  <c r="AB3863" i="11" a="1"/>
  <c r="AB3864" i="11" a="1"/>
  <c r="AB3865" i="11" a="1"/>
  <c r="AB3866" i="11" a="1"/>
  <c r="AB3867" i="11" a="1"/>
  <c r="AB3868" i="11" a="1"/>
  <c r="AB3869" i="11" a="1"/>
  <c r="AB3870" i="11" a="1"/>
  <c r="AB3871" i="11" a="1"/>
  <c r="AB3872" i="11" a="1"/>
  <c r="AB3873" i="11" a="1"/>
  <c r="AB3874" i="11" a="1"/>
  <c r="AB3875" i="11" a="1"/>
  <c r="AB3876" i="11" a="1"/>
  <c r="AB3877" i="11" a="1"/>
  <c r="AB3878" i="11" a="1"/>
  <c r="AB3879" i="11" a="1"/>
  <c r="AB3880" i="11" a="1"/>
  <c r="AB3881" i="11" a="1"/>
  <c r="AB3882" i="11" a="1"/>
  <c r="AB3883" i="11" a="1"/>
  <c r="AB3884" i="11" a="1"/>
  <c r="AB3885" i="11" a="1"/>
  <c r="AB3886" i="11" a="1"/>
  <c r="AB3887" i="11" a="1"/>
  <c r="AB3888" i="11" a="1"/>
  <c r="AB3889" i="11" a="1"/>
  <c r="AB3890" i="11" a="1"/>
  <c r="AB3891" i="11" a="1"/>
  <c r="AB3892" i="11" a="1"/>
  <c r="AB3893" i="11" a="1"/>
  <c r="AB3894" i="11" a="1"/>
  <c r="AB3895" i="11" a="1"/>
  <c r="AB3896" i="11" a="1"/>
  <c r="AB3897" i="11" a="1"/>
  <c r="AB3898" i="11" a="1"/>
  <c r="AB3899" i="11" a="1"/>
  <c r="AB3900" i="11" a="1"/>
  <c r="AB3901" i="11" a="1"/>
  <c r="AB3902" i="11" a="1"/>
  <c r="AB3903" i="11" a="1"/>
  <c r="AB3904" i="11" a="1"/>
  <c r="AB3905" i="11" a="1"/>
  <c r="AB3906" i="11" a="1"/>
  <c r="AB3907" i="11" a="1"/>
  <c r="AB3908" i="11" a="1"/>
  <c r="AB3909" i="11" a="1"/>
  <c r="AB3910" i="11" a="1"/>
  <c r="AB3911" i="11" a="1"/>
  <c r="AB3912" i="11" a="1"/>
  <c r="AB3913" i="11" a="1"/>
  <c r="AB3914" i="11" a="1"/>
  <c r="AB3915" i="11" a="1"/>
  <c r="AB3916" i="11" a="1"/>
  <c r="AB3917" i="11" a="1"/>
  <c r="AB3918" i="11" a="1"/>
  <c r="AB3919" i="11" a="1"/>
  <c r="AB3920" i="11" a="1"/>
  <c r="AB3921" i="11" a="1"/>
  <c r="AB3922" i="11" a="1"/>
  <c r="AB3923" i="11" a="1"/>
  <c r="AB3924" i="11" a="1"/>
  <c r="AB3925" i="11" a="1"/>
  <c r="AB3926" i="11" a="1"/>
  <c r="AB3927" i="11" a="1"/>
  <c r="AB3928" i="11" a="1"/>
  <c r="AB3929" i="11" a="1"/>
  <c r="AB3930" i="11" a="1"/>
  <c r="AB3931" i="11" a="1"/>
  <c r="AB3932" i="11" a="1"/>
  <c r="AB3933" i="11" a="1"/>
  <c r="AB3934" i="11" a="1"/>
  <c r="AB3935" i="11" a="1"/>
  <c r="AB3936" i="11" a="1"/>
  <c r="AB3937" i="11" a="1"/>
  <c r="AB3938" i="11" a="1"/>
  <c r="AB3939" i="11" a="1"/>
  <c r="AB3940" i="11" a="1"/>
  <c r="AB3941" i="11" a="1"/>
  <c r="AB3942" i="11" a="1"/>
  <c r="AB3943" i="11" a="1"/>
  <c r="AB3944" i="11" a="1"/>
  <c r="AB3945" i="11" a="1"/>
  <c r="AB3946" i="11" a="1"/>
  <c r="AB3947" i="11" a="1"/>
  <c r="AB3948" i="11" a="1"/>
  <c r="AB3949" i="11" a="1"/>
  <c r="AB3950" i="11" a="1"/>
  <c r="AB3951" i="11" a="1"/>
  <c r="AB3952" i="11" a="1"/>
  <c r="AB3953" i="11" a="1"/>
  <c r="AB3954" i="11" a="1"/>
  <c r="AB3955" i="11" a="1"/>
  <c r="AB3956" i="11" a="1"/>
  <c r="AB3957" i="11" a="1"/>
  <c r="AB3958" i="11" a="1"/>
  <c r="AB3959" i="11" a="1"/>
  <c r="AB3960" i="11" a="1"/>
  <c r="AB3961" i="11" a="1"/>
  <c r="AB3962" i="11" a="1"/>
  <c r="AB3963" i="11" a="1"/>
  <c r="AB3964" i="11" a="1"/>
  <c r="AB3965" i="11" a="1"/>
  <c r="AB3966" i="11" a="1"/>
  <c r="AB3967" i="11" a="1"/>
  <c r="AB3968" i="11" a="1"/>
  <c r="AB3969" i="11" a="1"/>
  <c r="AB3970" i="11" a="1"/>
  <c r="AB3971" i="11" a="1"/>
  <c r="AB3972" i="11" a="1"/>
  <c r="AB3973" i="11" a="1"/>
  <c r="AB3974" i="11" a="1"/>
  <c r="AB3975" i="11" a="1"/>
  <c r="AB3976" i="11" a="1"/>
  <c r="AB3977" i="11" a="1"/>
  <c r="AB3978" i="11" a="1"/>
  <c r="AB3979" i="11" a="1"/>
  <c r="AB3980" i="11" a="1"/>
  <c r="AB3981" i="11" a="1"/>
  <c r="AB3982" i="11" a="1"/>
  <c r="AB3983" i="11" a="1"/>
  <c r="AB3984" i="11" a="1"/>
  <c r="AB3985" i="11" a="1"/>
  <c r="AB3986" i="11" a="1"/>
  <c r="AB3987" i="11" a="1"/>
  <c r="AB3988" i="11" a="1"/>
  <c r="AB3989" i="11" a="1"/>
  <c r="AB3990" i="11" a="1"/>
  <c r="AB3991" i="11" a="1"/>
  <c r="AB3992" i="11" a="1"/>
  <c r="AB3993" i="11" a="1"/>
  <c r="AB3994" i="11" a="1"/>
  <c r="AB3995" i="11" a="1"/>
  <c r="AB3996" i="11" a="1"/>
  <c r="AB3997" i="11" a="1"/>
  <c r="AB3998" i="11" a="1"/>
  <c r="AB3999" i="11" a="1"/>
  <c r="AB4000" i="11" a="1"/>
  <c r="AB4001" i="11" a="1"/>
  <c r="AB4002" i="11" a="1"/>
  <c r="AB4003" i="11" a="1"/>
  <c r="AB4004" i="11" a="1"/>
  <c r="AB4005" i="11" a="1"/>
  <c r="AB4006" i="11" a="1"/>
  <c r="AB4007" i="11" a="1"/>
  <c r="AB4008" i="11" a="1"/>
  <c r="AB4009" i="11" a="1"/>
  <c r="AB4010" i="11" a="1"/>
  <c r="AB4011" i="11" a="1"/>
  <c r="AB4012" i="11" a="1"/>
  <c r="AB4013" i="11" a="1"/>
  <c r="AB4014" i="11" a="1"/>
  <c r="AB4015" i="11" a="1"/>
  <c r="AB4016" i="11" a="1"/>
  <c r="AB4017" i="11" a="1"/>
  <c r="AB4018" i="11" a="1"/>
  <c r="AB4019" i="11" a="1"/>
  <c r="AB4020" i="11" a="1"/>
  <c r="AB4021" i="11" a="1"/>
  <c r="AB4022" i="11" a="1"/>
  <c r="AB4023" i="11" a="1"/>
  <c r="AB4024" i="11" a="1"/>
  <c r="AB4025" i="11" a="1"/>
  <c r="AB4026" i="11" a="1"/>
  <c r="AB4027" i="11" a="1"/>
  <c r="AB4028" i="11" a="1"/>
  <c r="AB4029" i="11" a="1"/>
  <c r="AB4030" i="11" a="1"/>
  <c r="AB4031" i="11" a="1"/>
  <c r="AB4032" i="11" a="1"/>
  <c r="AB4033" i="11" a="1"/>
  <c r="AB4034" i="11" a="1"/>
  <c r="AB4035" i="11" a="1"/>
  <c r="AB4036" i="11" a="1"/>
  <c r="AB4037" i="11" a="1"/>
  <c r="AB4038" i="11" a="1"/>
  <c r="AB4039" i="11" a="1"/>
  <c r="AB4040" i="11" a="1"/>
  <c r="AB4041" i="11" a="1"/>
  <c r="AB4042" i="11" a="1"/>
  <c r="AB4043" i="11" a="1"/>
  <c r="AB4044" i="11" a="1"/>
  <c r="AB4045" i="11" a="1"/>
  <c r="AB4046" i="11" a="1"/>
  <c r="AB4047" i="11" a="1"/>
  <c r="AB4048" i="11" a="1"/>
  <c r="AB4049" i="11" a="1"/>
  <c r="AB4050" i="11" a="1"/>
  <c r="AB4051" i="11" a="1"/>
  <c r="AB4052" i="11" a="1"/>
  <c r="AB4053" i="11" a="1"/>
  <c r="AB4054" i="11" a="1"/>
  <c r="AB4055" i="11" a="1"/>
  <c r="AB4056" i="11" a="1"/>
  <c r="AB4057" i="11" a="1"/>
  <c r="AB4058" i="11" a="1"/>
  <c r="AB4059" i="11" a="1"/>
  <c r="AB4060" i="11" a="1"/>
  <c r="AB4061" i="11" a="1"/>
  <c r="AB4062" i="11" a="1"/>
  <c r="AB4063" i="11" a="1"/>
  <c r="AB4064" i="11" a="1"/>
  <c r="AB4065" i="11" a="1"/>
  <c r="AB4066" i="11" a="1"/>
  <c r="AB4067" i="11" a="1"/>
  <c r="AB4068" i="11" a="1"/>
  <c r="AB4069" i="11" a="1"/>
  <c r="AB4070" i="11" a="1"/>
  <c r="AB4071" i="11" a="1"/>
  <c r="AB4072" i="11" a="1"/>
  <c r="AB4073" i="11" a="1"/>
  <c r="AB4074" i="11" a="1"/>
  <c r="AB4075" i="11" a="1"/>
  <c r="AB4076" i="11" a="1"/>
  <c r="AB4077" i="11" a="1"/>
  <c r="AB4078" i="11" a="1"/>
  <c r="AB4079" i="11" a="1"/>
  <c r="AB4080" i="11" a="1"/>
  <c r="AB4081" i="11" a="1"/>
  <c r="AB4082" i="11" a="1"/>
  <c r="AB4083" i="11" a="1"/>
  <c r="AB4084" i="11" a="1"/>
  <c r="AB4085" i="11" a="1"/>
  <c r="AB4086" i="11" a="1"/>
  <c r="AB4087" i="11" a="1"/>
  <c r="AB4088" i="11" a="1"/>
  <c r="AB4089" i="11" a="1"/>
  <c r="AB4090" i="11" a="1"/>
  <c r="AB4091" i="11" a="1"/>
  <c r="AB4092" i="11" a="1"/>
  <c r="AB4093" i="11" a="1"/>
  <c r="AB4094" i="11" a="1"/>
  <c r="AB4095" i="11" a="1"/>
  <c r="AB4096" i="11" a="1"/>
  <c r="AB4097" i="11" a="1"/>
  <c r="AB4098" i="11" a="1"/>
  <c r="AB4099" i="11" a="1"/>
  <c r="AB4100" i="11" a="1"/>
  <c r="AB4101" i="11" a="1"/>
  <c r="AB4102" i="11" a="1"/>
  <c r="AB4103" i="11" a="1"/>
  <c r="AB4104" i="11" a="1"/>
  <c r="AB4105" i="11" a="1"/>
  <c r="AB4106" i="11" a="1"/>
  <c r="AB4107" i="11" a="1"/>
  <c r="AB4108" i="11" a="1"/>
  <c r="AB4109" i="11" a="1"/>
  <c r="AB4110" i="11" a="1"/>
  <c r="AB4111" i="11" a="1"/>
  <c r="AB4112" i="11" a="1"/>
  <c r="AB4113" i="11" a="1"/>
  <c r="AB4114" i="11" a="1"/>
  <c r="AB4115" i="11" a="1"/>
  <c r="AB4116" i="11" a="1"/>
  <c r="AB4117" i="11" a="1"/>
  <c r="AB4118" i="11" a="1"/>
  <c r="AB4119" i="11" a="1"/>
  <c r="AB4120" i="11" a="1"/>
  <c r="AB4121" i="11" a="1"/>
  <c r="AB4122" i="11" a="1"/>
  <c r="AB4123" i="11" a="1"/>
  <c r="AB4124" i="11" a="1"/>
  <c r="AB4125" i="11" a="1"/>
  <c r="AB4126" i="11" a="1"/>
  <c r="AB4127" i="11" a="1"/>
  <c r="AB4128" i="11" a="1"/>
  <c r="AB4129" i="11" a="1"/>
  <c r="AB4130" i="11" a="1"/>
  <c r="AB4131" i="11" a="1"/>
  <c r="AB4132" i="11" a="1"/>
  <c r="AB4133" i="11" a="1"/>
  <c r="AB4134" i="11" a="1"/>
  <c r="AB4135" i="11" a="1"/>
  <c r="AB4136" i="11" a="1"/>
  <c r="AB4137" i="11" a="1"/>
  <c r="AB4138" i="11" a="1"/>
  <c r="AB4139" i="11" a="1"/>
  <c r="AB4140" i="11" a="1"/>
  <c r="AB4141" i="11" a="1"/>
  <c r="AB4142" i="11" a="1"/>
  <c r="AB4143" i="11" a="1"/>
  <c r="AB4144" i="11" a="1"/>
  <c r="AB4145" i="11" a="1"/>
  <c r="AB4146" i="11" a="1"/>
  <c r="AB4147" i="11" a="1"/>
  <c r="AB4148" i="11" a="1"/>
  <c r="AB4149" i="11" a="1"/>
  <c r="AB4150" i="11" a="1"/>
  <c r="AB4151" i="11" a="1"/>
  <c r="AB4152" i="11" a="1"/>
  <c r="AB4153" i="11" a="1"/>
  <c r="AB4154" i="11" a="1"/>
  <c r="AB4155" i="11" a="1"/>
  <c r="AB4156" i="11" a="1"/>
  <c r="AB4157" i="11" a="1"/>
  <c r="AB4158" i="11" a="1"/>
  <c r="AB4159" i="11" a="1"/>
  <c r="AB4160" i="11" a="1"/>
  <c r="AB4161" i="11" a="1"/>
  <c r="AB4162" i="11" a="1"/>
  <c r="AB4163" i="11" a="1"/>
  <c r="AB4164" i="11" a="1"/>
  <c r="AB4165" i="11" a="1"/>
  <c r="AB4166" i="11" a="1"/>
  <c r="AB4167" i="11" a="1"/>
  <c r="AB4168" i="11" a="1"/>
  <c r="AB4169" i="11" a="1"/>
  <c r="AB4170" i="11" a="1"/>
  <c r="AB4171" i="11" a="1"/>
  <c r="AB4172" i="11" a="1"/>
  <c r="AB4173" i="11" a="1"/>
  <c r="AB4174" i="11" a="1"/>
  <c r="AB4175" i="11" a="1"/>
  <c r="AB4176" i="11" a="1"/>
  <c r="AB4177" i="11" a="1"/>
  <c r="AB4178" i="11" a="1"/>
  <c r="AB4179" i="11" a="1"/>
  <c r="AB4180" i="11" a="1"/>
  <c r="AB4181" i="11" a="1"/>
  <c r="AB4182" i="11" a="1"/>
  <c r="AB4183" i="11" a="1"/>
  <c r="AB4184" i="11" a="1"/>
  <c r="AB4185" i="11" a="1"/>
  <c r="AB4186" i="11" a="1"/>
  <c r="AB4187" i="11" a="1"/>
  <c r="AB4188" i="11" a="1"/>
  <c r="AB4189" i="11" a="1"/>
  <c r="AB4190" i="11" a="1"/>
  <c r="AB4191" i="11" a="1"/>
  <c r="AB4192" i="11" a="1"/>
  <c r="AB4193" i="11" a="1"/>
  <c r="AB4194" i="11" a="1"/>
  <c r="AB4195" i="11" a="1"/>
  <c r="AB4196" i="11" a="1"/>
  <c r="AB4197" i="11" a="1"/>
  <c r="AB4198" i="11" a="1"/>
  <c r="AB4199" i="11" a="1"/>
  <c r="AB4200" i="11" a="1"/>
  <c r="AB4201" i="11" a="1"/>
  <c r="AB4202" i="11" a="1"/>
  <c r="AB4203" i="11" a="1"/>
  <c r="AB4204" i="11" a="1"/>
  <c r="AB4205" i="11" a="1"/>
  <c r="AB4206" i="11" a="1"/>
  <c r="AB4207" i="11" a="1"/>
  <c r="AB4208" i="11" a="1"/>
  <c r="AB4209" i="11" a="1"/>
  <c r="AB4210" i="11" a="1"/>
  <c r="AB4211" i="11" a="1"/>
  <c r="AB4212" i="11" a="1"/>
  <c r="AB4213" i="11" a="1"/>
  <c r="AB4214" i="11" a="1"/>
  <c r="AB4215" i="11" a="1"/>
  <c r="AB4216" i="11" a="1"/>
  <c r="AB4217" i="11" a="1"/>
  <c r="AB4218" i="11" a="1"/>
  <c r="AB4219" i="11" a="1"/>
  <c r="AB4220" i="11" a="1"/>
  <c r="AB4221" i="11" a="1"/>
  <c r="AB2" i="11" a="1"/>
  <c r="Y2536" i="11"/>
  <c r="Z2536" i="11" s="1" a="1"/>
  <c r="Y2537" i="11"/>
  <c r="Z2537" i="11" s="1" a="1"/>
  <c r="Y2538" i="11"/>
  <c r="Z2538" i="11" s="1" a="1"/>
  <c r="Y2539" i="11"/>
  <c r="Z2539" i="11" s="1" a="1"/>
  <c r="Y2540" i="11"/>
  <c r="Z2540" i="11" s="1" a="1"/>
  <c r="Y2541" i="11"/>
  <c r="Z2541" i="11" s="1" a="1"/>
  <c r="Y2542" i="11"/>
  <c r="Z2542" i="11" s="1" a="1"/>
  <c r="Y2543" i="11"/>
  <c r="Z2543" i="11" s="1" a="1"/>
  <c r="Y2544" i="11"/>
  <c r="Z2544" i="11" s="1" a="1"/>
  <c r="Y2545" i="11"/>
  <c r="Z2545" i="11" s="1" a="1"/>
  <c r="Y2546" i="11"/>
  <c r="Z2546" i="11" s="1" a="1"/>
  <c r="Y2547" i="11"/>
  <c r="Z2547" i="11" s="1" a="1"/>
  <c r="Y2548" i="11"/>
  <c r="Z2548" i="11" s="1" a="1"/>
  <c r="Y2549" i="11"/>
  <c r="Z2549" i="11" s="1" a="1"/>
  <c r="Y2550" i="11"/>
  <c r="Z2550" i="11" s="1" a="1"/>
  <c r="Y2551" i="11"/>
  <c r="Z2551" i="11" s="1" a="1"/>
  <c r="Y2552" i="11"/>
  <c r="Z2552" i="11" s="1" a="1"/>
  <c r="Y2553" i="11"/>
  <c r="Z2553" i="11" s="1" a="1"/>
  <c r="Y2554" i="11"/>
  <c r="Z2554" i="11" s="1" a="1"/>
  <c r="Y2555" i="11"/>
  <c r="Z2555" i="11" s="1" a="1"/>
  <c r="Y2556" i="11"/>
  <c r="Z2556" i="11" s="1" a="1"/>
  <c r="Y2557" i="11"/>
  <c r="Z2557" i="11" s="1" a="1"/>
  <c r="Y2558" i="11"/>
  <c r="Z2558" i="11" s="1" a="1"/>
  <c r="Y2559" i="11"/>
  <c r="Z2559" i="11" s="1" a="1"/>
  <c r="Y2560" i="11"/>
  <c r="Z2560" i="11" s="1" a="1"/>
  <c r="Y2561" i="11"/>
  <c r="Z2561" i="11" s="1" a="1"/>
  <c r="Y2562" i="11"/>
  <c r="Z2562" i="11" s="1" a="1"/>
  <c r="Y2563" i="11"/>
  <c r="Z2563" i="11" s="1" a="1"/>
  <c r="Y2564" i="11"/>
  <c r="Z2564" i="11" s="1" a="1"/>
  <c r="Y2565" i="11"/>
  <c r="Z2565" i="11" s="1" a="1"/>
  <c r="Y2566" i="11"/>
  <c r="Z2566" i="11" s="1" a="1"/>
  <c r="Y2567" i="11"/>
  <c r="Z2567" i="11" s="1" a="1"/>
  <c r="Y2568" i="11"/>
  <c r="Z2568" i="11" s="1" a="1"/>
  <c r="Y2569" i="11"/>
  <c r="Z2569" i="11" s="1" a="1"/>
  <c r="Y2570" i="11"/>
  <c r="Z2570" i="11" s="1" a="1"/>
  <c r="Y2571" i="11"/>
  <c r="Z2571" i="11" s="1" a="1"/>
  <c r="Y2572" i="11"/>
  <c r="Z2572" i="11" s="1" a="1"/>
  <c r="Y2573" i="11"/>
  <c r="Z2573" i="11" s="1" a="1"/>
  <c r="Y2574" i="11"/>
  <c r="Z2574" i="11" s="1" a="1"/>
  <c r="Y2575" i="11"/>
  <c r="Z2575" i="11" s="1" a="1"/>
  <c r="Y2576" i="11"/>
  <c r="Z2576" i="11" s="1" a="1"/>
  <c r="Y2577" i="11"/>
  <c r="Z2577" i="11" s="1" a="1"/>
  <c r="Y2578" i="11"/>
  <c r="Z2578" i="11" s="1" a="1"/>
  <c r="Y2579" i="11"/>
  <c r="Z2579" i="11" s="1" a="1"/>
  <c r="Y2580" i="11"/>
  <c r="Z2580" i="11" s="1" a="1"/>
  <c r="Y2581" i="11"/>
  <c r="Z2581" i="11" s="1" a="1"/>
  <c r="Y2582" i="11"/>
  <c r="Z2582" i="11" s="1" a="1"/>
  <c r="Y2583" i="11"/>
  <c r="Z2583" i="11" s="1" a="1"/>
  <c r="Y2584" i="11"/>
  <c r="Z2584" i="11" s="1" a="1"/>
  <c r="Y2585" i="11"/>
  <c r="Z2585" i="11" s="1" a="1"/>
  <c r="Y2586" i="11"/>
  <c r="Z2586" i="11" s="1" a="1"/>
  <c r="Y2587" i="11"/>
  <c r="Z2587" i="11" s="1" a="1"/>
  <c r="Y2588" i="11"/>
  <c r="Z2588" i="11" s="1" a="1"/>
  <c r="Y2589" i="11"/>
  <c r="Z2589" i="11" s="1" a="1"/>
  <c r="Y2590" i="11"/>
  <c r="Z2590" i="11" s="1" a="1"/>
  <c r="Y2591" i="11"/>
  <c r="Z2591" i="11" s="1" a="1"/>
  <c r="Y2592" i="11"/>
  <c r="Z2592" i="11" s="1" a="1"/>
  <c r="Y2593" i="11"/>
  <c r="Z2593" i="11" s="1" a="1"/>
  <c r="Y2594" i="11"/>
  <c r="Z2594" i="11" s="1" a="1"/>
  <c r="Y2595" i="11"/>
  <c r="Z2595" i="11" s="1" a="1"/>
  <c r="Y2596" i="11"/>
  <c r="Z2596" i="11" s="1" a="1"/>
  <c r="Y2597" i="11"/>
  <c r="Z2597" i="11" s="1" a="1"/>
  <c r="Y2598" i="11"/>
  <c r="Z2598" i="11" s="1" a="1"/>
  <c r="Y2599" i="11"/>
  <c r="Z2599" i="11" s="1" a="1"/>
  <c r="Y2600" i="11"/>
  <c r="Z2600" i="11" s="1" a="1"/>
  <c r="Y2601" i="11"/>
  <c r="Z2601" i="11" s="1" a="1"/>
  <c r="Y2602" i="11"/>
  <c r="Z2602" i="11" s="1" a="1"/>
  <c r="Y2603" i="11"/>
  <c r="Z2603" i="11" s="1" a="1"/>
  <c r="Y2604" i="11"/>
  <c r="Z2604" i="11" s="1" a="1"/>
  <c r="Y2605" i="11"/>
  <c r="Z2605" i="11" s="1" a="1"/>
  <c r="Y2606" i="11"/>
  <c r="Z2606" i="11" s="1" a="1"/>
  <c r="Y2607" i="11"/>
  <c r="Z2607" i="11" s="1" a="1"/>
  <c r="Y2608" i="11"/>
  <c r="Z2608" i="11" s="1" a="1"/>
  <c r="Y2609" i="11"/>
  <c r="Z2609" i="11" s="1" a="1"/>
  <c r="Y2610" i="11"/>
  <c r="Z2610" i="11" s="1" a="1"/>
  <c r="Y2611" i="11"/>
  <c r="Z2611" i="11" s="1" a="1"/>
  <c r="Y2612" i="11"/>
  <c r="Z2612" i="11" s="1" a="1"/>
  <c r="Y2613" i="11"/>
  <c r="Z2613" i="11" s="1" a="1"/>
  <c r="Y2614" i="11"/>
  <c r="Z2614" i="11" s="1" a="1"/>
  <c r="Y2615" i="11"/>
  <c r="Z2615" i="11" s="1" a="1"/>
  <c r="Y2616" i="11"/>
  <c r="Z2616" i="11" s="1" a="1"/>
  <c r="Y2617" i="11"/>
  <c r="Z2617" i="11" s="1" a="1"/>
  <c r="Y2618" i="11"/>
  <c r="Z2618" i="11" s="1" a="1"/>
  <c r="Y2619" i="11"/>
  <c r="Z2619" i="11" s="1" a="1"/>
  <c r="Y2620" i="11"/>
  <c r="Z2620" i="11" s="1" a="1"/>
  <c r="Y2621" i="11"/>
  <c r="Z2621" i="11" s="1" a="1"/>
  <c r="Y2622" i="11"/>
  <c r="Z2622" i="11" s="1" a="1"/>
  <c r="Y2623" i="11"/>
  <c r="Z2623" i="11" s="1" a="1"/>
  <c r="Y2624" i="11"/>
  <c r="Z2624" i="11" s="1" a="1"/>
  <c r="Y2625" i="11"/>
  <c r="Z2625" i="11" s="1" a="1"/>
  <c r="Y2626" i="11"/>
  <c r="Z2626" i="11" s="1" a="1"/>
  <c r="Y2627" i="11"/>
  <c r="Z2627" i="11" s="1" a="1"/>
  <c r="Y2628" i="11"/>
  <c r="Z2628" i="11" s="1" a="1"/>
  <c r="Y2629" i="11"/>
  <c r="Z2629" i="11" s="1" a="1"/>
  <c r="Y2630" i="11"/>
  <c r="Z2630" i="11" s="1" a="1"/>
  <c r="Y2631" i="11"/>
  <c r="Z2631" i="11" s="1" a="1"/>
  <c r="Y2632" i="11"/>
  <c r="Z2632" i="11" s="1" a="1"/>
  <c r="Y2633" i="11"/>
  <c r="Z2633" i="11" s="1" a="1"/>
  <c r="Y2634" i="11"/>
  <c r="Z2634" i="11" s="1" a="1"/>
  <c r="Y2635" i="11"/>
  <c r="Z2635" i="11" s="1" a="1"/>
  <c r="Y2636" i="11"/>
  <c r="Z2636" i="11" s="1" a="1"/>
  <c r="Y2637" i="11"/>
  <c r="Z2637" i="11" s="1" a="1"/>
  <c r="Y2638" i="11"/>
  <c r="Z2638" i="11" s="1" a="1"/>
  <c r="Y2639" i="11"/>
  <c r="Z2639" i="11" s="1" a="1"/>
  <c r="Y2640" i="11"/>
  <c r="Z2640" i="11" s="1" a="1"/>
  <c r="Y2641" i="11"/>
  <c r="Z2641" i="11" s="1" a="1"/>
  <c r="Y2642" i="11"/>
  <c r="Z2642" i="11" s="1" a="1"/>
  <c r="Y2643" i="11"/>
  <c r="Z2643" i="11" s="1" a="1"/>
  <c r="Y2644" i="11"/>
  <c r="Z2644" i="11" s="1" a="1"/>
  <c r="Y2645" i="11"/>
  <c r="Z2645" i="11" s="1" a="1"/>
  <c r="Y2646" i="11"/>
  <c r="Z2646" i="11" s="1" a="1"/>
  <c r="Y2647" i="11"/>
  <c r="Z2647" i="11" s="1" a="1"/>
  <c r="Y2648" i="11"/>
  <c r="Z2648" i="11" s="1" a="1"/>
  <c r="Y2649" i="11"/>
  <c r="Z2649" i="11" s="1" a="1"/>
  <c r="Y2650" i="11"/>
  <c r="Z2650" i="11" s="1" a="1"/>
  <c r="Y2651" i="11"/>
  <c r="Z2651" i="11" s="1" a="1"/>
  <c r="Y2652" i="11"/>
  <c r="Z2652" i="11" s="1" a="1"/>
  <c r="Y2653" i="11"/>
  <c r="Z2653" i="11" s="1" a="1"/>
  <c r="Y2654" i="11"/>
  <c r="Z2654" i="11" s="1" a="1"/>
  <c r="Y2655" i="11"/>
  <c r="Z2655" i="11" s="1" a="1"/>
  <c r="Y2656" i="11"/>
  <c r="Z2656" i="11" s="1" a="1"/>
  <c r="Y2657" i="11"/>
  <c r="Z2657" i="11" s="1" a="1"/>
  <c r="Y2658" i="11"/>
  <c r="Z2658" i="11" s="1" a="1"/>
  <c r="Y2659" i="11"/>
  <c r="Z2659" i="11" s="1" a="1"/>
  <c r="Y2660" i="11"/>
  <c r="Z2660" i="11" s="1" a="1"/>
  <c r="Y2661" i="11"/>
  <c r="Z2661" i="11" s="1" a="1"/>
  <c r="Y2662" i="11"/>
  <c r="Z2662" i="11" s="1" a="1"/>
  <c r="Y2663" i="11"/>
  <c r="Z2663" i="11" s="1" a="1"/>
  <c r="Y2664" i="11"/>
  <c r="Z2664" i="11" s="1" a="1"/>
  <c r="Y2665" i="11"/>
  <c r="Z2665" i="11" s="1" a="1"/>
  <c r="Y2666" i="11"/>
  <c r="Z2666" i="11" s="1" a="1"/>
  <c r="Y2667" i="11"/>
  <c r="Z2667" i="11" s="1" a="1"/>
  <c r="Y2668" i="11"/>
  <c r="Z2668" i="11" s="1" a="1"/>
  <c r="Y2669" i="11"/>
  <c r="Z2669" i="11" s="1" a="1"/>
  <c r="Y2670" i="11"/>
  <c r="Z2670" i="11" s="1" a="1"/>
  <c r="Y2671" i="11"/>
  <c r="Z2671" i="11" s="1" a="1"/>
  <c r="Y2672" i="11"/>
  <c r="Z2672" i="11" s="1" a="1"/>
  <c r="Y2673" i="11"/>
  <c r="Z2673" i="11" s="1" a="1"/>
  <c r="Y2674" i="11"/>
  <c r="Z2674" i="11" s="1" a="1"/>
  <c r="Y2675" i="11"/>
  <c r="Z2675" i="11" s="1" a="1"/>
  <c r="Y2676" i="11"/>
  <c r="Z2676" i="11" s="1" a="1"/>
  <c r="Y2677" i="11"/>
  <c r="Z2677" i="11" s="1" a="1"/>
  <c r="Y2678" i="11"/>
  <c r="Z2678" i="11" s="1" a="1"/>
  <c r="Y2679" i="11"/>
  <c r="Z2679" i="11" s="1" a="1"/>
  <c r="Y2680" i="11"/>
  <c r="Z2680" i="11" s="1" a="1"/>
  <c r="Y2681" i="11"/>
  <c r="Z2681" i="11" s="1" a="1"/>
  <c r="Y2682" i="11"/>
  <c r="Z2682" i="11" s="1" a="1"/>
  <c r="Y2683" i="11"/>
  <c r="Z2683" i="11" s="1" a="1"/>
  <c r="Y2684" i="11"/>
  <c r="Z2684" i="11" s="1" a="1"/>
  <c r="Y2685" i="11"/>
  <c r="Z2685" i="11" s="1" a="1"/>
  <c r="Y2686" i="11"/>
  <c r="Z2686" i="11" s="1" a="1"/>
  <c r="Y2687" i="11"/>
  <c r="Z2687" i="11" s="1" a="1"/>
  <c r="Y2688" i="11"/>
  <c r="Z2688" i="11" s="1" a="1"/>
  <c r="Y2689" i="11"/>
  <c r="Z2689" i="11" s="1" a="1"/>
  <c r="Y2690" i="11"/>
  <c r="Z2690" i="11" s="1" a="1"/>
  <c r="Y2691" i="11"/>
  <c r="Z2691" i="11" s="1" a="1"/>
  <c r="Y2692" i="11"/>
  <c r="Z2692" i="11" s="1" a="1"/>
  <c r="Y2693" i="11"/>
  <c r="Z2693" i="11" s="1" a="1"/>
  <c r="Y2694" i="11"/>
  <c r="Z2694" i="11" s="1" a="1"/>
  <c r="Y2695" i="11"/>
  <c r="Z2695" i="11" s="1" a="1"/>
  <c r="Y2696" i="11"/>
  <c r="Z2696" i="11" s="1" a="1"/>
  <c r="Y2697" i="11"/>
  <c r="Z2697" i="11" s="1" a="1"/>
  <c r="Y2698" i="11"/>
  <c r="Z2698" i="11" s="1" a="1"/>
  <c r="Y2699" i="11"/>
  <c r="Z2699" i="11" s="1" a="1"/>
  <c r="Y2700" i="11"/>
  <c r="Z2700" i="11" s="1" a="1"/>
  <c r="Y2701" i="11"/>
  <c r="Z2701" i="11" s="1" a="1"/>
  <c r="Y2702" i="11"/>
  <c r="Z2702" i="11" s="1" a="1"/>
  <c r="Y2703" i="11"/>
  <c r="Z2703" i="11" s="1" a="1"/>
  <c r="Y2704" i="11"/>
  <c r="Z2704" i="11" s="1" a="1"/>
  <c r="Y2705" i="11"/>
  <c r="Z2705" i="11" s="1" a="1"/>
  <c r="Y2706" i="11"/>
  <c r="Z2706" i="11" s="1" a="1"/>
  <c r="Y2707" i="11"/>
  <c r="Z2707" i="11" s="1" a="1"/>
  <c r="Y2708" i="11"/>
  <c r="Z2708" i="11" s="1" a="1"/>
  <c r="Y2709" i="11"/>
  <c r="Z2709" i="11" s="1" a="1"/>
  <c r="Y2710" i="11"/>
  <c r="Z2710" i="11" s="1" a="1"/>
  <c r="Y2711" i="11"/>
  <c r="Z2711" i="11" s="1" a="1"/>
  <c r="Y2712" i="11"/>
  <c r="Z2712" i="11" s="1" a="1"/>
  <c r="Y2713" i="11"/>
  <c r="Z2713" i="11" s="1" a="1"/>
  <c r="Y2714" i="11"/>
  <c r="Z2714" i="11" s="1" a="1"/>
  <c r="Y2715" i="11"/>
  <c r="Z2715" i="11" s="1" a="1"/>
  <c r="Y2716" i="11"/>
  <c r="Z2716" i="11" s="1" a="1"/>
  <c r="Y2717" i="11"/>
  <c r="Z2717" i="11" s="1" a="1"/>
  <c r="Y2718" i="11"/>
  <c r="Z2718" i="11" s="1" a="1"/>
  <c r="Y2719" i="11"/>
  <c r="Z2719" i="11" s="1" a="1"/>
  <c r="Y2720" i="11"/>
  <c r="Z2720" i="11" s="1" a="1"/>
  <c r="Y2721" i="11"/>
  <c r="Z2721" i="11" s="1" a="1"/>
  <c r="Y2722" i="11"/>
  <c r="Z2722" i="11" s="1" a="1"/>
  <c r="Y2723" i="11"/>
  <c r="Z2723" i="11" s="1" a="1"/>
  <c r="Y2724" i="11"/>
  <c r="Z2724" i="11" s="1" a="1"/>
  <c r="Y2725" i="11"/>
  <c r="Z2725" i="11" s="1" a="1"/>
  <c r="Y2726" i="11"/>
  <c r="Z2726" i="11" s="1" a="1"/>
  <c r="Y2727" i="11"/>
  <c r="Z2727" i="11" s="1" a="1"/>
  <c r="Y2728" i="11"/>
  <c r="Z2728" i="11" s="1" a="1"/>
  <c r="Y2729" i="11"/>
  <c r="Z2729" i="11" s="1" a="1"/>
  <c r="Y2730" i="11"/>
  <c r="Z2730" i="11" s="1" a="1"/>
  <c r="Y2731" i="11"/>
  <c r="Z2731" i="11" s="1" a="1"/>
  <c r="Y2732" i="11"/>
  <c r="Z2732" i="11" s="1" a="1"/>
  <c r="Y2733" i="11"/>
  <c r="Z2733" i="11" s="1" a="1"/>
  <c r="Y2734" i="11"/>
  <c r="Z2734" i="11" s="1" a="1"/>
  <c r="Y2735" i="11"/>
  <c r="Z2735" i="11" s="1" a="1"/>
  <c r="Y2736" i="11"/>
  <c r="Z2736" i="11" s="1" a="1"/>
  <c r="Y2737" i="11"/>
  <c r="Z2737" i="11" s="1" a="1"/>
  <c r="Y2738" i="11"/>
  <c r="Z2738" i="11" s="1" a="1"/>
  <c r="Y2739" i="11"/>
  <c r="Z2739" i="11" s="1" a="1"/>
  <c r="Y2740" i="11"/>
  <c r="Z2740" i="11" s="1" a="1"/>
  <c r="Y2741" i="11"/>
  <c r="Z2741" i="11" s="1" a="1"/>
  <c r="Y2742" i="11"/>
  <c r="Z2742" i="11" s="1" a="1"/>
  <c r="Y2743" i="11"/>
  <c r="Z2743" i="11" s="1" a="1"/>
  <c r="Y2744" i="11"/>
  <c r="Z2744" i="11" s="1" a="1"/>
  <c r="Y2745" i="11"/>
  <c r="Z2745" i="11" s="1" a="1"/>
  <c r="Y2746" i="11"/>
  <c r="Z2746" i="11" s="1" a="1"/>
  <c r="Y2747" i="11"/>
  <c r="Z2747" i="11" s="1" a="1"/>
  <c r="Y2748" i="11"/>
  <c r="Z2748" i="11" s="1" a="1"/>
  <c r="Y2749" i="11"/>
  <c r="Z2749" i="11" s="1" a="1"/>
  <c r="Y2750" i="11"/>
  <c r="Z2750" i="11" s="1" a="1"/>
  <c r="Y2751" i="11"/>
  <c r="Z2751" i="11" s="1" a="1"/>
  <c r="Y2752" i="11"/>
  <c r="Z2752" i="11" s="1" a="1"/>
  <c r="Y2753" i="11"/>
  <c r="Z2753" i="11" s="1" a="1"/>
  <c r="Y2754" i="11"/>
  <c r="Z2754" i="11" s="1" a="1"/>
  <c r="Y2755" i="11"/>
  <c r="Z2755" i="11" s="1" a="1"/>
  <c r="Y2756" i="11"/>
  <c r="Z2756" i="11" s="1" a="1"/>
  <c r="Y2757" i="11"/>
  <c r="Z2757" i="11" s="1" a="1"/>
  <c r="Y2758" i="11"/>
  <c r="Z2758" i="11" s="1" a="1"/>
  <c r="Y2759" i="11"/>
  <c r="Z2759" i="11" s="1" a="1"/>
  <c r="Y2760" i="11"/>
  <c r="Z2760" i="11" s="1" a="1"/>
  <c r="Y2761" i="11"/>
  <c r="Z2761" i="11" s="1" a="1"/>
  <c r="Y2762" i="11"/>
  <c r="Z2762" i="11" s="1" a="1"/>
  <c r="Y2763" i="11"/>
  <c r="Z2763" i="11" s="1" a="1"/>
  <c r="Y2764" i="11"/>
  <c r="Z2764" i="11" s="1" a="1"/>
  <c r="Y2765" i="11"/>
  <c r="Z2765" i="11" s="1" a="1"/>
  <c r="Y2766" i="11"/>
  <c r="Z2766" i="11" s="1" a="1"/>
  <c r="Y2767" i="11"/>
  <c r="Z2767" i="11" s="1" a="1"/>
  <c r="Y2768" i="11"/>
  <c r="Z2768" i="11" s="1" a="1"/>
  <c r="Y2769" i="11"/>
  <c r="Z2769" i="11" s="1" a="1"/>
  <c r="Y2770" i="11"/>
  <c r="Z2770" i="11" s="1" a="1"/>
  <c r="Y2771" i="11"/>
  <c r="Z2771" i="11" s="1" a="1"/>
  <c r="Y2772" i="11"/>
  <c r="Z2772" i="11" s="1" a="1"/>
  <c r="Y2773" i="11"/>
  <c r="Z2773" i="11" s="1" a="1"/>
  <c r="Y2774" i="11"/>
  <c r="Z2774" i="11" s="1" a="1"/>
  <c r="Y2775" i="11"/>
  <c r="Z2775" i="11" s="1" a="1"/>
  <c r="Y2776" i="11"/>
  <c r="Z2776" i="11" s="1" a="1"/>
  <c r="Y2777" i="11"/>
  <c r="Z2777" i="11" s="1" a="1"/>
  <c r="Y2778" i="11"/>
  <c r="Z2778" i="11" s="1" a="1"/>
  <c r="Y2779" i="11"/>
  <c r="Z2779" i="11" s="1" a="1"/>
  <c r="Y2780" i="11"/>
  <c r="Z2780" i="11" s="1" a="1"/>
  <c r="Y2781" i="11"/>
  <c r="Z2781" i="11" s="1" a="1"/>
  <c r="Y2782" i="11"/>
  <c r="Z2782" i="11" s="1" a="1"/>
  <c r="Y2783" i="11"/>
  <c r="Z2783" i="11" s="1" a="1"/>
  <c r="Y2784" i="11"/>
  <c r="Z2784" i="11" s="1" a="1"/>
  <c r="Y2785" i="11"/>
  <c r="Z2785" i="11" s="1" a="1"/>
  <c r="Y2786" i="11"/>
  <c r="Z2786" i="11" s="1" a="1"/>
  <c r="Y2787" i="11"/>
  <c r="Z2787" i="11" s="1" a="1"/>
  <c r="Y2788" i="11"/>
  <c r="Z2788" i="11" s="1" a="1"/>
  <c r="Y2789" i="11"/>
  <c r="Z2789" i="11" s="1" a="1"/>
  <c r="Y2790" i="11"/>
  <c r="Z2790" i="11" s="1" a="1"/>
  <c r="Y2791" i="11"/>
  <c r="Z2791" i="11" s="1" a="1"/>
  <c r="Y2792" i="11"/>
  <c r="Z2792" i="11" s="1" a="1"/>
  <c r="Y2793" i="11"/>
  <c r="Z2793" i="11" s="1" a="1"/>
  <c r="Y2794" i="11"/>
  <c r="Z2794" i="11" s="1" a="1"/>
  <c r="Y2795" i="11"/>
  <c r="Z2795" i="11" s="1" a="1"/>
  <c r="Y2796" i="11"/>
  <c r="Z2796" i="11" s="1" a="1"/>
  <c r="Y2797" i="11"/>
  <c r="Z2797" i="11" s="1" a="1"/>
  <c r="Y2798" i="11"/>
  <c r="Z2798" i="11" s="1" a="1"/>
  <c r="Y2799" i="11"/>
  <c r="Z2799" i="11" s="1" a="1"/>
  <c r="Y2800" i="11"/>
  <c r="Z2800" i="11" s="1" a="1"/>
  <c r="Y2801" i="11"/>
  <c r="Z2801" i="11" s="1" a="1"/>
  <c r="Y2802" i="11"/>
  <c r="Z2802" i="11" s="1" a="1"/>
  <c r="Y2803" i="11"/>
  <c r="Z2803" i="11" s="1" a="1"/>
  <c r="Y2804" i="11"/>
  <c r="Z2804" i="11" s="1" a="1"/>
  <c r="Y2805" i="11"/>
  <c r="Z2805" i="11" s="1" a="1"/>
  <c r="Y2806" i="11"/>
  <c r="Z2806" i="11" s="1" a="1"/>
  <c r="Y2807" i="11"/>
  <c r="Z2807" i="11" s="1" a="1"/>
  <c r="Y2808" i="11"/>
  <c r="Z2808" i="11" s="1" a="1"/>
  <c r="Y2809" i="11"/>
  <c r="Z2809" i="11" s="1" a="1"/>
  <c r="Y2810" i="11"/>
  <c r="Z2810" i="11" s="1" a="1"/>
  <c r="Y2811" i="11"/>
  <c r="Z2811" i="11" s="1" a="1"/>
  <c r="Y2812" i="11"/>
  <c r="Z2812" i="11" s="1" a="1"/>
  <c r="Y2813" i="11"/>
  <c r="Z2813" i="11" s="1" a="1"/>
  <c r="Y2814" i="11"/>
  <c r="Z2814" i="11" s="1" a="1"/>
  <c r="Y2815" i="11"/>
  <c r="Z2815" i="11" s="1" a="1"/>
  <c r="Y2816" i="11"/>
  <c r="Z2816" i="11" s="1" a="1"/>
  <c r="Y2817" i="11"/>
  <c r="Z2817" i="11" s="1" a="1"/>
  <c r="Y2818" i="11"/>
  <c r="Z2818" i="11" s="1" a="1"/>
  <c r="Y2819" i="11"/>
  <c r="Z2819" i="11" s="1" a="1"/>
  <c r="Y2820" i="11"/>
  <c r="Z2820" i="11" s="1" a="1"/>
  <c r="Y2821" i="11"/>
  <c r="Z2821" i="11" s="1" a="1"/>
  <c r="Y2822" i="11"/>
  <c r="Z2822" i="11" s="1" a="1"/>
  <c r="Y2823" i="11"/>
  <c r="Z2823" i="11" s="1" a="1"/>
  <c r="Y2824" i="11"/>
  <c r="Z2824" i="11" s="1" a="1"/>
  <c r="Y2825" i="11"/>
  <c r="Z2825" i="11" s="1" a="1"/>
  <c r="Y2826" i="11"/>
  <c r="Z2826" i="11" s="1" a="1"/>
  <c r="Y2827" i="11"/>
  <c r="Z2827" i="11" s="1" a="1"/>
  <c r="Y2828" i="11"/>
  <c r="Z2828" i="11" s="1" a="1"/>
  <c r="Y2829" i="11"/>
  <c r="Z2829" i="11" s="1" a="1"/>
  <c r="Y2830" i="11"/>
  <c r="Z2830" i="11" s="1" a="1"/>
  <c r="Y2831" i="11"/>
  <c r="Z2831" i="11" s="1" a="1"/>
  <c r="Y2832" i="11"/>
  <c r="Z2832" i="11" s="1" a="1"/>
  <c r="Y2833" i="11"/>
  <c r="Z2833" i="11" s="1" a="1"/>
  <c r="Y2834" i="11"/>
  <c r="Z2834" i="11" s="1" a="1"/>
  <c r="Y2835" i="11"/>
  <c r="Z2835" i="11" s="1" a="1"/>
  <c r="Y2836" i="11"/>
  <c r="Z2836" i="11" s="1" a="1"/>
  <c r="Y2837" i="11"/>
  <c r="Z2837" i="11" s="1" a="1"/>
  <c r="Y2838" i="11"/>
  <c r="Z2838" i="11" s="1" a="1"/>
  <c r="Y2839" i="11"/>
  <c r="Z2839" i="11" s="1" a="1"/>
  <c r="Y2840" i="11"/>
  <c r="Z2840" i="11" s="1" a="1"/>
  <c r="Y2841" i="11"/>
  <c r="Z2841" i="11" s="1" a="1"/>
  <c r="Y2842" i="11"/>
  <c r="Z2842" i="11" s="1" a="1"/>
  <c r="Y2843" i="11"/>
  <c r="Z2843" i="11" s="1" a="1"/>
  <c r="Y2844" i="11"/>
  <c r="Z2844" i="11" s="1" a="1"/>
  <c r="Y2845" i="11"/>
  <c r="Z2845" i="11" s="1" a="1"/>
  <c r="Y2846" i="11"/>
  <c r="Z2846" i="11" s="1" a="1"/>
  <c r="Y2847" i="11"/>
  <c r="Z2847" i="11" s="1" a="1"/>
  <c r="Y2848" i="11"/>
  <c r="Z2848" i="11" s="1" a="1"/>
  <c r="Y2849" i="11"/>
  <c r="Z2849" i="11" s="1" a="1"/>
  <c r="Y2850" i="11"/>
  <c r="Z2850" i="11" s="1" a="1"/>
  <c r="Y2851" i="11"/>
  <c r="Z2851" i="11" s="1" a="1"/>
  <c r="Y2852" i="11"/>
  <c r="Z2852" i="11" s="1" a="1"/>
  <c r="Y2853" i="11"/>
  <c r="Z2853" i="11" s="1" a="1"/>
  <c r="Y2854" i="11"/>
  <c r="Z2854" i="11" s="1" a="1"/>
  <c r="Y2855" i="11"/>
  <c r="Z2855" i="11" s="1" a="1"/>
  <c r="Y2856" i="11"/>
  <c r="Z2856" i="11" s="1" a="1"/>
  <c r="Y2857" i="11"/>
  <c r="Z2857" i="11" s="1" a="1"/>
  <c r="Y2858" i="11"/>
  <c r="Z2858" i="11" s="1" a="1"/>
  <c r="Y2859" i="11"/>
  <c r="Z2859" i="11" s="1" a="1"/>
  <c r="Y2860" i="11"/>
  <c r="Z2860" i="11" s="1" a="1"/>
  <c r="Y2861" i="11"/>
  <c r="Z2861" i="11" s="1" a="1"/>
  <c r="Y2862" i="11"/>
  <c r="Z2862" i="11" s="1" a="1"/>
  <c r="Y2863" i="11"/>
  <c r="Z2863" i="11" s="1" a="1"/>
  <c r="Y2864" i="11"/>
  <c r="Z2864" i="11" s="1" a="1"/>
  <c r="Y2865" i="11"/>
  <c r="Z2865" i="11" s="1" a="1"/>
  <c r="Y2866" i="11"/>
  <c r="Z2866" i="11" s="1" a="1"/>
  <c r="Y2867" i="11"/>
  <c r="Z2867" i="11" s="1" a="1"/>
  <c r="Y2868" i="11"/>
  <c r="Z2868" i="11" s="1" a="1"/>
  <c r="Y2869" i="11"/>
  <c r="Z2869" i="11" s="1" a="1"/>
  <c r="Y2870" i="11"/>
  <c r="Z2870" i="11" s="1" a="1"/>
  <c r="Y2871" i="11"/>
  <c r="Z2871" i="11" s="1" a="1"/>
  <c r="Y2872" i="11"/>
  <c r="Z2872" i="11" s="1" a="1"/>
  <c r="Y2873" i="11"/>
  <c r="Z2873" i="11" s="1" a="1"/>
  <c r="Y2874" i="11"/>
  <c r="Z2874" i="11" s="1" a="1"/>
  <c r="Y2875" i="11"/>
  <c r="Z2875" i="11" s="1" a="1"/>
  <c r="Y2876" i="11"/>
  <c r="Z2876" i="11" s="1" a="1"/>
  <c r="Y2877" i="11"/>
  <c r="Z2877" i="11" s="1" a="1"/>
  <c r="Y2878" i="11"/>
  <c r="Z2878" i="11" s="1" a="1"/>
  <c r="Y2879" i="11"/>
  <c r="Z2879" i="11" s="1" a="1"/>
  <c r="Y2880" i="11"/>
  <c r="Z2880" i="11" s="1" a="1"/>
  <c r="Y2881" i="11"/>
  <c r="Z2881" i="11" s="1" a="1"/>
  <c r="Y2882" i="11"/>
  <c r="Z2882" i="11" s="1" a="1"/>
  <c r="Y2883" i="11"/>
  <c r="Z2883" i="11" s="1" a="1"/>
  <c r="Y2884" i="11"/>
  <c r="Z2884" i="11" s="1" a="1"/>
  <c r="Y2885" i="11"/>
  <c r="Z2885" i="11" s="1" a="1"/>
  <c r="Y2886" i="11"/>
  <c r="Z2886" i="11" s="1" a="1"/>
  <c r="Y2887" i="11"/>
  <c r="Z2887" i="11" s="1" a="1"/>
  <c r="Y2888" i="11"/>
  <c r="Z2888" i="11" s="1" a="1"/>
  <c r="Y2889" i="11"/>
  <c r="Z2889" i="11" s="1" a="1"/>
  <c r="Y2890" i="11"/>
  <c r="Z2890" i="11" s="1" a="1"/>
  <c r="Y2891" i="11"/>
  <c r="Z2891" i="11" s="1" a="1"/>
  <c r="Y2892" i="11"/>
  <c r="Z2892" i="11" s="1" a="1"/>
  <c r="Y2893" i="11"/>
  <c r="Z2893" i="11" s="1" a="1"/>
  <c r="Y2894" i="11"/>
  <c r="Z2894" i="11" s="1" a="1"/>
  <c r="Y2895" i="11"/>
  <c r="Z2895" i="11" s="1" a="1"/>
  <c r="Y2896" i="11"/>
  <c r="Z2896" i="11" s="1" a="1"/>
  <c r="Y2897" i="11"/>
  <c r="Z2897" i="11" s="1" a="1"/>
  <c r="Y2898" i="11"/>
  <c r="Z2898" i="11" s="1" a="1"/>
  <c r="Y2899" i="11"/>
  <c r="Z2899" i="11" s="1" a="1"/>
  <c r="Y2900" i="11"/>
  <c r="Z2900" i="11" s="1" a="1"/>
  <c r="Y2901" i="11"/>
  <c r="Z2901" i="11" s="1" a="1"/>
  <c r="Y2902" i="11"/>
  <c r="Z2902" i="11" s="1" a="1"/>
  <c r="Y2903" i="11"/>
  <c r="Z2903" i="11" s="1" a="1"/>
  <c r="Y2904" i="11"/>
  <c r="Z2904" i="11" s="1" a="1"/>
  <c r="Y2905" i="11"/>
  <c r="Z2905" i="11" s="1" a="1"/>
  <c r="Y2906" i="11"/>
  <c r="Z2906" i="11" s="1" a="1"/>
  <c r="Y2907" i="11"/>
  <c r="Z2907" i="11" s="1" a="1"/>
  <c r="Y2908" i="11"/>
  <c r="Z2908" i="11" s="1" a="1"/>
  <c r="Y2909" i="11"/>
  <c r="Z2909" i="11" s="1" a="1"/>
  <c r="Y2910" i="11"/>
  <c r="Z2910" i="11" s="1" a="1"/>
  <c r="Y2911" i="11"/>
  <c r="Z2911" i="11" s="1" a="1"/>
  <c r="Y2912" i="11"/>
  <c r="Z2912" i="11" s="1" a="1"/>
  <c r="Y2913" i="11"/>
  <c r="Z2913" i="11" s="1" a="1"/>
  <c r="Y2914" i="11"/>
  <c r="Z2914" i="11" s="1" a="1"/>
  <c r="Y2915" i="11"/>
  <c r="Z2915" i="11" s="1" a="1"/>
  <c r="Y2916" i="11"/>
  <c r="Z2916" i="11" s="1" a="1"/>
  <c r="Y2917" i="11"/>
  <c r="Z2917" i="11" s="1" a="1"/>
  <c r="Y2918" i="11"/>
  <c r="Z2918" i="11" s="1" a="1"/>
  <c r="Y2919" i="11"/>
  <c r="Z2919" i="11" s="1" a="1"/>
  <c r="Y2920" i="11"/>
  <c r="Z2920" i="11" s="1" a="1"/>
  <c r="Y2921" i="11"/>
  <c r="Z2921" i="11" s="1" a="1"/>
  <c r="Y2922" i="11"/>
  <c r="Z2922" i="11" s="1" a="1"/>
  <c r="Y2923" i="11"/>
  <c r="Z2923" i="11" s="1" a="1"/>
  <c r="Y2924" i="11"/>
  <c r="Z2924" i="11" s="1" a="1"/>
  <c r="Y2925" i="11"/>
  <c r="Z2925" i="11" s="1" a="1"/>
  <c r="Y2926" i="11"/>
  <c r="Z2926" i="11" s="1" a="1"/>
  <c r="Y2927" i="11"/>
  <c r="Z2927" i="11" s="1" a="1"/>
  <c r="Y2928" i="11"/>
  <c r="Z2928" i="11" s="1" a="1"/>
  <c r="Y2929" i="11"/>
  <c r="Z2929" i="11" s="1" a="1"/>
  <c r="Y2930" i="11"/>
  <c r="Z2930" i="11" s="1" a="1"/>
  <c r="Y2931" i="11"/>
  <c r="Z2931" i="11" s="1" a="1"/>
  <c r="Y2932" i="11"/>
  <c r="Z2932" i="11" s="1" a="1"/>
  <c r="Y2933" i="11"/>
  <c r="Z2933" i="11" s="1" a="1"/>
  <c r="Y2934" i="11"/>
  <c r="Z2934" i="11" s="1" a="1"/>
  <c r="Y2935" i="11"/>
  <c r="Z2935" i="11" s="1" a="1"/>
  <c r="Y2936" i="11"/>
  <c r="Z2936" i="11" s="1" a="1"/>
  <c r="Y2937" i="11"/>
  <c r="Z2937" i="11" s="1" a="1"/>
  <c r="Y2938" i="11"/>
  <c r="Z2938" i="11" s="1" a="1"/>
  <c r="Y2939" i="11"/>
  <c r="Z2939" i="11" s="1" a="1"/>
  <c r="Y2940" i="11"/>
  <c r="Z2940" i="11" s="1" a="1"/>
  <c r="Y2941" i="11"/>
  <c r="Z2941" i="11" s="1" a="1"/>
  <c r="Y2942" i="11"/>
  <c r="Z2942" i="11" s="1" a="1"/>
  <c r="Y2943" i="11"/>
  <c r="Z2943" i="11" s="1" a="1"/>
  <c r="Y2944" i="11"/>
  <c r="Z2944" i="11" s="1" a="1"/>
  <c r="Y2945" i="11"/>
  <c r="Z2945" i="11" s="1" a="1"/>
  <c r="Y2946" i="11"/>
  <c r="Z2946" i="11" s="1" a="1"/>
  <c r="Y2947" i="11"/>
  <c r="Z2947" i="11" s="1" a="1"/>
  <c r="Y2948" i="11"/>
  <c r="Z2948" i="11" s="1" a="1"/>
  <c r="Y2949" i="11"/>
  <c r="Z2949" i="11" s="1" a="1"/>
  <c r="Y2950" i="11"/>
  <c r="Z2950" i="11" s="1" a="1"/>
  <c r="Y2951" i="11"/>
  <c r="Z2951" i="11" s="1" a="1"/>
  <c r="Y2952" i="11"/>
  <c r="Z2952" i="11" s="1" a="1"/>
  <c r="Y2953" i="11"/>
  <c r="Z2953" i="11" s="1" a="1"/>
  <c r="Y2954" i="11"/>
  <c r="Z2954" i="11" s="1" a="1"/>
  <c r="Y2955" i="11"/>
  <c r="Z2955" i="11" s="1" a="1"/>
  <c r="Y2956" i="11"/>
  <c r="Z2956" i="11" s="1" a="1"/>
  <c r="Y2957" i="11"/>
  <c r="Z2957" i="11" s="1" a="1"/>
  <c r="Y2958" i="11"/>
  <c r="Z2958" i="11" s="1" a="1"/>
  <c r="Y2959" i="11"/>
  <c r="Z2959" i="11" s="1" a="1"/>
  <c r="Y2960" i="11"/>
  <c r="Z2960" i="11" s="1" a="1"/>
  <c r="Y2961" i="11"/>
  <c r="Z2961" i="11" s="1" a="1"/>
  <c r="Y2962" i="11"/>
  <c r="Z2962" i="11" s="1" a="1"/>
  <c r="Y2963" i="11"/>
  <c r="Z2963" i="11" s="1" a="1"/>
  <c r="Y2964" i="11"/>
  <c r="Z2964" i="11" s="1" a="1"/>
  <c r="Y2965" i="11"/>
  <c r="Z2965" i="11" s="1" a="1"/>
  <c r="Y2966" i="11"/>
  <c r="Z2966" i="11" s="1" a="1"/>
  <c r="Y2967" i="11"/>
  <c r="Z2967" i="11" s="1" a="1"/>
  <c r="Y2968" i="11"/>
  <c r="Z2968" i="11" s="1" a="1"/>
  <c r="Y2969" i="11"/>
  <c r="Z2969" i="11" s="1" a="1"/>
  <c r="Y2970" i="11"/>
  <c r="Z2970" i="11" s="1" a="1"/>
  <c r="Y2971" i="11"/>
  <c r="Z2971" i="11" s="1" a="1"/>
  <c r="Y2972" i="11"/>
  <c r="Z2972" i="11" s="1" a="1"/>
  <c r="Y2973" i="11"/>
  <c r="Z2973" i="11" s="1" a="1"/>
  <c r="Y2974" i="11"/>
  <c r="Z2974" i="11" s="1" a="1"/>
  <c r="Y2975" i="11"/>
  <c r="Z2975" i="11" s="1" a="1"/>
  <c r="Y2976" i="11"/>
  <c r="Z2976" i="11" s="1" a="1"/>
  <c r="Y2977" i="11"/>
  <c r="Z2977" i="11" s="1" a="1"/>
  <c r="Y2978" i="11"/>
  <c r="Z2978" i="11" s="1" a="1"/>
  <c r="Y2979" i="11"/>
  <c r="Z2979" i="11" s="1" a="1"/>
  <c r="Y2980" i="11"/>
  <c r="Z2980" i="11" s="1" a="1"/>
  <c r="Y2981" i="11"/>
  <c r="Z2981" i="11" s="1" a="1"/>
  <c r="Y2982" i="11"/>
  <c r="Z2982" i="11" s="1" a="1"/>
  <c r="V3" i="11" a="1"/>
  <c r="V4" i="11" a="1"/>
  <c r="V5" i="11" a="1"/>
  <c r="V6" i="11" a="1"/>
  <c r="V7" i="11" a="1"/>
  <c r="V8" i="11" a="1"/>
  <c r="V9" i="11" a="1"/>
  <c r="V10" i="11" a="1"/>
  <c r="V11" i="11" a="1"/>
  <c r="V12" i="11" a="1"/>
  <c r="V13" i="11" a="1"/>
  <c r="V14" i="11" a="1"/>
  <c r="V15" i="11" a="1"/>
  <c r="V16" i="11" a="1"/>
  <c r="V17" i="11" a="1"/>
  <c r="V18" i="11" a="1"/>
  <c r="V19" i="11" a="1"/>
  <c r="V20" i="11" a="1"/>
  <c r="V21" i="11" a="1"/>
  <c r="V22" i="11" a="1"/>
  <c r="V23" i="11" a="1"/>
  <c r="V24" i="11" a="1"/>
  <c r="V25" i="11" a="1"/>
  <c r="V26" i="11" a="1"/>
  <c r="V27" i="11" a="1"/>
  <c r="V28" i="11" a="1"/>
  <c r="V29" i="11" a="1"/>
  <c r="V30" i="11" a="1"/>
  <c r="V31" i="11" a="1"/>
  <c r="V32" i="11" a="1"/>
  <c r="V33" i="11" a="1"/>
  <c r="V34" i="11" a="1"/>
  <c r="V35" i="11" a="1"/>
  <c r="V36" i="11" a="1"/>
  <c r="V37" i="11" a="1"/>
  <c r="V38" i="11" a="1"/>
  <c r="V39" i="11" a="1"/>
  <c r="V40" i="11" a="1"/>
  <c r="V41" i="11" a="1"/>
  <c r="V42" i="11" a="1"/>
  <c r="V43" i="11" a="1"/>
  <c r="V44" i="11" a="1"/>
  <c r="V45" i="11" a="1"/>
  <c r="V46" i="11" a="1"/>
  <c r="V47" i="11" a="1"/>
  <c r="V48" i="11" a="1"/>
  <c r="V49" i="11" a="1"/>
  <c r="V50" i="11" a="1"/>
  <c r="V51" i="11" a="1"/>
  <c r="V52" i="11" a="1"/>
  <c r="V53" i="11" a="1"/>
  <c r="V54" i="11" a="1"/>
  <c r="V55" i="11" a="1"/>
  <c r="V56" i="11" a="1"/>
  <c r="V57" i="11" a="1"/>
  <c r="V58" i="11" a="1"/>
  <c r="V59" i="11" a="1"/>
  <c r="V60" i="11" a="1"/>
  <c r="V61" i="11" a="1"/>
  <c r="V62" i="11" a="1"/>
  <c r="V63" i="11" a="1"/>
  <c r="V64" i="11" a="1"/>
  <c r="V65" i="11" a="1"/>
  <c r="V66" i="11" a="1"/>
  <c r="V67" i="11" a="1"/>
  <c r="V68" i="11" a="1"/>
  <c r="V69" i="11" a="1"/>
  <c r="V70" i="11" a="1"/>
  <c r="V71" i="11" a="1"/>
  <c r="V72" i="11" a="1"/>
  <c r="V73" i="11" a="1"/>
  <c r="V74" i="11" a="1"/>
  <c r="V75" i="11" a="1"/>
  <c r="V76" i="11" a="1"/>
  <c r="V77" i="11" a="1"/>
  <c r="V78" i="11" a="1"/>
  <c r="V79" i="11" a="1"/>
  <c r="V80" i="11" a="1"/>
  <c r="V81" i="11" a="1"/>
  <c r="V82" i="11" a="1"/>
  <c r="V83" i="11" a="1"/>
  <c r="V84" i="11" a="1"/>
  <c r="V85" i="11" a="1"/>
  <c r="V86" i="11" a="1"/>
  <c r="V87" i="11" a="1"/>
  <c r="V88" i="11" a="1"/>
  <c r="V89" i="11" a="1"/>
  <c r="V90" i="11" a="1"/>
  <c r="V91" i="11" a="1"/>
  <c r="V92" i="11" a="1"/>
  <c r="V93" i="11" a="1"/>
  <c r="V94" i="11" a="1"/>
  <c r="V95" i="11" a="1"/>
  <c r="V96" i="11" a="1"/>
  <c r="V97" i="11" a="1"/>
  <c r="V98" i="11" a="1"/>
  <c r="V99" i="11" a="1"/>
  <c r="V100" i="11" a="1"/>
  <c r="V101" i="11" a="1"/>
  <c r="V102" i="11" a="1"/>
  <c r="V103" i="11" a="1"/>
  <c r="V104" i="11" a="1"/>
  <c r="V105" i="11" a="1"/>
  <c r="V106" i="11" a="1"/>
  <c r="V107" i="11" a="1"/>
  <c r="V108" i="11" a="1"/>
  <c r="V109" i="11" a="1"/>
  <c r="V110" i="11" a="1"/>
  <c r="V111" i="11" a="1"/>
  <c r="V112" i="11" a="1"/>
  <c r="V113" i="11" a="1"/>
  <c r="V114" i="11" a="1"/>
  <c r="V115" i="11" a="1"/>
  <c r="V116" i="11" a="1"/>
  <c r="V117" i="11" a="1"/>
  <c r="V118" i="11" a="1"/>
  <c r="V119" i="11" a="1"/>
  <c r="V120" i="11" a="1"/>
  <c r="V121" i="11" a="1"/>
  <c r="V122" i="11" a="1"/>
  <c r="V123" i="11" a="1"/>
  <c r="V124" i="11" a="1"/>
  <c r="V125" i="11" a="1"/>
  <c r="V126" i="11" a="1"/>
  <c r="V127" i="11" a="1"/>
  <c r="V128" i="11" a="1"/>
  <c r="V129" i="11" a="1"/>
  <c r="V130" i="11" a="1"/>
  <c r="V131" i="11" a="1"/>
  <c r="V132" i="11" a="1"/>
  <c r="V133" i="11" a="1"/>
  <c r="V134" i="11" a="1"/>
  <c r="V135" i="11" a="1"/>
  <c r="V136" i="11" a="1"/>
  <c r="V137" i="11" a="1"/>
  <c r="V138" i="11" a="1"/>
  <c r="V139" i="11" a="1"/>
  <c r="V140" i="11" a="1"/>
  <c r="V141" i="11" a="1"/>
  <c r="V142" i="11" a="1"/>
  <c r="V143" i="11" a="1"/>
  <c r="V144" i="11" a="1"/>
  <c r="V145" i="11" a="1"/>
  <c r="V146" i="11" a="1"/>
  <c r="V147" i="11" a="1"/>
  <c r="V148" i="11" a="1"/>
  <c r="V149" i="11" a="1"/>
  <c r="V150" i="11" a="1"/>
  <c r="V151" i="11" a="1"/>
  <c r="V152" i="11" a="1"/>
  <c r="V153" i="11" a="1"/>
  <c r="V154" i="11" a="1"/>
  <c r="V155" i="11" a="1"/>
  <c r="V156" i="11" a="1"/>
  <c r="V157" i="11" a="1"/>
  <c r="V158" i="11" a="1"/>
  <c r="V159" i="11" a="1"/>
  <c r="V160" i="11" a="1"/>
  <c r="V161" i="11" a="1"/>
  <c r="V162" i="11" a="1"/>
  <c r="V163" i="11" a="1"/>
  <c r="V164" i="11" a="1"/>
  <c r="V165" i="11" a="1"/>
  <c r="V166" i="11" a="1"/>
  <c r="V167" i="11" a="1"/>
  <c r="V168" i="11" a="1"/>
  <c r="V169" i="11" a="1"/>
  <c r="V170" i="11" a="1"/>
  <c r="V171" i="11" a="1"/>
  <c r="V172" i="11" a="1"/>
  <c r="V173" i="11" a="1"/>
  <c r="V174" i="11" a="1"/>
  <c r="V175" i="11" a="1"/>
  <c r="V176" i="11" a="1"/>
  <c r="V177" i="11" a="1"/>
  <c r="V178" i="11" a="1"/>
  <c r="V179" i="11" a="1"/>
  <c r="V180" i="11" a="1"/>
  <c r="V181" i="11" a="1"/>
  <c r="V182" i="11" a="1"/>
  <c r="V183" i="11" a="1"/>
  <c r="V184" i="11" a="1"/>
  <c r="V185" i="11" a="1"/>
  <c r="V186" i="11" a="1"/>
  <c r="V187" i="11" a="1"/>
  <c r="V188" i="11" a="1"/>
  <c r="V189" i="11" a="1"/>
  <c r="V190" i="11" a="1"/>
  <c r="V191" i="11" a="1"/>
  <c r="V192" i="11" a="1"/>
  <c r="V193" i="11" a="1"/>
  <c r="V194" i="11" a="1"/>
  <c r="V195" i="11" a="1"/>
  <c r="V196" i="11" a="1"/>
  <c r="V197" i="11" a="1"/>
  <c r="V198" i="11" a="1"/>
  <c r="V199" i="11" a="1"/>
  <c r="V200" i="11" a="1"/>
  <c r="V201" i="11" a="1"/>
  <c r="V202" i="11" a="1"/>
  <c r="V203" i="11" a="1"/>
  <c r="V204" i="11" a="1"/>
  <c r="V205" i="11" a="1"/>
  <c r="V206" i="11" a="1"/>
  <c r="V207" i="11" a="1"/>
  <c r="V208" i="11" a="1"/>
  <c r="V209" i="11" a="1"/>
  <c r="V210" i="11" a="1"/>
  <c r="V211" i="11" a="1"/>
  <c r="V212" i="11" a="1"/>
  <c r="V213" i="11" a="1"/>
  <c r="V214" i="11" a="1"/>
  <c r="V215" i="11" a="1"/>
  <c r="V216" i="11" a="1"/>
  <c r="V217" i="11" a="1"/>
  <c r="V218" i="11" a="1"/>
  <c r="V219" i="11" a="1"/>
  <c r="V220" i="11" a="1"/>
  <c r="V221" i="11" a="1"/>
  <c r="V222" i="11" a="1"/>
  <c r="V223" i="11" a="1"/>
  <c r="V224" i="11" a="1"/>
  <c r="V225" i="11" a="1"/>
  <c r="V226" i="11" a="1"/>
  <c r="V227" i="11" a="1"/>
  <c r="V228" i="11" a="1"/>
  <c r="V229" i="11" a="1"/>
  <c r="V230" i="11" a="1"/>
  <c r="V231" i="11" a="1"/>
  <c r="V232" i="11" a="1"/>
  <c r="V233" i="11" a="1"/>
  <c r="V234" i="11" a="1"/>
  <c r="V235" i="11" a="1"/>
  <c r="V236" i="11" a="1"/>
  <c r="V237" i="11" a="1"/>
  <c r="V238" i="11" a="1"/>
  <c r="V239" i="11" a="1"/>
  <c r="V240" i="11" a="1"/>
  <c r="V241" i="11" a="1"/>
  <c r="V242" i="11" a="1"/>
  <c r="V243" i="11" a="1"/>
  <c r="V244" i="11" a="1"/>
  <c r="V245" i="11" a="1"/>
  <c r="V246" i="11" a="1"/>
  <c r="V247" i="11" a="1"/>
  <c r="V248" i="11" a="1"/>
  <c r="V249" i="11" a="1"/>
  <c r="V250" i="11" a="1"/>
  <c r="V251" i="11" a="1"/>
  <c r="V252" i="11" a="1"/>
  <c r="V253" i="11" a="1"/>
  <c r="V254" i="11" a="1"/>
  <c r="V255" i="11" a="1"/>
  <c r="V256" i="11" a="1"/>
  <c r="V257" i="11" a="1"/>
  <c r="V258" i="11" a="1"/>
  <c r="V259" i="11" a="1"/>
  <c r="V260" i="11" a="1"/>
  <c r="V261" i="11" a="1"/>
  <c r="V262" i="11" a="1"/>
  <c r="V263" i="11" a="1"/>
  <c r="V264" i="11" a="1"/>
  <c r="V265" i="11" a="1"/>
  <c r="V266" i="11" a="1"/>
  <c r="V267" i="11" a="1"/>
  <c r="V268" i="11" a="1"/>
  <c r="V269" i="11" a="1"/>
  <c r="V270" i="11" a="1"/>
  <c r="V271" i="11" a="1"/>
  <c r="V272" i="11" a="1"/>
  <c r="V273" i="11" a="1"/>
  <c r="V274" i="11" a="1"/>
  <c r="V275" i="11" a="1"/>
  <c r="V276" i="11" a="1"/>
  <c r="V277" i="11" a="1"/>
  <c r="V278" i="11" a="1"/>
  <c r="V279" i="11" a="1"/>
  <c r="V280" i="11" a="1"/>
  <c r="V281" i="11" a="1"/>
  <c r="V282" i="11" a="1"/>
  <c r="V283" i="11" a="1"/>
  <c r="V284" i="11" a="1"/>
  <c r="V285" i="11" a="1"/>
  <c r="V286" i="11" a="1"/>
  <c r="V287" i="11" a="1"/>
  <c r="V288" i="11" a="1"/>
  <c r="V289" i="11" a="1"/>
  <c r="V290" i="11" a="1"/>
  <c r="V291" i="11" a="1"/>
  <c r="V292" i="11" a="1"/>
  <c r="V293" i="11" a="1"/>
  <c r="V294" i="11" a="1"/>
  <c r="V295" i="11" a="1"/>
  <c r="V296" i="11" a="1"/>
  <c r="V297" i="11" a="1"/>
  <c r="V298" i="11" a="1"/>
  <c r="V299" i="11" a="1"/>
  <c r="V300" i="11" a="1"/>
  <c r="V301" i="11" a="1"/>
  <c r="V302" i="11" a="1"/>
  <c r="V303" i="11" a="1"/>
  <c r="V304" i="11" a="1"/>
  <c r="V305" i="11" a="1"/>
  <c r="V306" i="11" a="1"/>
  <c r="V307" i="11" a="1"/>
  <c r="V308" i="11" a="1"/>
  <c r="V309" i="11" a="1"/>
  <c r="V310" i="11" a="1"/>
  <c r="V311" i="11" a="1"/>
  <c r="V312" i="11" a="1"/>
  <c r="V313" i="11" a="1"/>
  <c r="V314" i="11" a="1"/>
  <c r="V315" i="11" a="1"/>
  <c r="V316" i="11" a="1"/>
  <c r="V317" i="11" a="1"/>
  <c r="V318" i="11" a="1"/>
  <c r="V319" i="11" a="1"/>
  <c r="V320" i="11" a="1"/>
  <c r="V321" i="11" a="1"/>
  <c r="V322" i="11" a="1"/>
  <c r="V323" i="11" a="1"/>
  <c r="V324" i="11" a="1"/>
  <c r="V325" i="11" a="1"/>
  <c r="V326" i="11" a="1"/>
  <c r="V327" i="11" a="1"/>
  <c r="V328" i="11" a="1"/>
  <c r="V329" i="11" a="1"/>
  <c r="V330" i="11" a="1"/>
  <c r="V331" i="11" a="1"/>
  <c r="V332" i="11" a="1"/>
  <c r="V333" i="11" a="1"/>
  <c r="V334" i="11" a="1"/>
  <c r="V335" i="11" a="1"/>
  <c r="V336" i="11" a="1"/>
  <c r="V337" i="11" a="1"/>
  <c r="V338" i="11" a="1"/>
  <c r="V339" i="11" a="1"/>
  <c r="V340" i="11" a="1"/>
  <c r="V341" i="11" a="1"/>
  <c r="V342" i="11" a="1"/>
  <c r="V343" i="11" a="1"/>
  <c r="V344" i="11" a="1"/>
  <c r="V345" i="11" a="1"/>
  <c r="V346" i="11" a="1"/>
  <c r="V347" i="11" a="1"/>
  <c r="V348" i="11" a="1"/>
  <c r="V349" i="11" a="1"/>
  <c r="V350" i="11" a="1"/>
  <c r="V351" i="11" a="1"/>
  <c r="V352" i="11" a="1"/>
  <c r="V353" i="11" a="1"/>
  <c r="V354" i="11" a="1"/>
  <c r="V355" i="11" a="1"/>
  <c r="V356" i="11" a="1"/>
  <c r="V357" i="11" a="1"/>
  <c r="V358" i="11" a="1"/>
  <c r="V359" i="11" a="1"/>
  <c r="V360" i="11" a="1"/>
  <c r="V361" i="11" a="1"/>
  <c r="V362" i="11" a="1"/>
  <c r="V363" i="11" a="1"/>
  <c r="V364" i="11" a="1"/>
  <c r="V365" i="11" a="1"/>
  <c r="V366" i="11" a="1"/>
  <c r="V367" i="11" a="1"/>
  <c r="V368" i="11" a="1"/>
  <c r="V369" i="11" a="1"/>
  <c r="V370" i="11" a="1"/>
  <c r="V371" i="11" a="1"/>
  <c r="V372" i="11" a="1"/>
  <c r="V373" i="11" a="1"/>
  <c r="V374" i="11" a="1"/>
  <c r="V375" i="11" a="1"/>
  <c r="V376" i="11" a="1"/>
  <c r="V377" i="11" a="1"/>
  <c r="V378" i="11" a="1"/>
  <c r="V379" i="11" a="1"/>
  <c r="V380" i="11" a="1"/>
  <c r="V381" i="11" a="1"/>
  <c r="V382" i="11" a="1"/>
  <c r="V383" i="11" a="1"/>
  <c r="V384" i="11" a="1"/>
  <c r="V385" i="11" a="1"/>
  <c r="V386" i="11" a="1"/>
  <c r="V387" i="11" a="1"/>
  <c r="V388" i="11" a="1"/>
  <c r="V389" i="11" a="1"/>
  <c r="V390" i="11" a="1"/>
  <c r="V391" i="11" a="1"/>
  <c r="V392" i="11" a="1"/>
  <c r="V393" i="11" a="1"/>
  <c r="V394" i="11" a="1"/>
  <c r="V395" i="11" a="1"/>
  <c r="V396" i="11" a="1"/>
  <c r="V397" i="11" a="1"/>
  <c r="V398" i="11" a="1"/>
  <c r="V399" i="11" a="1"/>
  <c r="V400" i="11" a="1"/>
  <c r="V401" i="11" a="1"/>
  <c r="V402" i="11" a="1"/>
  <c r="V403" i="11" a="1"/>
  <c r="V404" i="11" a="1"/>
  <c r="V405" i="11" a="1"/>
  <c r="V406" i="11" a="1"/>
  <c r="V407" i="11" a="1"/>
  <c r="V408" i="11" a="1"/>
  <c r="V409" i="11" a="1"/>
  <c r="V410" i="11" a="1"/>
  <c r="V411" i="11" a="1"/>
  <c r="V412" i="11" a="1"/>
  <c r="V413" i="11" a="1"/>
  <c r="V414" i="11" a="1"/>
  <c r="V415" i="11" a="1"/>
  <c r="V416" i="11" a="1"/>
  <c r="V417" i="11" a="1"/>
  <c r="V418" i="11" a="1"/>
  <c r="V419" i="11" a="1"/>
  <c r="V420" i="11" a="1"/>
  <c r="V421" i="11" a="1"/>
  <c r="V422" i="11" a="1"/>
  <c r="V423" i="11" a="1"/>
  <c r="V424" i="11" a="1"/>
  <c r="V425" i="11" a="1"/>
  <c r="V426" i="11" a="1"/>
  <c r="V427" i="11" a="1"/>
  <c r="V428" i="11" a="1"/>
  <c r="V429" i="11" a="1"/>
  <c r="V430" i="11" a="1"/>
  <c r="V431" i="11" a="1"/>
  <c r="V432" i="11" a="1"/>
  <c r="V433" i="11" a="1"/>
  <c r="V434" i="11" a="1"/>
  <c r="V435" i="11" a="1"/>
  <c r="V436" i="11" a="1"/>
  <c r="V437" i="11" a="1"/>
  <c r="V438" i="11" a="1"/>
  <c r="V439" i="11" a="1"/>
  <c r="V440" i="11" a="1"/>
  <c r="V441" i="11" a="1"/>
  <c r="V442" i="11" a="1"/>
  <c r="V443" i="11" a="1"/>
  <c r="V444" i="11" a="1"/>
  <c r="V445" i="11" a="1"/>
  <c r="V446" i="11" a="1"/>
  <c r="V447" i="11" a="1"/>
  <c r="V448" i="11" a="1"/>
  <c r="V449" i="11" a="1"/>
  <c r="V450" i="11" a="1"/>
  <c r="V451" i="11" a="1"/>
  <c r="V452" i="11" a="1"/>
  <c r="V453" i="11" a="1"/>
  <c r="V454" i="11" a="1"/>
  <c r="V455" i="11" a="1"/>
  <c r="V456" i="11" a="1"/>
  <c r="V457" i="11" a="1"/>
  <c r="V458" i="11" a="1"/>
  <c r="V459" i="11" a="1"/>
  <c r="V460" i="11" a="1"/>
  <c r="V461" i="11" a="1"/>
  <c r="V462" i="11" a="1"/>
  <c r="V463" i="11" a="1"/>
  <c r="V464" i="11" a="1"/>
  <c r="V465" i="11" a="1"/>
  <c r="V466" i="11" a="1"/>
  <c r="V467" i="11" a="1"/>
  <c r="V468" i="11" a="1"/>
  <c r="V469" i="11" a="1"/>
  <c r="V470" i="11" a="1"/>
  <c r="V471" i="11" a="1"/>
  <c r="V472" i="11" a="1"/>
  <c r="V473" i="11" a="1"/>
  <c r="V474" i="11" a="1"/>
  <c r="V475" i="11" a="1"/>
  <c r="V476" i="11" a="1"/>
  <c r="V477" i="11" a="1"/>
  <c r="V478" i="11" a="1"/>
  <c r="V479" i="11" a="1"/>
  <c r="V480" i="11" a="1"/>
  <c r="V481" i="11" a="1"/>
  <c r="V482" i="11" a="1"/>
  <c r="V483" i="11" a="1"/>
  <c r="V484" i="11" a="1"/>
  <c r="V485" i="11" a="1"/>
  <c r="V486" i="11" a="1"/>
  <c r="V487" i="11" a="1"/>
  <c r="V488" i="11" a="1"/>
  <c r="V489" i="11" a="1"/>
  <c r="V490" i="11" a="1"/>
  <c r="V491" i="11" a="1"/>
  <c r="V492" i="11" a="1"/>
  <c r="V493" i="11" a="1"/>
  <c r="V494" i="11" a="1"/>
  <c r="V495" i="11" a="1"/>
  <c r="V496" i="11" a="1"/>
  <c r="V497" i="11" a="1"/>
  <c r="V498" i="11" a="1"/>
  <c r="V499" i="11" a="1"/>
  <c r="V500" i="11" a="1"/>
  <c r="V501" i="11" a="1"/>
  <c r="V502" i="11" a="1"/>
  <c r="V503" i="11" a="1"/>
  <c r="V504" i="11" a="1"/>
  <c r="V505" i="11" a="1"/>
  <c r="V506" i="11" a="1"/>
  <c r="V507" i="11" a="1"/>
  <c r="V508" i="11" a="1"/>
  <c r="V509" i="11" a="1"/>
  <c r="V510" i="11" a="1"/>
  <c r="V511" i="11" a="1"/>
  <c r="V512" i="11" a="1"/>
  <c r="V513" i="11" a="1"/>
  <c r="V514" i="11" a="1"/>
  <c r="V515" i="11" a="1"/>
  <c r="V516" i="11" a="1"/>
  <c r="V517" i="11" a="1"/>
  <c r="V518" i="11" a="1"/>
  <c r="V519" i="11" a="1"/>
  <c r="V520" i="11" a="1"/>
  <c r="V521" i="11" a="1"/>
  <c r="V522" i="11" a="1"/>
  <c r="V523" i="11" a="1"/>
  <c r="V524" i="11" a="1"/>
  <c r="V525" i="11" a="1"/>
  <c r="V526" i="11" a="1"/>
  <c r="V527" i="11" a="1"/>
  <c r="V528" i="11" a="1"/>
  <c r="V529" i="11" a="1"/>
  <c r="V530" i="11" a="1"/>
  <c r="V531" i="11" a="1"/>
  <c r="V532" i="11" a="1"/>
  <c r="V533" i="11" a="1"/>
  <c r="V534" i="11" a="1"/>
  <c r="V535" i="11" a="1"/>
  <c r="V536" i="11" a="1"/>
  <c r="V537" i="11" a="1"/>
  <c r="V538" i="11" a="1"/>
  <c r="V539" i="11" a="1"/>
  <c r="V540" i="11" a="1"/>
  <c r="V541" i="11" a="1"/>
  <c r="V542" i="11" a="1"/>
  <c r="V543" i="11" a="1"/>
  <c r="V544" i="11" a="1"/>
  <c r="V545" i="11" a="1"/>
  <c r="V546" i="11" a="1"/>
  <c r="V547" i="11" a="1"/>
  <c r="V548" i="11" a="1"/>
  <c r="V549" i="11" a="1"/>
  <c r="V550" i="11" a="1"/>
  <c r="V551" i="11" a="1"/>
  <c r="V552" i="11" a="1"/>
  <c r="V553" i="11" a="1"/>
  <c r="V554" i="11" a="1"/>
  <c r="V555" i="11" a="1"/>
  <c r="V556" i="11" a="1"/>
  <c r="V557" i="11" a="1"/>
  <c r="V558" i="11" a="1"/>
  <c r="V559" i="11" a="1"/>
  <c r="V560" i="11" a="1"/>
  <c r="V561" i="11" a="1"/>
  <c r="V562" i="11" a="1"/>
  <c r="V563" i="11" a="1"/>
  <c r="V564" i="11" a="1"/>
  <c r="V565" i="11" a="1"/>
  <c r="V566" i="11" a="1"/>
  <c r="V567" i="11" a="1"/>
  <c r="V568" i="11" a="1"/>
  <c r="V569" i="11" a="1"/>
  <c r="V570" i="11" a="1"/>
  <c r="V571" i="11" a="1"/>
  <c r="V572" i="11" a="1"/>
  <c r="V573" i="11" a="1"/>
  <c r="V574" i="11" a="1"/>
  <c r="V575" i="11" a="1"/>
  <c r="V576" i="11" a="1"/>
  <c r="V577" i="11" a="1"/>
  <c r="V578" i="11" a="1"/>
  <c r="V579" i="11" a="1"/>
  <c r="V580" i="11" a="1"/>
  <c r="V581" i="11" a="1"/>
  <c r="V582" i="11" a="1"/>
  <c r="V583" i="11" a="1"/>
  <c r="V584" i="11" a="1"/>
  <c r="V585" i="11" a="1"/>
  <c r="V586" i="11" a="1"/>
  <c r="V587" i="11" a="1"/>
  <c r="V588" i="11" a="1"/>
  <c r="V589" i="11" a="1"/>
  <c r="V590" i="11" a="1"/>
  <c r="V591" i="11" a="1"/>
  <c r="V592" i="11" a="1"/>
  <c r="V593" i="11" a="1"/>
  <c r="V594" i="11" a="1"/>
  <c r="V595" i="11" a="1"/>
  <c r="V596" i="11" a="1"/>
  <c r="V597" i="11" a="1"/>
  <c r="V598" i="11" a="1"/>
  <c r="V599" i="11" a="1"/>
  <c r="V600" i="11" a="1"/>
  <c r="V601" i="11" a="1"/>
  <c r="V602" i="11" a="1"/>
  <c r="V603" i="11" a="1"/>
  <c r="V604" i="11" a="1"/>
  <c r="V605" i="11" a="1"/>
  <c r="V606" i="11" a="1"/>
  <c r="V607" i="11" a="1"/>
  <c r="V608" i="11" a="1"/>
  <c r="V609" i="11" a="1"/>
  <c r="V610" i="11" a="1"/>
  <c r="V611" i="11" a="1"/>
  <c r="V612" i="11" a="1"/>
  <c r="V613" i="11" a="1"/>
  <c r="V614" i="11" a="1"/>
  <c r="V615" i="11" a="1"/>
  <c r="V616" i="11" a="1"/>
  <c r="V617" i="11" a="1"/>
  <c r="V618" i="11" a="1"/>
  <c r="V619" i="11" a="1"/>
  <c r="V620" i="11" a="1"/>
  <c r="V621" i="11" a="1"/>
  <c r="V622" i="11" a="1"/>
  <c r="V623" i="11" a="1"/>
  <c r="V624" i="11" a="1"/>
  <c r="V625" i="11" a="1"/>
  <c r="V626" i="11" a="1"/>
  <c r="V627" i="11" a="1"/>
  <c r="V628" i="11" a="1"/>
  <c r="V629" i="11" a="1"/>
  <c r="V630" i="11" a="1"/>
  <c r="V631" i="11" a="1"/>
  <c r="V632" i="11" a="1"/>
  <c r="V633" i="11" a="1"/>
  <c r="V634" i="11" a="1"/>
  <c r="V635" i="11" a="1"/>
  <c r="V636" i="11" a="1"/>
  <c r="V637" i="11" a="1"/>
  <c r="V638" i="11" a="1"/>
  <c r="V639" i="11" a="1"/>
  <c r="V640" i="11" a="1"/>
  <c r="V641" i="11" a="1"/>
  <c r="V642" i="11" a="1"/>
  <c r="V643" i="11" a="1"/>
  <c r="V644" i="11" a="1"/>
  <c r="V645" i="11" a="1"/>
  <c r="V646" i="11" a="1"/>
  <c r="V647" i="11" a="1"/>
  <c r="V648" i="11" a="1"/>
  <c r="V649" i="11" a="1"/>
  <c r="V650" i="11" a="1"/>
  <c r="V651" i="11" a="1"/>
  <c r="V652" i="11" a="1"/>
  <c r="V653" i="11" a="1"/>
  <c r="V654" i="11" a="1"/>
  <c r="V655" i="11" a="1"/>
  <c r="V656" i="11" a="1"/>
  <c r="V657" i="11" a="1"/>
  <c r="V658" i="11" a="1"/>
  <c r="V659" i="11" a="1"/>
  <c r="V660" i="11" a="1"/>
  <c r="V661" i="11" a="1"/>
  <c r="V662" i="11" a="1"/>
  <c r="V663" i="11" a="1"/>
  <c r="V664" i="11" a="1"/>
  <c r="V665" i="11" a="1"/>
  <c r="V666" i="11" a="1"/>
  <c r="V667" i="11" a="1"/>
  <c r="V668" i="11" a="1"/>
  <c r="V669" i="11" a="1"/>
  <c r="V670" i="11" a="1"/>
  <c r="V671" i="11" a="1"/>
  <c r="V672" i="11" a="1"/>
  <c r="V673" i="11" a="1"/>
  <c r="V674" i="11" a="1"/>
  <c r="V675" i="11" a="1"/>
  <c r="V676" i="11" a="1"/>
  <c r="V677" i="11" a="1"/>
  <c r="V678" i="11" a="1"/>
  <c r="V679" i="11" a="1"/>
  <c r="V680" i="11" a="1"/>
  <c r="V681" i="11" a="1"/>
  <c r="V682" i="11" a="1"/>
  <c r="V683" i="11" a="1"/>
  <c r="V684" i="11" a="1"/>
  <c r="V685" i="11" a="1"/>
  <c r="V686" i="11" a="1"/>
  <c r="V687" i="11" a="1"/>
  <c r="V688" i="11" a="1"/>
  <c r="V689" i="11" a="1"/>
  <c r="V690" i="11" a="1"/>
  <c r="V691" i="11" a="1"/>
  <c r="V692" i="11" a="1"/>
  <c r="V693" i="11" a="1"/>
  <c r="V694" i="11" a="1"/>
  <c r="V695" i="11" a="1"/>
  <c r="V696" i="11" a="1"/>
  <c r="V697" i="11" a="1"/>
  <c r="V698" i="11" a="1"/>
  <c r="V699" i="11" a="1"/>
  <c r="V700" i="11" a="1"/>
  <c r="V701" i="11" a="1"/>
  <c r="V702" i="11" a="1"/>
  <c r="V703" i="11" a="1"/>
  <c r="V704" i="11" a="1"/>
  <c r="V705" i="11" a="1"/>
  <c r="V706" i="11" a="1"/>
  <c r="V707" i="11" a="1"/>
  <c r="V708" i="11" a="1"/>
  <c r="V709" i="11" a="1"/>
  <c r="V710" i="11" a="1"/>
  <c r="V711" i="11" a="1"/>
  <c r="V712" i="11" a="1"/>
  <c r="V713" i="11" a="1"/>
  <c r="V714" i="11" a="1"/>
  <c r="V715" i="11" a="1"/>
  <c r="V716" i="11" a="1"/>
  <c r="V717" i="11" a="1"/>
  <c r="V718" i="11" a="1"/>
  <c r="V719" i="11" a="1"/>
  <c r="V720" i="11" a="1"/>
  <c r="V721" i="11" a="1"/>
  <c r="V722" i="11" a="1"/>
  <c r="V723" i="11" a="1"/>
  <c r="V724" i="11" a="1"/>
  <c r="V725" i="11" a="1"/>
  <c r="V726" i="11" a="1"/>
  <c r="V727" i="11" a="1"/>
  <c r="V728" i="11" a="1"/>
  <c r="V729" i="11" a="1"/>
  <c r="V730" i="11" a="1"/>
  <c r="V731" i="11" a="1"/>
  <c r="V732" i="11" a="1"/>
  <c r="V733" i="11" a="1"/>
  <c r="V734" i="11" a="1"/>
  <c r="V735" i="11" a="1"/>
  <c r="V736" i="11" a="1"/>
  <c r="V737" i="11" a="1"/>
  <c r="V738" i="11" a="1"/>
  <c r="V739" i="11" a="1"/>
  <c r="V740" i="11" a="1"/>
  <c r="V741" i="11" a="1"/>
  <c r="V742" i="11" a="1"/>
  <c r="V743" i="11" a="1"/>
  <c r="V744" i="11" a="1"/>
  <c r="V745" i="11" a="1"/>
  <c r="V746" i="11" a="1"/>
  <c r="V747" i="11" a="1"/>
  <c r="V748" i="11" a="1"/>
  <c r="V749" i="11" a="1"/>
  <c r="V750" i="11" a="1"/>
  <c r="V751" i="11" a="1"/>
  <c r="V752" i="11" a="1"/>
  <c r="V753" i="11" a="1"/>
  <c r="V754" i="11" a="1"/>
  <c r="V755" i="11" a="1"/>
  <c r="V756" i="11" a="1"/>
  <c r="V757" i="11" a="1"/>
  <c r="V758" i="11" a="1"/>
  <c r="V759" i="11" a="1"/>
  <c r="V760" i="11" a="1"/>
  <c r="V761" i="11" a="1"/>
  <c r="V762" i="11" a="1"/>
  <c r="V763" i="11" a="1"/>
  <c r="V764" i="11" a="1"/>
  <c r="V765" i="11" a="1"/>
  <c r="V766" i="11" a="1"/>
  <c r="V767" i="11" a="1"/>
  <c r="V768" i="11" a="1"/>
  <c r="V769" i="11" a="1"/>
  <c r="V770" i="11" a="1"/>
  <c r="V771" i="11" a="1"/>
  <c r="V772" i="11" a="1"/>
  <c r="V773" i="11" a="1"/>
  <c r="V774" i="11" a="1"/>
  <c r="V775" i="11" a="1"/>
  <c r="V776" i="11" a="1"/>
  <c r="V777" i="11" a="1"/>
  <c r="V778" i="11" a="1"/>
  <c r="V779" i="11" a="1"/>
  <c r="V780" i="11" a="1"/>
  <c r="V781" i="11" a="1"/>
  <c r="V782" i="11" a="1"/>
  <c r="V783" i="11" a="1"/>
  <c r="V784" i="11" a="1"/>
  <c r="V785" i="11" a="1"/>
  <c r="V786" i="11" a="1"/>
  <c r="V787" i="11" a="1"/>
  <c r="V788" i="11" a="1"/>
  <c r="V789" i="11" a="1"/>
  <c r="V790" i="11" a="1"/>
  <c r="V791" i="11" a="1"/>
  <c r="V792" i="11" a="1"/>
  <c r="V793" i="11" a="1"/>
  <c r="V794" i="11" a="1"/>
  <c r="V795" i="11" a="1"/>
  <c r="V796" i="11" a="1"/>
  <c r="V797" i="11" a="1"/>
  <c r="V798" i="11" a="1"/>
  <c r="V799" i="11" a="1"/>
  <c r="V800" i="11" a="1"/>
  <c r="V801" i="11" a="1"/>
  <c r="V802" i="11" a="1"/>
  <c r="V803" i="11" a="1"/>
  <c r="V804" i="11" a="1"/>
  <c r="V805" i="11" a="1"/>
  <c r="V806" i="11" a="1"/>
  <c r="V807" i="11" a="1"/>
  <c r="V808" i="11" a="1"/>
  <c r="V809" i="11" a="1"/>
  <c r="V810" i="11" a="1"/>
  <c r="V811" i="11" a="1"/>
  <c r="V812" i="11" a="1"/>
  <c r="V813" i="11" a="1"/>
  <c r="V814" i="11" a="1"/>
  <c r="V815" i="11" a="1"/>
  <c r="V816" i="11" a="1"/>
  <c r="V817" i="11" a="1"/>
  <c r="V818" i="11" a="1"/>
  <c r="V819" i="11" a="1"/>
  <c r="V820" i="11" a="1"/>
  <c r="V821" i="11" a="1"/>
  <c r="V822" i="11" a="1"/>
  <c r="V823" i="11" a="1"/>
  <c r="V824" i="11" a="1"/>
  <c r="V825" i="11" a="1"/>
  <c r="V826" i="11" a="1"/>
  <c r="V827" i="11" a="1"/>
  <c r="V828" i="11" a="1"/>
  <c r="V829" i="11" a="1"/>
  <c r="V830" i="11" a="1"/>
  <c r="V831" i="11" a="1"/>
  <c r="V832" i="11" a="1"/>
  <c r="V833" i="11" a="1"/>
  <c r="V834" i="11" a="1"/>
  <c r="V835" i="11" a="1"/>
  <c r="V836" i="11" a="1"/>
  <c r="V837" i="11" a="1"/>
  <c r="V838" i="11" a="1"/>
  <c r="V839" i="11" a="1"/>
  <c r="V840" i="11" a="1"/>
  <c r="V841" i="11" a="1"/>
  <c r="V842" i="11" a="1"/>
  <c r="V843" i="11" a="1"/>
  <c r="V844" i="11" a="1"/>
  <c r="V845" i="11" a="1"/>
  <c r="V846" i="11" a="1"/>
  <c r="V847" i="11" a="1"/>
  <c r="V848" i="11" a="1"/>
  <c r="V849" i="11" a="1"/>
  <c r="V850" i="11" a="1"/>
  <c r="V851" i="11" a="1"/>
  <c r="V852" i="11" a="1"/>
  <c r="V853" i="11" a="1"/>
  <c r="V854" i="11" a="1"/>
  <c r="V855" i="11" a="1"/>
  <c r="V856" i="11" a="1"/>
  <c r="V857" i="11" a="1"/>
  <c r="V858" i="11" a="1"/>
  <c r="V859" i="11" a="1"/>
  <c r="V860" i="11" a="1"/>
  <c r="V861" i="11" a="1"/>
  <c r="V862" i="11" a="1"/>
  <c r="V863" i="11" a="1"/>
  <c r="V864" i="11" a="1"/>
  <c r="V865" i="11" a="1"/>
  <c r="V866" i="11" a="1"/>
  <c r="V867" i="11" a="1"/>
  <c r="V868" i="11" a="1"/>
  <c r="V869" i="11" a="1"/>
  <c r="V870" i="11" a="1"/>
  <c r="V871" i="11" a="1"/>
  <c r="V872" i="11" a="1"/>
  <c r="V873" i="11" a="1"/>
  <c r="V874" i="11" a="1"/>
  <c r="V875" i="11" a="1"/>
  <c r="V876" i="11" a="1"/>
  <c r="V877" i="11" a="1"/>
  <c r="V878" i="11" a="1"/>
  <c r="V879" i="11" a="1"/>
  <c r="V880" i="11" a="1"/>
  <c r="V881" i="11" a="1"/>
  <c r="V882" i="11" a="1"/>
  <c r="V883" i="11" a="1"/>
  <c r="V884" i="11" a="1"/>
  <c r="V885" i="11" a="1"/>
  <c r="V886" i="11" a="1"/>
  <c r="V887" i="11" a="1"/>
  <c r="V888" i="11" a="1"/>
  <c r="V889" i="11" a="1"/>
  <c r="V890" i="11" a="1"/>
  <c r="V891" i="11" a="1"/>
  <c r="V892" i="11" a="1"/>
  <c r="V893" i="11" a="1"/>
  <c r="V894" i="11" a="1"/>
  <c r="V895" i="11" a="1"/>
  <c r="V896" i="11" a="1"/>
  <c r="V897" i="11" a="1"/>
  <c r="V898" i="11" a="1"/>
  <c r="V899" i="11" a="1"/>
  <c r="V900" i="11" a="1"/>
  <c r="V901" i="11" a="1"/>
  <c r="V902" i="11" a="1"/>
  <c r="V903" i="11" a="1"/>
  <c r="V904" i="11" a="1"/>
  <c r="V905" i="11" a="1"/>
  <c r="V906" i="11" a="1"/>
  <c r="V907" i="11" a="1"/>
  <c r="V908" i="11" a="1"/>
  <c r="V909" i="11" a="1"/>
  <c r="V910" i="11" a="1"/>
  <c r="V911" i="11" a="1"/>
  <c r="V912" i="11" a="1"/>
  <c r="V913" i="11" a="1"/>
  <c r="V914" i="11" a="1"/>
  <c r="V915" i="11" a="1"/>
  <c r="V916" i="11" a="1"/>
  <c r="V917" i="11" a="1"/>
  <c r="V918" i="11" a="1"/>
  <c r="V919" i="11" a="1"/>
  <c r="V920" i="11" a="1"/>
  <c r="V921" i="11" a="1"/>
  <c r="V922" i="11" a="1"/>
  <c r="V923" i="11" a="1"/>
  <c r="V924" i="11" a="1"/>
  <c r="V925" i="11" a="1"/>
  <c r="V926" i="11" a="1"/>
  <c r="V927" i="11" a="1"/>
  <c r="V928" i="11" a="1"/>
  <c r="V929" i="11" a="1"/>
  <c r="V930" i="11" a="1"/>
  <c r="V931" i="11" a="1"/>
  <c r="V932" i="11" a="1"/>
  <c r="V933" i="11" a="1"/>
  <c r="V934" i="11" a="1"/>
  <c r="V935" i="11" a="1"/>
  <c r="V936" i="11" a="1"/>
  <c r="V937" i="11" a="1"/>
  <c r="V938" i="11" a="1"/>
  <c r="V939" i="11" a="1"/>
  <c r="V940" i="11" a="1"/>
  <c r="V941" i="11" a="1"/>
  <c r="V942" i="11" a="1"/>
  <c r="V943" i="11" a="1"/>
  <c r="V944" i="11" a="1"/>
  <c r="V945" i="11" a="1"/>
  <c r="V946" i="11" a="1"/>
  <c r="V947" i="11" a="1"/>
  <c r="V948" i="11" a="1"/>
  <c r="V949" i="11" a="1"/>
  <c r="V950" i="11" a="1"/>
  <c r="V951" i="11" a="1"/>
  <c r="V952" i="11" a="1"/>
  <c r="V953" i="11" a="1"/>
  <c r="V954" i="11" a="1"/>
  <c r="V955" i="11" a="1"/>
  <c r="V956" i="11" a="1"/>
  <c r="V957" i="11" a="1"/>
  <c r="V958" i="11" a="1"/>
  <c r="V959" i="11" a="1"/>
  <c r="V960" i="11" a="1"/>
  <c r="V961" i="11" a="1"/>
  <c r="V962" i="11" a="1"/>
  <c r="V963" i="11" a="1"/>
  <c r="V964" i="11" a="1"/>
  <c r="V965" i="11" a="1"/>
  <c r="V966" i="11" a="1"/>
  <c r="V967" i="11" a="1"/>
  <c r="V968" i="11" a="1"/>
  <c r="V969" i="11" a="1"/>
  <c r="V970" i="11" a="1"/>
  <c r="V971" i="11" a="1"/>
  <c r="V972" i="11" a="1"/>
  <c r="V973" i="11" a="1"/>
  <c r="V974" i="11" a="1"/>
  <c r="V975" i="11" a="1"/>
  <c r="V976" i="11" a="1"/>
  <c r="V977" i="11" a="1"/>
  <c r="V978" i="11" a="1"/>
  <c r="V979" i="11" a="1"/>
  <c r="V980" i="11" a="1"/>
  <c r="V981" i="11" a="1"/>
  <c r="V982" i="11" a="1"/>
  <c r="V983" i="11" a="1"/>
  <c r="V984" i="11" a="1"/>
  <c r="V985" i="11" a="1"/>
  <c r="V986" i="11" a="1"/>
  <c r="V987" i="11" a="1"/>
  <c r="V988" i="11" a="1"/>
  <c r="V989" i="11" a="1"/>
  <c r="V990" i="11" a="1"/>
  <c r="V991" i="11" a="1"/>
  <c r="V992" i="11" a="1"/>
  <c r="V993" i="11" a="1"/>
  <c r="V994" i="11" a="1"/>
  <c r="V995" i="11" a="1"/>
  <c r="V996" i="11" a="1"/>
  <c r="V997" i="11" a="1"/>
  <c r="V998" i="11" a="1"/>
  <c r="V999" i="11" a="1"/>
  <c r="V1000" i="11" a="1"/>
  <c r="V1001" i="11" a="1"/>
  <c r="V1002" i="11" a="1"/>
  <c r="V1003" i="11" a="1"/>
  <c r="V1004" i="11" a="1"/>
  <c r="V1005" i="11" a="1"/>
  <c r="V1006" i="11" a="1"/>
  <c r="V1007" i="11" a="1"/>
  <c r="V1008" i="11" a="1"/>
  <c r="V1009" i="11" a="1"/>
  <c r="V1010" i="11" a="1"/>
  <c r="V1011" i="11" a="1"/>
  <c r="V1012" i="11" a="1"/>
  <c r="V1013" i="11" a="1"/>
  <c r="V1014" i="11" a="1"/>
  <c r="V1015" i="11" a="1"/>
  <c r="V1016" i="11" a="1"/>
  <c r="V1017" i="11" a="1"/>
  <c r="V1018" i="11" a="1"/>
  <c r="V1019" i="11" a="1"/>
  <c r="V1020" i="11" a="1"/>
  <c r="V1021" i="11" a="1"/>
  <c r="V1022" i="11" a="1"/>
  <c r="V1023" i="11" a="1"/>
  <c r="V1024" i="11" a="1"/>
  <c r="V1025" i="11" a="1"/>
  <c r="V1026" i="11" a="1"/>
  <c r="V1027" i="11" a="1"/>
  <c r="V1028" i="11" a="1"/>
  <c r="V1029" i="11" a="1"/>
  <c r="V1030" i="11" a="1"/>
  <c r="V1031" i="11" a="1"/>
  <c r="V1032" i="11" a="1"/>
  <c r="V1033" i="11" a="1"/>
  <c r="V1034" i="11" a="1"/>
  <c r="V1035" i="11" a="1"/>
  <c r="V1036" i="11" a="1"/>
  <c r="V1037" i="11" a="1"/>
  <c r="V1038" i="11" a="1"/>
  <c r="V1039" i="11" a="1"/>
  <c r="V1040" i="11" a="1"/>
  <c r="V1041" i="11" a="1"/>
  <c r="V1042" i="11" a="1"/>
  <c r="V1043" i="11" a="1"/>
  <c r="V1044" i="11" a="1"/>
  <c r="V1045" i="11" a="1"/>
  <c r="V1046" i="11" a="1"/>
  <c r="V1047" i="11" a="1"/>
  <c r="V1048" i="11" a="1"/>
  <c r="V1049" i="11" a="1"/>
  <c r="V1050" i="11" a="1"/>
  <c r="V1051" i="11" a="1"/>
  <c r="V1052" i="11" a="1"/>
  <c r="V1053" i="11" a="1"/>
  <c r="V1054" i="11" a="1"/>
  <c r="V1055" i="11" a="1"/>
  <c r="V1056" i="11" a="1"/>
  <c r="V1057" i="11" a="1"/>
  <c r="V1058" i="11" a="1"/>
  <c r="V1059" i="11" a="1"/>
  <c r="V1060" i="11" a="1"/>
  <c r="V1061" i="11" a="1"/>
  <c r="V1062" i="11" a="1"/>
  <c r="V1063" i="11" a="1"/>
  <c r="V1064" i="11" a="1"/>
  <c r="V1065" i="11" a="1"/>
  <c r="V1066" i="11" a="1"/>
  <c r="V1067" i="11" a="1"/>
  <c r="V1068" i="11" a="1"/>
  <c r="V1069" i="11" a="1"/>
  <c r="V1070" i="11" a="1"/>
  <c r="V1071" i="11" a="1"/>
  <c r="V1072" i="11" a="1"/>
  <c r="V1073" i="11" a="1"/>
  <c r="V1074" i="11" a="1"/>
  <c r="V1075" i="11" a="1"/>
  <c r="V1076" i="11" a="1"/>
  <c r="V1077" i="11" a="1"/>
  <c r="V1078" i="11" a="1"/>
  <c r="V1079" i="11" a="1"/>
  <c r="V1080" i="11" a="1"/>
  <c r="V1081" i="11" a="1"/>
  <c r="V1082" i="11" a="1"/>
  <c r="V1083" i="11" a="1"/>
  <c r="V1084" i="11" a="1"/>
  <c r="V1085" i="11" a="1"/>
  <c r="V1086" i="11" a="1"/>
  <c r="V1087" i="11" a="1"/>
  <c r="V1088" i="11" a="1"/>
  <c r="V1089" i="11" a="1"/>
  <c r="V1090" i="11" a="1"/>
  <c r="V1091" i="11" a="1"/>
  <c r="V1092" i="11" a="1"/>
  <c r="V1093" i="11" a="1"/>
  <c r="V1094" i="11" a="1"/>
  <c r="V1095" i="11" a="1"/>
  <c r="V1096" i="11" a="1"/>
  <c r="V1097" i="11" a="1"/>
  <c r="V1098" i="11" a="1"/>
  <c r="V1099" i="11" a="1"/>
  <c r="V1100" i="11" a="1"/>
  <c r="V1101" i="11" a="1"/>
  <c r="V1102" i="11" a="1"/>
  <c r="V1103" i="11" a="1"/>
  <c r="V1104" i="11" a="1"/>
  <c r="V1105" i="11" a="1"/>
  <c r="V1106" i="11" a="1"/>
  <c r="V1107" i="11" a="1"/>
  <c r="V1108" i="11" a="1"/>
  <c r="V1109" i="11" a="1"/>
  <c r="V1110" i="11" a="1"/>
  <c r="V1111" i="11" a="1"/>
  <c r="V1112" i="11" a="1"/>
  <c r="V1113" i="11" a="1"/>
  <c r="V1114" i="11" a="1"/>
  <c r="V1115" i="11" a="1"/>
  <c r="V1116" i="11" a="1"/>
  <c r="V1117" i="11" a="1"/>
  <c r="V1118" i="11" a="1"/>
  <c r="V1119" i="11" a="1"/>
  <c r="V1120" i="11" a="1"/>
  <c r="V1121" i="11" a="1"/>
  <c r="V1122" i="11" a="1"/>
  <c r="V1123" i="11" a="1"/>
  <c r="V1124" i="11" a="1"/>
  <c r="V1125" i="11" a="1"/>
  <c r="V1126" i="11" a="1"/>
  <c r="V1127" i="11" a="1"/>
  <c r="V1128" i="11" a="1"/>
  <c r="V1129" i="11" a="1"/>
  <c r="V1130" i="11" a="1"/>
  <c r="V1131" i="11" a="1"/>
  <c r="V1132" i="11" a="1"/>
  <c r="V1133" i="11" a="1"/>
  <c r="V1134" i="11" a="1"/>
  <c r="V1135" i="11" a="1"/>
  <c r="V1136" i="11" a="1"/>
  <c r="V1137" i="11" a="1"/>
  <c r="V1138" i="11" a="1"/>
  <c r="V1139" i="11" a="1"/>
  <c r="V1140" i="11" a="1"/>
  <c r="V1141" i="11" a="1"/>
  <c r="V1142" i="11" a="1"/>
  <c r="V1143" i="11" a="1"/>
  <c r="V1144" i="11" a="1"/>
  <c r="V1145" i="11" a="1"/>
  <c r="V1146" i="11" a="1"/>
  <c r="V1147" i="11" a="1"/>
  <c r="V1148" i="11" a="1"/>
  <c r="V1149" i="11" a="1"/>
  <c r="V1150" i="11" a="1"/>
  <c r="V1151" i="11" a="1"/>
  <c r="V1152" i="11" a="1"/>
  <c r="V1153" i="11" a="1"/>
  <c r="V1154" i="11" a="1"/>
  <c r="V1155" i="11" a="1"/>
  <c r="V1156" i="11" a="1"/>
  <c r="V1157" i="11" a="1"/>
  <c r="V1158" i="11" a="1"/>
  <c r="V1159" i="11" a="1"/>
  <c r="V1160" i="11" a="1"/>
  <c r="V1161" i="11" a="1"/>
  <c r="V1162" i="11" a="1"/>
  <c r="V1163" i="11" a="1"/>
  <c r="V1164" i="11" a="1"/>
  <c r="V1165" i="11" a="1"/>
  <c r="V1166" i="11" a="1"/>
  <c r="V1167" i="11" a="1"/>
  <c r="V1168" i="11" a="1"/>
  <c r="V1169" i="11" a="1"/>
  <c r="V1170" i="11" a="1"/>
  <c r="V1171" i="11" a="1"/>
  <c r="V1172" i="11" a="1"/>
  <c r="V1173" i="11" a="1"/>
  <c r="V1174" i="11" a="1"/>
  <c r="V1175" i="11" a="1"/>
  <c r="V1176" i="11" a="1"/>
  <c r="V1177" i="11" a="1"/>
  <c r="V1178" i="11" a="1"/>
  <c r="V1179" i="11" a="1"/>
  <c r="V1180" i="11" a="1"/>
  <c r="V1181" i="11" a="1"/>
  <c r="V1182" i="11" a="1"/>
  <c r="V1183" i="11" a="1"/>
  <c r="V1184" i="11" a="1"/>
  <c r="V1185" i="11" a="1"/>
  <c r="V1186" i="11" a="1"/>
  <c r="V1187" i="11" a="1"/>
  <c r="V1188" i="11" a="1"/>
  <c r="V1189" i="11" a="1"/>
  <c r="V1190" i="11" a="1"/>
  <c r="V1191" i="11" a="1"/>
  <c r="V1192" i="11" a="1"/>
  <c r="V1193" i="11" a="1"/>
  <c r="V1194" i="11" a="1"/>
  <c r="V1195" i="11" a="1"/>
  <c r="V1196" i="11" a="1"/>
  <c r="V1197" i="11" a="1"/>
  <c r="V1198" i="11" a="1"/>
  <c r="V1199" i="11" a="1"/>
  <c r="V1200" i="11" a="1"/>
  <c r="V1201" i="11" a="1"/>
  <c r="V1202" i="11" a="1"/>
  <c r="V1203" i="11" a="1"/>
  <c r="V1204" i="11" a="1"/>
  <c r="V1205" i="11" a="1"/>
  <c r="V1206" i="11" a="1"/>
  <c r="V1207" i="11" a="1"/>
  <c r="V1208" i="11" a="1"/>
  <c r="V1209" i="11" a="1"/>
  <c r="V1210" i="11" a="1"/>
  <c r="V1211" i="11" a="1"/>
  <c r="V1212" i="11" a="1"/>
  <c r="V1213" i="11" a="1"/>
  <c r="V1214" i="11" a="1"/>
  <c r="V1215" i="11" a="1"/>
  <c r="V1216" i="11" a="1"/>
  <c r="V1217" i="11" a="1"/>
  <c r="V1218" i="11" a="1"/>
  <c r="V1219" i="11" a="1"/>
  <c r="V1220" i="11" a="1"/>
  <c r="V1221" i="11" a="1"/>
  <c r="V1222" i="11" a="1"/>
  <c r="V1223" i="11" a="1"/>
  <c r="V1224" i="11" a="1"/>
  <c r="V1225" i="11" a="1"/>
  <c r="V1226" i="11" a="1"/>
  <c r="V1227" i="11" a="1"/>
  <c r="V1228" i="11" a="1"/>
  <c r="V1229" i="11" a="1"/>
  <c r="V1230" i="11" a="1"/>
  <c r="V1231" i="11" a="1"/>
  <c r="V1232" i="11" a="1"/>
  <c r="V1233" i="11" a="1"/>
  <c r="V1234" i="11" a="1"/>
  <c r="V1235" i="11" a="1"/>
  <c r="V1236" i="11" a="1"/>
  <c r="V1237" i="11" a="1"/>
  <c r="V1238" i="11" a="1"/>
  <c r="V1239" i="11" a="1"/>
  <c r="V1240" i="11" a="1"/>
  <c r="V1241" i="11" a="1"/>
  <c r="V1242" i="11" a="1"/>
  <c r="V1243" i="11" a="1"/>
  <c r="V1244" i="11" a="1"/>
  <c r="V1245" i="11" a="1"/>
  <c r="V1246" i="11" a="1"/>
  <c r="V1247" i="11" a="1"/>
  <c r="V1248" i="11" a="1"/>
  <c r="V1249" i="11" a="1"/>
  <c r="V1250" i="11" a="1"/>
  <c r="V1251" i="11" a="1"/>
  <c r="V1252" i="11" a="1"/>
  <c r="V1253" i="11" a="1"/>
  <c r="V1254" i="11" a="1"/>
  <c r="V1255" i="11" a="1"/>
  <c r="V1256" i="11" a="1"/>
  <c r="V1257" i="11" a="1"/>
  <c r="V1258" i="11" a="1"/>
  <c r="V1259" i="11" a="1"/>
  <c r="V1260" i="11" a="1"/>
  <c r="V1261" i="11" a="1"/>
  <c r="V1262" i="11" a="1"/>
  <c r="V1263" i="11" a="1"/>
  <c r="V1264" i="11" a="1"/>
  <c r="V1265" i="11" a="1"/>
  <c r="V1266" i="11" a="1"/>
  <c r="V1267" i="11" a="1"/>
  <c r="V1268" i="11" a="1"/>
  <c r="V1269" i="11" a="1"/>
  <c r="V1270" i="11" a="1"/>
  <c r="V1271" i="11" a="1"/>
  <c r="V1272" i="11" a="1"/>
  <c r="V1273" i="11" a="1"/>
  <c r="V1274" i="11" a="1"/>
  <c r="V1275" i="11" a="1"/>
  <c r="V1276" i="11" a="1"/>
  <c r="V1277" i="11" a="1"/>
  <c r="V1278" i="11" a="1"/>
  <c r="V1279" i="11" a="1"/>
  <c r="V1280" i="11" a="1"/>
  <c r="V1281" i="11" a="1"/>
  <c r="V1282" i="11" a="1"/>
  <c r="V1283" i="11" a="1"/>
  <c r="V1284" i="11" a="1"/>
  <c r="V1285" i="11" a="1"/>
  <c r="V1286" i="11" a="1"/>
  <c r="V1287" i="11" a="1"/>
  <c r="V1288" i="11" a="1"/>
  <c r="V1289" i="11" a="1"/>
  <c r="V1290" i="11" a="1"/>
  <c r="V1291" i="11" a="1"/>
  <c r="V1292" i="11" a="1"/>
  <c r="V1293" i="11" a="1"/>
  <c r="V1294" i="11" a="1"/>
  <c r="V1295" i="11" a="1"/>
  <c r="V1296" i="11" a="1"/>
  <c r="V1297" i="11" a="1"/>
  <c r="V1298" i="11" a="1"/>
  <c r="V1299" i="11" a="1"/>
  <c r="V1300" i="11" a="1"/>
  <c r="V1301" i="11" a="1"/>
  <c r="V1302" i="11" a="1"/>
  <c r="V1303" i="11" a="1"/>
  <c r="V1304" i="11" a="1"/>
  <c r="V1305" i="11" a="1"/>
  <c r="V1306" i="11" a="1"/>
  <c r="V1307" i="11" a="1"/>
  <c r="V1308" i="11" a="1"/>
  <c r="V1309" i="11" a="1"/>
  <c r="V1310" i="11" a="1"/>
  <c r="V1311" i="11" a="1"/>
  <c r="V1312" i="11" a="1"/>
  <c r="V1313" i="11" a="1"/>
  <c r="V1314" i="11" a="1"/>
  <c r="V1315" i="11" a="1"/>
  <c r="V1316" i="11" a="1"/>
  <c r="V1317" i="11" a="1"/>
  <c r="V1318" i="11" a="1"/>
  <c r="V1319" i="11" a="1"/>
  <c r="V1320" i="11" a="1"/>
  <c r="V1321" i="11" a="1"/>
  <c r="V1322" i="11" a="1"/>
  <c r="V1323" i="11" a="1"/>
  <c r="V1324" i="11" a="1"/>
  <c r="V1325" i="11" a="1"/>
  <c r="V1326" i="11" a="1"/>
  <c r="V1327" i="11" a="1"/>
  <c r="V1328" i="11" a="1"/>
  <c r="V1329" i="11" a="1"/>
  <c r="V1330" i="11" a="1"/>
  <c r="V1331" i="11" a="1"/>
  <c r="V1332" i="11" a="1"/>
  <c r="V1333" i="11" a="1"/>
  <c r="V1334" i="11" a="1"/>
  <c r="V1335" i="11" a="1"/>
  <c r="V1336" i="11" a="1"/>
  <c r="V1337" i="11" a="1"/>
  <c r="V1338" i="11" a="1"/>
  <c r="V1339" i="11" a="1"/>
  <c r="V1340" i="11" a="1"/>
  <c r="V1341" i="11" a="1"/>
  <c r="V1342" i="11" a="1"/>
  <c r="V1343" i="11" a="1"/>
  <c r="V1344" i="11" a="1"/>
  <c r="V1345" i="11" a="1"/>
  <c r="V1346" i="11" a="1"/>
  <c r="V1347" i="11" a="1"/>
  <c r="V1348" i="11" a="1"/>
  <c r="V1349" i="11" a="1"/>
  <c r="V1350" i="11" a="1"/>
  <c r="V1351" i="11" a="1"/>
  <c r="V1352" i="11" a="1"/>
  <c r="V1353" i="11" a="1"/>
  <c r="V1354" i="11" a="1"/>
  <c r="V1355" i="11" a="1"/>
  <c r="V1356" i="11" a="1"/>
  <c r="V1357" i="11" a="1"/>
  <c r="V1358" i="11" a="1"/>
  <c r="V1359" i="11" a="1"/>
  <c r="V1360" i="11" a="1"/>
  <c r="V1361" i="11" a="1"/>
  <c r="V1362" i="11" a="1"/>
  <c r="V1363" i="11" a="1"/>
  <c r="V1364" i="11" a="1"/>
  <c r="V1365" i="11" a="1"/>
  <c r="V1366" i="11" a="1"/>
  <c r="V1367" i="11" a="1"/>
  <c r="V1368" i="11" a="1"/>
  <c r="V1369" i="11" a="1"/>
  <c r="V1370" i="11" a="1"/>
  <c r="V1371" i="11" a="1"/>
  <c r="V1372" i="11" a="1"/>
  <c r="V1373" i="11" a="1"/>
  <c r="V1374" i="11" a="1"/>
  <c r="V1375" i="11" a="1"/>
  <c r="V1376" i="11" a="1"/>
  <c r="V1377" i="11" a="1"/>
  <c r="V1378" i="11" a="1"/>
  <c r="V1379" i="11" a="1"/>
  <c r="V1380" i="11" a="1"/>
  <c r="V1381" i="11" a="1"/>
  <c r="V1382" i="11" a="1"/>
  <c r="V1383" i="11" a="1"/>
  <c r="V1384" i="11" a="1"/>
  <c r="V1385" i="11" a="1"/>
  <c r="V1386" i="11" a="1"/>
  <c r="V1387" i="11" a="1"/>
  <c r="V1388" i="11" a="1"/>
  <c r="V1389" i="11" a="1"/>
  <c r="V1390" i="11" a="1"/>
  <c r="V1391" i="11" a="1"/>
  <c r="V1392" i="11" a="1"/>
  <c r="V1393" i="11" a="1"/>
  <c r="V1394" i="11" a="1"/>
  <c r="V1395" i="11" a="1"/>
  <c r="V1396" i="11" a="1"/>
  <c r="V1397" i="11" a="1"/>
  <c r="V1398" i="11" a="1"/>
  <c r="V1399" i="11" a="1"/>
  <c r="V1400" i="11" a="1"/>
  <c r="V1401" i="11" a="1"/>
  <c r="V1402" i="11" a="1"/>
  <c r="V1403" i="11" a="1"/>
  <c r="V1404" i="11" a="1"/>
  <c r="V1405" i="11" a="1"/>
  <c r="V1406" i="11" a="1"/>
  <c r="V1407" i="11" a="1"/>
  <c r="V1408" i="11" a="1"/>
  <c r="V1409" i="11" a="1"/>
  <c r="V1410" i="11" a="1"/>
  <c r="V1411" i="11" a="1"/>
  <c r="V1412" i="11" a="1"/>
  <c r="V1413" i="11" a="1"/>
  <c r="V1414" i="11" a="1"/>
  <c r="V1415" i="11" a="1"/>
  <c r="V1416" i="11" a="1"/>
  <c r="V1417" i="11" a="1"/>
  <c r="V1418" i="11" a="1"/>
  <c r="V1419" i="11" a="1"/>
  <c r="V1420" i="11" a="1"/>
  <c r="V1421" i="11" a="1"/>
  <c r="V1422" i="11" a="1"/>
  <c r="V1423" i="11" a="1"/>
  <c r="V1424" i="11" a="1"/>
  <c r="V1425" i="11" a="1"/>
  <c r="V1426" i="11" a="1"/>
  <c r="V1427" i="11" a="1"/>
  <c r="V1428" i="11" a="1"/>
  <c r="V1429" i="11" a="1"/>
  <c r="V1430" i="11" a="1"/>
  <c r="V1431" i="11" a="1"/>
  <c r="V1432" i="11" a="1"/>
  <c r="V1433" i="11" a="1"/>
  <c r="V1434" i="11" a="1"/>
  <c r="V1435" i="11" a="1"/>
  <c r="V1436" i="11" a="1"/>
  <c r="V1437" i="11" a="1"/>
  <c r="V1438" i="11" a="1"/>
  <c r="V1439" i="11" a="1"/>
  <c r="V1440" i="11" a="1"/>
  <c r="V1441" i="11" a="1"/>
  <c r="V1442" i="11" a="1"/>
  <c r="V1443" i="11" a="1"/>
  <c r="V1444" i="11" a="1"/>
  <c r="V1445" i="11" a="1"/>
  <c r="V1446" i="11" a="1"/>
  <c r="V1447" i="11" a="1"/>
  <c r="V1448" i="11" a="1"/>
  <c r="V1449" i="11" a="1"/>
  <c r="V1450" i="11" a="1"/>
  <c r="V1451" i="11" a="1"/>
  <c r="V1452" i="11" a="1"/>
  <c r="V1453" i="11" a="1"/>
  <c r="V1454" i="11" a="1"/>
  <c r="V1455" i="11" a="1"/>
  <c r="V1456" i="11" a="1"/>
  <c r="V1457" i="11" a="1"/>
  <c r="V1458" i="11" a="1"/>
  <c r="V1459" i="11" a="1"/>
  <c r="V1460" i="11" a="1"/>
  <c r="V1461" i="11" a="1"/>
  <c r="V1462" i="11" a="1"/>
  <c r="V1463" i="11" a="1"/>
  <c r="V1464" i="11" a="1"/>
  <c r="V1465" i="11" a="1"/>
  <c r="V1466" i="11" a="1"/>
  <c r="V1467" i="11" a="1"/>
  <c r="V1468" i="11" a="1"/>
  <c r="V1469" i="11" a="1"/>
  <c r="V1470" i="11" a="1"/>
  <c r="V1471" i="11" a="1"/>
  <c r="V1472" i="11" a="1"/>
  <c r="V1473" i="11" a="1"/>
  <c r="V1474" i="11" a="1"/>
  <c r="V1475" i="11" a="1"/>
  <c r="V1476" i="11" a="1"/>
  <c r="V1477" i="11" a="1"/>
  <c r="V1478" i="11" a="1"/>
  <c r="V1479" i="11" a="1"/>
  <c r="V1480" i="11" a="1"/>
  <c r="V1481" i="11" a="1"/>
  <c r="V1482" i="11" a="1"/>
  <c r="V1483" i="11" a="1"/>
  <c r="V1484" i="11" a="1"/>
  <c r="V1485" i="11" a="1"/>
  <c r="V1486" i="11" a="1"/>
  <c r="V1487" i="11" a="1"/>
  <c r="V1488" i="11" a="1"/>
  <c r="V1489" i="11" a="1"/>
  <c r="V1490" i="11" a="1"/>
  <c r="V1491" i="11" a="1"/>
  <c r="V1492" i="11" a="1"/>
  <c r="V1493" i="11" a="1"/>
  <c r="V1494" i="11" a="1"/>
  <c r="V1495" i="11" a="1"/>
  <c r="V1496" i="11" a="1"/>
  <c r="V1497" i="11" a="1"/>
  <c r="V1498" i="11" a="1"/>
  <c r="V1499" i="11" a="1"/>
  <c r="V1500" i="11" a="1"/>
  <c r="V1501" i="11" a="1"/>
  <c r="V1502" i="11" a="1"/>
  <c r="V1503" i="11" a="1"/>
  <c r="V1504" i="11" a="1"/>
  <c r="V1505" i="11" a="1"/>
  <c r="V1506" i="11" a="1"/>
  <c r="V1507" i="11" a="1"/>
  <c r="V1508" i="11" a="1"/>
  <c r="V1509" i="11" a="1"/>
  <c r="V1510" i="11" a="1"/>
  <c r="V1511" i="11" a="1"/>
  <c r="V1512" i="11" a="1"/>
  <c r="V1513" i="11" a="1"/>
  <c r="V1514" i="11" a="1"/>
  <c r="V1515" i="11" a="1"/>
  <c r="V1516" i="11" a="1"/>
  <c r="V1517" i="11" a="1"/>
  <c r="V1518" i="11" a="1"/>
  <c r="V1519" i="11" a="1"/>
  <c r="V1520" i="11" a="1"/>
  <c r="V1521" i="11" a="1"/>
  <c r="V1522" i="11" a="1"/>
  <c r="V1523" i="11" a="1"/>
  <c r="V1524" i="11" a="1"/>
  <c r="V1525" i="11" a="1"/>
  <c r="V1526" i="11" a="1"/>
  <c r="V1527" i="11" a="1"/>
  <c r="V1528" i="11" a="1"/>
  <c r="V1529" i="11" a="1"/>
  <c r="V1530" i="11" a="1"/>
  <c r="V1531" i="11" a="1"/>
  <c r="V1532" i="11" a="1"/>
  <c r="V1533" i="11" a="1"/>
  <c r="V1534" i="11" a="1"/>
  <c r="V1535" i="11" a="1"/>
  <c r="V1536" i="11" a="1"/>
  <c r="V1537" i="11" a="1"/>
  <c r="V1538" i="11" a="1"/>
  <c r="V1539" i="11" a="1"/>
  <c r="V1540" i="11" a="1"/>
  <c r="V1541" i="11" a="1"/>
  <c r="V1542" i="11" a="1"/>
  <c r="V1543" i="11" a="1"/>
  <c r="V1544" i="11" a="1"/>
  <c r="V1545" i="11" a="1"/>
  <c r="V1546" i="11" a="1"/>
  <c r="V1547" i="11" a="1"/>
  <c r="V1548" i="11" a="1"/>
  <c r="V1549" i="11" a="1"/>
  <c r="V1550" i="11" a="1"/>
  <c r="V1551" i="11" a="1"/>
  <c r="V1552" i="11" a="1"/>
  <c r="V1553" i="11" a="1"/>
  <c r="V1554" i="11" a="1"/>
  <c r="V1555" i="11" a="1"/>
  <c r="V1556" i="11" a="1"/>
  <c r="V1557" i="11" a="1"/>
  <c r="V1558" i="11" a="1"/>
  <c r="V1559" i="11" a="1"/>
  <c r="V1560" i="11" a="1"/>
  <c r="V1561" i="11" a="1"/>
  <c r="V1562" i="11" a="1"/>
  <c r="V1563" i="11" a="1"/>
  <c r="V1564" i="11" a="1"/>
  <c r="V1565" i="11" a="1"/>
  <c r="V1566" i="11" a="1"/>
  <c r="V1567" i="11" a="1"/>
  <c r="V1568" i="11" a="1"/>
  <c r="V1569" i="11" a="1"/>
  <c r="V1570" i="11" a="1"/>
  <c r="V1571" i="11" a="1"/>
  <c r="V1572" i="11" a="1"/>
  <c r="V1573" i="11" a="1"/>
  <c r="V1574" i="11" a="1"/>
  <c r="V1575" i="11" a="1"/>
  <c r="V1576" i="11" a="1"/>
  <c r="V1577" i="11" a="1"/>
  <c r="V1578" i="11" a="1"/>
  <c r="V1579" i="11" a="1"/>
  <c r="V1580" i="11" a="1"/>
  <c r="V1581" i="11" a="1"/>
  <c r="V1582" i="11" a="1"/>
  <c r="V1583" i="11" a="1"/>
  <c r="V1584" i="11" a="1"/>
  <c r="V1585" i="11" a="1"/>
  <c r="V1586" i="11" a="1"/>
  <c r="V1587" i="11" a="1"/>
  <c r="V1588" i="11" a="1"/>
  <c r="V1589" i="11" a="1"/>
  <c r="V1590" i="11" a="1"/>
  <c r="V1591" i="11" a="1"/>
  <c r="V1592" i="11" a="1"/>
  <c r="V1593" i="11" a="1"/>
  <c r="V1594" i="11" a="1"/>
  <c r="V1595" i="11" a="1"/>
  <c r="V1596" i="11" a="1"/>
  <c r="V1597" i="11" a="1"/>
  <c r="V1598" i="11" a="1"/>
  <c r="V1599" i="11" a="1"/>
  <c r="V1600" i="11" a="1"/>
  <c r="V1601" i="11" a="1"/>
  <c r="V1602" i="11" a="1"/>
  <c r="V1603" i="11" a="1"/>
  <c r="V1604" i="11" a="1"/>
  <c r="V1605" i="11" a="1"/>
  <c r="V1606" i="11" a="1"/>
  <c r="V1607" i="11" a="1"/>
  <c r="V1608" i="11" a="1"/>
  <c r="V1609" i="11" a="1"/>
  <c r="V1610" i="11" a="1"/>
  <c r="V1611" i="11" a="1"/>
  <c r="V1612" i="11" a="1"/>
  <c r="V1613" i="11" a="1"/>
  <c r="V1614" i="11" a="1"/>
  <c r="V1615" i="11" a="1"/>
  <c r="V1616" i="11" a="1"/>
  <c r="V1617" i="11" a="1"/>
  <c r="V1618" i="11" a="1"/>
  <c r="V1619" i="11" a="1"/>
  <c r="V1620" i="11" a="1"/>
  <c r="V1621" i="11" a="1"/>
  <c r="V1622" i="11" a="1"/>
  <c r="V1623" i="11" a="1"/>
  <c r="V1624" i="11" a="1"/>
  <c r="V1625" i="11" a="1"/>
  <c r="V1626" i="11" a="1"/>
  <c r="V1627" i="11" a="1"/>
  <c r="V1628" i="11" a="1"/>
  <c r="V1629" i="11" a="1"/>
  <c r="V1630" i="11" a="1"/>
  <c r="V1631" i="11" a="1"/>
  <c r="V1632" i="11" a="1"/>
  <c r="V1633" i="11" a="1"/>
  <c r="V1634" i="11" a="1"/>
  <c r="V1635" i="11" a="1"/>
  <c r="V1636" i="11" a="1"/>
  <c r="V1637" i="11" a="1"/>
  <c r="V1638" i="11" a="1"/>
  <c r="V1639" i="11" a="1"/>
  <c r="V1640" i="11" a="1"/>
  <c r="V1641" i="11" a="1"/>
  <c r="V1642" i="11" a="1"/>
  <c r="V1643" i="11" a="1"/>
  <c r="V1644" i="11" a="1"/>
  <c r="V1645" i="11" a="1"/>
  <c r="V1646" i="11" a="1"/>
  <c r="V1647" i="11" a="1"/>
  <c r="V1648" i="11" a="1"/>
  <c r="V1649" i="11" a="1"/>
  <c r="V1650" i="11" a="1"/>
  <c r="V1651" i="11" a="1"/>
  <c r="V1652" i="11" a="1"/>
  <c r="V1653" i="11" a="1"/>
  <c r="V1654" i="11" a="1"/>
  <c r="V1655" i="11" a="1"/>
  <c r="V1656" i="11" a="1"/>
  <c r="V1657" i="11" a="1"/>
  <c r="V1658" i="11" a="1"/>
  <c r="V1659" i="11" a="1"/>
  <c r="V1660" i="11" a="1"/>
  <c r="V1661" i="11" a="1"/>
  <c r="V1662" i="11" a="1"/>
  <c r="V1663" i="11" a="1"/>
  <c r="V1664" i="11" a="1"/>
  <c r="V1665" i="11" a="1"/>
  <c r="V1666" i="11" a="1"/>
  <c r="V1667" i="11" a="1"/>
  <c r="V1668" i="11" a="1"/>
  <c r="V1669" i="11" a="1"/>
  <c r="V1670" i="11" a="1"/>
  <c r="V1671" i="11" a="1"/>
  <c r="V1672" i="11" a="1"/>
  <c r="V1673" i="11" a="1"/>
  <c r="V1674" i="11" a="1"/>
  <c r="V1675" i="11" a="1"/>
  <c r="V1676" i="11" a="1"/>
  <c r="V1677" i="11" a="1"/>
  <c r="V1678" i="11" a="1"/>
  <c r="V1679" i="11" a="1"/>
  <c r="V1680" i="11" a="1"/>
  <c r="V1681" i="11" a="1"/>
  <c r="V1682" i="11" a="1"/>
  <c r="V1683" i="11" a="1"/>
  <c r="V1684" i="11" a="1"/>
  <c r="V1685" i="11" a="1"/>
  <c r="V1686" i="11" a="1"/>
  <c r="V1687" i="11" a="1"/>
  <c r="V1688" i="11" a="1"/>
  <c r="V1689" i="11" a="1"/>
  <c r="V1690" i="11" a="1"/>
  <c r="V1691" i="11" a="1"/>
  <c r="V1692" i="11" a="1"/>
  <c r="V1693" i="11" a="1"/>
  <c r="V1694" i="11" a="1"/>
  <c r="V1695" i="11" a="1"/>
  <c r="V1696" i="11" a="1"/>
  <c r="V1697" i="11" a="1"/>
  <c r="V1698" i="11" a="1"/>
  <c r="V1699" i="11" a="1"/>
  <c r="V1700" i="11" a="1"/>
  <c r="V1701" i="11" a="1"/>
  <c r="V1702" i="11" a="1"/>
  <c r="V1703" i="11" a="1"/>
  <c r="V1704" i="11" a="1"/>
  <c r="V1705" i="11" a="1"/>
  <c r="V1706" i="11" a="1"/>
  <c r="V1707" i="11" a="1"/>
  <c r="V1708" i="11" a="1"/>
  <c r="V1709" i="11" a="1"/>
  <c r="V1710" i="11" a="1"/>
  <c r="V1711" i="11" a="1"/>
  <c r="V1712" i="11" a="1"/>
  <c r="V1713" i="11" a="1"/>
  <c r="V1714" i="11" a="1"/>
  <c r="V1715" i="11" a="1"/>
  <c r="V1716" i="11" a="1"/>
  <c r="V1717" i="11" a="1"/>
  <c r="V1718" i="11" a="1"/>
  <c r="V1719" i="11" a="1"/>
  <c r="V1720" i="11" a="1"/>
  <c r="V1721" i="11" a="1"/>
  <c r="V1722" i="11" a="1"/>
  <c r="V1723" i="11" a="1"/>
  <c r="V1724" i="11" a="1"/>
  <c r="V1725" i="11" a="1"/>
  <c r="V1726" i="11" a="1"/>
  <c r="V1727" i="11" a="1"/>
  <c r="V1728" i="11" a="1"/>
  <c r="V1729" i="11" a="1"/>
  <c r="V1730" i="11" a="1"/>
  <c r="V1731" i="11" a="1"/>
  <c r="V1732" i="11" a="1"/>
  <c r="V1733" i="11" a="1"/>
  <c r="V1734" i="11" a="1"/>
  <c r="V1735" i="11" a="1"/>
  <c r="V1736" i="11" a="1"/>
  <c r="V1737" i="11" a="1"/>
  <c r="V1738" i="11" a="1"/>
  <c r="V1739" i="11" a="1"/>
  <c r="V1740" i="11" a="1"/>
  <c r="V1741" i="11" a="1"/>
  <c r="V1742" i="11" a="1"/>
  <c r="V1743" i="11" a="1"/>
  <c r="V1744" i="11" a="1"/>
  <c r="V1745" i="11" a="1"/>
  <c r="V1746" i="11" a="1"/>
  <c r="V1747" i="11" a="1"/>
  <c r="V1748" i="11" a="1"/>
  <c r="V1749" i="11" a="1"/>
  <c r="V1750" i="11" a="1"/>
  <c r="V1751" i="11" a="1"/>
  <c r="V1752" i="11" a="1"/>
  <c r="V1753" i="11" a="1"/>
  <c r="V1754" i="11" a="1"/>
  <c r="V1755" i="11" a="1"/>
  <c r="V1756" i="11" a="1"/>
  <c r="V1757" i="11" a="1"/>
  <c r="V1758" i="11" a="1"/>
  <c r="V1759" i="11" a="1"/>
  <c r="V1760" i="11" a="1"/>
  <c r="V1761" i="11" a="1"/>
  <c r="V1762" i="11" a="1"/>
  <c r="V1763" i="11" a="1"/>
  <c r="V1764" i="11" a="1"/>
  <c r="V1765" i="11" a="1"/>
  <c r="V1766" i="11" a="1"/>
  <c r="V1767" i="11" a="1"/>
  <c r="V1768" i="11" a="1"/>
  <c r="V1769" i="11" a="1"/>
  <c r="V1770" i="11" a="1"/>
  <c r="V1771" i="11" a="1"/>
  <c r="V1772" i="11" a="1"/>
  <c r="V1773" i="11" a="1"/>
  <c r="V1774" i="11" a="1"/>
  <c r="V1775" i="11" a="1"/>
  <c r="V1776" i="11" a="1"/>
  <c r="V1777" i="11" a="1"/>
  <c r="V1778" i="11" a="1"/>
  <c r="V1779" i="11" a="1"/>
  <c r="V1780" i="11" a="1"/>
  <c r="V1781" i="11" a="1"/>
  <c r="V1782" i="11" a="1"/>
  <c r="V1783" i="11" a="1"/>
  <c r="V1784" i="11" a="1"/>
  <c r="V1785" i="11" a="1"/>
  <c r="V1786" i="11" a="1"/>
  <c r="V1787" i="11" a="1"/>
  <c r="V1788" i="11" a="1"/>
  <c r="V1789" i="11" a="1"/>
  <c r="V1790" i="11" a="1"/>
  <c r="V1791" i="11" a="1"/>
  <c r="V1792" i="11" a="1"/>
  <c r="V1793" i="11" a="1"/>
  <c r="V1794" i="11" a="1"/>
  <c r="V1795" i="11" a="1"/>
  <c r="V1796" i="11" a="1"/>
  <c r="V1797" i="11" a="1"/>
  <c r="V1798" i="11" a="1"/>
  <c r="V1799" i="11" a="1"/>
  <c r="V1800" i="11" a="1"/>
  <c r="V1801" i="11" a="1"/>
  <c r="V1802" i="11" a="1"/>
  <c r="V1803" i="11" a="1"/>
  <c r="V1804" i="11" a="1"/>
  <c r="V1805" i="11" a="1"/>
  <c r="V1806" i="11" a="1"/>
  <c r="V1807" i="11" a="1"/>
  <c r="V1808" i="11" a="1"/>
  <c r="V1809" i="11" a="1"/>
  <c r="V1810" i="11" a="1"/>
  <c r="V1811" i="11" a="1"/>
  <c r="V1812" i="11" a="1"/>
  <c r="V1813" i="11" a="1"/>
  <c r="V1814" i="11" a="1"/>
  <c r="V1815" i="11" a="1"/>
  <c r="V1816" i="11" a="1"/>
  <c r="V1817" i="11" a="1"/>
  <c r="V1818" i="11" a="1"/>
  <c r="V1819" i="11" a="1"/>
  <c r="V1820" i="11" a="1"/>
  <c r="V1821" i="11" a="1"/>
  <c r="V1822" i="11" a="1"/>
  <c r="V1823" i="11" a="1"/>
  <c r="V1824" i="11" a="1"/>
  <c r="V1825" i="11" a="1"/>
  <c r="V1826" i="11" a="1"/>
  <c r="V1827" i="11" a="1"/>
  <c r="V1828" i="11" a="1"/>
  <c r="V1829" i="11" a="1"/>
  <c r="V1830" i="11" a="1"/>
  <c r="V1831" i="11" a="1"/>
  <c r="V1832" i="11" a="1"/>
  <c r="V1833" i="11" a="1"/>
  <c r="V1834" i="11" a="1"/>
  <c r="V1835" i="11" a="1"/>
  <c r="V1836" i="11" a="1"/>
  <c r="V1837" i="11" a="1"/>
  <c r="V1838" i="11" a="1"/>
  <c r="V1839" i="11" a="1"/>
  <c r="V1840" i="11" a="1"/>
  <c r="V1841" i="11" a="1"/>
  <c r="V1842" i="11" a="1"/>
  <c r="V1843" i="11" a="1"/>
  <c r="V1844" i="11" a="1"/>
  <c r="V1845" i="11" a="1"/>
  <c r="V1846" i="11" a="1"/>
  <c r="V1847" i="11" a="1"/>
  <c r="V1848" i="11" a="1"/>
  <c r="V1849" i="11" a="1"/>
  <c r="V1850" i="11" a="1"/>
  <c r="V1851" i="11" a="1"/>
  <c r="V1852" i="11" a="1"/>
  <c r="V1853" i="11" a="1"/>
  <c r="V1854" i="11" a="1"/>
  <c r="V1855" i="11" a="1"/>
  <c r="V1856" i="11" a="1"/>
  <c r="V1857" i="11" a="1"/>
  <c r="V1858" i="11" a="1"/>
  <c r="V1859" i="11" a="1"/>
  <c r="V1860" i="11" a="1"/>
  <c r="V1861" i="11" a="1"/>
  <c r="V1862" i="11" a="1"/>
  <c r="V1863" i="11" a="1"/>
  <c r="V1864" i="11" a="1"/>
  <c r="V1865" i="11" a="1"/>
  <c r="V1866" i="11" a="1"/>
  <c r="V1867" i="11" a="1"/>
  <c r="V1868" i="11" a="1"/>
  <c r="V1869" i="11" a="1"/>
  <c r="V1870" i="11" a="1"/>
  <c r="V1871" i="11" a="1"/>
  <c r="V1872" i="11" a="1"/>
  <c r="V1873" i="11" a="1"/>
  <c r="V1874" i="11" a="1"/>
  <c r="V1875" i="11" a="1"/>
  <c r="V1876" i="11" a="1"/>
  <c r="V1877" i="11" a="1"/>
  <c r="V1878" i="11" a="1"/>
  <c r="V1879" i="11" a="1"/>
  <c r="V1880" i="11" a="1"/>
  <c r="V1881" i="11" a="1"/>
  <c r="V1882" i="11" a="1"/>
  <c r="V1883" i="11" a="1"/>
  <c r="V1884" i="11" a="1"/>
  <c r="V1885" i="11" a="1"/>
  <c r="V1886" i="11" a="1"/>
  <c r="V1887" i="11" a="1"/>
  <c r="V1888" i="11" a="1"/>
  <c r="V1889" i="11" a="1"/>
  <c r="V1890" i="11" a="1"/>
  <c r="V1891" i="11" a="1"/>
  <c r="V1892" i="11" a="1"/>
  <c r="V1893" i="11" a="1"/>
  <c r="V1894" i="11" a="1"/>
  <c r="V1895" i="11" a="1"/>
  <c r="V1896" i="11" a="1"/>
  <c r="V1897" i="11" a="1"/>
  <c r="V1898" i="11" a="1"/>
  <c r="V1899" i="11" a="1"/>
  <c r="V1900" i="11" a="1"/>
  <c r="V1901" i="11" a="1"/>
  <c r="V1902" i="11" a="1"/>
  <c r="V1903" i="11" a="1"/>
  <c r="V1904" i="11" a="1"/>
  <c r="V1905" i="11" a="1"/>
  <c r="V1906" i="11" a="1"/>
  <c r="V1907" i="11" a="1"/>
  <c r="V1908" i="11" a="1"/>
  <c r="V1909" i="11" a="1"/>
  <c r="V1910" i="11" a="1"/>
  <c r="V1911" i="11" a="1"/>
  <c r="V1912" i="11" a="1"/>
  <c r="V1913" i="11" a="1"/>
  <c r="V1914" i="11" a="1"/>
  <c r="V1915" i="11" a="1"/>
  <c r="V1916" i="11" a="1"/>
  <c r="V1917" i="11" a="1"/>
  <c r="V1918" i="11" a="1"/>
  <c r="V1919" i="11" a="1"/>
  <c r="V1920" i="11" a="1"/>
  <c r="V1921" i="11" a="1"/>
  <c r="V1922" i="11" a="1"/>
  <c r="V1923" i="11" a="1"/>
  <c r="V1924" i="11" a="1"/>
  <c r="V1925" i="11" a="1"/>
  <c r="V1926" i="11" a="1"/>
  <c r="V1927" i="11" a="1"/>
  <c r="V1928" i="11" a="1"/>
  <c r="V1929" i="11" a="1"/>
  <c r="V1930" i="11" a="1"/>
  <c r="V1931" i="11" a="1"/>
  <c r="V1932" i="11" a="1"/>
  <c r="V1933" i="11" a="1"/>
  <c r="V1934" i="11" a="1"/>
  <c r="V1935" i="11" a="1"/>
  <c r="V1936" i="11" a="1"/>
  <c r="V1937" i="11" a="1"/>
  <c r="V1938" i="11" a="1"/>
  <c r="V1939" i="11" a="1"/>
  <c r="V1940" i="11" a="1"/>
  <c r="V1941" i="11" a="1"/>
  <c r="V1942" i="11" a="1"/>
  <c r="V1943" i="11" a="1"/>
  <c r="V1944" i="11" a="1"/>
  <c r="V1945" i="11" a="1"/>
  <c r="V1946" i="11" a="1"/>
  <c r="V1947" i="11" a="1"/>
  <c r="V1948" i="11" a="1"/>
  <c r="V1949" i="11" a="1"/>
  <c r="V1950" i="11" a="1"/>
  <c r="V1951" i="11" a="1"/>
  <c r="V1952" i="11" a="1"/>
  <c r="V1953" i="11" a="1"/>
  <c r="V1954" i="11" a="1"/>
  <c r="V1955" i="11" a="1"/>
  <c r="V1956" i="11" a="1"/>
  <c r="V1957" i="11" a="1"/>
  <c r="V1958" i="11" a="1"/>
  <c r="V1959" i="11" a="1"/>
  <c r="V1960" i="11" a="1"/>
  <c r="V1961" i="11" a="1"/>
  <c r="V1962" i="11" a="1"/>
  <c r="V1963" i="11" a="1"/>
  <c r="V1964" i="11" a="1"/>
  <c r="V1965" i="11" a="1"/>
  <c r="V1966" i="11" a="1"/>
  <c r="V1967" i="11" a="1"/>
  <c r="V1968" i="11" a="1"/>
  <c r="V1969" i="11" a="1"/>
  <c r="V1970" i="11" a="1"/>
  <c r="V1971" i="11" a="1"/>
  <c r="V1972" i="11" a="1"/>
  <c r="V1973" i="11" a="1"/>
  <c r="V1974" i="11" a="1"/>
  <c r="V1975" i="11" a="1"/>
  <c r="V1976" i="11" a="1"/>
  <c r="V1977" i="11" a="1"/>
  <c r="V1978" i="11" a="1"/>
  <c r="V1979" i="11" a="1"/>
  <c r="V1980" i="11" a="1"/>
  <c r="V1981" i="11" a="1"/>
  <c r="V1982" i="11" a="1"/>
  <c r="V1983" i="11" a="1"/>
  <c r="V1984" i="11" a="1"/>
  <c r="V1985" i="11" a="1"/>
  <c r="V1986" i="11" a="1"/>
  <c r="V1987" i="11" a="1"/>
  <c r="V1988" i="11" a="1"/>
  <c r="V1989" i="11" a="1"/>
  <c r="V1990" i="11" a="1"/>
  <c r="V1991" i="11" a="1"/>
  <c r="V1992" i="11" a="1"/>
  <c r="V1993" i="11" a="1"/>
  <c r="V1994" i="11" a="1"/>
  <c r="V1995" i="11" a="1"/>
  <c r="V1996" i="11" a="1"/>
  <c r="V1997" i="11" a="1"/>
  <c r="V1998" i="11" a="1"/>
  <c r="V1999" i="11" a="1"/>
  <c r="V2000" i="11" a="1"/>
  <c r="V2001" i="11" a="1"/>
  <c r="V2002" i="11" a="1"/>
  <c r="V2003" i="11" a="1"/>
  <c r="V2004" i="11" a="1"/>
  <c r="V2005" i="11" a="1"/>
  <c r="V2006" i="11" a="1"/>
  <c r="V2007" i="11" a="1"/>
  <c r="V2008" i="11" a="1"/>
  <c r="V2009" i="11" a="1"/>
  <c r="V2010" i="11" a="1"/>
  <c r="V2011" i="11" a="1"/>
  <c r="V2012" i="11" a="1"/>
  <c r="V2013" i="11" a="1"/>
  <c r="V2014" i="11" a="1"/>
  <c r="V2015" i="11" a="1"/>
  <c r="V2016" i="11" a="1"/>
  <c r="V2017" i="11" a="1"/>
  <c r="V2018" i="11" a="1"/>
  <c r="V2019" i="11" a="1"/>
  <c r="V2020" i="11" a="1"/>
  <c r="V2021" i="11" a="1"/>
  <c r="V2022" i="11" a="1"/>
  <c r="V2023" i="11" a="1"/>
  <c r="V2024" i="11" a="1"/>
  <c r="V2025" i="11" a="1"/>
  <c r="V2026" i="11" a="1"/>
  <c r="V2027" i="11" a="1"/>
  <c r="V2028" i="11" a="1"/>
  <c r="V2029" i="11" a="1"/>
  <c r="V2030" i="11" a="1"/>
  <c r="V2031" i="11" a="1"/>
  <c r="V2032" i="11" a="1"/>
  <c r="V2033" i="11" a="1"/>
  <c r="V2034" i="11" a="1"/>
  <c r="V2035" i="11" a="1"/>
  <c r="V2036" i="11" a="1"/>
  <c r="V2037" i="11" a="1"/>
  <c r="V2038" i="11" a="1"/>
  <c r="V2039" i="11" a="1"/>
  <c r="V2040" i="11" a="1"/>
  <c r="V2041" i="11" a="1"/>
  <c r="V2042" i="11" a="1"/>
  <c r="V2043" i="11" a="1"/>
  <c r="V2044" i="11" a="1"/>
  <c r="V2045" i="11" a="1"/>
  <c r="V2046" i="11" a="1"/>
  <c r="V2047" i="11" a="1"/>
  <c r="V2048" i="11" a="1"/>
  <c r="V2049" i="11" a="1"/>
  <c r="V2050" i="11" a="1"/>
  <c r="V2051" i="11" a="1"/>
  <c r="V2052" i="11" a="1"/>
  <c r="V2053" i="11" a="1"/>
  <c r="V2054" i="11" a="1"/>
  <c r="V2055" i="11" a="1"/>
  <c r="V2056" i="11" a="1"/>
  <c r="V2057" i="11" a="1"/>
  <c r="V2058" i="11" a="1"/>
  <c r="V2059" i="11" a="1"/>
  <c r="V2060" i="11" a="1"/>
  <c r="V2061" i="11" a="1"/>
  <c r="V2062" i="11" a="1"/>
  <c r="V2063" i="11" a="1"/>
  <c r="V2064" i="11" a="1"/>
  <c r="V2065" i="11" a="1"/>
  <c r="V2066" i="11" a="1"/>
  <c r="V2067" i="11" a="1"/>
  <c r="V2068" i="11" a="1"/>
  <c r="V2069" i="11" a="1"/>
  <c r="V2070" i="11" a="1"/>
  <c r="V2071" i="11" a="1"/>
  <c r="V2072" i="11" a="1"/>
  <c r="V2073" i="11" a="1"/>
  <c r="V2074" i="11" a="1"/>
  <c r="V2075" i="11" a="1"/>
  <c r="V2076" i="11" a="1"/>
  <c r="V2077" i="11" a="1"/>
  <c r="V2078" i="11" a="1"/>
  <c r="V2079" i="11" a="1"/>
  <c r="V2080" i="11" a="1"/>
  <c r="V2081" i="11" a="1"/>
  <c r="V2082" i="11" a="1"/>
  <c r="V2083" i="11" a="1"/>
  <c r="V2084" i="11" a="1"/>
  <c r="V2085" i="11" a="1"/>
  <c r="V2086" i="11" a="1"/>
  <c r="V2087" i="11" a="1"/>
  <c r="V2088" i="11" a="1"/>
  <c r="V2089" i="11" a="1"/>
  <c r="V2090" i="11" a="1"/>
  <c r="V2091" i="11" a="1"/>
  <c r="V2092" i="11" a="1"/>
  <c r="V2093" i="11" a="1"/>
  <c r="V2094" i="11" a="1"/>
  <c r="V2095" i="11" a="1"/>
  <c r="V2096" i="11" a="1"/>
  <c r="V2097" i="11" a="1"/>
  <c r="V2098" i="11" a="1"/>
  <c r="V2099" i="11" a="1"/>
  <c r="V2100" i="11" a="1"/>
  <c r="V2101" i="11" a="1"/>
  <c r="V2102" i="11" a="1"/>
  <c r="V2103" i="11" a="1"/>
  <c r="V2104" i="11" a="1"/>
  <c r="V2105" i="11" a="1"/>
  <c r="V2106" i="11" a="1"/>
  <c r="V2107" i="11" a="1"/>
  <c r="V2108" i="11" a="1"/>
  <c r="V2109" i="11" a="1"/>
  <c r="V2110" i="11" a="1"/>
  <c r="V2111" i="11" a="1"/>
  <c r="V2112" i="11" a="1"/>
  <c r="V2113" i="11" a="1"/>
  <c r="V2114" i="11" a="1"/>
  <c r="V2115" i="11" a="1"/>
  <c r="V2116" i="11" a="1"/>
  <c r="V2117" i="11" a="1"/>
  <c r="V2118" i="11" a="1"/>
  <c r="V2119" i="11" a="1"/>
  <c r="V2120" i="11" a="1"/>
  <c r="V2121" i="11" a="1"/>
  <c r="V2122" i="11" a="1"/>
  <c r="V2123" i="11" a="1"/>
  <c r="V2124" i="11" a="1"/>
  <c r="V2125" i="11" a="1"/>
  <c r="V2126" i="11" a="1"/>
  <c r="V2127" i="11" a="1"/>
  <c r="V2128" i="11" a="1"/>
  <c r="V2129" i="11" a="1"/>
  <c r="V2130" i="11" a="1"/>
  <c r="V2131" i="11" a="1"/>
  <c r="V2132" i="11" a="1"/>
  <c r="V2133" i="11" a="1"/>
  <c r="V2134" i="11" a="1"/>
  <c r="V2135" i="11" a="1"/>
  <c r="V2136" i="11" a="1"/>
  <c r="V2137" i="11" a="1"/>
  <c r="V2138" i="11" a="1"/>
  <c r="V2139" i="11" a="1"/>
  <c r="V2140" i="11" a="1"/>
  <c r="V2141" i="11" a="1"/>
  <c r="V2142" i="11" a="1"/>
  <c r="V2143" i="11" a="1"/>
  <c r="V2144" i="11" a="1"/>
  <c r="V2145" i="11" a="1"/>
  <c r="V2146" i="11" a="1"/>
  <c r="V2147" i="11" a="1"/>
  <c r="V2148" i="11" a="1"/>
  <c r="V2149" i="11" a="1"/>
  <c r="V2150" i="11" a="1"/>
  <c r="V2151" i="11" a="1"/>
  <c r="V2152" i="11" a="1"/>
  <c r="V2153" i="11" a="1"/>
  <c r="V2154" i="11" a="1"/>
  <c r="V2155" i="11" a="1"/>
  <c r="V2156" i="11" a="1"/>
  <c r="V2157" i="11" a="1"/>
  <c r="V2158" i="11" a="1"/>
  <c r="V2159" i="11" a="1"/>
  <c r="V2160" i="11" a="1"/>
  <c r="V2161" i="11" a="1"/>
  <c r="V2162" i="11" a="1"/>
  <c r="V2163" i="11" a="1"/>
  <c r="V2164" i="11" a="1"/>
  <c r="V2165" i="11" a="1"/>
  <c r="V2166" i="11" a="1"/>
  <c r="V2167" i="11" a="1"/>
  <c r="V2168" i="11" a="1"/>
  <c r="V2169" i="11" a="1"/>
  <c r="V2170" i="11" a="1"/>
  <c r="V2171" i="11" a="1"/>
  <c r="V2172" i="11" a="1"/>
  <c r="V2173" i="11" a="1"/>
  <c r="V2174" i="11" a="1"/>
  <c r="V2175" i="11" a="1"/>
  <c r="V2176" i="11" a="1"/>
  <c r="V2177" i="11" a="1"/>
  <c r="V2178" i="11" a="1"/>
  <c r="V2179" i="11" a="1"/>
  <c r="V2180" i="11" a="1"/>
  <c r="V2181" i="11" a="1"/>
  <c r="V2182" i="11" a="1"/>
  <c r="V2183" i="11" a="1"/>
  <c r="V2184" i="11" a="1"/>
  <c r="V2185" i="11" a="1"/>
  <c r="V2186" i="11" a="1"/>
  <c r="V2187" i="11" a="1"/>
  <c r="V2188" i="11" a="1"/>
  <c r="V2189" i="11" a="1"/>
  <c r="V2190" i="11" a="1"/>
  <c r="V2191" i="11" a="1"/>
  <c r="V2192" i="11" a="1"/>
  <c r="V2193" i="11" a="1"/>
  <c r="V2194" i="11" a="1"/>
  <c r="V2195" i="11" a="1"/>
  <c r="V2196" i="11" a="1"/>
  <c r="V2197" i="11" a="1"/>
  <c r="V2198" i="11" a="1"/>
  <c r="V2199" i="11" a="1"/>
  <c r="V2200" i="11" a="1"/>
  <c r="V2201" i="11" a="1"/>
  <c r="V2202" i="11" a="1"/>
  <c r="V2203" i="11" a="1"/>
  <c r="V2204" i="11" a="1"/>
  <c r="V2205" i="11" a="1"/>
  <c r="V2206" i="11" a="1"/>
  <c r="V2207" i="11" a="1"/>
  <c r="V2208" i="11" a="1"/>
  <c r="V2209" i="11" a="1"/>
  <c r="V2210" i="11" a="1"/>
  <c r="V2211" i="11" a="1"/>
  <c r="V2212" i="11" a="1"/>
  <c r="V2213" i="11" a="1"/>
  <c r="V2214" i="11" a="1"/>
  <c r="V2215" i="11" a="1"/>
  <c r="V2216" i="11" a="1"/>
  <c r="V2217" i="11" a="1"/>
  <c r="V2218" i="11" a="1"/>
  <c r="V2219" i="11" a="1"/>
  <c r="V2220" i="11" a="1"/>
  <c r="V2221" i="11" a="1"/>
  <c r="V2222" i="11" a="1"/>
  <c r="V2223" i="11" a="1"/>
  <c r="V2224" i="11" a="1"/>
  <c r="V2225" i="11" a="1"/>
  <c r="V2226" i="11" a="1"/>
  <c r="V2227" i="11" a="1"/>
  <c r="V2228" i="11" a="1"/>
  <c r="V2229" i="11" a="1"/>
  <c r="V2230" i="11" a="1"/>
  <c r="V2231" i="11" a="1"/>
  <c r="V2232" i="11" a="1"/>
  <c r="V2233" i="11" a="1"/>
  <c r="V2234" i="11" a="1"/>
  <c r="V2235" i="11" a="1"/>
  <c r="V2236" i="11" a="1"/>
  <c r="V2237" i="11" a="1"/>
  <c r="V2238" i="11" a="1"/>
  <c r="V2239" i="11" a="1"/>
  <c r="V2240" i="11" a="1"/>
  <c r="V2241" i="11" a="1"/>
  <c r="V2242" i="11" a="1"/>
  <c r="V2243" i="11" a="1"/>
  <c r="V2244" i="11" a="1"/>
  <c r="V2245" i="11" a="1"/>
  <c r="V2246" i="11" a="1"/>
  <c r="V2247" i="11" a="1"/>
  <c r="V2248" i="11" a="1"/>
  <c r="V2249" i="11" a="1"/>
  <c r="V2250" i="11" a="1"/>
  <c r="V2251" i="11" a="1"/>
  <c r="V2252" i="11" a="1"/>
  <c r="V2253" i="11" a="1"/>
  <c r="V2254" i="11" a="1"/>
  <c r="V2255" i="11" a="1"/>
  <c r="V2256" i="11" a="1"/>
  <c r="V2257" i="11" a="1"/>
  <c r="V2258" i="11" a="1"/>
  <c r="V2259" i="11" a="1"/>
  <c r="V2260" i="11" a="1"/>
  <c r="V2261" i="11" a="1"/>
  <c r="V2262" i="11" a="1"/>
  <c r="V2263" i="11" a="1"/>
  <c r="V2264" i="11" a="1"/>
  <c r="V2265" i="11" a="1"/>
  <c r="V2266" i="11" a="1"/>
  <c r="V2267" i="11" a="1"/>
  <c r="V2268" i="11" a="1"/>
  <c r="V2269" i="11" a="1"/>
  <c r="V2270" i="11" a="1"/>
  <c r="V2271" i="11" a="1"/>
  <c r="V2272" i="11" a="1"/>
  <c r="V2273" i="11" a="1"/>
  <c r="V2274" i="11" a="1"/>
  <c r="V2275" i="11" a="1"/>
  <c r="V2276" i="11" a="1"/>
  <c r="V2277" i="11" a="1"/>
  <c r="V2278" i="11" a="1"/>
  <c r="V2279" i="11" a="1"/>
  <c r="V2280" i="11" a="1"/>
  <c r="V2281" i="11" a="1"/>
  <c r="V2282" i="11" a="1"/>
  <c r="V2283" i="11" a="1"/>
  <c r="V2284" i="11" a="1"/>
  <c r="V2285" i="11" a="1"/>
  <c r="V2286" i="11" a="1"/>
  <c r="V2287" i="11" a="1"/>
  <c r="V2288" i="11" a="1"/>
  <c r="V2289" i="11" a="1"/>
  <c r="V2290" i="11" a="1"/>
  <c r="V2291" i="11" a="1"/>
  <c r="V2292" i="11" a="1"/>
  <c r="V2293" i="11" a="1"/>
  <c r="V2294" i="11" a="1"/>
  <c r="V2295" i="11" a="1"/>
  <c r="V2296" i="11" a="1"/>
  <c r="V2297" i="11" a="1"/>
  <c r="V2298" i="11" a="1"/>
  <c r="V2299" i="11" a="1"/>
  <c r="V2300" i="11" a="1"/>
  <c r="V2301" i="11" a="1"/>
  <c r="V2302" i="11" a="1"/>
  <c r="V2303" i="11" a="1"/>
  <c r="V2304" i="11" a="1"/>
  <c r="V2305" i="11" a="1"/>
  <c r="V2306" i="11" a="1"/>
  <c r="V2307" i="11" a="1"/>
  <c r="V2308" i="11" a="1"/>
  <c r="V2309" i="11" a="1"/>
  <c r="V2310" i="11" a="1"/>
  <c r="V2311" i="11" a="1"/>
  <c r="V2312" i="11" a="1"/>
  <c r="V2313" i="11" a="1"/>
  <c r="V2314" i="11" a="1"/>
  <c r="V2315" i="11" a="1"/>
  <c r="V2316" i="11" a="1"/>
  <c r="V2317" i="11" a="1"/>
  <c r="V2318" i="11" a="1"/>
  <c r="V2319" i="11" a="1"/>
  <c r="V2320" i="11" a="1"/>
  <c r="V2321" i="11" a="1"/>
  <c r="V2322" i="11" a="1"/>
  <c r="V2323" i="11" a="1"/>
  <c r="V2324" i="11" a="1"/>
  <c r="V2325" i="11" a="1"/>
  <c r="V2326" i="11" a="1"/>
  <c r="V2327" i="11" a="1"/>
  <c r="V2328" i="11" a="1"/>
  <c r="V2329" i="11" a="1"/>
  <c r="V2330" i="11" a="1"/>
  <c r="V2331" i="11" a="1"/>
  <c r="V2332" i="11" a="1"/>
  <c r="V2333" i="11" a="1"/>
  <c r="V2334" i="11" a="1"/>
  <c r="V2335" i="11" a="1"/>
  <c r="V2336" i="11" a="1"/>
  <c r="V2337" i="11" a="1"/>
  <c r="V2338" i="11" a="1"/>
  <c r="V2339" i="11" a="1"/>
  <c r="V2340" i="11" a="1"/>
  <c r="V2341" i="11" a="1"/>
  <c r="V2342" i="11" a="1"/>
  <c r="V2343" i="11" a="1"/>
  <c r="V2344" i="11" a="1"/>
  <c r="V2345" i="11" a="1"/>
  <c r="V2346" i="11" a="1"/>
  <c r="V2347" i="11" a="1"/>
  <c r="V2348" i="11" a="1"/>
  <c r="V2349" i="11" a="1"/>
  <c r="V2350" i="11" a="1"/>
  <c r="V2351" i="11" a="1"/>
  <c r="V2352" i="11" a="1"/>
  <c r="V2353" i="11" a="1"/>
  <c r="V2354" i="11" a="1"/>
  <c r="V2355" i="11" a="1"/>
  <c r="V2356" i="11" a="1"/>
  <c r="V2357" i="11" a="1"/>
  <c r="V2358" i="11" a="1"/>
  <c r="V2359" i="11" a="1"/>
  <c r="V2360" i="11" a="1"/>
  <c r="V2361" i="11" a="1"/>
  <c r="V2362" i="11" a="1"/>
  <c r="V2363" i="11" a="1"/>
  <c r="V2364" i="11" a="1"/>
  <c r="V2365" i="11" a="1"/>
  <c r="V2366" i="11" a="1"/>
  <c r="V2367" i="11" a="1"/>
  <c r="V2368" i="11" a="1"/>
  <c r="V2369" i="11" a="1"/>
  <c r="V2370" i="11" a="1"/>
  <c r="V2371" i="11" a="1"/>
  <c r="V2372" i="11" a="1"/>
  <c r="V2373" i="11" a="1"/>
  <c r="V2374" i="11" a="1"/>
  <c r="V2375" i="11" a="1"/>
  <c r="V2376" i="11" a="1"/>
  <c r="V2377" i="11" a="1"/>
  <c r="V2378" i="11" a="1"/>
  <c r="V2379" i="11" a="1"/>
  <c r="V2380" i="11" a="1"/>
  <c r="V2381" i="11" a="1"/>
  <c r="V2382" i="11" a="1"/>
  <c r="V2383" i="11" a="1"/>
  <c r="V2384" i="11" a="1"/>
  <c r="V2385" i="11" a="1"/>
  <c r="V2386" i="11" a="1"/>
  <c r="V2387" i="11" a="1"/>
  <c r="V2388" i="11" a="1"/>
  <c r="V2389" i="11" a="1"/>
  <c r="V2390" i="11" a="1"/>
  <c r="V2391" i="11" a="1"/>
  <c r="V2392" i="11" a="1"/>
  <c r="V2393" i="11" a="1"/>
  <c r="V2394" i="11" a="1"/>
  <c r="V2395" i="11" a="1"/>
  <c r="V2396" i="11" a="1"/>
  <c r="V2397" i="11" a="1"/>
  <c r="V2398" i="11" a="1"/>
  <c r="V2399" i="11" a="1"/>
  <c r="V2400" i="11" a="1"/>
  <c r="V2401" i="11" a="1"/>
  <c r="V2402" i="11" a="1"/>
  <c r="V2403" i="11" a="1"/>
  <c r="V2404" i="11" a="1"/>
  <c r="V2405" i="11" a="1"/>
  <c r="V2406" i="11" a="1"/>
  <c r="V2407" i="11" a="1"/>
  <c r="V2408" i="11" a="1"/>
  <c r="V2409" i="11" a="1"/>
  <c r="V2410" i="11" a="1"/>
  <c r="V2411" i="11" a="1"/>
  <c r="V2412" i="11" a="1"/>
  <c r="V2413" i="11" a="1"/>
  <c r="V2414" i="11" a="1"/>
  <c r="V2415" i="11" a="1"/>
  <c r="V2416" i="11" a="1"/>
  <c r="V2417" i="11" a="1"/>
  <c r="V2418" i="11" a="1"/>
  <c r="V2419" i="11" a="1"/>
  <c r="V2420" i="11" a="1"/>
  <c r="V2421" i="11" a="1"/>
  <c r="V2422" i="11" a="1"/>
  <c r="V2423" i="11" a="1"/>
  <c r="V2424" i="11" a="1"/>
  <c r="V2425" i="11" a="1"/>
  <c r="V2426" i="11" a="1"/>
  <c r="V2427" i="11" a="1"/>
  <c r="V2428" i="11" a="1"/>
  <c r="V2429" i="11" a="1"/>
  <c r="V2430" i="11" a="1"/>
  <c r="V2431" i="11" a="1"/>
  <c r="V2432" i="11" a="1"/>
  <c r="V2433" i="11" a="1"/>
  <c r="V2434" i="11" a="1"/>
  <c r="V2435" i="11" a="1"/>
  <c r="V2436" i="11" a="1"/>
  <c r="V2437" i="11" a="1"/>
  <c r="V2438" i="11" a="1"/>
  <c r="V2439" i="11" a="1"/>
  <c r="V2440" i="11" a="1"/>
  <c r="V2441" i="11" a="1"/>
  <c r="V2442" i="11" a="1"/>
  <c r="V2443" i="11" a="1"/>
  <c r="V2444" i="11" a="1"/>
  <c r="V2445" i="11" a="1"/>
  <c r="V2446" i="11" a="1"/>
  <c r="V2447" i="11" a="1"/>
  <c r="V2448" i="11" a="1"/>
  <c r="V2449" i="11" a="1"/>
  <c r="V2450" i="11" a="1"/>
  <c r="V2451" i="11" a="1"/>
  <c r="V2452" i="11" a="1"/>
  <c r="V2453" i="11" a="1"/>
  <c r="V2454" i="11" a="1"/>
  <c r="V2455" i="11" a="1"/>
  <c r="V2456" i="11" a="1"/>
  <c r="V2457" i="11" a="1"/>
  <c r="V2458" i="11" a="1"/>
  <c r="V2459" i="11" a="1"/>
  <c r="V2460" i="11" a="1"/>
  <c r="V2461" i="11" a="1"/>
  <c r="V2462" i="11" a="1"/>
  <c r="V2463" i="11" a="1"/>
  <c r="V2464" i="11" a="1"/>
  <c r="V2465" i="11" a="1"/>
  <c r="V2466" i="11" a="1"/>
  <c r="V2467" i="11" a="1"/>
  <c r="V2468" i="11" a="1"/>
  <c r="V2469" i="11" a="1"/>
  <c r="V2470" i="11" a="1"/>
  <c r="V2471" i="11" a="1"/>
  <c r="V2472" i="11" a="1"/>
  <c r="V2473" i="11" a="1"/>
  <c r="V2474" i="11" a="1"/>
  <c r="V2475" i="11" a="1"/>
  <c r="V2476" i="11" a="1"/>
  <c r="V2477" i="11" a="1"/>
  <c r="V2478" i="11" a="1"/>
  <c r="V2479" i="11" a="1"/>
  <c r="V2480" i="11" a="1"/>
  <c r="V2481" i="11" a="1"/>
  <c r="V2482" i="11" a="1"/>
  <c r="V2483" i="11" a="1"/>
  <c r="V2484" i="11" a="1"/>
  <c r="V2485" i="11" a="1"/>
  <c r="V2486" i="11" a="1"/>
  <c r="V2487" i="11" a="1"/>
  <c r="V2488" i="11" a="1"/>
  <c r="V2489" i="11" a="1"/>
  <c r="V2490" i="11" a="1"/>
  <c r="V2491" i="11" a="1"/>
  <c r="V2492" i="11" a="1"/>
  <c r="V2493" i="11" a="1"/>
  <c r="V2494" i="11" a="1"/>
  <c r="V2495" i="11" a="1"/>
  <c r="V2496" i="11" a="1"/>
  <c r="V2497" i="11" a="1"/>
  <c r="V2498" i="11" a="1"/>
  <c r="V2499" i="11" a="1"/>
  <c r="V2500" i="11" a="1"/>
  <c r="V2501" i="11" a="1"/>
  <c r="V2502" i="11" a="1"/>
  <c r="V2503" i="11" a="1"/>
  <c r="V2504" i="11" a="1"/>
  <c r="V2505" i="11" a="1"/>
  <c r="V2506" i="11" a="1"/>
  <c r="V2507" i="11" a="1"/>
  <c r="V2508" i="11" a="1"/>
  <c r="V2509" i="11" a="1"/>
  <c r="V2510" i="11" a="1"/>
  <c r="V2511" i="11" a="1"/>
  <c r="V2512" i="11" a="1"/>
  <c r="V2513" i="11" a="1"/>
  <c r="V2514" i="11" a="1"/>
  <c r="V2515" i="11" a="1"/>
  <c r="V2516" i="11" a="1"/>
  <c r="V2517" i="11" a="1"/>
  <c r="V2518" i="11" a="1"/>
  <c r="V2519" i="11" a="1"/>
  <c r="V2520" i="11" a="1"/>
  <c r="V2521" i="11" a="1"/>
  <c r="V2522" i="11" a="1"/>
  <c r="V2523" i="11" a="1"/>
  <c r="V2524" i="11" a="1"/>
  <c r="V2525" i="11" a="1"/>
  <c r="V2526" i="11" a="1"/>
  <c r="V2527" i="11" a="1"/>
  <c r="V2528" i="11" a="1"/>
  <c r="V2529" i="11" a="1"/>
  <c r="V2530" i="11" a="1"/>
  <c r="V2531" i="11" a="1"/>
  <c r="V2532" i="11" a="1"/>
  <c r="V2533" i="11" a="1"/>
  <c r="V2534" i="11" a="1"/>
  <c r="V2535" i="11" a="1"/>
  <c r="V2536" i="11" a="1"/>
  <c r="V2537" i="11" a="1"/>
  <c r="V2538" i="11" a="1"/>
  <c r="V2539" i="11" a="1"/>
  <c r="V2540" i="11" a="1"/>
  <c r="V2541" i="11" a="1"/>
  <c r="V2542" i="11" a="1"/>
  <c r="V2543" i="11" a="1"/>
  <c r="V2544" i="11" a="1"/>
  <c r="V2545" i="11" a="1"/>
  <c r="V2546" i="11" a="1"/>
  <c r="V2547" i="11" a="1"/>
  <c r="V2548" i="11" a="1"/>
  <c r="V2549" i="11" a="1"/>
  <c r="V2550" i="11" a="1"/>
  <c r="V2551" i="11" a="1"/>
  <c r="V2552" i="11" a="1"/>
  <c r="V2553" i="11" a="1"/>
  <c r="V2554" i="11" a="1"/>
  <c r="V2555" i="11" a="1"/>
  <c r="V2556" i="11" a="1"/>
  <c r="V2557" i="11" a="1"/>
  <c r="V2558" i="11" a="1"/>
  <c r="V2559" i="11" a="1"/>
  <c r="V2560" i="11" a="1"/>
  <c r="V2561" i="11" a="1"/>
  <c r="V2562" i="11" a="1"/>
  <c r="V2563" i="11" a="1"/>
  <c r="V2564" i="11" a="1"/>
  <c r="V2565" i="11" a="1"/>
  <c r="V2566" i="11" a="1"/>
  <c r="V2567" i="11" a="1"/>
  <c r="V2568" i="11" a="1"/>
  <c r="V2569" i="11" a="1"/>
  <c r="V2570" i="11" a="1"/>
  <c r="V2571" i="11" a="1"/>
  <c r="V2572" i="11" a="1"/>
  <c r="V2573" i="11" a="1"/>
  <c r="V2574" i="11" a="1"/>
  <c r="V2575" i="11" a="1"/>
  <c r="V2576" i="11" a="1"/>
  <c r="V2577" i="11" a="1"/>
  <c r="V2578" i="11" a="1"/>
  <c r="V2579" i="11" a="1"/>
  <c r="V2580" i="11" a="1"/>
  <c r="V2581" i="11" a="1"/>
  <c r="V2582" i="11" a="1"/>
  <c r="V2583" i="11" a="1"/>
  <c r="V2584" i="11" a="1"/>
  <c r="V2585" i="11" a="1"/>
  <c r="V2586" i="11" a="1"/>
  <c r="V2587" i="11" a="1"/>
  <c r="V2588" i="11" a="1"/>
  <c r="V2589" i="11" a="1"/>
  <c r="V2590" i="11" a="1"/>
  <c r="V2591" i="11" a="1"/>
  <c r="V2592" i="11" a="1"/>
  <c r="V2593" i="11" a="1"/>
  <c r="V2594" i="11" a="1"/>
  <c r="V2595" i="11" a="1"/>
  <c r="V2596" i="11" a="1"/>
  <c r="V2597" i="11" a="1"/>
  <c r="V2598" i="11" a="1"/>
  <c r="V2599" i="11" a="1"/>
  <c r="V2600" i="11" a="1"/>
  <c r="V2601" i="11" a="1"/>
  <c r="V2602" i="11" a="1"/>
  <c r="V2603" i="11" a="1"/>
  <c r="V2604" i="11" a="1"/>
  <c r="V2605" i="11" a="1"/>
  <c r="V2606" i="11" a="1"/>
  <c r="V2607" i="11" a="1"/>
  <c r="V2608" i="11" a="1"/>
  <c r="V2609" i="11" a="1"/>
  <c r="V2610" i="11" a="1"/>
  <c r="V2611" i="11" a="1"/>
  <c r="V2612" i="11" a="1"/>
  <c r="V2613" i="11" a="1"/>
  <c r="V2614" i="11" a="1"/>
  <c r="V2615" i="11" a="1"/>
  <c r="V2616" i="11" a="1"/>
  <c r="V2617" i="11" a="1"/>
  <c r="V2618" i="11" a="1"/>
  <c r="V2619" i="11" a="1"/>
  <c r="V2620" i="11" a="1"/>
  <c r="V2621" i="11" a="1"/>
  <c r="V2622" i="11" a="1"/>
  <c r="V2623" i="11" a="1"/>
  <c r="V2624" i="11" a="1"/>
  <c r="V2625" i="11" a="1"/>
  <c r="V2626" i="11" a="1"/>
  <c r="V2627" i="11" a="1"/>
  <c r="V2628" i="11" a="1"/>
  <c r="V2629" i="11" a="1"/>
  <c r="V2630" i="11" a="1"/>
  <c r="V2631" i="11" a="1"/>
  <c r="V2632" i="11" a="1"/>
  <c r="V2633" i="11" a="1"/>
  <c r="V2634" i="11" a="1"/>
  <c r="V2635" i="11" a="1"/>
  <c r="V2636" i="11" a="1"/>
  <c r="V2637" i="11" a="1"/>
  <c r="V2638" i="11" a="1"/>
  <c r="V2639" i="11" a="1"/>
  <c r="V2640" i="11" a="1"/>
  <c r="V2641" i="11" a="1"/>
  <c r="V2642" i="11" a="1"/>
  <c r="V2643" i="11" a="1"/>
  <c r="V2644" i="11" a="1"/>
  <c r="V2645" i="11" a="1"/>
  <c r="V2646" i="11" a="1"/>
  <c r="V2647" i="11" a="1"/>
  <c r="V2648" i="11" a="1"/>
  <c r="V2649" i="11" a="1"/>
  <c r="V2650" i="11" a="1"/>
  <c r="V2651" i="11" a="1"/>
  <c r="V2652" i="11" a="1"/>
  <c r="V2653" i="11" a="1"/>
  <c r="V2654" i="11" a="1"/>
  <c r="V2655" i="11" a="1"/>
  <c r="V2656" i="11" a="1"/>
  <c r="V2657" i="11" a="1"/>
  <c r="V2658" i="11" a="1"/>
  <c r="V2659" i="11" a="1"/>
  <c r="V2660" i="11" a="1"/>
  <c r="V2661" i="11" a="1"/>
  <c r="V2662" i="11" a="1"/>
  <c r="V2663" i="11" a="1"/>
  <c r="V2664" i="11" a="1"/>
  <c r="V2665" i="11" a="1"/>
  <c r="V2666" i="11" a="1"/>
  <c r="V2667" i="11" a="1"/>
  <c r="V2668" i="11" a="1"/>
  <c r="V2669" i="11" a="1"/>
  <c r="V2670" i="11" a="1"/>
  <c r="V2671" i="11" a="1"/>
  <c r="V2672" i="11" a="1"/>
  <c r="V2673" i="11" a="1"/>
  <c r="V2674" i="11" a="1"/>
  <c r="V2675" i="11" a="1"/>
  <c r="V2676" i="11" a="1"/>
  <c r="V2677" i="11" a="1"/>
  <c r="V2678" i="11" a="1"/>
  <c r="V2679" i="11" a="1"/>
  <c r="V2680" i="11" a="1"/>
  <c r="V2681" i="11" a="1"/>
  <c r="V2682" i="11" a="1"/>
  <c r="V2683" i="11" a="1"/>
  <c r="V2684" i="11" a="1"/>
  <c r="V2685" i="11" a="1"/>
  <c r="V2686" i="11" a="1"/>
  <c r="V2687" i="11" a="1"/>
  <c r="V2688" i="11" a="1"/>
  <c r="V2689" i="11" a="1"/>
  <c r="V2690" i="11" a="1"/>
  <c r="V2691" i="11" a="1"/>
  <c r="V2692" i="11" a="1"/>
  <c r="V2693" i="11" a="1"/>
  <c r="V2694" i="11" a="1"/>
  <c r="V2695" i="11" a="1"/>
  <c r="V2696" i="11" a="1"/>
  <c r="V2697" i="11" a="1"/>
  <c r="V2698" i="11" a="1"/>
  <c r="V2699" i="11" a="1"/>
  <c r="V2700" i="11" a="1"/>
  <c r="V2701" i="11" a="1"/>
  <c r="V2702" i="11" a="1"/>
  <c r="V2703" i="11" a="1"/>
  <c r="V2704" i="11" a="1"/>
  <c r="V2705" i="11" a="1"/>
  <c r="V2706" i="11" a="1"/>
  <c r="V2707" i="11" a="1"/>
  <c r="V2708" i="11" a="1"/>
  <c r="V2709" i="11" a="1"/>
  <c r="V2710" i="11" a="1"/>
  <c r="V2711" i="11" a="1"/>
  <c r="V2712" i="11" a="1"/>
  <c r="V2713" i="11" a="1"/>
  <c r="V2714" i="11" a="1"/>
  <c r="V2715" i="11" a="1"/>
  <c r="V2716" i="11" a="1"/>
  <c r="V2717" i="11" a="1"/>
  <c r="V2718" i="11" a="1"/>
  <c r="V2719" i="11" a="1"/>
  <c r="V2720" i="11" a="1"/>
  <c r="V2721" i="11" a="1"/>
  <c r="V2722" i="11" a="1"/>
  <c r="V2723" i="11" a="1"/>
  <c r="V2724" i="11" a="1"/>
  <c r="V2725" i="11" a="1"/>
  <c r="V2726" i="11" a="1"/>
  <c r="V2727" i="11" a="1"/>
  <c r="V2728" i="11" a="1"/>
  <c r="V2729" i="11" a="1"/>
  <c r="V2730" i="11" a="1"/>
  <c r="V2731" i="11" a="1"/>
  <c r="V2732" i="11" a="1"/>
  <c r="V2733" i="11" a="1"/>
  <c r="V2734" i="11" a="1"/>
  <c r="V2735" i="11" a="1"/>
  <c r="V2736" i="11" a="1"/>
  <c r="V2737" i="11" a="1"/>
  <c r="V2738" i="11" a="1"/>
  <c r="V2739" i="11" a="1"/>
  <c r="V2740" i="11" a="1"/>
  <c r="V2741" i="11" a="1"/>
  <c r="V2742" i="11" a="1"/>
  <c r="V2743" i="11" a="1"/>
  <c r="V2744" i="11" a="1"/>
  <c r="V2745" i="11" a="1"/>
  <c r="V2746" i="11" a="1"/>
  <c r="V2747" i="11" a="1"/>
  <c r="V2748" i="11" a="1"/>
  <c r="V2749" i="11" a="1"/>
  <c r="V2750" i="11" a="1"/>
  <c r="V2751" i="11" a="1"/>
  <c r="V2752" i="11" a="1"/>
  <c r="V2753" i="11" a="1"/>
  <c r="V2754" i="11" a="1"/>
  <c r="V2755" i="11" a="1"/>
  <c r="V2756" i="11" a="1"/>
  <c r="V2757" i="11" a="1"/>
  <c r="V2758" i="11" a="1"/>
  <c r="V2759" i="11" a="1"/>
  <c r="V2760" i="11" a="1"/>
  <c r="V2761" i="11" a="1"/>
  <c r="V2762" i="11" a="1"/>
  <c r="V2763" i="11" a="1"/>
  <c r="V2764" i="11" a="1"/>
  <c r="V2765" i="11" a="1"/>
  <c r="V2766" i="11" a="1"/>
  <c r="V2767" i="11" a="1"/>
  <c r="V2768" i="11" a="1"/>
  <c r="V2769" i="11" a="1"/>
  <c r="V2770" i="11" a="1"/>
  <c r="V2771" i="11" a="1"/>
  <c r="V2772" i="11" a="1"/>
  <c r="V2773" i="11" a="1"/>
  <c r="V2774" i="11" a="1"/>
  <c r="V2775" i="11" a="1"/>
  <c r="V2776" i="11" a="1"/>
  <c r="V2777" i="11" a="1"/>
  <c r="V2778" i="11" a="1"/>
  <c r="V2779" i="11" a="1"/>
  <c r="V2780" i="11" a="1"/>
  <c r="V2781" i="11" a="1"/>
  <c r="V2782" i="11" a="1"/>
  <c r="V2783" i="11" a="1"/>
  <c r="V2784" i="11" a="1"/>
  <c r="V2785" i="11" a="1"/>
  <c r="V2786" i="11" a="1"/>
  <c r="V2787" i="11" a="1"/>
  <c r="V2788" i="11" a="1"/>
  <c r="V2789" i="11" a="1"/>
  <c r="V2790" i="11" a="1"/>
  <c r="V2791" i="11" a="1"/>
  <c r="V2792" i="11" a="1"/>
  <c r="V2793" i="11" a="1"/>
  <c r="V2794" i="11" a="1"/>
  <c r="V2795" i="11" a="1"/>
  <c r="V2796" i="11" a="1"/>
  <c r="V2797" i="11" a="1"/>
  <c r="V2798" i="11" a="1"/>
  <c r="V2799" i="11" a="1"/>
  <c r="V2800" i="11" a="1"/>
  <c r="V2801" i="11" a="1"/>
  <c r="V2802" i="11" a="1"/>
  <c r="V2803" i="11" a="1"/>
  <c r="V2804" i="11" a="1"/>
  <c r="V2805" i="11" a="1"/>
  <c r="V2806" i="11" a="1"/>
  <c r="V2807" i="11" a="1"/>
  <c r="V2808" i="11" a="1"/>
  <c r="V2809" i="11" a="1"/>
  <c r="V2810" i="11" a="1"/>
  <c r="V2811" i="11" a="1"/>
  <c r="V2812" i="11" a="1"/>
  <c r="V2813" i="11" a="1"/>
  <c r="V2814" i="11" a="1"/>
  <c r="V2815" i="11" a="1"/>
  <c r="V2816" i="11" a="1"/>
  <c r="V2817" i="11" a="1"/>
  <c r="V2818" i="11" a="1"/>
  <c r="V2819" i="11" a="1"/>
  <c r="V2820" i="11" a="1"/>
  <c r="V2821" i="11" a="1"/>
  <c r="V2822" i="11" a="1"/>
  <c r="V2823" i="11" a="1"/>
  <c r="V2824" i="11" a="1"/>
  <c r="V2825" i="11" a="1"/>
  <c r="V2826" i="11" a="1"/>
  <c r="V2827" i="11" a="1"/>
  <c r="V2828" i="11" a="1"/>
  <c r="V2829" i="11" a="1"/>
  <c r="V2830" i="11" a="1"/>
  <c r="V2831" i="11" a="1"/>
  <c r="V2832" i="11" a="1"/>
  <c r="V2833" i="11" a="1"/>
  <c r="V2834" i="11" a="1"/>
  <c r="V2835" i="11" a="1"/>
  <c r="V2836" i="11" a="1"/>
  <c r="V2837" i="11" a="1"/>
  <c r="V2838" i="11" a="1"/>
  <c r="V2839" i="11" a="1"/>
  <c r="V2840" i="11" a="1"/>
  <c r="V2841" i="11" a="1"/>
  <c r="V2842" i="11" a="1"/>
  <c r="V2843" i="11" a="1"/>
  <c r="V2844" i="11" a="1"/>
  <c r="V2845" i="11" a="1"/>
  <c r="V2846" i="11" a="1"/>
  <c r="V2847" i="11" a="1"/>
  <c r="V2848" i="11" a="1"/>
  <c r="V2849" i="11" a="1"/>
  <c r="V2850" i="11" a="1"/>
  <c r="V2851" i="11" a="1"/>
  <c r="V2852" i="11" a="1"/>
  <c r="V2853" i="11" a="1"/>
  <c r="V2854" i="11" a="1"/>
  <c r="V2855" i="11" a="1"/>
  <c r="V2856" i="11" a="1"/>
  <c r="V2857" i="11" a="1"/>
  <c r="V2858" i="11" a="1"/>
  <c r="V2859" i="11" a="1"/>
  <c r="V2860" i="11" a="1"/>
  <c r="V2861" i="11" a="1"/>
  <c r="V2862" i="11" a="1"/>
  <c r="V2863" i="11" a="1"/>
  <c r="V2864" i="11" a="1"/>
  <c r="V2865" i="11" a="1"/>
  <c r="V2866" i="11" a="1"/>
  <c r="V2867" i="11" a="1"/>
  <c r="V2868" i="11" a="1"/>
  <c r="V2869" i="11" a="1"/>
  <c r="V2870" i="11" a="1"/>
  <c r="V2871" i="11" a="1"/>
  <c r="V2872" i="11" a="1"/>
  <c r="V2873" i="11" a="1"/>
  <c r="V2874" i="11" a="1"/>
  <c r="V2875" i="11" a="1"/>
  <c r="V2876" i="11" a="1"/>
  <c r="V2877" i="11" a="1"/>
  <c r="V2878" i="11" a="1"/>
  <c r="V2879" i="11" a="1"/>
  <c r="V2880" i="11" a="1"/>
  <c r="V2881" i="11" a="1"/>
  <c r="V2882" i="11" a="1"/>
  <c r="V2883" i="11" a="1"/>
  <c r="V2884" i="11" a="1"/>
  <c r="V2885" i="11" a="1"/>
  <c r="V2886" i="11" a="1"/>
  <c r="V2887" i="11" a="1"/>
  <c r="V2888" i="11" a="1"/>
  <c r="V2889" i="11" a="1"/>
  <c r="V2890" i="11" a="1"/>
  <c r="V2891" i="11" a="1"/>
  <c r="V2892" i="11" a="1"/>
  <c r="V2893" i="11" a="1"/>
  <c r="V2894" i="11" a="1"/>
  <c r="V2895" i="11" a="1"/>
  <c r="V2896" i="11" a="1"/>
  <c r="V2897" i="11" a="1"/>
  <c r="V2898" i="11" a="1"/>
  <c r="V2899" i="11" a="1"/>
  <c r="V2900" i="11" a="1"/>
  <c r="V2901" i="11" a="1"/>
  <c r="V2902" i="11" a="1"/>
  <c r="V2903" i="11" a="1"/>
  <c r="V2904" i="11" a="1"/>
  <c r="V2905" i="11" a="1"/>
  <c r="V2906" i="11" a="1"/>
  <c r="V2907" i="11" a="1"/>
  <c r="V2908" i="11" a="1"/>
  <c r="V2909" i="11" a="1"/>
  <c r="V2910" i="11" a="1"/>
  <c r="V2911" i="11" a="1"/>
  <c r="V2912" i="11" a="1"/>
  <c r="V2913" i="11" a="1"/>
  <c r="V2914" i="11" a="1"/>
  <c r="V2915" i="11" a="1"/>
  <c r="V2916" i="11" a="1"/>
  <c r="V2917" i="11" a="1"/>
  <c r="V2918" i="11" a="1"/>
  <c r="V2919" i="11" a="1"/>
  <c r="V2920" i="11" a="1"/>
  <c r="V2921" i="11" a="1"/>
  <c r="V2922" i="11" a="1"/>
  <c r="V2923" i="11" a="1"/>
  <c r="V2924" i="11" a="1"/>
  <c r="V2925" i="11" a="1"/>
  <c r="V2926" i="11" a="1"/>
  <c r="V2927" i="11" a="1"/>
  <c r="V2928" i="11" a="1"/>
  <c r="V2929" i="11" a="1"/>
  <c r="V2930" i="11" a="1"/>
  <c r="V2931" i="11" a="1"/>
  <c r="V2932" i="11" a="1"/>
  <c r="V2933" i="11" a="1"/>
  <c r="V2934" i="11" a="1"/>
  <c r="V2935" i="11" a="1"/>
  <c r="V2936" i="11" a="1"/>
  <c r="V2937" i="11" a="1"/>
  <c r="V2938" i="11" a="1"/>
  <c r="V2939" i="11" a="1"/>
  <c r="V2940" i="11" a="1"/>
  <c r="V2941" i="11" a="1"/>
  <c r="V2942" i="11" a="1"/>
  <c r="V2943" i="11" a="1"/>
  <c r="V2944" i="11" a="1"/>
  <c r="V2945" i="11" a="1"/>
  <c r="V2946" i="11" a="1"/>
  <c r="V2947" i="11" a="1"/>
  <c r="V2948" i="11" a="1"/>
  <c r="V2949" i="11" a="1"/>
  <c r="V2950" i="11" a="1"/>
  <c r="V2951" i="11" a="1"/>
  <c r="V2952" i="11" a="1"/>
  <c r="V2953" i="11" a="1"/>
  <c r="V2954" i="11" a="1"/>
  <c r="V2955" i="11" a="1"/>
  <c r="V2956" i="11" a="1"/>
  <c r="V2957" i="11" a="1"/>
  <c r="V2958" i="11" a="1"/>
  <c r="V2959" i="11" a="1"/>
  <c r="V2960" i="11" a="1"/>
  <c r="V2961" i="11" a="1"/>
  <c r="V2962" i="11" a="1"/>
  <c r="V2963" i="11" a="1"/>
  <c r="V2964" i="11" a="1"/>
  <c r="V2965" i="11" a="1"/>
  <c r="V2966" i="11" a="1"/>
  <c r="V2967" i="11" a="1"/>
  <c r="V2968" i="11" a="1"/>
  <c r="V2969" i="11" a="1"/>
  <c r="V2970" i="11" a="1"/>
  <c r="V2971" i="11" a="1"/>
  <c r="V2972" i="11" a="1"/>
  <c r="V2973" i="11" a="1"/>
  <c r="V2974" i="11" a="1"/>
  <c r="V2975" i="11" a="1"/>
  <c r="V2976" i="11" a="1"/>
  <c r="V2977" i="11" a="1"/>
  <c r="V2978" i="11" a="1"/>
  <c r="V2979" i="11" a="1"/>
  <c r="V2980" i="11" a="1"/>
  <c r="V2981" i="11" a="1"/>
  <c r="V2982" i="11" a="1"/>
  <c r="V2983" i="11" a="1"/>
  <c r="V2984" i="11" a="1"/>
  <c r="V2985" i="11" a="1"/>
  <c r="V2986" i="11" a="1"/>
  <c r="V2987" i="11" a="1"/>
  <c r="V2988" i="11" a="1"/>
  <c r="V2989" i="11" a="1"/>
  <c r="V2990" i="11" a="1"/>
  <c r="V2991" i="11" a="1"/>
  <c r="V2992" i="11" a="1"/>
  <c r="V2993" i="11" a="1"/>
  <c r="V2994" i="11" a="1"/>
  <c r="V2995" i="11" a="1"/>
  <c r="V2996" i="11" a="1"/>
  <c r="V2997" i="11" a="1"/>
  <c r="V2998" i="11" a="1"/>
  <c r="V2999" i="11" a="1"/>
  <c r="V3000" i="11" a="1"/>
  <c r="V3001" i="11" a="1"/>
  <c r="V3002" i="11" a="1"/>
  <c r="V3003" i="11" a="1"/>
  <c r="V3004" i="11" a="1"/>
  <c r="V3005" i="11" a="1"/>
  <c r="V3006" i="11" a="1"/>
  <c r="V3007" i="11" a="1"/>
  <c r="V3008" i="11" a="1"/>
  <c r="V3009" i="11" a="1"/>
  <c r="V3010" i="11" a="1"/>
  <c r="V3011" i="11" a="1"/>
  <c r="V3012" i="11" a="1"/>
  <c r="V3013" i="11" a="1"/>
  <c r="V3014" i="11" a="1"/>
  <c r="V3015" i="11" a="1"/>
  <c r="V3016" i="11" a="1"/>
  <c r="V3017" i="11" a="1"/>
  <c r="V3018" i="11" a="1"/>
  <c r="V3019" i="11" a="1"/>
  <c r="V3020" i="11" a="1"/>
  <c r="V3021" i="11" a="1"/>
  <c r="V3022" i="11" a="1"/>
  <c r="V3023" i="11" a="1"/>
  <c r="V3024" i="11" a="1"/>
  <c r="V3025" i="11" a="1"/>
  <c r="V3026" i="11" a="1"/>
  <c r="V3027" i="11" a="1"/>
  <c r="V3028" i="11" a="1"/>
  <c r="V3029" i="11" a="1"/>
  <c r="V3030" i="11" a="1"/>
  <c r="V3031" i="11" a="1"/>
  <c r="V3032" i="11" a="1"/>
  <c r="V3033" i="11" a="1"/>
  <c r="V3034" i="11" a="1"/>
  <c r="V3035" i="11" a="1"/>
  <c r="V3036" i="11" a="1"/>
  <c r="V3037" i="11" a="1"/>
  <c r="V3038" i="11" a="1"/>
  <c r="V3039" i="11" a="1"/>
  <c r="V3040" i="11" a="1"/>
  <c r="V3041" i="11" a="1"/>
  <c r="V3042" i="11" a="1"/>
  <c r="V3043" i="11" a="1"/>
  <c r="V3044" i="11" a="1"/>
  <c r="V3045" i="11" a="1"/>
  <c r="V3046" i="11" a="1"/>
  <c r="V3047" i="11" a="1"/>
  <c r="V3048" i="11" a="1"/>
  <c r="V3049" i="11" a="1"/>
  <c r="V3050" i="11" a="1"/>
  <c r="V3051" i="11" a="1"/>
  <c r="V3052" i="11" a="1"/>
  <c r="V3053" i="11" a="1"/>
  <c r="V3054" i="11" a="1"/>
  <c r="V3055" i="11" a="1"/>
  <c r="V3056" i="11" a="1"/>
  <c r="V3057" i="11" a="1"/>
  <c r="V3058" i="11" a="1"/>
  <c r="V3059" i="11" a="1"/>
  <c r="V3060" i="11" a="1"/>
  <c r="V3061" i="11" a="1"/>
  <c r="V3062" i="11" a="1"/>
  <c r="V3063" i="11" a="1"/>
  <c r="V3064" i="11" a="1"/>
  <c r="V3065" i="11" a="1"/>
  <c r="V3066" i="11" a="1"/>
  <c r="V3067" i="11" a="1"/>
  <c r="V3068" i="11" a="1"/>
  <c r="V3069" i="11" a="1"/>
  <c r="V3070" i="11" a="1"/>
  <c r="V3071" i="11" a="1"/>
  <c r="V3072" i="11" a="1"/>
  <c r="V3073" i="11" a="1"/>
  <c r="V3074" i="11" a="1"/>
  <c r="V3075" i="11" a="1"/>
  <c r="V3076" i="11" a="1"/>
  <c r="V3077" i="11" a="1"/>
  <c r="V3078" i="11" a="1"/>
  <c r="V3079" i="11" a="1"/>
  <c r="V3080" i="11" a="1"/>
  <c r="V3081" i="11" a="1"/>
  <c r="V3082" i="11" a="1"/>
  <c r="V3083" i="11" a="1"/>
  <c r="V3084" i="11" a="1"/>
  <c r="V3085" i="11" a="1"/>
  <c r="V3086" i="11" a="1"/>
  <c r="V3087" i="11" a="1"/>
  <c r="V3088" i="11" a="1"/>
  <c r="V3089" i="11" a="1"/>
  <c r="V3090" i="11" a="1"/>
  <c r="V3091" i="11" a="1"/>
  <c r="V3092" i="11" a="1"/>
  <c r="V3093" i="11" a="1"/>
  <c r="V3094" i="11" a="1"/>
  <c r="V3095" i="11" a="1"/>
  <c r="V3096" i="11" a="1"/>
  <c r="V3097" i="11" a="1"/>
  <c r="V3098" i="11" a="1"/>
  <c r="V3099" i="11" a="1"/>
  <c r="V3100" i="11" a="1"/>
  <c r="V3101" i="11" a="1"/>
  <c r="V3102" i="11" a="1"/>
  <c r="V3103" i="11" a="1"/>
  <c r="V3104" i="11" a="1"/>
  <c r="V3105" i="11" a="1"/>
  <c r="V3106" i="11" a="1"/>
  <c r="V3107" i="11" a="1"/>
  <c r="V3108" i="11" a="1"/>
  <c r="V3109" i="11" a="1"/>
  <c r="V3110" i="11" a="1"/>
  <c r="V3111" i="11" a="1"/>
  <c r="V3112" i="11" a="1"/>
  <c r="V3113" i="11" a="1"/>
  <c r="V3114" i="11" a="1"/>
  <c r="V3115" i="11" a="1"/>
  <c r="V3116" i="11" a="1"/>
  <c r="V3117" i="11" a="1"/>
  <c r="V3118" i="11" a="1"/>
  <c r="V3119" i="11" a="1"/>
  <c r="V3120" i="11" a="1"/>
  <c r="V3121" i="11" a="1"/>
  <c r="V3122" i="11" a="1"/>
  <c r="V3123" i="11" a="1"/>
  <c r="V3124" i="11" a="1"/>
  <c r="V3125" i="11" a="1"/>
  <c r="V3126" i="11" a="1"/>
  <c r="V3127" i="11" a="1"/>
  <c r="V3128" i="11" a="1"/>
  <c r="V3129" i="11" a="1"/>
  <c r="V3130" i="11" a="1"/>
  <c r="V3131" i="11" a="1"/>
  <c r="V3132" i="11" a="1"/>
  <c r="V3133" i="11" a="1"/>
  <c r="V3134" i="11" a="1"/>
  <c r="V3135" i="11" a="1"/>
  <c r="V3136" i="11" a="1"/>
  <c r="V3137" i="11" a="1"/>
  <c r="V3138" i="11" a="1"/>
  <c r="V3139" i="11" a="1"/>
  <c r="V3140" i="11" a="1"/>
  <c r="V3141" i="11" a="1"/>
  <c r="V3142" i="11" a="1"/>
  <c r="V3143" i="11" a="1"/>
  <c r="V3144" i="11" a="1"/>
  <c r="V3145" i="11" a="1"/>
  <c r="V3146" i="11" a="1"/>
  <c r="V3147" i="11" a="1"/>
  <c r="V3148" i="11" a="1"/>
  <c r="V3149" i="11" a="1"/>
  <c r="V3150" i="11" a="1"/>
  <c r="V3151" i="11" a="1"/>
  <c r="V3152" i="11" a="1"/>
  <c r="V3153" i="11" a="1"/>
  <c r="V3154" i="11" a="1"/>
  <c r="V3155" i="11" a="1"/>
  <c r="V3156" i="11" a="1"/>
  <c r="V3157" i="11" a="1"/>
  <c r="V3158" i="11" a="1"/>
  <c r="V3159" i="11" a="1"/>
  <c r="V3160" i="11" a="1"/>
  <c r="V3161" i="11" a="1"/>
  <c r="V3162" i="11" a="1"/>
  <c r="V3163" i="11" a="1"/>
  <c r="V3164" i="11" a="1"/>
  <c r="V3165" i="11" a="1"/>
  <c r="V3166" i="11" a="1"/>
  <c r="V3167" i="11" a="1"/>
  <c r="V3168" i="11" a="1"/>
  <c r="V3169" i="11" a="1"/>
  <c r="V3170" i="11" a="1"/>
  <c r="V3171" i="11" a="1"/>
  <c r="V3172" i="11" a="1"/>
  <c r="V3173" i="11" a="1"/>
  <c r="V3174" i="11" a="1"/>
  <c r="V3175" i="11" a="1"/>
  <c r="V3176" i="11" a="1"/>
  <c r="V3177" i="11" a="1"/>
  <c r="V3178" i="11" a="1"/>
  <c r="V3179" i="11" a="1"/>
  <c r="V3180" i="11" a="1"/>
  <c r="V3181" i="11" a="1"/>
  <c r="V3182" i="11" a="1"/>
  <c r="V3183" i="11" a="1"/>
  <c r="V3184" i="11" a="1"/>
  <c r="V3185" i="11" a="1"/>
  <c r="V3186" i="11" a="1"/>
  <c r="V3187" i="11" a="1"/>
  <c r="V3188" i="11" a="1"/>
  <c r="V3189" i="11" a="1"/>
  <c r="V3190" i="11" a="1"/>
  <c r="V3191" i="11" a="1"/>
  <c r="V3192" i="11" a="1"/>
  <c r="V3193" i="11" a="1"/>
  <c r="V3194" i="11" a="1"/>
  <c r="V3195" i="11" a="1"/>
  <c r="V3196" i="11" a="1"/>
  <c r="V3197" i="11" a="1"/>
  <c r="V3198" i="11" a="1"/>
  <c r="V3199" i="11" a="1"/>
  <c r="V3200" i="11" a="1"/>
  <c r="V3201" i="11" a="1"/>
  <c r="V3202" i="11" a="1"/>
  <c r="V3203" i="11" a="1"/>
  <c r="V3204" i="11" a="1"/>
  <c r="V3205" i="11" a="1"/>
  <c r="V3206" i="11" a="1"/>
  <c r="V3207" i="11" a="1"/>
  <c r="V3208" i="11" a="1"/>
  <c r="V3209" i="11" a="1"/>
  <c r="V3210" i="11" a="1"/>
  <c r="V3211" i="11" a="1"/>
  <c r="V3212" i="11" a="1"/>
  <c r="V3213" i="11" a="1"/>
  <c r="V3214" i="11" a="1"/>
  <c r="V3215" i="11" a="1"/>
  <c r="V3216" i="11" a="1"/>
  <c r="V3217" i="11" a="1"/>
  <c r="V3218" i="11" a="1"/>
  <c r="V3219" i="11" a="1"/>
  <c r="V3220" i="11" a="1"/>
  <c r="V3221" i="11" a="1"/>
  <c r="V3222" i="11" a="1"/>
  <c r="V3223" i="11" a="1"/>
  <c r="V3224" i="11" a="1"/>
  <c r="V3225" i="11" a="1"/>
  <c r="V3226" i="11" a="1"/>
  <c r="V3227" i="11" a="1"/>
  <c r="V3228" i="11" a="1"/>
  <c r="V3229" i="11" a="1"/>
  <c r="V3230" i="11" a="1"/>
  <c r="V3231" i="11" a="1"/>
  <c r="V3232" i="11" a="1"/>
  <c r="V3233" i="11" a="1"/>
  <c r="V3234" i="11" a="1"/>
  <c r="V3235" i="11" a="1"/>
  <c r="V3236" i="11" a="1"/>
  <c r="V3237" i="11" a="1"/>
  <c r="V3238" i="11" a="1"/>
  <c r="V3239" i="11" a="1"/>
  <c r="V3240" i="11" a="1"/>
  <c r="V3241" i="11" a="1"/>
  <c r="V3242" i="11" a="1"/>
  <c r="V3243" i="11" a="1"/>
  <c r="V3244" i="11" a="1"/>
  <c r="V3245" i="11" a="1"/>
  <c r="V3246" i="11" a="1"/>
  <c r="V3247" i="11" a="1"/>
  <c r="V3248" i="11" a="1"/>
  <c r="V3249" i="11" a="1"/>
  <c r="V3250" i="11" a="1"/>
  <c r="V3251" i="11" a="1"/>
  <c r="V3252" i="11" a="1"/>
  <c r="V3253" i="11" a="1"/>
  <c r="V3254" i="11" a="1"/>
  <c r="V3255" i="11" a="1"/>
  <c r="V3256" i="11" a="1"/>
  <c r="V3257" i="11" a="1"/>
  <c r="V3258" i="11" a="1"/>
  <c r="V3259" i="11" a="1"/>
  <c r="V3260" i="11" a="1"/>
  <c r="V3261" i="11" a="1"/>
  <c r="V3262" i="11" a="1"/>
  <c r="V3263" i="11" a="1"/>
  <c r="V3264" i="11" a="1"/>
  <c r="V3265" i="11" a="1"/>
  <c r="V3266" i="11" a="1"/>
  <c r="V3267" i="11" a="1"/>
  <c r="V3268" i="11" a="1"/>
  <c r="V3269" i="11" a="1"/>
  <c r="V3270" i="11" a="1"/>
  <c r="V3271" i="11" a="1"/>
  <c r="V3272" i="11" a="1"/>
  <c r="V3273" i="11" a="1"/>
  <c r="V3274" i="11" a="1"/>
  <c r="V3275" i="11" a="1"/>
  <c r="V3276" i="11" a="1"/>
  <c r="V3277" i="11" a="1"/>
  <c r="V3278" i="11" a="1"/>
  <c r="V3279" i="11" a="1"/>
  <c r="V3280" i="11" a="1"/>
  <c r="V3281" i="11" a="1"/>
  <c r="V3282" i="11" a="1"/>
  <c r="V3283" i="11" a="1"/>
  <c r="V3284" i="11" a="1"/>
  <c r="V3285" i="11" a="1"/>
  <c r="V3286" i="11" a="1"/>
  <c r="V3287" i="11" a="1"/>
  <c r="V3288" i="11" a="1"/>
  <c r="V3289" i="11" a="1"/>
  <c r="V3290" i="11" a="1"/>
  <c r="V3291" i="11" a="1"/>
  <c r="V3292" i="11" a="1"/>
  <c r="V3293" i="11" a="1"/>
  <c r="V3294" i="11" a="1"/>
  <c r="V3295" i="11" a="1"/>
  <c r="V3296" i="11" a="1"/>
  <c r="V3297" i="11" a="1"/>
  <c r="V3298" i="11" a="1"/>
  <c r="V3299" i="11" a="1"/>
  <c r="V3300" i="11" a="1"/>
  <c r="V3301" i="11" a="1"/>
  <c r="V3302" i="11" a="1"/>
  <c r="V3303" i="11" a="1"/>
  <c r="V3304" i="11" a="1"/>
  <c r="V3305" i="11" a="1"/>
  <c r="V3306" i="11" a="1"/>
  <c r="V3307" i="11" a="1"/>
  <c r="V3308" i="11" a="1"/>
  <c r="V3309" i="11" a="1"/>
  <c r="V3310" i="11" a="1"/>
  <c r="V3311" i="11" a="1"/>
  <c r="V3312" i="11" a="1"/>
  <c r="V3313" i="11" a="1"/>
  <c r="V3314" i="11" a="1"/>
  <c r="V3315" i="11" a="1"/>
  <c r="V3316" i="11" a="1"/>
  <c r="V3317" i="11" a="1"/>
  <c r="V3318" i="11" a="1"/>
  <c r="V3319" i="11" a="1"/>
  <c r="V3320" i="11" a="1"/>
  <c r="V3321" i="11" a="1"/>
  <c r="V3322" i="11" a="1"/>
  <c r="V3323" i="11" a="1"/>
  <c r="V3324" i="11" a="1"/>
  <c r="V3325" i="11" a="1"/>
  <c r="V3326" i="11" a="1"/>
  <c r="V3327" i="11" a="1"/>
  <c r="V3328" i="11" a="1"/>
  <c r="V3329" i="11" a="1"/>
  <c r="V3330" i="11" a="1"/>
  <c r="V3331" i="11" a="1"/>
  <c r="V3332" i="11" a="1"/>
  <c r="V3333" i="11" a="1"/>
  <c r="V3334" i="11" a="1"/>
  <c r="V3335" i="11" a="1"/>
  <c r="V3336" i="11" a="1"/>
  <c r="V3337" i="11" a="1"/>
  <c r="V3338" i="11" a="1"/>
  <c r="V3339" i="11" a="1"/>
  <c r="V3340" i="11" a="1"/>
  <c r="V3341" i="11" a="1"/>
  <c r="V3342" i="11" a="1"/>
  <c r="V3343" i="11" a="1"/>
  <c r="V3344" i="11" a="1"/>
  <c r="V3345" i="11" a="1"/>
  <c r="V3346" i="11" a="1"/>
  <c r="V3347" i="11" a="1"/>
  <c r="V3348" i="11" a="1"/>
  <c r="V3349" i="11" a="1"/>
  <c r="V3350" i="11" a="1"/>
  <c r="V3351" i="11" a="1"/>
  <c r="V3352" i="11" a="1"/>
  <c r="V3353" i="11" a="1"/>
  <c r="V3354" i="11" a="1"/>
  <c r="V3355" i="11" a="1"/>
  <c r="V3356" i="11" a="1"/>
  <c r="V3357" i="11" a="1"/>
  <c r="V3358" i="11" a="1"/>
  <c r="V3359" i="11" a="1"/>
  <c r="V3360" i="11" a="1"/>
  <c r="V3361" i="11" a="1"/>
  <c r="V3362" i="11" a="1"/>
  <c r="V3363" i="11" a="1"/>
  <c r="V3364" i="11" a="1"/>
  <c r="V3365" i="11" a="1"/>
  <c r="V3366" i="11" a="1"/>
  <c r="V3367" i="11" a="1"/>
  <c r="V3368" i="11" a="1"/>
  <c r="V3369" i="11" a="1"/>
  <c r="V3370" i="11" a="1"/>
  <c r="V3371" i="11" a="1"/>
  <c r="V3372" i="11" a="1"/>
  <c r="V3373" i="11" a="1"/>
  <c r="V3374" i="11" a="1"/>
  <c r="V3375" i="11" a="1"/>
  <c r="V3376" i="11" a="1"/>
  <c r="V3377" i="11" a="1"/>
  <c r="V3378" i="11" a="1"/>
  <c r="V3379" i="11" a="1"/>
  <c r="V3380" i="11" a="1"/>
  <c r="V3381" i="11" a="1"/>
  <c r="V3382" i="11" a="1"/>
  <c r="V3383" i="11" a="1"/>
  <c r="V3384" i="11" a="1"/>
  <c r="V3385" i="11" a="1"/>
  <c r="V3386" i="11" a="1"/>
  <c r="V3387" i="11" a="1"/>
  <c r="V3388" i="11" a="1"/>
  <c r="V3389" i="11" a="1"/>
  <c r="V3390" i="11" a="1"/>
  <c r="V3391" i="11" a="1"/>
  <c r="V3392" i="11" a="1"/>
  <c r="V3393" i="11" a="1"/>
  <c r="V3394" i="11" a="1"/>
  <c r="V3395" i="11" a="1"/>
  <c r="V3396" i="11" a="1"/>
  <c r="V3397" i="11" a="1"/>
  <c r="V3398" i="11" a="1"/>
  <c r="V3399" i="11" a="1"/>
  <c r="V3400" i="11" a="1"/>
  <c r="V3401" i="11" a="1"/>
  <c r="V3402" i="11" a="1"/>
  <c r="V3403" i="11" a="1"/>
  <c r="V3404" i="11" a="1"/>
  <c r="V3405" i="11" a="1"/>
  <c r="V3406" i="11" a="1"/>
  <c r="V3407" i="11" a="1"/>
  <c r="V3408" i="11" a="1"/>
  <c r="V3409" i="11" a="1"/>
  <c r="V3410" i="11" a="1"/>
  <c r="V3411" i="11" a="1"/>
  <c r="V3412" i="11" a="1"/>
  <c r="V3413" i="11" a="1"/>
  <c r="V3414" i="11" a="1"/>
  <c r="V3415" i="11" a="1"/>
  <c r="V3416" i="11" a="1"/>
  <c r="V3417" i="11" a="1"/>
  <c r="V3418" i="11" a="1"/>
  <c r="V3419" i="11" a="1"/>
  <c r="V3420" i="11" a="1"/>
  <c r="V3421" i="11" a="1"/>
  <c r="V3422" i="11" a="1"/>
  <c r="V3423" i="11" a="1"/>
  <c r="V3424" i="11" a="1"/>
  <c r="V3425" i="11" a="1"/>
  <c r="V3426" i="11" a="1"/>
  <c r="V3427" i="11" a="1"/>
  <c r="V3428" i="11" a="1"/>
  <c r="V3429" i="11" a="1"/>
  <c r="V3430" i="11" a="1"/>
  <c r="V3431" i="11" a="1"/>
  <c r="V3432" i="11" a="1"/>
  <c r="V3433" i="11" a="1"/>
  <c r="V3434" i="11" a="1"/>
  <c r="V3435" i="11" a="1"/>
  <c r="V3436" i="11" a="1"/>
  <c r="V3437" i="11" a="1"/>
  <c r="V3438" i="11" a="1"/>
  <c r="V3439" i="11" a="1"/>
  <c r="V3440" i="11" a="1"/>
  <c r="V3441" i="11" a="1"/>
  <c r="V3442" i="11" a="1"/>
  <c r="V3443" i="11" a="1"/>
  <c r="V3444" i="11" a="1"/>
  <c r="V3445" i="11" a="1"/>
  <c r="V3446" i="11" a="1"/>
  <c r="V3447" i="11" a="1"/>
  <c r="V3448" i="11" a="1"/>
  <c r="V3449" i="11" a="1"/>
  <c r="V3450" i="11" a="1"/>
  <c r="V3451" i="11" a="1"/>
  <c r="V3452" i="11" a="1"/>
  <c r="V3453" i="11" a="1"/>
  <c r="V3454" i="11" a="1"/>
  <c r="V3455" i="11" a="1"/>
  <c r="V3456" i="11" a="1"/>
  <c r="V3457" i="11" a="1"/>
  <c r="V3458" i="11" a="1"/>
  <c r="V3459" i="11" a="1"/>
  <c r="V3460" i="11" a="1"/>
  <c r="V3461" i="11" a="1"/>
  <c r="V3462" i="11" a="1"/>
  <c r="V3463" i="11" a="1"/>
  <c r="V3464" i="11" a="1"/>
  <c r="V3465" i="11" a="1"/>
  <c r="V3466" i="11" a="1"/>
  <c r="V3467" i="11" a="1"/>
  <c r="V3468" i="11" a="1"/>
  <c r="V3469" i="11" a="1"/>
  <c r="V3470" i="11" a="1"/>
  <c r="V3471" i="11" a="1"/>
  <c r="V3472" i="11" a="1"/>
  <c r="V3473" i="11" a="1"/>
  <c r="V3474" i="11" a="1"/>
  <c r="V3475" i="11" a="1"/>
  <c r="V3476" i="11" a="1"/>
  <c r="V3477" i="11" a="1"/>
  <c r="V3478" i="11" a="1"/>
  <c r="V3479" i="11" a="1"/>
  <c r="V3480" i="11" a="1"/>
  <c r="V3481" i="11" a="1"/>
  <c r="V3482" i="11" a="1"/>
  <c r="V3483" i="11" a="1"/>
  <c r="V3484" i="11" a="1"/>
  <c r="V3485" i="11" a="1"/>
  <c r="V3486" i="11" a="1"/>
  <c r="V3487" i="11" a="1"/>
  <c r="V3488" i="11" a="1"/>
  <c r="V3489" i="11" a="1"/>
  <c r="V3490" i="11" a="1"/>
  <c r="V3491" i="11" a="1"/>
  <c r="V3492" i="11" a="1"/>
  <c r="V3493" i="11" a="1"/>
  <c r="V3494" i="11" a="1"/>
  <c r="V3495" i="11" a="1"/>
  <c r="V3496" i="11" a="1"/>
  <c r="V3497" i="11" a="1"/>
  <c r="V3498" i="11" a="1"/>
  <c r="V3499" i="11" a="1"/>
  <c r="V3500" i="11" a="1"/>
  <c r="V3501" i="11" a="1"/>
  <c r="V3502" i="11" a="1"/>
  <c r="V3503" i="11" a="1"/>
  <c r="V3504" i="11" a="1"/>
  <c r="V3505" i="11" a="1"/>
  <c r="V3506" i="11" a="1"/>
  <c r="V3507" i="11" a="1"/>
  <c r="V3508" i="11" a="1"/>
  <c r="V3509" i="11" a="1"/>
  <c r="V3510" i="11" a="1"/>
  <c r="V3511" i="11" a="1"/>
  <c r="V3512" i="11" a="1"/>
  <c r="V3513" i="11" a="1"/>
  <c r="V3514" i="11" a="1"/>
  <c r="V3515" i="11" a="1"/>
  <c r="V3516" i="11" a="1"/>
  <c r="V3517" i="11" a="1"/>
  <c r="V3518" i="11" a="1"/>
  <c r="V3519" i="11" a="1"/>
  <c r="V3520" i="11" a="1"/>
  <c r="V3521" i="11" a="1"/>
  <c r="V3522" i="11" a="1"/>
  <c r="V3523" i="11" a="1"/>
  <c r="V3524" i="11" a="1"/>
  <c r="V3525" i="11" a="1"/>
  <c r="V3526" i="11" a="1"/>
  <c r="V3527" i="11" a="1"/>
  <c r="V3528" i="11" a="1"/>
  <c r="V3529" i="11" a="1"/>
  <c r="V3530" i="11" a="1"/>
  <c r="V3531" i="11" a="1"/>
  <c r="V3532" i="11" a="1"/>
  <c r="V3533" i="11" a="1"/>
  <c r="V3534" i="11" a="1"/>
  <c r="V3535" i="11" a="1"/>
  <c r="V3536" i="11" a="1"/>
  <c r="V3537" i="11" a="1"/>
  <c r="V3538" i="11" a="1"/>
  <c r="V3539" i="11" a="1"/>
  <c r="V3540" i="11" a="1"/>
  <c r="V3541" i="11" a="1"/>
  <c r="V3542" i="11" a="1"/>
  <c r="V3543" i="11" a="1"/>
  <c r="V3544" i="11" a="1"/>
  <c r="V3545" i="11" a="1"/>
  <c r="V3546" i="11" a="1"/>
  <c r="V3547" i="11" a="1"/>
  <c r="V3548" i="11" a="1"/>
  <c r="V3549" i="11" a="1"/>
  <c r="V3550" i="11" a="1"/>
  <c r="V3551" i="11" a="1"/>
  <c r="V3552" i="11" a="1"/>
  <c r="V3553" i="11" a="1"/>
  <c r="V3554" i="11" a="1"/>
  <c r="V3555" i="11" a="1"/>
  <c r="V3556" i="11" a="1"/>
  <c r="V3557" i="11" a="1"/>
  <c r="V3558" i="11" a="1"/>
  <c r="V3559" i="11" a="1"/>
  <c r="V3560" i="11" a="1"/>
  <c r="V3561" i="11" a="1"/>
  <c r="V3562" i="11" a="1"/>
  <c r="V3563" i="11" a="1"/>
  <c r="V3564" i="11" a="1"/>
  <c r="V3565" i="11" a="1"/>
  <c r="V3566" i="11" a="1"/>
  <c r="V3567" i="11" a="1"/>
  <c r="V3568" i="11" a="1"/>
  <c r="V3569" i="11" a="1"/>
  <c r="V3570" i="11" a="1"/>
  <c r="V3571" i="11" a="1"/>
  <c r="V3572" i="11" a="1"/>
  <c r="V3573" i="11" a="1"/>
  <c r="V3574" i="11" a="1"/>
  <c r="V3575" i="11" a="1"/>
  <c r="V3576" i="11" a="1"/>
  <c r="V3577" i="11" a="1"/>
  <c r="V3578" i="11" a="1"/>
  <c r="V3579" i="11" a="1"/>
  <c r="V3580" i="11" a="1"/>
  <c r="V3581" i="11" a="1"/>
  <c r="V3582" i="11" a="1"/>
  <c r="V3583" i="11" a="1"/>
  <c r="V3584" i="11" a="1"/>
  <c r="V3585" i="11" a="1"/>
  <c r="V3586" i="11" a="1"/>
  <c r="V3587" i="11" a="1"/>
  <c r="V3588" i="11" a="1"/>
  <c r="V3589" i="11" a="1"/>
  <c r="V3590" i="11" a="1"/>
  <c r="V3591" i="11" a="1"/>
  <c r="V3592" i="11" a="1"/>
  <c r="V3593" i="11" a="1"/>
  <c r="V3594" i="11" a="1"/>
  <c r="V3595" i="11" a="1"/>
  <c r="V3596" i="11" a="1"/>
  <c r="V3597" i="11" a="1"/>
  <c r="V3598" i="11" a="1"/>
  <c r="V3599" i="11" a="1"/>
  <c r="V3600" i="11" a="1"/>
  <c r="V3601" i="11" a="1"/>
  <c r="V3602" i="11" a="1"/>
  <c r="V3603" i="11" a="1"/>
  <c r="V3604" i="11" a="1"/>
  <c r="V3605" i="11" a="1"/>
  <c r="V3606" i="11" a="1"/>
  <c r="V3607" i="11" a="1"/>
  <c r="V3608" i="11" a="1"/>
  <c r="V3609" i="11" a="1"/>
  <c r="V3610" i="11" a="1"/>
  <c r="V3611" i="11" a="1"/>
  <c r="V3612" i="11" a="1"/>
  <c r="V3613" i="11" a="1"/>
  <c r="V3614" i="11" a="1"/>
  <c r="V3615" i="11" a="1"/>
  <c r="V3616" i="11" a="1"/>
  <c r="V3617" i="11" a="1"/>
  <c r="V3618" i="11" a="1"/>
  <c r="V3619" i="11" a="1"/>
  <c r="V3620" i="11" a="1"/>
  <c r="V3621" i="11" a="1"/>
  <c r="V3622" i="11" a="1"/>
  <c r="V3623" i="11" a="1"/>
  <c r="V3624" i="11" a="1"/>
  <c r="V3625" i="11" a="1"/>
  <c r="V3626" i="11" a="1"/>
  <c r="V3627" i="11" a="1"/>
  <c r="V3628" i="11" a="1"/>
  <c r="V3629" i="11" a="1"/>
  <c r="V3630" i="11" a="1"/>
  <c r="V3631" i="11" a="1"/>
  <c r="V3632" i="11" a="1"/>
  <c r="V3633" i="11" a="1"/>
  <c r="V3634" i="11" a="1"/>
  <c r="V3635" i="11" a="1"/>
  <c r="V3636" i="11" a="1"/>
  <c r="V3637" i="11" a="1"/>
  <c r="V3638" i="11" a="1"/>
  <c r="V3639" i="11" a="1"/>
  <c r="V3640" i="11" a="1"/>
  <c r="V3641" i="11" a="1"/>
  <c r="V3642" i="11" a="1"/>
  <c r="V3643" i="11" a="1"/>
  <c r="V3644" i="11" a="1"/>
  <c r="V3645" i="11" a="1"/>
  <c r="V3646" i="11" a="1"/>
  <c r="V3647" i="11" a="1"/>
  <c r="V3648" i="11" a="1"/>
  <c r="V3649" i="11" a="1"/>
  <c r="V3650" i="11" a="1"/>
  <c r="V3651" i="11" a="1"/>
  <c r="V3652" i="11" a="1"/>
  <c r="V3653" i="11" a="1"/>
  <c r="V3654" i="11" a="1"/>
  <c r="V3655" i="11" a="1"/>
  <c r="V3656" i="11" a="1"/>
  <c r="V3657" i="11" a="1"/>
  <c r="V3658" i="11" a="1"/>
  <c r="V3659" i="11" a="1"/>
  <c r="V3660" i="11" a="1"/>
  <c r="V3661" i="11" a="1"/>
  <c r="V3662" i="11" a="1"/>
  <c r="V3663" i="11" a="1"/>
  <c r="V3664" i="11" a="1"/>
  <c r="V3665" i="11" a="1"/>
  <c r="V3666" i="11" a="1"/>
  <c r="V3667" i="11" a="1"/>
  <c r="V3668" i="11" a="1"/>
  <c r="V3669" i="11" a="1"/>
  <c r="V3670" i="11" a="1"/>
  <c r="V3671" i="11" a="1"/>
  <c r="V3672" i="11" a="1"/>
  <c r="V3673" i="11" a="1"/>
  <c r="V3674" i="11" a="1"/>
  <c r="V3675" i="11" a="1"/>
  <c r="V3676" i="11" a="1"/>
  <c r="V3677" i="11" a="1"/>
  <c r="V3678" i="11" a="1"/>
  <c r="V3679" i="11" a="1"/>
  <c r="V3680" i="11" a="1"/>
  <c r="V3681" i="11" a="1"/>
  <c r="V3682" i="11" a="1"/>
  <c r="V3683" i="11" a="1"/>
  <c r="V3684" i="11" a="1"/>
  <c r="V3685" i="11" a="1"/>
  <c r="V3686" i="11" a="1"/>
  <c r="V3687" i="11" a="1"/>
  <c r="V3688" i="11" a="1"/>
  <c r="V3689" i="11" a="1"/>
  <c r="V3690" i="11" a="1"/>
  <c r="V3691" i="11" a="1"/>
  <c r="V3692" i="11" a="1"/>
  <c r="V3693" i="11" a="1"/>
  <c r="V3694" i="11" a="1"/>
  <c r="V3695" i="11" a="1"/>
  <c r="V3696" i="11" a="1"/>
  <c r="V3697" i="11" a="1"/>
  <c r="V3698" i="11" a="1"/>
  <c r="V3699" i="11" a="1"/>
  <c r="V3700" i="11" a="1"/>
  <c r="V3701" i="11" a="1"/>
  <c r="V3702" i="11" a="1"/>
  <c r="V3703" i="11" a="1"/>
  <c r="V3704" i="11" a="1"/>
  <c r="V3705" i="11" a="1"/>
  <c r="V3706" i="11" a="1"/>
  <c r="V3707" i="11" a="1"/>
  <c r="V3708" i="11" a="1"/>
  <c r="V3709" i="11" a="1"/>
  <c r="V3710" i="11" a="1"/>
  <c r="V3711" i="11" a="1"/>
  <c r="V3712" i="11" a="1"/>
  <c r="V3713" i="11" a="1"/>
  <c r="V3714" i="11" a="1"/>
  <c r="V3715" i="11" a="1"/>
  <c r="V3716" i="11" a="1"/>
  <c r="V3717" i="11" a="1"/>
  <c r="V3718" i="11" a="1"/>
  <c r="V3719" i="11" a="1"/>
  <c r="V3720" i="11" a="1"/>
  <c r="V3721" i="11" a="1"/>
  <c r="V3722" i="11" a="1"/>
  <c r="V3723" i="11" a="1"/>
  <c r="V3724" i="11" a="1"/>
  <c r="V3725" i="11" a="1"/>
  <c r="V3726" i="11" a="1"/>
  <c r="V3727" i="11" a="1"/>
  <c r="V3728" i="11" a="1"/>
  <c r="V3729" i="11" a="1"/>
  <c r="V3730" i="11" a="1"/>
  <c r="V3731" i="11" a="1"/>
  <c r="V3732" i="11" a="1"/>
  <c r="V3733" i="11" a="1"/>
  <c r="V3734" i="11" a="1"/>
  <c r="V3735" i="11" a="1"/>
  <c r="V3736" i="11" a="1"/>
  <c r="V3737" i="11" a="1"/>
  <c r="V3738" i="11" a="1"/>
  <c r="V3739" i="11" a="1"/>
  <c r="V3740" i="11" a="1"/>
  <c r="V3741" i="11" a="1"/>
  <c r="V3742" i="11" a="1"/>
  <c r="V3743" i="11" a="1"/>
  <c r="V3744" i="11" a="1"/>
  <c r="V3745" i="11" a="1"/>
  <c r="V3746" i="11" a="1"/>
  <c r="V3747" i="11" a="1"/>
  <c r="V3748" i="11" a="1"/>
  <c r="V3749" i="11" a="1"/>
  <c r="V3750" i="11" a="1"/>
  <c r="V3751" i="11" a="1"/>
  <c r="V3752" i="11" a="1"/>
  <c r="V3753" i="11" a="1"/>
  <c r="V3754" i="11" a="1"/>
  <c r="V3755" i="11" a="1"/>
  <c r="V3756" i="11" a="1"/>
  <c r="V3757" i="11" a="1"/>
  <c r="V3758" i="11" a="1"/>
  <c r="V3759" i="11" a="1"/>
  <c r="V3760" i="11" a="1"/>
  <c r="V3761" i="11" a="1"/>
  <c r="V3762" i="11" a="1"/>
  <c r="V3763" i="11" a="1"/>
  <c r="V3764" i="11" a="1"/>
  <c r="V3765" i="11" a="1"/>
  <c r="V3766" i="11" a="1"/>
  <c r="V3767" i="11" a="1"/>
  <c r="V3768" i="11" a="1"/>
  <c r="V3769" i="11" a="1"/>
  <c r="V3770" i="11" a="1"/>
  <c r="V3771" i="11" a="1"/>
  <c r="V3772" i="11" a="1"/>
  <c r="V3773" i="11" a="1"/>
  <c r="V3774" i="11" a="1"/>
  <c r="V3775" i="11" a="1"/>
  <c r="V3776" i="11" a="1"/>
  <c r="V3777" i="11" a="1"/>
  <c r="V3778" i="11" a="1"/>
  <c r="V3779" i="11" a="1"/>
  <c r="V3780" i="11" a="1"/>
  <c r="V3781" i="11" a="1"/>
  <c r="V3782" i="11" a="1"/>
  <c r="V3783" i="11" a="1"/>
  <c r="V3784" i="11" a="1"/>
  <c r="V3785" i="11" a="1"/>
  <c r="V3786" i="11" a="1"/>
  <c r="V3787" i="11" a="1"/>
  <c r="V3788" i="11" a="1"/>
  <c r="V3789" i="11" a="1"/>
  <c r="V3790" i="11" a="1"/>
  <c r="V3791" i="11" a="1"/>
  <c r="V3792" i="11" a="1"/>
  <c r="V3793" i="11" a="1"/>
  <c r="V3794" i="11" a="1"/>
  <c r="V3795" i="11" a="1"/>
  <c r="V3796" i="11" a="1"/>
  <c r="V3797" i="11" a="1"/>
  <c r="V3798" i="11" a="1"/>
  <c r="V3799" i="11" a="1"/>
  <c r="V3800" i="11" a="1"/>
  <c r="V3801" i="11" a="1"/>
  <c r="V3802" i="11" a="1"/>
  <c r="V3803" i="11" a="1"/>
  <c r="V3804" i="11" a="1"/>
  <c r="V3805" i="11" a="1"/>
  <c r="V3806" i="11" a="1"/>
  <c r="V3807" i="11" a="1"/>
  <c r="V3808" i="11" a="1"/>
  <c r="V3809" i="11" a="1"/>
  <c r="V3810" i="11" a="1"/>
  <c r="V3811" i="11" a="1"/>
  <c r="V3812" i="11" a="1"/>
  <c r="V3813" i="11" a="1"/>
  <c r="V3814" i="11" a="1"/>
  <c r="V3815" i="11" a="1"/>
  <c r="V3816" i="11" a="1"/>
  <c r="V3817" i="11" a="1"/>
  <c r="V3818" i="11" a="1"/>
  <c r="V3819" i="11" a="1"/>
  <c r="V3820" i="11" a="1"/>
  <c r="V3821" i="11" a="1"/>
  <c r="V3822" i="11" a="1"/>
  <c r="V3823" i="11" a="1"/>
  <c r="V3824" i="11" a="1"/>
  <c r="V3825" i="11" a="1"/>
  <c r="V3826" i="11" a="1"/>
  <c r="V3827" i="11" a="1"/>
  <c r="V3828" i="11" a="1"/>
  <c r="V3829" i="11" a="1"/>
  <c r="V3830" i="11" a="1"/>
  <c r="V3831" i="11" a="1"/>
  <c r="V3832" i="11" a="1"/>
  <c r="V3833" i="11" a="1"/>
  <c r="V3834" i="11" a="1"/>
  <c r="V3835" i="11" a="1"/>
  <c r="V3836" i="11" a="1"/>
  <c r="V3837" i="11" a="1"/>
  <c r="V3838" i="11" a="1"/>
  <c r="V3839" i="11" a="1"/>
  <c r="V3840" i="11" a="1"/>
  <c r="V3841" i="11" a="1"/>
  <c r="V3842" i="11" a="1"/>
  <c r="V3843" i="11" a="1"/>
  <c r="V3844" i="11" a="1"/>
  <c r="V3845" i="11" a="1"/>
  <c r="V3846" i="11" a="1"/>
  <c r="V3847" i="11" a="1"/>
  <c r="V3848" i="11" a="1"/>
  <c r="V3849" i="11" a="1"/>
  <c r="V3850" i="11" a="1"/>
  <c r="V3851" i="11" a="1"/>
  <c r="V3852" i="11" a="1"/>
  <c r="V3853" i="11" a="1"/>
  <c r="V3854" i="11" a="1"/>
  <c r="V3855" i="11" a="1"/>
  <c r="V3856" i="11" a="1"/>
  <c r="V3857" i="11" a="1"/>
  <c r="V3858" i="11" a="1"/>
  <c r="V3859" i="11" a="1"/>
  <c r="V3860" i="11" a="1"/>
  <c r="V3861" i="11" a="1"/>
  <c r="V3862" i="11" a="1"/>
  <c r="V3863" i="11" a="1"/>
  <c r="V3864" i="11" a="1"/>
  <c r="V3865" i="11" a="1"/>
  <c r="V3866" i="11" a="1"/>
  <c r="V3867" i="11" a="1"/>
  <c r="V3868" i="11" a="1"/>
  <c r="V3869" i="11" a="1"/>
  <c r="V3870" i="11" a="1"/>
  <c r="V3871" i="11" a="1"/>
  <c r="V3872" i="11" a="1"/>
  <c r="V3873" i="11" a="1"/>
  <c r="V3874" i="11" a="1"/>
  <c r="V3875" i="11" a="1"/>
  <c r="V3876" i="11" a="1"/>
  <c r="V3877" i="11" a="1"/>
  <c r="V3878" i="11" a="1"/>
  <c r="V3879" i="11" a="1"/>
  <c r="V3880" i="11" a="1"/>
  <c r="V3881" i="11" a="1"/>
  <c r="V3882" i="11" a="1"/>
  <c r="V3883" i="11" a="1"/>
  <c r="V3884" i="11" a="1"/>
  <c r="V3885" i="11" a="1"/>
  <c r="V3886" i="11" a="1"/>
  <c r="V3887" i="11" a="1"/>
  <c r="V3888" i="11" a="1"/>
  <c r="V3889" i="11" a="1"/>
  <c r="V3890" i="11" a="1"/>
  <c r="V3891" i="11" a="1"/>
  <c r="V3892" i="11" a="1"/>
  <c r="V3893" i="11" a="1"/>
  <c r="V3894" i="11" a="1"/>
  <c r="V3895" i="11" a="1"/>
  <c r="V3896" i="11" a="1"/>
  <c r="V3897" i="11" a="1"/>
  <c r="V3898" i="11" a="1"/>
  <c r="V3899" i="11" a="1"/>
  <c r="V3900" i="11" a="1"/>
  <c r="V3901" i="11" a="1"/>
  <c r="V3902" i="11" a="1"/>
  <c r="V3903" i="11" a="1"/>
  <c r="V3904" i="11" a="1"/>
  <c r="V3905" i="11" a="1"/>
  <c r="V3906" i="11" a="1"/>
  <c r="V3907" i="11" a="1"/>
  <c r="V3908" i="11" a="1"/>
  <c r="V3909" i="11" a="1"/>
  <c r="V3910" i="11" a="1"/>
  <c r="V3911" i="11" a="1"/>
  <c r="V3912" i="11" a="1"/>
  <c r="V3913" i="11" a="1"/>
  <c r="V3914" i="11" a="1"/>
  <c r="V3915" i="11" a="1"/>
  <c r="V3916" i="11" a="1"/>
  <c r="V3917" i="11" a="1"/>
  <c r="V3918" i="11" a="1"/>
  <c r="V3919" i="11" a="1"/>
  <c r="V3920" i="11" a="1"/>
  <c r="V3921" i="11" a="1"/>
  <c r="V3922" i="11" a="1"/>
  <c r="V3923" i="11" a="1"/>
  <c r="V3924" i="11" a="1"/>
  <c r="V3925" i="11" a="1"/>
  <c r="V3926" i="11" a="1"/>
  <c r="V3927" i="11" a="1"/>
  <c r="V3928" i="11" a="1"/>
  <c r="V3929" i="11" a="1"/>
  <c r="V3930" i="11" a="1"/>
  <c r="V3931" i="11" a="1"/>
  <c r="V3932" i="11" a="1"/>
  <c r="V3933" i="11" a="1"/>
  <c r="V3934" i="11" a="1"/>
  <c r="V3935" i="11" a="1"/>
  <c r="V3936" i="11" a="1"/>
  <c r="V3937" i="11" a="1"/>
  <c r="V3938" i="11" a="1"/>
  <c r="V3939" i="11" a="1"/>
  <c r="V3940" i="11" a="1"/>
  <c r="V3941" i="11" a="1"/>
  <c r="V3942" i="11" a="1"/>
  <c r="V3943" i="11" a="1"/>
  <c r="V3944" i="11" a="1"/>
  <c r="V3945" i="11" a="1"/>
  <c r="V3946" i="11" a="1"/>
  <c r="V3947" i="11" a="1"/>
  <c r="V3948" i="11" a="1"/>
  <c r="V3949" i="11" a="1"/>
  <c r="V3950" i="11" a="1"/>
  <c r="V3951" i="11" a="1"/>
  <c r="V3952" i="11" a="1"/>
  <c r="V3953" i="11" a="1"/>
  <c r="V3954" i="11" a="1"/>
  <c r="V3955" i="11" a="1"/>
  <c r="V3956" i="11" a="1"/>
  <c r="V3957" i="11" a="1"/>
  <c r="V3958" i="11" a="1"/>
  <c r="V3959" i="11" a="1"/>
  <c r="V3960" i="11" a="1"/>
  <c r="V3961" i="11" a="1"/>
  <c r="V3962" i="11" a="1"/>
  <c r="V3963" i="11" a="1"/>
  <c r="V3964" i="11" a="1"/>
  <c r="V3965" i="11" a="1"/>
  <c r="V3966" i="11" a="1"/>
  <c r="V3967" i="11" a="1"/>
  <c r="V3968" i="11" a="1"/>
  <c r="V3969" i="11" a="1"/>
  <c r="V3970" i="11" a="1"/>
  <c r="V3971" i="11" a="1"/>
  <c r="V3972" i="11" a="1"/>
  <c r="V3973" i="11" a="1"/>
  <c r="V3974" i="11" a="1"/>
  <c r="V3975" i="11" a="1"/>
  <c r="V3976" i="11" a="1"/>
  <c r="V3977" i="11" a="1"/>
  <c r="V3978" i="11" a="1"/>
  <c r="V3979" i="11" a="1"/>
  <c r="V3980" i="11" a="1"/>
  <c r="V3981" i="11" a="1"/>
  <c r="V3982" i="11" a="1"/>
  <c r="V3983" i="11" a="1"/>
  <c r="V3984" i="11" a="1"/>
  <c r="V3985" i="11" a="1"/>
  <c r="V3986" i="11" a="1"/>
  <c r="V3987" i="11" a="1"/>
  <c r="V3988" i="11" a="1"/>
  <c r="V3989" i="11" a="1"/>
  <c r="V3990" i="11" a="1"/>
  <c r="V3991" i="11" a="1"/>
  <c r="V3992" i="11" a="1"/>
  <c r="V3993" i="11" a="1"/>
  <c r="V3994" i="11" a="1"/>
  <c r="V3995" i="11" a="1"/>
  <c r="V3996" i="11" a="1"/>
  <c r="V3997" i="11" a="1"/>
  <c r="V3998" i="11" a="1"/>
  <c r="V3999" i="11" a="1"/>
  <c r="V4000" i="11" a="1"/>
  <c r="V4001" i="11" a="1"/>
  <c r="V4002" i="11" a="1"/>
  <c r="V4003" i="11" a="1"/>
  <c r="V4004" i="11" a="1"/>
  <c r="V4005" i="11" a="1"/>
  <c r="V4006" i="11" a="1"/>
  <c r="V4007" i="11" a="1"/>
  <c r="V4008" i="11" a="1"/>
  <c r="V4009" i="11" a="1"/>
  <c r="V4010" i="11" a="1"/>
  <c r="V4011" i="11" a="1"/>
  <c r="V4012" i="11" a="1"/>
  <c r="V4013" i="11" a="1"/>
  <c r="V4014" i="11" a="1"/>
  <c r="V4015" i="11" a="1"/>
  <c r="V4016" i="11" a="1"/>
  <c r="V4017" i="11" a="1"/>
  <c r="V4018" i="11" a="1"/>
  <c r="V4019" i="11" a="1"/>
  <c r="V4020" i="11" a="1"/>
  <c r="V4021" i="11" a="1"/>
  <c r="V4022" i="11" a="1"/>
  <c r="V4023" i="11" a="1"/>
  <c r="V4024" i="11" a="1"/>
  <c r="V4025" i="11" a="1"/>
  <c r="V4026" i="11" a="1"/>
  <c r="V4027" i="11" a="1"/>
  <c r="V4028" i="11" a="1"/>
  <c r="V4029" i="11" a="1"/>
  <c r="V4030" i="11" a="1"/>
  <c r="V4031" i="11" a="1"/>
  <c r="V4032" i="11" a="1"/>
  <c r="V4033" i="11" a="1"/>
  <c r="V4034" i="11" a="1"/>
  <c r="V4035" i="11" a="1"/>
  <c r="V4036" i="11" a="1"/>
  <c r="V4037" i="11" a="1"/>
  <c r="V4038" i="11" a="1"/>
  <c r="V4039" i="11" a="1"/>
  <c r="V4040" i="11" a="1"/>
  <c r="V4041" i="11" a="1"/>
  <c r="V4042" i="11" a="1"/>
  <c r="V4043" i="11" a="1"/>
  <c r="V4044" i="11" a="1"/>
  <c r="V4045" i="11" a="1"/>
  <c r="V4046" i="11" a="1"/>
  <c r="V4047" i="11" a="1"/>
  <c r="V4048" i="11" a="1"/>
  <c r="V4049" i="11" a="1"/>
  <c r="V4050" i="11" a="1"/>
  <c r="V4051" i="11" a="1"/>
  <c r="V4052" i="11" a="1"/>
  <c r="V4053" i="11" a="1"/>
  <c r="V4054" i="11" a="1"/>
  <c r="V4055" i="11" a="1"/>
  <c r="V4056" i="11" a="1"/>
  <c r="V4057" i="11" a="1"/>
  <c r="V4058" i="11" a="1"/>
  <c r="V4059" i="11" a="1"/>
  <c r="V4060" i="11" a="1"/>
  <c r="V4061" i="11" a="1"/>
  <c r="V4062" i="11" a="1"/>
  <c r="V4063" i="11" a="1"/>
  <c r="V4064" i="11" a="1"/>
  <c r="V4065" i="11" a="1"/>
  <c r="V4066" i="11" a="1"/>
  <c r="V4067" i="11" a="1"/>
  <c r="V4068" i="11" a="1"/>
  <c r="V4069" i="11" a="1"/>
  <c r="V4070" i="11" a="1"/>
  <c r="V4071" i="11" a="1"/>
  <c r="V4072" i="11" a="1"/>
  <c r="V4073" i="11" a="1"/>
  <c r="V4074" i="11" a="1"/>
  <c r="V4075" i="11" a="1"/>
  <c r="V4076" i="11" a="1"/>
  <c r="V4077" i="11" a="1"/>
  <c r="V4078" i="11" a="1"/>
  <c r="V4079" i="11" a="1"/>
  <c r="V4080" i="11" a="1"/>
  <c r="V4081" i="11" a="1"/>
  <c r="V4082" i="11" a="1"/>
  <c r="V4083" i="11" a="1"/>
  <c r="V4084" i="11" a="1"/>
  <c r="V4085" i="11" a="1"/>
  <c r="V4086" i="11" a="1"/>
  <c r="V4087" i="11" a="1"/>
  <c r="V4088" i="11" a="1"/>
  <c r="V4089" i="11" a="1"/>
  <c r="V4090" i="11" a="1"/>
  <c r="V4091" i="11" a="1"/>
  <c r="V4092" i="11" a="1"/>
  <c r="V4093" i="11" a="1"/>
  <c r="V4094" i="11" a="1"/>
  <c r="V4095" i="11" a="1"/>
  <c r="V4096" i="11" a="1"/>
  <c r="V4097" i="11" a="1"/>
  <c r="V4098" i="11" a="1"/>
  <c r="V4099" i="11" a="1"/>
  <c r="V4100" i="11" a="1"/>
  <c r="V4101" i="11" a="1"/>
  <c r="V4102" i="11" a="1"/>
  <c r="V4103" i="11" a="1"/>
  <c r="V4104" i="11" a="1"/>
  <c r="V4105" i="11" a="1"/>
  <c r="V4106" i="11" a="1"/>
  <c r="V4107" i="11" a="1"/>
  <c r="V4108" i="11" a="1"/>
  <c r="V4109" i="11" a="1"/>
  <c r="V4110" i="11" a="1"/>
  <c r="V4111" i="11" a="1"/>
  <c r="V4112" i="11" a="1"/>
  <c r="V4113" i="11" a="1"/>
  <c r="V4114" i="11" a="1"/>
  <c r="V4115" i="11" a="1"/>
  <c r="V4116" i="11" a="1"/>
  <c r="V4117" i="11" a="1"/>
  <c r="V4118" i="11" a="1"/>
  <c r="V4119" i="11" a="1"/>
  <c r="V4120" i="11" a="1"/>
  <c r="V4121" i="11" a="1"/>
  <c r="V4122" i="11" a="1"/>
  <c r="V4123" i="11" a="1"/>
  <c r="V4124" i="11" a="1"/>
  <c r="V4125" i="11" a="1"/>
  <c r="V4126" i="11" a="1"/>
  <c r="V4127" i="11" a="1"/>
  <c r="V4128" i="11" a="1"/>
  <c r="V4129" i="11" a="1"/>
  <c r="V4130" i="11" a="1"/>
  <c r="V4131" i="11" a="1"/>
  <c r="V4132" i="11" a="1"/>
  <c r="V4133" i="11" a="1"/>
  <c r="V4134" i="11" a="1"/>
  <c r="V4135" i="11" a="1"/>
  <c r="V4136" i="11" a="1"/>
  <c r="V4137" i="11" a="1"/>
  <c r="V4138" i="11" a="1"/>
  <c r="V4139" i="11" a="1"/>
  <c r="V4140" i="11" a="1"/>
  <c r="V4141" i="11" a="1"/>
  <c r="V4142" i="11" a="1"/>
  <c r="V4143" i="11" a="1"/>
  <c r="V4144" i="11" a="1"/>
  <c r="V4145" i="11" a="1"/>
  <c r="V4146" i="11" a="1"/>
  <c r="V4147" i="11" a="1"/>
  <c r="V4148" i="11" a="1"/>
  <c r="V4149" i="11" a="1"/>
  <c r="V4150" i="11" a="1"/>
  <c r="V4151" i="11" a="1"/>
  <c r="V4152" i="11" a="1"/>
  <c r="V4153" i="11" a="1"/>
  <c r="V4154" i="11" a="1"/>
  <c r="V4155" i="11" a="1"/>
  <c r="V4156" i="11" a="1"/>
  <c r="V4157" i="11" a="1"/>
  <c r="V4158" i="11" a="1"/>
  <c r="V4159" i="11" a="1"/>
  <c r="V4160" i="11" a="1"/>
  <c r="V4161" i="11" a="1"/>
  <c r="V4162" i="11" a="1"/>
  <c r="V4163" i="11" a="1"/>
  <c r="V4164" i="11" a="1"/>
  <c r="V4165" i="11" a="1"/>
  <c r="V4166" i="11" a="1"/>
  <c r="V4167" i="11" a="1"/>
  <c r="V4168" i="11" a="1"/>
  <c r="V4169" i="11" a="1"/>
  <c r="V4170" i="11" a="1"/>
  <c r="V4171" i="11" a="1"/>
  <c r="V4172" i="11" a="1"/>
  <c r="V4173" i="11" a="1"/>
  <c r="V4174" i="11" a="1"/>
  <c r="V4175" i="11" a="1"/>
  <c r="V4176" i="11" a="1"/>
  <c r="V4177" i="11" a="1"/>
  <c r="V4178" i="11" a="1"/>
  <c r="V4179" i="11" a="1"/>
  <c r="V4180" i="11" a="1"/>
  <c r="V4181" i="11" a="1"/>
  <c r="V4182" i="11" a="1"/>
  <c r="V4183" i="11" a="1"/>
  <c r="V4184" i="11" a="1"/>
  <c r="V4185" i="11" a="1"/>
  <c r="V4186" i="11" a="1"/>
  <c r="V4187" i="11" a="1"/>
  <c r="V4188" i="11" a="1"/>
  <c r="V4189" i="11" a="1"/>
  <c r="V4190" i="11" a="1"/>
  <c r="V4191" i="11" a="1"/>
  <c r="V4192" i="11" a="1"/>
  <c r="V4193" i="11" a="1"/>
  <c r="V4194" i="11" a="1"/>
  <c r="V4195" i="11" a="1"/>
  <c r="V4196" i="11" a="1"/>
  <c r="V4197" i="11" a="1"/>
  <c r="V4198" i="11" a="1"/>
  <c r="V4199" i="11" a="1"/>
  <c r="V4200" i="11" a="1"/>
  <c r="V4201" i="11" a="1"/>
  <c r="V4202" i="11" a="1"/>
  <c r="V4203" i="11" a="1"/>
  <c r="V4204" i="11" a="1"/>
  <c r="V4205" i="11" a="1"/>
  <c r="V4206" i="11" a="1"/>
  <c r="V4207" i="11" a="1"/>
  <c r="V4208" i="11" a="1"/>
  <c r="V4209" i="11" a="1"/>
  <c r="V4210" i="11" a="1"/>
  <c r="V4211" i="11" a="1"/>
  <c r="V4212" i="11" a="1"/>
  <c r="V4213" i="11" a="1"/>
  <c r="V4214" i="11" a="1"/>
  <c r="V4215" i="11" a="1"/>
  <c r="V4216" i="11" a="1"/>
  <c r="V4217" i="11" a="1"/>
  <c r="V4218" i="11" a="1"/>
  <c r="V4219" i="11" a="1"/>
  <c r="V4220" i="11" a="1"/>
  <c r="V4221" i="1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<sst xmlns="http://schemas.openxmlformats.org/spreadsheetml/2006/main" count="42456" uniqueCount="4378">
  <si>
    <t>CustomerID</t>
  </si>
  <si>
    <t>Age</t>
  </si>
  <si>
    <t>Gender</t>
  </si>
  <si>
    <t>Education</t>
  </si>
  <si>
    <t>MaritalStatus</t>
  </si>
  <si>
    <t>EmploymentType</t>
  </si>
  <si>
    <t>MonthlyIncome</t>
  </si>
  <si>
    <t>CreditLimit</t>
  </si>
  <si>
    <t>MonthsWithBank</t>
  </si>
  <si>
    <t>PaymentStatus_M1</t>
  </si>
  <si>
    <t>PaymentStatus_M2</t>
  </si>
  <si>
    <t>PaymentStatus_M3</t>
  </si>
  <si>
    <t>BillAmount_M1</t>
  </si>
  <si>
    <t>BillAmount_M2</t>
  </si>
  <si>
    <t>BillAmount_M3</t>
  </si>
  <si>
    <t>PaymentAmount_M1</t>
  </si>
  <si>
    <t>PaymentAmount_M2</t>
  </si>
  <si>
    <t>PaymentAmount_M3</t>
  </si>
  <si>
    <t>CashAdvance_M1</t>
  </si>
  <si>
    <t>LatePayments_6M</t>
  </si>
  <si>
    <t>DefaultNextMonth</t>
  </si>
  <si>
    <t>CC100001</t>
  </si>
  <si>
    <t>Female</t>
  </si>
  <si>
    <t>Bachelor</t>
  </si>
  <si>
    <t>Married</t>
  </si>
  <si>
    <t>Contract</t>
  </si>
  <si>
    <t>CC100002</t>
  </si>
  <si>
    <t>Diploma</t>
  </si>
  <si>
    <t>Salaried</t>
  </si>
  <si>
    <t>CC100003</t>
  </si>
  <si>
    <t>High School</t>
  </si>
  <si>
    <t>Other</t>
  </si>
  <si>
    <t>CC100004</t>
  </si>
  <si>
    <t>CC100005</t>
  </si>
  <si>
    <t>Male</t>
  </si>
  <si>
    <t>CC100006</t>
  </si>
  <si>
    <t>CC100007</t>
  </si>
  <si>
    <t>CC100008</t>
  </si>
  <si>
    <t>Single</t>
  </si>
  <si>
    <t>CC100009</t>
  </si>
  <si>
    <t>CC100010</t>
  </si>
  <si>
    <t>Government</t>
  </si>
  <si>
    <t>CC100011</t>
  </si>
  <si>
    <t>CC100012</t>
  </si>
  <si>
    <t>CC100013</t>
  </si>
  <si>
    <t>CC100014</t>
  </si>
  <si>
    <t>Postgraduate</t>
  </si>
  <si>
    <t>CC100015</t>
  </si>
  <si>
    <t>Self-employed</t>
  </si>
  <si>
    <t>CC100016</t>
  </si>
  <si>
    <t>CC100017</t>
  </si>
  <si>
    <t>CC100018</t>
  </si>
  <si>
    <t>CC100019</t>
  </si>
  <si>
    <t>CC100020</t>
  </si>
  <si>
    <t>CC100021</t>
  </si>
  <si>
    <t>CC100022</t>
  </si>
  <si>
    <t>CC100023</t>
  </si>
  <si>
    <t>CC100024</t>
  </si>
  <si>
    <t>CC100025</t>
  </si>
  <si>
    <t>CC100026</t>
  </si>
  <si>
    <t>CC100027</t>
  </si>
  <si>
    <t>CC100028</t>
  </si>
  <si>
    <t>CC100029</t>
  </si>
  <si>
    <t>CC100030</t>
  </si>
  <si>
    <t>CC100031</t>
  </si>
  <si>
    <t>CC100032</t>
  </si>
  <si>
    <t>CC100033</t>
  </si>
  <si>
    <t>CC100034</t>
  </si>
  <si>
    <t>CC100035</t>
  </si>
  <si>
    <t>CC100036</t>
  </si>
  <si>
    <t>CC100037</t>
  </si>
  <si>
    <t>CC100038</t>
  </si>
  <si>
    <t>CC100039</t>
  </si>
  <si>
    <t>CC100040</t>
  </si>
  <si>
    <t>CC100041</t>
  </si>
  <si>
    <t>CC100042</t>
  </si>
  <si>
    <t>CC100043</t>
  </si>
  <si>
    <t>CC100044</t>
  </si>
  <si>
    <t>CC100045</t>
  </si>
  <si>
    <t>CC100046</t>
  </si>
  <si>
    <t>CC100047</t>
  </si>
  <si>
    <t>CC100048</t>
  </si>
  <si>
    <t>CC100049</t>
  </si>
  <si>
    <t>CC100050</t>
  </si>
  <si>
    <t>CC100051</t>
  </si>
  <si>
    <t>CC100052</t>
  </si>
  <si>
    <t>CC100053</t>
  </si>
  <si>
    <t>CC100054</t>
  </si>
  <si>
    <t>CC100055</t>
  </si>
  <si>
    <t>CC100056</t>
  </si>
  <si>
    <t>CC100057</t>
  </si>
  <si>
    <t>CC100058</t>
  </si>
  <si>
    <t>CC100059</t>
  </si>
  <si>
    <t>CC100060</t>
  </si>
  <si>
    <t>CC100061</t>
  </si>
  <si>
    <t>CC100062</t>
  </si>
  <si>
    <t>CC100063</t>
  </si>
  <si>
    <t>CC100064</t>
  </si>
  <si>
    <t>CC100065</t>
  </si>
  <si>
    <t>CC100066</t>
  </si>
  <si>
    <t>CC100067</t>
  </si>
  <si>
    <t>CC100068</t>
  </si>
  <si>
    <t>CC100069</t>
  </si>
  <si>
    <t>CC100070</t>
  </si>
  <si>
    <t>CC100071</t>
  </si>
  <si>
    <t>CC100072</t>
  </si>
  <si>
    <t>CC100073</t>
  </si>
  <si>
    <t>CC100074</t>
  </si>
  <si>
    <t>CC100075</t>
  </si>
  <si>
    <t>CC100076</t>
  </si>
  <si>
    <t>CC100077</t>
  </si>
  <si>
    <t>CC100078</t>
  </si>
  <si>
    <t>CC100079</t>
  </si>
  <si>
    <t>CC100080</t>
  </si>
  <si>
    <t>CC100081</t>
  </si>
  <si>
    <t>CC100082</t>
  </si>
  <si>
    <t>CC100083</t>
  </si>
  <si>
    <t>CC100084</t>
  </si>
  <si>
    <t>CC100085</t>
  </si>
  <si>
    <t>CC100086</t>
  </si>
  <si>
    <t>CC100087</t>
  </si>
  <si>
    <t>CC100088</t>
  </si>
  <si>
    <t>CC100089</t>
  </si>
  <si>
    <t>CC100090</t>
  </si>
  <si>
    <t>CC100091</t>
  </si>
  <si>
    <t>CC100092</t>
  </si>
  <si>
    <t>CC100093</t>
  </si>
  <si>
    <t>CC100094</t>
  </si>
  <si>
    <t>CC100095</t>
  </si>
  <si>
    <t>CC100096</t>
  </si>
  <si>
    <t>CC100097</t>
  </si>
  <si>
    <t>CC100098</t>
  </si>
  <si>
    <t>CC100099</t>
  </si>
  <si>
    <t>CC100100</t>
  </si>
  <si>
    <t>CC100101</t>
  </si>
  <si>
    <t>CC100102</t>
  </si>
  <si>
    <t>CC100103</t>
  </si>
  <si>
    <t>CC100104</t>
  </si>
  <si>
    <t>CC100105</t>
  </si>
  <si>
    <t>CC100106</t>
  </si>
  <si>
    <t>CC100107</t>
  </si>
  <si>
    <t>CC100108</t>
  </si>
  <si>
    <t>CC100109</t>
  </si>
  <si>
    <t>CC100110</t>
  </si>
  <si>
    <t>CC100111</t>
  </si>
  <si>
    <t>CC100112</t>
  </si>
  <si>
    <t>CC100113</t>
  </si>
  <si>
    <t>CC100114</t>
  </si>
  <si>
    <t>CC100115</t>
  </si>
  <si>
    <t>CC100116</t>
  </si>
  <si>
    <t>CC100117</t>
  </si>
  <si>
    <t>CC100118</t>
  </si>
  <si>
    <t>CC100119</t>
  </si>
  <si>
    <t>CC100120</t>
  </si>
  <si>
    <t>CC100121</t>
  </si>
  <si>
    <t>CC100122</t>
  </si>
  <si>
    <t>CC100123</t>
  </si>
  <si>
    <t>CC100124</t>
  </si>
  <si>
    <t>CC100125</t>
  </si>
  <si>
    <t>CC100126</t>
  </si>
  <si>
    <t>CC100127</t>
  </si>
  <si>
    <t>CC100128</t>
  </si>
  <si>
    <t>CC100129</t>
  </si>
  <si>
    <t>CC100130</t>
  </si>
  <si>
    <t>CC100131</t>
  </si>
  <si>
    <t>CC100132</t>
  </si>
  <si>
    <t>CC100133</t>
  </si>
  <si>
    <t>CC100134</t>
  </si>
  <si>
    <t>CC100135</t>
  </si>
  <si>
    <t>CC100136</t>
  </si>
  <si>
    <t>CC100137</t>
  </si>
  <si>
    <t>CC100138</t>
  </si>
  <si>
    <t>CC100139</t>
  </si>
  <si>
    <t>CC100140</t>
  </si>
  <si>
    <t>CC100141</t>
  </si>
  <si>
    <t>CC100142</t>
  </si>
  <si>
    <t>CC100143</t>
  </si>
  <si>
    <t>CC100144</t>
  </si>
  <si>
    <t>CC100145</t>
  </si>
  <si>
    <t>CC100146</t>
  </si>
  <si>
    <t>CC100147</t>
  </si>
  <si>
    <t>CC100148</t>
  </si>
  <si>
    <t>CC100149</t>
  </si>
  <si>
    <t>CC100150</t>
  </si>
  <si>
    <t>CC100151</t>
  </si>
  <si>
    <t>CC100152</t>
  </si>
  <si>
    <t>CC100153</t>
  </si>
  <si>
    <t>CC100154</t>
  </si>
  <si>
    <t>CC100155</t>
  </si>
  <si>
    <t>CC100156</t>
  </si>
  <si>
    <t>CC100157</t>
  </si>
  <si>
    <t>CC100158</t>
  </si>
  <si>
    <t>CC100159</t>
  </si>
  <si>
    <t>CC100160</t>
  </si>
  <si>
    <t>CC100161</t>
  </si>
  <si>
    <t>CC100162</t>
  </si>
  <si>
    <t>CC100163</t>
  </si>
  <si>
    <t>CC100164</t>
  </si>
  <si>
    <t>CC100165</t>
  </si>
  <si>
    <t>CC100166</t>
  </si>
  <si>
    <t>CC100167</t>
  </si>
  <si>
    <t>CC100168</t>
  </si>
  <si>
    <t>CC100169</t>
  </si>
  <si>
    <t>CC100170</t>
  </si>
  <si>
    <t>CC100171</t>
  </si>
  <si>
    <t>CC100172</t>
  </si>
  <si>
    <t>CC100173</t>
  </si>
  <si>
    <t>CC100174</t>
  </si>
  <si>
    <t>CC100175</t>
  </si>
  <si>
    <t>CC100176</t>
  </si>
  <si>
    <t>CC100177</t>
  </si>
  <si>
    <t>CC100178</t>
  </si>
  <si>
    <t>CC100179</t>
  </si>
  <si>
    <t>CC100180</t>
  </si>
  <si>
    <t>CC100181</t>
  </si>
  <si>
    <t>CC100182</t>
  </si>
  <si>
    <t>CC100183</t>
  </si>
  <si>
    <t>CC100184</t>
  </si>
  <si>
    <t>CC100185</t>
  </si>
  <si>
    <t>CC100186</t>
  </si>
  <si>
    <t>CC100187</t>
  </si>
  <si>
    <t>CC100188</t>
  </si>
  <si>
    <t>CC100189</t>
  </si>
  <si>
    <t>CC100190</t>
  </si>
  <si>
    <t>CC100191</t>
  </si>
  <si>
    <t>CC100192</t>
  </si>
  <si>
    <t>CC100193</t>
  </si>
  <si>
    <t>CC100194</t>
  </si>
  <si>
    <t>CC100195</t>
  </si>
  <si>
    <t>CC100196</t>
  </si>
  <si>
    <t>CC100197</t>
  </si>
  <si>
    <t>CC100198</t>
  </si>
  <si>
    <t>CC100199</t>
  </si>
  <si>
    <t>CC100200</t>
  </si>
  <si>
    <t>CC100201</t>
  </si>
  <si>
    <t>CC100202</t>
  </si>
  <si>
    <t>CC100203</t>
  </si>
  <si>
    <t>CC100204</t>
  </si>
  <si>
    <t>CC100205</t>
  </si>
  <si>
    <t>CC100206</t>
  </si>
  <si>
    <t>CC100207</t>
  </si>
  <si>
    <t>CC100208</t>
  </si>
  <si>
    <t>CC100209</t>
  </si>
  <si>
    <t>CC100210</t>
  </si>
  <si>
    <t>CC100211</t>
  </si>
  <si>
    <t>CC100212</t>
  </si>
  <si>
    <t>CC100213</t>
  </si>
  <si>
    <t>CC100214</t>
  </si>
  <si>
    <t>CC100215</t>
  </si>
  <si>
    <t>CC100216</t>
  </si>
  <si>
    <t>CC100217</t>
  </si>
  <si>
    <t>CC100218</t>
  </si>
  <si>
    <t>CC100219</t>
  </si>
  <si>
    <t>CC100220</t>
  </si>
  <si>
    <t>CC100221</t>
  </si>
  <si>
    <t>CC100222</t>
  </si>
  <si>
    <t>CC100223</t>
  </si>
  <si>
    <t>CC100224</t>
  </si>
  <si>
    <t>CC100225</t>
  </si>
  <si>
    <t>CC100226</t>
  </si>
  <si>
    <t>CC100227</t>
  </si>
  <si>
    <t>CC100228</t>
  </si>
  <si>
    <t>CC100229</t>
  </si>
  <si>
    <t>CC100230</t>
  </si>
  <si>
    <t>CC100231</t>
  </si>
  <si>
    <t>CC100232</t>
  </si>
  <si>
    <t>CC100233</t>
  </si>
  <si>
    <t>CC100234</t>
  </si>
  <si>
    <t>CC100235</t>
  </si>
  <si>
    <t>CC100236</t>
  </si>
  <si>
    <t>CC100237</t>
  </si>
  <si>
    <t>CC100238</t>
  </si>
  <si>
    <t>CC100239</t>
  </si>
  <si>
    <t>CC100240</t>
  </si>
  <si>
    <t>CC100241</t>
  </si>
  <si>
    <t>CC100242</t>
  </si>
  <si>
    <t>CC100243</t>
  </si>
  <si>
    <t>CC100244</t>
  </si>
  <si>
    <t>CC100245</t>
  </si>
  <si>
    <t>CC100246</t>
  </si>
  <si>
    <t>CC100247</t>
  </si>
  <si>
    <t>CC100248</t>
  </si>
  <si>
    <t>CC100249</t>
  </si>
  <si>
    <t>CC100250</t>
  </si>
  <si>
    <t>CC100251</t>
  </si>
  <si>
    <t>CC100252</t>
  </si>
  <si>
    <t>CC100253</t>
  </si>
  <si>
    <t>CC100254</t>
  </si>
  <si>
    <t>CC100255</t>
  </si>
  <si>
    <t>CC100256</t>
  </si>
  <si>
    <t>CC100257</t>
  </si>
  <si>
    <t>CC100258</t>
  </si>
  <si>
    <t>CC100259</t>
  </si>
  <si>
    <t>CC100260</t>
  </si>
  <si>
    <t>CC100261</t>
  </si>
  <si>
    <t>CC100262</t>
  </si>
  <si>
    <t>CC100263</t>
  </si>
  <si>
    <t>CC100264</t>
  </si>
  <si>
    <t>CC100265</t>
  </si>
  <si>
    <t>CC100266</t>
  </si>
  <si>
    <t>CC100267</t>
  </si>
  <si>
    <t>CC100268</t>
  </si>
  <si>
    <t>CC100269</t>
  </si>
  <si>
    <t>CC100270</t>
  </si>
  <si>
    <t>CC100271</t>
  </si>
  <si>
    <t>CC100272</t>
  </si>
  <si>
    <t>CC100273</t>
  </si>
  <si>
    <t>CC100274</t>
  </si>
  <si>
    <t>CC100275</t>
  </si>
  <si>
    <t>CC100276</t>
  </si>
  <si>
    <t>CC100277</t>
  </si>
  <si>
    <t>CC100278</t>
  </si>
  <si>
    <t>CC100279</t>
  </si>
  <si>
    <t>CC100280</t>
  </si>
  <si>
    <t>CC100281</t>
  </si>
  <si>
    <t>CC100282</t>
  </si>
  <si>
    <t>CC100283</t>
  </si>
  <si>
    <t>CC100284</t>
  </si>
  <si>
    <t>CC100285</t>
  </si>
  <si>
    <t>CC100286</t>
  </si>
  <si>
    <t>CC100287</t>
  </si>
  <si>
    <t>CC100288</t>
  </si>
  <si>
    <t>CC100289</t>
  </si>
  <si>
    <t>CC100290</t>
  </si>
  <si>
    <t>CC100291</t>
  </si>
  <si>
    <t>CC100292</t>
  </si>
  <si>
    <t>CC100293</t>
  </si>
  <si>
    <t>CC100294</t>
  </si>
  <si>
    <t>CC100295</t>
  </si>
  <si>
    <t>CC100296</t>
  </si>
  <si>
    <t>CC100297</t>
  </si>
  <si>
    <t>CC100298</t>
  </si>
  <si>
    <t>CC100299</t>
  </si>
  <si>
    <t>CC100300</t>
  </si>
  <si>
    <t>CC100301</t>
  </si>
  <si>
    <t>CC100302</t>
  </si>
  <si>
    <t>CC100303</t>
  </si>
  <si>
    <t>CC100304</t>
  </si>
  <si>
    <t>CC100305</t>
  </si>
  <si>
    <t>CC100306</t>
  </si>
  <si>
    <t>CC100307</t>
  </si>
  <si>
    <t>CC100308</t>
  </si>
  <si>
    <t>CC100309</t>
  </si>
  <si>
    <t>CC100310</t>
  </si>
  <si>
    <t>CC100311</t>
  </si>
  <si>
    <t>CC100312</t>
  </si>
  <si>
    <t>CC100313</t>
  </si>
  <si>
    <t>CC100314</t>
  </si>
  <si>
    <t>CC100315</t>
  </si>
  <si>
    <t>CC100316</t>
  </si>
  <si>
    <t>CC100317</t>
  </si>
  <si>
    <t>CC100318</t>
  </si>
  <si>
    <t>CC100319</t>
  </si>
  <si>
    <t>CC100320</t>
  </si>
  <si>
    <t>CC100321</t>
  </si>
  <si>
    <t>CC100322</t>
  </si>
  <si>
    <t>CC100323</t>
  </si>
  <si>
    <t>CC100324</t>
  </si>
  <si>
    <t>CC100325</t>
  </si>
  <si>
    <t>CC100326</t>
  </si>
  <si>
    <t>CC100327</t>
  </si>
  <si>
    <t>CC100328</t>
  </si>
  <si>
    <t>CC100329</t>
  </si>
  <si>
    <t>CC100330</t>
  </si>
  <si>
    <t>CC100331</t>
  </si>
  <si>
    <t>CC100332</t>
  </si>
  <si>
    <t>CC100333</t>
  </si>
  <si>
    <t>CC100334</t>
  </si>
  <si>
    <t>CC100335</t>
  </si>
  <si>
    <t>CC100336</t>
  </si>
  <si>
    <t>CC100337</t>
  </si>
  <si>
    <t>CC100338</t>
  </si>
  <si>
    <t>CC100339</t>
  </si>
  <si>
    <t>CC100340</t>
  </si>
  <si>
    <t>CC100341</t>
  </si>
  <si>
    <t>CC100342</t>
  </si>
  <si>
    <t>CC100343</t>
  </si>
  <si>
    <t>CC100344</t>
  </si>
  <si>
    <t>CC100345</t>
  </si>
  <si>
    <t>CC100346</t>
  </si>
  <si>
    <t>CC100347</t>
  </si>
  <si>
    <t>CC100348</t>
  </si>
  <si>
    <t>CC100349</t>
  </si>
  <si>
    <t>CC100350</t>
  </si>
  <si>
    <t>CC100351</t>
  </si>
  <si>
    <t>CC100352</t>
  </si>
  <si>
    <t>CC100353</t>
  </si>
  <si>
    <t>CC100354</t>
  </si>
  <si>
    <t>CC100355</t>
  </si>
  <si>
    <t>CC100356</t>
  </si>
  <si>
    <t>CC100357</t>
  </si>
  <si>
    <t>CC100358</t>
  </si>
  <si>
    <t>CC100359</t>
  </si>
  <si>
    <t>CC100360</t>
  </si>
  <si>
    <t>CC100361</t>
  </si>
  <si>
    <t>CC100362</t>
  </si>
  <si>
    <t>CC100363</t>
  </si>
  <si>
    <t>CC100364</t>
  </si>
  <si>
    <t>CC100365</t>
  </si>
  <si>
    <t>CC100366</t>
  </si>
  <si>
    <t>CC100367</t>
  </si>
  <si>
    <t>CC100368</t>
  </si>
  <si>
    <t>CC100369</t>
  </si>
  <si>
    <t>CC100370</t>
  </si>
  <si>
    <t>CC100371</t>
  </si>
  <si>
    <t>CC100372</t>
  </si>
  <si>
    <t>CC100373</t>
  </si>
  <si>
    <t>CC100374</t>
  </si>
  <si>
    <t>CC100375</t>
  </si>
  <si>
    <t>CC100376</t>
  </si>
  <si>
    <t>CC100377</t>
  </si>
  <si>
    <t>CC100378</t>
  </si>
  <si>
    <t>CC100379</t>
  </si>
  <si>
    <t>CC100380</t>
  </si>
  <si>
    <t>CC100381</t>
  </si>
  <si>
    <t>CC100382</t>
  </si>
  <si>
    <t>CC100383</t>
  </si>
  <si>
    <t>CC100384</t>
  </si>
  <si>
    <t>CC100385</t>
  </si>
  <si>
    <t>CC100386</t>
  </si>
  <si>
    <t>CC100387</t>
  </si>
  <si>
    <t>CC100388</t>
  </si>
  <si>
    <t>CC100389</t>
  </si>
  <si>
    <t>CC100390</t>
  </si>
  <si>
    <t>CC100391</t>
  </si>
  <si>
    <t>CC100392</t>
  </si>
  <si>
    <t>CC100393</t>
  </si>
  <si>
    <t>CC100394</t>
  </si>
  <si>
    <t>CC100395</t>
  </si>
  <si>
    <t>CC100396</t>
  </si>
  <si>
    <t>CC100397</t>
  </si>
  <si>
    <t>CC100398</t>
  </si>
  <si>
    <t>CC100399</t>
  </si>
  <si>
    <t>CC100400</t>
  </si>
  <si>
    <t>CC100401</t>
  </si>
  <si>
    <t>CC100402</t>
  </si>
  <si>
    <t>CC100403</t>
  </si>
  <si>
    <t>CC100404</t>
  </si>
  <si>
    <t>CC100405</t>
  </si>
  <si>
    <t>CC100406</t>
  </si>
  <si>
    <t>CC100407</t>
  </si>
  <si>
    <t>CC100408</t>
  </si>
  <si>
    <t>CC100409</t>
  </si>
  <si>
    <t>CC100410</t>
  </si>
  <si>
    <t>CC100411</t>
  </si>
  <si>
    <t>CC100412</t>
  </si>
  <si>
    <t>CC100413</t>
  </si>
  <si>
    <t>CC100414</t>
  </si>
  <si>
    <t>CC100415</t>
  </si>
  <si>
    <t>CC100416</t>
  </si>
  <si>
    <t>CC100417</t>
  </si>
  <si>
    <t>CC100418</t>
  </si>
  <si>
    <t>CC100419</t>
  </si>
  <si>
    <t>CC100420</t>
  </si>
  <si>
    <t>CC100421</t>
  </si>
  <si>
    <t>CC100422</t>
  </si>
  <si>
    <t>CC100423</t>
  </si>
  <si>
    <t>CC100424</t>
  </si>
  <si>
    <t>CC100425</t>
  </si>
  <si>
    <t>CC100426</t>
  </si>
  <si>
    <t>CC100427</t>
  </si>
  <si>
    <t>CC100428</t>
  </si>
  <si>
    <t>CC100429</t>
  </si>
  <si>
    <t>CC100430</t>
  </si>
  <si>
    <t>CC100431</t>
  </si>
  <si>
    <t>CC100432</t>
  </si>
  <si>
    <t>CC100433</t>
  </si>
  <si>
    <t>CC100434</t>
  </si>
  <si>
    <t>CC100435</t>
  </si>
  <si>
    <t>CC100436</t>
  </si>
  <si>
    <t>CC100437</t>
  </si>
  <si>
    <t>CC100438</t>
  </si>
  <si>
    <t>CC100439</t>
  </si>
  <si>
    <t>CC100440</t>
  </si>
  <si>
    <t>CC100441</t>
  </si>
  <si>
    <t>CC100442</t>
  </si>
  <si>
    <t>CC100443</t>
  </si>
  <si>
    <t>CC100444</t>
  </si>
  <si>
    <t>CC100445</t>
  </si>
  <si>
    <t>CC100446</t>
  </si>
  <si>
    <t>CC100447</t>
  </si>
  <si>
    <t>CC100448</t>
  </si>
  <si>
    <t>CC100449</t>
  </si>
  <si>
    <t>CC100450</t>
  </si>
  <si>
    <t>CC100451</t>
  </si>
  <si>
    <t>CC100452</t>
  </si>
  <si>
    <t>CC100453</t>
  </si>
  <si>
    <t>CC100454</t>
  </si>
  <si>
    <t>CC100455</t>
  </si>
  <si>
    <t>CC100456</t>
  </si>
  <si>
    <t>CC100457</t>
  </si>
  <si>
    <t>CC100458</t>
  </si>
  <si>
    <t>CC100459</t>
  </si>
  <si>
    <t>CC100460</t>
  </si>
  <si>
    <t>CC100461</t>
  </si>
  <si>
    <t>CC100462</t>
  </si>
  <si>
    <t>CC100463</t>
  </si>
  <si>
    <t>CC100464</t>
  </si>
  <si>
    <t>CC100465</t>
  </si>
  <si>
    <t>CC100466</t>
  </si>
  <si>
    <t>CC100467</t>
  </si>
  <si>
    <t>CC100468</t>
  </si>
  <si>
    <t>CC100469</t>
  </si>
  <si>
    <t>CC100470</t>
  </si>
  <si>
    <t>CC100471</t>
  </si>
  <si>
    <t>CC100472</t>
  </si>
  <si>
    <t>CC100473</t>
  </si>
  <si>
    <t>CC100474</t>
  </si>
  <si>
    <t>CC100475</t>
  </si>
  <si>
    <t>CC100476</t>
  </si>
  <si>
    <t>CC100477</t>
  </si>
  <si>
    <t>CC100478</t>
  </si>
  <si>
    <t>CC100479</t>
  </si>
  <si>
    <t>CC100480</t>
  </si>
  <si>
    <t>CC100481</t>
  </si>
  <si>
    <t>CC100482</t>
  </si>
  <si>
    <t>CC100483</t>
  </si>
  <si>
    <t>CC100484</t>
  </si>
  <si>
    <t>CC100485</t>
  </si>
  <si>
    <t>CC100486</t>
  </si>
  <si>
    <t>CC100487</t>
  </si>
  <si>
    <t>CC100488</t>
  </si>
  <si>
    <t>CC100489</t>
  </si>
  <si>
    <t>CC100490</t>
  </si>
  <si>
    <t>CC100491</t>
  </si>
  <si>
    <t>CC100492</t>
  </si>
  <si>
    <t>CC100493</t>
  </si>
  <si>
    <t>CC100494</t>
  </si>
  <si>
    <t>CC100495</t>
  </si>
  <si>
    <t>CC100496</t>
  </si>
  <si>
    <t>CC100497</t>
  </si>
  <si>
    <t>CC100498</t>
  </si>
  <si>
    <t>CC100499</t>
  </si>
  <si>
    <t>CC100500</t>
  </si>
  <si>
    <t>CC100501</t>
  </si>
  <si>
    <t>CC100502</t>
  </si>
  <si>
    <t>CC100503</t>
  </si>
  <si>
    <t>CC100504</t>
  </si>
  <si>
    <t>CC100505</t>
  </si>
  <si>
    <t>CC100506</t>
  </si>
  <si>
    <t>CC100507</t>
  </si>
  <si>
    <t>CC100508</t>
  </si>
  <si>
    <t>CC100509</t>
  </si>
  <si>
    <t>CC100510</t>
  </si>
  <si>
    <t>CC100511</t>
  </si>
  <si>
    <t>CC100512</t>
  </si>
  <si>
    <t>CC100513</t>
  </si>
  <si>
    <t>CC100514</t>
  </si>
  <si>
    <t>CC100515</t>
  </si>
  <si>
    <t>CC100516</t>
  </si>
  <si>
    <t>CC100517</t>
  </si>
  <si>
    <t>CC100518</t>
  </si>
  <si>
    <t>CC100519</t>
  </si>
  <si>
    <t>CC100520</t>
  </si>
  <si>
    <t>CC100521</t>
  </si>
  <si>
    <t>CC100522</t>
  </si>
  <si>
    <t>CC100523</t>
  </si>
  <si>
    <t>CC100524</t>
  </si>
  <si>
    <t>CC100525</t>
  </si>
  <si>
    <t>CC100526</t>
  </si>
  <si>
    <t>CC100527</t>
  </si>
  <si>
    <t>CC100528</t>
  </si>
  <si>
    <t>CC100529</t>
  </si>
  <si>
    <t>CC100530</t>
  </si>
  <si>
    <t>CC100531</t>
  </si>
  <si>
    <t>CC100532</t>
  </si>
  <si>
    <t>CC100533</t>
  </si>
  <si>
    <t>CC100534</t>
  </si>
  <si>
    <t>CC100535</t>
  </si>
  <si>
    <t>CC100536</t>
  </si>
  <si>
    <t>CC100537</t>
  </si>
  <si>
    <t>CC100538</t>
  </si>
  <si>
    <t>CC100539</t>
  </si>
  <si>
    <t>CC100540</t>
  </si>
  <si>
    <t>CC100541</t>
  </si>
  <si>
    <t>CC100542</t>
  </si>
  <si>
    <t>CC100543</t>
  </si>
  <si>
    <t>CC100544</t>
  </si>
  <si>
    <t>CC100545</t>
  </si>
  <si>
    <t>CC100546</t>
  </si>
  <si>
    <t>CC100547</t>
  </si>
  <si>
    <t>CC100548</t>
  </si>
  <si>
    <t>CC100549</t>
  </si>
  <si>
    <t>CC100550</t>
  </si>
  <si>
    <t>CC100551</t>
  </si>
  <si>
    <t>CC100552</t>
  </si>
  <si>
    <t>CC100553</t>
  </si>
  <si>
    <t>CC100554</t>
  </si>
  <si>
    <t>CC100555</t>
  </si>
  <si>
    <t>CC100556</t>
  </si>
  <si>
    <t>CC100557</t>
  </si>
  <si>
    <t>CC100558</t>
  </si>
  <si>
    <t>CC100559</t>
  </si>
  <si>
    <t>CC100560</t>
  </si>
  <si>
    <t>CC100561</t>
  </si>
  <si>
    <t>CC100562</t>
  </si>
  <si>
    <t>CC100563</t>
  </si>
  <si>
    <t>CC100564</t>
  </si>
  <si>
    <t>CC100565</t>
  </si>
  <si>
    <t>CC100566</t>
  </si>
  <si>
    <t>CC100567</t>
  </si>
  <si>
    <t>CC100568</t>
  </si>
  <si>
    <t>CC100569</t>
  </si>
  <si>
    <t>CC100570</t>
  </si>
  <si>
    <t>CC100571</t>
  </si>
  <si>
    <t>CC100572</t>
  </si>
  <si>
    <t>CC100573</t>
  </si>
  <si>
    <t>CC100574</t>
  </si>
  <si>
    <t>CC100575</t>
  </si>
  <si>
    <t>CC100576</t>
  </si>
  <si>
    <t>CC100577</t>
  </si>
  <si>
    <t>CC100578</t>
  </si>
  <si>
    <t>CC100579</t>
  </si>
  <si>
    <t>CC100580</t>
  </si>
  <si>
    <t>CC100581</t>
  </si>
  <si>
    <t>CC100582</t>
  </si>
  <si>
    <t>CC100583</t>
  </si>
  <si>
    <t>CC100584</t>
  </si>
  <si>
    <t>CC100585</t>
  </si>
  <si>
    <t>CC100586</t>
  </si>
  <si>
    <t>CC100587</t>
  </si>
  <si>
    <t>CC100588</t>
  </si>
  <si>
    <t>CC100589</t>
  </si>
  <si>
    <t>CC100590</t>
  </si>
  <si>
    <t>CC100591</t>
  </si>
  <si>
    <t>CC100592</t>
  </si>
  <si>
    <t>CC100593</t>
  </si>
  <si>
    <t>CC100594</t>
  </si>
  <si>
    <t>CC100595</t>
  </si>
  <si>
    <t>CC100596</t>
  </si>
  <si>
    <t>CC100597</t>
  </si>
  <si>
    <t>CC100598</t>
  </si>
  <si>
    <t>CC100599</t>
  </si>
  <si>
    <t>CC100600</t>
  </si>
  <si>
    <t>CC100601</t>
  </si>
  <si>
    <t>CC100602</t>
  </si>
  <si>
    <t>CC100603</t>
  </si>
  <si>
    <t>CC100604</t>
  </si>
  <si>
    <t>CC100605</t>
  </si>
  <si>
    <t>CC100606</t>
  </si>
  <si>
    <t>CC100607</t>
  </si>
  <si>
    <t>CC100608</t>
  </si>
  <si>
    <t>CC100609</t>
  </si>
  <si>
    <t>CC100610</t>
  </si>
  <si>
    <t>CC100611</t>
  </si>
  <si>
    <t>CC100612</t>
  </si>
  <si>
    <t>CC100613</t>
  </si>
  <si>
    <t>CC100614</t>
  </si>
  <si>
    <t>CC100615</t>
  </si>
  <si>
    <t>CC100616</t>
  </si>
  <si>
    <t>CC100617</t>
  </si>
  <si>
    <t>CC100618</t>
  </si>
  <si>
    <t>CC100619</t>
  </si>
  <si>
    <t>CC100620</t>
  </si>
  <si>
    <t>CC100621</t>
  </si>
  <si>
    <t>CC100622</t>
  </si>
  <si>
    <t>CC100623</t>
  </si>
  <si>
    <t>CC100624</t>
  </si>
  <si>
    <t>CC100625</t>
  </si>
  <si>
    <t>CC100626</t>
  </si>
  <si>
    <t>CC100627</t>
  </si>
  <si>
    <t>CC100628</t>
  </si>
  <si>
    <t>CC100629</t>
  </si>
  <si>
    <t>CC100630</t>
  </si>
  <si>
    <t>CC100631</t>
  </si>
  <si>
    <t>CC100632</t>
  </si>
  <si>
    <t>CC100633</t>
  </si>
  <si>
    <t>CC100634</t>
  </si>
  <si>
    <t>CC100635</t>
  </si>
  <si>
    <t>CC100636</t>
  </si>
  <si>
    <t>CC100637</t>
  </si>
  <si>
    <t>CC100638</t>
  </si>
  <si>
    <t>CC100639</t>
  </si>
  <si>
    <t>CC100640</t>
  </si>
  <si>
    <t>CC100641</t>
  </si>
  <si>
    <t>CC100642</t>
  </si>
  <si>
    <t>CC100643</t>
  </si>
  <si>
    <t>CC100644</t>
  </si>
  <si>
    <t>CC100645</t>
  </si>
  <si>
    <t>CC100646</t>
  </si>
  <si>
    <t>CC100647</t>
  </si>
  <si>
    <t>CC100648</t>
  </si>
  <si>
    <t>CC100649</t>
  </si>
  <si>
    <t>CC100650</t>
  </si>
  <si>
    <t>CC100651</t>
  </si>
  <si>
    <t>CC100652</t>
  </si>
  <si>
    <t>CC100653</t>
  </si>
  <si>
    <t>CC100654</t>
  </si>
  <si>
    <t>CC100655</t>
  </si>
  <si>
    <t>CC100656</t>
  </si>
  <si>
    <t>CC100657</t>
  </si>
  <si>
    <t>CC100658</t>
  </si>
  <si>
    <t>CC100659</t>
  </si>
  <si>
    <t>CC100660</t>
  </si>
  <si>
    <t>CC100661</t>
  </si>
  <si>
    <t>CC100662</t>
  </si>
  <si>
    <t>CC100663</t>
  </si>
  <si>
    <t>CC100664</t>
  </si>
  <si>
    <t>CC100665</t>
  </si>
  <si>
    <t>CC100666</t>
  </si>
  <si>
    <t>CC100667</t>
  </si>
  <si>
    <t>CC100668</t>
  </si>
  <si>
    <t>CC100669</t>
  </si>
  <si>
    <t>CC100670</t>
  </si>
  <si>
    <t>CC100671</t>
  </si>
  <si>
    <t>CC100672</t>
  </si>
  <si>
    <t>CC100673</t>
  </si>
  <si>
    <t>CC100674</t>
  </si>
  <si>
    <t>CC100675</t>
  </si>
  <si>
    <t>CC100676</t>
  </si>
  <si>
    <t>CC100677</t>
  </si>
  <si>
    <t>CC100678</t>
  </si>
  <si>
    <t>CC100679</t>
  </si>
  <si>
    <t>CC100680</t>
  </si>
  <si>
    <t>CC100681</t>
  </si>
  <si>
    <t>CC100682</t>
  </si>
  <si>
    <t>CC100683</t>
  </si>
  <si>
    <t>CC100684</t>
  </si>
  <si>
    <t>CC100685</t>
  </si>
  <si>
    <t>CC100686</t>
  </si>
  <si>
    <t>CC100687</t>
  </si>
  <si>
    <t>CC100688</t>
  </si>
  <si>
    <t>CC100689</t>
  </si>
  <si>
    <t>CC100690</t>
  </si>
  <si>
    <t>CC100691</t>
  </si>
  <si>
    <t>CC100692</t>
  </si>
  <si>
    <t>CC100693</t>
  </si>
  <si>
    <t>CC100694</t>
  </si>
  <si>
    <t>CC100695</t>
  </si>
  <si>
    <t>CC100696</t>
  </si>
  <si>
    <t>CC100697</t>
  </si>
  <si>
    <t>CC100698</t>
  </si>
  <si>
    <t>CC100699</t>
  </si>
  <si>
    <t>CC100700</t>
  </si>
  <si>
    <t>CC100701</t>
  </si>
  <si>
    <t>CC100702</t>
  </si>
  <si>
    <t>CC100703</t>
  </si>
  <si>
    <t>CC100704</t>
  </si>
  <si>
    <t>CC100705</t>
  </si>
  <si>
    <t>CC100706</t>
  </si>
  <si>
    <t>CC100707</t>
  </si>
  <si>
    <t>CC100708</t>
  </si>
  <si>
    <t>CC100709</t>
  </si>
  <si>
    <t>CC100710</t>
  </si>
  <si>
    <t>CC100711</t>
  </si>
  <si>
    <t>CC100712</t>
  </si>
  <si>
    <t>CC100713</t>
  </si>
  <si>
    <t>CC100714</t>
  </si>
  <si>
    <t>CC100715</t>
  </si>
  <si>
    <t>CC100716</t>
  </si>
  <si>
    <t>CC100717</t>
  </si>
  <si>
    <t>CC100718</t>
  </si>
  <si>
    <t>CC100719</t>
  </si>
  <si>
    <t>CC100720</t>
  </si>
  <si>
    <t>CC100721</t>
  </si>
  <si>
    <t>CC100722</t>
  </si>
  <si>
    <t>CC100723</t>
  </si>
  <si>
    <t>CC100724</t>
  </si>
  <si>
    <t>CC100725</t>
  </si>
  <si>
    <t>CC100726</t>
  </si>
  <si>
    <t>CC100727</t>
  </si>
  <si>
    <t>CC100728</t>
  </si>
  <si>
    <t>CC100729</t>
  </si>
  <si>
    <t>CC100730</t>
  </si>
  <si>
    <t>CC100731</t>
  </si>
  <si>
    <t>CC100732</t>
  </si>
  <si>
    <t>CC100733</t>
  </si>
  <si>
    <t>CC100734</t>
  </si>
  <si>
    <t>CC100735</t>
  </si>
  <si>
    <t>CC100736</t>
  </si>
  <si>
    <t>CC100737</t>
  </si>
  <si>
    <t>CC100738</t>
  </si>
  <si>
    <t>CC100739</t>
  </si>
  <si>
    <t>CC100740</t>
  </si>
  <si>
    <t>CC100741</t>
  </si>
  <si>
    <t>CC100742</t>
  </si>
  <si>
    <t>CC100743</t>
  </si>
  <si>
    <t>CC100744</t>
  </si>
  <si>
    <t>CC100745</t>
  </si>
  <si>
    <t>CC100746</t>
  </si>
  <si>
    <t>CC100747</t>
  </si>
  <si>
    <t>CC100748</t>
  </si>
  <si>
    <t>CC100749</t>
  </si>
  <si>
    <t>CC100750</t>
  </si>
  <si>
    <t>CC100751</t>
  </si>
  <si>
    <t>CC100752</t>
  </si>
  <si>
    <t>CC100753</t>
  </si>
  <si>
    <t>CC100754</t>
  </si>
  <si>
    <t>CC100755</t>
  </si>
  <si>
    <t>CC100756</t>
  </si>
  <si>
    <t>CC100757</t>
  </si>
  <si>
    <t>CC100758</t>
  </si>
  <si>
    <t>CC100759</t>
  </si>
  <si>
    <t>CC100760</t>
  </si>
  <si>
    <t>CC100761</t>
  </si>
  <si>
    <t>CC100762</t>
  </si>
  <si>
    <t>CC100763</t>
  </si>
  <si>
    <t>CC100764</t>
  </si>
  <si>
    <t>CC100765</t>
  </si>
  <si>
    <t>CC100766</t>
  </si>
  <si>
    <t>CC100767</t>
  </si>
  <si>
    <t>CC100768</t>
  </si>
  <si>
    <t>CC100769</t>
  </si>
  <si>
    <t>CC100770</t>
  </si>
  <si>
    <t>CC100771</t>
  </si>
  <si>
    <t>CC100772</t>
  </si>
  <si>
    <t>CC100773</t>
  </si>
  <si>
    <t>CC100774</t>
  </si>
  <si>
    <t>CC100775</t>
  </si>
  <si>
    <t>CC100776</t>
  </si>
  <si>
    <t>CC100777</t>
  </si>
  <si>
    <t>CC100778</t>
  </si>
  <si>
    <t>CC100779</t>
  </si>
  <si>
    <t>CC100780</t>
  </si>
  <si>
    <t>CC100781</t>
  </si>
  <si>
    <t>CC100782</t>
  </si>
  <si>
    <t>CC100783</t>
  </si>
  <si>
    <t>CC100784</t>
  </si>
  <si>
    <t>CC100785</t>
  </si>
  <si>
    <t>CC100786</t>
  </si>
  <si>
    <t>CC100787</t>
  </si>
  <si>
    <t>CC100788</t>
  </si>
  <si>
    <t>CC100789</t>
  </si>
  <si>
    <t>CC100790</t>
  </si>
  <si>
    <t>CC100791</t>
  </si>
  <si>
    <t>CC100792</t>
  </si>
  <si>
    <t>CC100793</t>
  </si>
  <si>
    <t>CC100794</t>
  </si>
  <si>
    <t>CC100795</t>
  </si>
  <si>
    <t>CC100796</t>
  </si>
  <si>
    <t>CC100797</t>
  </si>
  <si>
    <t>CC100798</t>
  </si>
  <si>
    <t>CC100799</t>
  </si>
  <si>
    <t>CC100800</t>
  </si>
  <si>
    <t>CC100801</t>
  </si>
  <si>
    <t>CC100802</t>
  </si>
  <si>
    <t>CC100803</t>
  </si>
  <si>
    <t>CC100804</t>
  </si>
  <si>
    <t>CC100805</t>
  </si>
  <si>
    <t>CC100806</t>
  </si>
  <si>
    <t>CC100807</t>
  </si>
  <si>
    <t>CC100808</t>
  </si>
  <si>
    <t>CC100809</t>
  </si>
  <si>
    <t>CC100810</t>
  </si>
  <si>
    <t>CC100811</t>
  </si>
  <si>
    <t>CC100812</t>
  </si>
  <si>
    <t>CC100813</t>
  </si>
  <si>
    <t>CC100814</t>
  </si>
  <si>
    <t>CC100815</t>
  </si>
  <si>
    <t>CC100816</t>
  </si>
  <si>
    <t>CC100817</t>
  </si>
  <si>
    <t>CC100818</t>
  </si>
  <si>
    <t>CC100819</t>
  </si>
  <si>
    <t>CC100820</t>
  </si>
  <si>
    <t>CC100821</t>
  </si>
  <si>
    <t>CC100822</t>
  </si>
  <si>
    <t>CC100823</t>
  </si>
  <si>
    <t>CC100824</t>
  </si>
  <si>
    <t>CC100825</t>
  </si>
  <si>
    <t>CC100826</t>
  </si>
  <si>
    <t>CC100827</t>
  </si>
  <si>
    <t>CC100828</t>
  </si>
  <si>
    <t>CC100829</t>
  </si>
  <si>
    <t>CC100830</t>
  </si>
  <si>
    <t>CC100831</t>
  </si>
  <si>
    <t>CC100832</t>
  </si>
  <si>
    <t>CC100833</t>
  </si>
  <si>
    <t>CC100834</t>
  </si>
  <si>
    <t>CC100835</t>
  </si>
  <si>
    <t>CC100836</t>
  </si>
  <si>
    <t>CC100837</t>
  </si>
  <si>
    <t>CC100838</t>
  </si>
  <si>
    <t>CC100839</t>
  </si>
  <si>
    <t>CC100840</t>
  </si>
  <si>
    <t>CC100841</t>
  </si>
  <si>
    <t>CC100842</t>
  </si>
  <si>
    <t>CC100843</t>
  </si>
  <si>
    <t>CC100844</t>
  </si>
  <si>
    <t>CC100845</t>
  </si>
  <si>
    <t>CC100846</t>
  </si>
  <si>
    <t>CC100847</t>
  </si>
  <si>
    <t>CC100848</t>
  </si>
  <si>
    <t>CC100849</t>
  </si>
  <si>
    <t>CC100850</t>
  </si>
  <si>
    <t>CC100851</t>
  </si>
  <si>
    <t>CC100852</t>
  </si>
  <si>
    <t>CC100853</t>
  </si>
  <si>
    <t>CC100854</t>
  </si>
  <si>
    <t>CC100855</t>
  </si>
  <si>
    <t>CC100856</t>
  </si>
  <si>
    <t>CC100857</t>
  </si>
  <si>
    <t>CC100858</t>
  </si>
  <si>
    <t>CC100859</t>
  </si>
  <si>
    <t>CC100860</t>
  </si>
  <si>
    <t>CC100861</t>
  </si>
  <si>
    <t>CC100862</t>
  </si>
  <si>
    <t>CC100863</t>
  </si>
  <si>
    <t>CC100864</t>
  </si>
  <si>
    <t>CC100865</t>
  </si>
  <si>
    <t>CC100866</t>
  </si>
  <si>
    <t>CC100867</t>
  </si>
  <si>
    <t>CC100868</t>
  </si>
  <si>
    <t>CC100869</t>
  </si>
  <si>
    <t>CC100870</t>
  </si>
  <si>
    <t>CC100871</t>
  </si>
  <si>
    <t>CC100872</t>
  </si>
  <si>
    <t>CC100873</t>
  </si>
  <si>
    <t>CC100874</t>
  </si>
  <si>
    <t>CC100875</t>
  </si>
  <si>
    <t>CC100876</t>
  </si>
  <si>
    <t>CC100877</t>
  </si>
  <si>
    <t>CC100878</t>
  </si>
  <si>
    <t>CC100879</t>
  </si>
  <si>
    <t>CC100880</t>
  </si>
  <si>
    <t>CC100881</t>
  </si>
  <si>
    <t>CC100882</t>
  </si>
  <si>
    <t>CC100883</t>
  </si>
  <si>
    <t>CC100884</t>
  </si>
  <si>
    <t>CC100885</t>
  </si>
  <si>
    <t>CC100886</t>
  </si>
  <si>
    <t>CC100887</t>
  </si>
  <si>
    <t>CC100888</t>
  </si>
  <si>
    <t>CC100889</t>
  </si>
  <si>
    <t>CC100890</t>
  </si>
  <si>
    <t>CC100891</t>
  </si>
  <si>
    <t>CC100892</t>
  </si>
  <si>
    <t>CC100893</t>
  </si>
  <si>
    <t>CC100894</t>
  </si>
  <si>
    <t>CC100895</t>
  </si>
  <si>
    <t>CC100896</t>
  </si>
  <si>
    <t>CC100897</t>
  </si>
  <si>
    <t>CC100898</t>
  </si>
  <si>
    <t>CC100899</t>
  </si>
  <si>
    <t>CC100900</t>
  </si>
  <si>
    <t>CC100901</t>
  </si>
  <si>
    <t>CC100902</t>
  </si>
  <si>
    <t>CC100903</t>
  </si>
  <si>
    <t>CC100904</t>
  </si>
  <si>
    <t>CC100905</t>
  </si>
  <si>
    <t>CC100906</t>
  </si>
  <si>
    <t>CC100907</t>
  </si>
  <si>
    <t>CC100908</t>
  </si>
  <si>
    <t>CC100909</t>
  </si>
  <si>
    <t>CC100910</t>
  </si>
  <si>
    <t>CC100911</t>
  </si>
  <si>
    <t>CC100912</t>
  </si>
  <si>
    <t>CC100913</t>
  </si>
  <si>
    <t>CC100914</t>
  </si>
  <si>
    <t>CC100915</t>
  </si>
  <si>
    <t>CC100916</t>
  </si>
  <si>
    <t>CC100917</t>
  </si>
  <si>
    <t>CC100918</t>
  </si>
  <si>
    <t>CC100919</t>
  </si>
  <si>
    <t>CC100920</t>
  </si>
  <si>
    <t>CC100921</t>
  </si>
  <si>
    <t>CC100922</t>
  </si>
  <si>
    <t>CC100923</t>
  </si>
  <si>
    <t>CC100924</t>
  </si>
  <si>
    <t>CC100925</t>
  </si>
  <si>
    <t>CC100926</t>
  </si>
  <si>
    <t>CC100927</t>
  </si>
  <si>
    <t>CC100928</t>
  </si>
  <si>
    <t>CC100929</t>
  </si>
  <si>
    <t>CC100930</t>
  </si>
  <si>
    <t>CC100931</t>
  </si>
  <si>
    <t>CC100932</t>
  </si>
  <si>
    <t>CC100933</t>
  </si>
  <si>
    <t>CC100934</t>
  </si>
  <si>
    <t>CC100935</t>
  </si>
  <si>
    <t>CC100936</t>
  </si>
  <si>
    <t>CC100937</t>
  </si>
  <si>
    <t>CC100938</t>
  </si>
  <si>
    <t>CC100939</t>
  </si>
  <si>
    <t>CC100940</t>
  </si>
  <si>
    <t>CC100941</t>
  </si>
  <si>
    <t>CC100942</t>
  </si>
  <si>
    <t>CC100943</t>
  </si>
  <si>
    <t>CC100944</t>
  </si>
  <si>
    <t>CC100945</t>
  </si>
  <si>
    <t>CC100946</t>
  </si>
  <si>
    <t>CC100947</t>
  </si>
  <si>
    <t>CC100948</t>
  </si>
  <si>
    <t>CC100949</t>
  </si>
  <si>
    <t>CC100950</t>
  </si>
  <si>
    <t>CC100951</t>
  </si>
  <si>
    <t>CC100952</t>
  </si>
  <si>
    <t>CC100953</t>
  </si>
  <si>
    <t>CC100954</t>
  </si>
  <si>
    <t>CC100955</t>
  </si>
  <si>
    <t>CC100956</t>
  </si>
  <si>
    <t>CC100957</t>
  </si>
  <si>
    <t>CC100958</t>
  </si>
  <si>
    <t>CC100959</t>
  </si>
  <si>
    <t>CC100960</t>
  </si>
  <si>
    <t>CC100961</t>
  </si>
  <si>
    <t>CC100962</t>
  </si>
  <si>
    <t>CC100963</t>
  </si>
  <si>
    <t>CC100964</t>
  </si>
  <si>
    <t>CC100965</t>
  </si>
  <si>
    <t>CC100966</t>
  </si>
  <si>
    <t>CC100967</t>
  </si>
  <si>
    <t>CC100968</t>
  </si>
  <si>
    <t>CC100969</t>
  </si>
  <si>
    <t>CC100970</t>
  </si>
  <si>
    <t>CC100971</t>
  </si>
  <si>
    <t>CC100972</t>
  </si>
  <si>
    <t>CC100973</t>
  </si>
  <si>
    <t>CC100974</t>
  </si>
  <si>
    <t>CC100975</t>
  </si>
  <si>
    <t>CC100976</t>
  </si>
  <si>
    <t>CC100977</t>
  </si>
  <si>
    <t>CC100978</t>
  </si>
  <si>
    <t>CC100979</t>
  </si>
  <si>
    <t>CC100980</t>
  </si>
  <si>
    <t>CC100981</t>
  </si>
  <si>
    <t>CC100982</t>
  </si>
  <si>
    <t>CC100983</t>
  </si>
  <si>
    <t>CC100984</t>
  </si>
  <si>
    <t>CC100985</t>
  </si>
  <si>
    <t>CC100986</t>
  </si>
  <si>
    <t>CC100987</t>
  </si>
  <si>
    <t>CC100988</t>
  </si>
  <si>
    <t>CC100989</t>
  </si>
  <si>
    <t>CC100990</t>
  </si>
  <si>
    <t>CC100991</t>
  </si>
  <si>
    <t>CC100992</t>
  </si>
  <si>
    <t>CC100993</t>
  </si>
  <si>
    <t>CC100994</t>
  </si>
  <si>
    <t>CC100995</t>
  </si>
  <si>
    <t>CC100996</t>
  </si>
  <si>
    <t>CC100997</t>
  </si>
  <si>
    <t>CC100998</t>
  </si>
  <si>
    <t>CC100999</t>
  </si>
  <si>
    <t>CC101000</t>
  </si>
  <si>
    <t>CC101001</t>
  </si>
  <si>
    <t>CC101002</t>
  </si>
  <si>
    <t>CC101003</t>
  </si>
  <si>
    <t>CC101004</t>
  </si>
  <si>
    <t>CC101005</t>
  </si>
  <si>
    <t>CC101006</t>
  </si>
  <si>
    <t>CC101007</t>
  </si>
  <si>
    <t>CC101008</t>
  </si>
  <si>
    <t>CC101009</t>
  </si>
  <si>
    <t>CC101010</t>
  </si>
  <si>
    <t>CC101011</t>
  </si>
  <si>
    <t>CC101012</t>
  </si>
  <si>
    <t>CC101013</t>
  </si>
  <si>
    <t>CC101014</t>
  </si>
  <si>
    <t>CC101015</t>
  </si>
  <si>
    <t>CC101016</t>
  </si>
  <si>
    <t>CC101017</t>
  </si>
  <si>
    <t>CC101018</t>
  </si>
  <si>
    <t>CC101019</t>
  </si>
  <si>
    <t>CC101020</t>
  </si>
  <si>
    <t>CC101021</t>
  </si>
  <si>
    <t>CC101022</t>
  </si>
  <si>
    <t>CC101023</t>
  </si>
  <si>
    <t>CC101024</t>
  </si>
  <si>
    <t>CC101025</t>
  </si>
  <si>
    <t>CC101026</t>
  </si>
  <si>
    <t>CC101027</t>
  </si>
  <si>
    <t>CC101028</t>
  </si>
  <si>
    <t>CC101029</t>
  </si>
  <si>
    <t>CC101030</t>
  </si>
  <si>
    <t>CC101031</t>
  </si>
  <si>
    <t>CC101032</t>
  </si>
  <si>
    <t>CC101033</t>
  </si>
  <si>
    <t>CC101034</t>
  </si>
  <si>
    <t>CC101035</t>
  </si>
  <si>
    <t>CC101036</t>
  </si>
  <si>
    <t>CC101037</t>
  </si>
  <si>
    <t>CC101038</t>
  </si>
  <si>
    <t>CC101039</t>
  </si>
  <si>
    <t>CC101040</t>
  </si>
  <si>
    <t>CC101041</t>
  </si>
  <si>
    <t>CC101042</t>
  </si>
  <si>
    <t>CC101043</t>
  </si>
  <si>
    <t>CC101044</t>
  </si>
  <si>
    <t>CC101045</t>
  </si>
  <si>
    <t>CC101046</t>
  </si>
  <si>
    <t>CC101047</t>
  </si>
  <si>
    <t>CC101048</t>
  </si>
  <si>
    <t>CC101049</t>
  </si>
  <si>
    <t>CC101050</t>
  </si>
  <si>
    <t>CC101051</t>
  </si>
  <si>
    <t>CC101052</t>
  </si>
  <si>
    <t>CC101053</t>
  </si>
  <si>
    <t>CC101054</t>
  </si>
  <si>
    <t>CC101055</t>
  </si>
  <si>
    <t>CC101056</t>
  </si>
  <si>
    <t>CC101057</t>
  </si>
  <si>
    <t>CC101058</t>
  </si>
  <si>
    <t>CC101059</t>
  </si>
  <si>
    <t>CC101060</t>
  </si>
  <si>
    <t>CC101061</t>
  </si>
  <si>
    <t>CC101062</t>
  </si>
  <si>
    <t>CC101063</t>
  </si>
  <si>
    <t>CC101064</t>
  </si>
  <si>
    <t>CC101065</t>
  </si>
  <si>
    <t>CC101066</t>
  </si>
  <si>
    <t>CC101067</t>
  </si>
  <si>
    <t>CC101068</t>
  </si>
  <si>
    <t>CC101069</t>
  </si>
  <si>
    <t>CC101070</t>
  </si>
  <si>
    <t>CC101071</t>
  </si>
  <si>
    <t>CC101072</t>
  </si>
  <si>
    <t>CC101073</t>
  </si>
  <si>
    <t>CC101074</t>
  </si>
  <si>
    <t>CC101075</t>
  </si>
  <si>
    <t>CC101076</t>
  </si>
  <si>
    <t>CC101077</t>
  </si>
  <si>
    <t>CC101078</t>
  </si>
  <si>
    <t>CC101079</t>
  </si>
  <si>
    <t>CC101080</t>
  </si>
  <si>
    <t>CC101081</t>
  </si>
  <si>
    <t>CC101082</t>
  </si>
  <si>
    <t>CC101083</t>
  </si>
  <si>
    <t>CC101084</t>
  </si>
  <si>
    <t>CC101085</t>
  </si>
  <si>
    <t>CC101086</t>
  </si>
  <si>
    <t>CC101087</t>
  </si>
  <si>
    <t>CC101088</t>
  </si>
  <si>
    <t>CC101089</t>
  </si>
  <si>
    <t>CC101090</t>
  </si>
  <si>
    <t>CC101091</t>
  </si>
  <si>
    <t>CC101092</t>
  </si>
  <si>
    <t>CC101093</t>
  </si>
  <si>
    <t>CC101094</t>
  </si>
  <si>
    <t>CC101095</t>
  </si>
  <si>
    <t>CC101096</t>
  </si>
  <si>
    <t>CC101097</t>
  </si>
  <si>
    <t>CC101098</t>
  </si>
  <si>
    <t>CC101099</t>
  </si>
  <si>
    <t>CC101100</t>
  </si>
  <si>
    <t>CC101101</t>
  </si>
  <si>
    <t>CC101102</t>
  </si>
  <si>
    <t>CC101103</t>
  </si>
  <si>
    <t>CC101104</t>
  </si>
  <si>
    <t>CC101105</t>
  </si>
  <si>
    <t>CC101106</t>
  </si>
  <si>
    <t>CC101107</t>
  </si>
  <si>
    <t>CC101108</t>
  </si>
  <si>
    <t>CC101109</t>
  </si>
  <si>
    <t>CC101110</t>
  </si>
  <si>
    <t>CC101111</t>
  </si>
  <si>
    <t>CC101112</t>
  </si>
  <si>
    <t>CC101113</t>
  </si>
  <si>
    <t>CC101114</t>
  </si>
  <si>
    <t>CC101115</t>
  </si>
  <si>
    <t>CC101116</t>
  </si>
  <si>
    <t>CC101117</t>
  </si>
  <si>
    <t>CC101118</t>
  </si>
  <si>
    <t>CC101119</t>
  </si>
  <si>
    <t>CC101120</t>
  </si>
  <si>
    <t>CC101121</t>
  </si>
  <si>
    <t>CC101122</t>
  </si>
  <si>
    <t>CC101123</t>
  </si>
  <si>
    <t>CC101124</t>
  </si>
  <si>
    <t>CC101125</t>
  </si>
  <si>
    <t>CC101126</t>
  </si>
  <si>
    <t>CC101127</t>
  </si>
  <si>
    <t>CC101128</t>
  </si>
  <si>
    <t>CC101129</t>
  </si>
  <si>
    <t>CC101130</t>
  </si>
  <si>
    <t>CC101131</t>
  </si>
  <si>
    <t>CC101132</t>
  </si>
  <si>
    <t>CC101133</t>
  </si>
  <si>
    <t>CC101134</t>
  </si>
  <si>
    <t>CC101135</t>
  </si>
  <si>
    <t>CC101136</t>
  </si>
  <si>
    <t>CC101137</t>
  </si>
  <si>
    <t>CC101138</t>
  </si>
  <si>
    <t>CC101139</t>
  </si>
  <si>
    <t>CC101140</t>
  </si>
  <si>
    <t>CC101141</t>
  </si>
  <si>
    <t>CC101142</t>
  </si>
  <si>
    <t>CC101143</t>
  </si>
  <si>
    <t>CC101144</t>
  </si>
  <si>
    <t>CC101145</t>
  </si>
  <si>
    <t>CC101146</t>
  </si>
  <si>
    <t>CC101147</t>
  </si>
  <si>
    <t>CC101148</t>
  </si>
  <si>
    <t>CC101149</t>
  </si>
  <si>
    <t>CC101150</t>
  </si>
  <si>
    <t>CC101151</t>
  </si>
  <si>
    <t>CC101152</t>
  </si>
  <si>
    <t>CC101153</t>
  </si>
  <si>
    <t>CC101154</t>
  </si>
  <si>
    <t>CC101155</t>
  </si>
  <si>
    <t>CC101156</t>
  </si>
  <si>
    <t>CC101157</t>
  </si>
  <si>
    <t>CC101158</t>
  </si>
  <si>
    <t>CC101159</t>
  </si>
  <si>
    <t>CC101160</t>
  </si>
  <si>
    <t>CC101161</t>
  </si>
  <si>
    <t>CC101162</t>
  </si>
  <si>
    <t>CC101163</t>
  </si>
  <si>
    <t>CC101164</t>
  </si>
  <si>
    <t>CC101165</t>
  </si>
  <si>
    <t>CC101166</t>
  </si>
  <si>
    <t>CC101167</t>
  </si>
  <si>
    <t>CC101168</t>
  </si>
  <si>
    <t>CC101169</t>
  </si>
  <si>
    <t>CC101170</t>
  </si>
  <si>
    <t>CC101171</t>
  </si>
  <si>
    <t>CC101172</t>
  </si>
  <si>
    <t>CC101173</t>
  </si>
  <si>
    <t>CC101174</t>
  </si>
  <si>
    <t>CC101175</t>
  </si>
  <si>
    <t>CC101176</t>
  </si>
  <si>
    <t>CC101177</t>
  </si>
  <si>
    <t>CC101178</t>
  </si>
  <si>
    <t>CC101179</t>
  </si>
  <si>
    <t>CC101180</t>
  </si>
  <si>
    <t>CC101181</t>
  </si>
  <si>
    <t>CC101182</t>
  </si>
  <si>
    <t>CC101183</t>
  </si>
  <si>
    <t>CC101184</t>
  </si>
  <si>
    <t>CC101185</t>
  </si>
  <si>
    <t>CC101186</t>
  </si>
  <si>
    <t>CC101187</t>
  </si>
  <si>
    <t>CC101188</t>
  </si>
  <si>
    <t>CC101189</t>
  </si>
  <si>
    <t>CC101190</t>
  </si>
  <si>
    <t>CC101191</t>
  </si>
  <si>
    <t>CC101192</t>
  </si>
  <si>
    <t>CC101193</t>
  </si>
  <si>
    <t>CC101194</t>
  </si>
  <si>
    <t>CC101195</t>
  </si>
  <si>
    <t>CC101196</t>
  </si>
  <si>
    <t>CC101197</t>
  </si>
  <si>
    <t>CC101198</t>
  </si>
  <si>
    <t>CC101199</t>
  </si>
  <si>
    <t>CC101200</t>
  </si>
  <si>
    <t>CC101201</t>
  </si>
  <si>
    <t>CC101202</t>
  </si>
  <si>
    <t>CC101203</t>
  </si>
  <si>
    <t>CC101204</t>
  </si>
  <si>
    <t>CC101205</t>
  </si>
  <si>
    <t>CC101206</t>
  </si>
  <si>
    <t>CC101207</t>
  </si>
  <si>
    <t>CC101208</t>
  </si>
  <si>
    <t>CC101209</t>
  </si>
  <si>
    <t>CC101210</t>
  </si>
  <si>
    <t>CC101211</t>
  </si>
  <si>
    <t>CC101212</t>
  </si>
  <si>
    <t>CC101213</t>
  </si>
  <si>
    <t>CC101214</t>
  </si>
  <si>
    <t>CC101215</t>
  </si>
  <si>
    <t>CC101216</t>
  </si>
  <si>
    <t>CC101217</t>
  </si>
  <si>
    <t>CC101218</t>
  </si>
  <si>
    <t>CC101219</t>
  </si>
  <si>
    <t>CC101220</t>
  </si>
  <si>
    <t>CC101221</t>
  </si>
  <si>
    <t>CC101222</t>
  </si>
  <si>
    <t>CC101223</t>
  </si>
  <si>
    <t>CC101224</t>
  </si>
  <si>
    <t>CC101225</t>
  </si>
  <si>
    <t>CC101226</t>
  </si>
  <si>
    <t>CC101227</t>
  </si>
  <si>
    <t>CC101228</t>
  </si>
  <si>
    <t>CC101229</t>
  </si>
  <si>
    <t>CC101230</t>
  </si>
  <si>
    <t>CC101231</t>
  </si>
  <si>
    <t>CC101232</t>
  </si>
  <si>
    <t>CC101233</t>
  </si>
  <si>
    <t>CC101234</t>
  </si>
  <si>
    <t>CC101235</t>
  </si>
  <si>
    <t>CC101236</t>
  </si>
  <si>
    <t>CC101237</t>
  </si>
  <si>
    <t>CC101238</t>
  </si>
  <si>
    <t>CC101239</t>
  </si>
  <si>
    <t>CC101240</t>
  </si>
  <si>
    <t>CC101241</t>
  </si>
  <si>
    <t>CC101242</t>
  </si>
  <si>
    <t>CC101243</t>
  </si>
  <si>
    <t>CC101244</t>
  </si>
  <si>
    <t>CC101245</t>
  </si>
  <si>
    <t>CC101246</t>
  </si>
  <si>
    <t>CC101247</t>
  </si>
  <si>
    <t>CC101248</t>
  </si>
  <si>
    <t>CC101249</t>
  </si>
  <si>
    <t>CC101250</t>
  </si>
  <si>
    <t>CC101251</t>
  </si>
  <si>
    <t>CC101252</t>
  </si>
  <si>
    <t>CC101253</t>
  </si>
  <si>
    <t>CC101254</t>
  </si>
  <si>
    <t>CC101255</t>
  </si>
  <si>
    <t>CC101256</t>
  </si>
  <si>
    <t>CC101257</t>
  </si>
  <si>
    <t>CC101258</t>
  </si>
  <si>
    <t>CC101259</t>
  </si>
  <si>
    <t>CC101260</t>
  </si>
  <si>
    <t>CC101261</t>
  </si>
  <si>
    <t>CC101262</t>
  </si>
  <si>
    <t>CC101263</t>
  </si>
  <si>
    <t>CC101264</t>
  </si>
  <si>
    <t>CC101265</t>
  </si>
  <si>
    <t>CC101266</t>
  </si>
  <si>
    <t>CC101267</t>
  </si>
  <si>
    <t>CC101268</t>
  </si>
  <si>
    <t>CC101269</t>
  </si>
  <si>
    <t>CC101270</t>
  </si>
  <si>
    <t>CC101271</t>
  </si>
  <si>
    <t>CC101272</t>
  </si>
  <si>
    <t>CC101273</t>
  </si>
  <si>
    <t>CC101274</t>
  </si>
  <si>
    <t>CC101275</t>
  </si>
  <si>
    <t>CC101276</t>
  </si>
  <si>
    <t>CC101277</t>
  </si>
  <si>
    <t>CC101278</t>
  </si>
  <si>
    <t>CC101279</t>
  </si>
  <si>
    <t>CC101280</t>
  </si>
  <si>
    <t>CC101281</t>
  </si>
  <si>
    <t>CC101282</t>
  </si>
  <si>
    <t>CC101283</t>
  </si>
  <si>
    <t>CC101284</t>
  </si>
  <si>
    <t>CC101285</t>
  </si>
  <si>
    <t>CC101286</t>
  </si>
  <si>
    <t>CC101287</t>
  </si>
  <si>
    <t>CC101288</t>
  </si>
  <si>
    <t>CC101289</t>
  </si>
  <si>
    <t>CC101290</t>
  </si>
  <si>
    <t>CC101291</t>
  </si>
  <si>
    <t>CC101292</t>
  </si>
  <si>
    <t>CC101293</t>
  </si>
  <si>
    <t>CC101294</t>
  </si>
  <si>
    <t>CC101295</t>
  </si>
  <si>
    <t>CC101296</t>
  </si>
  <si>
    <t>CC101297</t>
  </si>
  <si>
    <t>CC101298</t>
  </si>
  <si>
    <t>CC101299</t>
  </si>
  <si>
    <t>CC101300</t>
  </si>
  <si>
    <t>CC101301</t>
  </si>
  <si>
    <t>CC101302</t>
  </si>
  <si>
    <t>CC101303</t>
  </si>
  <si>
    <t>CC101304</t>
  </si>
  <si>
    <t>CC101305</t>
  </si>
  <si>
    <t>CC101306</t>
  </si>
  <si>
    <t>CC101307</t>
  </si>
  <si>
    <t>CC101308</t>
  </si>
  <si>
    <t>CC101309</t>
  </si>
  <si>
    <t>CC101310</t>
  </si>
  <si>
    <t>CC101311</t>
  </si>
  <si>
    <t>CC101312</t>
  </si>
  <si>
    <t>CC101313</t>
  </si>
  <si>
    <t>CC101314</t>
  </si>
  <si>
    <t>CC101315</t>
  </si>
  <si>
    <t>CC101316</t>
  </si>
  <si>
    <t>CC101317</t>
  </si>
  <si>
    <t>CC101318</t>
  </si>
  <si>
    <t>CC101319</t>
  </si>
  <si>
    <t>CC101320</t>
  </si>
  <si>
    <t>CC101321</t>
  </si>
  <si>
    <t>CC101322</t>
  </si>
  <si>
    <t>CC101323</t>
  </si>
  <si>
    <t>CC101324</t>
  </si>
  <si>
    <t>CC101325</t>
  </si>
  <si>
    <t>CC101326</t>
  </si>
  <si>
    <t>CC101327</t>
  </si>
  <si>
    <t>CC101328</t>
  </si>
  <si>
    <t>CC101329</t>
  </si>
  <si>
    <t>CC101330</t>
  </si>
  <si>
    <t>CC101331</t>
  </si>
  <si>
    <t>CC101332</t>
  </si>
  <si>
    <t>CC101333</t>
  </si>
  <si>
    <t>CC101334</t>
  </si>
  <si>
    <t>CC101335</t>
  </si>
  <si>
    <t>CC101336</t>
  </si>
  <si>
    <t>CC101337</t>
  </si>
  <si>
    <t>CC101338</t>
  </si>
  <si>
    <t>CC101339</t>
  </si>
  <si>
    <t>CC101340</t>
  </si>
  <si>
    <t>CC101341</t>
  </si>
  <si>
    <t>CC101342</t>
  </si>
  <si>
    <t>CC101343</t>
  </si>
  <si>
    <t>CC101344</t>
  </si>
  <si>
    <t>CC101345</t>
  </si>
  <si>
    <t>CC101346</t>
  </si>
  <si>
    <t>CC101347</t>
  </si>
  <si>
    <t>CC101348</t>
  </si>
  <si>
    <t>CC101349</t>
  </si>
  <si>
    <t>CC101350</t>
  </si>
  <si>
    <t>CC101351</t>
  </si>
  <si>
    <t>CC101352</t>
  </si>
  <si>
    <t>CC101353</t>
  </si>
  <si>
    <t>CC101354</t>
  </si>
  <si>
    <t>CC101355</t>
  </si>
  <si>
    <t>CC101356</t>
  </si>
  <si>
    <t>CC101357</t>
  </si>
  <si>
    <t>CC101358</t>
  </si>
  <si>
    <t>CC101359</t>
  </si>
  <si>
    <t>CC101360</t>
  </si>
  <si>
    <t>CC101361</t>
  </si>
  <si>
    <t>CC101362</t>
  </si>
  <si>
    <t>CC101363</t>
  </si>
  <si>
    <t>CC101364</t>
  </si>
  <si>
    <t>CC101365</t>
  </si>
  <si>
    <t>CC101366</t>
  </si>
  <si>
    <t>CC101367</t>
  </si>
  <si>
    <t>CC101368</t>
  </si>
  <si>
    <t>CC101369</t>
  </si>
  <si>
    <t>CC101370</t>
  </si>
  <si>
    <t>CC101371</t>
  </si>
  <si>
    <t>CC101372</t>
  </si>
  <si>
    <t>CC101373</t>
  </si>
  <si>
    <t>CC101374</t>
  </si>
  <si>
    <t>CC101375</t>
  </si>
  <si>
    <t>CC101376</t>
  </si>
  <si>
    <t>CC101377</t>
  </si>
  <si>
    <t>CC101378</t>
  </si>
  <si>
    <t>CC101379</t>
  </si>
  <si>
    <t>CC101380</t>
  </si>
  <si>
    <t>CC101381</t>
  </si>
  <si>
    <t>CC101382</t>
  </si>
  <si>
    <t>CC101383</t>
  </si>
  <si>
    <t>CC101384</t>
  </si>
  <si>
    <t>CC101385</t>
  </si>
  <si>
    <t>CC101386</t>
  </si>
  <si>
    <t>CC101387</t>
  </si>
  <si>
    <t>CC101388</t>
  </si>
  <si>
    <t>CC101389</t>
  </si>
  <si>
    <t>CC101390</t>
  </si>
  <si>
    <t>CC101391</t>
  </si>
  <si>
    <t>CC101392</t>
  </si>
  <si>
    <t>CC101393</t>
  </si>
  <si>
    <t>CC101394</t>
  </si>
  <si>
    <t>CC101395</t>
  </si>
  <si>
    <t>CC101396</t>
  </si>
  <si>
    <t>CC101397</t>
  </si>
  <si>
    <t>CC101398</t>
  </si>
  <si>
    <t>CC101399</t>
  </si>
  <si>
    <t>CC101400</t>
  </si>
  <si>
    <t>CC101401</t>
  </si>
  <si>
    <t>CC101402</t>
  </si>
  <si>
    <t>CC101403</t>
  </si>
  <si>
    <t>CC101404</t>
  </si>
  <si>
    <t>CC101405</t>
  </si>
  <si>
    <t>CC101406</t>
  </si>
  <si>
    <t>CC101407</t>
  </si>
  <si>
    <t>CC101408</t>
  </si>
  <si>
    <t>CC101409</t>
  </si>
  <si>
    <t>CC101410</t>
  </si>
  <si>
    <t>CC101411</t>
  </si>
  <si>
    <t>CC101412</t>
  </si>
  <si>
    <t>CC101413</t>
  </si>
  <si>
    <t>CC101414</t>
  </si>
  <si>
    <t>CC101415</t>
  </si>
  <si>
    <t>CC101416</t>
  </si>
  <si>
    <t>CC101417</t>
  </si>
  <si>
    <t>CC101418</t>
  </si>
  <si>
    <t>CC101419</t>
  </si>
  <si>
    <t>CC101420</t>
  </si>
  <si>
    <t>CC101421</t>
  </si>
  <si>
    <t>CC101422</t>
  </si>
  <si>
    <t>CC101423</t>
  </si>
  <si>
    <t>CC101424</t>
  </si>
  <si>
    <t>CC101425</t>
  </si>
  <si>
    <t>CC101426</t>
  </si>
  <si>
    <t>CC101427</t>
  </si>
  <si>
    <t>CC101428</t>
  </si>
  <si>
    <t>CC101429</t>
  </si>
  <si>
    <t>CC101430</t>
  </si>
  <si>
    <t>CC101431</t>
  </si>
  <si>
    <t>CC101432</t>
  </si>
  <si>
    <t>CC101433</t>
  </si>
  <si>
    <t>CC101434</t>
  </si>
  <si>
    <t>CC101435</t>
  </si>
  <si>
    <t>CC101436</t>
  </si>
  <si>
    <t>CC101437</t>
  </si>
  <si>
    <t>CC101438</t>
  </si>
  <si>
    <t>CC101439</t>
  </si>
  <si>
    <t>CC101440</t>
  </si>
  <si>
    <t>CC101441</t>
  </si>
  <si>
    <t>CC101442</t>
  </si>
  <si>
    <t>CC101443</t>
  </si>
  <si>
    <t>CC101444</t>
  </si>
  <si>
    <t>CC101445</t>
  </si>
  <si>
    <t>CC101446</t>
  </si>
  <si>
    <t>CC101447</t>
  </si>
  <si>
    <t>CC101448</t>
  </si>
  <si>
    <t>CC101449</t>
  </si>
  <si>
    <t>CC101450</t>
  </si>
  <si>
    <t>CC101451</t>
  </si>
  <si>
    <t>CC101452</t>
  </si>
  <si>
    <t>CC101453</t>
  </si>
  <si>
    <t>CC101454</t>
  </si>
  <si>
    <t>CC101455</t>
  </si>
  <si>
    <t>CC101456</t>
  </si>
  <si>
    <t>CC101457</t>
  </si>
  <si>
    <t>CC101458</t>
  </si>
  <si>
    <t>CC101459</t>
  </si>
  <si>
    <t>CC101460</t>
  </si>
  <si>
    <t>CC101461</t>
  </si>
  <si>
    <t>CC101462</t>
  </si>
  <si>
    <t>CC101463</t>
  </si>
  <si>
    <t>CC101464</t>
  </si>
  <si>
    <t>CC101465</t>
  </si>
  <si>
    <t>CC101466</t>
  </si>
  <si>
    <t>CC101467</t>
  </si>
  <si>
    <t>CC101468</t>
  </si>
  <si>
    <t>CC101469</t>
  </si>
  <si>
    <t>CC101470</t>
  </si>
  <si>
    <t>CC101471</t>
  </si>
  <si>
    <t>CC101472</t>
  </si>
  <si>
    <t>CC101473</t>
  </si>
  <si>
    <t>CC101474</t>
  </si>
  <si>
    <t>CC101475</t>
  </si>
  <si>
    <t>CC101476</t>
  </si>
  <si>
    <t>CC101477</t>
  </si>
  <si>
    <t>CC101478</t>
  </si>
  <si>
    <t>CC101479</t>
  </si>
  <si>
    <t>CC101480</t>
  </si>
  <si>
    <t>CC101481</t>
  </si>
  <si>
    <t>CC101482</t>
  </si>
  <si>
    <t>CC101483</t>
  </si>
  <si>
    <t>CC101484</t>
  </si>
  <si>
    <t>CC101485</t>
  </si>
  <si>
    <t>CC101486</t>
  </si>
  <si>
    <t>CC101487</t>
  </si>
  <si>
    <t>CC101488</t>
  </si>
  <si>
    <t>CC101489</t>
  </si>
  <si>
    <t>CC101490</t>
  </si>
  <si>
    <t>CC101491</t>
  </si>
  <si>
    <t>CC101492</t>
  </si>
  <si>
    <t>CC101493</t>
  </si>
  <si>
    <t>CC101494</t>
  </si>
  <si>
    <t>CC101495</t>
  </si>
  <si>
    <t>CC101496</t>
  </si>
  <si>
    <t>CC101497</t>
  </si>
  <si>
    <t>CC101498</t>
  </si>
  <si>
    <t>CC101499</t>
  </si>
  <si>
    <t>CC101500</t>
  </si>
  <si>
    <t>CC101501</t>
  </si>
  <si>
    <t>CC101502</t>
  </si>
  <si>
    <t>CC101503</t>
  </si>
  <si>
    <t>CC101504</t>
  </si>
  <si>
    <t>CC101505</t>
  </si>
  <si>
    <t>CC101506</t>
  </si>
  <si>
    <t>CC101507</t>
  </si>
  <si>
    <t>CC101508</t>
  </si>
  <si>
    <t>CC101509</t>
  </si>
  <si>
    <t>CC101510</t>
  </si>
  <si>
    <t>CC101511</t>
  </si>
  <si>
    <t>CC101512</t>
  </si>
  <si>
    <t>CC101513</t>
  </si>
  <si>
    <t>CC101514</t>
  </si>
  <si>
    <t>CC101515</t>
  </si>
  <si>
    <t>CC101516</t>
  </si>
  <si>
    <t>CC101517</t>
  </si>
  <si>
    <t>CC101518</t>
  </si>
  <si>
    <t>CC101519</t>
  </si>
  <si>
    <t>CC101520</t>
  </si>
  <si>
    <t>CC101521</t>
  </si>
  <si>
    <t>CC101522</t>
  </si>
  <si>
    <t>CC101523</t>
  </si>
  <si>
    <t>CC101524</t>
  </si>
  <si>
    <t>CC101525</t>
  </si>
  <si>
    <t>CC101526</t>
  </si>
  <si>
    <t>CC101527</t>
  </si>
  <si>
    <t>CC101528</t>
  </si>
  <si>
    <t>CC101529</t>
  </si>
  <si>
    <t>CC101530</t>
  </si>
  <si>
    <t>CC101531</t>
  </si>
  <si>
    <t>CC101532</t>
  </si>
  <si>
    <t>CC101533</t>
  </si>
  <si>
    <t>CC101534</t>
  </si>
  <si>
    <t>CC101535</t>
  </si>
  <si>
    <t>CC101536</t>
  </si>
  <si>
    <t>CC101537</t>
  </si>
  <si>
    <t>CC101538</t>
  </si>
  <si>
    <t>CC101539</t>
  </si>
  <si>
    <t>CC101540</t>
  </si>
  <si>
    <t>CC101541</t>
  </si>
  <si>
    <t>CC101542</t>
  </si>
  <si>
    <t>CC101543</t>
  </si>
  <si>
    <t>CC101544</t>
  </si>
  <si>
    <t>CC101545</t>
  </si>
  <si>
    <t>CC101546</t>
  </si>
  <si>
    <t>CC101547</t>
  </si>
  <si>
    <t>CC101548</t>
  </si>
  <si>
    <t>CC101549</t>
  </si>
  <si>
    <t>CC101550</t>
  </si>
  <si>
    <t>CC101551</t>
  </si>
  <si>
    <t>CC101552</t>
  </si>
  <si>
    <t>CC101553</t>
  </si>
  <si>
    <t>CC101554</t>
  </si>
  <si>
    <t>CC101555</t>
  </si>
  <si>
    <t>CC101556</t>
  </si>
  <si>
    <t>CC101557</t>
  </si>
  <si>
    <t>CC101558</t>
  </si>
  <si>
    <t>CC101559</t>
  </si>
  <si>
    <t>CC101560</t>
  </si>
  <si>
    <t>CC101561</t>
  </si>
  <si>
    <t>CC101562</t>
  </si>
  <si>
    <t>CC101563</t>
  </si>
  <si>
    <t>CC101564</t>
  </si>
  <si>
    <t>CC101565</t>
  </si>
  <si>
    <t>CC101566</t>
  </si>
  <si>
    <t>CC101567</t>
  </si>
  <si>
    <t>CC101568</t>
  </si>
  <si>
    <t>CC101569</t>
  </si>
  <si>
    <t>CC101570</t>
  </si>
  <si>
    <t>CC101571</t>
  </si>
  <si>
    <t>CC101572</t>
  </si>
  <si>
    <t>CC101573</t>
  </si>
  <si>
    <t>CC101574</t>
  </si>
  <si>
    <t>CC101575</t>
  </si>
  <si>
    <t>CC101576</t>
  </si>
  <si>
    <t>CC101577</t>
  </si>
  <si>
    <t>CC101578</t>
  </si>
  <si>
    <t>CC101579</t>
  </si>
  <si>
    <t>CC101580</t>
  </si>
  <si>
    <t>CC101581</t>
  </si>
  <si>
    <t>CC101582</t>
  </si>
  <si>
    <t>CC101583</t>
  </si>
  <si>
    <t>CC101584</t>
  </si>
  <si>
    <t>CC101585</t>
  </si>
  <si>
    <t>CC101586</t>
  </si>
  <si>
    <t>CC101587</t>
  </si>
  <si>
    <t>CC101588</t>
  </si>
  <si>
    <t>CC101589</t>
  </si>
  <si>
    <t>CC101590</t>
  </si>
  <si>
    <t>CC101591</t>
  </si>
  <si>
    <t>CC101592</t>
  </si>
  <si>
    <t>CC101593</t>
  </si>
  <si>
    <t>CC101594</t>
  </si>
  <si>
    <t>CC101595</t>
  </si>
  <si>
    <t>CC101596</t>
  </si>
  <si>
    <t>CC101597</t>
  </si>
  <si>
    <t>CC101598</t>
  </si>
  <si>
    <t>CC101599</t>
  </si>
  <si>
    <t>CC101600</t>
  </si>
  <si>
    <t>CC101601</t>
  </si>
  <si>
    <t>CC101602</t>
  </si>
  <si>
    <t>CC101603</t>
  </si>
  <si>
    <t>CC101604</t>
  </si>
  <si>
    <t>CC101605</t>
  </si>
  <si>
    <t>CC101606</t>
  </si>
  <si>
    <t>CC101607</t>
  </si>
  <si>
    <t>CC101608</t>
  </si>
  <si>
    <t>CC101609</t>
  </si>
  <si>
    <t>CC101610</t>
  </si>
  <si>
    <t>CC101611</t>
  </si>
  <si>
    <t>CC101612</t>
  </si>
  <si>
    <t>CC101613</t>
  </si>
  <si>
    <t>CC101614</t>
  </si>
  <si>
    <t>CC101615</t>
  </si>
  <si>
    <t>CC101616</t>
  </si>
  <si>
    <t>CC101617</t>
  </si>
  <si>
    <t>CC101618</t>
  </si>
  <si>
    <t>CC101619</t>
  </si>
  <si>
    <t>CC101620</t>
  </si>
  <si>
    <t>CC101621</t>
  </si>
  <si>
    <t>CC101622</t>
  </si>
  <si>
    <t>CC101623</t>
  </si>
  <si>
    <t>CC101624</t>
  </si>
  <si>
    <t>CC101625</t>
  </si>
  <si>
    <t>CC101626</t>
  </si>
  <si>
    <t>CC101627</t>
  </si>
  <si>
    <t>CC101628</t>
  </si>
  <si>
    <t>CC101629</t>
  </si>
  <si>
    <t>CC101630</t>
  </si>
  <si>
    <t>CC101631</t>
  </si>
  <si>
    <t>CC101632</t>
  </si>
  <si>
    <t>CC101633</t>
  </si>
  <si>
    <t>CC101634</t>
  </si>
  <si>
    <t>CC101635</t>
  </si>
  <si>
    <t>CC101636</t>
  </si>
  <si>
    <t>CC101637</t>
  </si>
  <si>
    <t>CC101638</t>
  </si>
  <si>
    <t>CC101639</t>
  </si>
  <si>
    <t>CC101640</t>
  </si>
  <si>
    <t>CC101641</t>
  </si>
  <si>
    <t>CC101642</t>
  </si>
  <si>
    <t>CC101643</t>
  </si>
  <si>
    <t>CC101644</t>
  </si>
  <si>
    <t>CC101645</t>
  </si>
  <si>
    <t>CC101646</t>
  </si>
  <si>
    <t>CC101647</t>
  </si>
  <si>
    <t>CC101648</t>
  </si>
  <si>
    <t>CC101649</t>
  </si>
  <si>
    <t>CC101650</t>
  </si>
  <si>
    <t>CC101651</t>
  </si>
  <si>
    <t>CC101652</t>
  </si>
  <si>
    <t>CC101653</t>
  </si>
  <si>
    <t>CC101654</t>
  </si>
  <si>
    <t>CC101655</t>
  </si>
  <si>
    <t>CC101656</t>
  </si>
  <si>
    <t>CC101657</t>
  </si>
  <si>
    <t>CC101658</t>
  </si>
  <si>
    <t>CC101659</t>
  </si>
  <si>
    <t>CC101660</t>
  </si>
  <si>
    <t>CC101661</t>
  </si>
  <si>
    <t>CC101662</t>
  </si>
  <si>
    <t>CC101663</t>
  </si>
  <si>
    <t>CC101664</t>
  </si>
  <si>
    <t>CC101665</t>
  </si>
  <si>
    <t>CC101666</t>
  </si>
  <si>
    <t>CC101667</t>
  </si>
  <si>
    <t>CC101668</t>
  </si>
  <si>
    <t>CC101669</t>
  </si>
  <si>
    <t>CC101670</t>
  </si>
  <si>
    <t>CC101671</t>
  </si>
  <si>
    <t>CC101672</t>
  </si>
  <si>
    <t>CC101673</t>
  </si>
  <si>
    <t>CC101674</t>
  </si>
  <si>
    <t>CC101675</t>
  </si>
  <si>
    <t>CC101676</t>
  </si>
  <si>
    <t>CC101677</t>
  </si>
  <si>
    <t>CC101678</t>
  </si>
  <si>
    <t>CC101679</t>
  </si>
  <si>
    <t>CC101680</t>
  </si>
  <si>
    <t>CC101681</t>
  </si>
  <si>
    <t>CC101682</t>
  </si>
  <si>
    <t>CC101683</t>
  </si>
  <si>
    <t>CC101684</t>
  </si>
  <si>
    <t>CC101685</t>
  </si>
  <si>
    <t>CC101686</t>
  </si>
  <si>
    <t>CC101687</t>
  </si>
  <si>
    <t>CC101688</t>
  </si>
  <si>
    <t>CC101689</t>
  </si>
  <si>
    <t>CC101690</t>
  </si>
  <si>
    <t>CC101691</t>
  </si>
  <si>
    <t>CC101692</t>
  </si>
  <si>
    <t>CC101693</t>
  </si>
  <si>
    <t>CC101694</t>
  </si>
  <si>
    <t>CC101695</t>
  </si>
  <si>
    <t>CC101696</t>
  </si>
  <si>
    <t>CC101697</t>
  </si>
  <si>
    <t>CC101698</t>
  </si>
  <si>
    <t>CC101699</t>
  </si>
  <si>
    <t>CC101700</t>
  </si>
  <si>
    <t>CC101701</t>
  </si>
  <si>
    <t>CC101702</t>
  </si>
  <si>
    <t>CC101703</t>
  </si>
  <si>
    <t>CC101704</t>
  </si>
  <si>
    <t>CC101705</t>
  </si>
  <si>
    <t>CC101706</t>
  </si>
  <si>
    <t>CC101707</t>
  </si>
  <si>
    <t>CC101708</t>
  </si>
  <si>
    <t>CC101709</t>
  </si>
  <si>
    <t>CC101710</t>
  </si>
  <si>
    <t>CC101711</t>
  </si>
  <si>
    <t>CC101712</t>
  </si>
  <si>
    <t>CC101713</t>
  </si>
  <si>
    <t>CC101714</t>
  </si>
  <si>
    <t>CC101715</t>
  </si>
  <si>
    <t>CC101716</t>
  </si>
  <si>
    <t>CC101717</t>
  </si>
  <si>
    <t>CC101718</t>
  </si>
  <si>
    <t>CC101719</t>
  </si>
  <si>
    <t>CC101720</t>
  </si>
  <si>
    <t>CC101721</t>
  </si>
  <si>
    <t>CC101722</t>
  </si>
  <si>
    <t>CC101723</t>
  </si>
  <si>
    <t>CC101724</t>
  </si>
  <si>
    <t>CC101725</t>
  </si>
  <si>
    <t>CC101726</t>
  </si>
  <si>
    <t>CC101727</t>
  </si>
  <si>
    <t>CC101728</t>
  </si>
  <si>
    <t>CC101729</t>
  </si>
  <si>
    <t>CC101730</t>
  </si>
  <si>
    <t>CC101731</t>
  </si>
  <si>
    <t>CC101732</t>
  </si>
  <si>
    <t>CC101733</t>
  </si>
  <si>
    <t>CC101734</t>
  </si>
  <si>
    <t>CC101735</t>
  </si>
  <si>
    <t>CC101736</t>
  </si>
  <si>
    <t>CC101737</t>
  </si>
  <si>
    <t>CC101738</t>
  </si>
  <si>
    <t>CC101739</t>
  </si>
  <si>
    <t>CC101740</t>
  </si>
  <si>
    <t>CC101741</t>
  </si>
  <si>
    <t>CC101742</t>
  </si>
  <si>
    <t>CC101743</t>
  </si>
  <si>
    <t>CC101744</t>
  </si>
  <si>
    <t>CC101745</t>
  </si>
  <si>
    <t>CC101746</t>
  </si>
  <si>
    <t>CC101747</t>
  </si>
  <si>
    <t>CC101748</t>
  </si>
  <si>
    <t>CC101749</t>
  </si>
  <si>
    <t>CC101750</t>
  </si>
  <si>
    <t>CC101751</t>
  </si>
  <si>
    <t>CC101752</t>
  </si>
  <si>
    <t>CC101753</t>
  </si>
  <si>
    <t>CC101754</t>
  </si>
  <si>
    <t>CC101755</t>
  </si>
  <si>
    <t>CC101756</t>
  </si>
  <si>
    <t>CC101757</t>
  </si>
  <si>
    <t>CC101758</t>
  </si>
  <si>
    <t>CC101759</t>
  </si>
  <si>
    <t>CC101760</t>
  </si>
  <si>
    <t>CC101761</t>
  </si>
  <si>
    <t>CC101762</t>
  </si>
  <si>
    <t>CC101763</t>
  </si>
  <si>
    <t>CC101764</t>
  </si>
  <si>
    <t>CC101765</t>
  </si>
  <si>
    <t>CC101766</t>
  </si>
  <si>
    <t>CC101767</t>
  </si>
  <si>
    <t>CC101768</t>
  </si>
  <si>
    <t>CC101769</t>
  </si>
  <si>
    <t>CC101770</t>
  </si>
  <si>
    <t>CC101771</t>
  </si>
  <si>
    <t>CC101772</t>
  </si>
  <si>
    <t>CC101773</t>
  </si>
  <si>
    <t>CC101774</t>
  </si>
  <si>
    <t>CC101775</t>
  </si>
  <si>
    <t>CC101776</t>
  </si>
  <si>
    <t>CC101777</t>
  </si>
  <si>
    <t>CC101778</t>
  </si>
  <si>
    <t>CC101779</t>
  </si>
  <si>
    <t>CC101780</t>
  </si>
  <si>
    <t>CC101781</t>
  </si>
  <si>
    <t>CC101782</t>
  </si>
  <si>
    <t>CC101783</t>
  </si>
  <si>
    <t>CC101784</t>
  </si>
  <si>
    <t>CC101785</t>
  </si>
  <si>
    <t>CC101786</t>
  </si>
  <si>
    <t>CC101787</t>
  </si>
  <si>
    <t>CC101788</t>
  </si>
  <si>
    <t>CC101789</t>
  </si>
  <si>
    <t>CC101790</t>
  </si>
  <si>
    <t>CC101791</t>
  </si>
  <si>
    <t>CC101792</t>
  </si>
  <si>
    <t>CC101793</t>
  </si>
  <si>
    <t>CC101794</t>
  </si>
  <si>
    <t>CC101795</t>
  </si>
  <si>
    <t>CC101796</t>
  </si>
  <si>
    <t>CC101797</t>
  </si>
  <si>
    <t>CC101798</t>
  </si>
  <si>
    <t>CC101799</t>
  </si>
  <si>
    <t>CC101800</t>
  </si>
  <si>
    <t>CC101801</t>
  </si>
  <si>
    <t>CC101802</t>
  </si>
  <si>
    <t>CC101803</t>
  </si>
  <si>
    <t>CC101804</t>
  </si>
  <si>
    <t>CC101805</t>
  </si>
  <si>
    <t>CC101806</t>
  </si>
  <si>
    <t>CC101807</t>
  </si>
  <si>
    <t>CC101808</t>
  </si>
  <si>
    <t>CC101809</t>
  </si>
  <si>
    <t>CC101810</t>
  </si>
  <si>
    <t>CC101811</t>
  </si>
  <si>
    <t>CC101812</t>
  </si>
  <si>
    <t>CC101813</t>
  </si>
  <si>
    <t>CC101814</t>
  </si>
  <si>
    <t>CC101815</t>
  </si>
  <si>
    <t>CC101816</t>
  </si>
  <si>
    <t>CC101817</t>
  </si>
  <si>
    <t>CC101818</t>
  </si>
  <si>
    <t>CC101819</t>
  </si>
  <si>
    <t>CC101820</t>
  </si>
  <si>
    <t>CC101821</t>
  </si>
  <si>
    <t>CC101822</t>
  </si>
  <si>
    <t>CC101823</t>
  </si>
  <si>
    <t>CC101824</t>
  </si>
  <si>
    <t>CC101825</t>
  </si>
  <si>
    <t>CC101826</t>
  </si>
  <si>
    <t>CC101827</t>
  </si>
  <si>
    <t>CC101828</t>
  </si>
  <si>
    <t>CC101829</t>
  </si>
  <si>
    <t>CC101830</t>
  </si>
  <si>
    <t>CC101831</t>
  </si>
  <si>
    <t>CC101832</t>
  </si>
  <si>
    <t>CC101833</t>
  </si>
  <si>
    <t>CC101834</t>
  </si>
  <si>
    <t>CC101835</t>
  </si>
  <si>
    <t>CC101836</t>
  </si>
  <si>
    <t>CC101837</t>
  </si>
  <si>
    <t>CC101838</t>
  </si>
  <si>
    <t>CC101839</t>
  </si>
  <si>
    <t>CC101840</t>
  </si>
  <si>
    <t>CC101841</t>
  </si>
  <si>
    <t>CC101842</t>
  </si>
  <si>
    <t>CC101843</t>
  </si>
  <si>
    <t>CC101844</t>
  </si>
  <si>
    <t>CC101845</t>
  </si>
  <si>
    <t>CC101846</t>
  </si>
  <si>
    <t>CC101847</t>
  </si>
  <si>
    <t>CC101848</t>
  </si>
  <si>
    <t>CC101849</t>
  </si>
  <si>
    <t>CC101850</t>
  </si>
  <si>
    <t>CC101851</t>
  </si>
  <si>
    <t>CC101852</t>
  </si>
  <si>
    <t>CC101853</t>
  </si>
  <si>
    <t>CC101854</t>
  </si>
  <si>
    <t>CC101855</t>
  </si>
  <si>
    <t>CC101856</t>
  </si>
  <si>
    <t>CC101857</t>
  </si>
  <si>
    <t>CC101858</t>
  </si>
  <si>
    <t>CC101859</t>
  </si>
  <si>
    <t>CC101860</t>
  </si>
  <si>
    <t>CC101861</t>
  </si>
  <si>
    <t>CC101862</t>
  </si>
  <si>
    <t>CC101863</t>
  </si>
  <si>
    <t>CC101864</t>
  </si>
  <si>
    <t>CC101865</t>
  </si>
  <si>
    <t>CC101866</t>
  </si>
  <si>
    <t>CC101867</t>
  </si>
  <si>
    <t>CC101868</t>
  </si>
  <si>
    <t>CC101869</t>
  </si>
  <si>
    <t>CC101870</t>
  </si>
  <si>
    <t>CC101871</t>
  </si>
  <si>
    <t>CC101872</t>
  </si>
  <si>
    <t>CC101873</t>
  </si>
  <si>
    <t>CC101874</t>
  </si>
  <si>
    <t>CC101875</t>
  </si>
  <si>
    <t>CC101876</t>
  </si>
  <si>
    <t>CC101877</t>
  </si>
  <si>
    <t>CC101878</t>
  </si>
  <si>
    <t>CC101879</t>
  </si>
  <si>
    <t>CC101880</t>
  </si>
  <si>
    <t>CC101881</t>
  </si>
  <si>
    <t>CC101882</t>
  </si>
  <si>
    <t>CC101883</t>
  </si>
  <si>
    <t>CC101884</t>
  </si>
  <si>
    <t>CC101885</t>
  </si>
  <si>
    <t>CC101886</t>
  </si>
  <si>
    <t>CC101887</t>
  </si>
  <si>
    <t>CC101888</t>
  </si>
  <si>
    <t>CC101889</t>
  </si>
  <si>
    <t>CC101890</t>
  </si>
  <si>
    <t>CC101891</t>
  </si>
  <si>
    <t>CC101892</t>
  </si>
  <si>
    <t>CC101893</t>
  </si>
  <si>
    <t>CC101894</t>
  </si>
  <si>
    <t>CC101895</t>
  </si>
  <si>
    <t>CC101896</t>
  </si>
  <si>
    <t>CC101897</t>
  </si>
  <si>
    <t>CC101898</t>
  </si>
  <si>
    <t>CC101899</t>
  </si>
  <si>
    <t>CC101900</t>
  </si>
  <si>
    <t>CC101901</t>
  </si>
  <si>
    <t>CC101902</t>
  </si>
  <si>
    <t>CC101903</t>
  </si>
  <si>
    <t>CC101904</t>
  </si>
  <si>
    <t>CC101905</t>
  </si>
  <si>
    <t>CC101906</t>
  </si>
  <si>
    <t>CC101907</t>
  </si>
  <si>
    <t>CC101908</t>
  </si>
  <si>
    <t>CC101909</t>
  </si>
  <si>
    <t>CC101910</t>
  </si>
  <si>
    <t>CC101911</t>
  </si>
  <si>
    <t>CC101912</t>
  </si>
  <si>
    <t>CC101913</t>
  </si>
  <si>
    <t>CC101914</t>
  </si>
  <si>
    <t>CC101915</t>
  </si>
  <si>
    <t>CC101916</t>
  </si>
  <si>
    <t>CC101917</t>
  </si>
  <si>
    <t>CC101918</t>
  </si>
  <si>
    <t>CC101919</t>
  </si>
  <si>
    <t>CC101920</t>
  </si>
  <si>
    <t>CC101921</t>
  </si>
  <si>
    <t>CC101922</t>
  </si>
  <si>
    <t>CC101923</t>
  </si>
  <si>
    <t>CC101924</t>
  </si>
  <si>
    <t>CC101925</t>
  </si>
  <si>
    <t>CC101926</t>
  </si>
  <si>
    <t>CC101927</t>
  </si>
  <si>
    <t>CC101928</t>
  </si>
  <si>
    <t>CC101929</t>
  </si>
  <si>
    <t>CC101930</t>
  </si>
  <si>
    <t>CC101931</t>
  </si>
  <si>
    <t>CC101932</t>
  </si>
  <si>
    <t>CC101933</t>
  </si>
  <si>
    <t>CC101934</t>
  </si>
  <si>
    <t>CC101935</t>
  </si>
  <si>
    <t>CC101936</t>
  </si>
  <si>
    <t>CC101937</t>
  </si>
  <si>
    <t>CC101938</t>
  </si>
  <si>
    <t>CC101939</t>
  </si>
  <si>
    <t>CC101940</t>
  </si>
  <si>
    <t>CC101941</t>
  </si>
  <si>
    <t>CC101942</t>
  </si>
  <si>
    <t>CC101943</t>
  </si>
  <si>
    <t>CC101944</t>
  </si>
  <si>
    <t>CC101945</t>
  </si>
  <si>
    <t>CC101946</t>
  </si>
  <si>
    <t>CC101947</t>
  </si>
  <si>
    <t>CC101948</t>
  </si>
  <si>
    <t>CC101949</t>
  </si>
  <si>
    <t>CC101950</t>
  </si>
  <si>
    <t>CC101951</t>
  </si>
  <si>
    <t>CC101952</t>
  </si>
  <si>
    <t>CC101953</t>
  </si>
  <si>
    <t>CC101954</t>
  </si>
  <si>
    <t>CC101955</t>
  </si>
  <si>
    <t>CC101956</t>
  </si>
  <si>
    <t>CC101957</t>
  </si>
  <si>
    <t>CC101958</t>
  </si>
  <si>
    <t>CC101959</t>
  </si>
  <si>
    <t>CC101960</t>
  </si>
  <si>
    <t>CC101961</t>
  </si>
  <si>
    <t>CC101962</t>
  </si>
  <si>
    <t>CC101963</t>
  </si>
  <si>
    <t>CC101964</t>
  </si>
  <si>
    <t>CC101965</t>
  </si>
  <si>
    <t>CC101966</t>
  </si>
  <si>
    <t>CC101967</t>
  </si>
  <si>
    <t>CC101968</t>
  </si>
  <si>
    <t>CC101969</t>
  </si>
  <si>
    <t>CC101970</t>
  </si>
  <si>
    <t>CC101971</t>
  </si>
  <si>
    <t>CC101972</t>
  </si>
  <si>
    <t>CC101973</t>
  </si>
  <si>
    <t>CC101974</t>
  </si>
  <si>
    <t>CC101975</t>
  </si>
  <si>
    <t>CC101976</t>
  </si>
  <si>
    <t>CC101977</t>
  </si>
  <si>
    <t>CC101978</t>
  </si>
  <si>
    <t>CC101979</t>
  </si>
  <si>
    <t>CC101980</t>
  </si>
  <si>
    <t>CC101981</t>
  </si>
  <si>
    <t>CC101982</t>
  </si>
  <si>
    <t>CC101983</t>
  </si>
  <si>
    <t>CC101984</t>
  </si>
  <si>
    <t>CC101985</t>
  </si>
  <si>
    <t>CC101986</t>
  </si>
  <si>
    <t>CC101987</t>
  </si>
  <si>
    <t>CC101988</t>
  </si>
  <si>
    <t>CC101989</t>
  </si>
  <si>
    <t>CC101990</t>
  </si>
  <si>
    <t>CC101991</t>
  </si>
  <si>
    <t>CC101992</t>
  </si>
  <si>
    <t>CC101993</t>
  </si>
  <si>
    <t>CC101994</t>
  </si>
  <si>
    <t>CC101995</t>
  </si>
  <si>
    <t>CC101996</t>
  </si>
  <si>
    <t>CC101997</t>
  </si>
  <si>
    <t>CC101998</t>
  </si>
  <si>
    <t>CC101999</t>
  </si>
  <si>
    <t>CC102000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</si>
  <si>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</si>
  <si>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</si>
  <si>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</si>
  <si>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</si>
  <si>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</si>
  <si>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</si>
  <si>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</si>
  <si>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</si>
  <si>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CC102009</t>
  </si>
  <si>
    <t>CC102010</t>
  </si>
  <si>
    <t>CC102011</t>
  </si>
  <si>
    <t>CC102012</t>
  </si>
  <si>
    <t>CC102013</t>
  </si>
  <si>
    <t>CC102014</t>
  </si>
  <si>
    <t>CC102015</t>
  </si>
  <si>
    <t>CC102016</t>
  </si>
  <si>
    <t>CC102017</t>
  </si>
  <si>
    <t>CC102018</t>
  </si>
  <si>
    <t>CC102019</t>
  </si>
  <si>
    <t>CC102020</t>
  </si>
  <si>
    <t>CC102021</t>
  </si>
  <si>
    <t>CC102022</t>
  </si>
  <si>
    <t>CC102023</t>
  </si>
  <si>
    <t>CC102024</t>
  </si>
  <si>
    <t>CC102025</t>
  </si>
  <si>
    <t>CC102026</t>
  </si>
  <si>
    <t>CC102027</t>
  </si>
  <si>
    <t>CC102028</t>
  </si>
  <si>
    <t>CC102029</t>
  </si>
  <si>
    <t>CC102030</t>
  </si>
  <si>
    <t>CC102031</t>
  </si>
  <si>
    <t>CC102032</t>
  </si>
  <si>
    <t>CC102033</t>
  </si>
  <si>
    <t>CC102034</t>
  </si>
  <si>
    <t>CC102035</t>
  </si>
  <si>
    <t>CC102036</t>
  </si>
  <si>
    <t>CC102037</t>
  </si>
  <si>
    <t>CC102038</t>
  </si>
  <si>
    <t>CC102039</t>
  </si>
  <si>
    <t>CC102040</t>
  </si>
  <si>
    <t>CC102041</t>
  </si>
  <si>
    <t>CC102042</t>
  </si>
  <si>
    <t>CC102043</t>
  </si>
  <si>
    <t>CC102044</t>
  </si>
  <si>
    <t>CC102045</t>
  </si>
  <si>
    <t>CC102046</t>
  </si>
  <si>
    <t>CC102047</t>
  </si>
  <si>
    <t>CC102048</t>
  </si>
  <si>
    <t>CC102049</t>
  </si>
  <si>
    <t>CC102050</t>
  </si>
  <si>
    <t>CC102051</t>
  </si>
  <si>
    <t>CC102052</t>
  </si>
  <si>
    <t>CC102053</t>
  </si>
  <si>
    <t>CC102054</t>
  </si>
  <si>
    <t>CC102055</t>
  </si>
  <si>
    <t>CC102056</t>
  </si>
  <si>
    <t>CC102057</t>
  </si>
  <si>
    <t>CC102058</t>
  </si>
  <si>
    <t>CC102059</t>
  </si>
  <si>
    <t>CC102060</t>
  </si>
  <si>
    <t>CC102061</t>
  </si>
  <si>
    <t>CC102062</t>
  </si>
  <si>
    <t>CC102063</t>
  </si>
  <si>
    <t>CC102064</t>
  </si>
  <si>
    <t>CC102065</t>
  </si>
  <si>
    <t>CC102066</t>
  </si>
  <si>
    <t>CC102067</t>
  </si>
  <si>
    <t>CC102068</t>
  </si>
  <si>
    <t>CC102069</t>
  </si>
  <si>
    <t>CC102070</t>
  </si>
  <si>
    <t>CC102071</t>
  </si>
  <si>
    <t>CC102072</t>
  </si>
  <si>
    <t>CC102073</t>
  </si>
  <si>
    <t>CC102074</t>
  </si>
  <si>
    <t>CC102075</t>
  </si>
  <si>
    <t>CC102076</t>
  </si>
  <si>
    <t>CC102077</t>
  </si>
  <si>
    <t>CC102078</t>
  </si>
  <si>
    <t>CC102079</t>
  </si>
  <si>
    <t>CC102080</t>
  </si>
  <si>
    <t>CC102081</t>
  </si>
  <si>
    <t>CC102082</t>
  </si>
  <si>
    <t>CC102083</t>
  </si>
  <si>
    <t>CC102084</t>
  </si>
  <si>
    <t>CC102085</t>
  </si>
  <si>
    <t>CC102086</t>
  </si>
  <si>
    <t>CC102087</t>
  </si>
  <si>
    <t>CC102088</t>
  </si>
  <si>
    <t>CC102089</t>
  </si>
  <si>
    <t>CC102090</t>
  </si>
  <si>
    <t>CC102091</t>
  </si>
  <si>
    <t>CC102092</t>
  </si>
  <si>
    <t>CC102093</t>
  </si>
  <si>
    <t>CC102094</t>
  </si>
  <si>
    <t>CC102095</t>
  </si>
  <si>
    <t>CC102096</t>
  </si>
  <si>
    <t>CC102097</t>
  </si>
  <si>
    <t>CC102098</t>
  </si>
  <si>
    <t>CC102099</t>
  </si>
  <si>
    <t>CC102100</t>
  </si>
  <si>
    <t>CC102101</t>
  </si>
  <si>
    <t>CC102102</t>
  </si>
  <si>
    <t>CC102103</t>
  </si>
  <si>
    <t>CC102104</t>
  </si>
  <si>
    <t>CC102105</t>
  </si>
  <si>
    <t>CC102106</t>
  </si>
  <si>
    <t>CC102107</t>
  </si>
  <si>
    <t>CC102108</t>
  </si>
  <si>
    <t>CC102109</t>
  </si>
  <si>
    <t>CC102110</t>
  </si>
  <si>
    <t>CC102111</t>
  </si>
  <si>
    <t>CC102112</t>
  </si>
  <si>
    <t>CC102113</t>
  </si>
  <si>
    <t>CC102114</t>
  </si>
  <si>
    <t>CC102115</t>
  </si>
  <si>
    <t>CC102116</t>
  </si>
  <si>
    <t>CC102117</t>
  </si>
  <si>
    <t>CC102118</t>
  </si>
  <si>
    <t>CC102119</t>
  </si>
  <si>
    <t>CC102120</t>
  </si>
  <si>
    <t>CC102121</t>
  </si>
  <si>
    <t>CC102122</t>
  </si>
  <si>
    <t>CC102123</t>
  </si>
  <si>
    <t>CC102124</t>
  </si>
  <si>
    <t>CC102125</t>
  </si>
  <si>
    <t>CC102126</t>
  </si>
  <si>
    <t>CC102127</t>
  </si>
  <si>
    <t>CC102128</t>
  </si>
  <si>
    <t>CC102129</t>
  </si>
  <si>
    <t>CC102130</t>
  </si>
  <si>
    <t>CC102131</t>
  </si>
  <si>
    <t>CC102132</t>
  </si>
  <si>
    <t>CC102133</t>
  </si>
  <si>
    <t>CC102134</t>
  </si>
  <si>
    <t>CC102135</t>
  </si>
  <si>
    <t>CC102136</t>
  </si>
  <si>
    <t>CC102137</t>
  </si>
  <si>
    <t>CC102138</t>
  </si>
  <si>
    <t>CC102139</t>
  </si>
  <si>
    <t>CC102140</t>
  </si>
  <si>
    <t>CC102141</t>
  </si>
  <si>
    <t>CC102142</t>
  </si>
  <si>
    <t>CC102143</t>
  </si>
  <si>
    <t>CC102144</t>
  </si>
  <si>
    <t>CC102145</t>
  </si>
  <si>
    <t>CC102146</t>
  </si>
  <si>
    <t>CC102147</t>
  </si>
  <si>
    <t>CC102148</t>
  </si>
  <si>
    <t>CC102149</t>
  </si>
  <si>
    <t>CC102150</t>
  </si>
  <si>
    <t>CC102151</t>
  </si>
  <si>
    <t>CC102152</t>
  </si>
  <si>
    <t>CC102153</t>
  </si>
  <si>
    <t>CC102154</t>
  </si>
  <si>
    <t>CC102155</t>
  </si>
  <si>
    <t>CC102156</t>
  </si>
  <si>
    <t>CC102157</t>
  </si>
  <si>
    <t>CC102158</t>
  </si>
  <si>
    <t>CC102159</t>
  </si>
  <si>
    <t>CC102160</t>
  </si>
  <si>
    <t>CC102161</t>
  </si>
  <si>
    <t>CC102162</t>
  </si>
  <si>
    <t>CC102163</t>
  </si>
  <si>
    <t>CC102164</t>
  </si>
  <si>
    <t>CC102165</t>
  </si>
  <si>
    <t>CC102166</t>
  </si>
  <si>
    <t>CC102167</t>
  </si>
  <si>
    <t>CC102168</t>
  </si>
  <si>
    <t>CC102169</t>
  </si>
  <si>
    <t>CC102170</t>
  </si>
  <si>
    <t>CC102171</t>
  </si>
  <si>
    <t>CC102172</t>
  </si>
  <si>
    <t>CC102173</t>
  </si>
  <si>
    <t>CC102174</t>
  </si>
  <si>
    <t>CC102175</t>
  </si>
  <si>
    <t>CC102176</t>
  </si>
  <si>
    <t>CC102177</t>
  </si>
  <si>
    <t>CC102178</t>
  </si>
  <si>
    <t>CC102179</t>
  </si>
  <si>
    <t>CC102180</t>
  </si>
  <si>
    <t>CC102181</t>
  </si>
  <si>
    <t>CC102182</t>
  </si>
  <si>
    <t>CC102183</t>
  </si>
  <si>
    <t>CC102184</t>
  </si>
  <si>
    <t>CC102185</t>
  </si>
  <si>
    <t>CC102186</t>
  </si>
  <si>
    <t>CC102187</t>
  </si>
  <si>
    <t>CC102188</t>
  </si>
  <si>
    <t>CC102189</t>
  </si>
  <si>
    <t>CC102190</t>
  </si>
  <si>
    <t>CC102191</t>
  </si>
  <si>
    <t>CC102192</t>
  </si>
  <si>
    <t>CC102193</t>
  </si>
  <si>
    <t>CC102194</t>
  </si>
  <si>
    <t>CC102195</t>
  </si>
  <si>
    <t>CC102196</t>
  </si>
  <si>
    <t>CC102197</t>
  </si>
  <si>
    <t>CC102198</t>
  </si>
  <si>
    <t>CC102199</t>
  </si>
  <si>
    <t>CC102200</t>
  </si>
  <si>
    <t>CC102201</t>
  </si>
  <si>
    <t>CC102202</t>
  </si>
  <si>
    <t>CC102203</t>
  </si>
  <si>
    <t>CC102204</t>
  </si>
  <si>
    <t>CC102205</t>
  </si>
  <si>
    <t>CC102206</t>
  </si>
  <si>
    <t>CC102207</t>
  </si>
  <si>
    <t>CC102208</t>
  </si>
  <si>
    <t>CC102209</t>
  </si>
  <si>
    <t>CC102210</t>
  </si>
  <si>
    <t>CC102211</t>
  </si>
  <si>
    <t>CC102212</t>
  </si>
  <si>
    <t>CC102213</t>
  </si>
  <si>
    <t>CC102214</t>
  </si>
  <si>
    <t>CC102215</t>
  </si>
  <si>
    <t>CC102216</t>
  </si>
  <si>
    <t>CC102217</t>
  </si>
  <si>
    <t>CC102218</t>
  </si>
  <si>
    <t>CC102219</t>
  </si>
  <si>
    <t>CC102220</t>
  </si>
  <si>
    <t>CC102221</t>
  </si>
  <si>
    <t>CC102222</t>
  </si>
  <si>
    <t>CC102223</t>
  </si>
  <si>
    <t>CC102224</t>
  </si>
  <si>
    <t>CC102225</t>
  </si>
  <si>
    <t>CC102226</t>
  </si>
  <si>
    <t>CC102227</t>
  </si>
  <si>
    <t>CC102228</t>
  </si>
  <si>
    <t>CC102229</t>
  </si>
  <si>
    <t>CC102230</t>
  </si>
  <si>
    <t>CC102231</t>
  </si>
  <si>
    <t>CC102232</t>
  </si>
  <si>
    <t>CC102233</t>
  </si>
  <si>
    <t>CC102234</t>
  </si>
  <si>
    <t>CC102235</t>
  </si>
  <si>
    <t>CC102236</t>
  </si>
  <si>
    <t>CC102237</t>
  </si>
  <si>
    <t>CC102238</t>
  </si>
  <si>
    <t>CC102239</t>
  </si>
  <si>
    <t>CC102240</t>
  </si>
  <si>
    <t>CC102241</t>
  </si>
  <si>
    <t>CC102242</t>
  </si>
  <si>
    <t>CC102243</t>
  </si>
  <si>
    <t>CC102244</t>
  </si>
  <si>
    <t>CC102245</t>
  </si>
  <si>
    <t>CC102246</t>
  </si>
  <si>
    <t>CC102247</t>
  </si>
  <si>
    <t>CC102248</t>
  </si>
  <si>
    <t>CC102249</t>
  </si>
  <si>
    <t>CC102250</t>
  </si>
  <si>
    <t>CC102251</t>
  </si>
  <si>
    <t>CC102252</t>
  </si>
  <si>
    <t>CC102253</t>
  </si>
  <si>
    <t>CC102254</t>
  </si>
  <si>
    <t>CC102255</t>
  </si>
  <si>
    <t>CC102256</t>
  </si>
  <si>
    <t>CC102257</t>
  </si>
  <si>
    <t>CC102258</t>
  </si>
  <si>
    <t>CC102259</t>
  </si>
  <si>
    <t>CC102260</t>
  </si>
  <si>
    <t>CC102261</t>
  </si>
  <si>
    <t>CC102262</t>
  </si>
  <si>
    <t>CC102263</t>
  </si>
  <si>
    <t>CC102264</t>
  </si>
  <si>
    <t>CC102265</t>
  </si>
  <si>
    <t>CC102266</t>
  </si>
  <si>
    <t>CC102267</t>
  </si>
  <si>
    <t>CC102268</t>
  </si>
  <si>
    <t>CC102269</t>
  </si>
  <si>
    <t>CC102270</t>
  </si>
  <si>
    <t>CC102271</t>
  </si>
  <si>
    <t>CC102272</t>
  </si>
  <si>
    <t>CC102273</t>
  </si>
  <si>
    <t>CC102274</t>
  </si>
  <si>
    <t>CC102275</t>
  </si>
  <si>
    <t>CC102276</t>
  </si>
  <si>
    <t>CC102277</t>
  </si>
  <si>
    <t>CC102278</t>
  </si>
  <si>
    <t>CC102279</t>
  </si>
  <si>
    <t>CC102280</t>
  </si>
  <si>
    <t>CC102281</t>
  </si>
  <si>
    <t>CC102282</t>
  </si>
  <si>
    <t>CC102283</t>
  </si>
  <si>
    <t>CC102284</t>
  </si>
  <si>
    <t>CC102285</t>
  </si>
  <si>
    <t>CC102286</t>
  </si>
  <si>
    <t>CC102287</t>
  </si>
  <si>
    <t>CC102288</t>
  </si>
  <si>
    <t>CC102289</t>
  </si>
  <si>
    <t>CC102290</t>
  </si>
  <si>
    <t>CC102291</t>
  </si>
  <si>
    <t>CC102292</t>
  </si>
  <si>
    <t>CC102293</t>
  </si>
  <si>
    <t>CC102294</t>
  </si>
  <si>
    <t>CC102295</t>
  </si>
  <si>
    <t>CC102296</t>
  </si>
  <si>
    <t>CC102297</t>
  </si>
  <si>
    <t>CC102298</t>
  </si>
  <si>
    <t>CC102299</t>
  </si>
  <si>
    <t>CC102300</t>
  </si>
  <si>
    <t>CC102301</t>
  </si>
  <si>
    <t>CC102302</t>
  </si>
  <si>
    <t>CC102303</t>
  </si>
  <si>
    <t>CC102304</t>
  </si>
  <si>
    <t>CC102305</t>
  </si>
  <si>
    <t>CC102306</t>
  </si>
  <si>
    <t>CC102307</t>
  </si>
  <si>
    <t>CC102308</t>
  </si>
  <si>
    <t>CC102309</t>
  </si>
  <si>
    <t>CC102310</t>
  </si>
  <si>
    <t>CC102311</t>
  </si>
  <si>
    <t>CC102312</t>
  </si>
  <si>
    <t>CC102313</t>
  </si>
  <si>
    <t>CC102314</t>
  </si>
  <si>
    <t>CC102315</t>
  </si>
  <si>
    <t>CC102316</t>
  </si>
  <si>
    <t>CC102317</t>
  </si>
  <si>
    <t>CC102318</t>
  </si>
  <si>
    <t>CC102319</t>
  </si>
  <si>
    <t>CC102320</t>
  </si>
  <si>
    <t>CC102321</t>
  </si>
  <si>
    <t>CC102322</t>
  </si>
  <si>
    <t>CC102323</t>
  </si>
  <si>
    <t>CC102324</t>
  </si>
  <si>
    <t>CC102325</t>
  </si>
  <si>
    <t>CC102326</t>
  </si>
  <si>
    <t>CC102327</t>
  </si>
  <si>
    <t>CC102328</t>
  </si>
  <si>
    <t>CC102329</t>
  </si>
  <si>
    <t>CC102330</t>
  </si>
  <si>
    <t>CC102331</t>
  </si>
  <si>
    <t>CC102332</t>
  </si>
  <si>
    <t>CC102333</t>
  </si>
  <si>
    <t>CC102334</t>
  </si>
  <si>
    <t>CC102335</t>
  </si>
  <si>
    <t>CC102336</t>
  </si>
  <si>
    <t>CC102337</t>
  </si>
  <si>
    <t>CC102338</t>
  </si>
  <si>
    <t>CC102339</t>
  </si>
  <si>
    <t>CC102340</t>
  </si>
  <si>
    <t>CC102341</t>
  </si>
  <si>
    <t>CC102342</t>
  </si>
  <si>
    <t>CC102343</t>
  </si>
  <si>
    <t>CC102344</t>
  </si>
  <si>
    <t>CC102345</t>
  </si>
  <si>
    <t>CC102346</t>
  </si>
  <si>
    <t>CC102347</t>
  </si>
  <si>
    <t>CC102348</t>
  </si>
  <si>
    <t>CC102349</t>
  </si>
  <si>
    <t>CC102350</t>
  </si>
  <si>
    <t>CC102351</t>
  </si>
  <si>
    <t>CC102352</t>
  </si>
  <si>
    <t>CC102353</t>
  </si>
  <si>
    <t>CC102354</t>
  </si>
  <si>
    <t>CC102355</t>
  </si>
  <si>
    <t>CC102356</t>
  </si>
  <si>
    <t>CC102357</t>
  </si>
  <si>
    <t>CC102358</t>
  </si>
  <si>
    <t>CC102359</t>
  </si>
  <si>
    <t>CC102360</t>
  </si>
  <si>
    <t>CC102361</t>
  </si>
  <si>
    <t>CC102362</t>
  </si>
  <si>
    <t>CC102363</t>
  </si>
  <si>
    <t>CC102364</t>
  </si>
  <si>
    <t>CC102365</t>
  </si>
  <si>
    <t>CC102366</t>
  </si>
  <si>
    <t>CC102367</t>
  </si>
  <si>
    <t>CC102368</t>
  </si>
  <si>
    <t>CC102369</t>
  </si>
  <si>
    <t>CC102370</t>
  </si>
  <si>
    <t>CC102371</t>
  </si>
  <si>
    <t>CC102372</t>
  </si>
  <si>
    <t>CC102373</t>
  </si>
  <si>
    <t>CC102374</t>
  </si>
  <si>
    <t>CC102375</t>
  </si>
  <si>
    <t>CC102376</t>
  </si>
  <si>
    <t>CC102377</t>
  </si>
  <si>
    <t>CC102378</t>
  </si>
  <si>
    <t>CC102379</t>
  </si>
  <si>
    <t>CC102380</t>
  </si>
  <si>
    <t>CC102381</t>
  </si>
  <si>
    <t>CC102382</t>
  </si>
  <si>
    <t>CC102383</t>
  </si>
  <si>
    <t>CC102384</t>
  </si>
  <si>
    <t>CC102385</t>
  </si>
  <si>
    <t>CC102386</t>
  </si>
  <si>
    <t>CC102387</t>
  </si>
  <si>
    <t>CC102388</t>
  </si>
  <si>
    <t>CC102389</t>
  </si>
  <si>
    <t>CC102390</t>
  </si>
  <si>
    <t>CC102391</t>
  </si>
  <si>
    <t>CC102392</t>
  </si>
  <si>
    <t>CC102393</t>
  </si>
  <si>
    <t>CC102394</t>
  </si>
  <si>
    <t>CC102395</t>
  </si>
  <si>
    <t>CC102396</t>
  </si>
  <si>
    <t>CC102397</t>
  </si>
  <si>
    <t>CC102398</t>
  </si>
  <si>
    <t>CC102399</t>
  </si>
  <si>
    <t>CC102400</t>
  </si>
  <si>
    <t>CC102401</t>
  </si>
  <si>
    <t>CC102402</t>
  </si>
  <si>
    <t>CC102403</t>
  </si>
  <si>
    <t>CC102404</t>
  </si>
  <si>
    <t>CC102405</t>
  </si>
  <si>
    <t>CC102406</t>
  </si>
  <si>
    <t>CC102407</t>
  </si>
  <si>
    <t>CC102408</t>
  </si>
  <si>
    <t>CC102409</t>
  </si>
  <si>
    <t>CC102410</t>
  </si>
  <si>
    <t>CC102411</t>
  </si>
  <si>
    <t>CC102412</t>
  </si>
  <si>
    <t>CC102413</t>
  </si>
  <si>
    <t>CC102414</t>
  </si>
  <si>
    <t>CC102415</t>
  </si>
  <si>
    <t>CC102416</t>
  </si>
  <si>
    <t>CC102417</t>
  </si>
  <si>
    <t>CC102418</t>
  </si>
  <si>
    <t>CC102419</t>
  </si>
  <si>
    <t>CC102420</t>
  </si>
  <si>
    <t>CC102421</t>
  </si>
  <si>
    <t>CC102422</t>
  </si>
  <si>
    <t>CC102423</t>
  </si>
  <si>
    <t>CC102424</t>
  </si>
  <si>
    <t>CC102425</t>
  </si>
  <si>
    <t>CC102426</t>
  </si>
  <si>
    <t>CC102427</t>
  </si>
  <si>
    <t>CC102428</t>
  </si>
  <si>
    <t>CC102429</t>
  </si>
  <si>
    <t>CC102430</t>
  </si>
  <si>
    <t>CC102431</t>
  </si>
  <si>
    <t>CC102432</t>
  </si>
  <si>
    <t>CC102433</t>
  </si>
  <si>
    <t>CC102434</t>
  </si>
  <si>
    <t>CC102435</t>
  </si>
  <si>
    <t>CC102436</t>
  </si>
  <si>
    <t>CC102437</t>
  </si>
  <si>
    <t>CC102438</t>
  </si>
  <si>
    <t>CC102439</t>
  </si>
  <si>
    <t>CC102440</t>
  </si>
  <si>
    <t>CC102441</t>
  </si>
  <si>
    <t>CC102442</t>
  </si>
  <si>
    <t>CC102443</t>
  </si>
  <si>
    <t>CC102444</t>
  </si>
  <si>
    <t>CC102445</t>
  </si>
  <si>
    <t>CC102446</t>
  </si>
  <si>
    <t>CC102447</t>
  </si>
  <si>
    <t>CC102448</t>
  </si>
  <si>
    <t>CC102449</t>
  </si>
  <si>
    <t>CC102450</t>
  </si>
  <si>
    <t>CC102451</t>
  </si>
  <si>
    <t>CC102452</t>
  </si>
  <si>
    <t>CC102453</t>
  </si>
  <si>
    <t>CC102454</t>
  </si>
  <si>
    <t>CC102455</t>
  </si>
  <si>
    <t>CC102456</t>
  </si>
  <si>
    <t>CC102457</t>
  </si>
  <si>
    <t>CC102458</t>
  </si>
  <si>
    <t>CC102459</t>
  </si>
  <si>
    <t>CC102460</t>
  </si>
  <si>
    <t>CC102461</t>
  </si>
  <si>
    <t>CC102462</t>
  </si>
  <si>
    <t>CC102463</t>
  </si>
  <si>
    <t>CC102464</t>
  </si>
  <si>
    <t>CC102465</t>
  </si>
  <si>
    <t>CC102466</t>
  </si>
  <si>
    <t>CC102467</t>
  </si>
  <si>
    <t>CC102468</t>
  </si>
  <si>
    <t>CC102469</t>
  </si>
  <si>
    <t>CC102470</t>
  </si>
  <si>
    <t>CC102471</t>
  </si>
  <si>
    <t>CC102472</t>
  </si>
  <si>
    <t>CC102473</t>
  </si>
  <si>
    <t>CC102474</t>
  </si>
  <si>
    <t>CC102475</t>
  </si>
  <si>
    <t>CC102476</t>
  </si>
  <si>
    <t>CC102477</t>
  </si>
  <si>
    <t>CC102478</t>
  </si>
  <si>
    <t>CC102479</t>
  </si>
  <si>
    <t>CC102480</t>
  </si>
  <si>
    <t>CC102481</t>
  </si>
  <si>
    <t>CC102482</t>
  </si>
  <si>
    <t>CC102483</t>
  </si>
  <si>
    <t>CC102484</t>
  </si>
  <si>
    <t>CC102485</t>
  </si>
  <si>
    <t>CC102486</t>
  </si>
  <si>
    <t>CC102487</t>
  </si>
  <si>
    <t>CC102488</t>
  </si>
  <si>
    <t>CC102489</t>
  </si>
  <si>
    <t>CC102490</t>
  </si>
  <si>
    <t>CC102491</t>
  </si>
  <si>
    <t>CC102492</t>
  </si>
  <si>
    <t>CC102493</t>
  </si>
  <si>
    <t>CC102494</t>
  </si>
  <si>
    <t>CC102495</t>
  </si>
  <si>
    <t>CC102496</t>
  </si>
  <si>
    <t>CC102497</t>
  </si>
  <si>
    <t>CC102498</t>
  </si>
  <si>
    <t>CC102499</t>
  </si>
  <si>
    <t>CC102500</t>
  </si>
  <si>
    <t>CC102501</t>
  </si>
  <si>
    <t>CC102502</t>
  </si>
  <si>
    <t>CC102503</t>
  </si>
  <si>
    <t>CC102504</t>
  </si>
  <si>
    <t>CC102505</t>
  </si>
  <si>
    <t>CC102506</t>
  </si>
  <si>
    <t>CC102507</t>
  </si>
  <si>
    <t>CC102508</t>
  </si>
  <si>
    <t>CC102509</t>
  </si>
  <si>
    <t>CC102510</t>
  </si>
  <si>
    <t>CC102511</t>
  </si>
  <si>
    <t>CC102512</t>
  </si>
  <si>
    <t>CC102513</t>
  </si>
  <si>
    <t>CC102514</t>
  </si>
  <si>
    <t>CC102515</t>
  </si>
  <si>
    <t>CC102516</t>
  </si>
  <si>
    <t>CC102517</t>
  </si>
  <si>
    <t>CC102518</t>
  </si>
  <si>
    <t>CC102519</t>
  </si>
  <si>
    <t>CC102520</t>
  </si>
  <si>
    <t>CC102521</t>
  </si>
  <si>
    <t>CC102522</t>
  </si>
  <si>
    <t>CC102523</t>
  </si>
  <si>
    <t>CC102524</t>
  </si>
  <si>
    <t>CC102525</t>
  </si>
  <si>
    <t>CC102526</t>
  </si>
  <si>
    <t>CC102527</t>
  </si>
  <si>
    <t>CC102528</t>
  </si>
  <si>
    <t>CC102529</t>
  </si>
  <si>
    <t>CC102530</t>
  </si>
  <si>
    <t>CC102531</t>
  </si>
  <si>
    <t>CC102532</t>
  </si>
  <si>
    <t>CC102533</t>
  </si>
  <si>
    <t>CC102534</t>
  </si>
  <si>
    <t>CC102535</t>
  </si>
  <si>
    <t>CC102536</t>
  </si>
  <si>
    <t>CC102537</t>
  </si>
  <si>
    <t>CC102538</t>
  </si>
  <si>
    <t>CC102539</t>
  </si>
  <si>
    <t>CC102540</t>
  </si>
  <si>
    <t>CC102541</t>
  </si>
  <si>
    <t>CC102542</t>
  </si>
  <si>
    <t>CC102543</t>
  </si>
  <si>
    <t>CC102544</t>
  </si>
  <si>
    <t>CC102545</t>
  </si>
  <si>
    <t>CC102546</t>
  </si>
  <si>
    <t>CC102547</t>
  </si>
  <si>
    <t>CC102548</t>
  </si>
  <si>
    <t>CC102549</t>
  </si>
  <si>
    <t>CC102550</t>
  </si>
  <si>
    <t>CC102551</t>
  </si>
  <si>
    <t>CC102552</t>
  </si>
  <si>
    <t>CC102553</t>
  </si>
  <si>
    <t>CC102554</t>
  </si>
  <si>
    <t>CC102555</t>
  </si>
  <si>
    <t>CC102556</t>
  </si>
  <si>
    <t>CC102557</t>
  </si>
  <si>
    <t>CC102558</t>
  </si>
  <si>
    <t>CC102559</t>
  </si>
  <si>
    <t>CC102560</t>
  </si>
  <si>
    <t>CC102561</t>
  </si>
  <si>
    <t>CC102562</t>
  </si>
  <si>
    <t>CC102563</t>
  </si>
  <si>
    <t>CC102564</t>
  </si>
  <si>
    <t>CC102565</t>
  </si>
  <si>
    <t>CC102566</t>
  </si>
  <si>
    <t>CC102567</t>
  </si>
  <si>
    <t>CC102568</t>
  </si>
  <si>
    <t>CC102569</t>
  </si>
  <si>
    <t>CC102570</t>
  </si>
  <si>
    <t>CC102571</t>
  </si>
  <si>
    <t>CC102572</t>
  </si>
  <si>
    <t>CC102573</t>
  </si>
  <si>
    <t>CC102574</t>
  </si>
  <si>
    <t>CC102575</t>
  </si>
  <si>
    <t>CC102576</t>
  </si>
  <si>
    <t>CC102577</t>
  </si>
  <si>
    <t>CC102578</t>
  </si>
  <si>
    <t>CC102579</t>
  </si>
  <si>
    <t>CC102580</t>
  </si>
  <si>
    <t>CC102581</t>
  </si>
  <si>
    <t>CC102582</t>
  </si>
  <si>
    <t>CC102583</t>
  </si>
  <si>
    <t>CC102584</t>
  </si>
  <si>
    <t>CC102585</t>
  </si>
  <si>
    <t>CC102586</t>
  </si>
  <si>
    <t>CC102587</t>
  </si>
  <si>
    <t>CC102588</t>
  </si>
  <si>
    <t>CC102589</t>
  </si>
  <si>
    <t>CC102590</t>
  </si>
  <si>
    <t>CC102591</t>
  </si>
  <si>
    <t>CC102592</t>
  </si>
  <si>
    <t>CC102593</t>
  </si>
  <si>
    <t>CC102594</t>
  </si>
  <si>
    <t>CC102595</t>
  </si>
  <si>
    <t>CC102596</t>
  </si>
  <si>
    <t>CC102597</t>
  </si>
  <si>
    <t>CC102598</t>
  </si>
  <si>
    <t>CC102599</t>
  </si>
  <si>
    <t>CC102600</t>
  </si>
  <si>
    <t>CC102601</t>
  </si>
  <si>
    <t>CC102602</t>
  </si>
  <si>
    <t>CC102603</t>
  </si>
  <si>
    <t>CC102604</t>
  </si>
  <si>
    <t>CC102605</t>
  </si>
  <si>
    <t>CC102606</t>
  </si>
  <si>
    <t>CC102607</t>
  </si>
  <si>
    <t>CC102608</t>
  </si>
  <si>
    <t>CC102609</t>
  </si>
  <si>
    <t>CC102610</t>
  </si>
  <si>
    <t>CC102611</t>
  </si>
  <si>
    <t>CC102612</t>
  </si>
  <si>
    <t>CC102613</t>
  </si>
  <si>
    <t>CC102614</t>
  </si>
  <si>
    <t>CC102615</t>
  </si>
  <si>
    <t>CC102616</t>
  </si>
  <si>
    <t>CC102617</t>
  </si>
  <si>
    <t>CC102618</t>
  </si>
  <si>
    <t>CC102619</t>
  </si>
  <si>
    <t>CC102620</t>
  </si>
  <si>
    <t>CC102621</t>
  </si>
  <si>
    <t>CC102622</t>
  </si>
  <si>
    <t>CC102623</t>
  </si>
  <si>
    <t>CC102624</t>
  </si>
  <si>
    <t>CC102625</t>
  </si>
  <si>
    <t>CC102626</t>
  </si>
  <si>
    <t>CC102627</t>
  </si>
  <si>
    <t>CC102628</t>
  </si>
  <si>
    <t>CC102629</t>
  </si>
  <si>
    <t>CC102630</t>
  </si>
  <si>
    <t>CC102631</t>
  </si>
  <si>
    <t>CC102632</t>
  </si>
  <si>
    <t>CC102633</t>
  </si>
  <si>
    <t>CC102634</t>
  </si>
  <si>
    <t>CC102635</t>
  </si>
  <si>
    <t>CC102636</t>
  </si>
  <si>
    <t>CC102637</t>
  </si>
  <si>
    <t>CC102638</t>
  </si>
  <si>
    <t>CC102639</t>
  </si>
  <si>
    <t>CC102640</t>
  </si>
  <si>
    <t>CC102641</t>
  </si>
  <si>
    <t>CC102642</t>
  </si>
  <si>
    <t>CC102643</t>
  </si>
  <si>
    <t>CC102644</t>
  </si>
  <si>
    <t>CC102645</t>
  </si>
  <si>
    <t>CC102646</t>
  </si>
  <si>
    <t>CC102647</t>
  </si>
  <si>
    <t>CC102648</t>
  </si>
  <si>
    <t>CC102649</t>
  </si>
  <si>
    <t>CC102650</t>
  </si>
  <si>
    <t>CC102651</t>
  </si>
  <si>
    <t>CC102652</t>
  </si>
  <si>
    <t>CC102653</t>
  </si>
  <si>
    <t>CC102654</t>
  </si>
  <si>
    <t>CC102655</t>
  </si>
  <si>
    <t>CC102656</t>
  </si>
  <si>
    <t>CC102657</t>
  </si>
  <si>
    <t>CC102658</t>
  </si>
  <si>
    <t>CC102659</t>
  </si>
  <si>
    <t>CC102660</t>
  </si>
  <si>
    <t>CC102661</t>
  </si>
  <si>
    <t>CC102662</t>
  </si>
  <si>
    <t>CC102663</t>
  </si>
  <si>
    <t>CC102664</t>
  </si>
  <si>
    <t>CC102665</t>
  </si>
  <si>
    <t>CC102666</t>
  </si>
  <si>
    <t>CC102667</t>
  </si>
  <si>
    <t>CC102668</t>
  </si>
  <si>
    <t>CC102669</t>
  </si>
  <si>
    <t>CC102670</t>
  </si>
  <si>
    <t>CC102671</t>
  </si>
  <si>
    <t>CC102672</t>
  </si>
  <si>
    <t>CC102673</t>
  </si>
  <si>
    <t>CC102674</t>
  </si>
  <si>
    <t>CC102675</t>
  </si>
  <si>
    <t>CC102676</t>
  </si>
  <si>
    <t>CC102677</t>
  </si>
  <si>
    <t>CC102678</t>
  </si>
  <si>
    <t>CC102679</t>
  </si>
  <si>
    <t>CC102680</t>
  </si>
  <si>
    <t>CC102681</t>
  </si>
  <si>
    <t>CC102682</t>
  </si>
  <si>
    <t>CC102683</t>
  </si>
  <si>
    <t>CC102684</t>
  </si>
  <si>
    <t>CC102685</t>
  </si>
  <si>
    <t>CC102686</t>
  </si>
  <si>
    <t>CC102687</t>
  </si>
  <si>
    <t>CC102688</t>
  </si>
  <si>
    <t>CC102689</t>
  </si>
  <si>
    <t>CC102690</t>
  </si>
  <si>
    <t>CC102691</t>
  </si>
  <si>
    <t>CC102692</t>
  </si>
  <si>
    <t>CC102693</t>
  </si>
  <si>
    <t>CC102694</t>
  </si>
  <si>
    <t>CC102695</t>
  </si>
  <si>
    <t>CC102696</t>
  </si>
  <si>
    <t>CC102697</t>
  </si>
  <si>
    <t>CC102698</t>
  </si>
  <si>
    <t>CC102699</t>
  </si>
  <si>
    <t>CC102700</t>
  </si>
  <si>
    <t>CC102701</t>
  </si>
  <si>
    <t>CC102702</t>
  </si>
  <si>
    <t>CC102703</t>
  </si>
  <si>
    <t>CC102704</t>
  </si>
  <si>
    <t>CC102705</t>
  </si>
  <si>
    <t>CC102706</t>
  </si>
  <si>
    <t>CC102707</t>
  </si>
  <si>
    <t>CC102708</t>
  </si>
  <si>
    <t>CC102709</t>
  </si>
  <si>
    <t>CC102710</t>
  </si>
  <si>
    <t>CC102711</t>
  </si>
  <si>
    <t>CC102712</t>
  </si>
  <si>
    <t>CC102713</t>
  </si>
  <si>
    <t>CC102714</t>
  </si>
  <si>
    <t>CC102715</t>
  </si>
  <si>
    <t>CC102716</t>
  </si>
  <si>
    <t>CC102717</t>
  </si>
  <si>
    <t>CC102718</t>
  </si>
  <si>
    <t>CC102719</t>
  </si>
  <si>
    <t>CC102720</t>
  </si>
  <si>
    <t>CC102721</t>
  </si>
  <si>
    <t>CC102722</t>
  </si>
  <si>
    <t>CC102723</t>
  </si>
  <si>
    <t>CC102724</t>
  </si>
  <si>
    <t>CC102725</t>
  </si>
  <si>
    <t>CC102726</t>
  </si>
  <si>
    <t>CC102727</t>
  </si>
  <si>
    <t>CC102728</t>
  </si>
  <si>
    <t>CC102729</t>
  </si>
  <si>
    <t>CC102730</t>
  </si>
  <si>
    <t>CC102731</t>
  </si>
  <si>
    <t>CC102732</t>
  </si>
  <si>
    <t>CC102733</t>
  </si>
  <si>
    <t>CC102734</t>
  </si>
  <si>
    <t>CC102735</t>
  </si>
  <si>
    <t>CC102736</t>
  </si>
  <si>
    <t>CC102737</t>
  </si>
  <si>
    <t>CC102738</t>
  </si>
  <si>
    <t>CC102739</t>
  </si>
  <si>
    <t>CC102740</t>
  </si>
  <si>
    <t>CC102741</t>
  </si>
  <si>
    <t>CC102742</t>
  </si>
  <si>
    <t>CC102743</t>
  </si>
  <si>
    <t>CC102744</t>
  </si>
  <si>
    <t>CC102745</t>
  </si>
  <si>
    <t>CC102746</t>
  </si>
  <si>
    <t>CC102747</t>
  </si>
  <si>
    <t>CC102748</t>
  </si>
  <si>
    <t>CC102749</t>
  </si>
  <si>
    <t>CC102750</t>
  </si>
  <si>
    <t>CC102751</t>
  </si>
  <si>
    <t>CC102752</t>
  </si>
  <si>
    <t>CC102753</t>
  </si>
  <si>
    <t>CC102754</t>
  </si>
  <si>
    <t>CC102755</t>
  </si>
  <si>
    <t>CC102756</t>
  </si>
  <si>
    <t>CC102757</t>
  </si>
  <si>
    <t>CC102758</t>
  </si>
  <si>
    <t>CC102759</t>
  </si>
  <si>
    <t>CC102760</t>
  </si>
  <si>
    <t>CC102761</t>
  </si>
  <si>
    <t>CC102762</t>
  </si>
  <si>
    <t>CC102763</t>
  </si>
  <si>
    <t>CC102764</t>
  </si>
  <si>
    <t>CC102765</t>
  </si>
  <si>
    <t>CC102766</t>
  </si>
  <si>
    <t>CC102767</t>
  </si>
  <si>
    <t>CC102768</t>
  </si>
  <si>
    <t>CC102769</t>
  </si>
  <si>
    <t>CC102770</t>
  </si>
  <si>
    <t>CC102771</t>
  </si>
  <si>
    <t>CC102772</t>
  </si>
  <si>
    <t>CC102773</t>
  </si>
  <si>
    <t>CC102774</t>
  </si>
  <si>
    <t>CC102775</t>
  </si>
  <si>
    <t>CC102776</t>
  </si>
  <si>
    <t>CC102777</t>
  </si>
  <si>
    <t>CC102778</t>
  </si>
  <si>
    <t>CC102779</t>
  </si>
  <si>
    <t>CC102780</t>
  </si>
  <si>
    <t>CC102781</t>
  </si>
  <si>
    <t>CC102782</t>
  </si>
  <si>
    <t>CC102783</t>
  </si>
  <si>
    <t>CC102784</t>
  </si>
  <si>
    <t>CC102785</t>
  </si>
  <si>
    <t>CC102786</t>
  </si>
  <si>
    <t>CC102787</t>
  </si>
  <si>
    <t>CC102788</t>
  </si>
  <si>
    <t>CC102789</t>
  </si>
  <si>
    <t>CC102790</t>
  </si>
  <si>
    <t>CC102791</t>
  </si>
  <si>
    <t>CC102792</t>
  </si>
  <si>
    <t>CC102793</t>
  </si>
  <si>
    <t>CC102794</t>
  </si>
  <si>
    <t>CC102795</t>
  </si>
  <si>
    <t>CC102796</t>
  </si>
  <si>
    <t>CC102797</t>
  </si>
  <si>
    <t>CC102798</t>
  </si>
  <si>
    <t>CC102799</t>
  </si>
  <si>
    <t>CC102800</t>
  </si>
  <si>
    <t>CC102801</t>
  </si>
  <si>
    <t>CC102802</t>
  </si>
  <si>
    <t>CC102803</t>
  </si>
  <si>
    <t>CC102804</t>
  </si>
  <si>
    <t>CC102805</t>
  </si>
  <si>
    <t>CC102806</t>
  </si>
  <si>
    <t>CC102807</t>
  </si>
  <si>
    <t>CC102808</t>
  </si>
  <si>
    <t>CC102809</t>
  </si>
  <si>
    <t>CC102810</t>
  </si>
  <si>
    <t>CC102811</t>
  </si>
  <si>
    <t>CC102812</t>
  </si>
  <si>
    <t>CC102813</t>
  </si>
  <si>
    <t>CC102814</t>
  </si>
  <si>
    <t>CC102815</t>
  </si>
  <si>
    <t>CC102816</t>
  </si>
  <si>
    <t>CC102817</t>
  </si>
  <si>
    <t>CC102818</t>
  </si>
  <si>
    <t>CC102819</t>
  </si>
  <si>
    <t>CC102820</t>
  </si>
  <si>
    <t>CC102821</t>
  </si>
  <si>
    <t>CC102822</t>
  </si>
  <si>
    <t>CC102823</t>
  </si>
  <si>
    <t>CC102824</t>
  </si>
  <si>
    <t>CC102825</t>
  </si>
  <si>
    <t>CC102826</t>
  </si>
  <si>
    <t>CC102827</t>
  </si>
  <si>
    <t>CC102828</t>
  </si>
  <si>
    <t>CC102829</t>
  </si>
  <si>
    <t>CC102830</t>
  </si>
  <si>
    <t>CC102831</t>
  </si>
  <si>
    <t>CC102832</t>
  </si>
  <si>
    <t>CC102833</t>
  </si>
  <si>
    <t>CC102834</t>
  </si>
  <si>
    <t>CC102835</t>
  </si>
  <si>
    <t>CC102836</t>
  </si>
  <si>
    <t>CC102837</t>
  </si>
  <si>
    <t>CC102838</t>
  </si>
  <si>
    <t>CC102839</t>
  </si>
  <si>
    <t>CC102840</t>
  </si>
  <si>
    <t>CC102841</t>
  </si>
  <si>
    <t>CC102842</t>
  </si>
  <si>
    <t>CC102843</t>
  </si>
  <si>
    <t>CC102844</t>
  </si>
  <si>
    <t>CC102845</t>
  </si>
  <si>
    <t>CC102846</t>
  </si>
  <si>
    <t>CC102847</t>
  </si>
  <si>
    <t>CC102848</t>
  </si>
  <si>
    <t>CC102849</t>
  </si>
  <si>
    <t>CC102850</t>
  </si>
  <si>
    <t>CC102851</t>
  </si>
  <si>
    <t>CC102852</t>
  </si>
  <si>
    <t>CC102853</t>
  </si>
  <si>
    <t>CC102854</t>
  </si>
  <si>
    <t>CC102855</t>
  </si>
  <si>
    <t>CC102856</t>
  </si>
  <si>
    <t>CC102857</t>
  </si>
  <si>
    <t>CC102858</t>
  </si>
  <si>
    <t>CC102859</t>
  </si>
  <si>
    <t>CC102860</t>
  </si>
  <si>
    <t>CC102861</t>
  </si>
  <si>
    <t>CC102862</t>
  </si>
  <si>
    <t>CC102863</t>
  </si>
  <si>
    <t>CC102864</t>
  </si>
  <si>
    <t>CC102865</t>
  </si>
  <si>
    <t>CC102866</t>
  </si>
  <si>
    <t>CC102867</t>
  </si>
  <si>
    <t>CC102868</t>
  </si>
  <si>
    <t>CC102869</t>
  </si>
  <si>
    <t>CC102870</t>
  </si>
  <si>
    <t>CC102871</t>
  </si>
  <si>
    <t>CC102872</t>
  </si>
  <si>
    <t>CC102873</t>
  </si>
  <si>
    <t>CC102874</t>
  </si>
  <si>
    <t>CC102875</t>
  </si>
  <si>
    <t>CC102876</t>
  </si>
  <si>
    <t>CC102877</t>
  </si>
  <si>
    <t>CC102878</t>
  </si>
  <si>
    <t>CC102879</t>
  </si>
  <si>
    <t>CC102880</t>
  </si>
  <si>
    <t>CC102881</t>
  </si>
  <si>
    <t>CC102882</t>
  </si>
  <si>
    <t>CC102883</t>
  </si>
  <si>
    <t>CC102884</t>
  </si>
  <si>
    <t>CC102885</t>
  </si>
  <si>
    <t>CC102886</t>
  </si>
  <si>
    <t>CC102887</t>
  </si>
  <si>
    <t>CC102888</t>
  </si>
  <si>
    <t>CC102889</t>
  </si>
  <si>
    <t>CC102890</t>
  </si>
  <si>
    <t>CC102891</t>
  </si>
  <si>
    <t>CC102892</t>
  </si>
  <si>
    <t>CC102893</t>
  </si>
  <si>
    <t>CC102894</t>
  </si>
  <si>
    <t>CC102895</t>
  </si>
  <si>
    <t>CC102896</t>
  </si>
  <si>
    <t>CC102897</t>
  </si>
  <si>
    <t>CC102898</t>
  </si>
  <si>
    <t>CC102899</t>
  </si>
  <si>
    <t>CC102900</t>
  </si>
  <si>
    <t>CC102901</t>
  </si>
  <si>
    <t>CC102902</t>
  </si>
  <si>
    <t>CC102903</t>
  </si>
  <si>
    <t>CC102904</t>
  </si>
  <si>
    <t>CC102905</t>
  </si>
  <si>
    <t>CC102906</t>
  </si>
  <si>
    <t>CC102907</t>
  </si>
  <si>
    <t>CC102908</t>
  </si>
  <si>
    <t>CC102909</t>
  </si>
  <si>
    <t>CC102910</t>
  </si>
  <si>
    <t>CC102911</t>
  </si>
  <si>
    <t>CC102912</t>
  </si>
  <si>
    <t>CC102913</t>
  </si>
  <si>
    <t>CC102914</t>
  </si>
  <si>
    <t>CC102915</t>
  </si>
  <si>
    <t>CC102916</t>
  </si>
  <si>
    <t>CC102917</t>
  </si>
  <si>
    <t>CC102918</t>
  </si>
  <si>
    <t>CC102919</t>
  </si>
  <si>
    <t>CC102920</t>
  </si>
  <si>
    <t>CC102921</t>
  </si>
  <si>
    <t>CC102922</t>
  </si>
  <si>
    <t>CC102923</t>
  </si>
  <si>
    <t>CC102924</t>
  </si>
  <si>
    <t>CC102925</t>
  </si>
  <si>
    <t>CC102926</t>
  </si>
  <si>
    <t>CC102927</t>
  </si>
  <si>
    <t>CC102928</t>
  </si>
  <si>
    <t>CC102929</t>
  </si>
  <si>
    <t>CC102930</t>
  </si>
  <si>
    <t>CC102931</t>
  </si>
  <si>
    <t>CC102932</t>
  </si>
  <si>
    <t>CC102933</t>
  </si>
  <si>
    <t>CC102934</t>
  </si>
  <si>
    <t>CC102935</t>
  </si>
  <si>
    <t>CC102936</t>
  </si>
  <si>
    <t>CC102937</t>
  </si>
  <si>
    <t>CC102938</t>
  </si>
  <si>
    <t>CC102939</t>
  </si>
  <si>
    <t>CC102940</t>
  </si>
  <si>
    <t>CC102941</t>
  </si>
  <si>
    <t>CC102942</t>
  </si>
  <si>
    <t>CC102943</t>
  </si>
  <si>
    <t>CC102944</t>
  </si>
  <si>
    <t>CC102945</t>
  </si>
  <si>
    <t>CC102946</t>
  </si>
  <si>
    <t>CC102947</t>
  </si>
  <si>
    <t>CC102948</t>
  </si>
  <si>
    <t>CC102949</t>
  </si>
  <si>
    <t>CC102950</t>
  </si>
  <si>
    <t>CC102951</t>
  </si>
  <si>
    <t>CC102952</t>
  </si>
  <si>
    <t>CC102953</t>
  </si>
  <si>
    <t>CC102954</t>
  </si>
  <si>
    <t>CC102955</t>
  </si>
  <si>
    <t>CC102956</t>
  </si>
  <si>
    <t>CC102957</t>
  </si>
  <si>
    <t>CC102958</t>
  </si>
  <si>
    <t>CC102959</t>
  </si>
  <si>
    <t>CC102960</t>
  </si>
  <si>
    <t>CC102961</t>
  </si>
  <si>
    <t>CC102962</t>
  </si>
  <si>
    <t>CC102963</t>
  </si>
  <si>
    <t>CC102964</t>
  </si>
  <si>
    <t>CC102965</t>
  </si>
  <si>
    <t>CC102966</t>
  </si>
  <si>
    <t>CC102967</t>
  </si>
  <si>
    <t>CC102968</t>
  </si>
  <si>
    <t>CC102969</t>
  </si>
  <si>
    <t>CC102970</t>
  </si>
  <si>
    <t>CC102971</t>
  </si>
  <si>
    <t>CC102972</t>
  </si>
  <si>
    <t>CC102973</t>
  </si>
  <si>
    <t>CC102974</t>
  </si>
  <si>
    <t>CC102975</t>
  </si>
  <si>
    <t>CC102976</t>
  </si>
  <si>
    <t>CC102977</t>
  </si>
  <si>
    <t>CC102978</t>
  </si>
  <si>
    <t>CC102979</t>
  </si>
  <si>
    <t>CC102980</t>
  </si>
  <si>
    <t>CC102981</t>
  </si>
  <si>
    <t>CC102982</t>
  </si>
  <si>
    <t>CC102983</t>
  </si>
  <si>
    <t>CC102984</t>
  </si>
  <si>
    <t>CC102985</t>
  </si>
  <si>
    <t>CC102986</t>
  </si>
  <si>
    <t>CC102987</t>
  </si>
  <si>
    <t>CC102988</t>
  </si>
  <si>
    <t>CC102989</t>
  </si>
  <si>
    <t>CC102990</t>
  </si>
  <si>
    <t>CC102991</t>
  </si>
  <si>
    <t>CC102992</t>
  </si>
  <si>
    <t>CC102993</t>
  </si>
  <si>
    <t>CC102994</t>
  </si>
  <si>
    <t>CC102995</t>
  </si>
  <si>
    <t>CC102996</t>
  </si>
  <si>
    <t>CC102997</t>
  </si>
  <si>
    <t>CC102998</t>
  </si>
  <si>
    <t>CC102999</t>
  </si>
  <si>
    <t>CC103000</t>
  </si>
  <si>
    <t>CC103001</t>
  </si>
  <si>
    <t>CC103002</t>
  </si>
  <si>
    <t>CC103003</t>
  </si>
  <si>
    <t>CC103004</t>
  </si>
  <si>
    <t>CC103005</t>
  </si>
  <si>
    <t>CC103006</t>
  </si>
  <si>
    <t>CC103007</t>
  </si>
  <si>
    <t>CC103008</t>
  </si>
  <si>
    <t>CC103009</t>
  </si>
  <si>
    <t>CC103010</t>
  </si>
  <si>
    <t>CC103011</t>
  </si>
  <si>
    <t>CC103012</t>
  </si>
  <si>
    <t>CC103013</t>
  </si>
  <si>
    <t>CC103014</t>
  </si>
  <si>
    <t>CC103015</t>
  </si>
  <si>
    <t>CC103016</t>
  </si>
  <si>
    <t>CC103017</t>
  </si>
  <si>
    <t>CC103018</t>
  </si>
  <si>
    <t>CC103019</t>
  </si>
  <si>
    <t>CC103020</t>
  </si>
  <si>
    <t>CC103021</t>
  </si>
  <si>
    <t>CC103022</t>
  </si>
  <si>
    <t>CC103023</t>
  </si>
  <si>
    <t>CC103024</t>
  </si>
  <si>
    <t>CC103025</t>
  </si>
  <si>
    <t>CC103026</t>
  </si>
  <si>
    <t>CC103027</t>
  </si>
  <si>
    <t>CC103028</t>
  </si>
  <si>
    <t>CC103029</t>
  </si>
  <si>
    <t>CC103030</t>
  </si>
  <si>
    <t>CC103031</t>
  </si>
  <si>
    <t>CC103032</t>
  </si>
  <si>
    <t>CC103033</t>
  </si>
  <si>
    <t>CC103034</t>
  </si>
  <si>
    <t>CC103035</t>
  </si>
  <si>
    <t>CC103036</t>
  </si>
  <si>
    <t>CC103037</t>
  </si>
  <si>
    <t>CC103038</t>
  </si>
  <si>
    <t>CC103039</t>
  </si>
  <si>
    <t>CC103040</t>
  </si>
  <si>
    <t>CC103041</t>
  </si>
  <si>
    <t>CC103042</t>
  </si>
  <si>
    <t>CC103043</t>
  </si>
  <si>
    <t>CC103044</t>
  </si>
  <si>
    <t>CC103045</t>
  </si>
  <si>
    <t>CC103046</t>
  </si>
  <si>
    <t>CC103047</t>
  </si>
  <si>
    <t>CC103048</t>
  </si>
  <si>
    <t>CC103049</t>
  </si>
  <si>
    <t>CC103050</t>
  </si>
  <si>
    <t>CC103051</t>
  </si>
  <si>
    <t>CC103052</t>
  </si>
  <si>
    <t>CC103053</t>
  </si>
  <si>
    <t>CC103054</t>
  </si>
  <si>
    <t>CC103055</t>
  </si>
  <si>
    <t>CC103056</t>
  </si>
  <si>
    <t>CC103057</t>
  </si>
  <si>
    <t>CC103058</t>
  </si>
  <si>
    <t>CC103059</t>
  </si>
  <si>
    <t>CC103060</t>
  </si>
  <si>
    <t>CC103061</t>
  </si>
  <si>
    <t>CC103062</t>
  </si>
  <si>
    <t>CC103063</t>
  </si>
  <si>
    <t>CC103064</t>
  </si>
  <si>
    <t>CC103065</t>
  </si>
  <si>
    <t>CC103066</t>
  </si>
  <si>
    <t>CC103067</t>
  </si>
  <si>
    <t>CC103068</t>
  </si>
  <si>
    <t>CC103069</t>
  </si>
  <si>
    <t>CC103070</t>
  </si>
  <si>
    <t>CC103071</t>
  </si>
  <si>
    <t>CC103072</t>
  </si>
  <si>
    <t>CC103073</t>
  </si>
  <si>
    <t>CC103074</t>
  </si>
  <si>
    <t>CC103075</t>
  </si>
  <si>
    <t>CC103076</t>
  </si>
  <si>
    <t>CC103077</t>
  </si>
  <si>
    <t>CC103078</t>
  </si>
  <si>
    <t>CC103079</t>
  </si>
  <si>
    <t>CC103080</t>
  </si>
  <si>
    <t>CC103081</t>
  </si>
  <si>
    <t>CC103082</t>
  </si>
  <si>
    <t>CC103083</t>
  </si>
  <si>
    <t>CC103084</t>
  </si>
  <si>
    <t>CC103085</t>
  </si>
  <si>
    <t>CC103086</t>
  </si>
  <si>
    <t>CC103087</t>
  </si>
  <si>
    <t>CC103088</t>
  </si>
  <si>
    <t>CC103089</t>
  </si>
  <si>
    <t>CC103090</t>
  </si>
  <si>
    <t>CC103091</t>
  </si>
  <si>
    <t>CC103092</t>
  </si>
  <si>
    <t>CC103093</t>
  </si>
  <si>
    <t>CC103094</t>
  </si>
  <si>
    <t>CC103095</t>
  </si>
  <si>
    <t>CC103096</t>
  </si>
  <si>
    <t>CC103097</t>
  </si>
  <si>
    <t>CC103098</t>
  </si>
  <si>
    <t>CC103099</t>
  </si>
  <si>
    <t>CC103100</t>
  </si>
  <si>
    <t>CC103101</t>
  </si>
  <si>
    <t>CC103102</t>
  </si>
  <si>
    <t>CC103103</t>
  </si>
  <si>
    <t>CC103104</t>
  </si>
  <si>
    <t>CC103105</t>
  </si>
  <si>
    <t>CC103106</t>
  </si>
  <si>
    <t>CC103107</t>
  </si>
  <si>
    <t>CC103108</t>
  </si>
  <si>
    <t>CC103109</t>
  </si>
  <si>
    <t>CC103110</t>
  </si>
  <si>
    <t>CC103111</t>
  </si>
  <si>
    <t>CC103112</t>
  </si>
  <si>
    <t>CC103113</t>
  </si>
  <si>
    <t>CC103114</t>
  </si>
  <si>
    <t>CC103115</t>
  </si>
  <si>
    <t>CC103116</t>
  </si>
  <si>
    <t>CC103117</t>
  </si>
  <si>
    <t>CC103118</t>
  </si>
  <si>
    <t>CC103119</t>
  </si>
  <si>
    <t>CC103120</t>
  </si>
  <si>
    <t>CC103121</t>
  </si>
  <si>
    <t>CC103122</t>
  </si>
  <si>
    <t>CC103123</t>
  </si>
  <si>
    <t>CC103124</t>
  </si>
  <si>
    <t>CC103125</t>
  </si>
  <si>
    <t>CC103126</t>
  </si>
  <si>
    <t>CC103127</t>
  </si>
  <si>
    <t>CC103128</t>
  </si>
  <si>
    <t>CC103129</t>
  </si>
  <si>
    <t>CC103130</t>
  </si>
  <si>
    <t>CC103131</t>
  </si>
  <si>
    <t>CC103132</t>
  </si>
  <si>
    <t>CC103133</t>
  </si>
  <si>
    <t>CC103134</t>
  </si>
  <si>
    <t>CC103135</t>
  </si>
  <si>
    <t>CC103136</t>
  </si>
  <si>
    <t>CC103137</t>
  </si>
  <si>
    <t>CC103138</t>
  </si>
  <si>
    <t>CC103139</t>
  </si>
  <si>
    <t>CC103140</t>
  </si>
  <si>
    <t>CC103141</t>
  </si>
  <si>
    <t>CC103142</t>
  </si>
  <si>
    <t>CC103143</t>
  </si>
  <si>
    <t>CC103144</t>
  </si>
  <si>
    <t>CC103145</t>
  </si>
  <si>
    <t>CC103146</t>
  </si>
  <si>
    <t>CC103147</t>
  </si>
  <si>
    <t>CC103148</t>
  </si>
  <si>
    <t>CC103149</t>
  </si>
  <si>
    <t>CC103150</t>
  </si>
  <si>
    <t>CC103151</t>
  </si>
  <si>
    <t>CC103152</t>
  </si>
  <si>
    <t>CC103153</t>
  </si>
  <si>
    <t>CC103154</t>
  </si>
  <si>
    <t>CC103155</t>
  </si>
  <si>
    <t>CC103156</t>
  </si>
  <si>
    <t>CC103157</t>
  </si>
  <si>
    <t>CC103158</t>
  </si>
  <si>
    <t>CC103159</t>
  </si>
  <si>
    <t>CC103160</t>
  </si>
  <si>
    <t>CC103161</t>
  </si>
  <si>
    <t>CC103162</t>
  </si>
  <si>
    <t>CC103163</t>
  </si>
  <si>
    <t>CC103164</t>
  </si>
  <si>
    <t>CC103165</t>
  </si>
  <si>
    <t>CC103166</t>
  </si>
  <si>
    <t>CC103167</t>
  </si>
  <si>
    <t>CC103168</t>
  </si>
  <si>
    <t>CC103169</t>
  </si>
  <si>
    <t>CC103170</t>
  </si>
  <si>
    <t>CC103171</t>
  </si>
  <si>
    <t>CC103172</t>
  </si>
  <si>
    <t>CC103173</t>
  </si>
  <si>
    <t>CC103174</t>
  </si>
  <si>
    <t>CC103175</t>
  </si>
  <si>
    <t>CC103176</t>
  </si>
  <si>
    <t>CC103177</t>
  </si>
  <si>
    <t>CC103178</t>
  </si>
  <si>
    <t>CC103179</t>
  </si>
  <si>
    <t>CC103180</t>
  </si>
  <si>
    <t>CC103181</t>
  </si>
  <si>
    <t>CC103182</t>
  </si>
  <si>
    <t>CC103183</t>
  </si>
  <si>
    <t>CC103184</t>
  </si>
  <si>
    <t>CC103185</t>
  </si>
  <si>
    <t>CC103186</t>
  </si>
  <si>
    <t>CC103187</t>
  </si>
  <si>
    <t>CC103188</t>
  </si>
  <si>
    <t>CC103189</t>
  </si>
  <si>
    <t>CC103190</t>
  </si>
  <si>
    <t>CC103191</t>
  </si>
  <si>
    <t>CC103192</t>
  </si>
  <si>
    <t>CC103193</t>
  </si>
  <si>
    <t>CC103194</t>
  </si>
  <si>
    <t>CC103195</t>
  </si>
  <si>
    <t>CC103196</t>
  </si>
  <si>
    <t>CC103197</t>
  </si>
  <si>
    <t>CC103198</t>
  </si>
  <si>
    <t>CC103199</t>
  </si>
  <si>
    <t>CC103200</t>
  </si>
  <si>
    <t>CC103201</t>
  </si>
  <si>
    <t>CC103202</t>
  </si>
  <si>
    <t>CC103203</t>
  </si>
  <si>
    <t>CC103204</t>
  </si>
  <si>
    <t>CC103205</t>
  </si>
  <si>
    <t>CC103206</t>
  </si>
  <si>
    <t>CC103207</t>
  </si>
  <si>
    <t>CC103208</t>
  </si>
  <si>
    <t>CC103209</t>
  </si>
  <si>
    <t>CC103210</t>
  </si>
  <si>
    <t>CC103211</t>
  </si>
  <si>
    <t>CC103212</t>
  </si>
  <si>
    <t>CC103213</t>
  </si>
  <si>
    <t>CC103214</t>
  </si>
  <si>
    <t>CC103215</t>
  </si>
  <si>
    <t>CC103216</t>
  </si>
  <si>
    <t>CC103217</t>
  </si>
  <si>
    <t>CC103218</t>
  </si>
  <si>
    <t>CC103219</t>
  </si>
  <si>
    <t>CC103220</t>
  </si>
  <si>
    <t>CC103221</t>
  </si>
  <si>
    <t>CC103222</t>
  </si>
  <si>
    <t>CC103223</t>
  </si>
  <si>
    <t>CC103224</t>
  </si>
  <si>
    <t>CC103225</t>
  </si>
  <si>
    <t>CC103226</t>
  </si>
  <si>
    <t>CC103227</t>
  </si>
  <si>
    <t>CC103228</t>
  </si>
  <si>
    <t>CC103229</t>
  </si>
  <si>
    <t>CC103230</t>
  </si>
  <si>
    <t>CC103231</t>
  </si>
  <si>
    <t>CC103232</t>
  </si>
  <si>
    <t>CC103233</t>
  </si>
  <si>
    <t>CC103234</t>
  </si>
  <si>
    <t>CC103235</t>
  </si>
  <si>
    <t>CC103236</t>
  </si>
  <si>
    <t>CC103237</t>
  </si>
  <si>
    <t>CC103238</t>
  </si>
  <si>
    <t>CC103239</t>
  </si>
  <si>
    <t>CC103240</t>
  </si>
  <si>
    <t>CC103241</t>
  </si>
  <si>
    <t>CC103242</t>
  </si>
  <si>
    <t>CC103243</t>
  </si>
  <si>
    <t>CC103244</t>
  </si>
  <si>
    <t>CC103245</t>
  </si>
  <si>
    <t>CC103246</t>
  </si>
  <si>
    <t>CC103247</t>
  </si>
  <si>
    <t>CC103248</t>
  </si>
  <si>
    <t>CC103249</t>
  </si>
  <si>
    <t>CC103250</t>
  </si>
  <si>
    <t>CC103251</t>
  </si>
  <si>
    <t>CC103252</t>
  </si>
  <si>
    <t>CC103253</t>
  </si>
  <si>
    <t>CC103254</t>
  </si>
  <si>
    <t>CC103255</t>
  </si>
  <si>
    <t>CC103256</t>
  </si>
  <si>
    <t>CC103257</t>
  </si>
  <si>
    <t>CC103258</t>
  </si>
  <si>
    <t>CC103259</t>
  </si>
  <si>
    <t>CC103260</t>
  </si>
  <si>
    <t>CC103261</t>
  </si>
  <si>
    <t>CC103262</t>
  </si>
  <si>
    <t>CC103263</t>
  </si>
  <si>
    <t>CC103264</t>
  </si>
  <si>
    <t>CC103265</t>
  </si>
  <si>
    <t>CC103266</t>
  </si>
  <si>
    <t>CC103267</t>
  </si>
  <si>
    <t>CC103268</t>
  </si>
  <si>
    <t>CC103269</t>
  </si>
  <si>
    <t>CC103270</t>
  </si>
  <si>
    <t>CC103271</t>
  </si>
  <si>
    <t>CC103272</t>
  </si>
  <si>
    <t>CC103273</t>
  </si>
  <si>
    <t>CC103274</t>
  </si>
  <si>
    <t>CC103275</t>
  </si>
  <si>
    <t>CC103276</t>
  </si>
  <si>
    <t>CC103277</t>
  </si>
  <si>
    <t>CC103278</t>
  </si>
  <si>
    <t>CC103279</t>
  </si>
  <si>
    <t>CC103280</t>
  </si>
  <si>
    <t>CC103281</t>
  </si>
  <si>
    <t>CC103282</t>
  </si>
  <si>
    <t>CC103283</t>
  </si>
  <si>
    <t>CC103284</t>
  </si>
  <si>
    <t>CC103285</t>
  </si>
  <si>
    <t>CC103286</t>
  </si>
  <si>
    <t>CC103287</t>
  </si>
  <si>
    <t>CC103288</t>
  </si>
  <si>
    <t>CC103289</t>
  </si>
  <si>
    <t>CC103290</t>
  </si>
  <si>
    <t>CC103291</t>
  </si>
  <si>
    <t>CC103292</t>
  </si>
  <si>
    <t>CC103293</t>
  </si>
  <si>
    <t>CC103294</t>
  </si>
  <si>
    <t>CC103295</t>
  </si>
  <si>
    <t>CC103296</t>
  </si>
  <si>
    <t>CC103297</t>
  </si>
  <si>
    <t>CC103298</t>
  </si>
  <si>
    <t>CC103299</t>
  </si>
  <si>
    <t>CC103300</t>
  </si>
  <si>
    <t>CC103301</t>
  </si>
  <si>
    <t>CC103302</t>
  </si>
  <si>
    <t>CC103303</t>
  </si>
  <si>
    <t>CC103304</t>
  </si>
  <si>
    <t>CC103305</t>
  </si>
  <si>
    <t>CC103306</t>
  </si>
  <si>
    <t>CC103307</t>
  </si>
  <si>
    <t>CC103308</t>
  </si>
  <si>
    <t>CC103309</t>
  </si>
  <si>
    <t>CC103310</t>
  </si>
  <si>
    <t>CC103311</t>
  </si>
  <si>
    <t>CC103312</t>
  </si>
  <si>
    <t>CC103313</t>
  </si>
  <si>
    <t>CC103314</t>
  </si>
  <si>
    <t>CC103315</t>
  </si>
  <si>
    <t>CC103316</t>
  </si>
  <si>
    <t>CC103317</t>
  </si>
  <si>
    <t>CC103318</t>
  </si>
  <si>
    <t>CC103319</t>
  </si>
  <si>
    <t>CC103320</t>
  </si>
  <si>
    <t>CC103321</t>
  </si>
  <si>
    <t>CC103322</t>
  </si>
  <si>
    <t>CC103323</t>
  </si>
  <si>
    <t>CC103324</t>
  </si>
  <si>
    <t>CC103325</t>
  </si>
  <si>
    <t>CC103326</t>
  </si>
  <si>
    <t>CC103327</t>
  </si>
  <si>
    <t>CC103328</t>
  </si>
  <si>
    <t>CC103329</t>
  </si>
  <si>
    <t>CC103330</t>
  </si>
  <si>
    <t>CC103331</t>
  </si>
  <si>
    <t>CC103332</t>
  </si>
  <si>
    <t>CC103333</t>
  </si>
  <si>
    <t>CC103334</t>
  </si>
  <si>
    <t>CC103335</t>
  </si>
  <si>
    <t>CC103336</t>
  </si>
  <si>
    <t>CC103337</t>
  </si>
  <si>
    <t>CC103338</t>
  </si>
  <si>
    <t>CC103339</t>
  </si>
  <si>
    <t>CC103340</t>
  </si>
  <si>
    <t>CC103341</t>
  </si>
  <si>
    <t>CC103342</t>
  </si>
  <si>
    <t>CC103343</t>
  </si>
  <si>
    <t>CC103344</t>
  </si>
  <si>
    <t>CC103345</t>
  </si>
  <si>
    <t>CC103346</t>
  </si>
  <si>
    <t>CC103347</t>
  </si>
  <si>
    <t>CC103348</t>
  </si>
  <si>
    <t>CC103349</t>
  </si>
  <si>
    <t>CC103350</t>
  </si>
  <si>
    <t>CC103351</t>
  </si>
  <si>
    <t>CC103352</t>
  </si>
  <si>
    <t>CC103353</t>
  </si>
  <si>
    <t>CC103354</t>
  </si>
  <si>
    <t>CC103355</t>
  </si>
  <si>
    <t>CC103356</t>
  </si>
  <si>
    <t>CC103357</t>
  </si>
  <si>
    <t>CC103358</t>
  </si>
  <si>
    <t>CC103359</t>
  </si>
  <si>
    <t>CC103360</t>
  </si>
  <si>
    <t>CC103361</t>
  </si>
  <si>
    <t>CC103362</t>
  </si>
  <si>
    <t>CC103363</t>
  </si>
  <si>
    <t>CC103364</t>
  </si>
  <si>
    <t>CC103365</t>
  </si>
  <si>
    <t>CC103366</t>
  </si>
  <si>
    <t>CC103367</t>
  </si>
  <si>
    <t>CC103368</t>
  </si>
  <si>
    <t>CC103369</t>
  </si>
  <si>
    <t>CC103370</t>
  </si>
  <si>
    <t>CC103371</t>
  </si>
  <si>
    <t>CC103372</t>
  </si>
  <si>
    <t>CC103373</t>
  </si>
  <si>
    <t>CC103374</t>
  </si>
  <si>
    <t>CC103375</t>
  </si>
  <si>
    <t>CC103376</t>
  </si>
  <si>
    <t>CC103377</t>
  </si>
  <si>
    <t>CC103378</t>
  </si>
  <si>
    <t>CC103379</t>
  </si>
  <si>
    <t>CC103380</t>
  </si>
  <si>
    <t>CC103381</t>
  </si>
  <si>
    <t>CC103382</t>
  </si>
  <si>
    <t>CC103383</t>
  </si>
  <si>
    <t>CC103384</t>
  </si>
  <si>
    <t>CC103385</t>
  </si>
  <si>
    <t>CC103386</t>
  </si>
  <si>
    <t>CC103387</t>
  </si>
  <si>
    <t>CC103388</t>
  </si>
  <si>
    <t>CC103389</t>
  </si>
  <si>
    <t>CC103390</t>
  </si>
  <si>
    <t>CC103391</t>
  </si>
  <si>
    <t>CC103392</t>
  </si>
  <si>
    <t>CC103393</t>
  </si>
  <si>
    <t>CC103394</t>
  </si>
  <si>
    <t>CC103395</t>
  </si>
  <si>
    <t>CC103396</t>
  </si>
  <si>
    <t>CC103397</t>
  </si>
  <si>
    <t>CC103398</t>
  </si>
  <si>
    <t>CC103399</t>
  </si>
  <si>
    <t>CC103400</t>
  </si>
  <si>
    <t>CC103401</t>
  </si>
  <si>
    <t>CC103402</t>
  </si>
  <si>
    <t>CC103403</t>
  </si>
  <si>
    <t>CC103404</t>
  </si>
  <si>
    <t>CC103405</t>
  </si>
  <si>
    <t>CC103406</t>
  </si>
  <si>
    <t>CC103407</t>
  </si>
  <si>
    <t>CC103408</t>
  </si>
  <si>
    <t>CC103409</t>
  </si>
  <si>
    <t>CC103410</t>
  </si>
  <si>
    <t>CC103411</t>
  </si>
  <si>
    <t>CC103412</t>
  </si>
  <si>
    <t>CC103413</t>
  </si>
  <si>
    <t>CC103414</t>
  </si>
  <si>
    <t>CC103415</t>
  </si>
  <si>
    <t>CC103416</t>
  </si>
  <si>
    <t>CC103417</t>
  </si>
  <si>
    <t>CC103418</t>
  </si>
  <si>
    <t>CC103419</t>
  </si>
  <si>
    <t>CC103420</t>
  </si>
  <si>
    <t>CC103421</t>
  </si>
  <si>
    <t>CC103422</t>
  </si>
  <si>
    <t>CC103423</t>
  </si>
  <si>
    <t>CC103424</t>
  </si>
  <si>
    <t>CC103425</t>
  </si>
  <si>
    <t>CC103426</t>
  </si>
  <si>
    <t>CC103427</t>
  </si>
  <si>
    <t>CC103428</t>
  </si>
  <si>
    <t>CC103429</t>
  </si>
  <si>
    <t>CC103430</t>
  </si>
  <si>
    <t>CC103431</t>
  </si>
  <si>
    <t>CC103432</t>
  </si>
  <si>
    <t>CC103433</t>
  </si>
  <si>
    <t>CC103434</t>
  </si>
  <si>
    <t>CC103435</t>
  </si>
  <si>
    <t>CC103436</t>
  </si>
  <si>
    <t>CC103437</t>
  </si>
  <si>
    <t>CC103438</t>
  </si>
  <si>
    <t>CC103439</t>
  </si>
  <si>
    <t>CC103440</t>
  </si>
  <si>
    <t>CC103441</t>
  </si>
  <si>
    <t>CC103442</t>
  </si>
  <si>
    <t>CC103443</t>
  </si>
  <si>
    <t>CC103444</t>
  </si>
  <si>
    <t>CC103445</t>
  </si>
  <si>
    <t>CC103446</t>
  </si>
  <si>
    <t>CC103447</t>
  </si>
  <si>
    <t>CC103448</t>
  </si>
  <si>
    <t>CC103449</t>
  </si>
  <si>
    <t>CC103450</t>
  </si>
  <si>
    <t>CC103451</t>
  </si>
  <si>
    <t>CC103452</t>
  </si>
  <si>
    <t>CC103453</t>
  </si>
  <si>
    <t>CC103454</t>
  </si>
  <si>
    <t>CC103455</t>
  </si>
  <si>
    <t>CC103456</t>
  </si>
  <si>
    <t>CC103457</t>
  </si>
  <si>
    <t>CC103458</t>
  </si>
  <si>
    <t>CC103459</t>
  </si>
  <si>
    <t>CC103460</t>
  </si>
  <si>
    <t>CC103461</t>
  </si>
  <si>
    <t>CC103462</t>
  </si>
  <si>
    <t>CC103463</t>
  </si>
  <si>
    <t>CC103464</t>
  </si>
  <si>
    <t>CC103465</t>
  </si>
  <si>
    <t>CC103466</t>
  </si>
  <si>
    <t>CC103467</t>
  </si>
  <si>
    <t>CC103468</t>
  </si>
  <si>
    <t>CC103469</t>
  </si>
  <si>
    <t>CC103470</t>
  </si>
  <si>
    <t>CC103471</t>
  </si>
  <si>
    <t>CC103472</t>
  </si>
  <si>
    <t>CC103473</t>
  </si>
  <si>
    <t>CC103474</t>
  </si>
  <si>
    <t>CC103475</t>
  </si>
  <si>
    <t>CC103476</t>
  </si>
  <si>
    <t>CC103477</t>
  </si>
  <si>
    <t>CC103478</t>
  </si>
  <si>
    <t>CC103479</t>
  </si>
  <si>
    <t>CC103480</t>
  </si>
  <si>
    <t>CC103481</t>
  </si>
  <si>
    <t>CC103482</t>
  </si>
  <si>
    <t>CC103483</t>
  </si>
  <si>
    <t>CC103484</t>
  </si>
  <si>
    <t>CC103485</t>
  </si>
  <si>
    <t>CC103486</t>
  </si>
  <si>
    <t>CC103487</t>
  </si>
  <si>
    <t>CC103488</t>
  </si>
  <si>
    <t>CC103489</t>
  </si>
  <si>
    <t>CC103490</t>
  </si>
  <si>
    <t>CC103491</t>
  </si>
  <si>
    <t>CC103492</t>
  </si>
  <si>
    <t>CC103493</t>
  </si>
  <si>
    <t>CC103494</t>
  </si>
  <si>
    <t>CC103495</t>
  </si>
  <si>
    <t>CC103496</t>
  </si>
  <si>
    <t>CC103497</t>
  </si>
  <si>
    <t>CC103498</t>
  </si>
  <si>
    <t>CC103499</t>
  </si>
  <si>
    <t>CC103500</t>
  </si>
  <si>
    <t>CC103501</t>
  </si>
  <si>
    <t>CC103502</t>
  </si>
  <si>
    <t>CC103503</t>
  </si>
  <si>
    <t>CC103504</t>
  </si>
  <si>
    <t>CC103505</t>
  </si>
  <si>
    <t>CC103506</t>
  </si>
  <si>
    <t>CC103507</t>
  </si>
  <si>
    <t>CC103508</t>
  </si>
  <si>
    <t>CC103509</t>
  </si>
  <si>
    <t>CC103510</t>
  </si>
  <si>
    <t>CC103511</t>
  </si>
  <si>
    <t>CC103512</t>
  </si>
  <si>
    <t>CC103513</t>
  </si>
  <si>
    <t>CC103514</t>
  </si>
  <si>
    <t>CC103515</t>
  </si>
  <si>
    <t>CC103516</t>
  </si>
  <si>
    <t>CC103517</t>
  </si>
  <si>
    <t>CC103518</t>
  </si>
  <si>
    <t>CC103519</t>
  </si>
  <si>
    <t>CC103520</t>
  </si>
  <si>
    <t>CC103521</t>
  </si>
  <si>
    <t>CC103522</t>
  </si>
  <si>
    <t>CC103523</t>
  </si>
  <si>
    <t>CC103524</t>
  </si>
  <si>
    <t>CC103525</t>
  </si>
  <si>
    <t>CC103526</t>
  </si>
  <si>
    <t>CC103527</t>
  </si>
  <si>
    <t>CC103528</t>
  </si>
  <si>
    <t>CC103529</t>
  </si>
  <si>
    <t>CC103530</t>
  </si>
  <si>
    <t>CC103531</t>
  </si>
  <si>
    <t>CC103532</t>
  </si>
  <si>
    <t>CC103533</t>
  </si>
  <si>
    <t>CC103534</t>
  </si>
  <si>
    <t>CC103535</t>
  </si>
  <si>
    <t>CC103536</t>
  </si>
  <si>
    <t>CC103537</t>
  </si>
  <si>
    <t>CC103538</t>
  </si>
  <si>
    <t>CC103539</t>
  </si>
  <si>
    <t>CC103540</t>
  </si>
  <si>
    <t>CC103541</t>
  </si>
  <si>
    <t>CC103542</t>
  </si>
  <si>
    <t>CC103543</t>
  </si>
  <si>
    <t>CC103544</t>
  </si>
  <si>
    <t>CC103545</t>
  </si>
  <si>
    <t>CC103546</t>
  </si>
  <si>
    <t>CC103547</t>
  </si>
  <si>
    <t>CC103548</t>
  </si>
  <si>
    <t>CC103549</t>
  </si>
  <si>
    <t>CC103550</t>
  </si>
  <si>
    <t>CC103551</t>
  </si>
  <si>
    <t>CC103552</t>
  </si>
  <si>
    <t>CC103553</t>
  </si>
  <si>
    <t>CC103554</t>
  </si>
  <si>
    <t>CC103555</t>
  </si>
  <si>
    <t>CC103556</t>
  </si>
  <si>
    <t>CC103557</t>
  </si>
  <si>
    <t>CC103558</t>
  </si>
  <si>
    <t>CC103559</t>
  </si>
  <si>
    <t>CC103560</t>
  </si>
  <si>
    <t>CC103561</t>
  </si>
  <si>
    <t>CC103562</t>
  </si>
  <si>
    <t>CC103563</t>
  </si>
  <si>
    <t>CC103564</t>
  </si>
  <si>
    <t>CC103565</t>
  </si>
  <si>
    <t>CC103566</t>
  </si>
  <si>
    <t>CC103567</t>
  </si>
  <si>
    <t>CC103568</t>
  </si>
  <si>
    <t>CC103569</t>
  </si>
  <si>
    <t>CC103570</t>
  </si>
  <si>
    <t>CC103571</t>
  </si>
  <si>
    <t>CC103572</t>
  </si>
  <si>
    <t>CC103573</t>
  </si>
  <si>
    <t>CC103574</t>
  </si>
  <si>
    <t>CC103575</t>
  </si>
  <si>
    <t>CC103576</t>
  </si>
  <si>
    <t>CC103577</t>
  </si>
  <si>
    <t>CC103578</t>
  </si>
  <si>
    <t>CC103579</t>
  </si>
  <si>
    <t>CC103580</t>
  </si>
  <si>
    <t>CC103581</t>
  </si>
  <si>
    <t>CC103582</t>
  </si>
  <si>
    <t>CC103583</t>
  </si>
  <si>
    <t>CC103584</t>
  </si>
  <si>
    <t>CC103585</t>
  </si>
  <si>
    <t>CC103586</t>
  </si>
  <si>
    <t>CC103587</t>
  </si>
  <si>
    <t>CC103588</t>
  </si>
  <si>
    <t>CC103589</t>
  </si>
  <si>
    <t>CC103590</t>
  </si>
  <si>
    <t>CC103591</t>
  </si>
  <si>
    <t>CC103592</t>
  </si>
  <si>
    <t>CC103593</t>
  </si>
  <si>
    <t>CC103594</t>
  </si>
  <si>
    <t>CC103595</t>
  </si>
  <si>
    <t>CC103596</t>
  </si>
  <si>
    <t>CC103597</t>
  </si>
  <si>
    <t>CC103598</t>
  </si>
  <si>
    <t>CC103599</t>
  </si>
  <si>
    <t>CC103600</t>
  </si>
  <si>
    <t>CC103601</t>
  </si>
  <si>
    <t>CC103602</t>
  </si>
  <si>
    <t>CC103603</t>
  </si>
  <si>
    <t>CC103604</t>
  </si>
  <si>
    <t>CC103605</t>
  </si>
  <si>
    <t>CC103606</t>
  </si>
  <si>
    <t>CC103607</t>
  </si>
  <si>
    <t>CC103608</t>
  </si>
  <si>
    <t>CC103609</t>
  </si>
  <si>
    <t>CC103610</t>
  </si>
  <si>
    <t>CC103611</t>
  </si>
  <si>
    <t>CC103612</t>
  </si>
  <si>
    <t>CC103613</t>
  </si>
  <si>
    <t>CC103614</t>
  </si>
  <si>
    <t>CC103615</t>
  </si>
  <si>
    <t>CC103616</t>
  </si>
  <si>
    <t>CC103617</t>
  </si>
  <si>
    <t>CC103618</t>
  </si>
  <si>
    <t>CC103619</t>
  </si>
  <si>
    <t>CC103620</t>
  </si>
  <si>
    <t>CC103621</t>
  </si>
  <si>
    <t>CC103622</t>
  </si>
  <si>
    <t>CC103623</t>
  </si>
  <si>
    <t>CC103624</t>
  </si>
  <si>
    <t>CC103625</t>
  </si>
  <si>
    <t>CC103626</t>
  </si>
  <si>
    <t>CC103627</t>
  </si>
  <si>
    <t>CC103628</t>
  </si>
  <si>
    <t>CC103629</t>
  </si>
  <si>
    <t>CC103630</t>
  </si>
  <si>
    <t>CC103631</t>
  </si>
  <si>
    <t>CC103632</t>
  </si>
  <si>
    <t>CC103633</t>
  </si>
  <si>
    <t>CC103634</t>
  </si>
  <si>
    <t>CC103635</t>
  </si>
  <si>
    <t>CC103636</t>
  </si>
  <si>
    <t>CC103637</t>
  </si>
  <si>
    <t>CC103638</t>
  </si>
  <si>
    <t>CC103639</t>
  </si>
  <si>
    <t>CC103640</t>
  </si>
  <si>
    <t>CC103641</t>
  </si>
  <si>
    <t>CC103642</t>
  </si>
  <si>
    <t>CC103643</t>
  </si>
  <si>
    <t>CC103644</t>
  </si>
  <si>
    <t>CC103645</t>
  </si>
  <si>
    <t>CC103646</t>
  </si>
  <si>
    <t>CC103647</t>
  </si>
  <si>
    <t>CC103648</t>
  </si>
  <si>
    <t>CC103649</t>
  </si>
  <si>
    <t>CC103650</t>
  </si>
  <si>
    <t>CC103651</t>
  </si>
  <si>
    <t>CC103652</t>
  </si>
  <si>
    <t>CC103653</t>
  </si>
  <si>
    <t>CC103654</t>
  </si>
  <si>
    <t>CC103655</t>
  </si>
  <si>
    <t>CC103656</t>
  </si>
  <si>
    <t>CC103657</t>
  </si>
  <si>
    <t>CC103658</t>
  </si>
  <si>
    <t>CC103659</t>
  </si>
  <si>
    <t>CC103660</t>
  </si>
  <si>
    <t>CC103661</t>
  </si>
  <si>
    <t>CC103662</t>
  </si>
  <si>
    <t>CC103663</t>
  </si>
  <si>
    <t>CC103664</t>
  </si>
  <si>
    <t>CC103665</t>
  </si>
  <si>
    <t>CC103666</t>
  </si>
  <si>
    <t>CC103667</t>
  </si>
  <si>
    <t>CC103668</t>
  </si>
  <si>
    <t>CC103669</t>
  </si>
  <si>
    <t>CC103670</t>
  </si>
  <si>
    <t>CC103671</t>
  </si>
  <si>
    <t>CC103672</t>
  </si>
  <si>
    <t>CC103673</t>
  </si>
  <si>
    <t>CC103674</t>
  </si>
  <si>
    <t>CC103675</t>
  </si>
  <si>
    <t>CC103676</t>
  </si>
  <si>
    <t>CC103677</t>
  </si>
  <si>
    <t>CC103678</t>
  </si>
  <si>
    <t>CC103679</t>
  </si>
  <si>
    <t>CC103680</t>
  </si>
  <si>
    <t>CC103681</t>
  </si>
  <si>
    <t>CC103682</t>
  </si>
  <si>
    <t>CC103683</t>
  </si>
  <si>
    <t>CC103684</t>
  </si>
  <si>
    <t>CC103685</t>
  </si>
  <si>
    <t>CC103686</t>
  </si>
  <si>
    <t>CC103687</t>
  </si>
  <si>
    <t>CC103688</t>
  </si>
  <si>
    <t>CC103689</t>
  </si>
  <si>
    <t>CC103690</t>
  </si>
  <si>
    <t>CC103691</t>
  </si>
  <si>
    <t>CC103692</t>
  </si>
  <si>
    <t>CC103693</t>
  </si>
  <si>
    <t>CC103694</t>
  </si>
  <si>
    <t>CC103695</t>
  </si>
  <si>
    <t>CC103696</t>
  </si>
  <si>
    <t>CC103697</t>
  </si>
  <si>
    <t>CC103698</t>
  </si>
  <si>
    <t>CC103699</t>
  </si>
  <si>
    <t>CC103700</t>
  </si>
  <si>
    <t>CC103701</t>
  </si>
  <si>
    <t>CC103702</t>
  </si>
  <si>
    <t>CC103703</t>
  </si>
  <si>
    <t>CC103704</t>
  </si>
  <si>
    <t>CC103705</t>
  </si>
  <si>
    <t>CC103706</t>
  </si>
  <si>
    <t>CC103707</t>
  </si>
  <si>
    <t>CC103708</t>
  </si>
  <si>
    <t>CC103709</t>
  </si>
  <si>
    <t>CC103710</t>
  </si>
  <si>
    <t>CC103711</t>
  </si>
  <si>
    <t>CC103712</t>
  </si>
  <si>
    <t>CC103713</t>
  </si>
  <si>
    <t>CC103714</t>
  </si>
  <si>
    <t>CC103715</t>
  </si>
  <si>
    <t>CC103716</t>
  </si>
  <si>
    <t>CC103717</t>
  </si>
  <si>
    <t>CC103718</t>
  </si>
  <si>
    <t>CC103719</t>
  </si>
  <si>
    <t>CC103720</t>
  </si>
  <si>
    <t>CC103721</t>
  </si>
  <si>
    <t>CC103722</t>
  </si>
  <si>
    <t>CC103723</t>
  </si>
  <si>
    <t>CC103724</t>
  </si>
  <si>
    <t>CC103725</t>
  </si>
  <si>
    <t>CC103726</t>
  </si>
  <si>
    <t>CC103727</t>
  </si>
  <si>
    <t>CC103728</t>
  </si>
  <si>
    <t>CC103729</t>
  </si>
  <si>
    <t>CC103730</t>
  </si>
  <si>
    <t>CC103731</t>
  </si>
  <si>
    <t>CC103732</t>
  </si>
  <si>
    <t>CC103733</t>
  </si>
  <si>
    <t>CC103734</t>
  </si>
  <si>
    <t>CC103735</t>
  </si>
  <si>
    <t>CC103736</t>
  </si>
  <si>
    <t>CC103737</t>
  </si>
  <si>
    <t>CC103738</t>
  </si>
  <si>
    <t>CC103739</t>
  </si>
  <si>
    <t>CC103740</t>
  </si>
  <si>
    <t>CC103741</t>
  </si>
  <si>
    <t>CC103742</t>
  </si>
  <si>
    <t>CC103743</t>
  </si>
  <si>
    <t>CC103744</t>
  </si>
  <si>
    <t>CC103745</t>
  </si>
  <si>
    <t>CC103746</t>
  </si>
  <si>
    <t>CC103747</t>
  </si>
  <si>
    <t>CC103748</t>
  </si>
  <si>
    <t>CC103749</t>
  </si>
  <si>
    <t>CC103750</t>
  </si>
  <si>
    <t>CC103751</t>
  </si>
  <si>
    <t>CC103752</t>
  </si>
  <si>
    <t>CC103753</t>
  </si>
  <si>
    <t>CC103754</t>
  </si>
  <si>
    <t>CC103755</t>
  </si>
  <si>
    <t>CC103756</t>
  </si>
  <si>
    <t>CC103757</t>
  </si>
  <si>
    <t>CC103758</t>
  </si>
  <si>
    <t>CC103759</t>
  </si>
  <si>
    <t>CC103760</t>
  </si>
  <si>
    <t>CC103761</t>
  </si>
  <si>
    <t>CC103762</t>
  </si>
  <si>
    <t>CC103763</t>
  </si>
  <si>
    <t>CC103764</t>
  </si>
  <si>
    <t>CC103765</t>
  </si>
  <si>
    <t>CC103766</t>
  </si>
  <si>
    <t>CC103767</t>
  </si>
  <si>
    <t>CC103768</t>
  </si>
  <si>
    <t>CC103769</t>
  </si>
  <si>
    <t>CC103770</t>
  </si>
  <si>
    <t>CC103771</t>
  </si>
  <si>
    <t>CC103772</t>
  </si>
  <si>
    <t>CC103773</t>
  </si>
  <si>
    <t>CC103774</t>
  </si>
  <si>
    <t>CC103775</t>
  </si>
  <si>
    <t>CC103776</t>
  </si>
  <si>
    <t>CC103777</t>
  </si>
  <si>
    <t>CC103778</t>
  </si>
  <si>
    <t>CC103779</t>
  </si>
  <si>
    <t>CC103780</t>
  </si>
  <si>
    <t>CC103781</t>
  </si>
  <si>
    <t>CC103782</t>
  </si>
  <si>
    <t>CC103783</t>
  </si>
  <si>
    <t>CC103784</t>
  </si>
  <si>
    <t>CC103785</t>
  </si>
  <si>
    <t>CC103786</t>
  </si>
  <si>
    <t>CC103787</t>
  </si>
  <si>
    <t>CC103788</t>
  </si>
  <si>
    <t>CC103789</t>
  </si>
  <si>
    <t>CC103790</t>
  </si>
  <si>
    <t>CC103791</t>
  </si>
  <si>
    <t>CC103792</t>
  </si>
  <si>
    <t>CC103793</t>
  </si>
  <si>
    <t>CC103794</t>
  </si>
  <si>
    <t>CC103795</t>
  </si>
  <si>
    <t>CC103796</t>
  </si>
  <si>
    <t>CC103797</t>
  </si>
  <si>
    <t>CC103798</t>
  </si>
  <si>
    <t>CC103799</t>
  </si>
  <si>
    <t>CC103800</t>
  </si>
  <si>
    <t>CC103801</t>
  </si>
  <si>
    <t>CC103802</t>
  </si>
  <si>
    <t>CC103803</t>
  </si>
  <si>
    <t>CC103804</t>
  </si>
  <si>
    <t>CC103805</t>
  </si>
  <si>
    <t>CC103806</t>
  </si>
  <si>
    <t>CC103807</t>
  </si>
  <si>
    <t>CC103808</t>
  </si>
  <si>
    <t>CC103809</t>
  </si>
  <si>
    <t>CC103810</t>
  </si>
  <si>
    <t>CC103811</t>
  </si>
  <si>
    <t>CC103812</t>
  </si>
  <si>
    <t>CC103813</t>
  </si>
  <si>
    <t>CC103814</t>
  </si>
  <si>
    <t>CC103815</t>
  </si>
  <si>
    <t>CC103816</t>
  </si>
  <si>
    <t>CC103817</t>
  </si>
  <si>
    <t>CC103818</t>
  </si>
  <si>
    <t>CC103819</t>
  </si>
  <si>
    <t>CC103820</t>
  </si>
  <si>
    <t>CC103821</t>
  </si>
  <si>
    <t>CC103822</t>
  </si>
  <si>
    <t>CC103823</t>
  </si>
  <si>
    <t>CC103824</t>
  </si>
  <si>
    <t>CC103825</t>
  </si>
  <si>
    <t>CC103826</t>
  </si>
  <si>
    <t>CC103827</t>
  </si>
  <si>
    <t>CC103828</t>
  </si>
  <si>
    <t>CC103829</t>
  </si>
  <si>
    <t>CC103830</t>
  </si>
  <si>
    <t>CC103831</t>
  </si>
  <si>
    <t>CC103832</t>
  </si>
  <si>
    <t>CC103833</t>
  </si>
  <si>
    <t>CC103834</t>
  </si>
  <si>
    <t>CC103835</t>
  </si>
  <si>
    <t>CC103836</t>
  </si>
  <si>
    <t>CC103837</t>
  </si>
  <si>
    <t>CC103838</t>
  </si>
  <si>
    <t>CC103839</t>
  </si>
  <si>
    <t>CC103840</t>
  </si>
  <si>
    <t>CC103841</t>
  </si>
  <si>
    <t>CC103842</t>
  </si>
  <si>
    <t>CC103843</t>
  </si>
  <si>
    <t>CC103844</t>
  </si>
  <si>
    <t>CC103845</t>
  </si>
  <si>
    <t>CC103846</t>
  </si>
  <si>
    <t>CC103847</t>
  </si>
  <si>
    <t>CC103848</t>
  </si>
  <si>
    <t>CC103849</t>
  </si>
  <si>
    <t>CC103850</t>
  </si>
  <si>
    <t>CC103851</t>
  </si>
  <si>
    <t>CC103852</t>
  </si>
  <si>
    <t>CC103853</t>
  </si>
  <si>
    <t>CC103854</t>
  </si>
  <si>
    <t>CC103855</t>
  </si>
  <si>
    <t>CC103856</t>
  </si>
  <si>
    <t>CC103857</t>
  </si>
  <si>
    <t>CC103858</t>
  </si>
  <si>
    <t>CC103859</t>
  </si>
  <si>
    <t>CC103860</t>
  </si>
  <si>
    <t>CC103861</t>
  </si>
  <si>
    <t>CC103862</t>
  </si>
  <si>
    <t>CC103863</t>
  </si>
  <si>
    <t>CC103864</t>
  </si>
  <si>
    <t>CC103865</t>
  </si>
  <si>
    <t>CC103866</t>
  </si>
  <si>
    <t>CC103867</t>
  </si>
  <si>
    <t>CC103868</t>
  </si>
  <si>
    <t>CC103869</t>
  </si>
  <si>
    <t>CC103870</t>
  </si>
  <si>
    <t>CC103871</t>
  </si>
  <si>
    <t>CC103872</t>
  </si>
  <si>
    <t>CC103873</t>
  </si>
  <si>
    <t>CC103874</t>
  </si>
  <si>
    <t>CC103875</t>
  </si>
  <si>
    <t>CC103876</t>
  </si>
  <si>
    <t>CC103877</t>
  </si>
  <si>
    <t>CC103878</t>
  </si>
  <si>
    <t>CC103879</t>
  </si>
  <si>
    <t>CC103880</t>
  </si>
  <si>
    <t>CC103881</t>
  </si>
  <si>
    <t>CC103882</t>
  </si>
  <si>
    <t>CC103883</t>
  </si>
  <si>
    <t>CC103884</t>
  </si>
  <si>
    <t>CC103885</t>
  </si>
  <si>
    <t>CC103886</t>
  </si>
  <si>
    <t>CC103887</t>
  </si>
  <si>
    <t>CC103888</t>
  </si>
  <si>
    <t>CC103889</t>
  </si>
  <si>
    <t>CC103890</t>
  </si>
  <si>
    <t>CC103891</t>
  </si>
  <si>
    <t>CC103892</t>
  </si>
  <si>
    <t>CC103893</t>
  </si>
  <si>
    <t>CC103894</t>
  </si>
  <si>
    <t>CC103895</t>
  </si>
  <si>
    <t>CC103896</t>
  </si>
  <si>
    <t>CC103897</t>
  </si>
  <si>
    <t>CC103898</t>
  </si>
  <si>
    <t>CC103899</t>
  </si>
  <si>
    <t>CC103900</t>
  </si>
  <si>
    <t>CC103901</t>
  </si>
  <si>
    <t>CC103902</t>
  </si>
  <si>
    <t>CC103903</t>
  </si>
  <si>
    <t>CC103904</t>
  </si>
  <si>
    <t>CC103905</t>
  </si>
  <si>
    <t>CC103906</t>
  </si>
  <si>
    <t>CC103907</t>
  </si>
  <si>
    <t>CC103908</t>
  </si>
  <si>
    <t>CC103909</t>
  </si>
  <si>
    <t>CC103910</t>
  </si>
  <si>
    <t>CC103911</t>
  </si>
  <si>
    <t>CC103912</t>
  </si>
  <si>
    <t>CC103913</t>
  </si>
  <si>
    <t>CC103914</t>
  </si>
  <si>
    <t>CC103915</t>
  </si>
  <si>
    <t>CC103916</t>
  </si>
  <si>
    <t>CC103917</t>
  </si>
  <si>
    <t>CC103918</t>
  </si>
  <si>
    <t>CC103919</t>
  </si>
  <si>
    <t>CC103920</t>
  </si>
  <si>
    <t>CC103921</t>
  </si>
  <si>
    <t>CC103922</t>
  </si>
  <si>
    <t>CC103923</t>
  </si>
  <si>
    <t>CC103924</t>
  </si>
  <si>
    <t>CC103925</t>
  </si>
  <si>
    <t>CC103926</t>
  </si>
  <si>
    <t>CC103927</t>
  </si>
  <si>
    <t>CC103928</t>
  </si>
  <si>
    <t>CC103929</t>
  </si>
  <si>
    <t>CC103930</t>
  </si>
  <si>
    <t>CC103931</t>
  </si>
  <si>
    <t>CC103932</t>
  </si>
  <si>
    <t>CC103933</t>
  </si>
  <si>
    <t>CC103934</t>
  </si>
  <si>
    <t>CC103935</t>
  </si>
  <si>
    <t>CC103936</t>
  </si>
  <si>
    <t>CC103937</t>
  </si>
  <si>
    <t>CC103938</t>
  </si>
  <si>
    <t>CC103939</t>
  </si>
  <si>
    <t>CC103940</t>
  </si>
  <si>
    <t>CC103941</t>
  </si>
  <si>
    <t>CC103942</t>
  </si>
  <si>
    <t>CC103943</t>
  </si>
  <si>
    <t>CC103944</t>
  </si>
  <si>
    <t>CC103945</t>
  </si>
  <si>
    <t>CC103946</t>
  </si>
  <si>
    <t>CC103947</t>
  </si>
  <si>
    <t>CC103948</t>
  </si>
  <si>
    <t>CC103949</t>
  </si>
  <si>
    <t>CC103950</t>
  </si>
  <si>
    <t>CC103951</t>
  </si>
  <si>
    <t>CC103952</t>
  </si>
  <si>
    <t>CC103953</t>
  </si>
  <si>
    <t>CC103954</t>
  </si>
  <si>
    <t>CC103955</t>
  </si>
  <si>
    <t>CC103956</t>
  </si>
  <si>
    <t>CC103957</t>
  </si>
  <si>
    <t>CC103958</t>
  </si>
  <si>
    <t>CC103959</t>
  </si>
  <si>
    <t>CC103960</t>
  </si>
  <si>
    <t>CC103961</t>
  </si>
  <si>
    <t>CC103962</t>
  </si>
  <si>
    <t>CC103963</t>
  </si>
  <si>
    <t>CC103964</t>
  </si>
  <si>
    <t>CC103965</t>
  </si>
  <si>
    <t>CC103966</t>
  </si>
  <si>
    <t>CC103967</t>
  </si>
  <si>
    <t>CC103968</t>
  </si>
  <si>
    <t>CC103969</t>
  </si>
  <si>
    <t>CC103970</t>
  </si>
  <si>
    <t>CC103971</t>
  </si>
  <si>
    <t>CC103972</t>
  </si>
  <si>
    <t>CC103973</t>
  </si>
  <si>
    <t>CC103974</t>
  </si>
  <si>
    <t>CC103975</t>
  </si>
  <si>
    <t>CC103976</t>
  </si>
  <si>
    <t>CC103977</t>
  </si>
  <si>
    <t>CC103978</t>
  </si>
  <si>
    <t>CC103979</t>
  </si>
  <si>
    <t>CC103980</t>
  </si>
  <si>
    <t>CC103981</t>
  </si>
  <si>
    <t>CC103982</t>
  </si>
  <si>
    <t>CC103983</t>
  </si>
  <si>
    <t>CC103984</t>
  </si>
  <si>
    <t>CC103985</t>
  </si>
  <si>
    <t>CC103986</t>
  </si>
  <si>
    <t>CC103987</t>
  </si>
  <si>
    <t>CC103988</t>
  </si>
  <si>
    <t>CC103989</t>
  </si>
  <si>
    <t>CC103990</t>
  </si>
  <si>
    <t>CC103991</t>
  </si>
  <si>
    <t>CC103992</t>
  </si>
  <si>
    <t>CC103993</t>
  </si>
  <si>
    <t>CC103994</t>
  </si>
  <si>
    <t>CC103995</t>
  </si>
  <si>
    <t>CC103996</t>
  </si>
  <si>
    <t>CC103997</t>
  </si>
  <si>
    <t>CC103998</t>
  </si>
  <si>
    <t>CC103999</t>
  </si>
  <si>
    <t>CC104000</t>
  </si>
  <si>
    <t>CC104001</t>
  </si>
  <si>
    <t>CC104002</t>
  </si>
  <si>
    <t>CC104003</t>
  </si>
  <si>
    <t>CC104004</t>
  </si>
  <si>
    <t>CC104005</t>
  </si>
  <si>
    <t>CC104006</t>
  </si>
  <si>
    <t>CC104007</t>
  </si>
  <si>
    <t>CC104008</t>
  </si>
  <si>
    <t>CC104009</t>
  </si>
  <si>
    <t>CC104010</t>
  </si>
  <si>
    <t>CC104011</t>
  </si>
  <si>
    <t>CC104012</t>
  </si>
  <si>
    <t>CC104013</t>
  </si>
  <si>
    <t>CC104014</t>
  </si>
  <si>
    <t>CC104015</t>
  </si>
  <si>
    <t>CC104016</t>
  </si>
  <si>
    <t>CC104017</t>
  </si>
  <si>
    <t>CC104018</t>
  </si>
  <si>
    <t>CC104019</t>
  </si>
  <si>
    <t>CC104020</t>
  </si>
  <si>
    <t>CC104021</t>
  </si>
  <si>
    <t>CC104022</t>
  </si>
  <si>
    <t>CC104023</t>
  </si>
  <si>
    <t>CC104024</t>
  </si>
  <si>
    <t>CC104025</t>
  </si>
  <si>
    <t>CC104026</t>
  </si>
  <si>
    <t>CC104027</t>
  </si>
  <si>
    <t>CC104028</t>
  </si>
  <si>
    <t>CC104029</t>
  </si>
  <si>
    <t>CC104030</t>
  </si>
  <si>
    <t>CC104031</t>
  </si>
  <si>
    <t>CC104032</t>
  </si>
  <si>
    <t>CC104033</t>
  </si>
  <si>
    <t>CC104034</t>
  </si>
  <si>
    <t>CC104035</t>
  </si>
  <si>
    <t>CC104036</t>
  </si>
  <si>
    <t>CC104037</t>
  </si>
  <si>
    <t>CC104038</t>
  </si>
  <si>
    <t>CC104039</t>
  </si>
  <si>
    <t>CC104040</t>
  </si>
  <si>
    <t>CC104041</t>
  </si>
  <si>
    <t>CC104042</t>
  </si>
  <si>
    <t>CC104043</t>
  </si>
  <si>
    <t>CC104044</t>
  </si>
  <si>
    <t>CC104045</t>
  </si>
  <si>
    <t>CC104046</t>
  </si>
  <si>
    <t>CC104047</t>
  </si>
  <si>
    <t>CC104048</t>
  </si>
  <si>
    <t>CC104049</t>
  </si>
  <si>
    <t>CC104050</t>
  </si>
  <si>
    <t>CC104051</t>
  </si>
  <si>
    <t>CC104052</t>
  </si>
  <si>
    <t>CC104053</t>
  </si>
  <si>
    <t>CC104054</t>
  </si>
  <si>
    <t>CC104055</t>
  </si>
  <si>
    <t>CC104056</t>
  </si>
  <si>
    <t>CC104057</t>
  </si>
  <si>
    <t>CC104058</t>
  </si>
  <si>
    <t>CC104059</t>
  </si>
  <si>
    <t>CC104060</t>
  </si>
  <si>
    <t>CC104061</t>
  </si>
  <si>
    <t>CC104062</t>
  </si>
  <si>
    <t>CC104063</t>
  </si>
  <si>
    <t>CC104064</t>
  </si>
  <si>
    <t>CC104065</t>
  </si>
  <si>
    <t>CC104066</t>
  </si>
  <si>
    <t>CC104067</t>
  </si>
  <si>
    <t>CC104068</t>
  </si>
  <si>
    <t>CC104069</t>
  </si>
  <si>
    <t>CC104070</t>
  </si>
  <si>
    <t>CC104071</t>
  </si>
  <si>
    <t>CC104072</t>
  </si>
  <si>
    <t>CC104073</t>
  </si>
  <si>
    <t>CC104074</t>
  </si>
  <si>
    <t>CC104075</t>
  </si>
  <si>
    <t>CC104076</t>
  </si>
  <si>
    <t>CC104077</t>
  </si>
  <si>
    <t>CC104078</t>
  </si>
  <si>
    <t>CC104079</t>
  </si>
  <si>
    <t>CC104080</t>
  </si>
  <si>
    <t>CC104081</t>
  </si>
  <si>
    <t>CC104082</t>
  </si>
  <si>
    <t>CC104083</t>
  </si>
  <si>
    <t>CC104084</t>
  </si>
  <si>
    <t>CC104085</t>
  </si>
  <si>
    <t>CC104086</t>
  </si>
  <si>
    <t>CC104087</t>
  </si>
  <si>
    <t>CC104088</t>
  </si>
  <si>
    <t>CC104089</t>
  </si>
  <si>
    <t>CC104090</t>
  </si>
  <si>
    <t>CC104091</t>
  </si>
  <si>
    <t>CC104092</t>
  </si>
  <si>
    <t>CC104093</t>
  </si>
  <si>
    <t>CC104094</t>
  </si>
  <si>
    <t>CC104095</t>
  </si>
  <si>
    <t>CC104096</t>
  </si>
  <si>
    <t>CC104097</t>
  </si>
  <si>
    <t>CC104098</t>
  </si>
  <si>
    <t>CC104099</t>
  </si>
  <si>
    <t>CC104100</t>
  </si>
  <si>
    <t>CC104101</t>
  </si>
  <si>
    <t>CC104102</t>
  </si>
  <si>
    <t>CC104103</t>
  </si>
  <si>
    <t>CC104104</t>
  </si>
  <si>
    <t>CC104105</t>
  </si>
  <si>
    <t>CC104106</t>
  </si>
  <si>
    <t>CC104107</t>
  </si>
  <si>
    <t>CC104108</t>
  </si>
  <si>
    <t>CC104109</t>
  </si>
  <si>
    <t>CC104110</t>
  </si>
  <si>
    <t>CC104111</t>
  </si>
  <si>
    <t>CC104112</t>
  </si>
  <si>
    <t>CC104113</t>
  </si>
  <si>
    <t>CC104114</t>
  </si>
  <si>
    <t>CC104115</t>
  </si>
  <si>
    <t>CC104116</t>
  </si>
  <si>
    <t>CC104117</t>
  </si>
  <si>
    <t>CC104118</t>
  </si>
  <si>
    <t>CC104119</t>
  </si>
  <si>
    <t>CC104120</t>
  </si>
  <si>
    <t>CC104121</t>
  </si>
  <si>
    <t>CC104122</t>
  </si>
  <si>
    <t>CC104123</t>
  </si>
  <si>
    <t>CC104124</t>
  </si>
  <si>
    <t>CC104125</t>
  </si>
  <si>
    <t>CC104126</t>
  </si>
  <si>
    <t>CC104127</t>
  </si>
  <si>
    <t>CC104128</t>
  </si>
  <si>
    <t>CC104129</t>
  </si>
  <si>
    <t>CC104130</t>
  </si>
  <si>
    <t>CC104131</t>
  </si>
  <si>
    <t>CC104132</t>
  </si>
  <si>
    <t>CC104133</t>
  </si>
  <si>
    <t>CC104134</t>
  </si>
  <si>
    <t>CC104135</t>
  </si>
  <si>
    <t>CC104136</t>
  </si>
  <si>
    <t>CC104137</t>
  </si>
  <si>
    <t>CC104138</t>
  </si>
  <si>
    <t>CC104139</t>
  </si>
  <si>
    <t>CC104140</t>
  </si>
  <si>
    <t>CC104141</t>
  </si>
  <si>
    <t>CC104142</t>
  </si>
  <si>
    <t>CC104143</t>
  </si>
  <si>
    <t>CC104144</t>
  </si>
  <si>
    <t>CC104145</t>
  </si>
  <si>
    <t>CC104146</t>
  </si>
  <si>
    <t>CC104147</t>
  </si>
  <si>
    <t>CC104148</t>
  </si>
  <si>
    <t>CC104149</t>
  </si>
  <si>
    <t>CC104150</t>
  </si>
  <si>
    <t>CC104151</t>
  </si>
  <si>
    <t>CC104152</t>
  </si>
  <si>
    <t>CC104153</t>
  </si>
  <si>
    <t>CC104154</t>
  </si>
  <si>
    <t>CC104155</t>
  </si>
  <si>
    <t>CC104156</t>
  </si>
  <si>
    <t>CC104157</t>
  </si>
  <si>
    <t>CC104158</t>
  </si>
  <si>
    <t>CC104159</t>
  </si>
  <si>
    <t>CC104160</t>
  </si>
  <si>
    <t>CC104161</t>
  </si>
  <si>
    <t>CC104162</t>
  </si>
  <si>
    <t>CC104163</t>
  </si>
  <si>
    <t>CC104164</t>
  </si>
  <si>
    <t>CC104165</t>
  </si>
  <si>
    <t>CC104166</t>
  </si>
  <si>
    <t>CC104167</t>
  </si>
  <si>
    <t>CC104168</t>
  </si>
  <si>
    <t>CC104169</t>
  </si>
  <si>
    <t>CC104170</t>
  </si>
  <si>
    <t>CC104171</t>
  </si>
  <si>
    <t>CC104172</t>
  </si>
  <si>
    <t>CC104173</t>
  </si>
  <si>
    <t>CC104174</t>
  </si>
  <si>
    <t>CC104175</t>
  </si>
  <si>
    <t>CC104176</t>
  </si>
  <si>
    <t>CC104177</t>
  </si>
  <si>
    <t>CC104178</t>
  </si>
  <si>
    <t>CC104179</t>
  </si>
  <si>
    <t>CC104180</t>
  </si>
  <si>
    <t>CC104181</t>
  </si>
  <si>
    <t>CC104182</t>
  </si>
  <si>
    <t>CC104183</t>
  </si>
  <si>
    <t>CC104184</t>
  </si>
  <si>
    <t>CC104185</t>
  </si>
  <si>
    <t>CC104186</t>
  </si>
  <si>
    <t>CC104187</t>
  </si>
  <si>
    <t>CC104188</t>
  </si>
  <si>
    <t>CC104189</t>
  </si>
  <si>
    <t>CC104190</t>
  </si>
  <si>
    <t>CC104191</t>
  </si>
  <si>
    <t>CC104192</t>
  </si>
  <si>
    <t>CC104193</t>
  </si>
  <si>
    <t>CC104194</t>
  </si>
  <si>
    <t>CC104195</t>
  </si>
  <si>
    <t>CC104196</t>
  </si>
  <si>
    <t>CC104197</t>
  </si>
  <si>
    <t>CC104198</t>
  </si>
  <si>
    <t>CC104199</t>
  </si>
  <si>
    <t>CC104200</t>
  </si>
  <si>
    <t>CC104201</t>
  </si>
  <si>
    <t>CC104202</t>
  </si>
  <si>
    <t>CC104203</t>
  </si>
  <si>
    <t>CC104204</t>
  </si>
  <si>
    <t>CC104205</t>
  </si>
  <si>
    <t>CC104206</t>
  </si>
  <si>
    <t>CC104207</t>
  </si>
  <si>
    <t>CC104208</t>
  </si>
  <si>
    <t>CC104209</t>
  </si>
  <si>
    <t>CC104210</t>
  </si>
  <si>
    <t>CC104211</t>
  </si>
  <si>
    <t>CC104212</t>
  </si>
  <si>
    <t>CC104213</t>
  </si>
  <si>
    <t>CC104214</t>
  </si>
  <si>
    <t>CC104215</t>
  </si>
  <si>
    <t>CC104216</t>
  </si>
  <si>
    <t>CC104217</t>
  </si>
  <si>
    <t>CC104218</t>
  </si>
  <si>
    <t>CC104219</t>
  </si>
  <si>
    <t>CC104220</t>
  </si>
  <si>
    <t>Age_Group</t>
  </si>
  <si>
    <t>Credit_Limit_Group</t>
  </si>
  <si>
    <t>Late_Payment_Category</t>
  </si>
  <si>
    <t>Credit_Utilization</t>
  </si>
  <si>
    <t>Average_Bill</t>
  </si>
  <si>
    <t>Credit_Utilization_Group</t>
  </si>
  <si>
    <t>Column</t>
  </si>
  <si>
    <t>Meaning</t>
  </si>
  <si>
    <t>Business Meaning</t>
  </si>
  <si>
    <t>Unique customer ID</t>
  </si>
  <si>
    <t>Identifies each customer</t>
  </si>
  <si>
    <t>Customer age</t>
  </si>
  <si>
    <t>Customer profile</t>
  </si>
  <si>
    <t>Education level</t>
  </si>
  <si>
    <t>Marital status</t>
  </si>
  <si>
    <t>Employment category</t>
  </si>
  <si>
    <t>Monthly income</t>
  </si>
  <si>
    <t>Financial capacity</t>
  </si>
  <si>
    <t>Credit exposure</t>
  </si>
  <si>
    <t>Customer tenure</t>
  </si>
  <si>
    <t>Repayment behavior</t>
  </si>
  <si>
    <t>Billing behavior</t>
  </si>
  <si>
    <t>Payment behavior</t>
  </si>
  <si>
    <t>Payment risk</t>
  </si>
  <si>
    <t>Field</t>
  </si>
  <si>
    <t>Customer age band</t>
  </si>
  <si>
    <t>Average_Payment</t>
  </si>
  <si>
    <t>CREDIT CARD PAYMENT BEHAVIOR &amp; DEFAULT RISK ANALYSIS</t>
  </si>
  <si>
    <t>Age of the customer</t>
  </si>
  <si>
    <t>Credit limit provided to customer</t>
  </si>
  <si>
    <t>Duration of relationship with bank</t>
  </si>
  <si>
    <t>Number of late payments in the last 6 months</t>
  </si>
  <si>
    <t>No.</t>
  </si>
  <si>
    <t>Business Question</t>
  </si>
  <si>
    <t>Main Fields Used</t>
  </si>
  <si>
    <t>How many customers are defaulting?</t>
  </si>
  <si>
    <t>CustomerID, DefaultNextMonth</t>
  </si>
  <si>
    <t>How does default vary across credit-limit groups?</t>
  </si>
  <si>
    <t>CreditLimit, Credit_Limit_Group, DefaultNextMonth</t>
  </si>
  <si>
    <t>How does default vary with late-payment behavior?</t>
  </si>
  <si>
    <t>LatePayments_6M, Late_Payment_Category, DefaultNextMonth</t>
  </si>
  <si>
    <t>How does default vary across credit-utilization groups?</t>
  </si>
  <si>
    <t>Credit_Utilization, Credit_Utilization_Group, DefaultNextMonth</t>
  </si>
  <si>
    <t>How does recent repayment status relate to default?</t>
  </si>
  <si>
    <t>PaymentStatus_M1, DefaultNextMonth</t>
  </si>
  <si>
    <t>How do average bill amounts and payment amounts differ between default and non-default customers?</t>
  </si>
  <si>
    <t>Average_Bill, Average_Payment, DefaultNextMonth</t>
  </si>
  <si>
    <t>Understand customer credit exposure and payment behavior and identify observed patterns associated with credit-card default.</t>
  </si>
  <si>
    <t>Row Labels</t>
  </si>
  <si>
    <t>Grand Total</t>
  </si>
  <si>
    <t>High</t>
  </si>
  <si>
    <t>Low</t>
  </si>
  <si>
    <t>Medium</t>
  </si>
  <si>
    <t>Very High</t>
  </si>
  <si>
    <t>Column Labels</t>
  </si>
  <si>
    <t>PT02 — Default by Credit Limit Group</t>
  </si>
  <si>
    <t>Moderate</t>
  </si>
  <si>
    <t>No Late Payments</t>
  </si>
  <si>
    <t>PT03 — Default by Late Payment Category</t>
  </si>
  <si>
    <t>Over Limit</t>
  </si>
  <si>
    <t>PT04 — Default by Credit Utilization Group</t>
  </si>
  <si>
    <t>PT05 — Default by Payment Status</t>
  </si>
  <si>
    <t>PT06 — Average Bill vs Average Payment by Default</t>
  </si>
  <si>
    <t xml:space="preserve"> Average_Bill</t>
  </si>
  <si>
    <t xml:space="preserve"> Average_Payment</t>
  </si>
  <si>
    <t>PIVOT ANALYSIS — BUSINESS QUESTION GUIDE</t>
  </si>
  <si>
    <t>Pivot</t>
  </si>
  <si>
    <t>What It Helps Us Understand</t>
  </si>
  <si>
    <t>PT01 — Default Overview</t>
  </si>
  <si>
    <t>Overall default profile</t>
  </si>
  <si>
    <t>Credit_Limit_Group, DefaultNextMonth</t>
  </si>
  <si>
    <t>Credit exposure and default pattern</t>
  </si>
  <si>
    <t>Late_Payment_Category, DefaultNextMonth</t>
  </si>
  <si>
    <t>Payment-delay pattern</t>
  </si>
  <si>
    <t>Credit_Utilization_Group, DefaultNextMonth</t>
  </si>
  <si>
    <t>Credit usage pattern</t>
  </si>
  <si>
    <t>Recent repayment behavior</t>
  </si>
  <si>
    <t>How do bill and payment amounts differ between default and non-default customers?</t>
  </si>
  <si>
    <t>Billing vs payment behavior</t>
  </si>
  <si>
    <t xml:space="preserve">PT06 — Average Bill vs Average Payment </t>
  </si>
  <si>
    <t>Credit_Utilization_Sort</t>
  </si>
  <si>
    <t>Rule</t>
  </si>
  <si>
    <t>21–29, 30–39, 40–49, 50–59, 60+</t>
  </si>
  <si>
    <t>0 = No Late Payments; 1–2 = Low; 3–4 = Moderate; 5+ = High</t>
  </si>
  <si>
    <t>Customers</t>
  </si>
  <si>
    <t>Default Rate %</t>
  </si>
  <si>
    <t>PT01 - Default Overview</t>
  </si>
  <si>
    <t>Customer Status</t>
  </si>
  <si>
    <t>Non-Default</t>
  </si>
  <si>
    <t>Default</t>
  </si>
  <si>
    <t>Credit limit band</t>
  </si>
  <si>
    <t>Average of BillAmount_M1, BillAmount_M2, and BillAmount_M3</t>
  </si>
  <si>
    <t>Average of PaymentAmount_M1, PaymentAmount_M2, and PaymentAmount_M3</t>
  </si>
  <si>
    <t>Average_Bill ÷ CreditLimit</t>
  </si>
  <si>
    <t>Credit utilization band</t>
  </si>
  <si>
    <t>Customer Share %</t>
  </si>
  <si>
    <t>Customer gender</t>
  </si>
  <si>
    <t>Employment / work profile</t>
  </si>
  <si>
    <t>Coded payment status value (0–3)</t>
  </si>
  <si>
    <t>Bill amount recorded for M1</t>
  </si>
  <si>
    <t>Bill amount recorded for M2</t>
  </si>
  <si>
    <t>Bill amount recorded for M3</t>
  </si>
  <si>
    <t>Payment amount recorded for M1</t>
  </si>
  <si>
    <t>Payment amount recorded for M2</t>
  </si>
  <si>
    <t>Payment amount recorded for M3</t>
  </si>
  <si>
    <t>Cash advance amount recorded for M1</t>
  </si>
  <si>
    <t>Cash / credit usage</t>
  </si>
  <si>
    <t>For PaymentStatus_M1, PaymentStatus_M2, and PaymentStatus_M3:
Coded payment status value (0–3); business meaning is not defined in the dataset.</t>
  </si>
  <si>
    <t>Source / Raw Fields</t>
  </si>
  <si>
    <t>Group based on LatePayments_6M</t>
  </si>
  <si>
    <t>Age-based customer segmentation</t>
  </si>
  <si>
    <t>Credit exposure segmentation</t>
  </si>
  <si>
    <t>Average billing behavior</t>
  </si>
  <si>
    <t>Average payment behavior</t>
  </si>
  <si>
    <t>Credit usage relative to available limit</t>
  </si>
  <si>
    <t>Credit usage risk segmentation</t>
  </si>
  <si>
    <t>Payment risk segmentation</t>
  </si>
  <si>
    <t>Numeric helper used to sort Credit_Utilization_Group</t>
  </si>
  <si>
    <t>Excel sorting helper; not used for business analysis</t>
  </si>
  <si>
    <t>Derived / Analysis Fields</t>
  </si>
  <si>
    <t>Low &lt; 40M; Medium 40M–&lt;60M; High 60M–&lt;100M; Very High ≥100M</t>
  </si>
  <si>
    <t>Low ≤25%; Moderate &gt;25%–50%; High &gt;50%–75%; Very High &gt;75%–100%; Over Limit &gt;100%</t>
  </si>
  <si>
    <t>Group Rules</t>
  </si>
  <si>
    <r>
      <rPr>
        <b/>
        <sz val="16"/>
        <color theme="1"/>
        <rFont val="Calibri"/>
        <family val="2"/>
        <scheme val="minor"/>
      </rPr>
      <t>1. Currency / Unit</t>
    </r>
    <r>
      <rPr>
        <sz val="16"/>
        <color theme="1"/>
        <rFont val="Calibri"/>
        <family val="2"/>
        <scheme val="minor"/>
      </rPr>
      <t xml:space="preserve">
Currency or monetary unit is not specified in the source dataset.
</t>
    </r>
    <r>
      <rPr>
        <b/>
        <sz val="16"/>
        <color theme="1"/>
        <rFont val="Calibri"/>
        <family val="2"/>
        <scheme val="minor"/>
      </rPr>
      <t xml:space="preserve">
2. Payment Status
</t>
    </r>
    <r>
      <rPr>
        <sz val="16"/>
        <color theme="1"/>
        <rFont val="Calibri"/>
        <family val="2"/>
        <scheme val="minor"/>
      </rPr>
      <t xml:space="preserve">PaymentStatus_M1, PaymentStatus_M2 and PaymentStatus_M3 are coded values from 0–3. Their business meaning is not defined in the dataset.
</t>
    </r>
    <r>
      <rPr>
        <b/>
        <sz val="16"/>
        <color theme="1"/>
        <rFont val="Calibri"/>
        <family val="2"/>
        <scheme val="minor"/>
      </rPr>
      <t xml:space="preserve">
3. Credit Utilization
</t>
    </r>
    <r>
      <rPr>
        <sz val="16"/>
        <color theme="1"/>
        <rFont val="Calibri"/>
        <family val="2"/>
        <scheme val="minor"/>
      </rPr>
      <t xml:space="preserve">Credit Utilization is calculated as Average_Bill ÷ CreditLimit. It is used as a proxy for credit usage relative to the available credit limit.
</t>
    </r>
    <r>
      <rPr>
        <b/>
        <sz val="16"/>
        <color theme="1"/>
        <rFont val="Calibri"/>
        <family val="2"/>
        <scheme val="minor"/>
      </rPr>
      <t>4. Credit Utilization Sort</t>
    </r>
    <r>
      <rPr>
        <sz val="16"/>
        <color theme="1"/>
        <rFont val="Calibri"/>
        <family val="2"/>
        <scheme val="minor"/>
      </rPr>
      <t xml:space="preserve">
Credit_Utilization_Sort is an Excel-only helper used to maintain the logical order of utilization groups. It is not used for business analysis or included in the SQL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</si>
</sst>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0" fontId="1" fillId="5" borderId="3" xfId="0" applyNumberFormat="1" applyFont="1" applyFill="1" applyBorder="1" applyAlignment="1">
      <alignment horizontal="center" vertical="center"/>
    </xf>
    <xf numFmtId="165" fontId="1" fillId="5" borderId="3" xfId="1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6" borderId="4" xfId="0" applyFont="1" applyFill="1" applyBorder="1"/>
    <xf numFmtId="0" fontId="2" fillId="6" borderId="5" xfId="0" applyFont="1" applyFill="1" applyBorder="1"/>
    <xf numFmtId="165" fontId="2" fillId="6" borderId="5" xfId="1" applyNumberFormat="1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165" fontId="2" fillId="7" borderId="5" xfId="1" applyNumberFormat="1" applyFont="1" applyFill="1" applyBorder="1"/>
    <xf numFmtId="165" fontId="2" fillId="0" borderId="5" xfId="1" applyNumberFormat="1" applyFont="1" applyFill="1" applyBorder="1"/>
    <xf numFmtId="10" fontId="2" fillId="0" borderId="5" xfId="0" applyNumberFormat="1" applyFont="1" applyBorder="1"/>
    <xf numFmtId="165" fontId="1" fillId="0" borderId="3" xfId="1" applyNumberFormat="1" applyFont="1" applyFill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9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1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Table Style 1" pivot="0" count="0" xr9:uid="{F570C0D7-46AF-4870-B2E4-1101E6314A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unal jadhav" refreshedDate="46299.494435300927" createdVersion="8" refreshedVersion="8" minRefreshableVersion="3" recordCount="4220" xr:uid="{82552BE7-2FE2-4190-9271-17CF30448342}">
  <cacheSource type="worksheet">
    <worksheetSource name="Table2"/>
  </cacheSource>
  <cacheFields count="29">
    <cacheField name="CustomerID" numFmtId="0">
      <sharedItems/>
    </cacheField>
    <cacheField name="Age" numFmtId="0">
      <sharedItems containsSemiMixedTypes="0" containsString="0" containsNumber="1" containsInteger="1" minValue="21" maxValue="68"/>
    </cacheField>
    <cacheField name="Gender" numFmtId="0">
      <sharedItems count="2">
        <s v="Female"/>
        <s v="Male"/>
      </sharedItems>
    </cacheField>
    <cacheField name="Education" numFmtId="0">
      <sharedItems/>
    </cacheField>
    <cacheField name="MaritalStatus" numFmtId="0">
      <sharedItems/>
    </cacheField>
    <cacheField name="EmploymentType" numFmtId="0">
      <sharedItems/>
    </cacheField>
    <cacheField name="MonthlyIncome" numFmtId="165">
      <sharedItems containsSemiMixedTypes="0" containsString="0" containsNumber="1" containsInteger="1" minValue="5000000" maxValue="42600000"/>
    </cacheField>
    <cacheField name="CreditLimit" numFmtId="165">
      <sharedItems containsSemiMixedTypes="0" containsString="0" containsNumber="1" containsInteger="1" minValue="20000000" maxValue="256000000"/>
    </cacheField>
    <cacheField name="MonthsWithBank" numFmtId="0">
      <sharedItems containsSemiMixedTypes="0" containsString="0" containsNumber="1" containsInteger="1" minValue="3" maxValue="240"/>
    </cacheField>
    <cacheField name="PaymentStatus_M1" numFmtId="0">
      <sharedItems containsSemiMixedTypes="0" containsString="0" containsNumber="1" containsInteger="1" minValue="0" maxValue="3" count="4">
        <n v="0"/>
        <n v="3"/>
        <n v="1"/>
        <n v="2"/>
      </sharedItems>
    </cacheField>
    <cacheField name="PaymentStatus_M2" numFmtId="0">
      <sharedItems containsSemiMixedTypes="0" containsString="0" containsNumber="1" containsInteger="1" minValue="0" maxValue="3"/>
    </cacheField>
    <cacheField name="PaymentStatus_M3" numFmtId="0">
      <sharedItems containsSemiMixedTypes="0" containsString="0" containsNumber="1" containsInteger="1" minValue="0" maxValue="3"/>
    </cacheField>
    <cacheField name="BillAmount_M1" numFmtId="165">
      <sharedItems containsSemiMixedTypes="0" containsString="0" containsNumber="1" containsInteger="1" minValue="0" maxValue="163140000"/>
    </cacheField>
    <cacheField name="BillAmount_M2" numFmtId="165">
      <sharedItems containsSemiMixedTypes="0" containsString="0" containsNumber="1" containsInteger="1" minValue="0" maxValue="190750000"/>
    </cacheField>
    <cacheField name="BillAmount_M3" numFmtId="165">
      <sharedItems containsSemiMixedTypes="0" containsString="0" containsNumber="1" containsInteger="1" minValue="0" maxValue="191780000"/>
    </cacheField>
    <cacheField name="PaymentAmount_M1" numFmtId="165">
      <sharedItems containsSemiMixedTypes="0" containsString="0" containsNumber="1" containsInteger="1" minValue="0" maxValue="132060000"/>
    </cacheField>
    <cacheField name="PaymentAmount_M2" numFmtId="165">
      <sharedItems containsSemiMixedTypes="0" containsString="0" containsNumber="1" containsInteger="1" minValue="0" maxValue="133960000"/>
    </cacheField>
    <cacheField name="PaymentAmount_M3" numFmtId="165">
      <sharedItems containsSemiMixedTypes="0" containsString="0" containsNumber="1" containsInteger="1" minValue="0" maxValue="65440000"/>
    </cacheField>
    <cacheField name="CashAdvance_M1" numFmtId="165">
      <sharedItems containsSemiMixedTypes="0" containsString="0" containsNumber="1" containsInteger="1" minValue="0" maxValue="18060000"/>
    </cacheField>
    <cacheField name="LatePayments_6M" numFmtId="0">
      <sharedItems containsSemiMixedTypes="0" containsString="0" containsNumber="1" containsInteger="1" minValue="0" maxValue="5"/>
    </cacheField>
    <cacheField name="DefaultNextMonth" numFmtId="0">
      <sharedItems containsSemiMixedTypes="0" containsString="0" containsNumber="1" containsInteger="1" minValue="0" maxValue="1" count="2">
        <n v="0"/>
        <n v="1"/>
      </sharedItems>
    </cacheField>
    <cacheField name="Age_Group" numFmtId="0">
      <sharedItems/>
    </cacheField>
    <cacheField name="Average_Bill" numFmtId="165">
      <sharedItems containsSemiMixedTypes="0" containsString="0" containsNumber="1" minValue="0" maxValue="181590000"/>
    </cacheField>
    <cacheField name="Average_Payment" numFmtId="165">
      <sharedItems containsSemiMixedTypes="0" containsString="0" containsNumber="1" minValue="0" maxValue="60170000"/>
    </cacheField>
    <cacheField name="Credit_Utilization" numFmtId="10">
      <sharedItems containsSemiMixedTypes="0" containsString="0" containsNumber="1" minValue="0" maxValue="1.0997333333333332"/>
    </cacheField>
    <cacheField name="Credit_Utilization_Group" numFmtId="0">
      <sharedItems count="5">
        <s v="High"/>
        <s v="Moderate"/>
        <s v="Low"/>
        <s v="Very High"/>
        <s v="Over Limit"/>
      </sharedItems>
    </cacheField>
    <cacheField name="Credit_Utilization_Sort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Late_Payment_Category" numFmtId="0">
      <sharedItems count="4">
        <s v="Low"/>
        <s v="Moderate"/>
        <s v="No Late Payments"/>
        <s v="High"/>
      </sharedItems>
    </cacheField>
    <cacheField name="Credit_Limit_Group" numFmtId="0">
      <sharedItems count="4">
        <s v="Medium"/>
        <s v="Low"/>
        <s v="High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0">
  <r>
    <s v="CC100001"/>
    <n v="47"/>
    <x v="0"/>
    <s v="Bachelor"/>
    <s v="Married"/>
    <s v="Contract"/>
    <n v="13200000"/>
    <n v="58000000"/>
    <n v="98"/>
    <x v="0"/>
    <n v="0"/>
    <n v="0"/>
    <n v="28730000"/>
    <n v="30420000"/>
    <n v="31920000"/>
    <n v="7080000"/>
    <n v="5740000"/>
    <n v="16850000"/>
    <n v="1850000"/>
    <n v="1"/>
    <x v="0"/>
    <s v="40-49"/>
    <n v="30356666.666666668"/>
    <n v="9890000"/>
    <n v="0.52339080459770115"/>
    <x v="0"/>
    <x v="0"/>
    <x v="0"/>
    <x v="0"/>
  </r>
  <r>
    <s v="CC100002"/>
    <n v="54"/>
    <x v="0"/>
    <s v="Diploma"/>
    <s v="Married"/>
    <s v="Salaried"/>
    <n v="11000000"/>
    <n v="55000000"/>
    <n v="240"/>
    <x v="1"/>
    <n v="3"/>
    <n v="3"/>
    <n v="36850000"/>
    <n v="33730000"/>
    <n v="41960000"/>
    <n v="1080000"/>
    <n v="920000"/>
    <n v="730000"/>
    <n v="7210000"/>
    <n v="4"/>
    <x v="1"/>
    <s v="50-59"/>
    <n v="37513333.333333336"/>
    <n v="910000"/>
    <n v="0.68206060606060614"/>
    <x v="0"/>
    <x v="0"/>
    <x v="1"/>
    <x v="0"/>
  </r>
  <r>
    <s v="CC100003"/>
    <n v="40"/>
    <x v="0"/>
    <s v="High School"/>
    <s v="Married"/>
    <s v="Other"/>
    <n v="9300000"/>
    <n v="45000000"/>
    <n v="126"/>
    <x v="0"/>
    <n v="0"/>
    <n v="0"/>
    <n v="27230000"/>
    <n v="33340000"/>
    <n v="29680000"/>
    <n v="3460000"/>
    <n v="1440000"/>
    <n v="3260000"/>
    <n v="2910000"/>
    <n v="1"/>
    <x v="0"/>
    <s v="40-49"/>
    <n v="30083333.333333332"/>
    <n v="2720000"/>
    <n v="0.66851851851851851"/>
    <x v="0"/>
    <x v="0"/>
    <x v="0"/>
    <x v="0"/>
  </r>
  <r>
    <s v="CC100004"/>
    <n v="49"/>
    <x v="0"/>
    <s v="Diploma"/>
    <s v="Married"/>
    <s v="Other"/>
    <n v="10900000"/>
    <n v="41000000"/>
    <n v="120"/>
    <x v="0"/>
    <n v="0"/>
    <n v="0"/>
    <n v="24480000"/>
    <n v="21140000"/>
    <n v="22890000"/>
    <n v="8120000"/>
    <n v="9490000"/>
    <n v="21170000"/>
    <n v="1790000"/>
    <n v="1"/>
    <x v="0"/>
    <s v="40-49"/>
    <n v="22836666.666666668"/>
    <n v="12926666.666666666"/>
    <n v="0.5569918699186992"/>
    <x v="0"/>
    <x v="0"/>
    <x v="0"/>
    <x v="0"/>
  </r>
  <r>
    <s v="CC100005"/>
    <n v="23"/>
    <x v="1"/>
    <s v="High School"/>
    <s v="Married"/>
    <s v="Salaried"/>
    <n v="8900000"/>
    <n v="29000000"/>
    <n v="42"/>
    <x v="0"/>
    <n v="0"/>
    <n v="0"/>
    <n v="5250000"/>
    <n v="8000000"/>
    <n v="10610000"/>
    <n v="2010000"/>
    <n v="1270000"/>
    <n v="3890000"/>
    <n v="3350000"/>
    <n v="0"/>
    <x v="0"/>
    <s v="21-29"/>
    <n v="7953333.333333333"/>
    <n v="2390000"/>
    <n v="0.27425287356321837"/>
    <x v="1"/>
    <x v="1"/>
    <x v="2"/>
    <x v="1"/>
  </r>
  <r>
    <s v="CC100006"/>
    <n v="39"/>
    <x v="1"/>
    <s v="Bachelor"/>
    <s v="Married"/>
    <s v="Salaried"/>
    <n v="12700000"/>
    <n v="60000000"/>
    <n v="99"/>
    <x v="0"/>
    <n v="0"/>
    <n v="0"/>
    <n v="6020000"/>
    <n v="8770000"/>
    <n v="16060000"/>
    <n v="6050000"/>
    <n v="5530000"/>
    <n v="6140000"/>
    <n v="1060000"/>
    <n v="0"/>
    <x v="0"/>
    <s v="30-39"/>
    <n v="10283333.333333334"/>
    <n v="5906666.666666667"/>
    <n v="0.1713888888888889"/>
    <x v="2"/>
    <x v="2"/>
    <x v="2"/>
    <x v="2"/>
  </r>
  <r>
    <s v="CC100007"/>
    <n v="47"/>
    <x v="0"/>
    <s v="Bachelor"/>
    <s v="Other"/>
    <s v="Salaried"/>
    <n v="19900000"/>
    <n v="125000000"/>
    <n v="218"/>
    <x v="0"/>
    <n v="1"/>
    <n v="0"/>
    <n v="31660000"/>
    <n v="32880000"/>
    <n v="29900000"/>
    <n v="9810000"/>
    <n v="9640000"/>
    <n v="6460000"/>
    <n v="7750000"/>
    <n v="1"/>
    <x v="1"/>
    <s v="40-49"/>
    <n v="31480000"/>
    <n v="8636666.666666666"/>
    <n v="0.25184000000000001"/>
    <x v="1"/>
    <x v="1"/>
    <x v="0"/>
    <x v="3"/>
  </r>
  <r>
    <s v="CC100008"/>
    <n v="47"/>
    <x v="0"/>
    <s v="Bachelor"/>
    <s v="Single"/>
    <s v="Salaried"/>
    <n v="12800000"/>
    <n v="82000000"/>
    <n v="136"/>
    <x v="0"/>
    <n v="0"/>
    <n v="0"/>
    <n v="10200000"/>
    <n v="2740000"/>
    <n v="0"/>
    <n v="1200000"/>
    <n v="1770000"/>
    <n v="0"/>
    <n v="540000"/>
    <n v="1"/>
    <x v="0"/>
    <s v="40-49"/>
    <n v="4313333.333333333"/>
    <n v="990000"/>
    <n v="5.2601626016260158E-2"/>
    <x v="2"/>
    <x v="2"/>
    <x v="0"/>
    <x v="2"/>
  </r>
  <r>
    <s v="CC100009"/>
    <n v="38"/>
    <x v="1"/>
    <s v="Bachelor"/>
    <s v="Single"/>
    <s v="Salaried"/>
    <n v="10500000"/>
    <n v="67000000"/>
    <n v="116"/>
    <x v="0"/>
    <n v="0"/>
    <n v="0"/>
    <n v="34240000"/>
    <n v="38810000"/>
    <n v="34290000"/>
    <n v="13180000"/>
    <n v="37530000"/>
    <n v="12550000"/>
    <n v="1910000"/>
    <n v="0"/>
    <x v="0"/>
    <s v="30-39"/>
    <n v="35780000"/>
    <n v="21086666.666666668"/>
    <n v="0.53402985074626863"/>
    <x v="0"/>
    <x v="0"/>
    <x v="2"/>
    <x v="2"/>
  </r>
  <r>
    <s v="CC100010"/>
    <n v="61"/>
    <x v="0"/>
    <s v="Diploma"/>
    <s v="Married"/>
    <s v="Government"/>
    <n v="18200000"/>
    <n v="108000000"/>
    <n v="240"/>
    <x v="2"/>
    <n v="0"/>
    <n v="1"/>
    <n v="23900000"/>
    <n v="25340000"/>
    <n v="22270000"/>
    <n v="6450000"/>
    <n v="6930000"/>
    <n v="8180000"/>
    <n v="50000"/>
    <n v="2"/>
    <x v="0"/>
    <s v="60+"/>
    <n v="23836666.666666668"/>
    <n v="7186666.666666667"/>
    <n v="0.22070987654320989"/>
    <x v="2"/>
    <x v="2"/>
    <x v="0"/>
    <x v="3"/>
  </r>
  <r>
    <s v="CC100011"/>
    <n v="52"/>
    <x v="1"/>
    <s v="High School"/>
    <s v="Married"/>
    <s v="Salaried"/>
    <n v="9600000"/>
    <n v="55000000"/>
    <n v="168"/>
    <x v="0"/>
    <n v="0"/>
    <n v="0"/>
    <n v="24820000"/>
    <n v="11630000"/>
    <n v="12860000"/>
    <n v="14810000"/>
    <n v="3850000"/>
    <n v="11390000"/>
    <n v="180000"/>
    <n v="0"/>
    <x v="0"/>
    <s v="50-59"/>
    <n v="16436666.666666666"/>
    <n v="10016666.666666666"/>
    <n v="0.29884848484848486"/>
    <x v="1"/>
    <x v="1"/>
    <x v="2"/>
    <x v="0"/>
  </r>
  <r>
    <s v="CC100012"/>
    <n v="42"/>
    <x v="1"/>
    <s v="Bachelor"/>
    <s v="Other"/>
    <s v="Salaried"/>
    <n v="10300000"/>
    <n v="62000000"/>
    <n v="145"/>
    <x v="0"/>
    <n v="0"/>
    <n v="0"/>
    <n v="30520000"/>
    <n v="38700000"/>
    <n v="41900000"/>
    <n v="9480000"/>
    <n v="20260000"/>
    <n v="12000000"/>
    <n v="2230000"/>
    <n v="0"/>
    <x v="0"/>
    <s v="40-49"/>
    <n v="37040000"/>
    <n v="13913333.333333334"/>
    <n v="0.59741935483870967"/>
    <x v="0"/>
    <x v="0"/>
    <x v="2"/>
    <x v="2"/>
  </r>
  <r>
    <s v="CC100013"/>
    <n v="43"/>
    <x v="0"/>
    <s v="Bachelor"/>
    <s v="Married"/>
    <s v="Salaried"/>
    <n v="17800000"/>
    <n v="88000000"/>
    <n v="116"/>
    <x v="0"/>
    <n v="0"/>
    <n v="0"/>
    <n v="11080000"/>
    <n v="5630000"/>
    <n v="28990000"/>
    <n v="9840000"/>
    <n v="2170000"/>
    <n v="7750000"/>
    <n v="180000"/>
    <n v="0"/>
    <x v="1"/>
    <s v="40-49"/>
    <n v="15233333.333333334"/>
    <n v="6586666.666666667"/>
    <n v="0.17310606060606062"/>
    <x v="2"/>
    <x v="2"/>
    <x v="2"/>
    <x v="2"/>
  </r>
  <r>
    <s v="CC100014"/>
    <n v="50"/>
    <x v="1"/>
    <s v="Postgraduate"/>
    <s v="Married"/>
    <s v="Salaried"/>
    <n v="22000000"/>
    <n v="131000000"/>
    <n v="196"/>
    <x v="0"/>
    <n v="0"/>
    <n v="0"/>
    <n v="68020000"/>
    <n v="59320000"/>
    <n v="31130000"/>
    <n v="19650000"/>
    <n v="27630000"/>
    <n v="6980000"/>
    <n v="2900000"/>
    <n v="1"/>
    <x v="0"/>
    <s v="50-59"/>
    <n v="52823333.333333336"/>
    <n v="18086666.666666668"/>
    <n v="0.40323155216284989"/>
    <x v="1"/>
    <x v="1"/>
    <x v="0"/>
    <x v="3"/>
  </r>
  <r>
    <s v="CC100015"/>
    <n v="48"/>
    <x v="0"/>
    <s v="Bachelor"/>
    <s v="Other"/>
    <s v="Self-employed"/>
    <n v="26000000"/>
    <n v="164000000"/>
    <n v="189"/>
    <x v="0"/>
    <n v="0"/>
    <n v="0"/>
    <n v="57070000"/>
    <n v="82630000"/>
    <n v="57840000"/>
    <n v="28440000"/>
    <n v="43350000"/>
    <n v="27410000"/>
    <n v="8410000"/>
    <n v="0"/>
    <x v="0"/>
    <s v="40-49"/>
    <n v="65846666.666666664"/>
    <n v="33066666.666666668"/>
    <n v="0.40150406504065039"/>
    <x v="1"/>
    <x v="1"/>
    <x v="2"/>
    <x v="3"/>
  </r>
  <r>
    <s v="CC100016"/>
    <n v="21"/>
    <x v="0"/>
    <s v="Diploma"/>
    <s v="Married"/>
    <s v="Salaried"/>
    <n v="9700000"/>
    <n v="28000000"/>
    <n v="27"/>
    <x v="0"/>
    <n v="0"/>
    <n v="0"/>
    <n v="11260000"/>
    <n v="9550000"/>
    <n v="9210000"/>
    <n v="3950000"/>
    <n v="3500000"/>
    <n v="1930000"/>
    <n v="440000"/>
    <n v="0"/>
    <x v="0"/>
    <s v="21-29"/>
    <n v="10006666.666666666"/>
    <n v="3126666.6666666665"/>
    <n v="0.35738095238095235"/>
    <x v="1"/>
    <x v="1"/>
    <x v="2"/>
    <x v="1"/>
  </r>
  <r>
    <s v="CC100017"/>
    <n v="57"/>
    <x v="0"/>
    <s v="High School"/>
    <s v="Other"/>
    <s v="Salaried"/>
    <n v="10200000"/>
    <n v="65000000"/>
    <n v="193"/>
    <x v="0"/>
    <n v="0"/>
    <n v="0"/>
    <n v="17880000"/>
    <n v="5290000"/>
    <n v="23480000"/>
    <n v="10180000"/>
    <n v="2020000"/>
    <n v="7130000"/>
    <n v="3890000"/>
    <n v="0"/>
    <x v="0"/>
    <s v="50-59"/>
    <n v="15550000"/>
    <n v="6443333.333333333"/>
    <n v="0.23923076923076922"/>
    <x v="2"/>
    <x v="2"/>
    <x v="2"/>
    <x v="2"/>
  </r>
  <r>
    <s v="CC100018"/>
    <n v="21"/>
    <x v="0"/>
    <s v="Diploma"/>
    <s v="Single"/>
    <s v="Government"/>
    <n v="5800000"/>
    <n v="21000000"/>
    <n v="3"/>
    <x v="0"/>
    <n v="0"/>
    <n v="0"/>
    <n v="12400000"/>
    <n v="8550000"/>
    <n v="6770000"/>
    <n v="4020000"/>
    <n v="2020000"/>
    <n v="1390000"/>
    <n v="1300000"/>
    <n v="0"/>
    <x v="0"/>
    <s v="21-29"/>
    <n v="9240000"/>
    <n v="2476666.6666666665"/>
    <n v="0.44"/>
    <x v="1"/>
    <x v="1"/>
    <x v="2"/>
    <x v="1"/>
  </r>
  <r>
    <s v="CC100019"/>
    <n v="27"/>
    <x v="1"/>
    <s v="Postgraduate"/>
    <s v="Married"/>
    <s v="Salaried"/>
    <n v="12100000"/>
    <n v="52000000"/>
    <n v="56"/>
    <x v="3"/>
    <n v="0"/>
    <n v="0"/>
    <n v="25770000"/>
    <n v="24540000"/>
    <n v="24570000"/>
    <n v="4130000"/>
    <n v="2360000"/>
    <n v="7450000"/>
    <n v="4220000"/>
    <n v="2"/>
    <x v="1"/>
    <s v="21-29"/>
    <n v="24960000"/>
    <n v="4646666.666666667"/>
    <n v="0.48"/>
    <x v="1"/>
    <x v="1"/>
    <x v="0"/>
    <x v="0"/>
  </r>
  <r>
    <s v="CC100020"/>
    <n v="32"/>
    <x v="0"/>
    <s v="Bachelor"/>
    <s v="Married"/>
    <s v="Self-employed"/>
    <n v="15600000"/>
    <n v="79000000"/>
    <n v="61"/>
    <x v="0"/>
    <n v="0"/>
    <n v="3"/>
    <n v="59540000"/>
    <n v="47920000"/>
    <n v="65060000"/>
    <n v="15950000"/>
    <n v="19480000"/>
    <n v="890000"/>
    <n v="6370000"/>
    <n v="2"/>
    <x v="1"/>
    <s v="30-39"/>
    <n v="57506666.666666664"/>
    <n v="12106666.666666666"/>
    <n v="0.72793248945147682"/>
    <x v="0"/>
    <x v="0"/>
    <x v="0"/>
    <x v="2"/>
  </r>
  <r>
    <s v="CC100021"/>
    <n v="43"/>
    <x v="1"/>
    <s v="Diploma"/>
    <s v="Married"/>
    <s v="Self-employed"/>
    <n v="9400000"/>
    <n v="47000000"/>
    <n v="141"/>
    <x v="0"/>
    <n v="0"/>
    <n v="0"/>
    <n v="9720000"/>
    <n v="16560000"/>
    <n v="16350000"/>
    <n v="8600000"/>
    <n v="5910000"/>
    <n v="10100000"/>
    <n v="770000"/>
    <n v="0"/>
    <x v="0"/>
    <s v="40-49"/>
    <n v="14210000"/>
    <n v="8203333.333333333"/>
    <n v="0.30234042553191487"/>
    <x v="1"/>
    <x v="1"/>
    <x v="2"/>
    <x v="0"/>
  </r>
  <r>
    <s v="CC100022"/>
    <n v="21"/>
    <x v="0"/>
    <s v="High School"/>
    <s v="Single"/>
    <s v="Salaried"/>
    <n v="6100000"/>
    <n v="22000000"/>
    <n v="3"/>
    <x v="0"/>
    <n v="0"/>
    <n v="0"/>
    <n v="15260000"/>
    <n v="15850000"/>
    <n v="14470000"/>
    <n v="6800000"/>
    <n v="3960000"/>
    <n v="5640000"/>
    <n v="1270000"/>
    <n v="0"/>
    <x v="0"/>
    <s v="21-29"/>
    <n v="15193333.333333334"/>
    <n v="5466666.666666667"/>
    <n v="0.69060606060606067"/>
    <x v="0"/>
    <x v="0"/>
    <x v="2"/>
    <x v="1"/>
  </r>
  <r>
    <s v="CC100023"/>
    <n v="39"/>
    <x v="1"/>
    <s v="Diploma"/>
    <s v="Single"/>
    <s v="Contract"/>
    <n v="10100000"/>
    <n v="33000000"/>
    <n v="131"/>
    <x v="0"/>
    <n v="0"/>
    <n v="0"/>
    <n v="29060000"/>
    <n v="27420000"/>
    <n v="24630000"/>
    <n v="9840000"/>
    <n v="10900000"/>
    <n v="5330000"/>
    <n v="1290000"/>
    <n v="0"/>
    <x v="0"/>
    <s v="30-39"/>
    <n v="27036666.666666668"/>
    <n v="8690000"/>
    <n v="0.8192929292929293"/>
    <x v="3"/>
    <x v="3"/>
    <x v="2"/>
    <x v="1"/>
  </r>
  <r>
    <s v="CC100024"/>
    <n v="41"/>
    <x v="1"/>
    <s v="Postgraduate"/>
    <s v="Married"/>
    <s v="Salaried"/>
    <n v="20500000"/>
    <n v="95000000"/>
    <n v="113"/>
    <x v="3"/>
    <n v="0"/>
    <n v="1"/>
    <n v="88080000"/>
    <n v="89130000"/>
    <n v="89800000"/>
    <n v="4960000"/>
    <n v="5770000"/>
    <n v="24760000"/>
    <n v="5720000"/>
    <n v="2"/>
    <x v="0"/>
    <s v="40-49"/>
    <n v="89003333.333333328"/>
    <n v="11830000"/>
    <n v="0.93687719298245609"/>
    <x v="3"/>
    <x v="3"/>
    <x v="0"/>
    <x v="2"/>
  </r>
  <r>
    <s v="CC100025"/>
    <n v="41"/>
    <x v="1"/>
    <s v="Postgraduate"/>
    <s v="Other"/>
    <s v="Salaried"/>
    <n v="14700000"/>
    <n v="61000000"/>
    <n v="116"/>
    <x v="0"/>
    <n v="0"/>
    <n v="0"/>
    <n v="16980000"/>
    <n v="4820000"/>
    <n v="8410000"/>
    <n v="3900000"/>
    <n v="2350000"/>
    <n v="3790000"/>
    <n v="1740000"/>
    <n v="1"/>
    <x v="0"/>
    <s v="40-49"/>
    <n v="10070000"/>
    <n v="3346666.6666666665"/>
    <n v="0.16508196721311474"/>
    <x v="2"/>
    <x v="2"/>
    <x v="0"/>
    <x v="2"/>
  </r>
  <r>
    <s v="CC100026"/>
    <n v="21"/>
    <x v="0"/>
    <s v="High School"/>
    <s v="Single"/>
    <s v="Salaried"/>
    <n v="8500000"/>
    <n v="47000000"/>
    <n v="14"/>
    <x v="0"/>
    <n v="0"/>
    <n v="0"/>
    <n v="28270000"/>
    <n v="23460000"/>
    <n v="28250000"/>
    <n v="4120000"/>
    <n v="7740000"/>
    <n v="3660000"/>
    <n v="980000"/>
    <n v="2"/>
    <x v="0"/>
    <s v="21-29"/>
    <n v="26660000"/>
    <n v="5173333.333333333"/>
    <n v="0.56723404255319154"/>
    <x v="0"/>
    <x v="0"/>
    <x v="0"/>
    <x v="0"/>
  </r>
  <r>
    <s v="CC100027"/>
    <n v="26"/>
    <x v="0"/>
    <s v="High School"/>
    <s v="Single"/>
    <s v="Other"/>
    <n v="5200000"/>
    <n v="28000000"/>
    <n v="22"/>
    <x v="3"/>
    <n v="3"/>
    <n v="3"/>
    <n v="23690000"/>
    <n v="23750000"/>
    <n v="22000000"/>
    <n v="1700000"/>
    <n v="500000"/>
    <n v="2310000"/>
    <n v="2190000"/>
    <n v="3"/>
    <x v="1"/>
    <s v="21-29"/>
    <n v="23146666.666666668"/>
    <n v="1503333.3333333333"/>
    <n v="0.82666666666666666"/>
    <x v="3"/>
    <x v="3"/>
    <x v="1"/>
    <x v="1"/>
  </r>
  <r>
    <s v="CC100028"/>
    <n v="32"/>
    <x v="1"/>
    <s v="Bachelor"/>
    <s v="Single"/>
    <s v="Contract"/>
    <n v="9100000"/>
    <n v="53000000"/>
    <n v="104"/>
    <x v="1"/>
    <n v="3"/>
    <n v="0"/>
    <n v="34310000"/>
    <n v="35750000"/>
    <n v="35290000"/>
    <n v="1050000"/>
    <n v="850000"/>
    <n v="10440000"/>
    <n v="4600000"/>
    <n v="2"/>
    <x v="1"/>
    <s v="30-39"/>
    <n v="35116666.666666664"/>
    <n v="4113333.3333333335"/>
    <n v="0.66257861635220117"/>
    <x v="0"/>
    <x v="0"/>
    <x v="0"/>
    <x v="0"/>
  </r>
  <r>
    <s v="CC100029"/>
    <n v="27"/>
    <x v="1"/>
    <s v="Postgraduate"/>
    <s v="Single"/>
    <s v="Salaried"/>
    <n v="7900000"/>
    <n v="37000000"/>
    <n v="27"/>
    <x v="0"/>
    <n v="0"/>
    <n v="0"/>
    <n v="12220000"/>
    <n v="9650000"/>
    <n v="13870000"/>
    <n v="12020000"/>
    <n v="3620000"/>
    <n v="2990000"/>
    <n v="1910000"/>
    <n v="0"/>
    <x v="0"/>
    <s v="21-29"/>
    <n v="11913333.333333334"/>
    <n v="6210000"/>
    <n v="0.32198198198198202"/>
    <x v="1"/>
    <x v="1"/>
    <x v="2"/>
    <x v="1"/>
  </r>
  <r>
    <s v="CC100030"/>
    <n v="39"/>
    <x v="1"/>
    <s v="High School"/>
    <s v="Single"/>
    <s v="Other"/>
    <n v="7100000"/>
    <n v="40000000"/>
    <n v="130"/>
    <x v="3"/>
    <n v="0"/>
    <n v="0"/>
    <n v="17440000"/>
    <n v="12440000"/>
    <n v="9540000"/>
    <n v="1790000"/>
    <n v="850000"/>
    <n v="2670000"/>
    <n v="1360000"/>
    <n v="1"/>
    <x v="1"/>
    <s v="30-39"/>
    <n v="13140000"/>
    <n v="1770000"/>
    <n v="0.32850000000000001"/>
    <x v="1"/>
    <x v="1"/>
    <x v="0"/>
    <x v="0"/>
  </r>
  <r>
    <s v="CC100031"/>
    <n v="30"/>
    <x v="0"/>
    <s v="High School"/>
    <s v="Married"/>
    <s v="Salaried"/>
    <n v="6800000"/>
    <n v="31000000"/>
    <n v="76"/>
    <x v="0"/>
    <n v="3"/>
    <n v="3"/>
    <n v="18170000"/>
    <n v="15210000"/>
    <n v="20440000"/>
    <n v="18230000"/>
    <n v="610000"/>
    <n v="620000"/>
    <n v="2680000"/>
    <n v="3"/>
    <x v="0"/>
    <s v="30-39"/>
    <n v="17940000"/>
    <n v="6486666.666666667"/>
    <n v="0.57870967741935486"/>
    <x v="0"/>
    <x v="0"/>
    <x v="1"/>
    <x v="1"/>
  </r>
  <r>
    <s v="CC100032"/>
    <n v="26"/>
    <x v="0"/>
    <s v="High School"/>
    <s v="Married"/>
    <s v="Salaried"/>
    <n v="9700000"/>
    <n v="51000000"/>
    <n v="33"/>
    <x v="0"/>
    <n v="0"/>
    <n v="0"/>
    <n v="21090000"/>
    <n v="19900000"/>
    <n v="19700000"/>
    <n v="7320000"/>
    <n v="20290000"/>
    <n v="4850000"/>
    <n v="2190000"/>
    <n v="0"/>
    <x v="0"/>
    <s v="21-29"/>
    <n v="20230000"/>
    <n v="10820000"/>
    <n v="0.39666666666666667"/>
    <x v="1"/>
    <x v="1"/>
    <x v="2"/>
    <x v="0"/>
  </r>
  <r>
    <s v="CC100033"/>
    <n v="39"/>
    <x v="0"/>
    <s v="Bachelor"/>
    <s v="Single"/>
    <s v="Salaried"/>
    <n v="9600000"/>
    <n v="27000000"/>
    <n v="32"/>
    <x v="0"/>
    <n v="3"/>
    <n v="3"/>
    <n v="8880000"/>
    <n v="11770000"/>
    <n v="14250000"/>
    <n v="3420000"/>
    <n v="1470000"/>
    <n v="1020000"/>
    <n v="2780000"/>
    <n v="2"/>
    <x v="0"/>
    <s v="30-39"/>
    <n v="11633333.333333334"/>
    <n v="1970000"/>
    <n v="0.43086419753086425"/>
    <x v="1"/>
    <x v="1"/>
    <x v="0"/>
    <x v="1"/>
  </r>
  <r>
    <s v="CC100034"/>
    <n v="31"/>
    <x v="0"/>
    <s v="Bachelor"/>
    <s v="Married"/>
    <s v="Self-employed"/>
    <n v="17700000"/>
    <n v="56000000"/>
    <n v="56"/>
    <x v="2"/>
    <n v="3"/>
    <n v="3"/>
    <n v="41050000"/>
    <n v="40290000"/>
    <n v="39160000"/>
    <n v="770000"/>
    <n v="600000"/>
    <n v="3670000"/>
    <n v="4690000"/>
    <n v="4"/>
    <x v="1"/>
    <s v="30-39"/>
    <n v="40166666.666666664"/>
    <n v="1680000"/>
    <n v="0.71726190476190477"/>
    <x v="0"/>
    <x v="0"/>
    <x v="1"/>
    <x v="0"/>
  </r>
  <r>
    <s v="CC100035"/>
    <n v="48"/>
    <x v="1"/>
    <s v="Postgraduate"/>
    <s v="Married"/>
    <s v="Self-employed"/>
    <n v="31200000"/>
    <n v="78000000"/>
    <n v="62"/>
    <x v="0"/>
    <n v="0"/>
    <n v="0"/>
    <n v="67600000"/>
    <n v="62830000"/>
    <n v="47820000"/>
    <n v="8720000"/>
    <n v="51730000"/>
    <n v="17600000"/>
    <n v="5660000"/>
    <n v="1"/>
    <x v="0"/>
    <s v="40-49"/>
    <n v="59416666.666666664"/>
    <n v="26016666.666666668"/>
    <n v="0.76175213675213671"/>
    <x v="3"/>
    <x v="3"/>
    <x v="0"/>
    <x v="2"/>
  </r>
  <r>
    <s v="CC100036"/>
    <n v="41"/>
    <x v="1"/>
    <s v="High School"/>
    <s v="Other"/>
    <s v="Salaried"/>
    <n v="7700000"/>
    <n v="36000000"/>
    <n v="62"/>
    <x v="0"/>
    <n v="0"/>
    <n v="0"/>
    <n v="18550000"/>
    <n v="13600000"/>
    <n v="13340000"/>
    <n v="7060000"/>
    <n v="5670000"/>
    <n v="3650000"/>
    <n v="390000"/>
    <n v="1"/>
    <x v="0"/>
    <s v="40-49"/>
    <n v="15163333.333333334"/>
    <n v="5460000"/>
    <n v="0.42120370370370375"/>
    <x v="1"/>
    <x v="1"/>
    <x v="0"/>
    <x v="1"/>
  </r>
  <r>
    <s v="CC100037"/>
    <n v="38"/>
    <x v="1"/>
    <s v="High School"/>
    <s v="Single"/>
    <s v="Government"/>
    <n v="12500000"/>
    <n v="65000000"/>
    <n v="141"/>
    <x v="0"/>
    <n v="0"/>
    <n v="0"/>
    <n v="18900000"/>
    <n v="11250000"/>
    <n v="12250000"/>
    <n v="5390000"/>
    <n v="10940000"/>
    <n v="11780000"/>
    <n v="220000"/>
    <n v="1"/>
    <x v="0"/>
    <s v="30-39"/>
    <n v="14133333.333333334"/>
    <n v="9370000"/>
    <n v="0.21743589743589745"/>
    <x v="2"/>
    <x v="2"/>
    <x v="0"/>
    <x v="2"/>
  </r>
  <r>
    <s v="CC100038"/>
    <n v="34"/>
    <x v="0"/>
    <s v="Diploma"/>
    <s v="Married"/>
    <s v="Salaried"/>
    <n v="9500000"/>
    <n v="46000000"/>
    <n v="49"/>
    <x v="1"/>
    <n v="2"/>
    <n v="0"/>
    <n v="44260000"/>
    <n v="47120000"/>
    <n v="41090000"/>
    <n v="740000"/>
    <n v="4850000"/>
    <n v="22360000"/>
    <n v="3170000"/>
    <n v="2"/>
    <x v="1"/>
    <s v="30-39"/>
    <n v="44156666.666666664"/>
    <n v="9316666.666666666"/>
    <n v="0.95992753623188398"/>
    <x v="3"/>
    <x v="3"/>
    <x v="0"/>
    <x v="0"/>
  </r>
  <r>
    <s v="CC100039"/>
    <n v="29"/>
    <x v="1"/>
    <s v="High School"/>
    <s v="Married"/>
    <s v="Salaried"/>
    <n v="5000000"/>
    <n v="20000000"/>
    <n v="46"/>
    <x v="2"/>
    <n v="3"/>
    <n v="0"/>
    <n v="11700000"/>
    <n v="8700000"/>
    <n v="12830000"/>
    <n v="1950000"/>
    <n v="220000"/>
    <n v="2780000"/>
    <n v="410000"/>
    <n v="2"/>
    <x v="0"/>
    <s v="21-29"/>
    <n v="11076666.666666666"/>
    <n v="1650000"/>
    <n v="0.55383333333333329"/>
    <x v="0"/>
    <x v="0"/>
    <x v="0"/>
    <x v="1"/>
  </r>
  <r>
    <s v="CC100040"/>
    <n v="38"/>
    <x v="1"/>
    <s v="Diploma"/>
    <s v="Single"/>
    <s v="Salaried"/>
    <n v="14200000"/>
    <n v="98000000"/>
    <n v="155"/>
    <x v="0"/>
    <n v="0"/>
    <n v="0"/>
    <n v="53310000"/>
    <n v="47150000"/>
    <n v="50730000"/>
    <n v="16280000"/>
    <n v="16990000"/>
    <n v="29100000"/>
    <n v="610000"/>
    <n v="0"/>
    <x v="0"/>
    <s v="30-39"/>
    <n v="50396666.666666664"/>
    <n v="20790000"/>
    <n v="0.51425170068027204"/>
    <x v="0"/>
    <x v="0"/>
    <x v="2"/>
    <x v="2"/>
  </r>
  <r>
    <s v="CC100041"/>
    <n v="44"/>
    <x v="0"/>
    <s v="Bachelor"/>
    <s v="Married"/>
    <s v="Salaried"/>
    <n v="13800000"/>
    <n v="46000000"/>
    <n v="66"/>
    <x v="0"/>
    <n v="0"/>
    <n v="0"/>
    <n v="0"/>
    <n v="430000"/>
    <n v="6120000"/>
    <n v="0"/>
    <n v="430000"/>
    <n v="1510000"/>
    <n v="1130000"/>
    <n v="0"/>
    <x v="0"/>
    <s v="40-49"/>
    <n v="2183333.3333333335"/>
    <n v="646666.66666666663"/>
    <n v="4.746376811594203E-2"/>
    <x v="2"/>
    <x v="2"/>
    <x v="2"/>
    <x v="0"/>
  </r>
  <r>
    <s v="CC100042"/>
    <n v="26"/>
    <x v="1"/>
    <s v="Postgraduate"/>
    <s v="Single"/>
    <s v="Salaried"/>
    <n v="14700000"/>
    <n v="46000000"/>
    <n v="43"/>
    <x v="0"/>
    <n v="0"/>
    <n v="0"/>
    <n v="14080000"/>
    <n v="17950000"/>
    <n v="21990000"/>
    <n v="5490000"/>
    <n v="7870000"/>
    <n v="12410000"/>
    <n v="3000000"/>
    <n v="0"/>
    <x v="0"/>
    <s v="21-29"/>
    <n v="18006666.666666668"/>
    <n v="8590000"/>
    <n v="0.39144927536231888"/>
    <x v="1"/>
    <x v="1"/>
    <x v="2"/>
    <x v="0"/>
  </r>
  <r>
    <s v="CC100043"/>
    <n v="43"/>
    <x v="0"/>
    <s v="Bachelor"/>
    <s v="Married"/>
    <s v="Salaried"/>
    <n v="20400000"/>
    <n v="119000000"/>
    <n v="146"/>
    <x v="1"/>
    <n v="3"/>
    <n v="2"/>
    <n v="76330000"/>
    <n v="83110000"/>
    <n v="78690000"/>
    <n v="3020000"/>
    <n v="3280000"/>
    <n v="16790000"/>
    <n v="9140000"/>
    <n v="3"/>
    <x v="1"/>
    <s v="40-49"/>
    <n v="79376666.666666672"/>
    <n v="7696666.666666667"/>
    <n v="0.66703081232493"/>
    <x v="0"/>
    <x v="0"/>
    <x v="1"/>
    <x v="3"/>
  </r>
  <r>
    <s v="CC100044"/>
    <n v="55"/>
    <x v="1"/>
    <s v="Diploma"/>
    <s v="Married"/>
    <s v="Contract"/>
    <n v="7700000"/>
    <n v="27000000"/>
    <n v="197"/>
    <x v="1"/>
    <n v="3"/>
    <n v="0"/>
    <n v="22440000"/>
    <n v="16460000"/>
    <n v="21730000"/>
    <n v="530000"/>
    <n v="730000"/>
    <n v="3670000"/>
    <n v="2450000"/>
    <n v="2"/>
    <x v="1"/>
    <s v="50-59"/>
    <n v="20210000"/>
    <n v="1643333.3333333333"/>
    <n v="0.74851851851851847"/>
    <x v="0"/>
    <x v="0"/>
    <x v="0"/>
    <x v="1"/>
  </r>
  <r>
    <s v="CC100045"/>
    <n v="48"/>
    <x v="0"/>
    <s v="High School"/>
    <s v="Married"/>
    <s v="Self-employed"/>
    <n v="13500000"/>
    <n v="86000000"/>
    <n v="170"/>
    <x v="0"/>
    <n v="0"/>
    <n v="0"/>
    <n v="24950000"/>
    <n v="20340000"/>
    <n v="22530000"/>
    <n v="21240000"/>
    <n v="7860000"/>
    <n v="2990000"/>
    <n v="1570000"/>
    <n v="1"/>
    <x v="0"/>
    <s v="40-49"/>
    <n v="22606666.666666668"/>
    <n v="10696666.666666666"/>
    <n v="0.26286821705426355"/>
    <x v="1"/>
    <x v="1"/>
    <x v="0"/>
    <x v="2"/>
  </r>
  <r>
    <s v="CC100046"/>
    <n v="37"/>
    <x v="0"/>
    <s v="Diploma"/>
    <s v="Married"/>
    <s v="Salaried"/>
    <n v="9000000"/>
    <n v="58000000"/>
    <n v="104"/>
    <x v="0"/>
    <n v="0"/>
    <n v="0"/>
    <n v="27640000"/>
    <n v="33370000"/>
    <n v="37150000"/>
    <n v="4440000"/>
    <n v="16070000"/>
    <n v="15620000"/>
    <n v="2190000"/>
    <n v="1"/>
    <x v="0"/>
    <s v="30-39"/>
    <n v="32720000"/>
    <n v="12043333.333333334"/>
    <n v="0.56413793103448273"/>
    <x v="0"/>
    <x v="0"/>
    <x v="0"/>
    <x v="0"/>
  </r>
  <r>
    <s v="CC100047"/>
    <n v="50"/>
    <x v="1"/>
    <s v="High School"/>
    <s v="Married"/>
    <s v="Government"/>
    <n v="23900000"/>
    <n v="116000000"/>
    <n v="126"/>
    <x v="0"/>
    <n v="0"/>
    <n v="0"/>
    <n v="57420000"/>
    <n v="42120000"/>
    <n v="41990000"/>
    <n v="25160000"/>
    <n v="34200000"/>
    <n v="17220000"/>
    <n v="8590000"/>
    <n v="1"/>
    <x v="0"/>
    <s v="50-59"/>
    <n v="47176666.666666664"/>
    <n v="25526666.666666668"/>
    <n v="0.40669540229885054"/>
    <x v="1"/>
    <x v="1"/>
    <x v="0"/>
    <x v="3"/>
  </r>
  <r>
    <s v="CC100048"/>
    <n v="45"/>
    <x v="1"/>
    <s v="High School"/>
    <s v="Single"/>
    <s v="Government"/>
    <n v="11500000"/>
    <n v="74000000"/>
    <n v="86"/>
    <x v="0"/>
    <n v="0"/>
    <n v="0"/>
    <n v="33690000"/>
    <n v="19300000"/>
    <n v="23970000"/>
    <n v="11230000"/>
    <n v="19500000"/>
    <n v="8910000"/>
    <n v="5960000"/>
    <n v="0"/>
    <x v="0"/>
    <s v="40-49"/>
    <n v="25653333.333333332"/>
    <n v="13213333.333333334"/>
    <n v="0.34666666666666662"/>
    <x v="1"/>
    <x v="1"/>
    <x v="2"/>
    <x v="2"/>
  </r>
  <r>
    <s v="CC100049"/>
    <n v="40"/>
    <x v="0"/>
    <s v="Bachelor"/>
    <s v="Married"/>
    <s v="Salaried"/>
    <n v="15200000"/>
    <n v="81000000"/>
    <n v="143"/>
    <x v="1"/>
    <n v="3"/>
    <n v="3"/>
    <n v="64370000"/>
    <n v="61620000"/>
    <n v="62830000"/>
    <n v="1210000"/>
    <n v="1680000"/>
    <n v="1180000"/>
    <n v="5480000"/>
    <n v="3"/>
    <x v="1"/>
    <s v="40-49"/>
    <n v="62940000"/>
    <n v="1356666.6666666667"/>
    <n v="0.77703703703703708"/>
    <x v="3"/>
    <x v="3"/>
    <x v="1"/>
    <x v="2"/>
  </r>
  <r>
    <s v="CC100050"/>
    <n v="34"/>
    <x v="1"/>
    <s v="Diploma"/>
    <s v="Single"/>
    <s v="Salaried"/>
    <n v="6200000"/>
    <n v="23000000"/>
    <n v="65"/>
    <x v="0"/>
    <n v="0"/>
    <n v="0"/>
    <n v="90000"/>
    <n v="1530000"/>
    <n v="3740000"/>
    <n v="90000"/>
    <n v="1370000"/>
    <n v="1340000"/>
    <n v="170000"/>
    <n v="0"/>
    <x v="0"/>
    <s v="30-39"/>
    <n v="1786666.6666666667"/>
    <n v="933333.33333333337"/>
    <n v="7.7681159420289858E-2"/>
    <x v="2"/>
    <x v="2"/>
    <x v="2"/>
    <x v="1"/>
  </r>
  <r>
    <s v="CC100051"/>
    <n v="47"/>
    <x v="1"/>
    <s v="Diploma"/>
    <s v="Married"/>
    <s v="Self-employed"/>
    <n v="14400000"/>
    <n v="76000000"/>
    <n v="152"/>
    <x v="0"/>
    <n v="3"/>
    <n v="0"/>
    <n v="32950000"/>
    <n v="25690000"/>
    <n v="30880000"/>
    <n v="9830000"/>
    <n v="830000"/>
    <n v="11550000"/>
    <n v="9860000"/>
    <n v="3"/>
    <x v="0"/>
    <s v="40-49"/>
    <n v="29840000"/>
    <n v="7403333.333333333"/>
    <n v="0.39263157894736844"/>
    <x v="1"/>
    <x v="1"/>
    <x v="1"/>
    <x v="2"/>
  </r>
  <r>
    <s v="CC100052"/>
    <n v="44"/>
    <x v="1"/>
    <s v="High School"/>
    <s v="Single"/>
    <s v="Salaried"/>
    <n v="13700000"/>
    <n v="44000000"/>
    <n v="166"/>
    <x v="0"/>
    <n v="0"/>
    <n v="0"/>
    <n v="720000"/>
    <n v="5600000"/>
    <n v="4970000"/>
    <n v="720000"/>
    <n v="1710000"/>
    <n v="1300000"/>
    <n v="2916058"/>
    <n v="0"/>
    <x v="0"/>
    <s v="40-49"/>
    <n v="3763333.3333333335"/>
    <n v="1243333.3333333333"/>
    <n v="8.553030303030304E-2"/>
    <x v="2"/>
    <x v="2"/>
    <x v="2"/>
    <x v="0"/>
  </r>
  <r>
    <s v="CC100053"/>
    <n v="35"/>
    <x v="0"/>
    <s v="High School"/>
    <s v="Married"/>
    <s v="Self-employed"/>
    <n v="13300000"/>
    <n v="66000000"/>
    <n v="92"/>
    <x v="2"/>
    <n v="0"/>
    <n v="0"/>
    <n v="12930000"/>
    <n v="16280000"/>
    <n v="18690000"/>
    <n v="3040000"/>
    <n v="6690000"/>
    <n v="5850000"/>
    <n v="1850000"/>
    <n v="1"/>
    <x v="0"/>
    <s v="30-39"/>
    <n v="15966666.666666666"/>
    <n v="5193333.333333333"/>
    <n v="0.24191919191919192"/>
    <x v="2"/>
    <x v="2"/>
    <x v="0"/>
    <x v="2"/>
  </r>
  <r>
    <s v="CC100054"/>
    <n v="21"/>
    <x v="0"/>
    <s v="Bachelor"/>
    <s v="Single"/>
    <s v="Salaried"/>
    <n v="9900000"/>
    <n v="31000000"/>
    <n v="27"/>
    <x v="2"/>
    <n v="2"/>
    <n v="3"/>
    <n v="16210000"/>
    <n v="11680000"/>
    <n v="15390000"/>
    <n v="460000"/>
    <n v="500000"/>
    <n v="3790000"/>
    <n v="1910000"/>
    <n v="3"/>
    <x v="1"/>
    <s v="21-29"/>
    <n v="14426666.666666666"/>
    <n v="1583333.3333333333"/>
    <n v="0.46537634408602147"/>
    <x v="1"/>
    <x v="1"/>
    <x v="1"/>
    <x v="1"/>
  </r>
  <r>
    <s v="CC100055"/>
    <n v="45"/>
    <x v="0"/>
    <s v="Diploma"/>
    <s v="Married"/>
    <s v="Other"/>
    <n v="12800000"/>
    <n v="60000000"/>
    <n v="160"/>
    <x v="0"/>
    <n v="0"/>
    <n v="0"/>
    <n v="12760000"/>
    <n v="20530000"/>
    <n v="25080000"/>
    <n v="2720000"/>
    <n v="9100000"/>
    <n v="5390000"/>
    <n v="3470000"/>
    <n v="0"/>
    <x v="0"/>
    <s v="40-49"/>
    <n v="19456666.666666668"/>
    <n v="5736666.666666667"/>
    <n v="0.32427777777777778"/>
    <x v="1"/>
    <x v="1"/>
    <x v="2"/>
    <x v="2"/>
  </r>
  <r>
    <s v="CC100056"/>
    <n v="36"/>
    <x v="1"/>
    <s v="Diploma"/>
    <s v="Married"/>
    <s v="Government"/>
    <n v="9500000"/>
    <n v="60000000"/>
    <n v="120"/>
    <x v="0"/>
    <n v="0"/>
    <n v="0"/>
    <n v="19500000"/>
    <n v="9780000"/>
    <n v="9410000"/>
    <n v="7260000"/>
    <n v="2970000"/>
    <n v="3590000"/>
    <n v="2950000"/>
    <n v="0"/>
    <x v="0"/>
    <s v="30-39"/>
    <n v="12896666.666666666"/>
    <n v="4606666.666666667"/>
    <n v="0.21494444444444444"/>
    <x v="2"/>
    <x v="2"/>
    <x v="2"/>
    <x v="2"/>
  </r>
  <r>
    <s v="CC100057"/>
    <n v="62"/>
    <x v="0"/>
    <s v="Bachelor"/>
    <s v="Married"/>
    <s v="Self-employed"/>
    <n v="23000000"/>
    <n v="108000000"/>
    <n v="120"/>
    <x v="0"/>
    <n v="0"/>
    <n v="0"/>
    <n v="13250000"/>
    <n v="5550000"/>
    <n v="13250000"/>
    <n v="4570000"/>
    <n v="2870000"/>
    <n v="5280000"/>
    <n v="3060000"/>
    <n v="0"/>
    <x v="0"/>
    <s v="60+"/>
    <n v="10683333.333333334"/>
    <n v="4240000"/>
    <n v="9.8919753086419759E-2"/>
    <x v="2"/>
    <x v="2"/>
    <x v="2"/>
    <x v="3"/>
  </r>
  <r>
    <s v="CC100058"/>
    <n v="22"/>
    <x v="1"/>
    <s v="Diploma"/>
    <s v="Married"/>
    <s v="Salaried"/>
    <n v="12400000"/>
    <n v="76000000"/>
    <n v="22"/>
    <x v="0"/>
    <n v="0"/>
    <n v="0"/>
    <n v="34590000"/>
    <n v="47870000"/>
    <n v="51430000"/>
    <n v="3970000"/>
    <n v="48570000"/>
    <n v="4410000"/>
    <n v="1410000"/>
    <n v="1"/>
    <x v="0"/>
    <s v="21-29"/>
    <n v="44630000"/>
    <n v="18983333.333333332"/>
    <n v="0.58723684210526317"/>
    <x v="0"/>
    <x v="0"/>
    <x v="0"/>
    <x v="2"/>
  </r>
  <r>
    <s v="CC100059"/>
    <n v="35"/>
    <x v="1"/>
    <s v="Bachelor"/>
    <s v="Single"/>
    <s v="Contract"/>
    <n v="12600000"/>
    <n v="53000000"/>
    <n v="62"/>
    <x v="0"/>
    <n v="0"/>
    <n v="0"/>
    <n v="17360000"/>
    <n v="22000000"/>
    <n v="28780000"/>
    <n v="16440000"/>
    <n v="9270000"/>
    <n v="3420000"/>
    <n v="5780000"/>
    <n v="0"/>
    <x v="0"/>
    <s v="30-39"/>
    <n v="22713333.333333332"/>
    <n v="9710000"/>
    <n v="0.42855345911949683"/>
    <x v="1"/>
    <x v="1"/>
    <x v="2"/>
    <x v="0"/>
  </r>
  <r>
    <s v="CC100060"/>
    <n v="34"/>
    <x v="0"/>
    <s v="Postgraduate"/>
    <s v="Other"/>
    <s v="Self-employed"/>
    <n v="19600000"/>
    <n v="77000000"/>
    <n v="61"/>
    <x v="0"/>
    <n v="0"/>
    <n v="0"/>
    <n v="41030000"/>
    <n v="18810000"/>
    <n v="14970000"/>
    <n v="28390000"/>
    <n v="2950000"/>
    <n v="5940000"/>
    <n v="2440000"/>
    <n v="1"/>
    <x v="0"/>
    <s v="30-39"/>
    <n v="24936666.666666668"/>
    <n v="12426666.666666666"/>
    <n v="0.32385281385281389"/>
    <x v="1"/>
    <x v="1"/>
    <x v="0"/>
    <x v="2"/>
  </r>
  <r>
    <s v="CC100061"/>
    <n v="47"/>
    <x v="1"/>
    <s v="High School"/>
    <s v="Married"/>
    <s v="Salaried"/>
    <n v="10300000"/>
    <n v="64000000"/>
    <n v="171"/>
    <x v="0"/>
    <n v="0"/>
    <n v="0"/>
    <n v="19030000"/>
    <n v="23330000"/>
    <n v="28520000"/>
    <n v="830000"/>
    <n v="6730000"/>
    <n v="2640000"/>
    <n v="8450000"/>
    <n v="1"/>
    <x v="0"/>
    <s v="40-49"/>
    <n v="23626666.666666668"/>
    <n v="3400000"/>
    <n v="0.3691666666666667"/>
    <x v="1"/>
    <x v="1"/>
    <x v="0"/>
    <x v="2"/>
  </r>
  <r>
    <s v="CC100062"/>
    <n v="42"/>
    <x v="0"/>
    <s v="Bachelor"/>
    <s v="Married"/>
    <s v="Contract"/>
    <n v="10800000"/>
    <n v="32000000"/>
    <n v="105"/>
    <x v="3"/>
    <n v="0"/>
    <n v="0"/>
    <n v="19590000"/>
    <n v="20620000"/>
    <n v="16590000"/>
    <n v="3170000"/>
    <n v="16860000"/>
    <n v="5950000"/>
    <n v="1980000"/>
    <n v="1"/>
    <x v="1"/>
    <s v="40-49"/>
    <n v="18933333.333333332"/>
    <n v="8660000"/>
    <n v="0.59166666666666667"/>
    <x v="0"/>
    <x v="0"/>
    <x v="0"/>
    <x v="1"/>
  </r>
  <r>
    <s v="CC100063"/>
    <n v="30"/>
    <x v="1"/>
    <s v="Bachelor"/>
    <s v="Other"/>
    <s v="Self-employed"/>
    <n v="7300000"/>
    <n v="42000000"/>
    <n v="98"/>
    <x v="0"/>
    <n v="0"/>
    <n v="0"/>
    <n v="5880000"/>
    <n v="9570000"/>
    <n v="10100000"/>
    <n v="2050000"/>
    <n v="3890000"/>
    <n v="5340000"/>
    <n v="3480000"/>
    <n v="0"/>
    <x v="0"/>
    <s v="30-39"/>
    <n v="8516666.666666666"/>
    <n v="3760000"/>
    <n v="0.20277777777777775"/>
    <x v="2"/>
    <x v="2"/>
    <x v="2"/>
    <x v="0"/>
  </r>
  <r>
    <s v="CC100064"/>
    <n v="37"/>
    <x v="1"/>
    <s v="Diploma"/>
    <s v="Married"/>
    <s v="Government"/>
    <n v="13600000"/>
    <n v="61000000"/>
    <n v="57"/>
    <x v="2"/>
    <n v="3"/>
    <n v="2"/>
    <n v="36350000"/>
    <n v="48380000"/>
    <n v="46860000"/>
    <n v="13480000"/>
    <n v="6320000"/>
    <n v="8310000"/>
    <n v="3220000"/>
    <n v="3"/>
    <x v="1"/>
    <s v="30-39"/>
    <n v="43863333.333333336"/>
    <n v="9370000"/>
    <n v="0.7190710382513662"/>
    <x v="0"/>
    <x v="0"/>
    <x v="1"/>
    <x v="2"/>
  </r>
  <r>
    <s v="CC100065"/>
    <n v="55"/>
    <x v="0"/>
    <s v="Postgraduate"/>
    <s v="Other"/>
    <s v="Salaried"/>
    <n v="13000000"/>
    <n v="86000000"/>
    <n v="219"/>
    <x v="0"/>
    <n v="1"/>
    <n v="1"/>
    <n v="42080000"/>
    <n v="45140000"/>
    <n v="40190000"/>
    <n v="11140000"/>
    <n v="6000000"/>
    <n v="3070000"/>
    <n v="2680000"/>
    <n v="3"/>
    <x v="0"/>
    <s v="50-59"/>
    <n v="42470000"/>
    <n v="6736666.666666667"/>
    <n v="0.49383720930232561"/>
    <x v="1"/>
    <x v="1"/>
    <x v="1"/>
    <x v="2"/>
  </r>
  <r>
    <s v="CC100066"/>
    <n v="31"/>
    <x v="0"/>
    <s v="Diploma"/>
    <s v="Other"/>
    <s v="Contract"/>
    <n v="17900000"/>
    <n v="37000000"/>
    <n v="53"/>
    <x v="0"/>
    <n v="0"/>
    <n v="1"/>
    <n v="14550000"/>
    <n v="16990000"/>
    <n v="11410000"/>
    <n v="4300000"/>
    <n v="16580000"/>
    <n v="2810000"/>
    <n v="590000"/>
    <n v="1"/>
    <x v="0"/>
    <s v="30-39"/>
    <n v="14316666.666666666"/>
    <n v="7896666.666666667"/>
    <n v="0.38693693693693693"/>
    <x v="1"/>
    <x v="1"/>
    <x v="0"/>
    <x v="1"/>
  </r>
  <r>
    <s v="CC100067"/>
    <n v="34"/>
    <x v="1"/>
    <s v="Diploma"/>
    <s v="Married"/>
    <s v="Self-employed"/>
    <n v="8100000"/>
    <n v="29000000"/>
    <n v="82"/>
    <x v="0"/>
    <n v="0"/>
    <n v="0"/>
    <n v="10990000"/>
    <n v="11060000"/>
    <n v="14810000"/>
    <n v="5400000"/>
    <n v="10810000"/>
    <n v="15460000"/>
    <n v="1420000"/>
    <n v="1"/>
    <x v="0"/>
    <s v="30-39"/>
    <n v="12286666.666666666"/>
    <n v="10556666.666666666"/>
    <n v="0.42367816091954019"/>
    <x v="1"/>
    <x v="1"/>
    <x v="0"/>
    <x v="1"/>
  </r>
  <r>
    <s v="CC100068"/>
    <n v="21"/>
    <x v="1"/>
    <s v="Bachelor"/>
    <s v="Married"/>
    <s v="Salaried"/>
    <n v="9800000"/>
    <n v="46000000"/>
    <n v="6"/>
    <x v="3"/>
    <n v="2"/>
    <n v="0"/>
    <n v="27990000"/>
    <n v="30810000"/>
    <n v="33780000"/>
    <n v="5800000"/>
    <n v="5280000"/>
    <n v="5680000"/>
    <n v="1780000"/>
    <n v="3"/>
    <x v="1"/>
    <s v="21-29"/>
    <n v="30860000"/>
    <n v="5586666.666666667"/>
    <n v="0.67086956521739127"/>
    <x v="0"/>
    <x v="0"/>
    <x v="1"/>
    <x v="0"/>
  </r>
  <r>
    <s v="CC100069"/>
    <n v="40"/>
    <x v="1"/>
    <s v="Diploma"/>
    <s v="Married"/>
    <s v="Government"/>
    <n v="6800000"/>
    <n v="32000000"/>
    <n v="77"/>
    <x v="0"/>
    <n v="0"/>
    <n v="1"/>
    <n v="25740000"/>
    <n v="19560000"/>
    <n v="12330000"/>
    <n v="21110000"/>
    <n v="3980000"/>
    <n v="3270000"/>
    <n v="520000"/>
    <n v="1"/>
    <x v="0"/>
    <s v="40-49"/>
    <n v="19210000"/>
    <n v="9453333.333333334"/>
    <n v="0.60031250000000003"/>
    <x v="0"/>
    <x v="0"/>
    <x v="0"/>
    <x v="1"/>
  </r>
  <r>
    <s v="CC100070"/>
    <n v="24"/>
    <x v="0"/>
    <s v="Bachelor"/>
    <s v="Single"/>
    <s v="Contract"/>
    <n v="6800000"/>
    <n v="20000000"/>
    <n v="36"/>
    <x v="0"/>
    <n v="3"/>
    <n v="3"/>
    <n v="11030000"/>
    <n v="10950000"/>
    <n v="11190000"/>
    <n v="5470000"/>
    <n v="300000"/>
    <n v="330000"/>
    <n v="1390000"/>
    <n v="2"/>
    <x v="0"/>
    <s v="21-29"/>
    <n v="11056666.666666666"/>
    <n v="2033333.3333333333"/>
    <n v="0.55283333333333329"/>
    <x v="0"/>
    <x v="0"/>
    <x v="0"/>
    <x v="1"/>
  </r>
  <r>
    <s v="CC100071"/>
    <n v="25"/>
    <x v="0"/>
    <s v="Bachelor"/>
    <s v="Married"/>
    <s v="Salaried"/>
    <n v="5500000"/>
    <n v="20000000"/>
    <n v="43"/>
    <x v="0"/>
    <n v="0"/>
    <n v="0"/>
    <n v="1990000"/>
    <n v="5800000"/>
    <n v="2710000"/>
    <n v="1610000"/>
    <n v="2470000"/>
    <n v="1530000"/>
    <n v="1470000"/>
    <n v="0"/>
    <x v="0"/>
    <s v="21-29"/>
    <n v="3500000"/>
    <n v="1870000"/>
    <n v="0.17499999999999999"/>
    <x v="2"/>
    <x v="2"/>
    <x v="2"/>
    <x v="1"/>
  </r>
  <r>
    <s v="CC100072"/>
    <n v="52"/>
    <x v="0"/>
    <s v="Diploma"/>
    <s v="Married"/>
    <s v="Salaried"/>
    <n v="14600000"/>
    <n v="94000000"/>
    <n v="168"/>
    <x v="1"/>
    <n v="0"/>
    <n v="0"/>
    <n v="41320000"/>
    <n v="48470000"/>
    <n v="46040000"/>
    <n v="1920000"/>
    <n v="17490000"/>
    <n v="1060000"/>
    <n v="5320000"/>
    <n v="1"/>
    <x v="1"/>
    <s v="50-59"/>
    <n v="45276666.666666664"/>
    <n v="6823333.333333333"/>
    <n v="0.48166666666666663"/>
    <x v="1"/>
    <x v="1"/>
    <x v="0"/>
    <x v="2"/>
  </r>
  <r>
    <s v="CC100073"/>
    <n v="58"/>
    <x v="1"/>
    <s v="High School"/>
    <s v="Married"/>
    <s v="Government"/>
    <n v="12600000"/>
    <n v="81000000"/>
    <n v="240"/>
    <x v="0"/>
    <n v="0"/>
    <n v="0"/>
    <n v="39080000"/>
    <n v="37800000"/>
    <n v="41100000"/>
    <n v="15170000"/>
    <n v="6420000"/>
    <n v="14700000"/>
    <n v="1020000"/>
    <n v="0"/>
    <x v="0"/>
    <s v="50-59"/>
    <n v="39326666.666666664"/>
    <n v="12096666.666666666"/>
    <n v="0.48551440329218104"/>
    <x v="1"/>
    <x v="1"/>
    <x v="2"/>
    <x v="2"/>
  </r>
  <r>
    <s v="CC100074"/>
    <n v="28"/>
    <x v="1"/>
    <s v="High School"/>
    <s v="Single"/>
    <s v="Government"/>
    <n v="9100000"/>
    <n v="21000000"/>
    <n v="29"/>
    <x v="0"/>
    <n v="0"/>
    <n v="0"/>
    <n v="11730000"/>
    <n v="9150000"/>
    <n v="9900000"/>
    <n v="4390000"/>
    <n v="1890000"/>
    <n v="2550000"/>
    <n v="570000"/>
    <n v="0"/>
    <x v="0"/>
    <s v="21-29"/>
    <n v="10260000"/>
    <n v="2943333.3333333335"/>
    <n v="0.48857142857142855"/>
    <x v="1"/>
    <x v="1"/>
    <x v="2"/>
    <x v="1"/>
  </r>
  <r>
    <s v="CC100075"/>
    <n v="30"/>
    <x v="1"/>
    <s v="High School"/>
    <s v="Married"/>
    <s v="Salaried"/>
    <n v="7000000"/>
    <n v="34000000"/>
    <n v="42"/>
    <x v="0"/>
    <n v="0"/>
    <n v="1"/>
    <n v="14090000"/>
    <n v="11900000"/>
    <n v="17410000"/>
    <n v="5830000"/>
    <n v="10700000"/>
    <n v="4970000"/>
    <n v="350000"/>
    <n v="2"/>
    <x v="0"/>
    <s v="30-39"/>
    <n v="14466666.666666666"/>
    <n v="7166666.666666667"/>
    <n v="0.42549019607843136"/>
    <x v="1"/>
    <x v="1"/>
    <x v="0"/>
    <x v="1"/>
  </r>
  <r>
    <s v="CC100076"/>
    <n v="46"/>
    <x v="0"/>
    <s v="Bachelor"/>
    <s v="Married"/>
    <s v="Salaried"/>
    <n v="25300000"/>
    <n v="113000000"/>
    <n v="176"/>
    <x v="0"/>
    <n v="1"/>
    <n v="0"/>
    <n v="30430000"/>
    <n v="47000000"/>
    <n v="33010000"/>
    <n v="9280000"/>
    <n v="12790000"/>
    <n v="8610000"/>
    <n v="5840000"/>
    <n v="3"/>
    <x v="0"/>
    <s v="40-49"/>
    <n v="36813333.333333336"/>
    <n v="10226666.666666666"/>
    <n v="0.32578171091445429"/>
    <x v="1"/>
    <x v="1"/>
    <x v="1"/>
    <x v="3"/>
  </r>
  <r>
    <s v="CC100077"/>
    <n v="45"/>
    <x v="1"/>
    <s v="Diploma"/>
    <s v="Single"/>
    <s v="Self-employed"/>
    <n v="17800000"/>
    <n v="76000000"/>
    <n v="179"/>
    <x v="1"/>
    <n v="3"/>
    <n v="3"/>
    <n v="59190000"/>
    <n v="57310000"/>
    <n v="69000000"/>
    <n v="840000"/>
    <n v="1570000"/>
    <n v="1700000"/>
    <n v="11500000"/>
    <n v="3"/>
    <x v="1"/>
    <s v="40-49"/>
    <n v="61833333.333333336"/>
    <n v="1370000"/>
    <n v="0.81359649122807021"/>
    <x v="3"/>
    <x v="3"/>
    <x v="1"/>
    <x v="2"/>
  </r>
  <r>
    <s v="CC100078"/>
    <n v="26"/>
    <x v="0"/>
    <s v="Postgraduate"/>
    <s v="Single"/>
    <s v="Government"/>
    <n v="12800000"/>
    <n v="88000000"/>
    <n v="54"/>
    <x v="0"/>
    <n v="1"/>
    <n v="0"/>
    <n v="78260000"/>
    <n v="68760000"/>
    <n v="66460000"/>
    <n v="38620000"/>
    <n v="28700000"/>
    <n v="56230000"/>
    <n v="7350000"/>
    <n v="2"/>
    <x v="0"/>
    <s v="21-29"/>
    <n v="71160000"/>
    <n v="41183333.333333336"/>
    <n v="0.8086363636363636"/>
    <x v="3"/>
    <x v="3"/>
    <x v="0"/>
    <x v="2"/>
  </r>
  <r>
    <s v="CC100079"/>
    <n v="40"/>
    <x v="0"/>
    <s v="High School"/>
    <s v="Married"/>
    <s v="Contract"/>
    <n v="5300000"/>
    <n v="26000000"/>
    <n v="76"/>
    <x v="0"/>
    <n v="0"/>
    <n v="0"/>
    <n v="6280000"/>
    <n v="8230000"/>
    <n v="7370000"/>
    <n v="1970000"/>
    <n v="7370000"/>
    <n v="1400000"/>
    <n v="1180000"/>
    <n v="0"/>
    <x v="0"/>
    <s v="40-49"/>
    <n v="7293333.333333333"/>
    <n v="3580000"/>
    <n v="0.2805128205128205"/>
    <x v="1"/>
    <x v="1"/>
    <x v="2"/>
    <x v="1"/>
  </r>
  <r>
    <s v="CC100080"/>
    <n v="44"/>
    <x v="1"/>
    <s v="Diploma"/>
    <s v="Married"/>
    <s v="Self-employed"/>
    <n v="18700000"/>
    <n v="50000000"/>
    <n v="75"/>
    <x v="0"/>
    <n v="0"/>
    <n v="0"/>
    <n v="18440000"/>
    <n v="16590000"/>
    <n v="12940000"/>
    <n v="16620000"/>
    <n v="6230000"/>
    <n v="6840000"/>
    <n v="890000"/>
    <n v="0"/>
    <x v="0"/>
    <s v="40-49"/>
    <n v="15990000"/>
    <n v="9896666.666666666"/>
    <n v="0.31979999999999997"/>
    <x v="1"/>
    <x v="1"/>
    <x v="2"/>
    <x v="0"/>
  </r>
  <r>
    <s v="CC100081"/>
    <n v="47"/>
    <x v="1"/>
    <s v="High School"/>
    <s v="Married"/>
    <s v="Salaried"/>
    <n v="6300000"/>
    <n v="22000000"/>
    <n v="94"/>
    <x v="3"/>
    <n v="3"/>
    <n v="3"/>
    <n v="9630000"/>
    <n v="12860000"/>
    <n v="10450000"/>
    <n v="320000"/>
    <n v="3240000"/>
    <n v="310000"/>
    <n v="1320000"/>
    <n v="3"/>
    <x v="1"/>
    <s v="40-49"/>
    <n v="10980000"/>
    <n v="1290000"/>
    <n v="0.49909090909090909"/>
    <x v="1"/>
    <x v="1"/>
    <x v="1"/>
    <x v="1"/>
  </r>
  <r>
    <s v="CC100082"/>
    <n v="35"/>
    <x v="1"/>
    <s v="High School"/>
    <s v="Married"/>
    <s v="Contract"/>
    <n v="8100000"/>
    <n v="48000000"/>
    <n v="111"/>
    <x v="0"/>
    <n v="1"/>
    <n v="0"/>
    <n v="28290000"/>
    <n v="27710000"/>
    <n v="32640000"/>
    <n v="14490000"/>
    <n v="3880000"/>
    <n v="11200000"/>
    <n v="1160000"/>
    <n v="1"/>
    <x v="0"/>
    <s v="30-39"/>
    <n v="29546666.666666668"/>
    <n v="9856666.666666666"/>
    <n v="0.61555555555555563"/>
    <x v="0"/>
    <x v="0"/>
    <x v="0"/>
    <x v="0"/>
  </r>
  <r>
    <s v="CC100083"/>
    <n v="50"/>
    <x v="0"/>
    <s v="Bachelor"/>
    <s v="Married"/>
    <s v="Contract"/>
    <n v="13200000"/>
    <n v="55000000"/>
    <n v="203"/>
    <x v="0"/>
    <n v="0"/>
    <n v="0"/>
    <n v="22620000"/>
    <n v="21580000"/>
    <n v="30430000"/>
    <n v="9370000"/>
    <n v="19140000"/>
    <n v="10590000"/>
    <n v="420000"/>
    <n v="1"/>
    <x v="0"/>
    <s v="50-59"/>
    <n v="24876666.666666668"/>
    <n v="13033333.333333334"/>
    <n v="0.45230303030303032"/>
    <x v="1"/>
    <x v="1"/>
    <x v="0"/>
    <x v="0"/>
  </r>
  <r>
    <s v="CC100084"/>
    <n v="29"/>
    <x v="1"/>
    <s v="Bachelor"/>
    <s v="Married"/>
    <s v="Self-employed"/>
    <n v="11300000"/>
    <n v="39000000"/>
    <n v="52"/>
    <x v="0"/>
    <n v="0"/>
    <n v="0"/>
    <n v="5040000"/>
    <n v="6700000"/>
    <n v="10350000"/>
    <n v="1490000"/>
    <n v="2480000"/>
    <n v="8830000"/>
    <n v="840000"/>
    <n v="1"/>
    <x v="0"/>
    <s v="21-29"/>
    <n v="7363333.333333333"/>
    <n v="4266666.666666667"/>
    <n v="0.1888034188034188"/>
    <x v="2"/>
    <x v="2"/>
    <x v="0"/>
    <x v="1"/>
  </r>
  <r>
    <s v="CC100085"/>
    <n v="38"/>
    <x v="1"/>
    <s v="Bachelor"/>
    <s v="Married"/>
    <s v="Salaried"/>
    <n v="14500000"/>
    <n v="93000000"/>
    <n v="139"/>
    <x v="2"/>
    <n v="0"/>
    <n v="0"/>
    <n v="60410000"/>
    <n v="68490000"/>
    <n v="74340000"/>
    <n v="3320000"/>
    <n v="71870000"/>
    <n v="12960000"/>
    <n v="8810000"/>
    <n v="1"/>
    <x v="0"/>
    <s v="30-39"/>
    <n v="67746666.666666672"/>
    <n v="29383333.333333332"/>
    <n v="0.72845878136200726"/>
    <x v="0"/>
    <x v="0"/>
    <x v="0"/>
    <x v="2"/>
  </r>
  <r>
    <s v="CC100086"/>
    <n v="52"/>
    <x v="1"/>
    <s v="High School"/>
    <s v="Married"/>
    <s v="Contract"/>
    <n v="7600000"/>
    <n v="27000000"/>
    <n v="99"/>
    <x v="3"/>
    <n v="0"/>
    <n v="0"/>
    <n v="11500000"/>
    <n v="9420000"/>
    <n v="10430000"/>
    <n v="550000"/>
    <n v="950000"/>
    <n v="2720000"/>
    <n v="790000"/>
    <n v="1"/>
    <x v="0"/>
    <s v="50-59"/>
    <n v="10450000"/>
    <n v="1406666.6666666667"/>
    <n v="0.38703703703703701"/>
    <x v="1"/>
    <x v="1"/>
    <x v="0"/>
    <x v="1"/>
  </r>
  <r>
    <s v="CC100087"/>
    <n v="39"/>
    <x v="1"/>
    <s v="Diploma"/>
    <s v="Married"/>
    <s v="Self-employed"/>
    <n v="17500000"/>
    <n v="86000000"/>
    <n v="96"/>
    <x v="0"/>
    <n v="0"/>
    <n v="0"/>
    <n v="31160000"/>
    <n v="39610000"/>
    <n v="31280000"/>
    <n v="5500000"/>
    <n v="15930000"/>
    <n v="9320000"/>
    <n v="760000"/>
    <n v="0"/>
    <x v="0"/>
    <s v="30-39"/>
    <n v="34016666.666666664"/>
    <n v="10250000"/>
    <n v="0.39554263565891468"/>
    <x v="1"/>
    <x v="1"/>
    <x v="2"/>
    <x v="2"/>
  </r>
  <r>
    <s v="CC100088"/>
    <n v="47"/>
    <x v="0"/>
    <s v="Diploma"/>
    <s v="Married"/>
    <s v="Salaried"/>
    <n v="15000000"/>
    <n v="105000000"/>
    <n v="135"/>
    <x v="0"/>
    <n v="0"/>
    <n v="0"/>
    <n v="41430000"/>
    <n v="42790000"/>
    <n v="31890000"/>
    <n v="22180000"/>
    <n v="11220000"/>
    <n v="32000000"/>
    <n v="1990000"/>
    <n v="1"/>
    <x v="0"/>
    <s v="40-49"/>
    <n v="38703333.333333336"/>
    <n v="21800000"/>
    <n v="0.3686031746031746"/>
    <x v="1"/>
    <x v="1"/>
    <x v="0"/>
    <x v="3"/>
  </r>
  <r>
    <s v="CC100089"/>
    <n v="36"/>
    <x v="1"/>
    <s v="Bachelor"/>
    <s v="Married"/>
    <s v="Other"/>
    <n v="13200000"/>
    <n v="60000000"/>
    <n v="110"/>
    <x v="0"/>
    <n v="0"/>
    <n v="0"/>
    <n v="37160000"/>
    <n v="34640000"/>
    <n v="32470000"/>
    <n v="34830000"/>
    <n v="11790000"/>
    <n v="13500000"/>
    <n v="1470000"/>
    <n v="0"/>
    <x v="0"/>
    <s v="30-39"/>
    <n v="34756666.666666664"/>
    <n v="20040000"/>
    <n v="0.57927777777777778"/>
    <x v="0"/>
    <x v="0"/>
    <x v="2"/>
    <x v="2"/>
  </r>
  <r>
    <s v="CC100090"/>
    <n v="23"/>
    <x v="0"/>
    <s v="Diploma"/>
    <s v="Married"/>
    <s v="Contract"/>
    <n v="9500000"/>
    <n v="20000000"/>
    <n v="7"/>
    <x v="1"/>
    <n v="2"/>
    <n v="0"/>
    <n v="17620000"/>
    <n v="14750000"/>
    <n v="14160000"/>
    <n v="360000"/>
    <n v="330000"/>
    <n v="1040000"/>
    <n v="2440000"/>
    <n v="2"/>
    <x v="0"/>
    <s v="21-29"/>
    <n v="15510000"/>
    <n v="576666.66666666663"/>
    <n v="0.77549999999999997"/>
    <x v="3"/>
    <x v="3"/>
    <x v="0"/>
    <x v="1"/>
  </r>
  <r>
    <s v="CC100091"/>
    <n v="21"/>
    <x v="1"/>
    <s v="High School"/>
    <s v="Single"/>
    <s v="Salaried"/>
    <n v="6200000"/>
    <n v="24000000"/>
    <n v="3"/>
    <x v="0"/>
    <n v="2"/>
    <n v="2"/>
    <n v="640000"/>
    <n v="4150000"/>
    <n v="4460000"/>
    <n v="630000"/>
    <n v="280000"/>
    <n v="920000"/>
    <n v="1270000"/>
    <n v="2"/>
    <x v="0"/>
    <s v="21-29"/>
    <n v="3083333.3333333335"/>
    <n v="610000"/>
    <n v="0.12847222222222224"/>
    <x v="2"/>
    <x v="2"/>
    <x v="0"/>
    <x v="1"/>
  </r>
  <r>
    <s v="CC100092"/>
    <n v="34"/>
    <x v="0"/>
    <s v="High School"/>
    <s v="Married"/>
    <s v="Salaried"/>
    <n v="16700000"/>
    <n v="83000000"/>
    <n v="33"/>
    <x v="2"/>
    <n v="0"/>
    <n v="0"/>
    <n v="44900000"/>
    <n v="40960000"/>
    <n v="51650000"/>
    <n v="11030000"/>
    <n v="18010000"/>
    <n v="14050000"/>
    <n v="1980000"/>
    <n v="1"/>
    <x v="0"/>
    <s v="30-39"/>
    <n v="45836666.666666664"/>
    <n v="14363333.333333334"/>
    <n v="0.55224899598393573"/>
    <x v="0"/>
    <x v="0"/>
    <x v="0"/>
    <x v="2"/>
  </r>
  <r>
    <s v="CC100093"/>
    <n v="39"/>
    <x v="0"/>
    <s v="Diploma"/>
    <s v="Single"/>
    <s v="Salaried"/>
    <n v="5000000"/>
    <n v="21000000"/>
    <n v="48"/>
    <x v="0"/>
    <n v="0"/>
    <n v="0"/>
    <n v="3020000"/>
    <n v="270000"/>
    <n v="300000"/>
    <n v="1720000"/>
    <n v="250000"/>
    <n v="300000"/>
    <n v="870000"/>
    <n v="0"/>
    <x v="0"/>
    <s v="30-39"/>
    <n v="1196666.6666666667"/>
    <n v="756666.66666666663"/>
    <n v="5.6984126984126991E-2"/>
    <x v="2"/>
    <x v="2"/>
    <x v="2"/>
    <x v="1"/>
  </r>
  <r>
    <s v="CC100094"/>
    <n v="58"/>
    <x v="0"/>
    <s v="Diploma"/>
    <s v="Married"/>
    <s v="Salaried"/>
    <n v="18400000"/>
    <n v="84000000"/>
    <n v="240"/>
    <x v="0"/>
    <n v="0"/>
    <n v="0"/>
    <n v="39620000"/>
    <n v="39540000"/>
    <n v="30830000"/>
    <n v="16710000"/>
    <n v="15180000"/>
    <n v="32020000"/>
    <n v="900000"/>
    <n v="0"/>
    <x v="0"/>
    <s v="50-59"/>
    <n v="36663333.333333336"/>
    <n v="21303333.333333332"/>
    <n v="0.43646825396825401"/>
    <x v="1"/>
    <x v="1"/>
    <x v="2"/>
    <x v="2"/>
  </r>
  <r>
    <s v="CC100095"/>
    <n v="39"/>
    <x v="1"/>
    <s v="Bachelor"/>
    <s v="Single"/>
    <s v="Salaried"/>
    <n v="12600000"/>
    <n v="59000000"/>
    <n v="118"/>
    <x v="0"/>
    <n v="0"/>
    <n v="0"/>
    <n v="17950000"/>
    <n v="4430000"/>
    <n v="14200000"/>
    <n v="6180000"/>
    <n v="1320000"/>
    <n v="6370000"/>
    <n v="60000"/>
    <n v="1"/>
    <x v="0"/>
    <s v="30-39"/>
    <n v="12193333.333333334"/>
    <n v="4623333.333333333"/>
    <n v="0.20666666666666667"/>
    <x v="2"/>
    <x v="2"/>
    <x v="0"/>
    <x v="0"/>
  </r>
  <r>
    <s v="CC100096"/>
    <n v="41"/>
    <x v="1"/>
    <s v="Bachelor"/>
    <s v="Other"/>
    <s v="Salaried"/>
    <n v="18800000"/>
    <n v="120000000"/>
    <n v="136"/>
    <x v="3"/>
    <n v="3"/>
    <n v="2"/>
    <n v="89360000"/>
    <n v="109640000"/>
    <n v="84910000"/>
    <n v="11370000"/>
    <n v="2400000"/>
    <n v="22870000"/>
    <n v="14120000"/>
    <n v="4"/>
    <x v="0"/>
    <s v="40-49"/>
    <n v="94636666.666666672"/>
    <n v="12213333.333333334"/>
    <n v="0.78863888888888889"/>
    <x v="3"/>
    <x v="3"/>
    <x v="1"/>
    <x v="3"/>
  </r>
  <r>
    <s v="CC100097"/>
    <n v="48"/>
    <x v="0"/>
    <s v="Bachelor"/>
    <s v="Married"/>
    <s v="Salaried"/>
    <n v="21100000"/>
    <n v="74000000"/>
    <n v="199"/>
    <x v="3"/>
    <n v="1"/>
    <n v="2"/>
    <n v="30770000"/>
    <n v="35300000"/>
    <n v="38430000"/>
    <n v="1290000"/>
    <n v="6760000"/>
    <n v="1140000"/>
    <n v="4620000"/>
    <n v="4"/>
    <x v="1"/>
    <s v="40-49"/>
    <n v="34833333.333333336"/>
    <n v="3063333.3333333335"/>
    <n v="0.47072072072072074"/>
    <x v="1"/>
    <x v="1"/>
    <x v="1"/>
    <x v="2"/>
  </r>
  <r>
    <s v="CC100098"/>
    <n v="37"/>
    <x v="1"/>
    <s v="Bachelor"/>
    <s v="Single"/>
    <s v="Salaried"/>
    <n v="5800000"/>
    <n v="22000000"/>
    <n v="103"/>
    <x v="0"/>
    <n v="0"/>
    <n v="0"/>
    <n v="7710000"/>
    <n v="7560000"/>
    <n v="4530000"/>
    <n v="2290000"/>
    <n v="7220000"/>
    <n v="1090000"/>
    <n v="90000"/>
    <n v="0"/>
    <x v="0"/>
    <s v="30-39"/>
    <n v="6600000"/>
    <n v="3533333.3333333335"/>
    <n v="0.3"/>
    <x v="1"/>
    <x v="1"/>
    <x v="2"/>
    <x v="1"/>
  </r>
  <r>
    <s v="CC100099"/>
    <n v="43"/>
    <x v="1"/>
    <s v="Diploma"/>
    <s v="Married"/>
    <s v="Salaried"/>
    <n v="12100000"/>
    <n v="46000000"/>
    <n v="99"/>
    <x v="0"/>
    <n v="0"/>
    <n v="0"/>
    <n v="13390000"/>
    <n v="5990000"/>
    <n v="8890000"/>
    <n v="4410000"/>
    <n v="5100000"/>
    <n v="8400000"/>
    <n v="3940000"/>
    <n v="0"/>
    <x v="0"/>
    <s v="40-49"/>
    <n v="9423333.333333334"/>
    <n v="5970000"/>
    <n v="0.20485507246376813"/>
    <x v="2"/>
    <x v="2"/>
    <x v="2"/>
    <x v="0"/>
  </r>
  <r>
    <s v="CC100100"/>
    <n v="58"/>
    <x v="0"/>
    <s v="High School"/>
    <s v="Single"/>
    <s v="Contract"/>
    <n v="6800000"/>
    <n v="20000000"/>
    <n v="139"/>
    <x v="0"/>
    <n v="0"/>
    <n v="0"/>
    <n v="10960000"/>
    <n v="7850000"/>
    <n v="9250000"/>
    <n v="5590000"/>
    <n v="4470000"/>
    <n v="4540000"/>
    <n v="660000"/>
    <n v="0"/>
    <x v="0"/>
    <s v="50-59"/>
    <n v="9353333.333333334"/>
    <n v="4866666.666666667"/>
    <n v="0.46766666666666667"/>
    <x v="1"/>
    <x v="1"/>
    <x v="2"/>
    <x v="1"/>
  </r>
  <r>
    <s v="CC100101"/>
    <n v="49"/>
    <x v="0"/>
    <s v="High School"/>
    <s v="Married"/>
    <s v="Other"/>
    <n v="11300000"/>
    <n v="57000000"/>
    <n v="191"/>
    <x v="0"/>
    <n v="0"/>
    <n v="1"/>
    <n v="19390000"/>
    <n v="22220000"/>
    <n v="38220000"/>
    <n v="6850000"/>
    <n v="2940000"/>
    <n v="5180000"/>
    <n v="3500000"/>
    <n v="2"/>
    <x v="1"/>
    <s v="40-49"/>
    <n v="26610000"/>
    <n v="4990000"/>
    <n v="0.46684210526315789"/>
    <x v="1"/>
    <x v="1"/>
    <x v="0"/>
    <x v="0"/>
  </r>
  <r>
    <s v="CC100102"/>
    <n v="38"/>
    <x v="0"/>
    <s v="Bachelor"/>
    <s v="Single"/>
    <s v="Salaried"/>
    <n v="13400000"/>
    <n v="55000000"/>
    <n v="49"/>
    <x v="2"/>
    <n v="0"/>
    <n v="0"/>
    <n v="14170000"/>
    <n v="21890000"/>
    <n v="28730000"/>
    <n v="1930000"/>
    <n v="1970000"/>
    <n v="12970000"/>
    <n v="260000"/>
    <n v="2"/>
    <x v="0"/>
    <s v="30-39"/>
    <n v="21596666.666666668"/>
    <n v="5623333.333333333"/>
    <n v="0.39266666666666666"/>
    <x v="1"/>
    <x v="1"/>
    <x v="0"/>
    <x v="0"/>
  </r>
  <r>
    <s v="CC100103"/>
    <n v="42"/>
    <x v="0"/>
    <s v="High School"/>
    <s v="Other"/>
    <s v="Salaried"/>
    <n v="15600000"/>
    <n v="81000000"/>
    <n v="119"/>
    <x v="0"/>
    <n v="0"/>
    <n v="0"/>
    <n v="41340000"/>
    <n v="48160000"/>
    <n v="48370000"/>
    <n v="12620000"/>
    <n v="25940000"/>
    <n v="14600000"/>
    <n v="590000"/>
    <n v="0"/>
    <x v="0"/>
    <s v="40-49"/>
    <n v="45956666.666666664"/>
    <n v="17720000"/>
    <n v="0.56736625514403294"/>
    <x v="0"/>
    <x v="0"/>
    <x v="2"/>
    <x v="2"/>
  </r>
  <r>
    <s v="CC100104"/>
    <n v="36"/>
    <x v="1"/>
    <s v="Diploma"/>
    <s v="Married"/>
    <s v="Salaried"/>
    <n v="11700000"/>
    <n v="52000000"/>
    <n v="94"/>
    <x v="0"/>
    <n v="0"/>
    <n v="0"/>
    <n v="20390000"/>
    <n v="15530000"/>
    <n v="15680000"/>
    <n v="5450000"/>
    <n v="5020000"/>
    <n v="810000"/>
    <n v="2510000"/>
    <n v="0"/>
    <x v="0"/>
    <s v="30-39"/>
    <n v="17200000"/>
    <n v="3760000"/>
    <n v="0.33076923076923076"/>
    <x v="1"/>
    <x v="1"/>
    <x v="2"/>
    <x v="0"/>
  </r>
  <r>
    <s v="CC100105"/>
    <n v="44"/>
    <x v="0"/>
    <s v="High School"/>
    <s v="Married"/>
    <s v="Self-employed"/>
    <n v="7400000"/>
    <n v="32000000"/>
    <n v="179"/>
    <x v="2"/>
    <n v="0"/>
    <n v="0"/>
    <n v="4310000"/>
    <n v="7450000"/>
    <n v="9930000"/>
    <n v="1100000"/>
    <n v="1740000"/>
    <n v="5150000"/>
    <n v="2260000"/>
    <n v="2"/>
    <x v="0"/>
    <s v="40-49"/>
    <n v="7230000"/>
    <n v="2663333.3333333335"/>
    <n v="0.22593750000000001"/>
    <x v="2"/>
    <x v="2"/>
    <x v="0"/>
    <x v="1"/>
  </r>
  <r>
    <s v="CC100106"/>
    <n v="46"/>
    <x v="1"/>
    <s v="High School"/>
    <s v="Married"/>
    <s v="Government"/>
    <n v="7800000"/>
    <n v="43000000"/>
    <n v="109"/>
    <x v="0"/>
    <n v="0"/>
    <n v="0"/>
    <n v="12400000"/>
    <n v="9020000"/>
    <n v="6790000"/>
    <n v="3080000"/>
    <n v="2830000"/>
    <n v="2120000"/>
    <n v="450000"/>
    <n v="1"/>
    <x v="0"/>
    <s v="40-49"/>
    <n v="9403333.333333334"/>
    <n v="2676666.6666666665"/>
    <n v="0.21868217054263567"/>
    <x v="2"/>
    <x v="2"/>
    <x v="0"/>
    <x v="0"/>
  </r>
  <r>
    <s v="CC100107"/>
    <n v="51"/>
    <x v="0"/>
    <s v="Bachelor"/>
    <s v="Married"/>
    <s v="Self-employed"/>
    <n v="13400000"/>
    <n v="54000000"/>
    <n v="117"/>
    <x v="0"/>
    <n v="1"/>
    <n v="2"/>
    <n v="23100000"/>
    <n v="12280000"/>
    <n v="16040000"/>
    <n v="13120000"/>
    <n v="5080000"/>
    <n v="3790000"/>
    <n v="450000"/>
    <n v="2"/>
    <x v="1"/>
    <s v="50-59"/>
    <n v="17140000"/>
    <n v="7330000"/>
    <n v="0.31740740740740742"/>
    <x v="1"/>
    <x v="1"/>
    <x v="0"/>
    <x v="0"/>
  </r>
  <r>
    <s v="CC100108"/>
    <n v="47"/>
    <x v="1"/>
    <s v="Bachelor"/>
    <s v="Married"/>
    <s v="Government"/>
    <n v="16700000"/>
    <n v="125000000"/>
    <n v="123"/>
    <x v="0"/>
    <n v="0"/>
    <n v="0"/>
    <n v="11490000"/>
    <n v="25520000"/>
    <n v="6810000"/>
    <n v="11690000"/>
    <n v="10700000"/>
    <n v="4120000"/>
    <n v="2900000"/>
    <n v="0"/>
    <x v="0"/>
    <s v="40-49"/>
    <n v="14606666.666666666"/>
    <n v="8836666.666666666"/>
    <n v="0.11685333333333332"/>
    <x v="2"/>
    <x v="2"/>
    <x v="2"/>
    <x v="3"/>
  </r>
  <r>
    <s v="CC100109"/>
    <n v="36"/>
    <x v="1"/>
    <s v="High School"/>
    <s v="Single"/>
    <s v="Government"/>
    <n v="13700000"/>
    <n v="58000000"/>
    <n v="134"/>
    <x v="0"/>
    <n v="0"/>
    <n v="0"/>
    <n v="20200000"/>
    <n v="22410000"/>
    <n v="31430000"/>
    <n v="7590000"/>
    <n v="23010000"/>
    <n v="7550000"/>
    <n v="960000"/>
    <n v="1"/>
    <x v="0"/>
    <s v="30-39"/>
    <n v="24680000"/>
    <n v="12716666.666666666"/>
    <n v="0.42551724137931035"/>
    <x v="1"/>
    <x v="1"/>
    <x v="0"/>
    <x v="0"/>
  </r>
  <r>
    <s v="CC100110"/>
    <n v="34"/>
    <x v="0"/>
    <s v="Bachelor"/>
    <s v="Married"/>
    <s v="Salaried"/>
    <n v="15200000"/>
    <n v="93000000"/>
    <n v="86"/>
    <x v="0"/>
    <n v="0"/>
    <n v="0"/>
    <n v="11560000"/>
    <n v="34980000"/>
    <n v="27960000"/>
    <n v="2470000"/>
    <n v="18930000"/>
    <n v="6490000"/>
    <n v="610000"/>
    <n v="0"/>
    <x v="0"/>
    <s v="30-39"/>
    <n v="24833333.333333332"/>
    <n v="9296666.666666666"/>
    <n v="0.26702508960573473"/>
    <x v="1"/>
    <x v="1"/>
    <x v="2"/>
    <x v="2"/>
  </r>
  <r>
    <s v="CC100111"/>
    <n v="33"/>
    <x v="0"/>
    <s v="Bachelor"/>
    <s v="Married"/>
    <s v="Salaried"/>
    <n v="14700000"/>
    <n v="74000000"/>
    <n v="38"/>
    <x v="3"/>
    <n v="0"/>
    <n v="0"/>
    <n v="16600000"/>
    <n v="24390000"/>
    <n v="29840000"/>
    <n v="1610000"/>
    <n v="2930000"/>
    <n v="4320000"/>
    <n v="1850000"/>
    <n v="1"/>
    <x v="0"/>
    <s v="30-39"/>
    <n v="23610000"/>
    <n v="2953333.3333333335"/>
    <n v="0.31905405405405407"/>
    <x v="1"/>
    <x v="1"/>
    <x v="0"/>
    <x v="2"/>
  </r>
  <r>
    <s v="CC100112"/>
    <n v="50"/>
    <x v="1"/>
    <s v="High School"/>
    <s v="Single"/>
    <s v="Government"/>
    <n v="12900000"/>
    <n v="58000000"/>
    <n v="169"/>
    <x v="0"/>
    <n v="0"/>
    <n v="0"/>
    <n v="7980000"/>
    <n v="16940000"/>
    <n v="11680000"/>
    <n v="7740000"/>
    <n v="3810000"/>
    <n v="10870000"/>
    <n v="1330000"/>
    <n v="0"/>
    <x v="0"/>
    <s v="50-59"/>
    <n v="12200000"/>
    <n v="7473333.333333333"/>
    <n v="0.2103448275862069"/>
    <x v="2"/>
    <x v="2"/>
    <x v="2"/>
    <x v="0"/>
  </r>
  <r>
    <s v="CC100113"/>
    <n v="35"/>
    <x v="1"/>
    <s v="Bachelor"/>
    <s v="Married"/>
    <s v="Self-employed"/>
    <n v="17200000"/>
    <n v="58000000"/>
    <n v="38"/>
    <x v="0"/>
    <n v="0"/>
    <n v="0"/>
    <n v="33270000"/>
    <n v="24800000"/>
    <n v="22520000"/>
    <n v="13660000"/>
    <n v="11120000"/>
    <n v="4220000"/>
    <n v="20000"/>
    <n v="0"/>
    <x v="1"/>
    <s v="30-39"/>
    <n v="26863333.333333332"/>
    <n v="9666666.666666666"/>
    <n v="0.46316091954022987"/>
    <x v="1"/>
    <x v="1"/>
    <x v="2"/>
    <x v="0"/>
  </r>
  <r>
    <s v="CC100114"/>
    <n v="27"/>
    <x v="0"/>
    <s v="Diploma"/>
    <s v="Married"/>
    <s v="Contract"/>
    <n v="10300000"/>
    <n v="56000000"/>
    <n v="17"/>
    <x v="3"/>
    <n v="0"/>
    <n v="0"/>
    <n v="31880000"/>
    <n v="25400000"/>
    <n v="26920000"/>
    <n v="5210000"/>
    <n v="12420000"/>
    <n v="3030000"/>
    <n v="2160000"/>
    <n v="1"/>
    <x v="1"/>
    <s v="21-29"/>
    <n v="28066666.666666668"/>
    <n v="6886666.666666667"/>
    <n v="0.50119047619047619"/>
    <x v="0"/>
    <x v="0"/>
    <x v="0"/>
    <x v="0"/>
  </r>
  <r>
    <s v="CC100115"/>
    <n v="38"/>
    <x v="0"/>
    <s v="Bachelor"/>
    <s v="Single"/>
    <s v="Self-employed"/>
    <n v="10900000"/>
    <n v="61000000"/>
    <n v="88"/>
    <x v="3"/>
    <n v="2"/>
    <n v="0"/>
    <n v="32000000"/>
    <n v="31870000"/>
    <n v="31780000"/>
    <n v="1570000"/>
    <n v="1830000"/>
    <n v="16590000"/>
    <n v="3430000"/>
    <n v="3"/>
    <x v="0"/>
    <s v="30-39"/>
    <n v="31883333.333333332"/>
    <n v="6663333.333333333"/>
    <n v="0.52267759562841531"/>
    <x v="0"/>
    <x v="0"/>
    <x v="1"/>
    <x v="2"/>
  </r>
  <r>
    <s v="CC100116"/>
    <n v="48"/>
    <x v="0"/>
    <s v="Bachelor"/>
    <s v="Married"/>
    <s v="Salaried"/>
    <n v="18300000"/>
    <n v="92000000"/>
    <n v="90"/>
    <x v="0"/>
    <n v="0"/>
    <n v="0"/>
    <n v="38540000"/>
    <n v="38870000"/>
    <n v="49490000"/>
    <n v="11000000"/>
    <n v="15720000"/>
    <n v="17770000"/>
    <n v="1270000"/>
    <n v="1"/>
    <x v="0"/>
    <s v="40-49"/>
    <n v="42300000"/>
    <n v="14830000"/>
    <n v="0.45978260869565218"/>
    <x v="1"/>
    <x v="1"/>
    <x v="0"/>
    <x v="2"/>
  </r>
  <r>
    <s v="CC100117"/>
    <n v="53"/>
    <x v="0"/>
    <s v="Bachelor"/>
    <s v="Married"/>
    <s v="Salaried"/>
    <n v="7600000"/>
    <n v="34000000"/>
    <n v="193"/>
    <x v="0"/>
    <n v="0"/>
    <n v="0"/>
    <n v="20650000"/>
    <n v="20830000"/>
    <n v="25860000"/>
    <n v="670000"/>
    <n v="2550000"/>
    <n v="13680000"/>
    <n v="530000"/>
    <n v="1"/>
    <x v="0"/>
    <s v="50-59"/>
    <n v="22446666.666666668"/>
    <n v="5633333.333333333"/>
    <n v="0.66019607843137262"/>
    <x v="0"/>
    <x v="0"/>
    <x v="0"/>
    <x v="1"/>
  </r>
  <r>
    <s v="CC100118"/>
    <n v="34"/>
    <x v="0"/>
    <s v="Bachelor"/>
    <s v="Single"/>
    <s v="Salaried"/>
    <n v="12900000"/>
    <n v="64000000"/>
    <n v="41"/>
    <x v="0"/>
    <n v="0"/>
    <n v="0"/>
    <n v="27370000"/>
    <n v="31850000"/>
    <n v="45400000"/>
    <n v="11010000"/>
    <n v="15680000"/>
    <n v="36880000"/>
    <n v="1110000"/>
    <n v="0"/>
    <x v="0"/>
    <s v="30-39"/>
    <n v="34873333.333333336"/>
    <n v="21190000"/>
    <n v="0.54489583333333336"/>
    <x v="0"/>
    <x v="0"/>
    <x v="2"/>
    <x v="2"/>
  </r>
  <r>
    <s v="CC100119"/>
    <n v="38"/>
    <x v="1"/>
    <s v="Bachelor"/>
    <s v="Single"/>
    <s v="Salaried"/>
    <n v="12900000"/>
    <n v="54000000"/>
    <n v="113"/>
    <x v="0"/>
    <n v="1"/>
    <n v="0"/>
    <n v="36680000"/>
    <n v="34920000"/>
    <n v="34800000"/>
    <n v="12390000"/>
    <n v="8090000"/>
    <n v="17520000"/>
    <n v="3210000"/>
    <n v="1"/>
    <x v="0"/>
    <s v="30-39"/>
    <n v="35466666.666666664"/>
    <n v="12666666.666666666"/>
    <n v="0.65679012345679011"/>
    <x v="0"/>
    <x v="0"/>
    <x v="0"/>
    <x v="0"/>
  </r>
  <r>
    <s v="CC100120"/>
    <n v="29"/>
    <x v="1"/>
    <s v="Diploma"/>
    <s v="Single"/>
    <s v="Other"/>
    <n v="7600000"/>
    <n v="33000000"/>
    <n v="65"/>
    <x v="2"/>
    <n v="3"/>
    <n v="3"/>
    <n v="23910000"/>
    <n v="22290000"/>
    <n v="27690000"/>
    <n v="8610000"/>
    <n v="2120000"/>
    <n v="1180000"/>
    <n v="1980000"/>
    <n v="3"/>
    <x v="0"/>
    <s v="21-29"/>
    <n v="24630000"/>
    <n v="3970000"/>
    <n v="0.74636363636363634"/>
    <x v="0"/>
    <x v="0"/>
    <x v="1"/>
    <x v="1"/>
  </r>
  <r>
    <s v="CC100121"/>
    <n v="38"/>
    <x v="0"/>
    <s v="Bachelor"/>
    <s v="Married"/>
    <s v="Salaried"/>
    <n v="18700000"/>
    <n v="90000000"/>
    <n v="137"/>
    <x v="0"/>
    <n v="0"/>
    <n v="0"/>
    <n v="25720000"/>
    <n v="27780000"/>
    <n v="24550000"/>
    <n v="5980000"/>
    <n v="10670000"/>
    <n v="22290000"/>
    <n v="5790000"/>
    <n v="0"/>
    <x v="0"/>
    <s v="30-39"/>
    <n v="26016666.666666668"/>
    <n v="12980000"/>
    <n v="0.28907407407407409"/>
    <x v="1"/>
    <x v="1"/>
    <x v="2"/>
    <x v="2"/>
  </r>
  <r>
    <s v="CC100122"/>
    <n v="21"/>
    <x v="1"/>
    <s v="Diploma"/>
    <s v="Single"/>
    <s v="Salaried"/>
    <n v="9000000"/>
    <n v="42000000"/>
    <n v="40"/>
    <x v="0"/>
    <n v="0"/>
    <n v="0"/>
    <n v="18160000"/>
    <n v="20930000"/>
    <n v="14230000"/>
    <n v="6450000"/>
    <n v="17160000"/>
    <n v="5920000"/>
    <n v="2920000"/>
    <n v="1"/>
    <x v="0"/>
    <s v="21-29"/>
    <n v="17773333.333333332"/>
    <n v="9843333.333333334"/>
    <n v="0.42317460317460315"/>
    <x v="1"/>
    <x v="1"/>
    <x v="0"/>
    <x v="0"/>
  </r>
  <r>
    <s v="CC100123"/>
    <n v="38"/>
    <x v="1"/>
    <s v="Postgraduate"/>
    <s v="Married"/>
    <s v="Salaried"/>
    <n v="18100000"/>
    <n v="43000000"/>
    <n v="46"/>
    <x v="1"/>
    <n v="2"/>
    <n v="0"/>
    <n v="27970000"/>
    <n v="27820000"/>
    <n v="31980000"/>
    <n v="800000"/>
    <n v="1700000"/>
    <n v="29360000"/>
    <n v="2280000"/>
    <n v="2"/>
    <x v="0"/>
    <s v="30-39"/>
    <n v="29256666.666666668"/>
    <n v="10620000"/>
    <n v="0.68038759689922479"/>
    <x v="0"/>
    <x v="0"/>
    <x v="0"/>
    <x v="0"/>
  </r>
  <r>
    <s v="CC100124"/>
    <n v="34"/>
    <x v="0"/>
    <s v="Bachelor"/>
    <s v="Married"/>
    <s v="Salaried"/>
    <n v="12400000"/>
    <n v="58000000"/>
    <n v="45"/>
    <x v="0"/>
    <n v="0"/>
    <n v="0"/>
    <n v="33860000"/>
    <n v="35770000"/>
    <n v="43340000"/>
    <n v="16360000"/>
    <n v="15220000"/>
    <n v="14880000"/>
    <n v="3080000"/>
    <n v="0"/>
    <x v="0"/>
    <s v="30-39"/>
    <n v="37656666.666666664"/>
    <n v="15486666.666666666"/>
    <n v="0.64925287356321837"/>
    <x v="0"/>
    <x v="0"/>
    <x v="2"/>
    <x v="0"/>
  </r>
  <r>
    <s v="CC100125"/>
    <n v="38"/>
    <x v="1"/>
    <s v="Diploma"/>
    <s v="Married"/>
    <s v="Self-employed"/>
    <n v="17100000"/>
    <n v="101000000"/>
    <n v="114"/>
    <x v="0"/>
    <n v="0"/>
    <n v="0"/>
    <n v="19600000"/>
    <n v="36360000"/>
    <n v="42750000"/>
    <n v="8170000"/>
    <n v="12650000"/>
    <n v="13670000"/>
    <n v="950000"/>
    <n v="0"/>
    <x v="1"/>
    <s v="30-39"/>
    <n v="32903333.333333332"/>
    <n v="11496666.666666666"/>
    <n v="0.32577557755775577"/>
    <x v="1"/>
    <x v="1"/>
    <x v="2"/>
    <x v="3"/>
  </r>
  <r>
    <s v="CC100126"/>
    <n v="34"/>
    <x v="0"/>
    <s v="Bachelor"/>
    <s v="Single"/>
    <s v="Salaried"/>
    <n v="10200000"/>
    <n v="38000000"/>
    <n v="56"/>
    <x v="1"/>
    <n v="3"/>
    <n v="0"/>
    <n v="17940000"/>
    <n v="17330000"/>
    <n v="14260000"/>
    <n v="790000"/>
    <n v="500000"/>
    <n v="12680000"/>
    <n v="2410000"/>
    <n v="2"/>
    <x v="1"/>
    <s v="30-39"/>
    <n v="16510000"/>
    <n v="4656666.666666667"/>
    <n v="0.43447368421052629"/>
    <x v="1"/>
    <x v="1"/>
    <x v="0"/>
    <x v="1"/>
  </r>
  <r>
    <s v="CC100127"/>
    <n v="26"/>
    <x v="0"/>
    <s v="Diploma"/>
    <s v="Single"/>
    <s v="Salaried"/>
    <n v="9700000"/>
    <n v="31000000"/>
    <n v="24"/>
    <x v="0"/>
    <n v="0"/>
    <n v="0"/>
    <n v="19930000"/>
    <n v="14880000"/>
    <n v="8330000"/>
    <n v="5710000"/>
    <n v="2460000"/>
    <n v="3100000"/>
    <n v="1160000"/>
    <n v="2"/>
    <x v="0"/>
    <s v="21-29"/>
    <n v="14380000"/>
    <n v="3756666.6666666665"/>
    <n v="0.46387096774193548"/>
    <x v="1"/>
    <x v="1"/>
    <x v="0"/>
    <x v="1"/>
  </r>
  <r>
    <s v="CC100128"/>
    <n v="24"/>
    <x v="1"/>
    <s v="Diploma"/>
    <s v="Married"/>
    <s v="Government"/>
    <n v="10300000"/>
    <n v="38000000"/>
    <n v="3"/>
    <x v="0"/>
    <n v="0"/>
    <n v="0"/>
    <n v="16330000"/>
    <n v="20270000"/>
    <n v="18630000"/>
    <n v="6400000"/>
    <n v="5750000"/>
    <n v="7310000"/>
    <n v="300000"/>
    <n v="1"/>
    <x v="0"/>
    <s v="21-29"/>
    <n v="18410000"/>
    <n v="6486666.666666667"/>
    <n v="0.48447368421052633"/>
    <x v="1"/>
    <x v="1"/>
    <x v="0"/>
    <x v="1"/>
  </r>
  <r>
    <s v="CC100129"/>
    <n v="28"/>
    <x v="0"/>
    <s v="High School"/>
    <s v="Married"/>
    <s v="Salaried"/>
    <n v="7900000"/>
    <n v="27000000"/>
    <n v="35"/>
    <x v="0"/>
    <n v="0"/>
    <n v="0"/>
    <n v="10080000"/>
    <n v="13750000"/>
    <n v="13450000"/>
    <n v="2550000"/>
    <n v="12280000"/>
    <n v="11350000"/>
    <n v="1120000"/>
    <n v="0"/>
    <x v="0"/>
    <s v="21-29"/>
    <n v="12426666.666666666"/>
    <n v="8726666.666666666"/>
    <n v="0.46024691358024689"/>
    <x v="1"/>
    <x v="1"/>
    <x v="2"/>
    <x v="1"/>
  </r>
  <r>
    <s v="CC100130"/>
    <n v="39"/>
    <x v="1"/>
    <s v="Bachelor"/>
    <s v="Married"/>
    <s v="Contract"/>
    <n v="10100000"/>
    <n v="47000000"/>
    <n v="128"/>
    <x v="0"/>
    <n v="0"/>
    <n v="0"/>
    <n v="31950000"/>
    <n v="30510000"/>
    <n v="27460000"/>
    <n v="14650000"/>
    <n v="29140000"/>
    <n v="9310000"/>
    <n v="4800000"/>
    <n v="1"/>
    <x v="0"/>
    <s v="30-39"/>
    <n v="29973333.333333332"/>
    <n v="17700000"/>
    <n v="0.63773049645390067"/>
    <x v="0"/>
    <x v="0"/>
    <x v="0"/>
    <x v="0"/>
  </r>
  <r>
    <s v="CC100131"/>
    <n v="37"/>
    <x v="1"/>
    <s v="Bachelor"/>
    <s v="Married"/>
    <s v="Salaried"/>
    <n v="17300000"/>
    <n v="96000000"/>
    <n v="116"/>
    <x v="2"/>
    <n v="0"/>
    <n v="0"/>
    <n v="76800000"/>
    <n v="78080000"/>
    <n v="64700000"/>
    <n v="1300000"/>
    <n v="72890000"/>
    <n v="10710000"/>
    <n v="8360000"/>
    <n v="2"/>
    <x v="0"/>
    <s v="30-39"/>
    <n v="73193333.333333328"/>
    <n v="28300000"/>
    <n v="0.7624305555555555"/>
    <x v="3"/>
    <x v="3"/>
    <x v="0"/>
    <x v="2"/>
  </r>
  <r>
    <s v="CC100132"/>
    <n v="41"/>
    <x v="0"/>
    <s v="High School"/>
    <s v="Married"/>
    <s v="Government"/>
    <n v="7700000"/>
    <n v="49000000"/>
    <n v="111"/>
    <x v="0"/>
    <n v="0"/>
    <n v="0"/>
    <n v="22020000"/>
    <n v="27620000"/>
    <n v="22760000"/>
    <n v="8130000"/>
    <n v="11570000"/>
    <n v="7760000"/>
    <n v="680000"/>
    <n v="0"/>
    <x v="0"/>
    <s v="40-49"/>
    <n v="24133333.333333332"/>
    <n v="9153333.333333334"/>
    <n v="0.49251700680272104"/>
    <x v="1"/>
    <x v="1"/>
    <x v="2"/>
    <x v="0"/>
  </r>
  <r>
    <s v="CC100133"/>
    <n v="41"/>
    <x v="1"/>
    <s v="High School"/>
    <s v="Married"/>
    <s v="Contract"/>
    <n v="13400000"/>
    <n v="48000000"/>
    <n v="137"/>
    <x v="2"/>
    <n v="0"/>
    <n v="2"/>
    <n v="9190000"/>
    <n v="11940000"/>
    <n v="15920000"/>
    <n v="1720000"/>
    <n v="2910000"/>
    <n v="850000"/>
    <n v="2520000"/>
    <n v="2"/>
    <x v="0"/>
    <s v="40-49"/>
    <n v="12350000"/>
    <n v="1826666.6666666667"/>
    <n v="0.25729166666666664"/>
    <x v="1"/>
    <x v="1"/>
    <x v="0"/>
    <x v="0"/>
  </r>
  <r>
    <s v="CC100134"/>
    <n v="27"/>
    <x v="0"/>
    <s v="Bachelor"/>
    <s v="Single"/>
    <s v="Salaried"/>
    <n v="6600000"/>
    <n v="33000000"/>
    <n v="59"/>
    <x v="0"/>
    <n v="0"/>
    <n v="0"/>
    <n v="5900000"/>
    <n v="9760000"/>
    <n v="6240000"/>
    <n v="2940000"/>
    <n v="2770000"/>
    <n v="2050000"/>
    <n v="1230000"/>
    <n v="0"/>
    <x v="0"/>
    <s v="21-29"/>
    <n v="7300000"/>
    <n v="2586666.6666666665"/>
    <n v="0.22121212121212122"/>
    <x v="2"/>
    <x v="2"/>
    <x v="2"/>
    <x v="1"/>
  </r>
  <r>
    <s v="CC100135"/>
    <n v="44"/>
    <x v="0"/>
    <s v="Diploma"/>
    <s v="Married"/>
    <s v="Self-employed"/>
    <n v="13000000"/>
    <n v="74000000"/>
    <n v="77"/>
    <x v="2"/>
    <n v="3"/>
    <n v="0"/>
    <n v="52190000"/>
    <n v="53210000"/>
    <n v="48640000"/>
    <n v="13630000"/>
    <n v="8710000"/>
    <n v="16470000"/>
    <n v="1760000"/>
    <n v="2"/>
    <x v="0"/>
    <s v="40-49"/>
    <n v="51346666.666666664"/>
    <n v="12936666.666666666"/>
    <n v="0.69387387387387389"/>
    <x v="0"/>
    <x v="0"/>
    <x v="0"/>
    <x v="2"/>
  </r>
  <r>
    <s v="CC100136"/>
    <n v="36"/>
    <x v="0"/>
    <s v="High School"/>
    <s v="Single"/>
    <s v="Self-employed"/>
    <n v="14000000"/>
    <n v="70000000"/>
    <n v="57"/>
    <x v="0"/>
    <n v="0"/>
    <n v="0"/>
    <n v="53070000"/>
    <n v="35410000"/>
    <n v="43270000"/>
    <n v="21770000"/>
    <n v="1260000"/>
    <n v="12310000"/>
    <n v="2040000"/>
    <n v="0"/>
    <x v="0"/>
    <s v="30-39"/>
    <n v="43916666.666666664"/>
    <n v="11780000"/>
    <n v="0.62738095238095237"/>
    <x v="0"/>
    <x v="0"/>
    <x v="2"/>
    <x v="2"/>
  </r>
  <r>
    <s v="CC100137"/>
    <n v="40"/>
    <x v="0"/>
    <s v="High School"/>
    <s v="Married"/>
    <s v="Other"/>
    <n v="8600000"/>
    <n v="36000000"/>
    <n v="73"/>
    <x v="3"/>
    <n v="1"/>
    <n v="3"/>
    <n v="24000000"/>
    <n v="26290000"/>
    <n v="29120000"/>
    <n v="2560000"/>
    <n v="6090000"/>
    <n v="460000"/>
    <n v="2350000"/>
    <n v="3"/>
    <x v="1"/>
    <s v="40-49"/>
    <n v="26470000"/>
    <n v="3036666.6666666665"/>
    <n v="0.73527777777777781"/>
    <x v="0"/>
    <x v="0"/>
    <x v="1"/>
    <x v="1"/>
  </r>
  <r>
    <s v="CC100138"/>
    <n v="42"/>
    <x v="0"/>
    <s v="Diploma"/>
    <s v="Married"/>
    <s v="Salaried"/>
    <n v="10700000"/>
    <n v="61000000"/>
    <n v="130"/>
    <x v="0"/>
    <n v="0"/>
    <n v="0"/>
    <n v="8610000"/>
    <n v="18630000"/>
    <n v="11040000"/>
    <n v="3590000"/>
    <n v="10320000"/>
    <n v="3540000"/>
    <n v="1600000"/>
    <n v="0"/>
    <x v="0"/>
    <s v="40-49"/>
    <n v="12760000"/>
    <n v="5816666.666666667"/>
    <n v="0.20918032786885246"/>
    <x v="2"/>
    <x v="2"/>
    <x v="2"/>
    <x v="2"/>
  </r>
  <r>
    <s v="CC100139"/>
    <n v="35"/>
    <x v="0"/>
    <s v="Bachelor"/>
    <s v="Married"/>
    <s v="Salaried"/>
    <n v="10200000"/>
    <n v="41000000"/>
    <n v="64"/>
    <x v="0"/>
    <n v="0"/>
    <n v="0"/>
    <n v="230000"/>
    <n v="50000"/>
    <n v="0"/>
    <n v="230000"/>
    <n v="50000"/>
    <n v="0"/>
    <n v="1460000"/>
    <n v="0"/>
    <x v="0"/>
    <s v="30-39"/>
    <n v="93333.333333333328"/>
    <n v="93333.333333333328"/>
    <n v="2.2764227642276423E-3"/>
    <x v="2"/>
    <x v="2"/>
    <x v="2"/>
    <x v="0"/>
  </r>
  <r>
    <s v="CC100140"/>
    <n v="29"/>
    <x v="1"/>
    <s v="Bachelor"/>
    <s v="Married"/>
    <s v="Self-employed"/>
    <n v="13200000"/>
    <n v="49000000"/>
    <n v="53"/>
    <x v="0"/>
    <n v="0"/>
    <n v="0"/>
    <n v="22800000"/>
    <n v="22280000"/>
    <n v="33490000"/>
    <n v="6980000"/>
    <n v="6580000"/>
    <n v="7260000"/>
    <n v="1050000"/>
    <n v="0"/>
    <x v="0"/>
    <s v="21-29"/>
    <n v="26190000"/>
    <n v="6940000"/>
    <n v="0.53448979591836732"/>
    <x v="0"/>
    <x v="0"/>
    <x v="2"/>
    <x v="0"/>
  </r>
  <r>
    <s v="CC100141"/>
    <n v="24"/>
    <x v="0"/>
    <s v="Diploma"/>
    <s v="Single"/>
    <s v="Salaried"/>
    <n v="5100000"/>
    <n v="20000000"/>
    <n v="48"/>
    <x v="0"/>
    <n v="0"/>
    <n v="0"/>
    <n v="4100000"/>
    <n v="5050000"/>
    <n v="3170000"/>
    <n v="1830000"/>
    <n v="1100000"/>
    <n v="1100000"/>
    <n v="1250000"/>
    <n v="0"/>
    <x v="0"/>
    <s v="21-29"/>
    <n v="4106666.6666666665"/>
    <n v="1343333.3333333333"/>
    <n v="0.20533333333333331"/>
    <x v="2"/>
    <x v="2"/>
    <x v="2"/>
    <x v="1"/>
  </r>
  <r>
    <s v="CC100142"/>
    <n v="42"/>
    <x v="0"/>
    <s v="Diploma"/>
    <s v="Single"/>
    <s v="Self-employed"/>
    <n v="8200000"/>
    <n v="45000000"/>
    <n v="82"/>
    <x v="3"/>
    <n v="0"/>
    <n v="0"/>
    <n v="21690000"/>
    <n v="25180000"/>
    <n v="23830000"/>
    <n v="2990000"/>
    <n v="23830000"/>
    <n v="7050000"/>
    <n v="650000"/>
    <n v="2"/>
    <x v="0"/>
    <s v="40-49"/>
    <n v="23566666.666666668"/>
    <n v="11290000"/>
    <n v="0.52370370370370378"/>
    <x v="0"/>
    <x v="0"/>
    <x v="0"/>
    <x v="0"/>
  </r>
  <r>
    <s v="CC100143"/>
    <n v="31"/>
    <x v="1"/>
    <s v="Bachelor"/>
    <s v="Married"/>
    <s v="Government"/>
    <n v="10200000"/>
    <n v="37000000"/>
    <n v="10"/>
    <x v="0"/>
    <n v="0"/>
    <n v="0"/>
    <n v="15530000"/>
    <n v="16410000"/>
    <n v="12950000"/>
    <n v="4080000"/>
    <n v="6810000"/>
    <n v="2630000"/>
    <n v="3550000"/>
    <n v="1"/>
    <x v="0"/>
    <s v="30-39"/>
    <n v="14963333.333333334"/>
    <n v="4506666.666666667"/>
    <n v="0.40441441441441445"/>
    <x v="1"/>
    <x v="1"/>
    <x v="0"/>
    <x v="1"/>
  </r>
  <r>
    <s v="CC100144"/>
    <n v="21"/>
    <x v="1"/>
    <s v="Diploma"/>
    <s v="Single"/>
    <s v="Salaried"/>
    <n v="5000000"/>
    <n v="20000000"/>
    <n v="6"/>
    <x v="2"/>
    <n v="0"/>
    <n v="0"/>
    <n v="6100000"/>
    <n v="9650000"/>
    <n v="11040000"/>
    <n v="380000"/>
    <n v="2320000"/>
    <n v="2460000"/>
    <n v="1890000"/>
    <n v="1"/>
    <x v="0"/>
    <s v="21-29"/>
    <n v="8930000"/>
    <n v="1720000"/>
    <n v="0.44650000000000001"/>
    <x v="1"/>
    <x v="1"/>
    <x v="0"/>
    <x v="1"/>
  </r>
  <r>
    <s v="CC100145"/>
    <n v="29"/>
    <x v="0"/>
    <s v="Bachelor"/>
    <s v="Single"/>
    <s v="Self-employed"/>
    <n v="15000000"/>
    <n v="62000000"/>
    <n v="63"/>
    <x v="3"/>
    <n v="0"/>
    <n v="3"/>
    <n v="16970000"/>
    <n v="20540000"/>
    <n v="25470000"/>
    <n v="2860000"/>
    <n v="3840000"/>
    <n v="740000"/>
    <n v="3820000"/>
    <n v="2"/>
    <x v="0"/>
    <s v="21-29"/>
    <n v="20993333.333333332"/>
    <n v="2480000"/>
    <n v="0.33860215053763437"/>
    <x v="1"/>
    <x v="1"/>
    <x v="0"/>
    <x v="2"/>
  </r>
  <r>
    <s v="CC100146"/>
    <n v="21"/>
    <x v="1"/>
    <s v="Bachelor"/>
    <s v="Single"/>
    <s v="Salaried"/>
    <n v="10000000"/>
    <n v="55000000"/>
    <n v="9"/>
    <x v="0"/>
    <n v="2"/>
    <n v="3"/>
    <n v="21470000"/>
    <n v="26670000"/>
    <n v="28930000"/>
    <n v="2860000"/>
    <n v="840000"/>
    <n v="3640000"/>
    <n v="5580000"/>
    <n v="2"/>
    <x v="0"/>
    <s v="21-29"/>
    <n v="25690000"/>
    <n v="2446666.6666666665"/>
    <n v="0.46709090909090911"/>
    <x v="1"/>
    <x v="1"/>
    <x v="0"/>
    <x v="0"/>
  </r>
  <r>
    <s v="CC100147"/>
    <n v="43"/>
    <x v="1"/>
    <s v="Bachelor"/>
    <s v="Married"/>
    <s v="Self-employed"/>
    <n v="17400000"/>
    <n v="37000000"/>
    <n v="143"/>
    <x v="0"/>
    <n v="1"/>
    <n v="1"/>
    <n v="2400000"/>
    <n v="3630000"/>
    <n v="6170000"/>
    <n v="670000"/>
    <n v="970000"/>
    <n v="2450000"/>
    <n v="1700000"/>
    <n v="3"/>
    <x v="0"/>
    <s v="40-49"/>
    <n v="4066666.6666666665"/>
    <n v="1363333.3333333333"/>
    <n v="0.10990990990990991"/>
    <x v="2"/>
    <x v="2"/>
    <x v="1"/>
    <x v="1"/>
  </r>
  <r>
    <s v="CC100148"/>
    <n v="33"/>
    <x v="1"/>
    <s v="Bachelor"/>
    <s v="Other"/>
    <s v="Salaried"/>
    <n v="16100000"/>
    <n v="83000000"/>
    <n v="47"/>
    <x v="2"/>
    <n v="0"/>
    <n v="0"/>
    <n v="54450000"/>
    <n v="56150000"/>
    <n v="48400000"/>
    <n v="15020000"/>
    <n v="14230000"/>
    <n v="45140000"/>
    <n v="2210000"/>
    <n v="1"/>
    <x v="0"/>
    <s v="30-39"/>
    <n v="53000000"/>
    <n v="24796666.666666668"/>
    <n v="0.63855421686746983"/>
    <x v="0"/>
    <x v="0"/>
    <x v="0"/>
    <x v="2"/>
  </r>
  <r>
    <s v="CC100149"/>
    <n v="24"/>
    <x v="1"/>
    <s v="Diploma"/>
    <s v="Single"/>
    <s v="Contract"/>
    <n v="5000000"/>
    <n v="21000000"/>
    <n v="26"/>
    <x v="3"/>
    <n v="3"/>
    <n v="0"/>
    <n v="13190000"/>
    <n v="13070000"/>
    <n v="15120000"/>
    <n v="1060000"/>
    <n v="430000"/>
    <n v="2930000"/>
    <n v="1230000"/>
    <n v="2"/>
    <x v="1"/>
    <s v="21-29"/>
    <n v="13793333.333333334"/>
    <n v="1473333.3333333333"/>
    <n v="0.65682539682539687"/>
    <x v="0"/>
    <x v="0"/>
    <x v="0"/>
    <x v="1"/>
  </r>
  <r>
    <s v="CC100150"/>
    <n v="52"/>
    <x v="0"/>
    <s v="Bachelor"/>
    <s v="Married"/>
    <s v="Government"/>
    <n v="20500000"/>
    <n v="111000000"/>
    <n v="155"/>
    <x v="2"/>
    <n v="0"/>
    <n v="0"/>
    <n v="34030000"/>
    <n v="39560000"/>
    <n v="29980000"/>
    <n v="6940000"/>
    <n v="8010000"/>
    <n v="8190000"/>
    <n v="2950000"/>
    <n v="1"/>
    <x v="0"/>
    <s v="50-59"/>
    <n v="34523333.333333336"/>
    <n v="7713333.333333333"/>
    <n v="0.31102102102102103"/>
    <x v="1"/>
    <x v="1"/>
    <x v="0"/>
    <x v="3"/>
  </r>
  <r>
    <s v="CC100151"/>
    <n v="25"/>
    <x v="1"/>
    <s v="Bachelor"/>
    <s v="Married"/>
    <s v="Contract"/>
    <n v="7600000"/>
    <n v="20000000"/>
    <n v="71"/>
    <x v="0"/>
    <n v="0"/>
    <n v="0"/>
    <n v="9890000"/>
    <n v="7920000"/>
    <n v="8030000"/>
    <n v="2950000"/>
    <n v="2290000"/>
    <n v="2720000"/>
    <n v="1620000"/>
    <n v="1"/>
    <x v="0"/>
    <s v="21-29"/>
    <n v="8613333.333333334"/>
    <n v="2653333.3333333335"/>
    <n v="0.4306666666666667"/>
    <x v="1"/>
    <x v="1"/>
    <x v="0"/>
    <x v="1"/>
  </r>
  <r>
    <s v="CC100152"/>
    <n v="45"/>
    <x v="1"/>
    <s v="High School"/>
    <s v="Married"/>
    <s v="Salaried"/>
    <n v="9500000"/>
    <n v="48000000"/>
    <n v="129"/>
    <x v="1"/>
    <n v="3"/>
    <n v="3"/>
    <n v="19880000"/>
    <n v="20510000"/>
    <n v="30000000"/>
    <n v="600000"/>
    <n v="630000"/>
    <n v="630000"/>
    <n v="3530000"/>
    <n v="4"/>
    <x v="1"/>
    <s v="40-49"/>
    <n v="23463333.333333332"/>
    <n v="620000"/>
    <n v="0.48881944444444442"/>
    <x v="1"/>
    <x v="1"/>
    <x v="1"/>
    <x v="0"/>
  </r>
  <r>
    <s v="CC100153"/>
    <n v="38"/>
    <x v="0"/>
    <s v="Bachelor"/>
    <s v="Married"/>
    <s v="Self-employed"/>
    <n v="8800000"/>
    <n v="57000000"/>
    <n v="87"/>
    <x v="0"/>
    <n v="0"/>
    <n v="0"/>
    <n v="19780000"/>
    <n v="22470000"/>
    <n v="27190000"/>
    <n v="11060000"/>
    <n v="6220000"/>
    <n v="7600000"/>
    <n v="3370000"/>
    <n v="0"/>
    <x v="0"/>
    <s v="30-39"/>
    <n v="23146666.666666668"/>
    <n v="8293333.333333333"/>
    <n v="0.40608187134502927"/>
    <x v="1"/>
    <x v="1"/>
    <x v="2"/>
    <x v="0"/>
  </r>
  <r>
    <s v="CC100154"/>
    <n v="54"/>
    <x v="0"/>
    <s v="Postgraduate"/>
    <s v="Married"/>
    <s v="Government"/>
    <n v="17200000"/>
    <n v="106000000"/>
    <n v="159"/>
    <x v="0"/>
    <n v="1"/>
    <n v="1"/>
    <n v="12560000"/>
    <n v="30490000"/>
    <n v="35420000"/>
    <n v="3990000"/>
    <n v="4380000"/>
    <n v="11770000"/>
    <n v="6470000"/>
    <n v="2"/>
    <x v="0"/>
    <s v="50-59"/>
    <n v="26156666.666666668"/>
    <n v="6713333.333333333"/>
    <n v="0.24676100628930819"/>
    <x v="2"/>
    <x v="2"/>
    <x v="0"/>
    <x v="3"/>
  </r>
  <r>
    <s v="CC100155"/>
    <n v="26"/>
    <x v="1"/>
    <s v="Bachelor"/>
    <s v="Single"/>
    <s v="Self-employed"/>
    <n v="11300000"/>
    <n v="53000000"/>
    <n v="63"/>
    <x v="0"/>
    <n v="0"/>
    <n v="0"/>
    <n v="14330000"/>
    <n v="8630000"/>
    <n v="1410000"/>
    <n v="1790000"/>
    <n v="4050000"/>
    <n v="830000"/>
    <n v="1740000"/>
    <n v="0"/>
    <x v="0"/>
    <s v="21-29"/>
    <n v="8123333.333333333"/>
    <n v="2223333.3333333335"/>
    <n v="0.15327044025157233"/>
    <x v="2"/>
    <x v="2"/>
    <x v="2"/>
    <x v="0"/>
  </r>
  <r>
    <s v="CC100156"/>
    <n v="25"/>
    <x v="1"/>
    <s v="Bachelor"/>
    <s v="Single"/>
    <s v="Contract"/>
    <n v="5000000"/>
    <n v="20000000"/>
    <n v="40"/>
    <x v="0"/>
    <n v="0"/>
    <n v="0"/>
    <n v="3610000"/>
    <n v="5060000"/>
    <n v="6630000"/>
    <n v="910000"/>
    <n v="1100000"/>
    <n v="2050000"/>
    <n v="1240000"/>
    <n v="0"/>
    <x v="0"/>
    <s v="21-29"/>
    <n v="5100000"/>
    <n v="1353333.3333333333"/>
    <n v="0.255"/>
    <x v="1"/>
    <x v="1"/>
    <x v="2"/>
    <x v="1"/>
  </r>
  <r>
    <s v="CC100157"/>
    <n v="43"/>
    <x v="0"/>
    <s v="High School"/>
    <s v="Married"/>
    <s v="Salaried"/>
    <n v="9200000"/>
    <n v="49000000"/>
    <n v="144"/>
    <x v="3"/>
    <n v="0"/>
    <n v="0"/>
    <n v="31520000"/>
    <n v="30830000"/>
    <n v="23090000"/>
    <n v="3910000"/>
    <n v="7250000"/>
    <n v="7360000"/>
    <n v="4200000"/>
    <n v="1"/>
    <x v="1"/>
    <s v="40-49"/>
    <n v="28480000"/>
    <n v="6173333.333333333"/>
    <n v="0.58122448979591834"/>
    <x v="0"/>
    <x v="0"/>
    <x v="0"/>
    <x v="0"/>
  </r>
  <r>
    <s v="CC100158"/>
    <n v="26"/>
    <x v="0"/>
    <s v="Diploma"/>
    <s v="Married"/>
    <s v="Self-employed"/>
    <n v="9800000"/>
    <n v="45000000"/>
    <n v="67"/>
    <x v="0"/>
    <n v="0"/>
    <n v="0"/>
    <n v="11700000"/>
    <n v="15500000"/>
    <n v="11030000"/>
    <n v="4860000"/>
    <n v="3930000"/>
    <n v="2870000"/>
    <n v="2740000"/>
    <n v="0"/>
    <x v="0"/>
    <s v="21-29"/>
    <n v="12743333.333333334"/>
    <n v="3886666.6666666665"/>
    <n v="0.28318518518518521"/>
    <x v="1"/>
    <x v="1"/>
    <x v="2"/>
    <x v="0"/>
  </r>
  <r>
    <s v="CC100159"/>
    <n v="43"/>
    <x v="1"/>
    <s v="Postgraduate"/>
    <s v="Married"/>
    <s v="Salaried"/>
    <n v="10900000"/>
    <n v="40000000"/>
    <n v="92"/>
    <x v="2"/>
    <n v="0"/>
    <n v="0"/>
    <n v="15070000"/>
    <n v="12130000"/>
    <n v="14050000"/>
    <n v="5790000"/>
    <n v="3370000"/>
    <n v="3910000"/>
    <n v="600000"/>
    <n v="2"/>
    <x v="0"/>
    <s v="40-49"/>
    <n v="13750000"/>
    <n v="4356666.666666667"/>
    <n v="0.34375"/>
    <x v="1"/>
    <x v="1"/>
    <x v="0"/>
    <x v="0"/>
  </r>
  <r>
    <s v="CC100160"/>
    <n v="34"/>
    <x v="0"/>
    <s v="Bachelor"/>
    <s v="Single"/>
    <s v="Government"/>
    <n v="16400000"/>
    <n v="91000000"/>
    <n v="36"/>
    <x v="0"/>
    <n v="0"/>
    <n v="0"/>
    <n v="34510000"/>
    <n v="39430000"/>
    <n v="32560000"/>
    <n v="12330000"/>
    <n v="12320000"/>
    <n v="1020000"/>
    <n v="180000"/>
    <n v="0"/>
    <x v="0"/>
    <s v="30-39"/>
    <n v="35500000"/>
    <n v="8556666.666666666"/>
    <n v="0.39010989010989011"/>
    <x v="1"/>
    <x v="1"/>
    <x v="2"/>
    <x v="2"/>
  </r>
  <r>
    <s v="CC100161"/>
    <n v="34"/>
    <x v="0"/>
    <s v="Bachelor"/>
    <s v="Single"/>
    <s v="Other"/>
    <n v="6400000"/>
    <n v="22000000"/>
    <n v="116"/>
    <x v="0"/>
    <n v="0"/>
    <n v="0"/>
    <n v="9850000"/>
    <n v="9840000"/>
    <n v="8220000"/>
    <n v="1880000"/>
    <n v="3630000"/>
    <n v="3860000"/>
    <n v="50000"/>
    <n v="0"/>
    <x v="0"/>
    <s v="30-39"/>
    <n v="9303333.333333334"/>
    <n v="3123333.3333333335"/>
    <n v="0.42287878787878791"/>
    <x v="1"/>
    <x v="1"/>
    <x v="2"/>
    <x v="1"/>
  </r>
  <r>
    <s v="CC100162"/>
    <n v="31"/>
    <x v="1"/>
    <s v="Bachelor"/>
    <s v="Other"/>
    <s v="Salaried"/>
    <n v="13000000"/>
    <n v="49000000"/>
    <n v="76"/>
    <x v="0"/>
    <n v="0"/>
    <n v="0"/>
    <n v="5550000"/>
    <n v="5370000"/>
    <n v="10200000"/>
    <n v="2400000"/>
    <n v="5090000"/>
    <n v="3340000"/>
    <n v="2230000"/>
    <n v="0"/>
    <x v="0"/>
    <s v="30-39"/>
    <n v="7040000"/>
    <n v="3610000"/>
    <n v="0.1436734693877551"/>
    <x v="2"/>
    <x v="2"/>
    <x v="2"/>
    <x v="0"/>
  </r>
  <r>
    <s v="CC100163"/>
    <n v="40"/>
    <x v="1"/>
    <s v="High School"/>
    <s v="Married"/>
    <s v="Government"/>
    <n v="12900000"/>
    <n v="55000000"/>
    <n v="60"/>
    <x v="0"/>
    <n v="0"/>
    <n v="0"/>
    <n v="36270000"/>
    <n v="38410000"/>
    <n v="35900000"/>
    <n v="11050000"/>
    <n v="12040000"/>
    <n v="35630000"/>
    <n v="1630000"/>
    <n v="0"/>
    <x v="0"/>
    <s v="40-49"/>
    <n v="36860000"/>
    <n v="19573333.333333332"/>
    <n v="0.67018181818181821"/>
    <x v="0"/>
    <x v="0"/>
    <x v="2"/>
    <x v="0"/>
  </r>
  <r>
    <s v="CC100164"/>
    <n v="39"/>
    <x v="0"/>
    <s v="High School"/>
    <s v="Single"/>
    <s v="Salaried"/>
    <n v="12100000"/>
    <n v="65000000"/>
    <n v="133"/>
    <x v="0"/>
    <n v="0"/>
    <n v="0"/>
    <n v="8330000"/>
    <n v="16060000"/>
    <n v="23160000"/>
    <n v="8340000"/>
    <n v="13030000"/>
    <n v="12400000"/>
    <n v="3240000"/>
    <n v="1"/>
    <x v="0"/>
    <s v="30-39"/>
    <n v="15850000"/>
    <n v="11256666.666666666"/>
    <n v="0.24384615384615385"/>
    <x v="2"/>
    <x v="2"/>
    <x v="0"/>
    <x v="2"/>
  </r>
  <r>
    <s v="CC100165"/>
    <n v="21"/>
    <x v="1"/>
    <s v="Bachelor"/>
    <s v="Married"/>
    <s v="Self-employed"/>
    <n v="7300000"/>
    <n v="28000000"/>
    <n v="7"/>
    <x v="2"/>
    <n v="1"/>
    <n v="0"/>
    <n v="13280000"/>
    <n v="15970000"/>
    <n v="18860000"/>
    <n v="3240000"/>
    <n v="6560000"/>
    <n v="4480000"/>
    <n v="1010000"/>
    <n v="2"/>
    <x v="1"/>
    <s v="21-29"/>
    <n v="16036666.666666666"/>
    <n v="4760000"/>
    <n v="0.57273809523809527"/>
    <x v="0"/>
    <x v="0"/>
    <x v="0"/>
    <x v="1"/>
  </r>
  <r>
    <s v="CC100166"/>
    <n v="42"/>
    <x v="0"/>
    <s v="Diploma"/>
    <s v="Married"/>
    <s v="Salaried"/>
    <n v="9400000"/>
    <n v="49000000"/>
    <n v="148"/>
    <x v="0"/>
    <n v="0"/>
    <n v="0"/>
    <n v="340000"/>
    <n v="0"/>
    <n v="0"/>
    <n v="340000"/>
    <n v="0"/>
    <n v="0"/>
    <n v="1200000"/>
    <n v="1"/>
    <x v="0"/>
    <s v="40-49"/>
    <n v="113333.33333333333"/>
    <n v="113333.33333333333"/>
    <n v="2.3129251700680269E-3"/>
    <x v="2"/>
    <x v="2"/>
    <x v="0"/>
    <x v="0"/>
  </r>
  <r>
    <s v="CC100167"/>
    <n v="49"/>
    <x v="0"/>
    <s v="High School"/>
    <s v="Single"/>
    <s v="Self-employed"/>
    <n v="13500000"/>
    <n v="67000000"/>
    <n v="167"/>
    <x v="0"/>
    <n v="0"/>
    <n v="1"/>
    <n v="51750000"/>
    <n v="51080000"/>
    <n v="44350000"/>
    <n v="22220000"/>
    <n v="13040000"/>
    <n v="5650000"/>
    <n v="1820000"/>
    <n v="2"/>
    <x v="0"/>
    <s v="40-49"/>
    <n v="49060000"/>
    <n v="13636666.666666666"/>
    <n v="0.73223880597014923"/>
    <x v="0"/>
    <x v="0"/>
    <x v="0"/>
    <x v="2"/>
  </r>
  <r>
    <s v="CC100168"/>
    <n v="40"/>
    <x v="0"/>
    <s v="Diploma"/>
    <s v="Married"/>
    <s v="Other"/>
    <n v="11100000"/>
    <n v="52000000"/>
    <n v="116"/>
    <x v="3"/>
    <n v="3"/>
    <n v="0"/>
    <n v="21080000"/>
    <n v="20180000"/>
    <n v="10740000"/>
    <n v="850000"/>
    <n v="1130000"/>
    <n v="9840000"/>
    <n v="2210000"/>
    <n v="3"/>
    <x v="1"/>
    <s v="40-49"/>
    <n v="17333333.333333332"/>
    <n v="3940000"/>
    <n v="0.33333333333333331"/>
    <x v="1"/>
    <x v="1"/>
    <x v="1"/>
    <x v="0"/>
  </r>
  <r>
    <s v="CC100169"/>
    <n v="38"/>
    <x v="0"/>
    <s v="High School"/>
    <s v="Married"/>
    <s v="Other"/>
    <n v="7400000"/>
    <n v="38000000"/>
    <n v="90"/>
    <x v="0"/>
    <n v="0"/>
    <n v="0"/>
    <n v="3770000"/>
    <n v="3620000"/>
    <n v="3370000"/>
    <n v="740000"/>
    <n v="1690000"/>
    <n v="920000"/>
    <n v="2290000"/>
    <n v="0"/>
    <x v="0"/>
    <s v="30-39"/>
    <n v="3586666.6666666665"/>
    <n v="1116666.6666666667"/>
    <n v="9.4385964912280698E-2"/>
    <x v="2"/>
    <x v="2"/>
    <x v="2"/>
    <x v="1"/>
  </r>
  <r>
    <s v="CC100170"/>
    <n v="36"/>
    <x v="0"/>
    <s v="High School"/>
    <s v="Married"/>
    <s v="Government"/>
    <n v="11600000"/>
    <n v="62000000"/>
    <n v="123"/>
    <x v="0"/>
    <n v="0"/>
    <n v="0"/>
    <n v="8080000"/>
    <n v="2760000"/>
    <n v="6440000"/>
    <n v="1610000"/>
    <n v="1130000"/>
    <n v="4280000"/>
    <n v="3800000"/>
    <n v="0"/>
    <x v="0"/>
    <s v="30-39"/>
    <n v="5760000"/>
    <n v="2340000"/>
    <n v="9.290322580645162E-2"/>
    <x v="2"/>
    <x v="2"/>
    <x v="2"/>
    <x v="2"/>
  </r>
  <r>
    <s v="CC100171"/>
    <n v="44"/>
    <x v="1"/>
    <s v="Diploma"/>
    <s v="Other"/>
    <s v="Salaried"/>
    <n v="13200000"/>
    <n v="82000000"/>
    <n v="97"/>
    <x v="0"/>
    <n v="0"/>
    <n v="0"/>
    <n v="42360000"/>
    <n v="29330000"/>
    <n v="32950000"/>
    <n v="17400000"/>
    <n v="7600000"/>
    <n v="12120000"/>
    <n v="5750000"/>
    <n v="0"/>
    <x v="0"/>
    <s v="40-49"/>
    <n v="34880000"/>
    <n v="12373333.333333334"/>
    <n v="0.42536585365853657"/>
    <x v="1"/>
    <x v="1"/>
    <x v="2"/>
    <x v="2"/>
  </r>
  <r>
    <s v="CC100172"/>
    <n v="29"/>
    <x v="1"/>
    <s v="High School"/>
    <s v="Single"/>
    <s v="Salaried"/>
    <n v="7300000"/>
    <n v="27000000"/>
    <n v="36"/>
    <x v="3"/>
    <n v="1"/>
    <n v="2"/>
    <n v="7370000"/>
    <n v="7710000"/>
    <n v="6490000"/>
    <n v="3030000"/>
    <n v="1910000"/>
    <n v="450000"/>
    <n v="1460000"/>
    <n v="5"/>
    <x v="1"/>
    <s v="21-29"/>
    <n v="7190000"/>
    <n v="1796666.6666666667"/>
    <n v="0.26629629629629631"/>
    <x v="1"/>
    <x v="1"/>
    <x v="3"/>
    <x v="1"/>
  </r>
  <r>
    <s v="CC100173"/>
    <n v="44"/>
    <x v="0"/>
    <s v="Diploma"/>
    <s v="Single"/>
    <s v="Self-employed"/>
    <n v="13700000"/>
    <n v="59000000"/>
    <n v="65"/>
    <x v="0"/>
    <n v="0"/>
    <n v="0"/>
    <n v="13300000"/>
    <n v="7390000"/>
    <n v="10440000"/>
    <n v="5090000"/>
    <n v="3670000"/>
    <n v="6120000"/>
    <n v="2320000"/>
    <n v="0"/>
    <x v="0"/>
    <s v="40-49"/>
    <n v="10376666.666666666"/>
    <n v="4960000"/>
    <n v="0.17587570621468926"/>
    <x v="2"/>
    <x v="2"/>
    <x v="2"/>
    <x v="0"/>
  </r>
  <r>
    <s v="CC100174"/>
    <n v="25"/>
    <x v="1"/>
    <s v="High School"/>
    <s v="Single"/>
    <s v="Other"/>
    <n v="5000000"/>
    <n v="26000000"/>
    <n v="52"/>
    <x v="0"/>
    <n v="0"/>
    <n v="2"/>
    <n v="6240000"/>
    <n v="5950000"/>
    <n v="7840000"/>
    <n v="2380000"/>
    <n v="560000"/>
    <n v="580000"/>
    <n v="3080000"/>
    <n v="1"/>
    <x v="1"/>
    <s v="21-29"/>
    <n v="6676666.666666667"/>
    <n v="1173333.3333333333"/>
    <n v="0.25679487179487182"/>
    <x v="1"/>
    <x v="1"/>
    <x v="0"/>
    <x v="1"/>
  </r>
  <r>
    <s v="CC100175"/>
    <n v="31"/>
    <x v="0"/>
    <s v="Diploma"/>
    <s v="Married"/>
    <s v="Government"/>
    <n v="11100000"/>
    <n v="22000000"/>
    <n v="41"/>
    <x v="0"/>
    <n v="2"/>
    <n v="0"/>
    <n v="10530000"/>
    <n v="12280000"/>
    <n v="10420000"/>
    <n v="2640000"/>
    <n v="390000"/>
    <n v="1370000"/>
    <n v="950000"/>
    <n v="2"/>
    <x v="0"/>
    <s v="30-39"/>
    <n v="11076666.666666666"/>
    <n v="1466666.6666666667"/>
    <n v="0.50348484848484842"/>
    <x v="0"/>
    <x v="0"/>
    <x v="0"/>
    <x v="1"/>
  </r>
  <r>
    <s v="CC100176"/>
    <n v="31"/>
    <x v="0"/>
    <s v="High School"/>
    <s v="Single"/>
    <s v="Salaried"/>
    <n v="12200000"/>
    <n v="54000000"/>
    <n v="66"/>
    <x v="0"/>
    <n v="3"/>
    <n v="3"/>
    <n v="43240000"/>
    <n v="41070000"/>
    <n v="44990000"/>
    <n v="2310000"/>
    <n v="8900000"/>
    <n v="700000"/>
    <n v="4710000"/>
    <n v="2"/>
    <x v="0"/>
    <s v="30-39"/>
    <n v="43100000"/>
    <n v="3970000"/>
    <n v="0.79814814814814816"/>
    <x v="3"/>
    <x v="3"/>
    <x v="0"/>
    <x v="0"/>
  </r>
  <r>
    <s v="CC100177"/>
    <n v="33"/>
    <x v="0"/>
    <s v="High School"/>
    <s v="Married"/>
    <s v="Government"/>
    <n v="9600000"/>
    <n v="48000000"/>
    <n v="40"/>
    <x v="1"/>
    <n v="3"/>
    <n v="3"/>
    <n v="37200000"/>
    <n v="30590000"/>
    <n v="26350000"/>
    <n v="1740000"/>
    <n v="800000"/>
    <n v="1320000"/>
    <n v="3450000"/>
    <n v="3"/>
    <x v="1"/>
    <s v="30-39"/>
    <n v="31380000"/>
    <n v="1286666.6666666667"/>
    <n v="0.65375000000000005"/>
    <x v="0"/>
    <x v="0"/>
    <x v="1"/>
    <x v="0"/>
  </r>
  <r>
    <s v="CC100178"/>
    <n v="25"/>
    <x v="0"/>
    <s v="Diploma"/>
    <s v="Single"/>
    <s v="Government"/>
    <n v="7900000"/>
    <n v="51000000"/>
    <n v="61"/>
    <x v="0"/>
    <n v="0"/>
    <n v="0"/>
    <n v="32170000"/>
    <n v="20980000"/>
    <n v="34200000"/>
    <n v="7010000"/>
    <n v="8360000"/>
    <n v="34790000"/>
    <n v="4410000"/>
    <n v="0"/>
    <x v="0"/>
    <s v="21-29"/>
    <n v="29116666.666666668"/>
    <n v="16720000"/>
    <n v="0.57091503267973853"/>
    <x v="0"/>
    <x v="0"/>
    <x v="2"/>
    <x v="0"/>
  </r>
  <r>
    <s v="CC100179"/>
    <n v="55"/>
    <x v="1"/>
    <s v="Diploma"/>
    <s v="Married"/>
    <s v="Salaried"/>
    <n v="7100000"/>
    <n v="20000000"/>
    <n v="89"/>
    <x v="3"/>
    <n v="1"/>
    <n v="2"/>
    <n v="7800000"/>
    <n v="7830000"/>
    <n v="9710000"/>
    <n v="1940000"/>
    <n v="390000"/>
    <n v="1160000"/>
    <n v="1120000"/>
    <n v="3"/>
    <x v="1"/>
    <s v="50-59"/>
    <n v="8446666.666666666"/>
    <n v="1163333.3333333333"/>
    <n v="0.42233333333333328"/>
    <x v="1"/>
    <x v="1"/>
    <x v="1"/>
    <x v="1"/>
  </r>
  <r>
    <s v="CC100180"/>
    <n v="48"/>
    <x v="1"/>
    <s v="Diploma"/>
    <s v="Married"/>
    <s v="Salaried"/>
    <n v="21600000"/>
    <n v="141000000"/>
    <n v="162"/>
    <x v="0"/>
    <n v="0"/>
    <n v="0"/>
    <n v="61180000"/>
    <n v="54230000"/>
    <n v="43000000"/>
    <n v="22900000"/>
    <n v="49440000"/>
    <n v="15830000"/>
    <n v="7550000"/>
    <n v="0"/>
    <x v="1"/>
    <s v="40-49"/>
    <n v="52803333.333333336"/>
    <n v="29390000"/>
    <n v="0.37449172576832152"/>
    <x v="1"/>
    <x v="1"/>
    <x v="2"/>
    <x v="3"/>
  </r>
  <r>
    <s v="CC100181"/>
    <n v="42"/>
    <x v="0"/>
    <s v="Diploma"/>
    <s v="Single"/>
    <s v="Government"/>
    <n v="10700000"/>
    <n v="38000000"/>
    <n v="77"/>
    <x v="0"/>
    <n v="0"/>
    <n v="0"/>
    <n v="12060000"/>
    <n v="17080000"/>
    <n v="17330000"/>
    <n v="4980000"/>
    <n v="3110000"/>
    <n v="8980000"/>
    <n v="760000"/>
    <n v="0"/>
    <x v="0"/>
    <s v="40-49"/>
    <n v="15490000"/>
    <n v="5690000"/>
    <n v="0.4076315789473684"/>
    <x v="1"/>
    <x v="1"/>
    <x v="2"/>
    <x v="1"/>
  </r>
  <r>
    <s v="CC100182"/>
    <n v="37"/>
    <x v="0"/>
    <s v="High School"/>
    <s v="Married"/>
    <s v="Contract"/>
    <n v="7800000"/>
    <n v="44000000"/>
    <n v="105"/>
    <x v="0"/>
    <n v="0"/>
    <n v="0"/>
    <n v="37550000"/>
    <n v="31340000"/>
    <n v="30570000"/>
    <n v="32560000"/>
    <n v="7220000"/>
    <n v="10110000"/>
    <n v="2870000"/>
    <n v="1"/>
    <x v="0"/>
    <s v="30-39"/>
    <n v="33153333.333333332"/>
    <n v="16630000"/>
    <n v="0.75348484848484842"/>
    <x v="3"/>
    <x v="3"/>
    <x v="0"/>
    <x v="0"/>
  </r>
  <r>
    <s v="CC100183"/>
    <n v="40"/>
    <x v="0"/>
    <s v="Bachelor"/>
    <s v="Single"/>
    <s v="Salaried"/>
    <n v="20000000"/>
    <n v="89000000"/>
    <n v="101"/>
    <x v="0"/>
    <n v="0"/>
    <n v="0"/>
    <n v="51830000"/>
    <n v="35630000"/>
    <n v="38910000"/>
    <n v="20510000"/>
    <n v="31460000"/>
    <n v="15820000"/>
    <n v="5370000"/>
    <n v="0"/>
    <x v="0"/>
    <s v="40-49"/>
    <n v="42123333.333333336"/>
    <n v="22596666.666666668"/>
    <n v="0.47329588014981278"/>
    <x v="1"/>
    <x v="1"/>
    <x v="2"/>
    <x v="2"/>
  </r>
  <r>
    <s v="CC100184"/>
    <n v="45"/>
    <x v="0"/>
    <s v="Bachelor"/>
    <s v="Married"/>
    <s v="Salaried"/>
    <n v="9100000"/>
    <n v="36000000"/>
    <n v="75"/>
    <x v="0"/>
    <n v="0"/>
    <n v="0"/>
    <n v="9320000"/>
    <n v="11280000"/>
    <n v="13470000"/>
    <n v="7660000"/>
    <n v="1590000"/>
    <n v="13610000"/>
    <n v="1200000"/>
    <n v="0"/>
    <x v="0"/>
    <s v="40-49"/>
    <n v="11356666.666666666"/>
    <n v="7620000"/>
    <n v="0.31546296296296295"/>
    <x v="1"/>
    <x v="1"/>
    <x v="2"/>
    <x v="1"/>
  </r>
  <r>
    <s v="CC100185"/>
    <n v="39"/>
    <x v="0"/>
    <s v="Bachelor"/>
    <s v="Single"/>
    <s v="Government"/>
    <n v="16300000"/>
    <n v="67000000"/>
    <n v="120"/>
    <x v="0"/>
    <n v="0"/>
    <n v="0"/>
    <n v="13000000"/>
    <n v="12480000"/>
    <n v="18250000"/>
    <n v="6340000"/>
    <n v="5950000"/>
    <n v="5080000"/>
    <n v="1170000"/>
    <n v="0"/>
    <x v="0"/>
    <s v="30-39"/>
    <n v="14576666.666666666"/>
    <n v="5790000"/>
    <n v="0.21756218905472635"/>
    <x v="2"/>
    <x v="2"/>
    <x v="2"/>
    <x v="2"/>
  </r>
  <r>
    <s v="CC100186"/>
    <n v="48"/>
    <x v="0"/>
    <s v="High School"/>
    <s v="Married"/>
    <s v="Contract"/>
    <n v="9400000"/>
    <n v="52000000"/>
    <n v="188"/>
    <x v="0"/>
    <n v="0"/>
    <n v="1"/>
    <n v="39930000"/>
    <n v="29540000"/>
    <n v="29120000"/>
    <n v="25480000"/>
    <n v="16380000"/>
    <n v="4150000"/>
    <n v="740000"/>
    <n v="1"/>
    <x v="0"/>
    <s v="40-49"/>
    <n v="32863333.333333332"/>
    <n v="15336666.666666666"/>
    <n v="0.63198717948717942"/>
    <x v="0"/>
    <x v="0"/>
    <x v="0"/>
    <x v="0"/>
  </r>
  <r>
    <s v="CC100187"/>
    <n v="32"/>
    <x v="1"/>
    <s v="Diploma"/>
    <s v="Married"/>
    <s v="Self-employed"/>
    <n v="8300000"/>
    <n v="32000000"/>
    <n v="47"/>
    <x v="0"/>
    <n v="0"/>
    <n v="0"/>
    <n v="23650000"/>
    <n v="19570000"/>
    <n v="18340000"/>
    <n v="6710000"/>
    <n v="18460000"/>
    <n v="7860000"/>
    <n v="2170000"/>
    <n v="0"/>
    <x v="0"/>
    <s v="30-39"/>
    <n v="20520000"/>
    <n v="11010000"/>
    <n v="0.64124999999999999"/>
    <x v="0"/>
    <x v="0"/>
    <x v="2"/>
    <x v="1"/>
  </r>
  <r>
    <s v="CC100188"/>
    <n v="54"/>
    <x v="0"/>
    <s v="High School"/>
    <s v="Married"/>
    <s v="Self-employed"/>
    <n v="13500000"/>
    <n v="51000000"/>
    <n v="194"/>
    <x v="3"/>
    <n v="0"/>
    <n v="0"/>
    <n v="44310000"/>
    <n v="39570000"/>
    <n v="34310000"/>
    <n v="11510000"/>
    <n v="13520000"/>
    <n v="5750000"/>
    <n v="6080000"/>
    <n v="1"/>
    <x v="1"/>
    <s v="50-59"/>
    <n v="39396666.666666664"/>
    <n v="10260000"/>
    <n v="0.7724836601307189"/>
    <x v="3"/>
    <x v="3"/>
    <x v="0"/>
    <x v="0"/>
  </r>
  <r>
    <s v="CC100189"/>
    <n v="31"/>
    <x v="0"/>
    <s v="Diploma"/>
    <s v="Married"/>
    <s v="Self-employed"/>
    <n v="11600000"/>
    <n v="55000000"/>
    <n v="52"/>
    <x v="0"/>
    <n v="0"/>
    <n v="2"/>
    <n v="13060000"/>
    <n v="12420000"/>
    <n v="20720000"/>
    <n v="3670000"/>
    <n v="7480000"/>
    <n v="980000"/>
    <n v="2640000"/>
    <n v="1"/>
    <x v="0"/>
    <s v="30-39"/>
    <n v="15400000"/>
    <n v="4043333.3333333335"/>
    <n v="0.28000000000000003"/>
    <x v="1"/>
    <x v="1"/>
    <x v="0"/>
    <x v="0"/>
  </r>
  <r>
    <s v="CC100190"/>
    <n v="51"/>
    <x v="0"/>
    <s v="High School"/>
    <s v="Married"/>
    <s v="Government"/>
    <n v="8500000"/>
    <n v="20000000"/>
    <n v="128"/>
    <x v="0"/>
    <n v="0"/>
    <n v="0"/>
    <n v="11380000"/>
    <n v="17190000"/>
    <n v="17630000"/>
    <n v="3080000"/>
    <n v="5990000"/>
    <n v="7660000"/>
    <n v="660000"/>
    <n v="0"/>
    <x v="0"/>
    <s v="50-59"/>
    <n v="15400000"/>
    <n v="5576666.666666667"/>
    <n v="0.77"/>
    <x v="3"/>
    <x v="3"/>
    <x v="2"/>
    <x v="1"/>
  </r>
  <r>
    <s v="CC100191"/>
    <n v="39"/>
    <x v="1"/>
    <s v="Diploma"/>
    <s v="Married"/>
    <s v="Contract"/>
    <n v="12500000"/>
    <n v="43000000"/>
    <n v="160"/>
    <x v="0"/>
    <n v="0"/>
    <n v="0"/>
    <n v="1540000"/>
    <n v="3960000"/>
    <n v="4180000"/>
    <n v="630000"/>
    <n v="4010000"/>
    <n v="1910000"/>
    <n v="1420000"/>
    <n v="1"/>
    <x v="0"/>
    <s v="30-39"/>
    <n v="3226666.6666666665"/>
    <n v="2183333.3333333335"/>
    <n v="7.5038759689922477E-2"/>
    <x v="2"/>
    <x v="2"/>
    <x v="0"/>
    <x v="0"/>
  </r>
  <r>
    <s v="CC100192"/>
    <n v="48"/>
    <x v="1"/>
    <s v="High School"/>
    <s v="Other"/>
    <s v="Salaried"/>
    <n v="13000000"/>
    <n v="49000000"/>
    <n v="138"/>
    <x v="0"/>
    <n v="0"/>
    <n v="0"/>
    <n v="980000"/>
    <n v="10500000"/>
    <n v="15200000"/>
    <n v="980000"/>
    <n v="3520000"/>
    <n v="4310000"/>
    <n v="350000"/>
    <n v="0"/>
    <x v="0"/>
    <s v="40-49"/>
    <n v="8893333.333333334"/>
    <n v="2936666.6666666665"/>
    <n v="0.1814965986394558"/>
    <x v="2"/>
    <x v="2"/>
    <x v="2"/>
    <x v="0"/>
  </r>
  <r>
    <s v="CC100193"/>
    <n v="47"/>
    <x v="0"/>
    <s v="Postgraduate"/>
    <s v="Single"/>
    <s v="Salaried"/>
    <n v="19200000"/>
    <n v="56000000"/>
    <n v="73"/>
    <x v="0"/>
    <n v="1"/>
    <n v="0"/>
    <n v="12080000"/>
    <n v="8950000"/>
    <n v="9750000"/>
    <n v="6190000"/>
    <n v="2760000"/>
    <n v="5310000"/>
    <n v="2540000"/>
    <n v="1"/>
    <x v="0"/>
    <s v="40-49"/>
    <n v="10260000"/>
    <n v="4753333.333333333"/>
    <n v="0.18321428571428572"/>
    <x v="2"/>
    <x v="2"/>
    <x v="0"/>
    <x v="0"/>
  </r>
  <r>
    <s v="CC100194"/>
    <n v="39"/>
    <x v="1"/>
    <s v="Bachelor"/>
    <s v="Married"/>
    <s v="Government"/>
    <n v="14000000"/>
    <n v="54000000"/>
    <n v="134"/>
    <x v="0"/>
    <n v="0"/>
    <n v="0"/>
    <n v="5160000"/>
    <n v="8760000"/>
    <n v="8770000"/>
    <n v="1540000"/>
    <n v="3890000"/>
    <n v="6040000"/>
    <n v="810000"/>
    <n v="0"/>
    <x v="0"/>
    <s v="30-39"/>
    <n v="7563333.333333333"/>
    <n v="3823333.3333333335"/>
    <n v="0.14006172839506173"/>
    <x v="2"/>
    <x v="2"/>
    <x v="2"/>
    <x v="0"/>
  </r>
  <r>
    <s v="CC100195"/>
    <n v="49"/>
    <x v="1"/>
    <s v="Bachelor"/>
    <s v="Single"/>
    <s v="Government"/>
    <n v="18200000"/>
    <n v="103000000"/>
    <n v="87"/>
    <x v="0"/>
    <n v="0"/>
    <n v="0"/>
    <n v="43470000"/>
    <n v="28450000"/>
    <n v="28920000"/>
    <n v="9540000"/>
    <n v="13160000"/>
    <n v="11720000"/>
    <n v="5020000"/>
    <n v="1"/>
    <x v="0"/>
    <s v="40-49"/>
    <n v="33613333.333333336"/>
    <n v="11473333.333333334"/>
    <n v="0.32634304207119741"/>
    <x v="1"/>
    <x v="1"/>
    <x v="0"/>
    <x v="3"/>
  </r>
  <r>
    <s v="CC100196"/>
    <n v="49"/>
    <x v="1"/>
    <s v="Postgraduate"/>
    <s v="Married"/>
    <s v="Salaried"/>
    <n v="14300000"/>
    <n v="60000000"/>
    <n v="74"/>
    <x v="3"/>
    <n v="0"/>
    <n v="2"/>
    <n v="23590000"/>
    <n v="29750000"/>
    <n v="44230000"/>
    <n v="900000"/>
    <n v="25550000"/>
    <n v="2280000"/>
    <n v="2350000"/>
    <n v="3"/>
    <x v="1"/>
    <s v="40-49"/>
    <n v="32523333.333333332"/>
    <n v="9576666.666666666"/>
    <n v="0.54205555555555551"/>
    <x v="0"/>
    <x v="0"/>
    <x v="1"/>
    <x v="2"/>
  </r>
  <r>
    <s v="CC100197"/>
    <n v="29"/>
    <x v="0"/>
    <s v="Bachelor"/>
    <s v="Married"/>
    <s v="Government"/>
    <n v="12700000"/>
    <n v="50000000"/>
    <n v="75"/>
    <x v="0"/>
    <n v="0"/>
    <n v="0"/>
    <n v="24440000"/>
    <n v="14020000"/>
    <n v="10120000"/>
    <n v="8540000"/>
    <n v="14690000"/>
    <n v="3810000"/>
    <n v="3420000"/>
    <n v="0"/>
    <x v="0"/>
    <s v="21-29"/>
    <n v="16193333.333333334"/>
    <n v="9013333.333333334"/>
    <n v="0.32386666666666669"/>
    <x v="1"/>
    <x v="1"/>
    <x v="2"/>
    <x v="0"/>
  </r>
  <r>
    <s v="CC100198"/>
    <n v="26"/>
    <x v="1"/>
    <s v="Diploma"/>
    <s v="Single"/>
    <s v="Other"/>
    <n v="6600000"/>
    <n v="22000000"/>
    <n v="43"/>
    <x v="0"/>
    <n v="0"/>
    <n v="0"/>
    <n v="18270000"/>
    <n v="13230000"/>
    <n v="10180000"/>
    <n v="5210000"/>
    <n v="6270000"/>
    <n v="5660000"/>
    <n v="310000"/>
    <n v="0"/>
    <x v="0"/>
    <s v="21-29"/>
    <n v="13893333.333333334"/>
    <n v="5713333.333333333"/>
    <n v="0.63151515151515158"/>
    <x v="0"/>
    <x v="0"/>
    <x v="2"/>
    <x v="1"/>
  </r>
  <r>
    <s v="CC100199"/>
    <n v="26"/>
    <x v="1"/>
    <s v="Diploma"/>
    <s v="Single"/>
    <s v="Salaried"/>
    <n v="9100000"/>
    <n v="27000000"/>
    <n v="52"/>
    <x v="3"/>
    <n v="0"/>
    <n v="0"/>
    <n v="17160000"/>
    <n v="13560000"/>
    <n v="11940000"/>
    <n v="4580000"/>
    <n v="4510000"/>
    <n v="1990000"/>
    <n v="840000"/>
    <n v="2"/>
    <x v="0"/>
    <s v="21-29"/>
    <n v="14220000"/>
    <n v="3693333.3333333335"/>
    <n v="0.52666666666666662"/>
    <x v="0"/>
    <x v="0"/>
    <x v="0"/>
    <x v="1"/>
  </r>
  <r>
    <s v="CC100200"/>
    <n v="28"/>
    <x v="0"/>
    <s v="High School"/>
    <s v="Married"/>
    <s v="Contract"/>
    <n v="5800000"/>
    <n v="20000000"/>
    <n v="53"/>
    <x v="2"/>
    <n v="3"/>
    <n v="0"/>
    <n v="9200000"/>
    <n v="7660000"/>
    <n v="9210000"/>
    <n v="1510000"/>
    <n v="2340000"/>
    <n v="2770000"/>
    <n v="930000"/>
    <n v="3"/>
    <x v="1"/>
    <s v="21-29"/>
    <n v="8690000"/>
    <n v="2206666.6666666665"/>
    <n v="0.4345"/>
    <x v="1"/>
    <x v="1"/>
    <x v="1"/>
    <x v="1"/>
  </r>
  <r>
    <s v="CC100201"/>
    <n v="42"/>
    <x v="0"/>
    <s v="Bachelor"/>
    <s v="Married"/>
    <s v="Salaried"/>
    <n v="20200000"/>
    <n v="66000000"/>
    <n v="139"/>
    <x v="0"/>
    <n v="0"/>
    <n v="0"/>
    <n v="36400000"/>
    <n v="5770000"/>
    <n v="13920000"/>
    <n v="11140000"/>
    <n v="5180000"/>
    <n v="12730000"/>
    <n v="880000"/>
    <n v="0"/>
    <x v="0"/>
    <s v="40-49"/>
    <n v="18696666.666666668"/>
    <n v="9683333.333333334"/>
    <n v="0.2832828282828283"/>
    <x v="1"/>
    <x v="1"/>
    <x v="2"/>
    <x v="2"/>
  </r>
  <r>
    <s v="CC100202"/>
    <n v="35"/>
    <x v="0"/>
    <s v="Diploma"/>
    <s v="Married"/>
    <s v="Contract"/>
    <n v="8700000"/>
    <n v="39000000"/>
    <n v="89"/>
    <x v="1"/>
    <n v="3"/>
    <n v="3"/>
    <n v="22730000"/>
    <n v="25970000"/>
    <n v="32540000"/>
    <n v="780000"/>
    <n v="500000"/>
    <n v="650000"/>
    <n v="3770000"/>
    <n v="4"/>
    <x v="1"/>
    <s v="30-39"/>
    <n v="27080000"/>
    <n v="643333.33333333337"/>
    <n v="0.69435897435897431"/>
    <x v="0"/>
    <x v="0"/>
    <x v="1"/>
    <x v="1"/>
  </r>
  <r>
    <s v="CC100203"/>
    <n v="27"/>
    <x v="0"/>
    <s v="Bachelor"/>
    <s v="Single"/>
    <s v="Contract"/>
    <n v="8800000"/>
    <n v="33000000"/>
    <n v="46"/>
    <x v="0"/>
    <n v="0"/>
    <n v="0"/>
    <n v="24360000"/>
    <n v="21120000"/>
    <n v="17720000"/>
    <n v="7140000"/>
    <n v="19880000"/>
    <n v="1940000"/>
    <n v="450000"/>
    <n v="0"/>
    <x v="0"/>
    <s v="21-29"/>
    <n v="21066666.666666668"/>
    <n v="9653333.333333334"/>
    <n v="0.63838383838383839"/>
    <x v="0"/>
    <x v="0"/>
    <x v="2"/>
    <x v="1"/>
  </r>
  <r>
    <s v="CC100204"/>
    <n v="37"/>
    <x v="0"/>
    <s v="Diploma"/>
    <s v="Married"/>
    <s v="Self-employed"/>
    <n v="14000000"/>
    <n v="58000000"/>
    <n v="51"/>
    <x v="0"/>
    <n v="0"/>
    <n v="0"/>
    <n v="23460000"/>
    <n v="24070000"/>
    <n v="24380000"/>
    <n v="9380000"/>
    <n v="10580000"/>
    <n v="11240000"/>
    <n v="230000"/>
    <n v="0"/>
    <x v="0"/>
    <s v="30-39"/>
    <n v="23970000"/>
    <n v="10400000"/>
    <n v="0.41327586206896549"/>
    <x v="1"/>
    <x v="1"/>
    <x v="2"/>
    <x v="0"/>
  </r>
  <r>
    <s v="CC100205"/>
    <n v="36"/>
    <x v="1"/>
    <s v="Bachelor"/>
    <s v="Single"/>
    <s v="Contract"/>
    <n v="11200000"/>
    <n v="23000000"/>
    <n v="50"/>
    <x v="3"/>
    <n v="2"/>
    <n v="0"/>
    <n v="16200000"/>
    <n v="14280000"/>
    <n v="16070000"/>
    <n v="2120000"/>
    <n v="250000"/>
    <n v="2420000"/>
    <n v="880000"/>
    <n v="2"/>
    <x v="1"/>
    <s v="30-39"/>
    <n v="15516666.666666666"/>
    <n v="1596666.6666666667"/>
    <n v="0.67463768115942024"/>
    <x v="0"/>
    <x v="0"/>
    <x v="0"/>
    <x v="1"/>
  </r>
  <r>
    <s v="CC100206"/>
    <n v="36"/>
    <x v="0"/>
    <s v="Postgraduate"/>
    <s v="Married"/>
    <s v="Salaried"/>
    <n v="11000000"/>
    <n v="24000000"/>
    <n v="106"/>
    <x v="0"/>
    <n v="0"/>
    <n v="0"/>
    <n v="620000"/>
    <n v="3450000"/>
    <n v="3800000"/>
    <n v="580000"/>
    <n v="1390000"/>
    <n v="3370000"/>
    <n v="100000"/>
    <n v="0"/>
    <x v="0"/>
    <s v="30-39"/>
    <n v="2623333.3333333335"/>
    <n v="1780000"/>
    <n v="0.10930555555555556"/>
    <x v="2"/>
    <x v="2"/>
    <x v="2"/>
    <x v="1"/>
  </r>
  <r>
    <s v="CC100207"/>
    <n v="36"/>
    <x v="0"/>
    <s v="Bachelor"/>
    <s v="Married"/>
    <s v="Salaried"/>
    <n v="8600000"/>
    <n v="45000000"/>
    <n v="47"/>
    <x v="0"/>
    <n v="3"/>
    <n v="3"/>
    <n v="24800000"/>
    <n v="31370000"/>
    <n v="20880000"/>
    <n v="5750000"/>
    <n v="2780000"/>
    <n v="5260000"/>
    <n v="2560000"/>
    <n v="2"/>
    <x v="0"/>
    <s v="30-39"/>
    <n v="25683333.333333332"/>
    <n v="4596666.666666667"/>
    <n v="0.57074074074074066"/>
    <x v="0"/>
    <x v="0"/>
    <x v="0"/>
    <x v="0"/>
  </r>
  <r>
    <s v="CC100208"/>
    <n v="35"/>
    <x v="0"/>
    <s v="Bachelor"/>
    <s v="Single"/>
    <s v="Contract"/>
    <n v="11200000"/>
    <n v="51000000"/>
    <n v="65"/>
    <x v="1"/>
    <n v="3"/>
    <n v="0"/>
    <n v="23890000"/>
    <n v="27030000"/>
    <n v="40580000"/>
    <n v="1640000"/>
    <n v="5320000"/>
    <n v="6310000"/>
    <n v="2680000"/>
    <n v="3"/>
    <x v="1"/>
    <s v="30-39"/>
    <n v="30500000"/>
    <n v="4423333.333333333"/>
    <n v="0.59803921568627449"/>
    <x v="0"/>
    <x v="0"/>
    <x v="1"/>
    <x v="0"/>
  </r>
  <r>
    <s v="CC100209"/>
    <n v="36"/>
    <x v="0"/>
    <s v="High School"/>
    <s v="Married"/>
    <s v="Contract"/>
    <n v="7700000"/>
    <n v="43000000"/>
    <n v="66"/>
    <x v="0"/>
    <n v="0"/>
    <n v="0"/>
    <n v="21390000"/>
    <n v="14330000"/>
    <n v="15200000"/>
    <n v="7690000"/>
    <n v="4600000"/>
    <n v="7640000"/>
    <n v="830000"/>
    <n v="0"/>
    <x v="0"/>
    <s v="30-39"/>
    <n v="16973333.333333332"/>
    <n v="6643333.333333333"/>
    <n v="0.39472868217054263"/>
    <x v="1"/>
    <x v="1"/>
    <x v="2"/>
    <x v="0"/>
  </r>
  <r>
    <s v="CC100210"/>
    <n v="45"/>
    <x v="0"/>
    <s v="Bachelor"/>
    <s v="Married"/>
    <s v="Salaried"/>
    <n v="16800000"/>
    <n v="89000000"/>
    <n v="142"/>
    <x v="2"/>
    <n v="3"/>
    <n v="3"/>
    <n v="41720000"/>
    <n v="42880000"/>
    <n v="35100000"/>
    <n v="4120000"/>
    <n v="940000"/>
    <n v="3150000"/>
    <n v="5290000"/>
    <n v="3"/>
    <x v="1"/>
    <s v="40-49"/>
    <n v="39900000"/>
    <n v="2736666.6666666665"/>
    <n v="0.44831460674157303"/>
    <x v="1"/>
    <x v="1"/>
    <x v="1"/>
    <x v="2"/>
  </r>
  <r>
    <s v="CC100211"/>
    <n v="41"/>
    <x v="0"/>
    <s v="Bachelor"/>
    <s v="Single"/>
    <s v="Government"/>
    <n v="29100000"/>
    <n v="149000000"/>
    <n v="158"/>
    <x v="0"/>
    <n v="0"/>
    <n v="0"/>
    <n v="101920000"/>
    <n v="89700000"/>
    <n v="78580000"/>
    <n v="43270000"/>
    <n v="17160000"/>
    <n v="15470000"/>
    <n v="6300000"/>
    <n v="0"/>
    <x v="0"/>
    <s v="40-49"/>
    <n v="90066666.666666672"/>
    <n v="25300000"/>
    <n v="0.60447427293064881"/>
    <x v="0"/>
    <x v="0"/>
    <x v="2"/>
    <x v="3"/>
  </r>
  <r>
    <s v="CC100212"/>
    <n v="55"/>
    <x v="1"/>
    <s v="Diploma"/>
    <s v="Married"/>
    <s v="Contract"/>
    <n v="13000000"/>
    <n v="53000000"/>
    <n v="189"/>
    <x v="0"/>
    <n v="0"/>
    <n v="0"/>
    <n v="24420000"/>
    <n v="15880000"/>
    <n v="31860000"/>
    <n v="21600000"/>
    <n v="3630000"/>
    <n v="9650000"/>
    <n v="850000"/>
    <n v="0"/>
    <x v="0"/>
    <s v="50-59"/>
    <n v="24053333.333333332"/>
    <n v="11626666.666666666"/>
    <n v="0.45383647798742138"/>
    <x v="1"/>
    <x v="1"/>
    <x v="2"/>
    <x v="0"/>
  </r>
  <r>
    <s v="CC100213"/>
    <n v="43"/>
    <x v="0"/>
    <s v="Bachelor"/>
    <s v="Married"/>
    <s v="Contract"/>
    <n v="10800000"/>
    <n v="57000000"/>
    <n v="107"/>
    <x v="0"/>
    <n v="0"/>
    <n v="0"/>
    <n v="16340000"/>
    <n v="14400000"/>
    <n v="21750000"/>
    <n v="2130000"/>
    <n v="7600000"/>
    <n v="8170000"/>
    <n v="2910000"/>
    <n v="1"/>
    <x v="0"/>
    <s v="40-49"/>
    <n v="17496666.666666668"/>
    <n v="5966666.666666667"/>
    <n v="0.30695906432748538"/>
    <x v="1"/>
    <x v="1"/>
    <x v="0"/>
    <x v="0"/>
  </r>
  <r>
    <s v="CC100214"/>
    <n v="56"/>
    <x v="0"/>
    <s v="High School"/>
    <s v="Single"/>
    <s v="Salaried"/>
    <n v="11600000"/>
    <n v="63000000"/>
    <n v="215"/>
    <x v="0"/>
    <n v="0"/>
    <n v="0"/>
    <n v="21940000"/>
    <n v="13280000"/>
    <n v="23730000"/>
    <n v="2360000"/>
    <n v="7160000"/>
    <n v="8570000"/>
    <n v="7300000"/>
    <n v="1"/>
    <x v="0"/>
    <s v="50-59"/>
    <n v="19650000"/>
    <n v="6030000"/>
    <n v="0.31190476190476191"/>
    <x v="1"/>
    <x v="1"/>
    <x v="0"/>
    <x v="2"/>
  </r>
  <r>
    <s v="CC100215"/>
    <n v="42"/>
    <x v="1"/>
    <s v="Diploma"/>
    <s v="Married"/>
    <s v="Self-employed"/>
    <n v="10000000"/>
    <n v="35000000"/>
    <n v="188"/>
    <x v="0"/>
    <n v="0"/>
    <n v="0"/>
    <n v="15380000"/>
    <n v="8550000"/>
    <n v="11930000"/>
    <n v="3410000"/>
    <n v="1270000"/>
    <n v="6070000"/>
    <n v="230000"/>
    <n v="2"/>
    <x v="0"/>
    <s v="40-49"/>
    <n v="11953333.333333334"/>
    <n v="3583333.3333333335"/>
    <n v="0.34152380952380956"/>
    <x v="1"/>
    <x v="1"/>
    <x v="0"/>
    <x v="1"/>
  </r>
  <r>
    <s v="CC100216"/>
    <n v="29"/>
    <x v="0"/>
    <s v="High School"/>
    <s v="Married"/>
    <s v="Government"/>
    <n v="10600000"/>
    <n v="20000000"/>
    <n v="53"/>
    <x v="0"/>
    <n v="0"/>
    <n v="0"/>
    <n v="6010000"/>
    <n v="5530000"/>
    <n v="8990000"/>
    <n v="1510000"/>
    <n v="2200000"/>
    <n v="3420000"/>
    <n v="1970000"/>
    <n v="0"/>
    <x v="0"/>
    <s v="21-29"/>
    <n v="6843333.333333333"/>
    <n v="2376666.6666666665"/>
    <n v="0.34216666666666667"/>
    <x v="1"/>
    <x v="1"/>
    <x v="2"/>
    <x v="1"/>
  </r>
  <r>
    <s v="CC100217"/>
    <n v="39"/>
    <x v="1"/>
    <s v="High School"/>
    <s v="Single"/>
    <s v="Government"/>
    <n v="10000000"/>
    <n v="35000000"/>
    <n v="101"/>
    <x v="0"/>
    <n v="0"/>
    <n v="0"/>
    <n v="19660000"/>
    <n v="17630000"/>
    <n v="18300000"/>
    <n v="8230000"/>
    <n v="14550000"/>
    <n v="6170000"/>
    <n v="270000"/>
    <n v="1"/>
    <x v="0"/>
    <s v="30-39"/>
    <n v="18530000"/>
    <n v="9650000"/>
    <n v="0.52942857142857147"/>
    <x v="0"/>
    <x v="0"/>
    <x v="0"/>
    <x v="1"/>
  </r>
  <r>
    <s v="CC100218"/>
    <n v="41"/>
    <x v="0"/>
    <s v="Diploma"/>
    <s v="Married"/>
    <s v="Contract"/>
    <n v="8900000"/>
    <n v="34000000"/>
    <n v="111"/>
    <x v="0"/>
    <n v="0"/>
    <n v="0"/>
    <n v="15830000"/>
    <n v="11370000"/>
    <n v="8720000"/>
    <n v="7000000"/>
    <n v="10230000"/>
    <n v="3850000"/>
    <n v="1190000"/>
    <n v="0"/>
    <x v="0"/>
    <s v="40-49"/>
    <n v="11973333.333333334"/>
    <n v="7026666.666666667"/>
    <n v="0.35215686274509805"/>
    <x v="1"/>
    <x v="1"/>
    <x v="2"/>
    <x v="1"/>
  </r>
  <r>
    <s v="CC100219"/>
    <n v="43"/>
    <x v="1"/>
    <s v="Diploma"/>
    <s v="Married"/>
    <s v="Contract"/>
    <n v="9600000"/>
    <n v="27000000"/>
    <n v="57"/>
    <x v="2"/>
    <n v="3"/>
    <n v="0"/>
    <n v="17110000"/>
    <n v="14790000"/>
    <n v="18790000"/>
    <n v="440000"/>
    <n v="1550000"/>
    <n v="3360000"/>
    <n v="790000"/>
    <n v="2"/>
    <x v="1"/>
    <s v="40-49"/>
    <n v="16896666.666666668"/>
    <n v="1783333.3333333333"/>
    <n v="0.62580246913580251"/>
    <x v="0"/>
    <x v="0"/>
    <x v="0"/>
    <x v="1"/>
  </r>
  <r>
    <s v="CC100220"/>
    <n v="33"/>
    <x v="0"/>
    <s v="Bachelor"/>
    <s v="Married"/>
    <s v="Salaried"/>
    <n v="11700000"/>
    <n v="57000000"/>
    <n v="33"/>
    <x v="0"/>
    <n v="0"/>
    <n v="3"/>
    <n v="19770000"/>
    <n v="20110000"/>
    <n v="20130000"/>
    <n v="20180000"/>
    <n v="7750000"/>
    <n v="3570000"/>
    <n v="2360000"/>
    <n v="1"/>
    <x v="0"/>
    <s v="30-39"/>
    <n v="20003333.333333332"/>
    <n v="10500000"/>
    <n v="0.35093567251461988"/>
    <x v="1"/>
    <x v="1"/>
    <x v="0"/>
    <x v="0"/>
  </r>
  <r>
    <s v="CC100221"/>
    <n v="40"/>
    <x v="1"/>
    <s v="Bachelor"/>
    <s v="Married"/>
    <s v="Salaried"/>
    <n v="14900000"/>
    <n v="82000000"/>
    <n v="139"/>
    <x v="0"/>
    <n v="0"/>
    <n v="0"/>
    <n v="66620000"/>
    <n v="62030000"/>
    <n v="44410000"/>
    <n v="68220000"/>
    <n v="2260000"/>
    <n v="13560000"/>
    <n v="1760000"/>
    <n v="0"/>
    <x v="0"/>
    <s v="40-49"/>
    <n v="57686666.666666664"/>
    <n v="28013333.333333332"/>
    <n v="0.70349593495934959"/>
    <x v="0"/>
    <x v="0"/>
    <x v="2"/>
    <x v="2"/>
  </r>
  <r>
    <s v="CC100222"/>
    <n v="33"/>
    <x v="0"/>
    <s v="Diploma"/>
    <s v="Single"/>
    <s v="Self-employed"/>
    <n v="13700000"/>
    <n v="56000000"/>
    <n v="27"/>
    <x v="0"/>
    <n v="0"/>
    <n v="0"/>
    <n v="23170000"/>
    <n v="30170000"/>
    <n v="34040000"/>
    <n v="9920000"/>
    <n v="11240000"/>
    <n v="13280000"/>
    <n v="3690000"/>
    <n v="1"/>
    <x v="0"/>
    <s v="30-39"/>
    <n v="29126666.666666668"/>
    <n v="11480000"/>
    <n v="0.52011904761904759"/>
    <x v="0"/>
    <x v="0"/>
    <x v="0"/>
    <x v="0"/>
  </r>
  <r>
    <s v="CC100223"/>
    <n v="25"/>
    <x v="0"/>
    <s v="Bachelor"/>
    <s v="Single"/>
    <s v="Salaried"/>
    <n v="5200000"/>
    <n v="22000000"/>
    <n v="47"/>
    <x v="0"/>
    <n v="0"/>
    <n v="0"/>
    <n v="7940000"/>
    <n v="7780000"/>
    <n v="6570000"/>
    <n v="2940000"/>
    <n v="430000"/>
    <n v="2510000"/>
    <n v="370000"/>
    <n v="0"/>
    <x v="0"/>
    <s v="21-29"/>
    <n v="7430000"/>
    <n v="1960000"/>
    <n v="0.33772727272727271"/>
    <x v="1"/>
    <x v="1"/>
    <x v="2"/>
    <x v="1"/>
  </r>
  <r>
    <s v="CC100224"/>
    <n v="48"/>
    <x v="0"/>
    <s v="Diploma"/>
    <s v="Other"/>
    <s v="Salaried"/>
    <n v="10500000"/>
    <n v="37000000"/>
    <n v="169"/>
    <x v="0"/>
    <n v="0"/>
    <n v="0"/>
    <n v="6470000"/>
    <n v="12130000"/>
    <n v="10430000"/>
    <n v="3630000"/>
    <n v="10670000"/>
    <n v="8430000"/>
    <n v="2380000"/>
    <n v="0"/>
    <x v="0"/>
    <s v="40-49"/>
    <n v="9676666.666666666"/>
    <n v="7576666.666666667"/>
    <n v="0.26153153153153152"/>
    <x v="1"/>
    <x v="1"/>
    <x v="2"/>
    <x v="1"/>
  </r>
  <r>
    <s v="CC100225"/>
    <n v="30"/>
    <x v="0"/>
    <s v="Diploma"/>
    <s v="Married"/>
    <s v="Salaried"/>
    <n v="8600000"/>
    <n v="22000000"/>
    <n v="42"/>
    <x v="0"/>
    <n v="0"/>
    <n v="0"/>
    <n v="12360000"/>
    <n v="10980000"/>
    <n v="12020000"/>
    <n v="3250000"/>
    <n v="4370000"/>
    <n v="5910000"/>
    <n v="990000"/>
    <n v="1"/>
    <x v="0"/>
    <s v="30-39"/>
    <n v="11786666.666666666"/>
    <n v="4510000"/>
    <n v="0.53575757575757577"/>
    <x v="0"/>
    <x v="0"/>
    <x v="0"/>
    <x v="1"/>
  </r>
  <r>
    <s v="CC100226"/>
    <n v="42"/>
    <x v="1"/>
    <s v="Bachelor"/>
    <s v="Married"/>
    <s v="Self-employed"/>
    <n v="21800000"/>
    <n v="86000000"/>
    <n v="105"/>
    <x v="3"/>
    <n v="1"/>
    <n v="0"/>
    <n v="52930000"/>
    <n v="58920000"/>
    <n v="52030000"/>
    <n v="10390000"/>
    <n v="9270000"/>
    <n v="25660000"/>
    <n v="2730000"/>
    <n v="2"/>
    <x v="0"/>
    <s v="40-49"/>
    <n v="54626666.666666664"/>
    <n v="15106666.666666666"/>
    <n v="0.63519379844961232"/>
    <x v="0"/>
    <x v="0"/>
    <x v="0"/>
    <x v="2"/>
  </r>
  <r>
    <s v="CC100227"/>
    <n v="40"/>
    <x v="0"/>
    <s v="Postgraduate"/>
    <s v="Single"/>
    <s v="Self-employed"/>
    <n v="15400000"/>
    <n v="113000000"/>
    <n v="131"/>
    <x v="0"/>
    <n v="0"/>
    <n v="0"/>
    <n v="4150000"/>
    <n v="10230000"/>
    <n v="30950000"/>
    <n v="2300000"/>
    <n v="9330000"/>
    <n v="17050000"/>
    <n v="7190000"/>
    <n v="0"/>
    <x v="0"/>
    <s v="40-49"/>
    <n v="15110000"/>
    <n v="9560000"/>
    <n v="0.13371681415929204"/>
    <x v="2"/>
    <x v="2"/>
    <x v="2"/>
    <x v="3"/>
  </r>
  <r>
    <s v="CC100228"/>
    <n v="29"/>
    <x v="1"/>
    <s v="High School"/>
    <s v="Single"/>
    <s v="Self-employed"/>
    <n v="7900000"/>
    <n v="47000000"/>
    <n v="47"/>
    <x v="0"/>
    <n v="0"/>
    <n v="0"/>
    <n v="37770000"/>
    <n v="27640000"/>
    <n v="25480000"/>
    <n v="17680000"/>
    <n v="13760000"/>
    <n v="22420000"/>
    <n v="1760000"/>
    <n v="0"/>
    <x v="0"/>
    <s v="21-29"/>
    <n v="30296666.666666668"/>
    <n v="17953333.333333332"/>
    <n v="0.64460992907801418"/>
    <x v="0"/>
    <x v="0"/>
    <x v="2"/>
    <x v="0"/>
  </r>
  <r>
    <s v="CC100229"/>
    <n v="34"/>
    <x v="0"/>
    <s v="Bachelor"/>
    <s v="Single"/>
    <s v="Self-employed"/>
    <n v="12400000"/>
    <n v="49000000"/>
    <n v="46"/>
    <x v="0"/>
    <n v="0"/>
    <n v="0"/>
    <n v="10450000"/>
    <n v="0"/>
    <n v="3290000"/>
    <n v="3960000"/>
    <n v="0"/>
    <n v="1430000"/>
    <n v="1760000"/>
    <n v="0"/>
    <x v="0"/>
    <s v="30-39"/>
    <n v="4580000"/>
    <n v="1796666.6666666667"/>
    <n v="9.3469387755102037E-2"/>
    <x v="2"/>
    <x v="2"/>
    <x v="2"/>
    <x v="0"/>
  </r>
  <r>
    <s v="CC100230"/>
    <n v="55"/>
    <x v="1"/>
    <s v="Bachelor"/>
    <s v="Other"/>
    <s v="Self-employed"/>
    <n v="29800000"/>
    <n v="108000000"/>
    <n v="217"/>
    <x v="1"/>
    <n v="3"/>
    <n v="3"/>
    <n v="70640000"/>
    <n v="58370000"/>
    <n v="61550000"/>
    <n v="7890000"/>
    <n v="1980000"/>
    <n v="3550000"/>
    <n v="8350000"/>
    <n v="3"/>
    <x v="1"/>
    <s v="50-59"/>
    <n v="63520000"/>
    <n v="4473333.333333333"/>
    <n v="0.5881481481481482"/>
    <x v="0"/>
    <x v="0"/>
    <x v="1"/>
    <x v="3"/>
  </r>
  <r>
    <s v="CC100231"/>
    <n v="40"/>
    <x v="1"/>
    <s v="Diploma"/>
    <s v="Married"/>
    <s v="Self-employed"/>
    <n v="10500000"/>
    <n v="53000000"/>
    <n v="119"/>
    <x v="1"/>
    <n v="3"/>
    <n v="3"/>
    <n v="51940000"/>
    <n v="57950000"/>
    <n v="50580000"/>
    <n v="5170000"/>
    <n v="1170000"/>
    <n v="2280000"/>
    <n v="4560000"/>
    <n v="3"/>
    <x v="1"/>
    <s v="40-49"/>
    <n v="53490000"/>
    <n v="2873333.3333333335"/>
    <n v="1.0092452830188678"/>
    <x v="4"/>
    <x v="4"/>
    <x v="1"/>
    <x v="0"/>
  </r>
  <r>
    <s v="CC100232"/>
    <n v="40"/>
    <x v="1"/>
    <s v="Diploma"/>
    <s v="Married"/>
    <s v="Contract"/>
    <n v="7300000"/>
    <n v="36000000"/>
    <n v="130"/>
    <x v="1"/>
    <n v="0"/>
    <n v="2"/>
    <n v="10500000"/>
    <n v="9670000"/>
    <n v="11770000"/>
    <n v="630000"/>
    <n v="1400000"/>
    <n v="4060000"/>
    <n v="990000"/>
    <n v="2"/>
    <x v="1"/>
    <s v="40-49"/>
    <n v="10646666.666666666"/>
    <n v="2030000"/>
    <n v="0.29574074074074075"/>
    <x v="1"/>
    <x v="1"/>
    <x v="0"/>
    <x v="1"/>
  </r>
  <r>
    <s v="CC100233"/>
    <n v="26"/>
    <x v="1"/>
    <s v="Diploma"/>
    <s v="Single"/>
    <s v="Government"/>
    <n v="8000000"/>
    <n v="44000000"/>
    <n v="37"/>
    <x v="0"/>
    <n v="0"/>
    <n v="0"/>
    <n v="14790000"/>
    <n v="14680000"/>
    <n v="17210000"/>
    <n v="4780000"/>
    <n v="6840000"/>
    <n v="16430000"/>
    <n v="340000"/>
    <n v="0"/>
    <x v="0"/>
    <s v="21-29"/>
    <n v="15560000"/>
    <n v="9350000"/>
    <n v="0.35363636363636364"/>
    <x v="1"/>
    <x v="1"/>
    <x v="2"/>
    <x v="0"/>
  </r>
  <r>
    <s v="CC100234"/>
    <n v="33"/>
    <x v="0"/>
    <s v="Diploma"/>
    <s v="Single"/>
    <s v="Self-employed"/>
    <n v="10300000"/>
    <n v="56000000"/>
    <n v="104"/>
    <x v="0"/>
    <n v="0"/>
    <n v="0"/>
    <n v="29220000"/>
    <n v="26940000"/>
    <n v="17100000"/>
    <n v="11670000"/>
    <n v="3150000"/>
    <n v="2010000"/>
    <n v="850000"/>
    <n v="0"/>
    <x v="0"/>
    <s v="30-39"/>
    <n v="24420000"/>
    <n v="5610000"/>
    <n v="0.43607142857142855"/>
    <x v="1"/>
    <x v="1"/>
    <x v="2"/>
    <x v="0"/>
  </r>
  <r>
    <s v="CC100235"/>
    <n v="23"/>
    <x v="1"/>
    <s v="Postgraduate"/>
    <s v="Single"/>
    <s v="Government"/>
    <n v="10500000"/>
    <n v="45000000"/>
    <n v="23"/>
    <x v="0"/>
    <n v="0"/>
    <n v="0"/>
    <n v="25610000"/>
    <n v="20510000"/>
    <n v="18480000"/>
    <n v="22420000"/>
    <n v="19770000"/>
    <n v="8000000"/>
    <n v="1250000"/>
    <n v="1"/>
    <x v="0"/>
    <s v="21-29"/>
    <n v="21533333.333333332"/>
    <n v="16730000"/>
    <n v="0.47851851851851851"/>
    <x v="1"/>
    <x v="1"/>
    <x v="0"/>
    <x v="0"/>
  </r>
  <r>
    <s v="CC100236"/>
    <n v="30"/>
    <x v="1"/>
    <s v="High School"/>
    <s v="Married"/>
    <s v="Contract"/>
    <n v="7300000"/>
    <n v="33000000"/>
    <n v="92"/>
    <x v="0"/>
    <n v="0"/>
    <n v="0"/>
    <n v="1250000"/>
    <n v="750000"/>
    <n v="3330000"/>
    <n v="760000"/>
    <n v="560000"/>
    <n v="770000"/>
    <n v="2020000"/>
    <n v="0"/>
    <x v="0"/>
    <s v="30-39"/>
    <n v="1776666.6666666667"/>
    <n v="696666.66666666663"/>
    <n v="5.3838383838383838E-2"/>
    <x v="2"/>
    <x v="2"/>
    <x v="2"/>
    <x v="1"/>
  </r>
  <r>
    <s v="CC100237"/>
    <n v="36"/>
    <x v="1"/>
    <s v="Diploma"/>
    <s v="Married"/>
    <s v="Salaried"/>
    <n v="8900000"/>
    <n v="42000000"/>
    <n v="108"/>
    <x v="0"/>
    <n v="0"/>
    <n v="0"/>
    <n v="15670000"/>
    <n v="13120000"/>
    <n v="15320000"/>
    <n v="5260000"/>
    <n v="5140000"/>
    <n v="2640000"/>
    <n v="1410000"/>
    <n v="0"/>
    <x v="0"/>
    <s v="30-39"/>
    <n v="14703333.333333334"/>
    <n v="4346666.666666667"/>
    <n v="0.3500793650793651"/>
    <x v="1"/>
    <x v="1"/>
    <x v="2"/>
    <x v="0"/>
  </r>
  <r>
    <s v="CC100238"/>
    <n v="29"/>
    <x v="0"/>
    <s v="Bachelor"/>
    <s v="Other"/>
    <s v="Self-employed"/>
    <n v="15400000"/>
    <n v="77000000"/>
    <n v="41"/>
    <x v="3"/>
    <n v="0"/>
    <n v="0"/>
    <n v="63090000"/>
    <n v="56720000"/>
    <n v="54890000"/>
    <n v="16510000"/>
    <n v="28430000"/>
    <n v="26090000"/>
    <n v="2060000"/>
    <n v="1"/>
    <x v="1"/>
    <s v="21-29"/>
    <n v="58233333.333333336"/>
    <n v="23676666.666666668"/>
    <n v="0.75627705627705633"/>
    <x v="3"/>
    <x v="3"/>
    <x v="0"/>
    <x v="2"/>
  </r>
  <r>
    <s v="CC100239"/>
    <n v="45"/>
    <x v="1"/>
    <s v="High School"/>
    <s v="Married"/>
    <s v="Salaried"/>
    <n v="12400000"/>
    <n v="42000000"/>
    <n v="82"/>
    <x v="0"/>
    <n v="0"/>
    <n v="0"/>
    <n v="12780000"/>
    <n v="15690000"/>
    <n v="18560000"/>
    <n v="2040000"/>
    <n v="5690000"/>
    <n v="3340000"/>
    <n v="2680000"/>
    <n v="1"/>
    <x v="0"/>
    <s v="40-49"/>
    <n v="15676666.666666666"/>
    <n v="3690000"/>
    <n v="0.37325396825396823"/>
    <x v="1"/>
    <x v="1"/>
    <x v="0"/>
    <x v="0"/>
  </r>
  <r>
    <s v="CC100240"/>
    <n v="57"/>
    <x v="1"/>
    <s v="Bachelor"/>
    <s v="Married"/>
    <s v="Self-employed"/>
    <n v="14700000"/>
    <n v="95000000"/>
    <n v="186"/>
    <x v="0"/>
    <n v="0"/>
    <n v="0"/>
    <n v="30080000"/>
    <n v="12800000"/>
    <n v="27900000"/>
    <n v="8820000"/>
    <n v="4550000"/>
    <n v="17480000"/>
    <n v="2190000"/>
    <n v="0"/>
    <x v="0"/>
    <s v="50-59"/>
    <n v="23593333.333333332"/>
    <n v="10283333.333333334"/>
    <n v="0.24835087719298243"/>
    <x v="2"/>
    <x v="2"/>
    <x v="2"/>
    <x v="2"/>
  </r>
  <r>
    <s v="CC100241"/>
    <n v="38"/>
    <x v="0"/>
    <s v="Diploma"/>
    <s v="Single"/>
    <s v="Other"/>
    <n v="9000000"/>
    <n v="43000000"/>
    <n v="80"/>
    <x v="1"/>
    <n v="3"/>
    <n v="1"/>
    <n v="23890000"/>
    <n v="23260000"/>
    <n v="23490000"/>
    <n v="880000"/>
    <n v="960000"/>
    <n v="6170000"/>
    <n v="2290000"/>
    <n v="4"/>
    <x v="1"/>
    <s v="30-39"/>
    <n v="23546666.666666668"/>
    <n v="2670000"/>
    <n v="0.54759689922480626"/>
    <x v="0"/>
    <x v="0"/>
    <x v="1"/>
    <x v="0"/>
  </r>
  <r>
    <s v="CC100242"/>
    <n v="46"/>
    <x v="0"/>
    <s v="Bachelor"/>
    <s v="Married"/>
    <s v="Contract"/>
    <n v="11900000"/>
    <n v="46000000"/>
    <n v="147"/>
    <x v="3"/>
    <n v="2"/>
    <n v="0"/>
    <n v="23330000"/>
    <n v="22320000"/>
    <n v="20430000"/>
    <n v="6440000"/>
    <n v="1010000"/>
    <n v="9490000"/>
    <n v="4130000"/>
    <n v="3"/>
    <x v="1"/>
    <s v="40-49"/>
    <n v="22026666.666666668"/>
    <n v="5646666.666666667"/>
    <n v="0.47884057971014493"/>
    <x v="1"/>
    <x v="1"/>
    <x v="1"/>
    <x v="0"/>
  </r>
  <r>
    <s v="CC100243"/>
    <n v="43"/>
    <x v="0"/>
    <s v="High School"/>
    <s v="Married"/>
    <s v="Other"/>
    <n v="5200000"/>
    <n v="20000000"/>
    <n v="140"/>
    <x v="0"/>
    <n v="0"/>
    <n v="0"/>
    <n v="7770000"/>
    <n v="8910000"/>
    <n v="9120000"/>
    <n v="2690000"/>
    <n v="3880000"/>
    <n v="3220000"/>
    <n v="990000"/>
    <n v="0"/>
    <x v="0"/>
    <s v="40-49"/>
    <n v="8600000"/>
    <n v="3263333.3333333335"/>
    <n v="0.43"/>
    <x v="1"/>
    <x v="1"/>
    <x v="2"/>
    <x v="1"/>
  </r>
  <r>
    <s v="CC100244"/>
    <n v="32"/>
    <x v="0"/>
    <s v="Diploma"/>
    <s v="Other"/>
    <s v="Salaried"/>
    <n v="8400000"/>
    <n v="35000000"/>
    <n v="82"/>
    <x v="1"/>
    <n v="1"/>
    <n v="0"/>
    <n v="7680000"/>
    <n v="10860000"/>
    <n v="6590000"/>
    <n v="500000"/>
    <n v="4140000"/>
    <n v="2900000"/>
    <n v="3840000"/>
    <n v="2"/>
    <x v="0"/>
    <s v="30-39"/>
    <n v="8376666.666666667"/>
    <n v="2513333.3333333335"/>
    <n v="0.23933333333333334"/>
    <x v="2"/>
    <x v="2"/>
    <x v="0"/>
    <x v="1"/>
  </r>
  <r>
    <s v="CC100245"/>
    <n v="51"/>
    <x v="1"/>
    <s v="High School"/>
    <s v="Married"/>
    <s v="Self-employed"/>
    <n v="13100000"/>
    <n v="47000000"/>
    <n v="104"/>
    <x v="0"/>
    <n v="0"/>
    <n v="0"/>
    <n v="17900000"/>
    <n v="16310000"/>
    <n v="21110000"/>
    <n v="5230000"/>
    <n v="1830000"/>
    <n v="11120000"/>
    <n v="4690000"/>
    <n v="0"/>
    <x v="0"/>
    <s v="50-59"/>
    <n v="18440000"/>
    <n v="6060000"/>
    <n v="0.39234042553191489"/>
    <x v="1"/>
    <x v="1"/>
    <x v="2"/>
    <x v="0"/>
  </r>
  <r>
    <s v="CC100246"/>
    <n v="35"/>
    <x v="0"/>
    <s v="Diploma"/>
    <s v="Other"/>
    <s v="Contract"/>
    <n v="5500000"/>
    <n v="20000000"/>
    <n v="48"/>
    <x v="1"/>
    <n v="3"/>
    <n v="3"/>
    <n v="16090000"/>
    <n v="15660000"/>
    <n v="15710000"/>
    <n v="220000"/>
    <n v="1530000"/>
    <n v="330000"/>
    <n v="1790000"/>
    <n v="4"/>
    <x v="1"/>
    <s v="30-39"/>
    <n v="15820000"/>
    <n v="693333.33333333337"/>
    <n v="0.79100000000000004"/>
    <x v="3"/>
    <x v="3"/>
    <x v="1"/>
    <x v="1"/>
  </r>
  <r>
    <s v="CC100247"/>
    <n v="27"/>
    <x v="0"/>
    <s v="Bachelor"/>
    <s v="Married"/>
    <s v="Contract"/>
    <n v="10000000"/>
    <n v="34000000"/>
    <n v="34"/>
    <x v="2"/>
    <n v="0"/>
    <n v="0"/>
    <n v="7130000"/>
    <n v="8660000"/>
    <n v="13650000"/>
    <n v="1990000"/>
    <n v="910000"/>
    <n v="5810000"/>
    <n v="200000"/>
    <n v="1"/>
    <x v="0"/>
    <s v="21-29"/>
    <n v="9813333.333333334"/>
    <n v="2903333.3333333335"/>
    <n v="0.28862745098039216"/>
    <x v="1"/>
    <x v="1"/>
    <x v="0"/>
    <x v="1"/>
  </r>
  <r>
    <s v="CC100248"/>
    <n v="47"/>
    <x v="0"/>
    <s v="High School"/>
    <s v="Married"/>
    <s v="Self-employed"/>
    <n v="5200000"/>
    <n v="26000000"/>
    <n v="118"/>
    <x v="0"/>
    <n v="0"/>
    <n v="0"/>
    <n v="16280000"/>
    <n v="14970000"/>
    <n v="18320000"/>
    <n v="7550000"/>
    <n v="7290000"/>
    <n v="8550000"/>
    <n v="780000"/>
    <n v="0"/>
    <x v="0"/>
    <s v="40-49"/>
    <n v="16523333.333333334"/>
    <n v="7796666.666666667"/>
    <n v="0.63551282051282054"/>
    <x v="0"/>
    <x v="0"/>
    <x v="2"/>
    <x v="1"/>
  </r>
  <r>
    <s v="CC100249"/>
    <n v="35"/>
    <x v="1"/>
    <s v="Postgraduate"/>
    <s v="Single"/>
    <s v="Salaried"/>
    <n v="17900000"/>
    <n v="106000000"/>
    <n v="100"/>
    <x v="0"/>
    <n v="0"/>
    <n v="0"/>
    <n v="37540000"/>
    <n v="41860000"/>
    <n v="52460000"/>
    <n v="36630000"/>
    <n v="12410000"/>
    <n v="13090000"/>
    <n v="4810000"/>
    <n v="1"/>
    <x v="0"/>
    <s v="30-39"/>
    <n v="43953333.333333336"/>
    <n v="20710000"/>
    <n v="0.41465408805031451"/>
    <x v="1"/>
    <x v="1"/>
    <x v="0"/>
    <x v="3"/>
  </r>
  <r>
    <s v="CC100250"/>
    <n v="37"/>
    <x v="0"/>
    <s v="Diploma"/>
    <s v="Married"/>
    <s v="Salaried"/>
    <n v="10200000"/>
    <n v="52000000"/>
    <n v="96"/>
    <x v="0"/>
    <n v="0"/>
    <n v="0"/>
    <n v="29530000"/>
    <n v="24890000"/>
    <n v="27200000"/>
    <n v="3890000"/>
    <n v="25510000"/>
    <n v="11030000"/>
    <n v="270000"/>
    <n v="0"/>
    <x v="0"/>
    <s v="30-39"/>
    <n v="27206666.666666668"/>
    <n v="13476666.666666666"/>
    <n v="0.52320512820512821"/>
    <x v="0"/>
    <x v="0"/>
    <x v="2"/>
    <x v="0"/>
  </r>
  <r>
    <s v="CC100251"/>
    <n v="35"/>
    <x v="1"/>
    <s v="Diploma"/>
    <s v="Single"/>
    <s v="Contract"/>
    <n v="9300000"/>
    <n v="40000000"/>
    <n v="54"/>
    <x v="1"/>
    <n v="3"/>
    <n v="3"/>
    <n v="36920000"/>
    <n v="33290000"/>
    <n v="34360000"/>
    <n v="450000"/>
    <n v="860000"/>
    <n v="710000"/>
    <n v="3570000"/>
    <n v="4"/>
    <x v="1"/>
    <s v="30-39"/>
    <n v="34856666.666666664"/>
    <n v="673333.33333333337"/>
    <n v="0.87141666666666662"/>
    <x v="3"/>
    <x v="3"/>
    <x v="1"/>
    <x v="0"/>
  </r>
  <r>
    <s v="CC100252"/>
    <n v="27"/>
    <x v="0"/>
    <s v="Bachelor"/>
    <s v="Married"/>
    <s v="Salaried"/>
    <n v="11700000"/>
    <n v="52000000"/>
    <n v="59"/>
    <x v="1"/>
    <n v="3"/>
    <n v="0"/>
    <n v="38880000"/>
    <n v="34100000"/>
    <n v="32550000"/>
    <n v="1080000"/>
    <n v="1010000"/>
    <n v="920000"/>
    <n v="5510000"/>
    <n v="2"/>
    <x v="1"/>
    <s v="21-29"/>
    <n v="35176666.666666664"/>
    <n v="1003333.3333333334"/>
    <n v="0.67647435897435892"/>
    <x v="0"/>
    <x v="0"/>
    <x v="0"/>
    <x v="0"/>
  </r>
  <r>
    <s v="CC100253"/>
    <n v="53"/>
    <x v="1"/>
    <s v="Bachelor"/>
    <s v="Married"/>
    <s v="Government"/>
    <n v="18200000"/>
    <n v="91000000"/>
    <n v="117"/>
    <x v="0"/>
    <n v="0"/>
    <n v="0"/>
    <n v="27780000"/>
    <n v="10010000"/>
    <n v="12490000"/>
    <n v="7420000"/>
    <n v="3930000"/>
    <n v="3250000"/>
    <n v="5230000"/>
    <n v="0"/>
    <x v="0"/>
    <s v="50-59"/>
    <n v="16760000"/>
    <n v="4866666.666666667"/>
    <n v="0.18417582417582418"/>
    <x v="2"/>
    <x v="2"/>
    <x v="2"/>
    <x v="2"/>
  </r>
  <r>
    <s v="CC100254"/>
    <n v="38"/>
    <x v="1"/>
    <s v="Bachelor"/>
    <s v="Married"/>
    <s v="Salaried"/>
    <n v="16200000"/>
    <n v="91000000"/>
    <n v="58"/>
    <x v="0"/>
    <n v="0"/>
    <n v="0"/>
    <n v="57860000"/>
    <n v="51670000"/>
    <n v="43640000"/>
    <n v="13120000"/>
    <n v="26090000"/>
    <n v="18690000"/>
    <n v="760000"/>
    <n v="1"/>
    <x v="0"/>
    <s v="30-39"/>
    <n v="51056666.666666664"/>
    <n v="19300000"/>
    <n v="0.56106227106227102"/>
    <x v="0"/>
    <x v="0"/>
    <x v="0"/>
    <x v="2"/>
  </r>
  <r>
    <s v="CC100255"/>
    <n v="35"/>
    <x v="0"/>
    <s v="Bachelor"/>
    <s v="Married"/>
    <s v="Other"/>
    <n v="7800000"/>
    <n v="21000000"/>
    <n v="25"/>
    <x v="2"/>
    <n v="0"/>
    <n v="1"/>
    <n v="10190000"/>
    <n v="6040000"/>
    <n v="6370000"/>
    <n v="2360000"/>
    <n v="2380000"/>
    <n v="1780000"/>
    <n v="750000"/>
    <n v="3"/>
    <x v="0"/>
    <s v="30-39"/>
    <n v="7533333.333333333"/>
    <n v="2173333.3333333335"/>
    <n v="0.35873015873015873"/>
    <x v="1"/>
    <x v="1"/>
    <x v="1"/>
    <x v="1"/>
  </r>
  <r>
    <s v="CC100256"/>
    <n v="45"/>
    <x v="1"/>
    <s v="Bachelor"/>
    <s v="Married"/>
    <s v="Contract"/>
    <n v="13300000"/>
    <n v="91000000"/>
    <n v="179"/>
    <x v="0"/>
    <n v="1"/>
    <n v="0"/>
    <n v="34070000"/>
    <n v="39250000"/>
    <n v="38650000"/>
    <n v="14260000"/>
    <n v="3510000"/>
    <n v="7790000"/>
    <n v="9520000"/>
    <n v="1"/>
    <x v="0"/>
    <s v="40-49"/>
    <n v="37323333.333333336"/>
    <n v="8520000"/>
    <n v="0.4101465201465202"/>
    <x v="1"/>
    <x v="1"/>
    <x v="0"/>
    <x v="2"/>
  </r>
  <r>
    <s v="CC100257"/>
    <n v="32"/>
    <x v="1"/>
    <s v="Bachelor"/>
    <s v="Married"/>
    <s v="Salaried"/>
    <n v="14900000"/>
    <n v="61000000"/>
    <n v="35"/>
    <x v="1"/>
    <n v="0"/>
    <n v="0"/>
    <n v="41140000"/>
    <n v="36760000"/>
    <n v="34390000"/>
    <n v="1000000"/>
    <n v="9890000"/>
    <n v="8150000"/>
    <n v="6840000"/>
    <n v="1"/>
    <x v="0"/>
    <s v="30-39"/>
    <n v="37430000"/>
    <n v="6346666.666666667"/>
    <n v="0.61360655737704917"/>
    <x v="0"/>
    <x v="0"/>
    <x v="0"/>
    <x v="2"/>
  </r>
  <r>
    <s v="CC100258"/>
    <n v="44"/>
    <x v="0"/>
    <s v="High School"/>
    <s v="Married"/>
    <s v="Contract"/>
    <n v="6500000"/>
    <n v="27000000"/>
    <n v="122"/>
    <x v="0"/>
    <n v="0"/>
    <n v="0"/>
    <n v="14730000"/>
    <n v="14520000"/>
    <n v="17720000"/>
    <n v="4050000"/>
    <n v="5830000"/>
    <n v="7300000"/>
    <n v="1550000"/>
    <n v="0"/>
    <x v="0"/>
    <s v="40-49"/>
    <n v="15656666.666666666"/>
    <n v="5726666.666666667"/>
    <n v="0.57987654320987647"/>
    <x v="0"/>
    <x v="0"/>
    <x v="2"/>
    <x v="1"/>
  </r>
  <r>
    <s v="CC100259"/>
    <n v="39"/>
    <x v="1"/>
    <s v="Postgraduate"/>
    <s v="Married"/>
    <s v="Salaried"/>
    <n v="13300000"/>
    <n v="55000000"/>
    <n v="82"/>
    <x v="0"/>
    <n v="0"/>
    <n v="0"/>
    <n v="21610000"/>
    <n v="19600000"/>
    <n v="14840000"/>
    <n v="10110000"/>
    <n v="8730000"/>
    <n v="3550000"/>
    <n v="8980000"/>
    <n v="1"/>
    <x v="0"/>
    <s v="30-39"/>
    <n v="18683333.333333332"/>
    <n v="7463333.333333333"/>
    <n v="0.33969696969696966"/>
    <x v="1"/>
    <x v="1"/>
    <x v="0"/>
    <x v="0"/>
  </r>
  <r>
    <s v="CC100260"/>
    <n v="32"/>
    <x v="0"/>
    <s v="Bachelor"/>
    <s v="Married"/>
    <s v="Salaried"/>
    <n v="12000000"/>
    <n v="53000000"/>
    <n v="94"/>
    <x v="0"/>
    <n v="0"/>
    <n v="0"/>
    <n v="7230000"/>
    <n v="11700000"/>
    <n v="17500000"/>
    <n v="2960000"/>
    <n v="4850000"/>
    <n v="6740000"/>
    <n v="1690000"/>
    <n v="0"/>
    <x v="0"/>
    <s v="30-39"/>
    <n v="12143333.333333334"/>
    <n v="4850000"/>
    <n v="0.22911949685534591"/>
    <x v="2"/>
    <x v="2"/>
    <x v="2"/>
    <x v="0"/>
  </r>
  <r>
    <s v="CC100261"/>
    <n v="25"/>
    <x v="0"/>
    <s v="High School"/>
    <s v="Single"/>
    <s v="Salaried"/>
    <n v="5100000"/>
    <n v="24000000"/>
    <n v="46"/>
    <x v="2"/>
    <n v="0"/>
    <n v="2"/>
    <n v="8680000"/>
    <n v="11570000"/>
    <n v="13260000"/>
    <n v="510000"/>
    <n v="4040000"/>
    <n v="1580000"/>
    <n v="1080000"/>
    <n v="3"/>
    <x v="0"/>
    <s v="21-29"/>
    <n v="11170000"/>
    <n v="2043333.3333333333"/>
    <n v="0.46541666666666665"/>
    <x v="1"/>
    <x v="1"/>
    <x v="1"/>
    <x v="1"/>
  </r>
  <r>
    <s v="CC100262"/>
    <n v="33"/>
    <x v="1"/>
    <s v="Bachelor"/>
    <s v="Married"/>
    <s v="Self-employed"/>
    <n v="8700000"/>
    <n v="41000000"/>
    <n v="49"/>
    <x v="0"/>
    <n v="0"/>
    <n v="0"/>
    <n v="20930000"/>
    <n v="22810000"/>
    <n v="19670000"/>
    <n v="12270000"/>
    <n v="6190000"/>
    <n v="8890000"/>
    <n v="790000"/>
    <n v="0"/>
    <x v="0"/>
    <s v="30-39"/>
    <n v="21136666.666666668"/>
    <n v="9116666.666666666"/>
    <n v="0.51552845528455282"/>
    <x v="0"/>
    <x v="0"/>
    <x v="2"/>
    <x v="0"/>
  </r>
  <r>
    <s v="CC100263"/>
    <n v="49"/>
    <x v="0"/>
    <s v="Bachelor"/>
    <s v="Single"/>
    <s v="Salaried"/>
    <n v="15500000"/>
    <n v="59000000"/>
    <n v="167"/>
    <x v="0"/>
    <n v="0"/>
    <n v="0"/>
    <n v="40660000"/>
    <n v="35620000"/>
    <n v="34710000"/>
    <n v="9200000"/>
    <n v="13320000"/>
    <n v="13170000"/>
    <n v="1870000"/>
    <n v="0"/>
    <x v="0"/>
    <s v="40-49"/>
    <n v="36996666.666666664"/>
    <n v="11896666.666666666"/>
    <n v="0.62706214689265527"/>
    <x v="0"/>
    <x v="0"/>
    <x v="2"/>
    <x v="0"/>
  </r>
  <r>
    <s v="CC100264"/>
    <n v="42"/>
    <x v="1"/>
    <s v="Diploma"/>
    <s v="Married"/>
    <s v="Self-employed"/>
    <n v="12200000"/>
    <n v="78000000"/>
    <n v="172"/>
    <x v="2"/>
    <n v="1"/>
    <n v="0"/>
    <n v="19580000"/>
    <n v="15760000"/>
    <n v="24320000"/>
    <n v="4920000"/>
    <n v="4110000"/>
    <n v="11280000"/>
    <n v="3240000"/>
    <n v="2"/>
    <x v="0"/>
    <s v="40-49"/>
    <n v="19886666.666666668"/>
    <n v="6770000"/>
    <n v="0.25495726495726495"/>
    <x v="1"/>
    <x v="1"/>
    <x v="0"/>
    <x v="2"/>
  </r>
  <r>
    <s v="CC100265"/>
    <n v="28"/>
    <x v="0"/>
    <s v="Diploma"/>
    <s v="Single"/>
    <s v="Self-employed"/>
    <n v="10300000"/>
    <n v="41000000"/>
    <n v="53"/>
    <x v="0"/>
    <n v="0"/>
    <n v="0"/>
    <n v="16500000"/>
    <n v="14260000"/>
    <n v="15330000"/>
    <n v="2190000"/>
    <n v="12020000"/>
    <n v="4990000"/>
    <n v="1310000"/>
    <n v="1"/>
    <x v="0"/>
    <s v="21-29"/>
    <n v="15363333.333333334"/>
    <n v="6400000"/>
    <n v="0.37471544715447158"/>
    <x v="1"/>
    <x v="1"/>
    <x v="0"/>
    <x v="0"/>
  </r>
  <r>
    <s v="CC100266"/>
    <n v="40"/>
    <x v="1"/>
    <s v="Bachelor"/>
    <s v="Married"/>
    <s v="Self-employed"/>
    <n v="18700000"/>
    <n v="83000000"/>
    <n v="124"/>
    <x v="0"/>
    <n v="0"/>
    <n v="0"/>
    <n v="31380000"/>
    <n v="23640000"/>
    <n v="36350000"/>
    <n v="7820000"/>
    <n v="6360000"/>
    <n v="8710000"/>
    <n v="7340000"/>
    <n v="0"/>
    <x v="0"/>
    <s v="40-49"/>
    <n v="30456666.666666668"/>
    <n v="7630000"/>
    <n v="0.36694779116465864"/>
    <x v="1"/>
    <x v="1"/>
    <x v="2"/>
    <x v="2"/>
  </r>
  <r>
    <s v="CC100267"/>
    <n v="46"/>
    <x v="1"/>
    <s v="Diploma"/>
    <s v="Married"/>
    <s v="Contract"/>
    <n v="7300000"/>
    <n v="49000000"/>
    <n v="158"/>
    <x v="1"/>
    <n v="3"/>
    <n v="3"/>
    <n v="20750000"/>
    <n v="21210000"/>
    <n v="17280000"/>
    <n v="540000"/>
    <n v="1080000"/>
    <n v="540000"/>
    <n v="3900000"/>
    <n v="4"/>
    <x v="1"/>
    <s v="40-49"/>
    <n v="19746666.666666668"/>
    <n v="720000"/>
    <n v="0.40299319727891159"/>
    <x v="1"/>
    <x v="1"/>
    <x v="1"/>
    <x v="0"/>
  </r>
  <r>
    <s v="CC100268"/>
    <n v="52"/>
    <x v="0"/>
    <s v="Bachelor"/>
    <s v="Married"/>
    <s v="Self-employed"/>
    <n v="24300000"/>
    <n v="131000000"/>
    <n v="152"/>
    <x v="0"/>
    <n v="1"/>
    <n v="0"/>
    <n v="76000000"/>
    <n v="94680000"/>
    <n v="106160000"/>
    <n v="17440000"/>
    <n v="54110000"/>
    <n v="50560000"/>
    <n v="4030000"/>
    <n v="1"/>
    <x v="0"/>
    <s v="50-59"/>
    <n v="92280000"/>
    <n v="40703333.333333336"/>
    <n v="0.70442748091603058"/>
    <x v="0"/>
    <x v="0"/>
    <x v="0"/>
    <x v="3"/>
  </r>
  <r>
    <s v="CC100269"/>
    <n v="29"/>
    <x v="0"/>
    <s v="Postgraduate"/>
    <s v="Single"/>
    <s v="Government"/>
    <n v="14300000"/>
    <n v="42000000"/>
    <n v="68"/>
    <x v="2"/>
    <n v="0"/>
    <n v="0"/>
    <n v="21800000"/>
    <n v="18490000"/>
    <n v="12590000"/>
    <n v="2960000"/>
    <n v="8350000"/>
    <n v="11140000"/>
    <n v="2910000"/>
    <n v="1"/>
    <x v="1"/>
    <s v="21-29"/>
    <n v="17626666.666666668"/>
    <n v="7483333.333333333"/>
    <n v="0.41968253968253971"/>
    <x v="1"/>
    <x v="1"/>
    <x v="0"/>
    <x v="0"/>
  </r>
  <r>
    <s v="CC100270"/>
    <n v="54"/>
    <x v="1"/>
    <s v="Bachelor"/>
    <s v="Married"/>
    <s v="Salaried"/>
    <n v="24000000"/>
    <n v="149000000"/>
    <n v="177"/>
    <x v="0"/>
    <n v="0"/>
    <n v="0"/>
    <n v="25380000"/>
    <n v="21220000"/>
    <n v="31590000"/>
    <n v="10090000"/>
    <n v="10330000"/>
    <n v="15760000"/>
    <n v="3810000"/>
    <n v="0"/>
    <x v="0"/>
    <s v="50-59"/>
    <n v="26063333.333333332"/>
    <n v="12060000"/>
    <n v="0.17492170022371364"/>
    <x v="2"/>
    <x v="2"/>
    <x v="2"/>
    <x v="3"/>
  </r>
  <r>
    <s v="CC100271"/>
    <n v="38"/>
    <x v="1"/>
    <s v="Bachelor"/>
    <s v="Single"/>
    <s v="Self-employed"/>
    <n v="9500000"/>
    <n v="50000000"/>
    <n v="71"/>
    <x v="1"/>
    <n v="3"/>
    <n v="1"/>
    <n v="15800000"/>
    <n v="21810000"/>
    <n v="27590000"/>
    <n v="4690000"/>
    <n v="1050000"/>
    <n v="9710000"/>
    <n v="2590000"/>
    <n v="3"/>
    <x v="1"/>
    <s v="30-39"/>
    <n v="21733333.333333332"/>
    <n v="5150000"/>
    <n v="0.43466666666666665"/>
    <x v="1"/>
    <x v="1"/>
    <x v="1"/>
    <x v="0"/>
  </r>
  <r>
    <s v="CC100272"/>
    <n v="36"/>
    <x v="1"/>
    <s v="Diploma"/>
    <s v="Married"/>
    <s v="Self-employed"/>
    <n v="11400000"/>
    <n v="53000000"/>
    <n v="76"/>
    <x v="0"/>
    <n v="3"/>
    <n v="0"/>
    <n v="26180000"/>
    <n v="22350000"/>
    <n v="30380000"/>
    <n v="3920000"/>
    <n v="2770000"/>
    <n v="11840000"/>
    <n v="1820000"/>
    <n v="2"/>
    <x v="0"/>
    <s v="30-39"/>
    <n v="26303333.333333332"/>
    <n v="6176666.666666667"/>
    <n v="0.49628930817610062"/>
    <x v="1"/>
    <x v="1"/>
    <x v="0"/>
    <x v="0"/>
  </r>
  <r>
    <s v="CC100273"/>
    <n v="37"/>
    <x v="0"/>
    <s v="Diploma"/>
    <s v="Single"/>
    <s v="Salaried"/>
    <n v="8400000"/>
    <n v="38000000"/>
    <n v="99"/>
    <x v="0"/>
    <n v="0"/>
    <n v="0"/>
    <n v="5540000"/>
    <n v="13210000"/>
    <n v="14240000"/>
    <n v="2700000"/>
    <n v="10710000"/>
    <n v="5690000"/>
    <n v="1220000"/>
    <n v="1"/>
    <x v="0"/>
    <s v="30-39"/>
    <n v="10996666.666666666"/>
    <n v="6366666.666666667"/>
    <n v="0.28938596491228069"/>
    <x v="1"/>
    <x v="1"/>
    <x v="0"/>
    <x v="1"/>
  </r>
  <r>
    <s v="CC100274"/>
    <n v="36"/>
    <x v="1"/>
    <s v="High School"/>
    <s v="Married"/>
    <s v="Other"/>
    <n v="7400000"/>
    <n v="40000000"/>
    <n v="105"/>
    <x v="1"/>
    <n v="0"/>
    <n v="2"/>
    <n v="20240000"/>
    <n v="24610000"/>
    <n v="20790000"/>
    <n v="730000"/>
    <n v="7770000"/>
    <n v="550000"/>
    <n v="3230000"/>
    <n v="2"/>
    <x v="0"/>
    <s v="30-39"/>
    <n v="21880000"/>
    <n v="3016666.6666666665"/>
    <n v="0.54700000000000004"/>
    <x v="0"/>
    <x v="0"/>
    <x v="0"/>
    <x v="0"/>
  </r>
  <r>
    <s v="CC100275"/>
    <n v="26"/>
    <x v="0"/>
    <s v="Bachelor"/>
    <s v="Married"/>
    <s v="Salaried"/>
    <n v="8100000"/>
    <n v="36000000"/>
    <n v="16"/>
    <x v="1"/>
    <n v="2"/>
    <n v="0"/>
    <n v="32230000"/>
    <n v="26700000"/>
    <n v="28190000"/>
    <n v="670000"/>
    <n v="10700000"/>
    <n v="6960000"/>
    <n v="3000000"/>
    <n v="2"/>
    <x v="0"/>
    <s v="21-29"/>
    <n v="29040000"/>
    <n v="6110000"/>
    <n v="0.80666666666666664"/>
    <x v="3"/>
    <x v="3"/>
    <x v="0"/>
    <x v="1"/>
  </r>
  <r>
    <s v="CC100276"/>
    <n v="22"/>
    <x v="1"/>
    <s v="Bachelor"/>
    <s v="Single"/>
    <s v="Salaried"/>
    <n v="6000000"/>
    <n v="27000000"/>
    <n v="37"/>
    <x v="0"/>
    <n v="0"/>
    <n v="0"/>
    <n v="820000"/>
    <n v="390000"/>
    <n v="580000"/>
    <n v="530000"/>
    <n v="310000"/>
    <n v="580000"/>
    <n v="380000"/>
    <n v="0"/>
    <x v="0"/>
    <s v="21-29"/>
    <n v="596666.66666666663"/>
    <n v="473333.33333333331"/>
    <n v="2.2098765432098762E-2"/>
    <x v="2"/>
    <x v="2"/>
    <x v="2"/>
    <x v="1"/>
  </r>
  <r>
    <s v="CC100277"/>
    <n v="51"/>
    <x v="0"/>
    <s v="High School"/>
    <s v="Married"/>
    <s v="Contract"/>
    <n v="10400000"/>
    <n v="64000000"/>
    <n v="172"/>
    <x v="0"/>
    <n v="0"/>
    <n v="0"/>
    <n v="26640000"/>
    <n v="24780000"/>
    <n v="25850000"/>
    <n v="9720000"/>
    <n v="6630000"/>
    <n v="27030000"/>
    <n v="310000"/>
    <n v="0"/>
    <x v="0"/>
    <s v="50-59"/>
    <n v="25756666.666666668"/>
    <n v="14460000"/>
    <n v="0.40244791666666668"/>
    <x v="1"/>
    <x v="1"/>
    <x v="2"/>
    <x v="2"/>
  </r>
  <r>
    <s v="CC100278"/>
    <n v="41"/>
    <x v="0"/>
    <s v="Postgraduate"/>
    <s v="Married"/>
    <s v="Salaried"/>
    <n v="30900000"/>
    <n v="185000000"/>
    <n v="136"/>
    <x v="3"/>
    <n v="0"/>
    <n v="0"/>
    <n v="74380000"/>
    <n v="38950000"/>
    <n v="48110000"/>
    <n v="3680000"/>
    <n v="16910000"/>
    <n v="25260000"/>
    <n v="6760000"/>
    <n v="1"/>
    <x v="0"/>
    <s v="40-49"/>
    <n v="53813333.333333336"/>
    <n v="15283333.333333334"/>
    <n v="0.29088288288288289"/>
    <x v="1"/>
    <x v="1"/>
    <x v="0"/>
    <x v="3"/>
  </r>
  <r>
    <s v="CC100279"/>
    <n v="22"/>
    <x v="1"/>
    <s v="Diploma"/>
    <s v="Married"/>
    <s v="Salaried"/>
    <n v="8500000"/>
    <n v="36000000"/>
    <n v="9"/>
    <x v="0"/>
    <n v="0"/>
    <n v="0"/>
    <n v="9840000"/>
    <n v="11770000"/>
    <n v="8790000"/>
    <n v="5440000"/>
    <n v="2430000"/>
    <n v="3750000"/>
    <n v="420000"/>
    <n v="0"/>
    <x v="0"/>
    <s v="21-29"/>
    <n v="10133333.333333334"/>
    <n v="3873333.3333333335"/>
    <n v="0.2814814814814815"/>
    <x v="1"/>
    <x v="1"/>
    <x v="2"/>
    <x v="1"/>
  </r>
  <r>
    <s v="CC100280"/>
    <n v="45"/>
    <x v="1"/>
    <s v="Bachelor"/>
    <s v="Married"/>
    <s v="Salaried"/>
    <n v="10800000"/>
    <n v="60000000"/>
    <n v="104"/>
    <x v="0"/>
    <n v="0"/>
    <n v="0"/>
    <n v="37630000"/>
    <n v="42530000"/>
    <n v="38410000"/>
    <n v="32350000"/>
    <n v="17280000"/>
    <n v="38360000"/>
    <n v="720000"/>
    <n v="0"/>
    <x v="0"/>
    <s v="40-49"/>
    <n v="39523333.333333336"/>
    <n v="29330000"/>
    <n v="0.65872222222222221"/>
    <x v="0"/>
    <x v="0"/>
    <x v="2"/>
    <x v="2"/>
  </r>
  <r>
    <s v="CC100281"/>
    <n v="35"/>
    <x v="0"/>
    <s v="Bachelor"/>
    <s v="Single"/>
    <s v="Salaried"/>
    <n v="9900000"/>
    <n v="43000000"/>
    <n v="81"/>
    <x v="0"/>
    <n v="0"/>
    <n v="0"/>
    <n v="25420000"/>
    <n v="25710000"/>
    <n v="21720000"/>
    <n v="12570000"/>
    <n v="15230000"/>
    <n v="8910000"/>
    <n v="2600000"/>
    <n v="1"/>
    <x v="0"/>
    <s v="30-39"/>
    <n v="24283333.333333332"/>
    <n v="12236666.666666666"/>
    <n v="0.56472868217054262"/>
    <x v="0"/>
    <x v="0"/>
    <x v="0"/>
    <x v="0"/>
  </r>
  <r>
    <s v="CC100282"/>
    <n v="33"/>
    <x v="0"/>
    <s v="Bachelor"/>
    <s v="Single"/>
    <s v="Contract"/>
    <n v="11700000"/>
    <n v="43000000"/>
    <n v="35"/>
    <x v="0"/>
    <n v="3"/>
    <n v="0"/>
    <n v="11180000"/>
    <n v="17230000"/>
    <n v="15380000"/>
    <n v="5390000"/>
    <n v="1350000"/>
    <n v="5740000"/>
    <n v="2410000"/>
    <n v="2"/>
    <x v="0"/>
    <s v="30-39"/>
    <n v="14596666.666666666"/>
    <n v="4160000"/>
    <n v="0.33945736434108525"/>
    <x v="1"/>
    <x v="1"/>
    <x v="0"/>
    <x v="0"/>
  </r>
  <r>
    <s v="CC100283"/>
    <n v="38"/>
    <x v="1"/>
    <s v="High School"/>
    <s v="Married"/>
    <s v="Salaried"/>
    <n v="10000000"/>
    <n v="54000000"/>
    <n v="61"/>
    <x v="0"/>
    <n v="0"/>
    <n v="0"/>
    <n v="13150000"/>
    <n v="12320000"/>
    <n v="11840000"/>
    <n v="7940000"/>
    <n v="1140000"/>
    <n v="10520000"/>
    <n v="1690000"/>
    <n v="1"/>
    <x v="0"/>
    <s v="30-39"/>
    <n v="12436666.666666666"/>
    <n v="6533333.333333333"/>
    <n v="0.23030864197530862"/>
    <x v="2"/>
    <x v="2"/>
    <x v="0"/>
    <x v="0"/>
  </r>
  <r>
    <s v="CC100284"/>
    <n v="29"/>
    <x v="0"/>
    <s v="Diploma"/>
    <s v="Other"/>
    <s v="Contract"/>
    <n v="6200000"/>
    <n v="21000000"/>
    <n v="43"/>
    <x v="0"/>
    <n v="0"/>
    <n v="1"/>
    <n v="11040000"/>
    <n v="10020000"/>
    <n v="8670000"/>
    <n v="1710000"/>
    <n v="4200000"/>
    <n v="2720000"/>
    <n v="710000"/>
    <n v="1"/>
    <x v="0"/>
    <s v="21-29"/>
    <n v="9910000"/>
    <n v="2876666.6666666665"/>
    <n v="0.47190476190476188"/>
    <x v="1"/>
    <x v="1"/>
    <x v="0"/>
    <x v="1"/>
  </r>
  <r>
    <s v="CC100285"/>
    <n v="21"/>
    <x v="1"/>
    <s v="High School"/>
    <s v="Single"/>
    <s v="Salaried"/>
    <n v="5700000"/>
    <n v="22000000"/>
    <n v="7"/>
    <x v="0"/>
    <n v="0"/>
    <n v="0"/>
    <n v="5470000"/>
    <n v="3920000"/>
    <n v="5960000"/>
    <n v="1820000"/>
    <n v="1510000"/>
    <n v="5060000"/>
    <n v="170000"/>
    <n v="0"/>
    <x v="0"/>
    <s v="21-29"/>
    <n v="5116666.666666667"/>
    <n v="2796666.6666666665"/>
    <n v="0.2325757575757576"/>
    <x v="2"/>
    <x v="2"/>
    <x v="2"/>
    <x v="1"/>
  </r>
  <r>
    <s v="CC100286"/>
    <n v="29"/>
    <x v="1"/>
    <s v="Postgraduate"/>
    <s v="Married"/>
    <s v="Contract"/>
    <n v="15900000"/>
    <n v="29000000"/>
    <n v="53"/>
    <x v="2"/>
    <n v="0"/>
    <n v="0"/>
    <n v="8980000"/>
    <n v="11650000"/>
    <n v="15720000"/>
    <n v="3390000"/>
    <n v="4890000"/>
    <n v="6060000"/>
    <n v="20000"/>
    <n v="1"/>
    <x v="0"/>
    <s v="21-29"/>
    <n v="12116666.666666666"/>
    <n v="4780000"/>
    <n v="0.41781609195402297"/>
    <x v="1"/>
    <x v="1"/>
    <x v="0"/>
    <x v="1"/>
  </r>
  <r>
    <s v="CC100287"/>
    <n v="28"/>
    <x v="0"/>
    <s v="High School"/>
    <s v="Single"/>
    <s v="Self-employed"/>
    <n v="7200000"/>
    <n v="32000000"/>
    <n v="54"/>
    <x v="0"/>
    <n v="0"/>
    <n v="0"/>
    <n v="7550000"/>
    <n v="8490000"/>
    <n v="2520000"/>
    <n v="3110000"/>
    <n v="2260000"/>
    <n v="970000"/>
    <n v="1440000"/>
    <n v="0"/>
    <x v="0"/>
    <s v="21-29"/>
    <n v="6186666.666666667"/>
    <n v="2113333.3333333335"/>
    <n v="0.19333333333333333"/>
    <x v="2"/>
    <x v="2"/>
    <x v="2"/>
    <x v="1"/>
  </r>
  <r>
    <s v="CC100288"/>
    <n v="36"/>
    <x v="1"/>
    <s v="Diploma"/>
    <s v="Married"/>
    <s v="Salaried"/>
    <n v="8500000"/>
    <n v="39000000"/>
    <n v="113"/>
    <x v="1"/>
    <n v="1"/>
    <n v="2"/>
    <n v="17940000"/>
    <n v="27190000"/>
    <n v="20480000"/>
    <n v="3190000"/>
    <n v="570000"/>
    <n v="1140000"/>
    <n v="1890000"/>
    <n v="3"/>
    <x v="0"/>
    <s v="30-39"/>
    <n v="21870000"/>
    <n v="1633333.3333333333"/>
    <n v="0.5607692307692308"/>
    <x v="0"/>
    <x v="0"/>
    <x v="1"/>
    <x v="1"/>
  </r>
  <r>
    <s v="CC100289"/>
    <n v="24"/>
    <x v="0"/>
    <s v="Postgraduate"/>
    <s v="Single"/>
    <s v="Salaried"/>
    <n v="13500000"/>
    <n v="33000000"/>
    <n v="46"/>
    <x v="0"/>
    <n v="0"/>
    <n v="0"/>
    <n v="23240000"/>
    <n v="24270000"/>
    <n v="23510000"/>
    <n v="5410000"/>
    <n v="10880000"/>
    <n v="7630000"/>
    <n v="620000"/>
    <n v="0"/>
    <x v="0"/>
    <s v="21-29"/>
    <n v="23673333.333333332"/>
    <n v="7973333.333333333"/>
    <n v="0.71737373737373733"/>
    <x v="0"/>
    <x v="0"/>
    <x v="2"/>
    <x v="1"/>
  </r>
  <r>
    <s v="CC100290"/>
    <n v="54"/>
    <x v="0"/>
    <s v="Bachelor"/>
    <s v="Married"/>
    <s v="Self-employed"/>
    <n v="17200000"/>
    <n v="95000000"/>
    <n v="102"/>
    <x v="0"/>
    <n v="0"/>
    <n v="0"/>
    <n v="10780000"/>
    <n v="7170000"/>
    <n v="9260000"/>
    <n v="4510000"/>
    <n v="2360000"/>
    <n v="6410000"/>
    <n v="9510000"/>
    <n v="0"/>
    <x v="0"/>
    <s v="50-59"/>
    <n v="9070000"/>
    <n v="4426666.666666667"/>
    <n v="9.5473684210526322E-2"/>
    <x v="2"/>
    <x v="2"/>
    <x v="2"/>
    <x v="2"/>
  </r>
  <r>
    <s v="CC100291"/>
    <n v="31"/>
    <x v="0"/>
    <s v="Bachelor"/>
    <s v="Married"/>
    <s v="Other"/>
    <n v="9300000"/>
    <n v="42000000"/>
    <n v="90"/>
    <x v="1"/>
    <n v="3"/>
    <n v="3"/>
    <n v="18220000"/>
    <n v="19090000"/>
    <n v="26600000"/>
    <n v="900000"/>
    <n v="640000"/>
    <n v="610000"/>
    <n v="3500000"/>
    <n v="4"/>
    <x v="1"/>
    <s v="30-39"/>
    <n v="21303333.333333332"/>
    <n v="716666.66666666663"/>
    <n v="0.50722222222222224"/>
    <x v="0"/>
    <x v="0"/>
    <x v="1"/>
    <x v="0"/>
  </r>
  <r>
    <s v="CC100292"/>
    <n v="46"/>
    <x v="1"/>
    <s v="Bachelor"/>
    <s v="Married"/>
    <s v="Contract"/>
    <n v="22700000"/>
    <n v="119000000"/>
    <n v="150"/>
    <x v="0"/>
    <n v="0"/>
    <n v="0"/>
    <n v="15140000"/>
    <n v="1380000"/>
    <n v="38920000"/>
    <n v="5310000"/>
    <n v="1380000"/>
    <n v="14410000"/>
    <n v="8000000"/>
    <n v="0"/>
    <x v="0"/>
    <s v="40-49"/>
    <n v="18480000"/>
    <n v="7033333.333333333"/>
    <n v="0.15529411764705883"/>
    <x v="2"/>
    <x v="2"/>
    <x v="2"/>
    <x v="3"/>
  </r>
  <r>
    <s v="CC100293"/>
    <n v="41"/>
    <x v="1"/>
    <s v="Postgraduate"/>
    <s v="Married"/>
    <s v="Government"/>
    <n v="13600000"/>
    <n v="67000000"/>
    <n v="91"/>
    <x v="0"/>
    <n v="0"/>
    <n v="0"/>
    <n v="28130000"/>
    <n v="35910000"/>
    <n v="34090000"/>
    <n v="9390000"/>
    <n v="14230000"/>
    <n v="7830000"/>
    <n v="1710000"/>
    <n v="1"/>
    <x v="0"/>
    <s v="40-49"/>
    <n v="32710000"/>
    <n v="10483333.333333334"/>
    <n v="0.48820895522388058"/>
    <x v="1"/>
    <x v="1"/>
    <x v="0"/>
    <x v="2"/>
  </r>
  <r>
    <s v="CC100294"/>
    <n v="41"/>
    <x v="1"/>
    <s v="Bachelor"/>
    <s v="Married"/>
    <s v="Salaried"/>
    <n v="15900000"/>
    <n v="68000000"/>
    <n v="167"/>
    <x v="0"/>
    <n v="0"/>
    <n v="0"/>
    <n v="41870000"/>
    <n v="40230000"/>
    <n v="37520000"/>
    <n v="8010000"/>
    <n v="7090000"/>
    <n v="18400000"/>
    <n v="2640000"/>
    <n v="0"/>
    <x v="0"/>
    <s v="40-49"/>
    <n v="39873333.333333336"/>
    <n v="11166666.666666666"/>
    <n v="0.58637254901960789"/>
    <x v="0"/>
    <x v="0"/>
    <x v="2"/>
    <x v="2"/>
  </r>
  <r>
    <s v="CC100295"/>
    <n v="25"/>
    <x v="0"/>
    <s v="Diploma"/>
    <s v="Married"/>
    <s v="Salaried"/>
    <n v="7800000"/>
    <n v="30000000"/>
    <n v="53"/>
    <x v="0"/>
    <n v="0"/>
    <n v="0"/>
    <n v="16620000"/>
    <n v="19130000"/>
    <n v="20690000"/>
    <n v="5890000"/>
    <n v="6450000"/>
    <n v="4580000"/>
    <n v="450000"/>
    <n v="0"/>
    <x v="0"/>
    <s v="21-29"/>
    <n v="18813333.333333332"/>
    <n v="5640000"/>
    <n v="0.62711111111111106"/>
    <x v="0"/>
    <x v="0"/>
    <x v="2"/>
    <x v="1"/>
  </r>
  <r>
    <s v="CC100296"/>
    <n v="33"/>
    <x v="1"/>
    <s v="High School"/>
    <s v="Married"/>
    <s v="Salaried"/>
    <n v="7700000"/>
    <n v="30000000"/>
    <n v="32"/>
    <x v="2"/>
    <n v="0"/>
    <n v="0"/>
    <n v="10920000"/>
    <n v="13450000"/>
    <n v="21330000"/>
    <n v="3620000"/>
    <n v="2970000"/>
    <n v="21350000"/>
    <n v="1640000"/>
    <n v="1"/>
    <x v="0"/>
    <s v="30-39"/>
    <n v="15233333.333333334"/>
    <n v="9313333.333333334"/>
    <n v="0.50777777777777777"/>
    <x v="0"/>
    <x v="0"/>
    <x v="0"/>
    <x v="1"/>
  </r>
  <r>
    <s v="CC100297"/>
    <n v="45"/>
    <x v="0"/>
    <s v="Diploma"/>
    <s v="Married"/>
    <s v="Government"/>
    <n v="8600000"/>
    <n v="39000000"/>
    <n v="80"/>
    <x v="1"/>
    <n v="0"/>
    <n v="0"/>
    <n v="40990000"/>
    <n v="38180000"/>
    <n v="29790000"/>
    <n v="560000"/>
    <n v="14070000"/>
    <n v="7220000"/>
    <n v="2930000"/>
    <n v="2"/>
    <x v="0"/>
    <s v="40-49"/>
    <n v="36320000"/>
    <n v="7283333.333333333"/>
    <n v="0.93128205128205133"/>
    <x v="3"/>
    <x v="3"/>
    <x v="0"/>
    <x v="1"/>
  </r>
  <r>
    <s v="CC100298"/>
    <n v="48"/>
    <x v="0"/>
    <s v="Diploma"/>
    <s v="Other"/>
    <s v="Salaried"/>
    <n v="12200000"/>
    <n v="72000000"/>
    <n v="137"/>
    <x v="3"/>
    <n v="2"/>
    <n v="2"/>
    <n v="54670000"/>
    <n v="49010000"/>
    <n v="57100000"/>
    <n v="10190000"/>
    <n v="7960000"/>
    <n v="14690000"/>
    <n v="3900000"/>
    <n v="3"/>
    <x v="1"/>
    <s v="40-49"/>
    <n v="53593333.333333336"/>
    <n v="10946666.666666666"/>
    <n v="0.74435185185185193"/>
    <x v="0"/>
    <x v="0"/>
    <x v="1"/>
    <x v="2"/>
  </r>
  <r>
    <s v="CC100299"/>
    <n v="32"/>
    <x v="0"/>
    <s v="Bachelor"/>
    <s v="Other"/>
    <s v="Contract"/>
    <n v="7400000"/>
    <n v="33000000"/>
    <n v="53"/>
    <x v="1"/>
    <n v="3"/>
    <n v="0"/>
    <n v="22000000"/>
    <n v="16310000"/>
    <n v="17750000"/>
    <n v="5190000"/>
    <n v="2320000"/>
    <n v="7970000"/>
    <n v="2330000"/>
    <n v="3"/>
    <x v="1"/>
    <s v="30-39"/>
    <n v="18686666.666666668"/>
    <n v="5160000"/>
    <n v="0.56626262626262625"/>
    <x v="0"/>
    <x v="0"/>
    <x v="1"/>
    <x v="1"/>
  </r>
  <r>
    <s v="CC100300"/>
    <n v="27"/>
    <x v="1"/>
    <s v="Bachelor"/>
    <s v="Married"/>
    <s v="Salaried"/>
    <n v="7500000"/>
    <n v="25000000"/>
    <n v="68"/>
    <x v="0"/>
    <n v="3"/>
    <n v="0"/>
    <n v="12570000"/>
    <n v="12060000"/>
    <n v="11270000"/>
    <n v="2150000"/>
    <n v="490000"/>
    <n v="2160000"/>
    <n v="1560000"/>
    <n v="1"/>
    <x v="0"/>
    <s v="21-29"/>
    <n v="11966666.666666666"/>
    <n v="1600000"/>
    <n v="0.47866666666666663"/>
    <x v="1"/>
    <x v="1"/>
    <x v="0"/>
    <x v="1"/>
  </r>
  <r>
    <s v="CC100301"/>
    <n v="37"/>
    <x v="1"/>
    <s v="Bachelor"/>
    <s v="Other"/>
    <s v="Contract"/>
    <n v="11600000"/>
    <n v="69000000"/>
    <n v="93"/>
    <x v="1"/>
    <n v="0"/>
    <n v="2"/>
    <n v="29030000"/>
    <n v="31000000"/>
    <n v="36200000"/>
    <n v="1540000"/>
    <n v="15230000"/>
    <n v="3750000"/>
    <n v="6070000"/>
    <n v="2"/>
    <x v="1"/>
    <s v="30-39"/>
    <n v="32076666.666666668"/>
    <n v="6840000"/>
    <n v="0.46487922705314011"/>
    <x v="1"/>
    <x v="1"/>
    <x v="0"/>
    <x v="2"/>
  </r>
  <r>
    <s v="CC100302"/>
    <n v="52"/>
    <x v="0"/>
    <s v="High School"/>
    <s v="Married"/>
    <s v="Salaried"/>
    <n v="7200000"/>
    <n v="27000000"/>
    <n v="228"/>
    <x v="0"/>
    <n v="0"/>
    <n v="0"/>
    <n v="8260000"/>
    <n v="3490000"/>
    <n v="120000"/>
    <n v="7550000"/>
    <n v="2820000"/>
    <n v="120000"/>
    <n v="950000"/>
    <n v="2"/>
    <x v="0"/>
    <s v="50-59"/>
    <n v="3956666.6666666665"/>
    <n v="3496666.6666666665"/>
    <n v="0.14654320987654321"/>
    <x v="2"/>
    <x v="2"/>
    <x v="0"/>
    <x v="1"/>
  </r>
  <r>
    <s v="CC100303"/>
    <n v="21"/>
    <x v="1"/>
    <s v="Bachelor"/>
    <s v="Single"/>
    <s v="Contract"/>
    <n v="6300000"/>
    <n v="22000000"/>
    <n v="28"/>
    <x v="0"/>
    <n v="1"/>
    <n v="0"/>
    <n v="5030000"/>
    <n v="8220000"/>
    <n v="11830000"/>
    <n v="1980000"/>
    <n v="2400000"/>
    <n v="3580000"/>
    <n v="890000"/>
    <n v="1"/>
    <x v="0"/>
    <s v="21-29"/>
    <n v="8360000"/>
    <n v="2653333.3333333335"/>
    <n v="0.38"/>
    <x v="1"/>
    <x v="1"/>
    <x v="0"/>
    <x v="1"/>
  </r>
  <r>
    <s v="CC100304"/>
    <n v="45"/>
    <x v="0"/>
    <s v="High School"/>
    <s v="Married"/>
    <s v="Contract"/>
    <n v="6900000"/>
    <n v="36000000"/>
    <n v="192"/>
    <x v="0"/>
    <n v="0"/>
    <n v="0"/>
    <n v="14280000"/>
    <n v="16780000"/>
    <n v="14630000"/>
    <n v="6780000"/>
    <n v="8140000"/>
    <n v="1860000"/>
    <n v="1500000"/>
    <n v="0"/>
    <x v="0"/>
    <s v="40-49"/>
    <n v="15230000"/>
    <n v="5593333.333333333"/>
    <n v="0.42305555555555557"/>
    <x v="1"/>
    <x v="1"/>
    <x v="2"/>
    <x v="1"/>
  </r>
  <r>
    <s v="CC100305"/>
    <n v="39"/>
    <x v="0"/>
    <s v="Bachelor"/>
    <s v="Married"/>
    <s v="Self-employed"/>
    <n v="14800000"/>
    <n v="72000000"/>
    <n v="94"/>
    <x v="1"/>
    <n v="0"/>
    <n v="0"/>
    <n v="38930000"/>
    <n v="30840000"/>
    <n v="39710000"/>
    <n v="1050000"/>
    <n v="28210000"/>
    <n v="12130000"/>
    <n v="10200000"/>
    <n v="1"/>
    <x v="0"/>
    <s v="30-39"/>
    <n v="36493333.333333336"/>
    <n v="13796666.666666666"/>
    <n v="0.50685185185185189"/>
    <x v="0"/>
    <x v="0"/>
    <x v="0"/>
    <x v="2"/>
  </r>
  <r>
    <s v="CC100306"/>
    <n v="21"/>
    <x v="1"/>
    <s v="High School"/>
    <s v="Single"/>
    <s v="Contract"/>
    <n v="5000000"/>
    <n v="26000000"/>
    <n v="8"/>
    <x v="2"/>
    <n v="2"/>
    <n v="0"/>
    <n v="10240000"/>
    <n v="14470000"/>
    <n v="14150000"/>
    <n v="3120000"/>
    <n v="560000"/>
    <n v="13160000"/>
    <n v="1770000"/>
    <n v="2"/>
    <x v="1"/>
    <s v="21-29"/>
    <n v="12953333.333333334"/>
    <n v="5613333.333333333"/>
    <n v="0.49820512820512824"/>
    <x v="1"/>
    <x v="1"/>
    <x v="0"/>
    <x v="1"/>
  </r>
  <r>
    <s v="CC100307"/>
    <n v="27"/>
    <x v="0"/>
    <s v="Diploma"/>
    <s v="Single"/>
    <s v="Contract"/>
    <n v="7400000"/>
    <n v="32000000"/>
    <n v="26"/>
    <x v="3"/>
    <n v="3"/>
    <n v="0"/>
    <n v="16890000"/>
    <n v="17660000"/>
    <n v="16350000"/>
    <n v="3400000"/>
    <n v="1670000"/>
    <n v="5930000"/>
    <n v="1100000"/>
    <n v="2"/>
    <x v="0"/>
    <s v="21-29"/>
    <n v="16966666.666666668"/>
    <n v="3666666.6666666665"/>
    <n v="0.53020833333333339"/>
    <x v="0"/>
    <x v="0"/>
    <x v="0"/>
    <x v="1"/>
  </r>
  <r>
    <s v="CC100308"/>
    <n v="26"/>
    <x v="0"/>
    <s v="Postgraduate"/>
    <s v="Single"/>
    <s v="Salaried"/>
    <n v="8200000"/>
    <n v="35000000"/>
    <n v="66"/>
    <x v="3"/>
    <n v="2"/>
    <n v="0"/>
    <n v="2260000"/>
    <n v="4700000"/>
    <n v="7670000"/>
    <n v="440000"/>
    <n v="440000"/>
    <n v="1300000"/>
    <n v="1420000"/>
    <n v="2"/>
    <x v="0"/>
    <s v="21-29"/>
    <n v="4876666.666666667"/>
    <n v="726666.66666666663"/>
    <n v="0.13933333333333334"/>
    <x v="2"/>
    <x v="2"/>
    <x v="0"/>
    <x v="1"/>
  </r>
  <r>
    <s v="CC100309"/>
    <n v="35"/>
    <x v="1"/>
    <s v="Diploma"/>
    <s v="Other"/>
    <s v="Government"/>
    <n v="8100000"/>
    <n v="51000000"/>
    <n v="84"/>
    <x v="0"/>
    <n v="0"/>
    <n v="0"/>
    <n v="30090000"/>
    <n v="32030000"/>
    <n v="26170000"/>
    <n v="9090000"/>
    <n v="31930000"/>
    <n v="11210000"/>
    <n v="550000"/>
    <n v="0"/>
    <x v="0"/>
    <s v="30-39"/>
    <n v="29430000"/>
    <n v="17410000"/>
    <n v="0.57705882352941174"/>
    <x v="0"/>
    <x v="0"/>
    <x v="2"/>
    <x v="0"/>
  </r>
  <r>
    <s v="CC100310"/>
    <n v="47"/>
    <x v="0"/>
    <s v="High School"/>
    <s v="Married"/>
    <s v="Contract"/>
    <n v="8100000"/>
    <n v="31000000"/>
    <n v="151"/>
    <x v="3"/>
    <n v="3"/>
    <n v="2"/>
    <n v="13010000"/>
    <n v="8330000"/>
    <n v="8100000"/>
    <n v="1930000"/>
    <n v="580000"/>
    <n v="2110000"/>
    <n v="1680000"/>
    <n v="4"/>
    <x v="1"/>
    <s v="40-49"/>
    <n v="9813333.333333334"/>
    <n v="1540000"/>
    <n v="0.31655913978494626"/>
    <x v="1"/>
    <x v="1"/>
    <x v="1"/>
    <x v="1"/>
  </r>
  <r>
    <s v="CC100311"/>
    <n v="37"/>
    <x v="0"/>
    <s v="High School"/>
    <s v="Married"/>
    <s v="Salaried"/>
    <n v="13600000"/>
    <n v="70000000"/>
    <n v="136"/>
    <x v="0"/>
    <n v="0"/>
    <n v="0"/>
    <n v="52530000"/>
    <n v="46200000"/>
    <n v="44160000"/>
    <n v="12440000"/>
    <n v="16940000"/>
    <n v="19520000"/>
    <n v="2460000"/>
    <n v="2"/>
    <x v="0"/>
    <s v="30-39"/>
    <n v="47630000"/>
    <n v="16300000"/>
    <n v="0.68042857142857138"/>
    <x v="0"/>
    <x v="0"/>
    <x v="0"/>
    <x v="2"/>
  </r>
  <r>
    <s v="CC100312"/>
    <n v="45"/>
    <x v="1"/>
    <s v="Diploma"/>
    <s v="Married"/>
    <s v="Government"/>
    <n v="7100000"/>
    <n v="28000000"/>
    <n v="101"/>
    <x v="0"/>
    <n v="0"/>
    <n v="0"/>
    <n v="720000"/>
    <n v="3810000"/>
    <n v="5550000"/>
    <n v="640000"/>
    <n v="760000"/>
    <n v="1370000"/>
    <n v="140000"/>
    <n v="0"/>
    <x v="0"/>
    <s v="40-49"/>
    <n v="3360000"/>
    <n v="923333.33333333337"/>
    <n v="0.12"/>
    <x v="2"/>
    <x v="2"/>
    <x v="2"/>
    <x v="1"/>
  </r>
  <r>
    <s v="CC100313"/>
    <n v="49"/>
    <x v="0"/>
    <s v="Bachelor"/>
    <s v="Married"/>
    <s v="Salaried"/>
    <n v="10600000"/>
    <n v="52000000"/>
    <n v="149"/>
    <x v="1"/>
    <n v="1"/>
    <n v="0"/>
    <n v="25360000"/>
    <n v="39160000"/>
    <n v="42250000"/>
    <n v="960000"/>
    <n v="4760000"/>
    <n v="14340000"/>
    <n v="7510000"/>
    <n v="2"/>
    <x v="1"/>
    <s v="40-49"/>
    <n v="35590000"/>
    <n v="6686666.666666667"/>
    <n v="0.68442307692307691"/>
    <x v="0"/>
    <x v="0"/>
    <x v="0"/>
    <x v="0"/>
  </r>
  <r>
    <s v="CC100314"/>
    <n v="66"/>
    <x v="0"/>
    <s v="Diploma"/>
    <s v="Married"/>
    <s v="Self-employed"/>
    <n v="10700000"/>
    <n v="61000000"/>
    <n v="240"/>
    <x v="2"/>
    <n v="1"/>
    <n v="0"/>
    <n v="21240000"/>
    <n v="22440000"/>
    <n v="20770000"/>
    <n v="8040000"/>
    <n v="8240000"/>
    <n v="6980000"/>
    <n v="2740000"/>
    <n v="2"/>
    <x v="0"/>
    <s v="60+"/>
    <n v="21483333.333333332"/>
    <n v="7753333.333333333"/>
    <n v="0.35218579234972675"/>
    <x v="1"/>
    <x v="1"/>
    <x v="0"/>
    <x v="2"/>
  </r>
  <r>
    <s v="CC100315"/>
    <n v="22"/>
    <x v="0"/>
    <s v="High School"/>
    <s v="Single"/>
    <s v="Other"/>
    <n v="5000000"/>
    <n v="20000000"/>
    <n v="22"/>
    <x v="0"/>
    <n v="0"/>
    <n v="0"/>
    <n v="8120000"/>
    <n v="6330000"/>
    <n v="5850000"/>
    <n v="1730000"/>
    <n v="6550000"/>
    <n v="2690000"/>
    <n v="2430000"/>
    <n v="1"/>
    <x v="0"/>
    <s v="21-29"/>
    <n v="6766666.666666667"/>
    <n v="3656666.6666666665"/>
    <n v="0.33833333333333337"/>
    <x v="1"/>
    <x v="1"/>
    <x v="0"/>
    <x v="1"/>
  </r>
  <r>
    <s v="CC100316"/>
    <n v="27"/>
    <x v="0"/>
    <s v="Diploma"/>
    <s v="Married"/>
    <s v="Salaried"/>
    <n v="11400000"/>
    <n v="67000000"/>
    <n v="48"/>
    <x v="1"/>
    <n v="3"/>
    <n v="0"/>
    <n v="19230000"/>
    <n v="18520000"/>
    <n v="29900000"/>
    <n v="1310000"/>
    <n v="3110000"/>
    <n v="7410000"/>
    <n v="3250000"/>
    <n v="3"/>
    <x v="1"/>
    <s v="21-29"/>
    <n v="22550000"/>
    <n v="3943333.3333333335"/>
    <n v="0.33656716417910448"/>
    <x v="1"/>
    <x v="1"/>
    <x v="1"/>
    <x v="2"/>
  </r>
  <r>
    <s v="CC100317"/>
    <n v="42"/>
    <x v="0"/>
    <s v="Bachelor"/>
    <s v="Married"/>
    <s v="Other"/>
    <n v="9500000"/>
    <n v="37000000"/>
    <n v="156"/>
    <x v="0"/>
    <n v="0"/>
    <n v="0"/>
    <n v="5830000"/>
    <n v="4110000"/>
    <n v="6190000"/>
    <n v="1630000"/>
    <n v="2540000"/>
    <n v="3560000"/>
    <n v="1270000"/>
    <n v="0"/>
    <x v="0"/>
    <s v="40-49"/>
    <n v="5376666.666666667"/>
    <n v="2576666.6666666665"/>
    <n v="0.14531531531531533"/>
    <x v="2"/>
    <x v="2"/>
    <x v="2"/>
    <x v="1"/>
  </r>
  <r>
    <s v="CC100318"/>
    <n v="35"/>
    <x v="0"/>
    <s v="Bachelor"/>
    <s v="Married"/>
    <s v="Salaried"/>
    <n v="8000000"/>
    <n v="44000000"/>
    <n v="58"/>
    <x v="0"/>
    <n v="0"/>
    <n v="0"/>
    <n v="12370000"/>
    <n v="19200000"/>
    <n v="20770000"/>
    <n v="4350000"/>
    <n v="11080000"/>
    <n v="5010000"/>
    <n v="1530000"/>
    <n v="0"/>
    <x v="0"/>
    <s v="30-39"/>
    <n v="17446666.666666668"/>
    <n v="6813333.333333333"/>
    <n v="0.39651515151515154"/>
    <x v="1"/>
    <x v="1"/>
    <x v="2"/>
    <x v="0"/>
  </r>
  <r>
    <s v="CC100319"/>
    <n v="34"/>
    <x v="0"/>
    <s v="High School"/>
    <s v="Single"/>
    <s v="Salaried"/>
    <n v="18300000"/>
    <n v="71000000"/>
    <n v="129"/>
    <x v="0"/>
    <n v="0"/>
    <n v="0"/>
    <n v="32080000"/>
    <n v="31560000"/>
    <n v="36620000"/>
    <n v="2920000"/>
    <n v="9240000"/>
    <n v="5200000"/>
    <n v="1950000"/>
    <n v="2"/>
    <x v="0"/>
    <s v="30-39"/>
    <n v="33420000"/>
    <n v="5786666.666666667"/>
    <n v="0.47070422535211265"/>
    <x v="1"/>
    <x v="1"/>
    <x v="0"/>
    <x v="2"/>
  </r>
  <r>
    <s v="CC100320"/>
    <n v="27"/>
    <x v="0"/>
    <s v="Bachelor"/>
    <s v="Single"/>
    <s v="Self-employed"/>
    <n v="12300000"/>
    <n v="57000000"/>
    <n v="56"/>
    <x v="0"/>
    <n v="0"/>
    <n v="0"/>
    <n v="18030000"/>
    <n v="8100000"/>
    <n v="13640000"/>
    <n v="3180000"/>
    <n v="4330000"/>
    <n v="4080000"/>
    <n v="5660000"/>
    <n v="0"/>
    <x v="0"/>
    <s v="21-29"/>
    <n v="13256666.666666666"/>
    <n v="3863333.3333333335"/>
    <n v="0.23257309941520465"/>
    <x v="2"/>
    <x v="2"/>
    <x v="2"/>
    <x v="0"/>
  </r>
  <r>
    <s v="CC100321"/>
    <n v="30"/>
    <x v="0"/>
    <s v="Bachelor"/>
    <s v="Single"/>
    <s v="Salaried"/>
    <n v="12000000"/>
    <n v="49000000"/>
    <n v="44"/>
    <x v="1"/>
    <n v="0"/>
    <n v="0"/>
    <n v="26460000"/>
    <n v="20040000"/>
    <n v="29580000"/>
    <n v="520000"/>
    <n v="6240000"/>
    <n v="30730000"/>
    <n v="1840000"/>
    <n v="1"/>
    <x v="0"/>
    <s v="30-39"/>
    <n v="25360000"/>
    <n v="12496666.666666666"/>
    <n v="0.51755102040816325"/>
    <x v="0"/>
    <x v="0"/>
    <x v="0"/>
    <x v="0"/>
  </r>
  <r>
    <s v="CC100322"/>
    <n v="32"/>
    <x v="0"/>
    <s v="Bachelor"/>
    <s v="Married"/>
    <s v="Salaried"/>
    <n v="11200000"/>
    <n v="46000000"/>
    <n v="64"/>
    <x v="3"/>
    <n v="3"/>
    <n v="3"/>
    <n v="24290000"/>
    <n v="27230000"/>
    <n v="29890000"/>
    <n v="730000"/>
    <n v="900000"/>
    <n v="980000"/>
    <n v="3190000"/>
    <n v="3"/>
    <x v="1"/>
    <s v="30-39"/>
    <n v="27136666.666666668"/>
    <n v="870000"/>
    <n v="0.5899275362318841"/>
    <x v="0"/>
    <x v="0"/>
    <x v="1"/>
    <x v="0"/>
  </r>
  <r>
    <s v="CC100323"/>
    <n v="36"/>
    <x v="0"/>
    <s v="Diploma"/>
    <s v="Single"/>
    <s v="Salaried"/>
    <n v="7300000"/>
    <n v="40000000"/>
    <n v="107"/>
    <x v="0"/>
    <n v="0"/>
    <n v="0"/>
    <n v="10550000"/>
    <n v="14790000"/>
    <n v="12960000"/>
    <n v="3230000"/>
    <n v="3360000"/>
    <n v="1990000"/>
    <n v="420000"/>
    <n v="0"/>
    <x v="0"/>
    <s v="30-39"/>
    <n v="12766666.666666666"/>
    <n v="2860000"/>
    <n v="0.31916666666666665"/>
    <x v="1"/>
    <x v="1"/>
    <x v="2"/>
    <x v="0"/>
  </r>
  <r>
    <s v="CC100324"/>
    <n v="30"/>
    <x v="0"/>
    <s v="High School"/>
    <s v="Married"/>
    <s v="Self-employed"/>
    <n v="10500000"/>
    <n v="47000000"/>
    <n v="67"/>
    <x v="0"/>
    <n v="0"/>
    <n v="0"/>
    <n v="12210000"/>
    <n v="16140000"/>
    <n v="11770000"/>
    <n v="2730000"/>
    <n v="6880000"/>
    <n v="4470000"/>
    <n v="1190000"/>
    <n v="0"/>
    <x v="0"/>
    <s v="30-39"/>
    <n v="13373333.333333334"/>
    <n v="4693333.333333333"/>
    <n v="0.28453900709219859"/>
    <x v="1"/>
    <x v="1"/>
    <x v="2"/>
    <x v="0"/>
  </r>
  <r>
    <s v="CC100325"/>
    <n v="43"/>
    <x v="0"/>
    <s v="Postgraduate"/>
    <s v="Married"/>
    <s v="Self-employed"/>
    <n v="23100000"/>
    <n v="86000000"/>
    <n v="173"/>
    <x v="0"/>
    <n v="0"/>
    <n v="0"/>
    <n v="36590000"/>
    <n v="30360000"/>
    <n v="38970000"/>
    <n v="12350000"/>
    <n v="14480000"/>
    <n v="31860000"/>
    <n v="3400000"/>
    <n v="0"/>
    <x v="0"/>
    <s v="40-49"/>
    <n v="35306666.666666664"/>
    <n v="19563333.333333332"/>
    <n v="0.41054263565891469"/>
    <x v="1"/>
    <x v="1"/>
    <x v="2"/>
    <x v="2"/>
  </r>
  <r>
    <s v="CC100326"/>
    <n v="28"/>
    <x v="0"/>
    <s v="Diploma"/>
    <s v="Other"/>
    <s v="Salaried"/>
    <n v="9200000"/>
    <n v="36000000"/>
    <n v="42"/>
    <x v="3"/>
    <n v="2"/>
    <n v="3"/>
    <n v="20940000"/>
    <n v="19430000"/>
    <n v="15330000"/>
    <n v="4130000"/>
    <n v="5060000"/>
    <n v="850000"/>
    <n v="3330000"/>
    <n v="4"/>
    <x v="1"/>
    <s v="21-29"/>
    <n v="18566666.666666668"/>
    <n v="3346666.6666666665"/>
    <n v="0.51574074074074072"/>
    <x v="0"/>
    <x v="0"/>
    <x v="1"/>
    <x v="1"/>
  </r>
  <r>
    <s v="CC100327"/>
    <n v="43"/>
    <x v="0"/>
    <s v="Diploma"/>
    <s v="Married"/>
    <s v="Self-employed"/>
    <n v="9600000"/>
    <n v="44000000"/>
    <n v="164"/>
    <x v="0"/>
    <n v="0"/>
    <n v="0"/>
    <n v="6410000"/>
    <n v="1600000"/>
    <n v="670000"/>
    <n v="4240000"/>
    <n v="880000"/>
    <n v="600000"/>
    <n v="840000"/>
    <n v="0"/>
    <x v="0"/>
    <s v="40-49"/>
    <n v="2893333.3333333335"/>
    <n v="1906666.6666666667"/>
    <n v="6.5757575757575765E-2"/>
    <x v="2"/>
    <x v="2"/>
    <x v="2"/>
    <x v="0"/>
  </r>
  <r>
    <s v="CC100328"/>
    <n v="48"/>
    <x v="1"/>
    <s v="Bachelor"/>
    <s v="Married"/>
    <s v="Contract"/>
    <n v="6600000"/>
    <n v="31000000"/>
    <n v="110"/>
    <x v="0"/>
    <n v="0"/>
    <n v="0"/>
    <n v="11980000"/>
    <n v="11200000"/>
    <n v="5100000"/>
    <n v="4120000"/>
    <n v="6410000"/>
    <n v="2480000"/>
    <n v="3720000"/>
    <n v="1"/>
    <x v="0"/>
    <s v="40-49"/>
    <n v="9426666.666666666"/>
    <n v="4336666.666666667"/>
    <n v="0.30408602150537634"/>
    <x v="1"/>
    <x v="1"/>
    <x v="0"/>
    <x v="1"/>
  </r>
  <r>
    <s v="CC100329"/>
    <n v="58"/>
    <x v="0"/>
    <s v="High School"/>
    <s v="Married"/>
    <s v="Contract"/>
    <n v="9800000"/>
    <n v="40000000"/>
    <n v="161"/>
    <x v="1"/>
    <n v="3"/>
    <n v="0"/>
    <n v="29100000"/>
    <n v="24250000"/>
    <n v="27490000"/>
    <n v="1600000"/>
    <n v="620000"/>
    <n v="7310000"/>
    <n v="2890000"/>
    <n v="3"/>
    <x v="1"/>
    <s v="50-59"/>
    <n v="26946666.666666668"/>
    <n v="3176666.6666666665"/>
    <n v="0.67366666666666675"/>
    <x v="0"/>
    <x v="0"/>
    <x v="1"/>
    <x v="0"/>
  </r>
  <r>
    <s v="CC100330"/>
    <n v="31"/>
    <x v="1"/>
    <s v="Bachelor"/>
    <s v="Married"/>
    <s v="Contract"/>
    <n v="13700000"/>
    <n v="78000000"/>
    <n v="64"/>
    <x v="0"/>
    <n v="0"/>
    <n v="0"/>
    <n v="29990000"/>
    <n v="16420000"/>
    <n v="16820000"/>
    <n v="17110000"/>
    <n v="8690000"/>
    <n v="6620000"/>
    <n v="13660000"/>
    <n v="1"/>
    <x v="0"/>
    <s v="30-39"/>
    <n v="21076666.666666668"/>
    <n v="10806666.666666666"/>
    <n v="0.27021367521367523"/>
    <x v="1"/>
    <x v="1"/>
    <x v="0"/>
    <x v="2"/>
  </r>
  <r>
    <s v="CC100331"/>
    <n v="47"/>
    <x v="0"/>
    <s v="Postgraduate"/>
    <s v="Single"/>
    <s v="Salaried"/>
    <n v="23300000"/>
    <n v="173000000"/>
    <n v="139"/>
    <x v="0"/>
    <n v="2"/>
    <n v="0"/>
    <n v="65400000"/>
    <n v="65440000"/>
    <n v="68800000"/>
    <n v="20480000"/>
    <n v="1870000"/>
    <n v="21380000"/>
    <n v="15410000"/>
    <n v="1"/>
    <x v="0"/>
    <s v="40-49"/>
    <n v="66546666.666666664"/>
    <n v="14576666.666666666"/>
    <n v="0.38466281310211947"/>
    <x v="1"/>
    <x v="1"/>
    <x v="0"/>
    <x v="3"/>
  </r>
  <r>
    <s v="CC100332"/>
    <n v="44"/>
    <x v="0"/>
    <s v="Bachelor"/>
    <s v="Single"/>
    <s v="Government"/>
    <n v="11400000"/>
    <n v="37000000"/>
    <n v="103"/>
    <x v="1"/>
    <n v="3"/>
    <n v="2"/>
    <n v="30050000"/>
    <n v="30940000"/>
    <n v="30860000"/>
    <n v="640000"/>
    <n v="1370000"/>
    <n v="580000"/>
    <n v="3440000"/>
    <n v="3"/>
    <x v="1"/>
    <s v="40-49"/>
    <n v="30616666.666666668"/>
    <n v="863333.33333333337"/>
    <n v="0.82747747747747746"/>
    <x v="3"/>
    <x v="3"/>
    <x v="1"/>
    <x v="1"/>
  </r>
  <r>
    <s v="CC100333"/>
    <n v="21"/>
    <x v="0"/>
    <s v="Diploma"/>
    <s v="Single"/>
    <s v="Salaried"/>
    <n v="5900000"/>
    <n v="30000000"/>
    <n v="15"/>
    <x v="0"/>
    <n v="0"/>
    <n v="0"/>
    <n v="19910000"/>
    <n v="18900000"/>
    <n v="14650000"/>
    <n v="8270000"/>
    <n v="6580000"/>
    <n v="4960000"/>
    <n v="2650000"/>
    <n v="1"/>
    <x v="0"/>
    <s v="21-29"/>
    <n v="17820000"/>
    <n v="6603333.333333333"/>
    <n v="0.59399999999999997"/>
    <x v="0"/>
    <x v="0"/>
    <x v="0"/>
    <x v="1"/>
  </r>
  <r>
    <s v="CC100334"/>
    <n v="40"/>
    <x v="1"/>
    <s v="Bachelor"/>
    <s v="Single"/>
    <s v="Government"/>
    <n v="16300000"/>
    <n v="99000000"/>
    <n v="117"/>
    <x v="0"/>
    <n v="0"/>
    <n v="0"/>
    <n v="55370000"/>
    <n v="56270000"/>
    <n v="58090000"/>
    <n v="8130000"/>
    <n v="13360000"/>
    <n v="13490000"/>
    <n v="1780000"/>
    <n v="0"/>
    <x v="0"/>
    <s v="40-49"/>
    <n v="56576666.666666664"/>
    <n v="11660000"/>
    <n v="0.57148148148148148"/>
    <x v="0"/>
    <x v="0"/>
    <x v="2"/>
    <x v="2"/>
  </r>
  <r>
    <s v="CC100335"/>
    <n v="28"/>
    <x v="0"/>
    <s v="Bachelor"/>
    <s v="Single"/>
    <s v="Contract"/>
    <n v="11700000"/>
    <n v="66000000"/>
    <n v="63"/>
    <x v="0"/>
    <n v="0"/>
    <n v="0"/>
    <n v="35180000"/>
    <n v="29080000"/>
    <n v="30270000"/>
    <n v="9750000"/>
    <n v="7770000"/>
    <n v="6370000"/>
    <n v="2660000"/>
    <n v="0"/>
    <x v="0"/>
    <s v="21-29"/>
    <n v="31510000"/>
    <n v="7963333.333333333"/>
    <n v="0.47742424242424242"/>
    <x v="1"/>
    <x v="1"/>
    <x v="2"/>
    <x v="2"/>
  </r>
  <r>
    <s v="CC100336"/>
    <n v="49"/>
    <x v="1"/>
    <s v="Diploma"/>
    <s v="Married"/>
    <s v="Contract"/>
    <n v="8800000"/>
    <n v="44000000"/>
    <n v="141"/>
    <x v="0"/>
    <n v="0"/>
    <n v="0"/>
    <n v="6550000"/>
    <n v="11220000"/>
    <n v="15700000"/>
    <n v="2220000"/>
    <n v="3560000"/>
    <n v="4950000"/>
    <n v="1130000"/>
    <n v="1"/>
    <x v="0"/>
    <s v="40-49"/>
    <n v="11156666.666666666"/>
    <n v="3576666.6666666665"/>
    <n v="0.25356060606060604"/>
    <x v="1"/>
    <x v="1"/>
    <x v="0"/>
    <x v="0"/>
  </r>
  <r>
    <s v="CC100337"/>
    <n v="40"/>
    <x v="0"/>
    <s v="High School"/>
    <s v="Married"/>
    <s v="Salaried"/>
    <n v="7200000"/>
    <n v="34000000"/>
    <n v="112"/>
    <x v="3"/>
    <n v="0"/>
    <n v="2"/>
    <n v="27790000"/>
    <n v="24150000"/>
    <n v="15600000"/>
    <n v="6960000"/>
    <n v="6760000"/>
    <n v="2690000"/>
    <n v="1200000"/>
    <n v="4"/>
    <x v="1"/>
    <s v="40-49"/>
    <n v="22513333.333333332"/>
    <n v="5470000"/>
    <n v="0.662156862745098"/>
    <x v="0"/>
    <x v="0"/>
    <x v="1"/>
    <x v="1"/>
  </r>
  <r>
    <s v="CC100338"/>
    <n v="50"/>
    <x v="0"/>
    <s v="Bachelor"/>
    <s v="Single"/>
    <s v="Contract"/>
    <n v="14400000"/>
    <n v="71000000"/>
    <n v="165"/>
    <x v="2"/>
    <n v="0"/>
    <n v="0"/>
    <n v="37220000"/>
    <n v="16360000"/>
    <n v="25800000"/>
    <n v="8530000"/>
    <n v="8150000"/>
    <n v="12240000"/>
    <n v="2980000"/>
    <n v="1"/>
    <x v="0"/>
    <s v="50-59"/>
    <n v="26460000"/>
    <n v="9640000"/>
    <n v="0.37267605633802819"/>
    <x v="1"/>
    <x v="1"/>
    <x v="0"/>
    <x v="2"/>
  </r>
  <r>
    <s v="CC100339"/>
    <n v="48"/>
    <x v="0"/>
    <s v="Diploma"/>
    <s v="Other"/>
    <s v="Salaried"/>
    <n v="6400000"/>
    <n v="27000000"/>
    <n v="108"/>
    <x v="0"/>
    <n v="0"/>
    <n v="0"/>
    <n v="5800000"/>
    <n v="7190000"/>
    <n v="6450000"/>
    <n v="1320000"/>
    <n v="2710000"/>
    <n v="2310000"/>
    <n v="1190000"/>
    <n v="0"/>
    <x v="0"/>
    <s v="40-49"/>
    <n v="6480000"/>
    <n v="2113333.3333333335"/>
    <n v="0.24"/>
    <x v="2"/>
    <x v="2"/>
    <x v="2"/>
    <x v="1"/>
  </r>
  <r>
    <s v="CC100340"/>
    <n v="21"/>
    <x v="0"/>
    <s v="Bachelor"/>
    <s v="Single"/>
    <s v="Government"/>
    <n v="8500000"/>
    <n v="20000000"/>
    <n v="3"/>
    <x v="0"/>
    <n v="0"/>
    <n v="0"/>
    <n v="4920000"/>
    <n v="3630000"/>
    <n v="2790000"/>
    <n v="2390000"/>
    <n v="1410000"/>
    <n v="1090000"/>
    <n v="50000"/>
    <n v="0"/>
    <x v="0"/>
    <s v="21-29"/>
    <n v="3780000"/>
    <n v="1630000"/>
    <n v="0.189"/>
    <x v="2"/>
    <x v="2"/>
    <x v="2"/>
    <x v="1"/>
  </r>
  <r>
    <s v="CC100341"/>
    <n v="34"/>
    <x v="1"/>
    <s v="Bachelor"/>
    <s v="Married"/>
    <s v="Salaried"/>
    <n v="11600000"/>
    <n v="70000000"/>
    <n v="70"/>
    <x v="0"/>
    <n v="0"/>
    <n v="0"/>
    <n v="0"/>
    <n v="2480000"/>
    <n v="10310000"/>
    <n v="0"/>
    <n v="910000"/>
    <n v="3470000"/>
    <n v="2650000"/>
    <n v="0"/>
    <x v="0"/>
    <s v="30-39"/>
    <n v="4263333.333333333"/>
    <n v="1460000"/>
    <n v="6.0904761904761899E-2"/>
    <x v="2"/>
    <x v="2"/>
    <x v="2"/>
    <x v="2"/>
  </r>
  <r>
    <s v="CC100342"/>
    <n v="45"/>
    <x v="1"/>
    <s v="Bachelor"/>
    <s v="Married"/>
    <s v="Self-employed"/>
    <n v="11400000"/>
    <n v="71000000"/>
    <n v="138"/>
    <x v="0"/>
    <n v="0"/>
    <n v="1"/>
    <n v="25840000"/>
    <n v="31720000"/>
    <n v="30410000"/>
    <n v="4310000"/>
    <n v="9770000"/>
    <n v="1380000"/>
    <n v="4100000"/>
    <n v="1"/>
    <x v="0"/>
    <s v="40-49"/>
    <n v="29323333.333333332"/>
    <n v="5153333.333333333"/>
    <n v="0.41300469483568075"/>
    <x v="1"/>
    <x v="1"/>
    <x v="0"/>
    <x v="2"/>
  </r>
  <r>
    <s v="CC100343"/>
    <n v="21"/>
    <x v="0"/>
    <s v="Bachelor"/>
    <s v="Married"/>
    <s v="Other"/>
    <n v="8100000"/>
    <n v="20000000"/>
    <n v="23"/>
    <x v="0"/>
    <n v="0"/>
    <n v="0"/>
    <n v="11400000"/>
    <n v="13170000"/>
    <n v="11120000"/>
    <n v="2110000"/>
    <n v="4630000"/>
    <n v="9150000"/>
    <n v="330000"/>
    <n v="0"/>
    <x v="0"/>
    <s v="21-29"/>
    <n v="11896666.666666666"/>
    <n v="5296666.666666667"/>
    <n v="0.59483333333333333"/>
    <x v="0"/>
    <x v="0"/>
    <x v="2"/>
    <x v="1"/>
  </r>
  <r>
    <s v="CC100344"/>
    <n v="24"/>
    <x v="0"/>
    <s v="Bachelor"/>
    <s v="Single"/>
    <s v="Contract"/>
    <n v="6600000"/>
    <n v="21000000"/>
    <n v="37"/>
    <x v="0"/>
    <n v="0"/>
    <n v="0"/>
    <n v="13980000"/>
    <n v="15230000"/>
    <n v="15780000"/>
    <n v="4390000"/>
    <n v="970000"/>
    <n v="3170000"/>
    <n v="940000"/>
    <n v="0"/>
    <x v="0"/>
    <s v="21-29"/>
    <n v="14996666.666666666"/>
    <n v="2843333.3333333335"/>
    <n v="0.71412698412698405"/>
    <x v="0"/>
    <x v="0"/>
    <x v="2"/>
    <x v="1"/>
  </r>
  <r>
    <s v="CC100345"/>
    <n v="38"/>
    <x v="0"/>
    <s v="High School"/>
    <s v="Married"/>
    <s v="Contract"/>
    <n v="8600000"/>
    <n v="34000000"/>
    <n v="143"/>
    <x v="0"/>
    <n v="1"/>
    <n v="0"/>
    <n v="11610000"/>
    <n v="10300000"/>
    <n v="14180000"/>
    <n v="2470000"/>
    <n v="2320000"/>
    <n v="2350000"/>
    <n v="790000"/>
    <n v="1"/>
    <x v="0"/>
    <s v="30-39"/>
    <n v="12030000"/>
    <n v="2380000"/>
    <n v="0.3538235294117647"/>
    <x v="1"/>
    <x v="1"/>
    <x v="0"/>
    <x v="1"/>
  </r>
  <r>
    <s v="CC100346"/>
    <n v="39"/>
    <x v="1"/>
    <s v="Diploma"/>
    <s v="Married"/>
    <s v="Salaried"/>
    <n v="6100000"/>
    <n v="41000000"/>
    <n v="125"/>
    <x v="0"/>
    <n v="0"/>
    <n v="0"/>
    <n v="11940000"/>
    <n v="11070000"/>
    <n v="16960000"/>
    <n v="3020000"/>
    <n v="6210000"/>
    <n v="5460000"/>
    <n v="950000"/>
    <n v="1"/>
    <x v="0"/>
    <s v="30-39"/>
    <n v="13323333.333333334"/>
    <n v="4896666.666666667"/>
    <n v="0.32495934959349593"/>
    <x v="1"/>
    <x v="1"/>
    <x v="0"/>
    <x v="0"/>
  </r>
  <r>
    <s v="CC100347"/>
    <n v="29"/>
    <x v="0"/>
    <s v="Bachelor"/>
    <s v="Single"/>
    <s v="Contract"/>
    <n v="6700000"/>
    <n v="20000000"/>
    <n v="25"/>
    <x v="1"/>
    <n v="3"/>
    <n v="3"/>
    <n v="16860000"/>
    <n v="13450000"/>
    <n v="15430000"/>
    <n v="300000"/>
    <n v="220000"/>
    <n v="210000"/>
    <n v="1590000"/>
    <n v="5"/>
    <x v="1"/>
    <s v="21-29"/>
    <n v="15246666.666666666"/>
    <n v="243333.33333333334"/>
    <n v="0.76233333333333331"/>
    <x v="3"/>
    <x v="3"/>
    <x v="3"/>
    <x v="1"/>
  </r>
  <r>
    <s v="CC100348"/>
    <n v="40"/>
    <x v="1"/>
    <s v="Diploma"/>
    <s v="Married"/>
    <s v="Government"/>
    <n v="17200000"/>
    <n v="90000000"/>
    <n v="149"/>
    <x v="0"/>
    <n v="0"/>
    <n v="0"/>
    <n v="40100000"/>
    <n v="37480000"/>
    <n v="35970000"/>
    <n v="23300000"/>
    <n v="8510000"/>
    <n v="19290000"/>
    <n v="3520000"/>
    <n v="0"/>
    <x v="0"/>
    <s v="40-49"/>
    <n v="37850000"/>
    <n v="17033333.333333332"/>
    <n v="0.42055555555555557"/>
    <x v="1"/>
    <x v="1"/>
    <x v="2"/>
    <x v="2"/>
  </r>
  <r>
    <s v="CC100349"/>
    <n v="55"/>
    <x v="1"/>
    <s v="High School"/>
    <s v="Other"/>
    <s v="Contract"/>
    <n v="7100000"/>
    <n v="34000000"/>
    <n v="240"/>
    <x v="0"/>
    <n v="0"/>
    <n v="0"/>
    <n v="26950000"/>
    <n v="28410000"/>
    <n v="27010000"/>
    <n v="9060000"/>
    <n v="27450000"/>
    <n v="6990000"/>
    <n v="1890000"/>
    <n v="0"/>
    <x v="0"/>
    <s v="50-59"/>
    <n v="27456666.666666668"/>
    <n v="14500000"/>
    <n v="0.8075490196078432"/>
    <x v="3"/>
    <x v="3"/>
    <x v="2"/>
    <x v="1"/>
  </r>
  <r>
    <s v="CC100350"/>
    <n v="35"/>
    <x v="1"/>
    <s v="Bachelor"/>
    <s v="Single"/>
    <s v="Other"/>
    <n v="8000000"/>
    <n v="25000000"/>
    <n v="65"/>
    <x v="0"/>
    <n v="0"/>
    <n v="0"/>
    <n v="6290000"/>
    <n v="8900000"/>
    <n v="6220000"/>
    <n v="3010000"/>
    <n v="4760000"/>
    <n v="2020000"/>
    <n v="1140000"/>
    <n v="0"/>
    <x v="0"/>
    <s v="30-39"/>
    <n v="7136666.666666667"/>
    <n v="3263333.3333333335"/>
    <n v="0.2854666666666667"/>
    <x v="1"/>
    <x v="1"/>
    <x v="2"/>
    <x v="1"/>
  </r>
  <r>
    <s v="CC100351"/>
    <n v="34"/>
    <x v="1"/>
    <s v="Diploma"/>
    <s v="Married"/>
    <s v="Self-employed"/>
    <n v="13800000"/>
    <n v="62000000"/>
    <n v="66"/>
    <x v="0"/>
    <n v="2"/>
    <n v="1"/>
    <n v="19440000"/>
    <n v="26250000"/>
    <n v="29010000"/>
    <n v="10530000"/>
    <n v="2150000"/>
    <n v="6150000"/>
    <n v="1770000"/>
    <n v="4"/>
    <x v="1"/>
    <s v="30-39"/>
    <n v="24900000"/>
    <n v="6276666.666666667"/>
    <n v="0.40161290322580645"/>
    <x v="1"/>
    <x v="1"/>
    <x v="1"/>
    <x v="2"/>
  </r>
  <r>
    <s v="CC100352"/>
    <n v="35"/>
    <x v="1"/>
    <s v="Bachelor"/>
    <s v="Married"/>
    <s v="Self-employed"/>
    <n v="9500000"/>
    <n v="32000000"/>
    <n v="56"/>
    <x v="3"/>
    <n v="2"/>
    <n v="0"/>
    <n v="19730000"/>
    <n v="21190000"/>
    <n v="19700000"/>
    <n v="4970000"/>
    <n v="400000"/>
    <n v="4720000"/>
    <n v="1910000"/>
    <n v="3"/>
    <x v="1"/>
    <s v="30-39"/>
    <n v="20206666.666666668"/>
    <n v="3363333.3333333335"/>
    <n v="0.63145833333333334"/>
    <x v="0"/>
    <x v="0"/>
    <x v="1"/>
    <x v="1"/>
  </r>
  <r>
    <s v="CC100353"/>
    <n v="41"/>
    <x v="0"/>
    <s v="Diploma"/>
    <s v="Married"/>
    <s v="Other"/>
    <n v="6400000"/>
    <n v="21000000"/>
    <n v="92"/>
    <x v="1"/>
    <n v="3"/>
    <n v="3"/>
    <n v="9320000"/>
    <n v="10290000"/>
    <n v="9160000"/>
    <n v="300000"/>
    <n v="630000"/>
    <n v="620000"/>
    <n v="1410000"/>
    <n v="3"/>
    <x v="1"/>
    <s v="40-49"/>
    <n v="9590000"/>
    <n v="516666.66666666669"/>
    <n v="0.45666666666666667"/>
    <x v="1"/>
    <x v="1"/>
    <x v="1"/>
    <x v="1"/>
  </r>
  <r>
    <s v="CC100354"/>
    <n v="39"/>
    <x v="1"/>
    <s v="Postgraduate"/>
    <s v="Single"/>
    <s v="Salaried"/>
    <n v="9300000"/>
    <n v="52000000"/>
    <n v="95"/>
    <x v="0"/>
    <n v="0"/>
    <n v="0"/>
    <n v="29210000"/>
    <n v="30910000"/>
    <n v="27860000"/>
    <n v="16000000"/>
    <n v="10300000"/>
    <n v="11140000"/>
    <n v="2100000"/>
    <n v="0"/>
    <x v="0"/>
    <s v="30-39"/>
    <n v="29326666.666666668"/>
    <n v="12480000"/>
    <n v="0.56397435897435899"/>
    <x v="0"/>
    <x v="0"/>
    <x v="2"/>
    <x v="0"/>
  </r>
  <r>
    <s v="CC100355"/>
    <n v="45"/>
    <x v="1"/>
    <s v="Postgraduate"/>
    <s v="Married"/>
    <s v="Contract"/>
    <n v="14900000"/>
    <n v="56000000"/>
    <n v="45"/>
    <x v="0"/>
    <n v="1"/>
    <n v="0"/>
    <n v="25110000"/>
    <n v="27550000"/>
    <n v="27140000"/>
    <n v="5260000"/>
    <n v="8920000"/>
    <n v="7120000"/>
    <n v="4890000"/>
    <n v="1"/>
    <x v="0"/>
    <s v="40-49"/>
    <n v="26600000"/>
    <n v="7100000"/>
    <n v="0.47499999999999998"/>
    <x v="1"/>
    <x v="1"/>
    <x v="0"/>
    <x v="0"/>
  </r>
  <r>
    <s v="CC100356"/>
    <n v="50"/>
    <x v="1"/>
    <s v="High School"/>
    <s v="Married"/>
    <s v="Contract"/>
    <n v="7000000"/>
    <n v="48000000"/>
    <n v="135"/>
    <x v="2"/>
    <n v="0"/>
    <n v="1"/>
    <n v="32270000"/>
    <n v="31430000"/>
    <n v="24580000"/>
    <n v="880000"/>
    <n v="2910000"/>
    <n v="4200000"/>
    <n v="1770000"/>
    <n v="3"/>
    <x v="0"/>
    <s v="50-59"/>
    <n v="29426666.666666668"/>
    <n v="2663333.3333333335"/>
    <n v="0.61305555555555558"/>
    <x v="0"/>
    <x v="0"/>
    <x v="1"/>
    <x v="0"/>
  </r>
  <r>
    <s v="CC100357"/>
    <n v="21"/>
    <x v="1"/>
    <s v="High School"/>
    <s v="Single"/>
    <s v="Other"/>
    <n v="5000000"/>
    <n v="20000000"/>
    <n v="15"/>
    <x v="0"/>
    <n v="0"/>
    <n v="0"/>
    <n v="3090000"/>
    <n v="3990000"/>
    <n v="7990000"/>
    <n v="1130000"/>
    <n v="1180000"/>
    <n v="1620000"/>
    <n v="360000"/>
    <n v="1"/>
    <x v="0"/>
    <s v="21-29"/>
    <n v="5023333.333333333"/>
    <n v="1310000"/>
    <n v="0.25116666666666665"/>
    <x v="1"/>
    <x v="1"/>
    <x v="0"/>
    <x v="1"/>
  </r>
  <r>
    <s v="CC100358"/>
    <n v="33"/>
    <x v="0"/>
    <s v="Postgraduate"/>
    <s v="Married"/>
    <s v="Self-employed"/>
    <n v="24100000"/>
    <n v="130000000"/>
    <n v="76"/>
    <x v="0"/>
    <n v="0"/>
    <n v="0"/>
    <n v="10350000"/>
    <n v="6500000"/>
    <n v="1750000"/>
    <n v="3870000"/>
    <n v="2910000"/>
    <n v="1540000"/>
    <n v="9380000"/>
    <n v="0"/>
    <x v="0"/>
    <s v="30-39"/>
    <n v="6200000"/>
    <n v="2773333.3333333335"/>
    <n v="4.7692307692307694E-2"/>
    <x v="2"/>
    <x v="2"/>
    <x v="2"/>
    <x v="3"/>
  </r>
  <r>
    <s v="CC100359"/>
    <n v="37"/>
    <x v="0"/>
    <s v="Bachelor"/>
    <s v="Other"/>
    <s v="Self-employed"/>
    <n v="10300000"/>
    <n v="45000000"/>
    <n v="95"/>
    <x v="0"/>
    <n v="0"/>
    <n v="0"/>
    <n v="13820000"/>
    <n v="20270000"/>
    <n v="19650000"/>
    <n v="4980000"/>
    <n v="8400000"/>
    <n v="5560000"/>
    <n v="830000"/>
    <n v="0"/>
    <x v="1"/>
    <s v="30-39"/>
    <n v="17913333.333333332"/>
    <n v="6313333.333333333"/>
    <n v="0.39807407407407402"/>
    <x v="1"/>
    <x v="1"/>
    <x v="2"/>
    <x v="0"/>
  </r>
  <r>
    <s v="CC100360"/>
    <n v="31"/>
    <x v="1"/>
    <s v="Diploma"/>
    <s v="Married"/>
    <s v="Government"/>
    <n v="9400000"/>
    <n v="30000000"/>
    <n v="61"/>
    <x v="0"/>
    <n v="0"/>
    <n v="0"/>
    <n v="23470000"/>
    <n v="22590000"/>
    <n v="24150000"/>
    <n v="8120000"/>
    <n v="4420000"/>
    <n v="9900000"/>
    <n v="2110000"/>
    <n v="0"/>
    <x v="0"/>
    <s v="30-39"/>
    <n v="23403333.333333332"/>
    <n v="7480000"/>
    <n v="0.78011111111111109"/>
    <x v="3"/>
    <x v="3"/>
    <x v="2"/>
    <x v="1"/>
  </r>
  <r>
    <s v="CC100361"/>
    <n v="51"/>
    <x v="0"/>
    <s v="Diploma"/>
    <s v="Single"/>
    <s v="Salaried"/>
    <n v="16100000"/>
    <n v="97000000"/>
    <n v="210"/>
    <x v="0"/>
    <n v="0"/>
    <n v="0"/>
    <n v="72080000"/>
    <n v="54300000"/>
    <n v="48640000"/>
    <n v="71300000"/>
    <n v="45790000"/>
    <n v="11950000"/>
    <n v="1310000"/>
    <n v="0"/>
    <x v="0"/>
    <s v="50-59"/>
    <n v="58340000"/>
    <n v="43013333.333333336"/>
    <n v="0.60144329896907212"/>
    <x v="0"/>
    <x v="0"/>
    <x v="2"/>
    <x v="2"/>
  </r>
  <r>
    <s v="CC100362"/>
    <n v="45"/>
    <x v="0"/>
    <s v="Bachelor"/>
    <s v="Married"/>
    <s v="Self-employed"/>
    <n v="12100000"/>
    <n v="45000000"/>
    <n v="189"/>
    <x v="0"/>
    <n v="0"/>
    <n v="0"/>
    <n v="26200000"/>
    <n v="16430000"/>
    <n v="22420000"/>
    <n v="26400000"/>
    <n v="8750000"/>
    <n v="6160000"/>
    <n v="3690000"/>
    <n v="0"/>
    <x v="0"/>
    <s v="40-49"/>
    <n v="21683333.333333332"/>
    <n v="13770000"/>
    <n v="0.48185185185185181"/>
    <x v="1"/>
    <x v="1"/>
    <x v="2"/>
    <x v="0"/>
  </r>
  <r>
    <s v="CC100363"/>
    <n v="45"/>
    <x v="1"/>
    <s v="Diploma"/>
    <s v="Married"/>
    <s v="Government"/>
    <n v="23700000"/>
    <n v="79000000"/>
    <n v="161"/>
    <x v="2"/>
    <n v="3"/>
    <n v="3"/>
    <n v="80140000"/>
    <n v="66350000"/>
    <n v="51890000"/>
    <n v="3590000"/>
    <n v="920000"/>
    <n v="1480000"/>
    <n v="5090000"/>
    <n v="3"/>
    <x v="1"/>
    <s v="40-49"/>
    <n v="66126666.666666664"/>
    <n v="1996666.6666666667"/>
    <n v="0.83704641350210962"/>
    <x v="3"/>
    <x v="3"/>
    <x v="1"/>
    <x v="2"/>
  </r>
  <r>
    <s v="CC100364"/>
    <n v="36"/>
    <x v="0"/>
    <s v="Bachelor"/>
    <s v="Married"/>
    <s v="Self-employed"/>
    <n v="15100000"/>
    <n v="77000000"/>
    <n v="110"/>
    <x v="0"/>
    <n v="0"/>
    <n v="0"/>
    <n v="47670000"/>
    <n v="53230000"/>
    <n v="51190000"/>
    <n v="22270000"/>
    <n v="23860000"/>
    <n v="17800000"/>
    <n v="1430000"/>
    <n v="0"/>
    <x v="0"/>
    <s v="30-39"/>
    <n v="50696666.666666664"/>
    <n v="21310000"/>
    <n v="0.65839826839826832"/>
    <x v="0"/>
    <x v="0"/>
    <x v="2"/>
    <x v="2"/>
  </r>
  <r>
    <s v="CC100365"/>
    <n v="31"/>
    <x v="0"/>
    <s v="Bachelor"/>
    <s v="Other"/>
    <s v="Government"/>
    <n v="10600000"/>
    <n v="43000000"/>
    <n v="25"/>
    <x v="0"/>
    <n v="0"/>
    <n v="0"/>
    <n v="11440000"/>
    <n v="6490000"/>
    <n v="10650000"/>
    <n v="6210000"/>
    <n v="6060000"/>
    <n v="3510000"/>
    <n v="1150000"/>
    <n v="1"/>
    <x v="0"/>
    <s v="30-39"/>
    <n v="9526666.666666666"/>
    <n v="5260000"/>
    <n v="0.22155038759689921"/>
    <x v="2"/>
    <x v="2"/>
    <x v="0"/>
    <x v="0"/>
  </r>
  <r>
    <s v="CC100366"/>
    <n v="41"/>
    <x v="1"/>
    <s v="High School"/>
    <s v="Single"/>
    <s v="Salaried"/>
    <n v="10000000"/>
    <n v="54000000"/>
    <n v="117"/>
    <x v="0"/>
    <n v="0"/>
    <n v="0"/>
    <n v="24480000"/>
    <n v="23670000"/>
    <n v="35800000"/>
    <n v="7690000"/>
    <n v="5820000"/>
    <n v="8090000"/>
    <n v="2770000"/>
    <n v="0"/>
    <x v="0"/>
    <s v="40-49"/>
    <n v="27983333.333333332"/>
    <n v="7200000"/>
    <n v="0.51820987654320982"/>
    <x v="0"/>
    <x v="0"/>
    <x v="2"/>
    <x v="0"/>
  </r>
  <r>
    <s v="CC100367"/>
    <n v="46"/>
    <x v="1"/>
    <s v="Bachelor"/>
    <s v="Single"/>
    <s v="Salaried"/>
    <n v="11200000"/>
    <n v="74000000"/>
    <n v="185"/>
    <x v="0"/>
    <n v="0"/>
    <n v="0"/>
    <n v="29480000"/>
    <n v="38450000"/>
    <n v="28190000"/>
    <n v="11410000"/>
    <n v="13230000"/>
    <n v="11110000"/>
    <n v="3510000"/>
    <n v="0"/>
    <x v="0"/>
    <s v="40-49"/>
    <n v="32040000"/>
    <n v="11916666.666666666"/>
    <n v="0.43297297297297299"/>
    <x v="1"/>
    <x v="1"/>
    <x v="2"/>
    <x v="2"/>
  </r>
  <r>
    <s v="CC100368"/>
    <n v="54"/>
    <x v="0"/>
    <s v="Diploma"/>
    <s v="Married"/>
    <s v="Government"/>
    <n v="17900000"/>
    <n v="80000000"/>
    <n v="109"/>
    <x v="0"/>
    <n v="0"/>
    <n v="0"/>
    <n v="53420000"/>
    <n v="40790000"/>
    <n v="34030000"/>
    <n v="13110000"/>
    <n v="13430000"/>
    <n v="29850000"/>
    <n v="2910000"/>
    <n v="0"/>
    <x v="0"/>
    <s v="50-59"/>
    <n v="42746666.666666664"/>
    <n v="18796666.666666668"/>
    <n v="0.53433333333333333"/>
    <x v="0"/>
    <x v="0"/>
    <x v="2"/>
    <x v="2"/>
  </r>
  <r>
    <s v="CC100369"/>
    <n v="52"/>
    <x v="1"/>
    <s v="Bachelor"/>
    <s v="Single"/>
    <s v="Salaried"/>
    <n v="13400000"/>
    <n v="48000000"/>
    <n v="202"/>
    <x v="0"/>
    <n v="0"/>
    <n v="2"/>
    <n v="31040000"/>
    <n v="34430000"/>
    <n v="30600000"/>
    <n v="16950000"/>
    <n v="13130000"/>
    <n v="5710000"/>
    <n v="3050000"/>
    <n v="1"/>
    <x v="0"/>
    <s v="50-59"/>
    <n v="32023333.333333332"/>
    <n v="11930000"/>
    <n v="0.66715277777777771"/>
    <x v="0"/>
    <x v="0"/>
    <x v="0"/>
    <x v="0"/>
  </r>
  <r>
    <s v="CC100370"/>
    <n v="32"/>
    <x v="1"/>
    <s v="High School"/>
    <s v="Single"/>
    <s v="Salaried"/>
    <n v="6900000"/>
    <n v="32000000"/>
    <n v="98"/>
    <x v="0"/>
    <n v="0"/>
    <n v="0"/>
    <n v="6310000"/>
    <n v="13160000"/>
    <n v="10940000"/>
    <n v="3200000"/>
    <n v="5560000"/>
    <n v="2070000"/>
    <n v="3580000"/>
    <n v="2"/>
    <x v="0"/>
    <s v="30-39"/>
    <n v="10136666.666666666"/>
    <n v="3610000"/>
    <n v="0.31677083333333333"/>
    <x v="1"/>
    <x v="1"/>
    <x v="0"/>
    <x v="1"/>
  </r>
  <r>
    <s v="CC100371"/>
    <n v="22"/>
    <x v="1"/>
    <s v="Bachelor"/>
    <s v="Single"/>
    <s v="Other"/>
    <n v="5900000"/>
    <n v="22000000"/>
    <n v="10"/>
    <x v="1"/>
    <n v="3"/>
    <n v="3"/>
    <n v="17050000"/>
    <n v="19400000"/>
    <n v="17840000"/>
    <n v="2410000"/>
    <n v="390000"/>
    <n v="3980000"/>
    <n v="1500000"/>
    <n v="3"/>
    <x v="1"/>
    <s v="21-29"/>
    <n v="18096666.666666668"/>
    <n v="2260000"/>
    <n v="0.82257575757575763"/>
    <x v="3"/>
    <x v="3"/>
    <x v="1"/>
    <x v="1"/>
  </r>
  <r>
    <s v="CC100372"/>
    <n v="41"/>
    <x v="0"/>
    <s v="High School"/>
    <s v="Married"/>
    <s v="Other"/>
    <n v="9000000"/>
    <n v="40000000"/>
    <n v="152"/>
    <x v="0"/>
    <n v="0"/>
    <n v="0"/>
    <n v="27160000"/>
    <n v="19030000"/>
    <n v="10020000"/>
    <n v="12730000"/>
    <n v="5520000"/>
    <n v="4170000"/>
    <n v="1910000"/>
    <n v="0"/>
    <x v="0"/>
    <s v="40-49"/>
    <n v="18736666.666666668"/>
    <n v="7473333.333333333"/>
    <n v="0.4684166666666667"/>
    <x v="1"/>
    <x v="1"/>
    <x v="2"/>
    <x v="0"/>
  </r>
  <r>
    <s v="CC100373"/>
    <n v="47"/>
    <x v="1"/>
    <s v="Diploma"/>
    <s v="Married"/>
    <s v="Salaried"/>
    <n v="16500000"/>
    <n v="94000000"/>
    <n v="87"/>
    <x v="0"/>
    <n v="0"/>
    <n v="0"/>
    <n v="33430000"/>
    <n v="34540000"/>
    <n v="27240000"/>
    <n v="8150000"/>
    <n v="19580000"/>
    <n v="13350000"/>
    <n v="4050000"/>
    <n v="0"/>
    <x v="0"/>
    <s v="40-49"/>
    <n v="31736666.666666668"/>
    <n v="13693333.333333334"/>
    <n v="0.33762411347517735"/>
    <x v="1"/>
    <x v="1"/>
    <x v="2"/>
    <x v="2"/>
  </r>
  <r>
    <s v="CC100374"/>
    <n v="59"/>
    <x v="0"/>
    <s v="Postgraduate"/>
    <s v="Married"/>
    <s v="Government"/>
    <n v="13300000"/>
    <n v="100000000"/>
    <n v="240"/>
    <x v="0"/>
    <n v="0"/>
    <n v="0"/>
    <n v="29280000"/>
    <n v="33200000"/>
    <n v="24280000"/>
    <n v="4570000"/>
    <n v="28370000"/>
    <n v="9190000"/>
    <n v="4400000"/>
    <n v="0"/>
    <x v="0"/>
    <s v="50-59"/>
    <n v="28920000"/>
    <n v="14043333.333333334"/>
    <n v="0.28920000000000001"/>
    <x v="1"/>
    <x v="1"/>
    <x v="2"/>
    <x v="3"/>
  </r>
  <r>
    <s v="CC100375"/>
    <n v="44"/>
    <x v="1"/>
    <s v="High School"/>
    <s v="Single"/>
    <s v="Salaried"/>
    <n v="14600000"/>
    <n v="59000000"/>
    <n v="184"/>
    <x v="0"/>
    <n v="0"/>
    <n v="0"/>
    <n v="39270000"/>
    <n v="25020000"/>
    <n v="31890000"/>
    <n v="16740000"/>
    <n v="4790000"/>
    <n v="9030000"/>
    <n v="4190000"/>
    <n v="0"/>
    <x v="0"/>
    <s v="40-49"/>
    <n v="32060000"/>
    <n v="10186666.666666666"/>
    <n v="0.54338983050847456"/>
    <x v="0"/>
    <x v="0"/>
    <x v="2"/>
    <x v="0"/>
  </r>
  <r>
    <s v="CC100376"/>
    <n v="45"/>
    <x v="0"/>
    <s v="Bachelor"/>
    <s v="Married"/>
    <s v="Salaried"/>
    <n v="12100000"/>
    <n v="70000000"/>
    <n v="131"/>
    <x v="0"/>
    <n v="0"/>
    <n v="0"/>
    <n v="41990000"/>
    <n v="43950000"/>
    <n v="41380000"/>
    <n v="7690000"/>
    <n v="12690000"/>
    <n v="19440000"/>
    <n v="2700000"/>
    <n v="0"/>
    <x v="0"/>
    <s v="40-49"/>
    <n v="42440000"/>
    <n v="13273333.333333334"/>
    <n v="0.60628571428571432"/>
    <x v="0"/>
    <x v="0"/>
    <x v="2"/>
    <x v="2"/>
  </r>
  <r>
    <s v="CC100377"/>
    <n v="48"/>
    <x v="1"/>
    <s v="High School"/>
    <s v="Married"/>
    <s v="Contract"/>
    <n v="7600000"/>
    <n v="51000000"/>
    <n v="232"/>
    <x v="0"/>
    <n v="0"/>
    <n v="0"/>
    <n v="21670000"/>
    <n v="15380000"/>
    <n v="16700000"/>
    <n v="4790000"/>
    <n v="3360000"/>
    <n v="7000000"/>
    <n v="5310000"/>
    <n v="0"/>
    <x v="0"/>
    <s v="40-49"/>
    <n v="17916666.666666668"/>
    <n v="5050000"/>
    <n v="0.35130718954248369"/>
    <x v="1"/>
    <x v="1"/>
    <x v="2"/>
    <x v="0"/>
  </r>
  <r>
    <s v="CC100378"/>
    <n v="28"/>
    <x v="0"/>
    <s v="Diploma"/>
    <s v="Married"/>
    <s v="Self-employed"/>
    <n v="13800000"/>
    <n v="56000000"/>
    <n v="61"/>
    <x v="1"/>
    <n v="3"/>
    <n v="3"/>
    <n v="46360000"/>
    <n v="45410000"/>
    <n v="54190000"/>
    <n v="950000"/>
    <n v="990000"/>
    <n v="2440000"/>
    <n v="5940000"/>
    <n v="3"/>
    <x v="1"/>
    <s v="21-29"/>
    <n v="48653333.333333336"/>
    <n v="1460000"/>
    <n v="0.86880952380952381"/>
    <x v="3"/>
    <x v="3"/>
    <x v="1"/>
    <x v="0"/>
  </r>
  <r>
    <s v="CC100379"/>
    <n v="51"/>
    <x v="1"/>
    <s v="High School"/>
    <s v="Married"/>
    <s v="Salaried"/>
    <n v="11400000"/>
    <n v="67000000"/>
    <n v="171"/>
    <x v="0"/>
    <n v="0"/>
    <n v="0"/>
    <n v="4370000"/>
    <n v="7160000"/>
    <n v="12200000"/>
    <n v="1800000"/>
    <n v="4230000"/>
    <n v="9970000"/>
    <n v="2380000"/>
    <n v="1"/>
    <x v="0"/>
    <s v="50-59"/>
    <n v="7910000"/>
    <n v="5333333.333333333"/>
    <n v="0.11805970149253732"/>
    <x v="2"/>
    <x v="2"/>
    <x v="0"/>
    <x v="2"/>
  </r>
  <r>
    <s v="CC100380"/>
    <n v="38"/>
    <x v="0"/>
    <s v="Bachelor"/>
    <s v="Married"/>
    <s v="Other"/>
    <n v="10600000"/>
    <n v="50000000"/>
    <n v="112"/>
    <x v="0"/>
    <n v="0"/>
    <n v="0"/>
    <n v="21400000"/>
    <n v="21440000"/>
    <n v="27000000"/>
    <n v="8510000"/>
    <n v="6220000"/>
    <n v="14200000"/>
    <n v="1160000"/>
    <n v="1"/>
    <x v="0"/>
    <s v="30-39"/>
    <n v="23280000"/>
    <n v="9643333.333333334"/>
    <n v="0.46560000000000001"/>
    <x v="1"/>
    <x v="1"/>
    <x v="0"/>
    <x v="0"/>
  </r>
  <r>
    <s v="CC100381"/>
    <n v="49"/>
    <x v="0"/>
    <s v="Bachelor"/>
    <s v="Other"/>
    <s v="Self-employed"/>
    <n v="17900000"/>
    <n v="68000000"/>
    <n v="74"/>
    <x v="2"/>
    <n v="0"/>
    <n v="0"/>
    <n v="1680000"/>
    <n v="430000"/>
    <n v="4370000"/>
    <n v="1100000"/>
    <n v="430000"/>
    <n v="1270000"/>
    <n v="360000"/>
    <n v="1"/>
    <x v="0"/>
    <s v="40-49"/>
    <n v="2160000"/>
    <n v="933333.33333333337"/>
    <n v="3.1764705882352938E-2"/>
    <x v="2"/>
    <x v="2"/>
    <x v="0"/>
    <x v="2"/>
  </r>
  <r>
    <s v="CC100382"/>
    <n v="40"/>
    <x v="0"/>
    <s v="Diploma"/>
    <s v="Married"/>
    <s v="Self-employed"/>
    <n v="8900000"/>
    <n v="49000000"/>
    <n v="152"/>
    <x v="0"/>
    <n v="0"/>
    <n v="0"/>
    <n v="15470000"/>
    <n v="9190000"/>
    <n v="16270000"/>
    <n v="6530000"/>
    <n v="3870000"/>
    <n v="4810000"/>
    <n v="3830000"/>
    <n v="1"/>
    <x v="0"/>
    <s v="40-49"/>
    <n v="13643333.333333334"/>
    <n v="5070000"/>
    <n v="0.27843537414965985"/>
    <x v="1"/>
    <x v="1"/>
    <x v="0"/>
    <x v="0"/>
  </r>
  <r>
    <s v="CC100383"/>
    <n v="39"/>
    <x v="0"/>
    <s v="Diploma"/>
    <s v="Other"/>
    <s v="Other"/>
    <n v="8000000"/>
    <n v="44000000"/>
    <n v="106"/>
    <x v="2"/>
    <n v="0"/>
    <n v="0"/>
    <n v="24140000"/>
    <n v="24890000"/>
    <n v="29930000"/>
    <n v="3600000"/>
    <n v="7570000"/>
    <n v="14300000"/>
    <n v="3230000"/>
    <n v="1"/>
    <x v="0"/>
    <s v="30-39"/>
    <n v="26320000"/>
    <n v="8490000"/>
    <n v="0.59818181818181815"/>
    <x v="0"/>
    <x v="0"/>
    <x v="0"/>
    <x v="0"/>
  </r>
  <r>
    <s v="CC100384"/>
    <n v="30"/>
    <x v="1"/>
    <s v="Bachelor"/>
    <s v="Married"/>
    <s v="Salaried"/>
    <n v="5000000"/>
    <n v="22000000"/>
    <n v="53"/>
    <x v="0"/>
    <n v="0"/>
    <n v="0"/>
    <n v="160000"/>
    <n v="1780000"/>
    <n v="3330000"/>
    <n v="160000"/>
    <n v="410000"/>
    <n v="1000000"/>
    <n v="310000"/>
    <n v="0"/>
    <x v="0"/>
    <s v="30-39"/>
    <n v="1756666.6666666667"/>
    <n v="523333.33333333331"/>
    <n v="7.9848484848484849E-2"/>
    <x v="2"/>
    <x v="2"/>
    <x v="2"/>
    <x v="1"/>
  </r>
  <r>
    <s v="CC100385"/>
    <n v="40"/>
    <x v="1"/>
    <s v="Bachelor"/>
    <s v="Married"/>
    <s v="Self-employed"/>
    <n v="18400000"/>
    <n v="62000000"/>
    <n v="120"/>
    <x v="0"/>
    <n v="0"/>
    <n v="0"/>
    <n v="5830000"/>
    <n v="5090000"/>
    <n v="950000"/>
    <n v="3650000"/>
    <n v="2690000"/>
    <n v="950000"/>
    <n v="740000"/>
    <n v="0"/>
    <x v="0"/>
    <s v="40-49"/>
    <n v="3956666.6666666665"/>
    <n v="2430000"/>
    <n v="6.3817204301075264E-2"/>
    <x v="2"/>
    <x v="2"/>
    <x v="2"/>
    <x v="2"/>
  </r>
  <r>
    <s v="CC100386"/>
    <n v="29"/>
    <x v="0"/>
    <s v="Bachelor"/>
    <s v="Married"/>
    <s v="Salaried"/>
    <n v="11200000"/>
    <n v="69000000"/>
    <n v="63"/>
    <x v="0"/>
    <n v="0"/>
    <n v="0"/>
    <n v="13380000"/>
    <n v="22780000"/>
    <n v="21320000"/>
    <n v="3880000"/>
    <n v="5030000"/>
    <n v="8810000"/>
    <n v="790000"/>
    <n v="0"/>
    <x v="0"/>
    <s v="21-29"/>
    <n v="19160000"/>
    <n v="5906666.666666667"/>
    <n v="0.27768115942028987"/>
    <x v="1"/>
    <x v="1"/>
    <x v="2"/>
    <x v="2"/>
  </r>
  <r>
    <s v="CC100387"/>
    <n v="21"/>
    <x v="0"/>
    <s v="Diploma"/>
    <s v="Single"/>
    <s v="Salaried"/>
    <n v="6500000"/>
    <n v="31000000"/>
    <n v="3"/>
    <x v="1"/>
    <n v="3"/>
    <n v="2"/>
    <n v="27590000"/>
    <n v="22810000"/>
    <n v="19280000"/>
    <n v="490000"/>
    <n v="640000"/>
    <n v="2100000"/>
    <n v="4260000"/>
    <n v="4"/>
    <x v="1"/>
    <s v="21-29"/>
    <n v="23226666.666666668"/>
    <n v="1076666.6666666667"/>
    <n v="0.74924731182795701"/>
    <x v="0"/>
    <x v="0"/>
    <x v="1"/>
    <x v="1"/>
  </r>
  <r>
    <s v="CC100388"/>
    <n v="38"/>
    <x v="1"/>
    <s v="Diploma"/>
    <s v="Married"/>
    <s v="Salaried"/>
    <n v="8500000"/>
    <n v="28000000"/>
    <n v="64"/>
    <x v="0"/>
    <n v="0"/>
    <n v="0"/>
    <n v="8320000"/>
    <n v="12430000"/>
    <n v="15370000"/>
    <n v="3300000"/>
    <n v="4790000"/>
    <n v="6030000"/>
    <n v="2660000"/>
    <n v="0"/>
    <x v="0"/>
    <s v="30-39"/>
    <n v="12040000"/>
    <n v="4706666.666666667"/>
    <n v="0.43"/>
    <x v="1"/>
    <x v="1"/>
    <x v="2"/>
    <x v="1"/>
  </r>
  <r>
    <s v="CC100389"/>
    <n v="41"/>
    <x v="0"/>
    <s v="Bachelor"/>
    <s v="Single"/>
    <s v="Contract"/>
    <n v="5000000"/>
    <n v="20000000"/>
    <n v="130"/>
    <x v="1"/>
    <n v="3"/>
    <n v="3"/>
    <n v="14330000"/>
    <n v="16100000"/>
    <n v="18700000"/>
    <n v="360000"/>
    <n v="390000"/>
    <n v="3230000"/>
    <n v="1280000"/>
    <n v="5"/>
    <x v="1"/>
    <s v="40-49"/>
    <n v="16376666.666666666"/>
    <n v="1326666.6666666667"/>
    <n v="0.8188333333333333"/>
    <x v="3"/>
    <x v="3"/>
    <x v="3"/>
    <x v="1"/>
  </r>
  <r>
    <s v="CC100390"/>
    <n v="40"/>
    <x v="1"/>
    <s v="Bachelor"/>
    <s v="Married"/>
    <s v="Other"/>
    <n v="8900000"/>
    <n v="67000000"/>
    <n v="90"/>
    <x v="0"/>
    <n v="0"/>
    <n v="0"/>
    <n v="33590000"/>
    <n v="39560000"/>
    <n v="39040000"/>
    <n v="6790000"/>
    <n v="12810000"/>
    <n v="5510000"/>
    <n v="2370000"/>
    <n v="1"/>
    <x v="0"/>
    <s v="40-49"/>
    <n v="37396666.666666664"/>
    <n v="8370000"/>
    <n v="0.55815920398009944"/>
    <x v="0"/>
    <x v="0"/>
    <x v="0"/>
    <x v="2"/>
  </r>
  <r>
    <s v="CC100391"/>
    <n v="40"/>
    <x v="1"/>
    <s v="High School"/>
    <s v="Married"/>
    <s v="Contract"/>
    <n v="8200000"/>
    <n v="43000000"/>
    <n v="99"/>
    <x v="1"/>
    <n v="3"/>
    <n v="0"/>
    <n v="12620000"/>
    <n v="10400000"/>
    <n v="10960000"/>
    <n v="2130000"/>
    <n v="690000"/>
    <n v="790000"/>
    <n v="2130000"/>
    <n v="2"/>
    <x v="1"/>
    <s v="40-49"/>
    <n v="11326666.666666666"/>
    <n v="1203333.3333333333"/>
    <n v="0.26341085271317827"/>
    <x v="1"/>
    <x v="1"/>
    <x v="0"/>
    <x v="0"/>
  </r>
  <r>
    <s v="CC100392"/>
    <n v="37"/>
    <x v="0"/>
    <s v="Bachelor"/>
    <s v="Married"/>
    <s v="Self-employed"/>
    <n v="13400000"/>
    <n v="63000000"/>
    <n v="131"/>
    <x v="1"/>
    <n v="3"/>
    <n v="3"/>
    <n v="36200000"/>
    <n v="30780000"/>
    <n v="34700000"/>
    <n v="1080000"/>
    <n v="4080000"/>
    <n v="3950000"/>
    <n v="3210000"/>
    <n v="3"/>
    <x v="1"/>
    <s v="30-39"/>
    <n v="33893333.333333336"/>
    <n v="3036666.6666666665"/>
    <n v="0.53798941798941802"/>
    <x v="0"/>
    <x v="0"/>
    <x v="1"/>
    <x v="2"/>
  </r>
  <r>
    <s v="CC100393"/>
    <n v="22"/>
    <x v="0"/>
    <s v="Diploma"/>
    <s v="Single"/>
    <s v="Salaried"/>
    <n v="9700000"/>
    <n v="48000000"/>
    <n v="22"/>
    <x v="0"/>
    <n v="0"/>
    <n v="0"/>
    <n v="5440000"/>
    <n v="10630000"/>
    <n v="8030000"/>
    <n v="1460000"/>
    <n v="3060000"/>
    <n v="5070000"/>
    <n v="190000"/>
    <n v="0"/>
    <x v="0"/>
    <s v="21-29"/>
    <n v="8033333.333333333"/>
    <n v="3196666.6666666665"/>
    <n v="0.1673611111111111"/>
    <x v="2"/>
    <x v="2"/>
    <x v="2"/>
    <x v="0"/>
  </r>
  <r>
    <s v="CC100394"/>
    <n v="34"/>
    <x v="0"/>
    <s v="High School"/>
    <s v="Married"/>
    <s v="Self-employed"/>
    <n v="13700000"/>
    <n v="67000000"/>
    <n v="97"/>
    <x v="2"/>
    <n v="2"/>
    <n v="0"/>
    <n v="25000000"/>
    <n v="26580000"/>
    <n v="32520000"/>
    <n v="7480000"/>
    <n v="1200000"/>
    <n v="31540000"/>
    <n v="15940000"/>
    <n v="2"/>
    <x v="1"/>
    <s v="30-39"/>
    <n v="28033333.333333332"/>
    <n v="13406666.666666666"/>
    <n v="0.41840796019900495"/>
    <x v="1"/>
    <x v="1"/>
    <x v="0"/>
    <x v="2"/>
  </r>
  <r>
    <s v="CC100395"/>
    <n v="38"/>
    <x v="0"/>
    <s v="High School"/>
    <s v="Single"/>
    <s v="Other"/>
    <n v="10800000"/>
    <n v="52000000"/>
    <n v="79"/>
    <x v="0"/>
    <n v="0"/>
    <n v="2"/>
    <n v="33110000"/>
    <n v="34880000"/>
    <n v="23400000"/>
    <n v="5820000"/>
    <n v="11700000"/>
    <n v="4040000"/>
    <n v="2560000"/>
    <n v="1"/>
    <x v="0"/>
    <s v="30-39"/>
    <n v="30463333.333333332"/>
    <n v="7186666.666666667"/>
    <n v="0.58583333333333332"/>
    <x v="0"/>
    <x v="0"/>
    <x v="0"/>
    <x v="0"/>
  </r>
  <r>
    <s v="CC100396"/>
    <n v="22"/>
    <x v="1"/>
    <s v="Bachelor"/>
    <s v="Single"/>
    <s v="Contract"/>
    <n v="9700000"/>
    <n v="45000000"/>
    <n v="11"/>
    <x v="1"/>
    <n v="3"/>
    <n v="3"/>
    <n v="40830000"/>
    <n v="40220000"/>
    <n v="42940000"/>
    <n v="2420000"/>
    <n v="730000"/>
    <n v="940000"/>
    <n v="3210000"/>
    <n v="4"/>
    <x v="1"/>
    <s v="21-29"/>
    <n v="41330000"/>
    <n v="1363333.3333333333"/>
    <n v="0.9184444444444444"/>
    <x v="3"/>
    <x v="3"/>
    <x v="1"/>
    <x v="0"/>
  </r>
  <r>
    <s v="CC100397"/>
    <n v="35"/>
    <x v="1"/>
    <s v="High School"/>
    <s v="Married"/>
    <s v="Other"/>
    <n v="5200000"/>
    <n v="20000000"/>
    <n v="91"/>
    <x v="2"/>
    <n v="0"/>
    <n v="2"/>
    <n v="4940000"/>
    <n v="5780000"/>
    <n v="6690000"/>
    <n v="1160000"/>
    <n v="5500000"/>
    <n v="1890000"/>
    <n v="1810000"/>
    <n v="2"/>
    <x v="0"/>
    <s v="30-39"/>
    <n v="5803333.333333333"/>
    <n v="2850000"/>
    <n v="0.29016666666666663"/>
    <x v="1"/>
    <x v="1"/>
    <x v="0"/>
    <x v="1"/>
  </r>
  <r>
    <s v="CC100398"/>
    <n v="36"/>
    <x v="1"/>
    <s v="High School"/>
    <s v="Single"/>
    <s v="Salaried"/>
    <n v="7200000"/>
    <n v="40000000"/>
    <n v="102"/>
    <x v="0"/>
    <n v="0"/>
    <n v="0"/>
    <n v="6280000"/>
    <n v="10620000"/>
    <n v="18020000"/>
    <n v="2360000"/>
    <n v="3170000"/>
    <n v="7270000"/>
    <n v="2100000"/>
    <n v="0"/>
    <x v="0"/>
    <s v="30-39"/>
    <n v="11640000"/>
    <n v="4266666.666666667"/>
    <n v="0.29099999999999998"/>
    <x v="1"/>
    <x v="1"/>
    <x v="2"/>
    <x v="0"/>
  </r>
  <r>
    <s v="CC100399"/>
    <n v="31"/>
    <x v="1"/>
    <s v="Postgraduate"/>
    <s v="Single"/>
    <s v="Government"/>
    <n v="11500000"/>
    <n v="31000000"/>
    <n v="77"/>
    <x v="0"/>
    <n v="0"/>
    <n v="0"/>
    <n v="10920000"/>
    <n v="9420000"/>
    <n v="11210000"/>
    <n v="3320000"/>
    <n v="5460000"/>
    <n v="4160000"/>
    <n v="850000"/>
    <n v="0"/>
    <x v="0"/>
    <s v="30-39"/>
    <n v="10516666.666666666"/>
    <n v="4313333.333333333"/>
    <n v="0.33924731182795698"/>
    <x v="1"/>
    <x v="1"/>
    <x v="2"/>
    <x v="1"/>
  </r>
  <r>
    <s v="CC100400"/>
    <n v="36"/>
    <x v="1"/>
    <s v="Bachelor"/>
    <s v="Married"/>
    <s v="Salaried"/>
    <n v="11200000"/>
    <n v="48000000"/>
    <n v="89"/>
    <x v="0"/>
    <n v="0"/>
    <n v="0"/>
    <n v="11680000"/>
    <n v="12330000"/>
    <n v="15690000"/>
    <n v="4790000"/>
    <n v="5740000"/>
    <n v="14530000"/>
    <n v="1710000"/>
    <n v="1"/>
    <x v="0"/>
    <s v="30-39"/>
    <n v="13233333.333333334"/>
    <n v="8353333.333333333"/>
    <n v="0.27569444444444446"/>
    <x v="1"/>
    <x v="1"/>
    <x v="0"/>
    <x v="0"/>
  </r>
  <r>
    <s v="CC100401"/>
    <n v="37"/>
    <x v="1"/>
    <s v="High School"/>
    <s v="Single"/>
    <s v="Self-employed"/>
    <n v="7500000"/>
    <n v="26000000"/>
    <n v="70"/>
    <x v="0"/>
    <n v="0"/>
    <n v="0"/>
    <n v="7550000"/>
    <n v="4830000"/>
    <n v="2540000"/>
    <n v="7650000"/>
    <n v="2750000"/>
    <n v="1250000"/>
    <n v="1440000"/>
    <n v="0"/>
    <x v="0"/>
    <s v="30-39"/>
    <n v="4973333.333333333"/>
    <n v="3883333.3333333335"/>
    <n v="0.19128205128205128"/>
    <x v="2"/>
    <x v="2"/>
    <x v="2"/>
    <x v="1"/>
  </r>
  <r>
    <s v="CC100402"/>
    <n v="29"/>
    <x v="0"/>
    <s v="Diploma"/>
    <s v="Other"/>
    <s v="Salaried"/>
    <n v="8000000"/>
    <n v="30000000"/>
    <n v="42"/>
    <x v="0"/>
    <n v="0"/>
    <n v="0"/>
    <n v="19560000"/>
    <n v="17670000"/>
    <n v="18090000"/>
    <n v="3520000"/>
    <n v="5160000"/>
    <n v="9780000"/>
    <n v="760000"/>
    <n v="0"/>
    <x v="0"/>
    <s v="21-29"/>
    <n v="18440000"/>
    <n v="6153333.333333333"/>
    <n v="0.61466666666666669"/>
    <x v="0"/>
    <x v="0"/>
    <x v="2"/>
    <x v="1"/>
  </r>
  <r>
    <s v="CC100403"/>
    <n v="21"/>
    <x v="0"/>
    <s v="Postgraduate"/>
    <s v="Married"/>
    <s v="Salaried"/>
    <n v="7000000"/>
    <n v="25000000"/>
    <n v="34"/>
    <x v="1"/>
    <n v="0"/>
    <n v="3"/>
    <n v="17090000"/>
    <n v="18750000"/>
    <n v="22810000"/>
    <n v="1600000"/>
    <n v="5150000"/>
    <n v="490000"/>
    <n v="1000000"/>
    <n v="2"/>
    <x v="1"/>
    <s v="21-29"/>
    <n v="19550000"/>
    <n v="2413333.3333333335"/>
    <n v="0.78200000000000003"/>
    <x v="3"/>
    <x v="3"/>
    <x v="0"/>
    <x v="1"/>
  </r>
  <r>
    <s v="CC100404"/>
    <n v="47"/>
    <x v="1"/>
    <s v="Bachelor"/>
    <s v="Married"/>
    <s v="Self-employed"/>
    <n v="21900000"/>
    <n v="134000000"/>
    <n v="68"/>
    <x v="0"/>
    <n v="0"/>
    <n v="0"/>
    <n v="22810000"/>
    <n v="26530000"/>
    <n v="44890000"/>
    <n v="21640000"/>
    <n v="8850000"/>
    <n v="5540000"/>
    <n v="4020000"/>
    <n v="0"/>
    <x v="0"/>
    <s v="40-49"/>
    <n v="31410000"/>
    <n v="12010000"/>
    <n v="0.23440298507462687"/>
    <x v="2"/>
    <x v="2"/>
    <x v="2"/>
    <x v="3"/>
  </r>
  <r>
    <s v="CC100405"/>
    <n v="42"/>
    <x v="0"/>
    <s v="Diploma"/>
    <s v="Married"/>
    <s v="Government"/>
    <n v="11000000"/>
    <n v="56000000"/>
    <n v="161"/>
    <x v="0"/>
    <n v="0"/>
    <n v="0"/>
    <n v="37500000"/>
    <n v="24630000"/>
    <n v="28850000"/>
    <n v="18130000"/>
    <n v="8290000"/>
    <n v="25440000"/>
    <n v="450000"/>
    <n v="0"/>
    <x v="0"/>
    <s v="40-49"/>
    <n v="30326666.666666668"/>
    <n v="17286666.666666668"/>
    <n v="0.54154761904761906"/>
    <x v="0"/>
    <x v="0"/>
    <x v="2"/>
    <x v="0"/>
  </r>
  <r>
    <s v="CC100406"/>
    <n v="33"/>
    <x v="1"/>
    <s v="Postgraduate"/>
    <s v="Married"/>
    <s v="Self-employed"/>
    <n v="14600000"/>
    <n v="90000000"/>
    <n v="109"/>
    <x v="0"/>
    <n v="0"/>
    <n v="0"/>
    <n v="54720000"/>
    <n v="61710000"/>
    <n v="60250000"/>
    <n v="11000000"/>
    <n v="16410000"/>
    <n v="52270000"/>
    <n v="2890000"/>
    <n v="0"/>
    <x v="0"/>
    <s v="30-39"/>
    <n v="58893333.333333336"/>
    <n v="26560000"/>
    <n v="0.65437037037037038"/>
    <x v="0"/>
    <x v="0"/>
    <x v="2"/>
    <x v="2"/>
  </r>
  <r>
    <s v="CC100407"/>
    <n v="47"/>
    <x v="1"/>
    <s v="Postgraduate"/>
    <s v="Married"/>
    <s v="Salaried"/>
    <n v="10000000"/>
    <n v="59000000"/>
    <n v="198"/>
    <x v="0"/>
    <n v="0"/>
    <n v="0"/>
    <n v="27910000"/>
    <n v="18380000"/>
    <n v="10830000"/>
    <n v="7930000"/>
    <n v="5760000"/>
    <n v="2390000"/>
    <n v="2510000"/>
    <n v="0"/>
    <x v="0"/>
    <s v="40-49"/>
    <n v="19040000"/>
    <n v="5360000"/>
    <n v="0.32271186440677968"/>
    <x v="1"/>
    <x v="1"/>
    <x v="2"/>
    <x v="0"/>
  </r>
  <r>
    <s v="CC100408"/>
    <n v="33"/>
    <x v="1"/>
    <s v="Bachelor"/>
    <s v="Single"/>
    <s v="Salaried"/>
    <n v="13700000"/>
    <n v="61000000"/>
    <n v="111"/>
    <x v="0"/>
    <n v="0"/>
    <n v="1"/>
    <n v="370000"/>
    <n v="150000"/>
    <n v="14560000"/>
    <n v="370000"/>
    <n v="150000"/>
    <n v="5720000"/>
    <n v="3020000"/>
    <n v="1"/>
    <x v="0"/>
    <s v="30-39"/>
    <n v="5026666.666666667"/>
    <n v="2080000"/>
    <n v="8.240437158469946E-2"/>
    <x v="2"/>
    <x v="2"/>
    <x v="0"/>
    <x v="2"/>
  </r>
  <r>
    <s v="CC100409"/>
    <n v="22"/>
    <x v="1"/>
    <s v="High School"/>
    <s v="Single"/>
    <s v="Self-employed"/>
    <n v="11400000"/>
    <n v="47000000"/>
    <n v="19"/>
    <x v="0"/>
    <n v="0"/>
    <n v="0"/>
    <n v="9020000"/>
    <n v="13450000"/>
    <n v="22380000"/>
    <n v="4240000"/>
    <n v="2770000"/>
    <n v="2970000"/>
    <n v="1110000"/>
    <n v="0"/>
    <x v="0"/>
    <s v="21-29"/>
    <n v="14950000"/>
    <n v="3326666.6666666665"/>
    <n v="0.31808510638297871"/>
    <x v="1"/>
    <x v="1"/>
    <x v="2"/>
    <x v="0"/>
  </r>
  <r>
    <s v="CC100410"/>
    <n v="34"/>
    <x v="0"/>
    <s v="Bachelor"/>
    <s v="Single"/>
    <s v="Salaried"/>
    <n v="14800000"/>
    <n v="77000000"/>
    <n v="131"/>
    <x v="0"/>
    <n v="0"/>
    <n v="0"/>
    <n v="33010000"/>
    <n v="40370000"/>
    <n v="38080000"/>
    <n v="12820000"/>
    <n v="10140000"/>
    <n v="8300000"/>
    <n v="410000"/>
    <n v="0"/>
    <x v="0"/>
    <s v="30-39"/>
    <n v="37153333.333333336"/>
    <n v="10420000"/>
    <n v="0.48251082251082256"/>
    <x v="1"/>
    <x v="1"/>
    <x v="2"/>
    <x v="2"/>
  </r>
  <r>
    <s v="CC100411"/>
    <n v="40"/>
    <x v="1"/>
    <s v="High School"/>
    <s v="Married"/>
    <s v="Salaried"/>
    <n v="5700000"/>
    <n v="31000000"/>
    <n v="99"/>
    <x v="2"/>
    <n v="3"/>
    <n v="3"/>
    <n v="8380000"/>
    <n v="10500000"/>
    <n v="9400000"/>
    <n v="600000"/>
    <n v="780000"/>
    <n v="1220000"/>
    <n v="2370000"/>
    <n v="3"/>
    <x v="1"/>
    <s v="40-49"/>
    <n v="9426666.666666666"/>
    <n v="866666.66666666663"/>
    <n v="0.30408602150537634"/>
    <x v="1"/>
    <x v="1"/>
    <x v="1"/>
    <x v="1"/>
  </r>
  <r>
    <s v="CC100412"/>
    <n v="47"/>
    <x v="1"/>
    <s v="Bachelor"/>
    <s v="Married"/>
    <s v="Self-employed"/>
    <n v="15500000"/>
    <n v="55000000"/>
    <n v="109"/>
    <x v="0"/>
    <n v="0"/>
    <n v="0"/>
    <n v="27840000"/>
    <n v="33430000"/>
    <n v="14850000"/>
    <n v="13000000"/>
    <n v="17390000"/>
    <n v="7080000"/>
    <n v="5670000"/>
    <n v="1"/>
    <x v="0"/>
    <s v="40-49"/>
    <n v="25373333.333333332"/>
    <n v="12490000"/>
    <n v="0.46133333333333332"/>
    <x v="1"/>
    <x v="1"/>
    <x v="0"/>
    <x v="0"/>
  </r>
  <r>
    <s v="CC100413"/>
    <n v="45"/>
    <x v="0"/>
    <s v="Bachelor"/>
    <s v="Married"/>
    <s v="Salaried"/>
    <n v="11200000"/>
    <n v="56000000"/>
    <n v="163"/>
    <x v="0"/>
    <n v="0"/>
    <n v="1"/>
    <n v="22940000"/>
    <n v="20210000"/>
    <n v="15630000"/>
    <n v="7990000"/>
    <n v="21170000"/>
    <n v="5170000"/>
    <n v="3910000"/>
    <n v="1"/>
    <x v="0"/>
    <s v="40-49"/>
    <n v="19593333.333333332"/>
    <n v="11443333.333333334"/>
    <n v="0.34988095238095235"/>
    <x v="1"/>
    <x v="1"/>
    <x v="0"/>
    <x v="0"/>
  </r>
  <r>
    <s v="CC100414"/>
    <n v="42"/>
    <x v="0"/>
    <s v="Bachelor"/>
    <s v="Married"/>
    <s v="Self-employed"/>
    <n v="10200000"/>
    <n v="52000000"/>
    <n v="171"/>
    <x v="1"/>
    <n v="3"/>
    <n v="3"/>
    <n v="170000"/>
    <n v="2470000"/>
    <n v="1780000"/>
    <n v="170000"/>
    <n v="680000"/>
    <n v="1090000"/>
    <n v="2670000"/>
    <n v="3"/>
    <x v="1"/>
    <s v="40-49"/>
    <n v="1473333.3333333333"/>
    <n v="646666.66666666663"/>
    <n v="2.8333333333333332E-2"/>
    <x v="2"/>
    <x v="2"/>
    <x v="1"/>
    <x v="0"/>
  </r>
  <r>
    <s v="CC100415"/>
    <n v="22"/>
    <x v="0"/>
    <s v="High School"/>
    <s v="Married"/>
    <s v="Salaried"/>
    <n v="5000000"/>
    <n v="20000000"/>
    <n v="43"/>
    <x v="0"/>
    <n v="0"/>
    <n v="0"/>
    <n v="7390000"/>
    <n v="7840000"/>
    <n v="9540000"/>
    <n v="6290000"/>
    <n v="3070000"/>
    <n v="2910000"/>
    <n v="1050000"/>
    <n v="0"/>
    <x v="0"/>
    <s v="21-29"/>
    <n v="8256666.666666667"/>
    <n v="4090000"/>
    <n v="0.41283333333333333"/>
    <x v="1"/>
    <x v="1"/>
    <x v="2"/>
    <x v="1"/>
  </r>
  <r>
    <s v="CC100416"/>
    <n v="40"/>
    <x v="1"/>
    <s v="Bachelor"/>
    <s v="Single"/>
    <s v="Salaried"/>
    <n v="14200000"/>
    <n v="64000000"/>
    <n v="76"/>
    <x v="0"/>
    <n v="0"/>
    <n v="0"/>
    <n v="22580000"/>
    <n v="23540000"/>
    <n v="27400000"/>
    <n v="21760000"/>
    <n v="8660000"/>
    <n v="8660000"/>
    <n v="2160000"/>
    <n v="0"/>
    <x v="0"/>
    <s v="40-49"/>
    <n v="24506666.666666668"/>
    <n v="13026666.666666666"/>
    <n v="0.38291666666666668"/>
    <x v="1"/>
    <x v="1"/>
    <x v="2"/>
    <x v="2"/>
  </r>
  <r>
    <s v="CC100417"/>
    <n v="47"/>
    <x v="0"/>
    <s v="Diploma"/>
    <s v="Married"/>
    <s v="Government"/>
    <n v="8400000"/>
    <n v="46000000"/>
    <n v="129"/>
    <x v="0"/>
    <n v="0"/>
    <n v="0"/>
    <n v="18810000"/>
    <n v="18080000"/>
    <n v="19440000"/>
    <n v="17810000"/>
    <n v="4590000"/>
    <n v="10850000"/>
    <n v="4550000"/>
    <n v="0"/>
    <x v="0"/>
    <s v="40-49"/>
    <n v="18776666.666666668"/>
    <n v="11083333.333333334"/>
    <n v="0.40818840579710147"/>
    <x v="1"/>
    <x v="1"/>
    <x v="2"/>
    <x v="0"/>
  </r>
  <r>
    <s v="CC100418"/>
    <n v="24"/>
    <x v="1"/>
    <s v="Bachelor"/>
    <s v="Single"/>
    <s v="Contract"/>
    <n v="6900000"/>
    <n v="27000000"/>
    <n v="42"/>
    <x v="1"/>
    <n v="3"/>
    <n v="3"/>
    <n v="22100000"/>
    <n v="25010000"/>
    <n v="19240000"/>
    <n v="330000"/>
    <n v="1820000"/>
    <n v="440000"/>
    <n v="2100000"/>
    <n v="3"/>
    <x v="1"/>
    <s v="21-29"/>
    <n v="22116666.666666668"/>
    <n v="863333.33333333337"/>
    <n v="0.81913580246913587"/>
    <x v="3"/>
    <x v="3"/>
    <x v="1"/>
    <x v="1"/>
  </r>
  <r>
    <s v="CC100419"/>
    <n v="43"/>
    <x v="1"/>
    <s v="Bachelor"/>
    <s v="Single"/>
    <s v="Salaried"/>
    <n v="15300000"/>
    <n v="81000000"/>
    <n v="115"/>
    <x v="2"/>
    <n v="0"/>
    <n v="0"/>
    <n v="47360000"/>
    <n v="48150000"/>
    <n v="39870000"/>
    <n v="19020000"/>
    <n v="47580000"/>
    <n v="15270000"/>
    <n v="910000"/>
    <n v="1"/>
    <x v="0"/>
    <s v="40-49"/>
    <n v="45126666.666666664"/>
    <n v="27290000"/>
    <n v="0.55711934156378595"/>
    <x v="0"/>
    <x v="0"/>
    <x v="0"/>
    <x v="2"/>
  </r>
  <r>
    <s v="CC100420"/>
    <n v="32"/>
    <x v="0"/>
    <s v="Diploma"/>
    <s v="Married"/>
    <s v="Self-employed"/>
    <n v="20400000"/>
    <n v="120000000"/>
    <n v="84"/>
    <x v="0"/>
    <n v="0"/>
    <n v="0"/>
    <n v="49300000"/>
    <n v="45300000"/>
    <n v="16730000"/>
    <n v="10440000"/>
    <n v="19790000"/>
    <n v="2850000"/>
    <n v="4260000"/>
    <n v="0"/>
    <x v="0"/>
    <s v="30-39"/>
    <n v="37110000"/>
    <n v="11026666.666666666"/>
    <n v="0.30925000000000002"/>
    <x v="1"/>
    <x v="1"/>
    <x v="2"/>
    <x v="3"/>
  </r>
  <r>
    <s v="CC100421"/>
    <n v="21"/>
    <x v="0"/>
    <s v="Bachelor"/>
    <s v="Married"/>
    <s v="Government"/>
    <n v="12300000"/>
    <n v="41000000"/>
    <n v="23"/>
    <x v="0"/>
    <n v="0"/>
    <n v="0"/>
    <n v="2770000"/>
    <n v="1330000"/>
    <n v="3670000"/>
    <n v="1860000"/>
    <n v="680000"/>
    <n v="3190000"/>
    <n v="2680000"/>
    <n v="0"/>
    <x v="0"/>
    <s v="21-29"/>
    <n v="2590000"/>
    <n v="1910000"/>
    <n v="6.3170731707317074E-2"/>
    <x v="2"/>
    <x v="2"/>
    <x v="2"/>
    <x v="0"/>
  </r>
  <r>
    <s v="CC100422"/>
    <n v="50"/>
    <x v="0"/>
    <s v="High School"/>
    <s v="Married"/>
    <s v="Salaried"/>
    <n v="9800000"/>
    <n v="36000000"/>
    <n v="86"/>
    <x v="0"/>
    <n v="0"/>
    <n v="0"/>
    <n v="6040000"/>
    <n v="7480000"/>
    <n v="9610000"/>
    <n v="1850000"/>
    <n v="5230000"/>
    <n v="5110000"/>
    <n v="580000"/>
    <n v="0"/>
    <x v="0"/>
    <s v="50-59"/>
    <n v="7710000"/>
    <n v="4063333.3333333335"/>
    <n v="0.21416666666666667"/>
    <x v="2"/>
    <x v="2"/>
    <x v="2"/>
    <x v="1"/>
  </r>
  <r>
    <s v="CC100423"/>
    <n v="35"/>
    <x v="1"/>
    <s v="Bachelor"/>
    <s v="Married"/>
    <s v="Salaried"/>
    <n v="16800000"/>
    <n v="78000000"/>
    <n v="72"/>
    <x v="0"/>
    <n v="0"/>
    <n v="0"/>
    <n v="5280000"/>
    <n v="940000"/>
    <n v="9130000"/>
    <n v="1460000"/>
    <n v="940000"/>
    <n v="5830000"/>
    <n v="2110000"/>
    <n v="0"/>
    <x v="0"/>
    <s v="30-39"/>
    <n v="5116666.666666667"/>
    <n v="2743333.3333333335"/>
    <n v="6.5598290598290601E-2"/>
    <x v="2"/>
    <x v="2"/>
    <x v="2"/>
    <x v="2"/>
  </r>
  <r>
    <s v="CC100424"/>
    <n v="21"/>
    <x v="1"/>
    <s v="Diploma"/>
    <s v="Single"/>
    <s v="Salaried"/>
    <n v="5000000"/>
    <n v="25000000"/>
    <n v="19"/>
    <x v="0"/>
    <n v="0"/>
    <n v="0"/>
    <n v="9240000"/>
    <n v="10220000"/>
    <n v="10280000"/>
    <n v="2530000"/>
    <n v="2210000"/>
    <n v="2290000"/>
    <n v="860000"/>
    <n v="0"/>
    <x v="0"/>
    <s v="21-29"/>
    <n v="9913333.333333334"/>
    <n v="2343333.3333333335"/>
    <n v="0.39653333333333335"/>
    <x v="1"/>
    <x v="1"/>
    <x v="2"/>
    <x v="1"/>
  </r>
  <r>
    <s v="CC100425"/>
    <n v="38"/>
    <x v="0"/>
    <s v="Bachelor"/>
    <s v="Married"/>
    <s v="Government"/>
    <n v="11000000"/>
    <n v="59000000"/>
    <n v="131"/>
    <x v="0"/>
    <n v="0"/>
    <n v="0"/>
    <n v="24950000"/>
    <n v="31970000"/>
    <n v="21230000"/>
    <n v="11390000"/>
    <n v="16540000"/>
    <n v="8380000"/>
    <n v="440000"/>
    <n v="0"/>
    <x v="0"/>
    <s v="30-39"/>
    <n v="26050000"/>
    <n v="12103333.333333334"/>
    <n v="0.44152542372881354"/>
    <x v="1"/>
    <x v="1"/>
    <x v="2"/>
    <x v="0"/>
  </r>
  <r>
    <s v="CC100426"/>
    <n v="27"/>
    <x v="1"/>
    <s v="Bachelor"/>
    <s v="Married"/>
    <s v="Government"/>
    <n v="9900000"/>
    <n v="44000000"/>
    <n v="28"/>
    <x v="0"/>
    <n v="0"/>
    <n v="0"/>
    <n v="20140000"/>
    <n v="10010000"/>
    <n v="6240000"/>
    <n v="7350000"/>
    <n v="2660000"/>
    <n v="2860000"/>
    <n v="330000"/>
    <n v="2"/>
    <x v="0"/>
    <s v="21-29"/>
    <n v="12130000"/>
    <n v="4290000"/>
    <n v="0.27568181818181819"/>
    <x v="1"/>
    <x v="1"/>
    <x v="0"/>
    <x v="0"/>
  </r>
  <r>
    <s v="CC100427"/>
    <n v="48"/>
    <x v="0"/>
    <s v="High School"/>
    <s v="Married"/>
    <s v="Salaried"/>
    <n v="15300000"/>
    <n v="71000000"/>
    <n v="114"/>
    <x v="0"/>
    <n v="0"/>
    <n v="0"/>
    <n v="12250000"/>
    <n v="13710000"/>
    <n v="24020000"/>
    <n v="4270000"/>
    <n v="4960000"/>
    <n v="22100000"/>
    <n v="130000"/>
    <n v="0"/>
    <x v="0"/>
    <s v="40-49"/>
    <n v="16660000"/>
    <n v="10443333.333333334"/>
    <n v="0.23464788732394365"/>
    <x v="2"/>
    <x v="2"/>
    <x v="2"/>
    <x v="2"/>
  </r>
  <r>
    <s v="CC100428"/>
    <n v="21"/>
    <x v="0"/>
    <s v="Bachelor"/>
    <s v="Single"/>
    <s v="Other"/>
    <n v="9900000"/>
    <n v="45000000"/>
    <n v="8"/>
    <x v="1"/>
    <n v="2"/>
    <n v="0"/>
    <n v="17570000"/>
    <n v="15660000"/>
    <n v="19080000"/>
    <n v="2160000"/>
    <n v="6070000"/>
    <n v="9530000"/>
    <n v="2370000"/>
    <n v="4"/>
    <x v="1"/>
    <s v="21-29"/>
    <n v="17436666.666666668"/>
    <n v="5920000"/>
    <n v="0.38748148148148148"/>
    <x v="1"/>
    <x v="1"/>
    <x v="1"/>
    <x v="0"/>
  </r>
  <r>
    <s v="CC100429"/>
    <n v="44"/>
    <x v="0"/>
    <s v="High School"/>
    <s v="Other"/>
    <s v="Government"/>
    <n v="10700000"/>
    <n v="77000000"/>
    <n v="175"/>
    <x v="0"/>
    <n v="0"/>
    <n v="0"/>
    <n v="14240000"/>
    <n v="13570000"/>
    <n v="16360000"/>
    <n v="7490000"/>
    <n v="6450000"/>
    <n v="17170000"/>
    <n v="5100000"/>
    <n v="0"/>
    <x v="0"/>
    <s v="40-49"/>
    <n v="14723333.333333334"/>
    <n v="10370000"/>
    <n v="0.19121212121212122"/>
    <x v="2"/>
    <x v="2"/>
    <x v="2"/>
    <x v="2"/>
  </r>
  <r>
    <s v="CC100430"/>
    <n v="62"/>
    <x v="0"/>
    <s v="Diploma"/>
    <s v="Married"/>
    <s v="Self-employed"/>
    <n v="12000000"/>
    <n v="51000000"/>
    <n v="240"/>
    <x v="0"/>
    <n v="0"/>
    <n v="0"/>
    <n v="17170000"/>
    <n v="10840000"/>
    <n v="5790000"/>
    <n v="8110000"/>
    <n v="2700000"/>
    <n v="3030000"/>
    <n v="1950000"/>
    <n v="0"/>
    <x v="1"/>
    <s v="60+"/>
    <n v="11266666.666666666"/>
    <n v="4613333.333333333"/>
    <n v="0.22091503267973855"/>
    <x v="2"/>
    <x v="2"/>
    <x v="2"/>
    <x v="0"/>
  </r>
  <r>
    <s v="CC100431"/>
    <n v="55"/>
    <x v="1"/>
    <s v="Bachelor"/>
    <s v="Married"/>
    <s v="Salaried"/>
    <n v="19600000"/>
    <n v="81000000"/>
    <n v="115"/>
    <x v="0"/>
    <n v="0"/>
    <n v="0"/>
    <n v="60080000"/>
    <n v="48440000"/>
    <n v="49760000"/>
    <n v="30280000"/>
    <n v="20360000"/>
    <n v="1200000"/>
    <n v="4980000"/>
    <n v="1"/>
    <x v="0"/>
    <s v="50-59"/>
    <n v="52760000"/>
    <n v="17280000"/>
    <n v="0.65135802469135806"/>
    <x v="0"/>
    <x v="0"/>
    <x v="0"/>
    <x v="2"/>
  </r>
  <r>
    <s v="CC100432"/>
    <n v="33"/>
    <x v="0"/>
    <s v="Bachelor"/>
    <s v="Single"/>
    <s v="Contract"/>
    <n v="9100000"/>
    <n v="30000000"/>
    <n v="81"/>
    <x v="1"/>
    <n v="0"/>
    <n v="0"/>
    <n v="15050000"/>
    <n v="14640000"/>
    <n v="18540000"/>
    <n v="2450000"/>
    <n v="4130000"/>
    <n v="15160000"/>
    <n v="1130000"/>
    <n v="1"/>
    <x v="1"/>
    <s v="30-39"/>
    <n v="16076666.666666666"/>
    <n v="7246666.666666667"/>
    <n v="0.53588888888888886"/>
    <x v="0"/>
    <x v="0"/>
    <x v="0"/>
    <x v="1"/>
  </r>
  <r>
    <s v="CC100433"/>
    <n v="31"/>
    <x v="0"/>
    <s v="Diploma"/>
    <s v="Single"/>
    <s v="Salaried"/>
    <n v="11700000"/>
    <n v="37000000"/>
    <n v="61"/>
    <x v="0"/>
    <n v="0"/>
    <n v="0"/>
    <n v="28530000"/>
    <n v="26320000"/>
    <n v="25850000"/>
    <n v="6980000"/>
    <n v="6640000"/>
    <n v="11920000"/>
    <n v="2930000"/>
    <n v="1"/>
    <x v="0"/>
    <s v="30-39"/>
    <n v="26900000"/>
    <n v="8513333.333333334"/>
    <n v="0.72702702702702704"/>
    <x v="0"/>
    <x v="0"/>
    <x v="0"/>
    <x v="1"/>
  </r>
  <r>
    <s v="CC100434"/>
    <n v="47"/>
    <x v="0"/>
    <s v="High School"/>
    <s v="Married"/>
    <s v="Government"/>
    <n v="15900000"/>
    <n v="81000000"/>
    <n v="55"/>
    <x v="0"/>
    <n v="0"/>
    <n v="0"/>
    <n v="38330000"/>
    <n v="26500000"/>
    <n v="25390000"/>
    <n v="10680000"/>
    <n v="5270000"/>
    <n v="7920000"/>
    <n v="2610000"/>
    <n v="0"/>
    <x v="0"/>
    <s v="40-49"/>
    <n v="30073333.333333332"/>
    <n v="7956666.666666667"/>
    <n v="0.37127572016460902"/>
    <x v="1"/>
    <x v="1"/>
    <x v="2"/>
    <x v="2"/>
  </r>
  <r>
    <s v="CC100435"/>
    <n v="42"/>
    <x v="0"/>
    <s v="Diploma"/>
    <s v="Other"/>
    <s v="Other"/>
    <n v="8200000"/>
    <n v="48000000"/>
    <n v="150"/>
    <x v="0"/>
    <n v="0"/>
    <n v="0"/>
    <n v="16790000"/>
    <n v="15190000"/>
    <n v="18890000"/>
    <n v="14510000"/>
    <n v="6040000"/>
    <n v="6680000"/>
    <n v="1650000"/>
    <n v="1"/>
    <x v="0"/>
    <s v="40-49"/>
    <n v="16956666.666666668"/>
    <n v="9076666.666666666"/>
    <n v="0.35326388888888893"/>
    <x v="1"/>
    <x v="1"/>
    <x v="0"/>
    <x v="0"/>
  </r>
  <r>
    <s v="CC100436"/>
    <n v="25"/>
    <x v="1"/>
    <s v="Bachelor"/>
    <s v="Single"/>
    <s v="Self-employed"/>
    <n v="13400000"/>
    <n v="51000000"/>
    <n v="39"/>
    <x v="1"/>
    <n v="0"/>
    <n v="0"/>
    <n v="38040000"/>
    <n v="40090000"/>
    <n v="23220000"/>
    <n v="960000"/>
    <n v="10580000"/>
    <n v="8760000"/>
    <n v="3060000"/>
    <n v="2"/>
    <x v="0"/>
    <s v="21-29"/>
    <n v="33783333.333333336"/>
    <n v="6766666.666666667"/>
    <n v="0.66241830065359486"/>
    <x v="0"/>
    <x v="0"/>
    <x v="0"/>
    <x v="0"/>
  </r>
  <r>
    <s v="CC100437"/>
    <n v="32"/>
    <x v="0"/>
    <s v="Bachelor"/>
    <s v="Married"/>
    <s v="Salaried"/>
    <n v="12700000"/>
    <n v="37000000"/>
    <n v="65"/>
    <x v="0"/>
    <n v="0"/>
    <n v="0"/>
    <n v="14230000"/>
    <n v="16610000"/>
    <n v="13890000"/>
    <n v="13340000"/>
    <n v="16620000"/>
    <n v="4480000"/>
    <n v="2760000"/>
    <n v="0"/>
    <x v="0"/>
    <s v="30-39"/>
    <n v="14910000"/>
    <n v="11480000"/>
    <n v="0.40297297297297296"/>
    <x v="1"/>
    <x v="1"/>
    <x v="2"/>
    <x v="1"/>
  </r>
  <r>
    <s v="CC100438"/>
    <n v="51"/>
    <x v="0"/>
    <s v="High School"/>
    <s v="Married"/>
    <s v="Self-employed"/>
    <n v="12600000"/>
    <n v="57000000"/>
    <n v="181"/>
    <x v="0"/>
    <n v="0"/>
    <n v="0"/>
    <n v="20500000"/>
    <n v="19900000"/>
    <n v="18810000"/>
    <n v="11840000"/>
    <n v="10750000"/>
    <n v="7930000"/>
    <n v="2080000"/>
    <n v="1"/>
    <x v="0"/>
    <s v="50-59"/>
    <n v="19736666.666666668"/>
    <n v="10173333.333333334"/>
    <n v="0.34625730994152049"/>
    <x v="1"/>
    <x v="1"/>
    <x v="0"/>
    <x v="0"/>
  </r>
  <r>
    <s v="CC100439"/>
    <n v="31"/>
    <x v="0"/>
    <s v="Bachelor"/>
    <s v="Married"/>
    <s v="Government"/>
    <n v="14600000"/>
    <n v="95000000"/>
    <n v="66"/>
    <x v="0"/>
    <n v="0"/>
    <n v="0"/>
    <n v="92110000"/>
    <n v="89240000"/>
    <n v="83100000"/>
    <n v="22530000"/>
    <n v="85440000"/>
    <n v="27120000"/>
    <n v="10300000"/>
    <n v="1"/>
    <x v="0"/>
    <s v="30-39"/>
    <n v="88150000"/>
    <n v="45030000"/>
    <n v="0.92789473684210522"/>
    <x v="3"/>
    <x v="3"/>
    <x v="0"/>
    <x v="2"/>
  </r>
  <r>
    <s v="CC100440"/>
    <n v="50"/>
    <x v="0"/>
    <s v="Bachelor"/>
    <s v="Single"/>
    <s v="Government"/>
    <n v="13600000"/>
    <n v="60000000"/>
    <n v="158"/>
    <x v="0"/>
    <n v="0"/>
    <n v="0"/>
    <n v="10850000"/>
    <n v="2890000"/>
    <n v="5580000"/>
    <n v="3550000"/>
    <n v="1790000"/>
    <n v="2720000"/>
    <n v="710000"/>
    <n v="0"/>
    <x v="0"/>
    <s v="50-59"/>
    <n v="6440000"/>
    <n v="2686666.6666666665"/>
    <n v="0.10733333333333334"/>
    <x v="2"/>
    <x v="2"/>
    <x v="2"/>
    <x v="2"/>
  </r>
  <r>
    <s v="CC100441"/>
    <n v="34"/>
    <x v="0"/>
    <s v="Bachelor"/>
    <s v="Married"/>
    <s v="Contract"/>
    <n v="8600000"/>
    <n v="25000000"/>
    <n v="62"/>
    <x v="0"/>
    <n v="0"/>
    <n v="0"/>
    <n v="6280000"/>
    <n v="5620000"/>
    <n v="8020000"/>
    <n v="1990000"/>
    <n v="1900000"/>
    <n v="2700000"/>
    <n v="200000"/>
    <n v="0"/>
    <x v="0"/>
    <s v="30-39"/>
    <n v="6640000"/>
    <n v="2196666.6666666665"/>
    <n v="0.2656"/>
    <x v="1"/>
    <x v="1"/>
    <x v="2"/>
    <x v="1"/>
  </r>
  <r>
    <s v="CC100442"/>
    <n v="31"/>
    <x v="0"/>
    <s v="Diploma"/>
    <s v="Single"/>
    <s v="Self-employed"/>
    <n v="11900000"/>
    <n v="46000000"/>
    <n v="67"/>
    <x v="0"/>
    <n v="0"/>
    <n v="0"/>
    <n v="1480000"/>
    <n v="5720000"/>
    <n v="8200000"/>
    <n v="690000"/>
    <n v="1850000"/>
    <n v="2420000"/>
    <n v="640000"/>
    <n v="0"/>
    <x v="0"/>
    <s v="30-39"/>
    <n v="5133333.333333333"/>
    <n v="1653333.3333333333"/>
    <n v="0.11159420289855072"/>
    <x v="2"/>
    <x v="2"/>
    <x v="2"/>
    <x v="0"/>
  </r>
  <r>
    <s v="CC100443"/>
    <n v="55"/>
    <x v="0"/>
    <s v="Bachelor"/>
    <s v="Other"/>
    <s v="Government"/>
    <n v="23200000"/>
    <n v="116000000"/>
    <n v="143"/>
    <x v="0"/>
    <n v="0"/>
    <n v="0"/>
    <n v="7000000"/>
    <n v="5490000"/>
    <n v="0"/>
    <n v="1610000"/>
    <n v="4660000"/>
    <n v="0"/>
    <n v="3870000"/>
    <n v="0"/>
    <x v="0"/>
    <s v="50-59"/>
    <n v="4163333.3333333335"/>
    <n v="2090000"/>
    <n v="3.5890804597701151E-2"/>
    <x v="2"/>
    <x v="2"/>
    <x v="2"/>
    <x v="3"/>
  </r>
  <r>
    <s v="CC100444"/>
    <n v="40"/>
    <x v="0"/>
    <s v="Diploma"/>
    <s v="Married"/>
    <s v="Salaried"/>
    <n v="14000000"/>
    <n v="78000000"/>
    <n v="121"/>
    <x v="0"/>
    <n v="0"/>
    <n v="0"/>
    <n v="12300000"/>
    <n v="7950000"/>
    <n v="8290000"/>
    <n v="4130000"/>
    <n v="960000"/>
    <n v="8680000"/>
    <n v="1890000"/>
    <n v="0"/>
    <x v="0"/>
    <s v="40-49"/>
    <n v="9513333.333333334"/>
    <n v="4590000"/>
    <n v="0.12196581196581198"/>
    <x v="2"/>
    <x v="2"/>
    <x v="2"/>
    <x v="2"/>
  </r>
  <r>
    <s v="CC100445"/>
    <n v="47"/>
    <x v="0"/>
    <s v="High School"/>
    <s v="Married"/>
    <s v="Self-employed"/>
    <n v="12000000"/>
    <n v="52000000"/>
    <n v="204"/>
    <x v="0"/>
    <n v="0"/>
    <n v="0"/>
    <n v="20080000"/>
    <n v="16670000"/>
    <n v="13640000"/>
    <n v="4600000"/>
    <n v="7830000"/>
    <n v="3620000"/>
    <n v="1740000"/>
    <n v="0"/>
    <x v="0"/>
    <s v="40-49"/>
    <n v="16796666.666666668"/>
    <n v="5350000"/>
    <n v="0.32301282051282054"/>
    <x v="1"/>
    <x v="1"/>
    <x v="2"/>
    <x v="0"/>
  </r>
  <r>
    <s v="CC100446"/>
    <n v="32"/>
    <x v="0"/>
    <s v="Bachelor"/>
    <s v="Single"/>
    <s v="Other"/>
    <n v="10600000"/>
    <n v="31000000"/>
    <n v="55"/>
    <x v="0"/>
    <n v="0"/>
    <n v="0"/>
    <n v="13060000"/>
    <n v="8990000"/>
    <n v="14380000"/>
    <n v="4610000"/>
    <n v="2410000"/>
    <n v="3580000"/>
    <n v="420000"/>
    <n v="0"/>
    <x v="1"/>
    <s v="30-39"/>
    <n v="12143333.333333334"/>
    <n v="3533333.3333333335"/>
    <n v="0.39172043010752688"/>
    <x v="1"/>
    <x v="1"/>
    <x v="2"/>
    <x v="1"/>
  </r>
  <r>
    <s v="CC100447"/>
    <n v="36"/>
    <x v="1"/>
    <s v="Bachelor"/>
    <s v="Married"/>
    <s v="Government"/>
    <n v="9800000"/>
    <n v="69000000"/>
    <n v="136"/>
    <x v="0"/>
    <n v="0"/>
    <n v="0"/>
    <n v="7020000"/>
    <n v="13060000"/>
    <n v="15070000"/>
    <n v="2640000"/>
    <n v="2570000"/>
    <n v="750000"/>
    <n v="550000"/>
    <n v="0"/>
    <x v="0"/>
    <s v="30-39"/>
    <n v="11716666.666666666"/>
    <n v="1986666.6666666667"/>
    <n v="0.16980676328502414"/>
    <x v="2"/>
    <x v="2"/>
    <x v="2"/>
    <x v="2"/>
  </r>
  <r>
    <s v="CC100448"/>
    <n v="36"/>
    <x v="1"/>
    <s v="Diploma"/>
    <s v="Married"/>
    <s v="Salaried"/>
    <n v="9900000"/>
    <n v="60000000"/>
    <n v="87"/>
    <x v="2"/>
    <n v="0"/>
    <n v="0"/>
    <n v="14910000"/>
    <n v="20200000"/>
    <n v="23370000"/>
    <n v="8010000"/>
    <n v="7920000"/>
    <n v="23970000"/>
    <n v="4430000"/>
    <n v="1"/>
    <x v="0"/>
    <s v="30-39"/>
    <n v="19493333.333333332"/>
    <n v="13300000"/>
    <n v="0.32488888888888889"/>
    <x v="1"/>
    <x v="1"/>
    <x v="0"/>
    <x v="2"/>
  </r>
  <r>
    <s v="CC100449"/>
    <n v="31"/>
    <x v="0"/>
    <s v="Postgraduate"/>
    <s v="Married"/>
    <s v="Self-employed"/>
    <n v="21800000"/>
    <n v="81000000"/>
    <n v="84"/>
    <x v="0"/>
    <n v="0"/>
    <n v="0"/>
    <n v="11610000"/>
    <n v="12310000"/>
    <n v="24770000"/>
    <n v="6090000"/>
    <n v="6430000"/>
    <n v="9500000"/>
    <n v="3040000"/>
    <n v="0"/>
    <x v="0"/>
    <s v="30-39"/>
    <n v="16230000"/>
    <n v="7340000"/>
    <n v="0.20037037037037037"/>
    <x v="2"/>
    <x v="2"/>
    <x v="2"/>
    <x v="2"/>
  </r>
  <r>
    <s v="CC100450"/>
    <n v="36"/>
    <x v="1"/>
    <s v="High School"/>
    <s v="Married"/>
    <s v="Government"/>
    <n v="9900000"/>
    <n v="55000000"/>
    <n v="61"/>
    <x v="0"/>
    <n v="0"/>
    <n v="0"/>
    <n v="27810000"/>
    <n v="28100000"/>
    <n v="24470000"/>
    <n v="23920000"/>
    <n v="2870000"/>
    <n v="7380000"/>
    <n v="1090000"/>
    <n v="1"/>
    <x v="0"/>
    <s v="30-39"/>
    <n v="26793333.333333332"/>
    <n v="11390000"/>
    <n v="0.48715151515151511"/>
    <x v="1"/>
    <x v="1"/>
    <x v="0"/>
    <x v="0"/>
  </r>
  <r>
    <s v="CC100451"/>
    <n v="47"/>
    <x v="1"/>
    <s v="High School"/>
    <s v="Single"/>
    <s v="Salaried"/>
    <n v="12600000"/>
    <n v="69000000"/>
    <n v="76"/>
    <x v="0"/>
    <n v="0"/>
    <n v="0"/>
    <n v="7200000"/>
    <n v="13580000"/>
    <n v="12630000"/>
    <n v="4300000"/>
    <n v="2840000"/>
    <n v="3200000"/>
    <n v="2710000"/>
    <n v="0"/>
    <x v="0"/>
    <s v="40-49"/>
    <n v="11136666.666666666"/>
    <n v="3446666.6666666665"/>
    <n v="0.16140096618357486"/>
    <x v="2"/>
    <x v="2"/>
    <x v="2"/>
    <x v="2"/>
  </r>
  <r>
    <s v="CC100452"/>
    <n v="41"/>
    <x v="0"/>
    <s v="Postgraduate"/>
    <s v="Single"/>
    <s v="Contract"/>
    <n v="14900000"/>
    <n v="45000000"/>
    <n v="69"/>
    <x v="1"/>
    <n v="1"/>
    <n v="3"/>
    <n v="13310000"/>
    <n v="19410000"/>
    <n v="20400000"/>
    <n v="1010000"/>
    <n v="2700000"/>
    <n v="580000"/>
    <n v="3950000"/>
    <n v="3"/>
    <x v="1"/>
    <s v="40-49"/>
    <n v="17706666.666666668"/>
    <n v="1430000"/>
    <n v="0.39348148148148149"/>
    <x v="1"/>
    <x v="1"/>
    <x v="1"/>
    <x v="0"/>
  </r>
  <r>
    <s v="CC100453"/>
    <n v="35"/>
    <x v="0"/>
    <s v="High School"/>
    <s v="Married"/>
    <s v="Self-employed"/>
    <n v="11600000"/>
    <n v="68000000"/>
    <n v="63"/>
    <x v="0"/>
    <n v="0"/>
    <n v="0"/>
    <n v="33460000"/>
    <n v="36840000"/>
    <n v="38790000"/>
    <n v="15460000"/>
    <n v="38210000"/>
    <n v="19060000"/>
    <n v="1790000"/>
    <n v="0"/>
    <x v="0"/>
    <s v="30-39"/>
    <n v="36363333.333333336"/>
    <n v="24243333.333333332"/>
    <n v="0.53475490196078435"/>
    <x v="0"/>
    <x v="0"/>
    <x v="2"/>
    <x v="2"/>
  </r>
  <r>
    <s v="CC100454"/>
    <n v="33"/>
    <x v="0"/>
    <s v="Diploma"/>
    <s v="Married"/>
    <s v="Self-employed"/>
    <n v="10900000"/>
    <n v="59000000"/>
    <n v="94"/>
    <x v="0"/>
    <n v="0"/>
    <n v="0"/>
    <n v="39120000"/>
    <n v="40800000"/>
    <n v="39530000"/>
    <n v="32500000"/>
    <n v="35080000"/>
    <n v="17030000"/>
    <n v="1850000"/>
    <n v="0"/>
    <x v="0"/>
    <s v="30-39"/>
    <n v="39816666.666666664"/>
    <n v="28203333.333333332"/>
    <n v="0.67485875706214682"/>
    <x v="0"/>
    <x v="0"/>
    <x v="2"/>
    <x v="0"/>
  </r>
  <r>
    <s v="CC100455"/>
    <n v="25"/>
    <x v="0"/>
    <s v="Diploma"/>
    <s v="Single"/>
    <s v="Government"/>
    <n v="5000000"/>
    <n v="25000000"/>
    <n v="29"/>
    <x v="0"/>
    <n v="0"/>
    <n v="0"/>
    <n v="8800000"/>
    <n v="12020000"/>
    <n v="12260000"/>
    <n v="2730000"/>
    <n v="3940000"/>
    <n v="3340000"/>
    <n v="1440000"/>
    <n v="1"/>
    <x v="0"/>
    <s v="21-29"/>
    <n v="11026666.666666666"/>
    <n v="3336666.6666666665"/>
    <n v="0.44106666666666666"/>
    <x v="1"/>
    <x v="1"/>
    <x v="0"/>
    <x v="1"/>
  </r>
  <r>
    <s v="CC100456"/>
    <n v="41"/>
    <x v="0"/>
    <s v="High School"/>
    <s v="Married"/>
    <s v="Salaried"/>
    <n v="6300000"/>
    <n v="33000000"/>
    <n v="96"/>
    <x v="0"/>
    <n v="0"/>
    <n v="0"/>
    <n v="4050000"/>
    <n v="2740000"/>
    <n v="3150000"/>
    <n v="2470000"/>
    <n v="850000"/>
    <n v="1250000"/>
    <n v="40000"/>
    <n v="0"/>
    <x v="0"/>
    <s v="40-49"/>
    <n v="3313333.3333333335"/>
    <n v="1523333.3333333333"/>
    <n v="0.10040404040404041"/>
    <x v="2"/>
    <x v="2"/>
    <x v="2"/>
    <x v="1"/>
  </r>
  <r>
    <s v="CC100457"/>
    <n v="21"/>
    <x v="1"/>
    <s v="High School"/>
    <s v="Single"/>
    <s v="Government"/>
    <n v="10900000"/>
    <n v="21000000"/>
    <n v="6"/>
    <x v="0"/>
    <n v="0"/>
    <n v="0"/>
    <n v="8890000"/>
    <n v="2420000"/>
    <n v="260000"/>
    <n v="3650000"/>
    <n v="2090000"/>
    <n v="260000"/>
    <n v="1780000"/>
    <n v="0"/>
    <x v="0"/>
    <s v="21-29"/>
    <n v="3856666.6666666665"/>
    <n v="2000000"/>
    <n v="0.18365079365079365"/>
    <x v="2"/>
    <x v="2"/>
    <x v="2"/>
    <x v="1"/>
  </r>
  <r>
    <s v="CC100458"/>
    <n v="27"/>
    <x v="1"/>
    <s v="Bachelor"/>
    <s v="Single"/>
    <s v="Self-employed"/>
    <n v="11400000"/>
    <n v="52000000"/>
    <n v="41"/>
    <x v="0"/>
    <n v="0"/>
    <n v="0"/>
    <n v="3220000"/>
    <n v="2830000"/>
    <n v="6990000"/>
    <n v="1360000"/>
    <n v="1730000"/>
    <n v="1580000"/>
    <n v="130000"/>
    <n v="0"/>
    <x v="0"/>
    <s v="21-29"/>
    <n v="4346666.666666667"/>
    <n v="1556666.6666666667"/>
    <n v="8.3589743589743595E-2"/>
    <x v="2"/>
    <x v="2"/>
    <x v="2"/>
    <x v="0"/>
  </r>
  <r>
    <s v="CC100459"/>
    <n v="33"/>
    <x v="1"/>
    <s v="Diploma"/>
    <s v="Married"/>
    <s v="Self-employed"/>
    <n v="5900000"/>
    <n v="20000000"/>
    <n v="47"/>
    <x v="0"/>
    <n v="0"/>
    <n v="0"/>
    <n v="3270000"/>
    <n v="5720000"/>
    <n v="5320000"/>
    <n v="1840000"/>
    <n v="1110000"/>
    <n v="2200000"/>
    <n v="290000"/>
    <n v="0"/>
    <x v="0"/>
    <s v="30-39"/>
    <n v="4770000"/>
    <n v="1716666.6666666667"/>
    <n v="0.23849999999999999"/>
    <x v="2"/>
    <x v="2"/>
    <x v="2"/>
    <x v="1"/>
  </r>
  <r>
    <s v="CC100460"/>
    <n v="39"/>
    <x v="1"/>
    <s v="High School"/>
    <s v="Single"/>
    <s v="Self-employed"/>
    <n v="23200000"/>
    <n v="106000000"/>
    <n v="103"/>
    <x v="0"/>
    <n v="0"/>
    <n v="0"/>
    <n v="35890000"/>
    <n v="30960000"/>
    <n v="14090000"/>
    <n v="17190000"/>
    <n v="6620000"/>
    <n v="5850000"/>
    <n v="2520000"/>
    <n v="0"/>
    <x v="0"/>
    <s v="30-39"/>
    <n v="26980000"/>
    <n v="9886666.666666666"/>
    <n v="0.25452830188679243"/>
    <x v="1"/>
    <x v="1"/>
    <x v="2"/>
    <x v="3"/>
  </r>
  <r>
    <s v="CC100461"/>
    <n v="41"/>
    <x v="1"/>
    <s v="Diploma"/>
    <s v="Single"/>
    <s v="Contract"/>
    <n v="7400000"/>
    <n v="24000000"/>
    <n v="76"/>
    <x v="1"/>
    <n v="3"/>
    <n v="0"/>
    <n v="7860000"/>
    <n v="9320000"/>
    <n v="10800000"/>
    <n v="1190000"/>
    <n v="520000"/>
    <n v="2700000"/>
    <n v="3710000"/>
    <n v="2"/>
    <x v="1"/>
    <s v="40-49"/>
    <n v="9326666.666666666"/>
    <n v="1470000"/>
    <n v="0.38861111111111107"/>
    <x v="1"/>
    <x v="1"/>
    <x v="0"/>
    <x v="1"/>
  </r>
  <r>
    <s v="CC100462"/>
    <n v="35"/>
    <x v="0"/>
    <s v="Bachelor"/>
    <s v="Single"/>
    <s v="Government"/>
    <n v="12400000"/>
    <n v="59000000"/>
    <n v="61"/>
    <x v="3"/>
    <n v="0"/>
    <n v="2"/>
    <n v="32700000"/>
    <n v="27630000"/>
    <n v="24390000"/>
    <n v="10960000"/>
    <n v="14010000"/>
    <n v="5100000"/>
    <n v="1430000"/>
    <n v="2"/>
    <x v="1"/>
    <s v="30-39"/>
    <n v="28240000"/>
    <n v="10023333.333333334"/>
    <n v="0.47864406779661017"/>
    <x v="1"/>
    <x v="1"/>
    <x v="0"/>
    <x v="0"/>
  </r>
  <r>
    <s v="CC100463"/>
    <n v="29"/>
    <x v="0"/>
    <s v="Diploma"/>
    <s v="Married"/>
    <s v="Salaried"/>
    <n v="15000000"/>
    <n v="70000000"/>
    <n v="82"/>
    <x v="0"/>
    <n v="0"/>
    <n v="0"/>
    <n v="24890000"/>
    <n v="24830000"/>
    <n v="23250000"/>
    <n v="12680000"/>
    <n v="10050000"/>
    <n v="11000000"/>
    <n v="5930000"/>
    <n v="0"/>
    <x v="1"/>
    <s v="21-29"/>
    <n v="24323333.333333332"/>
    <n v="11243333.333333334"/>
    <n v="0.34747619047619044"/>
    <x v="1"/>
    <x v="1"/>
    <x v="2"/>
    <x v="2"/>
  </r>
  <r>
    <s v="CC100464"/>
    <n v="39"/>
    <x v="1"/>
    <s v="Bachelor"/>
    <s v="Married"/>
    <s v="Self-employed"/>
    <n v="11200000"/>
    <n v="55000000"/>
    <n v="116"/>
    <x v="0"/>
    <n v="0"/>
    <n v="0"/>
    <n v="5650000"/>
    <n v="3380000"/>
    <n v="7590000"/>
    <n v="1940000"/>
    <n v="850000"/>
    <n v="7660000"/>
    <n v="2630000"/>
    <n v="1"/>
    <x v="0"/>
    <s v="30-39"/>
    <n v="5540000"/>
    <n v="3483333.3333333335"/>
    <n v="0.10072727272727272"/>
    <x v="2"/>
    <x v="2"/>
    <x v="0"/>
    <x v="0"/>
  </r>
  <r>
    <s v="CC100465"/>
    <n v="48"/>
    <x v="1"/>
    <s v="Bachelor"/>
    <s v="Married"/>
    <s v="Other"/>
    <n v="10400000"/>
    <n v="69000000"/>
    <n v="97"/>
    <x v="2"/>
    <n v="0"/>
    <n v="0"/>
    <n v="38750000"/>
    <n v="35130000"/>
    <n v="47980000"/>
    <n v="13600000"/>
    <n v="12700000"/>
    <n v="15350000"/>
    <n v="4140000"/>
    <n v="2"/>
    <x v="0"/>
    <s v="40-49"/>
    <n v="40620000"/>
    <n v="13883333.333333334"/>
    <n v="0.58869565217391306"/>
    <x v="0"/>
    <x v="0"/>
    <x v="0"/>
    <x v="2"/>
  </r>
  <r>
    <s v="CC100466"/>
    <n v="49"/>
    <x v="0"/>
    <s v="Diploma"/>
    <s v="Married"/>
    <s v="Salaried"/>
    <n v="15100000"/>
    <n v="93000000"/>
    <n v="221"/>
    <x v="1"/>
    <n v="3"/>
    <n v="3"/>
    <n v="33090000"/>
    <n v="51580000"/>
    <n v="49620000"/>
    <n v="1250000"/>
    <n v="2970000"/>
    <n v="5800000"/>
    <n v="7820000"/>
    <n v="3"/>
    <x v="1"/>
    <s v="40-49"/>
    <n v="44763333.333333336"/>
    <n v="3340000"/>
    <n v="0.48132616487455199"/>
    <x v="1"/>
    <x v="1"/>
    <x v="1"/>
    <x v="2"/>
  </r>
  <r>
    <s v="CC100467"/>
    <n v="23"/>
    <x v="1"/>
    <s v="Bachelor"/>
    <s v="Single"/>
    <s v="Salaried"/>
    <n v="6800000"/>
    <n v="28000000"/>
    <n v="25"/>
    <x v="0"/>
    <n v="0"/>
    <n v="0"/>
    <n v="5490000"/>
    <n v="9220000"/>
    <n v="5880000"/>
    <n v="900000"/>
    <n v="3700000"/>
    <n v="4840000"/>
    <n v="590000"/>
    <n v="1"/>
    <x v="0"/>
    <s v="21-29"/>
    <n v="6863333.333333333"/>
    <n v="3146666.6666666665"/>
    <n v="0.2451190476190476"/>
    <x v="2"/>
    <x v="2"/>
    <x v="0"/>
    <x v="1"/>
  </r>
  <r>
    <s v="CC100468"/>
    <n v="30"/>
    <x v="0"/>
    <s v="Bachelor"/>
    <s v="Married"/>
    <s v="Salaried"/>
    <n v="12400000"/>
    <n v="78000000"/>
    <n v="57"/>
    <x v="0"/>
    <n v="0"/>
    <n v="0"/>
    <n v="50030000"/>
    <n v="47620000"/>
    <n v="46170000"/>
    <n v="45290000"/>
    <n v="22590000"/>
    <n v="16420000"/>
    <n v="2710000"/>
    <n v="0"/>
    <x v="0"/>
    <s v="30-39"/>
    <n v="47940000"/>
    <n v="28100000"/>
    <n v="0.61461538461538456"/>
    <x v="0"/>
    <x v="0"/>
    <x v="2"/>
    <x v="2"/>
  </r>
  <r>
    <s v="CC100469"/>
    <n v="52"/>
    <x v="1"/>
    <s v="Bachelor"/>
    <s v="Married"/>
    <s v="Self-employed"/>
    <n v="9600000"/>
    <n v="72000000"/>
    <n v="176"/>
    <x v="3"/>
    <n v="0"/>
    <n v="3"/>
    <n v="50000000"/>
    <n v="47000000"/>
    <n v="45520000"/>
    <n v="890000"/>
    <n v="4220000"/>
    <n v="13940000"/>
    <n v="4920000"/>
    <n v="2"/>
    <x v="1"/>
    <s v="50-59"/>
    <n v="47506666.666666664"/>
    <n v="6350000"/>
    <n v="0.65981481481481474"/>
    <x v="0"/>
    <x v="0"/>
    <x v="0"/>
    <x v="2"/>
  </r>
  <r>
    <s v="CC100470"/>
    <n v="27"/>
    <x v="0"/>
    <s v="Bachelor"/>
    <s v="Married"/>
    <s v="Government"/>
    <n v="7800000"/>
    <n v="32000000"/>
    <n v="38"/>
    <x v="0"/>
    <n v="0"/>
    <n v="0"/>
    <n v="12920000"/>
    <n v="3450000"/>
    <n v="11220000"/>
    <n v="4640000"/>
    <n v="1360000"/>
    <n v="5060000"/>
    <n v="1360000"/>
    <n v="0"/>
    <x v="0"/>
    <s v="21-29"/>
    <n v="9196666.666666666"/>
    <n v="3686666.6666666665"/>
    <n v="0.28739583333333329"/>
    <x v="1"/>
    <x v="1"/>
    <x v="2"/>
    <x v="1"/>
  </r>
  <r>
    <s v="CC100471"/>
    <n v="28"/>
    <x v="0"/>
    <s v="High School"/>
    <s v="Married"/>
    <s v="Salaried"/>
    <n v="7500000"/>
    <n v="35000000"/>
    <n v="39"/>
    <x v="2"/>
    <n v="3"/>
    <n v="3"/>
    <n v="24670000"/>
    <n v="23900000"/>
    <n v="23770000"/>
    <n v="9340000"/>
    <n v="710000"/>
    <n v="3760000"/>
    <n v="4430000"/>
    <n v="4"/>
    <x v="0"/>
    <s v="21-29"/>
    <n v="24113333.333333332"/>
    <n v="4603333.333333333"/>
    <n v="0.68895238095238087"/>
    <x v="0"/>
    <x v="0"/>
    <x v="1"/>
    <x v="1"/>
  </r>
  <r>
    <s v="CC100472"/>
    <n v="33"/>
    <x v="1"/>
    <s v="Diploma"/>
    <s v="Married"/>
    <s v="Contract"/>
    <n v="10000000"/>
    <n v="39000000"/>
    <n v="74"/>
    <x v="0"/>
    <n v="0"/>
    <n v="0"/>
    <n v="5530000"/>
    <n v="4780000"/>
    <n v="4950000"/>
    <n v="2210000"/>
    <n v="1780000"/>
    <n v="4380000"/>
    <n v="1490000"/>
    <n v="0"/>
    <x v="0"/>
    <s v="30-39"/>
    <n v="5086666.666666667"/>
    <n v="2790000"/>
    <n v="0.13042735042735043"/>
    <x v="2"/>
    <x v="2"/>
    <x v="2"/>
    <x v="1"/>
  </r>
  <r>
    <s v="CC100473"/>
    <n v="38"/>
    <x v="1"/>
    <s v="Bachelor"/>
    <s v="Married"/>
    <s v="Salaried"/>
    <n v="17800000"/>
    <n v="38000000"/>
    <n v="44"/>
    <x v="0"/>
    <n v="0"/>
    <n v="0"/>
    <n v="14500000"/>
    <n v="11740000"/>
    <n v="12990000"/>
    <n v="4230000"/>
    <n v="5120000"/>
    <n v="6860000"/>
    <n v="4660000"/>
    <n v="0"/>
    <x v="0"/>
    <s v="30-39"/>
    <n v="13076666.666666666"/>
    <n v="5403333.333333333"/>
    <n v="0.34412280701754383"/>
    <x v="1"/>
    <x v="1"/>
    <x v="2"/>
    <x v="1"/>
  </r>
  <r>
    <s v="CC100474"/>
    <n v="38"/>
    <x v="0"/>
    <s v="Diploma"/>
    <s v="Single"/>
    <s v="Salaried"/>
    <n v="7900000"/>
    <n v="33000000"/>
    <n v="118"/>
    <x v="0"/>
    <n v="0"/>
    <n v="0"/>
    <n v="3580000"/>
    <n v="4530000"/>
    <n v="2150000"/>
    <n v="780000"/>
    <n v="1590000"/>
    <n v="500000"/>
    <n v="360000"/>
    <n v="0"/>
    <x v="0"/>
    <s v="30-39"/>
    <n v="3420000"/>
    <n v="956666.66666666663"/>
    <n v="0.10363636363636364"/>
    <x v="2"/>
    <x v="2"/>
    <x v="2"/>
    <x v="1"/>
  </r>
  <r>
    <s v="CC100475"/>
    <n v="34"/>
    <x v="0"/>
    <s v="Diploma"/>
    <s v="Married"/>
    <s v="Contract"/>
    <n v="10600000"/>
    <n v="48000000"/>
    <n v="78"/>
    <x v="0"/>
    <n v="0"/>
    <n v="0"/>
    <n v="0"/>
    <n v="12150000"/>
    <n v="15260000"/>
    <n v="0"/>
    <n v="10510000"/>
    <n v="5740000"/>
    <n v="1110000"/>
    <n v="2"/>
    <x v="0"/>
    <s v="30-39"/>
    <n v="9136666.666666666"/>
    <n v="5416666.666666667"/>
    <n v="0.1903472222222222"/>
    <x v="2"/>
    <x v="2"/>
    <x v="0"/>
    <x v="0"/>
  </r>
  <r>
    <s v="CC100476"/>
    <n v="42"/>
    <x v="1"/>
    <s v="High School"/>
    <s v="Married"/>
    <s v="Government"/>
    <n v="7800000"/>
    <n v="27000000"/>
    <n v="90"/>
    <x v="0"/>
    <n v="0"/>
    <n v="0"/>
    <n v="6300000"/>
    <n v="6370000"/>
    <n v="3010000"/>
    <n v="2210000"/>
    <n v="2870000"/>
    <n v="1120000"/>
    <n v="150000"/>
    <n v="1"/>
    <x v="0"/>
    <s v="40-49"/>
    <n v="5226666.666666667"/>
    <n v="2066666.6666666667"/>
    <n v="0.19358024691358025"/>
    <x v="2"/>
    <x v="2"/>
    <x v="0"/>
    <x v="1"/>
  </r>
  <r>
    <s v="CC100477"/>
    <n v="44"/>
    <x v="1"/>
    <s v="Bachelor"/>
    <s v="Other"/>
    <s v="Self-employed"/>
    <n v="14300000"/>
    <n v="72000000"/>
    <n v="73"/>
    <x v="0"/>
    <n v="0"/>
    <n v="0"/>
    <n v="20660000"/>
    <n v="25590000"/>
    <n v="16460000"/>
    <n v="18130000"/>
    <n v="26600000"/>
    <n v="4430000"/>
    <n v="2140000"/>
    <n v="1"/>
    <x v="0"/>
    <s v="40-49"/>
    <n v="20903333.333333332"/>
    <n v="16386666.666666666"/>
    <n v="0.29032407407407407"/>
    <x v="1"/>
    <x v="1"/>
    <x v="0"/>
    <x v="2"/>
  </r>
  <r>
    <s v="CC100478"/>
    <n v="28"/>
    <x v="0"/>
    <s v="Bachelor"/>
    <s v="Single"/>
    <s v="Contract"/>
    <n v="7400000"/>
    <n v="30000000"/>
    <n v="58"/>
    <x v="3"/>
    <n v="0"/>
    <n v="0"/>
    <n v="2980000"/>
    <n v="2340000"/>
    <n v="1560000"/>
    <n v="340000"/>
    <n v="820000"/>
    <n v="670000"/>
    <n v="1950000"/>
    <n v="3"/>
    <x v="0"/>
    <s v="21-29"/>
    <n v="2293333.3333333335"/>
    <n v="610000"/>
    <n v="7.6444444444444454E-2"/>
    <x v="2"/>
    <x v="2"/>
    <x v="1"/>
    <x v="1"/>
  </r>
  <r>
    <s v="CC100479"/>
    <n v="40"/>
    <x v="0"/>
    <s v="Bachelor"/>
    <s v="Married"/>
    <s v="Salaried"/>
    <n v="10900000"/>
    <n v="38000000"/>
    <n v="73"/>
    <x v="0"/>
    <n v="0"/>
    <n v="0"/>
    <n v="1220000"/>
    <n v="3800000"/>
    <n v="4980000"/>
    <n v="1170000"/>
    <n v="2020000"/>
    <n v="1890000"/>
    <n v="400000"/>
    <n v="0"/>
    <x v="0"/>
    <s v="40-49"/>
    <n v="3333333.3333333335"/>
    <n v="1693333.3333333333"/>
    <n v="8.7719298245614044E-2"/>
    <x v="2"/>
    <x v="2"/>
    <x v="2"/>
    <x v="1"/>
  </r>
  <r>
    <s v="CC100480"/>
    <n v="36"/>
    <x v="1"/>
    <s v="Bachelor"/>
    <s v="Single"/>
    <s v="Government"/>
    <n v="10300000"/>
    <n v="55000000"/>
    <n v="115"/>
    <x v="0"/>
    <n v="1"/>
    <n v="0"/>
    <n v="14190000"/>
    <n v="9550000"/>
    <n v="7750000"/>
    <n v="11450000"/>
    <n v="3120000"/>
    <n v="1930000"/>
    <n v="2030000"/>
    <n v="1"/>
    <x v="0"/>
    <s v="30-39"/>
    <n v="10496666.666666666"/>
    <n v="5500000"/>
    <n v="0.19084848484848485"/>
    <x v="2"/>
    <x v="2"/>
    <x v="0"/>
    <x v="0"/>
  </r>
  <r>
    <s v="CC100481"/>
    <n v="40"/>
    <x v="0"/>
    <s v="Bachelor"/>
    <s v="Married"/>
    <s v="Salaried"/>
    <n v="12600000"/>
    <n v="53000000"/>
    <n v="38"/>
    <x v="0"/>
    <n v="0"/>
    <n v="0"/>
    <n v="36320000"/>
    <n v="29280000"/>
    <n v="31810000"/>
    <n v="9770000"/>
    <n v="4630000"/>
    <n v="4420000"/>
    <n v="2070000"/>
    <n v="3"/>
    <x v="1"/>
    <s v="40-49"/>
    <n v="32470000"/>
    <n v="6273333.333333333"/>
    <n v="0.61264150943396223"/>
    <x v="0"/>
    <x v="0"/>
    <x v="1"/>
    <x v="0"/>
  </r>
  <r>
    <s v="CC100482"/>
    <n v="33"/>
    <x v="0"/>
    <s v="High School"/>
    <s v="Married"/>
    <s v="Self-employed"/>
    <n v="7600000"/>
    <n v="35000000"/>
    <n v="31"/>
    <x v="0"/>
    <n v="0"/>
    <n v="0"/>
    <n v="37080000"/>
    <n v="33990000"/>
    <n v="21720000"/>
    <n v="13320000"/>
    <n v="17290000"/>
    <n v="6170000"/>
    <n v="3490000"/>
    <n v="0"/>
    <x v="0"/>
    <s v="30-39"/>
    <n v="30930000"/>
    <n v="12260000"/>
    <n v="0.88371428571428567"/>
    <x v="3"/>
    <x v="3"/>
    <x v="2"/>
    <x v="1"/>
  </r>
  <r>
    <s v="CC100483"/>
    <n v="43"/>
    <x v="0"/>
    <s v="Diploma"/>
    <s v="Married"/>
    <s v="Salaried"/>
    <n v="8000000"/>
    <n v="49000000"/>
    <n v="171"/>
    <x v="0"/>
    <n v="0"/>
    <n v="0"/>
    <n v="35240000"/>
    <n v="30990000"/>
    <n v="43630000"/>
    <n v="10360000"/>
    <n v="2690000"/>
    <n v="7250000"/>
    <n v="3270000"/>
    <n v="0"/>
    <x v="1"/>
    <s v="40-49"/>
    <n v="36620000"/>
    <n v="6766666.666666667"/>
    <n v="0.74734693877551017"/>
    <x v="0"/>
    <x v="0"/>
    <x v="2"/>
    <x v="0"/>
  </r>
  <r>
    <s v="CC100484"/>
    <n v="38"/>
    <x v="0"/>
    <s v="Bachelor"/>
    <s v="Single"/>
    <s v="Government"/>
    <n v="15100000"/>
    <n v="59000000"/>
    <n v="60"/>
    <x v="2"/>
    <n v="2"/>
    <n v="3"/>
    <n v="38950000"/>
    <n v="35490000"/>
    <n v="40390000"/>
    <n v="13110000"/>
    <n v="3280000"/>
    <n v="1260000"/>
    <n v="3280000"/>
    <n v="3"/>
    <x v="1"/>
    <s v="30-39"/>
    <n v="38276666.666666664"/>
    <n v="5883333.333333333"/>
    <n v="0.64875706214689266"/>
    <x v="0"/>
    <x v="0"/>
    <x v="1"/>
    <x v="0"/>
  </r>
  <r>
    <s v="CC100485"/>
    <n v="41"/>
    <x v="1"/>
    <s v="Bachelor"/>
    <s v="Married"/>
    <s v="Salaried"/>
    <n v="11200000"/>
    <n v="39000000"/>
    <n v="166"/>
    <x v="0"/>
    <n v="0"/>
    <n v="0"/>
    <n v="16500000"/>
    <n v="14310000"/>
    <n v="15970000"/>
    <n v="5890000"/>
    <n v="5850000"/>
    <n v="10120000"/>
    <n v="2310000"/>
    <n v="0"/>
    <x v="0"/>
    <s v="40-49"/>
    <n v="15593333.333333334"/>
    <n v="7286666.666666667"/>
    <n v="0.39982905982905986"/>
    <x v="1"/>
    <x v="1"/>
    <x v="2"/>
    <x v="1"/>
  </r>
  <r>
    <s v="CC100486"/>
    <n v="58"/>
    <x v="1"/>
    <s v="High School"/>
    <s v="Other"/>
    <s v="Salaried"/>
    <n v="21500000"/>
    <n v="118000000"/>
    <n v="216"/>
    <x v="0"/>
    <n v="0"/>
    <n v="0"/>
    <n v="30100000"/>
    <n v="31780000"/>
    <n v="32700000"/>
    <n v="12330000"/>
    <n v="10920000"/>
    <n v="13300000"/>
    <n v="4270000"/>
    <n v="2"/>
    <x v="0"/>
    <s v="50-59"/>
    <n v="31526666.666666668"/>
    <n v="12183333.333333334"/>
    <n v="0.26717514124293784"/>
    <x v="1"/>
    <x v="1"/>
    <x v="0"/>
    <x v="3"/>
  </r>
  <r>
    <s v="CC100487"/>
    <n v="34"/>
    <x v="1"/>
    <s v="Diploma"/>
    <s v="Married"/>
    <s v="Government"/>
    <n v="6800000"/>
    <n v="26000000"/>
    <n v="103"/>
    <x v="1"/>
    <n v="0"/>
    <n v="0"/>
    <n v="21800000"/>
    <n v="23110000"/>
    <n v="19720000"/>
    <n v="840000"/>
    <n v="3520000"/>
    <n v="5070000"/>
    <n v="1950000"/>
    <n v="1"/>
    <x v="1"/>
    <s v="30-39"/>
    <n v="21543333.333333332"/>
    <n v="3143333.3333333335"/>
    <n v="0.82858974358974358"/>
    <x v="3"/>
    <x v="3"/>
    <x v="0"/>
    <x v="1"/>
  </r>
  <r>
    <s v="CC100488"/>
    <n v="34"/>
    <x v="1"/>
    <s v="Diploma"/>
    <s v="Married"/>
    <s v="Salaried"/>
    <n v="9000000"/>
    <n v="32000000"/>
    <n v="52"/>
    <x v="0"/>
    <n v="1"/>
    <n v="0"/>
    <n v="14050000"/>
    <n v="15920000"/>
    <n v="13480000"/>
    <n v="360000"/>
    <n v="640000"/>
    <n v="3470000"/>
    <n v="1700000"/>
    <n v="1"/>
    <x v="0"/>
    <s v="30-39"/>
    <n v="14483333.333333334"/>
    <n v="1490000"/>
    <n v="0.4526041666666667"/>
    <x v="1"/>
    <x v="1"/>
    <x v="0"/>
    <x v="1"/>
  </r>
  <r>
    <s v="CC100489"/>
    <n v="41"/>
    <x v="0"/>
    <s v="High School"/>
    <s v="Married"/>
    <s v="Self-employed"/>
    <n v="13400000"/>
    <n v="57000000"/>
    <n v="57"/>
    <x v="0"/>
    <n v="0"/>
    <n v="0"/>
    <n v="9580000"/>
    <n v="17740000"/>
    <n v="17230000"/>
    <n v="8520000"/>
    <n v="7250000"/>
    <n v="8760000"/>
    <n v="150000"/>
    <n v="1"/>
    <x v="0"/>
    <s v="40-49"/>
    <n v="14850000"/>
    <n v="8176666.666666667"/>
    <n v="0.26052631578947366"/>
    <x v="1"/>
    <x v="1"/>
    <x v="0"/>
    <x v="0"/>
  </r>
  <r>
    <s v="CC100490"/>
    <n v="49"/>
    <x v="1"/>
    <s v="Diploma"/>
    <s v="Married"/>
    <s v="Salaried"/>
    <n v="11800000"/>
    <n v="60000000"/>
    <n v="169"/>
    <x v="0"/>
    <n v="0"/>
    <n v="0"/>
    <n v="40960000"/>
    <n v="32850000"/>
    <n v="47060000"/>
    <n v="11170000"/>
    <n v="7530000"/>
    <n v="6020000"/>
    <n v="1790000"/>
    <n v="0"/>
    <x v="0"/>
    <s v="40-49"/>
    <n v="40290000"/>
    <n v="8240000"/>
    <n v="0.67149999999999999"/>
    <x v="0"/>
    <x v="0"/>
    <x v="2"/>
    <x v="2"/>
  </r>
  <r>
    <s v="CC100491"/>
    <n v="29"/>
    <x v="0"/>
    <s v="Diploma"/>
    <s v="Married"/>
    <s v="Salaried"/>
    <n v="11100000"/>
    <n v="34000000"/>
    <n v="52"/>
    <x v="0"/>
    <n v="0"/>
    <n v="0"/>
    <n v="10630000"/>
    <n v="8460000"/>
    <n v="6220000"/>
    <n v="4310000"/>
    <n v="2470000"/>
    <n v="2890000"/>
    <n v="1930000"/>
    <n v="1"/>
    <x v="0"/>
    <s v="21-29"/>
    <n v="8436666.666666666"/>
    <n v="3223333.3333333335"/>
    <n v="0.24813725490196076"/>
    <x v="2"/>
    <x v="2"/>
    <x v="0"/>
    <x v="1"/>
  </r>
  <r>
    <s v="CC100492"/>
    <n v="43"/>
    <x v="1"/>
    <s v="Bachelor"/>
    <s v="Married"/>
    <s v="Salaried"/>
    <n v="20700000"/>
    <n v="135000000"/>
    <n v="159"/>
    <x v="0"/>
    <n v="0"/>
    <n v="0"/>
    <n v="15530000"/>
    <n v="28210000"/>
    <n v="11830000"/>
    <n v="4750000"/>
    <n v="15600000"/>
    <n v="11770000"/>
    <n v="7410000"/>
    <n v="0"/>
    <x v="0"/>
    <s v="40-49"/>
    <n v="18523333.333333332"/>
    <n v="10706666.666666666"/>
    <n v="0.13720987654320987"/>
    <x v="2"/>
    <x v="2"/>
    <x v="2"/>
    <x v="3"/>
  </r>
  <r>
    <s v="CC100493"/>
    <n v="58"/>
    <x v="0"/>
    <s v="High School"/>
    <s v="Other"/>
    <s v="Salaried"/>
    <n v="9300000"/>
    <n v="51000000"/>
    <n v="152"/>
    <x v="0"/>
    <n v="0"/>
    <n v="0"/>
    <n v="31750000"/>
    <n v="27930000"/>
    <n v="39110000"/>
    <n v="8840000"/>
    <n v="9350000"/>
    <n v="10820000"/>
    <n v="1510000"/>
    <n v="1"/>
    <x v="0"/>
    <s v="50-59"/>
    <n v="32930000"/>
    <n v="9670000"/>
    <n v="0.64568627450980387"/>
    <x v="0"/>
    <x v="0"/>
    <x v="0"/>
    <x v="0"/>
  </r>
  <r>
    <s v="CC100494"/>
    <n v="35"/>
    <x v="0"/>
    <s v="High School"/>
    <s v="Married"/>
    <s v="Salaried"/>
    <n v="8500000"/>
    <n v="44000000"/>
    <n v="73"/>
    <x v="0"/>
    <n v="0"/>
    <n v="0"/>
    <n v="15480000"/>
    <n v="11550000"/>
    <n v="17480000"/>
    <n v="6780000"/>
    <n v="4380000"/>
    <n v="8980000"/>
    <n v="290000"/>
    <n v="1"/>
    <x v="0"/>
    <s v="30-39"/>
    <n v="14836666.666666666"/>
    <n v="6713333.333333333"/>
    <n v="0.33719696969696966"/>
    <x v="1"/>
    <x v="1"/>
    <x v="0"/>
    <x v="0"/>
  </r>
  <r>
    <s v="CC100495"/>
    <n v="34"/>
    <x v="0"/>
    <s v="Bachelor"/>
    <s v="Married"/>
    <s v="Contract"/>
    <n v="11800000"/>
    <n v="40000000"/>
    <n v="55"/>
    <x v="0"/>
    <n v="0"/>
    <n v="0"/>
    <n v="13170000"/>
    <n v="11110000"/>
    <n v="13370000"/>
    <n v="12700000"/>
    <n v="3440000"/>
    <n v="7440000"/>
    <n v="1640000"/>
    <n v="0"/>
    <x v="0"/>
    <s v="30-39"/>
    <n v="12550000"/>
    <n v="7860000"/>
    <n v="0.31374999999999997"/>
    <x v="1"/>
    <x v="1"/>
    <x v="2"/>
    <x v="0"/>
  </r>
  <r>
    <s v="CC100496"/>
    <n v="43"/>
    <x v="0"/>
    <s v="High School"/>
    <s v="Married"/>
    <s v="Contract"/>
    <n v="7400000"/>
    <n v="37000000"/>
    <n v="161"/>
    <x v="0"/>
    <n v="0"/>
    <n v="0"/>
    <n v="13510000"/>
    <n v="13360000"/>
    <n v="18050000"/>
    <n v="5980000"/>
    <n v="5120000"/>
    <n v="9890000"/>
    <n v="120000"/>
    <n v="1"/>
    <x v="0"/>
    <s v="40-49"/>
    <n v="14973333.333333334"/>
    <n v="6996666.666666667"/>
    <n v="0.40468468468468471"/>
    <x v="1"/>
    <x v="1"/>
    <x v="0"/>
    <x v="1"/>
  </r>
  <r>
    <s v="CC100497"/>
    <n v="36"/>
    <x v="0"/>
    <s v="High School"/>
    <s v="Single"/>
    <s v="Self-employed"/>
    <n v="6800000"/>
    <n v="37000000"/>
    <n v="107"/>
    <x v="0"/>
    <n v="0"/>
    <n v="0"/>
    <n v="11780000"/>
    <n v="14130000"/>
    <n v="15880000"/>
    <n v="5660000"/>
    <n v="6130000"/>
    <n v="7020000"/>
    <n v="610000"/>
    <n v="0"/>
    <x v="0"/>
    <s v="30-39"/>
    <n v="13930000"/>
    <n v="6270000"/>
    <n v="0.37648648648648647"/>
    <x v="1"/>
    <x v="1"/>
    <x v="2"/>
    <x v="1"/>
  </r>
  <r>
    <s v="CC100498"/>
    <n v="31"/>
    <x v="1"/>
    <s v="High School"/>
    <s v="Married"/>
    <s v="Contract"/>
    <n v="10600000"/>
    <n v="31000000"/>
    <n v="28"/>
    <x v="0"/>
    <n v="0"/>
    <n v="1"/>
    <n v="9150000"/>
    <n v="11990000"/>
    <n v="10150000"/>
    <n v="4290000"/>
    <n v="4230000"/>
    <n v="3250000"/>
    <n v="460000"/>
    <n v="2"/>
    <x v="0"/>
    <s v="30-39"/>
    <n v="10430000"/>
    <n v="3923333.3333333335"/>
    <n v="0.33645161290322578"/>
    <x v="1"/>
    <x v="1"/>
    <x v="0"/>
    <x v="1"/>
  </r>
  <r>
    <s v="CC100499"/>
    <n v="41"/>
    <x v="1"/>
    <s v="High School"/>
    <s v="Married"/>
    <s v="Contract"/>
    <n v="5800000"/>
    <n v="22000000"/>
    <n v="147"/>
    <x v="3"/>
    <n v="2"/>
    <n v="2"/>
    <n v="18260000"/>
    <n v="19020000"/>
    <n v="14770000"/>
    <n v="3880000"/>
    <n v="1280000"/>
    <n v="1650000"/>
    <n v="3170000"/>
    <n v="4"/>
    <x v="1"/>
    <s v="40-49"/>
    <n v="17350000"/>
    <n v="2270000"/>
    <n v="0.78863636363636369"/>
    <x v="3"/>
    <x v="3"/>
    <x v="1"/>
    <x v="1"/>
  </r>
  <r>
    <s v="CC100500"/>
    <n v="37"/>
    <x v="0"/>
    <s v="Bachelor"/>
    <s v="Married"/>
    <s v="Self-employed"/>
    <n v="12300000"/>
    <n v="46000000"/>
    <n v="37"/>
    <x v="0"/>
    <n v="0"/>
    <n v="0"/>
    <n v="10470000"/>
    <n v="8600000"/>
    <n v="4190000"/>
    <n v="3260000"/>
    <n v="2590000"/>
    <n v="1260000"/>
    <n v="1030000"/>
    <n v="0"/>
    <x v="0"/>
    <s v="30-39"/>
    <n v="7753333.333333333"/>
    <n v="2370000"/>
    <n v="0.16855072463768114"/>
    <x v="2"/>
    <x v="2"/>
    <x v="2"/>
    <x v="0"/>
  </r>
  <r>
    <s v="CC100501"/>
    <n v="40"/>
    <x v="0"/>
    <s v="Bachelor"/>
    <s v="Married"/>
    <s v="Self-employed"/>
    <n v="11800000"/>
    <n v="78000000"/>
    <n v="133"/>
    <x v="0"/>
    <n v="0"/>
    <n v="0"/>
    <n v="28220000"/>
    <n v="16690000"/>
    <n v="9440000"/>
    <n v="23930000"/>
    <n v="6280000"/>
    <n v="3050000"/>
    <n v="5040000"/>
    <n v="1"/>
    <x v="0"/>
    <s v="40-49"/>
    <n v="18116666.666666668"/>
    <n v="11086666.666666666"/>
    <n v="0.23226495726495727"/>
    <x v="2"/>
    <x v="2"/>
    <x v="0"/>
    <x v="2"/>
  </r>
  <r>
    <s v="CC100502"/>
    <n v="37"/>
    <x v="1"/>
    <s v="Bachelor"/>
    <s v="Married"/>
    <s v="Salaried"/>
    <n v="14500000"/>
    <n v="80000000"/>
    <n v="79"/>
    <x v="2"/>
    <n v="0"/>
    <n v="0"/>
    <n v="55600000"/>
    <n v="55820000"/>
    <n v="42990000"/>
    <n v="21500000"/>
    <n v="23820000"/>
    <n v="16690000"/>
    <n v="1660000"/>
    <n v="1"/>
    <x v="1"/>
    <s v="30-39"/>
    <n v="51470000"/>
    <n v="20670000"/>
    <n v="0.64337500000000003"/>
    <x v="0"/>
    <x v="0"/>
    <x v="0"/>
    <x v="2"/>
  </r>
  <r>
    <s v="CC100503"/>
    <n v="35"/>
    <x v="0"/>
    <s v="Bachelor"/>
    <s v="Married"/>
    <s v="Self-employed"/>
    <n v="11900000"/>
    <n v="34000000"/>
    <n v="19"/>
    <x v="0"/>
    <n v="0"/>
    <n v="0"/>
    <n v="5610000"/>
    <n v="6960000"/>
    <n v="9710000"/>
    <n v="2620000"/>
    <n v="6070000"/>
    <n v="4990000"/>
    <n v="4470000"/>
    <n v="0"/>
    <x v="0"/>
    <s v="30-39"/>
    <n v="7426666.666666667"/>
    <n v="4560000"/>
    <n v="0.21843137254901962"/>
    <x v="2"/>
    <x v="2"/>
    <x v="2"/>
    <x v="1"/>
  </r>
  <r>
    <s v="CC100504"/>
    <n v="27"/>
    <x v="1"/>
    <s v="Postgraduate"/>
    <s v="Married"/>
    <s v="Salaried"/>
    <n v="12600000"/>
    <n v="85000000"/>
    <n v="17"/>
    <x v="0"/>
    <n v="1"/>
    <n v="2"/>
    <n v="54090000"/>
    <n v="57590000"/>
    <n v="56580000"/>
    <n v="25280000"/>
    <n v="10020000"/>
    <n v="4720000"/>
    <n v="4910000"/>
    <n v="2"/>
    <x v="0"/>
    <s v="21-29"/>
    <n v="56086666.666666664"/>
    <n v="13340000"/>
    <n v="0.65984313725490196"/>
    <x v="0"/>
    <x v="0"/>
    <x v="0"/>
    <x v="2"/>
  </r>
  <r>
    <s v="CC100505"/>
    <n v="27"/>
    <x v="0"/>
    <s v="Bachelor"/>
    <s v="Single"/>
    <s v="Government"/>
    <n v="14100000"/>
    <n v="88000000"/>
    <n v="66"/>
    <x v="0"/>
    <n v="0"/>
    <n v="0"/>
    <n v="35450000"/>
    <n v="34060000"/>
    <n v="33100000"/>
    <n v="16890000"/>
    <n v="15270000"/>
    <n v="11630000"/>
    <n v="40000"/>
    <n v="1"/>
    <x v="0"/>
    <s v="21-29"/>
    <n v="34203333.333333336"/>
    <n v="14596666.666666666"/>
    <n v="0.38867424242424248"/>
    <x v="1"/>
    <x v="1"/>
    <x v="0"/>
    <x v="2"/>
  </r>
  <r>
    <s v="CC100506"/>
    <n v="48"/>
    <x v="0"/>
    <s v="Diploma"/>
    <s v="Married"/>
    <s v="Salaried"/>
    <n v="9500000"/>
    <n v="50000000"/>
    <n v="177"/>
    <x v="0"/>
    <n v="3"/>
    <n v="1"/>
    <n v="25290000"/>
    <n v="20160000"/>
    <n v="18740000"/>
    <n v="24380000"/>
    <n v="750000"/>
    <n v="560000"/>
    <n v="3810000"/>
    <n v="2"/>
    <x v="0"/>
    <s v="40-49"/>
    <n v="21396666.666666668"/>
    <n v="8563333.333333334"/>
    <n v="0.42793333333333333"/>
    <x v="1"/>
    <x v="1"/>
    <x v="0"/>
    <x v="0"/>
  </r>
  <r>
    <s v="CC100507"/>
    <n v="39"/>
    <x v="1"/>
    <s v="Diploma"/>
    <s v="Married"/>
    <s v="Other"/>
    <n v="5000000"/>
    <n v="20000000"/>
    <n v="149"/>
    <x v="0"/>
    <n v="0"/>
    <n v="3"/>
    <n v="6260000"/>
    <n v="7720000"/>
    <n v="5670000"/>
    <n v="640000"/>
    <n v="2240000"/>
    <n v="1150000"/>
    <n v="1710000"/>
    <n v="2"/>
    <x v="0"/>
    <s v="30-39"/>
    <n v="6550000"/>
    <n v="1343333.3333333333"/>
    <n v="0.32750000000000001"/>
    <x v="1"/>
    <x v="1"/>
    <x v="0"/>
    <x v="1"/>
  </r>
  <r>
    <s v="CC100508"/>
    <n v="24"/>
    <x v="0"/>
    <s v="Bachelor"/>
    <s v="Single"/>
    <s v="Salaried"/>
    <n v="8000000"/>
    <n v="41000000"/>
    <n v="30"/>
    <x v="0"/>
    <n v="0"/>
    <n v="1"/>
    <n v="11210000"/>
    <n v="16370000"/>
    <n v="18310000"/>
    <n v="2960000"/>
    <n v="8760000"/>
    <n v="6170000"/>
    <n v="970000"/>
    <n v="1"/>
    <x v="0"/>
    <s v="21-29"/>
    <n v="15296666.666666666"/>
    <n v="5963333.333333333"/>
    <n v="0.3730894308943089"/>
    <x v="1"/>
    <x v="1"/>
    <x v="0"/>
    <x v="0"/>
  </r>
  <r>
    <s v="CC100509"/>
    <n v="34"/>
    <x v="0"/>
    <s v="Bachelor"/>
    <s v="Married"/>
    <s v="Salaried"/>
    <n v="11700000"/>
    <n v="43000000"/>
    <n v="65"/>
    <x v="0"/>
    <n v="0"/>
    <n v="1"/>
    <n v="21040000"/>
    <n v="20260000"/>
    <n v="15580000"/>
    <n v="7660000"/>
    <n v="10140000"/>
    <n v="2470000"/>
    <n v="2140000"/>
    <n v="2"/>
    <x v="0"/>
    <s v="30-39"/>
    <n v="18960000"/>
    <n v="6756666.666666667"/>
    <n v="0.44093023255813951"/>
    <x v="1"/>
    <x v="1"/>
    <x v="0"/>
    <x v="0"/>
  </r>
  <r>
    <s v="CC100510"/>
    <n v="46"/>
    <x v="0"/>
    <s v="Bachelor"/>
    <s v="Married"/>
    <s v="Other"/>
    <n v="8200000"/>
    <n v="27000000"/>
    <n v="101"/>
    <x v="0"/>
    <n v="0"/>
    <n v="0"/>
    <n v="5890000"/>
    <n v="3400000"/>
    <n v="3430000"/>
    <n v="2290000"/>
    <n v="1140000"/>
    <n v="1080000"/>
    <n v="220000"/>
    <n v="0"/>
    <x v="0"/>
    <s v="40-49"/>
    <n v="4240000"/>
    <n v="1503333.3333333333"/>
    <n v="0.15703703703703703"/>
    <x v="2"/>
    <x v="2"/>
    <x v="2"/>
    <x v="1"/>
  </r>
  <r>
    <s v="CC100511"/>
    <n v="25"/>
    <x v="1"/>
    <s v="Bachelor"/>
    <s v="Single"/>
    <s v="Salaried"/>
    <n v="9200000"/>
    <n v="40000000"/>
    <n v="30"/>
    <x v="3"/>
    <n v="0"/>
    <n v="0"/>
    <n v="6360000"/>
    <n v="12450000"/>
    <n v="7400000"/>
    <n v="640000"/>
    <n v="3470000"/>
    <n v="2850000"/>
    <n v="2160000"/>
    <n v="1"/>
    <x v="0"/>
    <s v="21-29"/>
    <n v="8736666.666666666"/>
    <n v="2320000"/>
    <n v="0.21841666666666665"/>
    <x v="2"/>
    <x v="2"/>
    <x v="0"/>
    <x v="0"/>
  </r>
  <r>
    <s v="CC100512"/>
    <n v="39"/>
    <x v="0"/>
    <s v="Diploma"/>
    <s v="Married"/>
    <s v="Self-employed"/>
    <n v="23800000"/>
    <n v="80000000"/>
    <n v="53"/>
    <x v="0"/>
    <n v="0"/>
    <n v="0"/>
    <n v="47310000"/>
    <n v="47250000"/>
    <n v="36980000"/>
    <n v="16450000"/>
    <n v="16890000"/>
    <n v="10630000"/>
    <n v="3500000"/>
    <n v="0"/>
    <x v="0"/>
    <s v="30-39"/>
    <n v="43846666.666666664"/>
    <n v="14656666.666666666"/>
    <n v="0.54808333333333326"/>
    <x v="0"/>
    <x v="0"/>
    <x v="2"/>
    <x v="2"/>
  </r>
  <r>
    <s v="CC100513"/>
    <n v="48"/>
    <x v="0"/>
    <s v="Bachelor"/>
    <s v="Married"/>
    <s v="Government"/>
    <n v="10200000"/>
    <n v="70000000"/>
    <n v="157"/>
    <x v="0"/>
    <n v="0"/>
    <n v="0"/>
    <n v="28610000"/>
    <n v="24900000"/>
    <n v="18470000"/>
    <n v="10950000"/>
    <n v="7800000"/>
    <n v="18210000"/>
    <n v="1770000"/>
    <n v="0"/>
    <x v="0"/>
    <s v="40-49"/>
    <n v="23993333.333333332"/>
    <n v="12320000"/>
    <n v="0.34276190476190477"/>
    <x v="1"/>
    <x v="1"/>
    <x v="2"/>
    <x v="2"/>
  </r>
  <r>
    <s v="CC100514"/>
    <n v="22"/>
    <x v="0"/>
    <s v="Diploma"/>
    <s v="Single"/>
    <s v="Salaried"/>
    <n v="5200000"/>
    <n v="24000000"/>
    <n v="16"/>
    <x v="0"/>
    <n v="1"/>
    <n v="0"/>
    <n v="15230000"/>
    <n v="15690000"/>
    <n v="13100000"/>
    <n v="6410000"/>
    <n v="5240000"/>
    <n v="7120000"/>
    <n v="1300000"/>
    <n v="2"/>
    <x v="1"/>
    <s v="21-29"/>
    <n v="14673333.333333334"/>
    <n v="6256666.666666667"/>
    <n v="0.61138888888888887"/>
    <x v="0"/>
    <x v="0"/>
    <x v="0"/>
    <x v="1"/>
  </r>
  <r>
    <s v="CC100515"/>
    <n v="23"/>
    <x v="1"/>
    <s v="Diploma"/>
    <s v="Single"/>
    <s v="Salaried"/>
    <n v="7000000"/>
    <n v="28000000"/>
    <n v="42"/>
    <x v="1"/>
    <n v="3"/>
    <n v="3"/>
    <n v="26260000"/>
    <n v="26100000"/>
    <n v="25450000"/>
    <n v="330000"/>
    <n v="480000"/>
    <n v="470000"/>
    <n v="4990000"/>
    <n v="3"/>
    <x v="1"/>
    <s v="21-29"/>
    <n v="25936666.666666668"/>
    <n v="426666.66666666669"/>
    <n v="0.9263095238095238"/>
    <x v="3"/>
    <x v="3"/>
    <x v="1"/>
    <x v="1"/>
  </r>
  <r>
    <s v="CC100516"/>
    <n v="38"/>
    <x v="0"/>
    <s v="Diploma"/>
    <s v="Married"/>
    <s v="Self-employed"/>
    <n v="11500000"/>
    <n v="54000000"/>
    <n v="126"/>
    <x v="0"/>
    <n v="0"/>
    <n v="0"/>
    <n v="17660000"/>
    <n v="19350000"/>
    <n v="22730000"/>
    <n v="5900000"/>
    <n v="9740000"/>
    <n v="5570000"/>
    <n v="130000"/>
    <n v="1"/>
    <x v="0"/>
    <s v="30-39"/>
    <n v="19913333.333333332"/>
    <n v="7070000"/>
    <n v="0.36876543209876539"/>
    <x v="1"/>
    <x v="1"/>
    <x v="0"/>
    <x v="0"/>
  </r>
  <r>
    <s v="CC100517"/>
    <n v="60"/>
    <x v="1"/>
    <s v="High School"/>
    <s v="Other"/>
    <s v="Salaried"/>
    <n v="7900000"/>
    <n v="47000000"/>
    <n v="226"/>
    <x v="0"/>
    <n v="3"/>
    <n v="0"/>
    <n v="37210000"/>
    <n v="40500000"/>
    <n v="31700000"/>
    <n v="30160000"/>
    <n v="3100000"/>
    <n v="8740000"/>
    <n v="1770000"/>
    <n v="1"/>
    <x v="0"/>
    <s v="60+"/>
    <n v="36470000"/>
    <n v="14000000"/>
    <n v="0.77595744680851064"/>
    <x v="3"/>
    <x v="3"/>
    <x v="0"/>
    <x v="0"/>
  </r>
  <r>
    <s v="CC100518"/>
    <n v="43"/>
    <x v="1"/>
    <s v="Postgraduate"/>
    <s v="Single"/>
    <s v="Self-employed"/>
    <n v="13600000"/>
    <n v="87000000"/>
    <n v="102"/>
    <x v="0"/>
    <n v="0"/>
    <n v="0"/>
    <n v="0"/>
    <n v="0"/>
    <n v="3630000"/>
    <n v="0"/>
    <n v="0"/>
    <n v="1330000"/>
    <n v="1110000"/>
    <n v="0"/>
    <x v="0"/>
    <s v="40-49"/>
    <n v="1210000"/>
    <n v="443333.33333333331"/>
    <n v="1.3908045977011495E-2"/>
    <x v="2"/>
    <x v="2"/>
    <x v="2"/>
    <x v="2"/>
  </r>
  <r>
    <s v="CC100519"/>
    <n v="33"/>
    <x v="1"/>
    <s v="Diploma"/>
    <s v="Single"/>
    <s v="Contract"/>
    <n v="6200000"/>
    <n v="20000000"/>
    <n v="57"/>
    <x v="1"/>
    <n v="3"/>
    <n v="3"/>
    <n v="18230000"/>
    <n v="17600000"/>
    <n v="14690000"/>
    <n v="390000"/>
    <n v="220000"/>
    <n v="300000"/>
    <n v="2610000"/>
    <n v="5"/>
    <x v="1"/>
    <s v="30-39"/>
    <n v="16840000"/>
    <n v="303333.33333333331"/>
    <n v="0.84199999999999997"/>
    <x v="3"/>
    <x v="3"/>
    <x v="3"/>
    <x v="1"/>
  </r>
  <r>
    <s v="CC100520"/>
    <n v="32"/>
    <x v="1"/>
    <s v="Postgraduate"/>
    <s v="Single"/>
    <s v="Salaried"/>
    <n v="12700000"/>
    <n v="67000000"/>
    <n v="71"/>
    <x v="1"/>
    <n v="2"/>
    <n v="3"/>
    <n v="28800000"/>
    <n v="36610000"/>
    <n v="40830000"/>
    <n v="1000000"/>
    <n v="810000"/>
    <n v="880000"/>
    <n v="5540000"/>
    <n v="4"/>
    <x v="1"/>
    <s v="30-39"/>
    <n v="35413333.333333336"/>
    <n v="896666.66666666663"/>
    <n v="0.52855721393034827"/>
    <x v="0"/>
    <x v="0"/>
    <x v="1"/>
    <x v="2"/>
  </r>
  <r>
    <s v="CC100521"/>
    <n v="37"/>
    <x v="0"/>
    <s v="Bachelor"/>
    <s v="Married"/>
    <s v="Contract"/>
    <n v="8500000"/>
    <n v="40000000"/>
    <n v="51"/>
    <x v="0"/>
    <n v="0"/>
    <n v="0"/>
    <n v="8250000"/>
    <n v="6840000"/>
    <n v="4360000"/>
    <n v="3070000"/>
    <n v="2420000"/>
    <n v="2730000"/>
    <n v="430000"/>
    <n v="0"/>
    <x v="0"/>
    <s v="30-39"/>
    <n v="6483333.333333333"/>
    <n v="2740000"/>
    <n v="0.16208333333333333"/>
    <x v="2"/>
    <x v="2"/>
    <x v="2"/>
    <x v="0"/>
  </r>
  <r>
    <s v="CC100522"/>
    <n v="29"/>
    <x v="0"/>
    <s v="Bachelor"/>
    <s v="Married"/>
    <s v="Self-employed"/>
    <n v="11800000"/>
    <n v="69000000"/>
    <n v="80"/>
    <x v="0"/>
    <n v="0"/>
    <n v="0"/>
    <n v="32950000"/>
    <n v="31920000"/>
    <n v="31670000"/>
    <n v="9530000"/>
    <n v="3780000"/>
    <n v="26510000"/>
    <n v="3340000"/>
    <n v="0"/>
    <x v="0"/>
    <s v="21-29"/>
    <n v="32180000"/>
    <n v="13273333.333333334"/>
    <n v="0.46637681159420291"/>
    <x v="1"/>
    <x v="1"/>
    <x v="2"/>
    <x v="2"/>
  </r>
  <r>
    <s v="CC100523"/>
    <n v="43"/>
    <x v="0"/>
    <s v="Diploma"/>
    <s v="Married"/>
    <s v="Salaried"/>
    <n v="18200000"/>
    <n v="49000000"/>
    <n v="79"/>
    <x v="0"/>
    <n v="0"/>
    <n v="0"/>
    <n v="8340000"/>
    <n v="13810000"/>
    <n v="8860000"/>
    <n v="4500000"/>
    <n v="6310000"/>
    <n v="2230000"/>
    <n v="5400000"/>
    <n v="0"/>
    <x v="0"/>
    <s v="40-49"/>
    <n v="10336666.666666666"/>
    <n v="4346666.666666667"/>
    <n v="0.21095238095238095"/>
    <x v="2"/>
    <x v="2"/>
    <x v="2"/>
    <x v="0"/>
  </r>
  <r>
    <s v="CC100524"/>
    <n v="27"/>
    <x v="1"/>
    <s v="Bachelor"/>
    <s v="Single"/>
    <s v="Salaried"/>
    <n v="7300000"/>
    <n v="36000000"/>
    <n v="54"/>
    <x v="0"/>
    <n v="1"/>
    <n v="0"/>
    <n v="25070000"/>
    <n v="30210000"/>
    <n v="28320000"/>
    <n v="4780000"/>
    <n v="5890000"/>
    <n v="28970000"/>
    <n v="920000"/>
    <n v="1"/>
    <x v="0"/>
    <s v="21-29"/>
    <n v="27866666.666666668"/>
    <n v="13213333.333333334"/>
    <n v="0.77407407407407414"/>
    <x v="3"/>
    <x v="3"/>
    <x v="0"/>
    <x v="1"/>
  </r>
  <r>
    <s v="CC100525"/>
    <n v="44"/>
    <x v="0"/>
    <s v="Diploma"/>
    <s v="Married"/>
    <s v="Other"/>
    <n v="5800000"/>
    <n v="32000000"/>
    <n v="150"/>
    <x v="0"/>
    <n v="0"/>
    <n v="0"/>
    <n v="24540000"/>
    <n v="23420000"/>
    <n v="20510000"/>
    <n v="6750000"/>
    <n v="23510000"/>
    <n v="6540000"/>
    <n v="1190000"/>
    <n v="1"/>
    <x v="0"/>
    <s v="40-49"/>
    <n v="22823333.333333332"/>
    <n v="12266666.666666666"/>
    <n v="0.71322916666666658"/>
    <x v="0"/>
    <x v="0"/>
    <x v="0"/>
    <x v="1"/>
  </r>
  <r>
    <s v="CC100526"/>
    <n v="42"/>
    <x v="0"/>
    <s v="Bachelor"/>
    <s v="Single"/>
    <s v="Self-employed"/>
    <n v="11600000"/>
    <n v="44000000"/>
    <n v="71"/>
    <x v="1"/>
    <n v="3"/>
    <n v="3"/>
    <n v="33520000"/>
    <n v="29430000"/>
    <n v="21270000"/>
    <n v="950000"/>
    <n v="650000"/>
    <n v="680000"/>
    <n v="3010000"/>
    <n v="5"/>
    <x v="1"/>
    <s v="40-49"/>
    <n v="28073333.333333332"/>
    <n v="760000"/>
    <n v="0.63803030303030295"/>
    <x v="0"/>
    <x v="0"/>
    <x v="3"/>
    <x v="0"/>
  </r>
  <r>
    <s v="CC100527"/>
    <n v="28"/>
    <x v="1"/>
    <s v="Bachelor"/>
    <s v="Married"/>
    <s v="Salaried"/>
    <n v="11900000"/>
    <n v="39000000"/>
    <n v="43"/>
    <x v="0"/>
    <n v="0"/>
    <n v="0"/>
    <n v="18290000"/>
    <n v="16120000"/>
    <n v="14260000"/>
    <n v="5300000"/>
    <n v="4640000"/>
    <n v="3200000"/>
    <n v="1480000"/>
    <n v="0"/>
    <x v="0"/>
    <s v="21-29"/>
    <n v="16223333.333333334"/>
    <n v="4380000"/>
    <n v="0.41598290598290599"/>
    <x v="1"/>
    <x v="1"/>
    <x v="2"/>
    <x v="1"/>
  </r>
  <r>
    <s v="CC100528"/>
    <n v="38"/>
    <x v="1"/>
    <s v="Bachelor"/>
    <s v="Single"/>
    <s v="Self-employed"/>
    <n v="12600000"/>
    <n v="50000000"/>
    <n v="106"/>
    <x v="0"/>
    <n v="0"/>
    <n v="0"/>
    <n v="22180000"/>
    <n v="22340000"/>
    <n v="14330000"/>
    <n v="9570000"/>
    <n v="22980000"/>
    <n v="5280000"/>
    <n v="1820000"/>
    <n v="0"/>
    <x v="0"/>
    <s v="30-39"/>
    <n v="19616666.666666668"/>
    <n v="12610000"/>
    <n v="0.39233333333333337"/>
    <x v="1"/>
    <x v="1"/>
    <x v="2"/>
    <x v="0"/>
  </r>
  <r>
    <s v="CC100529"/>
    <n v="43"/>
    <x v="0"/>
    <s v="Diploma"/>
    <s v="Married"/>
    <s v="Contract"/>
    <n v="10400000"/>
    <n v="56000000"/>
    <n v="147"/>
    <x v="1"/>
    <n v="2"/>
    <n v="2"/>
    <n v="27320000"/>
    <n v="27740000"/>
    <n v="32930000"/>
    <n v="800000"/>
    <n v="9320000"/>
    <n v="4380000"/>
    <n v="3050000"/>
    <n v="3"/>
    <x v="1"/>
    <s v="40-49"/>
    <n v="29330000"/>
    <n v="4833333.333333333"/>
    <n v="0.52375000000000005"/>
    <x v="0"/>
    <x v="0"/>
    <x v="1"/>
    <x v="0"/>
  </r>
  <r>
    <s v="CC100530"/>
    <n v="46"/>
    <x v="1"/>
    <s v="Diploma"/>
    <s v="Married"/>
    <s v="Self-employed"/>
    <n v="15000000"/>
    <n v="59000000"/>
    <n v="82"/>
    <x v="0"/>
    <n v="0"/>
    <n v="0"/>
    <n v="2900000"/>
    <n v="1600000"/>
    <n v="400000"/>
    <n v="1240000"/>
    <n v="1300000"/>
    <n v="400000"/>
    <n v="930000"/>
    <n v="0"/>
    <x v="0"/>
    <s v="40-49"/>
    <n v="1633333.3333333333"/>
    <n v="980000"/>
    <n v="2.7683615819209039E-2"/>
    <x v="2"/>
    <x v="2"/>
    <x v="2"/>
    <x v="0"/>
  </r>
  <r>
    <s v="CC100531"/>
    <n v="43"/>
    <x v="0"/>
    <s v="Bachelor"/>
    <s v="Married"/>
    <s v="Salaried"/>
    <n v="14300000"/>
    <n v="100000000"/>
    <n v="141"/>
    <x v="0"/>
    <n v="0"/>
    <n v="0"/>
    <n v="41400000"/>
    <n v="62430000"/>
    <n v="61620000"/>
    <n v="23690000"/>
    <n v="63600000"/>
    <n v="27640000"/>
    <n v="710000"/>
    <n v="0"/>
    <x v="0"/>
    <s v="40-49"/>
    <n v="55150000"/>
    <n v="38310000"/>
    <n v="0.55149999999999999"/>
    <x v="0"/>
    <x v="0"/>
    <x v="2"/>
    <x v="3"/>
  </r>
  <r>
    <s v="CC100532"/>
    <n v="25"/>
    <x v="0"/>
    <s v="Bachelor"/>
    <s v="Single"/>
    <s v="Other"/>
    <n v="12300000"/>
    <n v="64000000"/>
    <n v="46"/>
    <x v="0"/>
    <n v="1"/>
    <n v="3"/>
    <n v="61920000"/>
    <n v="56580000"/>
    <n v="57570000"/>
    <n v="3200000"/>
    <n v="14610000"/>
    <n v="1300000"/>
    <n v="4960000"/>
    <n v="3"/>
    <x v="0"/>
    <s v="21-29"/>
    <n v="58690000"/>
    <n v="6370000"/>
    <n v="0.91703124999999996"/>
    <x v="3"/>
    <x v="3"/>
    <x v="1"/>
    <x v="2"/>
  </r>
  <r>
    <s v="CC100533"/>
    <n v="50"/>
    <x v="0"/>
    <s v="Postgraduate"/>
    <s v="Married"/>
    <s v="Contract"/>
    <n v="12700000"/>
    <n v="53000000"/>
    <n v="66"/>
    <x v="0"/>
    <n v="3"/>
    <n v="2"/>
    <n v="25100000"/>
    <n v="19480000"/>
    <n v="31460000"/>
    <n v="1320000"/>
    <n v="1000000"/>
    <n v="3810000"/>
    <n v="2950000"/>
    <n v="2"/>
    <x v="0"/>
    <s v="50-59"/>
    <n v="25346666.666666668"/>
    <n v="2043333.3333333333"/>
    <n v="0.47823899371069184"/>
    <x v="1"/>
    <x v="1"/>
    <x v="0"/>
    <x v="0"/>
  </r>
  <r>
    <s v="CC100534"/>
    <n v="41"/>
    <x v="1"/>
    <s v="Diploma"/>
    <s v="Married"/>
    <s v="Contract"/>
    <n v="8100000"/>
    <n v="31000000"/>
    <n v="90"/>
    <x v="3"/>
    <n v="3"/>
    <n v="3"/>
    <n v="28580000"/>
    <n v="23710000"/>
    <n v="19630000"/>
    <n v="6530000"/>
    <n v="4800000"/>
    <n v="390000"/>
    <n v="2920000"/>
    <n v="3"/>
    <x v="1"/>
    <s v="40-49"/>
    <n v="23973333.333333332"/>
    <n v="3906666.6666666665"/>
    <n v="0.77333333333333332"/>
    <x v="3"/>
    <x v="3"/>
    <x v="1"/>
    <x v="1"/>
  </r>
  <r>
    <s v="CC100535"/>
    <n v="55"/>
    <x v="1"/>
    <s v="Diploma"/>
    <s v="Married"/>
    <s v="Self-employed"/>
    <n v="10100000"/>
    <n v="46000000"/>
    <n v="197"/>
    <x v="0"/>
    <n v="0"/>
    <n v="1"/>
    <n v="28940000"/>
    <n v="25110000"/>
    <n v="26170000"/>
    <n v="10770000"/>
    <n v="10020000"/>
    <n v="10870000"/>
    <n v="2840000"/>
    <n v="1"/>
    <x v="0"/>
    <s v="50-59"/>
    <n v="26740000"/>
    <n v="10553333.333333334"/>
    <n v="0.58130434782608698"/>
    <x v="0"/>
    <x v="0"/>
    <x v="0"/>
    <x v="0"/>
  </r>
  <r>
    <s v="CC100536"/>
    <n v="31"/>
    <x v="0"/>
    <s v="Bachelor"/>
    <s v="Other"/>
    <s v="Salaried"/>
    <n v="11300000"/>
    <n v="45000000"/>
    <n v="58"/>
    <x v="0"/>
    <n v="0"/>
    <n v="0"/>
    <n v="27640000"/>
    <n v="20570000"/>
    <n v="23930000"/>
    <n v="16380000"/>
    <n v="7990000"/>
    <n v="8940000"/>
    <n v="850000"/>
    <n v="0"/>
    <x v="0"/>
    <s v="30-39"/>
    <n v="24046666.666666668"/>
    <n v="11103333.333333334"/>
    <n v="0.53437037037037038"/>
    <x v="0"/>
    <x v="0"/>
    <x v="2"/>
    <x v="0"/>
  </r>
  <r>
    <s v="CC100537"/>
    <n v="29"/>
    <x v="0"/>
    <s v="Bachelor"/>
    <s v="Single"/>
    <s v="Salaried"/>
    <n v="19200000"/>
    <n v="94000000"/>
    <n v="53"/>
    <x v="0"/>
    <n v="0"/>
    <n v="0"/>
    <n v="80750000"/>
    <n v="69160000"/>
    <n v="65370000"/>
    <n v="73890000"/>
    <n v="23770000"/>
    <n v="21680000"/>
    <n v="5140000"/>
    <n v="1"/>
    <x v="0"/>
    <s v="21-29"/>
    <n v="71760000"/>
    <n v="39780000"/>
    <n v="0.76340425531914891"/>
    <x v="3"/>
    <x v="3"/>
    <x v="0"/>
    <x v="2"/>
  </r>
  <r>
    <s v="CC100538"/>
    <n v="21"/>
    <x v="1"/>
    <s v="High School"/>
    <s v="Single"/>
    <s v="Self-employed"/>
    <n v="8800000"/>
    <n v="33000000"/>
    <n v="36"/>
    <x v="0"/>
    <n v="0"/>
    <n v="0"/>
    <n v="14210000"/>
    <n v="21400000"/>
    <n v="21180000"/>
    <n v="6690000"/>
    <n v="9740000"/>
    <n v="8950000"/>
    <n v="310000"/>
    <n v="0"/>
    <x v="0"/>
    <s v="21-29"/>
    <n v="18930000"/>
    <n v="8460000"/>
    <n v="0.57363636363636361"/>
    <x v="0"/>
    <x v="0"/>
    <x v="2"/>
    <x v="1"/>
  </r>
  <r>
    <s v="CC100539"/>
    <n v="46"/>
    <x v="1"/>
    <s v="Bachelor"/>
    <s v="Married"/>
    <s v="Other"/>
    <n v="8800000"/>
    <n v="45000000"/>
    <n v="171"/>
    <x v="1"/>
    <n v="2"/>
    <n v="2"/>
    <n v="18810000"/>
    <n v="9260000"/>
    <n v="11400000"/>
    <n v="870000"/>
    <n v="1760000"/>
    <n v="2780000"/>
    <n v="1320000"/>
    <n v="3"/>
    <x v="1"/>
    <s v="40-49"/>
    <n v="13156666.666666666"/>
    <n v="1803333.3333333333"/>
    <n v="0.29237037037037034"/>
    <x v="1"/>
    <x v="1"/>
    <x v="1"/>
    <x v="0"/>
  </r>
  <r>
    <s v="CC100540"/>
    <n v="21"/>
    <x v="1"/>
    <s v="Bachelor"/>
    <s v="Other"/>
    <s v="Self-employed"/>
    <n v="9500000"/>
    <n v="49000000"/>
    <n v="18"/>
    <x v="0"/>
    <n v="0"/>
    <n v="0"/>
    <n v="19580000"/>
    <n v="24140000"/>
    <n v="17940000"/>
    <n v="9600000"/>
    <n v="19970000"/>
    <n v="8710000"/>
    <n v="5450000"/>
    <n v="0"/>
    <x v="0"/>
    <s v="21-29"/>
    <n v="20553333.333333332"/>
    <n v="12760000"/>
    <n v="0.41945578231292513"/>
    <x v="1"/>
    <x v="1"/>
    <x v="2"/>
    <x v="0"/>
  </r>
  <r>
    <s v="CC100541"/>
    <n v="37"/>
    <x v="0"/>
    <s v="Postgraduate"/>
    <s v="Married"/>
    <s v="Salaried"/>
    <n v="12200000"/>
    <n v="45000000"/>
    <n v="73"/>
    <x v="0"/>
    <n v="0"/>
    <n v="0"/>
    <n v="24630000"/>
    <n v="28790000"/>
    <n v="26230000"/>
    <n v="10540000"/>
    <n v="11060000"/>
    <n v="10050000"/>
    <n v="2890000"/>
    <n v="1"/>
    <x v="0"/>
    <s v="30-39"/>
    <n v="26550000"/>
    <n v="10550000"/>
    <n v="0.59"/>
    <x v="0"/>
    <x v="0"/>
    <x v="0"/>
    <x v="0"/>
  </r>
  <r>
    <s v="CC100542"/>
    <n v="37"/>
    <x v="0"/>
    <s v="Diploma"/>
    <s v="Single"/>
    <s v="Salaried"/>
    <n v="8100000"/>
    <n v="26000000"/>
    <n v="112"/>
    <x v="2"/>
    <n v="0"/>
    <n v="3"/>
    <n v="21420000"/>
    <n v="19180000"/>
    <n v="15940000"/>
    <n v="3160000"/>
    <n v="3150000"/>
    <n v="510000"/>
    <n v="2930000"/>
    <n v="3"/>
    <x v="1"/>
    <s v="30-39"/>
    <n v="18846666.666666668"/>
    <n v="2273333.3333333335"/>
    <n v="0.72487179487179487"/>
    <x v="0"/>
    <x v="0"/>
    <x v="1"/>
    <x v="1"/>
  </r>
  <r>
    <s v="CC100543"/>
    <n v="38"/>
    <x v="1"/>
    <s v="Bachelor"/>
    <s v="Married"/>
    <s v="Salaried"/>
    <n v="15000000"/>
    <n v="64000000"/>
    <n v="96"/>
    <x v="0"/>
    <n v="0"/>
    <n v="0"/>
    <n v="39150000"/>
    <n v="33600000"/>
    <n v="38100000"/>
    <n v="13860000"/>
    <n v="13000000"/>
    <n v="7180000"/>
    <n v="3490000"/>
    <n v="1"/>
    <x v="0"/>
    <s v="30-39"/>
    <n v="36950000"/>
    <n v="11346666.666666666"/>
    <n v="0.57734375000000004"/>
    <x v="0"/>
    <x v="0"/>
    <x v="0"/>
    <x v="2"/>
  </r>
  <r>
    <s v="CC100544"/>
    <n v="34"/>
    <x v="1"/>
    <s v="High School"/>
    <s v="Married"/>
    <s v="Other"/>
    <n v="5100000"/>
    <n v="20000000"/>
    <n v="74"/>
    <x v="1"/>
    <n v="3"/>
    <n v="3"/>
    <n v="11090000"/>
    <n v="9460000"/>
    <n v="9930000"/>
    <n v="270000"/>
    <n v="400000"/>
    <n v="260000"/>
    <n v="4200000"/>
    <n v="4"/>
    <x v="1"/>
    <s v="30-39"/>
    <n v="10160000"/>
    <n v="310000"/>
    <n v="0.50800000000000001"/>
    <x v="0"/>
    <x v="0"/>
    <x v="1"/>
    <x v="1"/>
  </r>
  <r>
    <s v="CC100545"/>
    <n v="42"/>
    <x v="0"/>
    <s v="High School"/>
    <s v="Other"/>
    <s v="Salaried"/>
    <n v="13400000"/>
    <n v="88000000"/>
    <n v="105"/>
    <x v="0"/>
    <n v="0"/>
    <n v="0"/>
    <n v="35830000"/>
    <n v="32570000"/>
    <n v="39740000"/>
    <n v="14380000"/>
    <n v="7710000"/>
    <n v="6260000"/>
    <n v="1480000"/>
    <n v="0"/>
    <x v="0"/>
    <s v="40-49"/>
    <n v="36046666.666666664"/>
    <n v="9450000"/>
    <n v="0.40962121212121211"/>
    <x v="1"/>
    <x v="1"/>
    <x v="2"/>
    <x v="2"/>
  </r>
  <r>
    <s v="CC100546"/>
    <n v="39"/>
    <x v="1"/>
    <s v="High School"/>
    <s v="Married"/>
    <s v="Salaried"/>
    <n v="5000000"/>
    <n v="25000000"/>
    <n v="108"/>
    <x v="0"/>
    <n v="0"/>
    <n v="0"/>
    <n v="4830000"/>
    <n v="2160000"/>
    <n v="2160000"/>
    <n v="1020000"/>
    <n v="760000"/>
    <n v="900000"/>
    <n v="130000"/>
    <n v="0"/>
    <x v="0"/>
    <s v="30-39"/>
    <n v="3050000"/>
    <n v="893333.33333333337"/>
    <n v="0.122"/>
    <x v="2"/>
    <x v="2"/>
    <x v="2"/>
    <x v="1"/>
  </r>
  <r>
    <s v="CC100547"/>
    <n v="27"/>
    <x v="0"/>
    <s v="Bachelor"/>
    <s v="Married"/>
    <s v="Salaried"/>
    <n v="11500000"/>
    <n v="40000000"/>
    <n v="65"/>
    <x v="0"/>
    <n v="0"/>
    <n v="0"/>
    <n v="4420000"/>
    <n v="5790000"/>
    <n v="4310000"/>
    <n v="1280000"/>
    <n v="1740000"/>
    <n v="1670000"/>
    <n v="340000"/>
    <n v="0"/>
    <x v="0"/>
    <s v="21-29"/>
    <n v="4840000"/>
    <n v="1563333.3333333333"/>
    <n v="0.121"/>
    <x v="2"/>
    <x v="2"/>
    <x v="2"/>
    <x v="0"/>
  </r>
  <r>
    <s v="CC100548"/>
    <n v="51"/>
    <x v="1"/>
    <s v="Diploma"/>
    <s v="Other"/>
    <s v="Salaried"/>
    <n v="15700000"/>
    <n v="59000000"/>
    <n v="112"/>
    <x v="0"/>
    <n v="0"/>
    <n v="0"/>
    <n v="34610000"/>
    <n v="46320000"/>
    <n v="37660000"/>
    <n v="3370000"/>
    <n v="14680000"/>
    <n v="33470000"/>
    <n v="860000"/>
    <n v="0"/>
    <x v="0"/>
    <s v="50-59"/>
    <n v="39530000"/>
    <n v="17173333.333333332"/>
    <n v="0.67"/>
    <x v="0"/>
    <x v="0"/>
    <x v="2"/>
    <x v="0"/>
  </r>
  <r>
    <s v="CC100549"/>
    <n v="48"/>
    <x v="1"/>
    <s v="Bachelor"/>
    <s v="Single"/>
    <s v="Contract"/>
    <n v="12000000"/>
    <n v="47000000"/>
    <n v="79"/>
    <x v="1"/>
    <n v="0"/>
    <n v="1"/>
    <n v="18590000"/>
    <n v="22500000"/>
    <n v="20520000"/>
    <n v="700000"/>
    <n v="18600000"/>
    <n v="1680000"/>
    <n v="1280000"/>
    <n v="2"/>
    <x v="1"/>
    <s v="40-49"/>
    <n v="20536666.666666668"/>
    <n v="6993333.333333333"/>
    <n v="0.43695035460992909"/>
    <x v="1"/>
    <x v="1"/>
    <x v="0"/>
    <x v="0"/>
  </r>
  <r>
    <s v="CC100550"/>
    <n v="28"/>
    <x v="1"/>
    <s v="Diploma"/>
    <s v="Single"/>
    <s v="Salaried"/>
    <n v="7400000"/>
    <n v="38000000"/>
    <n v="46"/>
    <x v="0"/>
    <n v="0"/>
    <n v="0"/>
    <n v="6730000"/>
    <n v="740000"/>
    <n v="10280000"/>
    <n v="5700000"/>
    <n v="470000"/>
    <n v="5270000"/>
    <n v="2260000"/>
    <n v="0"/>
    <x v="0"/>
    <s v="21-29"/>
    <n v="5916666.666666667"/>
    <n v="3813333.3333333335"/>
    <n v="0.15570175438596492"/>
    <x v="2"/>
    <x v="2"/>
    <x v="2"/>
    <x v="1"/>
  </r>
  <r>
    <s v="CC100551"/>
    <n v="38"/>
    <x v="0"/>
    <s v="Bachelor"/>
    <s v="Married"/>
    <s v="Contract"/>
    <n v="13600000"/>
    <n v="67000000"/>
    <n v="125"/>
    <x v="0"/>
    <n v="0"/>
    <n v="0"/>
    <n v="12370000"/>
    <n v="18230000"/>
    <n v="17600000"/>
    <n v="11820000"/>
    <n v="8870000"/>
    <n v="5550000"/>
    <n v="4800000"/>
    <n v="0"/>
    <x v="0"/>
    <s v="30-39"/>
    <n v="16066666.666666666"/>
    <n v="8746666.666666666"/>
    <n v="0.23980099502487562"/>
    <x v="2"/>
    <x v="2"/>
    <x v="2"/>
    <x v="2"/>
  </r>
  <r>
    <s v="CC100552"/>
    <n v="39"/>
    <x v="0"/>
    <s v="Diploma"/>
    <s v="Married"/>
    <s v="Salaried"/>
    <n v="14900000"/>
    <n v="60000000"/>
    <n v="93"/>
    <x v="0"/>
    <n v="0"/>
    <n v="0"/>
    <n v="2090000"/>
    <n v="8170000"/>
    <n v="7820000"/>
    <n v="1000000"/>
    <n v="2950000"/>
    <n v="2990000"/>
    <n v="5091132"/>
    <n v="0"/>
    <x v="0"/>
    <s v="30-39"/>
    <n v="6026666.666666667"/>
    <n v="2313333.3333333335"/>
    <n v="0.10044444444444445"/>
    <x v="2"/>
    <x v="2"/>
    <x v="2"/>
    <x v="2"/>
  </r>
  <r>
    <s v="CC100553"/>
    <n v="58"/>
    <x v="1"/>
    <s v="Bachelor"/>
    <s v="Married"/>
    <s v="Self-employed"/>
    <n v="29600000"/>
    <n v="188000000"/>
    <n v="240"/>
    <x v="0"/>
    <n v="0"/>
    <n v="0"/>
    <n v="63340000"/>
    <n v="81670000"/>
    <n v="35840000"/>
    <n v="27090000"/>
    <n v="24720000"/>
    <n v="18330000"/>
    <n v="9860000"/>
    <n v="1"/>
    <x v="0"/>
    <s v="50-59"/>
    <n v="60283333.333333336"/>
    <n v="23380000"/>
    <n v="0.32065602836879437"/>
    <x v="1"/>
    <x v="1"/>
    <x v="0"/>
    <x v="3"/>
  </r>
  <r>
    <s v="CC100554"/>
    <n v="32"/>
    <x v="1"/>
    <s v="Bachelor"/>
    <s v="Married"/>
    <s v="Salaried"/>
    <n v="11600000"/>
    <n v="61000000"/>
    <n v="73"/>
    <x v="1"/>
    <n v="3"/>
    <n v="0"/>
    <n v="14330000"/>
    <n v="17840000"/>
    <n v="35290000"/>
    <n v="1150000"/>
    <n v="1760000"/>
    <n v="13670000"/>
    <n v="6000000"/>
    <n v="2"/>
    <x v="1"/>
    <s v="30-39"/>
    <n v="22486666.666666668"/>
    <n v="5526666.666666667"/>
    <n v="0.36863387978142076"/>
    <x v="1"/>
    <x v="1"/>
    <x v="0"/>
    <x v="2"/>
  </r>
  <r>
    <s v="CC100555"/>
    <n v="49"/>
    <x v="1"/>
    <s v="Bachelor"/>
    <s v="Married"/>
    <s v="Government"/>
    <n v="18600000"/>
    <n v="106000000"/>
    <n v="143"/>
    <x v="0"/>
    <n v="1"/>
    <n v="0"/>
    <n v="56900000"/>
    <n v="45330000"/>
    <n v="70850000"/>
    <n v="11810000"/>
    <n v="12690000"/>
    <n v="14900000"/>
    <n v="1530000"/>
    <n v="2"/>
    <x v="0"/>
    <s v="40-49"/>
    <n v="57693333.333333336"/>
    <n v="13133333.333333334"/>
    <n v="0.54427672955974848"/>
    <x v="0"/>
    <x v="0"/>
    <x v="0"/>
    <x v="3"/>
  </r>
  <r>
    <s v="CC100556"/>
    <n v="44"/>
    <x v="0"/>
    <s v="Postgraduate"/>
    <s v="Married"/>
    <s v="Salaried"/>
    <n v="20100000"/>
    <n v="90000000"/>
    <n v="62"/>
    <x v="0"/>
    <n v="0"/>
    <n v="0"/>
    <n v="19260000"/>
    <n v="25990000"/>
    <n v="35600000"/>
    <n v="11430000"/>
    <n v="6880000"/>
    <n v="30060000"/>
    <n v="2280000"/>
    <n v="1"/>
    <x v="0"/>
    <s v="40-49"/>
    <n v="26950000"/>
    <n v="16123333.333333334"/>
    <n v="0.29944444444444446"/>
    <x v="1"/>
    <x v="1"/>
    <x v="0"/>
    <x v="2"/>
  </r>
  <r>
    <s v="CC100557"/>
    <n v="42"/>
    <x v="0"/>
    <s v="Postgraduate"/>
    <s v="Married"/>
    <s v="Government"/>
    <n v="16100000"/>
    <n v="61000000"/>
    <n v="88"/>
    <x v="1"/>
    <n v="3"/>
    <n v="3"/>
    <n v="32800000"/>
    <n v="37790000"/>
    <n v="38030000"/>
    <n v="700000"/>
    <n v="1250000"/>
    <n v="1430000"/>
    <n v="4520000"/>
    <n v="3"/>
    <x v="1"/>
    <s v="40-49"/>
    <n v="36206666.666666664"/>
    <n v="1126666.6666666667"/>
    <n v="0.59355191256830597"/>
    <x v="0"/>
    <x v="0"/>
    <x v="1"/>
    <x v="2"/>
  </r>
  <r>
    <s v="CC100558"/>
    <n v="44"/>
    <x v="1"/>
    <s v="Postgraduate"/>
    <s v="Married"/>
    <s v="Government"/>
    <n v="11600000"/>
    <n v="63000000"/>
    <n v="174"/>
    <x v="0"/>
    <n v="0"/>
    <n v="0"/>
    <n v="39860000"/>
    <n v="34300000"/>
    <n v="28920000"/>
    <n v="17020000"/>
    <n v="15630000"/>
    <n v="12590000"/>
    <n v="3920000"/>
    <n v="0"/>
    <x v="0"/>
    <s v="40-49"/>
    <n v="34360000"/>
    <n v="15080000"/>
    <n v="0.54539682539682544"/>
    <x v="0"/>
    <x v="0"/>
    <x v="2"/>
    <x v="2"/>
  </r>
  <r>
    <s v="CC100559"/>
    <n v="32"/>
    <x v="0"/>
    <s v="Bachelor"/>
    <s v="Other"/>
    <s v="Salaried"/>
    <n v="14100000"/>
    <n v="82000000"/>
    <n v="40"/>
    <x v="0"/>
    <n v="0"/>
    <n v="0"/>
    <n v="41840000"/>
    <n v="39980000"/>
    <n v="23100000"/>
    <n v="35700000"/>
    <n v="16090000"/>
    <n v="12930000"/>
    <n v="2160000"/>
    <n v="0"/>
    <x v="0"/>
    <s v="30-39"/>
    <n v="34973333.333333336"/>
    <n v="21573333.333333332"/>
    <n v="0.42650406504065042"/>
    <x v="1"/>
    <x v="1"/>
    <x v="2"/>
    <x v="2"/>
  </r>
  <r>
    <s v="CC100560"/>
    <n v="41"/>
    <x v="1"/>
    <s v="Postgraduate"/>
    <s v="Married"/>
    <s v="Government"/>
    <n v="24500000"/>
    <n v="164000000"/>
    <n v="135"/>
    <x v="0"/>
    <n v="0"/>
    <n v="0"/>
    <n v="40030000"/>
    <n v="57390000"/>
    <n v="73350000"/>
    <n v="23150000"/>
    <n v="58400000"/>
    <n v="60130000"/>
    <n v="3510000"/>
    <n v="0"/>
    <x v="0"/>
    <s v="40-49"/>
    <n v="56923333.333333336"/>
    <n v="47226666.666666664"/>
    <n v="0.34709349593495936"/>
    <x v="1"/>
    <x v="1"/>
    <x v="2"/>
    <x v="3"/>
  </r>
  <r>
    <s v="CC100561"/>
    <n v="45"/>
    <x v="1"/>
    <s v="High School"/>
    <s v="Married"/>
    <s v="Government"/>
    <n v="6700000"/>
    <n v="37000000"/>
    <n v="105"/>
    <x v="0"/>
    <n v="0"/>
    <n v="0"/>
    <n v="7460000"/>
    <n v="14380000"/>
    <n v="15760000"/>
    <n v="2350000"/>
    <n v="3810000"/>
    <n v="4320000"/>
    <n v="490000"/>
    <n v="0"/>
    <x v="0"/>
    <s v="40-49"/>
    <n v="12533333.333333334"/>
    <n v="3493333.3333333335"/>
    <n v="0.33873873873873878"/>
    <x v="1"/>
    <x v="1"/>
    <x v="2"/>
    <x v="1"/>
  </r>
  <r>
    <s v="CC100562"/>
    <n v="47"/>
    <x v="1"/>
    <s v="Diploma"/>
    <s v="Other"/>
    <s v="Salaried"/>
    <n v="10700000"/>
    <n v="53000000"/>
    <n v="98"/>
    <x v="2"/>
    <n v="2"/>
    <n v="1"/>
    <n v="20290000"/>
    <n v="24650000"/>
    <n v="22390000"/>
    <n v="4340000"/>
    <n v="5540000"/>
    <n v="3180000"/>
    <n v="2960000"/>
    <n v="3"/>
    <x v="0"/>
    <s v="40-49"/>
    <n v="22443333.333333332"/>
    <n v="4353333.333333333"/>
    <n v="0.42345911949685533"/>
    <x v="1"/>
    <x v="1"/>
    <x v="1"/>
    <x v="0"/>
  </r>
  <r>
    <s v="CC100563"/>
    <n v="40"/>
    <x v="1"/>
    <s v="Bachelor"/>
    <s v="Married"/>
    <s v="Salaried"/>
    <n v="8200000"/>
    <n v="40000000"/>
    <n v="136"/>
    <x v="1"/>
    <n v="3"/>
    <n v="3"/>
    <n v="32740000"/>
    <n v="24820000"/>
    <n v="24910000"/>
    <n v="7800000"/>
    <n v="440000"/>
    <n v="440000"/>
    <n v="2350000"/>
    <n v="3"/>
    <x v="1"/>
    <s v="40-49"/>
    <n v="27490000"/>
    <n v="2893333.3333333335"/>
    <n v="0.68725000000000003"/>
    <x v="0"/>
    <x v="0"/>
    <x v="1"/>
    <x v="0"/>
  </r>
  <r>
    <s v="CC100564"/>
    <n v="54"/>
    <x v="0"/>
    <s v="Postgraduate"/>
    <s v="Married"/>
    <s v="Salaried"/>
    <n v="14900000"/>
    <n v="64000000"/>
    <n v="110"/>
    <x v="0"/>
    <n v="0"/>
    <n v="0"/>
    <n v="34550000"/>
    <n v="23970000"/>
    <n v="24450000"/>
    <n v="9870000"/>
    <n v="19310000"/>
    <n v="5240000"/>
    <n v="4140000"/>
    <n v="0"/>
    <x v="0"/>
    <s v="50-59"/>
    <n v="27656666.666666668"/>
    <n v="11473333.333333334"/>
    <n v="0.43213541666666666"/>
    <x v="1"/>
    <x v="1"/>
    <x v="2"/>
    <x v="2"/>
  </r>
  <r>
    <s v="CC100565"/>
    <n v="46"/>
    <x v="1"/>
    <s v="Bachelor"/>
    <s v="Married"/>
    <s v="Salaried"/>
    <n v="19700000"/>
    <n v="78000000"/>
    <n v="64"/>
    <x v="0"/>
    <n v="0"/>
    <n v="0"/>
    <n v="47940000"/>
    <n v="53040000"/>
    <n v="46120000"/>
    <n v="2370000"/>
    <n v="11730000"/>
    <n v="20210000"/>
    <n v="730000"/>
    <n v="0"/>
    <x v="1"/>
    <s v="40-49"/>
    <n v="49033333.333333336"/>
    <n v="11436666.666666666"/>
    <n v="0.62863247863247862"/>
    <x v="0"/>
    <x v="0"/>
    <x v="2"/>
    <x v="2"/>
  </r>
  <r>
    <s v="CC100566"/>
    <n v="48"/>
    <x v="0"/>
    <s v="Diploma"/>
    <s v="Married"/>
    <s v="Salaried"/>
    <n v="11800000"/>
    <n v="70000000"/>
    <n v="191"/>
    <x v="0"/>
    <n v="0"/>
    <n v="0"/>
    <n v="22690000"/>
    <n v="13110000"/>
    <n v="28500000"/>
    <n v="20620000"/>
    <n v="5840000"/>
    <n v="11080000"/>
    <n v="1780000"/>
    <n v="1"/>
    <x v="0"/>
    <s v="40-49"/>
    <n v="21433333.333333332"/>
    <n v="12513333.333333334"/>
    <n v="0.30619047619047618"/>
    <x v="1"/>
    <x v="1"/>
    <x v="0"/>
    <x v="2"/>
  </r>
  <r>
    <s v="CC100567"/>
    <n v="54"/>
    <x v="0"/>
    <s v="Diploma"/>
    <s v="Married"/>
    <s v="Salaried"/>
    <n v="8600000"/>
    <n v="52000000"/>
    <n v="132"/>
    <x v="0"/>
    <n v="0"/>
    <n v="0"/>
    <n v="17630000"/>
    <n v="22030000"/>
    <n v="13350000"/>
    <n v="1540000"/>
    <n v="22750000"/>
    <n v="5470000"/>
    <n v="1740000"/>
    <n v="0"/>
    <x v="0"/>
    <s v="50-59"/>
    <n v="17670000"/>
    <n v="9920000"/>
    <n v="0.33980769230769231"/>
    <x v="1"/>
    <x v="1"/>
    <x v="2"/>
    <x v="0"/>
  </r>
  <r>
    <s v="CC100568"/>
    <n v="38"/>
    <x v="0"/>
    <s v="Bachelor"/>
    <s v="Married"/>
    <s v="Government"/>
    <n v="17300000"/>
    <n v="101000000"/>
    <n v="114"/>
    <x v="0"/>
    <n v="0"/>
    <n v="0"/>
    <n v="2580000"/>
    <n v="4850000"/>
    <n v="1270000"/>
    <n v="1430000"/>
    <n v="1310000"/>
    <n v="1210000"/>
    <n v="2360000"/>
    <n v="0"/>
    <x v="0"/>
    <s v="30-39"/>
    <n v="2900000"/>
    <n v="1316666.6666666667"/>
    <n v="2.8712871287128714E-2"/>
    <x v="2"/>
    <x v="2"/>
    <x v="2"/>
    <x v="3"/>
  </r>
  <r>
    <s v="CC100569"/>
    <n v="28"/>
    <x v="0"/>
    <s v="Bachelor"/>
    <s v="Married"/>
    <s v="Salaried"/>
    <n v="16100000"/>
    <n v="58000000"/>
    <n v="38"/>
    <x v="3"/>
    <n v="2"/>
    <n v="0"/>
    <n v="13830000"/>
    <n v="16090000"/>
    <n v="24050000"/>
    <n v="2620000"/>
    <n v="1050000"/>
    <n v="7380000"/>
    <n v="3730000"/>
    <n v="2"/>
    <x v="1"/>
    <s v="21-29"/>
    <n v="17990000"/>
    <n v="3683333.3333333335"/>
    <n v="0.31017241379310345"/>
    <x v="1"/>
    <x v="1"/>
    <x v="0"/>
    <x v="0"/>
  </r>
  <r>
    <s v="CC100570"/>
    <n v="56"/>
    <x v="1"/>
    <s v="High School"/>
    <s v="Married"/>
    <s v="Salaried"/>
    <n v="8000000"/>
    <n v="34000000"/>
    <n v="147"/>
    <x v="0"/>
    <n v="1"/>
    <n v="0"/>
    <n v="4890000"/>
    <n v="9650000"/>
    <n v="12940000"/>
    <n v="980000"/>
    <n v="3850000"/>
    <n v="6050000"/>
    <n v="2250000"/>
    <n v="1"/>
    <x v="0"/>
    <s v="50-59"/>
    <n v="9160000"/>
    <n v="3626666.6666666665"/>
    <n v="0.26941176470588235"/>
    <x v="1"/>
    <x v="1"/>
    <x v="0"/>
    <x v="1"/>
  </r>
  <r>
    <s v="CC100571"/>
    <n v="37"/>
    <x v="0"/>
    <s v="Diploma"/>
    <s v="Married"/>
    <s v="Government"/>
    <n v="12300000"/>
    <n v="51000000"/>
    <n v="75"/>
    <x v="0"/>
    <n v="0"/>
    <n v="0"/>
    <n v="19370000"/>
    <n v="12420000"/>
    <n v="13520000"/>
    <n v="5980000"/>
    <n v="1430000"/>
    <n v="7150000"/>
    <n v="4150000"/>
    <n v="0"/>
    <x v="0"/>
    <s v="30-39"/>
    <n v="15103333.333333334"/>
    <n v="4853333.333333333"/>
    <n v="0.29614379084967324"/>
    <x v="1"/>
    <x v="1"/>
    <x v="2"/>
    <x v="0"/>
  </r>
  <r>
    <s v="CC100572"/>
    <n v="23"/>
    <x v="0"/>
    <s v="Bachelor"/>
    <s v="Single"/>
    <s v="Salaried"/>
    <n v="6500000"/>
    <n v="32000000"/>
    <n v="47"/>
    <x v="2"/>
    <n v="0"/>
    <n v="0"/>
    <n v="10200000"/>
    <n v="8810000"/>
    <n v="9840000"/>
    <n v="3410000"/>
    <n v="2180000"/>
    <n v="3290000"/>
    <n v="1130000"/>
    <n v="1"/>
    <x v="0"/>
    <s v="21-29"/>
    <n v="9616666.666666666"/>
    <n v="2960000"/>
    <n v="0.30052083333333329"/>
    <x v="1"/>
    <x v="1"/>
    <x v="0"/>
    <x v="1"/>
  </r>
  <r>
    <s v="CC100573"/>
    <n v="42"/>
    <x v="1"/>
    <s v="Postgraduate"/>
    <s v="Married"/>
    <s v="Self-employed"/>
    <n v="17800000"/>
    <n v="104000000"/>
    <n v="133"/>
    <x v="1"/>
    <n v="1"/>
    <n v="0"/>
    <n v="0"/>
    <n v="22340000"/>
    <n v="28930000"/>
    <n v="0"/>
    <n v="3980000"/>
    <n v="27420000"/>
    <n v="5200000"/>
    <n v="2"/>
    <x v="0"/>
    <s v="40-49"/>
    <n v="17090000"/>
    <n v="10466666.666666666"/>
    <n v="0.16432692307692306"/>
    <x v="2"/>
    <x v="2"/>
    <x v="0"/>
    <x v="3"/>
  </r>
  <r>
    <s v="CC100574"/>
    <n v="30"/>
    <x v="1"/>
    <s v="Bachelor"/>
    <s v="Married"/>
    <s v="Contract"/>
    <n v="7900000"/>
    <n v="37000000"/>
    <n v="47"/>
    <x v="2"/>
    <n v="2"/>
    <n v="0"/>
    <n v="26730000"/>
    <n v="24600000"/>
    <n v="20180000"/>
    <n v="8390000"/>
    <n v="6250000"/>
    <n v="6110000"/>
    <n v="1770000"/>
    <n v="2"/>
    <x v="0"/>
    <s v="30-39"/>
    <n v="23836666.666666668"/>
    <n v="6916666.666666667"/>
    <n v="0.64423423423423432"/>
    <x v="0"/>
    <x v="0"/>
    <x v="0"/>
    <x v="1"/>
  </r>
  <r>
    <s v="CC100575"/>
    <n v="43"/>
    <x v="0"/>
    <s v="Postgraduate"/>
    <s v="Single"/>
    <s v="Salaried"/>
    <n v="15300000"/>
    <n v="48000000"/>
    <n v="179"/>
    <x v="0"/>
    <n v="0"/>
    <n v="0"/>
    <n v="27590000"/>
    <n v="21530000"/>
    <n v="22660000"/>
    <n v="8370000"/>
    <n v="19390000"/>
    <n v="2040000"/>
    <n v="950000"/>
    <n v="0"/>
    <x v="0"/>
    <s v="40-49"/>
    <n v="23926666.666666668"/>
    <n v="9933333.333333334"/>
    <n v="0.49847222222222226"/>
    <x v="1"/>
    <x v="1"/>
    <x v="2"/>
    <x v="0"/>
  </r>
  <r>
    <s v="CC100576"/>
    <n v="41"/>
    <x v="0"/>
    <s v="Diploma"/>
    <s v="Single"/>
    <s v="Other"/>
    <n v="5000000"/>
    <n v="20000000"/>
    <n v="89"/>
    <x v="0"/>
    <n v="1"/>
    <n v="0"/>
    <n v="15170000"/>
    <n v="11060000"/>
    <n v="14920000"/>
    <n v="2770000"/>
    <n v="1520000"/>
    <n v="15310000"/>
    <n v="610000"/>
    <n v="1"/>
    <x v="0"/>
    <s v="40-49"/>
    <n v="13716666.666666666"/>
    <n v="6533333.333333333"/>
    <n v="0.68583333333333329"/>
    <x v="0"/>
    <x v="0"/>
    <x v="0"/>
    <x v="1"/>
  </r>
  <r>
    <s v="CC100577"/>
    <n v="31"/>
    <x v="0"/>
    <s v="Bachelor"/>
    <s v="Married"/>
    <s v="Salaried"/>
    <n v="10000000"/>
    <n v="34000000"/>
    <n v="36"/>
    <x v="0"/>
    <n v="0"/>
    <n v="0"/>
    <n v="6340000"/>
    <n v="4560000"/>
    <n v="8100000"/>
    <n v="1850000"/>
    <n v="1890000"/>
    <n v="3130000"/>
    <n v="1680000"/>
    <n v="0"/>
    <x v="0"/>
    <s v="30-39"/>
    <n v="6333333.333333333"/>
    <n v="2290000"/>
    <n v="0.18627450980392157"/>
    <x v="2"/>
    <x v="2"/>
    <x v="2"/>
    <x v="1"/>
  </r>
  <r>
    <s v="CC100578"/>
    <n v="59"/>
    <x v="0"/>
    <s v="Postgraduate"/>
    <s v="Other"/>
    <s v="Salaried"/>
    <n v="16900000"/>
    <n v="99000000"/>
    <n v="158"/>
    <x v="2"/>
    <n v="0"/>
    <n v="0"/>
    <n v="55650000"/>
    <n v="55700000"/>
    <n v="37230000"/>
    <n v="14480000"/>
    <n v="52180000"/>
    <n v="9010000"/>
    <n v="2490000"/>
    <n v="2"/>
    <x v="0"/>
    <s v="50-59"/>
    <n v="49526666.666666664"/>
    <n v="25223333.333333332"/>
    <n v="0.5002693602693602"/>
    <x v="0"/>
    <x v="0"/>
    <x v="0"/>
    <x v="2"/>
  </r>
  <r>
    <s v="CC100579"/>
    <n v="37"/>
    <x v="1"/>
    <s v="Bachelor"/>
    <s v="Married"/>
    <s v="Salaried"/>
    <n v="10900000"/>
    <n v="64000000"/>
    <n v="110"/>
    <x v="0"/>
    <n v="0"/>
    <n v="0"/>
    <n v="13450000"/>
    <n v="19800000"/>
    <n v="19370000"/>
    <n v="6440000"/>
    <n v="7820000"/>
    <n v="15600000"/>
    <n v="4040000"/>
    <n v="1"/>
    <x v="0"/>
    <s v="30-39"/>
    <n v="17540000"/>
    <n v="9953333.333333334"/>
    <n v="0.27406249999999999"/>
    <x v="1"/>
    <x v="1"/>
    <x v="0"/>
    <x v="2"/>
  </r>
  <r>
    <s v="CC100580"/>
    <n v="45"/>
    <x v="1"/>
    <s v="Diploma"/>
    <s v="Other"/>
    <s v="Salaried"/>
    <n v="10700000"/>
    <n v="51000000"/>
    <n v="163"/>
    <x v="2"/>
    <n v="0"/>
    <n v="0"/>
    <n v="39080000"/>
    <n v="33060000"/>
    <n v="28880000"/>
    <n v="4040000"/>
    <n v="6010000"/>
    <n v="3040000"/>
    <n v="5540000"/>
    <n v="2"/>
    <x v="1"/>
    <s v="40-49"/>
    <n v="33673333.333333336"/>
    <n v="4363333.333333333"/>
    <n v="0.66026143790849678"/>
    <x v="0"/>
    <x v="0"/>
    <x v="0"/>
    <x v="0"/>
  </r>
  <r>
    <s v="CC100581"/>
    <n v="34"/>
    <x v="1"/>
    <s v="Diploma"/>
    <s v="Married"/>
    <s v="Salaried"/>
    <n v="9900000"/>
    <n v="57000000"/>
    <n v="80"/>
    <x v="0"/>
    <n v="0"/>
    <n v="1"/>
    <n v="17880000"/>
    <n v="8970000"/>
    <n v="16590000"/>
    <n v="3310000"/>
    <n v="2650000"/>
    <n v="10820000"/>
    <n v="1280000"/>
    <n v="2"/>
    <x v="0"/>
    <s v="30-39"/>
    <n v="14480000"/>
    <n v="5593333.333333333"/>
    <n v="0.25403508771929822"/>
    <x v="1"/>
    <x v="1"/>
    <x v="0"/>
    <x v="0"/>
  </r>
  <r>
    <s v="CC100582"/>
    <n v="35"/>
    <x v="0"/>
    <s v="Bachelor"/>
    <s v="Married"/>
    <s v="Government"/>
    <n v="10900000"/>
    <n v="39000000"/>
    <n v="82"/>
    <x v="0"/>
    <n v="0"/>
    <n v="0"/>
    <n v="6290000"/>
    <n v="9560000"/>
    <n v="4670000"/>
    <n v="2870000"/>
    <n v="3590000"/>
    <n v="2810000"/>
    <n v="1770000"/>
    <n v="0"/>
    <x v="0"/>
    <s v="30-39"/>
    <n v="6840000"/>
    <n v="3090000"/>
    <n v="0.17538461538461539"/>
    <x v="2"/>
    <x v="2"/>
    <x v="2"/>
    <x v="1"/>
  </r>
  <r>
    <s v="CC100583"/>
    <n v="59"/>
    <x v="0"/>
    <s v="Bachelor"/>
    <s v="Married"/>
    <s v="Government"/>
    <n v="18900000"/>
    <n v="109000000"/>
    <n v="180"/>
    <x v="0"/>
    <n v="0"/>
    <n v="0"/>
    <n v="23580000"/>
    <n v="27720000"/>
    <n v="36570000"/>
    <n v="9810000"/>
    <n v="7330000"/>
    <n v="36800000"/>
    <n v="1050000"/>
    <n v="1"/>
    <x v="0"/>
    <s v="50-59"/>
    <n v="29290000"/>
    <n v="17980000"/>
    <n v="0.26871559633027525"/>
    <x v="1"/>
    <x v="1"/>
    <x v="0"/>
    <x v="3"/>
  </r>
  <r>
    <s v="CC100584"/>
    <n v="38"/>
    <x v="0"/>
    <s v="Postgraduate"/>
    <s v="Married"/>
    <s v="Salaried"/>
    <n v="10600000"/>
    <n v="59000000"/>
    <n v="117"/>
    <x v="0"/>
    <n v="0"/>
    <n v="0"/>
    <n v="31040000"/>
    <n v="31430000"/>
    <n v="27460000"/>
    <n v="10900000"/>
    <n v="9230000"/>
    <n v="3170000"/>
    <n v="1650000"/>
    <n v="1"/>
    <x v="0"/>
    <s v="30-39"/>
    <n v="29976666.666666668"/>
    <n v="7766666.666666667"/>
    <n v="0.50807909604519774"/>
    <x v="0"/>
    <x v="0"/>
    <x v="0"/>
    <x v="0"/>
  </r>
  <r>
    <s v="CC100585"/>
    <n v="21"/>
    <x v="1"/>
    <s v="Bachelor"/>
    <s v="Single"/>
    <s v="Salaried"/>
    <n v="10100000"/>
    <n v="39000000"/>
    <n v="14"/>
    <x v="2"/>
    <n v="0"/>
    <n v="0"/>
    <n v="6480000"/>
    <n v="3970000"/>
    <n v="9310000"/>
    <n v="2390000"/>
    <n v="1320000"/>
    <n v="8380000"/>
    <n v="3060000"/>
    <n v="3"/>
    <x v="0"/>
    <s v="21-29"/>
    <n v="6586666.666666667"/>
    <n v="4030000"/>
    <n v="0.16888888888888889"/>
    <x v="2"/>
    <x v="2"/>
    <x v="1"/>
    <x v="1"/>
  </r>
  <r>
    <s v="CC100586"/>
    <n v="32"/>
    <x v="0"/>
    <s v="Bachelor"/>
    <s v="Married"/>
    <s v="Self-employed"/>
    <n v="11200000"/>
    <n v="57000000"/>
    <n v="93"/>
    <x v="0"/>
    <n v="0"/>
    <n v="0"/>
    <n v="27140000"/>
    <n v="27740000"/>
    <n v="30030000"/>
    <n v="5550000"/>
    <n v="5280000"/>
    <n v="8100000"/>
    <n v="5650000"/>
    <n v="1"/>
    <x v="0"/>
    <s v="30-39"/>
    <n v="28303333.333333332"/>
    <n v="6310000"/>
    <n v="0.49654970760233919"/>
    <x v="1"/>
    <x v="1"/>
    <x v="0"/>
    <x v="0"/>
  </r>
  <r>
    <s v="CC100587"/>
    <n v="37"/>
    <x v="1"/>
    <s v="High School"/>
    <s v="Married"/>
    <s v="Self-employed"/>
    <n v="8500000"/>
    <n v="32000000"/>
    <n v="85"/>
    <x v="0"/>
    <n v="0"/>
    <n v="2"/>
    <n v="20170000"/>
    <n v="25920000"/>
    <n v="19890000"/>
    <n v="8780000"/>
    <n v="6760000"/>
    <n v="340000"/>
    <n v="2110000"/>
    <n v="1"/>
    <x v="0"/>
    <s v="30-39"/>
    <n v="21993333.333333332"/>
    <n v="5293333.333333333"/>
    <n v="0.68729166666666663"/>
    <x v="0"/>
    <x v="0"/>
    <x v="0"/>
    <x v="1"/>
  </r>
  <r>
    <s v="CC100588"/>
    <n v="21"/>
    <x v="1"/>
    <s v="Bachelor"/>
    <s v="Single"/>
    <s v="Government"/>
    <n v="8700000"/>
    <n v="34000000"/>
    <n v="3"/>
    <x v="1"/>
    <n v="3"/>
    <n v="0"/>
    <n v="25750000"/>
    <n v="25600000"/>
    <n v="27090000"/>
    <n v="400000"/>
    <n v="630000"/>
    <n v="7500000"/>
    <n v="2760000"/>
    <n v="3"/>
    <x v="1"/>
    <s v="21-29"/>
    <n v="26146666.666666668"/>
    <n v="2843333.3333333335"/>
    <n v="0.76901960784313728"/>
    <x v="3"/>
    <x v="3"/>
    <x v="1"/>
    <x v="1"/>
  </r>
  <r>
    <s v="CC100589"/>
    <n v="43"/>
    <x v="0"/>
    <s v="Diploma"/>
    <s v="Other"/>
    <s v="Contract"/>
    <n v="7600000"/>
    <n v="22000000"/>
    <n v="74"/>
    <x v="1"/>
    <n v="3"/>
    <n v="3"/>
    <n v="12170000"/>
    <n v="11040000"/>
    <n v="9340000"/>
    <n v="240000"/>
    <n v="420000"/>
    <n v="1940000"/>
    <n v="1420000"/>
    <n v="3"/>
    <x v="1"/>
    <s v="40-49"/>
    <n v="10850000"/>
    <n v="866666.66666666663"/>
    <n v="0.49318181818181817"/>
    <x v="1"/>
    <x v="1"/>
    <x v="1"/>
    <x v="1"/>
  </r>
  <r>
    <s v="CC100590"/>
    <n v="28"/>
    <x v="1"/>
    <s v="Bachelor"/>
    <s v="Other"/>
    <s v="Salaried"/>
    <n v="7500000"/>
    <n v="50000000"/>
    <n v="67"/>
    <x v="1"/>
    <n v="3"/>
    <n v="3"/>
    <n v="41350000"/>
    <n v="52570000"/>
    <n v="53240000"/>
    <n v="820000"/>
    <n v="8930000"/>
    <n v="950000"/>
    <n v="4500000"/>
    <n v="4"/>
    <x v="1"/>
    <s v="21-29"/>
    <n v="49053333.333333336"/>
    <n v="3566666.6666666665"/>
    <n v="0.98106666666666675"/>
    <x v="3"/>
    <x v="3"/>
    <x v="1"/>
    <x v="0"/>
  </r>
  <r>
    <s v="CC100591"/>
    <n v="21"/>
    <x v="0"/>
    <s v="High School"/>
    <s v="Single"/>
    <s v="Other"/>
    <n v="5000000"/>
    <n v="23000000"/>
    <n v="30"/>
    <x v="3"/>
    <n v="1"/>
    <n v="0"/>
    <n v="8120000"/>
    <n v="6990000"/>
    <n v="3660000"/>
    <n v="1970000"/>
    <n v="2360000"/>
    <n v="790000"/>
    <n v="700000"/>
    <n v="3"/>
    <x v="1"/>
    <s v="21-29"/>
    <n v="6256666.666666667"/>
    <n v="1706666.6666666667"/>
    <n v="0.27202898550724641"/>
    <x v="1"/>
    <x v="1"/>
    <x v="1"/>
    <x v="1"/>
  </r>
  <r>
    <s v="CC100592"/>
    <n v="30"/>
    <x v="0"/>
    <s v="High School"/>
    <s v="Married"/>
    <s v="Salaried"/>
    <n v="9800000"/>
    <n v="40000000"/>
    <n v="71"/>
    <x v="0"/>
    <n v="1"/>
    <n v="3"/>
    <n v="31770000"/>
    <n v="29640000"/>
    <n v="34840000"/>
    <n v="2870000"/>
    <n v="4000000"/>
    <n v="810000"/>
    <n v="3860000"/>
    <n v="2"/>
    <x v="0"/>
    <s v="30-39"/>
    <n v="32083333.333333332"/>
    <n v="2560000"/>
    <n v="0.80208333333333326"/>
    <x v="3"/>
    <x v="3"/>
    <x v="0"/>
    <x v="0"/>
  </r>
  <r>
    <s v="CC100593"/>
    <n v="29"/>
    <x v="0"/>
    <s v="Bachelor"/>
    <s v="Married"/>
    <s v="Government"/>
    <n v="9900000"/>
    <n v="48000000"/>
    <n v="54"/>
    <x v="3"/>
    <n v="1"/>
    <n v="3"/>
    <n v="28060000"/>
    <n v="37240000"/>
    <n v="29410000"/>
    <n v="890000"/>
    <n v="2750000"/>
    <n v="3060000"/>
    <n v="4450000"/>
    <n v="3"/>
    <x v="1"/>
    <s v="21-29"/>
    <n v="31570000"/>
    <n v="2233333.3333333335"/>
    <n v="0.65770833333333334"/>
    <x v="0"/>
    <x v="0"/>
    <x v="1"/>
    <x v="0"/>
  </r>
  <r>
    <s v="CC100594"/>
    <n v="39"/>
    <x v="1"/>
    <s v="High School"/>
    <s v="Single"/>
    <s v="Self-employed"/>
    <n v="11300000"/>
    <n v="37000000"/>
    <n v="58"/>
    <x v="0"/>
    <n v="0"/>
    <n v="0"/>
    <n v="17840000"/>
    <n v="19320000"/>
    <n v="18140000"/>
    <n v="8370000"/>
    <n v="18150000"/>
    <n v="7030000"/>
    <n v="4650000"/>
    <n v="1"/>
    <x v="0"/>
    <s v="30-39"/>
    <n v="18433333.333333332"/>
    <n v="11183333.333333334"/>
    <n v="0.49819819819819816"/>
    <x v="1"/>
    <x v="1"/>
    <x v="0"/>
    <x v="1"/>
  </r>
  <r>
    <s v="CC100595"/>
    <n v="43"/>
    <x v="1"/>
    <s v="Bachelor"/>
    <s v="Married"/>
    <s v="Salaried"/>
    <n v="15800000"/>
    <n v="85000000"/>
    <n v="150"/>
    <x v="1"/>
    <n v="3"/>
    <n v="0"/>
    <n v="72840000"/>
    <n v="78040000"/>
    <n v="56230000"/>
    <n v="6050000"/>
    <n v="1810000"/>
    <n v="20410000"/>
    <n v="9780000"/>
    <n v="3"/>
    <x v="1"/>
    <s v="40-49"/>
    <n v="69036666.666666672"/>
    <n v="9423333.333333334"/>
    <n v="0.81219607843137265"/>
    <x v="3"/>
    <x v="3"/>
    <x v="1"/>
    <x v="2"/>
  </r>
  <r>
    <s v="CC100596"/>
    <n v="43"/>
    <x v="1"/>
    <s v="Diploma"/>
    <s v="Married"/>
    <s v="Salaried"/>
    <n v="7900000"/>
    <n v="25000000"/>
    <n v="56"/>
    <x v="0"/>
    <n v="0"/>
    <n v="0"/>
    <n v="4340000"/>
    <n v="2000000"/>
    <n v="3300000"/>
    <n v="1440000"/>
    <n v="940000"/>
    <n v="760000"/>
    <n v="1490000"/>
    <n v="2"/>
    <x v="0"/>
    <s v="40-49"/>
    <n v="3213333.3333333335"/>
    <n v="1046666.6666666666"/>
    <n v="0.12853333333333333"/>
    <x v="2"/>
    <x v="2"/>
    <x v="0"/>
    <x v="1"/>
  </r>
  <r>
    <s v="CC100597"/>
    <n v="45"/>
    <x v="0"/>
    <s v="Diploma"/>
    <s v="Single"/>
    <s v="Salaried"/>
    <n v="10000000"/>
    <n v="55000000"/>
    <n v="146"/>
    <x v="0"/>
    <n v="1"/>
    <n v="0"/>
    <n v="34480000"/>
    <n v="21510000"/>
    <n v="21150000"/>
    <n v="780000"/>
    <n v="5250000"/>
    <n v="8090000"/>
    <n v="2360000"/>
    <n v="1"/>
    <x v="0"/>
    <s v="40-49"/>
    <n v="25713333.333333332"/>
    <n v="4706666.666666667"/>
    <n v="0.46751515151515149"/>
    <x v="1"/>
    <x v="1"/>
    <x v="0"/>
    <x v="0"/>
  </r>
  <r>
    <s v="CC100598"/>
    <n v="60"/>
    <x v="0"/>
    <s v="Diploma"/>
    <s v="Married"/>
    <s v="Government"/>
    <n v="8500000"/>
    <n v="44000000"/>
    <n v="88"/>
    <x v="0"/>
    <n v="0"/>
    <n v="0"/>
    <n v="25290000"/>
    <n v="24800000"/>
    <n v="16270000"/>
    <n v="8460000"/>
    <n v="21690000"/>
    <n v="7690000"/>
    <n v="3270000"/>
    <n v="0"/>
    <x v="0"/>
    <s v="60+"/>
    <n v="22120000"/>
    <n v="12613333.333333334"/>
    <n v="0.50272727272727269"/>
    <x v="0"/>
    <x v="0"/>
    <x v="2"/>
    <x v="0"/>
  </r>
  <r>
    <s v="CC100599"/>
    <n v="48"/>
    <x v="1"/>
    <s v="Postgraduate"/>
    <s v="Married"/>
    <s v="Government"/>
    <n v="18900000"/>
    <n v="102000000"/>
    <n v="220"/>
    <x v="0"/>
    <n v="0"/>
    <n v="0"/>
    <n v="31200000"/>
    <n v="21850000"/>
    <n v="14530000"/>
    <n v="30070000"/>
    <n v="18070000"/>
    <n v="6350000"/>
    <n v="3250000"/>
    <n v="0"/>
    <x v="0"/>
    <s v="40-49"/>
    <n v="22526666.666666668"/>
    <n v="18163333.333333332"/>
    <n v="0.22084967320261439"/>
    <x v="2"/>
    <x v="2"/>
    <x v="2"/>
    <x v="3"/>
  </r>
  <r>
    <s v="CC100600"/>
    <n v="29"/>
    <x v="0"/>
    <s v="Bachelor"/>
    <s v="Married"/>
    <s v="Salaried"/>
    <n v="12400000"/>
    <n v="50000000"/>
    <n v="20"/>
    <x v="0"/>
    <n v="0"/>
    <n v="0"/>
    <n v="34450000"/>
    <n v="35980000"/>
    <n v="34380000"/>
    <n v="11340000"/>
    <n v="12580000"/>
    <n v="18490000"/>
    <n v="2600000"/>
    <n v="0"/>
    <x v="0"/>
    <s v="21-29"/>
    <n v="34936666.666666664"/>
    <n v="14136666.666666666"/>
    <n v="0.69873333333333332"/>
    <x v="0"/>
    <x v="0"/>
    <x v="2"/>
    <x v="0"/>
  </r>
  <r>
    <s v="CC100601"/>
    <n v="34"/>
    <x v="1"/>
    <s v="Postgraduate"/>
    <s v="Married"/>
    <s v="Salaried"/>
    <n v="13600000"/>
    <n v="75000000"/>
    <n v="60"/>
    <x v="0"/>
    <n v="0"/>
    <n v="0"/>
    <n v="50270000"/>
    <n v="46350000"/>
    <n v="42500000"/>
    <n v="18280000"/>
    <n v="44220000"/>
    <n v="8070000"/>
    <n v="3700000"/>
    <n v="0"/>
    <x v="0"/>
    <s v="30-39"/>
    <n v="46373333.333333336"/>
    <n v="23523333.333333332"/>
    <n v="0.61831111111111114"/>
    <x v="0"/>
    <x v="0"/>
    <x v="2"/>
    <x v="2"/>
  </r>
  <r>
    <s v="CC100602"/>
    <n v="41"/>
    <x v="1"/>
    <s v="Bachelor"/>
    <s v="Married"/>
    <s v="Salaried"/>
    <n v="8800000"/>
    <n v="33000000"/>
    <n v="101"/>
    <x v="0"/>
    <n v="0"/>
    <n v="0"/>
    <n v="21330000"/>
    <n v="17940000"/>
    <n v="14650000"/>
    <n v="7730000"/>
    <n v="4980000"/>
    <n v="4410000"/>
    <n v="1450000"/>
    <n v="0"/>
    <x v="0"/>
    <s v="40-49"/>
    <n v="17973333.333333332"/>
    <n v="5706666.666666667"/>
    <n v="0.5446464646464646"/>
    <x v="0"/>
    <x v="0"/>
    <x v="2"/>
    <x v="1"/>
  </r>
  <r>
    <s v="CC100603"/>
    <n v="24"/>
    <x v="1"/>
    <s v="Bachelor"/>
    <s v="Single"/>
    <s v="Contract"/>
    <n v="6700000"/>
    <n v="30000000"/>
    <n v="39"/>
    <x v="2"/>
    <n v="2"/>
    <n v="3"/>
    <n v="18830000"/>
    <n v="15370000"/>
    <n v="21940000"/>
    <n v="3480000"/>
    <n v="1780000"/>
    <n v="1080000"/>
    <n v="1130000"/>
    <n v="3"/>
    <x v="1"/>
    <s v="21-29"/>
    <n v="18713333.333333332"/>
    <n v="2113333.3333333335"/>
    <n v="0.62377777777777776"/>
    <x v="0"/>
    <x v="0"/>
    <x v="1"/>
    <x v="1"/>
  </r>
  <r>
    <s v="CC100604"/>
    <n v="36"/>
    <x v="1"/>
    <s v="High School"/>
    <s v="Married"/>
    <s v="Self-employed"/>
    <n v="11600000"/>
    <n v="59000000"/>
    <n v="79"/>
    <x v="0"/>
    <n v="0"/>
    <n v="0"/>
    <n v="59530000"/>
    <n v="48800000"/>
    <n v="43220000"/>
    <n v="22520000"/>
    <n v="16610000"/>
    <n v="37660000"/>
    <n v="4890000"/>
    <n v="0"/>
    <x v="0"/>
    <s v="30-39"/>
    <n v="50516666.666666664"/>
    <n v="25596666.666666668"/>
    <n v="0.85621468926553668"/>
    <x v="3"/>
    <x v="3"/>
    <x v="2"/>
    <x v="0"/>
  </r>
  <r>
    <s v="CC100605"/>
    <n v="43"/>
    <x v="1"/>
    <s v="Bachelor"/>
    <s v="Married"/>
    <s v="Salaried"/>
    <n v="18400000"/>
    <n v="101000000"/>
    <n v="88"/>
    <x v="0"/>
    <n v="0"/>
    <n v="0"/>
    <n v="69970000"/>
    <n v="61970000"/>
    <n v="70730000"/>
    <n v="15590000"/>
    <n v="24810000"/>
    <n v="35360000"/>
    <n v="460000"/>
    <n v="0"/>
    <x v="0"/>
    <s v="40-49"/>
    <n v="67556666.666666672"/>
    <n v="25253333.333333332"/>
    <n v="0.66887788778877888"/>
    <x v="0"/>
    <x v="0"/>
    <x v="2"/>
    <x v="3"/>
  </r>
  <r>
    <s v="CC100606"/>
    <n v="33"/>
    <x v="0"/>
    <s v="Bachelor"/>
    <s v="Other"/>
    <s v="Self-employed"/>
    <n v="8600000"/>
    <n v="44000000"/>
    <n v="63"/>
    <x v="0"/>
    <n v="0"/>
    <n v="0"/>
    <n v="1200000"/>
    <n v="1730000"/>
    <n v="2640000"/>
    <n v="940000"/>
    <n v="860000"/>
    <n v="1070000"/>
    <n v="3402306"/>
    <n v="0"/>
    <x v="0"/>
    <s v="30-39"/>
    <n v="1856666.6666666667"/>
    <n v="956666.66666666663"/>
    <n v="4.2196969696969698E-2"/>
    <x v="2"/>
    <x v="2"/>
    <x v="2"/>
    <x v="0"/>
  </r>
  <r>
    <s v="CC100607"/>
    <n v="27"/>
    <x v="1"/>
    <s v="Bachelor"/>
    <s v="Married"/>
    <s v="Salaried"/>
    <n v="11900000"/>
    <n v="21000000"/>
    <n v="21"/>
    <x v="0"/>
    <n v="0"/>
    <n v="0"/>
    <n v="6660000"/>
    <n v="4570000"/>
    <n v="5330000"/>
    <n v="2020000"/>
    <n v="3730000"/>
    <n v="1430000"/>
    <n v="400000"/>
    <n v="0"/>
    <x v="0"/>
    <s v="21-29"/>
    <n v="5520000"/>
    <n v="2393333.3333333335"/>
    <n v="0.26285714285714284"/>
    <x v="1"/>
    <x v="1"/>
    <x v="2"/>
    <x v="1"/>
  </r>
  <r>
    <s v="CC100608"/>
    <n v="32"/>
    <x v="1"/>
    <s v="Bachelor"/>
    <s v="Single"/>
    <s v="Salaried"/>
    <n v="8500000"/>
    <n v="27000000"/>
    <n v="81"/>
    <x v="0"/>
    <n v="0"/>
    <n v="0"/>
    <n v="13500000"/>
    <n v="12760000"/>
    <n v="13400000"/>
    <n v="4780000"/>
    <n v="10240000"/>
    <n v="6490000"/>
    <n v="40000"/>
    <n v="0"/>
    <x v="0"/>
    <s v="30-39"/>
    <n v="13220000"/>
    <n v="7170000"/>
    <n v="0.48962962962962964"/>
    <x v="1"/>
    <x v="1"/>
    <x v="2"/>
    <x v="1"/>
  </r>
  <r>
    <s v="CC100609"/>
    <n v="44"/>
    <x v="0"/>
    <s v="Diploma"/>
    <s v="Married"/>
    <s v="Salaried"/>
    <n v="13000000"/>
    <n v="38000000"/>
    <n v="166"/>
    <x v="1"/>
    <n v="3"/>
    <n v="2"/>
    <n v="4540000"/>
    <n v="10020000"/>
    <n v="15780000"/>
    <n v="950000"/>
    <n v="670000"/>
    <n v="4380000"/>
    <n v="1670000"/>
    <n v="3"/>
    <x v="0"/>
    <s v="40-49"/>
    <n v="10113333.333333334"/>
    <n v="2000000"/>
    <n v="0.26614035087719301"/>
    <x v="1"/>
    <x v="1"/>
    <x v="1"/>
    <x v="1"/>
  </r>
  <r>
    <s v="CC100610"/>
    <n v="46"/>
    <x v="0"/>
    <s v="High School"/>
    <s v="Married"/>
    <s v="Other"/>
    <n v="5700000"/>
    <n v="28000000"/>
    <n v="176"/>
    <x v="0"/>
    <n v="0"/>
    <n v="0"/>
    <n v="6050000"/>
    <n v="6160000"/>
    <n v="5260000"/>
    <n v="5200000"/>
    <n v="2400000"/>
    <n v="4230000"/>
    <n v="390000"/>
    <n v="1"/>
    <x v="0"/>
    <s v="40-49"/>
    <n v="5823333.333333333"/>
    <n v="3943333.3333333335"/>
    <n v="0.20797619047619045"/>
    <x v="2"/>
    <x v="2"/>
    <x v="0"/>
    <x v="1"/>
  </r>
  <r>
    <s v="CC100611"/>
    <n v="32"/>
    <x v="0"/>
    <s v="High School"/>
    <s v="Single"/>
    <s v="Contract"/>
    <n v="6000000"/>
    <n v="20000000"/>
    <n v="61"/>
    <x v="0"/>
    <n v="0"/>
    <n v="0"/>
    <n v="4870000"/>
    <n v="6840000"/>
    <n v="7340000"/>
    <n v="3930000"/>
    <n v="1420000"/>
    <n v="1770000"/>
    <n v="840000"/>
    <n v="0"/>
    <x v="0"/>
    <s v="30-39"/>
    <n v="6350000"/>
    <n v="2373333.3333333335"/>
    <n v="0.3175"/>
    <x v="1"/>
    <x v="1"/>
    <x v="2"/>
    <x v="1"/>
  </r>
  <r>
    <s v="CC100612"/>
    <n v="45"/>
    <x v="1"/>
    <s v="Bachelor"/>
    <s v="Married"/>
    <s v="Salaried"/>
    <n v="21200000"/>
    <n v="105000000"/>
    <n v="125"/>
    <x v="0"/>
    <n v="0"/>
    <n v="0"/>
    <n v="43510000"/>
    <n v="48620000"/>
    <n v="39140000"/>
    <n v="9290000"/>
    <n v="13220000"/>
    <n v="37940000"/>
    <n v="3130000"/>
    <n v="1"/>
    <x v="0"/>
    <s v="40-49"/>
    <n v="43756666.666666664"/>
    <n v="20150000"/>
    <n v="0.41673015873015873"/>
    <x v="1"/>
    <x v="1"/>
    <x v="0"/>
    <x v="3"/>
  </r>
  <r>
    <s v="CC100613"/>
    <n v="41"/>
    <x v="1"/>
    <s v="Diploma"/>
    <s v="Married"/>
    <s v="Other"/>
    <n v="8800000"/>
    <n v="41000000"/>
    <n v="85"/>
    <x v="2"/>
    <n v="0"/>
    <n v="0"/>
    <n v="21050000"/>
    <n v="19810000"/>
    <n v="11480000"/>
    <n v="3280000"/>
    <n v="3690000"/>
    <n v="10150000"/>
    <n v="4460000"/>
    <n v="1"/>
    <x v="0"/>
    <s v="40-49"/>
    <n v="17446666.666666668"/>
    <n v="5706666.666666667"/>
    <n v="0.42552845528455285"/>
    <x v="1"/>
    <x v="1"/>
    <x v="0"/>
    <x v="0"/>
  </r>
  <r>
    <s v="CC100614"/>
    <n v="33"/>
    <x v="1"/>
    <s v="Postgraduate"/>
    <s v="Single"/>
    <s v="Self-employed"/>
    <n v="21900000"/>
    <n v="115000000"/>
    <n v="36"/>
    <x v="0"/>
    <n v="0"/>
    <n v="0"/>
    <n v="33190000"/>
    <n v="53820000"/>
    <n v="81380000"/>
    <n v="1610000"/>
    <n v="13710000"/>
    <n v="45540000"/>
    <n v="4320000"/>
    <n v="1"/>
    <x v="0"/>
    <s v="30-39"/>
    <n v="56130000"/>
    <n v="20286666.666666668"/>
    <n v="0.48808695652173911"/>
    <x v="1"/>
    <x v="1"/>
    <x v="0"/>
    <x v="3"/>
  </r>
  <r>
    <s v="CC100615"/>
    <n v="61"/>
    <x v="0"/>
    <s v="Bachelor"/>
    <s v="Other"/>
    <s v="Salaried"/>
    <n v="22000000"/>
    <n v="83000000"/>
    <n v="223"/>
    <x v="0"/>
    <n v="0"/>
    <n v="0"/>
    <n v="33320000"/>
    <n v="30500000"/>
    <n v="24000000"/>
    <n v="7110000"/>
    <n v="10930000"/>
    <n v="6280000"/>
    <n v="1910000"/>
    <n v="1"/>
    <x v="0"/>
    <s v="60+"/>
    <n v="29273333.333333332"/>
    <n v="8106666.666666667"/>
    <n v="0.35269076305220881"/>
    <x v="1"/>
    <x v="1"/>
    <x v="0"/>
    <x v="2"/>
  </r>
  <r>
    <s v="CC100616"/>
    <n v="40"/>
    <x v="1"/>
    <s v="Bachelor"/>
    <s v="Married"/>
    <s v="Salaried"/>
    <n v="10200000"/>
    <n v="41000000"/>
    <n v="153"/>
    <x v="1"/>
    <n v="3"/>
    <n v="3"/>
    <n v="25730000"/>
    <n v="22640000"/>
    <n v="24600000"/>
    <n v="850000"/>
    <n v="900000"/>
    <n v="740000"/>
    <n v="3160000"/>
    <n v="3"/>
    <x v="1"/>
    <s v="40-49"/>
    <n v="24323333.333333332"/>
    <n v="830000"/>
    <n v="0.59325203252032521"/>
    <x v="0"/>
    <x v="0"/>
    <x v="1"/>
    <x v="0"/>
  </r>
  <r>
    <s v="CC100617"/>
    <n v="48"/>
    <x v="1"/>
    <s v="Bachelor"/>
    <s v="Married"/>
    <s v="Self-employed"/>
    <n v="21500000"/>
    <n v="95000000"/>
    <n v="194"/>
    <x v="2"/>
    <n v="0"/>
    <n v="0"/>
    <n v="28860000"/>
    <n v="24930000"/>
    <n v="35660000"/>
    <n v="8760000"/>
    <n v="8320000"/>
    <n v="35100000"/>
    <n v="890000"/>
    <n v="1"/>
    <x v="0"/>
    <s v="40-49"/>
    <n v="29816666.666666668"/>
    <n v="17393333.333333332"/>
    <n v="0.31385964912280701"/>
    <x v="1"/>
    <x v="1"/>
    <x v="0"/>
    <x v="2"/>
  </r>
  <r>
    <s v="CC100618"/>
    <n v="45"/>
    <x v="0"/>
    <s v="Diploma"/>
    <s v="Married"/>
    <s v="Self-employed"/>
    <n v="10700000"/>
    <n v="37000000"/>
    <n v="123"/>
    <x v="1"/>
    <n v="3"/>
    <n v="3"/>
    <n v="15390000"/>
    <n v="19490000"/>
    <n v="21530000"/>
    <n v="720000"/>
    <n v="3820000"/>
    <n v="610000"/>
    <n v="2330000"/>
    <n v="4"/>
    <x v="1"/>
    <s v="40-49"/>
    <n v="18803333.333333332"/>
    <n v="1716666.6666666667"/>
    <n v="0.50819819819819811"/>
    <x v="0"/>
    <x v="0"/>
    <x v="1"/>
    <x v="1"/>
  </r>
  <r>
    <s v="CC100619"/>
    <n v="42"/>
    <x v="1"/>
    <s v="Bachelor"/>
    <s v="Married"/>
    <s v="Salaried"/>
    <n v="6000000"/>
    <n v="20000000"/>
    <n v="109"/>
    <x v="2"/>
    <n v="0"/>
    <n v="0"/>
    <n v="870000"/>
    <n v="2440000"/>
    <n v="1530000"/>
    <n v="310000"/>
    <n v="490000"/>
    <n v="1230000"/>
    <n v="430000"/>
    <n v="1"/>
    <x v="0"/>
    <s v="40-49"/>
    <n v="1613333.3333333333"/>
    <n v="676666.66666666663"/>
    <n v="8.0666666666666664E-2"/>
    <x v="2"/>
    <x v="2"/>
    <x v="0"/>
    <x v="1"/>
  </r>
  <r>
    <s v="CC100620"/>
    <n v="26"/>
    <x v="0"/>
    <s v="High School"/>
    <s v="Single"/>
    <s v="Salaried"/>
    <n v="7000000"/>
    <n v="20000000"/>
    <n v="26"/>
    <x v="0"/>
    <n v="0"/>
    <n v="0"/>
    <n v="3610000"/>
    <n v="2930000"/>
    <n v="4870000"/>
    <n v="1630000"/>
    <n v="1390000"/>
    <n v="1950000"/>
    <n v="30000"/>
    <n v="0"/>
    <x v="0"/>
    <s v="21-29"/>
    <n v="3803333.3333333335"/>
    <n v="1656666.6666666667"/>
    <n v="0.19016666666666668"/>
    <x v="2"/>
    <x v="2"/>
    <x v="2"/>
    <x v="1"/>
  </r>
  <r>
    <s v="CC100621"/>
    <n v="36"/>
    <x v="0"/>
    <s v="Bachelor"/>
    <s v="Single"/>
    <s v="Contract"/>
    <n v="9200000"/>
    <n v="20000000"/>
    <n v="68"/>
    <x v="0"/>
    <n v="0"/>
    <n v="0"/>
    <n v="4830000"/>
    <n v="6010000"/>
    <n v="6940000"/>
    <n v="1230000"/>
    <n v="3280000"/>
    <n v="2320000"/>
    <n v="740000"/>
    <n v="0"/>
    <x v="0"/>
    <s v="30-39"/>
    <n v="5926666.666666667"/>
    <n v="2276666.6666666665"/>
    <n v="0.29633333333333334"/>
    <x v="1"/>
    <x v="1"/>
    <x v="2"/>
    <x v="1"/>
  </r>
  <r>
    <s v="CC100622"/>
    <n v="37"/>
    <x v="1"/>
    <s v="Diploma"/>
    <s v="Single"/>
    <s v="Government"/>
    <n v="11000000"/>
    <n v="53000000"/>
    <n v="58"/>
    <x v="3"/>
    <n v="3"/>
    <n v="2"/>
    <n v="9960000"/>
    <n v="6360000"/>
    <n v="11280000"/>
    <n v="620000"/>
    <n v="960000"/>
    <n v="2110000"/>
    <n v="5010000"/>
    <n v="3"/>
    <x v="1"/>
    <s v="30-39"/>
    <n v="9200000"/>
    <n v="1230000"/>
    <n v="0.17358490566037735"/>
    <x v="2"/>
    <x v="2"/>
    <x v="1"/>
    <x v="0"/>
  </r>
  <r>
    <s v="CC100623"/>
    <n v="21"/>
    <x v="0"/>
    <s v="Bachelor"/>
    <s v="Married"/>
    <s v="Government"/>
    <n v="8100000"/>
    <n v="21000000"/>
    <n v="33"/>
    <x v="0"/>
    <n v="0"/>
    <n v="0"/>
    <n v="9570000"/>
    <n v="7000000"/>
    <n v="9480000"/>
    <n v="7850000"/>
    <n v="3880000"/>
    <n v="8660000"/>
    <n v="2070000"/>
    <n v="0"/>
    <x v="0"/>
    <s v="21-29"/>
    <n v="8683333.333333334"/>
    <n v="6796666.666666667"/>
    <n v="0.41349206349206352"/>
    <x v="1"/>
    <x v="1"/>
    <x v="2"/>
    <x v="1"/>
  </r>
  <r>
    <s v="CC100624"/>
    <n v="40"/>
    <x v="1"/>
    <s v="Diploma"/>
    <s v="Married"/>
    <s v="Contract"/>
    <n v="5700000"/>
    <n v="27000000"/>
    <n v="154"/>
    <x v="0"/>
    <n v="1"/>
    <n v="0"/>
    <n v="11230000"/>
    <n v="12440000"/>
    <n v="7030000"/>
    <n v="5140000"/>
    <n v="4660000"/>
    <n v="2790000"/>
    <n v="2160000"/>
    <n v="2"/>
    <x v="0"/>
    <s v="40-49"/>
    <n v="10233333.333333334"/>
    <n v="4196666.666666667"/>
    <n v="0.37901234567901237"/>
    <x v="1"/>
    <x v="1"/>
    <x v="0"/>
    <x v="1"/>
  </r>
  <r>
    <s v="CC100625"/>
    <n v="52"/>
    <x v="0"/>
    <s v="Diploma"/>
    <s v="Married"/>
    <s v="Salaried"/>
    <n v="11900000"/>
    <n v="73000000"/>
    <n v="151"/>
    <x v="0"/>
    <n v="0"/>
    <n v="0"/>
    <n v="16960000"/>
    <n v="27340000"/>
    <n v="21750000"/>
    <n v="8960000"/>
    <n v="9400000"/>
    <n v="7970000"/>
    <n v="820000"/>
    <n v="0"/>
    <x v="0"/>
    <s v="50-59"/>
    <n v="22016666.666666668"/>
    <n v="8776666.666666666"/>
    <n v="0.30159817351598173"/>
    <x v="1"/>
    <x v="1"/>
    <x v="2"/>
    <x v="2"/>
  </r>
  <r>
    <s v="CC100626"/>
    <n v="21"/>
    <x v="1"/>
    <s v="Bachelor"/>
    <s v="Single"/>
    <s v="Government"/>
    <n v="11100000"/>
    <n v="64000000"/>
    <n v="31"/>
    <x v="0"/>
    <n v="0"/>
    <n v="0"/>
    <n v="12670000"/>
    <n v="14040000"/>
    <n v="6120000"/>
    <n v="10270000"/>
    <n v="4690000"/>
    <n v="2480000"/>
    <n v="10000"/>
    <n v="0"/>
    <x v="0"/>
    <s v="21-29"/>
    <n v="10943333.333333334"/>
    <n v="5813333.333333333"/>
    <n v="0.17098958333333333"/>
    <x v="2"/>
    <x v="2"/>
    <x v="2"/>
    <x v="2"/>
  </r>
  <r>
    <s v="CC100627"/>
    <n v="40"/>
    <x v="0"/>
    <s v="High School"/>
    <s v="Married"/>
    <s v="Salaried"/>
    <n v="10200000"/>
    <n v="49000000"/>
    <n v="103"/>
    <x v="0"/>
    <n v="0"/>
    <n v="0"/>
    <n v="16470000"/>
    <n v="20470000"/>
    <n v="25680000"/>
    <n v="7980000"/>
    <n v="5210000"/>
    <n v="7960000"/>
    <n v="210000"/>
    <n v="1"/>
    <x v="0"/>
    <s v="40-49"/>
    <n v="20873333.333333332"/>
    <n v="7050000"/>
    <n v="0.42598639455782311"/>
    <x v="1"/>
    <x v="1"/>
    <x v="0"/>
    <x v="0"/>
  </r>
  <r>
    <s v="CC100628"/>
    <n v="38"/>
    <x v="1"/>
    <s v="Postgraduate"/>
    <s v="Married"/>
    <s v="Self-employed"/>
    <n v="16900000"/>
    <n v="78000000"/>
    <n v="115"/>
    <x v="0"/>
    <n v="0"/>
    <n v="0"/>
    <n v="25290000"/>
    <n v="22140000"/>
    <n v="15280000"/>
    <n v="25780000"/>
    <n v="10130000"/>
    <n v="6710000"/>
    <n v="1110000"/>
    <n v="0"/>
    <x v="0"/>
    <s v="30-39"/>
    <n v="20903333.333333332"/>
    <n v="14206666.666666666"/>
    <n v="0.26799145299145299"/>
    <x v="1"/>
    <x v="1"/>
    <x v="2"/>
    <x v="2"/>
  </r>
  <r>
    <s v="CC100629"/>
    <n v="25"/>
    <x v="0"/>
    <s v="Diploma"/>
    <s v="Single"/>
    <s v="Self-employed"/>
    <n v="7400000"/>
    <n v="28000000"/>
    <n v="35"/>
    <x v="0"/>
    <n v="0"/>
    <n v="0"/>
    <n v="9510000"/>
    <n v="10920000"/>
    <n v="13330000"/>
    <n v="2660000"/>
    <n v="3780000"/>
    <n v="7190000"/>
    <n v="1230000"/>
    <n v="1"/>
    <x v="0"/>
    <s v="21-29"/>
    <n v="11253333.333333334"/>
    <n v="4543333.333333333"/>
    <n v="0.40190476190476193"/>
    <x v="1"/>
    <x v="1"/>
    <x v="0"/>
    <x v="1"/>
  </r>
  <r>
    <s v="CC100630"/>
    <n v="37"/>
    <x v="1"/>
    <s v="Bachelor"/>
    <s v="Married"/>
    <s v="Salaried"/>
    <n v="13800000"/>
    <n v="68000000"/>
    <n v="84"/>
    <x v="0"/>
    <n v="0"/>
    <n v="0"/>
    <n v="25120000"/>
    <n v="28990000"/>
    <n v="13610000"/>
    <n v="10690000"/>
    <n v="6480000"/>
    <n v="11730000"/>
    <n v="5990000"/>
    <n v="0"/>
    <x v="1"/>
    <s v="30-39"/>
    <n v="22573333.333333332"/>
    <n v="9633333.333333334"/>
    <n v="0.3319607843137255"/>
    <x v="1"/>
    <x v="1"/>
    <x v="2"/>
    <x v="2"/>
  </r>
  <r>
    <s v="CC100631"/>
    <n v="46"/>
    <x v="0"/>
    <s v="High School"/>
    <s v="Married"/>
    <s v="Government"/>
    <n v="5000000"/>
    <n v="37000000"/>
    <n v="186"/>
    <x v="0"/>
    <n v="0"/>
    <n v="0"/>
    <n v="7830000"/>
    <n v="16560000"/>
    <n v="15020000"/>
    <n v="3150000"/>
    <n v="11800000"/>
    <n v="4200000"/>
    <n v="1450000"/>
    <n v="1"/>
    <x v="0"/>
    <s v="40-49"/>
    <n v="13136666.666666666"/>
    <n v="6383333.333333333"/>
    <n v="0.35504504504504503"/>
    <x v="1"/>
    <x v="1"/>
    <x v="0"/>
    <x v="1"/>
  </r>
  <r>
    <s v="CC100632"/>
    <n v="52"/>
    <x v="0"/>
    <s v="Bachelor"/>
    <s v="Married"/>
    <s v="Salaried"/>
    <n v="12600000"/>
    <n v="68000000"/>
    <n v="159"/>
    <x v="0"/>
    <n v="0"/>
    <n v="0"/>
    <n v="24290000"/>
    <n v="4660000"/>
    <n v="15580000"/>
    <n v="8070000"/>
    <n v="4620000"/>
    <n v="5680000"/>
    <n v="20000"/>
    <n v="0"/>
    <x v="0"/>
    <s v="50-59"/>
    <n v="14843333.333333334"/>
    <n v="6123333.333333333"/>
    <n v="0.2182843137254902"/>
    <x v="2"/>
    <x v="2"/>
    <x v="2"/>
    <x v="2"/>
  </r>
  <r>
    <s v="CC100633"/>
    <n v="27"/>
    <x v="0"/>
    <s v="Postgraduate"/>
    <s v="Married"/>
    <s v="Salaried"/>
    <n v="11100000"/>
    <n v="45000000"/>
    <n v="46"/>
    <x v="0"/>
    <n v="0"/>
    <n v="0"/>
    <n v="18840000"/>
    <n v="27360000"/>
    <n v="25640000"/>
    <n v="4880000"/>
    <n v="5850000"/>
    <n v="1610000"/>
    <n v="770000"/>
    <n v="0"/>
    <x v="0"/>
    <s v="21-29"/>
    <n v="23946666.666666668"/>
    <n v="4113333.3333333335"/>
    <n v="0.53214814814814815"/>
    <x v="0"/>
    <x v="0"/>
    <x v="2"/>
    <x v="0"/>
  </r>
  <r>
    <s v="CC100634"/>
    <n v="35"/>
    <x v="1"/>
    <s v="Diploma"/>
    <s v="Married"/>
    <s v="Salaried"/>
    <n v="14100000"/>
    <n v="34000000"/>
    <n v="61"/>
    <x v="0"/>
    <n v="0"/>
    <n v="0"/>
    <n v="15470000"/>
    <n v="14970000"/>
    <n v="14180000"/>
    <n v="4830000"/>
    <n v="12040000"/>
    <n v="3380000"/>
    <n v="940000"/>
    <n v="0"/>
    <x v="0"/>
    <s v="30-39"/>
    <n v="14873333.333333334"/>
    <n v="6750000"/>
    <n v="0.43745098039215691"/>
    <x v="1"/>
    <x v="1"/>
    <x v="2"/>
    <x v="1"/>
  </r>
  <r>
    <s v="CC100635"/>
    <n v="48"/>
    <x v="1"/>
    <s v="Bachelor"/>
    <s v="Married"/>
    <s v="Salaried"/>
    <n v="15100000"/>
    <n v="70000000"/>
    <n v="161"/>
    <x v="0"/>
    <n v="0"/>
    <n v="0"/>
    <n v="5510000"/>
    <n v="17180000"/>
    <n v="17730000"/>
    <n v="2070000"/>
    <n v="15070000"/>
    <n v="9180000"/>
    <n v="1280000"/>
    <n v="1"/>
    <x v="0"/>
    <s v="40-49"/>
    <n v="13473333.333333334"/>
    <n v="8773333.333333334"/>
    <n v="0.1924761904761905"/>
    <x v="2"/>
    <x v="2"/>
    <x v="0"/>
    <x v="2"/>
  </r>
  <r>
    <s v="CC100636"/>
    <n v="38"/>
    <x v="1"/>
    <s v="Bachelor"/>
    <s v="Single"/>
    <s v="Self-employed"/>
    <n v="17600000"/>
    <n v="96000000"/>
    <n v="63"/>
    <x v="0"/>
    <n v="0"/>
    <n v="0"/>
    <n v="4600000"/>
    <n v="22200000"/>
    <n v="15100000"/>
    <n v="4480000"/>
    <n v="4830000"/>
    <n v="8070000"/>
    <n v="4130000"/>
    <n v="1"/>
    <x v="0"/>
    <s v="30-39"/>
    <n v="13966666.666666666"/>
    <n v="5793333.333333333"/>
    <n v="0.14548611111111109"/>
    <x v="2"/>
    <x v="2"/>
    <x v="0"/>
    <x v="2"/>
  </r>
  <r>
    <s v="CC100637"/>
    <n v="30"/>
    <x v="1"/>
    <s v="Bachelor"/>
    <s v="Married"/>
    <s v="Salaried"/>
    <n v="10000000"/>
    <n v="44000000"/>
    <n v="60"/>
    <x v="0"/>
    <n v="0"/>
    <n v="0"/>
    <n v="6460000"/>
    <n v="2060000"/>
    <n v="9600000"/>
    <n v="1870000"/>
    <n v="770000"/>
    <n v="1740000"/>
    <n v="1980000"/>
    <n v="1"/>
    <x v="1"/>
    <s v="30-39"/>
    <n v="6040000"/>
    <n v="1460000"/>
    <n v="0.13727272727272727"/>
    <x v="2"/>
    <x v="2"/>
    <x v="0"/>
    <x v="0"/>
  </r>
  <r>
    <s v="CC100638"/>
    <n v="35"/>
    <x v="1"/>
    <s v="Bachelor"/>
    <s v="Single"/>
    <s v="Salaried"/>
    <n v="8600000"/>
    <n v="41000000"/>
    <n v="78"/>
    <x v="1"/>
    <n v="3"/>
    <n v="3"/>
    <n v="30930000"/>
    <n v="32310000"/>
    <n v="41660000"/>
    <n v="790000"/>
    <n v="460000"/>
    <n v="680000"/>
    <n v="3170000"/>
    <n v="3"/>
    <x v="1"/>
    <s v="30-39"/>
    <n v="34966666.666666664"/>
    <n v="643333.33333333337"/>
    <n v="0.8528455284552845"/>
    <x v="3"/>
    <x v="3"/>
    <x v="1"/>
    <x v="0"/>
  </r>
  <r>
    <s v="CC100639"/>
    <n v="52"/>
    <x v="0"/>
    <s v="Bachelor"/>
    <s v="Other"/>
    <s v="Salaried"/>
    <n v="12400000"/>
    <n v="53000000"/>
    <n v="213"/>
    <x v="3"/>
    <n v="2"/>
    <n v="3"/>
    <n v="0"/>
    <n v="780000"/>
    <n v="11970000"/>
    <n v="0"/>
    <n v="780000"/>
    <n v="2140000"/>
    <n v="2650000"/>
    <n v="4"/>
    <x v="1"/>
    <s v="50-59"/>
    <n v="4250000"/>
    <n v="973333.33333333337"/>
    <n v="8.0188679245283015E-2"/>
    <x v="2"/>
    <x v="2"/>
    <x v="1"/>
    <x v="0"/>
  </r>
  <r>
    <s v="CC100640"/>
    <n v="44"/>
    <x v="1"/>
    <s v="High School"/>
    <s v="Single"/>
    <s v="Salaried"/>
    <n v="7800000"/>
    <n v="26000000"/>
    <n v="143"/>
    <x v="0"/>
    <n v="0"/>
    <n v="1"/>
    <n v="18120000"/>
    <n v="13640000"/>
    <n v="15150000"/>
    <n v="2500000"/>
    <n v="2640000"/>
    <n v="5180000"/>
    <n v="2440000"/>
    <n v="2"/>
    <x v="0"/>
    <s v="40-49"/>
    <n v="15636666.666666666"/>
    <n v="3440000"/>
    <n v="0.60141025641025636"/>
    <x v="0"/>
    <x v="0"/>
    <x v="0"/>
    <x v="1"/>
  </r>
  <r>
    <s v="CC100641"/>
    <n v="26"/>
    <x v="1"/>
    <s v="High School"/>
    <s v="Married"/>
    <s v="Salaried"/>
    <n v="5000000"/>
    <n v="24000000"/>
    <n v="73"/>
    <x v="1"/>
    <n v="0"/>
    <n v="0"/>
    <n v="16000000"/>
    <n v="16660000"/>
    <n v="18330000"/>
    <n v="250000"/>
    <n v="2610000"/>
    <n v="1410000"/>
    <n v="1660000"/>
    <n v="1"/>
    <x v="0"/>
    <s v="21-29"/>
    <n v="16996666.666666668"/>
    <n v="1423333.3333333333"/>
    <n v="0.70819444444444446"/>
    <x v="0"/>
    <x v="0"/>
    <x v="0"/>
    <x v="1"/>
  </r>
  <r>
    <s v="CC100642"/>
    <n v="35"/>
    <x v="1"/>
    <s v="High School"/>
    <s v="Married"/>
    <s v="Salaried"/>
    <n v="7500000"/>
    <n v="40000000"/>
    <n v="91"/>
    <x v="1"/>
    <n v="3"/>
    <n v="0"/>
    <n v="33170000"/>
    <n v="35930000"/>
    <n v="27300000"/>
    <n v="830000"/>
    <n v="440000"/>
    <n v="7060000"/>
    <n v="5190000"/>
    <n v="2"/>
    <x v="1"/>
    <s v="30-39"/>
    <n v="32133333.333333332"/>
    <n v="2776666.6666666665"/>
    <n v="0.80333333333333334"/>
    <x v="3"/>
    <x v="3"/>
    <x v="0"/>
    <x v="0"/>
  </r>
  <r>
    <s v="CC100643"/>
    <n v="21"/>
    <x v="1"/>
    <s v="Bachelor"/>
    <s v="Married"/>
    <s v="Salaried"/>
    <n v="15700000"/>
    <n v="53000000"/>
    <n v="3"/>
    <x v="0"/>
    <n v="0"/>
    <n v="0"/>
    <n v="11610000"/>
    <n v="7610000"/>
    <n v="14660000"/>
    <n v="4450000"/>
    <n v="2430000"/>
    <n v="13710000"/>
    <n v="1870000"/>
    <n v="0"/>
    <x v="0"/>
    <s v="21-29"/>
    <n v="11293333.333333334"/>
    <n v="6863333.333333333"/>
    <n v="0.21308176100628931"/>
    <x v="2"/>
    <x v="2"/>
    <x v="2"/>
    <x v="0"/>
  </r>
  <r>
    <s v="CC100644"/>
    <n v="43"/>
    <x v="1"/>
    <s v="High School"/>
    <s v="Married"/>
    <s v="Government"/>
    <n v="10000000"/>
    <n v="67000000"/>
    <n v="116"/>
    <x v="0"/>
    <n v="0"/>
    <n v="0"/>
    <n v="20930000"/>
    <n v="25290000"/>
    <n v="23960000"/>
    <n v="11600000"/>
    <n v="5510000"/>
    <n v="11640000"/>
    <n v="1330000"/>
    <n v="0"/>
    <x v="0"/>
    <s v="40-49"/>
    <n v="23393333.333333332"/>
    <n v="9583333.333333334"/>
    <n v="0.34915422885572139"/>
    <x v="1"/>
    <x v="1"/>
    <x v="2"/>
    <x v="2"/>
  </r>
  <r>
    <s v="CC100645"/>
    <n v="33"/>
    <x v="0"/>
    <s v="Postgraduate"/>
    <s v="Married"/>
    <s v="Salaried"/>
    <n v="12200000"/>
    <n v="36000000"/>
    <n v="87"/>
    <x v="0"/>
    <n v="0"/>
    <n v="0"/>
    <n v="11550000"/>
    <n v="12890000"/>
    <n v="21360000"/>
    <n v="2180000"/>
    <n v="12010000"/>
    <n v="7240000"/>
    <n v="920000"/>
    <n v="0"/>
    <x v="0"/>
    <s v="30-39"/>
    <n v="15266666.666666666"/>
    <n v="7143333.333333333"/>
    <n v="0.42407407407407405"/>
    <x v="1"/>
    <x v="1"/>
    <x v="2"/>
    <x v="1"/>
  </r>
  <r>
    <s v="CC100646"/>
    <n v="39"/>
    <x v="0"/>
    <s v="High School"/>
    <s v="Married"/>
    <s v="Salaried"/>
    <n v="10900000"/>
    <n v="68000000"/>
    <n v="88"/>
    <x v="1"/>
    <n v="0"/>
    <n v="0"/>
    <n v="67330000"/>
    <n v="44470000"/>
    <n v="46740000"/>
    <n v="27070000"/>
    <n v="36970000"/>
    <n v="17670000"/>
    <n v="5000000"/>
    <n v="2"/>
    <x v="0"/>
    <s v="30-39"/>
    <n v="52846666.666666664"/>
    <n v="27236666.666666668"/>
    <n v="0.77715686274509799"/>
    <x v="3"/>
    <x v="3"/>
    <x v="0"/>
    <x v="2"/>
  </r>
  <r>
    <s v="CC100647"/>
    <n v="24"/>
    <x v="1"/>
    <s v="High School"/>
    <s v="Single"/>
    <s v="Salaried"/>
    <n v="6200000"/>
    <n v="27000000"/>
    <n v="24"/>
    <x v="0"/>
    <n v="0"/>
    <n v="0"/>
    <n v="13770000"/>
    <n v="12260000"/>
    <n v="8730000"/>
    <n v="3150000"/>
    <n v="2310000"/>
    <n v="5340000"/>
    <n v="870000"/>
    <n v="0"/>
    <x v="0"/>
    <s v="21-29"/>
    <n v="11586666.666666666"/>
    <n v="3600000"/>
    <n v="0.4291358024691358"/>
    <x v="1"/>
    <x v="1"/>
    <x v="2"/>
    <x v="1"/>
  </r>
  <r>
    <s v="CC100648"/>
    <n v="22"/>
    <x v="1"/>
    <s v="Diploma"/>
    <s v="Single"/>
    <s v="Contract"/>
    <n v="5800000"/>
    <n v="20000000"/>
    <n v="10"/>
    <x v="0"/>
    <n v="0"/>
    <n v="0"/>
    <n v="4430000"/>
    <n v="3210000"/>
    <n v="4080000"/>
    <n v="1850000"/>
    <n v="3210000"/>
    <n v="1710000"/>
    <n v="1590000"/>
    <n v="0"/>
    <x v="0"/>
    <s v="21-29"/>
    <n v="3906666.6666666665"/>
    <n v="2256666.6666666665"/>
    <n v="0.19533333333333333"/>
    <x v="2"/>
    <x v="2"/>
    <x v="2"/>
    <x v="1"/>
  </r>
  <r>
    <s v="CC100649"/>
    <n v="37"/>
    <x v="1"/>
    <s v="Bachelor"/>
    <s v="Married"/>
    <s v="Government"/>
    <n v="11700000"/>
    <n v="64000000"/>
    <n v="111"/>
    <x v="2"/>
    <n v="0"/>
    <n v="0"/>
    <n v="38890000"/>
    <n v="31420000"/>
    <n v="36260000"/>
    <n v="6090000"/>
    <n v="10160000"/>
    <n v="5900000"/>
    <n v="3120000"/>
    <n v="3"/>
    <x v="0"/>
    <s v="30-39"/>
    <n v="35523333.333333336"/>
    <n v="7383333.333333333"/>
    <n v="0.55505208333333333"/>
    <x v="0"/>
    <x v="0"/>
    <x v="1"/>
    <x v="2"/>
  </r>
  <r>
    <s v="CC100650"/>
    <n v="31"/>
    <x v="1"/>
    <s v="High School"/>
    <s v="Single"/>
    <s v="Government"/>
    <n v="9900000"/>
    <n v="74000000"/>
    <n v="93"/>
    <x v="0"/>
    <n v="0"/>
    <n v="0"/>
    <n v="0"/>
    <n v="5780000"/>
    <n v="2190000"/>
    <n v="0"/>
    <n v="2890000"/>
    <n v="1320000"/>
    <n v="3700000"/>
    <n v="0"/>
    <x v="0"/>
    <s v="30-39"/>
    <n v="2656666.6666666665"/>
    <n v="1403333.3333333333"/>
    <n v="3.5900900900900902E-2"/>
    <x v="2"/>
    <x v="2"/>
    <x v="2"/>
    <x v="2"/>
  </r>
  <r>
    <s v="CC100651"/>
    <n v="30"/>
    <x v="1"/>
    <s v="Bachelor"/>
    <s v="Single"/>
    <s v="Contract"/>
    <n v="8500000"/>
    <n v="33000000"/>
    <n v="40"/>
    <x v="0"/>
    <n v="0"/>
    <n v="0"/>
    <n v="13220000"/>
    <n v="10300000"/>
    <n v="9160000"/>
    <n v="12860000"/>
    <n v="2600000"/>
    <n v="4150000"/>
    <n v="90000"/>
    <n v="0"/>
    <x v="0"/>
    <s v="30-39"/>
    <n v="10893333.333333334"/>
    <n v="6536666.666666667"/>
    <n v="0.33010101010101012"/>
    <x v="1"/>
    <x v="1"/>
    <x v="2"/>
    <x v="1"/>
  </r>
  <r>
    <s v="CC100652"/>
    <n v="68"/>
    <x v="1"/>
    <s v="High School"/>
    <s v="Other"/>
    <s v="Self-employed"/>
    <n v="8700000"/>
    <n v="65000000"/>
    <n v="116"/>
    <x v="0"/>
    <n v="0"/>
    <n v="1"/>
    <n v="50380000"/>
    <n v="42710000"/>
    <n v="45660000"/>
    <n v="13900000"/>
    <n v="6360000"/>
    <n v="8800000"/>
    <n v="3240000"/>
    <n v="2"/>
    <x v="0"/>
    <s v="60+"/>
    <n v="46250000"/>
    <n v="9686666.666666666"/>
    <n v="0.71153846153846156"/>
    <x v="0"/>
    <x v="0"/>
    <x v="0"/>
    <x v="2"/>
  </r>
  <r>
    <s v="CC100653"/>
    <n v="21"/>
    <x v="1"/>
    <s v="Bachelor"/>
    <s v="Single"/>
    <s v="Other"/>
    <n v="7500000"/>
    <n v="35000000"/>
    <n v="20"/>
    <x v="0"/>
    <n v="3"/>
    <n v="2"/>
    <n v="20250000"/>
    <n v="16590000"/>
    <n v="15320000"/>
    <n v="6790000"/>
    <n v="4080000"/>
    <n v="1980000"/>
    <n v="1470000"/>
    <n v="3"/>
    <x v="0"/>
    <s v="21-29"/>
    <n v="17386666.666666668"/>
    <n v="4283333.333333333"/>
    <n v="0.49676190476190479"/>
    <x v="1"/>
    <x v="1"/>
    <x v="1"/>
    <x v="1"/>
  </r>
  <r>
    <s v="CC100654"/>
    <n v="43"/>
    <x v="0"/>
    <s v="High School"/>
    <s v="Married"/>
    <s v="Self-employed"/>
    <n v="9000000"/>
    <n v="53000000"/>
    <n v="156"/>
    <x v="0"/>
    <n v="0"/>
    <n v="1"/>
    <n v="23050000"/>
    <n v="20260000"/>
    <n v="19210000"/>
    <n v="5650000"/>
    <n v="2860000"/>
    <n v="1440000"/>
    <n v="1260000"/>
    <n v="1"/>
    <x v="0"/>
    <s v="40-49"/>
    <n v="20840000"/>
    <n v="3316666.6666666665"/>
    <n v="0.39320754716981132"/>
    <x v="1"/>
    <x v="1"/>
    <x v="0"/>
    <x v="0"/>
  </r>
  <r>
    <s v="CC100655"/>
    <n v="53"/>
    <x v="1"/>
    <s v="Bachelor"/>
    <s v="Married"/>
    <s v="Salaried"/>
    <n v="21900000"/>
    <n v="117000000"/>
    <n v="210"/>
    <x v="0"/>
    <n v="0"/>
    <n v="0"/>
    <n v="1540000"/>
    <n v="27720000"/>
    <n v="26720000"/>
    <n v="1250000"/>
    <n v="25600000"/>
    <n v="7990000"/>
    <n v="4910000"/>
    <n v="0"/>
    <x v="0"/>
    <s v="50-59"/>
    <n v="18660000"/>
    <n v="11613333.333333334"/>
    <n v="0.1594871794871795"/>
    <x v="2"/>
    <x v="2"/>
    <x v="2"/>
    <x v="3"/>
  </r>
  <r>
    <s v="CC100656"/>
    <n v="39"/>
    <x v="0"/>
    <s v="Postgraduate"/>
    <s v="Married"/>
    <s v="Salaried"/>
    <n v="15100000"/>
    <n v="60000000"/>
    <n v="54"/>
    <x v="3"/>
    <n v="0"/>
    <n v="0"/>
    <n v="27010000"/>
    <n v="31510000"/>
    <n v="31220000"/>
    <n v="6630000"/>
    <n v="11360000"/>
    <n v="6320000"/>
    <n v="470000"/>
    <n v="1"/>
    <x v="0"/>
    <s v="30-39"/>
    <n v="29913333.333333332"/>
    <n v="8103333.333333333"/>
    <n v="0.49855555555555553"/>
    <x v="1"/>
    <x v="1"/>
    <x v="0"/>
    <x v="2"/>
  </r>
  <r>
    <s v="CC100657"/>
    <n v="34"/>
    <x v="1"/>
    <s v="Diploma"/>
    <s v="Other"/>
    <s v="Self-employed"/>
    <n v="11200000"/>
    <n v="43000000"/>
    <n v="58"/>
    <x v="1"/>
    <n v="3"/>
    <n v="2"/>
    <n v="21060000"/>
    <n v="18030000"/>
    <n v="22300000"/>
    <n v="560000"/>
    <n v="920000"/>
    <n v="4930000"/>
    <n v="3580000"/>
    <n v="3"/>
    <x v="1"/>
    <s v="30-39"/>
    <n v="20463333.333333332"/>
    <n v="2136666.6666666665"/>
    <n v="0.47589147286821704"/>
    <x v="1"/>
    <x v="1"/>
    <x v="1"/>
    <x v="0"/>
  </r>
  <r>
    <s v="CC100658"/>
    <n v="34"/>
    <x v="0"/>
    <s v="Diploma"/>
    <s v="Other"/>
    <s v="Government"/>
    <n v="5500000"/>
    <n v="32000000"/>
    <n v="102"/>
    <x v="0"/>
    <n v="0"/>
    <n v="0"/>
    <n v="5990000"/>
    <n v="4840000"/>
    <n v="7830000"/>
    <n v="5600000"/>
    <n v="790000"/>
    <n v="2050000"/>
    <n v="50000"/>
    <n v="0"/>
    <x v="0"/>
    <s v="30-39"/>
    <n v="6220000"/>
    <n v="2813333.3333333335"/>
    <n v="0.19437499999999999"/>
    <x v="2"/>
    <x v="2"/>
    <x v="2"/>
    <x v="1"/>
  </r>
  <r>
    <s v="CC100659"/>
    <n v="31"/>
    <x v="1"/>
    <s v="Bachelor"/>
    <s v="Married"/>
    <s v="Salaried"/>
    <n v="10400000"/>
    <n v="43000000"/>
    <n v="88"/>
    <x v="0"/>
    <n v="0"/>
    <n v="0"/>
    <n v="3130000"/>
    <n v="8490000"/>
    <n v="8210000"/>
    <n v="2580000"/>
    <n v="3290000"/>
    <n v="3070000"/>
    <n v="160000"/>
    <n v="1"/>
    <x v="0"/>
    <s v="30-39"/>
    <n v="6610000"/>
    <n v="2980000"/>
    <n v="0.15372093023255815"/>
    <x v="2"/>
    <x v="2"/>
    <x v="0"/>
    <x v="0"/>
  </r>
  <r>
    <s v="CC100660"/>
    <n v="29"/>
    <x v="0"/>
    <s v="Bachelor"/>
    <s v="Other"/>
    <s v="Self-employed"/>
    <n v="9600000"/>
    <n v="45000000"/>
    <n v="98"/>
    <x v="0"/>
    <n v="2"/>
    <n v="0"/>
    <n v="36580000"/>
    <n v="35550000"/>
    <n v="34730000"/>
    <n v="35740000"/>
    <n v="7720000"/>
    <n v="14310000"/>
    <n v="2550000"/>
    <n v="1"/>
    <x v="1"/>
    <s v="21-29"/>
    <n v="35620000"/>
    <n v="19256666.666666668"/>
    <n v="0.79155555555555557"/>
    <x v="3"/>
    <x v="3"/>
    <x v="0"/>
    <x v="0"/>
  </r>
  <r>
    <s v="CC100661"/>
    <n v="57"/>
    <x v="0"/>
    <s v="Bachelor"/>
    <s v="Married"/>
    <s v="Contract"/>
    <n v="9200000"/>
    <n v="44000000"/>
    <n v="240"/>
    <x v="0"/>
    <n v="0"/>
    <n v="0"/>
    <n v="19450000"/>
    <n v="12970000"/>
    <n v="11380000"/>
    <n v="7460000"/>
    <n v="2940000"/>
    <n v="3860000"/>
    <n v="630000"/>
    <n v="0"/>
    <x v="0"/>
    <s v="50-59"/>
    <n v="14600000"/>
    <n v="4753333.333333333"/>
    <n v="0.33181818181818185"/>
    <x v="1"/>
    <x v="1"/>
    <x v="2"/>
    <x v="0"/>
  </r>
  <r>
    <s v="CC100662"/>
    <n v="23"/>
    <x v="0"/>
    <s v="High School"/>
    <s v="Single"/>
    <s v="Self-employed"/>
    <n v="5100000"/>
    <n v="20000000"/>
    <n v="28"/>
    <x v="0"/>
    <n v="0"/>
    <n v="0"/>
    <n v="10020000"/>
    <n v="5930000"/>
    <n v="8130000"/>
    <n v="9250000"/>
    <n v="1790000"/>
    <n v="7580000"/>
    <n v="430000"/>
    <n v="0"/>
    <x v="0"/>
    <s v="21-29"/>
    <n v="8026666.666666667"/>
    <n v="6206666.666666667"/>
    <n v="0.40133333333333338"/>
    <x v="1"/>
    <x v="1"/>
    <x v="2"/>
    <x v="1"/>
  </r>
  <r>
    <s v="CC100663"/>
    <n v="32"/>
    <x v="0"/>
    <s v="High School"/>
    <s v="Married"/>
    <s v="Self-employed"/>
    <n v="10300000"/>
    <n v="35000000"/>
    <n v="37"/>
    <x v="0"/>
    <n v="1"/>
    <n v="0"/>
    <n v="7130000"/>
    <n v="9060000"/>
    <n v="7150000"/>
    <n v="2540000"/>
    <n v="1890000"/>
    <n v="3730000"/>
    <n v="2510000"/>
    <n v="2"/>
    <x v="0"/>
    <s v="30-39"/>
    <n v="7780000"/>
    <n v="2720000"/>
    <n v="0.22228571428571428"/>
    <x v="2"/>
    <x v="2"/>
    <x v="0"/>
    <x v="1"/>
  </r>
  <r>
    <s v="CC100664"/>
    <n v="43"/>
    <x v="0"/>
    <s v="Bachelor"/>
    <s v="Married"/>
    <s v="Contract"/>
    <n v="10500000"/>
    <n v="49000000"/>
    <n v="101"/>
    <x v="3"/>
    <n v="0"/>
    <n v="0"/>
    <n v="20400000"/>
    <n v="20110000"/>
    <n v="25240000"/>
    <n v="1050000"/>
    <n v="7330000"/>
    <n v="8340000"/>
    <n v="2660000"/>
    <n v="1"/>
    <x v="1"/>
    <s v="40-49"/>
    <n v="21916666.666666668"/>
    <n v="5573333.333333333"/>
    <n v="0.4472789115646259"/>
    <x v="1"/>
    <x v="1"/>
    <x v="0"/>
    <x v="0"/>
  </r>
  <r>
    <s v="CC100665"/>
    <n v="46"/>
    <x v="0"/>
    <s v="Diploma"/>
    <s v="Married"/>
    <s v="Other"/>
    <n v="7400000"/>
    <n v="50000000"/>
    <n v="180"/>
    <x v="0"/>
    <n v="0"/>
    <n v="0"/>
    <n v="710000"/>
    <n v="12450000"/>
    <n v="6270000"/>
    <n v="690000"/>
    <n v="4480000"/>
    <n v="1650000"/>
    <n v="630000"/>
    <n v="0"/>
    <x v="0"/>
    <s v="40-49"/>
    <n v="6476666.666666667"/>
    <n v="2273333.3333333335"/>
    <n v="0.12953333333333333"/>
    <x v="2"/>
    <x v="2"/>
    <x v="2"/>
    <x v="0"/>
  </r>
  <r>
    <s v="CC100666"/>
    <n v="49"/>
    <x v="1"/>
    <s v="Bachelor"/>
    <s v="Married"/>
    <s v="Salaried"/>
    <n v="11200000"/>
    <n v="73000000"/>
    <n v="123"/>
    <x v="1"/>
    <n v="0"/>
    <n v="0"/>
    <n v="16160000"/>
    <n v="9300000"/>
    <n v="15660000"/>
    <n v="2450000"/>
    <n v="3470000"/>
    <n v="6750000"/>
    <n v="3530000"/>
    <n v="2"/>
    <x v="0"/>
    <s v="40-49"/>
    <n v="13706666.666666666"/>
    <n v="4223333.333333333"/>
    <n v="0.18776255707762557"/>
    <x v="2"/>
    <x v="2"/>
    <x v="0"/>
    <x v="2"/>
  </r>
  <r>
    <s v="CC100667"/>
    <n v="48"/>
    <x v="0"/>
    <s v="Diploma"/>
    <s v="Married"/>
    <s v="Government"/>
    <n v="12400000"/>
    <n v="57000000"/>
    <n v="212"/>
    <x v="0"/>
    <n v="1"/>
    <n v="0"/>
    <n v="27310000"/>
    <n v="22340000"/>
    <n v="20690000"/>
    <n v="10530000"/>
    <n v="3930000"/>
    <n v="3790000"/>
    <n v="1280000"/>
    <n v="1"/>
    <x v="1"/>
    <s v="40-49"/>
    <n v="23446666.666666668"/>
    <n v="6083333.333333333"/>
    <n v="0.41134502923976612"/>
    <x v="1"/>
    <x v="1"/>
    <x v="0"/>
    <x v="0"/>
  </r>
  <r>
    <s v="CC100668"/>
    <n v="41"/>
    <x v="0"/>
    <s v="High School"/>
    <s v="Married"/>
    <s v="Government"/>
    <n v="7700000"/>
    <n v="44000000"/>
    <n v="51"/>
    <x v="3"/>
    <n v="0"/>
    <n v="0"/>
    <n v="15210000"/>
    <n v="17580000"/>
    <n v="21070000"/>
    <n v="3460000"/>
    <n v="4330000"/>
    <n v="5590000"/>
    <n v="440000"/>
    <n v="3"/>
    <x v="0"/>
    <s v="40-49"/>
    <n v="17953333.333333332"/>
    <n v="4460000"/>
    <n v="0.40803030303030302"/>
    <x v="1"/>
    <x v="1"/>
    <x v="1"/>
    <x v="0"/>
  </r>
  <r>
    <s v="CC100669"/>
    <n v="44"/>
    <x v="1"/>
    <s v="Bachelor"/>
    <s v="Married"/>
    <s v="Self-employed"/>
    <n v="17000000"/>
    <n v="71000000"/>
    <n v="124"/>
    <x v="1"/>
    <n v="2"/>
    <n v="3"/>
    <n v="24600000"/>
    <n v="19800000"/>
    <n v="25250000"/>
    <n v="1400000"/>
    <n v="3880000"/>
    <n v="840000"/>
    <n v="7370000"/>
    <n v="4"/>
    <x v="1"/>
    <s v="40-49"/>
    <n v="23216666.666666668"/>
    <n v="2040000"/>
    <n v="0.32699530516431924"/>
    <x v="1"/>
    <x v="1"/>
    <x v="1"/>
    <x v="2"/>
  </r>
  <r>
    <s v="CC100670"/>
    <n v="25"/>
    <x v="1"/>
    <s v="Postgraduate"/>
    <s v="Single"/>
    <s v="Government"/>
    <n v="17600000"/>
    <n v="103000000"/>
    <n v="52"/>
    <x v="0"/>
    <n v="0"/>
    <n v="0"/>
    <n v="67200000"/>
    <n v="43790000"/>
    <n v="44750000"/>
    <n v="20180000"/>
    <n v="44980000"/>
    <n v="9680000"/>
    <n v="340000"/>
    <n v="1"/>
    <x v="0"/>
    <s v="21-29"/>
    <n v="51913333.333333336"/>
    <n v="24946666.666666668"/>
    <n v="0.50401294498381877"/>
    <x v="0"/>
    <x v="0"/>
    <x v="0"/>
    <x v="3"/>
  </r>
  <r>
    <s v="CC100671"/>
    <n v="36"/>
    <x v="0"/>
    <s v="Bachelor"/>
    <s v="Single"/>
    <s v="Government"/>
    <n v="14300000"/>
    <n v="80000000"/>
    <n v="58"/>
    <x v="2"/>
    <n v="0"/>
    <n v="0"/>
    <n v="62250000"/>
    <n v="73700000"/>
    <n v="64550000"/>
    <n v="24400000"/>
    <n v="68090000"/>
    <n v="32940000"/>
    <n v="4340000"/>
    <n v="2"/>
    <x v="0"/>
    <s v="30-39"/>
    <n v="66833333.333333336"/>
    <n v="41810000"/>
    <n v="0.8354166666666667"/>
    <x v="3"/>
    <x v="3"/>
    <x v="0"/>
    <x v="2"/>
  </r>
  <r>
    <s v="CC100672"/>
    <n v="41"/>
    <x v="0"/>
    <s v="High School"/>
    <s v="Single"/>
    <s v="Salaried"/>
    <n v="5700000"/>
    <n v="30000000"/>
    <n v="90"/>
    <x v="3"/>
    <n v="0"/>
    <n v="0"/>
    <n v="21710000"/>
    <n v="22620000"/>
    <n v="22630000"/>
    <n v="1600000"/>
    <n v="9810000"/>
    <n v="3730000"/>
    <n v="1400000"/>
    <n v="1"/>
    <x v="0"/>
    <s v="40-49"/>
    <n v="22320000"/>
    <n v="5046666.666666667"/>
    <n v="0.74399999999999999"/>
    <x v="0"/>
    <x v="0"/>
    <x v="0"/>
    <x v="1"/>
  </r>
  <r>
    <s v="CC100673"/>
    <n v="21"/>
    <x v="0"/>
    <s v="Diploma"/>
    <s v="Single"/>
    <s v="Self-employed"/>
    <n v="6500000"/>
    <n v="32000000"/>
    <n v="18"/>
    <x v="0"/>
    <n v="0"/>
    <n v="0"/>
    <n v="13250000"/>
    <n v="14630000"/>
    <n v="16800000"/>
    <n v="5700000"/>
    <n v="4660000"/>
    <n v="3620000"/>
    <n v="270000"/>
    <n v="0"/>
    <x v="0"/>
    <s v="21-29"/>
    <n v="14893333.333333334"/>
    <n v="4660000"/>
    <n v="0.4654166666666667"/>
    <x v="1"/>
    <x v="1"/>
    <x v="2"/>
    <x v="1"/>
  </r>
  <r>
    <s v="CC100674"/>
    <n v="24"/>
    <x v="1"/>
    <s v="Bachelor"/>
    <s v="Single"/>
    <s v="Government"/>
    <n v="8200000"/>
    <n v="31000000"/>
    <n v="3"/>
    <x v="2"/>
    <n v="0"/>
    <n v="0"/>
    <n v="10010000"/>
    <n v="14650000"/>
    <n v="11230000"/>
    <n v="4820000"/>
    <n v="2020000"/>
    <n v="1650000"/>
    <n v="2740000"/>
    <n v="1"/>
    <x v="0"/>
    <s v="21-29"/>
    <n v="11963333.333333334"/>
    <n v="2830000"/>
    <n v="0.38591397849462367"/>
    <x v="1"/>
    <x v="1"/>
    <x v="0"/>
    <x v="1"/>
  </r>
  <r>
    <s v="CC100675"/>
    <n v="31"/>
    <x v="0"/>
    <s v="Diploma"/>
    <s v="Married"/>
    <s v="Salaried"/>
    <n v="9400000"/>
    <n v="46000000"/>
    <n v="35"/>
    <x v="0"/>
    <n v="0"/>
    <n v="1"/>
    <n v="30540000"/>
    <n v="30650000"/>
    <n v="23020000"/>
    <n v="6280000"/>
    <n v="12950000"/>
    <n v="11090000"/>
    <n v="1780000"/>
    <n v="1"/>
    <x v="0"/>
    <s v="30-39"/>
    <n v="28070000"/>
    <n v="10106666.666666666"/>
    <n v="0.61021739130434782"/>
    <x v="0"/>
    <x v="0"/>
    <x v="0"/>
    <x v="0"/>
  </r>
  <r>
    <s v="CC100676"/>
    <n v="39"/>
    <x v="0"/>
    <s v="Diploma"/>
    <s v="Married"/>
    <s v="Contract"/>
    <n v="11300000"/>
    <n v="44000000"/>
    <n v="111"/>
    <x v="1"/>
    <n v="3"/>
    <n v="3"/>
    <n v="21750000"/>
    <n v="24070000"/>
    <n v="11680000"/>
    <n v="480000"/>
    <n v="620000"/>
    <n v="760000"/>
    <n v="4580000"/>
    <n v="3"/>
    <x v="1"/>
    <s v="30-39"/>
    <n v="19166666.666666668"/>
    <n v="620000"/>
    <n v="0.43560606060606061"/>
    <x v="1"/>
    <x v="1"/>
    <x v="1"/>
    <x v="0"/>
  </r>
  <r>
    <s v="CC100677"/>
    <n v="49"/>
    <x v="1"/>
    <s v="Bachelor"/>
    <s v="Married"/>
    <s v="Contract"/>
    <n v="15600000"/>
    <n v="58000000"/>
    <n v="166"/>
    <x v="0"/>
    <n v="0"/>
    <n v="0"/>
    <n v="19550000"/>
    <n v="11580000"/>
    <n v="22700000"/>
    <n v="7100000"/>
    <n v="2950000"/>
    <n v="11760000"/>
    <n v="4230000"/>
    <n v="0"/>
    <x v="0"/>
    <s v="40-49"/>
    <n v="17943333.333333332"/>
    <n v="7270000"/>
    <n v="0.30936781609195402"/>
    <x v="1"/>
    <x v="1"/>
    <x v="2"/>
    <x v="0"/>
  </r>
  <r>
    <s v="CC100678"/>
    <n v="43"/>
    <x v="0"/>
    <s v="High School"/>
    <s v="Other"/>
    <s v="Other"/>
    <n v="5600000"/>
    <n v="20000000"/>
    <n v="86"/>
    <x v="0"/>
    <n v="0"/>
    <n v="1"/>
    <n v="14410000"/>
    <n v="15210000"/>
    <n v="11880000"/>
    <n v="14990000"/>
    <n v="12670000"/>
    <n v="4110000"/>
    <n v="400000"/>
    <n v="1"/>
    <x v="0"/>
    <s v="40-49"/>
    <n v="13833333.333333334"/>
    <n v="10590000"/>
    <n v="0.69166666666666665"/>
    <x v="0"/>
    <x v="0"/>
    <x v="0"/>
    <x v="1"/>
  </r>
  <r>
    <s v="CC100679"/>
    <n v="48"/>
    <x v="1"/>
    <s v="Diploma"/>
    <s v="Married"/>
    <s v="Contract"/>
    <n v="12200000"/>
    <n v="55000000"/>
    <n v="161"/>
    <x v="0"/>
    <n v="0"/>
    <n v="0"/>
    <n v="26120000"/>
    <n v="25440000"/>
    <n v="22680000"/>
    <n v="13220000"/>
    <n v="15650000"/>
    <n v="4770000"/>
    <n v="550000"/>
    <n v="0"/>
    <x v="0"/>
    <s v="40-49"/>
    <n v="24746666.666666668"/>
    <n v="11213333.333333334"/>
    <n v="0.44993939393939397"/>
    <x v="1"/>
    <x v="1"/>
    <x v="2"/>
    <x v="0"/>
  </r>
  <r>
    <s v="CC100680"/>
    <n v="37"/>
    <x v="0"/>
    <s v="Diploma"/>
    <s v="Single"/>
    <s v="Salaried"/>
    <n v="6400000"/>
    <n v="33000000"/>
    <n v="89"/>
    <x v="0"/>
    <n v="0"/>
    <n v="0"/>
    <n v="5020000"/>
    <n v="7860000"/>
    <n v="9210000"/>
    <n v="3220000"/>
    <n v="3220000"/>
    <n v="3070000"/>
    <n v="490000"/>
    <n v="0"/>
    <x v="0"/>
    <s v="30-39"/>
    <n v="7363333.333333333"/>
    <n v="3170000"/>
    <n v="0.22313131313131312"/>
    <x v="2"/>
    <x v="2"/>
    <x v="2"/>
    <x v="1"/>
  </r>
  <r>
    <s v="CC100681"/>
    <n v="37"/>
    <x v="1"/>
    <s v="Diploma"/>
    <s v="Single"/>
    <s v="Contract"/>
    <n v="8900000"/>
    <n v="27000000"/>
    <n v="93"/>
    <x v="0"/>
    <n v="0"/>
    <n v="0"/>
    <n v="10520000"/>
    <n v="11880000"/>
    <n v="10060000"/>
    <n v="4080000"/>
    <n v="5010000"/>
    <n v="1910000"/>
    <n v="1410000"/>
    <n v="1"/>
    <x v="0"/>
    <s v="30-39"/>
    <n v="10820000"/>
    <n v="3666666.6666666665"/>
    <n v="0.40074074074074073"/>
    <x v="1"/>
    <x v="1"/>
    <x v="0"/>
    <x v="1"/>
  </r>
  <r>
    <s v="CC100682"/>
    <n v="40"/>
    <x v="1"/>
    <s v="Diploma"/>
    <s v="Married"/>
    <s v="Salaried"/>
    <n v="8600000"/>
    <n v="42000000"/>
    <n v="92"/>
    <x v="0"/>
    <n v="0"/>
    <n v="0"/>
    <n v="18440000"/>
    <n v="23350000"/>
    <n v="21500000"/>
    <n v="5590000"/>
    <n v="13460000"/>
    <n v="3020000"/>
    <n v="1870000"/>
    <n v="0"/>
    <x v="0"/>
    <s v="40-49"/>
    <n v="21096666.666666668"/>
    <n v="7356666.666666667"/>
    <n v="0.50230158730158736"/>
    <x v="0"/>
    <x v="0"/>
    <x v="2"/>
    <x v="0"/>
  </r>
  <r>
    <s v="CC100683"/>
    <n v="31"/>
    <x v="0"/>
    <s v="Bachelor"/>
    <s v="Married"/>
    <s v="Salaried"/>
    <n v="6300000"/>
    <n v="26000000"/>
    <n v="58"/>
    <x v="3"/>
    <n v="0"/>
    <n v="0"/>
    <n v="2850000"/>
    <n v="2840000"/>
    <n v="4410000"/>
    <n v="560000"/>
    <n v="1140000"/>
    <n v="2330000"/>
    <n v="2120000"/>
    <n v="2"/>
    <x v="0"/>
    <s v="30-39"/>
    <n v="3366666.6666666665"/>
    <n v="1343333.3333333333"/>
    <n v="0.12948717948717947"/>
    <x v="2"/>
    <x v="2"/>
    <x v="0"/>
    <x v="1"/>
  </r>
  <r>
    <s v="CC100684"/>
    <n v="36"/>
    <x v="1"/>
    <s v="Diploma"/>
    <s v="Married"/>
    <s v="Salaried"/>
    <n v="7600000"/>
    <n v="46000000"/>
    <n v="112"/>
    <x v="3"/>
    <n v="3"/>
    <n v="3"/>
    <n v="15270000"/>
    <n v="20550000"/>
    <n v="17030000"/>
    <n v="1000000"/>
    <n v="870000"/>
    <n v="1200000"/>
    <n v="3750000"/>
    <n v="3"/>
    <x v="1"/>
    <s v="30-39"/>
    <n v="17616666.666666668"/>
    <n v="1023333.3333333334"/>
    <n v="0.38297101449275367"/>
    <x v="1"/>
    <x v="1"/>
    <x v="1"/>
    <x v="0"/>
  </r>
  <r>
    <s v="CC100685"/>
    <n v="30"/>
    <x v="1"/>
    <s v="Bachelor"/>
    <s v="Married"/>
    <s v="Self-employed"/>
    <n v="9300000"/>
    <n v="52000000"/>
    <n v="47"/>
    <x v="0"/>
    <n v="0"/>
    <n v="0"/>
    <n v="27490000"/>
    <n v="26660000"/>
    <n v="14870000"/>
    <n v="12750000"/>
    <n v="26400000"/>
    <n v="3250000"/>
    <n v="1350000"/>
    <n v="0"/>
    <x v="0"/>
    <s v="30-39"/>
    <n v="23006666.666666668"/>
    <n v="14133333.333333334"/>
    <n v="0.44243589743589745"/>
    <x v="1"/>
    <x v="1"/>
    <x v="2"/>
    <x v="0"/>
  </r>
  <r>
    <s v="CC100686"/>
    <n v="42"/>
    <x v="0"/>
    <s v="Bachelor"/>
    <s v="Married"/>
    <s v="Self-employed"/>
    <n v="10300000"/>
    <n v="52000000"/>
    <n v="133"/>
    <x v="0"/>
    <n v="0"/>
    <n v="0"/>
    <n v="13440000"/>
    <n v="9540000"/>
    <n v="11240000"/>
    <n v="11470000"/>
    <n v="8560000"/>
    <n v="10790000"/>
    <n v="1680000"/>
    <n v="0"/>
    <x v="0"/>
    <s v="40-49"/>
    <n v="11406666.666666666"/>
    <n v="10273333.333333334"/>
    <n v="0.21935897435897433"/>
    <x v="2"/>
    <x v="2"/>
    <x v="2"/>
    <x v="0"/>
  </r>
  <r>
    <s v="CC100687"/>
    <n v="41"/>
    <x v="0"/>
    <s v="Diploma"/>
    <s v="Married"/>
    <s v="Salaried"/>
    <n v="16000000"/>
    <n v="79000000"/>
    <n v="122"/>
    <x v="0"/>
    <n v="0"/>
    <n v="0"/>
    <n v="28400000"/>
    <n v="37240000"/>
    <n v="37920000"/>
    <n v="8770000"/>
    <n v="11590000"/>
    <n v="17850000"/>
    <n v="5730000"/>
    <n v="0"/>
    <x v="0"/>
    <s v="40-49"/>
    <n v="34520000"/>
    <n v="12736666.666666666"/>
    <n v="0.43696202531645567"/>
    <x v="1"/>
    <x v="1"/>
    <x v="2"/>
    <x v="2"/>
  </r>
  <r>
    <s v="CC100688"/>
    <n v="36"/>
    <x v="1"/>
    <s v="Bachelor"/>
    <s v="Other"/>
    <s v="Self-employed"/>
    <n v="11100000"/>
    <n v="33000000"/>
    <n v="30"/>
    <x v="3"/>
    <n v="0"/>
    <n v="0"/>
    <n v="20760000"/>
    <n v="12350000"/>
    <n v="10250000"/>
    <n v="1120000"/>
    <n v="3770000"/>
    <n v="2080000"/>
    <n v="1400000"/>
    <n v="1"/>
    <x v="0"/>
    <s v="30-39"/>
    <n v="14453333.333333334"/>
    <n v="2323333.3333333335"/>
    <n v="0.43797979797979802"/>
    <x v="1"/>
    <x v="1"/>
    <x v="0"/>
    <x v="1"/>
  </r>
  <r>
    <s v="CC100689"/>
    <n v="30"/>
    <x v="0"/>
    <s v="Bachelor"/>
    <s v="Married"/>
    <s v="Contract"/>
    <n v="7500000"/>
    <n v="32000000"/>
    <n v="68"/>
    <x v="0"/>
    <n v="0"/>
    <n v="0"/>
    <n v="16080000"/>
    <n v="13890000"/>
    <n v="13990000"/>
    <n v="7990000"/>
    <n v="2730000"/>
    <n v="6030000"/>
    <n v="520000"/>
    <n v="0"/>
    <x v="0"/>
    <s v="30-39"/>
    <n v="14653333.333333334"/>
    <n v="5583333.333333333"/>
    <n v="0.45791666666666669"/>
    <x v="1"/>
    <x v="1"/>
    <x v="2"/>
    <x v="1"/>
  </r>
  <r>
    <s v="CC100690"/>
    <n v="30"/>
    <x v="0"/>
    <s v="Bachelor"/>
    <s v="Single"/>
    <s v="Contract"/>
    <n v="8300000"/>
    <n v="37000000"/>
    <n v="77"/>
    <x v="3"/>
    <n v="0"/>
    <n v="0"/>
    <n v="23600000"/>
    <n v="26310000"/>
    <n v="19750000"/>
    <n v="3970000"/>
    <n v="24430000"/>
    <n v="8290000"/>
    <n v="2420000"/>
    <n v="1"/>
    <x v="0"/>
    <s v="30-39"/>
    <n v="23220000"/>
    <n v="12230000"/>
    <n v="0.6275675675675676"/>
    <x v="0"/>
    <x v="0"/>
    <x v="0"/>
    <x v="1"/>
  </r>
  <r>
    <s v="CC100691"/>
    <n v="35"/>
    <x v="1"/>
    <s v="Postgraduate"/>
    <s v="Single"/>
    <s v="Salaried"/>
    <n v="18700000"/>
    <n v="88000000"/>
    <n v="102"/>
    <x v="0"/>
    <n v="0"/>
    <n v="0"/>
    <n v="39450000"/>
    <n v="35940000"/>
    <n v="36720000"/>
    <n v="11820000"/>
    <n v="11350000"/>
    <n v="16420000"/>
    <n v="5240000"/>
    <n v="1"/>
    <x v="0"/>
    <s v="30-39"/>
    <n v="37370000"/>
    <n v="13196666.666666666"/>
    <n v="0.42465909090909093"/>
    <x v="1"/>
    <x v="1"/>
    <x v="0"/>
    <x v="2"/>
  </r>
  <r>
    <s v="CC100692"/>
    <n v="61"/>
    <x v="0"/>
    <s v="Diploma"/>
    <s v="Other"/>
    <s v="Self-employed"/>
    <n v="14200000"/>
    <n v="62000000"/>
    <n v="74"/>
    <x v="0"/>
    <n v="0"/>
    <n v="0"/>
    <n v="22430000"/>
    <n v="12390000"/>
    <n v="14420000"/>
    <n v="9230000"/>
    <n v="2710000"/>
    <n v="5450000"/>
    <n v="2310000"/>
    <n v="0"/>
    <x v="0"/>
    <s v="60+"/>
    <n v="16413333.333333334"/>
    <n v="5796666.666666667"/>
    <n v="0.26473118279569896"/>
    <x v="1"/>
    <x v="1"/>
    <x v="2"/>
    <x v="2"/>
  </r>
  <r>
    <s v="CC100693"/>
    <n v="41"/>
    <x v="0"/>
    <s v="Bachelor"/>
    <s v="Married"/>
    <s v="Salaried"/>
    <n v="11100000"/>
    <n v="41000000"/>
    <n v="83"/>
    <x v="0"/>
    <n v="0"/>
    <n v="0"/>
    <n v="11620000"/>
    <n v="14040000"/>
    <n v="15930000"/>
    <n v="3760000"/>
    <n v="6210000"/>
    <n v="16720000"/>
    <n v="110000"/>
    <n v="0"/>
    <x v="0"/>
    <s v="40-49"/>
    <n v="13863333.333333334"/>
    <n v="8896666.666666666"/>
    <n v="0.33813008130081301"/>
    <x v="1"/>
    <x v="1"/>
    <x v="2"/>
    <x v="0"/>
  </r>
  <r>
    <s v="CC100694"/>
    <n v="36"/>
    <x v="0"/>
    <s v="High School"/>
    <s v="Married"/>
    <s v="Other"/>
    <n v="5800000"/>
    <n v="20000000"/>
    <n v="81"/>
    <x v="0"/>
    <n v="0"/>
    <n v="0"/>
    <n v="2620000"/>
    <n v="5290000"/>
    <n v="8420000"/>
    <n v="1320000"/>
    <n v="1520000"/>
    <n v="3810000"/>
    <n v="690000"/>
    <n v="0"/>
    <x v="0"/>
    <s v="30-39"/>
    <n v="5443333.333333333"/>
    <n v="2216666.6666666665"/>
    <n v="0.27216666666666667"/>
    <x v="1"/>
    <x v="1"/>
    <x v="2"/>
    <x v="1"/>
  </r>
  <r>
    <s v="CC100695"/>
    <n v="37"/>
    <x v="1"/>
    <s v="Bachelor"/>
    <s v="Other"/>
    <s v="Government"/>
    <n v="18100000"/>
    <n v="115000000"/>
    <n v="107"/>
    <x v="0"/>
    <n v="0"/>
    <n v="0"/>
    <n v="44460000"/>
    <n v="33630000"/>
    <n v="46430000"/>
    <n v="14670000"/>
    <n v="16030000"/>
    <n v="21710000"/>
    <n v="7480000"/>
    <n v="1"/>
    <x v="0"/>
    <s v="30-39"/>
    <n v="41506666.666666664"/>
    <n v="17470000"/>
    <n v="0.36092753623188406"/>
    <x v="1"/>
    <x v="1"/>
    <x v="0"/>
    <x v="3"/>
  </r>
  <r>
    <s v="CC100696"/>
    <n v="43"/>
    <x v="1"/>
    <s v="Bachelor"/>
    <s v="Married"/>
    <s v="Salaried"/>
    <n v="16900000"/>
    <n v="96000000"/>
    <n v="137"/>
    <x v="0"/>
    <n v="1"/>
    <n v="0"/>
    <n v="4000000"/>
    <n v="2540000"/>
    <n v="1790000"/>
    <n v="1800000"/>
    <n v="1860000"/>
    <n v="1490000"/>
    <n v="600000"/>
    <n v="1"/>
    <x v="0"/>
    <s v="40-49"/>
    <n v="2776666.6666666665"/>
    <n v="1716666.6666666667"/>
    <n v="2.8923611111111108E-2"/>
    <x v="2"/>
    <x v="2"/>
    <x v="0"/>
    <x v="2"/>
  </r>
  <r>
    <s v="CC100697"/>
    <n v="36"/>
    <x v="1"/>
    <s v="High School"/>
    <s v="Married"/>
    <s v="Self-employed"/>
    <n v="7700000"/>
    <n v="27000000"/>
    <n v="88"/>
    <x v="1"/>
    <n v="1"/>
    <n v="0"/>
    <n v="12520000"/>
    <n v="15160000"/>
    <n v="10530000"/>
    <n v="2540000"/>
    <n v="2670000"/>
    <n v="3080000"/>
    <n v="1580000"/>
    <n v="2"/>
    <x v="0"/>
    <s v="30-39"/>
    <n v="12736666.666666666"/>
    <n v="2763333.3333333335"/>
    <n v="0.47172839506172837"/>
    <x v="1"/>
    <x v="1"/>
    <x v="0"/>
    <x v="1"/>
  </r>
  <r>
    <s v="CC100698"/>
    <n v="44"/>
    <x v="0"/>
    <s v="Postgraduate"/>
    <s v="Married"/>
    <s v="Government"/>
    <n v="22900000"/>
    <n v="99000000"/>
    <n v="152"/>
    <x v="0"/>
    <n v="0"/>
    <n v="0"/>
    <n v="40580000"/>
    <n v="43560000"/>
    <n v="31480000"/>
    <n v="3310000"/>
    <n v="19310000"/>
    <n v="14890000"/>
    <n v="1470000"/>
    <n v="0"/>
    <x v="0"/>
    <s v="40-49"/>
    <n v="38540000"/>
    <n v="12503333.333333334"/>
    <n v="0.3892929292929293"/>
    <x v="1"/>
    <x v="1"/>
    <x v="2"/>
    <x v="2"/>
  </r>
  <r>
    <s v="CC100699"/>
    <n v="29"/>
    <x v="1"/>
    <s v="Diploma"/>
    <s v="Single"/>
    <s v="Salaried"/>
    <n v="9400000"/>
    <n v="30000000"/>
    <n v="18"/>
    <x v="0"/>
    <n v="0"/>
    <n v="0"/>
    <n v="14140000"/>
    <n v="15010000"/>
    <n v="15690000"/>
    <n v="5430000"/>
    <n v="6310000"/>
    <n v="6060000"/>
    <n v="650000"/>
    <n v="0"/>
    <x v="0"/>
    <s v="21-29"/>
    <n v="14946666.666666666"/>
    <n v="5933333.333333333"/>
    <n v="0.49822222222222218"/>
    <x v="1"/>
    <x v="1"/>
    <x v="2"/>
    <x v="1"/>
  </r>
  <r>
    <s v="CC100700"/>
    <n v="38"/>
    <x v="0"/>
    <s v="Bachelor"/>
    <s v="Married"/>
    <s v="Self-employed"/>
    <n v="11900000"/>
    <n v="51000000"/>
    <n v="102"/>
    <x v="0"/>
    <n v="0"/>
    <n v="0"/>
    <n v="13820000"/>
    <n v="12250000"/>
    <n v="20520000"/>
    <n v="13740000"/>
    <n v="6030000"/>
    <n v="4040000"/>
    <n v="870000"/>
    <n v="0"/>
    <x v="0"/>
    <s v="30-39"/>
    <n v="15530000"/>
    <n v="7936666.666666667"/>
    <n v="0.30450980392156862"/>
    <x v="1"/>
    <x v="1"/>
    <x v="2"/>
    <x v="0"/>
  </r>
  <r>
    <s v="CC100701"/>
    <n v="30"/>
    <x v="1"/>
    <s v="Bachelor"/>
    <s v="Married"/>
    <s v="Salaried"/>
    <n v="7300000"/>
    <n v="26000000"/>
    <n v="55"/>
    <x v="3"/>
    <n v="2"/>
    <n v="0"/>
    <n v="10260000"/>
    <n v="11220000"/>
    <n v="9920000"/>
    <n v="1920000"/>
    <n v="2290000"/>
    <n v="2210000"/>
    <n v="460000"/>
    <n v="2"/>
    <x v="0"/>
    <s v="30-39"/>
    <n v="10466666.666666666"/>
    <n v="2140000"/>
    <n v="0.40256410256410252"/>
    <x v="1"/>
    <x v="1"/>
    <x v="0"/>
    <x v="1"/>
  </r>
  <r>
    <s v="CC100702"/>
    <n v="26"/>
    <x v="0"/>
    <s v="High School"/>
    <s v="Married"/>
    <s v="Salaried"/>
    <n v="7300000"/>
    <n v="48000000"/>
    <n v="69"/>
    <x v="1"/>
    <n v="0"/>
    <n v="0"/>
    <n v="27670000"/>
    <n v="40510000"/>
    <n v="34980000"/>
    <n v="850000"/>
    <n v="19520000"/>
    <n v="8720000"/>
    <n v="3500000"/>
    <n v="3"/>
    <x v="1"/>
    <s v="21-29"/>
    <n v="34386666.666666664"/>
    <n v="9696666.666666666"/>
    <n v="0.71638888888888885"/>
    <x v="0"/>
    <x v="0"/>
    <x v="1"/>
    <x v="0"/>
  </r>
  <r>
    <s v="CC100703"/>
    <n v="33"/>
    <x v="0"/>
    <s v="Diploma"/>
    <s v="Married"/>
    <s v="Salaried"/>
    <n v="11200000"/>
    <n v="58000000"/>
    <n v="82"/>
    <x v="0"/>
    <n v="0"/>
    <n v="0"/>
    <n v="29390000"/>
    <n v="24360000"/>
    <n v="21350000"/>
    <n v="7300000"/>
    <n v="24310000"/>
    <n v="2870000"/>
    <n v="3580000"/>
    <n v="0"/>
    <x v="0"/>
    <s v="30-39"/>
    <n v="25033333.333333332"/>
    <n v="11493333.333333334"/>
    <n v="0.43160919540229881"/>
    <x v="1"/>
    <x v="1"/>
    <x v="2"/>
    <x v="0"/>
  </r>
  <r>
    <s v="CC100704"/>
    <n v="47"/>
    <x v="1"/>
    <s v="Diploma"/>
    <s v="Single"/>
    <s v="Other"/>
    <n v="8000000"/>
    <n v="39000000"/>
    <n v="137"/>
    <x v="2"/>
    <n v="0"/>
    <n v="0"/>
    <n v="4870000"/>
    <n v="10940000"/>
    <n v="16690000"/>
    <n v="430000"/>
    <n v="800000"/>
    <n v="4940000"/>
    <n v="1560000"/>
    <n v="2"/>
    <x v="0"/>
    <s v="40-49"/>
    <n v="10833333.333333334"/>
    <n v="2056666.6666666667"/>
    <n v="0.27777777777777779"/>
    <x v="1"/>
    <x v="1"/>
    <x v="0"/>
    <x v="1"/>
  </r>
  <r>
    <s v="CC100705"/>
    <n v="42"/>
    <x v="1"/>
    <s v="Postgraduate"/>
    <s v="Married"/>
    <s v="Salaried"/>
    <n v="20800000"/>
    <n v="85000000"/>
    <n v="79"/>
    <x v="0"/>
    <n v="0"/>
    <n v="0"/>
    <n v="2560000"/>
    <n v="7390000"/>
    <n v="15110000"/>
    <n v="1340000"/>
    <n v="3770000"/>
    <n v="3280000"/>
    <n v="2020000"/>
    <n v="0"/>
    <x v="0"/>
    <s v="40-49"/>
    <n v="8353333.333333333"/>
    <n v="2796666.6666666665"/>
    <n v="9.8274509803921564E-2"/>
    <x v="2"/>
    <x v="2"/>
    <x v="2"/>
    <x v="2"/>
  </r>
  <r>
    <s v="CC100706"/>
    <n v="24"/>
    <x v="1"/>
    <s v="Diploma"/>
    <s v="Single"/>
    <s v="Salaried"/>
    <n v="9300000"/>
    <n v="53000000"/>
    <n v="38"/>
    <x v="1"/>
    <n v="3"/>
    <n v="3"/>
    <n v="31390000"/>
    <n v="36510000"/>
    <n v="36780000"/>
    <n v="1110000"/>
    <n v="930000"/>
    <n v="3490000"/>
    <n v="4490000"/>
    <n v="4"/>
    <x v="1"/>
    <s v="21-29"/>
    <n v="34893333.333333336"/>
    <n v="1843333.3333333333"/>
    <n v="0.65836477987421393"/>
    <x v="0"/>
    <x v="0"/>
    <x v="1"/>
    <x v="0"/>
  </r>
  <r>
    <s v="CC100707"/>
    <n v="38"/>
    <x v="1"/>
    <s v="Diploma"/>
    <s v="Married"/>
    <s v="Self-employed"/>
    <n v="10200000"/>
    <n v="45000000"/>
    <n v="54"/>
    <x v="3"/>
    <n v="0"/>
    <n v="0"/>
    <n v="37540000"/>
    <n v="34850000"/>
    <n v="34370000"/>
    <n v="3670000"/>
    <n v="12630000"/>
    <n v="13040000"/>
    <n v="1450000"/>
    <n v="1"/>
    <x v="0"/>
    <s v="30-39"/>
    <n v="35586666.666666664"/>
    <n v="9780000"/>
    <n v="0.79081481481481475"/>
    <x v="3"/>
    <x v="3"/>
    <x v="0"/>
    <x v="0"/>
  </r>
  <r>
    <s v="CC100708"/>
    <n v="54"/>
    <x v="1"/>
    <s v="Diploma"/>
    <s v="Married"/>
    <s v="Salaried"/>
    <n v="21200000"/>
    <n v="83000000"/>
    <n v="124"/>
    <x v="0"/>
    <n v="0"/>
    <n v="0"/>
    <n v="46840000"/>
    <n v="59370000"/>
    <n v="47920000"/>
    <n v="19290000"/>
    <n v="14270000"/>
    <n v="23650000"/>
    <n v="270000"/>
    <n v="0"/>
    <x v="0"/>
    <s v="50-59"/>
    <n v="51376666.666666664"/>
    <n v="19070000"/>
    <n v="0.61899598393574295"/>
    <x v="0"/>
    <x v="0"/>
    <x v="2"/>
    <x v="2"/>
  </r>
  <r>
    <s v="CC100709"/>
    <n v="53"/>
    <x v="0"/>
    <s v="High School"/>
    <s v="Married"/>
    <s v="Contract"/>
    <n v="12700000"/>
    <n v="54000000"/>
    <n v="146"/>
    <x v="2"/>
    <n v="0"/>
    <n v="0"/>
    <n v="12580000"/>
    <n v="15140000"/>
    <n v="5480000"/>
    <n v="2570000"/>
    <n v="15220000"/>
    <n v="1680000"/>
    <n v="1400000"/>
    <n v="1"/>
    <x v="1"/>
    <s v="50-59"/>
    <n v="11066666.666666666"/>
    <n v="6490000"/>
    <n v="0.20493827160493827"/>
    <x v="2"/>
    <x v="2"/>
    <x v="0"/>
    <x v="0"/>
  </r>
  <r>
    <s v="CC100710"/>
    <n v="46"/>
    <x v="0"/>
    <s v="Bachelor"/>
    <s v="Single"/>
    <s v="Government"/>
    <n v="11900000"/>
    <n v="42000000"/>
    <n v="138"/>
    <x v="0"/>
    <n v="0"/>
    <n v="0"/>
    <n v="7030000"/>
    <n v="4940000"/>
    <n v="3430000"/>
    <n v="1280000"/>
    <n v="2990000"/>
    <n v="1390000"/>
    <n v="1780000"/>
    <n v="1"/>
    <x v="1"/>
    <s v="40-49"/>
    <n v="5133333.333333333"/>
    <n v="1886666.6666666667"/>
    <n v="0.12222222222222222"/>
    <x v="2"/>
    <x v="2"/>
    <x v="0"/>
    <x v="0"/>
  </r>
  <r>
    <s v="CC100711"/>
    <n v="26"/>
    <x v="0"/>
    <s v="Bachelor"/>
    <s v="Single"/>
    <s v="Contract"/>
    <n v="7500000"/>
    <n v="33000000"/>
    <n v="48"/>
    <x v="3"/>
    <n v="0"/>
    <n v="0"/>
    <n v="25710000"/>
    <n v="23690000"/>
    <n v="18680000"/>
    <n v="2140000"/>
    <n v="7700000"/>
    <n v="6340000"/>
    <n v="1460000"/>
    <n v="2"/>
    <x v="0"/>
    <s v="21-29"/>
    <n v="22693333.333333332"/>
    <n v="5393333.333333333"/>
    <n v="0.68767676767676766"/>
    <x v="0"/>
    <x v="0"/>
    <x v="0"/>
    <x v="1"/>
  </r>
  <r>
    <s v="CC100712"/>
    <n v="34"/>
    <x v="0"/>
    <s v="Bachelor"/>
    <s v="Married"/>
    <s v="Salaried"/>
    <n v="10800000"/>
    <n v="55000000"/>
    <n v="82"/>
    <x v="0"/>
    <n v="2"/>
    <n v="2"/>
    <n v="17800000"/>
    <n v="21360000"/>
    <n v="23750000"/>
    <n v="2080000"/>
    <n v="1730000"/>
    <n v="1880000"/>
    <n v="6950000"/>
    <n v="3"/>
    <x v="0"/>
    <s v="30-39"/>
    <n v="20970000"/>
    <n v="1896666.6666666667"/>
    <n v="0.38127272727272726"/>
    <x v="1"/>
    <x v="1"/>
    <x v="1"/>
    <x v="0"/>
  </r>
  <r>
    <s v="CC100713"/>
    <n v="24"/>
    <x v="1"/>
    <s v="Diploma"/>
    <s v="Single"/>
    <s v="Salaried"/>
    <n v="8400000"/>
    <n v="39000000"/>
    <n v="20"/>
    <x v="3"/>
    <n v="2"/>
    <n v="0"/>
    <n v="14570000"/>
    <n v="15970000"/>
    <n v="14290000"/>
    <n v="2550000"/>
    <n v="2610000"/>
    <n v="3150000"/>
    <n v="1380000"/>
    <n v="3"/>
    <x v="1"/>
    <s v="21-29"/>
    <n v="14943333.333333334"/>
    <n v="2770000"/>
    <n v="0.3831623931623932"/>
    <x v="1"/>
    <x v="1"/>
    <x v="1"/>
    <x v="1"/>
  </r>
  <r>
    <s v="CC100714"/>
    <n v="34"/>
    <x v="0"/>
    <s v="Bachelor"/>
    <s v="Married"/>
    <s v="Salaried"/>
    <n v="9700000"/>
    <n v="29000000"/>
    <n v="100"/>
    <x v="3"/>
    <n v="0"/>
    <n v="0"/>
    <n v="5500000"/>
    <n v="4750000"/>
    <n v="10040000"/>
    <n v="1310000"/>
    <n v="4870000"/>
    <n v="8520000"/>
    <n v="600000"/>
    <n v="2"/>
    <x v="0"/>
    <s v="30-39"/>
    <n v="6763333.333333333"/>
    <n v="4900000"/>
    <n v="0.23321839080459769"/>
    <x v="2"/>
    <x v="2"/>
    <x v="0"/>
    <x v="1"/>
  </r>
  <r>
    <s v="CC100715"/>
    <n v="36"/>
    <x v="0"/>
    <s v="High School"/>
    <s v="Single"/>
    <s v="Contract"/>
    <n v="7000000"/>
    <n v="21000000"/>
    <n v="75"/>
    <x v="0"/>
    <n v="0"/>
    <n v="0"/>
    <n v="8040000"/>
    <n v="7380000"/>
    <n v="10990000"/>
    <n v="3430000"/>
    <n v="2970000"/>
    <n v="10210000"/>
    <n v="770000"/>
    <n v="0"/>
    <x v="0"/>
    <s v="30-39"/>
    <n v="8803333.333333334"/>
    <n v="5536666.666666667"/>
    <n v="0.41920634920634925"/>
    <x v="1"/>
    <x v="1"/>
    <x v="2"/>
    <x v="1"/>
  </r>
  <r>
    <s v="CC100716"/>
    <n v="34"/>
    <x v="1"/>
    <s v="High School"/>
    <s v="Married"/>
    <s v="Salaried"/>
    <n v="13600000"/>
    <n v="91000000"/>
    <n v="112"/>
    <x v="0"/>
    <n v="0"/>
    <n v="0"/>
    <n v="48810000"/>
    <n v="27020000"/>
    <n v="29530000"/>
    <n v="2560000"/>
    <n v="9780000"/>
    <n v="8500000"/>
    <n v="4400000"/>
    <n v="0"/>
    <x v="0"/>
    <s v="30-39"/>
    <n v="35120000"/>
    <n v="6946666.666666667"/>
    <n v="0.38593406593406593"/>
    <x v="1"/>
    <x v="1"/>
    <x v="2"/>
    <x v="2"/>
  </r>
  <r>
    <s v="CC100717"/>
    <n v="53"/>
    <x v="1"/>
    <s v="High School"/>
    <s v="Other"/>
    <s v="Salaried"/>
    <n v="11900000"/>
    <n v="49000000"/>
    <n v="182"/>
    <x v="0"/>
    <n v="0"/>
    <n v="0"/>
    <n v="8110000"/>
    <n v="13240000"/>
    <n v="17030000"/>
    <n v="2070000"/>
    <n v="4510000"/>
    <n v="6270000"/>
    <n v="1150000"/>
    <n v="0"/>
    <x v="0"/>
    <s v="50-59"/>
    <n v="12793333.333333334"/>
    <n v="4283333.333333333"/>
    <n v="0.26108843537414966"/>
    <x v="1"/>
    <x v="1"/>
    <x v="2"/>
    <x v="0"/>
  </r>
  <r>
    <s v="CC100718"/>
    <n v="64"/>
    <x v="0"/>
    <s v="High School"/>
    <s v="Married"/>
    <s v="Salaried"/>
    <n v="14100000"/>
    <n v="79000000"/>
    <n v="240"/>
    <x v="0"/>
    <n v="0"/>
    <n v="0"/>
    <n v="20110000"/>
    <n v="25480000"/>
    <n v="35510000"/>
    <n v="7950000"/>
    <n v="14440000"/>
    <n v="11990000"/>
    <n v="5270000"/>
    <n v="1"/>
    <x v="0"/>
    <s v="60+"/>
    <n v="27033333.333333332"/>
    <n v="11460000"/>
    <n v="0.34219409282700419"/>
    <x v="1"/>
    <x v="1"/>
    <x v="0"/>
    <x v="2"/>
  </r>
  <r>
    <s v="CC100719"/>
    <n v="45"/>
    <x v="1"/>
    <s v="Diploma"/>
    <s v="Single"/>
    <s v="Self-employed"/>
    <n v="13300000"/>
    <n v="59000000"/>
    <n v="147"/>
    <x v="3"/>
    <n v="2"/>
    <n v="1"/>
    <n v="21390000"/>
    <n v="21200000"/>
    <n v="26700000"/>
    <n v="4410000"/>
    <n v="6220000"/>
    <n v="3160000"/>
    <n v="6940000"/>
    <n v="3"/>
    <x v="1"/>
    <s v="40-49"/>
    <n v="23096666.666666668"/>
    <n v="4596666.666666667"/>
    <n v="0.39146892655367233"/>
    <x v="1"/>
    <x v="1"/>
    <x v="1"/>
    <x v="0"/>
  </r>
  <r>
    <s v="CC100720"/>
    <n v="31"/>
    <x v="0"/>
    <s v="Bachelor"/>
    <s v="Married"/>
    <s v="Contract"/>
    <n v="8700000"/>
    <n v="31000000"/>
    <n v="3"/>
    <x v="0"/>
    <n v="0"/>
    <n v="0"/>
    <n v="18180000"/>
    <n v="11280000"/>
    <n v="18970000"/>
    <n v="6220000"/>
    <n v="9490000"/>
    <n v="17420000"/>
    <n v="1360000"/>
    <n v="0"/>
    <x v="0"/>
    <s v="30-39"/>
    <n v="16143333.333333334"/>
    <n v="11043333.333333334"/>
    <n v="0.52075268817204301"/>
    <x v="0"/>
    <x v="0"/>
    <x v="2"/>
    <x v="1"/>
  </r>
  <r>
    <s v="CC100721"/>
    <n v="37"/>
    <x v="1"/>
    <s v="Postgraduate"/>
    <s v="Married"/>
    <s v="Salaried"/>
    <n v="11500000"/>
    <n v="36000000"/>
    <n v="121"/>
    <x v="0"/>
    <n v="1"/>
    <n v="0"/>
    <n v="23510000"/>
    <n v="22150000"/>
    <n v="20830000"/>
    <n v="7800000"/>
    <n v="6530000"/>
    <n v="5040000"/>
    <n v="1700000"/>
    <n v="1"/>
    <x v="1"/>
    <s v="30-39"/>
    <n v="22163333.333333332"/>
    <n v="6456666.666666667"/>
    <n v="0.61564814814814817"/>
    <x v="0"/>
    <x v="0"/>
    <x v="0"/>
    <x v="1"/>
  </r>
  <r>
    <s v="CC100722"/>
    <n v="57"/>
    <x v="0"/>
    <s v="High School"/>
    <s v="Other"/>
    <s v="Government"/>
    <n v="12500000"/>
    <n v="75000000"/>
    <n v="164"/>
    <x v="0"/>
    <n v="0"/>
    <n v="0"/>
    <n v="18850000"/>
    <n v="24020000"/>
    <n v="18150000"/>
    <n v="16600000"/>
    <n v="12090000"/>
    <n v="17590000"/>
    <n v="7340000"/>
    <n v="0"/>
    <x v="0"/>
    <s v="50-59"/>
    <n v="20340000"/>
    <n v="15426666.666666666"/>
    <n v="0.2712"/>
    <x v="1"/>
    <x v="1"/>
    <x v="2"/>
    <x v="2"/>
  </r>
  <r>
    <s v="CC100723"/>
    <n v="36"/>
    <x v="0"/>
    <s v="Diploma"/>
    <s v="Single"/>
    <s v="Salaried"/>
    <n v="8000000"/>
    <n v="31000000"/>
    <n v="105"/>
    <x v="0"/>
    <n v="0"/>
    <n v="0"/>
    <n v="6130000"/>
    <n v="3470000"/>
    <n v="1910000"/>
    <n v="2070000"/>
    <n v="1360000"/>
    <n v="600000"/>
    <n v="180000"/>
    <n v="0"/>
    <x v="0"/>
    <s v="30-39"/>
    <n v="3836666.6666666665"/>
    <n v="1343333.3333333333"/>
    <n v="0.12376344086021505"/>
    <x v="2"/>
    <x v="2"/>
    <x v="2"/>
    <x v="1"/>
  </r>
  <r>
    <s v="CC100724"/>
    <n v="31"/>
    <x v="1"/>
    <s v="Bachelor"/>
    <s v="Married"/>
    <s v="Government"/>
    <n v="16500000"/>
    <n v="88000000"/>
    <n v="44"/>
    <x v="0"/>
    <n v="0"/>
    <n v="0"/>
    <n v="42220000"/>
    <n v="37460000"/>
    <n v="37180000"/>
    <n v="34810000"/>
    <n v="10250000"/>
    <n v="16970000"/>
    <n v="4180000"/>
    <n v="0"/>
    <x v="0"/>
    <s v="30-39"/>
    <n v="38953333.333333336"/>
    <n v="20676666.666666668"/>
    <n v="0.44265151515151518"/>
    <x v="1"/>
    <x v="1"/>
    <x v="2"/>
    <x v="2"/>
  </r>
  <r>
    <s v="CC100725"/>
    <n v="29"/>
    <x v="0"/>
    <s v="Bachelor"/>
    <s v="Married"/>
    <s v="Government"/>
    <n v="10300000"/>
    <n v="32000000"/>
    <n v="45"/>
    <x v="0"/>
    <n v="0"/>
    <n v="0"/>
    <n v="6200000"/>
    <n v="2010000"/>
    <n v="1260000"/>
    <n v="6480000"/>
    <n v="650000"/>
    <n v="560000"/>
    <n v="4010000"/>
    <n v="0"/>
    <x v="0"/>
    <s v="21-29"/>
    <n v="3156666.6666666665"/>
    <n v="2563333.3333333335"/>
    <n v="9.8645833333333335E-2"/>
    <x v="2"/>
    <x v="2"/>
    <x v="2"/>
    <x v="1"/>
  </r>
  <r>
    <s v="CC100726"/>
    <n v="45"/>
    <x v="1"/>
    <s v="Bachelor"/>
    <s v="Single"/>
    <s v="Self-employed"/>
    <n v="17000000"/>
    <n v="108000000"/>
    <n v="140"/>
    <x v="2"/>
    <n v="0"/>
    <n v="0"/>
    <n v="104330000"/>
    <n v="88280000"/>
    <n v="86670000"/>
    <n v="6620000"/>
    <n v="26070000"/>
    <n v="40610000"/>
    <n v="4860000"/>
    <n v="2"/>
    <x v="0"/>
    <s v="40-49"/>
    <n v="93093333.333333328"/>
    <n v="24433333.333333332"/>
    <n v="0.86197530864197525"/>
    <x v="3"/>
    <x v="3"/>
    <x v="0"/>
    <x v="3"/>
  </r>
  <r>
    <s v="CC100727"/>
    <n v="38"/>
    <x v="0"/>
    <s v="Bachelor"/>
    <s v="Single"/>
    <s v="Salaried"/>
    <n v="12400000"/>
    <n v="40000000"/>
    <n v="139"/>
    <x v="0"/>
    <n v="0"/>
    <n v="0"/>
    <n v="22830000"/>
    <n v="25420000"/>
    <n v="20240000"/>
    <n v="10420000"/>
    <n v="25340000"/>
    <n v="6230000"/>
    <n v="1400000"/>
    <n v="1"/>
    <x v="0"/>
    <s v="30-39"/>
    <n v="22830000"/>
    <n v="13996666.666666666"/>
    <n v="0.57074999999999998"/>
    <x v="0"/>
    <x v="0"/>
    <x v="0"/>
    <x v="0"/>
  </r>
  <r>
    <s v="CC100728"/>
    <n v="39"/>
    <x v="0"/>
    <s v="Bachelor"/>
    <s v="Married"/>
    <s v="Contract"/>
    <n v="13200000"/>
    <n v="43000000"/>
    <n v="71"/>
    <x v="2"/>
    <n v="2"/>
    <n v="1"/>
    <n v="7990000"/>
    <n v="19210000"/>
    <n v="17740000"/>
    <n v="1260000"/>
    <n v="2760000"/>
    <n v="4630000"/>
    <n v="3480000"/>
    <n v="3"/>
    <x v="1"/>
    <s v="30-39"/>
    <n v="14980000"/>
    <n v="2883333.3333333335"/>
    <n v="0.34837209302325584"/>
    <x v="1"/>
    <x v="1"/>
    <x v="1"/>
    <x v="0"/>
  </r>
  <r>
    <s v="CC100729"/>
    <n v="49"/>
    <x v="1"/>
    <s v="Diploma"/>
    <s v="Married"/>
    <s v="Self-employed"/>
    <n v="13800000"/>
    <n v="68000000"/>
    <n v="116"/>
    <x v="0"/>
    <n v="0"/>
    <n v="0"/>
    <n v="30460000"/>
    <n v="20450000"/>
    <n v="5270000"/>
    <n v="15240000"/>
    <n v="18370000"/>
    <n v="2050000"/>
    <n v="1540000"/>
    <n v="0"/>
    <x v="0"/>
    <s v="40-49"/>
    <n v="18726666.666666668"/>
    <n v="11886666.666666666"/>
    <n v="0.2753921568627451"/>
    <x v="1"/>
    <x v="1"/>
    <x v="2"/>
    <x v="2"/>
  </r>
  <r>
    <s v="CC100730"/>
    <n v="30"/>
    <x v="1"/>
    <s v="Diploma"/>
    <s v="Single"/>
    <s v="Salaried"/>
    <n v="10300000"/>
    <n v="43000000"/>
    <n v="77"/>
    <x v="0"/>
    <n v="0"/>
    <n v="0"/>
    <n v="20880000"/>
    <n v="25580000"/>
    <n v="27960000"/>
    <n v="10210000"/>
    <n v="9810000"/>
    <n v="17210000"/>
    <n v="1270000"/>
    <n v="0"/>
    <x v="0"/>
    <s v="30-39"/>
    <n v="24806666.666666668"/>
    <n v="12410000"/>
    <n v="0.57689922480620159"/>
    <x v="0"/>
    <x v="0"/>
    <x v="2"/>
    <x v="0"/>
  </r>
  <r>
    <s v="CC100731"/>
    <n v="40"/>
    <x v="0"/>
    <s v="Bachelor"/>
    <s v="Married"/>
    <s v="Government"/>
    <n v="15500000"/>
    <n v="72000000"/>
    <n v="87"/>
    <x v="0"/>
    <n v="0"/>
    <n v="0"/>
    <n v="0"/>
    <n v="19770000"/>
    <n v="18400000"/>
    <n v="0"/>
    <n v="9350000"/>
    <n v="8230000"/>
    <n v="2890000"/>
    <n v="0"/>
    <x v="0"/>
    <s v="40-49"/>
    <n v="12723333.333333334"/>
    <n v="5860000"/>
    <n v="0.17671296296296296"/>
    <x v="2"/>
    <x v="2"/>
    <x v="2"/>
    <x v="2"/>
  </r>
  <r>
    <s v="CC100732"/>
    <n v="33"/>
    <x v="0"/>
    <s v="Bachelor"/>
    <s v="Married"/>
    <s v="Salaried"/>
    <n v="15100000"/>
    <n v="92000000"/>
    <n v="90"/>
    <x v="0"/>
    <n v="1"/>
    <n v="0"/>
    <n v="43170000"/>
    <n v="37410000"/>
    <n v="56630000"/>
    <n v="11170000"/>
    <n v="3290000"/>
    <n v="25370000"/>
    <n v="1900000"/>
    <n v="2"/>
    <x v="0"/>
    <s v="30-39"/>
    <n v="45736666.666666664"/>
    <n v="13276666.666666666"/>
    <n v="0.49713768115942025"/>
    <x v="1"/>
    <x v="1"/>
    <x v="0"/>
    <x v="2"/>
  </r>
  <r>
    <s v="CC100733"/>
    <n v="43"/>
    <x v="1"/>
    <s v="Bachelor"/>
    <s v="Single"/>
    <s v="Other"/>
    <n v="8100000"/>
    <n v="55000000"/>
    <n v="169"/>
    <x v="1"/>
    <n v="3"/>
    <n v="2"/>
    <n v="39530000"/>
    <n v="48710000"/>
    <n v="41280000"/>
    <n v="2120000"/>
    <n v="830000"/>
    <n v="1000000"/>
    <n v="6070000"/>
    <n v="3"/>
    <x v="1"/>
    <s v="40-49"/>
    <n v="43173333.333333336"/>
    <n v="1316666.6666666667"/>
    <n v="0.78496969696969698"/>
    <x v="3"/>
    <x v="3"/>
    <x v="1"/>
    <x v="0"/>
  </r>
  <r>
    <s v="CC100734"/>
    <n v="56"/>
    <x v="1"/>
    <s v="Bachelor"/>
    <s v="Married"/>
    <s v="Salaried"/>
    <n v="21700000"/>
    <n v="95000000"/>
    <n v="139"/>
    <x v="0"/>
    <n v="0"/>
    <n v="0"/>
    <n v="1330000"/>
    <n v="16580000"/>
    <n v="13830000"/>
    <n v="1330000"/>
    <n v="6180000"/>
    <n v="4900000"/>
    <n v="6080070"/>
    <n v="1"/>
    <x v="0"/>
    <s v="50-59"/>
    <n v="10580000"/>
    <n v="4136666.6666666665"/>
    <n v="0.11136842105263157"/>
    <x v="2"/>
    <x v="2"/>
    <x v="0"/>
    <x v="2"/>
  </r>
  <r>
    <s v="CC100735"/>
    <n v="36"/>
    <x v="0"/>
    <s v="Diploma"/>
    <s v="Married"/>
    <s v="Salaried"/>
    <n v="18100000"/>
    <n v="63000000"/>
    <n v="91"/>
    <x v="3"/>
    <n v="2"/>
    <n v="0"/>
    <n v="38430000"/>
    <n v="31660000"/>
    <n v="24840000"/>
    <n v="1110000"/>
    <n v="4480000"/>
    <n v="23750000"/>
    <n v="2580000"/>
    <n v="3"/>
    <x v="1"/>
    <s v="30-39"/>
    <n v="31643333.333333332"/>
    <n v="9780000"/>
    <n v="0.50227513227513221"/>
    <x v="0"/>
    <x v="0"/>
    <x v="1"/>
    <x v="2"/>
  </r>
  <r>
    <s v="CC100736"/>
    <n v="35"/>
    <x v="1"/>
    <s v="Diploma"/>
    <s v="Married"/>
    <s v="Salaried"/>
    <n v="12500000"/>
    <n v="53000000"/>
    <n v="110"/>
    <x v="0"/>
    <n v="0"/>
    <n v="0"/>
    <n v="26970000"/>
    <n v="24440000"/>
    <n v="25010000"/>
    <n v="10530000"/>
    <n v="3140000"/>
    <n v="8890000"/>
    <n v="410000"/>
    <n v="0"/>
    <x v="0"/>
    <s v="30-39"/>
    <n v="25473333.333333332"/>
    <n v="7520000"/>
    <n v="0.48062893081761004"/>
    <x v="1"/>
    <x v="1"/>
    <x v="2"/>
    <x v="0"/>
  </r>
  <r>
    <s v="CC100737"/>
    <n v="31"/>
    <x v="0"/>
    <s v="Postgraduate"/>
    <s v="Married"/>
    <s v="Salaried"/>
    <n v="13100000"/>
    <n v="48000000"/>
    <n v="65"/>
    <x v="0"/>
    <n v="0"/>
    <n v="0"/>
    <n v="23710000"/>
    <n v="25970000"/>
    <n v="26650000"/>
    <n v="2990000"/>
    <n v="4970000"/>
    <n v="9700000"/>
    <n v="1590000"/>
    <n v="0"/>
    <x v="0"/>
    <s v="30-39"/>
    <n v="25443333.333333332"/>
    <n v="5886666.666666667"/>
    <n v="0.53006944444444437"/>
    <x v="0"/>
    <x v="0"/>
    <x v="2"/>
    <x v="0"/>
  </r>
  <r>
    <s v="CC100738"/>
    <n v="50"/>
    <x v="0"/>
    <s v="Bachelor"/>
    <s v="Married"/>
    <s v="Salaried"/>
    <n v="19000000"/>
    <n v="137000000"/>
    <n v="214"/>
    <x v="0"/>
    <n v="0"/>
    <n v="0"/>
    <n v="56790000"/>
    <n v="48270000"/>
    <n v="24960000"/>
    <n v="15210000"/>
    <n v="19460000"/>
    <n v="8680000"/>
    <n v="2460000"/>
    <n v="0"/>
    <x v="0"/>
    <s v="50-59"/>
    <n v="43340000"/>
    <n v="14450000"/>
    <n v="0.31635036496350366"/>
    <x v="1"/>
    <x v="1"/>
    <x v="2"/>
    <x v="3"/>
  </r>
  <r>
    <s v="CC100739"/>
    <n v="35"/>
    <x v="1"/>
    <s v="Diploma"/>
    <s v="Single"/>
    <s v="Self-employed"/>
    <n v="15300000"/>
    <n v="83000000"/>
    <n v="80"/>
    <x v="0"/>
    <n v="0"/>
    <n v="0"/>
    <n v="52980000"/>
    <n v="46140000"/>
    <n v="54860000"/>
    <n v="1590000"/>
    <n v="4010000"/>
    <n v="27080000"/>
    <n v="1730000"/>
    <n v="0"/>
    <x v="0"/>
    <s v="30-39"/>
    <n v="51326666.666666664"/>
    <n v="10893333.333333334"/>
    <n v="0.61839357429718878"/>
    <x v="0"/>
    <x v="0"/>
    <x v="2"/>
    <x v="2"/>
  </r>
  <r>
    <s v="CC100740"/>
    <n v="34"/>
    <x v="1"/>
    <s v="Bachelor"/>
    <s v="Married"/>
    <s v="Other"/>
    <n v="8400000"/>
    <n v="36000000"/>
    <n v="77"/>
    <x v="0"/>
    <n v="0"/>
    <n v="0"/>
    <n v="3710000"/>
    <n v="5890000"/>
    <n v="7970000"/>
    <n v="1330000"/>
    <n v="2420000"/>
    <n v="3090000"/>
    <n v="2190000"/>
    <n v="0"/>
    <x v="0"/>
    <s v="30-39"/>
    <n v="5856666.666666667"/>
    <n v="2280000"/>
    <n v="0.16268518518518518"/>
    <x v="2"/>
    <x v="2"/>
    <x v="2"/>
    <x v="1"/>
  </r>
  <r>
    <s v="CC100741"/>
    <n v="35"/>
    <x v="0"/>
    <s v="Bachelor"/>
    <s v="Married"/>
    <s v="Salaried"/>
    <n v="12900000"/>
    <n v="53000000"/>
    <n v="72"/>
    <x v="3"/>
    <n v="0"/>
    <n v="0"/>
    <n v="25200000"/>
    <n v="26580000"/>
    <n v="33160000"/>
    <n v="1680000"/>
    <n v="8920000"/>
    <n v="5140000"/>
    <n v="5710000"/>
    <n v="4"/>
    <x v="0"/>
    <s v="30-39"/>
    <n v="28313333.333333332"/>
    <n v="5246666.666666667"/>
    <n v="0.53421383647798737"/>
    <x v="0"/>
    <x v="0"/>
    <x v="1"/>
    <x v="0"/>
  </r>
  <r>
    <s v="CC100742"/>
    <n v="43"/>
    <x v="0"/>
    <s v="Diploma"/>
    <s v="Married"/>
    <s v="Government"/>
    <n v="12200000"/>
    <n v="48000000"/>
    <n v="74"/>
    <x v="0"/>
    <n v="0"/>
    <n v="0"/>
    <n v="24500000"/>
    <n v="15420000"/>
    <n v="22510000"/>
    <n v="4720000"/>
    <n v="2290000"/>
    <n v="1010000"/>
    <n v="3010000"/>
    <n v="0"/>
    <x v="0"/>
    <s v="40-49"/>
    <n v="20810000"/>
    <n v="2673333.3333333335"/>
    <n v="0.43354166666666666"/>
    <x v="1"/>
    <x v="1"/>
    <x v="2"/>
    <x v="0"/>
  </r>
  <r>
    <s v="CC100743"/>
    <n v="50"/>
    <x v="1"/>
    <s v="Bachelor"/>
    <s v="Married"/>
    <s v="Salaried"/>
    <n v="15000000"/>
    <n v="81000000"/>
    <n v="189"/>
    <x v="0"/>
    <n v="0"/>
    <n v="0"/>
    <n v="4280000"/>
    <n v="9920000"/>
    <n v="8700000"/>
    <n v="1160000"/>
    <n v="1750000"/>
    <n v="2010000"/>
    <n v="900000"/>
    <n v="0"/>
    <x v="0"/>
    <s v="50-59"/>
    <n v="7633333.333333333"/>
    <n v="1640000"/>
    <n v="9.4238683127572012E-2"/>
    <x v="2"/>
    <x v="2"/>
    <x v="2"/>
    <x v="2"/>
  </r>
  <r>
    <s v="CC100744"/>
    <n v="30"/>
    <x v="1"/>
    <s v="Bachelor"/>
    <s v="Single"/>
    <s v="Salaried"/>
    <n v="11400000"/>
    <n v="37000000"/>
    <n v="69"/>
    <x v="0"/>
    <n v="0"/>
    <n v="0"/>
    <n v="17770000"/>
    <n v="13720000"/>
    <n v="22590000"/>
    <n v="9570000"/>
    <n v="3880000"/>
    <n v="8370000"/>
    <n v="1940000"/>
    <n v="1"/>
    <x v="0"/>
    <s v="30-39"/>
    <n v="18026666.666666668"/>
    <n v="7273333.333333333"/>
    <n v="0.48720720720720723"/>
    <x v="1"/>
    <x v="1"/>
    <x v="0"/>
    <x v="1"/>
  </r>
  <r>
    <s v="CC100745"/>
    <n v="55"/>
    <x v="0"/>
    <s v="High School"/>
    <s v="Other"/>
    <s v="Government"/>
    <n v="7900000"/>
    <n v="39000000"/>
    <n v="205"/>
    <x v="0"/>
    <n v="0"/>
    <n v="0"/>
    <n v="4130000"/>
    <n v="8190000"/>
    <n v="11350000"/>
    <n v="770000"/>
    <n v="8110000"/>
    <n v="1630000"/>
    <n v="880000"/>
    <n v="1"/>
    <x v="0"/>
    <s v="50-59"/>
    <n v="7890000"/>
    <n v="3503333.3333333335"/>
    <n v="0.2023076923076923"/>
    <x v="2"/>
    <x v="2"/>
    <x v="0"/>
    <x v="1"/>
  </r>
  <r>
    <s v="CC100746"/>
    <n v="29"/>
    <x v="1"/>
    <s v="High School"/>
    <s v="Single"/>
    <s v="Self-employed"/>
    <n v="6500000"/>
    <n v="34000000"/>
    <n v="50"/>
    <x v="3"/>
    <n v="1"/>
    <n v="3"/>
    <n v="26710000"/>
    <n v="26670000"/>
    <n v="23550000"/>
    <n v="2620000"/>
    <n v="4760000"/>
    <n v="720000"/>
    <n v="6910000"/>
    <n v="3"/>
    <x v="1"/>
    <s v="21-29"/>
    <n v="25643333.333333332"/>
    <n v="2700000"/>
    <n v="0.75421568627450974"/>
    <x v="3"/>
    <x v="3"/>
    <x v="1"/>
    <x v="1"/>
  </r>
  <r>
    <s v="CC100747"/>
    <n v="26"/>
    <x v="1"/>
    <s v="Bachelor"/>
    <s v="Single"/>
    <s v="Salaried"/>
    <n v="9400000"/>
    <n v="37000000"/>
    <n v="49"/>
    <x v="0"/>
    <n v="0"/>
    <n v="0"/>
    <n v="18020000"/>
    <n v="18340000"/>
    <n v="11900000"/>
    <n v="6770000"/>
    <n v="8360000"/>
    <n v="2820000"/>
    <n v="990000"/>
    <n v="0"/>
    <x v="0"/>
    <s v="21-29"/>
    <n v="16086666.666666666"/>
    <n v="5983333.333333333"/>
    <n v="0.43477477477477477"/>
    <x v="1"/>
    <x v="1"/>
    <x v="2"/>
    <x v="1"/>
  </r>
  <r>
    <s v="CC100748"/>
    <n v="39"/>
    <x v="1"/>
    <s v="Diploma"/>
    <s v="Married"/>
    <s v="Salaried"/>
    <n v="8500000"/>
    <n v="40000000"/>
    <n v="79"/>
    <x v="2"/>
    <n v="0"/>
    <n v="0"/>
    <n v="3640000"/>
    <n v="8530000"/>
    <n v="8950000"/>
    <n v="790000"/>
    <n v="3320000"/>
    <n v="3930000"/>
    <n v="800000"/>
    <n v="1"/>
    <x v="0"/>
    <s v="30-39"/>
    <n v="7040000"/>
    <n v="2680000"/>
    <n v="0.17599999999999999"/>
    <x v="2"/>
    <x v="2"/>
    <x v="0"/>
    <x v="0"/>
  </r>
  <r>
    <s v="CC100749"/>
    <n v="37"/>
    <x v="0"/>
    <s v="Bachelor"/>
    <s v="Single"/>
    <s v="Salaried"/>
    <n v="11300000"/>
    <n v="51000000"/>
    <n v="69"/>
    <x v="0"/>
    <n v="0"/>
    <n v="0"/>
    <n v="27920000"/>
    <n v="26910000"/>
    <n v="26660000"/>
    <n v="10090000"/>
    <n v="22760000"/>
    <n v="9200000"/>
    <n v="1740000"/>
    <n v="2"/>
    <x v="0"/>
    <s v="30-39"/>
    <n v="27163333.333333332"/>
    <n v="14016666.666666666"/>
    <n v="0.53261437908496734"/>
    <x v="0"/>
    <x v="0"/>
    <x v="0"/>
    <x v="0"/>
  </r>
  <r>
    <s v="CC100750"/>
    <n v="39"/>
    <x v="0"/>
    <s v="Bachelor"/>
    <s v="Married"/>
    <s v="Salaried"/>
    <n v="15900000"/>
    <n v="79000000"/>
    <n v="107"/>
    <x v="0"/>
    <n v="0"/>
    <n v="1"/>
    <n v="30830000"/>
    <n v="31540000"/>
    <n v="38050000"/>
    <n v="8770000"/>
    <n v="8210000"/>
    <n v="13270000"/>
    <n v="4110000"/>
    <n v="1"/>
    <x v="0"/>
    <s v="30-39"/>
    <n v="33473333.333333332"/>
    <n v="10083333.333333334"/>
    <n v="0.42371308016877635"/>
    <x v="1"/>
    <x v="1"/>
    <x v="0"/>
    <x v="2"/>
  </r>
  <r>
    <s v="CC100751"/>
    <n v="30"/>
    <x v="0"/>
    <s v="Bachelor"/>
    <s v="Married"/>
    <s v="Government"/>
    <n v="10100000"/>
    <n v="49000000"/>
    <n v="68"/>
    <x v="2"/>
    <n v="0"/>
    <n v="0"/>
    <n v="18710000"/>
    <n v="25670000"/>
    <n v="30180000"/>
    <n v="3150000"/>
    <n v="7900000"/>
    <n v="29190000"/>
    <n v="2480000"/>
    <n v="1"/>
    <x v="1"/>
    <s v="30-39"/>
    <n v="24853333.333333332"/>
    <n v="13413333.333333334"/>
    <n v="0.50721088435374151"/>
    <x v="0"/>
    <x v="0"/>
    <x v="0"/>
    <x v="0"/>
  </r>
  <r>
    <s v="CC100752"/>
    <n v="38"/>
    <x v="1"/>
    <s v="Diploma"/>
    <s v="Single"/>
    <s v="Salaried"/>
    <n v="8500000"/>
    <n v="45000000"/>
    <n v="146"/>
    <x v="1"/>
    <n v="3"/>
    <n v="3"/>
    <n v="33120000"/>
    <n v="36560000"/>
    <n v="36570000"/>
    <n v="650000"/>
    <n v="580000"/>
    <n v="1000000"/>
    <n v="3600000"/>
    <n v="4"/>
    <x v="1"/>
    <s v="30-39"/>
    <n v="35416666.666666664"/>
    <n v="743333.33333333337"/>
    <n v="0.78703703703703698"/>
    <x v="3"/>
    <x v="3"/>
    <x v="1"/>
    <x v="0"/>
  </r>
  <r>
    <s v="CC100753"/>
    <n v="39"/>
    <x v="1"/>
    <s v="High School"/>
    <s v="Single"/>
    <s v="Contract"/>
    <n v="6900000"/>
    <n v="20000000"/>
    <n v="33"/>
    <x v="0"/>
    <n v="0"/>
    <n v="0"/>
    <n v="2070000"/>
    <n v="740000"/>
    <n v="2050000"/>
    <n v="860000"/>
    <n v="450000"/>
    <n v="1020000"/>
    <n v="1370000"/>
    <n v="0"/>
    <x v="0"/>
    <s v="30-39"/>
    <n v="1620000"/>
    <n v="776666.66666666663"/>
    <n v="8.1000000000000003E-2"/>
    <x v="2"/>
    <x v="2"/>
    <x v="2"/>
    <x v="1"/>
  </r>
  <r>
    <s v="CC100754"/>
    <n v="46"/>
    <x v="0"/>
    <s v="Bachelor"/>
    <s v="Married"/>
    <s v="Salaried"/>
    <n v="13500000"/>
    <n v="66000000"/>
    <n v="83"/>
    <x v="0"/>
    <n v="0"/>
    <n v="0"/>
    <n v="16250000"/>
    <n v="18900000"/>
    <n v="27820000"/>
    <n v="6890000"/>
    <n v="5490000"/>
    <n v="28330000"/>
    <n v="1520000"/>
    <n v="0"/>
    <x v="0"/>
    <s v="40-49"/>
    <n v="20990000"/>
    <n v="13570000"/>
    <n v="0.31803030303030305"/>
    <x v="1"/>
    <x v="1"/>
    <x v="2"/>
    <x v="2"/>
  </r>
  <r>
    <s v="CC100755"/>
    <n v="48"/>
    <x v="1"/>
    <s v="Postgraduate"/>
    <s v="Married"/>
    <s v="Government"/>
    <n v="20700000"/>
    <n v="124000000"/>
    <n v="147"/>
    <x v="0"/>
    <n v="0"/>
    <n v="1"/>
    <n v="102900000"/>
    <n v="97010000"/>
    <n v="95860000"/>
    <n v="41430000"/>
    <n v="81120000"/>
    <n v="25140000"/>
    <n v="8090000"/>
    <n v="1"/>
    <x v="0"/>
    <s v="40-49"/>
    <n v="98590000"/>
    <n v="49230000"/>
    <n v="0.79508064516129029"/>
    <x v="3"/>
    <x v="3"/>
    <x v="0"/>
    <x v="3"/>
  </r>
  <r>
    <s v="CC100756"/>
    <n v="24"/>
    <x v="0"/>
    <s v="High School"/>
    <s v="Single"/>
    <s v="Government"/>
    <n v="5200000"/>
    <n v="27000000"/>
    <n v="18"/>
    <x v="0"/>
    <n v="0"/>
    <n v="0"/>
    <n v="9240000"/>
    <n v="8450000"/>
    <n v="10050000"/>
    <n v="2070000"/>
    <n v="2240000"/>
    <n v="3210000"/>
    <n v="870000"/>
    <n v="0"/>
    <x v="0"/>
    <s v="21-29"/>
    <n v="9246666.666666666"/>
    <n v="2506666.6666666665"/>
    <n v="0.34246913580246913"/>
    <x v="1"/>
    <x v="1"/>
    <x v="2"/>
    <x v="1"/>
  </r>
  <r>
    <s v="CC100757"/>
    <n v="37"/>
    <x v="0"/>
    <s v="Postgraduate"/>
    <s v="Single"/>
    <s v="Salaried"/>
    <n v="14000000"/>
    <n v="42000000"/>
    <n v="37"/>
    <x v="0"/>
    <n v="0"/>
    <n v="1"/>
    <n v="14900000"/>
    <n v="15590000"/>
    <n v="12120000"/>
    <n v="2540000"/>
    <n v="5640000"/>
    <n v="2940000"/>
    <n v="1230000"/>
    <n v="1"/>
    <x v="0"/>
    <s v="30-39"/>
    <n v="14203333.333333334"/>
    <n v="3706666.6666666665"/>
    <n v="0.33817460317460318"/>
    <x v="1"/>
    <x v="1"/>
    <x v="0"/>
    <x v="0"/>
  </r>
  <r>
    <s v="CC100758"/>
    <n v="37"/>
    <x v="0"/>
    <s v="Diploma"/>
    <s v="Married"/>
    <s v="Government"/>
    <n v="12700000"/>
    <n v="89000000"/>
    <n v="108"/>
    <x v="0"/>
    <n v="0"/>
    <n v="0"/>
    <n v="39700000"/>
    <n v="35150000"/>
    <n v="38670000"/>
    <n v="16690000"/>
    <n v="11060000"/>
    <n v="10300000"/>
    <n v="580000"/>
    <n v="0"/>
    <x v="0"/>
    <s v="30-39"/>
    <n v="37840000"/>
    <n v="12683333.333333334"/>
    <n v="0.4251685393258427"/>
    <x v="1"/>
    <x v="1"/>
    <x v="2"/>
    <x v="2"/>
  </r>
  <r>
    <s v="CC100759"/>
    <n v="50"/>
    <x v="0"/>
    <s v="High School"/>
    <s v="Single"/>
    <s v="Contract"/>
    <n v="6600000"/>
    <n v="27000000"/>
    <n v="106"/>
    <x v="0"/>
    <n v="1"/>
    <n v="0"/>
    <n v="3950000"/>
    <n v="8070000"/>
    <n v="8370000"/>
    <n v="3510000"/>
    <n v="2200000"/>
    <n v="1430000"/>
    <n v="490000"/>
    <n v="2"/>
    <x v="0"/>
    <s v="50-59"/>
    <n v="6796666.666666667"/>
    <n v="2380000"/>
    <n v="0.25172839506172839"/>
    <x v="1"/>
    <x v="1"/>
    <x v="0"/>
    <x v="1"/>
  </r>
  <r>
    <s v="CC100760"/>
    <n v="35"/>
    <x v="1"/>
    <s v="Bachelor"/>
    <s v="Single"/>
    <s v="Salaried"/>
    <n v="7800000"/>
    <n v="41000000"/>
    <n v="120"/>
    <x v="1"/>
    <n v="2"/>
    <n v="0"/>
    <n v="20370000"/>
    <n v="22610000"/>
    <n v="23420000"/>
    <n v="850000"/>
    <n v="5140000"/>
    <n v="23160000"/>
    <n v="3560000"/>
    <n v="2"/>
    <x v="1"/>
    <s v="30-39"/>
    <n v="22133333.333333332"/>
    <n v="9716666.666666666"/>
    <n v="0.5398373983739837"/>
    <x v="0"/>
    <x v="0"/>
    <x v="0"/>
    <x v="0"/>
  </r>
  <r>
    <s v="CC100761"/>
    <n v="31"/>
    <x v="1"/>
    <s v="Bachelor"/>
    <s v="Single"/>
    <s v="Salaried"/>
    <n v="12900000"/>
    <n v="61000000"/>
    <n v="76"/>
    <x v="1"/>
    <n v="0"/>
    <n v="0"/>
    <n v="31840000"/>
    <n v="21970000"/>
    <n v="20930000"/>
    <n v="900000"/>
    <n v="9760000"/>
    <n v="3430000"/>
    <n v="7180000"/>
    <n v="1"/>
    <x v="1"/>
    <s v="30-39"/>
    <n v="24913333.333333332"/>
    <n v="4696666.666666667"/>
    <n v="0.40841530054644809"/>
    <x v="1"/>
    <x v="1"/>
    <x v="0"/>
    <x v="2"/>
  </r>
  <r>
    <s v="CC100762"/>
    <n v="38"/>
    <x v="0"/>
    <s v="Postgraduate"/>
    <s v="Married"/>
    <s v="Contract"/>
    <n v="12200000"/>
    <n v="50000000"/>
    <n v="78"/>
    <x v="0"/>
    <n v="0"/>
    <n v="0"/>
    <n v="21010000"/>
    <n v="20500000"/>
    <n v="19200000"/>
    <n v="10120000"/>
    <n v="11730000"/>
    <n v="18780000"/>
    <n v="1450000"/>
    <n v="0"/>
    <x v="0"/>
    <s v="30-39"/>
    <n v="20236666.666666668"/>
    <n v="13543333.333333334"/>
    <n v="0.40473333333333333"/>
    <x v="1"/>
    <x v="1"/>
    <x v="2"/>
    <x v="0"/>
  </r>
  <r>
    <s v="CC100763"/>
    <n v="34"/>
    <x v="1"/>
    <s v="Bachelor"/>
    <s v="Married"/>
    <s v="Salaried"/>
    <n v="7700000"/>
    <n v="31000000"/>
    <n v="92"/>
    <x v="0"/>
    <n v="0"/>
    <n v="0"/>
    <n v="8870000"/>
    <n v="10300000"/>
    <n v="11550000"/>
    <n v="3880000"/>
    <n v="3260000"/>
    <n v="2050000"/>
    <n v="200000"/>
    <n v="0"/>
    <x v="0"/>
    <s v="30-39"/>
    <n v="10240000"/>
    <n v="3063333.3333333335"/>
    <n v="0.33032258064516129"/>
    <x v="1"/>
    <x v="1"/>
    <x v="2"/>
    <x v="1"/>
  </r>
  <r>
    <s v="CC100764"/>
    <n v="42"/>
    <x v="1"/>
    <s v="Bachelor"/>
    <s v="Married"/>
    <s v="Contract"/>
    <n v="8800000"/>
    <n v="42000000"/>
    <n v="162"/>
    <x v="0"/>
    <n v="0"/>
    <n v="0"/>
    <n v="16130000"/>
    <n v="33160000"/>
    <n v="29380000"/>
    <n v="3310000"/>
    <n v="10560000"/>
    <n v="29670000"/>
    <n v="2510000"/>
    <n v="1"/>
    <x v="0"/>
    <s v="40-49"/>
    <n v="26223333.333333332"/>
    <n v="14513333.333333334"/>
    <n v="0.62436507936507935"/>
    <x v="0"/>
    <x v="0"/>
    <x v="0"/>
    <x v="0"/>
  </r>
  <r>
    <s v="CC100765"/>
    <n v="57"/>
    <x v="0"/>
    <s v="Bachelor"/>
    <s v="Married"/>
    <s v="Government"/>
    <n v="20500000"/>
    <n v="116000000"/>
    <n v="204"/>
    <x v="0"/>
    <n v="0"/>
    <n v="0"/>
    <n v="87990000"/>
    <n v="86370000"/>
    <n v="97000000"/>
    <n v="24960000"/>
    <n v="69210000"/>
    <n v="19260000"/>
    <n v="3810000"/>
    <n v="1"/>
    <x v="0"/>
    <s v="50-59"/>
    <n v="90453333.333333328"/>
    <n v="37810000"/>
    <n v="0.77977011494252868"/>
    <x v="3"/>
    <x v="3"/>
    <x v="0"/>
    <x v="3"/>
  </r>
  <r>
    <s v="CC100766"/>
    <n v="40"/>
    <x v="1"/>
    <s v="High School"/>
    <s v="Married"/>
    <s v="Self-employed"/>
    <n v="9500000"/>
    <n v="50000000"/>
    <n v="113"/>
    <x v="0"/>
    <n v="0"/>
    <n v="0"/>
    <n v="13170000"/>
    <n v="21670000"/>
    <n v="7970000"/>
    <n v="4750000"/>
    <n v="5760000"/>
    <n v="1350000"/>
    <n v="4210000"/>
    <n v="0"/>
    <x v="0"/>
    <s v="40-49"/>
    <n v="14270000"/>
    <n v="3953333.3333333335"/>
    <n v="0.28539999999999999"/>
    <x v="1"/>
    <x v="1"/>
    <x v="2"/>
    <x v="0"/>
  </r>
  <r>
    <s v="CC100767"/>
    <n v="42"/>
    <x v="1"/>
    <s v="Diploma"/>
    <s v="Married"/>
    <s v="Salaried"/>
    <n v="11500000"/>
    <n v="67000000"/>
    <n v="77"/>
    <x v="0"/>
    <n v="0"/>
    <n v="0"/>
    <n v="1590000"/>
    <n v="15980000"/>
    <n v="14050000"/>
    <n v="1160000"/>
    <n v="15460000"/>
    <n v="7920000"/>
    <n v="4740000"/>
    <n v="0"/>
    <x v="0"/>
    <s v="40-49"/>
    <n v="10540000"/>
    <n v="8180000"/>
    <n v="0.15731343283582089"/>
    <x v="2"/>
    <x v="2"/>
    <x v="2"/>
    <x v="2"/>
  </r>
  <r>
    <s v="CC100768"/>
    <n v="52"/>
    <x v="0"/>
    <s v="Postgraduate"/>
    <s v="Married"/>
    <s v="Salaried"/>
    <n v="14200000"/>
    <n v="84000000"/>
    <n v="126"/>
    <x v="0"/>
    <n v="0"/>
    <n v="0"/>
    <n v="26760000"/>
    <n v="37880000"/>
    <n v="26460000"/>
    <n v="11310000"/>
    <n v="32310000"/>
    <n v="6860000"/>
    <n v="4000000"/>
    <n v="0"/>
    <x v="0"/>
    <s v="50-59"/>
    <n v="30366666.666666668"/>
    <n v="16826666.666666668"/>
    <n v="0.3615079365079365"/>
    <x v="1"/>
    <x v="1"/>
    <x v="2"/>
    <x v="2"/>
  </r>
  <r>
    <s v="CC100769"/>
    <n v="37"/>
    <x v="1"/>
    <s v="Bachelor"/>
    <s v="Single"/>
    <s v="Salaried"/>
    <n v="11300000"/>
    <n v="44000000"/>
    <n v="56"/>
    <x v="0"/>
    <n v="0"/>
    <n v="0"/>
    <n v="11960000"/>
    <n v="11320000"/>
    <n v="13490000"/>
    <n v="5850000"/>
    <n v="3980000"/>
    <n v="5600000"/>
    <n v="650000"/>
    <n v="0"/>
    <x v="0"/>
    <s v="30-39"/>
    <n v="12256666.666666666"/>
    <n v="5143333.333333333"/>
    <n v="0.27856060606060606"/>
    <x v="1"/>
    <x v="1"/>
    <x v="2"/>
    <x v="0"/>
  </r>
  <r>
    <s v="CC100770"/>
    <n v="38"/>
    <x v="1"/>
    <s v="Bachelor"/>
    <s v="Single"/>
    <s v="Salaried"/>
    <n v="17600000"/>
    <n v="45000000"/>
    <n v="70"/>
    <x v="0"/>
    <n v="0"/>
    <n v="0"/>
    <n v="6800000"/>
    <n v="8150000"/>
    <n v="4340000"/>
    <n v="2330000"/>
    <n v="2330000"/>
    <n v="1980000"/>
    <n v="1030000"/>
    <n v="0"/>
    <x v="0"/>
    <s v="30-39"/>
    <n v="6430000"/>
    <n v="2213333.3333333335"/>
    <n v="0.1428888888888889"/>
    <x v="2"/>
    <x v="2"/>
    <x v="2"/>
    <x v="0"/>
  </r>
  <r>
    <s v="CC100771"/>
    <n v="30"/>
    <x v="0"/>
    <s v="Bachelor"/>
    <s v="Single"/>
    <s v="Salaried"/>
    <n v="10600000"/>
    <n v="37000000"/>
    <n v="40"/>
    <x v="3"/>
    <n v="0"/>
    <n v="0"/>
    <n v="22300000"/>
    <n v="20360000"/>
    <n v="22240000"/>
    <n v="740000"/>
    <n v="7290000"/>
    <n v="9440000"/>
    <n v="3970000"/>
    <n v="1"/>
    <x v="1"/>
    <s v="30-39"/>
    <n v="21633333.333333332"/>
    <n v="5823333.333333333"/>
    <n v="0.5846846846846846"/>
    <x v="0"/>
    <x v="0"/>
    <x v="0"/>
    <x v="1"/>
  </r>
  <r>
    <s v="CC100772"/>
    <n v="28"/>
    <x v="0"/>
    <s v="High School"/>
    <s v="Married"/>
    <s v="Salaried"/>
    <n v="6600000"/>
    <n v="24000000"/>
    <n v="38"/>
    <x v="0"/>
    <n v="0"/>
    <n v="0"/>
    <n v="6060000"/>
    <n v="10920000"/>
    <n v="12610000"/>
    <n v="2260000"/>
    <n v="3860000"/>
    <n v="2330000"/>
    <n v="2120000"/>
    <n v="0"/>
    <x v="0"/>
    <s v="21-29"/>
    <n v="9863333.333333334"/>
    <n v="2816666.6666666665"/>
    <n v="0.41097222222222224"/>
    <x v="1"/>
    <x v="1"/>
    <x v="2"/>
    <x v="1"/>
  </r>
  <r>
    <s v="CC100773"/>
    <n v="30"/>
    <x v="0"/>
    <s v="Diploma"/>
    <s v="Married"/>
    <s v="Salaried"/>
    <n v="9400000"/>
    <n v="31000000"/>
    <n v="34"/>
    <x v="0"/>
    <n v="0"/>
    <n v="0"/>
    <n v="19810000"/>
    <n v="17230000"/>
    <n v="16400000"/>
    <n v="2700000"/>
    <n v="15280000"/>
    <n v="4070000"/>
    <n v="2890000"/>
    <n v="0"/>
    <x v="0"/>
    <s v="30-39"/>
    <n v="17813333.333333332"/>
    <n v="7350000"/>
    <n v="0.57462365591397846"/>
    <x v="0"/>
    <x v="0"/>
    <x v="2"/>
    <x v="1"/>
  </r>
  <r>
    <s v="CC100774"/>
    <n v="30"/>
    <x v="0"/>
    <s v="Bachelor"/>
    <s v="Single"/>
    <s v="Self-employed"/>
    <n v="14400000"/>
    <n v="70000000"/>
    <n v="72"/>
    <x v="0"/>
    <n v="0"/>
    <n v="0"/>
    <n v="31700000"/>
    <n v="26170000"/>
    <n v="26850000"/>
    <n v="15220000"/>
    <n v="16750000"/>
    <n v="11110000"/>
    <n v="2670000"/>
    <n v="0"/>
    <x v="0"/>
    <s v="30-39"/>
    <n v="28240000"/>
    <n v="14360000"/>
    <n v="0.40342857142857141"/>
    <x v="1"/>
    <x v="1"/>
    <x v="2"/>
    <x v="2"/>
  </r>
  <r>
    <s v="CC100775"/>
    <n v="35"/>
    <x v="1"/>
    <s v="Postgraduate"/>
    <s v="Married"/>
    <s v="Self-employed"/>
    <n v="14600000"/>
    <n v="83000000"/>
    <n v="50"/>
    <x v="2"/>
    <n v="0"/>
    <n v="0"/>
    <n v="46470000"/>
    <n v="44920000"/>
    <n v="52800000"/>
    <n v="12560000"/>
    <n v="7230000"/>
    <n v="5660000"/>
    <n v="5250000"/>
    <n v="2"/>
    <x v="0"/>
    <s v="30-39"/>
    <n v="48063333.333333336"/>
    <n v="8483333.333333334"/>
    <n v="0.5790763052208836"/>
    <x v="0"/>
    <x v="0"/>
    <x v="0"/>
    <x v="2"/>
  </r>
  <r>
    <s v="CC100776"/>
    <n v="24"/>
    <x v="1"/>
    <s v="High School"/>
    <s v="Single"/>
    <s v="Government"/>
    <n v="5000000"/>
    <n v="27000000"/>
    <n v="35"/>
    <x v="0"/>
    <n v="0"/>
    <n v="0"/>
    <n v="220000"/>
    <n v="0"/>
    <n v="590000"/>
    <n v="220000"/>
    <n v="0"/>
    <n v="580000"/>
    <n v="620000"/>
    <n v="1"/>
    <x v="0"/>
    <s v="21-29"/>
    <n v="270000"/>
    <n v="266666.66666666669"/>
    <n v="0.01"/>
    <x v="2"/>
    <x v="2"/>
    <x v="0"/>
    <x v="1"/>
  </r>
  <r>
    <s v="CC100777"/>
    <n v="64"/>
    <x v="1"/>
    <s v="Bachelor"/>
    <s v="Married"/>
    <s v="Self-employed"/>
    <n v="20300000"/>
    <n v="114000000"/>
    <n v="201"/>
    <x v="0"/>
    <n v="0"/>
    <n v="0"/>
    <n v="22730000"/>
    <n v="18760000"/>
    <n v="25620000"/>
    <n v="8940000"/>
    <n v="4780000"/>
    <n v="8000000"/>
    <n v="5050000"/>
    <n v="0"/>
    <x v="0"/>
    <s v="60+"/>
    <n v="22370000"/>
    <n v="7240000"/>
    <n v="0.19622807017543858"/>
    <x v="2"/>
    <x v="2"/>
    <x v="2"/>
    <x v="3"/>
  </r>
  <r>
    <s v="CC100778"/>
    <n v="40"/>
    <x v="1"/>
    <s v="High School"/>
    <s v="Married"/>
    <s v="Government"/>
    <n v="14800000"/>
    <n v="73000000"/>
    <n v="111"/>
    <x v="3"/>
    <n v="0"/>
    <n v="0"/>
    <n v="65650000"/>
    <n v="51260000"/>
    <n v="50380000"/>
    <n v="10490000"/>
    <n v="13430000"/>
    <n v="13610000"/>
    <n v="3550000"/>
    <n v="1"/>
    <x v="1"/>
    <s v="40-49"/>
    <n v="55763333.333333336"/>
    <n v="12510000"/>
    <n v="0.76388127853881282"/>
    <x v="3"/>
    <x v="3"/>
    <x v="0"/>
    <x v="2"/>
  </r>
  <r>
    <s v="CC100779"/>
    <n v="30"/>
    <x v="0"/>
    <s v="Diploma"/>
    <s v="Married"/>
    <s v="Self-employed"/>
    <n v="9500000"/>
    <n v="33000000"/>
    <n v="92"/>
    <x v="0"/>
    <n v="0"/>
    <n v="3"/>
    <n v="19960000"/>
    <n v="14760000"/>
    <n v="13980000"/>
    <n v="7920000"/>
    <n v="6520000"/>
    <n v="1510000"/>
    <n v="1830000"/>
    <n v="1"/>
    <x v="0"/>
    <s v="30-39"/>
    <n v="16233333.333333334"/>
    <n v="5316666.666666667"/>
    <n v="0.49191919191919192"/>
    <x v="1"/>
    <x v="1"/>
    <x v="0"/>
    <x v="1"/>
  </r>
  <r>
    <s v="CC100780"/>
    <n v="28"/>
    <x v="1"/>
    <s v="Bachelor"/>
    <s v="Single"/>
    <s v="Salaried"/>
    <n v="8600000"/>
    <n v="27000000"/>
    <n v="47"/>
    <x v="0"/>
    <n v="0"/>
    <n v="1"/>
    <n v="680000"/>
    <n v="5190000"/>
    <n v="6620000"/>
    <n v="440000"/>
    <n v="3310000"/>
    <n v="2140000"/>
    <n v="570000"/>
    <n v="1"/>
    <x v="0"/>
    <s v="21-29"/>
    <n v="4163333.3333333335"/>
    <n v="1963333.3333333333"/>
    <n v="0.15419753086419755"/>
    <x v="2"/>
    <x v="2"/>
    <x v="0"/>
    <x v="1"/>
  </r>
  <r>
    <s v="CC100781"/>
    <n v="35"/>
    <x v="1"/>
    <s v="High School"/>
    <s v="Single"/>
    <s v="Contract"/>
    <n v="7800000"/>
    <n v="39000000"/>
    <n v="86"/>
    <x v="3"/>
    <n v="0"/>
    <n v="0"/>
    <n v="18900000"/>
    <n v="14780000"/>
    <n v="3600000"/>
    <n v="6900000"/>
    <n v="3440000"/>
    <n v="2040000"/>
    <n v="1060000"/>
    <n v="1"/>
    <x v="1"/>
    <s v="30-39"/>
    <n v="12426666.666666666"/>
    <n v="4126666.6666666665"/>
    <n v="0.31863247863247862"/>
    <x v="1"/>
    <x v="1"/>
    <x v="0"/>
    <x v="1"/>
  </r>
  <r>
    <s v="CC100782"/>
    <n v="24"/>
    <x v="1"/>
    <s v="Bachelor"/>
    <s v="Single"/>
    <s v="Salaried"/>
    <n v="7000000"/>
    <n v="24000000"/>
    <n v="22"/>
    <x v="0"/>
    <n v="0"/>
    <n v="0"/>
    <n v="6590000"/>
    <n v="9670000"/>
    <n v="8390000"/>
    <n v="3260000"/>
    <n v="4410000"/>
    <n v="4390000"/>
    <n v="240000"/>
    <n v="0"/>
    <x v="0"/>
    <s v="21-29"/>
    <n v="8216666.666666667"/>
    <n v="4020000"/>
    <n v="0.34236111111111112"/>
    <x v="1"/>
    <x v="1"/>
    <x v="2"/>
    <x v="1"/>
  </r>
  <r>
    <s v="CC100783"/>
    <n v="27"/>
    <x v="0"/>
    <s v="Diploma"/>
    <s v="Married"/>
    <s v="Self-employed"/>
    <n v="10500000"/>
    <n v="46000000"/>
    <n v="67"/>
    <x v="3"/>
    <n v="0"/>
    <n v="0"/>
    <n v="17070000"/>
    <n v="20430000"/>
    <n v="21930000"/>
    <n v="3580000"/>
    <n v="18260000"/>
    <n v="8530000"/>
    <n v="2430000"/>
    <n v="1"/>
    <x v="0"/>
    <s v="21-29"/>
    <n v="19810000"/>
    <n v="10123333.333333334"/>
    <n v="0.4306521739130435"/>
    <x v="1"/>
    <x v="1"/>
    <x v="0"/>
    <x v="0"/>
  </r>
  <r>
    <s v="CC100784"/>
    <n v="36"/>
    <x v="0"/>
    <s v="Diploma"/>
    <s v="Single"/>
    <s v="Self-employed"/>
    <n v="11500000"/>
    <n v="48000000"/>
    <n v="55"/>
    <x v="2"/>
    <n v="2"/>
    <n v="1"/>
    <n v="13920000"/>
    <n v="14760000"/>
    <n v="25620000"/>
    <n v="2610000"/>
    <n v="5260000"/>
    <n v="11550000"/>
    <n v="1880000"/>
    <n v="3"/>
    <x v="1"/>
    <s v="30-39"/>
    <n v="18100000"/>
    <n v="6473333.333333333"/>
    <n v="0.37708333333333333"/>
    <x v="1"/>
    <x v="1"/>
    <x v="1"/>
    <x v="0"/>
  </r>
  <r>
    <s v="CC100785"/>
    <n v="32"/>
    <x v="0"/>
    <s v="Diploma"/>
    <s v="Single"/>
    <s v="Self-employed"/>
    <n v="7100000"/>
    <n v="20000000"/>
    <n v="65"/>
    <x v="0"/>
    <n v="0"/>
    <n v="0"/>
    <n v="10760000"/>
    <n v="5690000"/>
    <n v="8270000"/>
    <n v="2090000"/>
    <n v="5360000"/>
    <n v="3120000"/>
    <n v="630000"/>
    <n v="0"/>
    <x v="0"/>
    <s v="30-39"/>
    <n v="8240000"/>
    <n v="3523333.3333333335"/>
    <n v="0.41199999999999998"/>
    <x v="1"/>
    <x v="1"/>
    <x v="2"/>
    <x v="1"/>
  </r>
  <r>
    <s v="CC100786"/>
    <n v="43"/>
    <x v="1"/>
    <s v="High School"/>
    <s v="Married"/>
    <s v="Salaried"/>
    <n v="8900000"/>
    <n v="36000000"/>
    <n v="106"/>
    <x v="1"/>
    <n v="2"/>
    <n v="0"/>
    <n v="18670000"/>
    <n v="17870000"/>
    <n v="19520000"/>
    <n v="780000"/>
    <n v="510000"/>
    <n v="7200000"/>
    <n v="3210000"/>
    <n v="3"/>
    <x v="1"/>
    <s v="40-49"/>
    <n v="18686666.666666668"/>
    <n v="2830000"/>
    <n v="0.51907407407407413"/>
    <x v="0"/>
    <x v="0"/>
    <x v="1"/>
    <x v="1"/>
  </r>
  <r>
    <s v="CC100787"/>
    <n v="37"/>
    <x v="0"/>
    <s v="Bachelor"/>
    <s v="Married"/>
    <s v="Other"/>
    <n v="11000000"/>
    <n v="56000000"/>
    <n v="91"/>
    <x v="0"/>
    <n v="0"/>
    <n v="0"/>
    <n v="21090000"/>
    <n v="13470000"/>
    <n v="17200000"/>
    <n v="7410000"/>
    <n v="4830000"/>
    <n v="6310000"/>
    <n v="970000"/>
    <n v="0"/>
    <x v="0"/>
    <s v="30-39"/>
    <n v="17253333.333333332"/>
    <n v="6183333.333333333"/>
    <n v="0.30809523809523809"/>
    <x v="1"/>
    <x v="1"/>
    <x v="2"/>
    <x v="0"/>
  </r>
  <r>
    <s v="CC100788"/>
    <n v="31"/>
    <x v="0"/>
    <s v="Postgraduate"/>
    <s v="Single"/>
    <s v="Salaried"/>
    <n v="13800000"/>
    <n v="47000000"/>
    <n v="28"/>
    <x v="0"/>
    <n v="0"/>
    <n v="0"/>
    <n v="18650000"/>
    <n v="23180000"/>
    <n v="12190000"/>
    <n v="1050000"/>
    <n v="23880000"/>
    <n v="3850000"/>
    <n v="2060000"/>
    <n v="0"/>
    <x v="0"/>
    <s v="30-39"/>
    <n v="18006666.666666668"/>
    <n v="9593333.333333334"/>
    <n v="0.38312056737588657"/>
    <x v="1"/>
    <x v="1"/>
    <x v="2"/>
    <x v="0"/>
  </r>
  <r>
    <s v="CC100789"/>
    <n v="36"/>
    <x v="0"/>
    <s v="Bachelor"/>
    <s v="Married"/>
    <s v="Salaried"/>
    <n v="11300000"/>
    <n v="40000000"/>
    <n v="55"/>
    <x v="0"/>
    <n v="0"/>
    <n v="0"/>
    <n v="13650000"/>
    <n v="14610000"/>
    <n v="13600000"/>
    <n v="4150000"/>
    <n v="7810000"/>
    <n v="5340000"/>
    <n v="750000"/>
    <n v="1"/>
    <x v="0"/>
    <s v="30-39"/>
    <n v="13953333.333333334"/>
    <n v="5766666.666666667"/>
    <n v="0.34883333333333333"/>
    <x v="1"/>
    <x v="1"/>
    <x v="0"/>
    <x v="0"/>
  </r>
  <r>
    <s v="CC100790"/>
    <n v="34"/>
    <x v="0"/>
    <s v="Bachelor"/>
    <s v="Married"/>
    <s v="Salaried"/>
    <n v="15200000"/>
    <n v="97000000"/>
    <n v="95"/>
    <x v="0"/>
    <n v="0"/>
    <n v="0"/>
    <n v="30220000"/>
    <n v="49250000"/>
    <n v="43180000"/>
    <n v="7530000"/>
    <n v="43750000"/>
    <n v="14010000"/>
    <n v="2610000"/>
    <n v="0"/>
    <x v="0"/>
    <s v="30-39"/>
    <n v="40883333.333333336"/>
    <n v="21763333.333333332"/>
    <n v="0.42147766323024055"/>
    <x v="1"/>
    <x v="1"/>
    <x v="2"/>
    <x v="2"/>
  </r>
  <r>
    <s v="CC100791"/>
    <n v="45"/>
    <x v="0"/>
    <s v="Bachelor"/>
    <s v="Single"/>
    <s v="Salaried"/>
    <n v="15700000"/>
    <n v="69000000"/>
    <n v="200"/>
    <x v="0"/>
    <n v="0"/>
    <n v="0"/>
    <n v="46920000"/>
    <n v="38220000"/>
    <n v="29350000"/>
    <n v="20110000"/>
    <n v="15070000"/>
    <n v="3000000"/>
    <n v="3920000"/>
    <n v="0"/>
    <x v="0"/>
    <s v="40-49"/>
    <n v="38163333.333333336"/>
    <n v="12726666.666666666"/>
    <n v="0.55309178743961351"/>
    <x v="0"/>
    <x v="0"/>
    <x v="2"/>
    <x v="2"/>
  </r>
  <r>
    <s v="CC100792"/>
    <n v="36"/>
    <x v="0"/>
    <s v="High School"/>
    <s v="Married"/>
    <s v="Self-employed"/>
    <n v="16100000"/>
    <n v="71000000"/>
    <n v="78"/>
    <x v="0"/>
    <n v="0"/>
    <n v="0"/>
    <n v="30610000"/>
    <n v="21650000"/>
    <n v="31630000"/>
    <n v="9770000"/>
    <n v="7050000"/>
    <n v="10380000"/>
    <n v="3000000"/>
    <n v="0"/>
    <x v="0"/>
    <s v="30-39"/>
    <n v="27963333.333333332"/>
    <n v="9066666.666666666"/>
    <n v="0.39384976525821597"/>
    <x v="1"/>
    <x v="1"/>
    <x v="2"/>
    <x v="2"/>
  </r>
  <r>
    <s v="CC100793"/>
    <n v="37"/>
    <x v="0"/>
    <s v="Diploma"/>
    <s v="Other"/>
    <s v="Self-employed"/>
    <n v="7300000"/>
    <n v="36000000"/>
    <n v="94"/>
    <x v="2"/>
    <n v="3"/>
    <n v="2"/>
    <n v="26310000"/>
    <n v="26040000"/>
    <n v="30280000"/>
    <n v="3450000"/>
    <n v="800000"/>
    <n v="4380000"/>
    <n v="3260000"/>
    <n v="3"/>
    <x v="1"/>
    <s v="30-39"/>
    <n v="27543333.333333332"/>
    <n v="2876666.6666666665"/>
    <n v="0.76509259259259255"/>
    <x v="3"/>
    <x v="3"/>
    <x v="1"/>
    <x v="1"/>
  </r>
  <r>
    <s v="CC100794"/>
    <n v="43"/>
    <x v="0"/>
    <s v="Diploma"/>
    <s v="Married"/>
    <s v="Government"/>
    <n v="7300000"/>
    <n v="41000000"/>
    <n v="107"/>
    <x v="1"/>
    <n v="3"/>
    <n v="3"/>
    <n v="33030000"/>
    <n v="30300000"/>
    <n v="29520000"/>
    <n v="480000"/>
    <n v="740000"/>
    <n v="780000"/>
    <n v="2150000"/>
    <n v="3"/>
    <x v="1"/>
    <s v="40-49"/>
    <n v="30950000"/>
    <n v="666666.66666666663"/>
    <n v="0.75487804878048781"/>
    <x v="3"/>
    <x v="3"/>
    <x v="1"/>
    <x v="0"/>
  </r>
  <r>
    <s v="CC100795"/>
    <n v="39"/>
    <x v="1"/>
    <s v="Bachelor"/>
    <s v="Married"/>
    <s v="Salaried"/>
    <n v="13400000"/>
    <n v="30000000"/>
    <n v="107"/>
    <x v="0"/>
    <n v="0"/>
    <n v="1"/>
    <n v="13160000"/>
    <n v="7860000"/>
    <n v="11550000"/>
    <n v="6090000"/>
    <n v="3170000"/>
    <n v="4160000"/>
    <n v="1300000"/>
    <n v="1"/>
    <x v="0"/>
    <s v="30-39"/>
    <n v="10856666.666666666"/>
    <n v="4473333.333333333"/>
    <n v="0.36188888888888887"/>
    <x v="1"/>
    <x v="1"/>
    <x v="0"/>
    <x v="1"/>
  </r>
  <r>
    <s v="CC100796"/>
    <n v="41"/>
    <x v="1"/>
    <s v="Bachelor"/>
    <s v="Other"/>
    <s v="Salaried"/>
    <n v="23800000"/>
    <n v="156000000"/>
    <n v="145"/>
    <x v="0"/>
    <n v="0"/>
    <n v="0"/>
    <n v="132770000"/>
    <n v="100270000"/>
    <n v="97890000"/>
    <n v="35570000"/>
    <n v="35700000"/>
    <n v="30410000"/>
    <n v="7370000"/>
    <n v="0"/>
    <x v="1"/>
    <s v="40-49"/>
    <n v="110310000"/>
    <n v="33893333.333333336"/>
    <n v="0.70711538461538459"/>
    <x v="0"/>
    <x v="0"/>
    <x v="2"/>
    <x v="3"/>
  </r>
  <r>
    <s v="CC100797"/>
    <n v="41"/>
    <x v="1"/>
    <s v="Postgraduate"/>
    <s v="Married"/>
    <s v="Self-employed"/>
    <n v="15300000"/>
    <n v="64000000"/>
    <n v="123"/>
    <x v="1"/>
    <n v="0"/>
    <n v="0"/>
    <n v="42570000"/>
    <n v="36880000"/>
    <n v="29080000"/>
    <n v="1370000"/>
    <n v="15180000"/>
    <n v="6410000"/>
    <n v="4600000"/>
    <n v="1"/>
    <x v="0"/>
    <s v="40-49"/>
    <n v="36176666.666666664"/>
    <n v="7653333.333333333"/>
    <n v="0.5652604166666666"/>
    <x v="0"/>
    <x v="0"/>
    <x v="0"/>
    <x v="2"/>
  </r>
  <r>
    <s v="CC100798"/>
    <n v="39"/>
    <x v="1"/>
    <s v="High School"/>
    <s v="Single"/>
    <s v="Salaried"/>
    <n v="5100000"/>
    <n v="29000000"/>
    <n v="111"/>
    <x v="0"/>
    <n v="2"/>
    <n v="3"/>
    <n v="13760000"/>
    <n v="8890000"/>
    <n v="10440000"/>
    <n v="1730000"/>
    <n v="1260000"/>
    <n v="1020000"/>
    <n v="920000"/>
    <n v="3"/>
    <x v="1"/>
    <s v="30-39"/>
    <n v="11030000"/>
    <n v="1336666.6666666667"/>
    <n v="0.38034482758620691"/>
    <x v="1"/>
    <x v="1"/>
    <x v="1"/>
    <x v="1"/>
  </r>
  <r>
    <s v="CC100799"/>
    <n v="32"/>
    <x v="0"/>
    <s v="Bachelor"/>
    <s v="Married"/>
    <s v="Contract"/>
    <n v="11500000"/>
    <n v="48000000"/>
    <n v="58"/>
    <x v="0"/>
    <n v="0"/>
    <n v="0"/>
    <n v="15810000"/>
    <n v="19370000"/>
    <n v="18670000"/>
    <n v="7920000"/>
    <n v="10210000"/>
    <n v="7140000"/>
    <n v="1040000"/>
    <n v="0"/>
    <x v="0"/>
    <s v="30-39"/>
    <n v="17950000"/>
    <n v="8423333.333333334"/>
    <n v="0.37395833333333334"/>
    <x v="1"/>
    <x v="1"/>
    <x v="2"/>
    <x v="0"/>
  </r>
  <r>
    <s v="CC100800"/>
    <n v="25"/>
    <x v="1"/>
    <s v="Bachelor"/>
    <s v="Single"/>
    <s v="Salaried"/>
    <n v="11800000"/>
    <n v="58000000"/>
    <n v="19"/>
    <x v="0"/>
    <n v="0"/>
    <n v="0"/>
    <n v="9790000"/>
    <n v="11000000"/>
    <n v="5310000"/>
    <n v="3650000"/>
    <n v="3570000"/>
    <n v="5440000"/>
    <n v="1170000"/>
    <n v="1"/>
    <x v="1"/>
    <s v="21-29"/>
    <n v="8700000"/>
    <n v="4220000"/>
    <n v="0.15"/>
    <x v="2"/>
    <x v="2"/>
    <x v="0"/>
    <x v="0"/>
  </r>
  <r>
    <s v="CC100801"/>
    <n v="31"/>
    <x v="1"/>
    <s v="Bachelor"/>
    <s v="Single"/>
    <s v="Salaried"/>
    <n v="14500000"/>
    <n v="26000000"/>
    <n v="82"/>
    <x v="1"/>
    <n v="2"/>
    <n v="3"/>
    <n v="18910000"/>
    <n v="23140000"/>
    <n v="19490000"/>
    <n v="2020000"/>
    <n v="460000"/>
    <n v="1040000"/>
    <n v="1630000"/>
    <n v="3"/>
    <x v="1"/>
    <s v="30-39"/>
    <n v="20513333.333333332"/>
    <n v="1173333.3333333333"/>
    <n v="0.78897435897435897"/>
    <x v="3"/>
    <x v="3"/>
    <x v="1"/>
    <x v="1"/>
  </r>
  <r>
    <s v="CC100802"/>
    <n v="36"/>
    <x v="0"/>
    <s v="High School"/>
    <s v="Single"/>
    <s v="Salaried"/>
    <n v="7000000"/>
    <n v="20000000"/>
    <n v="100"/>
    <x v="0"/>
    <n v="0"/>
    <n v="0"/>
    <n v="9180000"/>
    <n v="10920000"/>
    <n v="9720000"/>
    <n v="1440000"/>
    <n v="5420000"/>
    <n v="5380000"/>
    <n v="100000"/>
    <n v="1"/>
    <x v="1"/>
    <s v="30-39"/>
    <n v="9940000"/>
    <n v="4080000"/>
    <n v="0.497"/>
    <x v="1"/>
    <x v="1"/>
    <x v="0"/>
    <x v="1"/>
  </r>
  <r>
    <s v="CC100803"/>
    <n v="38"/>
    <x v="0"/>
    <s v="Postgraduate"/>
    <s v="Single"/>
    <s v="Self-employed"/>
    <n v="19600000"/>
    <n v="89000000"/>
    <n v="130"/>
    <x v="1"/>
    <n v="0"/>
    <n v="1"/>
    <n v="61070000"/>
    <n v="70440000"/>
    <n v="67870000"/>
    <n v="1410000"/>
    <n v="19920000"/>
    <n v="14200000"/>
    <n v="2740000"/>
    <n v="2"/>
    <x v="0"/>
    <s v="30-39"/>
    <n v="66460000"/>
    <n v="11843333.333333334"/>
    <n v="0.74674157303370792"/>
    <x v="0"/>
    <x v="0"/>
    <x v="0"/>
    <x v="2"/>
  </r>
  <r>
    <s v="CC100804"/>
    <n v="35"/>
    <x v="1"/>
    <s v="Bachelor"/>
    <s v="Single"/>
    <s v="Contract"/>
    <n v="8300000"/>
    <n v="48000000"/>
    <n v="76"/>
    <x v="2"/>
    <n v="0"/>
    <n v="1"/>
    <n v="25090000"/>
    <n v="31980000"/>
    <n v="24470000"/>
    <n v="8510000"/>
    <n v="18640000"/>
    <n v="7400000"/>
    <n v="770000"/>
    <n v="3"/>
    <x v="0"/>
    <s v="30-39"/>
    <n v="27180000"/>
    <n v="11516666.666666666"/>
    <n v="0.56625000000000003"/>
    <x v="0"/>
    <x v="0"/>
    <x v="1"/>
    <x v="0"/>
  </r>
  <r>
    <s v="CC100805"/>
    <n v="31"/>
    <x v="1"/>
    <s v="Bachelor"/>
    <s v="Married"/>
    <s v="Salaried"/>
    <n v="13300000"/>
    <n v="62000000"/>
    <n v="106"/>
    <x v="0"/>
    <n v="0"/>
    <n v="0"/>
    <n v="6950000"/>
    <n v="11130000"/>
    <n v="5570000"/>
    <n v="4630000"/>
    <n v="5080000"/>
    <n v="3290000"/>
    <n v="3240000"/>
    <n v="0"/>
    <x v="0"/>
    <s v="30-39"/>
    <n v="7883333.333333333"/>
    <n v="4333333.333333333"/>
    <n v="0.12715053763440859"/>
    <x v="2"/>
    <x v="2"/>
    <x v="2"/>
    <x v="2"/>
  </r>
  <r>
    <s v="CC100806"/>
    <n v="32"/>
    <x v="1"/>
    <s v="Postgraduate"/>
    <s v="Other"/>
    <s v="Salaried"/>
    <n v="23800000"/>
    <n v="109000000"/>
    <n v="87"/>
    <x v="0"/>
    <n v="0"/>
    <n v="0"/>
    <n v="16200000"/>
    <n v="19370000"/>
    <n v="24880000"/>
    <n v="4160000"/>
    <n v="8470000"/>
    <n v="9140000"/>
    <n v="7150000"/>
    <n v="0"/>
    <x v="0"/>
    <s v="30-39"/>
    <n v="20150000"/>
    <n v="7256666.666666667"/>
    <n v="0.18486238532110091"/>
    <x v="2"/>
    <x v="2"/>
    <x v="2"/>
    <x v="3"/>
  </r>
  <r>
    <s v="CC100807"/>
    <n v="43"/>
    <x v="1"/>
    <s v="Diploma"/>
    <s v="Other"/>
    <s v="Self-employed"/>
    <n v="18000000"/>
    <n v="59000000"/>
    <n v="174"/>
    <x v="0"/>
    <n v="0"/>
    <n v="0"/>
    <n v="13650000"/>
    <n v="20470000"/>
    <n v="22370000"/>
    <n v="11450000"/>
    <n v="10480000"/>
    <n v="6190000"/>
    <n v="4450000"/>
    <n v="0"/>
    <x v="0"/>
    <s v="40-49"/>
    <n v="18830000"/>
    <n v="9373333.333333334"/>
    <n v="0.31915254237288138"/>
    <x v="1"/>
    <x v="1"/>
    <x v="2"/>
    <x v="0"/>
  </r>
  <r>
    <s v="CC100808"/>
    <n v="25"/>
    <x v="1"/>
    <s v="Diploma"/>
    <s v="Single"/>
    <s v="Self-employed"/>
    <n v="6800000"/>
    <n v="25000000"/>
    <n v="6"/>
    <x v="0"/>
    <n v="0"/>
    <n v="1"/>
    <n v="7290000"/>
    <n v="15180000"/>
    <n v="13650000"/>
    <n v="3460000"/>
    <n v="14840000"/>
    <n v="3500000"/>
    <n v="3720000"/>
    <n v="1"/>
    <x v="0"/>
    <s v="21-29"/>
    <n v="12040000"/>
    <n v="7266666.666666667"/>
    <n v="0.48159999999999997"/>
    <x v="1"/>
    <x v="1"/>
    <x v="0"/>
    <x v="1"/>
  </r>
  <r>
    <s v="CC100809"/>
    <n v="47"/>
    <x v="0"/>
    <s v="Bachelor"/>
    <s v="Married"/>
    <s v="Self-employed"/>
    <n v="16300000"/>
    <n v="45000000"/>
    <n v="131"/>
    <x v="0"/>
    <n v="0"/>
    <n v="0"/>
    <n v="31520000"/>
    <n v="27190000"/>
    <n v="27760000"/>
    <n v="13190000"/>
    <n v="12510000"/>
    <n v="8650000"/>
    <n v="1920000"/>
    <n v="0"/>
    <x v="0"/>
    <s v="40-49"/>
    <n v="28823333.333333332"/>
    <n v="11450000"/>
    <n v="0.64051851851851849"/>
    <x v="0"/>
    <x v="0"/>
    <x v="2"/>
    <x v="0"/>
  </r>
  <r>
    <s v="CC100810"/>
    <n v="42"/>
    <x v="1"/>
    <s v="Diploma"/>
    <s v="Married"/>
    <s v="Other"/>
    <n v="8200000"/>
    <n v="60000000"/>
    <n v="52"/>
    <x v="0"/>
    <n v="0"/>
    <n v="0"/>
    <n v="28290000"/>
    <n v="24780000"/>
    <n v="21260000"/>
    <n v="12090000"/>
    <n v="10140000"/>
    <n v="19550000"/>
    <n v="3050000"/>
    <n v="2"/>
    <x v="0"/>
    <s v="40-49"/>
    <n v="24776666.666666668"/>
    <n v="13926666.666666666"/>
    <n v="0.41294444444444445"/>
    <x v="1"/>
    <x v="1"/>
    <x v="0"/>
    <x v="2"/>
  </r>
  <r>
    <s v="CC100811"/>
    <n v="61"/>
    <x v="0"/>
    <s v="Diploma"/>
    <s v="Other"/>
    <s v="Salaried"/>
    <n v="22900000"/>
    <n v="115000000"/>
    <n v="219"/>
    <x v="0"/>
    <n v="0"/>
    <n v="0"/>
    <n v="19200000"/>
    <n v="24420000"/>
    <n v="52560000"/>
    <n v="9150000"/>
    <n v="8670000"/>
    <n v="13710000"/>
    <n v="8630000"/>
    <n v="0"/>
    <x v="0"/>
    <s v="60+"/>
    <n v="32060000"/>
    <n v="10510000"/>
    <n v="0.27878260869565219"/>
    <x v="1"/>
    <x v="1"/>
    <x v="2"/>
    <x v="3"/>
  </r>
  <r>
    <s v="CC100812"/>
    <n v="46"/>
    <x v="1"/>
    <s v="Diploma"/>
    <s v="Married"/>
    <s v="Self-employed"/>
    <n v="17100000"/>
    <n v="90000000"/>
    <n v="96"/>
    <x v="0"/>
    <n v="0"/>
    <n v="0"/>
    <n v="53850000"/>
    <n v="45950000"/>
    <n v="58690000"/>
    <n v="33950000"/>
    <n v="24250000"/>
    <n v="19320000"/>
    <n v="3990000"/>
    <n v="1"/>
    <x v="0"/>
    <s v="40-49"/>
    <n v="52830000"/>
    <n v="25840000"/>
    <n v="0.58699999999999997"/>
    <x v="0"/>
    <x v="0"/>
    <x v="0"/>
    <x v="2"/>
  </r>
  <r>
    <s v="CC100813"/>
    <n v="59"/>
    <x v="0"/>
    <s v="Diploma"/>
    <s v="Married"/>
    <s v="Contract"/>
    <n v="7800000"/>
    <n v="41000000"/>
    <n v="131"/>
    <x v="1"/>
    <n v="3"/>
    <n v="0"/>
    <n v="11750000"/>
    <n v="13750000"/>
    <n v="19440000"/>
    <n v="750000"/>
    <n v="520000"/>
    <n v="3470000"/>
    <n v="2170000"/>
    <n v="3"/>
    <x v="1"/>
    <s v="50-59"/>
    <n v="14980000"/>
    <n v="1580000"/>
    <n v="0.36536585365853658"/>
    <x v="1"/>
    <x v="1"/>
    <x v="1"/>
    <x v="0"/>
  </r>
  <r>
    <s v="CC100814"/>
    <n v="34"/>
    <x v="1"/>
    <s v="High School"/>
    <s v="Single"/>
    <s v="Salaried"/>
    <n v="7400000"/>
    <n v="34000000"/>
    <n v="100"/>
    <x v="0"/>
    <n v="0"/>
    <n v="0"/>
    <n v="19120000"/>
    <n v="16130000"/>
    <n v="14280000"/>
    <n v="3630000"/>
    <n v="6420000"/>
    <n v="14830000"/>
    <n v="1100000"/>
    <n v="1"/>
    <x v="0"/>
    <s v="30-39"/>
    <n v="16510000"/>
    <n v="8293333.333333333"/>
    <n v="0.48558823529411765"/>
    <x v="1"/>
    <x v="1"/>
    <x v="0"/>
    <x v="1"/>
  </r>
  <r>
    <s v="CC100815"/>
    <n v="37"/>
    <x v="1"/>
    <s v="Bachelor"/>
    <s v="Married"/>
    <s v="Other"/>
    <n v="10600000"/>
    <n v="30000000"/>
    <n v="122"/>
    <x v="0"/>
    <n v="0"/>
    <n v="0"/>
    <n v="8530000"/>
    <n v="5610000"/>
    <n v="10880000"/>
    <n v="2330000"/>
    <n v="1250000"/>
    <n v="11030000"/>
    <n v="4390000"/>
    <n v="0"/>
    <x v="0"/>
    <s v="30-39"/>
    <n v="8340000"/>
    <n v="4870000"/>
    <n v="0.27800000000000002"/>
    <x v="1"/>
    <x v="1"/>
    <x v="2"/>
    <x v="1"/>
  </r>
  <r>
    <s v="CC100816"/>
    <n v="48"/>
    <x v="1"/>
    <s v="Diploma"/>
    <s v="Married"/>
    <s v="Other"/>
    <n v="6100000"/>
    <n v="30000000"/>
    <n v="55"/>
    <x v="0"/>
    <n v="0"/>
    <n v="0"/>
    <n v="6920000"/>
    <n v="4060000"/>
    <n v="6400000"/>
    <n v="2680000"/>
    <n v="1360000"/>
    <n v="5390000"/>
    <n v="2110000"/>
    <n v="0"/>
    <x v="0"/>
    <s v="40-49"/>
    <n v="5793333.333333333"/>
    <n v="3143333.3333333335"/>
    <n v="0.19311111111111109"/>
    <x v="2"/>
    <x v="2"/>
    <x v="2"/>
    <x v="1"/>
  </r>
  <r>
    <s v="CC100817"/>
    <n v="36"/>
    <x v="1"/>
    <s v="Bachelor"/>
    <s v="Married"/>
    <s v="Contract"/>
    <n v="11700000"/>
    <n v="43000000"/>
    <n v="106"/>
    <x v="1"/>
    <n v="3"/>
    <n v="3"/>
    <n v="29410000"/>
    <n v="31120000"/>
    <n v="33140000"/>
    <n v="740000"/>
    <n v="710000"/>
    <n v="4330000"/>
    <n v="3810000"/>
    <n v="3"/>
    <x v="1"/>
    <s v="30-39"/>
    <n v="31223333.333333332"/>
    <n v="1926666.6666666667"/>
    <n v="0.72612403100775191"/>
    <x v="0"/>
    <x v="0"/>
    <x v="1"/>
    <x v="0"/>
  </r>
  <r>
    <s v="CC100818"/>
    <n v="36"/>
    <x v="1"/>
    <s v="Bachelor"/>
    <s v="Single"/>
    <s v="Contract"/>
    <n v="9600000"/>
    <n v="27000000"/>
    <n v="62"/>
    <x v="0"/>
    <n v="0"/>
    <n v="1"/>
    <n v="12440000"/>
    <n v="7070000"/>
    <n v="6880000"/>
    <n v="2990000"/>
    <n v="2210000"/>
    <n v="1350000"/>
    <n v="1360000"/>
    <n v="2"/>
    <x v="0"/>
    <s v="30-39"/>
    <n v="8796666.666666666"/>
    <n v="2183333.3333333335"/>
    <n v="0.32580246913580246"/>
    <x v="1"/>
    <x v="1"/>
    <x v="0"/>
    <x v="1"/>
  </r>
  <r>
    <s v="CC100819"/>
    <n v="36"/>
    <x v="1"/>
    <s v="Bachelor"/>
    <s v="Single"/>
    <s v="Other"/>
    <n v="12100000"/>
    <n v="60000000"/>
    <n v="73"/>
    <x v="1"/>
    <n v="3"/>
    <n v="0"/>
    <n v="46690000"/>
    <n v="41820000"/>
    <n v="43260000"/>
    <n v="1340000"/>
    <n v="1070000"/>
    <n v="42370000"/>
    <n v="8350000"/>
    <n v="4"/>
    <x v="1"/>
    <s v="30-39"/>
    <n v="43923333.333333336"/>
    <n v="14926666.666666666"/>
    <n v="0.73205555555555557"/>
    <x v="0"/>
    <x v="0"/>
    <x v="1"/>
    <x v="2"/>
  </r>
  <r>
    <s v="CC100820"/>
    <n v="26"/>
    <x v="0"/>
    <s v="Bachelor"/>
    <s v="Single"/>
    <s v="Salaried"/>
    <n v="11100000"/>
    <n v="32000000"/>
    <n v="39"/>
    <x v="0"/>
    <n v="0"/>
    <n v="0"/>
    <n v="16300000"/>
    <n v="17210000"/>
    <n v="16190000"/>
    <n v="13800000"/>
    <n v="5010000"/>
    <n v="13970000"/>
    <n v="490000"/>
    <n v="1"/>
    <x v="0"/>
    <s v="21-29"/>
    <n v="16566666.666666666"/>
    <n v="10926666.666666666"/>
    <n v="0.51770833333333333"/>
    <x v="0"/>
    <x v="0"/>
    <x v="0"/>
    <x v="1"/>
  </r>
  <r>
    <s v="CC100821"/>
    <n v="21"/>
    <x v="1"/>
    <s v="Postgraduate"/>
    <s v="Single"/>
    <s v="Government"/>
    <n v="7700000"/>
    <n v="46000000"/>
    <n v="20"/>
    <x v="0"/>
    <n v="0"/>
    <n v="0"/>
    <n v="1650000"/>
    <n v="930000"/>
    <n v="910000"/>
    <n v="930000"/>
    <n v="910000"/>
    <n v="870000"/>
    <n v="1310000"/>
    <n v="0"/>
    <x v="0"/>
    <s v="21-29"/>
    <n v="1163333.3333333333"/>
    <n v="903333.33333333337"/>
    <n v="2.5289855072463768E-2"/>
    <x v="2"/>
    <x v="2"/>
    <x v="2"/>
    <x v="0"/>
  </r>
  <r>
    <s v="CC100822"/>
    <n v="27"/>
    <x v="1"/>
    <s v="Diploma"/>
    <s v="Married"/>
    <s v="Contract"/>
    <n v="5400000"/>
    <n v="21000000"/>
    <n v="39"/>
    <x v="0"/>
    <n v="0"/>
    <n v="0"/>
    <n v="9540000"/>
    <n v="9350000"/>
    <n v="11200000"/>
    <n v="3810000"/>
    <n v="2090000"/>
    <n v="2780000"/>
    <n v="1890000"/>
    <n v="0"/>
    <x v="0"/>
    <s v="21-29"/>
    <n v="10030000"/>
    <n v="2893333.3333333335"/>
    <n v="0.47761904761904761"/>
    <x v="1"/>
    <x v="1"/>
    <x v="2"/>
    <x v="1"/>
  </r>
  <r>
    <s v="CC100823"/>
    <n v="32"/>
    <x v="0"/>
    <s v="Bachelor"/>
    <s v="Single"/>
    <s v="Contract"/>
    <n v="11900000"/>
    <n v="67000000"/>
    <n v="94"/>
    <x v="3"/>
    <n v="0"/>
    <n v="0"/>
    <n v="34560000"/>
    <n v="34180000"/>
    <n v="29430000"/>
    <n v="740000"/>
    <n v="9080000"/>
    <n v="9690000"/>
    <n v="4730000"/>
    <n v="1"/>
    <x v="1"/>
    <s v="30-39"/>
    <n v="32723333.333333332"/>
    <n v="6503333.333333333"/>
    <n v="0.48840796019900495"/>
    <x v="1"/>
    <x v="1"/>
    <x v="0"/>
    <x v="2"/>
  </r>
  <r>
    <s v="CC100824"/>
    <n v="31"/>
    <x v="0"/>
    <s v="Bachelor"/>
    <s v="Single"/>
    <s v="Contract"/>
    <n v="9800000"/>
    <n v="23000000"/>
    <n v="58"/>
    <x v="0"/>
    <n v="0"/>
    <n v="0"/>
    <n v="3640000"/>
    <n v="7100000"/>
    <n v="5520000"/>
    <n v="3620000"/>
    <n v="2450000"/>
    <n v="630000"/>
    <n v="630000"/>
    <n v="0"/>
    <x v="0"/>
    <s v="30-39"/>
    <n v="5420000"/>
    <n v="2233333.3333333335"/>
    <n v="0.23565217391304347"/>
    <x v="2"/>
    <x v="2"/>
    <x v="2"/>
    <x v="1"/>
  </r>
  <r>
    <s v="CC100825"/>
    <n v="57"/>
    <x v="0"/>
    <s v="High School"/>
    <s v="Married"/>
    <s v="Government"/>
    <n v="13600000"/>
    <n v="77000000"/>
    <n v="186"/>
    <x v="0"/>
    <n v="1"/>
    <n v="0"/>
    <n v="34230000"/>
    <n v="27820000"/>
    <n v="28630000"/>
    <n v="1600000"/>
    <n v="1430000"/>
    <n v="8060000"/>
    <n v="2780000"/>
    <n v="2"/>
    <x v="1"/>
    <s v="50-59"/>
    <n v="30226666.666666668"/>
    <n v="3696666.6666666665"/>
    <n v="0.39255411255411254"/>
    <x v="1"/>
    <x v="1"/>
    <x v="0"/>
    <x v="2"/>
  </r>
  <r>
    <s v="CC100826"/>
    <n v="22"/>
    <x v="1"/>
    <s v="Diploma"/>
    <s v="Single"/>
    <s v="Salaried"/>
    <n v="7300000"/>
    <n v="25000000"/>
    <n v="26"/>
    <x v="0"/>
    <n v="0"/>
    <n v="0"/>
    <n v="7690000"/>
    <n v="5870000"/>
    <n v="3200000"/>
    <n v="2660000"/>
    <n v="1530000"/>
    <n v="1250000"/>
    <n v="1070000"/>
    <n v="0"/>
    <x v="0"/>
    <s v="21-29"/>
    <n v="5586666.666666667"/>
    <n v="1813333.3333333333"/>
    <n v="0.22346666666666667"/>
    <x v="2"/>
    <x v="2"/>
    <x v="2"/>
    <x v="1"/>
  </r>
  <r>
    <s v="CC100827"/>
    <n v="31"/>
    <x v="1"/>
    <s v="Diploma"/>
    <s v="Single"/>
    <s v="Salaried"/>
    <n v="9200000"/>
    <n v="41000000"/>
    <n v="40"/>
    <x v="0"/>
    <n v="0"/>
    <n v="0"/>
    <n v="25760000"/>
    <n v="26010000"/>
    <n v="28830000"/>
    <n v="11170000"/>
    <n v="6070000"/>
    <n v="10760000"/>
    <n v="3560000"/>
    <n v="0"/>
    <x v="0"/>
    <s v="30-39"/>
    <n v="26866666.666666668"/>
    <n v="9333333.333333334"/>
    <n v="0.65528455284552845"/>
    <x v="0"/>
    <x v="0"/>
    <x v="2"/>
    <x v="0"/>
  </r>
  <r>
    <s v="CC100828"/>
    <n v="32"/>
    <x v="0"/>
    <s v="Postgraduate"/>
    <s v="Married"/>
    <s v="Self-employed"/>
    <n v="14700000"/>
    <n v="58000000"/>
    <n v="33"/>
    <x v="0"/>
    <n v="0"/>
    <n v="2"/>
    <n v="12590000"/>
    <n v="7120000"/>
    <n v="14470000"/>
    <n v="2440000"/>
    <n v="2730000"/>
    <n v="1390000"/>
    <n v="4370000"/>
    <n v="1"/>
    <x v="0"/>
    <s v="30-39"/>
    <n v="11393333.333333334"/>
    <n v="2186666.6666666665"/>
    <n v="0.19643678160919542"/>
    <x v="2"/>
    <x v="2"/>
    <x v="0"/>
    <x v="0"/>
  </r>
  <r>
    <s v="CC100829"/>
    <n v="50"/>
    <x v="0"/>
    <s v="Bachelor"/>
    <s v="Single"/>
    <s v="Salaried"/>
    <n v="26100000"/>
    <n v="115000000"/>
    <n v="118"/>
    <x v="0"/>
    <n v="0"/>
    <n v="0"/>
    <n v="48520000"/>
    <n v="32980000"/>
    <n v="22000000"/>
    <n v="17240000"/>
    <n v="5510000"/>
    <n v="8530000"/>
    <n v="4130000"/>
    <n v="0"/>
    <x v="0"/>
    <s v="50-59"/>
    <n v="34500000"/>
    <n v="10426666.666666666"/>
    <n v="0.3"/>
    <x v="1"/>
    <x v="1"/>
    <x v="2"/>
    <x v="3"/>
  </r>
  <r>
    <s v="CC100830"/>
    <n v="44"/>
    <x v="1"/>
    <s v="Bachelor"/>
    <s v="Other"/>
    <s v="Salaried"/>
    <n v="18900000"/>
    <n v="102000000"/>
    <n v="96"/>
    <x v="1"/>
    <n v="3"/>
    <n v="2"/>
    <n v="48810000"/>
    <n v="44930000"/>
    <n v="54560000"/>
    <n v="2550000"/>
    <n v="1160000"/>
    <n v="9580000"/>
    <n v="8760000"/>
    <n v="3"/>
    <x v="1"/>
    <s v="40-49"/>
    <n v="49433333.333333336"/>
    <n v="4430000"/>
    <n v="0.48464052287581699"/>
    <x v="1"/>
    <x v="1"/>
    <x v="1"/>
    <x v="3"/>
  </r>
  <r>
    <s v="CC100831"/>
    <n v="42"/>
    <x v="0"/>
    <s v="Bachelor"/>
    <s v="Single"/>
    <s v="Self-employed"/>
    <n v="12600000"/>
    <n v="40000000"/>
    <n v="72"/>
    <x v="2"/>
    <n v="0"/>
    <n v="0"/>
    <n v="32510000"/>
    <n v="30530000"/>
    <n v="32610000"/>
    <n v="14790000"/>
    <n v="10000000"/>
    <n v="13480000"/>
    <n v="1240000"/>
    <n v="1"/>
    <x v="0"/>
    <s v="40-49"/>
    <n v="31883333.333333332"/>
    <n v="12756666.666666666"/>
    <n v="0.79708333333333325"/>
    <x v="3"/>
    <x v="3"/>
    <x v="0"/>
    <x v="0"/>
  </r>
  <r>
    <s v="CC100832"/>
    <n v="32"/>
    <x v="0"/>
    <s v="High School"/>
    <s v="Married"/>
    <s v="Government"/>
    <n v="7100000"/>
    <n v="26000000"/>
    <n v="54"/>
    <x v="1"/>
    <n v="1"/>
    <n v="3"/>
    <n v="19230000"/>
    <n v="20800000"/>
    <n v="17810000"/>
    <n v="420000"/>
    <n v="8880000"/>
    <n v="430000"/>
    <n v="1940000"/>
    <n v="3"/>
    <x v="1"/>
    <s v="30-39"/>
    <n v="19280000"/>
    <n v="3243333.3333333335"/>
    <n v="0.74153846153846159"/>
    <x v="0"/>
    <x v="0"/>
    <x v="1"/>
    <x v="1"/>
  </r>
  <r>
    <s v="CC100833"/>
    <n v="21"/>
    <x v="0"/>
    <s v="High School"/>
    <s v="Single"/>
    <s v="Salaried"/>
    <n v="5000000"/>
    <n v="25000000"/>
    <n v="41"/>
    <x v="0"/>
    <n v="0"/>
    <n v="0"/>
    <n v="810000"/>
    <n v="0"/>
    <n v="2850000"/>
    <n v="660000"/>
    <n v="0"/>
    <n v="2750000"/>
    <n v="740000"/>
    <n v="0"/>
    <x v="0"/>
    <s v="21-29"/>
    <n v="1220000"/>
    <n v="1136666.6666666667"/>
    <n v="4.8800000000000003E-2"/>
    <x v="2"/>
    <x v="2"/>
    <x v="2"/>
    <x v="1"/>
  </r>
  <r>
    <s v="CC100834"/>
    <n v="46"/>
    <x v="1"/>
    <s v="High School"/>
    <s v="Married"/>
    <s v="Government"/>
    <n v="6800000"/>
    <n v="21000000"/>
    <n v="191"/>
    <x v="0"/>
    <n v="0"/>
    <n v="3"/>
    <n v="11410000"/>
    <n v="11780000"/>
    <n v="14340000"/>
    <n v="11310000"/>
    <n v="3230000"/>
    <n v="670000"/>
    <n v="630000"/>
    <n v="1"/>
    <x v="1"/>
    <s v="40-49"/>
    <n v="12510000"/>
    <n v="5070000"/>
    <n v="0.59571428571428575"/>
    <x v="0"/>
    <x v="0"/>
    <x v="0"/>
    <x v="1"/>
  </r>
  <r>
    <s v="CC100835"/>
    <n v="33"/>
    <x v="0"/>
    <s v="Bachelor"/>
    <s v="Married"/>
    <s v="Salaried"/>
    <n v="10700000"/>
    <n v="38000000"/>
    <n v="92"/>
    <x v="0"/>
    <n v="0"/>
    <n v="0"/>
    <n v="38460000"/>
    <n v="33170000"/>
    <n v="26840000"/>
    <n v="14190000"/>
    <n v="12740000"/>
    <n v="10440000"/>
    <n v="3350000"/>
    <n v="1"/>
    <x v="0"/>
    <s v="30-39"/>
    <n v="32823333.333333332"/>
    <n v="12456666.666666666"/>
    <n v="0.86377192982456141"/>
    <x v="3"/>
    <x v="3"/>
    <x v="0"/>
    <x v="1"/>
  </r>
  <r>
    <s v="CC100836"/>
    <n v="39"/>
    <x v="1"/>
    <s v="Bachelor"/>
    <s v="Married"/>
    <s v="Self-employed"/>
    <n v="14400000"/>
    <n v="92000000"/>
    <n v="68"/>
    <x v="2"/>
    <n v="0"/>
    <n v="0"/>
    <n v="83490000"/>
    <n v="79830000"/>
    <n v="85880000"/>
    <n v="26710000"/>
    <n v="15030000"/>
    <n v="26220000"/>
    <n v="5750000"/>
    <n v="1"/>
    <x v="0"/>
    <s v="30-39"/>
    <n v="83066666.666666672"/>
    <n v="22653333.333333332"/>
    <n v="0.90289855072463776"/>
    <x v="3"/>
    <x v="3"/>
    <x v="0"/>
    <x v="2"/>
  </r>
  <r>
    <s v="CC100837"/>
    <n v="58"/>
    <x v="1"/>
    <s v="Bachelor"/>
    <s v="Married"/>
    <s v="Contract"/>
    <n v="11600000"/>
    <n v="59000000"/>
    <n v="151"/>
    <x v="0"/>
    <n v="0"/>
    <n v="0"/>
    <n v="6540000"/>
    <n v="3700000"/>
    <n v="20420000"/>
    <n v="2500000"/>
    <n v="1300000"/>
    <n v="7470000"/>
    <n v="3490000"/>
    <n v="1"/>
    <x v="0"/>
    <s v="50-59"/>
    <n v="10220000"/>
    <n v="3756666.6666666665"/>
    <n v="0.17322033898305084"/>
    <x v="2"/>
    <x v="2"/>
    <x v="0"/>
    <x v="0"/>
  </r>
  <r>
    <s v="CC100838"/>
    <n v="53"/>
    <x v="1"/>
    <s v="Diploma"/>
    <s v="Married"/>
    <s v="Government"/>
    <n v="18300000"/>
    <n v="67000000"/>
    <n v="155"/>
    <x v="0"/>
    <n v="1"/>
    <n v="0"/>
    <n v="38650000"/>
    <n v="34010000"/>
    <n v="30640000"/>
    <n v="38680000"/>
    <n v="6370000"/>
    <n v="8480000"/>
    <n v="2330000"/>
    <n v="1"/>
    <x v="0"/>
    <s v="50-59"/>
    <n v="34433333.333333336"/>
    <n v="17843333.333333332"/>
    <n v="0.51393034825870654"/>
    <x v="0"/>
    <x v="0"/>
    <x v="0"/>
    <x v="2"/>
  </r>
  <r>
    <s v="CC100839"/>
    <n v="54"/>
    <x v="0"/>
    <s v="Bachelor"/>
    <s v="Married"/>
    <s v="Salaried"/>
    <n v="14300000"/>
    <n v="76000000"/>
    <n v="219"/>
    <x v="3"/>
    <n v="0"/>
    <n v="0"/>
    <n v="33400000"/>
    <n v="42560000"/>
    <n v="33510000"/>
    <n v="1000000"/>
    <n v="16240000"/>
    <n v="13580000"/>
    <n v="7750000"/>
    <n v="1"/>
    <x v="0"/>
    <s v="50-59"/>
    <n v="36490000"/>
    <n v="10273333.333333334"/>
    <n v="0.48013157894736841"/>
    <x v="1"/>
    <x v="1"/>
    <x v="0"/>
    <x v="2"/>
  </r>
  <r>
    <s v="CC100840"/>
    <n v="40"/>
    <x v="1"/>
    <s v="Bachelor"/>
    <s v="Married"/>
    <s v="Salaried"/>
    <n v="16000000"/>
    <n v="76000000"/>
    <n v="54"/>
    <x v="0"/>
    <n v="0"/>
    <n v="3"/>
    <n v="25290000"/>
    <n v="28350000"/>
    <n v="27650000"/>
    <n v="12970000"/>
    <n v="10170000"/>
    <n v="2240000"/>
    <n v="7340000"/>
    <n v="1"/>
    <x v="0"/>
    <s v="40-49"/>
    <n v="27096666.666666668"/>
    <n v="8460000"/>
    <n v="0.35653508771929826"/>
    <x v="1"/>
    <x v="1"/>
    <x v="0"/>
    <x v="2"/>
  </r>
  <r>
    <s v="CC100841"/>
    <n v="22"/>
    <x v="1"/>
    <s v="Bachelor"/>
    <s v="Single"/>
    <s v="Contract"/>
    <n v="6500000"/>
    <n v="29000000"/>
    <n v="15"/>
    <x v="0"/>
    <n v="0"/>
    <n v="2"/>
    <n v="16070000"/>
    <n v="14480000"/>
    <n v="13170000"/>
    <n v="3950000"/>
    <n v="4660000"/>
    <n v="3660000"/>
    <n v="2060000"/>
    <n v="3"/>
    <x v="0"/>
    <s v="21-29"/>
    <n v="14573333.333333334"/>
    <n v="4090000"/>
    <n v="0.50252873563218392"/>
    <x v="0"/>
    <x v="0"/>
    <x v="1"/>
    <x v="1"/>
  </r>
  <r>
    <s v="CC100842"/>
    <n v="48"/>
    <x v="0"/>
    <s v="Diploma"/>
    <s v="Married"/>
    <s v="Self-employed"/>
    <n v="8000000"/>
    <n v="38000000"/>
    <n v="88"/>
    <x v="1"/>
    <n v="0"/>
    <n v="2"/>
    <n v="31510000"/>
    <n v="28680000"/>
    <n v="31800000"/>
    <n v="3820000"/>
    <n v="8760000"/>
    <n v="440000"/>
    <n v="3190000"/>
    <n v="2"/>
    <x v="1"/>
    <s v="40-49"/>
    <n v="30663333.333333332"/>
    <n v="4340000"/>
    <n v="0.8069298245614035"/>
    <x v="3"/>
    <x v="3"/>
    <x v="0"/>
    <x v="1"/>
  </r>
  <r>
    <s v="CC100843"/>
    <n v="50"/>
    <x v="1"/>
    <s v="Bachelor"/>
    <s v="Other"/>
    <s v="Contract"/>
    <n v="15900000"/>
    <n v="53000000"/>
    <n v="170"/>
    <x v="0"/>
    <n v="0"/>
    <n v="0"/>
    <n v="15320000"/>
    <n v="27910000"/>
    <n v="30350000"/>
    <n v="3350000"/>
    <n v="16230000"/>
    <n v="10660000"/>
    <n v="130000"/>
    <n v="0"/>
    <x v="0"/>
    <s v="50-59"/>
    <n v="24526666.666666668"/>
    <n v="10080000"/>
    <n v="0.46276729559748431"/>
    <x v="1"/>
    <x v="1"/>
    <x v="2"/>
    <x v="0"/>
  </r>
  <r>
    <s v="CC100844"/>
    <n v="49"/>
    <x v="1"/>
    <s v="Diploma"/>
    <s v="Single"/>
    <s v="Salaried"/>
    <n v="10000000"/>
    <n v="53000000"/>
    <n v="103"/>
    <x v="1"/>
    <n v="1"/>
    <n v="0"/>
    <n v="12010000"/>
    <n v="16430000"/>
    <n v="10950000"/>
    <n v="580000"/>
    <n v="5000000"/>
    <n v="2420000"/>
    <n v="1820000"/>
    <n v="3"/>
    <x v="1"/>
    <s v="40-49"/>
    <n v="13130000"/>
    <n v="2666666.6666666665"/>
    <n v="0.24773584905660379"/>
    <x v="2"/>
    <x v="2"/>
    <x v="1"/>
    <x v="0"/>
  </r>
  <r>
    <s v="CC100845"/>
    <n v="41"/>
    <x v="1"/>
    <s v="Bachelor"/>
    <s v="Married"/>
    <s v="Self-employed"/>
    <n v="14200000"/>
    <n v="45000000"/>
    <n v="59"/>
    <x v="0"/>
    <n v="0"/>
    <n v="0"/>
    <n v="16110000"/>
    <n v="5050000"/>
    <n v="5770000"/>
    <n v="6100000"/>
    <n v="1620000"/>
    <n v="5260000"/>
    <n v="580000"/>
    <n v="0"/>
    <x v="0"/>
    <s v="40-49"/>
    <n v="8976666.666666666"/>
    <n v="4326666.666666667"/>
    <n v="0.19948148148148145"/>
    <x v="2"/>
    <x v="2"/>
    <x v="2"/>
    <x v="0"/>
  </r>
  <r>
    <s v="CC100846"/>
    <n v="21"/>
    <x v="0"/>
    <s v="Diploma"/>
    <s v="Single"/>
    <s v="Other"/>
    <n v="5000000"/>
    <n v="20000000"/>
    <n v="20"/>
    <x v="2"/>
    <n v="0"/>
    <n v="1"/>
    <n v="7330000"/>
    <n v="12620000"/>
    <n v="13000000"/>
    <n v="2690000"/>
    <n v="1980000"/>
    <n v="1860000"/>
    <n v="700000"/>
    <n v="2"/>
    <x v="0"/>
    <s v="21-29"/>
    <n v="10983333.333333334"/>
    <n v="2176666.6666666665"/>
    <n v="0.54916666666666669"/>
    <x v="0"/>
    <x v="0"/>
    <x v="0"/>
    <x v="1"/>
  </r>
  <r>
    <s v="CC100847"/>
    <n v="35"/>
    <x v="1"/>
    <s v="Diploma"/>
    <s v="Married"/>
    <s v="Salaried"/>
    <n v="8600000"/>
    <n v="30000000"/>
    <n v="53"/>
    <x v="0"/>
    <n v="0"/>
    <n v="0"/>
    <n v="12280000"/>
    <n v="15090000"/>
    <n v="15300000"/>
    <n v="4490000"/>
    <n v="6950000"/>
    <n v="7200000"/>
    <n v="910000"/>
    <n v="2"/>
    <x v="0"/>
    <s v="30-39"/>
    <n v="14223333.333333334"/>
    <n v="6213333.333333333"/>
    <n v="0.47411111111111115"/>
    <x v="1"/>
    <x v="1"/>
    <x v="0"/>
    <x v="1"/>
  </r>
  <r>
    <s v="CC100848"/>
    <n v="21"/>
    <x v="1"/>
    <s v="High School"/>
    <s v="Single"/>
    <s v="Contract"/>
    <n v="5000000"/>
    <n v="20000000"/>
    <n v="23"/>
    <x v="2"/>
    <n v="3"/>
    <n v="3"/>
    <n v="10110000"/>
    <n v="13370000"/>
    <n v="9100000"/>
    <n v="2700000"/>
    <n v="350000"/>
    <n v="330000"/>
    <n v="950000"/>
    <n v="3"/>
    <x v="1"/>
    <s v="21-29"/>
    <n v="10860000"/>
    <n v="1126666.6666666667"/>
    <n v="0.54300000000000004"/>
    <x v="0"/>
    <x v="0"/>
    <x v="1"/>
    <x v="1"/>
  </r>
  <r>
    <s v="CC100849"/>
    <n v="22"/>
    <x v="0"/>
    <s v="Bachelor"/>
    <s v="Single"/>
    <s v="Self-employed"/>
    <n v="11000000"/>
    <n v="28000000"/>
    <n v="26"/>
    <x v="0"/>
    <n v="0"/>
    <n v="0"/>
    <n v="10010000"/>
    <n v="12160000"/>
    <n v="12850000"/>
    <n v="2890000"/>
    <n v="11980000"/>
    <n v="7350000"/>
    <n v="280000"/>
    <n v="0"/>
    <x v="0"/>
    <s v="21-29"/>
    <n v="11673333.333333334"/>
    <n v="7406666.666666667"/>
    <n v="0.41690476190476194"/>
    <x v="1"/>
    <x v="1"/>
    <x v="2"/>
    <x v="1"/>
  </r>
  <r>
    <s v="CC100850"/>
    <n v="46"/>
    <x v="0"/>
    <s v="High School"/>
    <s v="Married"/>
    <s v="Government"/>
    <n v="14900000"/>
    <n v="80000000"/>
    <n v="125"/>
    <x v="0"/>
    <n v="0"/>
    <n v="1"/>
    <n v="34160000"/>
    <n v="29620000"/>
    <n v="21290000"/>
    <n v="9900000"/>
    <n v="8710000"/>
    <n v="1510000"/>
    <n v="1650000"/>
    <n v="1"/>
    <x v="0"/>
    <s v="40-49"/>
    <n v="28356666.666666668"/>
    <n v="6706666.666666667"/>
    <n v="0.35445833333333338"/>
    <x v="1"/>
    <x v="1"/>
    <x v="0"/>
    <x v="2"/>
  </r>
  <r>
    <s v="CC100851"/>
    <n v="41"/>
    <x v="1"/>
    <s v="Diploma"/>
    <s v="Single"/>
    <s v="Salaried"/>
    <n v="9100000"/>
    <n v="27000000"/>
    <n v="51"/>
    <x v="0"/>
    <n v="0"/>
    <n v="0"/>
    <n v="6450000"/>
    <n v="2840000"/>
    <n v="0"/>
    <n v="3860000"/>
    <n v="1440000"/>
    <n v="0"/>
    <n v="790000"/>
    <n v="1"/>
    <x v="0"/>
    <s v="40-49"/>
    <n v="3096666.6666666665"/>
    <n v="1766666.6666666667"/>
    <n v="0.11469135802469135"/>
    <x v="2"/>
    <x v="2"/>
    <x v="0"/>
    <x v="1"/>
  </r>
  <r>
    <s v="CC100852"/>
    <n v="34"/>
    <x v="1"/>
    <s v="Bachelor"/>
    <s v="Married"/>
    <s v="Self-employed"/>
    <n v="17000000"/>
    <n v="47000000"/>
    <n v="68"/>
    <x v="0"/>
    <n v="0"/>
    <n v="0"/>
    <n v="25400000"/>
    <n v="19630000"/>
    <n v="15580000"/>
    <n v="25670000"/>
    <n v="8290000"/>
    <n v="10950000"/>
    <n v="2360000"/>
    <n v="1"/>
    <x v="0"/>
    <s v="30-39"/>
    <n v="20203333.333333332"/>
    <n v="14970000"/>
    <n v="0.42985815602836874"/>
    <x v="1"/>
    <x v="1"/>
    <x v="0"/>
    <x v="0"/>
  </r>
  <r>
    <s v="CC100853"/>
    <n v="27"/>
    <x v="1"/>
    <s v="Bachelor"/>
    <s v="Married"/>
    <s v="Contract"/>
    <n v="9800000"/>
    <n v="47000000"/>
    <n v="54"/>
    <x v="0"/>
    <n v="1"/>
    <n v="0"/>
    <n v="35600000"/>
    <n v="32240000"/>
    <n v="21210000"/>
    <n v="11110000"/>
    <n v="10110000"/>
    <n v="8530000"/>
    <n v="210000"/>
    <n v="1"/>
    <x v="0"/>
    <s v="21-29"/>
    <n v="29683333.333333332"/>
    <n v="9916666.666666666"/>
    <n v="0.63156028368794326"/>
    <x v="0"/>
    <x v="0"/>
    <x v="0"/>
    <x v="0"/>
  </r>
  <r>
    <s v="CC100854"/>
    <n v="39"/>
    <x v="0"/>
    <s v="Bachelor"/>
    <s v="Married"/>
    <s v="Salaried"/>
    <n v="11000000"/>
    <n v="48000000"/>
    <n v="109"/>
    <x v="0"/>
    <n v="0"/>
    <n v="0"/>
    <n v="8320000"/>
    <n v="5230000"/>
    <n v="5340000"/>
    <n v="4050000"/>
    <n v="2260000"/>
    <n v="2390000"/>
    <n v="2230000"/>
    <n v="0"/>
    <x v="0"/>
    <s v="30-39"/>
    <n v="6296666.666666667"/>
    <n v="2900000"/>
    <n v="0.13118055555555555"/>
    <x v="2"/>
    <x v="2"/>
    <x v="2"/>
    <x v="0"/>
  </r>
  <r>
    <s v="CC100855"/>
    <n v="42"/>
    <x v="1"/>
    <s v="Bachelor"/>
    <s v="Married"/>
    <s v="Government"/>
    <n v="13800000"/>
    <n v="68000000"/>
    <n v="153"/>
    <x v="0"/>
    <n v="0"/>
    <n v="0"/>
    <n v="53890000"/>
    <n v="49870000"/>
    <n v="53370000"/>
    <n v="48440000"/>
    <n v="14870000"/>
    <n v="17820000"/>
    <n v="7860000"/>
    <n v="0"/>
    <x v="0"/>
    <s v="40-49"/>
    <n v="52376666.666666664"/>
    <n v="27043333.333333332"/>
    <n v="0.7702450980392157"/>
    <x v="3"/>
    <x v="3"/>
    <x v="2"/>
    <x v="2"/>
  </r>
  <r>
    <s v="CC100856"/>
    <n v="47"/>
    <x v="1"/>
    <s v="Bachelor"/>
    <s v="Single"/>
    <s v="Contract"/>
    <n v="9900000"/>
    <n v="37000000"/>
    <n v="186"/>
    <x v="0"/>
    <n v="0"/>
    <n v="1"/>
    <n v="12500000"/>
    <n v="9160000"/>
    <n v="9970000"/>
    <n v="6670000"/>
    <n v="3610000"/>
    <n v="700000"/>
    <n v="360000"/>
    <n v="1"/>
    <x v="0"/>
    <s v="40-49"/>
    <n v="10543333.333333334"/>
    <n v="3660000"/>
    <n v="0.28495495495495499"/>
    <x v="1"/>
    <x v="1"/>
    <x v="0"/>
    <x v="1"/>
  </r>
  <r>
    <s v="CC100857"/>
    <n v="38"/>
    <x v="1"/>
    <s v="Bachelor"/>
    <s v="Married"/>
    <s v="Contract"/>
    <n v="8300000"/>
    <n v="53000000"/>
    <n v="105"/>
    <x v="0"/>
    <n v="0"/>
    <n v="0"/>
    <n v="24900000"/>
    <n v="15320000"/>
    <n v="11980000"/>
    <n v="7780000"/>
    <n v="5200000"/>
    <n v="3740000"/>
    <n v="1090000"/>
    <n v="0"/>
    <x v="0"/>
    <s v="30-39"/>
    <n v="17400000"/>
    <n v="5573333.333333333"/>
    <n v="0.32830188679245281"/>
    <x v="1"/>
    <x v="1"/>
    <x v="2"/>
    <x v="0"/>
  </r>
  <r>
    <s v="CC100858"/>
    <n v="22"/>
    <x v="1"/>
    <s v="High School"/>
    <s v="Married"/>
    <s v="Salaried"/>
    <n v="8200000"/>
    <n v="20000000"/>
    <n v="24"/>
    <x v="0"/>
    <n v="1"/>
    <n v="1"/>
    <n v="12010000"/>
    <n v="12910000"/>
    <n v="13130000"/>
    <n v="5590000"/>
    <n v="5580000"/>
    <n v="3340000"/>
    <n v="200000"/>
    <n v="2"/>
    <x v="0"/>
    <s v="21-29"/>
    <n v="12683333.333333334"/>
    <n v="4836666.666666667"/>
    <n v="0.63416666666666666"/>
    <x v="0"/>
    <x v="0"/>
    <x v="0"/>
    <x v="1"/>
  </r>
  <r>
    <s v="CC100859"/>
    <n v="31"/>
    <x v="0"/>
    <s v="Diploma"/>
    <s v="Single"/>
    <s v="Other"/>
    <n v="9700000"/>
    <n v="44000000"/>
    <n v="48"/>
    <x v="0"/>
    <n v="0"/>
    <n v="0"/>
    <n v="19540000"/>
    <n v="13010000"/>
    <n v="11680000"/>
    <n v="6840000"/>
    <n v="3920000"/>
    <n v="2560000"/>
    <n v="400000"/>
    <n v="0"/>
    <x v="0"/>
    <s v="30-39"/>
    <n v="14743333.333333334"/>
    <n v="4440000"/>
    <n v="0.33507575757575758"/>
    <x v="1"/>
    <x v="1"/>
    <x v="2"/>
    <x v="0"/>
  </r>
  <r>
    <s v="CC100860"/>
    <n v="54"/>
    <x v="0"/>
    <s v="Diploma"/>
    <s v="Single"/>
    <s v="Other"/>
    <n v="9100000"/>
    <n v="68000000"/>
    <n v="204"/>
    <x v="0"/>
    <n v="0"/>
    <n v="0"/>
    <n v="57330000"/>
    <n v="63070000"/>
    <n v="57330000"/>
    <n v="20960000"/>
    <n v="35450000"/>
    <n v="28890000"/>
    <n v="1230000"/>
    <n v="1"/>
    <x v="0"/>
    <s v="50-59"/>
    <n v="59243333.333333336"/>
    <n v="28433333.333333332"/>
    <n v="0.87122549019607842"/>
    <x v="3"/>
    <x v="3"/>
    <x v="0"/>
    <x v="2"/>
  </r>
  <r>
    <s v="CC100861"/>
    <n v="28"/>
    <x v="1"/>
    <s v="Bachelor"/>
    <s v="Married"/>
    <s v="Salaried"/>
    <n v="10600000"/>
    <n v="38000000"/>
    <n v="51"/>
    <x v="0"/>
    <n v="0"/>
    <n v="0"/>
    <n v="11930000"/>
    <n v="17830000"/>
    <n v="17300000"/>
    <n v="10480000"/>
    <n v="9290000"/>
    <n v="5990000"/>
    <n v="1850000"/>
    <n v="0"/>
    <x v="0"/>
    <s v="21-29"/>
    <n v="15686666.666666666"/>
    <n v="8586666.666666666"/>
    <n v="0.41280701754385962"/>
    <x v="1"/>
    <x v="1"/>
    <x v="2"/>
    <x v="1"/>
  </r>
  <r>
    <s v="CC100862"/>
    <n v="31"/>
    <x v="1"/>
    <s v="Bachelor"/>
    <s v="Married"/>
    <s v="Salaried"/>
    <n v="19000000"/>
    <n v="56000000"/>
    <n v="52"/>
    <x v="2"/>
    <n v="0"/>
    <n v="0"/>
    <n v="26680000"/>
    <n v="34700000"/>
    <n v="28410000"/>
    <n v="4770000"/>
    <n v="9490000"/>
    <n v="11740000"/>
    <n v="6980000"/>
    <n v="2"/>
    <x v="0"/>
    <s v="30-39"/>
    <n v="29930000"/>
    <n v="8666666.666666666"/>
    <n v="0.53446428571428573"/>
    <x v="0"/>
    <x v="0"/>
    <x v="0"/>
    <x v="0"/>
  </r>
  <r>
    <s v="CC100863"/>
    <n v="42"/>
    <x v="0"/>
    <s v="High School"/>
    <s v="Single"/>
    <s v="Other"/>
    <n v="6000000"/>
    <n v="28000000"/>
    <n v="77"/>
    <x v="0"/>
    <n v="0"/>
    <n v="0"/>
    <n v="5390000"/>
    <n v="6800000"/>
    <n v="5130000"/>
    <n v="1150000"/>
    <n v="6490000"/>
    <n v="1270000"/>
    <n v="760000"/>
    <n v="0"/>
    <x v="0"/>
    <s v="40-49"/>
    <n v="5773333.333333333"/>
    <n v="2970000"/>
    <n v="0.20619047619047617"/>
    <x v="2"/>
    <x v="2"/>
    <x v="2"/>
    <x v="1"/>
  </r>
  <r>
    <s v="CC100864"/>
    <n v="34"/>
    <x v="1"/>
    <s v="Bachelor"/>
    <s v="Other"/>
    <s v="Government"/>
    <n v="6100000"/>
    <n v="23000000"/>
    <n v="63"/>
    <x v="0"/>
    <n v="0"/>
    <n v="0"/>
    <n v="3140000"/>
    <n v="3930000"/>
    <n v="2050000"/>
    <n v="910000"/>
    <n v="1310000"/>
    <n v="880000"/>
    <n v="1390000"/>
    <n v="0"/>
    <x v="1"/>
    <s v="30-39"/>
    <n v="3040000"/>
    <n v="1033333.3333333334"/>
    <n v="0.13217391304347825"/>
    <x v="2"/>
    <x v="2"/>
    <x v="2"/>
    <x v="1"/>
  </r>
  <r>
    <s v="CC100865"/>
    <n v="67"/>
    <x v="0"/>
    <s v="High School"/>
    <s v="Married"/>
    <s v="Government"/>
    <n v="9100000"/>
    <n v="48000000"/>
    <n v="194"/>
    <x v="0"/>
    <n v="0"/>
    <n v="0"/>
    <n v="17100000"/>
    <n v="17520000"/>
    <n v="14950000"/>
    <n v="3310000"/>
    <n v="3950000"/>
    <n v="3270000"/>
    <n v="4910000"/>
    <n v="0"/>
    <x v="0"/>
    <s v="60+"/>
    <n v="16523333.333333334"/>
    <n v="3510000"/>
    <n v="0.34423611111111113"/>
    <x v="1"/>
    <x v="1"/>
    <x v="2"/>
    <x v="0"/>
  </r>
  <r>
    <s v="CC100866"/>
    <n v="26"/>
    <x v="0"/>
    <s v="Diploma"/>
    <s v="Married"/>
    <s v="Government"/>
    <n v="8600000"/>
    <n v="41000000"/>
    <n v="42"/>
    <x v="0"/>
    <n v="0"/>
    <n v="0"/>
    <n v="12990000"/>
    <n v="15610000"/>
    <n v="15760000"/>
    <n v="5880000"/>
    <n v="3190000"/>
    <n v="2840000"/>
    <n v="3470000"/>
    <n v="0"/>
    <x v="0"/>
    <s v="21-29"/>
    <n v="14786666.666666666"/>
    <n v="3970000"/>
    <n v="0.36065040650406505"/>
    <x v="1"/>
    <x v="1"/>
    <x v="2"/>
    <x v="0"/>
  </r>
  <r>
    <s v="CC100867"/>
    <n v="21"/>
    <x v="0"/>
    <s v="Bachelor"/>
    <s v="Single"/>
    <s v="Contract"/>
    <n v="5000000"/>
    <n v="20000000"/>
    <n v="10"/>
    <x v="2"/>
    <n v="2"/>
    <n v="2"/>
    <n v="8480000"/>
    <n v="6880000"/>
    <n v="8420000"/>
    <n v="2720000"/>
    <n v="1460000"/>
    <n v="1210000"/>
    <n v="430000"/>
    <n v="4"/>
    <x v="1"/>
    <s v="21-29"/>
    <n v="7926666.666666667"/>
    <n v="1796666.6666666667"/>
    <n v="0.39633333333333337"/>
    <x v="1"/>
    <x v="1"/>
    <x v="1"/>
    <x v="1"/>
  </r>
  <r>
    <s v="CC100868"/>
    <n v="43"/>
    <x v="0"/>
    <s v="Diploma"/>
    <s v="Married"/>
    <s v="Self-employed"/>
    <n v="9400000"/>
    <n v="34000000"/>
    <n v="189"/>
    <x v="3"/>
    <n v="1"/>
    <n v="0"/>
    <n v="19060000"/>
    <n v="19110000"/>
    <n v="18570000"/>
    <n v="810000"/>
    <n v="8060000"/>
    <n v="4110000"/>
    <n v="800000"/>
    <n v="2"/>
    <x v="1"/>
    <s v="40-49"/>
    <n v="18913333.333333332"/>
    <n v="4326666.666666667"/>
    <n v="0.55627450980392157"/>
    <x v="0"/>
    <x v="0"/>
    <x v="0"/>
    <x v="1"/>
  </r>
  <r>
    <s v="CC100869"/>
    <n v="32"/>
    <x v="1"/>
    <s v="High School"/>
    <s v="Married"/>
    <s v="Salaried"/>
    <n v="6600000"/>
    <n v="21000000"/>
    <n v="78"/>
    <x v="0"/>
    <n v="0"/>
    <n v="0"/>
    <n v="4820000"/>
    <n v="5660000"/>
    <n v="4010000"/>
    <n v="880000"/>
    <n v="2540000"/>
    <n v="730000"/>
    <n v="2480000"/>
    <n v="1"/>
    <x v="0"/>
    <s v="30-39"/>
    <n v="4830000"/>
    <n v="1383333.3333333333"/>
    <n v="0.23"/>
    <x v="2"/>
    <x v="2"/>
    <x v="0"/>
    <x v="1"/>
  </r>
  <r>
    <s v="CC100870"/>
    <n v="35"/>
    <x v="1"/>
    <s v="Postgraduate"/>
    <s v="Married"/>
    <s v="Government"/>
    <n v="13200000"/>
    <n v="59000000"/>
    <n v="119"/>
    <x v="0"/>
    <n v="0"/>
    <n v="0"/>
    <n v="52640000"/>
    <n v="47340000"/>
    <n v="41410000"/>
    <n v="16330000"/>
    <n v="42370000"/>
    <n v="6480000"/>
    <n v="2090000"/>
    <n v="0"/>
    <x v="0"/>
    <s v="30-39"/>
    <n v="47130000"/>
    <n v="21726666.666666668"/>
    <n v="0.79881355932203391"/>
    <x v="3"/>
    <x v="3"/>
    <x v="2"/>
    <x v="0"/>
  </r>
  <r>
    <s v="CC100871"/>
    <n v="39"/>
    <x v="0"/>
    <s v="High School"/>
    <s v="Married"/>
    <s v="Government"/>
    <n v="15100000"/>
    <n v="86000000"/>
    <n v="113"/>
    <x v="0"/>
    <n v="0"/>
    <n v="0"/>
    <n v="63010000"/>
    <n v="64650000"/>
    <n v="75720000"/>
    <n v="23890000"/>
    <n v="32650000"/>
    <n v="24890000"/>
    <n v="2840000"/>
    <n v="0"/>
    <x v="0"/>
    <s v="30-39"/>
    <n v="67793333.333333328"/>
    <n v="27143333.333333332"/>
    <n v="0.78829457364341082"/>
    <x v="3"/>
    <x v="3"/>
    <x v="2"/>
    <x v="2"/>
  </r>
  <r>
    <s v="CC100872"/>
    <n v="35"/>
    <x v="1"/>
    <s v="Postgraduate"/>
    <s v="Married"/>
    <s v="Salaried"/>
    <n v="15100000"/>
    <n v="72000000"/>
    <n v="47"/>
    <x v="0"/>
    <n v="0"/>
    <n v="0"/>
    <n v="32850000"/>
    <n v="38100000"/>
    <n v="42360000"/>
    <n v="13120000"/>
    <n v="35860000"/>
    <n v="19340000"/>
    <n v="3970000"/>
    <n v="0"/>
    <x v="0"/>
    <s v="30-39"/>
    <n v="37770000"/>
    <n v="22773333.333333332"/>
    <n v="0.52458333333333329"/>
    <x v="0"/>
    <x v="0"/>
    <x v="2"/>
    <x v="2"/>
  </r>
  <r>
    <s v="CC100873"/>
    <n v="29"/>
    <x v="0"/>
    <s v="Bachelor"/>
    <s v="Single"/>
    <s v="Salaried"/>
    <n v="8300000"/>
    <n v="37000000"/>
    <n v="87"/>
    <x v="0"/>
    <n v="0"/>
    <n v="1"/>
    <n v="16600000"/>
    <n v="17820000"/>
    <n v="20130000"/>
    <n v="6870000"/>
    <n v="9300000"/>
    <n v="2420000"/>
    <n v="4710000"/>
    <n v="1"/>
    <x v="0"/>
    <s v="21-29"/>
    <n v="18183333.333333332"/>
    <n v="6196666.666666667"/>
    <n v="0.49144144144144142"/>
    <x v="1"/>
    <x v="1"/>
    <x v="0"/>
    <x v="1"/>
  </r>
  <r>
    <s v="CC100874"/>
    <n v="40"/>
    <x v="1"/>
    <s v="Diploma"/>
    <s v="Other"/>
    <s v="Self-employed"/>
    <n v="12700000"/>
    <n v="82000000"/>
    <n v="103"/>
    <x v="0"/>
    <n v="0"/>
    <n v="0"/>
    <n v="21090000"/>
    <n v="14670000"/>
    <n v="19410000"/>
    <n v="8070000"/>
    <n v="7730000"/>
    <n v="7680000"/>
    <n v="870000"/>
    <n v="1"/>
    <x v="0"/>
    <s v="40-49"/>
    <n v="18390000"/>
    <n v="7826666.666666667"/>
    <n v="0.22426829268292683"/>
    <x v="2"/>
    <x v="2"/>
    <x v="0"/>
    <x v="2"/>
  </r>
  <r>
    <s v="CC100875"/>
    <n v="30"/>
    <x v="1"/>
    <s v="Diploma"/>
    <s v="Married"/>
    <s v="Self-employed"/>
    <n v="7000000"/>
    <n v="35000000"/>
    <n v="54"/>
    <x v="0"/>
    <n v="0"/>
    <n v="0"/>
    <n v="12190000"/>
    <n v="9810000"/>
    <n v="7590000"/>
    <n v="2770000"/>
    <n v="3880000"/>
    <n v="5600000"/>
    <n v="2350000"/>
    <n v="0"/>
    <x v="0"/>
    <s v="30-39"/>
    <n v="9863333.333333334"/>
    <n v="4083333.3333333335"/>
    <n v="0.28180952380952384"/>
    <x v="1"/>
    <x v="1"/>
    <x v="2"/>
    <x v="1"/>
  </r>
  <r>
    <s v="CC100876"/>
    <n v="40"/>
    <x v="1"/>
    <s v="Diploma"/>
    <s v="Married"/>
    <s v="Salaried"/>
    <n v="8000000"/>
    <n v="48000000"/>
    <n v="80"/>
    <x v="1"/>
    <n v="0"/>
    <n v="2"/>
    <n v="40360000"/>
    <n v="36830000"/>
    <n v="40640000"/>
    <n v="910000"/>
    <n v="6470000"/>
    <n v="4780000"/>
    <n v="3880000"/>
    <n v="2"/>
    <x v="1"/>
    <s v="40-49"/>
    <n v="39276666.666666664"/>
    <n v="4053333.3333333335"/>
    <n v="0.81826388888888879"/>
    <x v="3"/>
    <x v="3"/>
    <x v="0"/>
    <x v="0"/>
  </r>
  <r>
    <s v="CC100877"/>
    <n v="34"/>
    <x v="0"/>
    <s v="Bachelor"/>
    <s v="Other"/>
    <s v="Self-employed"/>
    <n v="8900000"/>
    <n v="47000000"/>
    <n v="93"/>
    <x v="3"/>
    <n v="0"/>
    <n v="0"/>
    <n v="23840000"/>
    <n v="17740000"/>
    <n v="13580000"/>
    <n v="6270000"/>
    <n v="8150000"/>
    <n v="12200000"/>
    <n v="570000"/>
    <n v="2"/>
    <x v="1"/>
    <s v="30-39"/>
    <n v="18386666.666666668"/>
    <n v="8873333.333333334"/>
    <n v="0.39120567375886528"/>
    <x v="1"/>
    <x v="1"/>
    <x v="0"/>
    <x v="0"/>
  </r>
  <r>
    <s v="CC100878"/>
    <n v="46"/>
    <x v="0"/>
    <s v="Postgraduate"/>
    <s v="Married"/>
    <s v="Self-employed"/>
    <n v="22100000"/>
    <n v="111000000"/>
    <n v="175"/>
    <x v="0"/>
    <n v="0"/>
    <n v="0"/>
    <n v="9080000"/>
    <n v="25290000"/>
    <n v="39050000"/>
    <n v="8010000"/>
    <n v="7270000"/>
    <n v="6270000"/>
    <n v="1530000"/>
    <n v="0"/>
    <x v="0"/>
    <s v="40-49"/>
    <n v="24473333.333333332"/>
    <n v="7183333.333333333"/>
    <n v="0.22048048048048047"/>
    <x v="2"/>
    <x v="2"/>
    <x v="2"/>
    <x v="3"/>
  </r>
  <r>
    <s v="CC100879"/>
    <n v="42"/>
    <x v="1"/>
    <s v="Postgraduate"/>
    <s v="Married"/>
    <s v="Government"/>
    <n v="18300000"/>
    <n v="95000000"/>
    <n v="72"/>
    <x v="0"/>
    <n v="0"/>
    <n v="0"/>
    <n v="3320000"/>
    <n v="4040000"/>
    <n v="22550000"/>
    <n v="2080000"/>
    <n v="1910000"/>
    <n v="7220000"/>
    <n v="530000"/>
    <n v="0"/>
    <x v="0"/>
    <s v="40-49"/>
    <n v="9970000"/>
    <n v="3736666.6666666665"/>
    <n v="0.10494736842105264"/>
    <x v="2"/>
    <x v="2"/>
    <x v="2"/>
    <x v="2"/>
  </r>
  <r>
    <s v="CC100880"/>
    <n v="37"/>
    <x v="0"/>
    <s v="High School"/>
    <s v="Married"/>
    <s v="Salaried"/>
    <n v="9600000"/>
    <n v="48000000"/>
    <n v="120"/>
    <x v="0"/>
    <n v="0"/>
    <n v="0"/>
    <n v="29640000"/>
    <n v="29940000"/>
    <n v="21660000"/>
    <n v="26560000"/>
    <n v="10280000"/>
    <n v="6750000"/>
    <n v="3410000"/>
    <n v="0"/>
    <x v="0"/>
    <s v="30-39"/>
    <n v="27080000"/>
    <n v="14530000"/>
    <n v="0.56416666666666671"/>
    <x v="0"/>
    <x v="0"/>
    <x v="2"/>
    <x v="0"/>
  </r>
  <r>
    <s v="CC100881"/>
    <n v="24"/>
    <x v="1"/>
    <s v="Bachelor"/>
    <s v="Single"/>
    <s v="Salaried"/>
    <n v="7000000"/>
    <n v="23000000"/>
    <n v="51"/>
    <x v="0"/>
    <n v="0"/>
    <n v="0"/>
    <n v="4420000"/>
    <n v="8580000"/>
    <n v="6460000"/>
    <n v="2350000"/>
    <n v="1500000"/>
    <n v="3830000"/>
    <n v="470000"/>
    <n v="0"/>
    <x v="0"/>
    <s v="21-29"/>
    <n v="6486666.666666667"/>
    <n v="2560000"/>
    <n v="0.28202898550724637"/>
    <x v="1"/>
    <x v="1"/>
    <x v="2"/>
    <x v="1"/>
  </r>
  <r>
    <s v="CC100882"/>
    <n v="30"/>
    <x v="1"/>
    <s v="Diploma"/>
    <s v="Married"/>
    <s v="Salaried"/>
    <n v="6900000"/>
    <n v="20000000"/>
    <n v="56"/>
    <x v="0"/>
    <n v="0"/>
    <n v="0"/>
    <n v="5700000"/>
    <n v="2800000"/>
    <n v="3590000"/>
    <n v="3320000"/>
    <n v="1100000"/>
    <n v="480000"/>
    <n v="3250000"/>
    <n v="0"/>
    <x v="0"/>
    <s v="30-39"/>
    <n v="4030000"/>
    <n v="1633333.3333333333"/>
    <n v="0.20150000000000001"/>
    <x v="2"/>
    <x v="2"/>
    <x v="2"/>
    <x v="1"/>
  </r>
  <r>
    <s v="CC100883"/>
    <n v="39"/>
    <x v="1"/>
    <s v="Diploma"/>
    <s v="Married"/>
    <s v="Self-employed"/>
    <n v="18000000"/>
    <n v="80000000"/>
    <n v="40"/>
    <x v="1"/>
    <n v="3"/>
    <n v="2"/>
    <n v="42190000"/>
    <n v="42360000"/>
    <n v="46690000"/>
    <n v="1260000"/>
    <n v="5370000"/>
    <n v="17820000"/>
    <n v="6850000"/>
    <n v="4"/>
    <x v="1"/>
    <s v="30-39"/>
    <n v="43746666.666666664"/>
    <n v="8150000"/>
    <n v="0.54683333333333328"/>
    <x v="0"/>
    <x v="0"/>
    <x v="1"/>
    <x v="2"/>
  </r>
  <r>
    <s v="CC100884"/>
    <n v="25"/>
    <x v="1"/>
    <s v="Bachelor"/>
    <s v="Single"/>
    <s v="Salaried"/>
    <n v="8900000"/>
    <n v="32000000"/>
    <n v="23"/>
    <x v="0"/>
    <n v="0"/>
    <n v="1"/>
    <n v="16230000"/>
    <n v="11240000"/>
    <n v="8100000"/>
    <n v="4740000"/>
    <n v="1350000"/>
    <n v="2130000"/>
    <n v="2440000"/>
    <n v="1"/>
    <x v="0"/>
    <s v="21-29"/>
    <n v="11856666.666666666"/>
    <n v="2740000"/>
    <n v="0.3705208333333333"/>
    <x v="1"/>
    <x v="1"/>
    <x v="0"/>
    <x v="1"/>
  </r>
  <r>
    <s v="CC100885"/>
    <n v="34"/>
    <x v="1"/>
    <s v="Bachelor"/>
    <s v="Married"/>
    <s v="Salaried"/>
    <n v="8300000"/>
    <n v="44000000"/>
    <n v="104"/>
    <x v="0"/>
    <n v="0"/>
    <n v="0"/>
    <n v="13990000"/>
    <n v="18240000"/>
    <n v="10080000"/>
    <n v="7440000"/>
    <n v="6020000"/>
    <n v="4220000"/>
    <n v="660000"/>
    <n v="0"/>
    <x v="0"/>
    <s v="30-39"/>
    <n v="14103333.333333334"/>
    <n v="5893333.333333333"/>
    <n v="0.32053030303030305"/>
    <x v="1"/>
    <x v="1"/>
    <x v="2"/>
    <x v="0"/>
  </r>
  <r>
    <s v="CC100886"/>
    <n v="33"/>
    <x v="0"/>
    <s v="Bachelor"/>
    <s v="Other"/>
    <s v="Salaried"/>
    <n v="15800000"/>
    <n v="62000000"/>
    <n v="80"/>
    <x v="0"/>
    <n v="0"/>
    <n v="0"/>
    <n v="29400000"/>
    <n v="24830000"/>
    <n v="19580000"/>
    <n v="14950000"/>
    <n v="12980000"/>
    <n v="17460000"/>
    <n v="520000"/>
    <n v="1"/>
    <x v="0"/>
    <s v="30-39"/>
    <n v="24603333.333333332"/>
    <n v="15130000"/>
    <n v="0.39682795698924728"/>
    <x v="1"/>
    <x v="1"/>
    <x v="0"/>
    <x v="2"/>
  </r>
  <r>
    <s v="CC100887"/>
    <n v="40"/>
    <x v="0"/>
    <s v="Bachelor"/>
    <s v="Married"/>
    <s v="Government"/>
    <n v="13600000"/>
    <n v="72000000"/>
    <n v="109"/>
    <x v="0"/>
    <n v="0"/>
    <n v="0"/>
    <n v="28240000"/>
    <n v="37940000"/>
    <n v="34690000"/>
    <n v="7470000"/>
    <n v="14120000"/>
    <n v="10840000"/>
    <n v="3480000"/>
    <n v="0"/>
    <x v="0"/>
    <s v="40-49"/>
    <n v="33623333.333333336"/>
    <n v="10810000"/>
    <n v="0.46699074074074076"/>
    <x v="1"/>
    <x v="1"/>
    <x v="2"/>
    <x v="2"/>
  </r>
  <r>
    <s v="CC100888"/>
    <n v="43"/>
    <x v="0"/>
    <s v="Diploma"/>
    <s v="Single"/>
    <s v="Salaried"/>
    <n v="10500000"/>
    <n v="62000000"/>
    <n v="83"/>
    <x v="0"/>
    <n v="0"/>
    <n v="0"/>
    <n v="10220000"/>
    <n v="14940000"/>
    <n v="20100000"/>
    <n v="5020000"/>
    <n v="7380000"/>
    <n v="8910000"/>
    <n v="1230000"/>
    <n v="0"/>
    <x v="0"/>
    <s v="40-49"/>
    <n v="15086666.666666666"/>
    <n v="7103333.333333333"/>
    <n v="0.24333333333333332"/>
    <x v="2"/>
    <x v="2"/>
    <x v="2"/>
    <x v="2"/>
  </r>
  <r>
    <s v="CC100889"/>
    <n v="51"/>
    <x v="0"/>
    <s v="Bachelor"/>
    <s v="Other"/>
    <s v="Government"/>
    <n v="12000000"/>
    <n v="70000000"/>
    <n v="174"/>
    <x v="0"/>
    <n v="0"/>
    <n v="1"/>
    <n v="32650000"/>
    <n v="48430000"/>
    <n v="34570000"/>
    <n v="18950000"/>
    <n v="17900000"/>
    <n v="8790000"/>
    <n v="1120000"/>
    <n v="1"/>
    <x v="0"/>
    <s v="50-59"/>
    <n v="38550000"/>
    <n v="15213333.333333334"/>
    <n v="0.55071428571428571"/>
    <x v="0"/>
    <x v="0"/>
    <x v="0"/>
    <x v="2"/>
  </r>
  <r>
    <s v="CC100890"/>
    <n v="36"/>
    <x v="0"/>
    <s v="Bachelor"/>
    <s v="Married"/>
    <s v="Salaried"/>
    <n v="17300000"/>
    <n v="99000000"/>
    <n v="124"/>
    <x v="0"/>
    <n v="0"/>
    <n v="0"/>
    <n v="32500000"/>
    <n v="23540000"/>
    <n v="37070000"/>
    <n v="15500000"/>
    <n v="12370000"/>
    <n v="10870000"/>
    <n v="1550000"/>
    <n v="0"/>
    <x v="0"/>
    <s v="30-39"/>
    <n v="31036666.666666668"/>
    <n v="12913333.333333334"/>
    <n v="0.3135016835016835"/>
    <x v="1"/>
    <x v="1"/>
    <x v="2"/>
    <x v="2"/>
  </r>
  <r>
    <s v="CC100891"/>
    <n v="24"/>
    <x v="0"/>
    <s v="Bachelor"/>
    <s v="Married"/>
    <s v="Government"/>
    <n v="9900000"/>
    <n v="51000000"/>
    <n v="33"/>
    <x v="0"/>
    <n v="3"/>
    <n v="3"/>
    <n v="23800000"/>
    <n v="31300000"/>
    <n v="32170000"/>
    <n v="8430000"/>
    <n v="850000"/>
    <n v="710000"/>
    <n v="2610000"/>
    <n v="2"/>
    <x v="1"/>
    <s v="21-29"/>
    <n v="29090000"/>
    <n v="3330000"/>
    <n v="0.57039215686274514"/>
    <x v="0"/>
    <x v="0"/>
    <x v="0"/>
    <x v="0"/>
  </r>
  <r>
    <s v="CC100892"/>
    <n v="38"/>
    <x v="1"/>
    <s v="Bachelor"/>
    <s v="Single"/>
    <s v="Salaried"/>
    <n v="13000000"/>
    <n v="42000000"/>
    <n v="135"/>
    <x v="0"/>
    <n v="0"/>
    <n v="0"/>
    <n v="22890000"/>
    <n v="26000000"/>
    <n v="21420000"/>
    <n v="8060000"/>
    <n v="22660000"/>
    <n v="8210000"/>
    <n v="770000"/>
    <n v="0"/>
    <x v="0"/>
    <s v="30-39"/>
    <n v="23436666.666666668"/>
    <n v="12976666.666666666"/>
    <n v="0.55801587301587308"/>
    <x v="0"/>
    <x v="0"/>
    <x v="2"/>
    <x v="0"/>
  </r>
  <r>
    <s v="CC100893"/>
    <n v="30"/>
    <x v="1"/>
    <s v="High School"/>
    <s v="Single"/>
    <s v="Salaried"/>
    <n v="10900000"/>
    <n v="31000000"/>
    <n v="29"/>
    <x v="0"/>
    <n v="0"/>
    <n v="0"/>
    <n v="21480000"/>
    <n v="12410000"/>
    <n v="9920000"/>
    <n v="8890000"/>
    <n v="5930000"/>
    <n v="3580000"/>
    <n v="10000"/>
    <n v="0"/>
    <x v="0"/>
    <s v="30-39"/>
    <n v="14603333.333333334"/>
    <n v="6133333.333333333"/>
    <n v="0.4710752688172043"/>
    <x v="1"/>
    <x v="1"/>
    <x v="2"/>
    <x v="1"/>
  </r>
  <r>
    <s v="CC100894"/>
    <n v="41"/>
    <x v="0"/>
    <s v="Diploma"/>
    <s v="Married"/>
    <s v="Government"/>
    <n v="11400000"/>
    <n v="58000000"/>
    <n v="71"/>
    <x v="0"/>
    <n v="0"/>
    <n v="0"/>
    <n v="1380000"/>
    <n v="7910000"/>
    <n v="7120000"/>
    <n v="910000"/>
    <n v="2430000"/>
    <n v="2460000"/>
    <n v="110000"/>
    <n v="0"/>
    <x v="0"/>
    <s v="40-49"/>
    <n v="5470000"/>
    <n v="1933333.3333333333"/>
    <n v="9.4310344827586212E-2"/>
    <x v="2"/>
    <x v="2"/>
    <x v="2"/>
    <x v="0"/>
  </r>
  <r>
    <s v="CC100895"/>
    <n v="51"/>
    <x v="1"/>
    <s v="High School"/>
    <s v="Married"/>
    <s v="Salaried"/>
    <n v="7900000"/>
    <n v="36000000"/>
    <n v="169"/>
    <x v="0"/>
    <n v="0"/>
    <n v="1"/>
    <n v="5650000"/>
    <n v="7050000"/>
    <n v="12510000"/>
    <n v="2400000"/>
    <n v="2050000"/>
    <n v="3470000"/>
    <n v="440000"/>
    <n v="2"/>
    <x v="0"/>
    <s v="50-59"/>
    <n v="8403333.333333334"/>
    <n v="2640000"/>
    <n v="0.23342592592592595"/>
    <x v="2"/>
    <x v="2"/>
    <x v="0"/>
    <x v="1"/>
  </r>
  <r>
    <s v="CC100896"/>
    <n v="44"/>
    <x v="1"/>
    <s v="High School"/>
    <s v="Married"/>
    <s v="Self-employed"/>
    <n v="12700000"/>
    <n v="64000000"/>
    <n v="107"/>
    <x v="1"/>
    <n v="2"/>
    <n v="3"/>
    <n v="37460000"/>
    <n v="31060000"/>
    <n v="37250000"/>
    <n v="970000"/>
    <n v="1060000"/>
    <n v="900000"/>
    <n v="4240000"/>
    <n v="3"/>
    <x v="1"/>
    <s v="40-49"/>
    <n v="35256666.666666664"/>
    <n v="976666.66666666663"/>
    <n v="0.55088541666666668"/>
    <x v="0"/>
    <x v="0"/>
    <x v="1"/>
    <x v="2"/>
  </r>
  <r>
    <s v="CC100897"/>
    <n v="44"/>
    <x v="0"/>
    <s v="Diploma"/>
    <s v="Married"/>
    <s v="Contract"/>
    <n v="10000000"/>
    <n v="46000000"/>
    <n v="60"/>
    <x v="0"/>
    <n v="0"/>
    <n v="0"/>
    <n v="13050000"/>
    <n v="9370000"/>
    <n v="10500000"/>
    <n v="3710000"/>
    <n v="7590000"/>
    <n v="10360000"/>
    <n v="410000"/>
    <n v="0"/>
    <x v="0"/>
    <s v="40-49"/>
    <n v="10973333.333333334"/>
    <n v="7220000"/>
    <n v="0.23855072463768118"/>
    <x v="2"/>
    <x v="2"/>
    <x v="2"/>
    <x v="0"/>
  </r>
  <r>
    <s v="CC100898"/>
    <n v="45"/>
    <x v="1"/>
    <s v="High School"/>
    <s v="Married"/>
    <s v="Salaried"/>
    <n v="9700000"/>
    <n v="42000000"/>
    <n v="133"/>
    <x v="0"/>
    <n v="0"/>
    <n v="0"/>
    <n v="17570000"/>
    <n v="14910000"/>
    <n v="14710000"/>
    <n v="5230000"/>
    <n v="7010000"/>
    <n v="4780000"/>
    <n v="1600000"/>
    <n v="0"/>
    <x v="0"/>
    <s v="40-49"/>
    <n v="15730000"/>
    <n v="5673333.333333333"/>
    <n v="0.37452380952380954"/>
    <x v="1"/>
    <x v="1"/>
    <x v="2"/>
    <x v="0"/>
  </r>
  <r>
    <s v="CC100899"/>
    <n v="43"/>
    <x v="0"/>
    <s v="Bachelor"/>
    <s v="Married"/>
    <s v="Contract"/>
    <n v="14000000"/>
    <n v="71000000"/>
    <n v="148"/>
    <x v="0"/>
    <n v="0"/>
    <n v="0"/>
    <n v="48080000"/>
    <n v="37610000"/>
    <n v="38760000"/>
    <n v="7970000"/>
    <n v="10910000"/>
    <n v="13610000"/>
    <n v="1670000"/>
    <n v="1"/>
    <x v="0"/>
    <s v="40-49"/>
    <n v="41483333.333333336"/>
    <n v="10830000"/>
    <n v="0.58427230046948364"/>
    <x v="0"/>
    <x v="0"/>
    <x v="0"/>
    <x v="2"/>
  </r>
  <r>
    <s v="CC100900"/>
    <n v="28"/>
    <x v="0"/>
    <s v="Bachelor"/>
    <s v="Married"/>
    <s v="Salaried"/>
    <n v="16600000"/>
    <n v="67000000"/>
    <n v="78"/>
    <x v="0"/>
    <n v="0"/>
    <n v="0"/>
    <n v="19700000"/>
    <n v="2690000"/>
    <n v="0"/>
    <n v="15930000"/>
    <n v="2150000"/>
    <n v="0"/>
    <n v="3480000"/>
    <n v="0"/>
    <x v="0"/>
    <s v="21-29"/>
    <n v="7463333.333333333"/>
    <n v="6026666.666666667"/>
    <n v="0.11139303482587064"/>
    <x v="2"/>
    <x v="2"/>
    <x v="2"/>
    <x v="2"/>
  </r>
  <r>
    <s v="CC100901"/>
    <n v="23"/>
    <x v="0"/>
    <s v="Bachelor"/>
    <s v="Single"/>
    <s v="Self-employed"/>
    <n v="12400000"/>
    <n v="56000000"/>
    <n v="9"/>
    <x v="0"/>
    <n v="1"/>
    <n v="1"/>
    <n v="21630000"/>
    <n v="17720000"/>
    <n v="21650000"/>
    <n v="17860000"/>
    <n v="8800000"/>
    <n v="4800000"/>
    <n v="5140000"/>
    <n v="2"/>
    <x v="0"/>
    <s v="21-29"/>
    <n v="20333333.333333332"/>
    <n v="10486666.666666666"/>
    <n v="0.36309523809523808"/>
    <x v="1"/>
    <x v="1"/>
    <x v="0"/>
    <x v="0"/>
  </r>
  <r>
    <s v="CC100902"/>
    <n v="24"/>
    <x v="1"/>
    <s v="High School"/>
    <s v="Married"/>
    <s v="Salaried"/>
    <n v="7700000"/>
    <n v="24000000"/>
    <n v="7"/>
    <x v="0"/>
    <n v="0"/>
    <n v="0"/>
    <n v="12350000"/>
    <n v="12040000"/>
    <n v="9240000"/>
    <n v="6310000"/>
    <n v="3490000"/>
    <n v="3880000"/>
    <n v="470000"/>
    <n v="1"/>
    <x v="0"/>
    <s v="21-29"/>
    <n v="11210000"/>
    <n v="4560000"/>
    <n v="0.46708333333333335"/>
    <x v="1"/>
    <x v="1"/>
    <x v="0"/>
    <x v="1"/>
  </r>
  <r>
    <s v="CC100903"/>
    <n v="29"/>
    <x v="0"/>
    <s v="Postgraduate"/>
    <s v="Married"/>
    <s v="Salaried"/>
    <n v="17600000"/>
    <n v="53000000"/>
    <n v="51"/>
    <x v="1"/>
    <n v="3"/>
    <n v="0"/>
    <n v="30890000"/>
    <n v="33230000"/>
    <n v="38820000"/>
    <n v="910000"/>
    <n v="1130000"/>
    <n v="3450000"/>
    <n v="5690000"/>
    <n v="2"/>
    <x v="1"/>
    <s v="21-29"/>
    <n v="34313333.333333336"/>
    <n v="1830000"/>
    <n v="0.64742138364779878"/>
    <x v="0"/>
    <x v="0"/>
    <x v="0"/>
    <x v="0"/>
  </r>
  <r>
    <s v="CC100904"/>
    <n v="42"/>
    <x v="0"/>
    <s v="Diploma"/>
    <s v="Single"/>
    <s v="Government"/>
    <n v="11200000"/>
    <n v="68000000"/>
    <n v="116"/>
    <x v="3"/>
    <n v="0"/>
    <n v="0"/>
    <n v="33780000"/>
    <n v="30500000"/>
    <n v="30850000"/>
    <n v="9510000"/>
    <n v="9730000"/>
    <n v="8070000"/>
    <n v="3040000"/>
    <n v="2"/>
    <x v="0"/>
    <s v="40-49"/>
    <n v="31710000"/>
    <n v="9103333.333333334"/>
    <n v="0.46632352941176469"/>
    <x v="1"/>
    <x v="1"/>
    <x v="0"/>
    <x v="2"/>
  </r>
  <r>
    <s v="CC100905"/>
    <n v="35"/>
    <x v="0"/>
    <s v="Diploma"/>
    <s v="Single"/>
    <s v="Salaried"/>
    <n v="10900000"/>
    <n v="52000000"/>
    <n v="93"/>
    <x v="1"/>
    <n v="3"/>
    <n v="2"/>
    <n v="45840000"/>
    <n v="47050000"/>
    <n v="36170000"/>
    <n v="790000"/>
    <n v="580000"/>
    <n v="2740000"/>
    <n v="5360000"/>
    <n v="4"/>
    <x v="1"/>
    <s v="30-39"/>
    <n v="43020000"/>
    <n v="1370000"/>
    <n v="0.8273076923076923"/>
    <x v="3"/>
    <x v="3"/>
    <x v="1"/>
    <x v="0"/>
  </r>
  <r>
    <s v="CC100906"/>
    <n v="29"/>
    <x v="0"/>
    <s v="Bachelor"/>
    <s v="Married"/>
    <s v="Government"/>
    <n v="6000000"/>
    <n v="29000000"/>
    <n v="83"/>
    <x v="0"/>
    <n v="0"/>
    <n v="0"/>
    <n v="19960000"/>
    <n v="16070000"/>
    <n v="15290000"/>
    <n v="5950000"/>
    <n v="6060000"/>
    <n v="5660000"/>
    <n v="3130000"/>
    <n v="0"/>
    <x v="0"/>
    <s v="21-29"/>
    <n v="17106666.666666668"/>
    <n v="5890000"/>
    <n v="0.58988505747126441"/>
    <x v="0"/>
    <x v="0"/>
    <x v="2"/>
    <x v="1"/>
  </r>
  <r>
    <s v="CC100907"/>
    <n v="41"/>
    <x v="1"/>
    <s v="Diploma"/>
    <s v="Married"/>
    <s v="Salaried"/>
    <n v="8300000"/>
    <n v="51000000"/>
    <n v="83"/>
    <x v="1"/>
    <n v="2"/>
    <n v="3"/>
    <n v="30340000"/>
    <n v="27820000"/>
    <n v="32300000"/>
    <n v="850000"/>
    <n v="4580000"/>
    <n v="3390000"/>
    <n v="4580000"/>
    <n v="4"/>
    <x v="1"/>
    <s v="40-49"/>
    <n v="30153333.333333332"/>
    <n v="2940000"/>
    <n v="0.59124183006535946"/>
    <x v="0"/>
    <x v="0"/>
    <x v="1"/>
    <x v="0"/>
  </r>
  <r>
    <s v="CC100908"/>
    <n v="22"/>
    <x v="1"/>
    <s v="High School"/>
    <s v="Single"/>
    <s v="Salaried"/>
    <n v="5300000"/>
    <n v="24000000"/>
    <n v="6"/>
    <x v="2"/>
    <n v="2"/>
    <n v="3"/>
    <n v="19010000"/>
    <n v="19300000"/>
    <n v="21010000"/>
    <n v="5830000"/>
    <n v="1200000"/>
    <n v="370000"/>
    <n v="2810000"/>
    <n v="3"/>
    <x v="0"/>
    <s v="21-29"/>
    <n v="19773333.333333332"/>
    <n v="2466666.6666666665"/>
    <n v="0.82388888888888878"/>
    <x v="3"/>
    <x v="3"/>
    <x v="1"/>
    <x v="1"/>
  </r>
  <r>
    <s v="CC100909"/>
    <n v="40"/>
    <x v="0"/>
    <s v="Diploma"/>
    <s v="Single"/>
    <s v="Contract"/>
    <n v="6000000"/>
    <n v="30000000"/>
    <n v="65"/>
    <x v="0"/>
    <n v="0"/>
    <n v="0"/>
    <n v="21420000"/>
    <n v="27180000"/>
    <n v="31480000"/>
    <n v="17300000"/>
    <n v="7240000"/>
    <n v="7450000"/>
    <n v="2820000"/>
    <n v="0"/>
    <x v="0"/>
    <s v="40-49"/>
    <n v="26693333.333333332"/>
    <n v="10663333.333333334"/>
    <n v="0.88977777777777778"/>
    <x v="3"/>
    <x v="3"/>
    <x v="2"/>
    <x v="1"/>
  </r>
  <r>
    <s v="CC100910"/>
    <n v="30"/>
    <x v="0"/>
    <s v="Diploma"/>
    <s v="Married"/>
    <s v="Government"/>
    <n v="10000000"/>
    <n v="36000000"/>
    <n v="64"/>
    <x v="0"/>
    <n v="0"/>
    <n v="0"/>
    <n v="13830000"/>
    <n v="14120000"/>
    <n v="16960000"/>
    <n v="7120000"/>
    <n v="8750000"/>
    <n v="5080000"/>
    <n v="4160000"/>
    <n v="1"/>
    <x v="0"/>
    <s v="30-39"/>
    <n v="14970000"/>
    <n v="6983333.333333333"/>
    <n v="0.41583333333333333"/>
    <x v="1"/>
    <x v="1"/>
    <x v="0"/>
    <x v="1"/>
  </r>
  <r>
    <s v="CC100911"/>
    <n v="30"/>
    <x v="0"/>
    <s v="High School"/>
    <s v="Married"/>
    <s v="Salaried"/>
    <n v="8200000"/>
    <n v="51000000"/>
    <n v="74"/>
    <x v="2"/>
    <n v="0"/>
    <n v="1"/>
    <n v="20500000"/>
    <n v="11770000"/>
    <n v="12700000"/>
    <n v="6500000"/>
    <n v="2390000"/>
    <n v="2270000"/>
    <n v="1050000"/>
    <n v="2"/>
    <x v="1"/>
    <s v="30-39"/>
    <n v="14990000"/>
    <n v="3720000"/>
    <n v="0.293921568627451"/>
    <x v="1"/>
    <x v="1"/>
    <x v="0"/>
    <x v="0"/>
  </r>
  <r>
    <s v="CC100912"/>
    <n v="49"/>
    <x v="1"/>
    <s v="Diploma"/>
    <s v="Single"/>
    <s v="Other"/>
    <n v="9800000"/>
    <n v="51000000"/>
    <n v="75"/>
    <x v="2"/>
    <n v="3"/>
    <n v="2"/>
    <n v="27930000"/>
    <n v="25880000"/>
    <n v="30850000"/>
    <n v="2380000"/>
    <n v="2570000"/>
    <n v="4290000"/>
    <n v="4950000"/>
    <n v="3"/>
    <x v="1"/>
    <s v="40-49"/>
    <n v="28220000"/>
    <n v="3080000"/>
    <n v="0.55333333333333334"/>
    <x v="0"/>
    <x v="0"/>
    <x v="1"/>
    <x v="0"/>
  </r>
  <r>
    <s v="CC100913"/>
    <n v="21"/>
    <x v="0"/>
    <s v="Diploma"/>
    <s v="Married"/>
    <s v="Salaried"/>
    <n v="6000000"/>
    <n v="32000000"/>
    <n v="11"/>
    <x v="0"/>
    <n v="0"/>
    <n v="0"/>
    <n v="16260000"/>
    <n v="15470000"/>
    <n v="15960000"/>
    <n v="2700000"/>
    <n v="5000000"/>
    <n v="14620000"/>
    <n v="2970000"/>
    <n v="1"/>
    <x v="0"/>
    <s v="21-29"/>
    <n v="15896666.666666666"/>
    <n v="7440000"/>
    <n v="0.49677083333333333"/>
    <x v="1"/>
    <x v="1"/>
    <x v="0"/>
    <x v="1"/>
  </r>
  <r>
    <s v="CC100914"/>
    <n v="49"/>
    <x v="0"/>
    <s v="High School"/>
    <s v="Married"/>
    <s v="Salaried"/>
    <n v="8300000"/>
    <n v="39000000"/>
    <n v="123"/>
    <x v="0"/>
    <n v="0"/>
    <n v="0"/>
    <n v="6330000"/>
    <n v="9210000"/>
    <n v="11520000"/>
    <n v="4240000"/>
    <n v="3680000"/>
    <n v="4090000"/>
    <n v="170000"/>
    <n v="0"/>
    <x v="0"/>
    <s v="40-49"/>
    <n v="9020000"/>
    <n v="4003333.3333333335"/>
    <n v="0.23128205128205129"/>
    <x v="2"/>
    <x v="2"/>
    <x v="2"/>
    <x v="1"/>
  </r>
  <r>
    <s v="CC100915"/>
    <n v="47"/>
    <x v="0"/>
    <s v="Diploma"/>
    <s v="Married"/>
    <s v="Self-employed"/>
    <n v="13700000"/>
    <n v="82000000"/>
    <n v="86"/>
    <x v="0"/>
    <n v="0"/>
    <n v="0"/>
    <n v="35560000"/>
    <n v="39030000"/>
    <n v="44320000"/>
    <n v="2110000"/>
    <n v="14400000"/>
    <n v="44040000"/>
    <n v="12290000"/>
    <n v="0"/>
    <x v="0"/>
    <s v="40-49"/>
    <n v="39636666.666666664"/>
    <n v="20183333.333333332"/>
    <n v="0.48337398373983737"/>
    <x v="1"/>
    <x v="1"/>
    <x v="2"/>
    <x v="2"/>
  </r>
  <r>
    <s v="CC100916"/>
    <n v="31"/>
    <x v="0"/>
    <s v="Bachelor"/>
    <s v="Single"/>
    <s v="Salaried"/>
    <n v="14300000"/>
    <n v="81000000"/>
    <n v="59"/>
    <x v="0"/>
    <n v="0"/>
    <n v="0"/>
    <n v="58980000"/>
    <n v="51100000"/>
    <n v="43430000"/>
    <n v="13450000"/>
    <n v="20830000"/>
    <n v="14700000"/>
    <n v="2080000"/>
    <n v="0"/>
    <x v="0"/>
    <s v="30-39"/>
    <n v="51170000"/>
    <n v="16326666.666666666"/>
    <n v="0.6317283950617284"/>
    <x v="0"/>
    <x v="0"/>
    <x v="2"/>
    <x v="2"/>
  </r>
  <r>
    <s v="CC100917"/>
    <n v="41"/>
    <x v="0"/>
    <s v="Diploma"/>
    <s v="Married"/>
    <s v="Salaried"/>
    <n v="13100000"/>
    <n v="54000000"/>
    <n v="137"/>
    <x v="2"/>
    <n v="0"/>
    <n v="0"/>
    <n v="28100000"/>
    <n v="23380000"/>
    <n v="24540000"/>
    <n v="4380000"/>
    <n v="9670000"/>
    <n v="20470000"/>
    <n v="550000"/>
    <n v="1"/>
    <x v="0"/>
    <s v="40-49"/>
    <n v="25340000"/>
    <n v="11506666.666666666"/>
    <n v="0.46925925925925926"/>
    <x v="1"/>
    <x v="1"/>
    <x v="0"/>
    <x v="0"/>
  </r>
  <r>
    <s v="CC100918"/>
    <n v="40"/>
    <x v="0"/>
    <s v="High School"/>
    <s v="Married"/>
    <s v="Salaried"/>
    <n v="11700000"/>
    <n v="69000000"/>
    <n v="61"/>
    <x v="0"/>
    <n v="0"/>
    <n v="0"/>
    <n v="22570000"/>
    <n v="24130000"/>
    <n v="25960000"/>
    <n v="4760000"/>
    <n v="8820000"/>
    <n v="12770000"/>
    <n v="490000"/>
    <n v="0"/>
    <x v="0"/>
    <s v="40-49"/>
    <n v="24220000"/>
    <n v="8783333.333333334"/>
    <n v="0.35101449275362318"/>
    <x v="1"/>
    <x v="1"/>
    <x v="2"/>
    <x v="2"/>
  </r>
  <r>
    <s v="CC100919"/>
    <n v="25"/>
    <x v="0"/>
    <s v="Diploma"/>
    <s v="Single"/>
    <s v="Salaried"/>
    <n v="6800000"/>
    <n v="21000000"/>
    <n v="51"/>
    <x v="0"/>
    <n v="0"/>
    <n v="0"/>
    <n v="5890000"/>
    <n v="9990000"/>
    <n v="7480000"/>
    <n v="2360000"/>
    <n v="3820000"/>
    <n v="1780000"/>
    <n v="10000"/>
    <n v="0"/>
    <x v="0"/>
    <s v="21-29"/>
    <n v="7786666.666666667"/>
    <n v="2653333.3333333335"/>
    <n v="0.37079365079365079"/>
    <x v="1"/>
    <x v="1"/>
    <x v="2"/>
    <x v="1"/>
  </r>
  <r>
    <s v="CC100920"/>
    <n v="57"/>
    <x v="1"/>
    <s v="Diploma"/>
    <s v="Single"/>
    <s v="Self-employed"/>
    <n v="16000000"/>
    <n v="84000000"/>
    <n v="179"/>
    <x v="1"/>
    <n v="3"/>
    <n v="0"/>
    <n v="60820000"/>
    <n v="61480000"/>
    <n v="61840000"/>
    <n v="920000"/>
    <n v="1090000"/>
    <n v="8630000"/>
    <n v="4740000"/>
    <n v="2"/>
    <x v="1"/>
    <s v="50-59"/>
    <n v="61380000"/>
    <n v="3546666.6666666665"/>
    <n v="0.73071428571428576"/>
    <x v="0"/>
    <x v="0"/>
    <x v="0"/>
    <x v="2"/>
  </r>
  <r>
    <s v="CC100921"/>
    <n v="31"/>
    <x v="0"/>
    <s v="Diploma"/>
    <s v="Single"/>
    <s v="Salaried"/>
    <n v="5100000"/>
    <n v="20000000"/>
    <n v="75"/>
    <x v="0"/>
    <n v="0"/>
    <n v="0"/>
    <n v="3360000"/>
    <n v="2570000"/>
    <n v="1230000"/>
    <n v="1600000"/>
    <n v="1000000"/>
    <n v="660000"/>
    <n v="320000"/>
    <n v="1"/>
    <x v="0"/>
    <s v="30-39"/>
    <n v="2386666.6666666665"/>
    <n v="1086666.6666666667"/>
    <n v="0.11933333333333332"/>
    <x v="2"/>
    <x v="2"/>
    <x v="0"/>
    <x v="1"/>
  </r>
  <r>
    <s v="CC100922"/>
    <n v="24"/>
    <x v="0"/>
    <s v="Bachelor"/>
    <s v="Married"/>
    <s v="Salaried"/>
    <n v="7800000"/>
    <n v="26000000"/>
    <n v="50"/>
    <x v="0"/>
    <n v="0"/>
    <n v="0"/>
    <n v="15260000"/>
    <n v="13180000"/>
    <n v="16200000"/>
    <n v="5540000"/>
    <n v="2470000"/>
    <n v="10170000"/>
    <n v="510000"/>
    <n v="0"/>
    <x v="0"/>
    <s v="21-29"/>
    <n v="14880000"/>
    <n v="6060000"/>
    <n v="0.5723076923076923"/>
    <x v="0"/>
    <x v="0"/>
    <x v="2"/>
    <x v="1"/>
  </r>
  <r>
    <s v="CC100923"/>
    <n v="39"/>
    <x v="0"/>
    <s v="Bachelor"/>
    <s v="Single"/>
    <s v="Salaried"/>
    <n v="10700000"/>
    <n v="53000000"/>
    <n v="97"/>
    <x v="0"/>
    <n v="0"/>
    <n v="0"/>
    <n v="26630000"/>
    <n v="22650000"/>
    <n v="22150000"/>
    <n v="7800000"/>
    <n v="4520000"/>
    <n v="12430000"/>
    <n v="6710000"/>
    <n v="0"/>
    <x v="0"/>
    <s v="30-39"/>
    <n v="23810000"/>
    <n v="8250000"/>
    <n v="0.4492452830188679"/>
    <x v="1"/>
    <x v="1"/>
    <x v="2"/>
    <x v="0"/>
  </r>
  <r>
    <s v="CC100924"/>
    <n v="50"/>
    <x v="1"/>
    <s v="Postgraduate"/>
    <s v="Married"/>
    <s v="Salaried"/>
    <n v="19100000"/>
    <n v="80000000"/>
    <n v="210"/>
    <x v="0"/>
    <n v="0"/>
    <n v="0"/>
    <n v="20770000"/>
    <n v="23540000"/>
    <n v="26560000"/>
    <n v="6190000"/>
    <n v="11120000"/>
    <n v="10250000"/>
    <n v="2940000"/>
    <n v="0"/>
    <x v="0"/>
    <s v="50-59"/>
    <n v="23623333.333333332"/>
    <n v="9186666.666666666"/>
    <n v="0.29529166666666667"/>
    <x v="1"/>
    <x v="1"/>
    <x v="2"/>
    <x v="2"/>
  </r>
  <r>
    <s v="CC100925"/>
    <n v="34"/>
    <x v="1"/>
    <s v="High School"/>
    <s v="Single"/>
    <s v="Salaried"/>
    <n v="12900000"/>
    <n v="36000000"/>
    <n v="13"/>
    <x v="0"/>
    <n v="0"/>
    <n v="0"/>
    <n v="10820000"/>
    <n v="13980000"/>
    <n v="14270000"/>
    <n v="2530000"/>
    <n v="13540000"/>
    <n v="1980000"/>
    <n v="7450000"/>
    <n v="0"/>
    <x v="0"/>
    <s v="30-39"/>
    <n v="13023333.333333334"/>
    <n v="6016666.666666667"/>
    <n v="0.36175925925925928"/>
    <x v="1"/>
    <x v="1"/>
    <x v="2"/>
    <x v="1"/>
  </r>
  <r>
    <s v="CC100926"/>
    <n v="49"/>
    <x v="0"/>
    <s v="Diploma"/>
    <s v="Married"/>
    <s v="Contract"/>
    <n v="14500000"/>
    <n v="38000000"/>
    <n v="112"/>
    <x v="3"/>
    <n v="2"/>
    <n v="2"/>
    <n v="32180000"/>
    <n v="28010000"/>
    <n v="31820000"/>
    <n v="9980000"/>
    <n v="5530000"/>
    <n v="9950000"/>
    <n v="2280000"/>
    <n v="3"/>
    <x v="1"/>
    <s v="40-49"/>
    <n v="30670000"/>
    <n v="8486666.666666666"/>
    <n v="0.80710526315789477"/>
    <x v="3"/>
    <x v="3"/>
    <x v="1"/>
    <x v="1"/>
  </r>
  <r>
    <s v="CC100927"/>
    <n v="22"/>
    <x v="0"/>
    <s v="Bachelor"/>
    <s v="Single"/>
    <s v="Government"/>
    <n v="12700000"/>
    <n v="44000000"/>
    <n v="13"/>
    <x v="1"/>
    <n v="3"/>
    <n v="3"/>
    <n v="27180000"/>
    <n v="22200000"/>
    <n v="15930000"/>
    <n v="850000"/>
    <n v="610000"/>
    <n v="710000"/>
    <n v="2660000"/>
    <n v="3"/>
    <x v="1"/>
    <s v="21-29"/>
    <n v="21770000"/>
    <n v="723333.33333333337"/>
    <n v="0.49477272727272725"/>
    <x v="1"/>
    <x v="1"/>
    <x v="1"/>
    <x v="0"/>
  </r>
  <r>
    <s v="CC100928"/>
    <n v="31"/>
    <x v="0"/>
    <s v="Diploma"/>
    <s v="Married"/>
    <s v="Government"/>
    <n v="5800000"/>
    <n v="29000000"/>
    <n v="95"/>
    <x v="0"/>
    <n v="2"/>
    <n v="0"/>
    <n v="12420000"/>
    <n v="11780000"/>
    <n v="7840000"/>
    <n v="10550000"/>
    <n v="2680000"/>
    <n v="1970000"/>
    <n v="1800000"/>
    <n v="1"/>
    <x v="0"/>
    <s v="30-39"/>
    <n v="10680000"/>
    <n v="5066666.666666667"/>
    <n v="0.36827586206896551"/>
    <x v="1"/>
    <x v="1"/>
    <x v="0"/>
    <x v="1"/>
  </r>
  <r>
    <s v="CC100929"/>
    <n v="21"/>
    <x v="1"/>
    <s v="Diploma"/>
    <s v="Married"/>
    <s v="Salaried"/>
    <n v="12600000"/>
    <n v="52000000"/>
    <n v="34"/>
    <x v="0"/>
    <n v="0"/>
    <n v="0"/>
    <n v="10590000"/>
    <n v="8720000"/>
    <n v="15800000"/>
    <n v="9180000"/>
    <n v="5340000"/>
    <n v="8060000"/>
    <n v="180000"/>
    <n v="0"/>
    <x v="0"/>
    <s v="21-29"/>
    <n v="11703333.333333334"/>
    <n v="7526666.666666667"/>
    <n v="0.22506410256410259"/>
    <x v="2"/>
    <x v="2"/>
    <x v="2"/>
    <x v="0"/>
  </r>
  <r>
    <s v="CC100930"/>
    <n v="42"/>
    <x v="0"/>
    <s v="Bachelor"/>
    <s v="Married"/>
    <s v="Contract"/>
    <n v="11200000"/>
    <n v="49000000"/>
    <n v="54"/>
    <x v="1"/>
    <n v="3"/>
    <n v="0"/>
    <n v="35670000"/>
    <n v="29180000"/>
    <n v="18520000"/>
    <n v="760000"/>
    <n v="2250000"/>
    <n v="2710000"/>
    <n v="4570000"/>
    <n v="2"/>
    <x v="1"/>
    <s v="40-49"/>
    <n v="27790000"/>
    <n v="1906666.6666666667"/>
    <n v="0.56714285714285717"/>
    <x v="0"/>
    <x v="0"/>
    <x v="0"/>
    <x v="0"/>
  </r>
  <r>
    <s v="CC100931"/>
    <n v="39"/>
    <x v="1"/>
    <s v="Bachelor"/>
    <s v="Married"/>
    <s v="Salaried"/>
    <n v="12800000"/>
    <n v="74000000"/>
    <n v="143"/>
    <x v="3"/>
    <n v="0"/>
    <n v="0"/>
    <n v="33170000"/>
    <n v="30800000"/>
    <n v="30620000"/>
    <n v="1380000"/>
    <n v="10870000"/>
    <n v="8670000"/>
    <n v="2690000"/>
    <n v="1"/>
    <x v="0"/>
    <s v="30-39"/>
    <n v="31530000"/>
    <n v="6973333.333333333"/>
    <n v="0.42608108108108106"/>
    <x v="1"/>
    <x v="1"/>
    <x v="0"/>
    <x v="2"/>
  </r>
  <r>
    <s v="CC100932"/>
    <n v="41"/>
    <x v="0"/>
    <s v="Bachelor"/>
    <s v="Married"/>
    <s v="Salaried"/>
    <n v="12800000"/>
    <n v="73000000"/>
    <n v="60"/>
    <x v="0"/>
    <n v="0"/>
    <n v="0"/>
    <n v="25050000"/>
    <n v="26510000"/>
    <n v="36370000"/>
    <n v="9490000"/>
    <n v="27310000"/>
    <n v="17400000"/>
    <n v="1810000"/>
    <n v="0"/>
    <x v="0"/>
    <s v="40-49"/>
    <n v="29310000"/>
    <n v="18066666.666666668"/>
    <n v="0.40150684931506847"/>
    <x v="1"/>
    <x v="1"/>
    <x v="2"/>
    <x v="2"/>
  </r>
  <r>
    <s v="CC100933"/>
    <n v="41"/>
    <x v="1"/>
    <s v="Diploma"/>
    <s v="Single"/>
    <s v="Contract"/>
    <n v="11400000"/>
    <n v="47000000"/>
    <n v="55"/>
    <x v="0"/>
    <n v="0"/>
    <n v="1"/>
    <n v="25900000"/>
    <n v="21980000"/>
    <n v="17880000"/>
    <n v="6360000"/>
    <n v="7770000"/>
    <n v="5990000"/>
    <n v="2690000"/>
    <n v="2"/>
    <x v="0"/>
    <s v="40-49"/>
    <n v="21920000"/>
    <n v="6706666.666666667"/>
    <n v="0.46638297872340423"/>
    <x v="1"/>
    <x v="1"/>
    <x v="0"/>
    <x v="0"/>
  </r>
  <r>
    <s v="CC100934"/>
    <n v="35"/>
    <x v="0"/>
    <s v="Diploma"/>
    <s v="Married"/>
    <s v="Salaried"/>
    <n v="12500000"/>
    <n v="66000000"/>
    <n v="116"/>
    <x v="0"/>
    <n v="0"/>
    <n v="0"/>
    <n v="34700000"/>
    <n v="26160000"/>
    <n v="38660000"/>
    <n v="14600000"/>
    <n v="8530000"/>
    <n v="12330000"/>
    <n v="1910000"/>
    <n v="0"/>
    <x v="0"/>
    <s v="30-39"/>
    <n v="33173333.333333332"/>
    <n v="11820000"/>
    <n v="0.50262626262626264"/>
    <x v="0"/>
    <x v="0"/>
    <x v="2"/>
    <x v="2"/>
  </r>
  <r>
    <s v="CC100935"/>
    <n v="29"/>
    <x v="0"/>
    <s v="Bachelor"/>
    <s v="Married"/>
    <s v="Self-employed"/>
    <n v="7900000"/>
    <n v="35000000"/>
    <n v="36"/>
    <x v="0"/>
    <n v="0"/>
    <n v="0"/>
    <n v="6480000"/>
    <n v="11510000"/>
    <n v="9760000"/>
    <n v="3920000"/>
    <n v="6320000"/>
    <n v="4980000"/>
    <n v="430000"/>
    <n v="1"/>
    <x v="0"/>
    <s v="21-29"/>
    <n v="9250000"/>
    <n v="5073333.333333333"/>
    <n v="0.26428571428571429"/>
    <x v="1"/>
    <x v="1"/>
    <x v="0"/>
    <x v="1"/>
  </r>
  <r>
    <s v="CC100936"/>
    <n v="38"/>
    <x v="0"/>
    <s v="Bachelor"/>
    <s v="Single"/>
    <s v="Government"/>
    <n v="14500000"/>
    <n v="87000000"/>
    <n v="91"/>
    <x v="3"/>
    <n v="3"/>
    <n v="0"/>
    <n v="63200000"/>
    <n v="57450000"/>
    <n v="70270000"/>
    <n v="1210000"/>
    <n v="4480000"/>
    <n v="34180000"/>
    <n v="3650000"/>
    <n v="2"/>
    <x v="1"/>
    <s v="30-39"/>
    <n v="63640000"/>
    <n v="13290000"/>
    <n v="0.73149425287356318"/>
    <x v="0"/>
    <x v="0"/>
    <x v="0"/>
    <x v="2"/>
  </r>
  <r>
    <s v="CC100937"/>
    <n v="40"/>
    <x v="0"/>
    <s v="Bachelor"/>
    <s v="Single"/>
    <s v="Self-employed"/>
    <n v="13800000"/>
    <n v="62000000"/>
    <n v="94"/>
    <x v="0"/>
    <n v="2"/>
    <n v="3"/>
    <n v="58750000"/>
    <n v="52420000"/>
    <n v="45990000"/>
    <n v="47230000"/>
    <n v="16850000"/>
    <n v="1050000"/>
    <n v="4020000"/>
    <n v="2"/>
    <x v="1"/>
    <s v="40-49"/>
    <n v="52386666.666666664"/>
    <n v="21710000"/>
    <n v="0.8449462365591397"/>
    <x v="3"/>
    <x v="3"/>
    <x v="0"/>
    <x v="2"/>
  </r>
  <r>
    <s v="CC100938"/>
    <n v="27"/>
    <x v="1"/>
    <s v="Diploma"/>
    <s v="Single"/>
    <s v="Self-employed"/>
    <n v="7200000"/>
    <n v="41000000"/>
    <n v="40"/>
    <x v="3"/>
    <n v="1"/>
    <n v="3"/>
    <n v="16790000"/>
    <n v="23240000"/>
    <n v="22730000"/>
    <n v="4020000"/>
    <n v="8940000"/>
    <n v="710000"/>
    <n v="1870000"/>
    <n v="4"/>
    <x v="1"/>
    <s v="21-29"/>
    <n v="20920000"/>
    <n v="4556666.666666667"/>
    <n v="0.5102439024390244"/>
    <x v="0"/>
    <x v="0"/>
    <x v="1"/>
    <x v="0"/>
  </r>
  <r>
    <s v="CC100939"/>
    <n v="38"/>
    <x v="1"/>
    <s v="Bachelor"/>
    <s v="Single"/>
    <s v="Government"/>
    <n v="12500000"/>
    <n v="59000000"/>
    <n v="97"/>
    <x v="0"/>
    <n v="0"/>
    <n v="0"/>
    <n v="13530000"/>
    <n v="11320000"/>
    <n v="13620000"/>
    <n v="7860000"/>
    <n v="5030000"/>
    <n v="6400000"/>
    <n v="730000"/>
    <n v="0"/>
    <x v="0"/>
    <s v="30-39"/>
    <n v="12823333.333333334"/>
    <n v="6430000"/>
    <n v="0.21734463276836158"/>
    <x v="2"/>
    <x v="2"/>
    <x v="2"/>
    <x v="0"/>
  </r>
  <r>
    <s v="CC100940"/>
    <n v="21"/>
    <x v="1"/>
    <s v="Diploma"/>
    <s v="Single"/>
    <s v="Contract"/>
    <n v="5000000"/>
    <n v="20000000"/>
    <n v="20"/>
    <x v="0"/>
    <n v="0"/>
    <n v="0"/>
    <n v="5410000"/>
    <n v="6430000"/>
    <n v="4370000"/>
    <n v="1530000"/>
    <n v="1820000"/>
    <n v="1680000"/>
    <n v="660000"/>
    <n v="0"/>
    <x v="0"/>
    <s v="21-29"/>
    <n v="5403333.333333333"/>
    <n v="1676666.6666666667"/>
    <n v="0.27016666666666667"/>
    <x v="1"/>
    <x v="1"/>
    <x v="2"/>
    <x v="1"/>
  </r>
  <r>
    <s v="CC100941"/>
    <n v="46"/>
    <x v="1"/>
    <s v="Bachelor"/>
    <s v="Single"/>
    <s v="Government"/>
    <n v="12900000"/>
    <n v="67000000"/>
    <n v="129"/>
    <x v="0"/>
    <n v="0"/>
    <n v="0"/>
    <n v="14790000"/>
    <n v="19830000"/>
    <n v="11050000"/>
    <n v="7410000"/>
    <n v="20220000"/>
    <n v="9100000"/>
    <n v="10070000"/>
    <n v="2"/>
    <x v="0"/>
    <s v="40-49"/>
    <n v="15223333.333333334"/>
    <n v="12243333.333333334"/>
    <n v="0.22721393034825871"/>
    <x v="2"/>
    <x v="2"/>
    <x v="0"/>
    <x v="2"/>
  </r>
  <r>
    <s v="CC100942"/>
    <n v="50"/>
    <x v="0"/>
    <s v="Postgraduate"/>
    <s v="Married"/>
    <s v="Self-employed"/>
    <n v="26600000"/>
    <n v="124000000"/>
    <n v="208"/>
    <x v="0"/>
    <n v="0"/>
    <n v="0"/>
    <n v="11600000"/>
    <n v="430000"/>
    <n v="22300000"/>
    <n v="5920000"/>
    <n v="430000"/>
    <n v="13620000"/>
    <n v="12140000"/>
    <n v="0"/>
    <x v="0"/>
    <s v="50-59"/>
    <n v="11443333.333333334"/>
    <n v="6656666.666666667"/>
    <n v="9.228494623655914E-2"/>
    <x v="2"/>
    <x v="2"/>
    <x v="2"/>
    <x v="3"/>
  </r>
  <r>
    <s v="CC100943"/>
    <n v="31"/>
    <x v="1"/>
    <s v="Postgraduate"/>
    <s v="Single"/>
    <s v="Government"/>
    <n v="11100000"/>
    <n v="37000000"/>
    <n v="66"/>
    <x v="0"/>
    <n v="2"/>
    <n v="0"/>
    <n v="9900000"/>
    <n v="3260000"/>
    <n v="3620000"/>
    <n v="3240000"/>
    <n v="810000"/>
    <n v="1260000"/>
    <n v="2610000"/>
    <n v="2"/>
    <x v="1"/>
    <s v="30-39"/>
    <n v="5593333.333333333"/>
    <n v="1770000"/>
    <n v="0.15117117117117115"/>
    <x v="2"/>
    <x v="2"/>
    <x v="0"/>
    <x v="1"/>
  </r>
  <r>
    <s v="CC100944"/>
    <n v="23"/>
    <x v="1"/>
    <s v="High School"/>
    <s v="Married"/>
    <s v="Salaried"/>
    <n v="8400000"/>
    <n v="39000000"/>
    <n v="33"/>
    <x v="0"/>
    <n v="0"/>
    <n v="0"/>
    <n v="9340000"/>
    <n v="8860000"/>
    <n v="13540000"/>
    <n v="1930000"/>
    <n v="4410000"/>
    <n v="4740000"/>
    <n v="2010000"/>
    <n v="0"/>
    <x v="0"/>
    <s v="21-29"/>
    <n v="10580000"/>
    <n v="3693333.3333333335"/>
    <n v="0.2712820512820513"/>
    <x v="1"/>
    <x v="1"/>
    <x v="2"/>
    <x v="1"/>
  </r>
  <r>
    <s v="CC100945"/>
    <n v="32"/>
    <x v="1"/>
    <s v="High School"/>
    <s v="Single"/>
    <s v="Self-employed"/>
    <n v="8100000"/>
    <n v="37000000"/>
    <n v="53"/>
    <x v="3"/>
    <n v="3"/>
    <n v="0"/>
    <n v="6920000"/>
    <n v="8180000"/>
    <n v="12360000"/>
    <n v="1210000"/>
    <n v="410000"/>
    <n v="4710000"/>
    <n v="1310000"/>
    <n v="2"/>
    <x v="1"/>
    <s v="30-39"/>
    <n v="9153333.333333334"/>
    <n v="2110000"/>
    <n v="0.24738738738738741"/>
    <x v="2"/>
    <x v="2"/>
    <x v="0"/>
    <x v="1"/>
  </r>
  <r>
    <s v="CC100946"/>
    <n v="46"/>
    <x v="1"/>
    <s v="High School"/>
    <s v="Single"/>
    <s v="Salaried"/>
    <n v="10500000"/>
    <n v="48000000"/>
    <n v="125"/>
    <x v="0"/>
    <n v="0"/>
    <n v="0"/>
    <n v="11900000"/>
    <n v="14950000"/>
    <n v="19920000"/>
    <n v="4960000"/>
    <n v="6910000"/>
    <n v="7970000"/>
    <n v="4980000"/>
    <n v="0"/>
    <x v="0"/>
    <s v="40-49"/>
    <n v="15590000"/>
    <n v="6613333.333333333"/>
    <n v="0.32479166666666665"/>
    <x v="1"/>
    <x v="1"/>
    <x v="2"/>
    <x v="0"/>
  </r>
  <r>
    <s v="CC100947"/>
    <n v="27"/>
    <x v="0"/>
    <s v="Diploma"/>
    <s v="Single"/>
    <s v="Contract"/>
    <n v="6600000"/>
    <n v="27000000"/>
    <n v="35"/>
    <x v="0"/>
    <n v="0"/>
    <n v="0"/>
    <n v="11980000"/>
    <n v="12240000"/>
    <n v="11890000"/>
    <n v="4440000"/>
    <n v="5610000"/>
    <n v="7130000"/>
    <n v="1070000"/>
    <n v="0"/>
    <x v="0"/>
    <s v="21-29"/>
    <n v="12036666.666666666"/>
    <n v="5726666.666666667"/>
    <n v="0.44580246913580246"/>
    <x v="1"/>
    <x v="1"/>
    <x v="2"/>
    <x v="1"/>
  </r>
  <r>
    <s v="CC100948"/>
    <n v="47"/>
    <x v="1"/>
    <s v="Bachelor"/>
    <s v="Married"/>
    <s v="Government"/>
    <n v="17600000"/>
    <n v="82000000"/>
    <n v="82"/>
    <x v="0"/>
    <n v="0"/>
    <n v="0"/>
    <n v="41210000"/>
    <n v="37970000"/>
    <n v="35650000"/>
    <n v="4610000"/>
    <n v="1710000"/>
    <n v="34300000"/>
    <n v="4070000"/>
    <n v="1"/>
    <x v="0"/>
    <s v="40-49"/>
    <n v="38276666.666666664"/>
    <n v="13540000"/>
    <n v="0.46678861788617881"/>
    <x v="1"/>
    <x v="1"/>
    <x v="0"/>
    <x v="2"/>
  </r>
  <r>
    <s v="CC100949"/>
    <n v="32"/>
    <x v="1"/>
    <s v="High School"/>
    <s v="Married"/>
    <s v="Self-employed"/>
    <n v="9500000"/>
    <n v="33000000"/>
    <n v="89"/>
    <x v="0"/>
    <n v="0"/>
    <n v="0"/>
    <n v="16460000"/>
    <n v="14830000"/>
    <n v="11150000"/>
    <n v="4730000"/>
    <n v="6800000"/>
    <n v="10940000"/>
    <n v="1790000"/>
    <n v="0"/>
    <x v="0"/>
    <s v="30-39"/>
    <n v="14146666.666666666"/>
    <n v="7490000"/>
    <n v="0.42868686868686867"/>
    <x v="1"/>
    <x v="1"/>
    <x v="2"/>
    <x v="1"/>
  </r>
  <r>
    <s v="CC100950"/>
    <n v="53"/>
    <x v="1"/>
    <s v="Bachelor"/>
    <s v="Married"/>
    <s v="Self-employed"/>
    <n v="19400000"/>
    <n v="97000000"/>
    <n v="236"/>
    <x v="0"/>
    <n v="0"/>
    <n v="0"/>
    <n v="16730000"/>
    <n v="24350000"/>
    <n v="21950000"/>
    <n v="17190000"/>
    <n v="9390000"/>
    <n v="20480000"/>
    <n v="6190000"/>
    <n v="0"/>
    <x v="0"/>
    <s v="50-59"/>
    <n v="21010000"/>
    <n v="15686666.666666666"/>
    <n v="0.2165979381443299"/>
    <x v="2"/>
    <x v="2"/>
    <x v="2"/>
    <x v="2"/>
  </r>
  <r>
    <s v="CC100951"/>
    <n v="35"/>
    <x v="1"/>
    <s v="High School"/>
    <s v="Married"/>
    <s v="Other"/>
    <n v="5000000"/>
    <n v="20000000"/>
    <n v="44"/>
    <x v="1"/>
    <n v="3"/>
    <n v="3"/>
    <n v="11080000"/>
    <n v="16630000"/>
    <n v="13900000"/>
    <n v="1730000"/>
    <n v="390000"/>
    <n v="340000"/>
    <n v="1030000"/>
    <n v="4"/>
    <x v="1"/>
    <s v="30-39"/>
    <n v="13870000"/>
    <n v="820000"/>
    <n v="0.69350000000000001"/>
    <x v="0"/>
    <x v="0"/>
    <x v="1"/>
    <x v="1"/>
  </r>
  <r>
    <s v="CC100952"/>
    <n v="56"/>
    <x v="0"/>
    <s v="Diploma"/>
    <s v="Married"/>
    <s v="Salaried"/>
    <n v="17800000"/>
    <n v="98000000"/>
    <n v="240"/>
    <x v="0"/>
    <n v="0"/>
    <n v="0"/>
    <n v="20890000"/>
    <n v="460000"/>
    <n v="23550000"/>
    <n v="12630000"/>
    <n v="460000"/>
    <n v="22960000"/>
    <n v="4970000"/>
    <n v="0"/>
    <x v="0"/>
    <s v="50-59"/>
    <n v="14966666.666666666"/>
    <n v="12016666.666666666"/>
    <n v="0.15272108843537413"/>
    <x v="2"/>
    <x v="2"/>
    <x v="2"/>
    <x v="2"/>
  </r>
  <r>
    <s v="CC100953"/>
    <n v="26"/>
    <x v="1"/>
    <s v="Bachelor"/>
    <s v="Married"/>
    <s v="Contract"/>
    <n v="5700000"/>
    <n v="20000000"/>
    <n v="27"/>
    <x v="0"/>
    <n v="0"/>
    <n v="2"/>
    <n v="17540000"/>
    <n v="16690000"/>
    <n v="12200000"/>
    <n v="7110000"/>
    <n v="15350000"/>
    <n v="2270000"/>
    <n v="940000"/>
    <n v="1"/>
    <x v="0"/>
    <s v="21-29"/>
    <n v="15476666.666666666"/>
    <n v="8243333.333333333"/>
    <n v="0.77383333333333326"/>
    <x v="3"/>
    <x v="3"/>
    <x v="0"/>
    <x v="1"/>
  </r>
  <r>
    <s v="CC100954"/>
    <n v="37"/>
    <x v="0"/>
    <s v="Bachelor"/>
    <s v="Single"/>
    <s v="Salaried"/>
    <n v="11300000"/>
    <n v="49000000"/>
    <n v="65"/>
    <x v="0"/>
    <n v="0"/>
    <n v="0"/>
    <n v="28950000"/>
    <n v="20090000"/>
    <n v="27370000"/>
    <n v="9900000"/>
    <n v="17680000"/>
    <n v="11120000"/>
    <n v="670000"/>
    <n v="0"/>
    <x v="0"/>
    <s v="30-39"/>
    <n v="25470000"/>
    <n v="12900000"/>
    <n v="0.51979591836734695"/>
    <x v="0"/>
    <x v="0"/>
    <x v="2"/>
    <x v="0"/>
  </r>
  <r>
    <s v="CC100955"/>
    <n v="30"/>
    <x v="0"/>
    <s v="Postgraduate"/>
    <s v="Married"/>
    <s v="Self-employed"/>
    <n v="15900000"/>
    <n v="90000000"/>
    <n v="85"/>
    <x v="0"/>
    <n v="0"/>
    <n v="0"/>
    <n v="42810000"/>
    <n v="44620000"/>
    <n v="29360000"/>
    <n v="11880000"/>
    <n v="14740000"/>
    <n v="11370000"/>
    <n v="2710000"/>
    <n v="0"/>
    <x v="0"/>
    <s v="30-39"/>
    <n v="38930000"/>
    <n v="12663333.333333334"/>
    <n v="0.43255555555555558"/>
    <x v="1"/>
    <x v="1"/>
    <x v="2"/>
    <x v="2"/>
  </r>
  <r>
    <s v="CC100956"/>
    <n v="24"/>
    <x v="0"/>
    <s v="Diploma"/>
    <s v="Single"/>
    <s v="Salaried"/>
    <n v="5200000"/>
    <n v="23000000"/>
    <n v="64"/>
    <x v="0"/>
    <n v="0"/>
    <n v="0"/>
    <n v="4220000"/>
    <n v="2570000"/>
    <n v="1450000"/>
    <n v="1970000"/>
    <n v="780000"/>
    <n v="370000"/>
    <n v="490000"/>
    <n v="0"/>
    <x v="0"/>
    <s v="21-29"/>
    <n v="2746666.6666666665"/>
    <n v="1040000"/>
    <n v="0.11942028985507246"/>
    <x v="2"/>
    <x v="2"/>
    <x v="2"/>
    <x v="1"/>
  </r>
  <r>
    <s v="CC100957"/>
    <n v="51"/>
    <x v="0"/>
    <s v="High School"/>
    <s v="Single"/>
    <s v="Contract"/>
    <n v="8100000"/>
    <n v="35000000"/>
    <n v="91"/>
    <x v="0"/>
    <n v="0"/>
    <n v="0"/>
    <n v="17880000"/>
    <n v="12750000"/>
    <n v="11360000"/>
    <n v="7650000"/>
    <n v="3860000"/>
    <n v="10240000"/>
    <n v="1060000"/>
    <n v="0"/>
    <x v="0"/>
    <s v="50-59"/>
    <n v="13996666.666666666"/>
    <n v="7250000"/>
    <n v="0.39990476190476187"/>
    <x v="1"/>
    <x v="1"/>
    <x v="2"/>
    <x v="1"/>
  </r>
  <r>
    <s v="CC100958"/>
    <n v="27"/>
    <x v="0"/>
    <s v="High School"/>
    <s v="Married"/>
    <s v="Salaried"/>
    <n v="7600000"/>
    <n v="37000000"/>
    <n v="68"/>
    <x v="0"/>
    <n v="1"/>
    <n v="0"/>
    <n v="13150000"/>
    <n v="18570000"/>
    <n v="10880000"/>
    <n v="1620000"/>
    <n v="2690000"/>
    <n v="3640000"/>
    <n v="370000"/>
    <n v="1"/>
    <x v="0"/>
    <s v="21-29"/>
    <n v="14200000"/>
    <n v="2650000"/>
    <n v="0.38378378378378381"/>
    <x v="1"/>
    <x v="1"/>
    <x v="0"/>
    <x v="1"/>
  </r>
  <r>
    <s v="CC100959"/>
    <n v="31"/>
    <x v="0"/>
    <s v="High School"/>
    <s v="Married"/>
    <s v="Salaried"/>
    <n v="6500000"/>
    <n v="24000000"/>
    <n v="76"/>
    <x v="0"/>
    <n v="0"/>
    <n v="0"/>
    <n v="12230000"/>
    <n v="10910000"/>
    <n v="13000000"/>
    <n v="4590000"/>
    <n v="4790000"/>
    <n v="11640000"/>
    <n v="380000"/>
    <n v="1"/>
    <x v="0"/>
    <s v="30-39"/>
    <n v="12046666.666666666"/>
    <n v="7006666.666666667"/>
    <n v="0.50194444444444442"/>
    <x v="0"/>
    <x v="0"/>
    <x v="0"/>
    <x v="1"/>
  </r>
  <r>
    <s v="CC100960"/>
    <n v="43"/>
    <x v="1"/>
    <s v="Postgraduate"/>
    <s v="Single"/>
    <s v="Salaried"/>
    <n v="18600000"/>
    <n v="90000000"/>
    <n v="122"/>
    <x v="0"/>
    <n v="0"/>
    <n v="1"/>
    <n v="52140000"/>
    <n v="52090000"/>
    <n v="38240000"/>
    <n v="52850000"/>
    <n v="23460000"/>
    <n v="11840000"/>
    <n v="440000"/>
    <n v="1"/>
    <x v="0"/>
    <s v="40-49"/>
    <n v="47490000"/>
    <n v="29383333.333333332"/>
    <n v="0.52766666666666662"/>
    <x v="0"/>
    <x v="0"/>
    <x v="0"/>
    <x v="2"/>
  </r>
  <r>
    <s v="CC100961"/>
    <n v="43"/>
    <x v="0"/>
    <s v="High School"/>
    <s v="Single"/>
    <s v="Government"/>
    <n v="9600000"/>
    <n v="39000000"/>
    <n v="90"/>
    <x v="2"/>
    <n v="0"/>
    <n v="0"/>
    <n v="12690000"/>
    <n v="19100000"/>
    <n v="18640000"/>
    <n v="4290000"/>
    <n v="17470000"/>
    <n v="5530000"/>
    <n v="2090000"/>
    <n v="1"/>
    <x v="0"/>
    <s v="40-49"/>
    <n v="16810000"/>
    <n v="9096666.666666666"/>
    <n v="0.431025641025641"/>
    <x v="1"/>
    <x v="1"/>
    <x v="0"/>
    <x v="1"/>
  </r>
  <r>
    <s v="CC100962"/>
    <n v="21"/>
    <x v="0"/>
    <s v="Bachelor"/>
    <s v="Married"/>
    <s v="Contract"/>
    <n v="5200000"/>
    <n v="22000000"/>
    <n v="16"/>
    <x v="0"/>
    <n v="0"/>
    <n v="0"/>
    <n v="13400000"/>
    <n v="12670000"/>
    <n v="11990000"/>
    <n v="4910000"/>
    <n v="10340000"/>
    <n v="3150000"/>
    <n v="2450000"/>
    <n v="1"/>
    <x v="0"/>
    <s v="21-29"/>
    <n v="12686666.666666666"/>
    <n v="6133333.333333333"/>
    <n v="0.57666666666666666"/>
    <x v="0"/>
    <x v="0"/>
    <x v="0"/>
    <x v="1"/>
  </r>
  <r>
    <s v="CC100963"/>
    <n v="44"/>
    <x v="0"/>
    <s v="High School"/>
    <s v="Married"/>
    <s v="Salaried"/>
    <n v="12100000"/>
    <n v="67000000"/>
    <n v="166"/>
    <x v="2"/>
    <n v="0"/>
    <n v="0"/>
    <n v="10000"/>
    <n v="9870000"/>
    <n v="13240000"/>
    <n v="10000"/>
    <n v="4600000"/>
    <n v="13540000"/>
    <n v="560000"/>
    <n v="1"/>
    <x v="0"/>
    <s v="40-49"/>
    <n v="7706666.666666667"/>
    <n v="6050000"/>
    <n v="0.11502487562189055"/>
    <x v="2"/>
    <x v="2"/>
    <x v="0"/>
    <x v="2"/>
  </r>
  <r>
    <s v="CC100964"/>
    <n v="21"/>
    <x v="1"/>
    <s v="Diploma"/>
    <s v="Other"/>
    <s v="Government"/>
    <n v="8100000"/>
    <n v="23000000"/>
    <n v="17"/>
    <x v="2"/>
    <n v="3"/>
    <n v="1"/>
    <n v="1390000"/>
    <n v="3310000"/>
    <n v="8000000"/>
    <n v="390000"/>
    <n v="340000"/>
    <n v="900000"/>
    <n v="1370000"/>
    <n v="4"/>
    <x v="1"/>
    <s v="21-29"/>
    <n v="4233333.333333333"/>
    <n v="543333.33333333337"/>
    <n v="0.18405797101449273"/>
    <x v="2"/>
    <x v="2"/>
    <x v="1"/>
    <x v="1"/>
  </r>
  <r>
    <s v="CC100965"/>
    <n v="55"/>
    <x v="0"/>
    <s v="Diploma"/>
    <s v="Married"/>
    <s v="Self-employed"/>
    <n v="16600000"/>
    <n v="103000000"/>
    <n v="163"/>
    <x v="0"/>
    <n v="3"/>
    <n v="1"/>
    <n v="79110000"/>
    <n v="77750000"/>
    <n v="66870000"/>
    <n v="22380000"/>
    <n v="18150000"/>
    <n v="3610000"/>
    <n v="6190000"/>
    <n v="2"/>
    <x v="0"/>
    <s v="50-59"/>
    <n v="74576666.666666672"/>
    <n v="14713333.333333334"/>
    <n v="0.7240453074433657"/>
    <x v="0"/>
    <x v="0"/>
    <x v="0"/>
    <x v="3"/>
  </r>
  <r>
    <s v="CC100966"/>
    <n v="30"/>
    <x v="0"/>
    <s v="High School"/>
    <s v="Married"/>
    <s v="Contract"/>
    <n v="5000000"/>
    <n v="21000000"/>
    <n v="85"/>
    <x v="0"/>
    <n v="2"/>
    <n v="3"/>
    <n v="11480000"/>
    <n v="12840000"/>
    <n v="9340000"/>
    <n v="3310000"/>
    <n v="1690000"/>
    <n v="540000"/>
    <n v="760000"/>
    <n v="2"/>
    <x v="1"/>
    <s v="30-39"/>
    <n v="11220000"/>
    <n v="1846666.6666666667"/>
    <n v="0.53428571428571425"/>
    <x v="0"/>
    <x v="0"/>
    <x v="0"/>
    <x v="1"/>
  </r>
  <r>
    <s v="CC100967"/>
    <n v="33"/>
    <x v="1"/>
    <s v="High School"/>
    <s v="Married"/>
    <s v="Salaried"/>
    <n v="5200000"/>
    <n v="24000000"/>
    <n v="82"/>
    <x v="0"/>
    <n v="0"/>
    <n v="2"/>
    <n v="10220000"/>
    <n v="11440000"/>
    <n v="9580000"/>
    <n v="4760000"/>
    <n v="4340000"/>
    <n v="500000"/>
    <n v="620000"/>
    <n v="1"/>
    <x v="0"/>
    <s v="30-39"/>
    <n v="10413333.333333334"/>
    <n v="3200000"/>
    <n v="0.43388888888888894"/>
    <x v="1"/>
    <x v="1"/>
    <x v="0"/>
    <x v="1"/>
  </r>
  <r>
    <s v="CC100968"/>
    <n v="27"/>
    <x v="0"/>
    <s v="Postgraduate"/>
    <s v="Single"/>
    <s v="Self-employed"/>
    <n v="15700000"/>
    <n v="40000000"/>
    <n v="50"/>
    <x v="1"/>
    <n v="2"/>
    <n v="0"/>
    <n v="22540000"/>
    <n v="27700000"/>
    <n v="23690000"/>
    <n v="700000"/>
    <n v="500000"/>
    <n v="5080000"/>
    <n v="2310000"/>
    <n v="3"/>
    <x v="1"/>
    <s v="21-29"/>
    <n v="24643333.333333332"/>
    <n v="2093333.3333333333"/>
    <n v="0.61608333333333332"/>
    <x v="0"/>
    <x v="0"/>
    <x v="1"/>
    <x v="0"/>
  </r>
  <r>
    <s v="CC100969"/>
    <n v="42"/>
    <x v="0"/>
    <s v="Bachelor"/>
    <s v="Married"/>
    <s v="Salaried"/>
    <n v="11700000"/>
    <n v="50000000"/>
    <n v="164"/>
    <x v="0"/>
    <n v="0"/>
    <n v="0"/>
    <n v="12760000"/>
    <n v="20810000"/>
    <n v="15930000"/>
    <n v="11830000"/>
    <n v="10840000"/>
    <n v="13000000"/>
    <n v="1550000"/>
    <n v="0"/>
    <x v="0"/>
    <s v="40-49"/>
    <n v="16500000"/>
    <n v="11890000"/>
    <n v="0.33"/>
    <x v="1"/>
    <x v="1"/>
    <x v="2"/>
    <x v="0"/>
  </r>
  <r>
    <s v="CC100970"/>
    <n v="30"/>
    <x v="0"/>
    <s v="Bachelor"/>
    <s v="Married"/>
    <s v="Contract"/>
    <n v="13900000"/>
    <n v="59000000"/>
    <n v="66"/>
    <x v="2"/>
    <n v="2"/>
    <n v="0"/>
    <n v="42670000"/>
    <n v="50720000"/>
    <n v="46360000"/>
    <n v="13510000"/>
    <n v="12420000"/>
    <n v="19140000"/>
    <n v="1710000"/>
    <n v="2"/>
    <x v="0"/>
    <s v="30-39"/>
    <n v="46583333.333333336"/>
    <n v="15023333.333333334"/>
    <n v="0.78954802259887014"/>
    <x v="3"/>
    <x v="3"/>
    <x v="0"/>
    <x v="0"/>
  </r>
  <r>
    <s v="CC100971"/>
    <n v="22"/>
    <x v="0"/>
    <s v="High School"/>
    <s v="Single"/>
    <s v="Salaried"/>
    <n v="7800000"/>
    <n v="29000000"/>
    <n v="19"/>
    <x v="0"/>
    <n v="0"/>
    <n v="0"/>
    <n v="14720000"/>
    <n v="15360000"/>
    <n v="11770000"/>
    <n v="12470000"/>
    <n v="7120000"/>
    <n v="10920000"/>
    <n v="1600000"/>
    <n v="1"/>
    <x v="0"/>
    <s v="21-29"/>
    <n v="13950000"/>
    <n v="10170000"/>
    <n v="0.48103448275862071"/>
    <x v="1"/>
    <x v="1"/>
    <x v="0"/>
    <x v="1"/>
  </r>
  <r>
    <s v="CC100972"/>
    <n v="26"/>
    <x v="0"/>
    <s v="Postgraduate"/>
    <s v="Married"/>
    <s v="Self-employed"/>
    <n v="15800000"/>
    <n v="96000000"/>
    <n v="60"/>
    <x v="1"/>
    <n v="0"/>
    <n v="3"/>
    <n v="24830000"/>
    <n v="36510000"/>
    <n v="25510000"/>
    <n v="2640000"/>
    <n v="8580000"/>
    <n v="1080000"/>
    <n v="7800000"/>
    <n v="3"/>
    <x v="0"/>
    <s v="21-29"/>
    <n v="28950000"/>
    <n v="4100000"/>
    <n v="0.30156250000000001"/>
    <x v="1"/>
    <x v="1"/>
    <x v="1"/>
    <x v="2"/>
  </r>
  <r>
    <s v="CC100973"/>
    <n v="34"/>
    <x v="1"/>
    <s v="Bachelor"/>
    <s v="Married"/>
    <s v="Salaried"/>
    <n v="7200000"/>
    <n v="24000000"/>
    <n v="58"/>
    <x v="0"/>
    <n v="0"/>
    <n v="0"/>
    <n v="16170000"/>
    <n v="16110000"/>
    <n v="14130000"/>
    <n v="8010000"/>
    <n v="6850000"/>
    <n v="3780000"/>
    <n v="240000"/>
    <n v="0"/>
    <x v="0"/>
    <s v="30-39"/>
    <n v="15470000"/>
    <n v="6213333.333333333"/>
    <n v="0.64458333333333329"/>
    <x v="0"/>
    <x v="0"/>
    <x v="2"/>
    <x v="1"/>
  </r>
  <r>
    <s v="CC100974"/>
    <n v="56"/>
    <x v="0"/>
    <s v="Diploma"/>
    <s v="Married"/>
    <s v="Other"/>
    <n v="13400000"/>
    <n v="51000000"/>
    <n v="180"/>
    <x v="2"/>
    <n v="0"/>
    <n v="0"/>
    <n v="6440000"/>
    <n v="8840000"/>
    <n v="780000"/>
    <n v="2020000"/>
    <n v="2480000"/>
    <n v="780000"/>
    <n v="2820000"/>
    <n v="2"/>
    <x v="0"/>
    <s v="50-59"/>
    <n v="5353333.333333333"/>
    <n v="1760000"/>
    <n v="0.1049673202614379"/>
    <x v="2"/>
    <x v="2"/>
    <x v="0"/>
    <x v="0"/>
  </r>
  <r>
    <s v="CC100975"/>
    <n v="48"/>
    <x v="1"/>
    <s v="High School"/>
    <s v="Married"/>
    <s v="Contract"/>
    <n v="8500000"/>
    <n v="30000000"/>
    <n v="163"/>
    <x v="0"/>
    <n v="0"/>
    <n v="0"/>
    <n v="23460000"/>
    <n v="19720000"/>
    <n v="19090000"/>
    <n v="11520000"/>
    <n v="7730000"/>
    <n v="6350000"/>
    <n v="310000"/>
    <n v="0"/>
    <x v="0"/>
    <s v="40-49"/>
    <n v="20756666.666666668"/>
    <n v="8533333.333333334"/>
    <n v="0.69188888888888889"/>
    <x v="0"/>
    <x v="0"/>
    <x v="2"/>
    <x v="1"/>
  </r>
  <r>
    <s v="CC100976"/>
    <n v="46"/>
    <x v="1"/>
    <s v="High School"/>
    <s v="Other"/>
    <s v="Salaried"/>
    <n v="19000000"/>
    <n v="100000000"/>
    <n v="201"/>
    <x v="0"/>
    <n v="0"/>
    <n v="0"/>
    <n v="22340000"/>
    <n v="15950000"/>
    <n v="29220000"/>
    <n v="11250000"/>
    <n v="4320000"/>
    <n v="13900000"/>
    <n v="2430000"/>
    <n v="0"/>
    <x v="0"/>
    <s v="40-49"/>
    <n v="22503333.333333332"/>
    <n v="9823333.333333334"/>
    <n v="0.22503333333333331"/>
    <x v="2"/>
    <x v="2"/>
    <x v="2"/>
    <x v="3"/>
  </r>
  <r>
    <s v="CC100977"/>
    <n v="26"/>
    <x v="1"/>
    <s v="High School"/>
    <s v="Married"/>
    <s v="Salaried"/>
    <n v="5900000"/>
    <n v="42000000"/>
    <n v="58"/>
    <x v="3"/>
    <n v="0"/>
    <n v="0"/>
    <n v="22040000"/>
    <n v="23290000"/>
    <n v="28660000"/>
    <n v="1840000"/>
    <n v="4430000"/>
    <n v="7580000"/>
    <n v="3240000"/>
    <n v="1"/>
    <x v="0"/>
    <s v="21-29"/>
    <n v="24663333.333333332"/>
    <n v="4616666.666666667"/>
    <n v="0.5872222222222222"/>
    <x v="0"/>
    <x v="0"/>
    <x v="0"/>
    <x v="0"/>
  </r>
  <r>
    <s v="CC100978"/>
    <n v="39"/>
    <x v="0"/>
    <s v="Bachelor"/>
    <s v="Single"/>
    <s v="Salaried"/>
    <n v="9700000"/>
    <n v="54000000"/>
    <n v="152"/>
    <x v="0"/>
    <n v="0"/>
    <n v="0"/>
    <n v="38590000"/>
    <n v="44500000"/>
    <n v="37950000"/>
    <n v="14200000"/>
    <n v="11640000"/>
    <n v="12450000"/>
    <n v="2350000"/>
    <n v="1"/>
    <x v="0"/>
    <s v="30-39"/>
    <n v="40346666.666666664"/>
    <n v="12763333.333333334"/>
    <n v="0.74716049382716043"/>
    <x v="0"/>
    <x v="0"/>
    <x v="0"/>
    <x v="0"/>
  </r>
  <r>
    <s v="CC100979"/>
    <n v="36"/>
    <x v="0"/>
    <s v="Bachelor"/>
    <s v="Single"/>
    <s v="Self-employed"/>
    <n v="16100000"/>
    <n v="62000000"/>
    <n v="101"/>
    <x v="0"/>
    <n v="0"/>
    <n v="0"/>
    <n v="26820000"/>
    <n v="10970000"/>
    <n v="16080000"/>
    <n v="9010000"/>
    <n v="5260000"/>
    <n v="3710000"/>
    <n v="1190000"/>
    <n v="0"/>
    <x v="0"/>
    <s v="30-39"/>
    <n v="17956666.666666668"/>
    <n v="5993333.333333333"/>
    <n v="0.28962365591397854"/>
    <x v="1"/>
    <x v="1"/>
    <x v="2"/>
    <x v="2"/>
  </r>
  <r>
    <s v="CC100980"/>
    <n v="48"/>
    <x v="1"/>
    <s v="Diploma"/>
    <s v="Married"/>
    <s v="Contract"/>
    <n v="9900000"/>
    <n v="55000000"/>
    <n v="98"/>
    <x v="1"/>
    <n v="0"/>
    <n v="0"/>
    <n v="17230000"/>
    <n v="23090000"/>
    <n v="28100000"/>
    <n v="900000"/>
    <n v="5130000"/>
    <n v="25540000"/>
    <n v="1610000"/>
    <n v="1"/>
    <x v="0"/>
    <s v="40-49"/>
    <n v="22806666.666666668"/>
    <n v="10523333.333333334"/>
    <n v="0.41466666666666668"/>
    <x v="1"/>
    <x v="1"/>
    <x v="0"/>
    <x v="0"/>
  </r>
  <r>
    <s v="CC100981"/>
    <n v="35"/>
    <x v="1"/>
    <s v="Diploma"/>
    <s v="Married"/>
    <s v="Self-employed"/>
    <n v="13700000"/>
    <n v="56000000"/>
    <n v="111"/>
    <x v="0"/>
    <n v="0"/>
    <n v="0"/>
    <n v="8530000"/>
    <n v="13120000"/>
    <n v="12010000"/>
    <n v="2350000"/>
    <n v="3130000"/>
    <n v="9730000"/>
    <n v="4070000"/>
    <n v="0"/>
    <x v="0"/>
    <s v="30-39"/>
    <n v="11220000"/>
    <n v="5070000"/>
    <n v="0.20035714285714284"/>
    <x v="2"/>
    <x v="2"/>
    <x v="2"/>
    <x v="0"/>
  </r>
  <r>
    <s v="CC100982"/>
    <n v="25"/>
    <x v="0"/>
    <s v="Diploma"/>
    <s v="Single"/>
    <s v="Salaried"/>
    <n v="7900000"/>
    <n v="30000000"/>
    <n v="26"/>
    <x v="0"/>
    <n v="0"/>
    <n v="0"/>
    <n v="6960000"/>
    <n v="3210000"/>
    <n v="6500000"/>
    <n v="2950000"/>
    <n v="1750000"/>
    <n v="3830000"/>
    <n v="1580000"/>
    <n v="1"/>
    <x v="0"/>
    <s v="21-29"/>
    <n v="5556666.666666667"/>
    <n v="2843333.3333333335"/>
    <n v="0.18522222222222223"/>
    <x v="2"/>
    <x v="2"/>
    <x v="0"/>
    <x v="1"/>
  </r>
  <r>
    <s v="CC100983"/>
    <n v="39"/>
    <x v="1"/>
    <s v="Diploma"/>
    <s v="Single"/>
    <s v="Salaried"/>
    <n v="11200000"/>
    <n v="69000000"/>
    <n v="114"/>
    <x v="0"/>
    <n v="0"/>
    <n v="0"/>
    <n v="15390000"/>
    <n v="20940000"/>
    <n v="25000000"/>
    <n v="7990000"/>
    <n v="9760000"/>
    <n v="15170000"/>
    <n v="4170000"/>
    <n v="0"/>
    <x v="0"/>
    <s v="30-39"/>
    <n v="20443333.333333332"/>
    <n v="10973333.333333334"/>
    <n v="0.29628019323671495"/>
    <x v="1"/>
    <x v="1"/>
    <x v="2"/>
    <x v="2"/>
  </r>
  <r>
    <s v="CC100984"/>
    <n v="21"/>
    <x v="1"/>
    <s v="Bachelor"/>
    <s v="Single"/>
    <s v="Self-employed"/>
    <n v="10300000"/>
    <n v="23000000"/>
    <n v="32"/>
    <x v="0"/>
    <n v="0"/>
    <n v="1"/>
    <n v="12800000"/>
    <n v="11210000"/>
    <n v="11440000"/>
    <n v="3990000"/>
    <n v="3650000"/>
    <n v="2680000"/>
    <n v="400000"/>
    <n v="1"/>
    <x v="0"/>
    <s v="21-29"/>
    <n v="11816666.666666666"/>
    <n v="3440000"/>
    <n v="0.51376811594202898"/>
    <x v="0"/>
    <x v="0"/>
    <x v="0"/>
    <x v="1"/>
  </r>
  <r>
    <s v="CC100985"/>
    <n v="41"/>
    <x v="1"/>
    <s v="Diploma"/>
    <s v="Married"/>
    <s v="Salaried"/>
    <n v="9100000"/>
    <n v="61000000"/>
    <n v="112"/>
    <x v="1"/>
    <n v="2"/>
    <n v="3"/>
    <n v="30700000"/>
    <n v="25080000"/>
    <n v="20910000"/>
    <n v="2590000"/>
    <n v="2500000"/>
    <n v="3810000"/>
    <n v="2000000"/>
    <n v="3"/>
    <x v="1"/>
    <s v="40-49"/>
    <n v="25563333.333333332"/>
    <n v="2966666.6666666665"/>
    <n v="0.4190710382513661"/>
    <x v="1"/>
    <x v="1"/>
    <x v="1"/>
    <x v="2"/>
  </r>
  <r>
    <s v="CC100986"/>
    <n v="38"/>
    <x v="1"/>
    <s v="Bachelor"/>
    <s v="Single"/>
    <s v="Other"/>
    <n v="7900000"/>
    <n v="31000000"/>
    <n v="78"/>
    <x v="2"/>
    <n v="0"/>
    <n v="0"/>
    <n v="3020000"/>
    <n v="10190000"/>
    <n v="16400000"/>
    <n v="580000"/>
    <n v="10240000"/>
    <n v="15420000"/>
    <n v="3280000"/>
    <n v="1"/>
    <x v="0"/>
    <s v="30-39"/>
    <n v="9870000"/>
    <n v="8746666.666666666"/>
    <n v="0.31838709677419352"/>
    <x v="1"/>
    <x v="1"/>
    <x v="0"/>
    <x v="1"/>
  </r>
  <r>
    <s v="CC100987"/>
    <n v="21"/>
    <x v="0"/>
    <s v="Diploma"/>
    <s v="Single"/>
    <s v="Salaried"/>
    <n v="7400000"/>
    <n v="24000000"/>
    <n v="5"/>
    <x v="0"/>
    <n v="0"/>
    <n v="0"/>
    <n v="5890000"/>
    <n v="11390000"/>
    <n v="9810000"/>
    <n v="2000000"/>
    <n v="6140000"/>
    <n v="8250000"/>
    <n v="540000"/>
    <n v="0"/>
    <x v="0"/>
    <s v="21-29"/>
    <n v="9030000"/>
    <n v="5463333.333333333"/>
    <n v="0.37624999999999997"/>
    <x v="1"/>
    <x v="1"/>
    <x v="2"/>
    <x v="1"/>
  </r>
  <r>
    <s v="CC100988"/>
    <n v="21"/>
    <x v="0"/>
    <s v="Diploma"/>
    <s v="Married"/>
    <s v="Salaried"/>
    <n v="6500000"/>
    <n v="24000000"/>
    <n v="10"/>
    <x v="0"/>
    <n v="0"/>
    <n v="0"/>
    <n v="11180000"/>
    <n v="8950000"/>
    <n v="8840000"/>
    <n v="3190000"/>
    <n v="3220000"/>
    <n v="4730000"/>
    <n v="1460000"/>
    <n v="0"/>
    <x v="0"/>
    <s v="21-29"/>
    <n v="9656666.666666666"/>
    <n v="3713333.3333333335"/>
    <n v="0.40236111111111106"/>
    <x v="1"/>
    <x v="1"/>
    <x v="2"/>
    <x v="1"/>
  </r>
  <r>
    <s v="CC100989"/>
    <n v="43"/>
    <x v="1"/>
    <s v="High School"/>
    <s v="Other"/>
    <s v="Other"/>
    <n v="5000000"/>
    <n v="20000000"/>
    <n v="142"/>
    <x v="0"/>
    <n v="0"/>
    <n v="0"/>
    <n v="6600000"/>
    <n v="12710000"/>
    <n v="13080000"/>
    <n v="2490000"/>
    <n v="3710000"/>
    <n v="4360000"/>
    <n v="830000"/>
    <n v="0"/>
    <x v="0"/>
    <s v="40-49"/>
    <n v="10796666.666666666"/>
    <n v="3520000"/>
    <n v="0.53983333333333328"/>
    <x v="0"/>
    <x v="0"/>
    <x v="2"/>
    <x v="1"/>
  </r>
  <r>
    <s v="CC100990"/>
    <n v="42"/>
    <x v="0"/>
    <s v="Diploma"/>
    <s v="Married"/>
    <s v="Self-employed"/>
    <n v="10000000"/>
    <n v="41000000"/>
    <n v="204"/>
    <x v="0"/>
    <n v="0"/>
    <n v="0"/>
    <n v="13150000"/>
    <n v="15390000"/>
    <n v="21070000"/>
    <n v="5810000"/>
    <n v="5780000"/>
    <n v="11160000"/>
    <n v="2100000"/>
    <n v="0"/>
    <x v="0"/>
    <s v="40-49"/>
    <n v="16536666.666666666"/>
    <n v="7583333.333333333"/>
    <n v="0.40333333333333332"/>
    <x v="1"/>
    <x v="1"/>
    <x v="2"/>
    <x v="0"/>
  </r>
  <r>
    <s v="CC100991"/>
    <n v="28"/>
    <x v="1"/>
    <s v="High School"/>
    <s v="Married"/>
    <s v="Other"/>
    <n v="9000000"/>
    <n v="40000000"/>
    <n v="49"/>
    <x v="3"/>
    <n v="1"/>
    <n v="1"/>
    <n v="18720000"/>
    <n v="15990000"/>
    <n v="12830000"/>
    <n v="510000"/>
    <n v="1060000"/>
    <n v="2070000"/>
    <n v="1490000"/>
    <n v="3"/>
    <x v="1"/>
    <s v="21-29"/>
    <n v="15846666.666666666"/>
    <n v="1213333.3333333333"/>
    <n v="0.39616666666666667"/>
    <x v="1"/>
    <x v="1"/>
    <x v="1"/>
    <x v="0"/>
  </r>
  <r>
    <s v="CC100992"/>
    <n v="39"/>
    <x v="1"/>
    <s v="Diploma"/>
    <s v="Married"/>
    <s v="Salaried"/>
    <n v="12000000"/>
    <n v="69000000"/>
    <n v="142"/>
    <x v="0"/>
    <n v="0"/>
    <n v="0"/>
    <n v="31090000"/>
    <n v="40430000"/>
    <n v="46310000"/>
    <n v="17790000"/>
    <n v="18460000"/>
    <n v="17980000"/>
    <n v="3660000"/>
    <n v="1"/>
    <x v="0"/>
    <s v="30-39"/>
    <n v="39276666.666666664"/>
    <n v="18076666.666666668"/>
    <n v="0.56922705314009658"/>
    <x v="0"/>
    <x v="0"/>
    <x v="0"/>
    <x v="2"/>
  </r>
  <r>
    <s v="CC100993"/>
    <n v="33"/>
    <x v="0"/>
    <s v="Bachelor"/>
    <s v="Married"/>
    <s v="Salaried"/>
    <n v="12700000"/>
    <n v="61000000"/>
    <n v="109"/>
    <x v="0"/>
    <n v="0"/>
    <n v="0"/>
    <n v="16110000"/>
    <n v="17740000"/>
    <n v="26700000"/>
    <n v="4920000"/>
    <n v="9550000"/>
    <n v="5800000"/>
    <n v="440000"/>
    <n v="0"/>
    <x v="0"/>
    <s v="30-39"/>
    <n v="20183333.333333332"/>
    <n v="6756666.666666667"/>
    <n v="0.33087431693989067"/>
    <x v="1"/>
    <x v="1"/>
    <x v="2"/>
    <x v="2"/>
  </r>
  <r>
    <s v="CC100994"/>
    <n v="21"/>
    <x v="0"/>
    <s v="Bachelor"/>
    <s v="Single"/>
    <s v="Other"/>
    <n v="8800000"/>
    <n v="47000000"/>
    <n v="33"/>
    <x v="2"/>
    <n v="3"/>
    <n v="0"/>
    <n v="31480000"/>
    <n v="34930000"/>
    <n v="23670000"/>
    <n v="12350000"/>
    <n v="670000"/>
    <n v="5230000"/>
    <n v="5200000"/>
    <n v="3"/>
    <x v="1"/>
    <s v="21-29"/>
    <n v="30026666.666666668"/>
    <n v="6083333.333333333"/>
    <n v="0.63886524822695034"/>
    <x v="0"/>
    <x v="0"/>
    <x v="1"/>
    <x v="0"/>
  </r>
  <r>
    <s v="CC100995"/>
    <n v="23"/>
    <x v="1"/>
    <s v="Bachelor"/>
    <s v="Single"/>
    <s v="Salaried"/>
    <n v="8400000"/>
    <n v="56000000"/>
    <n v="18"/>
    <x v="0"/>
    <n v="0"/>
    <n v="3"/>
    <n v="36640000"/>
    <n v="44460000"/>
    <n v="36220000"/>
    <n v="13760000"/>
    <n v="7630000"/>
    <n v="4610000"/>
    <n v="2180000"/>
    <n v="1"/>
    <x v="1"/>
    <s v="21-29"/>
    <n v="39106666.666666664"/>
    <n v="8666666.666666666"/>
    <n v="0.69833333333333325"/>
    <x v="0"/>
    <x v="0"/>
    <x v="0"/>
    <x v="0"/>
  </r>
  <r>
    <s v="CC100996"/>
    <n v="41"/>
    <x v="1"/>
    <s v="Diploma"/>
    <s v="Married"/>
    <s v="Salaried"/>
    <n v="11000000"/>
    <n v="54000000"/>
    <n v="49"/>
    <x v="1"/>
    <n v="3"/>
    <n v="3"/>
    <n v="40340000"/>
    <n v="44890000"/>
    <n v="43480000"/>
    <n v="690000"/>
    <n v="1050000"/>
    <n v="790000"/>
    <n v="5090000"/>
    <n v="3"/>
    <x v="1"/>
    <s v="40-49"/>
    <n v="42903333.333333336"/>
    <n v="843333.33333333337"/>
    <n v="0.7945061728395062"/>
    <x v="3"/>
    <x v="3"/>
    <x v="1"/>
    <x v="0"/>
  </r>
  <r>
    <s v="CC100997"/>
    <n v="58"/>
    <x v="0"/>
    <s v="Bachelor"/>
    <s v="Married"/>
    <s v="Self-employed"/>
    <n v="16700000"/>
    <n v="48000000"/>
    <n v="146"/>
    <x v="0"/>
    <n v="0"/>
    <n v="1"/>
    <n v="26680000"/>
    <n v="36780000"/>
    <n v="41580000"/>
    <n v="5770000"/>
    <n v="3320000"/>
    <n v="19430000"/>
    <n v="450000"/>
    <n v="1"/>
    <x v="1"/>
    <s v="50-59"/>
    <n v="35013333.333333336"/>
    <n v="9506666.666666666"/>
    <n v="0.72944444444444445"/>
    <x v="0"/>
    <x v="0"/>
    <x v="0"/>
    <x v="0"/>
  </r>
  <r>
    <s v="CC100998"/>
    <n v="60"/>
    <x v="1"/>
    <s v="High School"/>
    <s v="Married"/>
    <s v="Salaried"/>
    <n v="6600000"/>
    <n v="33000000"/>
    <n v="107"/>
    <x v="0"/>
    <n v="0"/>
    <n v="0"/>
    <n v="21830000"/>
    <n v="19220000"/>
    <n v="11860000"/>
    <n v="1860000"/>
    <n v="3910000"/>
    <n v="3690000"/>
    <n v="1020000"/>
    <n v="0"/>
    <x v="0"/>
    <s v="60+"/>
    <n v="17636666.666666668"/>
    <n v="3153333.3333333335"/>
    <n v="0.5344444444444445"/>
    <x v="0"/>
    <x v="0"/>
    <x v="2"/>
    <x v="1"/>
  </r>
  <r>
    <s v="CC100999"/>
    <n v="21"/>
    <x v="1"/>
    <s v="High School"/>
    <s v="Married"/>
    <s v="Salaried"/>
    <n v="5000000"/>
    <n v="20000000"/>
    <n v="10"/>
    <x v="0"/>
    <n v="0"/>
    <n v="0"/>
    <n v="18770000"/>
    <n v="15060000"/>
    <n v="16440000"/>
    <n v="8680000"/>
    <n v="2720000"/>
    <n v="2410000"/>
    <n v="1080000"/>
    <n v="0"/>
    <x v="1"/>
    <s v="21-29"/>
    <n v="16756666.666666666"/>
    <n v="4603333.333333333"/>
    <n v="0.83783333333333332"/>
    <x v="3"/>
    <x v="3"/>
    <x v="2"/>
    <x v="1"/>
  </r>
  <r>
    <s v="CC101000"/>
    <n v="32"/>
    <x v="1"/>
    <s v="Bachelor"/>
    <s v="Married"/>
    <s v="Self-employed"/>
    <n v="17400000"/>
    <n v="53000000"/>
    <n v="34"/>
    <x v="0"/>
    <n v="0"/>
    <n v="0"/>
    <n v="10940000"/>
    <n v="2160000"/>
    <n v="5360000"/>
    <n v="10820000"/>
    <n v="920000"/>
    <n v="3040000"/>
    <n v="520000"/>
    <n v="0"/>
    <x v="0"/>
    <s v="30-39"/>
    <n v="6153333.333333333"/>
    <n v="4926666.666666667"/>
    <n v="0.1161006289308176"/>
    <x v="2"/>
    <x v="2"/>
    <x v="2"/>
    <x v="0"/>
  </r>
  <r>
    <s v="CC101001"/>
    <n v="41"/>
    <x v="1"/>
    <s v="Postgraduate"/>
    <s v="Married"/>
    <s v="Self-employed"/>
    <n v="18500000"/>
    <n v="82000000"/>
    <n v="100"/>
    <x v="0"/>
    <n v="0"/>
    <n v="0"/>
    <n v="33240000"/>
    <n v="34920000"/>
    <n v="32000000"/>
    <n v="7970000"/>
    <n v="9140000"/>
    <n v="31120000"/>
    <n v="1750000"/>
    <n v="0"/>
    <x v="0"/>
    <s v="40-49"/>
    <n v="33386666.666666668"/>
    <n v="16076666.666666666"/>
    <n v="0.40715447154471546"/>
    <x v="1"/>
    <x v="1"/>
    <x v="2"/>
    <x v="2"/>
  </r>
  <r>
    <s v="CC101002"/>
    <n v="27"/>
    <x v="1"/>
    <s v="Diploma"/>
    <s v="Single"/>
    <s v="Salaried"/>
    <n v="7300000"/>
    <n v="35000000"/>
    <n v="58"/>
    <x v="0"/>
    <n v="0"/>
    <n v="0"/>
    <n v="9570000"/>
    <n v="9050000"/>
    <n v="9790000"/>
    <n v="5540000"/>
    <n v="4500000"/>
    <n v="8640000"/>
    <n v="1110000"/>
    <n v="0"/>
    <x v="0"/>
    <s v="21-29"/>
    <n v="9470000"/>
    <n v="6226666.666666667"/>
    <n v="0.27057142857142857"/>
    <x v="1"/>
    <x v="1"/>
    <x v="2"/>
    <x v="1"/>
  </r>
  <r>
    <s v="CC101003"/>
    <n v="43"/>
    <x v="1"/>
    <s v="Diploma"/>
    <s v="Married"/>
    <s v="Contract"/>
    <n v="9800000"/>
    <n v="52000000"/>
    <n v="101"/>
    <x v="0"/>
    <n v="0"/>
    <n v="0"/>
    <n v="7490000"/>
    <n v="100000"/>
    <n v="1110000"/>
    <n v="4520000"/>
    <n v="100000"/>
    <n v="600000"/>
    <n v="270000"/>
    <n v="0"/>
    <x v="0"/>
    <s v="40-49"/>
    <n v="2900000"/>
    <n v="1740000"/>
    <n v="5.5769230769230772E-2"/>
    <x v="2"/>
    <x v="2"/>
    <x v="2"/>
    <x v="0"/>
  </r>
  <r>
    <s v="CC101004"/>
    <n v="40"/>
    <x v="1"/>
    <s v="Diploma"/>
    <s v="Married"/>
    <s v="Contract"/>
    <n v="14300000"/>
    <n v="60000000"/>
    <n v="160"/>
    <x v="1"/>
    <n v="3"/>
    <n v="3"/>
    <n v="59170000"/>
    <n v="55590000"/>
    <n v="55520000"/>
    <n v="1220000"/>
    <n v="1140000"/>
    <n v="820000"/>
    <n v="6880000"/>
    <n v="5"/>
    <x v="1"/>
    <s v="40-49"/>
    <n v="56760000"/>
    <n v="1060000"/>
    <n v="0.94599999999999995"/>
    <x v="3"/>
    <x v="3"/>
    <x v="3"/>
    <x v="2"/>
  </r>
  <r>
    <s v="CC101005"/>
    <n v="39"/>
    <x v="1"/>
    <s v="Bachelor"/>
    <s v="Single"/>
    <s v="Government"/>
    <n v="23000000"/>
    <n v="98000000"/>
    <n v="42"/>
    <x v="0"/>
    <n v="0"/>
    <n v="0"/>
    <n v="69920000"/>
    <n v="51400000"/>
    <n v="58560000"/>
    <n v="13060000"/>
    <n v="20050000"/>
    <n v="22770000"/>
    <n v="5850000"/>
    <n v="1"/>
    <x v="0"/>
    <s v="30-39"/>
    <n v="59960000"/>
    <n v="18626666.666666668"/>
    <n v="0.61183673469387756"/>
    <x v="0"/>
    <x v="0"/>
    <x v="0"/>
    <x v="2"/>
  </r>
  <r>
    <s v="CC101006"/>
    <n v="24"/>
    <x v="0"/>
    <s v="High School"/>
    <s v="Married"/>
    <s v="Other"/>
    <n v="7400000"/>
    <n v="28000000"/>
    <n v="52"/>
    <x v="0"/>
    <n v="0"/>
    <n v="0"/>
    <n v="16650000"/>
    <n v="19000000"/>
    <n v="18190000"/>
    <n v="4320000"/>
    <n v="4700000"/>
    <n v="7480000"/>
    <n v="1290000"/>
    <n v="0"/>
    <x v="0"/>
    <s v="21-29"/>
    <n v="17946666.666666668"/>
    <n v="5500000"/>
    <n v="0.64095238095238105"/>
    <x v="0"/>
    <x v="0"/>
    <x v="2"/>
    <x v="1"/>
  </r>
  <r>
    <s v="CC101007"/>
    <n v="30"/>
    <x v="1"/>
    <s v="Diploma"/>
    <s v="Married"/>
    <s v="Salaried"/>
    <n v="9400000"/>
    <n v="40000000"/>
    <n v="95"/>
    <x v="0"/>
    <n v="0"/>
    <n v="0"/>
    <n v="4950000"/>
    <n v="3040000"/>
    <n v="4750000"/>
    <n v="2020000"/>
    <n v="1510000"/>
    <n v="2440000"/>
    <n v="150000"/>
    <n v="0"/>
    <x v="0"/>
    <s v="30-39"/>
    <n v="4246666.666666667"/>
    <n v="1990000"/>
    <n v="0.10616666666666667"/>
    <x v="2"/>
    <x v="2"/>
    <x v="2"/>
    <x v="0"/>
  </r>
  <r>
    <s v="CC101008"/>
    <n v="43"/>
    <x v="0"/>
    <s v="Diploma"/>
    <s v="Married"/>
    <s v="Salaried"/>
    <n v="8900000"/>
    <n v="37000000"/>
    <n v="89"/>
    <x v="0"/>
    <n v="0"/>
    <n v="0"/>
    <n v="21290000"/>
    <n v="18520000"/>
    <n v="15420000"/>
    <n v="19100000"/>
    <n v="5780000"/>
    <n v="5680000"/>
    <n v="950000"/>
    <n v="0"/>
    <x v="0"/>
    <s v="40-49"/>
    <n v="18410000"/>
    <n v="10186666.666666666"/>
    <n v="0.49756756756756759"/>
    <x v="1"/>
    <x v="1"/>
    <x v="2"/>
    <x v="1"/>
  </r>
  <r>
    <s v="CC101009"/>
    <n v="42"/>
    <x v="0"/>
    <s v="High School"/>
    <s v="Married"/>
    <s v="Salaried"/>
    <n v="6300000"/>
    <n v="39000000"/>
    <n v="151"/>
    <x v="0"/>
    <n v="0"/>
    <n v="0"/>
    <n v="0"/>
    <n v="2260000"/>
    <n v="4200000"/>
    <n v="0"/>
    <n v="950000"/>
    <n v="1810000"/>
    <n v="1430000"/>
    <n v="1"/>
    <x v="0"/>
    <s v="40-49"/>
    <n v="2153333.3333333335"/>
    <n v="920000"/>
    <n v="5.521367521367522E-2"/>
    <x v="2"/>
    <x v="2"/>
    <x v="0"/>
    <x v="1"/>
  </r>
  <r>
    <s v="CC101010"/>
    <n v="34"/>
    <x v="1"/>
    <s v="Diploma"/>
    <s v="Single"/>
    <s v="Contract"/>
    <n v="6700000"/>
    <n v="20000000"/>
    <n v="69"/>
    <x v="1"/>
    <n v="3"/>
    <n v="3"/>
    <n v="15240000"/>
    <n v="18490000"/>
    <n v="15340000"/>
    <n v="2930000"/>
    <n v="1950000"/>
    <n v="1530000"/>
    <n v="1650000"/>
    <n v="3"/>
    <x v="0"/>
    <s v="30-39"/>
    <n v="16356666.666666666"/>
    <n v="2136666.6666666665"/>
    <n v="0.8178333333333333"/>
    <x v="3"/>
    <x v="3"/>
    <x v="1"/>
    <x v="1"/>
  </r>
  <r>
    <s v="CC101011"/>
    <n v="50"/>
    <x v="0"/>
    <s v="Diploma"/>
    <s v="Single"/>
    <s v="Self-employed"/>
    <n v="9500000"/>
    <n v="47000000"/>
    <n v="69"/>
    <x v="0"/>
    <n v="0"/>
    <n v="0"/>
    <n v="14710000"/>
    <n v="18700000"/>
    <n v="16070000"/>
    <n v="7400000"/>
    <n v="4880000"/>
    <n v="5130000"/>
    <n v="190000"/>
    <n v="0"/>
    <x v="0"/>
    <s v="50-59"/>
    <n v="16493333.333333334"/>
    <n v="5803333.333333333"/>
    <n v="0.35092198581560285"/>
    <x v="1"/>
    <x v="1"/>
    <x v="2"/>
    <x v="0"/>
  </r>
  <r>
    <s v="CC101012"/>
    <n v="37"/>
    <x v="1"/>
    <s v="Postgraduate"/>
    <s v="Married"/>
    <s v="Government"/>
    <n v="26100000"/>
    <n v="194000000"/>
    <n v="106"/>
    <x v="0"/>
    <n v="0"/>
    <n v="0"/>
    <n v="4040000"/>
    <n v="5120000"/>
    <n v="17810000"/>
    <n v="2660000"/>
    <n v="3050000"/>
    <n v="5080000"/>
    <n v="620000"/>
    <n v="1"/>
    <x v="0"/>
    <s v="30-39"/>
    <n v="8990000"/>
    <n v="3596666.6666666665"/>
    <n v="4.6340206185567008E-2"/>
    <x v="2"/>
    <x v="2"/>
    <x v="0"/>
    <x v="3"/>
  </r>
  <r>
    <s v="CC101013"/>
    <n v="39"/>
    <x v="0"/>
    <s v="Postgraduate"/>
    <s v="Married"/>
    <s v="Salaried"/>
    <n v="16400000"/>
    <n v="51000000"/>
    <n v="61"/>
    <x v="0"/>
    <n v="0"/>
    <n v="0"/>
    <n v="17130000"/>
    <n v="20120000"/>
    <n v="25250000"/>
    <n v="7200000"/>
    <n v="12910000"/>
    <n v="5990000"/>
    <n v="4310000"/>
    <n v="0"/>
    <x v="0"/>
    <s v="30-39"/>
    <n v="20833333.333333332"/>
    <n v="8700000"/>
    <n v="0.40849673202614378"/>
    <x v="1"/>
    <x v="1"/>
    <x v="2"/>
    <x v="0"/>
  </r>
  <r>
    <s v="CC101014"/>
    <n v="34"/>
    <x v="0"/>
    <s v="Bachelor"/>
    <s v="Single"/>
    <s v="Salaried"/>
    <n v="10700000"/>
    <n v="55000000"/>
    <n v="97"/>
    <x v="0"/>
    <n v="0"/>
    <n v="0"/>
    <n v="15650000"/>
    <n v="20670000"/>
    <n v="18300000"/>
    <n v="5240000"/>
    <n v="5730000"/>
    <n v="9820000"/>
    <n v="1520000"/>
    <n v="1"/>
    <x v="0"/>
    <s v="30-39"/>
    <n v="18206666.666666668"/>
    <n v="6930000"/>
    <n v="0.33103030303030306"/>
    <x v="1"/>
    <x v="1"/>
    <x v="0"/>
    <x v="0"/>
  </r>
  <r>
    <s v="CC101015"/>
    <n v="27"/>
    <x v="1"/>
    <s v="Bachelor"/>
    <s v="Married"/>
    <s v="Other"/>
    <n v="7400000"/>
    <n v="23000000"/>
    <n v="19"/>
    <x v="0"/>
    <n v="1"/>
    <n v="2"/>
    <n v="12260000"/>
    <n v="15440000"/>
    <n v="11190000"/>
    <n v="5210000"/>
    <n v="5360000"/>
    <n v="350000"/>
    <n v="1220000"/>
    <n v="2"/>
    <x v="0"/>
    <s v="21-29"/>
    <n v="12963333.333333334"/>
    <n v="3640000"/>
    <n v="0.56362318840579717"/>
    <x v="0"/>
    <x v="0"/>
    <x v="0"/>
    <x v="1"/>
  </r>
  <r>
    <s v="CC101016"/>
    <n v="41"/>
    <x v="0"/>
    <s v="Bachelor"/>
    <s v="Single"/>
    <s v="Salaried"/>
    <n v="19100000"/>
    <n v="70000000"/>
    <n v="78"/>
    <x v="0"/>
    <n v="3"/>
    <n v="2"/>
    <n v="44840000"/>
    <n v="46520000"/>
    <n v="38340000"/>
    <n v="15820000"/>
    <n v="4030000"/>
    <n v="2430000"/>
    <n v="740000"/>
    <n v="2"/>
    <x v="1"/>
    <s v="40-49"/>
    <n v="43233333.333333336"/>
    <n v="7426666.666666667"/>
    <n v="0.61761904761904762"/>
    <x v="0"/>
    <x v="0"/>
    <x v="0"/>
    <x v="2"/>
  </r>
  <r>
    <s v="CC101017"/>
    <n v="26"/>
    <x v="0"/>
    <s v="Bachelor"/>
    <s v="Single"/>
    <s v="Contract"/>
    <n v="5300000"/>
    <n v="20000000"/>
    <n v="42"/>
    <x v="0"/>
    <n v="0"/>
    <n v="0"/>
    <n v="9800000"/>
    <n v="5350000"/>
    <n v="5720000"/>
    <n v="2770000"/>
    <n v="1740000"/>
    <n v="1890000"/>
    <n v="530000"/>
    <n v="0"/>
    <x v="0"/>
    <s v="21-29"/>
    <n v="6956666.666666667"/>
    <n v="2133333.3333333335"/>
    <n v="0.34783333333333333"/>
    <x v="1"/>
    <x v="1"/>
    <x v="2"/>
    <x v="1"/>
  </r>
  <r>
    <s v="CC101018"/>
    <n v="54"/>
    <x v="1"/>
    <s v="High School"/>
    <s v="Married"/>
    <s v="Government"/>
    <n v="16700000"/>
    <n v="65000000"/>
    <n v="221"/>
    <x v="0"/>
    <n v="0"/>
    <n v="0"/>
    <n v="28200000"/>
    <n v="20860000"/>
    <n v="21130000"/>
    <n v="7010000"/>
    <n v="3090000"/>
    <n v="6420000"/>
    <n v="3700000"/>
    <n v="0"/>
    <x v="0"/>
    <s v="50-59"/>
    <n v="23396666.666666668"/>
    <n v="5506666.666666667"/>
    <n v="0.35994871794871797"/>
    <x v="1"/>
    <x v="1"/>
    <x v="2"/>
    <x v="2"/>
  </r>
  <r>
    <s v="CC101019"/>
    <n v="30"/>
    <x v="1"/>
    <s v="High School"/>
    <s v="Married"/>
    <s v="Other"/>
    <n v="5000000"/>
    <n v="20000000"/>
    <n v="65"/>
    <x v="1"/>
    <n v="3"/>
    <n v="3"/>
    <n v="16050000"/>
    <n v="13560000"/>
    <n v="16180000"/>
    <n v="290000"/>
    <n v="320000"/>
    <n v="560000"/>
    <n v="2700000"/>
    <n v="3"/>
    <x v="1"/>
    <s v="30-39"/>
    <n v="15263333.333333334"/>
    <n v="390000"/>
    <n v="0.76316666666666666"/>
    <x v="3"/>
    <x v="3"/>
    <x v="1"/>
    <x v="1"/>
  </r>
  <r>
    <s v="CC101020"/>
    <n v="21"/>
    <x v="0"/>
    <s v="Postgraduate"/>
    <s v="Single"/>
    <s v="Salaried"/>
    <n v="15000000"/>
    <n v="52000000"/>
    <n v="10"/>
    <x v="0"/>
    <n v="0"/>
    <n v="1"/>
    <n v="17380000"/>
    <n v="25950000"/>
    <n v="22520000"/>
    <n v="9750000"/>
    <n v="10260000"/>
    <n v="5110000"/>
    <n v="2280000"/>
    <n v="4"/>
    <x v="0"/>
    <s v="21-29"/>
    <n v="21950000"/>
    <n v="8373333.333333333"/>
    <n v="0.42211538461538461"/>
    <x v="1"/>
    <x v="1"/>
    <x v="1"/>
    <x v="0"/>
  </r>
  <r>
    <s v="CC101021"/>
    <n v="22"/>
    <x v="0"/>
    <s v="Bachelor"/>
    <s v="Single"/>
    <s v="Government"/>
    <n v="13500000"/>
    <n v="51000000"/>
    <n v="17"/>
    <x v="0"/>
    <n v="0"/>
    <n v="0"/>
    <n v="12930000"/>
    <n v="21650000"/>
    <n v="23830000"/>
    <n v="4520000"/>
    <n v="9870000"/>
    <n v="24670000"/>
    <n v="970000"/>
    <n v="0"/>
    <x v="0"/>
    <s v="21-29"/>
    <n v="19470000"/>
    <n v="13020000"/>
    <n v="0.38176470588235295"/>
    <x v="1"/>
    <x v="1"/>
    <x v="2"/>
    <x v="0"/>
  </r>
  <r>
    <s v="CC101022"/>
    <n v="32"/>
    <x v="1"/>
    <s v="High School"/>
    <s v="Married"/>
    <s v="Salaried"/>
    <n v="10200000"/>
    <n v="54000000"/>
    <n v="32"/>
    <x v="2"/>
    <n v="2"/>
    <n v="0"/>
    <n v="17350000"/>
    <n v="19280000"/>
    <n v="14520000"/>
    <n v="900000"/>
    <n v="880000"/>
    <n v="3530000"/>
    <n v="5110000"/>
    <n v="2"/>
    <x v="0"/>
    <s v="30-39"/>
    <n v="17050000"/>
    <n v="1770000"/>
    <n v="0.31574074074074077"/>
    <x v="1"/>
    <x v="1"/>
    <x v="0"/>
    <x v="0"/>
  </r>
  <r>
    <s v="CC101023"/>
    <n v="49"/>
    <x v="0"/>
    <s v="Diploma"/>
    <s v="Single"/>
    <s v="Salaried"/>
    <n v="6700000"/>
    <n v="24000000"/>
    <n v="98"/>
    <x v="3"/>
    <n v="3"/>
    <n v="0"/>
    <n v="13280000"/>
    <n v="12680000"/>
    <n v="8280000"/>
    <n v="700000"/>
    <n v="2840000"/>
    <n v="2200000"/>
    <n v="1070000"/>
    <n v="3"/>
    <x v="0"/>
    <s v="40-49"/>
    <n v="11413333.333333334"/>
    <n v="1913333.3333333333"/>
    <n v="0.47555555555555556"/>
    <x v="1"/>
    <x v="1"/>
    <x v="1"/>
    <x v="1"/>
  </r>
  <r>
    <s v="CC101024"/>
    <n v="48"/>
    <x v="1"/>
    <s v="High School"/>
    <s v="Married"/>
    <s v="Self-employed"/>
    <n v="8600000"/>
    <n v="41000000"/>
    <n v="89"/>
    <x v="3"/>
    <n v="0"/>
    <n v="0"/>
    <n v="15420000"/>
    <n v="17870000"/>
    <n v="19460000"/>
    <n v="3360000"/>
    <n v="6930000"/>
    <n v="9970000"/>
    <n v="1420000"/>
    <n v="3"/>
    <x v="1"/>
    <s v="40-49"/>
    <n v="17583333.333333332"/>
    <n v="6753333.333333333"/>
    <n v="0.42886178861788615"/>
    <x v="1"/>
    <x v="1"/>
    <x v="1"/>
    <x v="0"/>
  </r>
  <r>
    <s v="CC101025"/>
    <n v="34"/>
    <x v="1"/>
    <s v="Bachelor"/>
    <s v="Married"/>
    <s v="Contract"/>
    <n v="11000000"/>
    <n v="37000000"/>
    <n v="121"/>
    <x v="0"/>
    <n v="0"/>
    <n v="1"/>
    <n v="20640000"/>
    <n v="23630000"/>
    <n v="26420000"/>
    <n v="7310000"/>
    <n v="6630000"/>
    <n v="2390000"/>
    <n v="2520000"/>
    <n v="1"/>
    <x v="0"/>
    <s v="30-39"/>
    <n v="23563333.333333332"/>
    <n v="5443333.333333333"/>
    <n v="0.63684684684684678"/>
    <x v="0"/>
    <x v="0"/>
    <x v="0"/>
    <x v="1"/>
  </r>
  <r>
    <s v="CC101026"/>
    <n v="55"/>
    <x v="0"/>
    <s v="High School"/>
    <s v="Married"/>
    <s v="Salaried"/>
    <n v="16700000"/>
    <n v="72000000"/>
    <n v="113"/>
    <x v="2"/>
    <n v="3"/>
    <n v="3"/>
    <n v="69440000"/>
    <n v="64390000"/>
    <n v="47650000"/>
    <n v="14740000"/>
    <n v="1320000"/>
    <n v="3110000"/>
    <n v="4890000"/>
    <n v="3"/>
    <x v="1"/>
    <s v="50-59"/>
    <n v="60493333.333333336"/>
    <n v="6390000"/>
    <n v="0.84018518518518526"/>
    <x v="3"/>
    <x v="3"/>
    <x v="1"/>
    <x v="2"/>
  </r>
  <r>
    <s v="CC101027"/>
    <n v="45"/>
    <x v="0"/>
    <s v="Diploma"/>
    <s v="Married"/>
    <s v="Salaried"/>
    <n v="10300000"/>
    <n v="34000000"/>
    <n v="131"/>
    <x v="0"/>
    <n v="0"/>
    <n v="0"/>
    <n v="23290000"/>
    <n v="19620000"/>
    <n v="16830000"/>
    <n v="7800000"/>
    <n v="19420000"/>
    <n v="5200000"/>
    <n v="2820000"/>
    <n v="0"/>
    <x v="0"/>
    <s v="40-49"/>
    <n v="19913333.333333332"/>
    <n v="10806666.666666666"/>
    <n v="0.58568627450980393"/>
    <x v="0"/>
    <x v="0"/>
    <x v="2"/>
    <x v="1"/>
  </r>
  <r>
    <s v="CC101028"/>
    <n v="29"/>
    <x v="0"/>
    <s v="Bachelor"/>
    <s v="Married"/>
    <s v="Government"/>
    <n v="9500000"/>
    <n v="31000000"/>
    <n v="49"/>
    <x v="1"/>
    <n v="3"/>
    <n v="0"/>
    <n v="12040000"/>
    <n v="10350000"/>
    <n v="9490000"/>
    <n v="610000"/>
    <n v="470000"/>
    <n v="2440000"/>
    <n v="4020000"/>
    <n v="3"/>
    <x v="1"/>
    <s v="21-29"/>
    <n v="10626666.666666666"/>
    <n v="1173333.3333333333"/>
    <n v="0.34279569892473116"/>
    <x v="1"/>
    <x v="1"/>
    <x v="1"/>
    <x v="1"/>
  </r>
  <r>
    <s v="CC101029"/>
    <n v="35"/>
    <x v="0"/>
    <s v="Bachelor"/>
    <s v="Single"/>
    <s v="Self-employed"/>
    <n v="11600000"/>
    <n v="66000000"/>
    <n v="44"/>
    <x v="0"/>
    <n v="0"/>
    <n v="0"/>
    <n v="63370000"/>
    <n v="54430000"/>
    <n v="55250000"/>
    <n v="16930000"/>
    <n v="28250000"/>
    <n v="17430000"/>
    <n v="2520000"/>
    <n v="0"/>
    <x v="0"/>
    <s v="30-39"/>
    <n v="57683333.333333336"/>
    <n v="20870000"/>
    <n v="0.87398989898989898"/>
    <x v="3"/>
    <x v="3"/>
    <x v="2"/>
    <x v="2"/>
  </r>
  <r>
    <s v="CC101030"/>
    <n v="21"/>
    <x v="0"/>
    <s v="Diploma"/>
    <s v="Married"/>
    <s v="Government"/>
    <n v="5200000"/>
    <n v="20000000"/>
    <n v="14"/>
    <x v="0"/>
    <n v="0"/>
    <n v="0"/>
    <n v="12300000"/>
    <n v="11220000"/>
    <n v="9660000"/>
    <n v="3910000"/>
    <n v="2420000"/>
    <n v="5150000"/>
    <n v="410000"/>
    <n v="0"/>
    <x v="0"/>
    <s v="21-29"/>
    <n v="11060000"/>
    <n v="3826666.6666666665"/>
    <n v="0.55300000000000005"/>
    <x v="0"/>
    <x v="0"/>
    <x v="2"/>
    <x v="1"/>
  </r>
  <r>
    <s v="CC101031"/>
    <n v="21"/>
    <x v="0"/>
    <s v="High School"/>
    <s v="Married"/>
    <s v="Other"/>
    <n v="5200000"/>
    <n v="20000000"/>
    <n v="26"/>
    <x v="0"/>
    <n v="0"/>
    <n v="0"/>
    <n v="8640000"/>
    <n v="8400000"/>
    <n v="8880000"/>
    <n v="2120000"/>
    <n v="1230000"/>
    <n v="8860000"/>
    <n v="400000"/>
    <n v="0"/>
    <x v="0"/>
    <s v="21-29"/>
    <n v="8640000"/>
    <n v="4070000"/>
    <n v="0.432"/>
    <x v="1"/>
    <x v="1"/>
    <x v="2"/>
    <x v="1"/>
  </r>
  <r>
    <s v="CC101032"/>
    <n v="45"/>
    <x v="1"/>
    <s v="Bachelor"/>
    <s v="Married"/>
    <s v="Contract"/>
    <n v="8200000"/>
    <n v="26000000"/>
    <n v="73"/>
    <x v="1"/>
    <n v="0"/>
    <n v="3"/>
    <n v="22660000"/>
    <n v="18070000"/>
    <n v="17420000"/>
    <n v="690000"/>
    <n v="4800000"/>
    <n v="500000"/>
    <n v="2000000"/>
    <n v="2"/>
    <x v="1"/>
    <s v="40-49"/>
    <n v="19383333.333333332"/>
    <n v="1996666.6666666667"/>
    <n v="0.74551282051282042"/>
    <x v="0"/>
    <x v="0"/>
    <x v="0"/>
    <x v="1"/>
  </r>
  <r>
    <s v="CC101033"/>
    <n v="45"/>
    <x v="0"/>
    <s v="Postgraduate"/>
    <s v="Married"/>
    <s v="Self-employed"/>
    <n v="17500000"/>
    <n v="113000000"/>
    <n v="188"/>
    <x v="0"/>
    <n v="0"/>
    <n v="0"/>
    <n v="108870000"/>
    <n v="87110000"/>
    <n v="103140000"/>
    <n v="49680000"/>
    <n v="24460000"/>
    <n v="18910000"/>
    <n v="7880000"/>
    <n v="1"/>
    <x v="0"/>
    <s v="40-49"/>
    <n v="99706666.666666672"/>
    <n v="31016666.666666668"/>
    <n v="0.88235988200589976"/>
    <x v="3"/>
    <x v="3"/>
    <x v="0"/>
    <x v="3"/>
  </r>
  <r>
    <s v="CC101034"/>
    <n v="54"/>
    <x v="0"/>
    <s v="Bachelor"/>
    <s v="Other"/>
    <s v="Self-employed"/>
    <n v="16400000"/>
    <n v="63000000"/>
    <n v="115"/>
    <x v="0"/>
    <n v="0"/>
    <n v="0"/>
    <n v="16470000"/>
    <n v="24720000"/>
    <n v="25070000"/>
    <n v="5920000"/>
    <n v="9040000"/>
    <n v="11230000"/>
    <n v="1970000"/>
    <n v="0"/>
    <x v="0"/>
    <s v="50-59"/>
    <n v="22086666.666666668"/>
    <n v="8730000"/>
    <n v="0.35058201058201061"/>
    <x v="1"/>
    <x v="1"/>
    <x v="2"/>
    <x v="2"/>
  </r>
  <r>
    <s v="CC101035"/>
    <n v="23"/>
    <x v="1"/>
    <s v="High School"/>
    <s v="Single"/>
    <s v="Other"/>
    <n v="5000000"/>
    <n v="20000000"/>
    <n v="4"/>
    <x v="0"/>
    <n v="0"/>
    <n v="0"/>
    <n v="11750000"/>
    <n v="11540000"/>
    <n v="10370000"/>
    <n v="3490000"/>
    <n v="3440000"/>
    <n v="3670000"/>
    <n v="1060000"/>
    <n v="1"/>
    <x v="1"/>
    <s v="21-29"/>
    <n v="11220000"/>
    <n v="3533333.3333333335"/>
    <n v="0.56100000000000005"/>
    <x v="0"/>
    <x v="0"/>
    <x v="0"/>
    <x v="1"/>
  </r>
  <r>
    <s v="CC101036"/>
    <n v="21"/>
    <x v="1"/>
    <s v="Bachelor"/>
    <s v="Married"/>
    <s v="Self-employed"/>
    <n v="10500000"/>
    <n v="57000000"/>
    <n v="22"/>
    <x v="0"/>
    <n v="0"/>
    <n v="0"/>
    <n v="26680000"/>
    <n v="31720000"/>
    <n v="33440000"/>
    <n v="11820000"/>
    <n v="28860000"/>
    <n v="15840000"/>
    <n v="2500000"/>
    <n v="0"/>
    <x v="0"/>
    <s v="21-29"/>
    <n v="30613333.333333332"/>
    <n v="18840000"/>
    <n v="0.53707602339181282"/>
    <x v="0"/>
    <x v="0"/>
    <x v="2"/>
    <x v="0"/>
  </r>
  <r>
    <s v="CC101037"/>
    <n v="41"/>
    <x v="0"/>
    <s v="High School"/>
    <s v="Single"/>
    <s v="Government"/>
    <n v="6700000"/>
    <n v="45000000"/>
    <n v="71"/>
    <x v="1"/>
    <n v="0"/>
    <n v="3"/>
    <n v="25610000"/>
    <n v="29760000"/>
    <n v="28030000"/>
    <n v="800000"/>
    <n v="6860000"/>
    <n v="950000"/>
    <n v="2630000"/>
    <n v="2"/>
    <x v="1"/>
    <s v="40-49"/>
    <n v="27800000"/>
    <n v="2870000"/>
    <n v="0.61777777777777776"/>
    <x v="0"/>
    <x v="0"/>
    <x v="0"/>
    <x v="0"/>
  </r>
  <r>
    <s v="CC101038"/>
    <n v="39"/>
    <x v="1"/>
    <s v="Bachelor"/>
    <s v="Married"/>
    <s v="Contract"/>
    <n v="11700000"/>
    <n v="47000000"/>
    <n v="125"/>
    <x v="0"/>
    <n v="0"/>
    <n v="0"/>
    <n v="29730000"/>
    <n v="35130000"/>
    <n v="31880000"/>
    <n v="7620000"/>
    <n v="33620000"/>
    <n v="18650000"/>
    <n v="2130000"/>
    <n v="1"/>
    <x v="0"/>
    <s v="30-39"/>
    <n v="32246666.666666668"/>
    <n v="19963333.333333332"/>
    <n v="0.68609929078014187"/>
    <x v="0"/>
    <x v="0"/>
    <x v="0"/>
    <x v="0"/>
  </r>
  <r>
    <s v="CC101039"/>
    <n v="30"/>
    <x v="0"/>
    <s v="Bachelor"/>
    <s v="Married"/>
    <s v="Salaried"/>
    <n v="11500000"/>
    <n v="34000000"/>
    <n v="43"/>
    <x v="0"/>
    <n v="0"/>
    <n v="0"/>
    <n v="12770000"/>
    <n v="15660000"/>
    <n v="12470000"/>
    <n v="4720000"/>
    <n v="3230000"/>
    <n v="4340000"/>
    <n v="2160000"/>
    <n v="0"/>
    <x v="0"/>
    <s v="30-39"/>
    <n v="13633333.333333334"/>
    <n v="4096666.6666666665"/>
    <n v="0.40098039215686276"/>
    <x v="1"/>
    <x v="1"/>
    <x v="2"/>
    <x v="1"/>
  </r>
  <r>
    <s v="CC101040"/>
    <n v="45"/>
    <x v="0"/>
    <s v="Bachelor"/>
    <s v="Married"/>
    <s v="Salaried"/>
    <n v="11500000"/>
    <n v="57000000"/>
    <n v="142"/>
    <x v="0"/>
    <n v="0"/>
    <n v="0"/>
    <n v="20480000"/>
    <n v="15800000"/>
    <n v="20520000"/>
    <n v="18370000"/>
    <n v="5410000"/>
    <n v="10850000"/>
    <n v="330000"/>
    <n v="0"/>
    <x v="0"/>
    <s v="40-49"/>
    <n v="18933333.333333332"/>
    <n v="11543333.333333334"/>
    <n v="0.33216374269005844"/>
    <x v="1"/>
    <x v="1"/>
    <x v="2"/>
    <x v="0"/>
  </r>
  <r>
    <s v="CC101041"/>
    <n v="38"/>
    <x v="0"/>
    <s v="High School"/>
    <s v="Single"/>
    <s v="Government"/>
    <n v="11600000"/>
    <n v="50000000"/>
    <n v="109"/>
    <x v="0"/>
    <n v="0"/>
    <n v="0"/>
    <n v="23070000"/>
    <n v="22500000"/>
    <n v="20330000"/>
    <n v="22700000"/>
    <n v="22190000"/>
    <n v="5240000"/>
    <n v="3740000"/>
    <n v="0"/>
    <x v="0"/>
    <s v="30-39"/>
    <n v="21966666.666666668"/>
    <n v="16710000"/>
    <n v="0.43933333333333335"/>
    <x v="1"/>
    <x v="1"/>
    <x v="2"/>
    <x v="0"/>
  </r>
  <r>
    <s v="CC101042"/>
    <n v="26"/>
    <x v="1"/>
    <s v="Bachelor"/>
    <s v="Married"/>
    <s v="Self-employed"/>
    <n v="9000000"/>
    <n v="26000000"/>
    <n v="52"/>
    <x v="0"/>
    <n v="0"/>
    <n v="0"/>
    <n v="8250000"/>
    <n v="3810000"/>
    <n v="11080000"/>
    <n v="1490000"/>
    <n v="1110000"/>
    <n v="2540000"/>
    <n v="2930000"/>
    <n v="0"/>
    <x v="0"/>
    <s v="21-29"/>
    <n v="7713333.333333333"/>
    <n v="1713333.3333333333"/>
    <n v="0.29666666666666663"/>
    <x v="1"/>
    <x v="1"/>
    <x v="2"/>
    <x v="1"/>
  </r>
  <r>
    <s v="CC101043"/>
    <n v="28"/>
    <x v="0"/>
    <s v="Diploma"/>
    <s v="Single"/>
    <s v="Government"/>
    <n v="8100000"/>
    <n v="44000000"/>
    <n v="78"/>
    <x v="0"/>
    <n v="0"/>
    <n v="0"/>
    <n v="20940000"/>
    <n v="9780000"/>
    <n v="14660000"/>
    <n v="10400000"/>
    <n v="5690000"/>
    <n v="6960000"/>
    <n v="480000"/>
    <n v="0"/>
    <x v="0"/>
    <s v="21-29"/>
    <n v="15126666.666666666"/>
    <n v="7683333.333333333"/>
    <n v="0.34378787878787875"/>
    <x v="1"/>
    <x v="1"/>
    <x v="2"/>
    <x v="0"/>
  </r>
  <r>
    <s v="CC101044"/>
    <n v="49"/>
    <x v="0"/>
    <s v="Diploma"/>
    <s v="Married"/>
    <s v="Other"/>
    <n v="6700000"/>
    <n v="34000000"/>
    <n v="114"/>
    <x v="2"/>
    <n v="0"/>
    <n v="0"/>
    <n v="9500000"/>
    <n v="14040000"/>
    <n v="19350000"/>
    <n v="1950000"/>
    <n v="3310000"/>
    <n v="3830000"/>
    <n v="800000"/>
    <n v="1"/>
    <x v="0"/>
    <s v="40-49"/>
    <n v="14296666.666666666"/>
    <n v="3030000"/>
    <n v="0.42049019607843136"/>
    <x v="1"/>
    <x v="1"/>
    <x v="0"/>
    <x v="1"/>
  </r>
  <r>
    <s v="CC101045"/>
    <n v="43"/>
    <x v="0"/>
    <s v="Bachelor"/>
    <s v="Married"/>
    <s v="Government"/>
    <n v="12300000"/>
    <n v="63000000"/>
    <n v="152"/>
    <x v="2"/>
    <n v="0"/>
    <n v="0"/>
    <n v="550000"/>
    <n v="10000"/>
    <n v="1490000"/>
    <n v="550000"/>
    <n v="10000"/>
    <n v="890000"/>
    <n v="3701717"/>
    <n v="1"/>
    <x v="1"/>
    <s v="40-49"/>
    <n v="683333.33333333337"/>
    <n v="483333.33333333331"/>
    <n v="1.0846560846560847E-2"/>
    <x v="2"/>
    <x v="2"/>
    <x v="0"/>
    <x v="2"/>
  </r>
  <r>
    <s v="CC101046"/>
    <n v="34"/>
    <x v="1"/>
    <s v="Bachelor"/>
    <s v="Single"/>
    <s v="Salaried"/>
    <n v="6600000"/>
    <n v="30000000"/>
    <n v="58"/>
    <x v="3"/>
    <n v="2"/>
    <n v="1"/>
    <n v="21700000"/>
    <n v="25920000"/>
    <n v="19150000"/>
    <n v="5160000"/>
    <n v="1220000"/>
    <n v="6420000"/>
    <n v="3420000"/>
    <n v="3"/>
    <x v="1"/>
    <s v="30-39"/>
    <n v="22256666.666666668"/>
    <n v="4266666.666666667"/>
    <n v="0.74188888888888893"/>
    <x v="0"/>
    <x v="0"/>
    <x v="1"/>
    <x v="1"/>
  </r>
  <r>
    <s v="CC101047"/>
    <n v="32"/>
    <x v="0"/>
    <s v="High School"/>
    <s v="Other"/>
    <s v="Self-employed"/>
    <n v="11200000"/>
    <n v="35000000"/>
    <n v="57"/>
    <x v="0"/>
    <n v="0"/>
    <n v="0"/>
    <n v="23180000"/>
    <n v="18990000"/>
    <n v="21120000"/>
    <n v="8970000"/>
    <n v="3270000"/>
    <n v="8240000"/>
    <n v="3330000"/>
    <n v="0"/>
    <x v="0"/>
    <s v="30-39"/>
    <n v="21096666.666666668"/>
    <n v="6826666.666666667"/>
    <n v="0.60276190476190483"/>
    <x v="0"/>
    <x v="0"/>
    <x v="2"/>
    <x v="1"/>
  </r>
  <r>
    <s v="CC101048"/>
    <n v="42"/>
    <x v="1"/>
    <s v="Bachelor"/>
    <s v="Married"/>
    <s v="Salaried"/>
    <n v="13400000"/>
    <n v="50000000"/>
    <n v="71"/>
    <x v="1"/>
    <n v="1"/>
    <n v="0"/>
    <n v="30700000"/>
    <n v="21710000"/>
    <n v="20330000"/>
    <n v="760000"/>
    <n v="620000"/>
    <n v="7770000"/>
    <n v="2520000"/>
    <n v="2"/>
    <x v="1"/>
    <s v="40-49"/>
    <n v="24246666.666666668"/>
    <n v="3050000"/>
    <n v="0.48493333333333338"/>
    <x v="1"/>
    <x v="1"/>
    <x v="0"/>
    <x v="0"/>
  </r>
  <r>
    <s v="CC101049"/>
    <n v="21"/>
    <x v="0"/>
    <s v="Diploma"/>
    <s v="Single"/>
    <s v="Contract"/>
    <n v="5100000"/>
    <n v="20000000"/>
    <n v="3"/>
    <x v="0"/>
    <n v="0"/>
    <n v="0"/>
    <n v="14860000"/>
    <n v="15400000"/>
    <n v="17250000"/>
    <n v="2610000"/>
    <n v="4550000"/>
    <n v="8100000"/>
    <n v="1010000"/>
    <n v="0"/>
    <x v="0"/>
    <s v="21-29"/>
    <n v="15836666.666666666"/>
    <n v="5086666.666666667"/>
    <n v="0.79183333333333328"/>
    <x v="3"/>
    <x v="3"/>
    <x v="2"/>
    <x v="1"/>
  </r>
  <r>
    <s v="CC101050"/>
    <n v="21"/>
    <x v="1"/>
    <s v="Diploma"/>
    <s v="Married"/>
    <s v="Other"/>
    <n v="5000000"/>
    <n v="21000000"/>
    <n v="12"/>
    <x v="2"/>
    <n v="0"/>
    <n v="0"/>
    <n v="12760000"/>
    <n v="11060000"/>
    <n v="13560000"/>
    <n v="2750000"/>
    <n v="9290000"/>
    <n v="4780000"/>
    <n v="190000"/>
    <n v="2"/>
    <x v="0"/>
    <s v="21-29"/>
    <n v="12460000"/>
    <n v="5606666.666666667"/>
    <n v="0.59333333333333338"/>
    <x v="0"/>
    <x v="0"/>
    <x v="0"/>
    <x v="1"/>
  </r>
  <r>
    <s v="CC101051"/>
    <n v="23"/>
    <x v="0"/>
    <s v="Bachelor"/>
    <s v="Single"/>
    <s v="Self-employed"/>
    <n v="10600000"/>
    <n v="75000000"/>
    <n v="29"/>
    <x v="0"/>
    <n v="3"/>
    <n v="0"/>
    <n v="47570000"/>
    <n v="51900000"/>
    <n v="52230000"/>
    <n v="7200000"/>
    <n v="1210000"/>
    <n v="12570000"/>
    <n v="4050000"/>
    <n v="1"/>
    <x v="1"/>
    <s v="21-29"/>
    <n v="50566666.666666664"/>
    <n v="6993333.333333333"/>
    <n v="0.67422222222222217"/>
    <x v="0"/>
    <x v="0"/>
    <x v="0"/>
    <x v="2"/>
  </r>
  <r>
    <s v="CC101052"/>
    <n v="34"/>
    <x v="1"/>
    <s v="High School"/>
    <s v="Married"/>
    <s v="Salaried"/>
    <n v="9300000"/>
    <n v="41000000"/>
    <n v="98"/>
    <x v="0"/>
    <n v="0"/>
    <n v="1"/>
    <n v="28060000"/>
    <n v="27780000"/>
    <n v="26090000"/>
    <n v="3360000"/>
    <n v="8230000"/>
    <n v="670000"/>
    <n v="1450000"/>
    <n v="2"/>
    <x v="0"/>
    <s v="30-39"/>
    <n v="27310000"/>
    <n v="4086666.6666666665"/>
    <n v="0.66609756097560979"/>
    <x v="0"/>
    <x v="0"/>
    <x v="0"/>
    <x v="0"/>
  </r>
  <r>
    <s v="CC101053"/>
    <n v="35"/>
    <x v="0"/>
    <s v="Bachelor"/>
    <s v="Single"/>
    <s v="Government"/>
    <n v="17400000"/>
    <n v="73000000"/>
    <n v="57"/>
    <x v="0"/>
    <n v="0"/>
    <n v="0"/>
    <n v="26500000"/>
    <n v="30360000"/>
    <n v="18180000"/>
    <n v="10080000"/>
    <n v="11240000"/>
    <n v="4500000"/>
    <n v="1310000"/>
    <n v="0"/>
    <x v="0"/>
    <s v="30-39"/>
    <n v="25013333.333333332"/>
    <n v="8606666.666666666"/>
    <n v="0.34264840182648398"/>
    <x v="1"/>
    <x v="1"/>
    <x v="2"/>
    <x v="2"/>
  </r>
  <r>
    <s v="CC101054"/>
    <n v="24"/>
    <x v="0"/>
    <s v="Diploma"/>
    <s v="Single"/>
    <s v="Contract"/>
    <n v="5400000"/>
    <n v="26000000"/>
    <n v="20"/>
    <x v="0"/>
    <n v="1"/>
    <n v="1"/>
    <n v="9360000"/>
    <n v="9280000"/>
    <n v="9220000"/>
    <n v="3470000"/>
    <n v="3580000"/>
    <n v="3380000"/>
    <n v="940000"/>
    <n v="4"/>
    <x v="1"/>
    <s v="21-29"/>
    <n v="9286666.666666666"/>
    <n v="3476666.6666666665"/>
    <n v="0.35717948717948717"/>
    <x v="1"/>
    <x v="1"/>
    <x v="1"/>
    <x v="1"/>
  </r>
  <r>
    <s v="CC101055"/>
    <n v="35"/>
    <x v="0"/>
    <s v="Bachelor"/>
    <s v="Married"/>
    <s v="Salaried"/>
    <n v="11300000"/>
    <n v="50000000"/>
    <n v="76"/>
    <x v="3"/>
    <n v="3"/>
    <n v="0"/>
    <n v="39940000"/>
    <n v="35200000"/>
    <n v="29520000"/>
    <n v="3120000"/>
    <n v="3750000"/>
    <n v="10740000"/>
    <n v="2150000"/>
    <n v="3"/>
    <x v="1"/>
    <s v="30-39"/>
    <n v="34886666.666666664"/>
    <n v="5870000"/>
    <n v="0.69773333333333332"/>
    <x v="0"/>
    <x v="0"/>
    <x v="1"/>
    <x v="0"/>
  </r>
  <r>
    <s v="CC101056"/>
    <n v="49"/>
    <x v="0"/>
    <s v="Bachelor"/>
    <s v="Married"/>
    <s v="Salaried"/>
    <n v="18200000"/>
    <n v="36000000"/>
    <n v="106"/>
    <x v="0"/>
    <n v="0"/>
    <n v="0"/>
    <n v="20000"/>
    <n v="0"/>
    <n v="7060000"/>
    <n v="20000"/>
    <n v="0"/>
    <n v="5670000"/>
    <n v="930000"/>
    <n v="0"/>
    <x v="0"/>
    <s v="40-49"/>
    <n v="2360000"/>
    <n v="1896666.6666666667"/>
    <n v="6.5555555555555561E-2"/>
    <x v="2"/>
    <x v="2"/>
    <x v="2"/>
    <x v="1"/>
  </r>
  <r>
    <s v="CC101057"/>
    <n v="47"/>
    <x v="0"/>
    <s v="Bachelor"/>
    <s v="Married"/>
    <s v="Salaried"/>
    <n v="14200000"/>
    <n v="69000000"/>
    <n v="194"/>
    <x v="0"/>
    <n v="0"/>
    <n v="0"/>
    <n v="35060000"/>
    <n v="30420000"/>
    <n v="25650000"/>
    <n v="12330000"/>
    <n v="9520000"/>
    <n v="4590000"/>
    <n v="3670000"/>
    <n v="0"/>
    <x v="0"/>
    <s v="40-49"/>
    <n v="30376666.666666668"/>
    <n v="8813333.333333334"/>
    <n v="0.44024154589371983"/>
    <x v="1"/>
    <x v="1"/>
    <x v="2"/>
    <x v="2"/>
  </r>
  <r>
    <s v="CC101058"/>
    <n v="31"/>
    <x v="1"/>
    <s v="Bachelor"/>
    <s v="Married"/>
    <s v="Salaried"/>
    <n v="23200000"/>
    <n v="94000000"/>
    <n v="19"/>
    <x v="1"/>
    <n v="3"/>
    <n v="3"/>
    <n v="59770000"/>
    <n v="50170000"/>
    <n v="58030000"/>
    <n v="1920000"/>
    <n v="4680000"/>
    <n v="1970000"/>
    <n v="10990000"/>
    <n v="3"/>
    <x v="1"/>
    <s v="30-39"/>
    <n v="55990000"/>
    <n v="2856666.6666666665"/>
    <n v="0.59563829787234046"/>
    <x v="0"/>
    <x v="0"/>
    <x v="1"/>
    <x v="2"/>
  </r>
  <r>
    <s v="CC101059"/>
    <n v="34"/>
    <x v="1"/>
    <s v="Bachelor"/>
    <s v="Married"/>
    <s v="Salaried"/>
    <n v="12700000"/>
    <n v="85000000"/>
    <n v="80"/>
    <x v="0"/>
    <n v="0"/>
    <n v="0"/>
    <n v="52090000"/>
    <n v="58730000"/>
    <n v="54050000"/>
    <n v="19240000"/>
    <n v="16000000"/>
    <n v="15810000"/>
    <n v="3540000"/>
    <n v="0"/>
    <x v="0"/>
    <s v="30-39"/>
    <n v="54956666.666666664"/>
    <n v="17016666.666666668"/>
    <n v="0.64654901960784306"/>
    <x v="0"/>
    <x v="0"/>
    <x v="2"/>
    <x v="2"/>
  </r>
  <r>
    <s v="CC101060"/>
    <n v="40"/>
    <x v="1"/>
    <s v="Diploma"/>
    <s v="Married"/>
    <s v="Self-employed"/>
    <n v="17100000"/>
    <n v="75000000"/>
    <n v="144"/>
    <x v="0"/>
    <n v="0"/>
    <n v="0"/>
    <n v="28910000"/>
    <n v="34870000"/>
    <n v="43910000"/>
    <n v="7360000"/>
    <n v="13650000"/>
    <n v="12880000"/>
    <n v="1930000"/>
    <n v="1"/>
    <x v="0"/>
    <s v="40-49"/>
    <n v="35896666.666666664"/>
    <n v="11296666.666666666"/>
    <n v="0.47862222222222217"/>
    <x v="1"/>
    <x v="1"/>
    <x v="0"/>
    <x v="2"/>
  </r>
  <r>
    <s v="CC101061"/>
    <n v="52"/>
    <x v="0"/>
    <s v="High School"/>
    <s v="Married"/>
    <s v="Salaried"/>
    <n v="11000000"/>
    <n v="64000000"/>
    <n v="238"/>
    <x v="0"/>
    <n v="0"/>
    <n v="0"/>
    <n v="40730000"/>
    <n v="34880000"/>
    <n v="38510000"/>
    <n v="10600000"/>
    <n v="10390000"/>
    <n v="5640000"/>
    <n v="4560000"/>
    <n v="0"/>
    <x v="0"/>
    <s v="50-59"/>
    <n v="38040000"/>
    <n v="8876666.666666666"/>
    <n v="0.59437499999999999"/>
    <x v="0"/>
    <x v="0"/>
    <x v="2"/>
    <x v="2"/>
  </r>
  <r>
    <s v="CC101062"/>
    <n v="30"/>
    <x v="0"/>
    <s v="Bachelor"/>
    <s v="Single"/>
    <s v="Contract"/>
    <n v="10000000"/>
    <n v="35000000"/>
    <n v="26"/>
    <x v="0"/>
    <n v="1"/>
    <n v="0"/>
    <n v="11260000"/>
    <n v="9410000"/>
    <n v="7180000"/>
    <n v="2950000"/>
    <n v="1110000"/>
    <n v="6240000"/>
    <n v="610000"/>
    <n v="1"/>
    <x v="0"/>
    <s v="30-39"/>
    <n v="9283333.333333334"/>
    <n v="3433333.3333333335"/>
    <n v="0.26523809523809527"/>
    <x v="1"/>
    <x v="1"/>
    <x v="0"/>
    <x v="1"/>
  </r>
  <r>
    <s v="CC101063"/>
    <n v="49"/>
    <x v="0"/>
    <s v="High School"/>
    <s v="Married"/>
    <s v="Salaried"/>
    <n v="9900000"/>
    <n v="50000000"/>
    <n v="106"/>
    <x v="2"/>
    <n v="1"/>
    <n v="0"/>
    <n v="19460000"/>
    <n v="9850000"/>
    <n v="14850000"/>
    <n v="8380000"/>
    <n v="950000"/>
    <n v="3400000"/>
    <n v="570000"/>
    <n v="2"/>
    <x v="1"/>
    <s v="40-49"/>
    <n v="14720000"/>
    <n v="4243333.333333333"/>
    <n v="0.2944"/>
    <x v="1"/>
    <x v="1"/>
    <x v="0"/>
    <x v="0"/>
  </r>
  <r>
    <s v="CC101064"/>
    <n v="38"/>
    <x v="0"/>
    <s v="Diploma"/>
    <s v="Married"/>
    <s v="Government"/>
    <n v="8700000"/>
    <n v="29000000"/>
    <n v="55"/>
    <x v="0"/>
    <n v="0"/>
    <n v="0"/>
    <n v="9900000"/>
    <n v="8800000"/>
    <n v="13940000"/>
    <n v="1590000"/>
    <n v="8660000"/>
    <n v="5850000"/>
    <n v="1000000"/>
    <n v="0"/>
    <x v="1"/>
    <s v="30-39"/>
    <n v="10880000"/>
    <n v="5366666.666666667"/>
    <n v="0.37517241379310345"/>
    <x v="1"/>
    <x v="1"/>
    <x v="2"/>
    <x v="1"/>
  </r>
  <r>
    <s v="CC101065"/>
    <n v="40"/>
    <x v="1"/>
    <s v="High School"/>
    <s v="Married"/>
    <s v="Self-employed"/>
    <n v="9200000"/>
    <n v="42000000"/>
    <n v="99"/>
    <x v="0"/>
    <n v="0"/>
    <n v="1"/>
    <n v="25640000"/>
    <n v="21610000"/>
    <n v="26670000"/>
    <n v="9410000"/>
    <n v="7890000"/>
    <n v="3190000"/>
    <n v="1420000"/>
    <n v="1"/>
    <x v="0"/>
    <s v="40-49"/>
    <n v="24640000"/>
    <n v="6830000"/>
    <n v="0.58666666666666667"/>
    <x v="0"/>
    <x v="0"/>
    <x v="0"/>
    <x v="0"/>
  </r>
  <r>
    <s v="CC101066"/>
    <n v="58"/>
    <x v="1"/>
    <s v="High School"/>
    <s v="Married"/>
    <s v="Government"/>
    <n v="11400000"/>
    <n v="52000000"/>
    <n v="150"/>
    <x v="0"/>
    <n v="0"/>
    <n v="0"/>
    <n v="8150000"/>
    <n v="10720000"/>
    <n v="15780000"/>
    <n v="2620000"/>
    <n v="3870000"/>
    <n v="3980000"/>
    <n v="1430000"/>
    <n v="0"/>
    <x v="0"/>
    <s v="50-59"/>
    <n v="11550000"/>
    <n v="3490000"/>
    <n v="0.2221153846153846"/>
    <x v="2"/>
    <x v="2"/>
    <x v="2"/>
    <x v="0"/>
  </r>
  <r>
    <s v="CC101067"/>
    <n v="40"/>
    <x v="0"/>
    <s v="Postgraduate"/>
    <s v="Married"/>
    <s v="Salaried"/>
    <n v="14100000"/>
    <n v="68000000"/>
    <n v="98"/>
    <x v="1"/>
    <n v="0"/>
    <n v="0"/>
    <n v="25230000"/>
    <n v="29940000"/>
    <n v="32060000"/>
    <n v="1490000"/>
    <n v="9680000"/>
    <n v="32340000"/>
    <n v="6930000"/>
    <n v="1"/>
    <x v="1"/>
    <s v="40-49"/>
    <n v="29076666.666666668"/>
    <n v="14503333.333333334"/>
    <n v="0.42759803921568629"/>
    <x v="1"/>
    <x v="1"/>
    <x v="0"/>
    <x v="2"/>
  </r>
  <r>
    <s v="CC101068"/>
    <n v="39"/>
    <x v="0"/>
    <s v="High School"/>
    <s v="Single"/>
    <s v="Government"/>
    <n v="7500000"/>
    <n v="40000000"/>
    <n v="122"/>
    <x v="2"/>
    <n v="0"/>
    <n v="0"/>
    <n v="9200000"/>
    <n v="6590000"/>
    <n v="9420000"/>
    <n v="3000000"/>
    <n v="6380000"/>
    <n v="920000"/>
    <n v="1780000"/>
    <n v="1"/>
    <x v="0"/>
    <s v="30-39"/>
    <n v="8403333.333333334"/>
    <n v="3433333.3333333335"/>
    <n v="0.21008333333333334"/>
    <x v="2"/>
    <x v="2"/>
    <x v="0"/>
    <x v="0"/>
  </r>
  <r>
    <s v="CC101069"/>
    <n v="39"/>
    <x v="1"/>
    <s v="Bachelor"/>
    <s v="Married"/>
    <s v="Salaried"/>
    <n v="14800000"/>
    <n v="59000000"/>
    <n v="123"/>
    <x v="0"/>
    <n v="0"/>
    <n v="0"/>
    <n v="31520000"/>
    <n v="31930000"/>
    <n v="37290000"/>
    <n v="12370000"/>
    <n v="18220000"/>
    <n v="7770000"/>
    <n v="2750000"/>
    <n v="0"/>
    <x v="0"/>
    <s v="30-39"/>
    <n v="33580000"/>
    <n v="12786666.666666666"/>
    <n v="0.56915254237288138"/>
    <x v="0"/>
    <x v="0"/>
    <x v="2"/>
    <x v="0"/>
  </r>
  <r>
    <s v="CC101070"/>
    <n v="38"/>
    <x v="0"/>
    <s v="Bachelor"/>
    <s v="Married"/>
    <s v="Salaried"/>
    <n v="14300000"/>
    <n v="63000000"/>
    <n v="86"/>
    <x v="0"/>
    <n v="0"/>
    <n v="0"/>
    <n v="29500000"/>
    <n v="21140000"/>
    <n v="13570000"/>
    <n v="16440000"/>
    <n v="10160000"/>
    <n v="3420000"/>
    <n v="1260000"/>
    <n v="0"/>
    <x v="0"/>
    <s v="30-39"/>
    <n v="21403333.333333332"/>
    <n v="10006666.666666666"/>
    <n v="0.33973544973544972"/>
    <x v="1"/>
    <x v="1"/>
    <x v="2"/>
    <x v="2"/>
  </r>
  <r>
    <s v="CC101071"/>
    <n v="53"/>
    <x v="1"/>
    <s v="Bachelor"/>
    <s v="Single"/>
    <s v="Government"/>
    <n v="20700000"/>
    <n v="72000000"/>
    <n v="118"/>
    <x v="1"/>
    <n v="2"/>
    <n v="2"/>
    <n v="42170000"/>
    <n v="39450000"/>
    <n v="47850000"/>
    <n v="1210000"/>
    <n v="5660000"/>
    <n v="14030000"/>
    <n v="7980000"/>
    <n v="4"/>
    <x v="1"/>
    <s v="50-59"/>
    <n v="43156666.666666664"/>
    <n v="6966666.666666667"/>
    <n v="0.59939814814814807"/>
    <x v="0"/>
    <x v="0"/>
    <x v="1"/>
    <x v="2"/>
  </r>
  <r>
    <s v="CC101072"/>
    <n v="25"/>
    <x v="1"/>
    <s v="Bachelor"/>
    <s v="Single"/>
    <s v="Salaried"/>
    <n v="6000000"/>
    <n v="29000000"/>
    <n v="34"/>
    <x v="0"/>
    <n v="0"/>
    <n v="0"/>
    <n v="3480000"/>
    <n v="7160000"/>
    <n v="4820000"/>
    <n v="2360000"/>
    <n v="3220000"/>
    <n v="4750000"/>
    <n v="1070000"/>
    <n v="0"/>
    <x v="0"/>
    <s v="21-29"/>
    <n v="5153333.333333333"/>
    <n v="3443333.3333333335"/>
    <n v="0.17770114942528734"/>
    <x v="2"/>
    <x v="2"/>
    <x v="2"/>
    <x v="1"/>
  </r>
  <r>
    <s v="CC101073"/>
    <n v="32"/>
    <x v="0"/>
    <s v="High School"/>
    <s v="Married"/>
    <s v="Self-employed"/>
    <n v="6000000"/>
    <n v="23000000"/>
    <n v="98"/>
    <x v="0"/>
    <n v="0"/>
    <n v="0"/>
    <n v="18250000"/>
    <n v="17340000"/>
    <n v="17090000"/>
    <n v="5500000"/>
    <n v="7180000"/>
    <n v="7040000"/>
    <n v="360000"/>
    <n v="0"/>
    <x v="0"/>
    <s v="30-39"/>
    <n v="17560000"/>
    <n v="6573333.333333333"/>
    <n v="0.76347826086956527"/>
    <x v="3"/>
    <x v="3"/>
    <x v="2"/>
    <x v="1"/>
  </r>
  <r>
    <s v="CC101074"/>
    <n v="50"/>
    <x v="0"/>
    <s v="Bachelor"/>
    <s v="Married"/>
    <s v="Self-employed"/>
    <n v="10500000"/>
    <n v="49000000"/>
    <n v="214"/>
    <x v="0"/>
    <n v="0"/>
    <n v="0"/>
    <n v="23930000"/>
    <n v="16270000"/>
    <n v="12810000"/>
    <n v="13490000"/>
    <n v="8370000"/>
    <n v="3890000"/>
    <n v="360000"/>
    <n v="0"/>
    <x v="0"/>
    <s v="50-59"/>
    <n v="17670000"/>
    <n v="8583333.333333334"/>
    <n v="0.36061224489795918"/>
    <x v="1"/>
    <x v="1"/>
    <x v="2"/>
    <x v="0"/>
  </r>
  <r>
    <s v="CC101075"/>
    <n v="29"/>
    <x v="0"/>
    <s v="High School"/>
    <s v="Married"/>
    <s v="Salaried"/>
    <n v="5000000"/>
    <n v="21000000"/>
    <n v="58"/>
    <x v="0"/>
    <n v="0"/>
    <n v="0"/>
    <n v="9290000"/>
    <n v="10190000"/>
    <n v="9670000"/>
    <n v="4530000"/>
    <n v="3760000"/>
    <n v="2030000"/>
    <n v="340000"/>
    <n v="0"/>
    <x v="1"/>
    <s v="21-29"/>
    <n v="9716666.666666666"/>
    <n v="3440000"/>
    <n v="0.46269841269841266"/>
    <x v="1"/>
    <x v="1"/>
    <x v="2"/>
    <x v="1"/>
  </r>
  <r>
    <s v="CC101076"/>
    <n v="52"/>
    <x v="1"/>
    <s v="Bachelor"/>
    <s v="Single"/>
    <s v="Salaried"/>
    <n v="12500000"/>
    <n v="53000000"/>
    <n v="210"/>
    <x v="0"/>
    <n v="0"/>
    <n v="0"/>
    <n v="36730000"/>
    <n v="29980000"/>
    <n v="35280000"/>
    <n v="12980000"/>
    <n v="27900000"/>
    <n v="4440000"/>
    <n v="460000"/>
    <n v="0"/>
    <x v="0"/>
    <s v="50-59"/>
    <n v="33996666.666666664"/>
    <n v="15106666.666666666"/>
    <n v="0.64144654088050312"/>
    <x v="0"/>
    <x v="0"/>
    <x v="2"/>
    <x v="0"/>
  </r>
  <r>
    <s v="CC101077"/>
    <n v="21"/>
    <x v="0"/>
    <s v="Postgraduate"/>
    <s v="Single"/>
    <s v="Government"/>
    <n v="15400000"/>
    <n v="56000000"/>
    <n v="41"/>
    <x v="0"/>
    <n v="3"/>
    <n v="0"/>
    <n v="29020000"/>
    <n v="29230000"/>
    <n v="28440000"/>
    <n v="4510000"/>
    <n v="4250000"/>
    <n v="4890000"/>
    <n v="2260000"/>
    <n v="2"/>
    <x v="0"/>
    <s v="21-29"/>
    <n v="28896666.666666668"/>
    <n v="4550000"/>
    <n v="0.51601190476190484"/>
    <x v="0"/>
    <x v="0"/>
    <x v="0"/>
    <x v="0"/>
  </r>
  <r>
    <s v="CC101078"/>
    <n v="23"/>
    <x v="0"/>
    <s v="High School"/>
    <s v="Single"/>
    <s v="Salaried"/>
    <n v="5000000"/>
    <n v="26000000"/>
    <n v="21"/>
    <x v="0"/>
    <n v="0"/>
    <n v="0"/>
    <n v="3230000"/>
    <n v="770000"/>
    <n v="1030000"/>
    <n v="1170000"/>
    <n v="320000"/>
    <n v="360000"/>
    <n v="10000"/>
    <n v="0"/>
    <x v="0"/>
    <s v="21-29"/>
    <n v="1676666.6666666667"/>
    <n v="616666.66666666663"/>
    <n v="6.4487179487179497E-2"/>
    <x v="2"/>
    <x v="2"/>
    <x v="2"/>
    <x v="1"/>
  </r>
  <r>
    <s v="CC101079"/>
    <n v="27"/>
    <x v="1"/>
    <s v="Postgraduate"/>
    <s v="Married"/>
    <s v="Salaried"/>
    <n v="16900000"/>
    <n v="70000000"/>
    <n v="65"/>
    <x v="3"/>
    <n v="0"/>
    <n v="0"/>
    <n v="23680000"/>
    <n v="16360000"/>
    <n v="23910000"/>
    <n v="5750000"/>
    <n v="3840000"/>
    <n v="7330000"/>
    <n v="4910000"/>
    <n v="1"/>
    <x v="1"/>
    <s v="21-29"/>
    <n v="21316666.666666668"/>
    <n v="5640000"/>
    <n v="0.30452380952380953"/>
    <x v="1"/>
    <x v="1"/>
    <x v="0"/>
    <x v="2"/>
  </r>
  <r>
    <s v="CC101080"/>
    <n v="31"/>
    <x v="1"/>
    <s v="Postgraduate"/>
    <s v="Married"/>
    <s v="Salaried"/>
    <n v="16300000"/>
    <n v="55000000"/>
    <n v="58"/>
    <x v="0"/>
    <n v="0"/>
    <n v="0"/>
    <n v="37170000"/>
    <n v="37630000"/>
    <n v="34080000"/>
    <n v="14450000"/>
    <n v="10280000"/>
    <n v="9990000"/>
    <n v="1390000"/>
    <n v="0"/>
    <x v="0"/>
    <s v="30-39"/>
    <n v="36293333.333333336"/>
    <n v="11573333.333333334"/>
    <n v="0.65987878787878795"/>
    <x v="0"/>
    <x v="0"/>
    <x v="2"/>
    <x v="0"/>
  </r>
  <r>
    <s v="CC101081"/>
    <n v="33"/>
    <x v="1"/>
    <s v="High School"/>
    <s v="Married"/>
    <s v="Salaried"/>
    <n v="8300000"/>
    <n v="45000000"/>
    <n v="86"/>
    <x v="0"/>
    <n v="1"/>
    <n v="0"/>
    <n v="21710000"/>
    <n v="24860000"/>
    <n v="13610000"/>
    <n v="6360000"/>
    <n v="2230000"/>
    <n v="2400000"/>
    <n v="1080000"/>
    <n v="1"/>
    <x v="0"/>
    <s v="30-39"/>
    <n v="20060000"/>
    <n v="3663333.3333333335"/>
    <n v="0.44577777777777777"/>
    <x v="1"/>
    <x v="1"/>
    <x v="0"/>
    <x v="0"/>
  </r>
  <r>
    <s v="CC101082"/>
    <n v="39"/>
    <x v="0"/>
    <s v="Bachelor"/>
    <s v="Single"/>
    <s v="Self-employed"/>
    <n v="17800000"/>
    <n v="46000000"/>
    <n v="36"/>
    <x v="0"/>
    <n v="0"/>
    <n v="0"/>
    <n v="17680000"/>
    <n v="19970000"/>
    <n v="11190000"/>
    <n v="5000000"/>
    <n v="10970000"/>
    <n v="4770000"/>
    <n v="2280000"/>
    <n v="0"/>
    <x v="0"/>
    <s v="30-39"/>
    <n v="16280000"/>
    <n v="6913333.333333333"/>
    <n v="0.35391304347826086"/>
    <x v="1"/>
    <x v="1"/>
    <x v="2"/>
    <x v="0"/>
  </r>
  <r>
    <s v="CC101083"/>
    <n v="31"/>
    <x v="1"/>
    <s v="Bachelor"/>
    <s v="Married"/>
    <s v="Self-employed"/>
    <n v="16800000"/>
    <n v="99000000"/>
    <n v="38"/>
    <x v="0"/>
    <n v="0"/>
    <n v="0"/>
    <n v="59910000"/>
    <n v="56020000"/>
    <n v="64080000"/>
    <n v="26160000"/>
    <n v="12220000"/>
    <n v="17940000"/>
    <n v="590000"/>
    <n v="0"/>
    <x v="0"/>
    <s v="30-39"/>
    <n v="60003333.333333336"/>
    <n v="18773333.333333332"/>
    <n v="0.60609427609427613"/>
    <x v="0"/>
    <x v="0"/>
    <x v="2"/>
    <x v="2"/>
  </r>
  <r>
    <s v="CC101084"/>
    <n v="43"/>
    <x v="0"/>
    <s v="Diploma"/>
    <s v="Married"/>
    <s v="Contract"/>
    <n v="8500000"/>
    <n v="35000000"/>
    <n v="124"/>
    <x v="0"/>
    <n v="0"/>
    <n v="2"/>
    <n v="6450000"/>
    <n v="4980000"/>
    <n v="4100000"/>
    <n v="6010000"/>
    <n v="870000"/>
    <n v="870000"/>
    <n v="1350000"/>
    <n v="3"/>
    <x v="0"/>
    <s v="40-49"/>
    <n v="5176666.666666667"/>
    <n v="2583333.3333333335"/>
    <n v="0.1479047619047619"/>
    <x v="2"/>
    <x v="2"/>
    <x v="1"/>
    <x v="1"/>
  </r>
  <r>
    <s v="CC101085"/>
    <n v="40"/>
    <x v="1"/>
    <s v="High School"/>
    <s v="Single"/>
    <s v="Other"/>
    <n v="10800000"/>
    <n v="30000000"/>
    <n v="59"/>
    <x v="0"/>
    <n v="2"/>
    <n v="3"/>
    <n v="17650000"/>
    <n v="19490000"/>
    <n v="16030000"/>
    <n v="5880000"/>
    <n v="5740000"/>
    <n v="460000"/>
    <n v="1870000"/>
    <n v="3"/>
    <x v="1"/>
    <s v="40-49"/>
    <n v="17723333.333333332"/>
    <n v="4026666.6666666665"/>
    <n v="0.59077777777777774"/>
    <x v="0"/>
    <x v="0"/>
    <x v="1"/>
    <x v="1"/>
  </r>
  <r>
    <s v="CC101086"/>
    <n v="37"/>
    <x v="0"/>
    <s v="High School"/>
    <s v="Single"/>
    <s v="Government"/>
    <n v="11500000"/>
    <n v="31000000"/>
    <n v="125"/>
    <x v="0"/>
    <n v="0"/>
    <n v="0"/>
    <n v="3320000"/>
    <n v="1850000"/>
    <n v="9310000"/>
    <n v="1640000"/>
    <n v="790000"/>
    <n v="2780000"/>
    <n v="1040000"/>
    <n v="0"/>
    <x v="0"/>
    <s v="30-39"/>
    <n v="4826666.666666667"/>
    <n v="1736666.6666666667"/>
    <n v="0.1556989247311828"/>
    <x v="2"/>
    <x v="2"/>
    <x v="2"/>
    <x v="1"/>
  </r>
  <r>
    <s v="CC101087"/>
    <n v="55"/>
    <x v="1"/>
    <s v="Diploma"/>
    <s v="Other"/>
    <s v="Contract"/>
    <n v="10400000"/>
    <n v="57000000"/>
    <n v="168"/>
    <x v="2"/>
    <n v="3"/>
    <n v="0"/>
    <n v="20320000"/>
    <n v="17280000"/>
    <n v="10480000"/>
    <n v="3880000"/>
    <n v="740000"/>
    <n v="1520000"/>
    <n v="3540000"/>
    <n v="2"/>
    <x v="1"/>
    <s v="50-59"/>
    <n v="16026666.666666666"/>
    <n v="2046666.6666666667"/>
    <n v="0.28116959064327485"/>
    <x v="1"/>
    <x v="1"/>
    <x v="0"/>
    <x v="0"/>
  </r>
  <r>
    <s v="CC101088"/>
    <n v="41"/>
    <x v="1"/>
    <s v="High School"/>
    <s v="Single"/>
    <s v="Government"/>
    <n v="13700000"/>
    <n v="94000000"/>
    <n v="103"/>
    <x v="0"/>
    <n v="0"/>
    <n v="0"/>
    <n v="16780000"/>
    <n v="34300000"/>
    <n v="39900000"/>
    <n v="7090000"/>
    <n v="20180000"/>
    <n v="16330000"/>
    <n v="5840000"/>
    <n v="0"/>
    <x v="0"/>
    <s v="40-49"/>
    <n v="30326666.666666668"/>
    <n v="14533333.333333334"/>
    <n v="0.32262411347517733"/>
    <x v="1"/>
    <x v="1"/>
    <x v="2"/>
    <x v="2"/>
  </r>
  <r>
    <s v="CC101089"/>
    <n v="24"/>
    <x v="0"/>
    <s v="High School"/>
    <s v="Single"/>
    <s v="Self-employed"/>
    <n v="5800000"/>
    <n v="26000000"/>
    <n v="10"/>
    <x v="0"/>
    <n v="0"/>
    <n v="0"/>
    <n v="11190000"/>
    <n v="10350000"/>
    <n v="11590000"/>
    <n v="3280000"/>
    <n v="3940000"/>
    <n v="2970000"/>
    <n v="230000"/>
    <n v="0"/>
    <x v="0"/>
    <s v="21-29"/>
    <n v="11043333.333333334"/>
    <n v="3396666.6666666665"/>
    <n v="0.42474358974358978"/>
    <x v="1"/>
    <x v="1"/>
    <x v="2"/>
    <x v="1"/>
  </r>
  <r>
    <s v="CC101090"/>
    <n v="27"/>
    <x v="1"/>
    <s v="Bachelor"/>
    <s v="Single"/>
    <s v="Salaried"/>
    <n v="10100000"/>
    <n v="31000000"/>
    <n v="14"/>
    <x v="0"/>
    <n v="0"/>
    <n v="0"/>
    <n v="5960000"/>
    <n v="7340000"/>
    <n v="6320000"/>
    <n v="2290000"/>
    <n v="4540000"/>
    <n v="3320000"/>
    <n v="400000"/>
    <n v="0"/>
    <x v="0"/>
    <s v="21-29"/>
    <n v="6540000"/>
    <n v="3383333.3333333335"/>
    <n v="0.21096774193548387"/>
    <x v="2"/>
    <x v="2"/>
    <x v="2"/>
    <x v="1"/>
  </r>
  <r>
    <s v="CC101091"/>
    <n v="27"/>
    <x v="1"/>
    <s v="Bachelor"/>
    <s v="Married"/>
    <s v="Self-employed"/>
    <n v="8400000"/>
    <n v="43000000"/>
    <n v="62"/>
    <x v="0"/>
    <n v="0"/>
    <n v="1"/>
    <n v="24280000"/>
    <n v="23700000"/>
    <n v="15430000"/>
    <n v="5180000"/>
    <n v="6910000"/>
    <n v="5890000"/>
    <n v="1390000"/>
    <n v="2"/>
    <x v="0"/>
    <s v="21-29"/>
    <n v="21136666.666666668"/>
    <n v="5993333.333333333"/>
    <n v="0.49155038759689923"/>
    <x v="1"/>
    <x v="1"/>
    <x v="0"/>
    <x v="0"/>
  </r>
  <r>
    <s v="CC101092"/>
    <n v="27"/>
    <x v="0"/>
    <s v="Bachelor"/>
    <s v="Married"/>
    <s v="Salaried"/>
    <n v="16600000"/>
    <n v="48000000"/>
    <n v="46"/>
    <x v="1"/>
    <n v="3"/>
    <n v="0"/>
    <n v="38170000"/>
    <n v="29960000"/>
    <n v="26540000"/>
    <n v="680000"/>
    <n v="6940000"/>
    <n v="830000"/>
    <n v="7150000"/>
    <n v="2"/>
    <x v="1"/>
    <s v="21-29"/>
    <n v="31556666.666666668"/>
    <n v="2816666.6666666665"/>
    <n v="0.65743055555555563"/>
    <x v="0"/>
    <x v="0"/>
    <x v="0"/>
    <x v="0"/>
  </r>
  <r>
    <s v="CC101093"/>
    <n v="34"/>
    <x v="0"/>
    <s v="Bachelor"/>
    <s v="Married"/>
    <s v="Other"/>
    <n v="6000000"/>
    <n v="24000000"/>
    <n v="101"/>
    <x v="0"/>
    <n v="2"/>
    <n v="0"/>
    <n v="17110000"/>
    <n v="11420000"/>
    <n v="11520000"/>
    <n v="8670000"/>
    <n v="2350000"/>
    <n v="9360000"/>
    <n v="850000"/>
    <n v="1"/>
    <x v="1"/>
    <s v="30-39"/>
    <n v="13350000"/>
    <n v="6793333.333333333"/>
    <n v="0.55625000000000002"/>
    <x v="0"/>
    <x v="0"/>
    <x v="0"/>
    <x v="1"/>
  </r>
  <r>
    <s v="CC101094"/>
    <n v="34"/>
    <x v="1"/>
    <s v="Bachelor"/>
    <s v="Married"/>
    <s v="Salaried"/>
    <n v="9000000"/>
    <n v="46000000"/>
    <n v="106"/>
    <x v="2"/>
    <n v="1"/>
    <n v="0"/>
    <n v="26520000"/>
    <n v="27060000"/>
    <n v="26560000"/>
    <n v="6490000"/>
    <n v="3900000"/>
    <n v="8110000"/>
    <n v="3070000"/>
    <n v="2"/>
    <x v="0"/>
    <s v="30-39"/>
    <n v="26713333.333333332"/>
    <n v="6166666.666666667"/>
    <n v="0.58072463768115934"/>
    <x v="0"/>
    <x v="0"/>
    <x v="0"/>
    <x v="0"/>
  </r>
  <r>
    <s v="CC101095"/>
    <n v="28"/>
    <x v="0"/>
    <s v="Diploma"/>
    <s v="Married"/>
    <s v="Salaried"/>
    <n v="5000000"/>
    <n v="21000000"/>
    <n v="66"/>
    <x v="1"/>
    <n v="3"/>
    <n v="0"/>
    <n v="13200000"/>
    <n v="12590000"/>
    <n v="13250000"/>
    <n v="980000"/>
    <n v="290000"/>
    <n v="1750000"/>
    <n v="1750000"/>
    <n v="2"/>
    <x v="1"/>
    <s v="21-29"/>
    <n v="13013333.333333334"/>
    <n v="1006666.6666666666"/>
    <n v="0.61968253968253972"/>
    <x v="0"/>
    <x v="0"/>
    <x v="0"/>
    <x v="1"/>
  </r>
  <r>
    <s v="CC101096"/>
    <n v="43"/>
    <x v="1"/>
    <s v="Postgraduate"/>
    <s v="Other"/>
    <s v="Salaried"/>
    <n v="25900000"/>
    <n v="146000000"/>
    <n v="138"/>
    <x v="0"/>
    <n v="0"/>
    <n v="0"/>
    <n v="16790000"/>
    <n v="58370000"/>
    <n v="21160000"/>
    <n v="6030000"/>
    <n v="31830000"/>
    <n v="9410000"/>
    <n v="5610000"/>
    <n v="0"/>
    <x v="0"/>
    <s v="40-49"/>
    <n v="32106666.666666668"/>
    <n v="15756666.666666666"/>
    <n v="0.21990867579908677"/>
    <x v="2"/>
    <x v="2"/>
    <x v="2"/>
    <x v="3"/>
  </r>
  <r>
    <s v="CC101097"/>
    <n v="26"/>
    <x v="0"/>
    <s v="Diploma"/>
    <s v="Married"/>
    <s v="Self-employed"/>
    <n v="9700000"/>
    <n v="21000000"/>
    <n v="24"/>
    <x v="1"/>
    <n v="2"/>
    <n v="3"/>
    <n v="9330000"/>
    <n v="9930000"/>
    <n v="11950000"/>
    <n v="410000"/>
    <n v="1710000"/>
    <n v="410000"/>
    <n v="2140000"/>
    <n v="4"/>
    <x v="1"/>
    <s v="21-29"/>
    <n v="10403333.333333334"/>
    <n v="843333.33333333337"/>
    <n v="0.49539682539682545"/>
    <x v="1"/>
    <x v="1"/>
    <x v="1"/>
    <x v="1"/>
  </r>
  <r>
    <s v="CC101098"/>
    <n v="43"/>
    <x v="0"/>
    <s v="Bachelor"/>
    <s v="Single"/>
    <s v="Self-employed"/>
    <n v="18000000"/>
    <n v="49000000"/>
    <n v="72"/>
    <x v="0"/>
    <n v="0"/>
    <n v="0"/>
    <n v="43950000"/>
    <n v="48750000"/>
    <n v="42670000"/>
    <n v="36300000"/>
    <n v="17430000"/>
    <n v="6160000"/>
    <n v="3380000"/>
    <n v="0"/>
    <x v="0"/>
    <s v="40-49"/>
    <n v="45123333.333333336"/>
    <n v="19963333.333333332"/>
    <n v="0.92088435374149669"/>
    <x v="3"/>
    <x v="3"/>
    <x v="2"/>
    <x v="0"/>
  </r>
  <r>
    <s v="CC101099"/>
    <n v="48"/>
    <x v="1"/>
    <s v="Bachelor"/>
    <s v="Single"/>
    <s v="Government"/>
    <n v="14600000"/>
    <n v="92000000"/>
    <n v="172"/>
    <x v="0"/>
    <n v="0"/>
    <n v="0"/>
    <n v="20650000"/>
    <n v="33750000"/>
    <n v="28240000"/>
    <n v="20190000"/>
    <n v="17340000"/>
    <n v="8290000"/>
    <n v="540000"/>
    <n v="0"/>
    <x v="0"/>
    <s v="40-49"/>
    <n v="27546666.666666668"/>
    <n v="15273333.333333334"/>
    <n v="0.29942028985507246"/>
    <x v="1"/>
    <x v="1"/>
    <x v="2"/>
    <x v="2"/>
  </r>
  <r>
    <s v="CC101100"/>
    <n v="48"/>
    <x v="0"/>
    <s v="Bachelor"/>
    <s v="Married"/>
    <s v="Self-employed"/>
    <n v="13800000"/>
    <n v="70000000"/>
    <n v="146"/>
    <x v="1"/>
    <n v="3"/>
    <n v="0"/>
    <n v="33150000"/>
    <n v="32550000"/>
    <n v="39090000"/>
    <n v="2170000"/>
    <n v="5450000"/>
    <n v="38750000"/>
    <n v="3640000"/>
    <n v="2"/>
    <x v="1"/>
    <s v="40-49"/>
    <n v="34930000"/>
    <n v="15456666.666666666"/>
    <n v="0.499"/>
    <x v="1"/>
    <x v="1"/>
    <x v="0"/>
    <x v="2"/>
  </r>
  <r>
    <s v="CC101101"/>
    <n v="41"/>
    <x v="1"/>
    <s v="High School"/>
    <s v="Married"/>
    <s v="Contract"/>
    <n v="8200000"/>
    <n v="45000000"/>
    <n v="39"/>
    <x v="3"/>
    <n v="1"/>
    <n v="0"/>
    <n v="22570000"/>
    <n v="28050000"/>
    <n v="31920000"/>
    <n v="520000"/>
    <n v="2840000"/>
    <n v="6000000"/>
    <n v="2070000"/>
    <n v="2"/>
    <x v="1"/>
    <s v="40-49"/>
    <n v="27513333.333333332"/>
    <n v="3120000"/>
    <n v="0.6114074074074074"/>
    <x v="0"/>
    <x v="0"/>
    <x v="0"/>
    <x v="0"/>
  </r>
  <r>
    <s v="CC101102"/>
    <n v="40"/>
    <x v="0"/>
    <s v="Bachelor"/>
    <s v="Married"/>
    <s v="Self-employed"/>
    <n v="14400000"/>
    <n v="48000000"/>
    <n v="135"/>
    <x v="0"/>
    <n v="1"/>
    <n v="0"/>
    <n v="16480000"/>
    <n v="19500000"/>
    <n v="20380000"/>
    <n v="6310000"/>
    <n v="3750000"/>
    <n v="10430000"/>
    <n v="170000"/>
    <n v="2"/>
    <x v="0"/>
    <s v="40-49"/>
    <n v="18786666.666666668"/>
    <n v="6830000"/>
    <n v="0.3913888888888889"/>
    <x v="1"/>
    <x v="1"/>
    <x v="0"/>
    <x v="0"/>
  </r>
  <r>
    <s v="CC101103"/>
    <n v="40"/>
    <x v="1"/>
    <s v="High School"/>
    <s v="Married"/>
    <s v="Salaried"/>
    <n v="8800000"/>
    <n v="46000000"/>
    <n v="89"/>
    <x v="0"/>
    <n v="0"/>
    <n v="0"/>
    <n v="14670000"/>
    <n v="14340000"/>
    <n v="18040000"/>
    <n v="2540000"/>
    <n v="8040000"/>
    <n v="10450000"/>
    <n v="420000"/>
    <n v="0"/>
    <x v="0"/>
    <s v="40-49"/>
    <n v="15683333.333333334"/>
    <n v="7010000"/>
    <n v="0.34094202898550724"/>
    <x v="1"/>
    <x v="1"/>
    <x v="2"/>
    <x v="0"/>
  </r>
  <r>
    <s v="CC101104"/>
    <n v="56"/>
    <x v="0"/>
    <s v="High School"/>
    <s v="Married"/>
    <s v="Contract"/>
    <n v="11700000"/>
    <n v="74000000"/>
    <n v="138"/>
    <x v="0"/>
    <n v="0"/>
    <n v="0"/>
    <n v="19920000"/>
    <n v="31430000"/>
    <n v="24330000"/>
    <n v="5480000"/>
    <n v="14350000"/>
    <n v="9360000"/>
    <n v="1300000"/>
    <n v="0"/>
    <x v="0"/>
    <s v="50-59"/>
    <n v="25226666.666666668"/>
    <n v="9730000"/>
    <n v="0.34090090090090092"/>
    <x v="1"/>
    <x v="1"/>
    <x v="2"/>
    <x v="2"/>
  </r>
  <r>
    <s v="CC101105"/>
    <n v="27"/>
    <x v="0"/>
    <s v="High School"/>
    <s v="Single"/>
    <s v="Self-employed"/>
    <n v="8400000"/>
    <n v="41000000"/>
    <n v="23"/>
    <x v="0"/>
    <n v="0"/>
    <n v="2"/>
    <n v="20160000"/>
    <n v="18780000"/>
    <n v="17830000"/>
    <n v="6510000"/>
    <n v="7050000"/>
    <n v="3060000"/>
    <n v="1580000"/>
    <n v="3"/>
    <x v="0"/>
    <s v="21-29"/>
    <n v="18923333.333333332"/>
    <n v="5540000"/>
    <n v="0.46154471544715442"/>
    <x v="1"/>
    <x v="1"/>
    <x v="1"/>
    <x v="0"/>
  </r>
  <r>
    <s v="CC101106"/>
    <n v="26"/>
    <x v="0"/>
    <s v="Bachelor"/>
    <s v="Single"/>
    <s v="Salaried"/>
    <n v="11200000"/>
    <n v="66000000"/>
    <n v="53"/>
    <x v="0"/>
    <n v="0"/>
    <n v="0"/>
    <n v="16830000"/>
    <n v="17950000"/>
    <n v="12840000"/>
    <n v="11860000"/>
    <n v="15840000"/>
    <n v="6780000"/>
    <n v="1280000"/>
    <n v="0"/>
    <x v="0"/>
    <s v="21-29"/>
    <n v="15873333.333333334"/>
    <n v="11493333.333333334"/>
    <n v="0.24050505050505053"/>
    <x v="2"/>
    <x v="2"/>
    <x v="2"/>
    <x v="2"/>
  </r>
  <r>
    <s v="CC101107"/>
    <n v="40"/>
    <x v="1"/>
    <s v="Diploma"/>
    <s v="Married"/>
    <s v="Salaried"/>
    <n v="8700000"/>
    <n v="47000000"/>
    <n v="50"/>
    <x v="0"/>
    <n v="2"/>
    <n v="3"/>
    <n v="23100000"/>
    <n v="29530000"/>
    <n v="20120000"/>
    <n v="4650000"/>
    <n v="930000"/>
    <n v="890000"/>
    <n v="2420000"/>
    <n v="3"/>
    <x v="1"/>
    <s v="40-49"/>
    <n v="24250000"/>
    <n v="2156666.6666666665"/>
    <n v="0.51595744680851063"/>
    <x v="0"/>
    <x v="0"/>
    <x v="1"/>
    <x v="0"/>
  </r>
  <r>
    <s v="CC101108"/>
    <n v="43"/>
    <x v="0"/>
    <s v="High School"/>
    <s v="Married"/>
    <s v="Salaried"/>
    <n v="10200000"/>
    <n v="54000000"/>
    <n v="53"/>
    <x v="0"/>
    <n v="2"/>
    <n v="3"/>
    <n v="10350000"/>
    <n v="13640000"/>
    <n v="17480000"/>
    <n v="770000"/>
    <n v="820000"/>
    <n v="3150000"/>
    <n v="3630000"/>
    <n v="2"/>
    <x v="0"/>
    <s v="40-49"/>
    <n v="13823333.333333334"/>
    <n v="1580000"/>
    <n v="0.25598765432098769"/>
    <x v="1"/>
    <x v="1"/>
    <x v="0"/>
    <x v="0"/>
  </r>
  <r>
    <s v="CC101109"/>
    <n v="31"/>
    <x v="1"/>
    <s v="High School"/>
    <s v="Other"/>
    <s v="Contract"/>
    <n v="6500000"/>
    <n v="26000000"/>
    <n v="16"/>
    <x v="0"/>
    <n v="0"/>
    <n v="0"/>
    <n v="14140000"/>
    <n v="12520000"/>
    <n v="13710000"/>
    <n v="6920000"/>
    <n v="300000"/>
    <n v="4640000"/>
    <n v="1060000"/>
    <n v="1"/>
    <x v="0"/>
    <s v="30-39"/>
    <n v="13456666.666666666"/>
    <n v="3953333.3333333335"/>
    <n v="0.51756410256410257"/>
    <x v="0"/>
    <x v="0"/>
    <x v="0"/>
    <x v="1"/>
  </r>
  <r>
    <s v="CC101110"/>
    <n v="35"/>
    <x v="0"/>
    <s v="Postgraduate"/>
    <s v="Single"/>
    <s v="Salaried"/>
    <n v="9500000"/>
    <n v="42000000"/>
    <n v="81"/>
    <x v="0"/>
    <n v="0"/>
    <n v="0"/>
    <n v="10200000"/>
    <n v="6060000"/>
    <n v="13590000"/>
    <n v="2470000"/>
    <n v="1670000"/>
    <n v="3820000"/>
    <n v="2700000"/>
    <n v="1"/>
    <x v="1"/>
    <s v="30-39"/>
    <n v="9950000"/>
    <n v="2653333.3333333335"/>
    <n v="0.2369047619047619"/>
    <x v="2"/>
    <x v="2"/>
    <x v="0"/>
    <x v="0"/>
  </r>
  <r>
    <s v="CC101111"/>
    <n v="21"/>
    <x v="1"/>
    <s v="High School"/>
    <s v="Single"/>
    <s v="Contract"/>
    <n v="5000000"/>
    <n v="20000000"/>
    <n v="11"/>
    <x v="1"/>
    <n v="3"/>
    <n v="3"/>
    <n v="13590000"/>
    <n v="12270000"/>
    <n v="10710000"/>
    <n v="930000"/>
    <n v="1470000"/>
    <n v="280000"/>
    <n v="1100000"/>
    <n v="3"/>
    <x v="1"/>
    <s v="21-29"/>
    <n v="12190000"/>
    <n v="893333.33333333337"/>
    <n v="0.60950000000000004"/>
    <x v="0"/>
    <x v="0"/>
    <x v="1"/>
    <x v="1"/>
  </r>
  <r>
    <s v="CC101112"/>
    <n v="45"/>
    <x v="1"/>
    <s v="High School"/>
    <s v="Married"/>
    <s v="Contract"/>
    <n v="9900000"/>
    <n v="46000000"/>
    <n v="175"/>
    <x v="0"/>
    <n v="3"/>
    <n v="3"/>
    <n v="29740000"/>
    <n v="30920000"/>
    <n v="31960000"/>
    <n v="8910000"/>
    <n v="590000"/>
    <n v="1760000"/>
    <n v="2560000"/>
    <n v="3"/>
    <x v="0"/>
    <s v="40-49"/>
    <n v="30873333.333333332"/>
    <n v="3753333.3333333335"/>
    <n v="0.67115942028985509"/>
    <x v="0"/>
    <x v="0"/>
    <x v="1"/>
    <x v="0"/>
  </r>
  <r>
    <s v="CC101113"/>
    <n v="49"/>
    <x v="1"/>
    <s v="Bachelor"/>
    <s v="Married"/>
    <s v="Contract"/>
    <n v="10200000"/>
    <n v="32000000"/>
    <n v="164"/>
    <x v="0"/>
    <n v="0"/>
    <n v="0"/>
    <n v="11260000"/>
    <n v="9570000"/>
    <n v="14940000"/>
    <n v="1510000"/>
    <n v="4130000"/>
    <n v="3630000"/>
    <n v="340000"/>
    <n v="1"/>
    <x v="0"/>
    <s v="40-49"/>
    <n v="11923333.333333334"/>
    <n v="3090000"/>
    <n v="0.37260416666666668"/>
    <x v="1"/>
    <x v="1"/>
    <x v="0"/>
    <x v="1"/>
  </r>
  <r>
    <s v="CC101114"/>
    <n v="38"/>
    <x v="0"/>
    <s v="Bachelor"/>
    <s v="Single"/>
    <s v="Salaried"/>
    <n v="11200000"/>
    <n v="65000000"/>
    <n v="128"/>
    <x v="0"/>
    <n v="0"/>
    <n v="0"/>
    <n v="8930000"/>
    <n v="21880000"/>
    <n v="16690000"/>
    <n v="9060000"/>
    <n v="20570000"/>
    <n v="4620000"/>
    <n v="3120000"/>
    <n v="0"/>
    <x v="0"/>
    <s v="30-39"/>
    <n v="15833333.333333334"/>
    <n v="11416666.666666666"/>
    <n v="0.24358974358974361"/>
    <x v="2"/>
    <x v="2"/>
    <x v="2"/>
    <x v="2"/>
  </r>
  <r>
    <s v="CC101115"/>
    <n v="21"/>
    <x v="0"/>
    <s v="High School"/>
    <s v="Single"/>
    <s v="Salaried"/>
    <n v="5200000"/>
    <n v="24000000"/>
    <n v="4"/>
    <x v="0"/>
    <n v="0"/>
    <n v="0"/>
    <n v="8240000"/>
    <n v="8030000"/>
    <n v="10260000"/>
    <n v="8180000"/>
    <n v="2490000"/>
    <n v="8700000"/>
    <n v="480000"/>
    <n v="1"/>
    <x v="0"/>
    <s v="21-29"/>
    <n v="8843333.333333334"/>
    <n v="6456666.666666667"/>
    <n v="0.36847222222222226"/>
    <x v="1"/>
    <x v="1"/>
    <x v="0"/>
    <x v="1"/>
  </r>
  <r>
    <s v="CC101116"/>
    <n v="66"/>
    <x v="1"/>
    <s v="Bachelor"/>
    <s v="Married"/>
    <s v="Government"/>
    <n v="9400000"/>
    <n v="38000000"/>
    <n v="163"/>
    <x v="0"/>
    <n v="0"/>
    <n v="0"/>
    <n v="15590000"/>
    <n v="12960000"/>
    <n v="12490000"/>
    <n v="9570000"/>
    <n v="4410000"/>
    <n v="11590000"/>
    <n v="760000"/>
    <n v="1"/>
    <x v="0"/>
    <s v="60+"/>
    <n v="13680000"/>
    <n v="8523333.333333334"/>
    <n v="0.36"/>
    <x v="1"/>
    <x v="1"/>
    <x v="0"/>
    <x v="1"/>
  </r>
  <r>
    <s v="CC101117"/>
    <n v="30"/>
    <x v="1"/>
    <s v="Bachelor"/>
    <s v="Married"/>
    <s v="Self-employed"/>
    <n v="16500000"/>
    <n v="54000000"/>
    <n v="66"/>
    <x v="0"/>
    <n v="1"/>
    <n v="0"/>
    <n v="890000"/>
    <n v="6920000"/>
    <n v="6880000"/>
    <n v="680000"/>
    <n v="1210000"/>
    <n v="3710000"/>
    <n v="2580000"/>
    <n v="1"/>
    <x v="0"/>
    <s v="30-39"/>
    <n v="4896666.666666667"/>
    <n v="1866666.6666666667"/>
    <n v="9.0679012345679016E-2"/>
    <x v="2"/>
    <x v="2"/>
    <x v="0"/>
    <x v="0"/>
  </r>
  <r>
    <s v="CC101118"/>
    <n v="43"/>
    <x v="1"/>
    <s v="Postgraduate"/>
    <s v="Married"/>
    <s v="Salaried"/>
    <n v="19100000"/>
    <n v="98000000"/>
    <n v="90"/>
    <x v="0"/>
    <n v="0"/>
    <n v="0"/>
    <n v="43660000"/>
    <n v="38390000"/>
    <n v="26020000"/>
    <n v="19000000"/>
    <n v="11300000"/>
    <n v="14480000"/>
    <n v="6610000"/>
    <n v="2"/>
    <x v="1"/>
    <s v="40-49"/>
    <n v="36023333.333333336"/>
    <n v="14926666.666666666"/>
    <n v="0.36758503401360548"/>
    <x v="1"/>
    <x v="1"/>
    <x v="0"/>
    <x v="2"/>
  </r>
  <r>
    <s v="CC101119"/>
    <n v="37"/>
    <x v="1"/>
    <s v="Diploma"/>
    <s v="Married"/>
    <s v="Government"/>
    <n v="9400000"/>
    <n v="39000000"/>
    <n v="95"/>
    <x v="0"/>
    <n v="0"/>
    <n v="0"/>
    <n v="24190000"/>
    <n v="22210000"/>
    <n v="23000000"/>
    <n v="23470000"/>
    <n v="8740000"/>
    <n v="7950000"/>
    <n v="1440000"/>
    <n v="0"/>
    <x v="0"/>
    <s v="30-39"/>
    <n v="23133333.333333332"/>
    <n v="13386666.666666666"/>
    <n v="0.59316239316239316"/>
    <x v="0"/>
    <x v="0"/>
    <x v="2"/>
    <x v="1"/>
  </r>
  <r>
    <s v="CC101120"/>
    <n v="41"/>
    <x v="1"/>
    <s v="Diploma"/>
    <s v="Married"/>
    <s v="Salaried"/>
    <n v="9300000"/>
    <n v="27000000"/>
    <n v="78"/>
    <x v="0"/>
    <n v="0"/>
    <n v="0"/>
    <n v="3440000"/>
    <n v="6040000"/>
    <n v="8000000"/>
    <n v="3240000"/>
    <n v="5610000"/>
    <n v="2810000"/>
    <n v="1570000"/>
    <n v="0"/>
    <x v="0"/>
    <s v="40-49"/>
    <n v="5826666.666666667"/>
    <n v="3886666.6666666665"/>
    <n v="0.21580246913580248"/>
    <x v="2"/>
    <x v="2"/>
    <x v="2"/>
    <x v="1"/>
  </r>
  <r>
    <s v="CC101121"/>
    <n v="36"/>
    <x v="0"/>
    <s v="Bachelor"/>
    <s v="Married"/>
    <s v="Self-employed"/>
    <n v="9900000"/>
    <n v="30000000"/>
    <n v="86"/>
    <x v="0"/>
    <n v="0"/>
    <n v="1"/>
    <n v="17390000"/>
    <n v="17260000"/>
    <n v="10930000"/>
    <n v="5590000"/>
    <n v="5280000"/>
    <n v="3150000"/>
    <n v="300000"/>
    <n v="1"/>
    <x v="0"/>
    <s v="30-39"/>
    <n v="15193333.333333334"/>
    <n v="4673333.333333333"/>
    <n v="0.50644444444444447"/>
    <x v="0"/>
    <x v="0"/>
    <x v="0"/>
    <x v="1"/>
  </r>
  <r>
    <s v="CC101122"/>
    <n v="68"/>
    <x v="1"/>
    <s v="Bachelor"/>
    <s v="Other"/>
    <s v="Self-employed"/>
    <n v="21000000"/>
    <n v="94000000"/>
    <n v="190"/>
    <x v="0"/>
    <n v="0"/>
    <n v="0"/>
    <n v="36400000"/>
    <n v="41050000"/>
    <n v="38260000"/>
    <n v="15280000"/>
    <n v="14810000"/>
    <n v="12520000"/>
    <n v="3850000"/>
    <n v="0"/>
    <x v="0"/>
    <s v="60+"/>
    <n v="38570000"/>
    <n v="14203333.333333334"/>
    <n v="0.41031914893617022"/>
    <x v="1"/>
    <x v="1"/>
    <x v="2"/>
    <x v="2"/>
  </r>
  <r>
    <s v="CC101123"/>
    <n v="34"/>
    <x v="1"/>
    <s v="Bachelor"/>
    <s v="Married"/>
    <s v="Salaried"/>
    <n v="16300000"/>
    <n v="54000000"/>
    <n v="52"/>
    <x v="0"/>
    <n v="0"/>
    <n v="0"/>
    <n v="22320000"/>
    <n v="22740000"/>
    <n v="23420000"/>
    <n v="10440000"/>
    <n v="6290000"/>
    <n v="6860000"/>
    <n v="7110000"/>
    <n v="0"/>
    <x v="0"/>
    <s v="30-39"/>
    <n v="22826666.666666668"/>
    <n v="7863333.333333333"/>
    <n v="0.42271604938271606"/>
    <x v="1"/>
    <x v="1"/>
    <x v="2"/>
    <x v="0"/>
  </r>
  <r>
    <s v="CC101124"/>
    <n v="40"/>
    <x v="1"/>
    <s v="Postgraduate"/>
    <s v="Single"/>
    <s v="Contract"/>
    <n v="15400000"/>
    <n v="60000000"/>
    <n v="44"/>
    <x v="1"/>
    <n v="2"/>
    <n v="2"/>
    <n v="34480000"/>
    <n v="34930000"/>
    <n v="26790000"/>
    <n v="3630000"/>
    <n v="2990000"/>
    <n v="960000"/>
    <n v="4290000"/>
    <n v="3"/>
    <x v="1"/>
    <s v="40-49"/>
    <n v="32066666.666666668"/>
    <n v="2526666.6666666665"/>
    <n v="0.5344444444444445"/>
    <x v="0"/>
    <x v="0"/>
    <x v="1"/>
    <x v="2"/>
  </r>
  <r>
    <s v="CC101125"/>
    <n v="36"/>
    <x v="1"/>
    <s v="Bachelor"/>
    <s v="Married"/>
    <s v="Contract"/>
    <n v="11500000"/>
    <n v="21000000"/>
    <n v="33"/>
    <x v="0"/>
    <n v="0"/>
    <n v="0"/>
    <n v="12410000"/>
    <n v="11360000"/>
    <n v="6940000"/>
    <n v="3380000"/>
    <n v="2510000"/>
    <n v="880000"/>
    <n v="1480000"/>
    <n v="0"/>
    <x v="0"/>
    <s v="30-39"/>
    <n v="10236666.666666666"/>
    <n v="2256666.6666666665"/>
    <n v="0.48746031746031743"/>
    <x v="1"/>
    <x v="1"/>
    <x v="2"/>
    <x v="1"/>
  </r>
  <r>
    <s v="CC101126"/>
    <n v="40"/>
    <x v="1"/>
    <s v="Diploma"/>
    <s v="Other"/>
    <s v="Salaried"/>
    <n v="9300000"/>
    <n v="55000000"/>
    <n v="91"/>
    <x v="0"/>
    <n v="0"/>
    <n v="0"/>
    <n v="47930000"/>
    <n v="43360000"/>
    <n v="36250000"/>
    <n v="9160000"/>
    <n v="4980000"/>
    <n v="12610000"/>
    <n v="3570000"/>
    <n v="0"/>
    <x v="0"/>
    <s v="40-49"/>
    <n v="42513333.333333336"/>
    <n v="8916666.666666666"/>
    <n v="0.77296969696969697"/>
    <x v="3"/>
    <x v="3"/>
    <x v="2"/>
    <x v="0"/>
  </r>
  <r>
    <s v="CC101127"/>
    <n v="37"/>
    <x v="1"/>
    <s v="High School"/>
    <s v="Single"/>
    <s v="Government"/>
    <n v="11200000"/>
    <n v="52000000"/>
    <n v="59"/>
    <x v="0"/>
    <n v="0"/>
    <n v="0"/>
    <n v="11830000"/>
    <n v="8590000"/>
    <n v="6720000"/>
    <n v="5240000"/>
    <n v="3080000"/>
    <n v="2390000"/>
    <n v="3310000"/>
    <n v="0"/>
    <x v="0"/>
    <s v="30-39"/>
    <n v="9046666.666666666"/>
    <n v="3570000"/>
    <n v="0.17397435897435895"/>
    <x v="2"/>
    <x v="2"/>
    <x v="2"/>
    <x v="0"/>
  </r>
  <r>
    <s v="CC101128"/>
    <n v="56"/>
    <x v="0"/>
    <s v="Diploma"/>
    <s v="Single"/>
    <s v="Government"/>
    <n v="14600000"/>
    <n v="84000000"/>
    <n v="154"/>
    <x v="0"/>
    <n v="0"/>
    <n v="0"/>
    <n v="28930000"/>
    <n v="25130000"/>
    <n v="14570000"/>
    <n v="28090000"/>
    <n v="11900000"/>
    <n v="12950000"/>
    <n v="4400000"/>
    <n v="0"/>
    <x v="0"/>
    <s v="50-59"/>
    <n v="22876666.666666668"/>
    <n v="17646666.666666668"/>
    <n v="0.27234126984126983"/>
    <x v="1"/>
    <x v="1"/>
    <x v="2"/>
    <x v="2"/>
  </r>
  <r>
    <s v="CC101129"/>
    <n v="45"/>
    <x v="0"/>
    <s v="High School"/>
    <s v="Married"/>
    <s v="Government"/>
    <n v="13200000"/>
    <n v="72000000"/>
    <n v="52"/>
    <x v="0"/>
    <n v="0"/>
    <n v="0"/>
    <n v="19290000"/>
    <n v="19580000"/>
    <n v="20130000"/>
    <n v="9950000"/>
    <n v="18980000"/>
    <n v="8110000"/>
    <n v="980000"/>
    <n v="0"/>
    <x v="0"/>
    <s v="40-49"/>
    <n v="19666666.666666668"/>
    <n v="12346666.666666666"/>
    <n v="0.27314814814814814"/>
    <x v="1"/>
    <x v="1"/>
    <x v="2"/>
    <x v="2"/>
  </r>
  <r>
    <s v="CC101130"/>
    <n v="51"/>
    <x v="0"/>
    <s v="Bachelor"/>
    <s v="Married"/>
    <s v="Salaried"/>
    <n v="16400000"/>
    <n v="80000000"/>
    <n v="89"/>
    <x v="0"/>
    <n v="0"/>
    <n v="0"/>
    <n v="25520000"/>
    <n v="26340000"/>
    <n v="13180000"/>
    <n v="15940000"/>
    <n v="7600000"/>
    <n v="3580000"/>
    <n v="730000"/>
    <n v="0"/>
    <x v="0"/>
    <s v="50-59"/>
    <n v="21680000"/>
    <n v="9040000"/>
    <n v="0.27100000000000002"/>
    <x v="1"/>
    <x v="1"/>
    <x v="2"/>
    <x v="2"/>
  </r>
  <r>
    <s v="CC101131"/>
    <n v="35"/>
    <x v="1"/>
    <s v="Bachelor"/>
    <s v="Married"/>
    <s v="Government"/>
    <n v="15400000"/>
    <n v="56000000"/>
    <n v="96"/>
    <x v="0"/>
    <n v="0"/>
    <n v="0"/>
    <n v="9410000"/>
    <n v="12750000"/>
    <n v="13140000"/>
    <n v="2790000"/>
    <n v="4670000"/>
    <n v="3360000"/>
    <n v="2150000"/>
    <n v="1"/>
    <x v="0"/>
    <s v="30-39"/>
    <n v="11766666.666666666"/>
    <n v="3606666.6666666665"/>
    <n v="0.21011904761904759"/>
    <x v="2"/>
    <x v="2"/>
    <x v="0"/>
    <x v="0"/>
  </r>
  <r>
    <s v="CC101132"/>
    <n v="34"/>
    <x v="1"/>
    <s v="High School"/>
    <s v="Married"/>
    <s v="Salaried"/>
    <n v="8300000"/>
    <n v="40000000"/>
    <n v="74"/>
    <x v="0"/>
    <n v="0"/>
    <n v="0"/>
    <n v="8060000"/>
    <n v="11680000"/>
    <n v="14550000"/>
    <n v="8230000"/>
    <n v="3060000"/>
    <n v="14100000"/>
    <n v="740000"/>
    <n v="0"/>
    <x v="0"/>
    <s v="30-39"/>
    <n v="11430000"/>
    <n v="8463333.333333334"/>
    <n v="0.28575"/>
    <x v="1"/>
    <x v="1"/>
    <x v="2"/>
    <x v="0"/>
  </r>
  <r>
    <s v="CC101133"/>
    <n v="40"/>
    <x v="0"/>
    <s v="Diploma"/>
    <s v="Married"/>
    <s v="Other"/>
    <n v="13700000"/>
    <n v="62000000"/>
    <n v="62"/>
    <x v="0"/>
    <n v="0"/>
    <n v="0"/>
    <n v="51900000"/>
    <n v="39200000"/>
    <n v="40810000"/>
    <n v="19870000"/>
    <n v="6740000"/>
    <n v="4400000"/>
    <n v="5890000"/>
    <n v="0"/>
    <x v="0"/>
    <s v="40-49"/>
    <n v="43970000"/>
    <n v="10336666.666666666"/>
    <n v="0.70919354838709681"/>
    <x v="0"/>
    <x v="0"/>
    <x v="2"/>
    <x v="2"/>
  </r>
  <r>
    <s v="CC101134"/>
    <n v="40"/>
    <x v="1"/>
    <s v="Bachelor"/>
    <s v="Other"/>
    <s v="Salaried"/>
    <n v="14500000"/>
    <n v="72000000"/>
    <n v="112"/>
    <x v="0"/>
    <n v="0"/>
    <n v="0"/>
    <n v="17930000"/>
    <n v="19880000"/>
    <n v="12280000"/>
    <n v="5220000"/>
    <n v="10100000"/>
    <n v="12000000"/>
    <n v="420000"/>
    <n v="0"/>
    <x v="0"/>
    <s v="40-49"/>
    <n v="16696666.666666666"/>
    <n v="9106666.666666666"/>
    <n v="0.23189814814814813"/>
    <x v="2"/>
    <x v="2"/>
    <x v="2"/>
    <x v="2"/>
  </r>
  <r>
    <s v="CC101135"/>
    <n v="36"/>
    <x v="0"/>
    <s v="Bachelor"/>
    <s v="Married"/>
    <s v="Government"/>
    <n v="12700000"/>
    <n v="55000000"/>
    <n v="63"/>
    <x v="0"/>
    <n v="0"/>
    <n v="0"/>
    <n v="26100000"/>
    <n v="21530000"/>
    <n v="10750000"/>
    <n v="12170000"/>
    <n v="8530000"/>
    <n v="9780000"/>
    <n v="650000"/>
    <n v="0"/>
    <x v="1"/>
    <s v="30-39"/>
    <n v="19460000"/>
    <n v="10160000"/>
    <n v="0.35381818181818181"/>
    <x v="1"/>
    <x v="1"/>
    <x v="2"/>
    <x v="0"/>
  </r>
  <r>
    <s v="CC101136"/>
    <n v="55"/>
    <x v="1"/>
    <s v="Diploma"/>
    <s v="Married"/>
    <s v="Salaried"/>
    <n v="9800000"/>
    <n v="44000000"/>
    <n v="93"/>
    <x v="0"/>
    <n v="0"/>
    <n v="0"/>
    <n v="15840000"/>
    <n v="16250000"/>
    <n v="18000000"/>
    <n v="4510000"/>
    <n v="9450000"/>
    <n v="15860000"/>
    <n v="3470000"/>
    <n v="0"/>
    <x v="0"/>
    <s v="50-59"/>
    <n v="16696666.666666666"/>
    <n v="9940000"/>
    <n v="0.37946969696969696"/>
    <x v="1"/>
    <x v="1"/>
    <x v="2"/>
    <x v="0"/>
  </r>
  <r>
    <s v="CC101137"/>
    <n v="44"/>
    <x v="1"/>
    <s v="Diploma"/>
    <s v="Single"/>
    <s v="Contract"/>
    <n v="5700000"/>
    <n v="21000000"/>
    <n v="90"/>
    <x v="0"/>
    <n v="0"/>
    <n v="0"/>
    <n v="14890000"/>
    <n v="11930000"/>
    <n v="9410000"/>
    <n v="6980000"/>
    <n v="4750000"/>
    <n v="8200000"/>
    <n v="870000"/>
    <n v="0"/>
    <x v="0"/>
    <s v="40-49"/>
    <n v="12076666.666666666"/>
    <n v="6643333.333333333"/>
    <n v="0.57507936507936508"/>
    <x v="0"/>
    <x v="0"/>
    <x v="2"/>
    <x v="1"/>
  </r>
  <r>
    <s v="CC101138"/>
    <n v="28"/>
    <x v="0"/>
    <s v="High School"/>
    <s v="Married"/>
    <s v="Contract"/>
    <n v="5300000"/>
    <n v="21000000"/>
    <n v="81"/>
    <x v="1"/>
    <n v="3"/>
    <n v="3"/>
    <n v="17850000"/>
    <n v="16790000"/>
    <n v="16830000"/>
    <n v="1950000"/>
    <n v="3910000"/>
    <n v="390000"/>
    <n v="1490000"/>
    <n v="3"/>
    <x v="1"/>
    <s v="21-29"/>
    <n v="17156666.666666668"/>
    <n v="2083333.3333333333"/>
    <n v="0.81698412698412703"/>
    <x v="3"/>
    <x v="3"/>
    <x v="1"/>
    <x v="1"/>
  </r>
  <r>
    <s v="CC101139"/>
    <n v="40"/>
    <x v="1"/>
    <s v="High School"/>
    <s v="Other"/>
    <s v="Self-employed"/>
    <n v="11200000"/>
    <n v="65000000"/>
    <n v="105"/>
    <x v="3"/>
    <n v="3"/>
    <n v="0"/>
    <n v="36890000"/>
    <n v="39290000"/>
    <n v="45310000"/>
    <n v="1250000"/>
    <n v="3520000"/>
    <n v="16390000"/>
    <n v="2790000"/>
    <n v="2"/>
    <x v="1"/>
    <s v="40-49"/>
    <n v="40496666.666666664"/>
    <n v="7053333.333333333"/>
    <n v="0.62302564102564095"/>
    <x v="0"/>
    <x v="0"/>
    <x v="0"/>
    <x v="2"/>
  </r>
  <r>
    <s v="CC101140"/>
    <n v="30"/>
    <x v="0"/>
    <s v="Diploma"/>
    <s v="Married"/>
    <s v="Salaried"/>
    <n v="11900000"/>
    <n v="54000000"/>
    <n v="69"/>
    <x v="0"/>
    <n v="0"/>
    <n v="0"/>
    <n v="33630000"/>
    <n v="20000000"/>
    <n v="16640000"/>
    <n v="15890000"/>
    <n v="9660000"/>
    <n v="15570000"/>
    <n v="560000"/>
    <n v="0"/>
    <x v="0"/>
    <s v="30-39"/>
    <n v="23423333.333333332"/>
    <n v="13706666.666666666"/>
    <n v="0.43376543209876539"/>
    <x v="1"/>
    <x v="1"/>
    <x v="2"/>
    <x v="0"/>
  </r>
  <r>
    <s v="CC101141"/>
    <n v="37"/>
    <x v="1"/>
    <s v="High School"/>
    <s v="Single"/>
    <s v="Contract"/>
    <n v="8900000"/>
    <n v="20000000"/>
    <n v="117"/>
    <x v="0"/>
    <n v="0"/>
    <n v="0"/>
    <n v="8940000"/>
    <n v="9900000"/>
    <n v="8990000"/>
    <n v="5630000"/>
    <n v="4530000"/>
    <n v="2780000"/>
    <n v="210000"/>
    <n v="1"/>
    <x v="0"/>
    <s v="30-39"/>
    <n v="9276666.666666666"/>
    <n v="4313333.333333333"/>
    <n v="0.46383333333333332"/>
    <x v="1"/>
    <x v="1"/>
    <x v="0"/>
    <x v="1"/>
  </r>
  <r>
    <s v="CC101142"/>
    <n v="52"/>
    <x v="0"/>
    <s v="Bachelor"/>
    <s v="Married"/>
    <s v="Salaried"/>
    <n v="15900000"/>
    <n v="61000000"/>
    <n v="224"/>
    <x v="0"/>
    <n v="0"/>
    <n v="0"/>
    <n v="20960000"/>
    <n v="30640000"/>
    <n v="31280000"/>
    <n v="6170000"/>
    <n v="9150000"/>
    <n v="30810000"/>
    <n v="1970000"/>
    <n v="0"/>
    <x v="0"/>
    <s v="50-59"/>
    <n v="27626666.666666668"/>
    <n v="15376666.666666666"/>
    <n v="0.45289617486338801"/>
    <x v="1"/>
    <x v="1"/>
    <x v="2"/>
    <x v="2"/>
  </r>
  <r>
    <s v="CC101143"/>
    <n v="31"/>
    <x v="1"/>
    <s v="Bachelor"/>
    <s v="Single"/>
    <s v="Salaried"/>
    <n v="10800000"/>
    <n v="32000000"/>
    <n v="107"/>
    <x v="0"/>
    <n v="0"/>
    <n v="0"/>
    <n v="630000"/>
    <n v="1980000"/>
    <n v="2310000"/>
    <n v="420000"/>
    <n v="830000"/>
    <n v="1960000"/>
    <n v="2231061"/>
    <n v="0"/>
    <x v="1"/>
    <s v="30-39"/>
    <n v="1640000"/>
    <n v="1070000"/>
    <n v="5.1249999999999997E-2"/>
    <x v="2"/>
    <x v="2"/>
    <x v="2"/>
    <x v="1"/>
  </r>
  <r>
    <s v="CC101144"/>
    <n v="37"/>
    <x v="0"/>
    <s v="High School"/>
    <s v="Single"/>
    <s v="Self-employed"/>
    <n v="12100000"/>
    <n v="60000000"/>
    <n v="127"/>
    <x v="0"/>
    <n v="1"/>
    <n v="0"/>
    <n v="24700000"/>
    <n v="32810000"/>
    <n v="37220000"/>
    <n v="6650000"/>
    <n v="3180000"/>
    <n v="6340000"/>
    <n v="1660000"/>
    <n v="1"/>
    <x v="0"/>
    <s v="30-39"/>
    <n v="31576666.666666668"/>
    <n v="5390000"/>
    <n v="0.52627777777777784"/>
    <x v="0"/>
    <x v="0"/>
    <x v="0"/>
    <x v="2"/>
  </r>
  <r>
    <s v="CC101145"/>
    <n v="21"/>
    <x v="1"/>
    <s v="Bachelor"/>
    <s v="Single"/>
    <s v="Salaried"/>
    <n v="6400000"/>
    <n v="24000000"/>
    <n v="3"/>
    <x v="0"/>
    <n v="0"/>
    <n v="0"/>
    <n v="5490000"/>
    <n v="8270000"/>
    <n v="3640000"/>
    <n v="2090000"/>
    <n v="2840000"/>
    <n v="3070000"/>
    <n v="460000"/>
    <n v="1"/>
    <x v="0"/>
    <s v="21-29"/>
    <n v="5800000"/>
    <n v="2666666.6666666665"/>
    <n v="0.24166666666666667"/>
    <x v="2"/>
    <x v="2"/>
    <x v="0"/>
    <x v="1"/>
  </r>
  <r>
    <s v="CC101146"/>
    <n v="40"/>
    <x v="0"/>
    <s v="Bachelor"/>
    <s v="Single"/>
    <s v="Contract"/>
    <n v="15700000"/>
    <n v="64000000"/>
    <n v="50"/>
    <x v="3"/>
    <n v="3"/>
    <n v="0"/>
    <n v="43940000"/>
    <n v="47190000"/>
    <n v="48390000"/>
    <n v="5610000"/>
    <n v="1200000"/>
    <n v="48240000"/>
    <n v="2420000"/>
    <n v="2"/>
    <x v="1"/>
    <s v="40-49"/>
    <n v="46506666.666666664"/>
    <n v="18350000"/>
    <n v="0.72666666666666668"/>
    <x v="0"/>
    <x v="0"/>
    <x v="0"/>
    <x v="2"/>
  </r>
  <r>
    <s v="CC101147"/>
    <n v="47"/>
    <x v="0"/>
    <s v="Diploma"/>
    <s v="Married"/>
    <s v="Salaried"/>
    <n v="9300000"/>
    <n v="49000000"/>
    <n v="141"/>
    <x v="0"/>
    <n v="1"/>
    <n v="0"/>
    <n v="27840000"/>
    <n v="25370000"/>
    <n v="21620000"/>
    <n v="10820000"/>
    <n v="4960000"/>
    <n v="9320000"/>
    <n v="1190000"/>
    <n v="1"/>
    <x v="0"/>
    <s v="40-49"/>
    <n v="24943333.333333332"/>
    <n v="8366666.666666667"/>
    <n v="0.50904761904761897"/>
    <x v="0"/>
    <x v="0"/>
    <x v="0"/>
    <x v="0"/>
  </r>
  <r>
    <s v="CC101148"/>
    <n v="30"/>
    <x v="0"/>
    <s v="Bachelor"/>
    <s v="Married"/>
    <s v="Salaried"/>
    <n v="11900000"/>
    <n v="70000000"/>
    <n v="59"/>
    <x v="3"/>
    <n v="0"/>
    <n v="0"/>
    <n v="52260000"/>
    <n v="55660000"/>
    <n v="45480000"/>
    <n v="9400000"/>
    <n v="56170000"/>
    <n v="13460000"/>
    <n v="2700000"/>
    <n v="2"/>
    <x v="1"/>
    <s v="30-39"/>
    <n v="51133333.333333336"/>
    <n v="26343333.333333332"/>
    <n v="0.7304761904761905"/>
    <x v="0"/>
    <x v="0"/>
    <x v="0"/>
    <x v="2"/>
  </r>
  <r>
    <s v="CC101149"/>
    <n v="34"/>
    <x v="0"/>
    <s v="Bachelor"/>
    <s v="Married"/>
    <s v="Salaried"/>
    <n v="10600000"/>
    <n v="57000000"/>
    <n v="116"/>
    <x v="0"/>
    <n v="0"/>
    <n v="0"/>
    <n v="17390000"/>
    <n v="28270000"/>
    <n v="18730000"/>
    <n v="8100000"/>
    <n v="4720000"/>
    <n v="9510000"/>
    <n v="2110000"/>
    <n v="1"/>
    <x v="0"/>
    <s v="30-39"/>
    <n v="21463333.333333332"/>
    <n v="7443333.333333333"/>
    <n v="0.37654970760233913"/>
    <x v="1"/>
    <x v="1"/>
    <x v="0"/>
    <x v="0"/>
  </r>
  <r>
    <s v="CC101150"/>
    <n v="21"/>
    <x v="1"/>
    <s v="High School"/>
    <s v="Single"/>
    <s v="Contract"/>
    <n v="6700000"/>
    <n v="20000000"/>
    <n v="30"/>
    <x v="1"/>
    <n v="0"/>
    <n v="3"/>
    <n v="12120000"/>
    <n v="11000000"/>
    <n v="10490000"/>
    <n v="220000"/>
    <n v="850000"/>
    <n v="340000"/>
    <n v="1050000"/>
    <n v="2"/>
    <x v="1"/>
    <s v="21-29"/>
    <n v="11203333.333333334"/>
    <n v="470000"/>
    <n v="0.5601666666666667"/>
    <x v="0"/>
    <x v="0"/>
    <x v="0"/>
    <x v="1"/>
  </r>
  <r>
    <s v="CC101151"/>
    <n v="37"/>
    <x v="1"/>
    <s v="Bachelor"/>
    <s v="Married"/>
    <s v="Contract"/>
    <n v="7600000"/>
    <n v="34000000"/>
    <n v="119"/>
    <x v="1"/>
    <n v="3"/>
    <n v="3"/>
    <n v="23890000"/>
    <n v="25020000"/>
    <n v="27880000"/>
    <n v="560000"/>
    <n v="410000"/>
    <n v="600000"/>
    <n v="3660000"/>
    <n v="3"/>
    <x v="1"/>
    <s v="30-39"/>
    <n v="25596666.666666668"/>
    <n v="523333.33333333331"/>
    <n v="0.75284313725490204"/>
    <x v="3"/>
    <x v="3"/>
    <x v="1"/>
    <x v="1"/>
  </r>
  <r>
    <s v="CC101152"/>
    <n v="36"/>
    <x v="0"/>
    <s v="High School"/>
    <s v="Single"/>
    <s v="Salaried"/>
    <n v="9500000"/>
    <n v="31000000"/>
    <n v="63"/>
    <x v="0"/>
    <n v="0"/>
    <n v="0"/>
    <n v="5700000"/>
    <n v="1550000"/>
    <n v="7780000"/>
    <n v="2000000"/>
    <n v="860000"/>
    <n v="6510000"/>
    <n v="560000"/>
    <n v="0"/>
    <x v="0"/>
    <s v="30-39"/>
    <n v="5010000"/>
    <n v="3123333.3333333335"/>
    <n v="0.16161290322580646"/>
    <x v="2"/>
    <x v="2"/>
    <x v="2"/>
    <x v="1"/>
  </r>
  <r>
    <s v="CC101153"/>
    <n v="44"/>
    <x v="0"/>
    <s v="High School"/>
    <s v="Married"/>
    <s v="Self-employed"/>
    <n v="15200000"/>
    <n v="63000000"/>
    <n v="70"/>
    <x v="2"/>
    <n v="0"/>
    <n v="0"/>
    <n v="32960000"/>
    <n v="29580000"/>
    <n v="26610000"/>
    <n v="1400000"/>
    <n v="14170000"/>
    <n v="22860000"/>
    <n v="2710000"/>
    <n v="2"/>
    <x v="0"/>
    <s v="40-49"/>
    <n v="29716666.666666668"/>
    <n v="12810000"/>
    <n v="0.47169312169312172"/>
    <x v="1"/>
    <x v="1"/>
    <x v="0"/>
    <x v="2"/>
  </r>
  <r>
    <s v="CC101154"/>
    <n v="43"/>
    <x v="0"/>
    <s v="Diploma"/>
    <s v="Married"/>
    <s v="Self-employed"/>
    <n v="9000000"/>
    <n v="42000000"/>
    <n v="134"/>
    <x v="0"/>
    <n v="0"/>
    <n v="0"/>
    <n v="17600000"/>
    <n v="14610000"/>
    <n v="14910000"/>
    <n v="9230000"/>
    <n v="6440000"/>
    <n v="4620000"/>
    <n v="1780000"/>
    <n v="0"/>
    <x v="0"/>
    <s v="40-49"/>
    <n v="15706666.666666666"/>
    <n v="6763333.333333333"/>
    <n v="0.37396825396825395"/>
    <x v="1"/>
    <x v="1"/>
    <x v="2"/>
    <x v="0"/>
  </r>
  <r>
    <s v="CC101155"/>
    <n v="23"/>
    <x v="1"/>
    <s v="Postgraduate"/>
    <s v="Single"/>
    <s v="Salaried"/>
    <n v="13800000"/>
    <n v="62000000"/>
    <n v="21"/>
    <x v="0"/>
    <n v="0"/>
    <n v="3"/>
    <n v="22020000"/>
    <n v="16530000"/>
    <n v="20460000"/>
    <n v="9320000"/>
    <n v="7650000"/>
    <n v="2810000"/>
    <n v="2060000"/>
    <n v="2"/>
    <x v="0"/>
    <s v="21-29"/>
    <n v="19670000"/>
    <n v="6593333.333333333"/>
    <n v="0.31725806451612903"/>
    <x v="1"/>
    <x v="1"/>
    <x v="0"/>
    <x v="2"/>
  </r>
  <r>
    <s v="CC101156"/>
    <n v="44"/>
    <x v="0"/>
    <s v="Bachelor"/>
    <s v="Married"/>
    <s v="Contract"/>
    <n v="13600000"/>
    <n v="65000000"/>
    <n v="114"/>
    <x v="0"/>
    <n v="1"/>
    <n v="0"/>
    <n v="13690000"/>
    <n v="18310000"/>
    <n v="18760000"/>
    <n v="6130000"/>
    <n v="5020000"/>
    <n v="15810000"/>
    <n v="710000"/>
    <n v="1"/>
    <x v="0"/>
    <s v="40-49"/>
    <n v="16920000"/>
    <n v="8986666.666666666"/>
    <n v="0.2603076923076923"/>
    <x v="1"/>
    <x v="1"/>
    <x v="0"/>
    <x v="2"/>
  </r>
  <r>
    <s v="CC101157"/>
    <n v="33"/>
    <x v="1"/>
    <s v="High School"/>
    <s v="Married"/>
    <s v="Government"/>
    <n v="8300000"/>
    <n v="39000000"/>
    <n v="95"/>
    <x v="3"/>
    <n v="2"/>
    <n v="0"/>
    <n v="10280000"/>
    <n v="13750000"/>
    <n v="14710000"/>
    <n v="2180000"/>
    <n v="4240000"/>
    <n v="5800000"/>
    <n v="4520000"/>
    <n v="2"/>
    <x v="1"/>
    <s v="30-39"/>
    <n v="12913333.333333334"/>
    <n v="4073333.3333333335"/>
    <n v="0.33111111111111113"/>
    <x v="1"/>
    <x v="1"/>
    <x v="0"/>
    <x v="1"/>
  </r>
  <r>
    <s v="CC101158"/>
    <n v="46"/>
    <x v="1"/>
    <s v="Bachelor"/>
    <s v="Married"/>
    <s v="Other"/>
    <n v="12400000"/>
    <n v="53000000"/>
    <n v="115"/>
    <x v="0"/>
    <n v="0"/>
    <n v="0"/>
    <n v="24030000"/>
    <n v="26530000"/>
    <n v="24980000"/>
    <n v="3780000"/>
    <n v="9060000"/>
    <n v="6340000"/>
    <n v="2820000"/>
    <n v="1"/>
    <x v="0"/>
    <s v="40-49"/>
    <n v="25180000"/>
    <n v="6393333.333333333"/>
    <n v="0.47509433962264153"/>
    <x v="1"/>
    <x v="1"/>
    <x v="0"/>
    <x v="0"/>
  </r>
  <r>
    <s v="CC101159"/>
    <n v="44"/>
    <x v="0"/>
    <s v="High School"/>
    <s v="Single"/>
    <s v="Salaried"/>
    <n v="9200000"/>
    <n v="49000000"/>
    <n v="168"/>
    <x v="0"/>
    <n v="0"/>
    <n v="0"/>
    <n v="7290000"/>
    <n v="4600000"/>
    <n v="11970000"/>
    <n v="1530000"/>
    <n v="1530000"/>
    <n v="5180000"/>
    <n v="3860000"/>
    <n v="0"/>
    <x v="0"/>
    <s v="40-49"/>
    <n v="7953333.333333333"/>
    <n v="2746666.6666666665"/>
    <n v="0.16231292517006801"/>
    <x v="2"/>
    <x v="2"/>
    <x v="2"/>
    <x v="0"/>
  </r>
  <r>
    <s v="CC101160"/>
    <n v="25"/>
    <x v="1"/>
    <s v="Bachelor"/>
    <s v="Married"/>
    <s v="Salaried"/>
    <n v="10500000"/>
    <n v="44000000"/>
    <n v="13"/>
    <x v="0"/>
    <n v="3"/>
    <n v="0"/>
    <n v="22640000"/>
    <n v="27770000"/>
    <n v="15890000"/>
    <n v="10160000"/>
    <n v="1440000"/>
    <n v="1580000"/>
    <n v="4710000"/>
    <n v="2"/>
    <x v="0"/>
    <s v="21-29"/>
    <n v="22100000"/>
    <n v="4393333.333333333"/>
    <n v="0.50227272727272732"/>
    <x v="0"/>
    <x v="0"/>
    <x v="0"/>
    <x v="0"/>
  </r>
  <r>
    <s v="CC101161"/>
    <n v="34"/>
    <x v="0"/>
    <s v="High School"/>
    <s v="Single"/>
    <s v="Government"/>
    <n v="8200000"/>
    <n v="42000000"/>
    <n v="36"/>
    <x v="0"/>
    <n v="0"/>
    <n v="0"/>
    <n v="7390000"/>
    <n v="10190000"/>
    <n v="12430000"/>
    <n v="3100000"/>
    <n v="4940000"/>
    <n v="4000000"/>
    <n v="2470000"/>
    <n v="0"/>
    <x v="0"/>
    <s v="30-39"/>
    <n v="10003333.333333334"/>
    <n v="4013333.3333333335"/>
    <n v="0.23817460317460318"/>
    <x v="2"/>
    <x v="2"/>
    <x v="2"/>
    <x v="0"/>
  </r>
  <r>
    <s v="CC101162"/>
    <n v="43"/>
    <x v="1"/>
    <s v="Diploma"/>
    <s v="Married"/>
    <s v="Salaried"/>
    <n v="8900000"/>
    <n v="44000000"/>
    <n v="111"/>
    <x v="0"/>
    <n v="0"/>
    <n v="0"/>
    <n v="14020000"/>
    <n v="11570000"/>
    <n v="11090000"/>
    <n v="13930000"/>
    <n v="1860000"/>
    <n v="2520000"/>
    <n v="4600000"/>
    <n v="1"/>
    <x v="0"/>
    <s v="40-49"/>
    <n v="12226666.666666666"/>
    <n v="6103333.333333333"/>
    <n v="0.27787878787878789"/>
    <x v="1"/>
    <x v="1"/>
    <x v="0"/>
    <x v="0"/>
  </r>
  <r>
    <s v="CC101163"/>
    <n v="60"/>
    <x v="1"/>
    <s v="Diploma"/>
    <s v="Married"/>
    <s v="Self-employed"/>
    <n v="15800000"/>
    <n v="68000000"/>
    <n v="240"/>
    <x v="0"/>
    <n v="0"/>
    <n v="0"/>
    <n v="5750000"/>
    <n v="3000000"/>
    <n v="6870000"/>
    <n v="1370000"/>
    <n v="880000"/>
    <n v="6880000"/>
    <n v="1180000"/>
    <n v="0"/>
    <x v="0"/>
    <s v="60+"/>
    <n v="5206666.666666667"/>
    <n v="3043333.3333333335"/>
    <n v="7.6568627450980392E-2"/>
    <x v="2"/>
    <x v="2"/>
    <x v="2"/>
    <x v="2"/>
  </r>
  <r>
    <s v="CC101164"/>
    <n v="38"/>
    <x v="1"/>
    <s v="High School"/>
    <s v="Married"/>
    <s v="Salaried"/>
    <n v="15500000"/>
    <n v="80000000"/>
    <n v="61"/>
    <x v="0"/>
    <n v="0"/>
    <n v="0"/>
    <n v="39720000"/>
    <n v="41810000"/>
    <n v="46560000"/>
    <n v="16010000"/>
    <n v="39780000"/>
    <n v="14380000"/>
    <n v="3220000"/>
    <n v="0"/>
    <x v="0"/>
    <s v="30-39"/>
    <n v="42696666.666666664"/>
    <n v="23390000"/>
    <n v="0.53370833333333334"/>
    <x v="0"/>
    <x v="0"/>
    <x v="2"/>
    <x v="2"/>
  </r>
  <r>
    <s v="CC101165"/>
    <n v="42"/>
    <x v="0"/>
    <s v="High School"/>
    <s v="Other"/>
    <s v="Self-employed"/>
    <n v="12700000"/>
    <n v="85000000"/>
    <n v="164"/>
    <x v="0"/>
    <n v="0"/>
    <n v="0"/>
    <n v="29080000"/>
    <n v="38610000"/>
    <n v="41010000"/>
    <n v="14720000"/>
    <n v="39490000"/>
    <n v="8570000"/>
    <n v="6020000"/>
    <n v="0"/>
    <x v="0"/>
    <s v="40-49"/>
    <n v="36233333.333333336"/>
    <n v="20926666.666666668"/>
    <n v="0.42627450980392162"/>
    <x v="1"/>
    <x v="1"/>
    <x v="2"/>
    <x v="2"/>
  </r>
  <r>
    <s v="CC101166"/>
    <n v="30"/>
    <x v="0"/>
    <s v="High School"/>
    <s v="Married"/>
    <s v="Salaried"/>
    <n v="7900000"/>
    <n v="47000000"/>
    <n v="71"/>
    <x v="0"/>
    <n v="0"/>
    <n v="1"/>
    <n v="21730000"/>
    <n v="26360000"/>
    <n v="20370000"/>
    <n v="5650000"/>
    <n v="8480000"/>
    <n v="3840000"/>
    <n v="620000"/>
    <n v="1"/>
    <x v="0"/>
    <s v="30-39"/>
    <n v="22820000"/>
    <n v="5990000"/>
    <n v="0.48553191489361702"/>
    <x v="1"/>
    <x v="1"/>
    <x v="0"/>
    <x v="0"/>
  </r>
  <r>
    <s v="CC101167"/>
    <n v="42"/>
    <x v="1"/>
    <s v="High School"/>
    <s v="Single"/>
    <s v="Self-employed"/>
    <n v="19800000"/>
    <n v="66000000"/>
    <n v="98"/>
    <x v="1"/>
    <n v="3"/>
    <n v="3"/>
    <n v="16990000"/>
    <n v="26580000"/>
    <n v="16400000"/>
    <n v="880000"/>
    <n v="700000"/>
    <n v="1210000"/>
    <n v="4220000"/>
    <n v="3"/>
    <x v="1"/>
    <s v="40-49"/>
    <n v="19990000"/>
    <n v="930000"/>
    <n v="0.30287878787878786"/>
    <x v="1"/>
    <x v="1"/>
    <x v="1"/>
    <x v="2"/>
  </r>
  <r>
    <s v="CC101168"/>
    <n v="50"/>
    <x v="0"/>
    <s v="Postgraduate"/>
    <s v="Married"/>
    <s v="Salaried"/>
    <n v="38900000"/>
    <n v="200000000"/>
    <n v="121"/>
    <x v="0"/>
    <n v="0"/>
    <n v="0"/>
    <n v="8660000"/>
    <n v="11480000"/>
    <n v="18630000"/>
    <n v="3880000"/>
    <n v="3910000"/>
    <n v="10610000"/>
    <n v="5790000"/>
    <n v="0"/>
    <x v="0"/>
    <s v="50-59"/>
    <n v="12923333.333333334"/>
    <n v="6133333.333333333"/>
    <n v="6.4616666666666669E-2"/>
    <x v="2"/>
    <x v="2"/>
    <x v="2"/>
    <x v="3"/>
  </r>
  <r>
    <s v="CC101169"/>
    <n v="35"/>
    <x v="0"/>
    <s v="Bachelor"/>
    <s v="Married"/>
    <s v="Government"/>
    <n v="19400000"/>
    <n v="96000000"/>
    <n v="50"/>
    <x v="1"/>
    <n v="3"/>
    <n v="3"/>
    <n v="77770000"/>
    <n v="78170000"/>
    <n v="62160000"/>
    <n v="11270000"/>
    <n v="1270000"/>
    <n v="1060000"/>
    <n v="18060000"/>
    <n v="4"/>
    <x v="1"/>
    <s v="30-39"/>
    <n v="72700000"/>
    <n v="4533333.333333333"/>
    <n v="0.7572916666666667"/>
    <x v="3"/>
    <x v="3"/>
    <x v="1"/>
    <x v="2"/>
  </r>
  <r>
    <s v="CC101170"/>
    <n v="32"/>
    <x v="1"/>
    <s v="High School"/>
    <s v="Single"/>
    <s v="Government"/>
    <n v="8400000"/>
    <n v="28000000"/>
    <n v="91"/>
    <x v="0"/>
    <n v="0"/>
    <n v="0"/>
    <n v="6580000"/>
    <n v="6610000"/>
    <n v="10610000"/>
    <n v="3280000"/>
    <n v="860000"/>
    <n v="9860000"/>
    <n v="70000"/>
    <n v="0"/>
    <x v="0"/>
    <s v="30-39"/>
    <n v="7933333.333333333"/>
    <n v="4666666.666666667"/>
    <n v="0.28333333333333333"/>
    <x v="1"/>
    <x v="1"/>
    <x v="2"/>
    <x v="1"/>
  </r>
  <r>
    <s v="CC101171"/>
    <n v="27"/>
    <x v="0"/>
    <s v="Bachelor"/>
    <s v="Single"/>
    <s v="Salaried"/>
    <n v="9500000"/>
    <n v="44000000"/>
    <n v="84"/>
    <x v="0"/>
    <n v="0"/>
    <n v="0"/>
    <n v="32560000"/>
    <n v="28550000"/>
    <n v="36240000"/>
    <n v="9620000"/>
    <n v="8270000"/>
    <n v="31360000"/>
    <n v="2570000"/>
    <n v="0"/>
    <x v="0"/>
    <s v="21-29"/>
    <n v="32450000"/>
    <n v="16416666.666666666"/>
    <n v="0.73750000000000004"/>
    <x v="0"/>
    <x v="0"/>
    <x v="2"/>
    <x v="0"/>
  </r>
  <r>
    <s v="CC101172"/>
    <n v="23"/>
    <x v="1"/>
    <s v="Bachelor"/>
    <s v="Single"/>
    <s v="Contract"/>
    <n v="8700000"/>
    <n v="34000000"/>
    <n v="11"/>
    <x v="2"/>
    <n v="1"/>
    <n v="2"/>
    <n v="17830000"/>
    <n v="21190000"/>
    <n v="13680000"/>
    <n v="6260000"/>
    <n v="5980000"/>
    <n v="3250000"/>
    <n v="870000"/>
    <n v="3"/>
    <x v="1"/>
    <s v="21-29"/>
    <n v="17566666.666666668"/>
    <n v="5163333.333333333"/>
    <n v="0.51666666666666672"/>
    <x v="0"/>
    <x v="0"/>
    <x v="1"/>
    <x v="1"/>
  </r>
  <r>
    <s v="CC101173"/>
    <n v="21"/>
    <x v="0"/>
    <s v="Bachelor"/>
    <s v="Single"/>
    <s v="Self-employed"/>
    <n v="7700000"/>
    <n v="43000000"/>
    <n v="48"/>
    <x v="0"/>
    <n v="0"/>
    <n v="0"/>
    <n v="10080000"/>
    <n v="11940000"/>
    <n v="18490000"/>
    <n v="3320000"/>
    <n v="950000"/>
    <n v="4220000"/>
    <n v="1160000"/>
    <n v="0"/>
    <x v="0"/>
    <s v="21-29"/>
    <n v="13503333.333333334"/>
    <n v="2830000"/>
    <n v="0.31403100775193798"/>
    <x v="1"/>
    <x v="1"/>
    <x v="2"/>
    <x v="0"/>
  </r>
  <r>
    <s v="CC101174"/>
    <n v="44"/>
    <x v="1"/>
    <s v="Bachelor"/>
    <s v="Married"/>
    <s v="Contract"/>
    <n v="7400000"/>
    <n v="24000000"/>
    <n v="81"/>
    <x v="2"/>
    <n v="2"/>
    <n v="3"/>
    <n v="10520000"/>
    <n v="7530000"/>
    <n v="7400000"/>
    <n v="850000"/>
    <n v="2270000"/>
    <n v="400000"/>
    <n v="1520000"/>
    <n v="3"/>
    <x v="1"/>
    <s v="40-49"/>
    <n v="8483333.333333334"/>
    <n v="1173333.3333333333"/>
    <n v="0.35347222222222224"/>
    <x v="1"/>
    <x v="1"/>
    <x v="1"/>
    <x v="1"/>
  </r>
  <r>
    <s v="CC101175"/>
    <n v="42"/>
    <x v="1"/>
    <s v="High School"/>
    <s v="Married"/>
    <s v="Other"/>
    <n v="7200000"/>
    <n v="38000000"/>
    <n v="79"/>
    <x v="1"/>
    <n v="3"/>
    <n v="0"/>
    <n v="30830000"/>
    <n v="28980000"/>
    <n v="31350000"/>
    <n v="510000"/>
    <n v="850000"/>
    <n v="2900000"/>
    <n v="4550000"/>
    <n v="2"/>
    <x v="0"/>
    <s v="40-49"/>
    <n v="30386666.666666668"/>
    <n v="1420000"/>
    <n v="0.79964912280701761"/>
    <x v="3"/>
    <x v="3"/>
    <x v="0"/>
    <x v="1"/>
  </r>
  <r>
    <s v="CC101176"/>
    <n v="39"/>
    <x v="1"/>
    <s v="Bachelor"/>
    <s v="Married"/>
    <s v="Salaried"/>
    <n v="13600000"/>
    <n v="69000000"/>
    <n v="77"/>
    <x v="0"/>
    <n v="0"/>
    <n v="0"/>
    <n v="39110000"/>
    <n v="30050000"/>
    <n v="28900000"/>
    <n v="14080000"/>
    <n v="8070000"/>
    <n v="4070000"/>
    <n v="3580000"/>
    <n v="0"/>
    <x v="0"/>
    <s v="30-39"/>
    <n v="32686666.666666668"/>
    <n v="8740000"/>
    <n v="0.47371980676328507"/>
    <x v="1"/>
    <x v="1"/>
    <x v="2"/>
    <x v="2"/>
  </r>
  <r>
    <s v="CC101177"/>
    <n v="42"/>
    <x v="0"/>
    <s v="Bachelor"/>
    <s v="Married"/>
    <s v="Government"/>
    <n v="15700000"/>
    <n v="51000000"/>
    <n v="137"/>
    <x v="3"/>
    <n v="3"/>
    <n v="0"/>
    <n v="27940000"/>
    <n v="29670000"/>
    <n v="27320000"/>
    <n v="8850000"/>
    <n v="5900000"/>
    <n v="9600000"/>
    <n v="1880000"/>
    <n v="2"/>
    <x v="1"/>
    <s v="40-49"/>
    <n v="28310000"/>
    <n v="8116666.666666667"/>
    <n v="0.55509803921568623"/>
    <x v="0"/>
    <x v="0"/>
    <x v="0"/>
    <x v="0"/>
  </r>
  <r>
    <s v="CC101178"/>
    <n v="38"/>
    <x v="0"/>
    <s v="High School"/>
    <s v="Single"/>
    <s v="Salaried"/>
    <n v="8400000"/>
    <n v="46000000"/>
    <n v="105"/>
    <x v="0"/>
    <n v="0"/>
    <n v="0"/>
    <n v="8840000"/>
    <n v="11120000"/>
    <n v="8540000"/>
    <n v="3930000"/>
    <n v="3370000"/>
    <n v="3910000"/>
    <n v="650000"/>
    <n v="1"/>
    <x v="0"/>
    <s v="30-39"/>
    <n v="9500000"/>
    <n v="3736666.6666666665"/>
    <n v="0.20652173913043478"/>
    <x v="2"/>
    <x v="2"/>
    <x v="0"/>
    <x v="0"/>
  </r>
  <r>
    <s v="CC101179"/>
    <n v="43"/>
    <x v="1"/>
    <s v="Diploma"/>
    <s v="Married"/>
    <s v="Salaried"/>
    <n v="10300000"/>
    <n v="44000000"/>
    <n v="130"/>
    <x v="0"/>
    <n v="0"/>
    <n v="0"/>
    <n v="20240000"/>
    <n v="15640000"/>
    <n v="16610000"/>
    <n v="4550000"/>
    <n v="14340000"/>
    <n v="10050000"/>
    <n v="940000"/>
    <n v="0"/>
    <x v="0"/>
    <s v="40-49"/>
    <n v="17496666.666666668"/>
    <n v="9646666.666666666"/>
    <n v="0.3976515151515152"/>
    <x v="1"/>
    <x v="1"/>
    <x v="2"/>
    <x v="0"/>
  </r>
  <r>
    <s v="CC101180"/>
    <n v="42"/>
    <x v="1"/>
    <s v="Postgraduate"/>
    <s v="Married"/>
    <s v="Salaried"/>
    <n v="8700000"/>
    <n v="37000000"/>
    <n v="81"/>
    <x v="0"/>
    <n v="0"/>
    <n v="0"/>
    <n v="3820000"/>
    <n v="990000"/>
    <n v="420000"/>
    <n v="820000"/>
    <n v="700000"/>
    <n v="390000"/>
    <n v="1630000"/>
    <n v="0"/>
    <x v="0"/>
    <s v="40-49"/>
    <n v="1743333.3333333333"/>
    <n v="636666.66666666663"/>
    <n v="4.7117117117117115E-2"/>
    <x v="2"/>
    <x v="2"/>
    <x v="2"/>
    <x v="1"/>
  </r>
  <r>
    <s v="CC101181"/>
    <n v="26"/>
    <x v="0"/>
    <s v="Postgraduate"/>
    <s v="Single"/>
    <s v="Salaried"/>
    <n v="9500000"/>
    <n v="40000000"/>
    <n v="41"/>
    <x v="2"/>
    <n v="0"/>
    <n v="0"/>
    <n v="3400000"/>
    <n v="4490000"/>
    <n v="6450000"/>
    <n v="490000"/>
    <n v="4360000"/>
    <n v="1420000"/>
    <n v="1770000"/>
    <n v="1"/>
    <x v="0"/>
    <s v="21-29"/>
    <n v="4780000"/>
    <n v="2090000"/>
    <n v="0.1195"/>
    <x v="2"/>
    <x v="2"/>
    <x v="0"/>
    <x v="0"/>
  </r>
  <r>
    <s v="CC101182"/>
    <n v="26"/>
    <x v="1"/>
    <s v="High School"/>
    <s v="Single"/>
    <s v="Contract"/>
    <n v="5100000"/>
    <n v="20000000"/>
    <n v="48"/>
    <x v="0"/>
    <n v="0"/>
    <n v="0"/>
    <n v="7210000"/>
    <n v="6950000"/>
    <n v="3870000"/>
    <n v="2100000"/>
    <n v="1040000"/>
    <n v="3610000"/>
    <n v="1990000"/>
    <n v="0"/>
    <x v="0"/>
    <s v="21-29"/>
    <n v="6010000"/>
    <n v="2250000"/>
    <n v="0.30049999999999999"/>
    <x v="1"/>
    <x v="1"/>
    <x v="2"/>
    <x v="1"/>
  </r>
  <r>
    <s v="CC101183"/>
    <n v="66"/>
    <x v="1"/>
    <s v="Bachelor"/>
    <s v="Married"/>
    <s v="Self-employed"/>
    <n v="28300000"/>
    <n v="177000000"/>
    <n v="240"/>
    <x v="0"/>
    <n v="0"/>
    <n v="0"/>
    <n v="21920000"/>
    <n v="30320000"/>
    <n v="64320000"/>
    <n v="19990000"/>
    <n v="27580000"/>
    <n v="15720000"/>
    <n v="3220000"/>
    <n v="0"/>
    <x v="0"/>
    <s v="60+"/>
    <n v="38853333.333333336"/>
    <n v="21096666.666666668"/>
    <n v="0.21951035781544256"/>
    <x v="2"/>
    <x v="2"/>
    <x v="2"/>
    <x v="3"/>
  </r>
  <r>
    <s v="CC101184"/>
    <n v="53"/>
    <x v="1"/>
    <s v="Diploma"/>
    <s v="Married"/>
    <s v="Contract"/>
    <n v="6600000"/>
    <n v="24000000"/>
    <n v="217"/>
    <x v="0"/>
    <n v="0"/>
    <n v="0"/>
    <n v="6780000"/>
    <n v="3180000"/>
    <n v="2550000"/>
    <n v="3340000"/>
    <n v="1750000"/>
    <n v="1440000"/>
    <n v="2100000"/>
    <n v="0"/>
    <x v="1"/>
    <s v="50-59"/>
    <n v="4170000"/>
    <n v="2176666.6666666665"/>
    <n v="0.17374999999999999"/>
    <x v="2"/>
    <x v="2"/>
    <x v="2"/>
    <x v="1"/>
  </r>
  <r>
    <s v="CC101185"/>
    <n v="29"/>
    <x v="0"/>
    <s v="Bachelor"/>
    <s v="Single"/>
    <s v="Salaried"/>
    <n v="10400000"/>
    <n v="58000000"/>
    <n v="60"/>
    <x v="0"/>
    <n v="0"/>
    <n v="0"/>
    <n v="8900000"/>
    <n v="15900000"/>
    <n v="17410000"/>
    <n v="5260000"/>
    <n v="8460000"/>
    <n v="5710000"/>
    <n v="2350000"/>
    <n v="0"/>
    <x v="0"/>
    <s v="21-29"/>
    <n v="14070000"/>
    <n v="6476666.666666667"/>
    <n v="0.24258620689655172"/>
    <x v="2"/>
    <x v="2"/>
    <x v="2"/>
    <x v="0"/>
  </r>
  <r>
    <s v="CC101186"/>
    <n v="24"/>
    <x v="0"/>
    <s v="Bachelor"/>
    <s v="Married"/>
    <s v="Self-employed"/>
    <n v="8100000"/>
    <n v="31000000"/>
    <n v="36"/>
    <x v="0"/>
    <n v="2"/>
    <n v="0"/>
    <n v="9040000"/>
    <n v="9150000"/>
    <n v="13150000"/>
    <n v="2230000"/>
    <n v="690000"/>
    <n v="3360000"/>
    <n v="580000"/>
    <n v="2"/>
    <x v="1"/>
    <s v="21-29"/>
    <n v="10446666.666666666"/>
    <n v="2093333.3333333333"/>
    <n v="0.33698924731182794"/>
    <x v="1"/>
    <x v="1"/>
    <x v="0"/>
    <x v="1"/>
  </r>
  <r>
    <s v="CC101187"/>
    <n v="38"/>
    <x v="0"/>
    <s v="Diploma"/>
    <s v="Married"/>
    <s v="Contract"/>
    <n v="8600000"/>
    <n v="22000000"/>
    <n v="136"/>
    <x v="0"/>
    <n v="0"/>
    <n v="0"/>
    <n v="6590000"/>
    <n v="3730000"/>
    <n v="7480000"/>
    <n v="2810000"/>
    <n v="3060000"/>
    <n v="6930000"/>
    <n v="820000"/>
    <n v="0"/>
    <x v="0"/>
    <s v="30-39"/>
    <n v="5933333.333333333"/>
    <n v="4266666.666666667"/>
    <n v="0.26969696969696966"/>
    <x v="1"/>
    <x v="1"/>
    <x v="2"/>
    <x v="1"/>
  </r>
  <r>
    <s v="CC101188"/>
    <n v="23"/>
    <x v="0"/>
    <s v="Diploma"/>
    <s v="Other"/>
    <s v="Self-employed"/>
    <n v="14000000"/>
    <n v="81000000"/>
    <n v="34"/>
    <x v="0"/>
    <n v="0"/>
    <n v="0"/>
    <n v="9000000"/>
    <n v="26600000"/>
    <n v="6600000"/>
    <n v="2170000"/>
    <n v="8500000"/>
    <n v="3130000"/>
    <n v="1040000"/>
    <n v="0"/>
    <x v="1"/>
    <s v="21-29"/>
    <n v="14066666.666666666"/>
    <n v="4600000"/>
    <n v="0.17366255144032922"/>
    <x v="2"/>
    <x v="2"/>
    <x v="2"/>
    <x v="2"/>
  </r>
  <r>
    <s v="CC101189"/>
    <n v="44"/>
    <x v="1"/>
    <s v="Bachelor"/>
    <s v="Other"/>
    <s v="Salaried"/>
    <n v="16700000"/>
    <n v="91000000"/>
    <n v="156"/>
    <x v="0"/>
    <n v="0"/>
    <n v="0"/>
    <n v="69590000"/>
    <n v="70960000"/>
    <n v="62470000"/>
    <n v="64810000"/>
    <n v="35680000"/>
    <n v="9570000"/>
    <n v="6220000"/>
    <n v="1"/>
    <x v="0"/>
    <s v="40-49"/>
    <n v="67673333.333333328"/>
    <n v="36686666.666666664"/>
    <n v="0.74366300366300364"/>
    <x v="0"/>
    <x v="0"/>
    <x v="0"/>
    <x v="2"/>
  </r>
  <r>
    <s v="CC101190"/>
    <n v="25"/>
    <x v="1"/>
    <s v="Postgraduate"/>
    <s v="Single"/>
    <s v="Self-employed"/>
    <n v="17100000"/>
    <n v="50000000"/>
    <n v="20"/>
    <x v="0"/>
    <n v="0"/>
    <n v="0"/>
    <n v="18290000"/>
    <n v="15520000"/>
    <n v="20910000"/>
    <n v="7930000"/>
    <n v="6390000"/>
    <n v="4480000"/>
    <n v="6950000"/>
    <n v="0"/>
    <x v="0"/>
    <s v="21-29"/>
    <n v="18240000"/>
    <n v="6266666.666666667"/>
    <n v="0.36480000000000001"/>
    <x v="1"/>
    <x v="1"/>
    <x v="2"/>
    <x v="0"/>
  </r>
  <r>
    <s v="CC101191"/>
    <n v="28"/>
    <x v="0"/>
    <s v="Bachelor"/>
    <s v="Married"/>
    <s v="Contract"/>
    <n v="11800000"/>
    <n v="44000000"/>
    <n v="41"/>
    <x v="0"/>
    <n v="0"/>
    <n v="0"/>
    <n v="610000"/>
    <n v="2740000"/>
    <n v="10230000"/>
    <n v="550000"/>
    <n v="1060000"/>
    <n v="10000000"/>
    <n v="2150000"/>
    <n v="0"/>
    <x v="0"/>
    <s v="21-29"/>
    <n v="4526666.666666667"/>
    <n v="3870000"/>
    <n v="0.10287878787878789"/>
    <x v="2"/>
    <x v="2"/>
    <x v="2"/>
    <x v="0"/>
  </r>
  <r>
    <s v="CC101192"/>
    <n v="21"/>
    <x v="0"/>
    <s v="Diploma"/>
    <s v="Single"/>
    <s v="Self-employed"/>
    <n v="9500000"/>
    <n v="51000000"/>
    <n v="22"/>
    <x v="0"/>
    <n v="0"/>
    <n v="0"/>
    <n v="25320000"/>
    <n v="14880000"/>
    <n v="6760000"/>
    <n v="11810000"/>
    <n v="15300000"/>
    <n v="3470000"/>
    <n v="2610000"/>
    <n v="1"/>
    <x v="0"/>
    <s v="21-29"/>
    <n v="15653333.333333334"/>
    <n v="10193333.333333334"/>
    <n v="0.3069281045751634"/>
    <x v="1"/>
    <x v="1"/>
    <x v="0"/>
    <x v="0"/>
  </r>
  <r>
    <s v="CC101193"/>
    <n v="33"/>
    <x v="0"/>
    <s v="Bachelor"/>
    <s v="Married"/>
    <s v="Self-employed"/>
    <n v="21700000"/>
    <n v="79000000"/>
    <n v="54"/>
    <x v="0"/>
    <n v="0"/>
    <n v="0"/>
    <n v="15810000"/>
    <n v="13210000"/>
    <n v="0"/>
    <n v="2780000"/>
    <n v="4550000"/>
    <n v="0"/>
    <n v="7570000"/>
    <n v="0"/>
    <x v="0"/>
    <s v="30-39"/>
    <n v="9673333.333333334"/>
    <n v="2443333.3333333335"/>
    <n v="0.12244725738396625"/>
    <x v="2"/>
    <x v="2"/>
    <x v="2"/>
    <x v="2"/>
  </r>
  <r>
    <s v="CC101194"/>
    <n v="31"/>
    <x v="1"/>
    <s v="Diploma"/>
    <s v="Married"/>
    <s v="Self-employed"/>
    <n v="12500000"/>
    <n v="57000000"/>
    <n v="91"/>
    <x v="0"/>
    <n v="0"/>
    <n v="0"/>
    <n v="27370000"/>
    <n v="32720000"/>
    <n v="28490000"/>
    <n v="12620000"/>
    <n v="14190000"/>
    <n v="9360000"/>
    <n v="3850000"/>
    <n v="0"/>
    <x v="0"/>
    <s v="30-39"/>
    <n v="29526666.666666668"/>
    <n v="12056666.666666666"/>
    <n v="0.51801169590643281"/>
    <x v="0"/>
    <x v="0"/>
    <x v="2"/>
    <x v="0"/>
  </r>
  <r>
    <s v="CC101195"/>
    <n v="36"/>
    <x v="0"/>
    <s v="Diploma"/>
    <s v="Married"/>
    <s v="Other"/>
    <n v="6700000"/>
    <n v="46000000"/>
    <n v="84"/>
    <x v="1"/>
    <n v="3"/>
    <n v="1"/>
    <n v="20490000"/>
    <n v="31700000"/>
    <n v="36380000"/>
    <n v="4740000"/>
    <n v="970000"/>
    <n v="8000000"/>
    <n v="2070000"/>
    <n v="3"/>
    <x v="1"/>
    <s v="30-39"/>
    <n v="29523333.333333332"/>
    <n v="4570000"/>
    <n v="0.64181159420289857"/>
    <x v="0"/>
    <x v="0"/>
    <x v="1"/>
    <x v="0"/>
  </r>
  <r>
    <s v="CC101196"/>
    <n v="33"/>
    <x v="1"/>
    <s v="Diploma"/>
    <s v="Single"/>
    <s v="Contract"/>
    <n v="6100000"/>
    <n v="20000000"/>
    <n v="88"/>
    <x v="0"/>
    <n v="0"/>
    <n v="0"/>
    <n v="7640000"/>
    <n v="12450000"/>
    <n v="13340000"/>
    <n v="990000"/>
    <n v="3840000"/>
    <n v="1540000"/>
    <n v="1290000"/>
    <n v="1"/>
    <x v="0"/>
    <s v="30-39"/>
    <n v="11143333.333333334"/>
    <n v="2123333.3333333335"/>
    <n v="0.5571666666666667"/>
    <x v="0"/>
    <x v="0"/>
    <x v="0"/>
    <x v="1"/>
  </r>
  <r>
    <s v="CC101197"/>
    <n v="39"/>
    <x v="0"/>
    <s v="High School"/>
    <s v="Married"/>
    <s v="Self-employed"/>
    <n v="8700000"/>
    <n v="44000000"/>
    <n v="46"/>
    <x v="0"/>
    <n v="0"/>
    <n v="0"/>
    <n v="14380000"/>
    <n v="15840000"/>
    <n v="13510000"/>
    <n v="2720000"/>
    <n v="6830000"/>
    <n v="4070000"/>
    <n v="1710000"/>
    <n v="1"/>
    <x v="0"/>
    <s v="30-39"/>
    <n v="14576666.666666666"/>
    <n v="4540000"/>
    <n v="0.3312878787878788"/>
    <x v="1"/>
    <x v="1"/>
    <x v="0"/>
    <x v="0"/>
  </r>
  <r>
    <s v="CC101198"/>
    <n v="44"/>
    <x v="0"/>
    <s v="Diploma"/>
    <s v="Married"/>
    <s v="Self-employed"/>
    <n v="15200000"/>
    <n v="57000000"/>
    <n v="95"/>
    <x v="0"/>
    <n v="0"/>
    <n v="0"/>
    <n v="25430000"/>
    <n v="18340000"/>
    <n v="35830000"/>
    <n v="6700000"/>
    <n v="11300000"/>
    <n v="9820000"/>
    <n v="890000"/>
    <n v="0"/>
    <x v="0"/>
    <s v="40-49"/>
    <n v="26533333.333333332"/>
    <n v="9273333.333333334"/>
    <n v="0.4654970760233918"/>
    <x v="1"/>
    <x v="1"/>
    <x v="2"/>
    <x v="0"/>
  </r>
  <r>
    <s v="CC101199"/>
    <n v="59"/>
    <x v="0"/>
    <s v="Postgraduate"/>
    <s v="Married"/>
    <s v="Self-employed"/>
    <n v="29800000"/>
    <n v="107000000"/>
    <n v="116"/>
    <x v="0"/>
    <n v="0"/>
    <n v="0"/>
    <n v="32530000"/>
    <n v="47590000"/>
    <n v="35930000"/>
    <n v="8660000"/>
    <n v="49820000"/>
    <n v="14790000"/>
    <n v="3290000"/>
    <n v="0"/>
    <x v="0"/>
    <s v="50-59"/>
    <n v="38683333.333333336"/>
    <n v="24423333.333333332"/>
    <n v="0.36152647975077884"/>
    <x v="1"/>
    <x v="1"/>
    <x v="2"/>
    <x v="3"/>
  </r>
  <r>
    <s v="CC101200"/>
    <n v="38"/>
    <x v="1"/>
    <s v="High School"/>
    <s v="Married"/>
    <s v="Salaried"/>
    <n v="7100000"/>
    <n v="31000000"/>
    <n v="74"/>
    <x v="0"/>
    <n v="0"/>
    <n v="0"/>
    <n v="21440000"/>
    <n v="23200000"/>
    <n v="17050000"/>
    <n v="4580000"/>
    <n v="5010000"/>
    <n v="4040000"/>
    <n v="540000"/>
    <n v="0"/>
    <x v="0"/>
    <s v="30-39"/>
    <n v="20563333.333333332"/>
    <n v="4543333.333333333"/>
    <n v="0.66333333333333333"/>
    <x v="0"/>
    <x v="0"/>
    <x v="2"/>
    <x v="1"/>
  </r>
  <r>
    <s v="CC101201"/>
    <n v="53"/>
    <x v="0"/>
    <s v="High School"/>
    <s v="Married"/>
    <s v="Government"/>
    <n v="6000000"/>
    <n v="35000000"/>
    <n v="167"/>
    <x v="0"/>
    <n v="0"/>
    <n v="0"/>
    <n v="2820000"/>
    <n v="4730000"/>
    <n v="9130000"/>
    <n v="810000"/>
    <n v="940000"/>
    <n v="4260000"/>
    <n v="1470000"/>
    <n v="0"/>
    <x v="0"/>
    <s v="50-59"/>
    <n v="5560000"/>
    <n v="2003333.3333333333"/>
    <n v="0.15885714285714286"/>
    <x v="2"/>
    <x v="2"/>
    <x v="2"/>
    <x v="1"/>
  </r>
  <r>
    <s v="CC101202"/>
    <n v="48"/>
    <x v="0"/>
    <s v="High School"/>
    <s v="Married"/>
    <s v="Salaried"/>
    <n v="8700000"/>
    <n v="38000000"/>
    <n v="119"/>
    <x v="0"/>
    <n v="0"/>
    <n v="0"/>
    <n v="13480000"/>
    <n v="14230000"/>
    <n v="13550000"/>
    <n v="7530000"/>
    <n v="7890000"/>
    <n v="6770000"/>
    <n v="1480000"/>
    <n v="0"/>
    <x v="0"/>
    <s v="40-49"/>
    <n v="13753333.333333334"/>
    <n v="7396666.666666667"/>
    <n v="0.36192982456140355"/>
    <x v="1"/>
    <x v="1"/>
    <x v="2"/>
    <x v="1"/>
  </r>
  <r>
    <s v="CC101203"/>
    <n v="60"/>
    <x v="0"/>
    <s v="Bachelor"/>
    <s v="Married"/>
    <s v="Salaried"/>
    <n v="15400000"/>
    <n v="86000000"/>
    <n v="240"/>
    <x v="0"/>
    <n v="0"/>
    <n v="0"/>
    <n v="48630000"/>
    <n v="51980000"/>
    <n v="40310000"/>
    <n v="12180000"/>
    <n v="14500000"/>
    <n v="9970000"/>
    <n v="1770000"/>
    <n v="0"/>
    <x v="1"/>
    <s v="60+"/>
    <n v="46973333.333333336"/>
    <n v="12216666.666666666"/>
    <n v="0.54620155038759688"/>
    <x v="0"/>
    <x v="0"/>
    <x v="2"/>
    <x v="2"/>
  </r>
  <r>
    <s v="CC101204"/>
    <n v="33"/>
    <x v="1"/>
    <s v="Bachelor"/>
    <s v="Single"/>
    <s v="Self-employed"/>
    <n v="14700000"/>
    <n v="73000000"/>
    <n v="110"/>
    <x v="0"/>
    <n v="0"/>
    <n v="0"/>
    <n v="31200000"/>
    <n v="26890000"/>
    <n v="28580000"/>
    <n v="10200000"/>
    <n v="7360000"/>
    <n v="7380000"/>
    <n v="7020000"/>
    <n v="1"/>
    <x v="0"/>
    <s v="30-39"/>
    <n v="28890000"/>
    <n v="8313333.333333333"/>
    <n v="0.39575342465753427"/>
    <x v="1"/>
    <x v="1"/>
    <x v="0"/>
    <x v="2"/>
  </r>
  <r>
    <s v="CC101205"/>
    <n v="44"/>
    <x v="0"/>
    <s v="Bachelor"/>
    <s v="Single"/>
    <s v="Contract"/>
    <n v="12400000"/>
    <n v="43000000"/>
    <n v="124"/>
    <x v="0"/>
    <n v="0"/>
    <n v="0"/>
    <n v="18240000"/>
    <n v="15050000"/>
    <n v="7610000"/>
    <n v="8840000"/>
    <n v="7170000"/>
    <n v="2160000"/>
    <n v="1260000"/>
    <n v="1"/>
    <x v="0"/>
    <s v="40-49"/>
    <n v="13633333.333333334"/>
    <n v="6056666.666666667"/>
    <n v="0.3170542635658915"/>
    <x v="1"/>
    <x v="1"/>
    <x v="0"/>
    <x v="0"/>
  </r>
  <r>
    <s v="CC101206"/>
    <n v="53"/>
    <x v="0"/>
    <s v="Bachelor"/>
    <s v="Married"/>
    <s v="Salaried"/>
    <n v="15100000"/>
    <n v="92000000"/>
    <n v="230"/>
    <x v="0"/>
    <n v="1"/>
    <n v="0"/>
    <n v="50760000"/>
    <n v="49790000"/>
    <n v="40050000"/>
    <n v="21800000"/>
    <n v="4460000"/>
    <n v="9230000"/>
    <n v="1240000"/>
    <n v="1"/>
    <x v="0"/>
    <s v="50-59"/>
    <n v="46866666.666666664"/>
    <n v="11830000"/>
    <n v="0.50942028985507248"/>
    <x v="0"/>
    <x v="0"/>
    <x v="0"/>
    <x v="2"/>
  </r>
  <r>
    <s v="CC101207"/>
    <n v="56"/>
    <x v="1"/>
    <s v="High School"/>
    <s v="Single"/>
    <s v="Salaried"/>
    <n v="8800000"/>
    <n v="40000000"/>
    <n v="240"/>
    <x v="0"/>
    <n v="0"/>
    <n v="0"/>
    <n v="21710000"/>
    <n v="20520000"/>
    <n v="25140000"/>
    <n v="5440000"/>
    <n v="8780000"/>
    <n v="8320000"/>
    <n v="1080000"/>
    <n v="0"/>
    <x v="0"/>
    <s v="50-59"/>
    <n v="22456666.666666668"/>
    <n v="7513333.333333333"/>
    <n v="0.56141666666666667"/>
    <x v="0"/>
    <x v="0"/>
    <x v="2"/>
    <x v="0"/>
  </r>
  <r>
    <s v="CC101208"/>
    <n v="48"/>
    <x v="1"/>
    <s v="Diploma"/>
    <s v="Married"/>
    <s v="Salaried"/>
    <n v="11800000"/>
    <n v="65000000"/>
    <n v="162"/>
    <x v="0"/>
    <n v="0"/>
    <n v="0"/>
    <n v="23550000"/>
    <n v="13870000"/>
    <n v="21870000"/>
    <n v="22370000"/>
    <n v="3960000"/>
    <n v="22280000"/>
    <n v="3270000"/>
    <n v="1"/>
    <x v="0"/>
    <s v="40-49"/>
    <n v="19763333.333333332"/>
    <n v="16203333.333333334"/>
    <n v="0.30405128205128201"/>
    <x v="1"/>
    <x v="1"/>
    <x v="0"/>
    <x v="2"/>
  </r>
  <r>
    <s v="CC101209"/>
    <n v="47"/>
    <x v="0"/>
    <s v="Diploma"/>
    <s v="Other"/>
    <s v="Salaried"/>
    <n v="12800000"/>
    <n v="81000000"/>
    <n v="164"/>
    <x v="0"/>
    <n v="1"/>
    <n v="1"/>
    <n v="48930000"/>
    <n v="49540000"/>
    <n v="42450000"/>
    <n v="23320000"/>
    <n v="10270000"/>
    <n v="6860000"/>
    <n v="1660000"/>
    <n v="2"/>
    <x v="0"/>
    <s v="40-49"/>
    <n v="46973333.333333336"/>
    <n v="13483333.333333334"/>
    <n v="0.579917695473251"/>
    <x v="0"/>
    <x v="0"/>
    <x v="0"/>
    <x v="2"/>
  </r>
  <r>
    <s v="CC101210"/>
    <n v="21"/>
    <x v="1"/>
    <s v="Bachelor"/>
    <s v="Single"/>
    <s v="Salaried"/>
    <n v="7700000"/>
    <n v="41000000"/>
    <n v="19"/>
    <x v="0"/>
    <n v="0"/>
    <n v="2"/>
    <n v="21610000"/>
    <n v="25230000"/>
    <n v="17630000"/>
    <n v="10580000"/>
    <n v="6430000"/>
    <n v="5220000"/>
    <n v="1730000"/>
    <n v="2"/>
    <x v="1"/>
    <s v="21-29"/>
    <n v="21490000"/>
    <n v="7410000"/>
    <n v="0.52414634146341466"/>
    <x v="0"/>
    <x v="0"/>
    <x v="0"/>
    <x v="0"/>
  </r>
  <r>
    <s v="CC101211"/>
    <n v="39"/>
    <x v="0"/>
    <s v="Bachelor"/>
    <s v="Married"/>
    <s v="Salaried"/>
    <n v="11000000"/>
    <n v="24000000"/>
    <n v="95"/>
    <x v="0"/>
    <n v="0"/>
    <n v="0"/>
    <n v="10230000"/>
    <n v="12680000"/>
    <n v="10110000"/>
    <n v="5210000"/>
    <n v="4190000"/>
    <n v="4120000"/>
    <n v="1030000"/>
    <n v="1"/>
    <x v="0"/>
    <s v="30-39"/>
    <n v="11006666.666666666"/>
    <n v="4506666.666666667"/>
    <n v="0.45861111111111108"/>
    <x v="1"/>
    <x v="1"/>
    <x v="0"/>
    <x v="1"/>
  </r>
  <r>
    <s v="CC101212"/>
    <n v="29"/>
    <x v="0"/>
    <s v="High School"/>
    <s v="Married"/>
    <s v="Other"/>
    <n v="5000000"/>
    <n v="20000000"/>
    <n v="88"/>
    <x v="3"/>
    <n v="2"/>
    <n v="1"/>
    <n v="6410000"/>
    <n v="6570000"/>
    <n v="5980000"/>
    <n v="2720000"/>
    <n v="440000"/>
    <n v="2050000"/>
    <n v="1080000"/>
    <n v="3"/>
    <x v="1"/>
    <s v="21-29"/>
    <n v="6320000"/>
    <n v="1736666.6666666667"/>
    <n v="0.316"/>
    <x v="1"/>
    <x v="1"/>
    <x v="1"/>
    <x v="1"/>
  </r>
  <r>
    <s v="CC101213"/>
    <n v="50"/>
    <x v="1"/>
    <s v="Bachelor"/>
    <s v="Married"/>
    <s v="Government"/>
    <n v="10800000"/>
    <n v="50000000"/>
    <n v="230"/>
    <x v="0"/>
    <n v="0"/>
    <n v="0"/>
    <n v="9910000"/>
    <n v="14660000"/>
    <n v="11310000"/>
    <n v="3700000"/>
    <n v="4920000"/>
    <n v="4180000"/>
    <n v="100000"/>
    <n v="1"/>
    <x v="0"/>
    <s v="50-59"/>
    <n v="11960000"/>
    <n v="4266666.666666667"/>
    <n v="0.2392"/>
    <x v="2"/>
    <x v="2"/>
    <x v="0"/>
    <x v="0"/>
  </r>
  <r>
    <s v="CC101214"/>
    <n v="40"/>
    <x v="0"/>
    <s v="High School"/>
    <s v="Married"/>
    <s v="Salaried"/>
    <n v="14600000"/>
    <n v="66000000"/>
    <n v="115"/>
    <x v="0"/>
    <n v="0"/>
    <n v="0"/>
    <n v="28890000"/>
    <n v="29420000"/>
    <n v="26970000"/>
    <n v="2620000"/>
    <n v="24430000"/>
    <n v="5600000"/>
    <n v="150000"/>
    <n v="0"/>
    <x v="0"/>
    <s v="40-49"/>
    <n v="28426666.666666668"/>
    <n v="10883333.333333334"/>
    <n v="0.4307070707070707"/>
    <x v="1"/>
    <x v="1"/>
    <x v="2"/>
    <x v="2"/>
  </r>
  <r>
    <s v="CC101215"/>
    <n v="30"/>
    <x v="0"/>
    <s v="Postgraduate"/>
    <s v="Married"/>
    <s v="Salaried"/>
    <n v="18100000"/>
    <n v="72000000"/>
    <n v="39"/>
    <x v="0"/>
    <n v="0"/>
    <n v="0"/>
    <n v="54430000"/>
    <n v="49190000"/>
    <n v="51810000"/>
    <n v="56600000"/>
    <n v="16590000"/>
    <n v="22530000"/>
    <n v="2200000"/>
    <n v="0"/>
    <x v="0"/>
    <s v="30-39"/>
    <n v="51810000"/>
    <n v="31906666.666666668"/>
    <n v="0.71958333333333335"/>
    <x v="0"/>
    <x v="0"/>
    <x v="2"/>
    <x v="2"/>
  </r>
  <r>
    <s v="CC101216"/>
    <n v="28"/>
    <x v="0"/>
    <s v="Diploma"/>
    <s v="Married"/>
    <s v="Contract"/>
    <n v="8100000"/>
    <n v="31000000"/>
    <n v="45"/>
    <x v="3"/>
    <n v="3"/>
    <n v="3"/>
    <n v="15070000"/>
    <n v="20000000"/>
    <n v="16360000"/>
    <n v="4770000"/>
    <n v="630000"/>
    <n v="2140000"/>
    <n v="1670000"/>
    <n v="3"/>
    <x v="1"/>
    <s v="21-29"/>
    <n v="17143333.333333332"/>
    <n v="2513333.3333333335"/>
    <n v="0.55301075268817201"/>
    <x v="0"/>
    <x v="0"/>
    <x v="1"/>
    <x v="1"/>
  </r>
  <r>
    <s v="CC101217"/>
    <n v="28"/>
    <x v="0"/>
    <s v="Bachelor"/>
    <s v="Other"/>
    <s v="Salaried"/>
    <n v="9700000"/>
    <n v="35000000"/>
    <n v="54"/>
    <x v="0"/>
    <n v="0"/>
    <n v="0"/>
    <n v="10290000"/>
    <n v="13210000"/>
    <n v="11750000"/>
    <n v="3660000"/>
    <n v="2980000"/>
    <n v="6620000"/>
    <n v="4040000"/>
    <n v="0"/>
    <x v="0"/>
    <s v="21-29"/>
    <n v="11750000"/>
    <n v="4420000"/>
    <n v="0.33571428571428569"/>
    <x v="1"/>
    <x v="1"/>
    <x v="2"/>
    <x v="1"/>
  </r>
  <r>
    <s v="CC101218"/>
    <n v="39"/>
    <x v="0"/>
    <s v="Diploma"/>
    <s v="Married"/>
    <s v="Government"/>
    <n v="8800000"/>
    <n v="49000000"/>
    <n v="138"/>
    <x v="0"/>
    <n v="0"/>
    <n v="0"/>
    <n v="80000"/>
    <n v="0"/>
    <n v="4730000"/>
    <n v="80000"/>
    <n v="0"/>
    <n v="1720000"/>
    <n v="2527674"/>
    <n v="1"/>
    <x v="0"/>
    <s v="30-39"/>
    <n v="1603333.3333333333"/>
    <n v="600000"/>
    <n v="3.2721088435374149E-2"/>
    <x v="2"/>
    <x v="2"/>
    <x v="0"/>
    <x v="0"/>
  </r>
  <r>
    <s v="CC101219"/>
    <n v="40"/>
    <x v="0"/>
    <s v="High School"/>
    <s v="Married"/>
    <s v="Contract"/>
    <n v="6000000"/>
    <n v="28000000"/>
    <n v="145"/>
    <x v="0"/>
    <n v="0"/>
    <n v="0"/>
    <n v="5750000"/>
    <n v="6550000"/>
    <n v="4260000"/>
    <n v="760000"/>
    <n v="5260000"/>
    <n v="2000000"/>
    <n v="1180000"/>
    <n v="1"/>
    <x v="0"/>
    <s v="40-49"/>
    <n v="5520000"/>
    <n v="2673333.3333333335"/>
    <n v="0.19714285714285715"/>
    <x v="2"/>
    <x v="2"/>
    <x v="0"/>
    <x v="1"/>
  </r>
  <r>
    <s v="CC101220"/>
    <n v="51"/>
    <x v="0"/>
    <s v="High School"/>
    <s v="Married"/>
    <s v="Salaried"/>
    <n v="8900000"/>
    <n v="36000000"/>
    <n v="84"/>
    <x v="2"/>
    <n v="2"/>
    <n v="2"/>
    <n v="11130000"/>
    <n v="10190000"/>
    <n v="12340000"/>
    <n v="2170000"/>
    <n v="570000"/>
    <n v="1640000"/>
    <n v="2450000"/>
    <n v="4"/>
    <x v="0"/>
    <s v="50-59"/>
    <n v="11220000"/>
    <n v="1460000"/>
    <n v="0.31166666666666665"/>
    <x v="1"/>
    <x v="1"/>
    <x v="1"/>
    <x v="1"/>
  </r>
  <r>
    <s v="CC101221"/>
    <n v="47"/>
    <x v="0"/>
    <s v="High School"/>
    <s v="Married"/>
    <s v="Salaried"/>
    <n v="8500000"/>
    <n v="28000000"/>
    <n v="75"/>
    <x v="0"/>
    <n v="0"/>
    <n v="0"/>
    <n v="6800000"/>
    <n v="5410000"/>
    <n v="5810000"/>
    <n v="2560000"/>
    <n v="3620000"/>
    <n v="2150000"/>
    <n v="1130000"/>
    <n v="0"/>
    <x v="0"/>
    <s v="40-49"/>
    <n v="6006666.666666667"/>
    <n v="2776666.6666666665"/>
    <n v="0.21452380952380953"/>
    <x v="2"/>
    <x v="2"/>
    <x v="2"/>
    <x v="1"/>
  </r>
  <r>
    <s v="CC101222"/>
    <n v="25"/>
    <x v="0"/>
    <s v="Bachelor"/>
    <s v="Single"/>
    <s v="Government"/>
    <n v="12000000"/>
    <n v="44000000"/>
    <n v="23"/>
    <x v="0"/>
    <n v="1"/>
    <n v="1"/>
    <n v="20610000"/>
    <n v="16070000"/>
    <n v="12190000"/>
    <n v="10940000"/>
    <n v="3510000"/>
    <n v="4140000"/>
    <n v="430000"/>
    <n v="2"/>
    <x v="0"/>
    <s v="21-29"/>
    <n v="16290000"/>
    <n v="6196666.666666667"/>
    <n v="0.37022727272727274"/>
    <x v="1"/>
    <x v="1"/>
    <x v="0"/>
    <x v="0"/>
  </r>
  <r>
    <s v="CC101223"/>
    <n v="34"/>
    <x v="0"/>
    <s v="Diploma"/>
    <s v="Single"/>
    <s v="Salaried"/>
    <n v="9000000"/>
    <n v="43000000"/>
    <n v="86"/>
    <x v="3"/>
    <n v="1"/>
    <n v="0"/>
    <n v="28240000"/>
    <n v="31330000"/>
    <n v="33400000"/>
    <n v="9410000"/>
    <n v="9780000"/>
    <n v="9990000"/>
    <n v="3870000"/>
    <n v="3"/>
    <x v="0"/>
    <s v="30-39"/>
    <n v="30990000"/>
    <n v="9726666.666666666"/>
    <n v="0.72069767441860466"/>
    <x v="0"/>
    <x v="0"/>
    <x v="1"/>
    <x v="0"/>
  </r>
  <r>
    <s v="CC101224"/>
    <n v="29"/>
    <x v="1"/>
    <s v="Bachelor"/>
    <s v="Single"/>
    <s v="Salaried"/>
    <n v="8600000"/>
    <n v="25000000"/>
    <n v="68"/>
    <x v="1"/>
    <n v="3"/>
    <n v="3"/>
    <n v="15850000"/>
    <n v="17530000"/>
    <n v="16790000"/>
    <n v="460000"/>
    <n v="320000"/>
    <n v="520000"/>
    <n v="2510000"/>
    <n v="3"/>
    <x v="1"/>
    <s v="21-29"/>
    <n v="16723333.333333334"/>
    <n v="433333.33333333331"/>
    <n v="0.66893333333333338"/>
    <x v="0"/>
    <x v="0"/>
    <x v="1"/>
    <x v="1"/>
  </r>
  <r>
    <s v="CC101225"/>
    <n v="35"/>
    <x v="1"/>
    <s v="Bachelor"/>
    <s v="Married"/>
    <s v="Government"/>
    <n v="17600000"/>
    <n v="90000000"/>
    <n v="39"/>
    <x v="3"/>
    <n v="2"/>
    <n v="0"/>
    <n v="27580000"/>
    <n v="20020000"/>
    <n v="18390000"/>
    <n v="2700000"/>
    <n v="3750000"/>
    <n v="18370000"/>
    <n v="3650000"/>
    <n v="3"/>
    <x v="1"/>
    <s v="30-39"/>
    <n v="21996666.666666668"/>
    <n v="8273333.333333333"/>
    <n v="0.24440740740740743"/>
    <x v="2"/>
    <x v="2"/>
    <x v="1"/>
    <x v="2"/>
  </r>
  <r>
    <s v="CC101226"/>
    <n v="25"/>
    <x v="0"/>
    <s v="Bachelor"/>
    <s v="Single"/>
    <s v="Salaried"/>
    <n v="7500000"/>
    <n v="29000000"/>
    <n v="36"/>
    <x v="1"/>
    <n v="3"/>
    <n v="3"/>
    <n v="11820000"/>
    <n v="12390000"/>
    <n v="12740000"/>
    <n v="310000"/>
    <n v="640000"/>
    <n v="330000"/>
    <n v="2460000"/>
    <n v="3"/>
    <x v="1"/>
    <s v="21-29"/>
    <n v="12316666.666666666"/>
    <n v="426666.66666666669"/>
    <n v="0.42471264367816092"/>
    <x v="1"/>
    <x v="1"/>
    <x v="1"/>
    <x v="1"/>
  </r>
  <r>
    <s v="CC101227"/>
    <n v="21"/>
    <x v="1"/>
    <s v="High School"/>
    <s v="Single"/>
    <s v="Contract"/>
    <n v="6000000"/>
    <n v="20000000"/>
    <n v="23"/>
    <x v="0"/>
    <n v="0"/>
    <n v="0"/>
    <n v="3670000"/>
    <n v="30000"/>
    <n v="1500000"/>
    <n v="3290000"/>
    <n v="30000"/>
    <n v="760000"/>
    <n v="360000"/>
    <n v="0"/>
    <x v="0"/>
    <s v="21-29"/>
    <n v="1733333.3333333333"/>
    <n v="1360000"/>
    <n v="8.666666666666667E-2"/>
    <x v="2"/>
    <x v="2"/>
    <x v="2"/>
    <x v="1"/>
  </r>
  <r>
    <s v="CC101228"/>
    <n v="41"/>
    <x v="0"/>
    <s v="Diploma"/>
    <s v="Married"/>
    <s v="Salaried"/>
    <n v="14200000"/>
    <n v="67000000"/>
    <n v="106"/>
    <x v="0"/>
    <n v="0"/>
    <n v="0"/>
    <n v="33580000"/>
    <n v="28400000"/>
    <n v="43500000"/>
    <n v="10790000"/>
    <n v="8390000"/>
    <n v="11500000"/>
    <n v="2950000"/>
    <n v="0"/>
    <x v="0"/>
    <s v="40-49"/>
    <n v="35160000"/>
    <n v="10226666.666666666"/>
    <n v="0.52477611940298508"/>
    <x v="0"/>
    <x v="0"/>
    <x v="2"/>
    <x v="2"/>
  </r>
  <r>
    <s v="CC101229"/>
    <n v="21"/>
    <x v="0"/>
    <s v="Diploma"/>
    <s v="Single"/>
    <s v="Other"/>
    <n v="6700000"/>
    <n v="30000000"/>
    <n v="24"/>
    <x v="0"/>
    <n v="0"/>
    <n v="0"/>
    <n v="17430000"/>
    <n v="16180000"/>
    <n v="17140000"/>
    <n v="5890000"/>
    <n v="4580000"/>
    <n v="3870000"/>
    <n v="2550000"/>
    <n v="0"/>
    <x v="0"/>
    <s v="21-29"/>
    <n v="16916666.666666668"/>
    <n v="4780000"/>
    <n v="0.56388888888888888"/>
    <x v="0"/>
    <x v="0"/>
    <x v="2"/>
    <x v="1"/>
  </r>
  <r>
    <s v="CC101230"/>
    <n v="36"/>
    <x v="1"/>
    <s v="Bachelor"/>
    <s v="Married"/>
    <s v="Contract"/>
    <n v="10200000"/>
    <n v="37000000"/>
    <n v="80"/>
    <x v="3"/>
    <n v="0"/>
    <n v="0"/>
    <n v="29340000"/>
    <n v="29950000"/>
    <n v="28690000"/>
    <n v="5400000"/>
    <n v="3160000"/>
    <n v="2390000"/>
    <n v="1830000"/>
    <n v="1"/>
    <x v="0"/>
    <s v="30-39"/>
    <n v="29326666.666666668"/>
    <n v="3650000"/>
    <n v="0.79261261261261262"/>
    <x v="3"/>
    <x v="3"/>
    <x v="0"/>
    <x v="1"/>
  </r>
  <r>
    <s v="CC101231"/>
    <n v="48"/>
    <x v="1"/>
    <s v="Bachelor"/>
    <s v="Single"/>
    <s v="Salaried"/>
    <n v="13500000"/>
    <n v="62000000"/>
    <n v="177"/>
    <x v="0"/>
    <n v="0"/>
    <n v="0"/>
    <n v="39160000"/>
    <n v="43100000"/>
    <n v="37100000"/>
    <n v="7720000"/>
    <n v="24580000"/>
    <n v="11280000"/>
    <n v="2740000"/>
    <n v="0"/>
    <x v="0"/>
    <s v="40-49"/>
    <n v="39786666.666666664"/>
    <n v="14526666.666666666"/>
    <n v="0.64172043010752688"/>
    <x v="0"/>
    <x v="0"/>
    <x v="2"/>
    <x v="2"/>
  </r>
  <r>
    <s v="CC101232"/>
    <n v="47"/>
    <x v="0"/>
    <s v="Bachelor"/>
    <s v="Married"/>
    <s v="Salaried"/>
    <n v="18400000"/>
    <n v="92000000"/>
    <n v="129"/>
    <x v="0"/>
    <n v="0"/>
    <n v="0"/>
    <n v="21360000"/>
    <n v="26710000"/>
    <n v="43440000"/>
    <n v="7640000"/>
    <n v="10550000"/>
    <n v="39950000"/>
    <n v="3350000"/>
    <n v="0"/>
    <x v="0"/>
    <s v="40-49"/>
    <n v="30503333.333333332"/>
    <n v="19380000"/>
    <n v="0.33155797101449275"/>
    <x v="1"/>
    <x v="1"/>
    <x v="2"/>
    <x v="2"/>
  </r>
  <r>
    <s v="CC101233"/>
    <n v="37"/>
    <x v="1"/>
    <s v="Postgraduate"/>
    <s v="Married"/>
    <s v="Contract"/>
    <n v="11700000"/>
    <n v="59000000"/>
    <n v="80"/>
    <x v="0"/>
    <n v="0"/>
    <n v="0"/>
    <n v="3780000"/>
    <n v="4300000"/>
    <n v="5290000"/>
    <n v="750000"/>
    <n v="1540000"/>
    <n v="1640000"/>
    <n v="1740000"/>
    <n v="0"/>
    <x v="0"/>
    <s v="30-39"/>
    <n v="4456666.666666667"/>
    <n v="1310000"/>
    <n v="7.5536723163841815E-2"/>
    <x v="2"/>
    <x v="2"/>
    <x v="2"/>
    <x v="0"/>
  </r>
  <r>
    <s v="CC101234"/>
    <n v="43"/>
    <x v="1"/>
    <s v="Bachelor"/>
    <s v="Married"/>
    <s v="Self-employed"/>
    <n v="13100000"/>
    <n v="66000000"/>
    <n v="138"/>
    <x v="1"/>
    <n v="1"/>
    <n v="3"/>
    <n v="36430000"/>
    <n v="39800000"/>
    <n v="29580000"/>
    <n v="720000"/>
    <n v="7640000"/>
    <n v="8850000"/>
    <n v="3730000"/>
    <n v="4"/>
    <x v="1"/>
    <s v="40-49"/>
    <n v="35270000"/>
    <n v="5736666.666666667"/>
    <n v="0.53439393939393942"/>
    <x v="0"/>
    <x v="0"/>
    <x v="1"/>
    <x v="2"/>
  </r>
  <r>
    <s v="CC101235"/>
    <n v="55"/>
    <x v="1"/>
    <s v="Diploma"/>
    <s v="Married"/>
    <s v="Salaried"/>
    <n v="8500000"/>
    <n v="48000000"/>
    <n v="133"/>
    <x v="0"/>
    <n v="0"/>
    <n v="1"/>
    <n v="12970000"/>
    <n v="10140000"/>
    <n v="15210000"/>
    <n v="12760000"/>
    <n v="2440000"/>
    <n v="1220000"/>
    <n v="1840000"/>
    <n v="1"/>
    <x v="0"/>
    <s v="50-59"/>
    <n v="12773333.333333334"/>
    <n v="5473333.333333333"/>
    <n v="0.26611111111111113"/>
    <x v="1"/>
    <x v="1"/>
    <x v="0"/>
    <x v="0"/>
  </r>
  <r>
    <s v="CC101236"/>
    <n v="49"/>
    <x v="0"/>
    <s v="Postgraduate"/>
    <s v="Other"/>
    <s v="Salaried"/>
    <n v="18400000"/>
    <n v="78000000"/>
    <n v="108"/>
    <x v="2"/>
    <n v="2"/>
    <n v="0"/>
    <n v="44930000"/>
    <n v="53110000"/>
    <n v="45400000"/>
    <n v="21260000"/>
    <n v="15430000"/>
    <n v="47060000"/>
    <n v="4320000"/>
    <n v="2"/>
    <x v="1"/>
    <s v="40-49"/>
    <n v="47813333.333333336"/>
    <n v="27916666.666666668"/>
    <n v="0.61299145299145308"/>
    <x v="0"/>
    <x v="0"/>
    <x v="0"/>
    <x v="2"/>
  </r>
  <r>
    <s v="CC101237"/>
    <n v="53"/>
    <x v="1"/>
    <s v="Bachelor"/>
    <s v="Married"/>
    <s v="Salaried"/>
    <n v="18100000"/>
    <n v="80000000"/>
    <n v="240"/>
    <x v="0"/>
    <n v="0"/>
    <n v="0"/>
    <n v="2140000"/>
    <n v="11090000"/>
    <n v="14150000"/>
    <n v="890000"/>
    <n v="4510000"/>
    <n v="8630000"/>
    <n v="1240000"/>
    <n v="0"/>
    <x v="0"/>
    <s v="50-59"/>
    <n v="9126666.666666666"/>
    <n v="4676666.666666667"/>
    <n v="0.11408333333333333"/>
    <x v="2"/>
    <x v="2"/>
    <x v="2"/>
    <x v="2"/>
  </r>
  <r>
    <s v="CC101238"/>
    <n v="43"/>
    <x v="0"/>
    <s v="Bachelor"/>
    <s v="Married"/>
    <s v="Salaried"/>
    <n v="19900000"/>
    <n v="106000000"/>
    <n v="113"/>
    <x v="0"/>
    <n v="0"/>
    <n v="0"/>
    <n v="26350000"/>
    <n v="31140000"/>
    <n v="24620000"/>
    <n v="11080000"/>
    <n v="3790000"/>
    <n v="19930000"/>
    <n v="1240000"/>
    <n v="0"/>
    <x v="1"/>
    <s v="40-49"/>
    <n v="27370000"/>
    <n v="11600000"/>
    <n v="0.25820754716981131"/>
    <x v="1"/>
    <x v="1"/>
    <x v="2"/>
    <x v="3"/>
  </r>
  <r>
    <s v="CC101239"/>
    <n v="36"/>
    <x v="0"/>
    <s v="Diploma"/>
    <s v="Other"/>
    <s v="Government"/>
    <n v="6800000"/>
    <n v="23000000"/>
    <n v="73"/>
    <x v="0"/>
    <n v="3"/>
    <n v="0"/>
    <n v="12190000"/>
    <n v="13340000"/>
    <n v="10050000"/>
    <n v="10250000"/>
    <n v="350000"/>
    <n v="3800000"/>
    <n v="1190000"/>
    <n v="1"/>
    <x v="0"/>
    <s v="30-39"/>
    <n v="11860000"/>
    <n v="4800000"/>
    <n v="0.51565217391304352"/>
    <x v="0"/>
    <x v="0"/>
    <x v="0"/>
    <x v="1"/>
  </r>
  <r>
    <s v="CC101240"/>
    <n v="41"/>
    <x v="1"/>
    <s v="High School"/>
    <s v="Married"/>
    <s v="Salaried"/>
    <n v="12200000"/>
    <n v="41000000"/>
    <n v="66"/>
    <x v="2"/>
    <n v="3"/>
    <n v="1"/>
    <n v="9420000"/>
    <n v="14950000"/>
    <n v="17200000"/>
    <n v="1060000"/>
    <n v="890000"/>
    <n v="2500000"/>
    <n v="2600000"/>
    <n v="4"/>
    <x v="1"/>
    <s v="40-49"/>
    <n v="13856666.666666666"/>
    <n v="1483333.3333333333"/>
    <n v="0.33796747967479673"/>
    <x v="1"/>
    <x v="1"/>
    <x v="1"/>
    <x v="0"/>
  </r>
  <r>
    <s v="CC101241"/>
    <n v="38"/>
    <x v="0"/>
    <s v="Diploma"/>
    <s v="Other"/>
    <s v="Self-employed"/>
    <n v="8100000"/>
    <n v="40000000"/>
    <n v="147"/>
    <x v="0"/>
    <n v="1"/>
    <n v="0"/>
    <n v="11320000"/>
    <n v="16350000"/>
    <n v="17040000"/>
    <n v="4940000"/>
    <n v="6510000"/>
    <n v="5070000"/>
    <n v="1300000"/>
    <n v="1"/>
    <x v="1"/>
    <s v="30-39"/>
    <n v="14903333.333333334"/>
    <n v="5506666.666666667"/>
    <n v="0.37258333333333332"/>
    <x v="1"/>
    <x v="1"/>
    <x v="0"/>
    <x v="0"/>
  </r>
  <r>
    <s v="CC101242"/>
    <n v="41"/>
    <x v="0"/>
    <s v="Diploma"/>
    <s v="Married"/>
    <s v="Government"/>
    <n v="13300000"/>
    <n v="94000000"/>
    <n v="137"/>
    <x v="3"/>
    <n v="1"/>
    <n v="0"/>
    <n v="57510000"/>
    <n v="52580000"/>
    <n v="53350000"/>
    <n v="10030000"/>
    <n v="4350000"/>
    <n v="13790000"/>
    <n v="4020000"/>
    <n v="2"/>
    <x v="1"/>
    <s v="40-49"/>
    <n v="54480000"/>
    <n v="9390000"/>
    <n v="0.57957446808510638"/>
    <x v="0"/>
    <x v="0"/>
    <x v="0"/>
    <x v="2"/>
  </r>
  <r>
    <s v="CC101243"/>
    <n v="47"/>
    <x v="1"/>
    <s v="Postgraduate"/>
    <s v="Single"/>
    <s v="Self-employed"/>
    <n v="20200000"/>
    <n v="84000000"/>
    <n v="108"/>
    <x v="3"/>
    <n v="0"/>
    <n v="0"/>
    <n v="60070000"/>
    <n v="57530000"/>
    <n v="64190000"/>
    <n v="13260000"/>
    <n v="12080000"/>
    <n v="22710000"/>
    <n v="8070000"/>
    <n v="1"/>
    <x v="0"/>
    <s v="40-49"/>
    <n v="60596666.666666664"/>
    <n v="16016666.666666666"/>
    <n v="0.72138888888888886"/>
    <x v="0"/>
    <x v="0"/>
    <x v="0"/>
    <x v="2"/>
  </r>
  <r>
    <s v="CC101244"/>
    <n v="21"/>
    <x v="0"/>
    <s v="Bachelor"/>
    <s v="Married"/>
    <s v="Salaried"/>
    <n v="7800000"/>
    <n v="20000000"/>
    <n v="8"/>
    <x v="0"/>
    <n v="0"/>
    <n v="0"/>
    <n v="15240000"/>
    <n v="13770000"/>
    <n v="14300000"/>
    <n v="6140000"/>
    <n v="11180000"/>
    <n v="2890000"/>
    <n v="970000"/>
    <n v="2"/>
    <x v="0"/>
    <s v="21-29"/>
    <n v="14436666.666666666"/>
    <n v="6736666.666666667"/>
    <n v="0.72183333333333333"/>
    <x v="0"/>
    <x v="0"/>
    <x v="0"/>
    <x v="1"/>
  </r>
  <r>
    <s v="CC101245"/>
    <n v="45"/>
    <x v="1"/>
    <s v="Diploma"/>
    <s v="Married"/>
    <s v="Salaried"/>
    <n v="13100000"/>
    <n v="47000000"/>
    <n v="77"/>
    <x v="2"/>
    <n v="0"/>
    <n v="0"/>
    <n v="26830000"/>
    <n v="17560000"/>
    <n v="21360000"/>
    <n v="6740000"/>
    <n v="1950000"/>
    <n v="1660000"/>
    <n v="1190000"/>
    <n v="1"/>
    <x v="0"/>
    <s v="40-49"/>
    <n v="21916666.666666668"/>
    <n v="3450000"/>
    <n v="0.46631205673758869"/>
    <x v="1"/>
    <x v="1"/>
    <x v="0"/>
    <x v="0"/>
  </r>
  <r>
    <s v="CC101246"/>
    <n v="49"/>
    <x v="0"/>
    <s v="Bachelor"/>
    <s v="Married"/>
    <s v="Salaried"/>
    <n v="17000000"/>
    <n v="85000000"/>
    <n v="158"/>
    <x v="1"/>
    <n v="3"/>
    <n v="0"/>
    <n v="39280000"/>
    <n v="30370000"/>
    <n v="26380000"/>
    <n v="1840000"/>
    <n v="3170000"/>
    <n v="6610000"/>
    <n v="4120000"/>
    <n v="2"/>
    <x v="1"/>
    <s v="40-49"/>
    <n v="32010000"/>
    <n v="3873333.3333333335"/>
    <n v="0.37658823529411767"/>
    <x v="1"/>
    <x v="1"/>
    <x v="0"/>
    <x v="2"/>
  </r>
  <r>
    <s v="CC101247"/>
    <n v="38"/>
    <x v="0"/>
    <s v="Bachelor"/>
    <s v="Married"/>
    <s v="Government"/>
    <n v="11500000"/>
    <n v="61000000"/>
    <n v="94"/>
    <x v="0"/>
    <n v="1"/>
    <n v="0"/>
    <n v="9660000"/>
    <n v="23540000"/>
    <n v="11690000"/>
    <n v="4880000"/>
    <n v="7310000"/>
    <n v="4870000"/>
    <n v="640000"/>
    <n v="1"/>
    <x v="0"/>
    <s v="30-39"/>
    <n v="14963333.333333334"/>
    <n v="5686666.666666667"/>
    <n v="0.24530054644808744"/>
    <x v="2"/>
    <x v="2"/>
    <x v="0"/>
    <x v="2"/>
  </r>
  <r>
    <s v="CC101248"/>
    <n v="33"/>
    <x v="0"/>
    <s v="Diploma"/>
    <s v="Married"/>
    <s v="Salaried"/>
    <n v="11700000"/>
    <n v="54000000"/>
    <n v="73"/>
    <x v="0"/>
    <n v="0"/>
    <n v="1"/>
    <n v="24280000"/>
    <n v="28060000"/>
    <n v="24460000"/>
    <n v="22410000"/>
    <n v="10250000"/>
    <n v="2960000"/>
    <n v="2250000"/>
    <n v="1"/>
    <x v="0"/>
    <s v="30-39"/>
    <n v="25600000"/>
    <n v="11873333.333333334"/>
    <n v="0.47407407407407409"/>
    <x v="1"/>
    <x v="1"/>
    <x v="0"/>
    <x v="0"/>
  </r>
  <r>
    <s v="CC101249"/>
    <n v="31"/>
    <x v="1"/>
    <s v="Bachelor"/>
    <s v="Single"/>
    <s v="Salaried"/>
    <n v="10800000"/>
    <n v="61000000"/>
    <n v="9"/>
    <x v="0"/>
    <n v="0"/>
    <n v="0"/>
    <n v="15460000"/>
    <n v="20810000"/>
    <n v="15140000"/>
    <n v="6650000"/>
    <n v="9010000"/>
    <n v="4640000"/>
    <n v="10100000"/>
    <n v="1"/>
    <x v="0"/>
    <s v="30-39"/>
    <n v="17136666.666666668"/>
    <n v="6766666.666666667"/>
    <n v="0.28092896174863391"/>
    <x v="1"/>
    <x v="1"/>
    <x v="0"/>
    <x v="2"/>
  </r>
  <r>
    <s v="CC101250"/>
    <n v="49"/>
    <x v="0"/>
    <s v="Postgraduate"/>
    <s v="Married"/>
    <s v="Salaried"/>
    <n v="21800000"/>
    <n v="53000000"/>
    <n v="174"/>
    <x v="0"/>
    <n v="0"/>
    <n v="0"/>
    <n v="9780000"/>
    <n v="4350000"/>
    <n v="10290000"/>
    <n v="4040000"/>
    <n v="680000"/>
    <n v="3730000"/>
    <n v="4790000"/>
    <n v="0"/>
    <x v="0"/>
    <s v="40-49"/>
    <n v="8140000"/>
    <n v="2816666.6666666665"/>
    <n v="0.15358490566037736"/>
    <x v="2"/>
    <x v="2"/>
    <x v="2"/>
    <x v="0"/>
  </r>
  <r>
    <s v="CC101251"/>
    <n v="40"/>
    <x v="1"/>
    <s v="Postgraduate"/>
    <s v="Married"/>
    <s v="Salaried"/>
    <n v="21200000"/>
    <n v="70000000"/>
    <n v="131"/>
    <x v="0"/>
    <n v="0"/>
    <n v="0"/>
    <n v="15410000"/>
    <n v="14900000"/>
    <n v="9950000"/>
    <n v="5760000"/>
    <n v="7110000"/>
    <n v="3760000"/>
    <n v="4150000"/>
    <n v="0"/>
    <x v="0"/>
    <s v="40-49"/>
    <n v="13420000"/>
    <n v="5543333.333333333"/>
    <n v="0.19171428571428573"/>
    <x v="2"/>
    <x v="2"/>
    <x v="2"/>
    <x v="2"/>
  </r>
  <r>
    <s v="CC101252"/>
    <n v="44"/>
    <x v="1"/>
    <s v="Bachelor"/>
    <s v="Married"/>
    <s v="Government"/>
    <n v="10400000"/>
    <n v="48000000"/>
    <n v="60"/>
    <x v="1"/>
    <n v="3"/>
    <n v="0"/>
    <n v="13960000"/>
    <n v="11150000"/>
    <n v="17510000"/>
    <n v="930000"/>
    <n v="530000"/>
    <n v="6660000"/>
    <n v="7300000"/>
    <n v="2"/>
    <x v="1"/>
    <s v="40-49"/>
    <n v="14206666.666666666"/>
    <n v="2706666.6666666665"/>
    <n v="0.29597222222222219"/>
    <x v="1"/>
    <x v="1"/>
    <x v="0"/>
    <x v="0"/>
  </r>
  <r>
    <s v="CC101253"/>
    <n v="21"/>
    <x v="0"/>
    <s v="Bachelor"/>
    <s v="Married"/>
    <s v="Salaried"/>
    <n v="8400000"/>
    <n v="44000000"/>
    <n v="42"/>
    <x v="0"/>
    <n v="0"/>
    <n v="0"/>
    <n v="44200000"/>
    <n v="33920000"/>
    <n v="28450000"/>
    <n v="41610000"/>
    <n v="11990000"/>
    <n v="11210000"/>
    <n v="3210000"/>
    <n v="0"/>
    <x v="0"/>
    <s v="21-29"/>
    <n v="35523333.333333336"/>
    <n v="21603333.333333332"/>
    <n v="0.80734848484848487"/>
    <x v="3"/>
    <x v="3"/>
    <x v="2"/>
    <x v="0"/>
  </r>
  <r>
    <s v="CC101254"/>
    <n v="53"/>
    <x v="0"/>
    <s v="High School"/>
    <s v="Other"/>
    <s v="Government"/>
    <n v="9400000"/>
    <n v="53000000"/>
    <n v="186"/>
    <x v="0"/>
    <n v="0"/>
    <n v="0"/>
    <n v="22920000"/>
    <n v="17250000"/>
    <n v="17050000"/>
    <n v="10230000"/>
    <n v="15020000"/>
    <n v="6420000"/>
    <n v="2000000"/>
    <n v="1"/>
    <x v="0"/>
    <s v="50-59"/>
    <n v="19073333.333333332"/>
    <n v="10556666.666666666"/>
    <n v="0.35987421383647794"/>
    <x v="1"/>
    <x v="1"/>
    <x v="0"/>
    <x v="0"/>
  </r>
  <r>
    <s v="CC101255"/>
    <n v="21"/>
    <x v="0"/>
    <s v="Bachelor"/>
    <s v="Single"/>
    <s v="Other"/>
    <n v="5200000"/>
    <n v="20000000"/>
    <n v="16"/>
    <x v="0"/>
    <n v="0"/>
    <n v="0"/>
    <n v="16760000"/>
    <n v="14510000"/>
    <n v="16830000"/>
    <n v="15520000"/>
    <n v="3340000"/>
    <n v="430000"/>
    <n v="4210000"/>
    <n v="1"/>
    <x v="0"/>
    <s v="21-29"/>
    <n v="16033333.333333334"/>
    <n v="6430000"/>
    <n v="0.80166666666666675"/>
    <x v="3"/>
    <x v="3"/>
    <x v="0"/>
    <x v="1"/>
  </r>
  <r>
    <s v="CC101256"/>
    <n v="46"/>
    <x v="1"/>
    <s v="Diploma"/>
    <s v="Married"/>
    <s v="Contract"/>
    <n v="12800000"/>
    <n v="53000000"/>
    <n v="202"/>
    <x v="0"/>
    <n v="0"/>
    <n v="0"/>
    <n v="22810000"/>
    <n v="30380000"/>
    <n v="36460000"/>
    <n v="9460000"/>
    <n v="1350000"/>
    <n v="11060000"/>
    <n v="3470000"/>
    <n v="1"/>
    <x v="0"/>
    <s v="40-49"/>
    <n v="29883333.333333332"/>
    <n v="7290000"/>
    <n v="0.56383647798742131"/>
    <x v="0"/>
    <x v="0"/>
    <x v="0"/>
    <x v="0"/>
  </r>
  <r>
    <s v="CC101257"/>
    <n v="29"/>
    <x v="0"/>
    <s v="Bachelor"/>
    <s v="Married"/>
    <s v="Salaried"/>
    <n v="6700000"/>
    <n v="21000000"/>
    <n v="72"/>
    <x v="0"/>
    <n v="2"/>
    <n v="3"/>
    <n v="6990000"/>
    <n v="9640000"/>
    <n v="4190000"/>
    <n v="1250000"/>
    <n v="970000"/>
    <n v="430000"/>
    <n v="1740000"/>
    <n v="2"/>
    <x v="1"/>
    <s v="21-29"/>
    <n v="6940000"/>
    <n v="883333.33333333337"/>
    <n v="0.33047619047619048"/>
    <x v="1"/>
    <x v="1"/>
    <x v="0"/>
    <x v="1"/>
  </r>
  <r>
    <s v="CC101258"/>
    <n v="32"/>
    <x v="0"/>
    <s v="Bachelor"/>
    <s v="Married"/>
    <s v="Other"/>
    <n v="7200000"/>
    <n v="38000000"/>
    <n v="99"/>
    <x v="2"/>
    <n v="3"/>
    <n v="3"/>
    <n v="37960000"/>
    <n v="38030000"/>
    <n v="29180000"/>
    <n v="1630000"/>
    <n v="490000"/>
    <n v="420000"/>
    <n v="4870000"/>
    <n v="3"/>
    <x v="1"/>
    <s v="30-39"/>
    <n v="35056666.666666664"/>
    <n v="846666.66666666663"/>
    <n v="0.92254385964912278"/>
    <x v="3"/>
    <x v="3"/>
    <x v="1"/>
    <x v="1"/>
  </r>
  <r>
    <s v="CC101259"/>
    <n v="32"/>
    <x v="0"/>
    <s v="High School"/>
    <s v="Married"/>
    <s v="Government"/>
    <n v="7200000"/>
    <n v="34000000"/>
    <n v="72"/>
    <x v="3"/>
    <n v="0"/>
    <n v="0"/>
    <n v="15480000"/>
    <n v="14580000"/>
    <n v="14540000"/>
    <n v="930000"/>
    <n v="3790000"/>
    <n v="13040000"/>
    <n v="1340000"/>
    <n v="1"/>
    <x v="1"/>
    <s v="30-39"/>
    <n v="14866666.666666666"/>
    <n v="5920000"/>
    <n v="0.43725490196078431"/>
    <x v="1"/>
    <x v="1"/>
    <x v="0"/>
    <x v="1"/>
  </r>
  <r>
    <s v="CC101260"/>
    <n v="35"/>
    <x v="0"/>
    <s v="Diploma"/>
    <s v="Married"/>
    <s v="Government"/>
    <n v="9200000"/>
    <n v="44000000"/>
    <n v="70"/>
    <x v="0"/>
    <n v="0"/>
    <n v="3"/>
    <n v="21900000"/>
    <n v="24770000"/>
    <n v="26560000"/>
    <n v="4140000"/>
    <n v="7940000"/>
    <n v="2270000"/>
    <n v="2150000"/>
    <n v="2"/>
    <x v="0"/>
    <s v="30-39"/>
    <n v="24410000"/>
    <n v="4783333.333333333"/>
    <n v="0.55477272727272731"/>
    <x v="0"/>
    <x v="0"/>
    <x v="0"/>
    <x v="0"/>
  </r>
  <r>
    <s v="CC101261"/>
    <n v="58"/>
    <x v="1"/>
    <s v="High School"/>
    <s v="Married"/>
    <s v="Salaried"/>
    <n v="6200000"/>
    <n v="41000000"/>
    <n v="165"/>
    <x v="0"/>
    <n v="0"/>
    <n v="0"/>
    <n v="10160000"/>
    <n v="6260000"/>
    <n v="7900000"/>
    <n v="1990000"/>
    <n v="2340000"/>
    <n v="4300000"/>
    <n v="2860000"/>
    <n v="1"/>
    <x v="0"/>
    <s v="50-59"/>
    <n v="8106666.666666667"/>
    <n v="2876666.6666666665"/>
    <n v="0.19772357723577236"/>
    <x v="2"/>
    <x v="2"/>
    <x v="0"/>
    <x v="0"/>
  </r>
  <r>
    <s v="CC101262"/>
    <n v="29"/>
    <x v="0"/>
    <s v="Bachelor"/>
    <s v="Married"/>
    <s v="Contract"/>
    <n v="8500000"/>
    <n v="29000000"/>
    <n v="65"/>
    <x v="0"/>
    <n v="0"/>
    <n v="0"/>
    <n v="10140000"/>
    <n v="10230000"/>
    <n v="8600000"/>
    <n v="3270000"/>
    <n v="3670000"/>
    <n v="1740000"/>
    <n v="450000"/>
    <n v="1"/>
    <x v="0"/>
    <s v="21-29"/>
    <n v="9656666.666666666"/>
    <n v="2893333.3333333335"/>
    <n v="0.33298850574712641"/>
    <x v="1"/>
    <x v="1"/>
    <x v="0"/>
    <x v="1"/>
  </r>
  <r>
    <s v="CC101263"/>
    <n v="36"/>
    <x v="1"/>
    <s v="High School"/>
    <s v="Married"/>
    <s v="Salaried"/>
    <n v="7400000"/>
    <n v="35000000"/>
    <n v="136"/>
    <x v="0"/>
    <n v="0"/>
    <n v="0"/>
    <n v="33430000"/>
    <n v="30210000"/>
    <n v="30410000"/>
    <n v="13240000"/>
    <n v="11340000"/>
    <n v="11680000"/>
    <n v="1950000"/>
    <n v="0"/>
    <x v="0"/>
    <s v="30-39"/>
    <n v="31350000"/>
    <n v="12086666.666666666"/>
    <n v="0.89571428571428569"/>
    <x v="3"/>
    <x v="3"/>
    <x v="2"/>
    <x v="1"/>
  </r>
  <r>
    <s v="CC101264"/>
    <n v="47"/>
    <x v="0"/>
    <s v="Diploma"/>
    <s v="Married"/>
    <s v="Salaried"/>
    <n v="18700000"/>
    <n v="111000000"/>
    <n v="172"/>
    <x v="0"/>
    <n v="0"/>
    <n v="0"/>
    <n v="46040000"/>
    <n v="75760000"/>
    <n v="61340000"/>
    <n v="17290000"/>
    <n v="77150000"/>
    <n v="50130000"/>
    <n v="5260000"/>
    <n v="0"/>
    <x v="0"/>
    <s v="40-49"/>
    <n v="61046666.666666664"/>
    <n v="48190000"/>
    <n v="0.54996996996996994"/>
    <x v="0"/>
    <x v="0"/>
    <x v="2"/>
    <x v="3"/>
  </r>
  <r>
    <s v="CC101265"/>
    <n v="33"/>
    <x v="0"/>
    <s v="Bachelor"/>
    <s v="Married"/>
    <s v="Contract"/>
    <n v="8600000"/>
    <n v="41000000"/>
    <n v="33"/>
    <x v="0"/>
    <n v="2"/>
    <n v="2"/>
    <n v="30350000"/>
    <n v="24460000"/>
    <n v="17220000"/>
    <n v="11250000"/>
    <n v="10040000"/>
    <n v="490000"/>
    <n v="1070000"/>
    <n v="3"/>
    <x v="1"/>
    <s v="30-39"/>
    <n v="24010000"/>
    <n v="7260000"/>
    <n v="0.58560975609756094"/>
    <x v="0"/>
    <x v="0"/>
    <x v="1"/>
    <x v="0"/>
  </r>
  <r>
    <s v="CC101266"/>
    <n v="53"/>
    <x v="0"/>
    <s v="Bachelor"/>
    <s v="Other"/>
    <s v="Salaried"/>
    <n v="13400000"/>
    <n v="37000000"/>
    <n v="139"/>
    <x v="0"/>
    <n v="0"/>
    <n v="0"/>
    <n v="12210000"/>
    <n v="13140000"/>
    <n v="9870000"/>
    <n v="4880000"/>
    <n v="5690000"/>
    <n v="3450000"/>
    <n v="430000"/>
    <n v="0"/>
    <x v="1"/>
    <s v="50-59"/>
    <n v="11740000"/>
    <n v="4673333.333333333"/>
    <n v="0.31729729729729728"/>
    <x v="1"/>
    <x v="1"/>
    <x v="2"/>
    <x v="1"/>
  </r>
  <r>
    <s v="CC101267"/>
    <n v="33"/>
    <x v="1"/>
    <s v="Diploma"/>
    <s v="Single"/>
    <s v="Salaried"/>
    <n v="5700000"/>
    <n v="37000000"/>
    <n v="36"/>
    <x v="0"/>
    <n v="0"/>
    <n v="0"/>
    <n v="16810000"/>
    <n v="18740000"/>
    <n v="18680000"/>
    <n v="4300000"/>
    <n v="9310000"/>
    <n v="15610000"/>
    <n v="540000"/>
    <n v="0"/>
    <x v="0"/>
    <s v="30-39"/>
    <n v="18076666.666666668"/>
    <n v="9740000"/>
    <n v="0.48855855855855856"/>
    <x v="1"/>
    <x v="1"/>
    <x v="2"/>
    <x v="1"/>
  </r>
  <r>
    <s v="CC101268"/>
    <n v="31"/>
    <x v="0"/>
    <s v="Diploma"/>
    <s v="Married"/>
    <s v="Contract"/>
    <n v="6200000"/>
    <n v="25000000"/>
    <n v="41"/>
    <x v="3"/>
    <n v="0"/>
    <n v="0"/>
    <n v="11970000"/>
    <n v="12550000"/>
    <n v="12730000"/>
    <n v="2930000"/>
    <n v="450000"/>
    <n v="1570000"/>
    <n v="2830000"/>
    <n v="2"/>
    <x v="0"/>
    <s v="30-39"/>
    <n v="12416666.666666666"/>
    <n v="1650000"/>
    <n v="0.49666666666666665"/>
    <x v="1"/>
    <x v="1"/>
    <x v="0"/>
    <x v="1"/>
  </r>
  <r>
    <s v="CC101269"/>
    <n v="52"/>
    <x v="0"/>
    <s v="High School"/>
    <s v="Married"/>
    <s v="Contract"/>
    <n v="14200000"/>
    <n v="86000000"/>
    <n v="207"/>
    <x v="0"/>
    <n v="0"/>
    <n v="0"/>
    <n v="16500000"/>
    <n v="29840000"/>
    <n v="27150000"/>
    <n v="15750000"/>
    <n v="9440000"/>
    <n v="17140000"/>
    <n v="1300000"/>
    <n v="0"/>
    <x v="0"/>
    <s v="50-59"/>
    <n v="24496666.666666668"/>
    <n v="14110000"/>
    <n v="0.28484496124031011"/>
    <x v="1"/>
    <x v="1"/>
    <x v="2"/>
    <x v="2"/>
  </r>
  <r>
    <s v="CC101270"/>
    <n v="50"/>
    <x v="1"/>
    <s v="Diploma"/>
    <s v="Other"/>
    <s v="Self-employed"/>
    <n v="16200000"/>
    <n v="95000000"/>
    <n v="131"/>
    <x v="2"/>
    <n v="0"/>
    <n v="0"/>
    <n v="36070000"/>
    <n v="32200000"/>
    <n v="26410000"/>
    <n v="9560000"/>
    <n v="13550000"/>
    <n v="10710000"/>
    <n v="8340000"/>
    <n v="1"/>
    <x v="0"/>
    <s v="50-59"/>
    <n v="31560000"/>
    <n v="11273333.333333334"/>
    <n v="0.33221052631578946"/>
    <x v="1"/>
    <x v="1"/>
    <x v="0"/>
    <x v="2"/>
  </r>
  <r>
    <s v="CC101271"/>
    <n v="34"/>
    <x v="1"/>
    <s v="Bachelor"/>
    <s v="Single"/>
    <s v="Government"/>
    <n v="13600000"/>
    <n v="54000000"/>
    <n v="105"/>
    <x v="0"/>
    <n v="0"/>
    <n v="0"/>
    <n v="24670000"/>
    <n v="14400000"/>
    <n v="12160000"/>
    <n v="5520000"/>
    <n v="14940000"/>
    <n v="1350000"/>
    <n v="670000"/>
    <n v="0"/>
    <x v="0"/>
    <s v="30-39"/>
    <n v="17076666.666666668"/>
    <n v="7270000"/>
    <n v="0.31623456790123461"/>
    <x v="1"/>
    <x v="1"/>
    <x v="2"/>
    <x v="0"/>
  </r>
  <r>
    <s v="CC101272"/>
    <n v="52"/>
    <x v="0"/>
    <s v="Bachelor"/>
    <s v="Married"/>
    <s v="Government"/>
    <n v="18400000"/>
    <n v="111000000"/>
    <n v="202"/>
    <x v="0"/>
    <n v="1"/>
    <n v="3"/>
    <n v="93560000"/>
    <n v="92260000"/>
    <n v="81290000"/>
    <n v="16800000"/>
    <n v="7080000"/>
    <n v="2740000"/>
    <n v="5800000"/>
    <n v="3"/>
    <x v="1"/>
    <s v="50-59"/>
    <n v="89036666.666666672"/>
    <n v="8873333.333333334"/>
    <n v="0.80213213213213219"/>
    <x v="3"/>
    <x v="3"/>
    <x v="1"/>
    <x v="3"/>
  </r>
  <r>
    <s v="CC101273"/>
    <n v="36"/>
    <x v="1"/>
    <s v="Diploma"/>
    <s v="Married"/>
    <s v="Government"/>
    <n v="10500000"/>
    <n v="39000000"/>
    <n v="124"/>
    <x v="0"/>
    <n v="1"/>
    <n v="0"/>
    <n v="18950000"/>
    <n v="20450000"/>
    <n v="20680000"/>
    <n v="3390000"/>
    <n v="710000"/>
    <n v="9670000"/>
    <n v="1060000"/>
    <n v="2"/>
    <x v="1"/>
    <s v="30-39"/>
    <n v="20026666.666666668"/>
    <n v="4590000"/>
    <n v="0.51350427350427352"/>
    <x v="0"/>
    <x v="0"/>
    <x v="0"/>
    <x v="1"/>
  </r>
  <r>
    <s v="CC101274"/>
    <n v="35"/>
    <x v="0"/>
    <s v="Bachelor"/>
    <s v="Married"/>
    <s v="Self-employed"/>
    <n v="9500000"/>
    <n v="56000000"/>
    <n v="68"/>
    <x v="0"/>
    <n v="0"/>
    <n v="0"/>
    <n v="22240000"/>
    <n v="16580000"/>
    <n v="17510000"/>
    <n v="10770000"/>
    <n v="16720000"/>
    <n v="5300000"/>
    <n v="2950000"/>
    <n v="1"/>
    <x v="0"/>
    <s v="30-39"/>
    <n v="18776666.666666668"/>
    <n v="10930000"/>
    <n v="0.33529761904761907"/>
    <x v="1"/>
    <x v="1"/>
    <x v="0"/>
    <x v="0"/>
  </r>
  <r>
    <s v="CC101275"/>
    <n v="47"/>
    <x v="1"/>
    <s v="Postgraduate"/>
    <s v="Other"/>
    <s v="Salaried"/>
    <n v="22300000"/>
    <n v="86000000"/>
    <n v="148"/>
    <x v="0"/>
    <n v="0"/>
    <n v="0"/>
    <n v="43710000"/>
    <n v="33960000"/>
    <n v="23280000"/>
    <n v="38700000"/>
    <n v="27620000"/>
    <n v="21820000"/>
    <n v="2780000"/>
    <n v="0"/>
    <x v="0"/>
    <s v="40-49"/>
    <n v="33650000"/>
    <n v="29380000"/>
    <n v="0.39127906976744187"/>
    <x v="1"/>
    <x v="1"/>
    <x v="2"/>
    <x v="2"/>
  </r>
  <r>
    <s v="CC101276"/>
    <n v="28"/>
    <x v="0"/>
    <s v="High School"/>
    <s v="Single"/>
    <s v="Salaried"/>
    <n v="6700000"/>
    <n v="20000000"/>
    <n v="42"/>
    <x v="0"/>
    <n v="0"/>
    <n v="2"/>
    <n v="3730000"/>
    <n v="3420000"/>
    <n v="5090000"/>
    <n v="1040000"/>
    <n v="3380000"/>
    <n v="770000"/>
    <n v="250000"/>
    <n v="1"/>
    <x v="0"/>
    <s v="21-29"/>
    <n v="4080000"/>
    <n v="1730000"/>
    <n v="0.20399999999999999"/>
    <x v="2"/>
    <x v="2"/>
    <x v="0"/>
    <x v="1"/>
  </r>
  <r>
    <s v="CC101277"/>
    <n v="24"/>
    <x v="0"/>
    <s v="Bachelor"/>
    <s v="Single"/>
    <s v="Contract"/>
    <n v="9300000"/>
    <n v="36000000"/>
    <n v="29"/>
    <x v="3"/>
    <n v="3"/>
    <n v="2"/>
    <n v="26240000"/>
    <n v="30690000"/>
    <n v="28740000"/>
    <n v="590000"/>
    <n v="5700000"/>
    <n v="580000"/>
    <n v="1320000"/>
    <n v="5"/>
    <x v="1"/>
    <s v="21-29"/>
    <n v="28556666.666666668"/>
    <n v="2290000"/>
    <n v="0.7932407407407408"/>
    <x v="3"/>
    <x v="3"/>
    <x v="3"/>
    <x v="1"/>
  </r>
  <r>
    <s v="CC101278"/>
    <n v="51"/>
    <x v="0"/>
    <s v="Bachelor"/>
    <s v="Other"/>
    <s v="Salaried"/>
    <n v="19800000"/>
    <n v="93000000"/>
    <n v="133"/>
    <x v="0"/>
    <n v="0"/>
    <n v="0"/>
    <n v="25800000"/>
    <n v="12430000"/>
    <n v="12140000"/>
    <n v="8030000"/>
    <n v="12710000"/>
    <n v="4670000"/>
    <n v="1740000"/>
    <n v="0"/>
    <x v="0"/>
    <s v="50-59"/>
    <n v="16790000"/>
    <n v="8470000"/>
    <n v="0.18053763440860215"/>
    <x v="2"/>
    <x v="2"/>
    <x v="2"/>
    <x v="2"/>
  </r>
  <r>
    <s v="CC101279"/>
    <n v="29"/>
    <x v="1"/>
    <s v="Bachelor"/>
    <s v="Married"/>
    <s v="Government"/>
    <n v="10900000"/>
    <n v="44000000"/>
    <n v="47"/>
    <x v="0"/>
    <n v="0"/>
    <n v="0"/>
    <n v="3060000"/>
    <n v="3850000"/>
    <n v="0"/>
    <n v="1650000"/>
    <n v="1310000"/>
    <n v="0"/>
    <n v="1970000"/>
    <n v="0"/>
    <x v="0"/>
    <s v="21-29"/>
    <n v="2303333.3333333335"/>
    <n v="986666.66666666663"/>
    <n v="5.2348484848484853E-2"/>
    <x v="2"/>
    <x v="2"/>
    <x v="2"/>
    <x v="0"/>
  </r>
  <r>
    <s v="CC101280"/>
    <n v="41"/>
    <x v="1"/>
    <s v="High School"/>
    <s v="Other"/>
    <s v="Other"/>
    <n v="10100000"/>
    <n v="37000000"/>
    <n v="124"/>
    <x v="3"/>
    <n v="3"/>
    <n v="0"/>
    <n v="21150000"/>
    <n v="25110000"/>
    <n v="20810000"/>
    <n v="930000"/>
    <n v="660000"/>
    <n v="9830000"/>
    <n v="3660000"/>
    <n v="3"/>
    <x v="1"/>
    <s v="40-49"/>
    <n v="22356666.666666668"/>
    <n v="3806666.6666666665"/>
    <n v="0.60423423423423428"/>
    <x v="0"/>
    <x v="0"/>
    <x v="1"/>
    <x v="1"/>
  </r>
  <r>
    <s v="CC101281"/>
    <n v="58"/>
    <x v="0"/>
    <s v="Bachelor"/>
    <s v="Married"/>
    <s v="Self-employed"/>
    <n v="15800000"/>
    <n v="118000000"/>
    <n v="153"/>
    <x v="2"/>
    <n v="0"/>
    <n v="0"/>
    <n v="45950000"/>
    <n v="40240000"/>
    <n v="53900000"/>
    <n v="19070000"/>
    <n v="9700000"/>
    <n v="8900000"/>
    <n v="3220000"/>
    <n v="1"/>
    <x v="0"/>
    <s v="50-59"/>
    <n v="46696666.666666664"/>
    <n v="12556666.666666666"/>
    <n v="0.39573446327683615"/>
    <x v="1"/>
    <x v="1"/>
    <x v="0"/>
    <x v="3"/>
  </r>
  <r>
    <s v="CC101282"/>
    <n v="31"/>
    <x v="0"/>
    <s v="Postgraduate"/>
    <s v="Married"/>
    <s v="Salaried"/>
    <n v="21300000"/>
    <n v="144000000"/>
    <n v="113"/>
    <x v="1"/>
    <n v="1"/>
    <n v="0"/>
    <n v="105360000"/>
    <n v="98060000"/>
    <n v="101890000"/>
    <n v="1540000"/>
    <n v="11780000"/>
    <n v="40320000"/>
    <n v="17530000"/>
    <n v="3"/>
    <x v="1"/>
    <s v="30-39"/>
    <n v="101770000"/>
    <n v="17880000"/>
    <n v="0.70673611111111112"/>
    <x v="0"/>
    <x v="0"/>
    <x v="1"/>
    <x v="3"/>
  </r>
  <r>
    <s v="CC101283"/>
    <n v="42"/>
    <x v="1"/>
    <s v="High School"/>
    <s v="Married"/>
    <s v="Other"/>
    <n v="7100000"/>
    <n v="20000000"/>
    <n v="107"/>
    <x v="0"/>
    <n v="0"/>
    <n v="0"/>
    <n v="8870000"/>
    <n v="8350000"/>
    <n v="5540000"/>
    <n v="7630000"/>
    <n v="8710000"/>
    <n v="3120000"/>
    <n v="820000"/>
    <n v="0"/>
    <x v="1"/>
    <s v="40-49"/>
    <n v="7586666.666666667"/>
    <n v="6486666.666666667"/>
    <n v="0.37933333333333336"/>
    <x v="1"/>
    <x v="1"/>
    <x v="2"/>
    <x v="1"/>
  </r>
  <r>
    <s v="CC101284"/>
    <n v="39"/>
    <x v="0"/>
    <s v="Postgraduate"/>
    <s v="Married"/>
    <s v="Salaried"/>
    <n v="19800000"/>
    <n v="95000000"/>
    <n v="63"/>
    <x v="0"/>
    <n v="0"/>
    <n v="0"/>
    <n v="11250000"/>
    <n v="0"/>
    <n v="8490000"/>
    <n v="2790000"/>
    <n v="0"/>
    <n v="3480000"/>
    <n v="4780000"/>
    <n v="0"/>
    <x v="0"/>
    <s v="30-39"/>
    <n v="6580000"/>
    <n v="2090000"/>
    <n v="6.9263157894736846E-2"/>
    <x v="2"/>
    <x v="2"/>
    <x v="2"/>
    <x v="2"/>
  </r>
  <r>
    <s v="CC101285"/>
    <n v="51"/>
    <x v="0"/>
    <s v="High School"/>
    <s v="Married"/>
    <s v="Self-employed"/>
    <n v="16400000"/>
    <n v="64000000"/>
    <n v="69"/>
    <x v="0"/>
    <n v="1"/>
    <n v="0"/>
    <n v="21510000"/>
    <n v="14940000"/>
    <n v="16260000"/>
    <n v="11000000"/>
    <n v="4640000"/>
    <n v="5940000"/>
    <n v="740000"/>
    <n v="1"/>
    <x v="0"/>
    <s v="50-59"/>
    <n v="17570000"/>
    <n v="7193333.333333333"/>
    <n v="0.27453125"/>
    <x v="1"/>
    <x v="1"/>
    <x v="0"/>
    <x v="2"/>
  </r>
  <r>
    <s v="CC101286"/>
    <n v="38"/>
    <x v="1"/>
    <s v="Bachelor"/>
    <s v="Other"/>
    <s v="Contract"/>
    <n v="8300000"/>
    <n v="38000000"/>
    <n v="112"/>
    <x v="0"/>
    <n v="0"/>
    <n v="0"/>
    <n v="25410000"/>
    <n v="19700000"/>
    <n v="25750000"/>
    <n v="13420000"/>
    <n v="5330000"/>
    <n v="11480000"/>
    <n v="900000"/>
    <n v="0"/>
    <x v="0"/>
    <s v="30-39"/>
    <n v="23620000"/>
    <n v="10076666.666666666"/>
    <n v="0.62157894736842101"/>
    <x v="0"/>
    <x v="0"/>
    <x v="2"/>
    <x v="1"/>
  </r>
  <r>
    <s v="CC101287"/>
    <n v="38"/>
    <x v="0"/>
    <s v="High School"/>
    <s v="Married"/>
    <s v="Self-employed"/>
    <n v="9800000"/>
    <n v="37000000"/>
    <n v="132"/>
    <x v="0"/>
    <n v="2"/>
    <n v="0"/>
    <n v="11750000"/>
    <n v="8260000"/>
    <n v="6840000"/>
    <n v="1550000"/>
    <n v="1550000"/>
    <n v="2460000"/>
    <n v="3500000"/>
    <n v="2"/>
    <x v="0"/>
    <s v="30-39"/>
    <n v="8950000"/>
    <n v="1853333.3333333333"/>
    <n v="0.24189189189189189"/>
    <x v="2"/>
    <x v="2"/>
    <x v="0"/>
    <x v="1"/>
  </r>
  <r>
    <s v="CC101288"/>
    <n v="27"/>
    <x v="0"/>
    <s v="Bachelor"/>
    <s v="Married"/>
    <s v="Government"/>
    <n v="9500000"/>
    <n v="43000000"/>
    <n v="34"/>
    <x v="0"/>
    <n v="0"/>
    <n v="0"/>
    <n v="12420000"/>
    <n v="8240000"/>
    <n v="4540000"/>
    <n v="7070000"/>
    <n v="2610000"/>
    <n v="1610000"/>
    <n v="1670000"/>
    <n v="0"/>
    <x v="0"/>
    <s v="21-29"/>
    <n v="8400000"/>
    <n v="3763333.3333333335"/>
    <n v="0.19534883720930232"/>
    <x v="2"/>
    <x v="2"/>
    <x v="2"/>
    <x v="0"/>
  </r>
  <r>
    <s v="CC101289"/>
    <n v="36"/>
    <x v="0"/>
    <s v="Diploma"/>
    <s v="Single"/>
    <s v="Salaried"/>
    <n v="9300000"/>
    <n v="53000000"/>
    <n v="81"/>
    <x v="1"/>
    <n v="2"/>
    <n v="0"/>
    <n v="22590000"/>
    <n v="17610000"/>
    <n v="22310000"/>
    <n v="640000"/>
    <n v="3040000"/>
    <n v="6940000"/>
    <n v="2420000"/>
    <n v="2"/>
    <x v="1"/>
    <s v="30-39"/>
    <n v="20836666.666666668"/>
    <n v="3540000"/>
    <n v="0.39314465408805033"/>
    <x v="1"/>
    <x v="1"/>
    <x v="0"/>
    <x v="0"/>
  </r>
  <r>
    <s v="CC101290"/>
    <n v="21"/>
    <x v="0"/>
    <s v="Diploma"/>
    <s v="Married"/>
    <s v="Salaried"/>
    <n v="7600000"/>
    <n v="26000000"/>
    <n v="48"/>
    <x v="0"/>
    <n v="0"/>
    <n v="0"/>
    <n v="4980000"/>
    <n v="4970000"/>
    <n v="4470000"/>
    <n v="1890000"/>
    <n v="4740000"/>
    <n v="2280000"/>
    <n v="960000"/>
    <n v="0"/>
    <x v="0"/>
    <s v="21-29"/>
    <n v="4806666.666666667"/>
    <n v="2970000"/>
    <n v="0.18487179487179489"/>
    <x v="2"/>
    <x v="2"/>
    <x v="2"/>
    <x v="1"/>
  </r>
  <r>
    <s v="CC101291"/>
    <n v="27"/>
    <x v="1"/>
    <s v="Diploma"/>
    <s v="Single"/>
    <s v="Self-employed"/>
    <n v="13600000"/>
    <n v="61000000"/>
    <n v="21"/>
    <x v="0"/>
    <n v="3"/>
    <n v="0"/>
    <n v="19100000"/>
    <n v="16170000"/>
    <n v="24450000"/>
    <n v="19210000"/>
    <n v="770000"/>
    <n v="9820000"/>
    <n v="5010000"/>
    <n v="1"/>
    <x v="0"/>
    <s v="21-29"/>
    <n v="19906666.666666668"/>
    <n v="9933333.333333334"/>
    <n v="0.32633879781420766"/>
    <x v="1"/>
    <x v="1"/>
    <x v="0"/>
    <x v="2"/>
  </r>
  <r>
    <s v="CC101292"/>
    <n v="34"/>
    <x v="0"/>
    <s v="Diploma"/>
    <s v="Married"/>
    <s v="Government"/>
    <n v="12500000"/>
    <n v="72000000"/>
    <n v="60"/>
    <x v="1"/>
    <n v="3"/>
    <n v="3"/>
    <n v="47090000"/>
    <n v="44190000"/>
    <n v="44980000"/>
    <n v="780000"/>
    <n v="3410000"/>
    <n v="1590000"/>
    <n v="2240000"/>
    <n v="3"/>
    <x v="1"/>
    <s v="30-39"/>
    <n v="45420000"/>
    <n v="1926666.6666666667"/>
    <n v="0.63083333333333336"/>
    <x v="0"/>
    <x v="0"/>
    <x v="1"/>
    <x v="2"/>
  </r>
  <r>
    <s v="CC101293"/>
    <n v="31"/>
    <x v="1"/>
    <s v="High School"/>
    <s v="Married"/>
    <s v="Self-employed"/>
    <n v="6000000"/>
    <n v="27000000"/>
    <n v="45"/>
    <x v="2"/>
    <n v="3"/>
    <n v="2"/>
    <n v="21580000"/>
    <n v="25590000"/>
    <n v="20990000"/>
    <n v="590000"/>
    <n v="1190000"/>
    <n v="4910000"/>
    <n v="2090000"/>
    <n v="3"/>
    <x v="0"/>
    <s v="30-39"/>
    <n v="22720000"/>
    <n v="2230000"/>
    <n v="0.8414814814814815"/>
    <x v="3"/>
    <x v="3"/>
    <x v="1"/>
    <x v="1"/>
  </r>
  <r>
    <s v="CC101294"/>
    <n v="49"/>
    <x v="0"/>
    <s v="Postgraduate"/>
    <s v="Single"/>
    <s v="Contract"/>
    <n v="10100000"/>
    <n v="42000000"/>
    <n v="148"/>
    <x v="2"/>
    <n v="2"/>
    <n v="0"/>
    <n v="13640000"/>
    <n v="14650000"/>
    <n v="13680000"/>
    <n v="1620000"/>
    <n v="2470000"/>
    <n v="4200000"/>
    <n v="1540000"/>
    <n v="3"/>
    <x v="1"/>
    <s v="40-49"/>
    <n v="13990000"/>
    <n v="2763333.3333333335"/>
    <n v="0.33309523809523811"/>
    <x v="1"/>
    <x v="1"/>
    <x v="1"/>
    <x v="0"/>
  </r>
  <r>
    <s v="CC101295"/>
    <n v="38"/>
    <x v="0"/>
    <s v="Bachelor"/>
    <s v="Single"/>
    <s v="Government"/>
    <n v="19000000"/>
    <n v="89000000"/>
    <n v="82"/>
    <x v="0"/>
    <n v="0"/>
    <n v="0"/>
    <n v="75630000"/>
    <n v="67710000"/>
    <n v="81500000"/>
    <n v="17050000"/>
    <n v="22780000"/>
    <n v="41480000"/>
    <n v="1130000"/>
    <n v="1"/>
    <x v="0"/>
    <s v="30-39"/>
    <n v="74946666.666666672"/>
    <n v="27103333.333333332"/>
    <n v="0.84209737827715359"/>
    <x v="3"/>
    <x v="3"/>
    <x v="0"/>
    <x v="2"/>
  </r>
  <r>
    <s v="CC101296"/>
    <n v="37"/>
    <x v="0"/>
    <s v="Bachelor"/>
    <s v="Married"/>
    <s v="Salaried"/>
    <n v="10300000"/>
    <n v="51000000"/>
    <n v="126"/>
    <x v="0"/>
    <n v="0"/>
    <n v="0"/>
    <n v="29480000"/>
    <n v="23330000"/>
    <n v="20540000"/>
    <n v="27910000"/>
    <n v="6140000"/>
    <n v="8430000"/>
    <n v="240000"/>
    <n v="1"/>
    <x v="0"/>
    <s v="30-39"/>
    <n v="24450000"/>
    <n v="14160000"/>
    <n v="0.47941176470588237"/>
    <x v="1"/>
    <x v="1"/>
    <x v="0"/>
    <x v="0"/>
  </r>
  <r>
    <s v="CC101297"/>
    <n v="37"/>
    <x v="1"/>
    <s v="Postgraduate"/>
    <s v="Married"/>
    <s v="Government"/>
    <n v="16600000"/>
    <n v="68000000"/>
    <n v="117"/>
    <x v="0"/>
    <n v="0"/>
    <n v="0"/>
    <n v="25950000"/>
    <n v="30080000"/>
    <n v="26390000"/>
    <n v="15580000"/>
    <n v="11240000"/>
    <n v="7720000"/>
    <n v="1530000"/>
    <n v="0"/>
    <x v="0"/>
    <s v="30-39"/>
    <n v="27473333.333333332"/>
    <n v="11513333.333333334"/>
    <n v="0.40401960784313723"/>
    <x v="1"/>
    <x v="1"/>
    <x v="2"/>
    <x v="2"/>
  </r>
  <r>
    <s v="CC101298"/>
    <n v="47"/>
    <x v="1"/>
    <s v="Diploma"/>
    <s v="Married"/>
    <s v="Government"/>
    <n v="11800000"/>
    <n v="46000000"/>
    <n v="135"/>
    <x v="0"/>
    <n v="0"/>
    <n v="1"/>
    <n v="19340000"/>
    <n v="22850000"/>
    <n v="13560000"/>
    <n v="7810000"/>
    <n v="7290000"/>
    <n v="2920000"/>
    <n v="590000"/>
    <n v="2"/>
    <x v="0"/>
    <s v="40-49"/>
    <n v="18583333.333333332"/>
    <n v="6006666.666666667"/>
    <n v="0.40398550724637677"/>
    <x v="1"/>
    <x v="1"/>
    <x v="0"/>
    <x v="0"/>
  </r>
  <r>
    <s v="CC101299"/>
    <n v="30"/>
    <x v="0"/>
    <s v="Bachelor"/>
    <s v="Married"/>
    <s v="Contract"/>
    <n v="14000000"/>
    <n v="77000000"/>
    <n v="53"/>
    <x v="3"/>
    <n v="3"/>
    <n v="2"/>
    <n v="27280000"/>
    <n v="35780000"/>
    <n v="45630000"/>
    <n v="4340000"/>
    <n v="1090000"/>
    <n v="5800000"/>
    <n v="3630000"/>
    <n v="4"/>
    <x v="1"/>
    <s v="30-39"/>
    <n v="36230000"/>
    <n v="3743333.3333333335"/>
    <n v="0.4705194805194805"/>
    <x v="1"/>
    <x v="1"/>
    <x v="1"/>
    <x v="2"/>
  </r>
  <r>
    <s v="CC101300"/>
    <n v="48"/>
    <x v="1"/>
    <s v="High School"/>
    <s v="Single"/>
    <s v="Salaried"/>
    <n v="8900000"/>
    <n v="59000000"/>
    <n v="71"/>
    <x v="2"/>
    <n v="0"/>
    <n v="0"/>
    <n v="36290000"/>
    <n v="20420000"/>
    <n v="15520000"/>
    <n v="9150000"/>
    <n v="6450000"/>
    <n v="6260000"/>
    <n v="5110000"/>
    <n v="1"/>
    <x v="0"/>
    <s v="40-49"/>
    <n v="24076666.666666668"/>
    <n v="7286666.666666667"/>
    <n v="0.40807909604519776"/>
    <x v="1"/>
    <x v="1"/>
    <x v="0"/>
    <x v="0"/>
  </r>
  <r>
    <s v="CC101301"/>
    <n v="51"/>
    <x v="1"/>
    <s v="Postgraduate"/>
    <s v="Married"/>
    <s v="Self-employed"/>
    <n v="21100000"/>
    <n v="115000000"/>
    <n v="124"/>
    <x v="0"/>
    <n v="0"/>
    <n v="0"/>
    <n v="15090000"/>
    <n v="19500000"/>
    <n v="23880000"/>
    <n v="8070000"/>
    <n v="9040000"/>
    <n v="21220000"/>
    <n v="910000"/>
    <n v="1"/>
    <x v="1"/>
    <s v="50-59"/>
    <n v="19490000"/>
    <n v="12776666.666666666"/>
    <n v="0.16947826086956522"/>
    <x v="2"/>
    <x v="2"/>
    <x v="0"/>
    <x v="3"/>
  </r>
  <r>
    <s v="CC101302"/>
    <n v="38"/>
    <x v="1"/>
    <s v="Bachelor"/>
    <s v="Married"/>
    <s v="Contract"/>
    <n v="7900000"/>
    <n v="30000000"/>
    <n v="92"/>
    <x v="0"/>
    <n v="0"/>
    <n v="0"/>
    <n v="7710000"/>
    <n v="8660000"/>
    <n v="13440000"/>
    <n v="1220000"/>
    <n v="2000000"/>
    <n v="3680000"/>
    <n v="1900000"/>
    <n v="0"/>
    <x v="0"/>
    <s v="30-39"/>
    <n v="9936666.666666666"/>
    <n v="2300000"/>
    <n v="0.3312222222222222"/>
    <x v="1"/>
    <x v="1"/>
    <x v="2"/>
    <x v="1"/>
  </r>
  <r>
    <s v="CC101303"/>
    <n v="34"/>
    <x v="0"/>
    <s v="Bachelor"/>
    <s v="Married"/>
    <s v="Other"/>
    <n v="10500000"/>
    <n v="49000000"/>
    <n v="96"/>
    <x v="0"/>
    <n v="0"/>
    <n v="0"/>
    <n v="33540000"/>
    <n v="26880000"/>
    <n v="21880000"/>
    <n v="6910000"/>
    <n v="9460000"/>
    <n v="3300000"/>
    <n v="3710000"/>
    <n v="1"/>
    <x v="0"/>
    <s v="30-39"/>
    <n v="27433333.333333332"/>
    <n v="6556666.666666667"/>
    <n v="0.55986394557823127"/>
    <x v="0"/>
    <x v="0"/>
    <x v="0"/>
    <x v="0"/>
  </r>
  <r>
    <s v="CC101304"/>
    <n v="36"/>
    <x v="1"/>
    <s v="Bachelor"/>
    <s v="Married"/>
    <s v="Salaried"/>
    <n v="10900000"/>
    <n v="55000000"/>
    <n v="98"/>
    <x v="3"/>
    <n v="0"/>
    <n v="2"/>
    <n v="16960000"/>
    <n v="26430000"/>
    <n v="25910000"/>
    <n v="4630000"/>
    <n v="23350000"/>
    <n v="2150000"/>
    <n v="3520000"/>
    <n v="2"/>
    <x v="0"/>
    <s v="30-39"/>
    <n v="23100000"/>
    <n v="10043333.333333334"/>
    <n v="0.42"/>
    <x v="1"/>
    <x v="1"/>
    <x v="0"/>
    <x v="0"/>
  </r>
  <r>
    <s v="CC101305"/>
    <n v="39"/>
    <x v="0"/>
    <s v="Bachelor"/>
    <s v="Married"/>
    <s v="Salaried"/>
    <n v="19300000"/>
    <n v="103000000"/>
    <n v="48"/>
    <x v="0"/>
    <n v="1"/>
    <n v="0"/>
    <n v="49990000"/>
    <n v="57640000"/>
    <n v="59170000"/>
    <n v="41890000"/>
    <n v="17300000"/>
    <n v="17550000"/>
    <n v="880000"/>
    <n v="1"/>
    <x v="0"/>
    <s v="30-39"/>
    <n v="55600000"/>
    <n v="25580000"/>
    <n v="0.53980582524271847"/>
    <x v="0"/>
    <x v="0"/>
    <x v="0"/>
    <x v="3"/>
  </r>
  <r>
    <s v="CC101306"/>
    <n v="36"/>
    <x v="0"/>
    <s v="High School"/>
    <s v="Other"/>
    <s v="Salaried"/>
    <n v="11000000"/>
    <n v="36000000"/>
    <n v="104"/>
    <x v="0"/>
    <n v="0"/>
    <n v="0"/>
    <n v="7230000"/>
    <n v="1940000"/>
    <n v="5400000"/>
    <n v="1910000"/>
    <n v="690000"/>
    <n v="1650000"/>
    <n v="1380000"/>
    <n v="0"/>
    <x v="0"/>
    <s v="30-39"/>
    <n v="4856666.666666667"/>
    <n v="1416666.6666666667"/>
    <n v="0.13490740740740742"/>
    <x v="2"/>
    <x v="2"/>
    <x v="2"/>
    <x v="1"/>
  </r>
  <r>
    <s v="CC101307"/>
    <n v="37"/>
    <x v="0"/>
    <s v="Bachelor"/>
    <s v="Single"/>
    <s v="Self-employed"/>
    <n v="14500000"/>
    <n v="87000000"/>
    <n v="103"/>
    <x v="1"/>
    <n v="3"/>
    <n v="3"/>
    <n v="66900000"/>
    <n v="68060000"/>
    <n v="77160000"/>
    <n v="1100000"/>
    <n v="6910000"/>
    <n v="1300000"/>
    <n v="6400000"/>
    <n v="3"/>
    <x v="1"/>
    <s v="30-39"/>
    <n v="70706666.666666672"/>
    <n v="3103333.3333333335"/>
    <n v="0.81272030651340998"/>
    <x v="3"/>
    <x v="3"/>
    <x v="1"/>
    <x v="2"/>
  </r>
  <r>
    <s v="CC101308"/>
    <n v="35"/>
    <x v="1"/>
    <s v="Postgraduate"/>
    <s v="Single"/>
    <s v="Self-employed"/>
    <n v="13800000"/>
    <n v="54000000"/>
    <n v="60"/>
    <x v="0"/>
    <n v="0"/>
    <n v="0"/>
    <n v="7150000"/>
    <n v="4150000"/>
    <n v="10460000"/>
    <n v="6200000"/>
    <n v="4120000"/>
    <n v="5810000"/>
    <n v="3360000"/>
    <n v="0"/>
    <x v="0"/>
    <s v="30-39"/>
    <n v="7253333.333333333"/>
    <n v="5376666.666666667"/>
    <n v="0.13432098765432099"/>
    <x v="2"/>
    <x v="2"/>
    <x v="2"/>
    <x v="0"/>
  </r>
  <r>
    <s v="CC101309"/>
    <n v="31"/>
    <x v="0"/>
    <s v="Diploma"/>
    <s v="Married"/>
    <s v="Salaried"/>
    <n v="8000000"/>
    <n v="48000000"/>
    <n v="70"/>
    <x v="0"/>
    <n v="0"/>
    <n v="0"/>
    <n v="12350000"/>
    <n v="15860000"/>
    <n v="17740000"/>
    <n v="12390000"/>
    <n v="2510000"/>
    <n v="7070000"/>
    <n v="3170000"/>
    <n v="0"/>
    <x v="0"/>
    <s v="30-39"/>
    <n v="15316666.666666666"/>
    <n v="7323333.333333333"/>
    <n v="0.3190972222222222"/>
    <x v="1"/>
    <x v="1"/>
    <x v="2"/>
    <x v="0"/>
  </r>
  <r>
    <s v="CC101310"/>
    <n v="56"/>
    <x v="1"/>
    <s v="Bachelor"/>
    <s v="Other"/>
    <s v="Government"/>
    <n v="10900000"/>
    <n v="78000000"/>
    <n v="240"/>
    <x v="0"/>
    <n v="0"/>
    <n v="0"/>
    <n v="19700000"/>
    <n v="27920000"/>
    <n v="31240000"/>
    <n v="3780000"/>
    <n v="7330000"/>
    <n v="12030000"/>
    <n v="2280000"/>
    <n v="0"/>
    <x v="0"/>
    <s v="50-59"/>
    <n v="26286666.666666668"/>
    <n v="7713333.333333333"/>
    <n v="0.33700854700854704"/>
    <x v="1"/>
    <x v="1"/>
    <x v="2"/>
    <x v="2"/>
  </r>
  <r>
    <s v="CC101311"/>
    <n v="37"/>
    <x v="1"/>
    <s v="Diploma"/>
    <s v="Single"/>
    <s v="Salaried"/>
    <n v="11300000"/>
    <n v="53000000"/>
    <n v="61"/>
    <x v="0"/>
    <n v="0"/>
    <n v="0"/>
    <n v="1820000"/>
    <n v="12230000"/>
    <n v="6650000"/>
    <n v="1700000"/>
    <n v="5090000"/>
    <n v="3190000"/>
    <n v="370000"/>
    <n v="0"/>
    <x v="0"/>
    <s v="30-39"/>
    <n v="6900000"/>
    <n v="3326666.6666666665"/>
    <n v="0.13018867924528302"/>
    <x v="2"/>
    <x v="2"/>
    <x v="2"/>
    <x v="0"/>
  </r>
  <r>
    <s v="CC101312"/>
    <n v="36"/>
    <x v="0"/>
    <s v="Postgraduate"/>
    <s v="Married"/>
    <s v="Self-employed"/>
    <n v="21300000"/>
    <n v="107000000"/>
    <n v="122"/>
    <x v="0"/>
    <n v="0"/>
    <n v="0"/>
    <n v="67890000"/>
    <n v="50970000"/>
    <n v="30840000"/>
    <n v="22760000"/>
    <n v="46910000"/>
    <n v="10950000"/>
    <n v="6450000"/>
    <n v="1"/>
    <x v="0"/>
    <s v="30-39"/>
    <n v="49900000"/>
    <n v="26873333.333333332"/>
    <n v="0.46635514018691587"/>
    <x v="1"/>
    <x v="1"/>
    <x v="0"/>
    <x v="3"/>
  </r>
  <r>
    <s v="CC101313"/>
    <n v="21"/>
    <x v="0"/>
    <s v="High School"/>
    <s v="Married"/>
    <s v="Government"/>
    <n v="5700000"/>
    <n v="32000000"/>
    <n v="3"/>
    <x v="3"/>
    <n v="0"/>
    <n v="0"/>
    <n v="31870000"/>
    <n v="29570000"/>
    <n v="23540000"/>
    <n v="4390000"/>
    <n v="16150000"/>
    <n v="7830000"/>
    <n v="1830000"/>
    <n v="3"/>
    <x v="0"/>
    <s v="21-29"/>
    <n v="28326666.666666668"/>
    <n v="9456666.666666666"/>
    <n v="0.88520833333333337"/>
    <x v="3"/>
    <x v="3"/>
    <x v="1"/>
    <x v="1"/>
  </r>
  <r>
    <s v="CC101314"/>
    <n v="40"/>
    <x v="1"/>
    <s v="Bachelor"/>
    <s v="Married"/>
    <s v="Salaried"/>
    <n v="16200000"/>
    <n v="54000000"/>
    <n v="56"/>
    <x v="0"/>
    <n v="0"/>
    <n v="0"/>
    <n v="31530000"/>
    <n v="36930000"/>
    <n v="30660000"/>
    <n v="16790000"/>
    <n v="22260000"/>
    <n v="18220000"/>
    <n v="1930000"/>
    <n v="0"/>
    <x v="0"/>
    <s v="40-49"/>
    <n v="33040000"/>
    <n v="19090000"/>
    <n v="0.61185185185185187"/>
    <x v="0"/>
    <x v="0"/>
    <x v="2"/>
    <x v="0"/>
  </r>
  <r>
    <s v="CC101315"/>
    <n v="35"/>
    <x v="0"/>
    <s v="High School"/>
    <s v="Single"/>
    <s v="Salaried"/>
    <n v="9300000"/>
    <n v="39000000"/>
    <n v="97"/>
    <x v="3"/>
    <n v="0"/>
    <n v="0"/>
    <n v="27870000"/>
    <n v="20860000"/>
    <n v="22440000"/>
    <n v="3110000"/>
    <n v="7400000"/>
    <n v="3600000"/>
    <n v="900000"/>
    <n v="1"/>
    <x v="0"/>
    <s v="30-39"/>
    <n v="23723333.333333332"/>
    <n v="4703333.333333333"/>
    <n v="0.60829059829059828"/>
    <x v="0"/>
    <x v="0"/>
    <x v="0"/>
    <x v="1"/>
  </r>
  <r>
    <s v="CC101316"/>
    <n v="38"/>
    <x v="1"/>
    <s v="Postgraduate"/>
    <s v="Married"/>
    <s v="Government"/>
    <n v="15700000"/>
    <n v="92000000"/>
    <n v="81"/>
    <x v="0"/>
    <n v="0"/>
    <n v="0"/>
    <n v="53260000"/>
    <n v="46880000"/>
    <n v="44970000"/>
    <n v="24240000"/>
    <n v="15490000"/>
    <n v="16760000"/>
    <n v="2160000"/>
    <n v="0"/>
    <x v="0"/>
    <s v="30-39"/>
    <n v="48370000"/>
    <n v="18830000"/>
    <n v="0.52576086956521739"/>
    <x v="0"/>
    <x v="0"/>
    <x v="2"/>
    <x v="2"/>
  </r>
  <r>
    <s v="CC101317"/>
    <n v="34"/>
    <x v="0"/>
    <s v="Bachelor"/>
    <s v="Married"/>
    <s v="Salaried"/>
    <n v="7500000"/>
    <n v="27000000"/>
    <n v="82"/>
    <x v="3"/>
    <n v="0"/>
    <n v="0"/>
    <n v="20440000"/>
    <n v="14620000"/>
    <n v="12130000"/>
    <n v="3410000"/>
    <n v="5220000"/>
    <n v="3090000"/>
    <n v="780000"/>
    <n v="1"/>
    <x v="0"/>
    <s v="30-39"/>
    <n v="15730000"/>
    <n v="3906666.6666666665"/>
    <n v="0.58259259259259255"/>
    <x v="0"/>
    <x v="0"/>
    <x v="0"/>
    <x v="1"/>
  </r>
  <r>
    <s v="CC101318"/>
    <n v="36"/>
    <x v="0"/>
    <s v="High School"/>
    <s v="Married"/>
    <s v="Salaried"/>
    <n v="5400000"/>
    <n v="32000000"/>
    <n v="108"/>
    <x v="0"/>
    <n v="0"/>
    <n v="0"/>
    <n v="9050000"/>
    <n v="11770000"/>
    <n v="5210000"/>
    <n v="2070000"/>
    <n v="6730000"/>
    <n v="5000000"/>
    <n v="510000"/>
    <n v="1"/>
    <x v="0"/>
    <s v="30-39"/>
    <n v="8676666.666666666"/>
    <n v="4600000"/>
    <n v="0.27114583333333331"/>
    <x v="1"/>
    <x v="1"/>
    <x v="0"/>
    <x v="1"/>
  </r>
  <r>
    <s v="CC101319"/>
    <n v="29"/>
    <x v="0"/>
    <s v="Diploma"/>
    <s v="Married"/>
    <s v="Contract"/>
    <n v="6000000"/>
    <n v="22000000"/>
    <n v="53"/>
    <x v="1"/>
    <n v="3"/>
    <n v="0"/>
    <n v="17550000"/>
    <n v="17000000"/>
    <n v="17860000"/>
    <n v="1330000"/>
    <n v="4270000"/>
    <n v="5920000"/>
    <n v="1790000"/>
    <n v="2"/>
    <x v="1"/>
    <s v="21-29"/>
    <n v="17470000"/>
    <n v="3840000"/>
    <n v="0.79409090909090907"/>
    <x v="3"/>
    <x v="3"/>
    <x v="0"/>
    <x v="1"/>
  </r>
  <r>
    <s v="CC101320"/>
    <n v="54"/>
    <x v="0"/>
    <s v="Bachelor"/>
    <s v="Married"/>
    <s v="Government"/>
    <n v="23200000"/>
    <n v="135000000"/>
    <n v="153"/>
    <x v="3"/>
    <n v="1"/>
    <n v="1"/>
    <n v="60800000"/>
    <n v="46800000"/>
    <n v="58990000"/>
    <n v="13240000"/>
    <n v="9550000"/>
    <n v="8980000"/>
    <n v="3210000"/>
    <n v="4"/>
    <x v="1"/>
    <s v="50-59"/>
    <n v="55530000"/>
    <n v="10590000"/>
    <n v="0.41133333333333333"/>
    <x v="1"/>
    <x v="1"/>
    <x v="1"/>
    <x v="3"/>
  </r>
  <r>
    <s v="CC101321"/>
    <n v="53"/>
    <x v="1"/>
    <s v="Bachelor"/>
    <s v="Married"/>
    <s v="Salaried"/>
    <n v="12100000"/>
    <n v="71000000"/>
    <n v="139"/>
    <x v="0"/>
    <n v="0"/>
    <n v="0"/>
    <n v="18990000"/>
    <n v="11720000"/>
    <n v="12320000"/>
    <n v="5690000"/>
    <n v="4530000"/>
    <n v="4580000"/>
    <n v="8540000"/>
    <n v="1"/>
    <x v="0"/>
    <s v="50-59"/>
    <n v="14343333.333333334"/>
    <n v="4933333.333333333"/>
    <n v="0.20201877934272303"/>
    <x v="2"/>
    <x v="2"/>
    <x v="0"/>
    <x v="2"/>
  </r>
  <r>
    <s v="CC101322"/>
    <n v="39"/>
    <x v="0"/>
    <s v="Diploma"/>
    <s v="Married"/>
    <s v="Government"/>
    <n v="13000000"/>
    <n v="71000000"/>
    <n v="109"/>
    <x v="0"/>
    <n v="0"/>
    <n v="0"/>
    <n v="27220000"/>
    <n v="30710000"/>
    <n v="39790000"/>
    <n v="24080000"/>
    <n v="11590000"/>
    <n v="15670000"/>
    <n v="430000"/>
    <n v="0"/>
    <x v="0"/>
    <s v="30-39"/>
    <n v="32573333.333333332"/>
    <n v="17113333.333333332"/>
    <n v="0.45877934272300469"/>
    <x v="1"/>
    <x v="1"/>
    <x v="2"/>
    <x v="2"/>
  </r>
  <r>
    <s v="CC101323"/>
    <n v="26"/>
    <x v="1"/>
    <s v="High School"/>
    <s v="Other"/>
    <s v="Salaried"/>
    <n v="8400000"/>
    <n v="29000000"/>
    <n v="48"/>
    <x v="0"/>
    <n v="0"/>
    <n v="0"/>
    <n v="20180000"/>
    <n v="16220000"/>
    <n v="15750000"/>
    <n v="18750000"/>
    <n v="5890000"/>
    <n v="3970000"/>
    <n v="970000"/>
    <n v="0"/>
    <x v="0"/>
    <s v="21-29"/>
    <n v="17383333.333333332"/>
    <n v="9536666.666666666"/>
    <n v="0.59942528735632183"/>
    <x v="0"/>
    <x v="0"/>
    <x v="2"/>
    <x v="1"/>
  </r>
  <r>
    <s v="CC101324"/>
    <n v="41"/>
    <x v="0"/>
    <s v="High School"/>
    <s v="Married"/>
    <s v="Government"/>
    <n v="8900000"/>
    <n v="37000000"/>
    <n v="137"/>
    <x v="0"/>
    <n v="0"/>
    <n v="1"/>
    <n v="9200000"/>
    <n v="20250000"/>
    <n v="24250000"/>
    <n v="2980000"/>
    <n v="3350000"/>
    <n v="4740000"/>
    <n v="1090000"/>
    <n v="1"/>
    <x v="0"/>
    <s v="40-49"/>
    <n v="17900000"/>
    <n v="3690000"/>
    <n v="0.48378378378378378"/>
    <x v="1"/>
    <x v="1"/>
    <x v="0"/>
    <x v="1"/>
  </r>
  <r>
    <s v="CC101325"/>
    <n v="25"/>
    <x v="0"/>
    <s v="Postgraduate"/>
    <s v="Married"/>
    <s v="Salaried"/>
    <n v="11200000"/>
    <n v="35000000"/>
    <n v="30"/>
    <x v="0"/>
    <n v="0"/>
    <n v="0"/>
    <n v="10470000"/>
    <n v="14630000"/>
    <n v="11800000"/>
    <n v="6040000"/>
    <n v="2650000"/>
    <n v="4040000"/>
    <n v="950000"/>
    <n v="0"/>
    <x v="0"/>
    <s v="21-29"/>
    <n v="12300000"/>
    <n v="4243333.333333333"/>
    <n v="0.35142857142857142"/>
    <x v="1"/>
    <x v="1"/>
    <x v="2"/>
    <x v="1"/>
  </r>
  <r>
    <s v="CC101326"/>
    <n v="37"/>
    <x v="0"/>
    <s v="High School"/>
    <s v="Married"/>
    <s v="Contract"/>
    <n v="7500000"/>
    <n v="22000000"/>
    <n v="143"/>
    <x v="3"/>
    <n v="1"/>
    <n v="3"/>
    <n v="13000000"/>
    <n v="11260000"/>
    <n v="10590000"/>
    <n v="910000"/>
    <n v="3230000"/>
    <n v="310000"/>
    <n v="710000"/>
    <n v="4"/>
    <x v="1"/>
    <s v="30-39"/>
    <n v="11616666.666666666"/>
    <n v="1483333.3333333333"/>
    <n v="0.52803030303030296"/>
    <x v="0"/>
    <x v="0"/>
    <x v="1"/>
    <x v="1"/>
  </r>
  <r>
    <s v="CC101327"/>
    <n v="32"/>
    <x v="1"/>
    <s v="Bachelor"/>
    <s v="Single"/>
    <s v="Contract"/>
    <n v="9700000"/>
    <n v="33000000"/>
    <n v="60"/>
    <x v="3"/>
    <n v="2"/>
    <n v="2"/>
    <n v="21600000"/>
    <n v="18420000"/>
    <n v="17110000"/>
    <n v="2090000"/>
    <n v="580000"/>
    <n v="680000"/>
    <n v="3190000"/>
    <n v="3"/>
    <x v="0"/>
    <s v="30-39"/>
    <n v="19043333.333333332"/>
    <n v="1116666.6666666667"/>
    <n v="0.57707070707070707"/>
    <x v="0"/>
    <x v="0"/>
    <x v="1"/>
    <x v="1"/>
  </r>
  <r>
    <s v="CC101328"/>
    <n v="57"/>
    <x v="1"/>
    <s v="Postgraduate"/>
    <s v="Married"/>
    <s v="Salaried"/>
    <n v="18700000"/>
    <n v="84000000"/>
    <n v="240"/>
    <x v="0"/>
    <n v="0"/>
    <n v="0"/>
    <n v="39640000"/>
    <n v="33730000"/>
    <n v="37390000"/>
    <n v="18990000"/>
    <n v="13120000"/>
    <n v="13780000"/>
    <n v="6790000"/>
    <n v="0"/>
    <x v="0"/>
    <s v="50-59"/>
    <n v="36920000"/>
    <n v="15296666.666666666"/>
    <n v="0.43952380952380954"/>
    <x v="1"/>
    <x v="1"/>
    <x v="2"/>
    <x v="2"/>
  </r>
  <r>
    <s v="CC101329"/>
    <n v="45"/>
    <x v="0"/>
    <s v="Postgraduate"/>
    <s v="Married"/>
    <s v="Contract"/>
    <n v="14900000"/>
    <n v="69000000"/>
    <n v="99"/>
    <x v="0"/>
    <n v="0"/>
    <n v="0"/>
    <n v="5670000"/>
    <n v="14300000"/>
    <n v="21210000"/>
    <n v="4760000"/>
    <n v="5560000"/>
    <n v="12730000"/>
    <n v="460000"/>
    <n v="0"/>
    <x v="0"/>
    <s v="40-49"/>
    <n v="13726666.666666666"/>
    <n v="7683333.333333333"/>
    <n v="0.19893719806763285"/>
    <x v="2"/>
    <x v="2"/>
    <x v="2"/>
    <x v="2"/>
  </r>
  <r>
    <s v="CC101330"/>
    <n v="34"/>
    <x v="0"/>
    <s v="High School"/>
    <s v="Married"/>
    <s v="Salaried"/>
    <n v="6300000"/>
    <n v="26000000"/>
    <n v="77"/>
    <x v="0"/>
    <n v="0"/>
    <n v="0"/>
    <n v="8280000"/>
    <n v="6760000"/>
    <n v="8990000"/>
    <n v="4180000"/>
    <n v="3130000"/>
    <n v="1860000"/>
    <n v="60000"/>
    <n v="0"/>
    <x v="0"/>
    <s v="30-39"/>
    <n v="8010000"/>
    <n v="3056666.6666666665"/>
    <n v="0.30807692307692308"/>
    <x v="1"/>
    <x v="1"/>
    <x v="2"/>
    <x v="1"/>
  </r>
  <r>
    <s v="CC101331"/>
    <n v="44"/>
    <x v="0"/>
    <s v="High School"/>
    <s v="Single"/>
    <s v="Contract"/>
    <n v="8600000"/>
    <n v="41000000"/>
    <n v="71"/>
    <x v="0"/>
    <n v="0"/>
    <n v="0"/>
    <n v="33680000"/>
    <n v="33090000"/>
    <n v="24440000"/>
    <n v="5230000"/>
    <n v="7230000"/>
    <n v="5920000"/>
    <n v="1150000"/>
    <n v="1"/>
    <x v="0"/>
    <s v="40-49"/>
    <n v="30403333.333333332"/>
    <n v="6126666.666666667"/>
    <n v="0.74154471544715439"/>
    <x v="0"/>
    <x v="0"/>
    <x v="0"/>
    <x v="0"/>
  </r>
  <r>
    <s v="CC101332"/>
    <n v="26"/>
    <x v="0"/>
    <s v="Bachelor"/>
    <s v="Single"/>
    <s v="Contract"/>
    <n v="9100000"/>
    <n v="34000000"/>
    <n v="36"/>
    <x v="0"/>
    <n v="0"/>
    <n v="0"/>
    <n v="7370000"/>
    <n v="10940000"/>
    <n v="8450000"/>
    <n v="7650000"/>
    <n v="3890000"/>
    <n v="4570000"/>
    <n v="1730000"/>
    <n v="0"/>
    <x v="0"/>
    <s v="21-29"/>
    <n v="8920000"/>
    <n v="5370000"/>
    <n v="0.26235294117647057"/>
    <x v="1"/>
    <x v="1"/>
    <x v="2"/>
    <x v="1"/>
  </r>
  <r>
    <s v="CC101333"/>
    <n v="49"/>
    <x v="0"/>
    <s v="Bachelor"/>
    <s v="Married"/>
    <s v="Contract"/>
    <n v="10600000"/>
    <n v="50000000"/>
    <n v="193"/>
    <x v="1"/>
    <n v="3"/>
    <n v="3"/>
    <n v="37200000"/>
    <n v="39020000"/>
    <n v="41780000"/>
    <n v="990000"/>
    <n v="850000"/>
    <n v="820000"/>
    <n v="4870000"/>
    <n v="3"/>
    <x v="1"/>
    <s v="40-49"/>
    <n v="39333333.333333336"/>
    <n v="886666.66666666663"/>
    <n v="0.78666666666666674"/>
    <x v="3"/>
    <x v="3"/>
    <x v="1"/>
    <x v="0"/>
  </r>
  <r>
    <s v="CC101334"/>
    <n v="28"/>
    <x v="0"/>
    <s v="Bachelor"/>
    <s v="Single"/>
    <s v="Self-employed"/>
    <n v="17800000"/>
    <n v="111000000"/>
    <n v="47"/>
    <x v="2"/>
    <n v="0"/>
    <n v="0"/>
    <n v="1220000"/>
    <n v="20000"/>
    <n v="11910000"/>
    <n v="1220000"/>
    <n v="20000"/>
    <n v="2420000"/>
    <n v="2710000"/>
    <n v="2"/>
    <x v="0"/>
    <s v="21-29"/>
    <n v="4383333.333333333"/>
    <n v="1220000"/>
    <n v="3.9489489489489486E-2"/>
    <x v="2"/>
    <x v="2"/>
    <x v="0"/>
    <x v="3"/>
  </r>
  <r>
    <s v="CC101335"/>
    <n v="41"/>
    <x v="1"/>
    <s v="Postgraduate"/>
    <s v="Married"/>
    <s v="Salaried"/>
    <n v="17700000"/>
    <n v="83000000"/>
    <n v="86"/>
    <x v="0"/>
    <n v="0"/>
    <n v="0"/>
    <n v="25510000"/>
    <n v="14790000"/>
    <n v="25170000"/>
    <n v="22570000"/>
    <n v="6060000"/>
    <n v="14430000"/>
    <n v="3090000"/>
    <n v="0"/>
    <x v="0"/>
    <s v="40-49"/>
    <n v="21823333.333333332"/>
    <n v="14353333.333333334"/>
    <n v="0.2629317269076305"/>
    <x v="1"/>
    <x v="1"/>
    <x v="2"/>
    <x v="2"/>
  </r>
  <r>
    <s v="CC101336"/>
    <n v="32"/>
    <x v="1"/>
    <s v="Bachelor"/>
    <s v="Married"/>
    <s v="Salaried"/>
    <n v="17000000"/>
    <n v="78000000"/>
    <n v="58"/>
    <x v="0"/>
    <n v="0"/>
    <n v="0"/>
    <n v="7260000"/>
    <n v="7780000"/>
    <n v="5260000"/>
    <n v="3600000"/>
    <n v="1340000"/>
    <n v="1550000"/>
    <n v="5170000"/>
    <n v="1"/>
    <x v="0"/>
    <s v="30-39"/>
    <n v="6766666.666666667"/>
    <n v="2163333.3333333335"/>
    <n v="8.6752136752136749E-2"/>
    <x v="2"/>
    <x v="2"/>
    <x v="0"/>
    <x v="2"/>
  </r>
  <r>
    <s v="CC101337"/>
    <n v="30"/>
    <x v="1"/>
    <s v="Diploma"/>
    <s v="Married"/>
    <s v="Salaried"/>
    <n v="9500000"/>
    <n v="39000000"/>
    <n v="42"/>
    <x v="0"/>
    <n v="0"/>
    <n v="0"/>
    <n v="8240000"/>
    <n v="10280000"/>
    <n v="8190000"/>
    <n v="8640000"/>
    <n v="9430000"/>
    <n v="3160000"/>
    <n v="1520000"/>
    <n v="0"/>
    <x v="0"/>
    <s v="30-39"/>
    <n v="8903333.333333334"/>
    <n v="7076666.666666667"/>
    <n v="0.22829059829059831"/>
    <x v="2"/>
    <x v="2"/>
    <x v="2"/>
    <x v="1"/>
  </r>
  <r>
    <s v="CC101338"/>
    <n v="26"/>
    <x v="1"/>
    <s v="Bachelor"/>
    <s v="Married"/>
    <s v="Salaried"/>
    <n v="14200000"/>
    <n v="51000000"/>
    <n v="40"/>
    <x v="0"/>
    <n v="2"/>
    <n v="3"/>
    <n v="30200000"/>
    <n v="27280000"/>
    <n v="20950000"/>
    <n v="5670000"/>
    <n v="4760000"/>
    <n v="1140000"/>
    <n v="2940000"/>
    <n v="2"/>
    <x v="0"/>
    <s v="21-29"/>
    <n v="26143333.333333332"/>
    <n v="3856666.6666666665"/>
    <n v="0.51261437908496732"/>
    <x v="0"/>
    <x v="0"/>
    <x v="0"/>
    <x v="0"/>
  </r>
  <r>
    <s v="CC101339"/>
    <n v="36"/>
    <x v="0"/>
    <s v="High School"/>
    <s v="Married"/>
    <s v="Salaried"/>
    <n v="6900000"/>
    <n v="41000000"/>
    <n v="135"/>
    <x v="0"/>
    <n v="0"/>
    <n v="0"/>
    <n v="21000000"/>
    <n v="26340000"/>
    <n v="18330000"/>
    <n v="6420000"/>
    <n v="26480000"/>
    <n v="5530000"/>
    <n v="1600000"/>
    <n v="1"/>
    <x v="0"/>
    <s v="30-39"/>
    <n v="21890000"/>
    <n v="12810000"/>
    <n v="0.53390243902439027"/>
    <x v="0"/>
    <x v="0"/>
    <x v="0"/>
    <x v="0"/>
  </r>
  <r>
    <s v="CC101340"/>
    <n v="35"/>
    <x v="0"/>
    <s v="Bachelor"/>
    <s v="Single"/>
    <s v="Government"/>
    <n v="21400000"/>
    <n v="129000000"/>
    <n v="52"/>
    <x v="0"/>
    <n v="0"/>
    <n v="0"/>
    <n v="3810000"/>
    <n v="17050000"/>
    <n v="7470000"/>
    <n v="2100000"/>
    <n v="6240000"/>
    <n v="3210000"/>
    <n v="6630000"/>
    <n v="0"/>
    <x v="0"/>
    <s v="30-39"/>
    <n v="9443333.333333334"/>
    <n v="3850000"/>
    <n v="7.3204134366925064E-2"/>
    <x v="2"/>
    <x v="2"/>
    <x v="2"/>
    <x v="3"/>
  </r>
  <r>
    <s v="CC101341"/>
    <n v="44"/>
    <x v="1"/>
    <s v="High School"/>
    <s v="Married"/>
    <s v="Salaried"/>
    <n v="10400000"/>
    <n v="63000000"/>
    <n v="111"/>
    <x v="0"/>
    <n v="0"/>
    <n v="0"/>
    <n v="33210000"/>
    <n v="41750000"/>
    <n v="28600000"/>
    <n v="12310000"/>
    <n v="37960000"/>
    <n v="6320000"/>
    <n v="3690000"/>
    <n v="1"/>
    <x v="0"/>
    <s v="40-49"/>
    <n v="34520000"/>
    <n v="18863333.333333332"/>
    <n v="0.54793650793650794"/>
    <x v="0"/>
    <x v="0"/>
    <x v="0"/>
    <x v="2"/>
  </r>
  <r>
    <s v="CC101342"/>
    <n v="47"/>
    <x v="1"/>
    <s v="High School"/>
    <s v="Single"/>
    <s v="Government"/>
    <n v="8900000"/>
    <n v="52000000"/>
    <n v="184"/>
    <x v="0"/>
    <n v="0"/>
    <n v="0"/>
    <n v="8320000"/>
    <n v="10890000"/>
    <n v="9690000"/>
    <n v="5080000"/>
    <n v="4870000"/>
    <n v="5770000"/>
    <n v="2690000"/>
    <n v="0"/>
    <x v="0"/>
    <s v="40-49"/>
    <n v="9633333.333333334"/>
    <n v="5240000"/>
    <n v="0.18525641025641026"/>
    <x v="2"/>
    <x v="2"/>
    <x v="2"/>
    <x v="0"/>
  </r>
  <r>
    <s v="CC101343"/>
    <n v="43"/>
    <x v="0"/>
    <s v="Diploma"/>
    <s v="Married"/>
    <s v="Contract"/>
    <n v="6800000"/>
    <n v="24000000"/>
    <n v="64"/>
    <x v="0"/>
    <n v="0"/>
    <n v="1"/>
    <n v="6290000"/>
    <n v="5070000"/>
    <n v="340000"/>
    <n v="2640000"/>
    <n v="2750000"/>
    <n v="340000"/>
    <n v="550000"/>
    <n v="1"/>
    <x v="0"/>
    <s v="40-49"/>
    <n v="3900000"/>
    <n v="1910000"/>
    <n v="0.16250000000000001"/>
    <x v="2"/>
    <x v="2"/>
    <x v="0"/>
    <x v="1"/>
  </r>
  <r>
    <s v="CC101344"/>
    <n v="60"/>
    <x v="0"/>
    <s v="Bachelor"/>
    <s v="Married"/>
    <s v="Contract"/>
    <n v="10300000"/>
    <n v="55000000"/>
    <n v="240"/>
    <x v="1"/>
    <n v="3"/>
    <n v="3"/>
    <n v="28320000"/>
    <n v="23080000"/>
    <n v="17970000"/>
    <n v="4460000"/>
    <n v="640000"/>
    <n v="1350000"/>
    <n v="4700000"/>
    <n v="4"/>
    <x v="1"/>
    <s v="60+"/>
    <n v="23123333.333333332"/>
    <n v="2150000"/>
    <n v="0.42042424242424242"/>
    <x v="1"/>
    <x v="1"/>
    <x v="1"/>
    <x v="0"/>
  </r>
  <r>
    <s v="CC101345"/>
    <n v="50"/>
    <x v="0"/>
    <s v="High School"/>
    <s v="Married"/>
    <s v="Salaried"/>
    <n v="10000000"/>
    <n v="60000000"/>
    <n v="196"/>
    <x v="2"/>
    <n v="0"/>
    <n v="0"/>
    <n v="24670000"/>
    <n v="23350000"/>
    <n v="16960000"/>
    <n v="8390000"/>
    <n v="9670000"/>
    <n v="9190000"/>
    <n v="240000"/>
    <n v="1"/>
    <x v="0"/>
    <s v="50-59"/>
    <n v="21660000"/>
    <n v="9083333.333333334"/>
    <n v="0.36099999999999999"/>
    <x v="1"/>
    <x v="1"/>
    <x v="0"/>
    <x v="2"/>
  </r>
  <r>
    <s v="CC101346"/>
    <n v="42"/>
    <x v="0"/>
    <s v="Bachelor"/>
    <s v="Married"/>
    <s v="Government"/>
    <n v="15600000"/>
    <n v="83000000"/>
    <n v="51"/>
    <x v="0"/>
    <n v="0"/>
    <n v="0"/>
    <n v="41970000"/>
    <n v="53100000"/>
    <n v="28240000"/>
    <n v="39530000"/>
    <n v="11100000"/>
    <n v="13480000"/>
    <n v="1240000"/>
    <n v="1"/>
    <x v="1"/>
    <s v="40-49"/>
    <n v="41103333.333333336"/>
    <n v="21370000"/>
    <n v="0.49522088353413657"/>
    <x v="1"/>
    <x v="1"/>
    <x v="0"/>
    <x v="2"/>
  </r>
  <r>
    <s v="CC101347"/>
    <n v="39"/>
    <x v="0"/>
    <s v="Bachelor"/>
    <s v="Single"/>
    <s v="Salaried"/>
    <n v="11000000"/>
    <n v="63000000"/>
    <n v="99"/>
    <x v="0"/>
    <n v="0"/>
    <n v="0"/>
    <n v="45870000"/>
    <n v="39730000"/>
    <n v="43980000"/>
    <n v="25700000"/>
    <n v="8780000"/>
    <n v="12340000"/>
    <n v="1540000"/>
    <n v="1"/>
    <x v="0"/>
    <s v="30-39"/>
    <n v="43193333.333333336"/>
    <n v="15606666.666666666"/>
    <n v="0.68560846560846567"/>
    <x v="0"/>
    <x v="0"/>
    <x v="0"/>
    <x v="2"/>
  </r>
  <r>
    <s v="CC101348"/>
    <n v="44"/>
    <x v="0"/>
    <s v="Bachelor"/>
    <s v="Married"/>
    <s v="Salaried"/>
    <n v="10300000"/>
    <n v="36000000"/>
    <n v="95"/>
    <x v="0"/>
    <n v="0"/>
    <n v="0"/>
    <n v="18830000"/>
    <n v="12450000"/>
    <n v="11730000"/>
    <n v="8940000"/>
    <n v="8030000"/>
    <n v="4880000"/>
    <n v="900000"/>
    <n v="0"/>
    <x v="0"/>
    <s v="40-49"/>
    <n v="14336666.666666666"/>
    <n v="7283333.333333333"/>
    <n v="0.39824074074074073"/>
    <x v="1"/>
    <x v="1"/>
    <x v="2"/>
    <x v="1"/>
  </r>
  <r>
    <s v="CC101349"/>
    <n v="22"/>
    <x v="1"/>
    <s v="Bachelor"/>
    <s v="Single"/>
    <s v="Salaried"/>
    <n v="13100000"/>
    <n v="62000000"/>
    <n v="21"/>
    <x v="0"/>
    <n v="1"/>
    <n v="0"/>
    <n v="48480000"/>
    <n v="46970000"/>
    <n v="30270000"/>
    <n v="42860000"/>
    <n v="13200000"/>
    <n v="11400000"/>
    <n v="3720000"/>
    <n v="1"/>
    <x v="0"/>
    <s v="21-29"/>
    <n v="41906666.666666664"/>
    <n v="22486666.666666668"/>
    <n v="0.67591397849462365"/>
    <x v="0"/>
    <x v="0"/>
    <x v="0"/>
    <x v="2"/>
  </r>
  <r>
    <s v="CC101350"/>
    <n v="43"/>
    <x v="0"/>
    <s v="Diploma"/>
    <s v="Single"/>
    <s v="Self-employed"/>
    <n v="15500000"/>
    <n v="77000000"/>
    <n v="116"/>
    <x v="0"/>
    <n v="0"/>
    <n v="0"/>
    <n v="25400000"/>
    <n v="24720000"/>
    <n v="23390000"/>
    <n v="8260000"/>
    <n v="12770000"/>
    <n v="9740000"/>
    <n v="1290000"/>
    <n v="0"/>
    <x v="0"/>
    <s v="40-49"/>
    <n v="24503333.333333332"/>
    <n v="10256666.666666666"/>
    <n v="0.31822510822510819"/>
    <x v="1"/>
    <x v="1"/>
    <x v="2"/>
    <x v="2"/>
  </r>
  <r>
    <s v="CC101351"/>
    <n v="29"/>
    <x v="1"/>
    <s v="Bachelor"/>
    <s v="Married"/>
    <s v="Salaried"/>
    <n v="10400000"/>
    <n v="48000000"/>
    <n v="28"/>
    <x v="0"/>
    <n v="2"/>
    <n v="2"/>
    <n v="29450000"/>
    <n v="27670000"/>
    <n v="20310000"/>
    <n v="13500000"/>
    <n v="830000"/>
    <n v="650000"/>
    <n v="4390000"/>
    <n v="3"/>
    <x v="0"/>
    <s v="21-29"/>
    <n v="25810000"/>
    <n v="4993333.333333333"/>
    <n v="0.53770833333333334"/>
    <x v="0"/>
    <x v="0"/>
    <x v="1"/>
    <x v="0"/>
  </r>
  <r>
    <s v="CC101352"/>
    <n v="45"/>
    <x v="1"/>
    <s v="High School"/>
    <s v="Other"/>
    <s v="Government"/>
    <n v="8300000"/>
    <n v="20000000"/>
    <n v="106"/>
    <x v="1"/>
    <n v="0"/>
    <n v="0"/>
    <n v="9000000"/>
    <n v="7310000"/>
    <n v="8200000"/>
    <n v="270000"/>
    <n v="1790000"/>
    <n v="2890000"/>
    <n v="770000"/>
    <n v="2"/>
    <x v="1"/>
    <s v="40-49"/>
    <n v="8170000"/>
    <n v="1650000"/>
    <n v="0.40849999999999997"/>
    <x v="1"/>
    <x v="1"/>
    <x v="0"/>
    <x v="1"/>
  </r>
  <r>
    <s v="CC101353"/>
    <n v="38"/>
    <x v="0"/>
    <s v="Bachelor"/>
    <s v="Married"/>
    <s v="Contract"/>
    <n v="10200000"/>
    <n v="50000000"/>
    <n v="114"/>
    <x v="0"/>
    <n v="1"/>
    <n v="0"/>
    <n v="17140000"/>
    <n v="15200000"/>
    <n v="17460000"/>
    <n v="16870000"/>
    <n v="6960000"/>
    <n v="9460000"/>
    <n v="1440000"/>
    <n v="1"/>
    <x v="0"/>
    <s v="30-39"/>
    <n v="16600000"/>
    <n v="11096666.666666666"/>
    <n v="0.33200000000000002"/>
    <x v="1"/>
    <x v="1"/>
    <x v="0"/>
    <x v="0"/>
  </r>
  <r>
    <s v="CC101354"/>
    <n v="44"/>
    <x v="1"/>
    <s v="High School"/>
    <s v="Married"/>
    <s v="Self-employed"/>
    <n v="18000000"/>
    <n v="93000000"/>
    <n v="68"/>
    <x v="0"/>
    <n v="0"/>
    <n v="0"/>
    <n v="53130000"/>
    <n v="39430000"/>
    <n v="38040000"/>
    <n v="22310000"/>
    <n v="11330000"/>
    <n v="19470000"/>
    <n v="3070000"/>
    <n v="0"/>
    <x v="0"/>
    <s v="40-49"/>
    <n v="43533333.333333336"/>
    <n v="17703333.333333332"/>
    <n v="0.46810035842293912"/>
    <x v="1"/>
    <x v="1"/>
    <x v="2"/>
    <x v="2"/>
  </r>
  <r>
    <s v="CC101355"/>
    <n v="41"/>
    <x v="0"/>
    <s v="Diploma"/>
    <s v="Married"/>
    <s v="Contract"/>
    <n v="9600000"/>
    <n v="47000000"/>
    <n v="148"/>
    <x v="0"/>
    <n v="0"/>
    <n v="0"/>
    <n v="8670000"/>
    <n v="8780000"/>
    <n v="8800000"/>
    <n v="1420000"/>
    <n v="2790000"/>
    <n v="3290000"/>
    <n v="650000"/>
    <n v="0"/>
    <x v="0"/>
    <s v="40-49"/>
    <n v="8750000"/>
    <n v="2500000"/>
    <n v="0.18617021276595744"/>
    <x v="2"/>
    <x v="2"/>
    <x v="2"/>
    <x v="0"/>
  </r>
  <r>
    <s v="CC101356"/>
    <n v="31"/>
    <x v="0"/>
    <s v="Diploma"/>
    <s v="Married"/>
    <s v="Contract"/>
    <n v="9700000"/>
    <n v="47000000"/>
    <n v="77"/>
    <x v="0"/>
    <n v="0"/>
    <n v="0"/>
    <n v="9170000"/>
    <n v="11840000"/>
    <n v="6360000"/>
    <n v="5600000"/>
    <n v="9590000"/>
    <n v="1170000"/>
    <n v="1190000"/>
    <n v="0"/>
    <x v="0"/>
    <s v="30-39"/>
    <n v="9123333.333333334"/>
    <n v="5453333.333333333"/>
    <n v="0.19411347517730498"/>
    <x v="2"/>
    <x v="2"/>
    <x v="2"/>
    <x v="0"/>
  </r>
  <r>
    <s v="CC101357"/>
    <n v="22"/>
    <x v="1"/>
    <s v="Diploma"/>
    <s v="Single"/>
    <s v="Salaried"/>
    <n v="8400000"/>
    <n v="33000000"/>
    <n v="29"/>
    <x v="2"/>
    <n v="0"/>
    <n v="0"/>
    <n v="8260000"/>
    <n v="15690000"/>
    <n v="8630000"/>
    <n v="460000"/>
    <n v="7040000"/>
    <n v="3050000"/>
    <n v="770000"/>
    <n v="2"/>
    <x v="0"/>
    <s v="21-29"/>
    <n v="10860000"/>
    <n v="3516666.6666666665"/>
    <n v="0.3290909090909091"/>
    <x v="1"/>
    <x v="1"/>
    <x v="0"/>
    <x v="1"/>
  </r>
  <r>
    <s v="CC101358"/>
    <n v="54"/>
    <x v="0"/>
    <s v="High School"/>
    <s v="Single"/>
    <s v="Contract"/>
    <n v="7000000"/>
    <n v="43000000"/>
    <n v="230"/>
    <x v="1"/>
    <n v="1"/>
    <n v="0"/>
    <n v="20000000"/>
    <n v="25590000"/>
    <n v="24980000"/>
    <n v="680000"/>
    <n v="1590000"/>
    <n v="7420000"/>
    <n v="2250000"/>
    <n v="3"/>
    <x v="1"/>
    <s v="50-59"/>
    <n v="23523333.333333332"/>
    <n v="3230000"/>
    <n v="0.54705426356589149"/>
    <x v="0"/>
    <x v="0"/>
    <x v="1"/>
    <x v="0"/>
  </r>
  <r>
    <s v="CC101359"/>
    <n v="27"/>
    <x v="1"/>
    <s v="Diploma"/>
    <s v="Married"/>
    <s v="Government"/>
    <n v="10800000"/>
    <n v="43000000"/>
    <n v="33"/>
    <x v="0"/>
    <n v="0"/>
    <n v="0"/>
    <n v="10890000"/>
    <n v="9660000"/>
    <n v="2100000"/>
    <n v="4990000"/>
    <n v="3650000"/>
    <n v="560000"/>
    <n v="2140000"/>
    <n v="1"/>
    <x v="0"/>
    <s v="21-29"/>
    <n v="7550000"/>
    <n v="3066666.6666666665"/>
    <n v="0.17558139534883721"/>
    <x v="2"/>
    <x v="2"/>
    <x v="0"/>
    <x v="0"/>
  </r>
  <r>
    <s v="CC101360"/>
    <n v="26"/>
    <x v="1"/>
    <s v="Postgraduate"/>
    <s v="Single"/>
    <s v="Self-employed"/>
    <n v="13100000"/>
    <n v="30000000"/>
    <n v="69"/>
    <x v="0"/>
    <n v="0"/>
    <n v="1"/>
    <n v="7890000"/>
    <n v="4020000"/>
    <n v="4410000"/>
    <n v="5550000"/>
    <n v="1240000"/>
    <n v="2280000"/>
    <n v="1040000"/>
    <n v="1"/>
    <x v="0"/>
    <s v="21-29"/>
    <n v="5440000"/>
    <n v="3023333.3333333335"/>
    <n v="0.18133333333333335"/>
    <x v="2"/>
    <x v="2"/>
    <x v="0"/>
    <x v="1"/>
  </r>
  <r>
    <s v="CC101361"/>
    <n v="28"/>
    <x v="1"/>
    <s v="Diploma"/>
    <s v="Married"/>
    <s v="Salaried"/>
    <n v="10400000"/>
    <n v="41000000"/>
    <n v="37"/>
    <x v="0"/>
    <n v="0"/>
    <n v="0"/>
    <n v="26490000"/>
    <n v="27960000"/>
    <n v="25910000"/>
    <n v="9550000"/>
    <n v="7460000"/>
    <n v="9110000"/>
    <n v="2230000"/>
    <n v="0"/>
    <x v="0"/>
    <s v="21-29"/>
    <n v="26786666.666666668"/>
    <n v="8706666.666666666"/>
    <n v="0.65333333333333332"/>
    <x v="0"/>
    <x v="0"/>
    <x v="2"/>
    <x v="0"/>
  </r>
  <r>
    <s v="CC101362"/>
    <n v="40"/>
    <x v="0"/>
    <s v="Diploma"/>
    <s v="Other"/>
    <s v="Salaried"/>
    <n v="9300000"/>
    <n v="58000000"/>
    <n v="151"/>
    <x v="0"/>
    <n v="0"/>
    <n v="0"/>
    <n v="11710000"/>
    <n v="9870000"/>
    <n v="15230000"/>
    <n v="6060000"/>
    <n v="1810000"/>
    <n v="4750000"/>
    <n v="1830000"/>
    <n v="1"/>
    <x v="0"/>
    <s v="40-49"/>
    <n v="12270000"/>
    <n v="4206666.666666667"/>
    <n v="0.21155172413793102"/>
    <x v="2"/>
    <x v="2"/>
    <x v="0"/>
    <x v="0"/>
  </r>
  <r>
    <s v="CC101363"/>
    <n v="22"/>
    <x v="1"/>
    <s v="High School"/>
    <s v="Single"/>
    <s v="Salaried"/>
    <n v="6100000"/>
    <n v="20000000"/>
    <n v="10"/>
    <x v="0"/>
    <n v="1"/>
    <n v="1"/>
    <n v="5990000"/>
    <n v="6640000"/>
    <n v="8210000"/>
    <n v="2960000"/>
    <n v="2110000"/>
    <n v="830000"/>
    <n v="830000"/>
    <n v="2"/>
    <x v="0"/>
    <s v="21-29"/>
    <n v="6946666.666666667"/>
    <n v="1966666.6666666667"/>
    <n v="0.34733333333333333"/>
    <x v="1"/>
    <x v="1"/>
    <x v="0"/>
    <x v="1"/>
  </r>
  <r>
    <s v="CC101364"/>
    <n v="47"/>
    <x v="1"/>
    <s v="High School"/>
    <s v="Single"/>
    <s v="Self-employed"/>
    <n v="18500000"/>
    <n v="122000000"/>
    <n v="119"/>
    <x v="1"/>
    <n v="2"/>
    <n v="0"/>
    <n v="75580000"/>
    <n v="76040000"/>
    <n v="83250000"/>
    <n v="1750000"/>
    <n v="2470000"/>
    <n v="20410000"/>
    <n v="10500000"/>
    <n v="2"/>
    <x v="1"/>
    <s v="40-49"/>
    <n v="78290000"/>
    <n v="8210000"/>
    <n v="0.64172131147540978"/>
    <x v="0"/>
    <x v="0"/>
    <x v="0"/>
    <x v="3"/>
  </r>
  <r>
    <s v="CC101365"/>
    <n v="26"/>
    <x v="0"/>
    <s v="Bachelor"/>
    <s v="Married"/>
    <s v="Government"/>
    <n v="9800000"/>
    <n v="39000000"/>
    <n v="32"/>
    <x v="0"/>
    <n v="0"/>
    <n v="0"/>
    <n v="1760000"/>
    <n v="3130000"/>
    <n v="2830000"/>
    <n v="850000"/>
    <n v="1420000"/>
    <n v="1360000"/>
    <n v="1200000"/>
    <n v="1"/>
    <x v="0"/>
    <s v="21-29"/>
    <n v="2573333.3333333335"/>
    <n v="1210000"/>
    <n v="6.5982905982905987E-2"/>
    <x v="2"/>
    <x v="2"/>
    <x v="0"/>
    <x v="1"/>
  </r>
  <r>
    <s v="CC101366"/>
    <n v="46"/>
    <x v="0"/>
    <s v="Diploma"/>
    <s v="Married"/>
    <s v="Self-employed"/>
    <n v="12300000"/>
    <n v="49000000"/>
    <n v="153"/>
    <x v="2"/>
    <n v="0"/>
    <n v="0"/>
    <n v="34650000"/>
    <n v="32210000"/>
    <n v="30940000"/>
    <n v="10090000"/>
    <n v="11630000"/>
    <n v="12320000"/>
    <n v="3380000"/>
    <n v="1"/>
    <x v="1"/>
    <s v="40-49"/>
    <n v="32600000"/>
    <n v="11346666.666666666"/>
    <n v="0.66530612244897958"/>
    <x v="0"/>
    <x v="0"/>
    <x v="0"/>
    <x v="0"/>
  </r>
  <r>
    <s v="CC101367"/>
    <n v="44"/>
    <x v="1"/>
    <s v="Bachelor"/>
    <s v="Married"/>
    <s v="Salaried"/>
    <n v="13200000"/>
    <n v="48000000"/>
    <n v="130"/>
    <x v="1"/>
    <n v="3"/>
    <n v="3"/>
    <n v="6010000"/>
    <n v="8860000"/>
    <n v="21700000"/>
    <n v="550000"/>
    <n v="980000"/>
    <n v="870000"/>
    <n v="2840000"/>
    <n v="4"/>
    <x v="1"/>
    <s v="40-49"/>
    <n v="12190000"/>
    <n v="800000"/>
    <n v="0.25395833333333334"/>
    <x v="1"/>
    <x v="1"/>
    <x v="1"/>
    <x v="0"/>
  </r>
  <r>
    <s v="CC101368"/>
    <n v="40"/>
    <x v="1"/>
    <s v="Bachelor"/>
    <s v="Single"/>
    <s v="Government"/>
    <n v="9600000"/>
    <n v="43000000"/>
    <n v="72"/>
    <x v="0"/>
    <n v="3"/>
    <n v="2"/>
    <n v="27310000"/>
    <n v="12990000"/>
    <n v="15430000"/>
    <n v="6020000"/>
    <n v="2680000"/>
    <n v="1420000"/>
    <n v="2240000"/>
    <n v="2"/>
    <x v="0"/>
    <s v="40-49"/>
    <n v="18576666.666666668"/>
    <n v="3373333.3333333335"/>
    <n v="0.43201550387596904"/>
    <x v="1"/>
    <x v="1"/>
    <x v="0"/>
    <x v="0"/>
  </r>
  <r>
    <s v="CC101369"/>
    <n v="27"/>
    <x v="0"/>
    <s v="Diploma"/>
    <s v="Other"/>
    <s v="Self-employed"/>
    <n v="7400000"/>
    <n v="46000000"/>
    <n v="62"/>
    <x v="0"/>
    <n v="0"/>
    <n v="0"/>
    <n v="25260000"/>
    <n v="32620000"/>
    <n v="30600000"/>
    <n v="4330000"/>
    <n v="11840000"/>
    <n v="13610000"/>
    <n v="4410000"/>
    <n v="1"/>
    <x v="0"/>
    <s v="21-29"/>
    <n v="29493333.333333332"/>
    <n v="9926666.666666666"/>
    <n v="0.64115942028985506"/>
    <x v="0"/>
    <x v="0"/>
    <x v="0"/>
    <x v="0"/>
  </r>
  <r>
    <s v="CC101370"/>
    <n v="55"/>
    <x v="0"/>
    <s v="High School"/>
    <s v="Married"/>
    <s v="Salaried"/>
    <n v="11600000"/>
    <n v="49000000"/>
    <n v="240"/>
    <x v="0"/>
    <n v="0"/>
    <n v="0"/>
    <n v="28060000"/>
    <n v="22780000"/>
    <n v="28500000"/>
    <n v="7410000"/>
    <n v="1660000"/>
    <n v="11730000"/>
    <n v="1950000"/>
    <n v="0"/>
    <x v="0"/>
    <s v="50-59"/>
    <n v="26446666.666666668"/>
    <n v="6933333.333333333"/>
    <n v="0.53972789115646258"/>
    <x v="0"/>
    <x v="0"/>
    <x v="2"/>
    <x v="0"/>
  </r>
  <r>
    <s v="CC101371"/>
    <n v="53"/>
    <x v="1"/>
    <s v="High School"/>
    <s v="Married"/>
    <s v="Contract"/>
    <n v="11500000"/>
    <n v="69000000"/>
    <n v="240"/>
    <x v="2"/>
    <n v="0"/>
    <n v="0"/>
    <n v="21700000"/>
    <n v="24790000"/>
    <n v="24400000"/>
    <n v="6930000"/>
    <n v="7580000"/>
    <n v="8340000"/>
    <n v="1270000"/>
    <n v="1"/>
    <x v="1"/>
    <s v="50-59"/>
    <n v="23630000"/>
    <n v="7616666.666666667"/>
    <n v="0.34246376811594204"/>
    <x v="1"/>
    <x v="1"/>
    <x v="0"/>
    <x v="2"/>
  </r>
  <r>
    <s v="CC101372"/>
    <n v="42"/>
    <x v="1"/>
    <s v="Bachelor"/>
    <s v="Married"/>
    <s v="Salaried"/>
    <n v="9200000"/>
    <n v="25000000"/>
    <n v="42"/>
    <x v="0"/>
    <n v="0"/>
    <n v="0"/>
    <n v="9510000"/>
    <n v="11410000"/>
    <n v="5910000"/>
    <n v="5350000"/>
    <n v="4410000"/>
    <n v="2270000"/>
    <n v="280000"/>
    <n v="0"/>
    <x v="0"/>
    <s v="40-49"/>
    <n v="8943333.333333334"/>
    <n v="4010000"/>
    <n v="0.35773333333333335"/>
    <x v="1"/>
    <x v="1"/>
    <x v="2"/>
    <x v="1"/>
  </r>
  <r>
    <s v="CC101373"/>
    <n v="34"/>
    <x v="0"/>
    <s v="Bachelor"/>
    <s v="Married"/>
    <s v="Self-employed"/>
    <n v="15400000"/>
    <n v="83000000"/>
    <n v="49"/>
    <x v="0"/>
    <n v="0"/>
    <n v="0"/>
    <n v="56980000"/>
    <n v="55770000"/>
    <n v="48890000"/>
    <n v="29630000"/>
    <n v="25680000"/>
    <n v="19800000"/>
    <n v="1480000"/>
    <n v="0"/>
    <x v="0"/>
    <s v="30-39"/>
    <n v="53880000"/>
    <n v="25036666.666666668"/>
    <n v="0.64915662650602413"/>
    <x v="0"/>
    <x v="0"/>
    <x v="2"/>
    <x v="2"/>
  </r>
  <r>
    <s v="CC101374"/>
    <n v="38"/>
    <x v="0"/>
    <s v="Diploma"/>
    <s v="Single"/>
    <s v="Salaried"/>
    <n v="7500000"/>
    <n v="20000000"/>
    <n v="96"/>
    <x v="0"/>
    <n v="0"/>
    <n v="0"/>
    <n v="5670000"/>
    <n v="5550000"/>
    <n v="3890000"/>
    <n v="4820000"/>
    <n v="4900000"/>
    <n v="2600000"/>
    <n v="900000"/>
    <n v="0"/>
    <x v="0"/>
    <s v="30-39"/>
    <n v="5036666.666666667"/>
    <n v="4106666.6666666665"/>
    <n v="0.25183333333333335"/>
    <x v="1"/>
    <x v="1"/>
    <x v="2"/>
    <x v="1"/>
  </r>
  <r>
    <s v="CC101375"/>
    <n v="34"/>
    <x v="1"/>
    <s v="Bachelor"/>
    <s v="Married"/>
    <s v="Salaried"/>
    <n v="8600000"/>
    <n v="29000000"/>
    <n v="106"/>
    <x v="3"/>
    <n v="3"/>
    <n v="3"/>
    <n v="12050000"/>
    <n v="22020000"/>
    <n v="15940000"/>
    <n v="1110000"/>
    <n v="2110000"/>
    <n v="780000"/>
    <n v="970000"/>
    <n v="4"/>
    <x v="1"/>
    <s v="30-39"/>
    <n v="16670000"/>
    <n v="1333333.3333333333"/>
    <n v="0.57482758620689656"/>
    <x v="0"/>
    <x v="0"/>
    <x v="1"/>
    <x v="1"/>
  </r>
  <r>
    <s v="CC101376"/>
    <n v="41"/>
    <x v="0"/>
    <s v="Bachelor"/>
    <s v="Married"/>
    <s v="Salaried"/>
    <n v="13400000"/>
    <n v="33000000"/>
    <n v="92"/>
    <x v="2"/>
    <n v="0"/>
    <n v="0"/>
    <n v="13460000"/>
    <n v="19270000"/>
    <n v="15300000"/>
    <n v="440000"/>
    <n v="7970000"/>
    <n v="15120000"/>
    <n v="1060000"/>
    <n v="1"/>
    <x v="0"/>
    <s v="40-49"/>
    <n v="16010000"/>
    <n v="7843333.333333333"/>
    <n v="0.48515151515151517"/>
    <x v="1"/>
    <x v="1"/>
    <x v="0"/>
    <x v="1"/>
  </r>
  <r>
    <s v="CC101377"/>
    <n v="43"/>
    <x v="1"/>
    <s v="Bachelor"/>
    <s v="Married"/>
    <s v="Government"/>
    <n v="24800000"/>
    <n v="142000000"/>
    <n v="102"/>
    <x v="0"/>
    <n v="0"/>
    <n v="0"/>
    <n v="28020000"/>
    <n v="34710000"/>
    <n v="50300000"/>
    <n v="6810000"/>
    <n v="28640000"/>
    <n v="18940000"/>
    <n v="2450000"/>
    <n v="0"/>
    <x v="0"/>
    <s v="40-49"/>
    <n v="37676666.666666664"/>
    <n v="18130000"/>
    <n v="0.26532863849765259"/>
    <x v="1"/>
    <x v="1"/>
    <x v="2"/>
    <x v="3"/>
  </r>
  <r>
    <s v="CC101378"/>
    <n v="42"/>
    <x v="0"/>
    <s v="Bachelor"/>
    <s v="Single"/>
    <s v="Self-employed"/>
    <n v="17300000"/>
    <n v="97000000"/>
    <n v="89"/>
    <x v="0"/>
    <n v="2"/>
    <n v="2"/>
    <n v="63820000"/>
    <n v="57820000"/>
    <n v="52920000"/>
    <n v="21150000"/>
    <n v="8000000"/>
    <n v="12920000"/>
    <n v="3060000"/>
    <n v="3"/>
    <x v="0"/>
    <s v="40-49"/>
    <n v="58186666.666666664"/>
    <n v="14023333.333333334"/>
    <n v="0.59986254295532648"/>
    <x v="0"/>
    <x v="0"/>
    <x v="1"/>
    <x v="2"/>
  </r>
  <r>
    <s v="CC101379"/>
    <n v="30"/>
    <x v="1"/>
    <s v="Bachelor"/>
    <s v="Married"/>
    <s v="Contract"/>
    <n v="12800000"/>
    <n v="56000000"/>
    <n v="77"/>
    <x v="0"/>
    <n v="0"/>
    <n v="0"/>
    <n v="13390000"/>
    <n v="23880000"/>
    <n v="23180000"/>
    <n v="3210000"/>
    <n v="9140000"/>
    <n v="5430000"/>
    <n v="1560000"/>
    <n v="0"/>
    <x v="0"/>
    <s v="30-39"/>
    <n v="20150000"/>
    <n v="5926666.666666667"/>
    <n v="0.35982142857142857"/>
    <x v="1"/>
    <x v="1"/>
    <x v="2"/>
    <x v="0"/>
  </r>
  <r>
    <s v="CC101380"/>
    <n v="33"/>
    <x v="1"/>
    <s v="Bachelor"/>
    <s v="Married"/>
    <s v="Self-employed"/>
    <n v="13900000"/>
    <n v="35000000"/>
    <n v="97"/>
    <x v="3"/>
    <n v="0"/>
    <n v="2"/>
    <n v="28260000"/>
    <n v="23440000"/>
    <n v="25550000"/>
    <n v="8690000"/>
    <n v="5510000"/>
    <n v="4050000"/>
    <n v="2740000"/>
    <n v="2"/>
    <x v="1"/>
    <s v="30-39"/>
    <n v="25750000"/>
    <n v="6083333.333333333"/>
    <n v="0.73571428571428577"/>
    <x v="0"/>
    <x v="0"/>
    <x v="0"/>
    <x v="1"/>
  </r>
  <r>
    <s v="CC101381"/>
    <n v="38"/>
    <x v="0"/>
    <s v="Bachelor"/>
    <s v="Single"/>
    <s v="Salaried"/>
    <n v="13400000"/>
    <n v="50000000"/>
    <n v="69"/>
    <x v="3"/>
    <n v="1"/>
    <n v="0"/>
    <n v="33900000"/>
    <n v="44350000"/>
    <n v="43850000"/>
    <n v="610000"/>
    <n v="6200000"/>
    <n v="13120000"/>
    <n v="2690000"/>
    <n v="2"/>
    <x v="1"/>
    <s v="30-39"/>
    <n v="40700000"/>
    <n v="6643333.333333333"/>
    <n v="0.81399999999999995"/>
    <x v="3"/>
    <x v="3"/>
    <x v="0"/>
    <x v="0"/>
  </r>
  <r>
    <s v="CC101382"/>
    <n v="32"/>
    <x v="1"/>
    <s v="High School"/>
    <s v="Married"/>
    <s v="Other"/>
    <n v="5000000"/>
    <n v="26000000"/>
    <n v="66"/>
    <x v="0"/>
    <n v="0"/>
    <n v="0"/>
    <n v="4280000"/>
    <n v="2430000"/>
    <n v="0"/>
    <n v="1090000"/>
    <n v="730000"/>
    <n v="0"/>
    <n v="1190000"/>
    <n v="1"/>
    <x v="0"/>
    <s v="30-39"/>
    <n v="2236666.6666666665"/>
    <n v="606666.66666666663"/>
    <n v="8.6025641025641017E-2"/>
    <x v="2"/>
    <x v="2"/>
    <x v="0"/>
    <x v="1"/>
  </r>
  <r>
    <s v="CC101383"/>
    <n v="39"/>
    <x v="0"/>
    <s v="Bachelor"/>
    <s v="Married"/>
    <s v="Salaried"/>
    <n v="10000000"/>
    <n v="37000000"/>
    <n v="152"/>
    <x v="0"/>
    <n v="2"/>
    <n v="3"/>
    <n v="23650000"/>
    <n v="29430000"/>
    <n v="31780000"/>
    <n v="10060000"/>
    <n v="5390000"/>
    <n v="710000"/>
    <n v="2910000"/>
    <n v="2"/>
    <x v="0"/>
    <s v="30-39"/>
    <n v="28286666.666666668"/>
    <n v="5386666.666666667"/>
    <n v="0.76450450450450458"/>
    <x v="3"/>
    <x v="3"/>
    <x v="0"/>
    <x v="1"/>
  </r>
  <r>
    <s v="CC101384"/>
    <n v="30"/>
    <x v="0"/>
    <s v="Postgraduate"/>
    <s v="Single"/>
    <s v="Self-employed"/>
    <n v="18600000"/>
    <n v="68000000"/>
    <n v="92"/>
    <x v="0"/>
    <n v="0"/>
    <n v="0"/>
    <n v="32690000"/>
    <n v="29150000"/>
    <n v="33960000"/>
    <n v="18530000"/>
    <n v="15990000"/>
    <n v="14610000"/>
    <n v="2770000"/>
    <n v="0"/>
    <x v="0"/>
    <s v="30-39"/>
    <n v="31933333.333333332"/>
    <n v="16376666.666666666"/>
    <n v="0.4696078431372549"/>
    <x v="1"/>
    <x v="1"/>
    <x v="2"/>
    <x v="2"/>
  </r>
  <r>
    <s v="CC101385"/>
    <n v="46"/>
    <x v="0"/>
    <s v="Bachelor"/>
    <s v="Other"/>
    <s v="Self-employed"/>
    <n v="16900000"/>
    <n v="99000000"/>
    <n v="125"/>
    <x v="0"/>
    <n v="0"/>
    <n v="0"/>
    <n v="18230000"/>
    <n v="16010000"/>
    <n v="14930000"/>
    <n v="5530000"/>
    <n v="16230000"/>
    <n v="3400000"/>
    <n v="2020000"/>
    <n v="0"/>
    <x v="0"/>
    <s v="40-49"/>
    <n v="16390000"/>
    <n v="8386666.666666667"/>
    <n v="0.16555555555555557"/>
    <x v="2"/>
    <x v="2"/>
    <x v="2"/>
    <x v="2"/>
  </r>
  <r>
    <s v="CC101386"/>
    <n v="30"/>
    <x v="1"/>
    <s v="Postgraduate"/>
    <s v="Single"/>
    <s v="Salaried"/>
    <n v="9300000"/>
    <n v="48000000"/>
    <n v="16"/>
    <x v="0"/>
    <n v="3"/>
    <n v="2"/>
    <n v="29080000"/>
    <n v="24140000"/>
    <n v="17690000"/>
    <n v="6180000"/>
    <n v="2260000"/>
    <n v="970000"/>
    <n v="2580000"/>
    <n v="2"/>
    <x v="1"/>
    <s v="30-39"/>
    <n v="23636666.666666668"/>
    <n v="3136666.6666666665"/>
    <n v="0.49243055555555559"/>
    <x v="1"/>
    <x v="1"/>
    <x v="0"/>
    <x v="0"/>
  </r>
  <r>
    <s v="CC101387"/>
    <n v="37"/>
    <x v="1"/>
    <s v="Diploma"/>
    <s v="Married"/>
    <s v="Salaried"/>
    <n v="7700000"/>
    <n v="34000000"/>
    <n v="64"/>
    <x v="1"/>
    <n v="3"/>
    <n v="3"/>
    <n v="24830000"/>
    <n v="27120000"/>
    <n v="27960000"/>
    <n v="450000"/>
    <n v="560000"/>
    <n v="2490000"/>
    <n v="8950000"/>
    <n v="4"/>
    <x v="1"/>
    <s v="30-39"/>
    <n v="26636666.666666668"/>
    <n v="1166666.6666666667"/>
    <n v="0.78343137254901962"/>
    <x v="3"/>
    <x v="3"/>
    <x v="1"/>
    <x v="1"/>
  </r>
  <r>
    <s v="CC101388"/>
    <n v="29"/>
    <x v="0"/>
    <s v="Bachelor"/>
    <s v="Married"/>
    <s v="Salaried"/>
    <n v="9500000"/>
    <n v="20000000"/>
    <n v="57"/>
    <x v="0"/>
    <n v="2"/>
    <n v="3"/>
    <n v="7170000"/>
    <n v="7700000"/>
    <n v="7750000"/>
    <n v="2150000"/>
    <n v="320000"/>
    <n v="260000"/>
    <n v="2360000"/>
    <n v="2"/>
    <x v="1"/>
    <s v="21-29"/>
    <n v="7540000"/>
    <n v="910000"/>
    <n v="0.377"/>
    <x v="1"/>
    <x v="1"/>
    <x v="0"/>
    <x v="1"/>
  </r>
  <r>
    <s v="CC101389"/>
    <n v="37"/>
    <x v="0"/>
    <s v="Bachelor"/>
    <s v="Married"/>
    <s v="Salaried"/>
    <n v="9500000"/>
    <n v="61000000"/>
    <n v="41"/>
    <x v="0"/>
    <n v="0"/>
    <n v="0"/>
    <n v="26280000"/>
    <n v="32530000"/>
    <n v="33710000"/>
    <n v="26950000"/>
    <n v="8250000"/>
    <n v="22030000"/>
    <n v="1760000"/>
    <n v="0"/>
    <x v="0"/>
    <s v="30-39"/>
    <n v="30840000"/>
    <n v="19076666.666666668"/>
    <n v="0.5055737704918033"/>
    <x v="0"/>
    <x v="0"/>
    <x v="2"/>
    <x v="2"/>
  </r>
  <r>
    <s v="CC101390"/>
    <n v="40"/>
    <x v="0"/>
    <s v="Postgraduate"/>
    <s v="Married"/>
    <s v="Government"/>
    <n v="26800000"/>
    <n v="120000000"/>
    <n v="112"/>
    <x v="1"/>
    <n v="3"/>
    <n v="1"/>
    <n v="140570000"/>
    <n v="128350000"/>
    <n v="122590000"/>
    <n v="2410000"/>
    <n v="24400000"/>
    <n v="52540000"/>
    <n v="13800000"/>
    <n v="3"/>
    <x v="1"/>
    <s v="40-49"/>
    <n v="130503333.33333333"/>
    <n v="26450000"/>
    <n v="1.0875277777777776"/>
    <x v="4"/>
    <x v="4"/>
    <x v="1"/>
    <x v="3"/>
  </r>
  <r>
    <s v="CC101391"/>
    <n v="49"/>
    <x v="0"/>
    <s v="Diploma"/>
    <s v="Married"/>
    <s v="Self-employed"/>
    <n v="16500000"/>
    <n v="65000000"/>
    <n v="109"/>
    <x v="0"/>
    <n v="0"/>
    <n v="0"/>
    <n v="48550000"/>
    <n v="45910000"/>
    <n v="43690000"/>
    <n v="18830000"/>
    <n v="7130000"/>
    <n v="45100000"/>
    <n v="1360000"/>
    <n v="0"/>
    <x v="0"/>
    <s v="40-49"/>
    <n v="46050000"/>
    <n v="23686666.666666668"/>
    <n v="0.70846153846153848"/>
    <x v="0"/>
    <x v="0"/>
    <x v="2"/>
    <x v="2"/>
  </r>
  <r>
    <s v="CC101392"/>
    <n v="27"/>
    <x v="1"/>
    <s v="High School"/>
    <s v="Married"/>
    <s v="Salaried"/>
    <n v="8400000"/>
    <n v="26000000"/>
    <n v="20"/>
    <x v="0"/>
    <n v="0"/>
    <n v="0"/>
    <n v="2870000"/>
    <n v="1120000"/>
    <n v="6650000"/>
    <n v="1220000"/>
    <n v="330000"/>
    <n v="6840000"/>
    <n v="780000"/>
    <n v="0"/>
    <x v="0"/>
    <s v="21-29"/>
    <n v="3546666.6666666665"/>
    <n v="2796666.6666666665"/>
    <n v="0.13641025641025639"/>
    <x v="2"/>
    <x v="2"/>
    <x v="2"/>
    <x v="1"/>
  </r>
  <r>
    <s v="CC101393"/>
    <n v="24"/>
    <x v="0"/>
    <s v="Diploma"/>
    <s v="Single"/>
    <s v="Salaried"/>
    <n v="8400000"/>
    <n v="46000000"/>
    <n v="28"/>
    <x v="2"/>
    <n v="0"/>
    <n v="0"/>
    <n v="2370000"/>
    <n v="4090000"/>
    <n v="14270000"/>
    <n v="640000"/>
    <n v="1220000"/>
    <n v="4000000"/>
    <n v="850000"/>
    <n v="3"/>
    <x v="0"/>
    <s v="21-29"/>
    <n v="6910000"/>
    <n v="1953333.3333333333"/>
    <n v="0.15021739130434783"/>
    <x v="2"/>
    <x v="2"/>
    <x v="1"/>
    <x v="0"/>
  </r>
  <r>
    <s v="CC101394"/>
    <n v="40"/>
    <x v="1"/>
    <s v="Bachelor"/>
    <s v="Married"/>
    <s v="Salaried"/>
    <n v="10900000"/>
    <n v="46000000"/>
    <n v="79"/>
    <x v="0"/>
    <n v="0"/>
    <n v="0"/>
    <n v="22930000"/>
    <n v="22870000"/>
    <n v="17210000"/>
    <n v="15530000"/>
    <n v="11390000"/>
    <n v="9270000"/>
    <n v="40000"/>
    <n v="0"/>
    <x v="0"/>
    <s v="40-49"/>
    <n v="21003333.333333332"/>
    <n v="12063333.333333334"/>
    <n v="0.45659420289855068"/>
    <x v="1"/>
    <x v="1"/>
    <x v="2"/>
    <x v="0"/>
  </r>
  <r>
    <s v="CC101395"/>
    <n v="34"/>
    <x v="0"/>
    <s v="Diploma"/>
    <s v="Married"/>
    <s v="Government"/>
    <n v="11100000"/>
    <n v="70000000"/>
    <n v="86"/>
    <x v="0"/>
    <n v="0"/>
    <n v="0"/>
    <n v="10780000"/>
    <n v="0"/>
    <n v="1320000"/>
    <n v="3650000"/>
    <n v="0"/>
    <n v="880000"/>
    <n v="1580000"/>
    <n v="0"/>
    <x v="0"/>
    <s v="30-39"/>
    <n v="4033333.3333333335"/>
    <n v="1510000"/>
    <n v="5.7619047619047618E-2"/>
    <x v="2"/>
    <x v="2"/>
    <x v="2"/>
    <x v="2"/>
  </r>
  <r>
    <s v="CC101396"/>
    <n v="34"/>
    <x v="0"/>
    <s v="Bachelor"/>
    <s v="Single"/>
    <s v="Self-employed"/>
    <n v="10500000"/>
    <n v="29000000"/>
    <n v="79"/>
    <x v="0"/>
    <n v="3"/>
    <n v="2"/>
    <n v="7850000"/>
    <n v="8070000"/>
    <n v="13290000"/>
    <n v="3930000"/>
    <n v="380000"/>
    <n v="3600000"/>
    <n v="910000"/>
    <n v="3"/>
    <x v="1"/>
    <s v="30-39"/>
    <n v="9736666.666666666"/>
    <n v="2636666.6666666665"/>
    <n v="0.33574712643678156"/>
    <x v="1"/>
    <x v="1"/>
    <x v="1"/>
    <x v="1"/>
  </r>
  <r>
    <s v="CC101397"/>
    <n v="42"/>
    <x v="1"/>
    <s v="Diploma"/>
    <s v="Other"/>
    <s v="Government"/>
    <n v="10600000"/>
    <n v="60000000"/>
    <n v="66"/>
    <x v="0"/>
    <n v="0"/>
    <n v="0"/>
    <n v="34490000"/>
    <n v="32790000"/>
    <n v="30640000"/>
    <n v="8290000"/>
    <n v="15550000"/>
    <n v="11990000"/>
    <n v="320000"/>
    <n v="0"/>
    <x v="0"/>
    <s v="40-49"/>
    <n v="32640000"/>
    <n v="11943333.333333334"/>
    <n v="0.54400000000000004"/>
    <x v="0"/>
    <x v="0"/>
    <x v="2"/>
    <x v="2"/>
  </r>
  <r>
    <s v="CC101398"/>
    <n v="35"/>
    <x v="1"/>
    <s v="Diploma"/>
    <s v="Single"/>
    <s v="Contract"/>
    <n v="9100000"/>
    <n v="20000000"/>
    <n v="49"/>
    <x v="3"/>
    <n v="3"/>
    <n v="1"/>
    <n v="12380000"/>
    <n v="9650000"/>
    <n v="8270000"/>
    <n v="2490000"/>
    <n v="240000"/>
    <n v="1480000"/>
    <n v="1040000"/>
    <n v="4"/>
    <x v="1"/>
    <s v="30-39"/>
    <n v="10100000"/>
    <n v="1403333.3333333333"/>
    <n v="0.505"/>
    <x v="0"/>
    <x v="0"/>
    <x v="1"/>
    <x v="1"/>
  </r>
  <r>
    <s v="CC101399"/>
    <n v="32"/>
    <x v="0"/>
    <s v="Bachelor"/>
    <s v="Married"/>
    <s v="Self-employed"/>
    <n v="10600000"/>
    <n v="51000000"/>
    <n v="58"/>
    <x v="0"/>
    <n v="0"/>
    <n v="0"/>
    <n v="23260000"/>
    <n v="22540000"/>
    <n v="21860000"/>
    <n v="10430000"/>
    <n v="7510000"/>
    <n v="12910000"/>
    <n v="490000"/>
    <n v="0"/>
    <x v="0"/>
    <s v="30-39"/>
    <n v="22553333.333333332"/>
    <n v="10283333.333333334"/>
    <n v="0.44222222222222218"/>
    <x v="1"/>
    <x v="1"/>
    <x v="2"/>
    <x v="0"/>
  </r>
  <r>
    <s v="CC101400"/>
    <n v="39"/>
    <x v="0"/>
    <s v="Diploma"/>
    <s v="Single"/>
    <s v="Salaried"/>
    <n v="12700000"/>
    <n v="81000000"/>
    <n v="121"/>
    <x v="0"/>
    <n v="0"/>
    <n v="0"/>
    <n v="50790000"/>
    <n v="47210000"/>
    <n v="51330000"/>
    <n v="44340000"/>
    <n v="18830000"/>
    <n v="23070000"/>
    <n v="3690000"/>
    <n v="0"/>
    <x v="0"/>
    <s v="30-39"/>
    <n v="49776666.666666664"/>
    <n v="28746666.666666668"/>
    <n v="0.61452674897119342"/>
    <x v="0"/>
    <x v="0"/>
    <x v="2"/>
    <x v="2"/>
  </r>
  <r>
    <s v="CC101401"/>
    <n v="25"/>
    <x v="1"/>
    <s v="Bachelor"/>
    <s v="Single"/>
    <s v="Government"/>
    <n v="7500000"/>
    <n v="37000000"/>
    <n v="21"/>
    <x v="0"/>
    <n v="0"/>
    <n v="0"/>
    <n v="10280000"/>
    <n v="14070000"/>
    <n v="18210000"/>
    <n v="1990000"/>
    <n v="4890000"/>
    <n v="6070000"/>
    <n v="620000"/>
    <n v="0"/>
    <x v="0"/>
    <s v="21-29"/>
    <n v="14186666.666666666"/>
    <n v="4316666.666666667"/>
    <n v="0.38342342342342339"/>
    <x v="1"/>
    <x v="1"/>
    <x v="2"/>
    <x v="1"/>
  </r>
  <r>
    <s v="CC101402"/>
    <n v="45"/>
    <x v="0"/>
    <s v="High School"/>
    <s v="Single"/>
    <s v="Government"/>
    <n v="7300000"/>
    <n v="54000000"/>
    <n v="105"/>
    <x v="1"/>
    <n v="3"/>
    <n v="2"/>
    <n v="45210000"/>
    <n v="42090000"/>
    <n v="33420000"/>
    <n v="1130000"/>
    <n v="860000"/>
    <n v="860000"/>
    <n v="5270000"/>
    <n v="4"/>
    <x v="1"/>
    <s v="40-49"/>
    <n v="40240000"/>
    <n v="950000"/>
    <n v="0.74518518518518517"/>
    <x v="0"/>
    <x v="0"/>
    <x v="1"/>
    <x v="0"/>
  </r>
  <r>
    <s v="CC101403"/>
    <n v="57"/>
    <x v="1"/>
    <s v="Diploma"/>
    <s v="Married"/>
    <s v="Salaried"/>
    <n v="15100000"/>
    <n v="58000000"/>
    <n v="240"/>
    <x v="2"/>
    <n v="2"/>
    <n v="0"/>
    <n v="39910000"/>
    <n v="38750000"/>
    <n v="33450000"/>
    <n v="12850000"/>
    <n v="1220000"/>
    <n v="10640000"/>
    <n v="10120000"/>
    <n v="2"/>
    <x v="1"/>
    <s v="50-59"/>
    <n v="37370000"/>
    <n v="8236666.666666667"/>
    <n v="0.6443103448275862"/>
    <x v="0"/>
    <x v="0"/>
    <x v="0"/>
    <x v="0"/>
  </r>
  <r>
    <s v="CC101404"/>
    <n v="38"/>
    <x v="0"/>
    <s v="Diploma"/>
    <s v="Married"/>
    <s v="Self-employed"/>
    <n v="11500000"/>
    <n v="31000000"/>
    <n v="44"/>
    <x v="0"/>
    <n v="0"/>
    <n v="0"/>
    <n v="13030000"/>
    <n v="12980000"/>
    <n v="13350000"/>
    <n v="4300000"/>
    <n v="1690000"/>
    <n v="12650000"/>
    <n v="1340000"/>
    <n v="1"/>
    <x v="0"/>
    <s v="30-39"/>
    <n v="13120000"/>
    <n v="6213333.333333333"/>
    <n v="0.4232258064516129"/>
    <x v="1"/>
    <x v="1"/>
    <x v="0"/>
    <x v="1"/>
  </r>
  <r>
    <s v="CC101405"/>
    <n v="39"/>
    <x v="1"/>
    <s v="Bachelor"/>
    <s v="Single"/>
    <s v="Government"/>
    <n v="10400000"/>
    <n v="48000000"/>
    <n v="64"/>
    <x v="2"/>
    <n v="0"/>
    <n v="0"/>
    <n v="22080000"/>
    <n v="25960000"/>
    <n v="23390000"/>
    <n v="5910000"/>
    <n v="13340000"/>
    <n v="8140000"/>
    <n v="590000"/>
    <n v="1"/>
    <x v="0"/>
    <s v="30-39"/>
    <n v="23810000"/>
    <n v="9130000"/>
    <n v="0.49604166666666666"/>
    <x v="1"/>
    <x v="1"/>
    <x v="0"/>
    <x v="0"/>
  </r>
  <r>
    <s v="CC101406"/>
    <n v="40"/>
    <x v="1"/>
    <s v="High School"/>
    <s v="Married"/>
    <s v="Salaried"/>
    <n v="9300000"/>
    <n v="32000000"/>
    <n v="114"/>
    <x v="0"/>
    <n v="0"/>
    <n v="0"/>
    <n v="17580000"/>
    <n v="20140000"/>
    <n v="15800000"/>
    <n v="7360000"/>
    <n v="3930000"/>
    <n v="8770000"/>
    <n v="3880000"/>
    <n v="1"/>
    <x v="0"/>
    <s v="40-49"/>
    <n v="17840000"/>
    <n v="6686666.666666667"/>
    <n v="0.5575"/>
    <x v="0"/>
    <x v="0"/>
    <x v="0"/>
    <x v="1"/>
  </r>
  <r>
    <s v="CC101407"/>
    <n v="36"/>
    <x v="0"/>
    <s v="Bachelor"/>
    <s v="Single"/>
    <s v="Salaried"/>
    <n v="13900000"/>
    <n v="71000000"/>
    <n v="74"/>
    <x v="1"/>
    <n v="3"/>
    <n v="0"/>
    <n v="35630000"/>
    <n v="38410000"/>
    <n v="43120000"/>
    <n v="1280000"/>
    <n v="1520000"/>
    <n v="13130000"/>
    <n v="10470000"/>
    <n v="2"/>
    <x v="1"/>
    <s v="30-39"/>
    <n v="39053333.333333336"/>
    <n v="5310000"/>
    <n v="0.55004694835680756"/>
    <x v="0"/>
    <x v="0"/>
    <x v="0"/>
    <x v="2"/>
  </r>
  <r>
    <s v="CC101408"/>
    <n v="32"/>
    <x v="1"/>
    <s v="Bachelor"/>
    <s v="Married"/>
    <s v="Self-employed"/>
    <n v="6200000"/>
    <n v="31000000"/>
    <n v="28"/>
    <x v="2"/>
    <n v="0"/>
    <n v="2"/>
    <n v="18710000"/>
    <n v="12950000"/>
    <n v="18160000"/>
    <n v="330000"/>
    <n v="3240000"/>
    <n v="380000"/>
    <n v="4270000"/>
    <n v="3"/>
    <x v="1"/>
    <s v="30-39"/>
    <n v="16606666.666666666"/>
    <n v="1316666.6666666667"/>
    <n v="0.53569892473118275"/>
    <x v="0"/>
    <x v="0"/>
    <x v="1"/>
    <x v="1"/>
  </r>
  <r>
    <s v="CC101409"/>
    <n v="45"/>
    <x v="0"/>
    <s v="High School"/>
    <s v="Single"/>
    <s v="Government"/>
    <n v="10300000"/>
    <n v="50000000"/>
    <n v="188"/>
    <x v="0"/>
    <n v="0"/>
    <n v="0"/>
    <n v="24310000"/>
    <n v="23670000"/>
    <n v="27810000"/>
    <n v="6260000"/>
    <n v="8320000"/>
    <n v="5420000"/>
    <n v="2370000"/>
    <n v="0"/>
    <x v="0"/>
    <s v="40-49"/>
    <n v="25263333.333333332"/>
    <n v="6666666.666666667"/>
    <n v="0.50526666666666664"/>
    <x v="0"/>
    <x v="0"/>
    <x v="2"/>
    <x v="0"/>
  </r>
  <r>
    <s v="CC101410"/>
    <n v="40"/>
    <x v="1"/>
    <s v="Diploma"/>
    <s v="Married"/>
    <s v="Other"/>
    <n v="8200000"/>
    <n v="31000000"/>
    <n v="88"/>
    <x v="3"/>
    <n v="2"/>
    <n v="0"/>
    <n v="7080000"/>
    <n v="5520000"/>
    <n v="7890000"/>
    <n v="1300000"/>
    <n v="1920000"/>
    <n v="2640000"/>
    <n v="470000"/>
    <n v="3"/>
    <x v="1"/>
    <s v="40-49"/>
    <n v="6830000"/>
    <n v="1953333.3333333333"/>
    <n v="0.2203225806451613"/>
    <x v="2"/>
    <x v="2"/>
    <x v="1"/>
    <x v="1"/>
  </r>
  <r>
    <s v="CC101411"/>
    <n v="44"/>
    <x v="0"/>
    <s v="Bachelor"/>
    <s v="Married"/>
    <s v="Salaried"/>
    <n v="13600000"/>
    <n v="66000000"/>
    <n v="151"/>
    <x v="0"/>
    <n v="0"/>
    <n v="0"/>
    <n v="17260000"/>
    <n v="17100000"/>
    <n v="17270000"/>
    <n v="6080000"/>
    <n v="5720000"/>
    <n v="17770000"/>
    <n v="2020000"/>
    <n v="0"/>
    <x v="0"/>
    <s v="40-49"/>
    <n v="17210000"/>
    <n v="9856666.666666666"/>
    <n v="0.26075757575757574"/>
    <x v="1"/>
    <x v="1"/>
    <x v="2"/>
    <x v="2"/>
  </r>
  <r>
    <s v="CC101412"/>
    <n v="35"/>
    <x v="1"/>
    <s v="High School"/>
    <s v="Married"/>
    <s v="Contract"/>
    <n v="7100000"/>
    <n v="23000000"/>
    <n v="63"/>
    <x v="3"/>
    <n v="3"/>
    <n v="0"/>
    <n v="12050000"/>
    <n v="15100000"/>
    <n v="11320000"/>
    <n v="320000"/>
    <n v="2260000"/>
    <n v="3720000"/>
    <n v="1330000"/>
    <n v="3"/>
    <x v="1"/>
    <s v="30-39"/>
    <n v="12823333.333333334"/>
    <n v="2100000"/>
    <n v="0.55753623188405799"/>
    <x v="0"/>
    <x v="0"/>
    <x v="1"/>
    <x v="1"/>
  </r>
  <r>
    <s v="CC101413"/>
    <n v="39"/>
    <x v="0"/>
    <s v="Postgraduate"/>
    <s v="Other"/>
    <s v="Salaried"/>
    <n v="21500000"/>
    <n v="108000000"/>
    <n v="140"/>
    <x v="0"/>
    <n v="1"/>
    <n v="1"/>
    <n v="0"/>
    <n v="0"/>
    <n v="0"/>
    <n v="0"/>
    <n v="0"/>
    <n v="0"/>
    <n v="300000"/>
    <n v="2"/>
    <x v="1"/>
    <s v="30-39"/>
    <n v="0"/>
    <n v="0"/>
    <n v="0"/>
    <x v="2"/>
    <x v="2"/>
    <x v="0"/>
    <x v="3"/>
  </r>
  <r>
    <s v="CC101414"/>
    <n v="56"/>
    <x v="0"/>
    <s v="Diploma"/>
    <s v="Other"/>
    <s v="Salaried"/>
    <n v="15800000"/>
    <n v="77000000"/>
    <n v="125"/>
    <x v="2"/>
    <n v="0"/>
    <n v="0"/>
    <n v="39600000"/>
    <n v="24890000"/>
    <n v="34580000"/>
    <n v="19270000"/>
    <n v="1910000"/>
    <n v="12480000"/>
    <n v="110000"/>
    <n v="1"/>
    <x v="0"/>
    <s v="50-59"/>
    <n v="33023333.333333332"/>
    <n v="11220000"/>
    <n v="0.42887445887445885"/>
    <x v="1"/>
    <x v="1"/>
    <x v="0"/>
    <x v="2"/>
  </r>
  <r>
    <s v="CC101415"/>
    <n v="34"/>
    <x v="0"/>
    <s v="Bachelor"/>
    <s v="Married"/>
    <s v="Self-employed"/>
    <n v="9700000"/>
    <n v="46000000"/>
    <n v="121"/>
    <x v="0"/>
    <n v="0"/>
    <n v="0"/>
    <n v="20470000"/>
    <n v="22520000"/>
    <n v="20910000"/>
    <n v="20690000"/>
    <n v="4930000"/>
    <n v="18960000"/>
    <n v="5000000"/>
    <n v="0"/>
    <x v="0"/>
    <s v="30-39"/>
    <n v="21300000"/>
    <n v="14860000"/>
    <n v="0.46304347826086956"/>
    <x v="1"/>
    <x v="1"/>
    <x v="2"/>
    <x v="0"/>
  </r>
  <r>
    <s v="CC101416"/>
    <n v="37"/>
    <x v="0"/>
    <s v="Bachelor"/>
    <s v="Single"/>
    <s v="Salaried"/>
    <n v="15500000"/>
    <n v="60000000"/>
    <n v="54"/>
    <x v="3"/>
    <n v="3"/>
    <n v="1"/>
    <n v="41550000"/>
    <n v="25370000"/>
    <n v="22090000"/>
    <n v="1430000"/>
    <n v="860000"/>
    <n v="3530000"/>
    <n v="7240000"/>
    <n v="5"/>
    <x v="1"/>
    <s v="30-39"/>
    <n v="29670000"/>
    <n v="1940000"/>
    <n v="0.4945"/>
    <x v="1"/>
    <x v="1"/>
    <x v="3"/>
    <x v="2"/>
  </r>
  <r>
    <s v="CC101417"/>
    <n v="21"/>
    <x v="0"/>
    <s v="High School"/>
    <s v="Married"/>
    <s v="Self-employed"/>
    <n v="7900000"/>
    <n v="35000000"/>
    <n v="70"/>
    <x v="0"/>
    <n v="0"/>
    <n v="0"/>
    <n v="13430000"/>
    <n v="12950000"/>
    <n v="18040000"/>
    <n v="5280000"/>
    <n v="3680000"/>
    <n v="7250000"/>
    <n v="690000"/>
    <n v="0"/>
    <x v="1"/>
    <s v="21-29"/>
    <n v="14806666.666666666"/>
    <n v="5403333.333333333"/>
    <n v="0.42304761904761901"/>
    <x v="1"/>
    <x v="1"/>
    <x v="2"/>
    <x v="1"/>
  </r>
  <r>
    <s v="CC101418"/>
    <n v="23"/>
    <x v="1"/>
    <s v="Diploma"/>
    <s v="Single"/>
    <s v="Salaried"/>
    <n v="6000000"/>
    <n v="27000000"/>
    <n v="51"/>
    <x v="2"/>
    <n v="0"/>
    <n v="0"/>
    <n v="7740000"/>
    <n v="4990000"/>
    <n v="12610000"/>
    <n v="2550000"/>
    <n v="1030000"/>
    <n v="4840000"/>
    <n v="870000"/>
    <n v="1"/>
    <x v="0"/>
    <s v="21-29"/>
    <n v="8446666.666666666"/>
    <n v="2806666.6666666665"/>
    <n v="0.31283950617283951"/>
    <x v="1"/>
    <x v="1"/>
    <x v="0"/>
    <x v="1"/>
  </r>
  <r>
    <s v="CC101419"/>
    <n v="43"/>
    <x v="0"/>
    <s v="High School"/>
    <s v="Other"/>
    <s v="Self-employed"/>
    <n v="8200000"/>
    <n v="44000000"/>
    <n v="56"/>
    <x v="0"/>
    <n v="0"/>
    <n v="0"/>
    <n v="22020000"/>
    <n v="19770000"/>
    <n v="18910000"/>
    <n v="9370000"/>
    <n v="6240000"/>
    <n v="6530000"/>
    <n v="510000"/>
    <n v="0"/>
    <x v="0"/>
    <s v="40-49"/>
    <n v="20233333.333333332"/>
    <n v="7380000"/>
    <n v="0.45984848484848484"/>
    <x v="1"/>
    <x v="1"/>
    <x v="2"/>
    <x v="0"/>
  </r>
  <r>
    <s v="CC101420"/>
    <n v="50"/>
    <x v="0"/>
    <s v="High School"/>
    <s v="Married"/>
    <s v="Self-employed"/>
    <n v="13800000"/>
    <n v="67000000"/>
    <n v="193"/>
    <x v="3"/>
    <n v="1"/>
    <n v="3"/>
    <n v="18430000"/>
    <n v="9270000"/>
    <n v="28490000"/>
    <n v="5060000"/>
    <n v="1130000"/>
    <n v="1440000"/>
    <n v="3710000"/>
    <n v="5"/>
    <x v="1"/>
    <s v="50-59"/>
    <n v="18730000"/>
    <n v="2543333.3333333335"/>
    <n v="0.27955223880597013"/>
    <x v="1"/>
    <x v="1"/>
    <x v="3"/>
    <x v="2"/>
  </r>
  <r>
    <s v="CC101421"/>
    <n v="33"/>
    <x v="0"/>
    <s v="Diploma"/>
    <s v="Married"/>
    <s v="Other"/>
    <n v="5200000"/>
    <n v="26000000"/>
    <n v="84"/>
    <x v="3"/>
    <n v="2"/>
    <n v="0"/>
    <n v="13760000"/>
    <n v="10720000"/>
    <n v="13400000"/>
    <n v="360000"/>
    <n v="520000"/>
    <n v="5520000"/>
    <n v="2060000"/>
    <n v="3"/>
    <x v="0"/>
    <s v="30-39"/>
    <n v="12626666.666666666"/>
    <n v="2133333.3333333335"/>
    <n v="0.48564102564102563"/>
    <x v="1"/>
    <x v="1"/>
    <x v="1"/>
    <x v="1"/>
  </r>
  <r>
    <s v="CC101422"/>
    <n v="38"/>
    <x v="1"/>
    <s v="High School"/>
    <s v="Married"/>
    <s v="Salaried"/>
    <n v="18100000"/>
    <n v="112000000"/>
    <n v="114"/>
    <x v="0"/>
    <n v="0"/>
    <n v="0"/>
    <n v="29020000"/>
    <n v="54660000"/>
    <n v="51940000"/>
    <n v="14800000"/>
    <n v="29310000"/>
    <n v="16040000"/>
    <n v="6520000"/>
    <n v="0"/>
    <x v="0"/>
    <s v="30-39"/>
    <n v="45206666.666666664"/>
    <n v="20050000"/>
    <n v="0.40363095238095237"/>
    <x v="1"/>
    <x v="1"/>
    <x v="2"/>
    <x v="3"/>
  </r>
  <r>
    <s v="CC101423"/>
    <n v="27"/>
    <x v="1"/>
    <s v="Bachelor"/>
    <s v="Married"/>
    <s v="Government"/>
    <n v="9200000"/>
    <n v="37000000"/>
    <n v="42"/>
    <x v="0"/>
    <n v="0"/>
    <n v="0"/>
    <n v="2830000"/>
    <n v="620000"/>
    <n v="3000000"/>
    <n v="1060000"/>
    <n v="570000"/>
    <n v="1010000"/>
    <n v="2210000"/>
    <n v="0"/>
    <x v="0"/>
    <s v="21-29"/>
    <n v="2150000"/>
    <n v="880000"/>
    <n v="5.8108108108108111E-2"/>
    <x v="2"/>
    <x v="2"/>
    <x v="2"/>
    <x v="1"/>
  </r>
  <r>
    <s v="CC101424"/>
    <n v="44"/>
    <x v="1"/>
    <s v="High School"/>
    <s v="Single"/>
    <s v="Salaried"/>
    <n v="12500000"/>
    <n v="52000000"/>
    <n v="177"/>
    <x v="0"/>
    <n v="0"/>
    <n v="0"/>
    <n v="29310000"/>
    <n v="26820000"/>
    <n v="23430000"/>
    <n v="11460000"/>
    <n v="25250000"/>
    <n v="10030000"/>
    <n v="4600000"/>
    <n v="1"/>
    <x v="0"/>
    <s v="40-49"/>
    <n v="26520000"/>
    <n v="15580000"/>
    <n v="0.51"/>
    <x v="0"/>
    <x v="0"/>
    <x v="0"/>
    <x v="0"/>
  </r>
  <r>
    <s v="CC101425"/>
    <n v="34"/>
    <x v="1"/>
    <s v="Bachelor"/>
    <s v="Single"/>
    <s v="Salaried"/>
    <n v="10900000"/>
    <n v="56000000"/>
    <n v="87"/>
    <x v="1"/>
    <n v="2"/>
    <n v="3"/>
    <n v="34240000"/>
    <n v="32780000"/>
    <n v="30950000"/>
    <n v="1240000"/>
    <n v="4030000"/>
    <n v="1180000"/>
    <n v="5870000"/>
    <n v="3"/>
    <x v="1"/>
    <s v="30-39"/>
    <n v="32656666.666666668"/>
    <n v="2150000"/>
    <n v="0.5831547619047619"/>
    <x v="0"/>
    <x v="0"/>
    <x v="1"/>
    <x v="0"/>
  </r>
  <r>
    <s v="CC101426"/>
    <n v="35"/>
    <x v="0"/>
    <s v="High School"/>
    <s v="Other"/>
    <s v="Self-employed"/>
    <n v="9000000"/>
    <n v="40000000"/>
    <n v="94"/>
    <x v="0"/>
    <n v="0"/>
    <n v="1"/>
    <n v="1510000"/>
    <n v="3300000"/>
    <n v="11670000"/>
    <n v="880000"/>
    <n v="1170000"/>
    <n v="3290000"/>
    <n v="370000"/>
    <n v="1"/>
    <x v="0"/>
    <s v="30-39"/>
    <n v="5493333.333333333"/>
    <n v="1780000"/>
    <n v="0.13733333333333334"/>
    <x v="2"/>
    <x v="2"/>
    <x v="0"/>
    <x v="0"/>
  </r>
  <r>
    <s v="CC101427"/>
    <n v="30"/>
    <x v="0"/>
    <s v="Bachelor"/>
    <s v="Single"/>
    <s v="Other"/>
    <n v="7000000"/>
    <n v="26000000"/>
    <n v="62"/>
    <x v="0"/>
    <n v="0"/>
    <n v="0"/>
    <n v="6810000"/>
    <n v="9370000"/>
    <n v="10840000"/>
    <n v="2030000"/>
    <n v="4940000"/>
    <n v="5360000"/>
    <n v="600000"/>
    <n v="0"/>
    <x v="0"/>
    <s v="30-39"/>
    <n v="9006666.666666666"/>
    <n v="4110000"/>
    <n v="0.34641025641025641"/>
    <x v="1"/>
    <x v="1"/>
    <x v="2"/>
    <x v="1"/>
  </r>
  <r>
    <s v="CC101428"/>
    <n v="49"/>
    <x v="0"/>
    <s v="Bachelor"/>
    <s v="Married"/>
    <s v="Salaried"/>
    <n v="9800000"/>
    <n v="35000000"/>
    <n v="187"/>
    <x v="0"/>
    <n v="0"/>
    <n v="0"/>
    <n v="13870000"/>
    <n v="16770000"/>
    <n v="16950000"/>
    <n v="5000000"/>
    <n v="3870000"/>
    <n v="6870000"/>
    <n v="800000"/>
    <n v="0"/>
    <x v="0"/>
    <s v="40-49"/>
    <n v="15863333.333333334"/>
    <n v="5246666.666666667"/>
    <n v="0.45323809523809527"/>
    <x v="1"/>
    <x v="1"/>
    <x v="2"/>
    <x v="1"/>
  </r>
  <r>
    <s v="CC101429"/>
    <n v="39"/>
    <x v="1"/>
    <s v="High School"/>
    <s v="Single"/>
    <s v="Salaried"/>
    <n v="8000000"/>
    <n v="38000000"/>
    <n v="45"/>
    <x v="1"/>
    <n v="3"/>
    <n v="2"/>
    <n v="23090000"/>
    <n v="19410000"/>
    <n v="22720000"/>
    <n v="430000"/>
    <n v="810000"/>
    <n v="3560000"/>
    <n v="4390000"/>
    <n v="3"/>
    <x v="1"/>
    <s v="30-39"/>
    <n v="21740000"/>
    <n v="1600000"/>
    <n v="0.57210526315789478"/>
    <x v="0"/>
    <x v="0"/>
    <x v="1"/>
    <x v="1"/>
  </r>
  <r>
    <s v="CC101430"/>
    <n v="30"/>
    <x v="1"/>
    <s v="Bachelor"/>
    <s v="Married"/>
    <s v="Other"/>
    <n v="12600000"/>
    <n v="59000000"/>
    <n v="56"/>
    <x v="0"/>
    <n v="0"/>
    <n v="1"/>
    <n v="16660000"/>
    <n v="14520000"/>
    <n v="23230000"/>
    <n v="3380000"/>
    <n v="7460000"/>
    <n v="2570000"/>
    <n v="1990000"/>
    <n v="1"/>
    <x v="0"/>
    <s v="30-39"/>
    <n v="18136666.666666668"/>
    <n v="4470000"/>
    <n v="0.30740112994350283"/>
    <x v="1"/>
    <x v="1"/>
    <x v="0"/>
    <x v="0"/>
  </r>
  <r>
    <s v="CC101431"/>
    <n v="29"/>
    <x v="0"/>
    <s v="Bachelor"/>
    <s v="Single"/>
    <s v="Salaried"/>
    <n v="8900000"/>
    <n v="35000000"/>
    <n v="54"/>
    <x v="0"/>
    <n v="1"/>
    <n v="0"/>
    <n v="420000"/>
    <n v="3890000"/>
    <n v="1450000"/>
    <n v="400000"/>
    <n v="1810000"/>
    <n v="640000"/>
    <n v="740000"/>
    <n v="1"/>
    <x v="0"/>
    <s v="21-29"/>
    <n v="1920000"/>
    <n v="950000"/>
    <n v="5.4857142857142854E-2"/>
    <x v="2"/>
    <x v="2"/>
    <x v="0"/>
    <x v="1"/>
  </r>
  <r>
    <s v="CC101432"/>
    <n v="45"/>
    <x v="1"/>
    <s v="Bachelor"/>
    <s v="Married"/>
    <s v="Contract"/>
    <n v="11900000"/>
    <n v="37000000"/>
    <n v="76"/>
    <x v="0"/>
    <n v="0"/>
    <n v="0"/>
    <n v="30400000"/>
    <n v="30460000"/>
    <n v="21190000"/>
    <n v="6280000"/>
    <n v="8190000"/>
    <n v="5730000"/>
    <n v="750000"/>
    <n v="0"/>
    <x v="0"/>
    <s v="40-49"/>
    <n v="27350000"/>
    <n v="6733333.333333333"/>
    <n v="0.73918918918918919"/>
    <x v="0"/>
    <x v="0"/>
    <x v="2"/>
    <x v="1"/>
  </r>
  <r>
    <s v="CC101433"/>
    <n v="44"/>
    <x v="1"/>
    <s v="Postgraduate"/>
    <s v="Married"/>
    <s v="Salaried"/>
    <n v="10900000"/>
    <n v="43000000"/>
    <n v="126"/>
    <x v="0"/>
    <n v="0"/>
    <n v="0"/>
    <n v="16250000"/>
    <n v="16230000"/>
    <n v="22640000"/>
    <n v="3810000"/>
    <n v="7130000"/>
    <n v="12020000"/>
    <n v="1160000"/>
    <n v="1"/>
    <x v="0"/>
    <s v="40-49"/>
    <n v="18373333.333333332"/>
    <n v="7653333.333333333"/>
    <n v="0.42728682170542631"/>
    <x v="1"/>
    <x v="1"/>
    <x v="0"/>
    <x v="0"/>
  </r>
  <r>
    <s v="CC101434"/>
    <n v="35"/>
    <x v="1"/>
    <s v="Bachelor"/>
    <s v="Married"/>
    <s v="Other"/>
    <n v="7000000"/>
    <n v="32000000"/>
    <n v="134"/>
    <x v="3"/>
    <n v="1"/>
    <n v="2"/>
    <n v="4070000"/>
    <n v="10240000"/>
    <n v="13890000"/>
    <n v="670000"/>
    <n v="3790000"/>
    <n v="3100000"/>
    <n v="1040000"/>
    <n v="4"/>
    <x v="0"/>
    <s v="30-39"/>
    <n v="9400000"/>
    <n v="2520000"/>
    <n v="0.29375000000000001"/>
    <x v="1"/>
    <x v="1"/>
    <x v="1"/>
    <x v="1"/>
  </r>
  <r>
    <s v="CC101435"/>
    <n v="39"/>
    <x v="0"/>
    <s v="Postgraduate"/>
    <s v="Other"/>
    <s v="Salaried"/>
    <n v="19600000"/>
    <n v="89000000"/>
    <n v="128"/>
    <x v="0"/>
    <n v="2"/>
    <n v="0"/>
    <n v="65950000"/>
    <n v="66080000"/>
    <n v="57200000"/>
    <n v="30050000"/>
    <n v="16520000"/>
    <n v="16980000"/>
    <n v="3220000"/>
    <n v="1"/>
    <x v="1"/>
    <s v="30-39"/>
    <n v="63076666.666666664"/>
    <n v="21183333.333333332"/>
    <n v="0.70872659176029962"/>
    <x v="0"/>
    <x v="0"/>
    <x v="0"/>
    <x v="2"/>
  </r>
  <r>
    <s v="CC101436"/>
    <n v="22"/>
    <x v="1"/>
    <s v="Bachelor"/>
    <s v="Single"/>
    <s v="Salaried"/>
    <n v="11200000"/>
    <n v="33000000"/>
    <n v="51"/>
    <x v="0"/>
    <n v="0"/>
    <n v="0"/>
    <n v="7510000"/>
    <n v="8920000"/>
    <n v="10490000"/>
    <n v="2250000"/>
    <n v="3630000"/>
    <n v="2780000"/>
    <n v="610000"/>
    <n v="0"/>
    <x v="0"/>
    <s v="21-29"/>
    <n v="8973333.333333334"/>
    <n v="2886666.6666666665"/>
    <n v="0.27191919191919195"/>
    <x v="1"/>
    <x v="1"/>
    <x v="2"/>
    <x v="1"/>
  </r>
  <r>
    <s v="CC101437"/>
    <n v="40"/>
    <x v="1"/>
    <s v="Diploma"/>
    <s v="Married"/>
    <s v="Salaried"/>
    <n v="15900000"/>
    <n v="55000000"/>
    <n v="105"/>
    <x v="1"/>
    <n v="2"/>
    <n v="3"/>
    <n v="55740000"/>
    <n v="54930000"/>
    <n v="48930000"/>
    <n v="800000"/>
    <n v="5620000"/>
    <n v="1180000"/>
    <n v="10180000"/>
    <n v="4"/>
    <x v="1"/>
    <s v="40-49"/>
    <n v="53200000"/>
    <n v="2533333.3333333335"/>
    <n v="0.96727272727272728"/>
    <x v="3"/>
    <x v="3"/>
    <x v="1"/>
    <x v="0"/>
  </r>
  <r>
    <s v="CC101438"/>
    <n v="39"/>
    <x v="1"/>
    <s v="Bachelor"/>
    <s v="Married"/>
    <s v="Self-employed"/>
    <n v="11300000"/>
    <n v="59000000"/>
    <n v="76"/>
    <x v="0"/>
    <n v="0"/>
    <n v="0"/>
    <n v="8840000"/>
    <n v="15400000"/>
    <n v="22060000"/>
    <n v="8610000"/>
    <n v="7160000"/>
    <n v="17680000"/>
    <n v="2680000"/>
    <n v="0"/>
    <x v="1"/>
    <s v="30-39"/>
    <n v="15433333.333333334"/>
    <n v="11150000"/>
    <n v="0.26158192090395482"/>
    <x v="1"/>
    <x v="1"/>
    <x v="2"/>
    <x v="0"/>
  </r>
  <r>
    <s v="CC101439"/>
    <n v="48"/>
    <x v="1"/>
    <s v="Diploma"/>
    <s v="Married"/>
    <s v="Self-employed"/>
    <n v="16800000"/>
    <n v="91000000"/>
    <n v="189"/>
    <x v="0"/>
    <n v="0"/>
    <n v="0"/>
    <n v="45220000"/>
    <n v="59040000"/>
    <n v="59840000"/>
    <n v="14390000"/>
    <n v="15190000"/>
    <n v="55190000"/>
    <n v="3990000"/>
    <n v="0"/>
    <x v="0"/>
    <s v="40-49"/>
    <n v="54700000"/>
    <n v="28256666.666666668"/>
    <n v="0.60109890109890107"/>
    <x v="0"/>
    <x v="0"/>
    <x v="2"/>
    <x v="2"/>
  </r>
  <r>
    <s v="CC101440"/>
    <n v="39"/>
    <x v="0"/>
    <s v="Diploma"/>
    <s v="Other"/>
    <s v="Contract"/>
    <n v="6900000"/>
    <n v="26000000"/>
    <n v="76"/>
    <x v="0"/>
    <n v="0"/>
    <n v="0"/>
    <n v="11850000"/>
    <n v="17520000"/>
    <n v="14590000"/>
    <n v="2090000"/>
    <n v="8560000"/>
    <n v="6660000"/>
    <n v="1190000"/>
    <n v="0"/>
    <x v="0"/>
    <s v="30-39"/>
    <n v="14653333.333333334"/>
    <n v="5770000"/>
    <n v="0.56358974358974356"/>
    <x v="0"/>
    <x v="0"/>
    <x v="2"/>
    <x v="1"/>
  </r>
  <r>
    <s v="CC101441"/>
    <n v="45"/>
    <x v="0"/>
    <s v="High School"/>
    <s v="Married"/>
    <s v="Salaried"/>
    <n v="6600000"/>
    <n v="42000000"/>
    <n v="158"/>
    <x v="0"/>
    <n v="0"/>
    <n v="0"/>
    <n v="13170000"/>
    <n v="20910000"/>
    <n v="17720000"/>
    <n v="11730000"/>
    <n v="4460000"/>
    <n v="7330000"/>
    <n v="1340000"/>
    <n v="0"/>
    <x v="0"/>
    <s v="40-49"/>
    <n v="17266666.666666668"/>
    <n v="7840000"/>
    <n v="0.41111111111111115"/>
    <x v="1"/>
    <x v="1"/>
    <x v="2"/>
    <x v="0"/>
  </r>
  <r>
    <s v="CC101442"/>
    <n v="47"/>
    <x v="0"/>
    <s v="Bachelor"/>
    <s v="Married"/>
    <s v="Contract"/>
    <n v="12100000"/>
    <n v="68000000"/>
    <n v="134"/>
    <x v="0"/>
    <n v="0"/>
    <n v="0"/>
    <n v="13130000"/>
    <n v="800000"/>
    <n v="5720000"/>
    <n v="7340000"/>
    <n v="800000"/>
    <n v="800000"/>
    <n v="3430000"/>
    <n v="0"/>
    <x v="0"/>
    <s v="40-49"/>
    <n v="6550000"/>
    <n v="2980000"/>
    <n v="9.6323529411764711E-2"/>
    <x v="2"/>
    <x v="2"/>
    <x v="2"/>
    <x v="2"/>
  </r>
  <r>
    <s v="CC101443"/>
    <n v="45"/>
    <x v="0"/>
    <s v="Bachelor"/>
    <s v="Other"/>
    <s v="Self-employed"/>
    <n v="19500000"/>
    <n v="126000000"/>
    <n v="153"/>
    <x v="0"/>
    <n v="0"/>
    <n v="0"/>
    <n v="35470000"/>
    <n v="36350000"/>
    <n v="47300000"/>
    <n v="10640000"/>
    <n v="14830000"/>
    <n v="43790000"/>
    <n v="6130000"/>
    <n v="1"/>
    <x v="0"/>
    <s v="40-49"/>
    <n v="39706666.666666664"/>
    <n v="23086666.666666668"/>
    <n v="0.3151322751322751"/>
    <x v="1"/>
    <x v="1"/>
    <x v="0"/>
    <x v="3"/>
  </r>
  <r>
    <s v="CC101444"/>
    <n v="42"/>
    <x v="0"/>
    <s v="High School"/>
    <s v="Single"/>
    <s v="Salaried"/>
    <n v="10400000"/>
    <n v="46000000"/>
    <n v="106"/>
    <x v="0"/>
    <n v="1"/>
    <n v="0"/>
    <n v="19190000"/>
    <n v="12610000"/>
    <n v="14380000"/>
    <n v="8010000"/>
    <n v="900000"/>
    <n v="1740000"/>
    <n v="3390000"/>
    <n v="3"/>
    <x v="0"/>
    <s v="40-49"/>
    <n v="15393333.333333334"/>
    <n v="3550000"/>
    <n v="0.33463768115942033"/>
    <x v="1"/>
    <x v="1"/>
    <x v="1"/>
    <x v="0"/>
  </r>
  <r>
    <s v="CC101445"/>
    <n v="46"/>
    <x v="0"/>
    <s v="Diploma"/>
    <s v="Single"/>
    <s v="Government"/>
    <n v="7300000"/>
    <n v="33000000"/>
    <n v="153"/>
    <x v="0"/>
    <n v="0"/>
    <n v="0"/>
    <n v="1760000"/>
    <n v="2970000"/>
    <n v="8660000"/>
    <n v="550000"/>
    <n v="1500000"/>
    <n v="2900000"/>
    <n v="1750000"/>
    <n v="0"/>
    <x v="0"/>
    <s v="40-49"/>
    <n v="4463333.333333333"/>
    <n v="1650000"/>
    <n v="0.13525252525252524"/>
    <x v="2"/>
    <x v="2"/>
    <x v="2"/>
    <x v="1"/>
  </r>
  <r>
    <s v="CC101446"/>
    <n v="21"/>
    <x v="0"/>
    <s v="Bachelor"/>
    <s v="Single"/>
    <s v="Contract"/>
    <n v="5000000"/>
    <n v="20000000"/>
    <n v="52"/>
    <x v="1"/>
    <n v="3"/>
    <n v="3"/>
    <n v="12370000"/>
    <n v="14080000"/>
    <n v="16360000"/>
    <n v="420000"/>
    <n v="1290000"/>
    <n v="4280000"/>
    <n v="1720000"/>
    <n v="4"/>
    <x v="1"/>
    <s v="21-29"/>
    <n v="14270000"/>
    <n v="1996666.6666666667"/>
    <n v="0.71350000000000002"/>
    <x v="0"/>
    <x v="0"/>
    <x v="1"/>
    <x v="1"/>
  </r>
  <r>
    <s v="CC101447"/>
    <n v="22"/>
    <x v="0"/>
    <s v="Bachelor"/>
    <s v="Single"/>
    <s v="Salaried"/>
    <n v="11600000"/>
    <n v="36000000"/>
    <n v="22"/>
    <x v="0"/>
    <n v="0"/>
    <n v="0"/>
    <n v="21390000"/>
    <n v="17350000"/>
    <n v="11770000"/>
    <n v="8030000"/>
    <n v="6960000"/>
    <n v="2770000"/>
    <n v="980000"/>
    <n v="0"/>
    <x v="0"/>
    <s v="21-29"/>
    <n v="16836666.666666668"/>
    <n v="5920000"/>
    <n v="0.4676851851851852"/>
    <x v="1"/>
    <x v="1"/>
    <x v="2"/>
    <x v="1"/>
  </r>
  <r>
    <s v="CC101448"/>
    <n v="33"/>
    <x v="0"/>
    <s v="Bachelor"/>
    <s v="Married"/>
    <s v="Self-employed"/>
    <n v="11100000"/>
    <n v="53000000"/>
    <n v="40"/>
    <x v="0"/>
    <n v="0"/>
    <n v="0"/>
    <n v="18660000"/>
    <n v="13050000"/>
    <n v="12910000"/>
    <n v="2640000"/>
    <n v="4130000"/>
    <n v="4330000"/>
    <n v="1600000"/>
    <n v="0"/>
    <x v="0"/>
    <s v="30-39"/>
    <n v="14873333.333333334"/>
    <n v="3700000"/>
    <n v="0.28062893081761009"/>
    <x v="1"/>
    <x v="1"/>
    <x v="2"/>
    <x v="0"/>
  </r>
  <r>
    <s v="CC101449"/>
    <n v="34"/>
    <x v="0"/>
    <s v="Diploma"/>
    <s v="Married"/>
    <s v="Government"/>
    <n v="11800000"/>
    <n v="69000000"/>
    <n v="52"/>
    <x v="0"/>
    <n v="0"/>
    <n v="0"/>
    <n v="36080000"/>
    <n v="43300000"/>
    <n v="33580000"/>
    <n v="6520000"/>
    <n v="1410000"/>
    <n v="15690000"/>
    <n v="8240000"/>
    <n v="0"/>
    <x v="0"/>
    <s v="30-39"/>
    <n v="37653333.333333336"/>
    <n v="7873333.333333333"/>
    <n v="0.54570048309178742"/>
    <x v="0"/>
    <x v="0"/>
    <x v="2"/>
    <x v="2"/>
  </r>
  <r>
    <s v="CC101450"/>
    <n v="40"/>
    <x v="0"/>
    <s v="High School"/>
    <s v="Married"/>
    <s v="Contract"/>
    <n v="6000000"/>
    <n v="22000000"/>
    <n v="147"/>
    <x v="0"/>
    <n v="0"/>
    <n v="0"/>
    <n v="2530000"/>
    <n v="4010000"/>
    <n v="3680000"/>
    <n v="1210000"/>
    <n v="1780000"/>
    <n v="1920000"/>
    <n v="180000"/>
    <n v="0"/>
    <x v="0"/>
    <s v="40-49"/>
    <n v="3406666.6666666665"/>
    <n v="1636666.6666666667"/>
    <n v="0.15484848484848485"/>
    <x v="2"/>
    <x v="2"/>
    <x v="2"/>
    <x v="1"/>
  </r>
  <r>
    <s v="CC101451"/>
    <n v="42"/>
    <x v="1"/>
    <s v="Bachelor"/>
    <s v="Married"/>
    <s v="Self-employed"/>
    <n v="20000000"/>
    <n v="84000000"/>
    <n v="89"/>
    <x v="0"/>
    <n v="0"/>
    <n v="1"/>
    <n v="56600000"/>
    <n v="50600000"/>
    <n v="53810000"/>
    <n v="7720000"/>
    <n v="47730000"/>
    <n v="7900000"/>
    <n v="3530000"/>
    <n v="1"/>
    <x v="0"/>
    <s v="40-49"/>
    <n v="53670000"/>
    <n v="21116666.666666668"/>
    <n v="0.6389285714285714"/>
    <x v="0"/>
    <x v="0"/>
    <x v="0"/>
    <x v="2"/>
  </r>
  <r>
    <s v="CC101452"/>
    <n v="41"/>
    <x v="1"/>
    <s v="Bachelor"/>
    <s v="Married"/>
    <s v="Salaried"/>
    <n v="7700000"/>
    <n v="25000000"/>
    <n v="92"/>
    <x v="0"/>
    <n v="0"/>
    <n v="0"/>
    <n v="5250000"/>
    <n v="2890000"/>
    <n v="2520000"/>
    <n v="1940000"/>
    <n v="760000"/>
    <n v="1140000"/>
    <n v="1450000"/>
    <n v="0"/>
    <x v="0"/>
    <s v="40-49"/>
    <n v="3553333.3333333335"/>
    <n v="1280000"/>
    <n v="0.14213333333333333"/>
    <x v="2"/>
    <x v="2"/>
    <x v="2"/>
    <x v="1"/>
  </r>
  <r>
    <s v="CC101453"/>
    <n v="29"/>
    <x v="0"/>
    <s v="Postgraduate"/>
    <s v="Married"/>
    <s v="Salaried"/>
    <n v="16900000"/>
    <n v="55000000"/>
    <n v="30"/>
    <x v="0"/>
    <n v="0"/>
    <n v="0"/>
    <n v="12610000"/>
    <n v="25660000"/>
    <n v="28600000"/>
    <n v="5070000"/>
    <n v="10010000"/>
    <n v="3730000"/>
    <n v="2010000"/>
    <n v="2"/>
    <x v="0"/>
    <s v="21-29"/>
    <n v="22290000"/>
    <n v="6270000"/>
    <n v="0.40527272727272728"/>
    <x v="1"/>
    <x v="1"/>
    <x v="0"/>
    <x v="0"/>
  </r>
  <r>
    <s v="CC101454"/>
    <n v="39"/>
    <x v="1"/>
    <s v="Bachelor"/>
    <s v="Single"/>
    <s v="Salaried"/>
    <n v="15800000"/>
    <n v="96000000"/>
    <n v="70"/>
    <x v="0"/>
    <n v="0"/>
    <n v="0"/>
    <n v="30470000"/>
    <n v="19790000"/>
    <n v="27350000"/>
    <n v="8450000"/>
    <n v="9530000"/>
    <n v="8480000"/>
    <n v="3370000"/>
    <n v="0"/>
    <x v="0"/>
    <s v="30-39"/>
    <n v="25870000"/>
    <n v="8820000"/>
    <n v="0.26947916666666666"/>
    <x v="1"/>
    <x v="1"/>
    <x v="2"/>
    <x v="2"/>
  </r>
  <r>
    <s v="CC101455"/>
    <n v="34"/>
    <x v="0"/>
    <s v="Bachelor"/>
    <s v="Single"/>
    <s v="Self-employed"/>
    <n v="17600000"/>
    <n v="69000000"/>
    <n v="97"/>
    <x v="3"/>
    <n v="3"/>
    <n v="0"/>
    <n v="30970000"/>
    <n v="27810000"/>
    <n v="26240000"/>
    <n v="6190000"/>
    <n v="6150000"/>
    <n v="14060000"/>
    <n v="2290000"/>
    <n v="2"/>
    <x v="1"/>
    <s v="30-39"/>
    <n v="28340000"/>
    <n v="8800000"/>
    <n v="0.41072463768115941"/>
    <x v="1"/>
    <x v="1"/>
    <x v="0"/>
    <x v="2"/>
  </r>
  <r>
    <s v="CC101456"/>
    <n v="38"/>
    <x v="0"/>
    <s v="Bachelor"/>
    <s v="Single"/>
    <s v="Contract"/>
    <n v="12400000"/>
    <n v="42000000"/>
    <n v="95"/>
    <x v="0"/>
    <n v="0"/>
    <n v="0"/>
    <n v="13480000"/>
    <n v="14850000"/>
    <n v="18390000"/>
    <n v="11960000"/>
    <n v="5990000"/>
    <n v="8900000"/>
    <n v="1230000"/>
    <n v="1"/>
    <x v="1"/>
    <s v="30-39"/>
    <n v="15573333.333333334"/>
    <n v="8950000"/>
    <n v="0.37079365079365079"/>
    <x v="1"/>
    <x v="1"/>
    <x v="0"/>
    <x v="0"/>
  </r>
  <r>
    <s v="CC101457"/>
    <n v="46"/>
    <x v="1"/>
    <s v="Bachelor"/>
    <s v="Married"/>
    <s v="Salaried"/>
    <n v="12800000"/>
    <n v="48000000"/>
    <n v="126"/>
    <x v="0"/>
    <n v="0"/>
    <n v="1"/>
    <n v="3610000"/>
    <n v="11520000"/>
    <n v="15920000"/>
    <n v="850000"/>
    <n v="4060000"/>
    <n v="8040000"/>
    <n v="190000"/>
    <n v="2"/>
    <x v="0"/>
    <s v="40-49"/>
    <n v="10350000"/>
    <n v="4316666.666666667"/>
    <n v="0.21562500000000001"/>
    <x v="2"/>
    <x v="2"/>
    <x v="0"/>
    <x v="0"/>
  </r>
  <r>
    <s v="CC101458"/>
    <n v="25"/>
    <x v="1"/>
    <s v="Postgraduate"/>
    <s v="Single"/>
    <s v="Salaried"/>
    <n v="13900000"/>
    <n v="83000000"/>
    <n v="25"/>
    <x v="0"/>
    <n v="0"/>
    <n v="2"/>
    <n v="41470000"/>
    <n v="40100000"/>
    <n v="50730000"/>
    <n v="13260000"/>
    <n v="37270000"/>
    <n v="1720000"/>
    <n v="2730000"/>
    <n v="1"/>
    <x v="0"/>
    <s v="21-29"/>
    <n v="44100000"/>
    <n v="17416666.666666668"/>
    <n v="0.53132530120481924"/>
    <x v="0"/>
    <x v="0"/>
    <x v="0"/>
    <x v="2"/>
  </r>
  <r>
    <s v="CC101459"/>
    <n v="50"/>
    <x v="1"/>
    <s v="Bachelor"/>
    <s v="Other"/>
    <s v="Government"/>
    <n v="10300000"/>
    <n v="77000000"/>
    <n v="72"/>
    <x v="0"/>
    <n v="0"/>
    <n v="1"/>
    <n v="7890000"/>
    <n v="23160000"/>
    <n v="23750000"/>
    <n v="1440000"/>
    <n v="1610000"/>
    <n v="6040000"/>
    <n v="3480000"/>
    <n v="1"/>
    <x v="0"/>
    <s v="50-59"/>
    <n v="18266666.666666668"/>
    <n v="3030000"/>
    <n v="0.23722943722943723"/>
    <x v="2"/>
    <x v="2"/>
    <x v="0"/>
    <x v="2"/>
  </r>
  <r>
    <s v="CC101460"/>
    <n v="24"/>
    <x v="0"/>
    <s v="Postgraduate"/>
    <s v="Married"/>
    <s v="Contract"/>
    <n v="8700000"/>
    <n v="29000000"/>
    <n v="23"/>
    <x v="3"/>
    <n v="3"/>
    <n v="2"/>
    <n v="5250000"/>
    <n v="8530000"/>
    <n v="9850000"/>
    <n v="1230000"/>
    <n v="600000"/>
    <n v="1190000"/>
    <n v="3280000"/>
    <n v="3"/>
    <x v="1"/>
    <s v="21-29"/>
    <n v="7876666.666666667"/>
    <n v="1006666.6666666666"/>
    <n v="0.27160919540229889"/>
    <x v="1"/>
    <x v="1"/>
    <x v="1"/>
    <x v="1"/>
  </r>
  <r>
    <s v="CC101461"/>
    <n v="38"/>
    <x v="0"/>
    <s v="Bachelor"/>
    <s v="Married"/>
    <s v="Salaried"/>
    <n v="12700000"/>
    <n v="46000000"/>
    <n v="100"/>
    <x v="3"/>
    <n v="0"/>
    <n v="2"/>
    <n v="36010000"/>
    <n v="40190000"/>
    <n v="41950000"/>
    <n v="1020000"/>
    <n v="10890000"/>
    <n v="990000"/>
    <n v="2710000"/>
    <n v="3"/>
    <x v="1"/>
    <s v="30-39"/>
    <n v="39383333.333333336"/>
    <n v="4300000"/>
    <n v="0.85615942028985514"/>
    <x v="3"/>
    <x v="3"/>
    <x v="1"/>
    <x v="0"/>
  </r>
  <r>
    <s v="CC101462"/>
    <n v="21"/>
    <x v="0"/>
    <s v="Diploma"/>
    <s v="Single"/>
    <s v="Salaried"/>
    <n v="8400000"/>
    <n v="31000000"/>
    <n v="4"/>
    <x v="0"/>
    <n v="0"/>
    <n v="0"/>
    <n v="16730000"/>
    <n v="18960000"/>
    <n v="18850000"/>
    <n v="6680000"/>
    <n v="8470000"/>
    <n v="6510000"/>
    <n v="350000"/>
    <n v="0"/>
    <x v="0"/>
    <s v="21-29"/>
    <n v="18180000"/>
    <n v="7220000"/>
    <n v="0.58645161290322578"/>
    <x v="0"/>
    <x v="0"/>
    <x v="2"/>
    <x v="1"/>
  </r>
  <r>
    <s v="CC101463"/>
    <n v="47"/>
    <x v="1"/>
    <s v="Bachelor"/>
    <s v="Married"/>
    <s v="Salaried"/>
    <n v="15000000"/>
    <n v="64000000"/>
    <n v="111"/>
    <x v="0"/>
    <n v="0"/>
    <n v="0"/>
    <n v="36770000"/>
    <n v="33990000"/>
    <n v="32170000"/>
    <n v="12160000"/>
    <n v="12230000"/>
    <n v="13050000"/>
    <n v="3820000"/>
    <n v="0"/>
    <x v="0"/>
    <s v="40-49"/>
    <n v="34310000"/>
    <n v="12480000"/>
    <n v="0.53609375000000004"/>
    <x v="0"/>
    <x v="0"/>
    <x v="2"/>
    <x v="2"/>
  </r>
  <r>
    <s v="CC101464"/>
    <n v="44"/>
    <x v="1"/>
    <s v="Diploma"/>
    <s v="Married"/>
    <s v="Contract"/>
    <n v="10600000"/>
    <n v="40000000"/>
    <n v="131"/>
    <x v="0"/>
    <n v="0"/>
    <n v="2"/>
    <n v="15690000"/>
    <n v="12140000"/>
    <n v="18420000"/>
    <n v="16360000"/>
    <n v="3800000"/>
    <n v="1150000"/>
    <n v="2750000"/>
    <n v="1"/>
    <x v="0"/>
    <s v="40-49"/>
    <n v="15416666.666666666"/>
    <n v="7103333.333333333"/>
    <n v="0.38541666666666663"/>
    <x v="1"/>
    <x v="1"/>
    <x v="0"/>
    <x v="0"/>
  </r>
  <r>
    <s v="CC101465"/>
    <n v="38"/>
    <x v="1"/>
    <s v="Bachelor"/>
    <s v="Married"/>
    <s v="Salaried"/>
    <n v="12100000"/>
    <n v="68000000"/>
    <n v="146"/>
    <x v="0"/>
    <n v="0"/>
    <n v="2"/>
    <n v="14710000"/>
    <n v="21590000"/>
    <n v="22230000"/>
    <n v="2760000"/>
    <n v="7220000"/>
    <n v="1150000"/>
    <n v="3180000"/>
    <n v="3"/>
    <x v="1"/>
    <s v="30-39"/>
    <n v="19510000"/>
    <n v="3710000"/>
    <n v="0.28691176470588237"/>
    <x v="1"/>
    <x v="1"/>
    <x v="1"/>
    <x v="2"/>
  </r>
  <r>
    <s v="CC101466"/>
    <n v="30"/>
    <x v="1"/>
    <s v="Diploma"/>
    <s v="Married"/>
    <s v="Self-employed"/>
    <n v="6600000"/>
    <n v="24000000"/>
    <n v="50"/>
    <x v="0"/>
    <n v="0"/>
    <n v="0"/>
    <n v="8860000"/>
    <n v="10610000"/>
    <n v="9690000"/>
    <n v="3080000"/>
    <n v="10020000"/>
    <n v="8600000"/>
    <n v="480000"/>
    <n v="2"/>
    <x v="0"/>
    <s v="30-39"/>
    <n v="9720000"/>
    <n v="7233333.333333333"/>
    <n v="0.40500000000000003"/>
    <x v="1"/>
    <x v="1"/>
    <x v="0"/>
    <x v="1"/>
  </r>
  <r>
    <s v="CC101467"/>
    <n v="50"/>
    <x v="0"/>
    <s v="High School"/>
    <s v="Other"/>
    <s v="Salaried"/>
    <n v="10000000"/>
    <n v="54000000"/>
    <n v="75"/>
    <x v="0"/>
    <n v="0"/>
    <n v="1"/>
    <n v="34360000"/>
    <n v="28350000"/>
    <n v="28510000"/>
    <n v="10710000"/>
    <n v="10060000"/>
    <n v="2470000"/>
    <n v="1110000"/>
    <n v="2"/>
    <x v="0"/>
    <s v="50-59"/>
    <n v="30406666.666666668"/>
    <n v="7746666.666666667"/>
    <n v="0.56308641975308649"/>
    <x v="0"/>
    <x v="0"/>
    <x v="0"/>
    <x v="0"/>
  </r>
  <r>
    <s v="CC101468"/>
    <n v="30"/>
    <x v="0"/>
    <s v="Bachelor"/>
    <s v="Married"/>
    <s v="Self-employed"/>
    <n v="10600000"/>
    <n v="27000000"/>
    <n v="36"/>
    <x v="0"/>
    <n v="0"/>
    <n v="0"/>
    <n v="10830000"/>
    <n v="12660000"/>
    <n v="14610000"/>
    <n v="4810000"/>
    <n v="2660000"/>
    <n v="1730000"/>
    <n v="1580000"/>
    <n v="1"/>
    <x v="1"/>
    <s v="30-39"/>
    <n v="12700000"/>
    <n v="3066666.6666666665"/>
    <n v="0.47037037037037038"/>
    <x v="1"/>
    <x v="1"/>
    <x v="0"/>
    <x v="1"/>
  </r>
  <r>
    <s v="CC101469"/>
    <n v="42"/>
    <x v="1"/>
    <s v="Bachelor"/>
    <s v="Married"/>
    <s v="Self-employed"/>
    <n v="12400000"/>
    <n v="35000000"/>
    <n v="81"/>
    <x v="0"/>
    <n v="0"/>
    <n v="0"/>
    <n v="1990000"/>
    <n v="1800000"/>
    <n v="4810000"/>
    <n v="730000"/>
    <n v="490000"/>
    <n v="1000000"/>
    <n v="1100000"/>
    <n v="0"/>
    <x v="0"/>
    <s v="40-49"/>
    <n v="2866666.6666666665"/>
    <n v="740000"/>
    <n v="8.1904761904761897E-2"/>
    <x v="2"/>
    <x v="2"/>
    <x v="2"/>
    <x v="1"/>
  </r>
  <r>
    <s v="CC101470"/>
    <n v="59"/>
    <x v="1"/>
    <s v="Diploma"/>
    <s v="Married"/>
    <s v="Salaried"/>
    <n v="17600000"/>
    <n v="110000000"/>
    <n v="152"/>
    <x v="0"/>
    <n v="0"/>
    <n v="0"/>
    <n v="29810000"/>
    <n v="34580000"/>
    <n v="48040000"/>
    <n v="11070000"/>
    <n v="4760000"/>
    <n v="15190000"/>
    <n v="3970000"/>
    <n v="0"/>
    <x v="0"/>
    <s v="50-59"/>
    <n v="37476666.666666664"/>
    <n v="10340000"/>
    <n v="0.34069696969696966"/>
    <x v="1"/>
    <x v="1"/>
    <x v="2"/>
    <x v="3"/>
  </r>
  <r>
    <s v="CC101471"/>
    <n v="41"/>
    <x v="0"/>
    <s v="High School"/>
    <s v="Single"/>
    <s v="Contract"/>
    <n v="6400000"/>
    <n v="23000000"/>
    <n v="113"/>
    <x v="0"/>
    <n v="0"/>
    <n v="0"/>
    <n v="3050000"/>
    <n v="3240000"/>
    <n v="3430000"/>
    <n v="870000"/>
    <n v="1540000"/>
    <n v="1030000"/>
    <n v="860000"/>
    <n v="0"/>
    <x v="0"/>
    <s v="40-49"/>
    <n v="3240000"/>
    <n v="1146666.6666666667"/>
    <n v="0.1408695652173913"/>
    <x v="2"/>
    <x v="2"/>
    <x v="2"/>
    <x v="1"/>
  </r>
  <r>
    <s v="CC101472"/>
    <n v="30"/>
    <x v="1"/>
    <s v="Bachelor"/>
    <s v="Married"/>
    <s v="Government"/>
    <n v="9100000"/>
    <n v="63000000"/>
    <n v="39"/>
    <x v="0"/>
    <n v="0"/>
    <n v="0"/>
    <n v="16020000"/>
    <n v="14500000"/>
    <n v="10370000"/>
    <n v="8160000"/>
    <n v="12180000"/>
    <n v="4950000"/>
    <n v="2290000"/>
    <n v="0"/>
    <x v="0"/>
    <s v="30-39"/>
    <n v="13630000"/>
    <n v="8430000"/>
    <n v="0.21634920634920635"/>
    <x v="2"/>
    <x v="2"/>
    <x v="2"/>
    <x v="2"/>
  </r>
  <r>
    <s v="CC101473"/>
    <n v="47"/>
    <x v="0"/>
    <s v="Diploma"/>
    <s v="Married"/>
    <s v="Other"/>
    <n v="5100000"/>
    <n v="22000000"/>
    <n v="87"/>
    <x v="0"/>
    <n v="0"/>
    <n v="0"/>
    <n v="5130000"/>
    <n v="6260000"/>
    <n v="6540000"/>
    <n v="2520000"/>
    <n v="2770000"/>
    <n v="1900000"/>
    <n v="540000"/>
    <n v="0"/>
    <x v="0"/>
    <s v="40-49"/>
    <n v="5976666.666666667"/>
    <n v="2396666.6666666665"/>
    <n v="0.27166666666666667"/>
    <x v="1"/>
    <x v="1"/>
    <x v="2"/>
    <x v="1"/>
  </r>
  <r>
    <s v="CC101474"/>
    <n v="21"/>
    <x v="0"/>
    <s v="High School"/>
    <s v="Single"/>
    <s v="Other"/>
    <n v="5000000"/>
    <n v="20000000"/>
    <n v="30"/>
    <x v="0"/>
    <n v="0"/>
    <n v="0"/>
    <n v="11430000"/>
    <n v="10650000"/>
    <n v="10110000"/>
    <n v="9810000"/>
    <n v="2930000"/>
    <n v="8490000"/>
    <n v="1030000"/>
    <n v="3"/>
    <x v="0"/>
    <s v="21-29"/>
    <n v="10730000"/>
    <n v="7076666.666666667"/>
    <n v="0.53649999999999998"/>
    <x v="0"/>
    <x v="0"/>
    <x v="1"/>
    <x v="1"/>
  </r>
  <r>
    <s v="CC101475"/>
    <n v="30"/>
    <x v="1"/>
    <s v="Bachelor"/>
    <s v="Married"/>
    <s v="Salaried"/>
    <n v="8100000"/>
    <n v="28000000"/>
    <n v="39"/>
    <x v="0"/>
    <n v="0"/>
    <n v="0"/>
    <n v="5830000"/>
    <n v="12770000"/>
    <n v="12400000"/>
    <n v="1960000"/>
    <n v="6090000"/>
    <n v="4330000"/>
    <n v="440000"/>
    <n v="0"/>
    <x v="0"/>
    <s v="30-39"/>
    <n v="10333333.333333334"/>
    <n v="4126666.6666666665"/>
    <n v="0.36904761904761907"/>
    <x v="1"/>
    <x v="1"/>
    <x v="2"/>
    <x v="1"/>
  </r>
  <r>
    <s v="CC101476"/>
    <n v="32"/>
    <x v="1"/>
    <s v="High School"/>
    <s v="Married"/>
    <s v="Salaried"/>
    <n v="6300000"/>
    <n v="37000000"/>
    <n v="112"/>
    <x v="0"/>
    <n v="0"/>
    <n v="0"/>
    <n v="16780000"/>
    <n v="15370000"/>
    <n v="10530000"/>
    <n v="6540000"/>
    <n v="13590000"/>
    <n v="3940000"/>
    <n v="1570000"/>
    <n v="0"/>
    <x v="0"/>
    <s v="30-39"/>
    <n v="14226666.666666666"/>
    <n v="8023333.333333333"/>
    <n v="0.38450450450450446"/>
    <x v="1"/>
    <x v="1"/>
    <x v="2"/>
    <x v="1"/>
  </r>
  <r>
    <s v="CC101477"/>
    <n v="51"/>
    <x v="0"/>
    <s v="Bachelor"/>
    <s v="Married"/>
    <s v="Salaried"/>
    <n v="21200000"/>
    <n v="91000000"/>
    <n v="91"/>
    <x v="0"/>
    <n v="0"/>
    <n v="0"/>
    <n v="18280000"/>
    <n v="0"/>
    <n v="19950000"/>
    <n v="9550000"/>
    <n v="0"/>
    <n v="11160000"/>
    <n v="3810000"/>
    <n v="0"/>
    <x v="0"/>
    <s v="50-59"/>
    <n v="12743333.333333334"/>
    <n v="6903333.333333333"/>
    <n v="0.14003663003663006"/>
    <x v="2"/>
    <x v="2"/>
    <x v="2"/>
    <x v="2"/>
  </r>
  <r>
    <s v="CC101478"/>
    <n v="56"/>
    <x v="0"/>
    <s v="Bachelor"/>
    <s v="Married"/>
    <s v="Salaried"/>
    <n v="16900000"/>
    <n v="60000000"/>
    <n v="240"/>
    <x v="0"/>
    <n v="1"/>
    <n v="0"/>
    <n v="23180000"/>
    <n v="12920000"/>
    <n v="23900000"/>
    <n v="5430000"/>
    <n v="1080000"/>
    <n v="20590000"/>
    <n v="6200000"/>
    <n v="2"/>
    <x v="0"/>
    <s v="50-59"/>
    <n v="20000000"/>
    <n v="9033333.333333334"/>
    <n v="0.33333333333333331"/>
    <x v="1"/>
    <x v="1"/>
    <x v="0"/>
    <x v="2"/>
  </r>
  <r>
    <s v="CC101479"/>
    <n v="38"/>
    <x v="0"/>
    <s v="Bachelor"/>
    <s v="Married"/>
    <s v="Salaried"/>
    <n v="9500000"/>
    <n v="28000000"/>
    <n v="123"/>
    <x v="0"/>
    <n v="0"/>
    <n v="0"/>
    <n v="13380000"/>
    <n v="13840000"/>
    <n v="13510000"/>
    <n v="11470000"/>
    <n v="2810000"/>
    <n v="7640000"/>
    <n v="990000"/>
    <n v="0"/>
    <x v="0"/>
    <s v="30-39"/>
    <n v="13576666.666666666"/>
    <n v="7306666.666666667"/>
    <n v="0.48488095238095236"/>
    <x v="1"/>
    <x v="1"/>
    <x v="2"/>
    <x v="1"/>
  </r>
  <r>
    <s v="CC101480"/>
    <n v="43"/>
    <x v="1"/>
    <s v="Bachelor"/>
    <s v="Married"/>
    <s v="Salaried"/>
    <n v="11800000"/>
    <n v="56000000"/>
    <n v="129"/>
    <x v="0"/>
    <n v="0"/>
    <n v="0"/>
    <n v="24610000"/>
    <n v="11580000"/>
    <n v="18830000"/>
    <n v="23960000"/>
    <n v="6540000"/>
    <n v="4610000"/>
    <n v="3410000"/>
    <n v="0"/>
    <x v="0"/>
    <s v="40-49"/>
    <n v="18340000"/>
    <n v="11703333.333333334"/>
    <n v="0.32750000000000001"/>
    <x v="1"/>
    <x v="1"/>
    <x v="2"/>
    <x v="0"/>
  </r>
  <r>
    <s v="CC101481"/>
    <n v="26"/>
    <x v="0"/>
    <s v="Bachelor"/>
    <s v="Married"/>
    <s v="Self-employed"/>
    <n v="14400000"/>
    <n v="78000000"/>
    <n v="31"/>
    <x v="0"/>
    <n v="0"/>
    <n v="0"/>
    <n v="59570000"/>
    <n v="51050000"/>
    <n v="57950000"/>
    <n v="16910000"/>
    <n v="8760000"/>
    <n v="13020000"/>
    <n v="2940000"/>
    <n v="0"/>
    <x v="0"/>
    <s v="21-29"/>
    <n v="56190000"/>
    <n v="12896666.666666666"/>
    <n v="0.7203846153846154"/>
    <x v="0"/>
    <x v="0"/>
    <x v="2"/>
    <x v="2"/>
  </r>
  <r>
    <s v="CC101482"/>
    <n v="34"/>
    <x v="1"/>
    <s v="High School"/>
    <s v="Single"/>
    <s v="Salaried"/>
    <n v="10700000"/>
    <n v="41000000"/>
    <n v="94"/>
    <x v="0"/>
    <n v="0"/>
    <n v="0"/>
    <n v="18010000"/>
    <n v="12640000"/>
    <n v="13060000"/>
    <n v="6920000"/>
    <n v="4780000"/>
    <n v="4960000"/>
    <n v="500000"/>
    <n v="0"/>
    <x v="0"/>
    <s v="30-39"/>
    <n v="14570000"/>
    <n v="5553333.333333333"/>
    <n v="0.35536585365853657"/>
    <x v="1"/>
    <x v="1"/>
    <x v="2"/>
    <x v="0"/>
  </r>
  <r>
    <s v="CC101483"/>
    <n v="26"/>
    <x v="0"/>
    <s v="Bachelor"/>
    <s v="Single"/>
    <s v="Government"/>
    <n v="11500000"/>
    <n v="62000000"/>
    <n v="28"/>
    <x v="0"/>
    <n v="2"/>
    <n v="0"/>
    <n v="29910000"/>
    <n v="33680000"/>
    <n v="29450000"/>
    <n v="5130000"/>
    <n v="990000"/>
    <n v="11320000"/>
    <n v="5180000"/>
    <n v="2"/>
    <x v="0"/>
    <s v="21-29"/>
    <n v="31013333.333333332"/>
    <n v="5813333.333333333"/>
    <n v="0.50021505376344089"/>
    <x v="0"/>
    <x v="0"/>
    <x v="0"/>
    <x v="2"/>
  </r>
  <r>
    <s v="CC101484"/>
    <n v="21"/>
    <x v="1"/>
    <s v="Postgraduate"/>
    <s v="Married"/>
    <s v="Salaried"/>
    <n v="14300000"/>
    <n v="50000000"/>
    <n v="20"/>
    <x v="0"/>
    <n v="0"/>
    <n v="0"/>
    <n v="30970000"/>
    <n v="28500000"/>
    <n v="24360000"/>
    <n v="10370000"/>
    <n v="11690000"/>
    <n v="12800000"/>
    <n v="4630000"/>
    <n v="0"/>
    <x v="0"/>
    <s v="21-29"/>
    <n v="27943333.333333332"/>
    <n v="11620000"/>
    <n v="0.55886666666666662"/>
    <x v="0"/>
    <x v="0"/>
    <x v="2"/>
    <x v="0"/>
  </r>
  <r>
    <s v="CC101485"/>
    <n v="40"/>
    <x v="1"/>
    <s v="Diploma"/>
    <s v="Other"/>
    <s v="Salaried"/>
    <n v="7100000"/>
    <n v="37000000"/>
    <n v="108"/>
    <x v="0"/>
    <n v="0"/>
    <n v="0"/>
    <n v="0"/>
    <n v="130000"/>
    <n v="0"/>
    <n v="0"/>
    <n v="130000"/>
    <n v="0"/>
    <n v="300000"/>
    <n v="0"/>
    <x v="0"/>
    <s v="40-49"/>
    <n v="43333.333333333336"/>
    <n v="43333.333333333336"/>
    <n v="1.1711711711711711E-3"/>
    <x v="2"/>
    <x v="2"/>
    <x v="2"/>
    <x v="1"/>
  </r>
  <r>
    <s v="CC101486"/>
    <n v="26"/>
    <x v="1"/>
    <s v="High School"/>
    <s v="Single"/>
    <s v="Salaried"/>
    <n v="5000000"/>
    <n v="20000000"/>
    <n v="13"/>
    <x v="0"/>
    <n v="0"/>
    <n v="0"/>
    <n v="1750000"/>
    <n v="2880000"/>
    <n v="2780000"/>
    <n v="550000"/>
    <n v="1110000"/>
    <n v="400000"/>
    <n v="420000"/>
    <n v="0"/>
    <x v="0"/>
    <s v="21-29"/>
    <n v="2470000"/>
    <n v="686666.66666666663"/>
    <n v="0.1235"/>
    <x v="2"/>
    <x v="2"/>
    <x v="2"/>
    <x v="1"/>
  </r>
  <r>
    <s v="CC101487"/>
    <n v="45"/>
    <x v="0"/>
    <s v="Diploma"/>
    <s v="Married"/>
    <s v="Government"/>
    <n v="16300000"/>
    <n v="64000000"/>
    <n v="101"/>
    <x v="0"/>
    <n v="0"/>
    <n v="0"/>
    <n v="18370000"/>
    <n v="19130000"/>
    <n v="22280000"/>
    <n v="8210000"/>
    <n v="6250000"/>
    <n v="8390000"/>
    <n v="1920000"/>
    <n v="0"/>
    <x v="0"/>
    <s v="40-49"/>
    <n v="19926666.666666668"/>
    <n v="7616666.666666667"/>
    <n v="0.31135416666666671"/>
    <x v="1"/>
    <x v="1"/>
    <x v="2"/>
    <x v="2"/>
  </r>
  <r>
    <s v="CC101488"/>
    <n v="31"/>
    <x v="1"/>
    <s v="Bachelor"/>
    <s v="Married"/>
    <s v="Salaried"/>
    <n v="11400000"/>
    <n v="44000000"/>
    <n v="40"/>
    <x v="0"/>
    <n v="0"/>
    <n v="0"/>
    <n v="27850000"/>
    <n v="28370000"/>
    <n v="29000000"/>
    <n v="6050000"/>
    <n v="9680000"/>
    <n v="24220000"/>
    <n v="2650000"/>
    <n v="0"/>
    <x v="0"/>
    <s v="30-39"/>
    <n v="28406666.666666668"/>
    <n v="13316666.666666666"/>
    <n v="0.64560606060606063"/>
    <x v="0"/>
    <x v="0"/>
    <x v="2"/>
    <x v="0"/>
  </r>
  <r>
    <s v="CC101489"/>
    <n v="29"/>
    <x v="0"/>
    <s v="Bachelor"/>
    <s v="Married"/>
    <s v="Other"/>
    <n v="9600000"/>
    <n v="52000000"/>
    <n v="47"/>
    <x v="3"/>
    <n v="0"/>
    <n v="2"/>
    <n v="18570000"/>
    <n v="17770000"/>
    <n v="26220000"/>
    <n v="3370000"/>
    <n v="16610000"/>
    <n v="3270000"/>
    <n v="2610000"/>
    <n v="5"/>
    <x v="1"/>
    <s v="21-29"/>
    <n v="20853333.333333332"/>
    <n v="7750000"/>
    <n v="0.40102564102564098"/>
    <x v="1"/>
    <x v="1"/>
    <x v="3"/>
    <x v="0"/>
  </r>
  <r>
    <s v="CC101490"/>
    <n v="30"/>
    <x v="1"/>
    <s v="Bachelor"/>
    <s v="Married"/>
    <s v="Contract"/>
    <n v="10600000"/>
    <n v="41000000"/>
    <n v="43"/>
    <x v="0"/>
    <n v="0"/>
    <n v="0"/>
    <n v="23420000"/>
    <n v="22960000"/>
    <n v="23910000"/>
    <n v="21570000"/>
    <n v="23370000"/>
    <n v="2680000"/>
    <n v="180000"/>
    <n v="0"/>
    <x v="0"/>
    <s v="30-39"/>
    <n v="23430000"/>
    <n v="15873333.333333334"/>
    <n v="0.57146341463414629"/>
    <x v="0"/>
    <x v="0"/>
    <x v="2"/>
    <x v="0"/>
  </r>
  <r>
    <s v="CC101491"/>
    <n v="36"/>
    <x v="1"/>
    <s v="High School"/>
    <s v="Single"/>
    <s v="Contract"/>
    <n v="5500000"/>
    <n v="31000000"/>
    <n v="82"/>
    <x v="0"/>
    <n v="1"/>
    <n v="3"/>
    <n v="13010000"/>
    <n v="8610000"/>
    <n v="4620000"/>
    <n v="3270000"/>
    <n v="1840000"/>
    <n v="330000"/>
    <n v="1260000"/>
    <n v="2"/>
    <x v="0"/>
    <s v="30-39"/>
    <n v="8746666.666666666"/>
    <n v="1813333.3333333333"/>
    <n v="0.28215053763440856"/>
    <x v="1"/>
    <x v="1"/>
    <x v="0"/>
    <x v="1"/>
  </r>
  <r>
    <s v="CC101492"/>
    <n v="33"/>
    <x v="0"/>
    <s v="Bachelor"/>
    <s v="Married"/>
    <s v="Government"/>
    <n v="6500000"/>
    <n v="26000000"/>
    <n v="108"/>
    <x v="0"/>
    <n v="1"/>
    <n v="0"/>
    <n v="20070000"/>
    <n v="13950000"/>
    <n v="16500000"/>
    <n v="16720000"/>
    <n v="3230000"/>
    <n v="4500000"/>
    <n v="1660000"/>
    <n v="1"/>
    <x v="0"/>
    <s v="30-39"/>
    <n v="16840000"/>
    <n v="8150000"/>
    <n v="0.64769230769230768"/>
    <x v="0"/>
    <x v="0"/>
    <x v="0"/>
    <x v="1"/>
  </r>
  <r>
    <s v="CC101493"/>
    <n v="21"/>
    <x v="1"/>
    <s v="Bachelor"/>
    <s v="Single"/>
    <s v="Salaried"/>
    <n v="15600000"/>
    <n v="70000000"/>
    <n v="14"/>
    <x v="0"/>
    <n v="0"/>
    <n v="0"/>
    <n v="29280000"/>
    <n v="42670000"/>
    <n v="48040000"/>
    <n v="9160000"/>
    <n v="8580000"/>
    <n v="19190000"/>
    <n v="5780000"/>
    <n v="0"/>
    <x v="0"/>
    <s v="21-29"/>
    <n v="39996666.666666664"/>
    <n v="12310000"/>
    <n v="0.57138095238095232"/>
    <x v="0"/>
    <x v="0"/>
    <x v="2"/>
    <x v="2"/>
  </r>
  <r>
    <s v="CC101494"/>
    <n v="30"/>
    <x v="0"/>
    <s v="Postgraduate"/>
    <s v="Married"/>
    <s v="Contract"/>
    <n v="10500000"/>
    <n v="22000000"/>
    <n v="51"/>
    <x v="0"/>
    <n v="0"/>
    <n v="1"/>
    <n v="3120000"/>
    <n v="4530000"/>
    <n v="7220000"/>
    <n v="2850000"/>
    <n v="4510000"/>
    <n v="1950000"/>
    <n v="1630000"/>
    <n v="1"/>
    <x v="0"/>
    <s v="30-39"/>
    <n v="4956666.666666667"/>
    <n v="3103333.3333333335"/>
    <n v="0.22530303030303031"/>
    <x v="2"/>
    <x v="2"/>
    <x v="0"/>
    <x v="1"/>
  </r>
  <r>
    <s v="CC101495"/>
    <n v="46"/>
    <x v="1"/>
    <s v="Diploma"/>
    <s v="Married"/>
    <s v="Salaried"/>
    <n v="13300000"/>
    <n v="68000000"/>
    <n v="154"/>
    <x v="2"/>
    <n v="2"/>
    <n v="0"/>
    <n v="17240000"/>
    <n v="26550000"/>
    <n v="10980000"/>
    <n v="2000000"/>
    <n v="3870000"/>
    <n v="3720000"/>
    <n v="5340000"/>
    <n v="2"/>
    <x v="1"/>
    <s v="40-49"/>
    <n v="18256666.666666668"/>
    <n v="3196666.6666666665"/>
    <n v="0.26848039215686276"/>
    <x v="1"/>
    <x v="1"/>
    <x v="0"/>
    <x v="2"/>
  </r>
  <r>
    <s v="CC101496"/>
    <n v="35"/>
    <x v="0"/>
    <s v="Bachelor"/>
    <s v="Married"/>
    <s v="Salaried"/>
    <n v="10400000"/>
    <n v="24000000"/>
    <n v="73"/>
    <x v="0"/>
    <n v="0"/>
    <n v="0"/>
    <n v="10130000"/>
    <n v="6200000"/>
    <n v="10750000"/>
    <n v="2630000"/>
    <n v="6320000"/>
    <n v="3790000"/>
    <n v="300000"/>
    <n v="0"/>
    <x v="0"/>
    <s v="30-39"/>
    <n v="9026666.666666666"/>
    <n v="4246666.666666667"/>
    <n v="0.37611111111111106"/>
    <x v="1"/>
    <x v="1"/>
    <x v="2"/>
    <x v="1"/>
  </r>
  <r>
    <s v="CC101497"/>
    <n v="36"/>
    <x v="0"/>
    <s v="Bachelor"/>
    <s v="Married"/>
    <s v="Government"/>
    <n v="14500000"/>
    <n v="82000000"/>
    <n v="108"/>
    <x v="0"/>
    <n v="0"/>
    <n v="0"/>
    <n v="28190000"/>
    <n v="36660000"/>
    <n v="40480000"/>
    <n v="13130000"/>
    <n v="14470000"/>
    <n v="14450000"/>
    <n v="640000"/>
    <n v="0"/>
    <x v="0"/>
    <s v="30-39"/>
    <n v="35110000"/>
    <n v="14016666.666666666"/>
    <n v="0.42817073170731706"/>
    <x v="1"/>
    <x v="1"/>
    <x v="2"/>
    <x v="2"/>
  </r>
  <r>
    <s v="CC101498"/>
    <n v="43"/>
    <x v="0"/>
    <s v="Bachelor"/>
    <s v="Married"/>
    <s v="Government"/>
    <n v="12700000"/>
    <n v="81000000"/>
    <n v="79"/>
    <x v="0"/>
    <n v="0"/>
    <n v="0"/>
    <n v="23430000"/>
    <n v="24200000"/>
    <n v="29040000"/>
    <n v="6880000"/>
    <n v="4700000"/>
    <n v="14130000"/>
    <n v="5040000"/>
    <n v="0"/>
    <x v="0"/>
    <s v="40-49"/>
    <n v="25556666.666666668"/>
    <n v="8570000"/>
    <n v="0.31551440329218111"/>
    <x v="1"/>
    <x v="1"/>
    <x v="2"/>
    <x v="2"/>
  </r>
  <r>
    <s v="CC101499"/>
    <n v="31"/>
    <x v="0"/>
    <s v="Diploma"/>
    <s v="Married"/>
    <s v="Government"/>
    <n v="14400000"/>
    <n v="70000000"/>
    <n v="60"/>
    <x v="0"/>
    <n v="0"/>
    <n v="0"/>
    <n v="31610000"/>
    <n v="35850000"/>
    <n v="32480000"/>
    <n v="13300000"/>
    <n v="29700000"/>
    <n v="7720000"/>
    <n v="590000"/>
    <n v="0"/>
    <x v="0"/>
    <s v="30-39"/>
    <n v="33313333.333333332"/>
    <n v="16906666.666666668"/>
    <n v="0.47590476190476189"/>
    <x v="1"/>
    <x v="1"/>
    <x v="2"/>
    <x v="2"/>
  </r>
  <r>
    <s v="CC101500"/>
    <n v="31"/>
    <x v="0"/>
    <s v="Diploma"/>
    <s v="Single"/>
    <s v="Self-employed"/>
    <n v="10400000"/>
    <n v="41000000"/>
    <n v="87"/>
    <x v="0"/>
    <n v="0"/>
    <n v="0"/>
    <n v="7640000"/>
    <n v="6080000"/>
    <n v="6610000"/>
    <n v="2670000"/>
    <n v="1740000"/>
    <n v="3010000"/>
    <n v="860000"/>
    <n v="0"/>
    <x v="0"/>
    <s v="30-39"/>
    <n v="6776666.666666667"/>
    <n v="2473333.3333333335"/>
    <n v="0.16528455284552845"/>
    <x v="2"/>
    <x v="2"/>
    <x v="2"/>
    <x v="0"/>
  </r>
  <r>
    <s v="CC101501"/>
    <n v="49"/>
    <x v="1"/>
    <s v="High School"/>
    <s v="Single"/>
    <s v="Other"/>
    <n v="7200000"/>
    <n v="31000000"/>
    <n v="164"/>
    <x v="0"/>
    <n v="0"/>
    <n v="0"/>
    <n v="18230000"/>
    <n v="14560000"/>
    <n v="13900000"/>
    <n v="2510000"/>
    <n v="11760000"/>
    <n v="2180000"/>
    <n v="800000"/>
    <n v="0"/>
    <x v="0"/>
    <s v="40-49"/>
    <n v="15563333.333333334"/>
    <n v="5483333.333333333"/>
    <n v="0.5020430107526882"/>
    <x v="0"/>
    <x v="0"/>
    <x v="2"/>
    <x v="1"/>
  </r>
  <r>
    <s v="CC101502"/>
    <n v="29"/>
    <x v="0"/>
    <s v="Diploma"/>
    <s v="Married"/>
    <s v="Salaried"/>
    <n v="7100000"/>
    <n v="39000000"/>
    <n v="38"/>
    <x v="0"/>
    <n v="0"/>
    <n v="0"/>
    <n v="3180000"/>
    <n v="4740000"/>
    <n v="0"/>
    <n v="1010000"/>
    <n v="1270000"/>
    <n v="0"/>
    <n v="2300000"/>
    <n v="0"/>
    <x v="0"/>
    <s v="21-29"/>
    <n v="2640000"/>
    <n v="760000"/>
    <n v="6.7692307692307691E-2"/>
    <x v="2"/>
    <x v="2"/>
    <x v="2"/>
    <x v="1"/>
  </r>
  <r>
    <s v="CC101503"/>
    <n v="44"/>
    <x v="1"/>
    <s v="Bachelor"/>
    <s v="Other"/>
    <s v="Self-employed"/>
    <n v="10800000"/>
    <n v="51000000"/>
    <n v="158"/>
    <x v="0"/>
    <n v="0"/>
    <n v="0"/>
    <n v="2860000"/>
    <n v="1740000"/>
    <n v="1580000"/>
    <n v="1200000"/>
    <n v="880000"/>
    <n v="1080000"/>
    <n v="3040000"/>
    <n v="1"/>
    <x v="0"/>
    <s v="40-49"/>
    <n v="2060000"/>
    <n v="1053333.3333333333"/>
    <n v="4.0392156862745096E-2"/>
    <x v="2"/>
    <x v="2"/>
    <x v="0"/>
    <x v="0"/>
  </r>
  <r>
    <s v="CC101504"/>
    <n v="41"/>
    <x v="0"/>
    <s v="Bachelor"/>
    <s v="Other"/>
    <s v="Contract"/>
    <n v="5500000"/>
    <n v="20000000"/>
    <n v="28"/>
    <x v="0"/>
    <n v="1"/>
    <n v="0"/>
    <n v="12710000"/>
    <n v="15510000"/>
    <n v="14540000"/>
    <n v="6310000"/>
    <n v="4990000"/>
    <n v="6850000"/>
    <n v="740000"/>
    <n v="1"/>
    <x v="0"/>
    <s v="40-49"/>
    <n v="14253333.333333334"/>
    <n v="6050000"/>
    <n v="0.71266666666666667"/>
    <x v="0"/>
    <x v="0"/>
    <x v="0"/>
    <x v="1"/>
  </r>
  <r>
    <s v="CC101505"/>
    <n v="42"/>
    <x v="0"/>
    <s v="High School"/>
    <s v="Married"/>
    <s v="Self-employed"/>
    <n v="9900000"/>
    <n v="35000000"/>
    <n v="56"/>
    <x v="1"/>
    <n v="3"/>
    <n v="1"/>
    <n v="28940000"/>
    <n v="28390000"/>
    <n v="28380000"/>
    <n v="1670000"/>
    <n v="500000"/>
    <n v="4980000"/>
    <n v="2360000"/>
    <n v="3"/>
    <x v="1"/>
    <s v="40-49"/>
    <n v="28570000"/>
    <n v="2383333.3333333335"/>
    <n v="0.81628571428571428"/>
    <x v="3"/>
    <x v="3"/>
    <x v="1"/>
    <x v="1"/>
  </r>
  <r>
    <s v="CC101506"/>
    <n v="34"/>
    <x v="1"/>
    <s v="Bachelor"/>
    <s v="Married"/>
    <s v="Salaried"/>
    <n v="9400000"/>
    <n v="52000000"/>
    <n v="126"/>
    <x v="0"/>
    <n v="0"/>
    <n v="0"/>
    <n v="3380000"/>
    <n v="6950000"/>
    <n v="12330000"/>
    <n v="1250000"/>
    <n v="3370000"/>
    <n v="6250000"/>
    <n v="5976433"/>
    <n v="0"/>
    <x v="0"/>
    <s v="30-39"/>
    <n v="7553333.333333333"/>
    <n v="3623333.3333333335"/>
    <n v="0.14525641025641026"/>
    <x v="2"/>
    <x v="2"/>
    <x v="2"/>
    <x v="0"/>
  </r>
  <r>
    <s v="CC101507"/>
    <n v="35"/>
    <x v="0"/>
    <s v="Diploma"/>
    <s v="Single"/>
    <s v="Salaried"/>
    <n v="13800000"/>
    <n v="58000000"/>
    <n v="88"/>
    <x v="1"/>
    <n v="3"/>
    <n v="0"/>
    <n v="19780000"/>
    <n v="19610000"/>
    <n v="26190000"/>
    <n v="650000"/>
    <n v="780000"/>
    <n v="9690000"/>
    <n v="5070000"/>
    <n v="3"/>
    <x v="1"/>
    <s v="30-39"/>
    <n v="21860000"/>
    <n v="3706666.6666666665"/>
    <n v="0.37689655172413794"/>
    <x v="1"/>
    <x v="1"/>
    <x v="1"/>
    <x v="0"/>
  </r>
  <r>
    <s v="CC101508"/>
    <n v="50"/>
    <x v="0"/>
    <s v="Bachelor"/>
    <s v="Single"/>
    <s v="Salaried"/>
    <n v="20500000"/>
    <n v="93000000"/>
    <n v="163"/>
    <x v="0"/>
    <n v="0"/>
    <n v="0"/>
    <n v="42780000"/>
    <n v="51190000"/>
    <n v="38890000"/>
    <n v="10700000"/>
    <n v="24360000"/>
    <n v="4280000"/>
    <n v="2040000"/>
    <n v="0"/>
    <x v="0"/>
    <s v="50-59"/>
    <n v="44286666.666666664"/>
    <n v="13113333.333333334"/>
    <n v="0.47620071684587811"/>
    <x v="1"/>
    <x v="1"/>
    <x v="2"/>
    <x v="2"/>
  </r>
  <r>
    <s v="CC101509"/>
    <n v="38"/>
    <x v="1"/>
    <s v="Diploma"/>
    <s v="Married"/>
    <s v="Self-employed"/>
    <n v="7500000"/>
    <n v="56000000"/>
    <n v="137"/>
    <x v="0"/>
    <n v="0"/>
    <n v="2"/>
    <n v="44560000"/>
    <n v="44440000"/>
    <n v="41050000"/>
    <n v="15720000"/>
    <n v="42640000"/>
    <n v="7420000"/>
    <n v="1110000"/>
    <n v="1"/>
    <x v="0"/>
    <s v="30-39"/>
    <n v="43350000"/>
    <n v="21926666.666666668"/>
    <n v="0.77410714285714288"/>
    <x v="3"/>
    <x v="3"/>
    <x v="0"/>
    <x v="0"/>
  </r>
  <r>
    <s v="CC101510"/>
    <n v="50"/>
    <x v="1"/>
    <s v="Postgraduate"/>
    <s v="Married"/>
    <s v="Salaried"/>
    <n v="22900000"/>
    <n v="86000000"/>
    <n v="198"/>
    <x v="0"/>
    <n v="0"/>
    <n v="0"/>
    <n v="650000"/>
    <n v="0"/>
    <n v="12130000"/>
    <n v="650000"/>
    <n v="0"/>
    <n v="6490000"/>
    <n v="3220000"/>
    <n v="0"/>
    <x v="0"/>
    <s v="50-59"/>
    <n v="4260000"/>
    <n v="2380000"/>
    <n v="4.9534883720930234E-2"/>
    <x v="2"/>
    <x v="2"/>
    <x v="2"/>
    <x v="2"/>
  </r>
  <r>
    <s v="CC101511"/>
    <n v="37"/>
    <x v="0"/>
    <s v="Bachelor"/>
    <s v="Married"/>
    <s v="Contract"/>
    <n v="11800000"/>
    <n v="31000000"/>
    <n v="79"/>
    <x v="1"/>
    <n v="3"/>
    <n v="3"/>
    <n v="21040000"/>
    <n v="20520000"/>
    <n v="12780000"/>
    <n v="680000"/>
    <n v="1320000"/>
    <n v="1220000"/>
    <n v="2790000"/>
    <n v="4"/>
    <x v="1"/>
    <s v="30-39"/>
    <n v="18113333.333333332"/>
    <n v="1073333.3333333333"/>
    <n v="0.58430107526881714"/>
    <x v="0"/>
    <x v="0"/>
    <x v="1"/>
    <x v="1"/>
  </r>
  <r>
    <s v="CC101512"/>
    <n v="32"/>
    <x v="0"/>
    <s v="Postgraduate"/>
    <s v="Single"/>
    <s v="Salaried"/>
    <n v="11900000"/>
    <n v="57000000"/>
    <n v="86"/>
    <x v="0"/>
    <n v="0"/>
    <n v="0"/>
    <n v="37280000"/>
    <n v="38410000"/>
    <n v="36650000"/>
    <n v="12420000"/>
    <n v="18340000"/>
    <n v="11650000"/>
    <n v="3640000"/>
    <n v="0"/>
    <x v="0"/>
    <s v="30-39"/>
    <n v="37446666.666666664"/>
    <n v="14136666.666666666"/>
    <n v="0.6569590643274853"/>
    <x v="0"/>
    <x v="0"/>
    <x v="2"/>
    <x v="0"/>
  </r>
  <r>
    <s v="CC101513"/>
    <n v="33"/>
    <x v="1"/>
    <s v="Bachelor"/>
    <s v="Married"/>
    <s v="Salaried"/>
    <n v="6600000"/>
    <n v="34000000"/>
    <n v="86"/>
    <x v="0"/>
    <n v="0"/>
    <n v="0"/>
    <n v="19090000"/>
    <n v="16940000"/>
    <n v="10250000"/>
    <n v="19000000"/>
    <n v="7420000"/>
    <n v="8630000"/>
    <n v="210000"/>
    <n v="0"/>
    <x v="0"/>
    <s v="30-39"/>
    <n v="15426666.666666666"/>
    <n v="11683333.333333334"/>
    <n v="0.45372549019607844"/>
    <x v="1"/>
    <x v="1"/>
    <x v="2"/>
    <x v="1"/>
  </r>
  <r>
    <s v="CC101514"/>
    <n v="44"/>
    <x v="0"/>
    <s v="Postgraduate"/>
    <s v="Married"/>
    <s v="Salaried"/>
    <n v="13400000"/>
    <n v="65000000"/>
    <n v="110"/>
    <x v="0"/>
    <n v="0"/>
    <n v="0"/>
    <n v="31400000"/>
    <n v="39000000"/>
    <n v="26150000"/>
    <n v="10280000"/>
    <n v="7660000"/>
    <n v="8970000"/>
    <n v="1960000"/>
    <n v="0"/>
    <x v="0"/>
    <s v="40-49"/>
    <n v="32183333.333333332"/>
    <n v="8970000"/>
    <n v="0.4951282051282051"/>
    <x v="1"/>
    <x v="1"/>
    <x v="2"/>
    <x v="2"/>
  </r>
  <r>
    <s v="CC101515"/>
    <n v="31"/>
    <x v="1"/>
    <s v="Bachelor"/>
    <s v="Single"/>
    <s v="Salaried"/>
    <n v="8800000"/>
    <n v="39000000"/>
    <n v="78"/>
    <x v="0"/>
    <n v="0"/>
    <n v="0"/>
    <n v="8770000"/>
    <n v="8050000"/>
    <n v="14350000"/>
    <n v="4070000"/>
    <n v="3840000"/>
    <n v="13660000"/>
    <n v="390000"/>
    <n v="1"/>
    <x v="0"/>
    <s v="30-39"/>
    <n v="10390000"/>
    <n v="7190000"/>
    <n v="0.2664102564102564"/>
    <x v="1"/>
    <x v="1"/>
    <x v="0"/>
    <x v="1"/>
  </r>
  <r>
    <s v="CC101516"/>
    <n v="31"/>
    <x v="1"/>
    <s v="Postgraduate"/>
    <s v="Married"/>
    <s v="Salaried"/>
    <n v="8600000"/>
    <n v="49000000"/>
    <n v="53"/>
    <x v="0"/>
    <n v="0"/>
    <n v="0"/>
    <n v="22780000"/>
    <n v="13490000"/>
    <n v="15470000"/>
    <n v="10810000"/>
    <n v="11010000"/>
    <n v="5420000"/>
    <n v="230000"/>
    <n v="0"/>
    <x v="0"/>
    <s v="30-39"/>
    <n v="17246666.666666668"/>
    <n v="9080000"/>
    <n v="0.35197278911564628"/>
    <x v="1"/>
    <x v="1"/>
    <x v="2"/>
    <x v="0"/>
  </r>
  <r>
    <s v="CC101517"/>
    <n v="37"/>
    <x v="1"/>
    <s v="Bachelor"/>
    <s v="Married"/>
    <s v="Other"/>
    <n v="11300000"/>
    <n v="34000000"/>
    <n v="61"/>
    <x v="3"/>
    <n v="0"/>
    <n v="0"/>
    <n v="25670000"/>
    <n v="26270000"/>
    <n v="28560000"/>
    <n v="3580000"/>
    <n v="6810000"/>
    <n v="4120000"/>
    <n v="3770000"/>
    <n v="3"/>
    <x v="1"/>
    <s v="30-39"/>
    <n v="26833333.333333332"/>
    <n v="4836666.666666667"/>
    <n v="0.78921568627450978"/>
    <x v="3"/>
    <x v="3"/>
    <x v="1"/>
    <x v="1"/>
  </r>
  <r>
    <s v="CC101518"/>
    <n v="58"/>
    <x v="1"/>
    <s v="Bachelor"/>
    <s v="Married"/>
    <s v="Salaried"/>
    <n v="8700000"/>
    <n v="42000000"/>
    <n v="218"/>
    <x v="3"/>
    <n v="0"/>
    <n v="0"/>
    <n v="19710000"/>
    <n v="25620000"/>
    <n v="25430000"/>
    <n v="780000"/>
    <n v="10310000"/>
    <n v="8440000"/>
    <n v="2670000"/>
    <n v="2"/>
    <x v="1"/>
    <s v="50-59"/>
    <n v="23586666.666666668"/>
    <n v="6510000"/>
    <n v="0.56158730158730163"/>
    <x v="0"/>
    <x v="0"/>
    <x v="0"/>
    <x v="0"/>
  </r>
  <r>
    <s v="CC101519"/>
    <n v="36"/>
    <x v="0"/>
    <s v="Bachelor"/>
    <s v="Single"/>
    <s v="Self-employed"/>
    <n v="12300000"/>
    <n v="77000000"/>
    <n v="69"/>
    <x v="0"/>
    <n v="0"/>
    <n v="0"/>
    <n v="28250000"/>
    <n v="10890000"/>
    <n v="15360000"/>
    <n v="7130000"/>
    <n v="5400000"/>
    <n v="4130000"/>
    <n v="1190000"/>
    <n v="0"/>
    <x v="0"/>
    <s v="30-39"/>
    <n v="18166666.666666668"/>
    <n v="5553333.333333333"/>
    <n v="0.23593073593073594"/>
    <x v="2"/>
    <x v="2"/>
    <x v="2"/>
    <x v="2"/>
  </r>
  <r>
    <s v="CC101520"/>
    <n v="41"/>
    <x v="1"/>
    <s v="Diploma"/>
    <s v="Married"/>
    <s v="Salaried"/>
    <n v="11900000"/>
    <n v="57000000"/>
    <n v="134"/>
    <x v="3"/>
    <n v="1"/>
    <n v="2"/>
    <n v="32930000"/>
    <n v="38270000"/>
    <n v="37500000"/>
    <n v="3250000"/>
    <n v="1890000"/>
    <n v="1560000"/>
    <n v="2070000"/>
    <n v="3"/>
    <x v="1"/>
    <s v="40-49"/>
    <n v="36233333.333333336"/>
    <n v="2233333.3333333335"/>
    <n v="0.63567251461988306"/>
    <x v="0"/>
    <x v="0"/>
    <x v="1"/>
    <x v="0"/>
  </r>
  <r>
    <s v="CC101521"/>
    <n v="41"/>
    <x v="0"/>
    <s v="High School"/>
    <s v="Married"/>
    <s v="Salaried"/>
    <n v="8800000"/>
    <n v="43000000"/>
    <n v="36"/>
    <x v="0"/>
    <n v="0"/>
    <n v="0"/>
    <n v="21010000"/>
    <n v="24380000"/>
    <n v="19040000"/>
    <n v="6190000"/>
    <n v="10270000"/>
    <n v="7910000"/>
    <n v="1090000"/>
    <n v="0"/>
    <x v="0"/>
    <s v="40-49"/>
    <n v="21476666.666666668"/>
    <n v="8123333.333333333"/>
    <n v="0.49945736434108529"/>
    <x v="1"/>
    <x v="1"/>
    <x v="2"/>
    <x v="0"/>
  </r>
  <r>
    <s v="CC101522"/>
    <n v="50"/>
    <x v="1"/>
    <s v="High School"/>
    <s v="Single"/>
    <s v="Salaried"/>
    <n v="7500000"/>
    <n v="39000000"/>
    <n v="147"/>
    <x v="3"/>
    <n v="3"/>
    <n v="0"/>
    <n v="24350000"/>
    <n v="33730000"/>
    <n v="32120000"/>
    <n v="1270000"/>
    <n v="570000"/>
    <n v="7070000"/>
    <n v="1990000"/>
    <n v="2"/>
    <x v="0"/>
    <s v="50-59"/>
    <n v="30066666.666666668"/>
    <n v="2970000"/>
    <n v="0.77094017094017098"/>
    <x v="3"/>
    <x v="3"/>
    <x v="0"/>
    <x v="1"/>
  </r>
  <r>
    <s v="CC101523"/>
    <n v="39"/>
    <x v="1"/>
    <s v="Diploma"/>
    <s v="Married"/>
    <s v="Salaried"/>
    <n v="10000000"/>
    <n v="46000000"/>
    <n v="59"/>
    <x v="0"/>
    <n v="1"/>
    <n v="2"/>
    <n v="23530000"/>
    <n v="16330000"/>
    <n v="21740000"/>
    <n v="9340000"/>
    <n v="4530000"/>
    <n v="4400000"/>
    <n v="1720000"/>
    <n v="2"/>
    <x v="0"/>
    <s v="30-39"/>
    <n v="20533333.333333332"/>
    <n v="6090000"/>
    <n v="0.44637681159420289"/>
    <x v="1"/>
    <x v="1"/>
    <x v="0"/>
    <x v="0"/>
  </r>
  <r>
    <s v="CC101524"/>
    <n v="49"/>
    <x v="1"/>
    <s v="Diploma"/>
    <s v="Married"/>
    <s v="Salaried"/>
    <n v="8900000"/>
    <n v="37000000"/>
    <n v="103"/>
    <x v="0"/>
    <n v="1"/>
    <n v="0"/>
    <n v="19690000"/>
    <n v="24210000"/>
    <n v="20980000"/>
    <n v="5190000"/>
    <n v="3760000"/>
    <n v="10620000"/>
    <n v="1290000"/>
    <n v="2"/>
    <x v="0"/>
    <s v="40-49"/>
    <n v="21626666.666666668"/>
    <n v="6523333.333333333"/>
    <n v="0.58450450450450453"/>
    <x v="0"/>
    <x v="0"/>
    <x v="0"/>
    <x v="1"/>
  </r>
  <r>
    <s v="CC101525"/>
    <n v="45"/>
    <x v="1"/>
    <s v="Bachelor"/>
    <s v="Married"/>
    <s v="Salaried"/>
    <n v="15400000"/>
    <n v="53000000"/>
    <n v="79"/>
    <x v="0"/>
    <n v="0"/>
    <n v="0"/>
    <n v="31750000"/>
    <n v="19790000"/>
    <n v="33100000"/>
    <n v="11630000"/>
    <n v="10350000"/>
    <n v="20620000"/>
    <n v="2810000"/>
    <n v="0"/>
    <x v="0"/>
    <s v="40-49"/>
    <n v="28213333.333333332"/>
    <n v="14200000"/>
    <n v="0.53232704402515718"/>
    <x v="0"/>
    <x v="0"/>
    <x v="2"/>
    <x v="0"/>
  </r>
  <r>
    <s v="CC101526"/>
    <n v="35"/>
    <x v="1"/>
    <s v="Bachelor"/>
    <s v="Married"/>
    <s v="Salaried"/>
    <n v="14000000"/>
    <n v="56000000"/>
    <n v="122"/>
    <x v="2"/>
    <n v="1"/>
    <n v="3"/>
    <n v="34810000"/>
    <n v="34470000"/>
    <n v="21350000"/>
    <n v="7190000"/>
    <n v="4790000"/>
    <n v="1270000"/>
    <n v="3380000"/>
    <n v="5"/>
    <x v="0"/>
    <s v="30-39"/>
    <n v="30210000"/>
    <n v="4416666.666666667"/>
    <n v="0.53946428571428573"/>
    <x v="0"/>
    <x v="0"/>
    <x v="3"/>
    <x v="0"/>
  </r>
  <r>
    <s v="CC101527"/>
    <n v="28"/>
    <x v="1"/>
    <s v="High School"/>
    <s v="Married"/>
    <s v="Government"/>
    <n v="13000000"/>
    <n v="35000000"/>
    <n v="65"/>
    <x v="1"/>
    <n v="3"/>
    <n v="3"/>
    <n v="26890000"/>
    <n v="26490000"/>
    <n v="26900000"/>
    <n v="610000"/>
    <n v="2070000"/>
    <n v="520000"/>
    <n v="3590000"/>
    <n v="3"/>
    <x v="1"/>
    <s v="21-29"/>
    <n v="26760000"/>
    <n v="1066666.6666666667"/>
    <n v="0.76457142857142857"/>
    <x v="3"/>
    <x v="3"/>
    <x v="1"/>
    <x v="1"/>
  </r>
  <r>
    <s v="CC101528"/>
    <n v="44"/>
    <x v="1"/>
    <s v="Diploma"/>
    <s v="Married"/>
    <s v="Self-employed"/>
    <n v="11500000"/>
    <n v="63000000"/>
    <n v="156"/>
    <x v="0"/>
    <n v="1"/>
    <n v="2"/>
    <n v="13430000"/>
    <n v="15650000"/>
    <n v="18180000"/>
    <n v="3750000"/>
    <n v="8800000"/>
    <n v="5970000"/>
    <n v="4710000"/>
    <n v="2"/>
    <x v="0"/>
    <s v="40-49"/>
    <n v="15753333.333333334"/>
    <n v="6173333.333333333"/>
    <n v="0.25005291005291008"/>
    <x v="1"/>
    <x v="1"/>
    <x v="0"/>
    <x v="2"/>
  </r>
  <r>
    <s v="CC101529"/>
    <n v="40"/>
    <x v="1"/>
    <s v="Diploma"/>
    <s v="Married"/>
    <s v="Salaried"/>
    <n v="11700000"/>
    <n v="43000000"/>
    <n v="109"/>
    <x v="0"/>
    <n v="0"/>
    <n v="0"/>
    <n v="11280000"/>
    <n v="9360000"/>
    <n v="18530000"/>
    <n v="3210000"/>
    <n v="3620000"/>
    <n v="5140000"/>
    <n v="340000"/>
    <n v="0"/>
    <x v="0"/>
    <s v="40-49"/>
    <n v="13056666.666666666"/>
    <n v="3990000"/>
    <n v="0.30364341085271318"/>
    <x v="1"/>
    <x v="1"/>
    <x v="2"/>
    <x v="0"/>
  </r>
  <r>
    <s v="CC101530"/>
    <n v="21"/>
    <x v="1"/>
    <s v="Bachelor"/>
    <s v="Single"/>
    <s v="Salaried"/>
    <n v="9600000"/>
    <n v="47000000"/>
    <n v="3"/>
    <x v="0"/>
    <n v="0"/>
    <n v="0"/>
    <n v="7290000"/>
    <n v="4020000"/>
    <n v="0"/>
    <n v="3920000"/>
    <n v="1230000"/>
    <n v="0"/>
    <n v="2690000"/>
    <n v="0"/>
    <x v="0"/>
    <s v="21-29"/>
    <n v="3770000"/>
    <n v="1716666.6666666667"/>
    <n v="8.0212765957446808E-2"/>
    <x v="2"/>
    <x v="2"/>
    <x v="2"/>
    <x v="0"/>
  </r>
  <r>
    <s v="CC101531"/>
    <n v="33"/>
    <x v="1"/>
    <s v="Diploma"/>
    <s v="Single"/>
    <s v="Salaried"/>
    <n v="7400000"/>
    <n v="40000000"/>
    <n v="94"/>
    <x v="0"/>
    <n v="2"/>
    <n v="2"/>
    <n v="30000000"/>
    <n v="23380000"/>
    <n v="25170000"/>
    <n v="4460000"/>
    <n v="1920000"/>
    <n v="8590000"/>
    <n v="2930000"/>
    <n v="2"/>
    <x v="0"/>
    <s v="30-39"/>
    <n v="26183333.333333332"/>
    <n v="4990000"/>
    <n v="0.65458333333333329"/>
    <x v="0"/>
    <x v="0"/>
    <x v="0"/>
    <x v="0"/>
  </r>
  <r>
    <s v="CC101532"/>
    <n v="42"/>
    <x v="1"/>
    <s v="High School"/>
    <s v="Married"/>
    <s v="Salaried"/>
    <n v="6300000"/>
    <n v="23000000"/>
    <n v="97"/>
    <x v="0"/>
    <n v="0"/>
    <n v="0"/>
    <n v="13820000"/>
    <n v="12610000"/>
    <n v="13140000"/>
    <n v="3280000"/>
    <n v="1550000"/>
    <n v="3740000"/>
    <n v="1680000"/>
    <n v="1"/>
    <x v="0"/>
    <s v="40-49"/>
    <n v="13190000"/>
    <n v="2856666.6666666665"/>
    <n v="0.57347826086956522"/>
    <x v="0"/>
    <x v="0"/>
    <x v="0"/>
    <x v="1"/>
  </r>
  <r>
    <s v="CC101533"/>
    <n v="26"/>
    <x v="1"/>
    <s v="Bachelor"/>
    <s v="Single"/>
    <s v="Contract"/>
    <n v="7100000"/>
    <n v="41000000"/>
    <n v="52"/>
    <x v="0"/>
    <n v="0"/>
    <n v="0"/>
    <n v="13900000"/>
    <n v="11870000"/>
    <n v="8340000"/>
    <n v="5740000"/>
    <n v="4800000"/>
    <n v="3260000"/>
    <n v="2920000"/>
    <n v="0"/>
    <x v="0"/>
    <s v="21-29"/>
    <n v="11370000"/>
    <n v="4600000"/>
    <n v="0.27731707317073173"/>
    <x v="1"/>
    <x v="1"/>
    <x v="2"/>
    <x v="0"/>
  </r>
  <r>
    <s v="CC101534"/>
    <n v="37"/>
    <x v="1"/>
    <s v="Diploma"/>
    <s v="Single"/>
    <s v="Government"/>
    <n v="8900000"/>
    <n v="25000000"/>
    <n v="85"/>
    <x v="0"/>
    <n v="0"/>
    <n v="0"/>
    <n v="2390000"/>
    <n v="6250000"/>
    <n v="6850000"/>
    <n v="510000"/>
    <n v="5020000"/>
    <n v="1950000"/>
    <n v="930000"/>
    <n v="0"/>
    <x v="0"/>
    <s v="30-39"/>
    <n v="5163333.333333333"/>
    <n v="2493333.3333333335"/>
    <n v="0.20653333333333332"/>
    <x v="2"/>
    <x v="2"/>
    <x v="2"/>
    <x v="1"/>
  </r>
  <r>
    <s v="CC101535"/>
    <n v="34"/>
    <x v="1"/>
    <s v="Bachelor"/>
    <s v="Single"/>
    <s v="Salaried"/>
    <n v="7200000"/>
    <n v="29000000"/>
    <n v="85"/>
    <x v="0"/>
    <n v="0"/>
    <n v="0"/>
    <n v="8670000"/>
    <n v="11550000"/>
    <n v="9810000"/>
    <n v="2310000"/>
    <n v="2440000"/>
    <n v="1240000"/>
    <n v="440000"/>
    <n v="0"/>
    <x v="0"/>
    <s v="30-39"/>
    <n v="10010000"/>
    <n v="1996666.6666666667"/>
    <n v="0.34517241379310343"/>
    <x v="1"/>
    <x v="1"/>
    <x v="2"/>
    <x v="1"/>
  </r>
  <r>
    <s v="CC101536"/>
    <n v="47"/>
    <x v="0"/>
    <s v="Bachelor"/>
    <s v="Other"/>
    <s v="Salaried"/>
    <n v="19800000"/>
    <n v="110000000"/>
    <n v="144"/>
    <x v="0"/>
    <n v="0"/>
    <n v="0"/>
    <n v="6770000"/>
    <n v="3700000"/>
    <n v="24640000"/>
    <n v="2210000"/>
    <n v="1890000"/>
    <n v="6550000"/>
    <n v="640000"/>
    <n v="0"/>
    <x v="0"/>
    <s v="40-49"/>
    <n v="11703333.333333334"/>
    <n v="3550000"/>
    <n v="0.1063939393939394"/>
    <x v="2"/>
    <x v="2"/>
    <x v="2"/>
    <x v="3"/>
  </r>
  <r>
    <s v="CC101537"/>
    <n v="21"/>
    <x v="1"/>
    <s v="Bachelor"/>
    <s v="Single"/>
    <s v="Government"/>
    <n v="8900000"/>
    <n v="47000000"/>
    <n v="13"/>
    <x v="2"/>
    <n v="3"/>
    <n v="3"/>
    <n v="25560000"/>
    <n v="30220000"/>
    <n v="27220000"/>
    <n v="2630000"/>
    <n v="1490000"/>
    <n v="730000"/>
    <n v="1490000"/>
    <n v="4"/>
    <x v="1"/>
    <s v="21-29"/>
    <n v="27666666.666666668"/>
    <n v="1616666.6666666667"/>
    <n v="0.58865248226950362"/>
    <x v="0"/>
    <x v="0"/>
    <x v="1"/>
    <x v="0"/>
  </r>
  <r>
    <s v="CC101538"/>
    <n v="40"/>
    <x v="1"/>
    <s v="High School"/>
    <s v="Married"/>
    <s v="Salaried"/>
    <n v="7400000"/>
    <n v="41000000"/>
    <n v="112"/>
    <x v="0"/>
    <n v="0"/>
    <n v="0"/>
    <n v="17500000"/>
    <n v="19690000"/>
    <n v="11670000"/>
    <n v="4380000"/>
    <n v="11000000"/>
    <n v="3520000"/>
    <n v="2300000"/>
    <n v="1"/>
    <x v="0"/>
    <s v="40-49"/>
    <n v="16286666.666666666"/>
    <n v="6300000"/>
    <n v="0.39723577235772356"/>
    <x v="1"/>
    <x v="1"/>
    <x v="0"/>
    <x v="0"/>
  </r>
  <r>
    <s v="CC101539"/>
    <n v="41"/>
    <x v="1"/>
    <s v="High School"/>
    <s v="Married"/>
    <s v="Other"/>
    <n v="5500000"/>
    <n v="25000000"/>
    <n v="66"/>
    <x v="0"/>
    <n v="0"/>
    <n v="0"/>
    <n v="9150000"/>
    <n v="6910000"/>
    <n v="15080000"/>
    <n v="3050000"/>
    <n v="1960000"/>
    <n v="8640000"/>
    <n v="640000"/>
    <n v="0"/>
    <x v="0"/>
    <s v="40-49"/>
    <n v="10380000"/>
    <n v="4550000"/>
    <n v="0.41520000000000001"/>
    <x v="1"/>
    <x v="1"/>
    <x v="2"/>
    <x v="1"/>
  </r>
  <r>
    <s v="CC101540"/>
    <n v="31"/>
    <x v="1"/>
    <s v="Diploma"/>
    <s v="Other"/>
    <s v="Salaried"/>
    <n v="10900000"/>
    <n v="44000000"/>
    <n v="35"/>
    <x v="0"/>
    <n v="0"/>
    <n v="0"/>
    <n v="10520000"/>
    <n v="9920000"/>
    <n v="15800000"/>
    <n v="4330000"/>
    <n v="9630000"/>
    <n v="7220000"/>
    <n v="890000"/>
    <n v="2"/>
    <x v="0"/>
    <s v="30-39"/>
    <n v="12080000"/>
    <n v="7060000"/>
    <n v="0.27454545454545454"/>
    <x v="1"/>
    <x v="1"/>
    <x v="0"/>
    <x v="0"/>
  </r>
  <r>
    <s v="CC101541"/>
    <n v="38"/>
    <x v="1"/>
    <s v="Postgraduate"/>
    <s v="Married"/>
    <s v="Salaried"/>
    <n v="13500000"/>
    <n v="65000000"/>
    <n v="77"/>
    <x v="0"/>
    <n v="2"/>
    <n v="0"/>
    <n v="24570000"/>
    <n v="29860000"/>
    <n v="20510000"/>
    <n v="22410000"/>
    <n v="10130000"/>
    <n v="8300000"/>
    <n v="2140000"/>
    <n v="1"/>
    <x v="0"/>
    <s v="30-39"/>
    <n v="24980000"/>
    <n v="13613333.333333334"/>
    <n v="0.38430769230769229"/>
    <x v="1"/>
    <x v="1"/>
    <x v="0"/>
    <x v="2"/>
  </r>
  <r>
    <s v="CC101542"/>
    <n v="21"/>
    <x v="1"/>
    <s v="Diploma"/>
    <s v="Married"/>
    <s v="Contract"/>
    <n v="5700000"/>
    <n v="20000000"/>
    <n v="17"/>
    <x v="0"/>
    <n v="0"/>
    <n v="0"/>
    <n v="8630000"/>
    <n v="7150000"/>
    <n v="3860000"/>
    <n v="8760000"/>
    <n v="2670000"/>
    <n v="1620000"/>
    <n v="330000"/>
    <n v="0"/>
    <x v="0"/>
    <s v="21-29"/>
    <n v="6546666.666666667"/>
    <n v="4350000"/>
    <n v="0.32733333333333337"/>
    <x v="1"/>
    <x v="1"/>
    <x v="2"/>
    <x v="1"/>
  </r>
  <r>
    <s v="CC101543"/>
    <n v="57"/>
    <x v="0"/>
    <s v="Bachelor"/>
    <s v="Married"/>
    <s v="Salaried"/>
    <n v="15500000"/>
    <n v="87000000"/>
    <n v="204"/>
    <x v="0"/>
    <n v="0"/>
    <n v="0"/>
    <n v="20530000"/>
    <n v="24180000"/>
    <n v="37680000"/>
    <n v="9520000"/>
    <n v="12770000"/>
    <n v="31510000"/>
    <n v="1350000"/>
    <n v="1"/>
    <x v="0"/>
    <s v="50-59"/>
    <n v="27463333.333333332"/>
    <n v="17933333.333333332"/>
    <n v="0.31567049808429115"/>
    <x v="1"/>
    <x v="1"/>
    <x v="0"/>
    <x v="2"/>
  </r>
  <r>
    <s v="CC101544"/>
    <n v="34"/>
    <x v="1"/>
    <s v="High School"/>
    <s v="Single"/>
    <s v="Self-employed"/>
    <n v="7900000"/>
    <n v="28000000"/>
    <n v="69"/>
    <x v="0"/>
    <n v="0"/>
    <n v="2"/>
    <n v="21830000"/>
    <n v="18150000"/>
    <n v="13200000"/>
    <n v="5020000"/>
    <n v="8090000"/>
    <n v="1200000"/>
    <n v="1690000"/>
    <n v="1"/>
    <x v="0"/>
    <s v="30-39"/>
    <n v="17726666.666666668"/>
    <n v="4770000"/>
    <n v="0.63309523809523816"/>
    <x v="0"/>
    <x v="0"/>
    <x v="0"/>
    <x v="1"/>
  </r>
  <r>
    <s v="CC101545"/>
    <n v="39"/>
    <x v="0"/>
    <s v="Postgraduate"/>
    <s v="Other"/>
    <s v="Government"/>
    <n v="19200000"/>
    <n v="101000000"/>
    <n v="83"/>
    <x v="3"/>
    <n v="3"/>
    <n v="3"/>
    <n v="58070000"/>
    <n v="48350000"/>
    <n v="26290000"/>
    <n v="1930000"/>
    <n v="5680000"/>
    <n v="1770000"/>
    <n v="5790000"/>
    <n v="3"/>
    <x v="1"/>
    <s v="30-39"/>
    <n v="44236666.666666664"/>
    <n v="3126666.6666666665"/>
    <n v="0.43798679867986795"/>
    <x v="1"/>
    <x v="1"/>
    <x v="1"/>
    <x v="3"/>
  </r>
  <r>
    <s v="CC101546"/>
    <n v="50"/>
    <x v="0"/>
    <s v="Diploma"/>
    <s v="Married"/>
    <s v="Government"/>
    <n v="10900000"/>
    <n v="63000000"/>
    <n v="76"/>
    <x v="0"/>
    <n v="0"/>
    <n v="0"/>
    <n v="35760000"/>
    <n v="33640000"/>
    <n v="23260000"/>
    <n v="11210000"/>
    <n v="8130000"/>
    <n v="6860000"/>
    <n v="4470000"/>
    <n v="0"/>
    <x v="0"/>
    <s v="50-59"/>
    <n v="30886666.666666668"/>
    <n v="8733333.333333334"/>
    <n v="0.49026455026455029"/>
    <x v="1"/>
    <x v="1"/>
    <x v="2"/>
    <x v="2"/>
  </r>
  <r>
    <s v="CC101547"/>
    <n v="23"/>
    <x v="1"/>
    <s v="Postgraduate"/>
    <s v="Other"/>
    <s v="Salaried"/>
    <n v="24600000"/>
    <n v="111000000"/>
    <n v="3"/>
    <x v="2"/>
    <n v="2"/>
    <n v="0"/>
    <n v="113480000"/>
    <n v="104830000"/>
    <n v="97880000"/>
    <n v="17660000"/>
    <n v="17980000"/>
    <n v="36490000"/>
    <n v="9950000"/>
    <n v="2"/>
    <x v="1"/>
    <s v="21-29"/>
    <n v="105396666.66666667"/>
    <n v="24043333.333333332"/>
    <n v="0.94951951951951952"/>
    <x v="3"/>
    <x v="3"/>
    <x v="0"/>
    <x v="3"/>
  </r>
  <r>
    <s v="CC101548"/>
    <n v="31"/>
    <x v="0"/>
    <s v="Bachelor"/>
    <s v="Other"/>
    <s v="Salaried"/>
    <n v="13200000"/>
    <n v="61000000"/>
    <n v="94"/>
    <x v="0"/>
    <n v="0"/>
    <n v="0"/>
    <n v="44870000"/>
    <n v="38010000"/>
    <n v="42150000"/>
    <n v="23640000"/>
    <n v="3070000"/>
    <n v="36890000"/>
    <n v="3490000"/>
    <n v="0"/>
    <x v="0"/>
    <s v="30-39"/>
    <n v="41676666.666666664"/>
    <n v="21200000"/>
    <n v="0.683224043715847"/>
    <x v="0"/>
    <x v="0"/>
    <x v="2"/>
    <x v="2"/>
  </r>
  <r>
    <s v="CC101549"/>
    <n v="24"/>
    <x v="1"/>
    <s v="Bachelor"/>
    <s v="Married"/>
    <s v="Salaried"/>
    <n v="11600000"/>
    <n v="23000000"/>
    <n v="16"/>
    <x v="0"/>
    <n v="0"/>
    <n v="0"/>
    <n v="9910000"/>
    <n v="10070000"/>
    <n v="9000000"/>
    <n v="4260000"/>
    <n v="4860000"/>
    <n v="4650000"/>
    <n v="300000"/>
    <n v="0"/>
    <x v="0"/>
    <s v="21-29"/>
    <n v="9660000"/>
    <n v="4590000"/>
    <n v="0.42"/>
    <x v="1"/>
    <x v="1"/>
    <x v="2"/>
    <x v="1"/>
  </r>
  <r>
    <s v="CC101550"/>
    <n v="47"/>
    <x v="1"/>
    <s v="Diploma"/>
    <s v="Other"/>
    <s v="Salaried"/>
    <n v="13500000"/>
    <n v="71000000"/>
    <n v="168"/>
    <x v="0"/>
    <n v="0"/>
    <n v="0"/>
    <n v="30650000"/>
    <n v="25830000"/>
    <n v="28500000"/>
    <n v="25190000"/>
    <n v="9110000"/>
    <n v="11450000"/>
    <n v="500000"/>
    <n v="0"/>
    <x v="0"/>
    <s v="40-49"/>
    <n v="28326666.666666668"/>
    <n v="15250000"/>
    <n v="0.39896713615023477"/>
    <x v="1"/>
    <x v="1"/>
    <x v="2"/>
    <x v="2"/>
  </r>
  <r>
    <s v="CC101551"/>
    <n v="40"/>
    <x v="0"/>
    <s v="Bachelor"/>
    <s v="Married"/>
    <s v="Contract"/>
    <n v="11400000"/>
    <n v="65000000"/>
    <n v="113"/>
    <x v="0"/>
    <n v="0"/>
    <n v="0"/>
    <n v="28030000"/>
    <n v="31790000"/>
    <n v="38370000"/>
    <n v="6560000"/>
    <n v="4960000"/>
    <n v="11140000"/>
    <n v="6140000"/>
    <n v="3"/>
    <x v="1"/>
    <s v="40-49"/>
    <n v="32730000"/>
    <n v="7553333.333333333"/>
    <n v="0.50353846153846149"/>
    <x v="0"/>
    <x v="0"/>
    <x v="1"/>
    <x v="2"/>
  </r>
  <r>
    <s v="CC101552"/>
    <n v="36"/>
    <x v="1"/>
    <s v="Postgraduate"/>
    <s v="Married"/>
    <s v="Salaried"/>
    <n v="23000000"/>
    <n v="91000000"/>
    <n v="96"/>
    <x v="3"/>
    <n v="1"/>
    <n v="0"/>
    <n v="66700000"/>
    <n v="61310000"/>
    <n v="71710000"/>
    <n v="9790000"/>
    <n v="23180000"/>
    <n v="16890000"/>
    <n v="10540000"/>
    <n v="3"/>
    <x v="0"/>
    <s v="30-39"/>
    <n v="66573333.333333336"/>
    <n v="16620000"/>
    <n v="0.7315750915750916"/>
    <x v="0"/>
    <x v="0"/>
    <x v="1"/>
    <x v="2"/>
  </r>
  <r>
    <s v="CC101553"/>
    <n v="40"/>
    <x v="1"/>
    <s v="Diploma"/>
    <s v="Single"/>
    <s v="Government"/>
    <n v="14000000"/>
    <n v="79000000"/>
    <n v="61"/>
    <x v="1"/>
    <n v="2"/>
    <n v="3"/>
    <n v="60450000"/>
    <n v="64570000"/>
    <n v="72280000"/>
    <n v="1020000"/>
    <n v="14050000"/>
    <n v="1020000"/>
    <n v="7590000"/>
    <n v="3"/>
    <x v="1"/>
    <s v="40-49"/>
    <n v="65766666.666666664"/>
    <n v="5363333.333333333"/>
    <n v="0.83248945147679321"/>
    <x v="3"/>
    <x v="3"/>
    <x v="1"/>
    <x v="2"/>
  </r>
  <r>
    <s v="CC101554"/>
    <n v="23"/>
    <x v="1"/>
    <s v="Bachelor"/>
    <s v="Single"/>
    <s v="Government"/>
    <n v="7100000"/>
    <n v="53000000"/>
    <n v="11"/>
    <x v="0"/>
    <n v="0"/>
    <n v="0"/>
    <n v="8760000"/>
    <n v="7640000"/>
    <n v="13650000"/>
    <n v="2100000"/>
    <n v="3510000"/>
    <n v="13600000"/>
    <n v="350000"/>
    <n v="0"/>
    <x v="0"/>
    <s v="21-29"/>
    <n v="10016666.666666666"/>
    <n v="6403333.333333333"/>
    <n v="0.18899371069182389"/>
    <x v="2"/>
    <x v="2"/>
    <x v="2"/>
    <x v="0"/>
  </r>
  <r>
    <s v="CC101555"/>
    <n v="42"/>
    <x v="1"/>
    <s v="Diploma"/>
    <s v="Single"/>
    <s v="Salaried"/>
    <n v="9100000"/>
    <n v="33000000"/>
    <n v="164"/>
    <x v="0"/>
    <n v="0"/>
    <n v="0"/>
    <n v="13940000"/>
    <n v="15980000"/>
    <n v="19570000"/>
    <n v="7680000"/>
    <n v="7180000"/>
    <n v="8080000"/>
    <n v="60000"/>
    <n v="0"/>
    <x v="0"/>
    <s v="40-49"/>
    <n v="16496666.666666666"/>
    <n v="7646666.666666667"/>
    <n v="0.4998989898989899"/>
    <x v="1"/>
    <x v="1"/>
    <x v="2"/>
    <x v="1"/>
  </r>
  <r>
    <s v="CC101556"/>
    <n v="31"/>
    <x v="1"/>
    <s v="Bachelor"/>
    <s v="Married"/>
    <s v="Salaried"/>
    <n v="8600000"/>
    <n v="45000000"/>
    <n v="5"/>
    <x v="3"/>
    <n v="3"/>
    <n v="2"/>
    <n v="29980000"/>
    <n v="28780000"/>
    <n v="22900000"/>
    <n v="3850000"/>
    <n v="740000"/>
    <n v="3410000"/>
    <n v="2360000"/>
    <n v="4"/>
    <x v="1"/>
    <s v="30-39"/>
    <n v="27220000"/>
    <n v="2666666.6666666665"/>
    <n v="0.60488888888888892"/>
    <x v="0"/>
    <x v="0"/>
    <x v="1"/>
    <x v="0"/>
  </r>
  <r>
    <s v="CC101557"/>
    <n v="24"/>
    <x v="0"/>
    <s v="Bachelor"/>
    <s v="Single"/>
    <s v="Salaried"/>
    <n v="8300000"/>
    <n v="27000000"/>
    <n v="16"/>
    <x v="2"/>
    <n v="0"/>
    <n v="0"/>
    <n v="4440000"/>
    <n v="6110000"/>
    <n v="11210000"/>
    <n v="1570000"/>
    <n v="990000"/>
    <n v="3170000"/>
    <n v="5550000"/>
    <n v="1"/>
    <x v="0"/>
    <s v="21-29"/>
    <n v="7253333.333333333"/>
    <n v="1910000"/>
    <n v="0.26864197530864198"/>
    <x v="1"/>
    <x v="1"/>
    <x v="0"/>
    <x v="1"/>
  </r>
  <r>
    <s v="CC101558"/>
    <n v="38"/>
    <x v="1"/>
    <s v="Bachelor"/>
    <s v="Married"/>
    <s v="Other"/>
    <n v="5200000"/>
    <n v="26000000"/>
    <n v="77"/>
    <x v="0"/>
    <n v="0"/>
    <n v="0"/>
    <n v="5090000"/>
    <n v="5620000"/>
    <n v="4570000"/>
    <n v="1760000"/>
    <n v="2690000"/>
    <n v="1520000"/>
    <n v="170000"/>
    <n v="0"/>
    <x v="0"/>
    <s v="30-39"/>
    <n v="5093333.333333333"/>
    <n v="1990000"/>
    <n v="0.19589743589743588"/>
    <x v="2"/>
    <x v="2"/>
    <x v="2"/>
    <x v="1"/>
  </r>
  <r>
    <s v="CC101559"/>
    <n v="42"/>
    <x v="1"/>
    <s v="High School"/>
    <s v="Married"/>
    <s v="Salaried"/>
    <n v="11900000"/>
    <n v="86000000"/>
    <n v="86"/>
    <x v="0"/>
    <n v="0"/>
    <n v="0"/>
    <n v="46160000"/>
    <n v="47310000"/>
    <n v="42380000"/>
    <n v="14490000"/>
    <n v="6130000"/>
    <n v="22690000"/>
    <n v="3880000"/>
    <n v="0"/>
    <x v="0"/>
    <s v="40-49"/>
    <n v="45283333.333333336"/>
    <n v="14436666.666666666"/>
    <n v="0.52655038759689921"/>
    <x v="0"/>
    <x v="0"/>
    <x v="2"/>
    <x v="2"/>
  </r>
  <r>
    <s v="CC101560"/>
    <n v="34"/>
    <x v="0"/>
    <s v="Bachelor"/>
    <s v="Other"/>
    <s v="Self-employed"/>
    <n v="17100000"/>
    <n v="64000000"/>
    <n v="90"/>
    <x v="0"/>
    <n v="0"/>
    <n v="0"/>
    <n v="18410000"/>
    <n v="19320000"/>
    <n v="20260000"/>
    <n v="6780000"/>
    <n v="6630000"/>
    <n v="10780000"/>
    <n v="1610000"/>
    <n v="0"/>
    <x v="0"/>
    <s v="30-39"/>
    <n v="19330000"/>
    <n v="8063333.333333333"/>
    <n v="0.30203124999999997"/>
    <x v="1"/>
    <x v="1"/>
    <x v="2"/>
    <x v="2"/>
  </r>
  <r>
    <s v="CC101561"/>
    <n v="48"/>
    <x v="1"/>
    <s v="High School"/>
    <s v="Married"/>
    <s v="Government"/>
    <n v="7300000"/>
    <n v="28000000"/>
    <n v="148"/>
    <x v="0"/>
    <n v="0"/>
    <n v="0"/>
    <n v="19510000"/>
    <n v="14720000"/>
    <n v="13890000"/>
    <n v="2450000"/>
    <n v="2580000"/>
    <n v="6480000"/>
    <n v="460000"/>
    <n v="2"/>
    <x v="0"/>
    <s v="40-49"/>
    <n v="16040000"/>
    <n v="3836666.6666666665"/>
    <n v="0.57285714285714284"/>
    <x v="0"/>
    <x v="0"/>
    <x v="0"/>
    <x v="1"/>
  </r>
  <r>
    <s v="CC101562"/>
    <n v="49"/>
    <x v="1"/>
    <s v="Bachelor"/>
    <s v="Married"/>
    <s v="Salaried"/>
    <n v="19100000"/>
    <n v="109000000"/>
    <n v="211"/>
    <x v="3"/>
    <n v="0"/>
    <n v="0"/>
    <n v="67350000"/>
    <n v="71140000"/>
    <n v="62200000"/>
    <n v="23640000"/>
    <n v="29000000"/>
    <n v="19270000"/>
    <n v="5490000"/>
    <n v="2"/>
    <x v="0"/>
    <s v="40-49"/>
    <n v="66896666.666666664"/>
    <n v="23970000"/>
    <n v="0.61373088685015287"/>
    <x v="0"/>
    <x v="0"/>
    <x v="0"/>
    <x v="3"/>
  </r>
  <r>
    <s v="CC101563"/>
    <n v="47"/>
    <x v="0"/>
    <s v="Bachelor"/>
    <s v="Married"/>
    <s v="Salaried"/>
    <n v="14400000"/>
    <n v="69000000"/>
    <n v="97"/>
    <x v="0"/>
    <n v="0"/>
    <n v="0"/>
    <n v="53860000"/>
    <n v="52330000"/>
    <n v="48000000"/>
    <n v="46330000"/>
    <n v="12480000"/>
    <n v="18180000"/>
    <n v="2260000"/>
    <n v="1"/>
    <x v="0"/>
    <s v="40-49"/>
    <n v="51396666.666666664"/>
    <n v="25663333.333333332"/>
    <n v="0.74487922705314003"/>
    <x v="0"/>
    <x v="0"/>
    <x v="0"/>
    <x v="2"/>
  </r>
  <r>
    <s v="CC101564"/>
    <n v="43"/>
    <x v="1"/>
    <s v="Bachelor"/>
    <s v="Single"/>
    <s v="Salaried"/>
    <n v="15300000"/>
    <n v="66000000"/>
    <n v="62"/>
    <x v="0"/>
    <n v="0"/>
    <n v="0"/>
    <n v="38060000"/>
    <n v="33630000"/>
    <n v="25640000"/>
    <n v="20170000"/>
    <n v="6390000"/>
    <n v="25710000"/>
    <n v="6560000"/>
    <n v="1"/>
    <x v="0"/>
    <s v="40-49"/>
    <n v="32443333.333333332"/>
    <n v="17423333.333333332"/>
    <n v="0.49156565656565654"/>
    <x v="1"/>
    <x v="1"/>
    <x v="0"/>
    <x v="2"/>
  </r>
  <r>
    <s v="CC101565"/>
    <n v="33"/>
    <x v="1"/>
    <s v="Bachelor"/>
    <s v="Single"/>
    <s v="Salaried"/>
    <n v="13600000"/>
    <n v="64000000"/>
    <n v="86"/>
    <x v="0"/>
    <n v="1"/>
    <n v="0"/>
    <n v="30080000"/>
    <n v="25150000"/>
    <n v="33620000"/>
    <n v="26420000"/>
    <n v="8560000"/>
    <n v="20060000"/>
    <n v="1130000"/>
    <n v="1"/>
    <x v="1"/>
    <s v="30-39"/>
    <n v="29616666.666666668"/>
    <n v="18346666.666666668"/>
    <n v="0.46276041666666667"/>
    <x v="1"/>
    <x v="1"/>
    <x v="0"/>
    <x v="2"/>
  </r>
  <r>
    <s v="CC101566"/>
    <n v="51"/>
    <x v="0"/>
    <s v="High School"/>
    <s v="Married"/>
    <s v="Salaried"/>
    <n v="7000000"/>
    <n v="32000000"/>
    <n v="119"/>
    <x v="0"/>
    <n v="0"/>
    <n v="0"/>
    <n v="790000"/>
    <n v="6410000"/>
    <n v="2190000"/>
    <n v="420000"/>
    <n v="5590000"/>
    <n v="950000"/>
    <n v="170000"/>
    <n v="0"/>
    <x v="0"/>
    <s v="50-59"/>
    <n v="3130000"/>
    <n v="2320000"/>
    <n v="9.7812499999999997E-2"/>
    <x v="2"/>
    <x v="2"/>
    <x v="2"/>
    <x v="1"/>
  </r>
  <r>
    <s v="CC101567"/>
    <n v="43"/>
    <x v="0"/>
    <s v="Bachelor"/>
    <s v="Other"/>
    <s v="Self-employed"/>
    <n v="15000000"/>
    <n v="100000000"/>
    <n v="140"/>
    <x v="0"/>
    <n v="0"/>
    <n v="0"/>
    <n v="3060000"/>
    <n v="19940000"/>
    <n v="30810000"/>
    <n v="1690000"/>
    <n v="8910000"/>
    <n v="7550000"/>
    <n v="1640000"/>
    <n v="0"/>
    <x v="0"/>
    <s v="40-49"/>
    <n v="17936666.666666668"/>
    <n v="6050000"/>
    <n v="0.17936666666666667"/>
    <x v="2"/>
    <x v="2"/>
    <x v="2"/>
    <x v="3"/>
  </r>
  <r>
    <s v="CC101568"/>
    <n v="31"/>
    <x v="1"/>
    <s v="Diploma"/>
    <s v="Married"/>
    <s v="Salaried"/>
    <n v="15500000"/>
    <n v="73000000"/>
    <n v="74"/>
    <x v="3"/>
    <n v="2"/>
    <n v="0"/>
    <n v="36540000"/>
    <n v="34900000"/>
    <n v="30870000"/>
    <n v="4540000"/>
    <n v="4320000"/>
    <n v="2390000"/>
    <n v="4110000"/>
    <n v="3"/>
    <x v="1"/>
    <s v="30-39"/>
    <n v="34103333.333333336"/>
    <n v="3750000"/>
    <n v="0.46716894977168955"/>
    <x v="1"/>
    <x v="1"/>
    <x v="1"/>
    <x v="2"/>
  </r>
  <r>
    <s v="CC101569"/>
    <n v="21"/>
    <x v="1"/>
    <s v="High School"/>
    <s v="Single"/>
    <s v="Government"/>
    <n v="5000000"/>
    <n v="22000000"/>
    <n v="3"/>
    <x v="1"/>
    <n v="3"/>
    <n v="3"/>
    <n v="9530000"/>
    <n v="8790000"/>
    <n v="13030000"/>
    <n v="310000"/>
    <n v="280000"/>
    <n v="340000"/>
    <n v="1320000"/>
    <n v="3"/>
    <x v="1"/>
    <s v="21-29"/>
    <n v="10450000"/>
    <n v="310000"/>
    <n v="0.47499999999999998"/>
    <x v="1"/>
    <x v="1"/>
    <x v="1"/>
    <x v="1"/>
  </r>
  <r>
    <s v="CC101570"/>
    <n v="29"/>
    <x v="1"/>
    <s v="Bachelor"/>
    <s v="Married"/>
    <s v="Salaried"/>
    <n v="12200000"/>
    <n v="41000000"/>
    <n v="43"/>
    <x v="0"/>
    <n v="0"/>
    <n v="0"/>
    <n v="5880000"/>
    <n v="10050000"/>
    <n v="9720000"/>
    <n v="5840000"/>
    <n v="2560000"/>
    <n v="6060000"/>
    <n v="1000000"/>
    <n v="0"/>
    <x v="0"/>
    <s v="21-29"/>
    <n v="8550000"/>
    <n v="4820000"/>
    <n v="0.20853658536585365"/>
    <x v="2"/>
    <x v="2"/>
    <x v="2"/>
    <x v="0"/>
  </r>
  <r>
    <s v="CC101571"/>
    <n v="35"/>
    <x v="1"/>
    <s v="High School"/>
    <s v="Married"/>
    <s v="Other"/>
    <n v="8500000"/>
    <n v="41000000"/>
    <n v="88"/>
    <x v="2"/>
    <n v="0"/>
    <n v="0"/>
    <n v="7960000"/>
    <n v="6920000"/>
    <n v="6160000"/>
    <n v="3620000"/>
    <n v="1830000"/>
    <n v="4990000"/>
    <n v="2420000"/>
    <n v="1"/>
    <x v="0"/>
    <s v="30-39"/>
    <n v="7013333.333333333"/>
    <n v="3480000"/>
    <n v="0.17105691056910569"/>
    <x v="2"/>
    <x v="2"/>
    <x v="0"/>
    <x v="0"/>
  </r>
  <r>
    <s v="CC101572"/>
    <n v="41"/>
    <x v="1"/>
    <s v="Postgraduate"/>
    <s v="Married"/>
    <s v="Salaried"/>
    <n v="16400000"/>
    <n v="87000000"/>
    <n v="156"/>
    <x v="0"/>
    <n v="0"/>
    <n v="0"/>
    <n v="5800000"/>
    <n v="0"/>
    <n v="10620000"/>
    <n v="2910000"/>
    <n v="0"/>
    <n v="1700000"/>
    <n v="4640000"/>
    <n v="0"/>
    <x v="0"/>
    <s v="40-49"/>
    <n v="5473333.333333333"/>
    <n v="1536666.6666666667"/>
    <n v="6.2911877394636009E-2"/>
    <x v="2"/>
    <x v="2"/>
    <x v="2"/>
    <x v="2"/>
  </r>
  <r>
    <s v="CC101573"/>
    <n v="48"/>
    <x v="0"/>
    <s v="Diploma"/>
    <s v="Married"/>
    <s v="Self-employed"/>
    <n v="20500000"/>
    <n v="113000000"/>
    <n v="121"/>
    <x v="0"/>
    <n v="0"/>
    <n v="1"/>
    <n v="30140000"/>
    <n v="35630000"/>
    <n v="39120000"/>
    <n v="16040000"/>
    <n v="21760000"/>
    <n v="13710000"/>
    <n v="2290000"/>
    <n v="1"/>
    <x v="0"/>
    <s v="40-49"/>
    <n v="34963333.333333336"/>
    <n v="17170000"/>
    <n v="0.30941002949852509"/>
    <x v="1"/>
    <x v="1"/>
    <x v="0"/>
    <x v="3"/>
  </r>
  <r>
    <s v="CC101574"/>
    <n v="21"/>
    <x v="0"/>
    <s v="Diploma"/>
    <s v="Single"/>
    <s v="Self-employed"/>
    <n v="11200000"/>
    <n v="28000000"/>
    <n v="28"/>
    <x v="0"/>
    <n v="0"/>
    <n v="0"/>
    <n v="2780000"/>
    <n v="5460000"/>
    <n v="1920000"/>
    <n v="730000"/>
    <n v="1850000"/>
    <n v="1760000"/>
    <n v="400000"/>
    <n v="0"/>
    <x v="0"/>
    <s v="21-29"/>
    <n v="3386666.6666666665"/>
    <n v="1446666.6666666667"/>
    <n v="0.12095238095238095"/>
    <x v="2"/>
    <x v="2"/>
    <x v="2"/>
    <x v="1"/>
  </r>
  <r>
    <s v="CC101575"/>
    <n v="33"/>
    <x v="0"/>
    <s v="Bachelor"/>
    <s v="Married"/>
    <s v="Contract"/>
    <n v="6400000"/>
    <n v="25000000"/>
    <n v="102"/>
    <x v="1"/>
    <n v="3"/>
    <n v="0"/>
    <n v="15040000"/>
    <n v="12530000"/>
    <n v="13980000"/>
    <n v="370000"/>
    <n v="280000"/>
    <n v="3410000"/>
    <n v="1810000"/>
    <n v="2"/>
    <x v="1"/>
    <s v="30-39"/>
    <n v="13850000"/>
    <n v="1353333.3333333333"/>
    <n v="0.55400000000000005"/>
    <x v="0"/>
    <x v="0"/>
    <x v="0"/>
    <x v="1"/>
  </r>
  <r>
    <s v="CC101576"/>
    <n v="50"/>
    <x v="0"/>
    <s v="Bachelor"/>
    <s v="Single"/>
    <s v="Other"/>
    <n v="11400000"/>
    <n v="62000000"/>
    <n v="86"/>
    <x v="0"/>
    <n v="0"/>
    <n v="0"/>
    <n v="13600000"/>
    <n v="6340000"/>
    <n v="590000"/>
    <n v="5010000"/>
    <n v="2790000"/>
    <n v="590000"/>
    <n v="1890000"/>
    <n v="0"/>
    <x v="0"/>
    <s v="50-59"/>
    <n v="6843333.333333333"/>
    <n v="2796666.6666666665"/>
    <n v="0.1103763440860215"/>
    <x v="2"/>
    <x v="2"/>
    <x v="2"/>
    <x v="2"/>
  </r>
  <r>
    <s v="CC101577"/>
    <n v="63"/>
    <x v="1"/>
    <s v="High School"/>
    <s v="Married"/>
    <s v="Government"/>
    <n v="14900000"/>
    <n v="38000000"/>
    <n v="114"/>
    <x v="0"/>
    <n v="0"/>
    <n v="0"/>
    <n v="5600000"/>
    <n v="3950000"/>
    <n v="15060000"/>
    <n v="760000"/>
    <n v="1650000"/>
    <n v="1540000"/>
    <n v="1020000"/>
    <n v="0"/>
    <x v="0"/>
    <s v="60+"/>
    <n v="8203333.333333333"/>
    <n v="1316666.6666666667"/>
    <n v="0.21587719298245614"/>
    <x v="2"/>
    <x v="2"/>
    <x v="2"/>
    <x v="1"/>
  </r>
  <r>
    <s v="CC101578"/>
    <n v="32"/>
    <x v="0"/>
    <s v="Bachelor"/>
    <s v="Married"/>
    <s v="Salaried"/>
    <n v="10900000"/>
    <n v="35000000"/>
    <n v="86"/>
    <x v="0"/>
    <n v="0"/>
    <n v="0"/>
    <n v="25790000"/>
    <n v="27180000"/>
    <n v="23810000"/>
    <n v="1840000"/>
    <n v="6580000"/>
    <n v="3820000"/>
    <n v="1460000"/>
    <n v="0"/>
    <x v="0"/>
    <s v="30-39"/>
    <n v="25593333.333333332"/>
    <n v="4080000"/>
    <n v="0.73123809523809524"/>
    <x v="0"/>
    <x v="0"/>
    <x v="2"/>
    <x v="1"/>
  </r>
  <r>
    <s v="CC101579"/>
    <n v="58"/>
    <x v="0"/>
    <s v="Bachelor"/>
    <s v="Married"/>
    <s v="Self-employed"/>
    <n v="17700000"/>
    <n v="75000000"/>
    <n v="240"/>
    <x v="0"/>
    <n v="0"/>
    <n v="0"/>
    <n v="60980000"/>
    <n v="60230000"/>
    <n v="48030000"/>
    <n v="62520000"/>
    <n v="17580000"/>
    <n v="19430000"/>
    <n v="4570000"/>
    <n v="0"/>
    <x v="0"/>
    <s v="50-59"/>
    <n v="56413333.333333336"/>
    <n v="33176666.666666668"/>
    <n v="0.75217777777777783"/>
    <x v="3"/>
    <x v="3"/>
    <x v="2"/>
    <x v="2"/>
  </r>
  <r>
    <s v="CC101580"/>
    <n v="34"/>
    <x v="1"/>
    <s v="High School"/>
    <s v="Single"/>
    <s v="Contract"/>
    <n v="7100000"/>
    <n v="30000000"/>
    <n v="102"/>
    <x v="0"/>
    <n v="0"/>
    <n v="0"/>
    <n v="13780000"/>
    <n v="9620000"/>
    <n v="11790000"/>
    <n v="4310000"/>
    <n v="1860000"/>
    <n v="3280000"/>
    <n v="3250000"/>
    <n v="0"/>
    <x v="1"/>
    <s v="30-39"/>
    <n v="11730000"/>
    <n v="3150000"/>
    <n v="0.39100000000000001"/>
    <x v="1"/>
    <x v="1"/>
    <x v="2"/>
    <x v="1"/>
  </r>
  <r>
    <s v="CC101581"/>
    <n v="57"/>
    <x v="0"/>
    <s v="High School"/>
    <s v="Married"/>
    <s v="Salaried"/>
    <n v="6100000"/>
    <n v="35000000"/>
    <n v="172"/>
    <x v="2"/>
    <n v="0"/>
    <n v="0"/>
    <n v="10120000"/>
    <n v="8770000"/>
    <n v="9500000"/>
    <n v="2600000"/>
    <n v="7400000"/>
    <n v="2110000"/>
    <n v="1670000"/>
    <n v="1"/>
    <x v="0"/>
    <s v="50-59"/>
    <n v="9463333.333333334"/>
    <n v="4036666.6666666665"/>
    <n v="0.27038095238095239"/>
    <x v="1"/>
    <x v="1"/>
    <x v="0"/>
    <x v="1"/>
  </r>
  <r>
    <s v="CC101582"/>
    <n v="28"/>
    <x v="1"/>
    <s v="Bachelor"/>
    <s v="Other"/>
    <s v="Salaried"/>
    <n v="10700000"/>
    <n v="46000000"/>
    <n v="34"/>
    <x v="0"/>
    <n v="0"/>
    <n v="0"/>
    <n v="20110000"/>
    <n v="29920000"/>
    <n v="28360000"/>
    <n v="3380000"/>
    <n v="9890000"/>
    <n v="1000000"/>
    <n v="4000000"/>
    <n v="0"/>
    <x v="0"/>
    <s v="21-29"/>
    <n v="26130000"/>
    <n v="4756666.666666667"/>
    <n v="0.56804347826086954"/>
    <x v="0"/>
    <x v="0"/>
    <x v="2"/>
    <x v="0"/>
  </r>
  <r>
    <s v="CC101583"/>
    <n v="21"/>
    <x v="1"/>
    <s v="Diploma"/>
    <s v="Single"/>
    <s v="Self-employed"/>
    <n v="6000000"/>
    <n v="31000000"/>
    <n v="32"/>
    <x v="3"/>
    <n v="0"/>
    <n v="0"/>
    <n v="15420000"/>
    <n v="13920000"/>
    <n v="17480000"/>
    <n v="2280000"/>
    <n v="680000"/>
    <n v="6780000"/>
    <n v="2800000"/>
    <n v="1"/>
    <x v="0"/>
    <s v="21-29"/>
    <n v="15606666.666666666"/>
    <n v="3246666.6666666665"/>
    <n v="0.50344086021505374"/>
    <x v="0"/>
    <x v="0"/>
    <x v="0"/>
    <x v="1"/>
  </r>
  <r>
    <s v="CC101584"/>
    <n v="60"/>
    <x v="0"/>
    <s v="High School"/>
    <s v="Single"/>
    <s v="Salaried"/>
    <n v="8100000"/>
    <n v="50000000"/>
    <n v="240"/>
    <x v="2"/>
    <n v="2"/>
    <n v="0"/>
    <n v="6570000"/>
    <n v="7360000"/>
    <n v="17950000"/>
    <n v="1120000"/>
    <n v="910000"/>
    <n v="17440000"/>
    <n v="1030000"/>
    <n v="2"/>
    <x v="0"/>
    <s v="60+"/>
    <n v="10626666.666666666"/>
    <n v="6490000"/>
    <n v="0.21253333333333332"/>
    <x v="2"/>
    <x v="2"/>
    <x v="0"/>
    <x v="0"/>
  </r>
  <r>
    <s v="CC101585"/>
    <n v="31"/>
    <x v="1"/>
    <s v="Bachelor"/>
    <s v="Married"/>
    <s v="Salaried"/>
    <n v="8000000"/>
    <n v="37000000"/>
    <n v="98"/>
    <x v="1"/>
    <n v="0"/>
    <n v="0"/>
    <n v="16300000"/>
    <n v="19630000"/>
    <n v="21160000"/>
    <n v="580000"/>
    <n v="4030000"/>
    <n v="680000"/>
    <n v="2150000"/>
    <n v="2"/>
    <x v="0"/>
    <s v="30-39"/>
    <n v="19030000"/>
    <n v="1763333.3333333333"/>
    <n v="0.51432432432432429"/>
    <x v="0"/>
    <x v="0"/>
    <x v="0"/>
    <x v="1"/>
  </r>
  <r>
    <s v="CC101586"/>
    <n v="21"/>
    <x v="0"/>
    <s v="Diploma"/>
    <s v="Single"/>
    <s v="Salaried"/>
    <n v="5400000"/>
    <n v="20000000"/>
    <n v="18"/>
    <x v="0"/>
    <n v="0"/>
    <n v="0"/>
    <n v="4080000"/>
    <n v="3680000"/>
    <n v="4040000"/>
    <n v="1350000"/>
    <n v="2120000"/>
    <n v="1150000"/>
    <n v="230000"/>
    <n v="1"/>
    <x v="0"/>
    <s v="21-29"/>
    <n v="3933333.3333333335"/>
    <n v="1540000"/>
    <n v="0.19666666666666668"/>
    <x v="2"/>
    <x v="2"/>
    <x v="0"/>
    <x v="1"/>
  </r>
  <r>
    <s v="CC101587"/>
    <n v="35"/>
    <x v="0"/>
    <s v="Postgraduate"/>
    <s v="Single"/>
    <s v="Salaried"/>
    <n v="9700000"/>
    <n v="63000000"/>
    <n v="46"/>
    <x v="2"/>
    <n v="2"/>
    <n v="1"/>
    <n v="21260000"/>
    <n v="27220000"/>
    <n v="34320000"/>
    <n v="3790000"/>
    <n v="1310000"/>
    <n v="4290000"/>
    <n v="2010000"/>
    <n v="4"/>
    <x v="1"/>
    <s v="30-39"/>
    <n v="27600000"/>
    <n v="3130000"/>
    <n v="0.43809523809523809"/>
    <x v="1"/>
    <x v="1"/>
    <x v="1"/>
    <x v="2"/>
  </r>
  <r>
    <s v="CC101588"/>
    <n v="47"/>
    <x v="0"/>
    <s v="High School"/>
    <s v="Married"/>
    <s v="Self-employed"/>
    <n v="13700000"/>
    <n v="58000000"/>
    <n v="196"/>
    <x v="0"/>
    <n v="0"/>
    <n v="2"/>
    <n v="49940000"/>
    <n v="40650000"/>
    <n v="41680000"/>
    <n v="15850000"/>
    <n v="14650000"/>
    <n v="3770000"/>
    <n v="13080000"/>
    <n v="1"/>
    <x v="0"/>
    <s v="40-49"/>
    <n v="44090000"/>
    <n v="11423333.333333334"/>
    <n v="0.76017241379310341"/>
    <x v="3"/>
    <x v="3"/>
    <x v="0"/>
    <x v="0"/>
  </r>
  <r>
    <s v="CC101589"/>
    <n v="40"/>
    <x v="0"/>
    <s v="High School"/>
    <s v="Single"/>
    <s v="Salaried"/>
    <n v="10200000"/>
    <n v="41000000"/>
    <n v="81"/>
    <x v="0"/>
    <n v="0"/>
    <n v="0"/>
    <n v="19500000"/>
    <n v="24580000"/>
    <n v="25710000"/>
    <n v="6020000"/>
    <n v="2780000"/>
    <n v="6390000"/>
    <n v="3190000"/>
    <n v="0"/>
    <x v="0"/>
    <s v="40-49"/>
    <n v="23263333.333333332"/>
    <n v="5063333.333333333"/>
    <n v="0.56739837398373982"/>
    <x v="0"/>
    <x v="0"/>
    <x v="2"/>
    <x v="0"/>
  </r>
  <r>
    <s v="CC101590"/>
    <n v="28"/>
    <x v="1"/>
    <s v="Bachelor"/>
    <s v="Other"/>
    <s v="Salaried"/>
    <n v="8100000"/>
    <n v="44000000"/>
    <n v="37"/>
    <x v="0"/>
    <n v="0"/>
    <n v="0"/>
    <n v="21880000"/>
    <n v="22070000"/>
    <n v="14020000"/>
    <n v="6770000"/>
    <n v="7660000"/>
    <n v="7330000"/>
    <n v="2250000"/>
    <n v="0"/>
    <x v="0"/>
    <s v="21-29"/>
    <n v="19323333.333333332"/>
    <n v="7253333.333333333"/>
    <n v="0.43916666666666665"/>
    <x v="1"/>
    <x v="1"/>
    <x v="2"/>
    <x v="0"/>
  </r>
  <r>
    <s v="CC101591"/>
    <n v="53"/>
    <x v="0"/>
    <s v="Diploma"/>
    <s v="Other"/>
    <s v="Government"/>
    <n v="14900000"/>
    <n v="56000000"/>
    <n v="79"/>
    <x v="1"/>
    <n v="2"/>
    <n v="2"/>
    <n v="36340000"/>
    <n v="37010000"/>
    <n v="31480000"/>
    <n v="3400000"/>
    <n v="5420000"/>
    <n v="5960000"/>
    <n v="3820000"/>
    <n v="3"/>
    <x v="1"/>
    <s v="50-59"/>
    <n v="34943333.333333336"/>
    <n v="4926666.666666667"/>
    <n v="0.62398809523809529"/>
    <x v="0"/>
    <x v="0"/>
    <x v="1"/>
    <x v="0"/>
  </r>
  <r>
    <s v="CC101592"/>
    <n v="25"/>
    <x v="1"/>
    <s v="Bachelor"/>
    <s v="Single"/>
    <s v="Salaried"/>
    <n v="10600000"/>
    <n v="38000000"/>
    <n v="67"/>
    <x v="0"/>
    <n v="1"/>
    <n v="0"/>
    <n v="20050000"/>
    <n v="17480000"/>
    <n v="13160000"/>
    <n v="18570000"/>
    <n v="4880000"/>
    <n v="3600000"/>
    <n v="1040000"/>
    <n v="1"/>
    <x v="0"/>
    <s v="21-29"/>
    <n v="16896666.666666668"/>
    <n v="9016666.666666666"/>
    <n v="0.44464912280701757"/>
    <x v="1"/>
    <x v="1"/>
    <x v="0"/>
    <x v="1"/>
  </r>
  <r>
    <s v="CC101593"/>
    <n v="32"/>
    <x v="0"/>
    <s v="Bachelor"/>
    <s v="Single"/>
    <s v="Salaried"/>
    <n v="8400000"/>
    <n v="36000000"/>
    <n v="92"/>
    <x v="2"/>
    <n v="0"/>
    <n v="0"/>
    <n v="6880000"/>
    <n v="13540000"/>
    <n v="8390000"/>
    <n v="2410000"/>
    <n v="7060000"/>
    <n v="2010000"/>
    <n v="1880000"/>
    <n v="2"/>
    <x v="0"/>
    <s v="30-39"/>
    <n v="9603333.333333334"/>
    <n v="3826666.6666666665"/>
    <n v="0.26675925925925925"/>
    <x v="1"/>
    <x v="1"/>
    <x v="0"/>
    <x v="1"/>
  </r>
  <r>
    <s v="CC101594"/>
    <n v="59"/>
    <x v="0"/>
    <s v="Bachelor"/>
    <s v="Married"/>
    <s v="Salaried"/>
    <n v="14500000"/>
    <n v="66000000"/>
    <n v="119"/>
    <x v="0"/>
    <n v="0"/>
    <n v="0"/>
    <n v="39420000"/>
    <n v="41860000"/>
    <n v="52950000"/>
    <n v="34050000"/>
    <n v="11370000"/>
    <n v="19440000"/>
    <n v="4340000"/>
    <n v="1"/>
    <x v="0"/>
    <s v="50-59"/>
    <n v="44743333.333333336"/>
    <n v="21620000"/>
    <n v="0.67792929292929294"/>
    <x v="0"/>
    <x v="0"/>
    <x v="0"/>
    <x v="2"/>
  </r>
  <r>
    <s v="CC101595"/>
    <n v="27"/>
    <x v="0"/>
    <s v="Bachelor"/>
    <s v="Married"/>
    <s v="Contract"/>
    <n v="9200000"/>
    <n v="33000000"/>
    <n v="32"/>
    <x v="0"/>
    <n v="0"/>
    <n v="0"/>
    <n v="13590000"/>
    <n v="3120000"/>
    <n v="650000"/>
    <n v="3060000"/>
    <n v="1080000"/>
    <n v="650000"/>
    <n v="100000"/>
    <n v="0"/>
    <x v="0"/>
    <s v="21-29"/>
    <n v="5786666.666666667"/>
    <n v="1596666.6666666667"/>
    <n v="0.17535353535353537"/>
    <x v="2"/>
    <x v="2"/>
    <x v="2"/>
    <x v="1"/>
  </r>
  <r>
    <s v="CC101596"/>
    <n v="29"/>
    <x v="1"/>
    <s v="Diploma"/>
    <s v="Married"/>
    <s v="Government"/>
    <n v="9900000"/>
    <n v="44000000"/>
    <n v="56"/>
    <x v="0"/>
    <n v="2"/>
    <n v="2"/>
    <n v="16470000"/>
    <n v="6840000"/>
    <n v="9700000"/>
    <n v="15630000"/>
    <n v="670000"/>
    <n v="970000"/>
    <n v="3290000"/>
    <n v="3"/>
    <x v="1"/>
    <s v="21-29"/>
    <n v="11003333.333333334"/>
    <n v="5756666.666666667"/>
    <n v="0.25007575757575756"/>
    <x v="1"/>
    <x v="1"/>
    <x v="1"/>
    <x v="0"/>
  </r>
  <r>
    <s v="CC101597"/>
    <n v="24"/>
    <x v="0"/>
    <s v="High School"/>
    <s v="Single"/>
    <s v="Contract"/>
    <n v="5000000"/>
    <n v="23000000"/>
    <n v="44"/>
    <x v="0"/>
    <n v="0"/>
    <n v="0"/>
    <n v="4630000"/>
    <n v="7040000"/>
    <n v="8140000"/>
    <n v="2210000"/>
    <n v="1710000"/>
    <n v="2720000"/>
    <n v="650000"/>
    <n v="0"/>
    <x v="0"/>
    <s v="21-29"/>
    <n v="6603333.333333333"/>
    <n v="2213333.3333333335"/>
    <n v="0.2871014492753623"/>
    <x v="1"/>
    <x v="1"/>
    <x v="2"/>
    <x v="1"/>
  </r>
  <r>
    <s v="CC101598"/>
    <n v="36"/>
    <x v="1"/>
    <s v="Bachelor"/>
    <s v="Married"/>
    <s v="Salaried"/>
    <n v="12500000"/>
    <n v="43000000"/>
    <n v="65"/>
    <x v="0"/>
    <n v="0"/>
    <n v="0"/>
    <n v="16560000"/>
    <n v="8350000"/>
    <n v="6060000"/>
    <n v="820000"/>
    <n v="3480000"/>
    <n v="2990000"/>
    <n v="600000"/>
    <n v="0"/>
    <x v="0"/>
    <s v="30-39"/>
    <n v="10323333.333333334"/>
    <n v="2430000"/>
    <n v="0.24007751937984498"/>
    <x v="2"/>
    <x v="2"/>
    <x v="2"/>
    <x v="0"/>
  </r>
  <r>
    <s v="CC101599"/>
    <n v="35"/>
    <x v="1"/>
    <s v="Bachelor"/>
    <s v="Married"/>
    <s v="Salaried"/>
    <n v="13000000"/>
    <n v="53000000"/>
    <n v="74"/>
    <x v="1"/>
    <n v="3"/>
    <n v="3"/>
    <n v="28770000"/>
    <n v="32610000"/>
    <n v="34320000"/>
    <n v="640000"/>
    <n v="920000"/>
    <n v="800000"/>
    <n v="4940000"/>
    <n v="4"/>
    <x v="1"/>
    <s v="30-39"/>
    <n v="31900000"/>
    <n v="786666.66666666663"/>
    <n v="0.60188679245283017"/>
    <x v="0"/>
    <x v="0"/>
    <x v="1"/>
    <x v="0"/>
  </r>
  <r>
    <s v="CC101600"/>
    <n v="42"/>
    <x v="1"/>
    <s v="Bachelor"/>
    <s v="Other"/>
    <s v="Self-employed"/>
    <n v="15400000"/>
    <n v="83000000"/>
    <n v="90"/>
    <x v="3"/>
    <n v="3"/>
    <n v="2"/>
    <n v="56880000"/>
    <n v="42220000"/>
    <n v="47220000"/>
    <n v="3920000"/>
    <n v="1120000"/>
    <n v="2940000"/>
    <n v="4490000"/>
    <n v="3"/>
    <x v="1"/>
    <s v="40-49"/>
    <n v="48773333.333333336"/>
    <n v="2660000"/>
    <n v="0.58763052208835342"/>
    <x v="0"/>
    <x v="0"/>
    <x v="1"/>
    <x v="2"/>
  </r>
  <r>
    <s v="CC101601"/>
    <n v="40"/>
    <x v="1"/>
    <s v="Diploma"/>
    <s v="Married"/>
    <s v="Self-employed"/>
    <n v="16700000"/>
    <n v="82000000"/>
    <n v="145"/>
    <x v="0"/>
    <n v="0"/>
    <n v="0"/>
    <n v="24320000"/>
    <n v="25570000"/>
    <n v="24850000"/>
    <n v="4560000"/>
    <n v="20990000"/>
    <n v="7830000"/>
    <n v="6750000"/>
    <n v="1"/>
    <x v="0"/>
    <s v="40-49"/>
    <n v="24913333.333333332"/>
    <n v="11126666.666666666"/>
    <n v="0.30382113821138212"/>
    <x v="1"/>
    <x v="1"/>
    <x v="0"/>
    <x v="2"/>
  </r>
  <r>
    <s v="CC101602"/>
    <n v="50"/>
    <x v="0"/>
    <s v="Diploma"/>
    <s v="Other"/>
    <s v="Salaried"/>
    <n v="12300000"/>
    <n v="52000000"/>
    <n v="188"/>
    <x v="0"/>
    <n v="0"/>
    <n v="0"/>
    <n v="32330000"/>
    <n v="25500000"/>
    <n v="25770000"/>
    <n v="27270000"/>
    <n v="24430000"/>
    <n v="20700000"/>
    <n v="3260000"/>
    <n v="0"/>
    <x v="0"/>
    <s v="50-59"/>
    <n v="27866666.666666668"/>
    <n v="24133333.333333332"/>
    <n v="0.53589743589743588"/>
    <x v="0"/>
    <x v="0"/>
    <x v="2"/>
    <x v="0"/>
  </r>
  <r>
    <s v="CC101603"/>
    <n v="31"/>
    <x v="0"/>
    <s v="High School"/>
    <s v="Single"/>
    <s v="Self-employed"/>
    <n v="7100000"/>
    <n v="27000000"/>
    <n v="59"/>
    <x v="0"/>
    <n v="0"/>
    <n v="0"/>
    <n v="12050000"/>
    <n v="11190000"/>
    <n v="13360000"/>
    <n v="2860000"/>
    <n v="2970000"/>
    <n v="13610000"/>
    <n v="1900000"/>
    <n v="0"/>
    <x v="0"/>
    <s v="30-39"/>
    <n v="12200000"/>
    <n v="6480000"/>
    <n v="0.45185185185185184"/>
    <x v="1"/>
    <x v="1"/>
    <x v="2"/>
    <x v="1"/>
  </r>
  <r>
    <s v="CC101604"/>
    <n v="36"/>
    <x v="1"/>
    <s v="High School"/>
    <s v="Married"/>
    <s v="Salaried"/>
    <n v="7400000"/>
    <n v="21000000"/>
    <n v="25"/>
    <x v="0"/>
    <n v="0"/>
    <n v="0"/>
    <n v="7120000"/>
    <n v="12000000"/>
    <n v="11520000"/>
    <n v="2930000"/>
    <n v="2960000"/>
    <n v="4890000"/>
    <n v="640000"/>
    <n v="0"/>
    <x v="0"/>
    <s v="30-39"/>
    <n v="10213333.333333334"/>
    <n v="3593333.3333333335"/>
    <n v="0.48634920634920636"/>
    <x v="1"/>
    <x v="1"/>
    <x v="2"/>
    <x v="1"/>
  </r>
  <r>
    <s v="CC101605"/>
    <n v="34"/>
    <x v="0"/>
    <s v="Bachelor"/>
    <s v="Married"/>
    <s v="Salaried"/>
    <n v="20600000"/>
    <n v="108000000"/>
    <n v="104"/>
    <x v="0"/>
    <n v="0"/>
    <n v="0"/>
    <n v="0"/>
    <n v="22660000"/>
    <n v="15900000"/>
    <n v="0"/>
    <n v="9850000"/>
    <n v="6220000"/>
    <n v="370000"/>
    <n v="0"/>
    <x v="0"/>
    <s v="30-39"/>
    <n v="12853333.333333334"/>
    <n v="5356666.666666667"/>
    <n v="0.11901234567901235"/>
    <x v="2"/>
    <x v="2"/>
    <x v="2"/>
    <x v="3"/>
  </r>
  <r>
    <s v="CC101606"/>
    <n v="21"/>
    <x v="0"/>
    <s v="Bachelor"/>
    <s v="Single"/>
    <s v="Salaried"/>
    <n v="8700000"/>
    <n v="30000000"/>
    <n v="39"/>
    <x v="0"/>
    <n v="3"/>
    <n v="0"/>
    <n v="14940000"/>
    <n v="20260000"/>
    <n v="18580000"/>
    <n v="5130000"/>
    <n v="650000"/>
    <n v="480000"/>
    <n v="1140000"/>
    <n v="2"/>
    <x v="0"/>
    <s v="21-29"/>
    <n v="17926666.666666668"/>
    <n v="2086666.6666666667"/>
    <n v="0.59755555555555562"/>
    <x v="0"/>
    <x v="0"/>
    <x v="0"/>
    <x v="1"/>
  </r>
  <r>
    <s v="CC101607"/>
    <n v="46"/>
    <x v="0"/>
    <s v="Bachelor"/>
    <s v="Married"/>
    <s v="Salaried"/>
    <n v="9000000"/>
    <n v="41000000"/>
    <n v="172"/>
    <x v="0"/>
    <n v="0"/>
    <n v="0"/>
    <n v="7040000"/>
    <n v="9220000"/>
    <n v="9070000"/>
    <n v="6780000"/>
    <n v="4620000"/>
    <n v="2550000"/>
    <n v="1480000"/>
    <n v="1"/>
    <x v="0"/>
    <s v="40-49"/>
    <n v="8443333.333333334"/>
    <n v="4650000"/>
    <n v="0.20593495934959352"/>
    <x v="2"/>
    <x v="2"/>
    <x v="0"/>
    <x v="0"/>
  </r>
  <r>
    <s v="CC101608"/>
    <n v="38"/>
    <x v="0"/>
    <s v="Bachelor"/>
    <s v="Single"/>
    <s v="Salaried"/>
    <n v="14600000"/>
    <n v="43000000"/>
    <n v="70"/>
    <x v="0"/>
    <n v="0"/>
    <n v="0"/>
    <n v="15420000"/>
    <n v="20940000"/>
    <n v="14750000"/>
    <n v="13290000"/>
    <n v="3160000"/>
    <n v="7020000"/>
    <n v="860000"/>
    <n v="1"/>
    <x v="0"/>
    <s v="30-39"/>
    <n v="17036666.666666668"/>
    <n v="7823333.333333333"/>
    <n v="0.39620155038759691"/>
    <x v="1"/>
    <x v="1"/>
    <x v="0"/>
    <x v="0"/>
  </r>
  <r>
    <s v="CC101609"/>
    <n v="35"/>
    <x v="1"/>
    <s v="Bachelor"/>
    <s v="Married"/>
    <s v="Salaried"/>
    <n v="10500000"/>
    <n v="38000000"/>
    <n v="63"/>
    <x v="0"/>
    <n v="0"/>
    <n v="0"/>
    <n v="4800000"/>
    <n v="11580000"/>
    <n v="10910000"/>
    <n v="1120000"/>
    <n v="3240000"/>
    <n v="4140000"/>
    <n v="2930000"/>
    <n v="0"/>
    <x v="0"/>
    <s v="30-39"/>
    <n v="9096666.666666666"/>
    <n v="2833333.3333333335"/>
    <n v="0.23938596491228067"/>
    <x v="2"/>
    <x v="2"/>
    <x v="2"/>
    <x v="1"/>
  </r>
  <r>
    <s v="CC101610"/>
    <n v="21"/>
    <x v="1"/>
    <s v="High School"/>
    <s v="Other"/>
    <s v="Salaried"/>
    <n v="5700000"/>
    <n v="25000000"/>
    <n v="37"/>
    <x v="1"/>
    <n v="2"/>
    <n v="2"/>
    <n v="17090000"/>
    <n v="11430000"/>
    <n v="11540000"/>
    <n v="480000"/>
    <n v="560000"/>
    <n v="580000"/>
    <n v="1180000"/>
    <n v="3"/>
    <x v="1"/>
    <s v="21-29"/>
    <n v="13353333.333333334"/>
    <n v="540000"/>
    <n v="0.53413333333333335"/>
    <x v="0"/>
    <x v="0"/>
    <x v="1"/>
    <x v="1"/>
  </r>
  <r>
    <s v="CC101611"/>
    <n v="39"/>
    <x v="0"/>
    <s v="Diploma"/>
    <s v="Married"/>
    <s v="Salaried"/>
    <n v="7600000"/>
    <n v="39000000"/>
    <n v="115"/>
    <x v="0"/>
    <n v="0"/>
    <n v="0"/>
    <n v="16010000"/>
    <n v="10690000"/>
    <n v="10860000"/>
    <n v="8560000"/>
    <n v="8870000"/>
    <n v="4130000"/>
    <n v="4340000"/>
    <n v="0"/>
    <x v="0"/>
    <s v="30-39"/>
    <n v="12520000"/>
    <n v="7186666.666666667"/>
    <n v="0.32102564102564102"/>
    <x v="1"/>
    <x v="1"/>
    <x v="2"/>
    <x v="1"/>
  </r>
  <r>
    <s v="CC101612"/>
    <n v="46"/>
    <x v="0"/>
    <s v="High School"/>
    <s v="Married"/>
    <s v="Self-employed"/>
    <n v="14000000"/>
    <n v="78000000"/>
    <n v="141"/>
    <x v="0"/>
    <n v="0"/>
    <n v="0"/>
    <n v="10930000"/>
    <n v="12380000"/>
    <n v="10660000"/>
    <n v="4140000"/>
    <n v="10050000"/>
    <n v="5440000"/>
    <n v="850000"/>
    <n v="0"/>
    <x v="0"/>
    <s v="40-49"/>
    <n v="11323333.333333334"/>
    <n v="6543333.333333333"/>
    <n v="0.14517094017094018"/>
    <x v="2"/>
    <x v="2"/>
    <x v="2"/>
    <x v="2"/>
  </r>
  <r>
    <s v="CC101613"/>
    <n v="27"/>
    <x v="1"/>
    <s v="Diploma"/>
    <s v="Married"/>
    <s v="Salaried"/>
    <n v="13000000"/>
    <n v="58000000"/>
    <n v="50"/>
    <x v="2"/>
    <n v="3"/>
    <n v="0"/>
    <n v="21370000"/>
    <n v="23040000"/>
    <n v="9770000"/>
    <n v="4890000"/>
    <n v="2880000"/>
    <n v="1930000"/>
    <n v="2460000"/>
    <n v="2"/>
    <x v="1"/>
    <s v="21-29"/>
    <n v="18060000"/>
    <n v="3233333.3333333335"/>
    <n v="0.31137931034482758"/>
    <x v="1"/>
    <x v="1"/>
    <x v="0"/>
    <x v="0"/>
  </r>
  <r>
    <s v="CC101614"/>
    <n v="31"/>
    <x v="1"/>
    <s v="High School"/>
    <s v="Married"/>
    <s v="Salaried"/>
    <n v="9900000"/>
    <n v="46000000"/>
    <n v="93"/>
    <x v="0"/>
    <n v="0"/>
    <n v="0"/>
    <n v="28890000"/>
    <n v="28460000"/>
    <n v="25830000"/>
    <n v="1610000"/>
    <n v="8210000"/>
    <n v="3960000"/>
    <n v="1420000"/>
    <n v="0"/>
    <x v="0"/>
    <s v="30-39"/>
    <n v="27726666.666666668"/>
    <n v="4593333.333333333"/>
    <n v="0.60275362318840586"/>
    <x v="0"/>
    <x v="0"/>
    <x v="2"/>
    <x v="0"/>
  </r>
  <r>
    <s v="CC101615"/>
    <n v="45"/>
    <x v="0"/>
    <s v="High School"/>
    <s v="Married"/>
    <s v="Government"/>
    <n v="20200000"/>
    <n v="115000000"/>
    <n v="67"/>
    <x v="0"/>
    <n v="0"/>
    <n v="0"/>
    <n v="42420000"/>
    <n v="41340000"/>
    <n v="52530000"/>
    <n v="5680000"/>
    <n v="37190000"/>
    <n v="18810000"/>
    <n v="3230000"/>
    <n v="0"/>
    <x v="0"/>
    <s v="40-49"/>
    <n v="45430000"/>
    <n v="20560000"/>
    <n v="0.39504347826086955"/>
    <x v="1"/>
    <x v="1"/>
    <x v="2"/>
    <x v="3"/>
  </r>
  <r>
    <s v="CC101616"/>
    <n v="48"/>
    <x v="0"/>
    <s v="Bachelor"/>
    <s v="Single"/>
    <s v="Salaried"/>
    <n v="10200000"/>
    <n v="76000000"/>
    <n v="138"/>
    <x v="1"/>
    <n v="2"/>
    <n v="0"/>
    <n v="25360000"/>
    <n v="19460000"/>
    <n v="24440000"/>
    <n v="1280000"/>
    <n v="1890000"/>
    <n v="7830000"/>
    <n v="10280000"/>
    <n v="2"/>
    <x v="1"/>
    <s v="40-49"/>
    <n v="23086666.666666668"/>
    <n v="3666666.6666666665"/>
    <n v="0.30377192982456142"/>
    <x v="1"/>
    <x v="1"/>
    <x v="0"/>
    <x v="2"/>
  </r>
  <r>
    <s v="CC101617"/>
    <n v="23"/>
    <x v="1"/>
    <s v="Bachelor"/>
    <s v="Single"/>
    <s v="Salaried"/>
    <n v="10600000"/>
    <n v="35000000"/>
    <n v="21"/>
    <x v="0"/>
    <n v="0"/>
    <n v="0"/>
    <n v="7700000"/>
    <n v="8250000"/>
    <n v="10590000"/>
    <n v="4270000"/>
    <n v="3490000"/>
    <n v="4900000"/>
    <n v="700000"/>
    <n v="0"/>
    <x v="0"/>
    <s v="21-29"/>
    <n v="8846666.666666666"/>
    <n v="4220000"/>
    <n v="0.25276190476190474"/>
    <x v="1"/>
    <x v="1"/>
    <x v="2"/>
    <x v="1"/>
  </r>
  <r>
    <s v="CC101618"/>
    <n v="34"/>
    <x v="0"/>
    <s v="Bachelor"/>
    <s v="Single"/>
    <s v="Government"/>
    <n v="14300000"/>
    <n v="79000000"/>
    <n v="103"/>
    <x v="0"/>
    <n v="0"/>
    <n v="0"/>
    <n v="7610000"/>
    <n v="27650000"/>
    <n v="40070000"/>
    <n v="3940000"/>
    <n v="10260000"/>
    <n v="9810000"/>
    <n v="3040000"/>
    <n v="0"/>
    <x v="0"/>
    <s v="30-39"/>
    <n v="25110000"/>
    <n v="8003333.333333333"/>
    <n v="0.3178481012658228"/>
    <x v="1"/>
    <x v="1"/>
    <x v="2"/>
    <x v="2"/>
  </r>
  <r>
    <s v="CC101619"/>
    <n v="34"/>
    <x v="0"/>
    <s v="Bachelor"/>
    <s v="Single"/>
    <s v="Salaried"/>
    <n v="12900000"/>
    <n v="67000000"/>
    <n v="116"/>
    <x v="0"/>
    <n v="0"/>
    <n v="0"/>
    <n v="10930000"/>
    <n v="0"/>
    <n v="14730000"/>
    <n v="11230000"/>
    <n v="0"/>
    <n v="13950000"/>
    <n v="1580000"/>
    <n v="0"/>
    <x v="0"/>
    <s v="30-39"/>
    <n v="8553333.333333334"/>
    <n v="8393333.333333334"/>
    <n v="0.12766169154228857"/>
    <x v="2"/>
    <x v="2"/>
    <x v="2"/>
    <x v="2"/>
  </r>
  <r>
    <s v="CC101620"/>
    <n v="21"/>
    <x v="0"/>
    <s v="Postgraduate"/>
    <s v="Other"/>
    <s v="Salaried"/>
    <n v="20400000"/>
    <n v="142000000"/>
    <n v="33"/>
    <x v="0"/>
    <n v="0"/>
    <n v="0"/>
    <n v="11630000"/>
    <n v="5250000"/>
    <n v="0"/>
    <n v="5000000"/>
    <n v="2830000"/>
    <n v="0"/>
    <n v="11720000"/>
    <n v="0"/>
    <x v="0"/>
    <s v="21-29"/>
    <n v="5626666.666666667"/>
    <n v="2610000"/>
    <n v="3.9624413145539911E-2"/>
    <x v="2"/>
    <x v="2"/>
    <x v="2"/>
    <x v="3"/>
  </r>
  <r>
    <s v="CC101621"/>
    <n v="35"/>
    <x v="1"/>
    <s v="Bachelor"/>
    <s v="Single"/>
    <s v="Self-employed"/>
    <n v="8200000"/>
    <n v="44000000"/>
    <n v="98"/>
    <x v="0"/>
    <n v="0"/>
    <n v="0"/>
    <n v="8640000"/>
    <n v="12340000"/>
    <n v="10880000"/>
    <n v="3040000"/>
    <n v="5200000"/>
    <n v="3830000"/>
    <n v="2050000"/>
    <n v="0"/>
    <x v="0"/>
    <s v="30-39"/>
    <n v="10620000"/>
    <n v="4023333.3333333335"/>
    <n v="0.24136363636363636"/>
    <x v="2"/>
    <x v="2"/>
    <x v="2"/>
    <x v="0"/>
  </r>
  <r>
    <s v="CC101622"/>
    <n v="24"/>
    <x v="1"/>
    <s v="Postgraduate"/>
    <s v="Single"/>
    <s v="Salaried"/>
    <n v="16500000"/>
    <n v="54000000"/>
    <n v="38"/>
    <x v="0"/>
    <n v="1"/>
    <n v="0"/>
    <n v="30880000"/>
    <n v="29930000"/>
    <n v="26850000"/>
    <n v="16090000"/>
    <n v="5920000"/>
    <n v="9650000"/>
    <n v="3250000"/>
    <n v="1"/>
    <x v="0"/>
    <s v="21-29"/>
    <n v="29220000"/>
    <n v="10553333.333333334"/>
    <n v="0.5411111111111111"/>
    <x v="0"/>
    <x v="0"/>
    <x v="0"/>
    <x v="0"/>
  </r>
  <r>
    <s v="CC101623"/>
    <n v="44"/>
    <x v="0"/>
    <s v="High School"/>
    <s v="Married"/>
    <s v="Government"/>
    <n v="8600000"/>
    <n v="44000000"/>
    <n v="137"/>
    <x v="0"/>
    <n v="0"/>
    <n v="0"/>
    <n v="23640000"/>
    <n v="26220000"/>
    <n v="28250000"/>
    <n v="9400000"/>
    <n v="23080000"/>
    <n v="8570000"/>
    <n v="1310000"/>
    <n v="0"/>
    <x v="0"/>
    <s v="40-49"/>
    <n v="26036666.666666668"/>
    <n v="13683333.333333334"/>
    <n v="0.59174242424242429"/>
    <x v="0"/>
    <x v="0"/>
    <x v="2"/>
    <x v="0"/>
  </r>
  <r>
    <s v="CC101624"/>
    <n v="30"/>
    <x v="1"/>
    <s v="Bachelor"/>
    <s v="Single"/>
    <s v="Salaried"/>
    <n v="9300000"/>
    <n v="36000000"/>
    <n v="58"/>
    <x v="0"/>
    <n v="0"/>
    <n v="0"/>
    <n v="18930000"/>
    <n v="20110000"/>
    <n v="17230000"/>
    <n v="5720000"/>
    <n v="3360000"/>
    <n v="1450000"/>
    <n v="1190000"/>
    <n v="1"/>
    <x v="0"/>
    <s v="30-39"/>
    <n v="18756666.666666668"/>
    <n v="3510000"/>
    <n v="0.52101851851851855"/>
    <x v="0"/>
    <x v="0"/>
    <x v="0"/>
    <x v="1"/>
  </r>
  <r>
    <s v="CC101625"/>
    <n v="21"/>
    <x v="0"/>
    <s v="Diploma"/>
    <s v="Single"/>
    <s v="Self-employed"/>
    <n v="12800000"/>
    <n v="53000000"/>
    <n v="10"/>
    <x v="0"/>
    <n v="0"/>
    <n v="0"/>
    <n v="4550000"/>
    <n v="4570000"/>
    <n v="10030000"/>
    <n v="2130000"/>
    <n v="1430000"/>
    <n v="4140000"/>
    <n v="1610000"/>
    <n v="0"/>
    <x v="0"/>
    <s v="21-29"/>
    <n v="6383333.333333333"/>
    <n v="2566666.6666666665"/>
    <n v="0.12044025157232705"/>
    <x v="2"/>
    <x v="2"/>
    <x v="2"/>
    <x v="0"/>
  </r>
  <r>
    <s v="CC101626"/>
    <n v="35"/>
    <x v="1"/>
    <s v="High School"/>
    <s v="Married"/>
    <s v="Government"/>
    <n v="9400000"/>
    <n v="50000000"/>
    <n v="93"/>
    <x v="0"/>
    <n v="1"/>
    <n v="2"/>
    <n v="4830000"/>
    <n v="5440000"/>
    <n v="6090000"/>
    <n v="4270000"/>
    <n v="1790000"/>
    <n v="1110000"/>
    <n v="2450000"/>
    <n v="3"/>
    <x v="0"/>
    <s v="30-39"/>
    <n v="5453333.333333333"/>
    <n v="2390000"/>
    <n v="0.10906666666666666"/>
    <x v="2"/>
    <x v="2"/>
    <x v="1"/>
    <x v="0"/>
  </r>
  <r>
    <s v="CC101627"/>
    <n v="50"/>
    <x v="0"/>
    <s v="Postgraduate"/>
    <s v="Married"/>
    <s v="Salaried"/>
    <n v="11300000"/>
    <n v="66000000"/>
    <n v="148"/>
    <x v="2"/>
    <n v="0"/>
    <n v="0"/>
    <n v="29250000"/>
    <n v="38640000"/>
    <n v="33710000"/>
    <n v="10560000"/>
    <n v="9170000"/>
    <n v="10540000"/>
    <n v="4340000"/>
    <n v="1"/>
    <x v="0"/>
    <s v="50-59"/>
    <n v="33866666.666666664"/>
    <n v="10090000"/>
    <n v="0.5131313131313131"/>
    <x v="0"/>
    <x v="0"/>
    <x v="0"/>
    <x v="2"/>
  </r>
  <r>
    <s v="CC101628"/>
    <n v="63"/>
    <x v="0"/>
    <s v="Diploma"/>
    <s v="Married"/>
    <s v="Government"/>
    <n v="7100000"/>
    <n v="36000000"/>
    <n v="171"/>
    <x v="0"/>
    <n v="1"/>
    <n v="0"/>
    <n v="19150000"/>
    <n v="15720000"/>
    <n v="19390000"/>
    <n v="6020000"/>
    <n v="4100000"/>
    <n v="3240000"/>
    <n v="2720000"/>
    <n v="2"/>
    <x v="0"/>
    <s v="60+"/>
    <n v="18086666.666666668"/>
    <n v="4453333.333333333"/>
    <n v="0.50240740740740741"/>
    <x v="0"/>
    <x v="0"/>
    <x v="0"/>
    <x v="1"/>
  </r>
  <r>
    <s v="CC101629"/>
    <n v="24"/>
    <x v="0"/>
    <s v="High School"/>
    <s v="Single"/>
    <s v="Contract"/>
    <n v="5600000"/>
    <n v="29000000"/>
    <n v="27"/>
    <x v="1"/>
    <n v="2"/>
    <n v="3"/>
    <n v="19380000"/>
    <n v="24670000"/>
    <n v="17220000"/>
    <n v="2200000"/>
    <n v="5110000"/>
    <n v="560000"/>
    <n v="1640000"/>
    <n v="3"/>
    <x v="1"/>
    <s v="21-29"/>
    <n v="20423333.333333332"/>
    <n v="2623333.3333333335"/>
    <n v="0.70425287356321831"/>
    <x v="0"/>
    <x v="0"/>
    <x v="1"/>
    <x v="1"/>
  </r>
  <r>
    <s v="CC101630"/>
    <n v="33"/>
    <x v="1"/>
    <s v="Bachelor"/>
    <s v="Married"/>
    <s v="Salaried"/>
    <n v="11000000"/>
    <n v="59000000"/>
    <n v="92"/>
    <x v="0"/>
    <n v="0"/>
    <n v="0"/>
    <n v="12060000"/>
    <n v="31600000"/>
    <n v="29400000"/>
    <n v="2310000"/>
    <n v="12630000"/>
    <n v="11190000"/>
    <n v="2510000"/>
    <n v="1"/>
    <x v="0"/>
    <s v="30-39"/>
    <n v="24353333.333333332"/>
    <n v="8710000"/>
    <n v="0.41276836158192087"/>
    <x v="1"/>
    <x v="1"/>
    <x v="0"/>
    <x v="0"/>
  </r>
  <r>
    <s v="CC101631"/>
    <n v="38"/>
    <x v="1"/>
    <s v="High School"/>
    <s v="Married"/>
    <s v="Government"/>
    <n v="7700000"/>
    <n v="46000000"/>
    <n v="60"/>
    <x v="0"/>
    <n v="0"/>
    <n v="0"/>
    <n v="14730000"/>
    <n v="22910000"/>
    <n v="18900000"/>
    <n v="4650000"/>
    <n v="10000000"/>
    <n v="6190000"/>
    <n v="1600000"/>
    <n v="0"/>
    <x v="0"/>
    <s v="30-39"/>
    <n v="18846666.666666668"/>
    <n v="6946666.666666667"/>
    <n v="0.40971014492753627"/>
    <x v="1"/>
    <x v="1"/>
    <x v="2"/>
    <x v="0"/>
  </r>
  <r>
    <s v="CC101632"/>
    <n v="40"/>
    <x v="0"/>
    <s v="High School"/>
    <s v="Married"/>
    <s v="Self-employed"/>
    <n v="12900000"/>
    <n v="73000000"/>
    <n v="110"/>
    <x v="1"/>
    <n v="3"/>
    <n v="3"/>
    <n v="40340000"/>
    <n v="34000000"/>
    <n v="37630000"/>
    <n v="980000"/>
    <n v="1110000"/>
    <n v="1560000"/>
    <n v="6290000"/>
    <n v="4"/>
    <x v="1"/>
    <s v="40-49"/>
    <n v="37323333.333333336"/>
    <n v="1216666.6666666667"/>
    <n v="0.5112785388127854"/>
    <x v="0"/>
    <x v="0"/>
    <x v="1"/>
    <x v="2"/>
  </r>
  <r>
    <s v="CC101633"/>
    <n v="45"/>
    <x v="0"/>
    <s v="Bachelor"/>
    <s v="Married"/>
    <s v="Self-employed"/>
    <n v="12500000"/>
    <n v="61000000"/>
    <n v="112"/>
    <x v="1"/>
    <n v="2"/>
    <n v="3"/>
    <n v="64620000"/>
    <n v="56120000"/>
    <n v="52450000"/>
    <n v="980000"/>
    <n v="5560000"/>
    <n v="3060000"/>
    <n v="9000000"/>
    <n v="3"/>
    <x v="1"/>
    <s v="40-49"/>
    <n v="57730000"/>
    <n v="3200000"/>
    <n v="0.94639344262295078"/>
    <x v="3"/>
    <x v="3"/>
    <x v="1"/>
    <x v="2"/>
  </r>
  <r>
    <s v="CC101634"/>
    <n v="37"/>
    <x v="0"/>
    <s v="Bachelor"/>
    <s v="Married"/>
    <s v="Government"/>
    <n v="12800000"/>
    <n v="65000000"/>
    <n v="96"/>
    <x v="3"/>
    <n v="0"/>
    <n v="0"/>
    <n v="38900000"/>
    <n v="28670000"/>
    <n v="33920000"/>
    <n v="1090000"/>
    <n v="10220000"/>
    <n v="32330000"/>
    <n v="3530000"/>
    <n v="1"/>
    <x v="1"/>
    <s v="30-39"/>
    <n v="33830000"/>
    <n v="14546666.666666666"/>
    <n v="0.52046153846153842"/>
    <x v="0"/>
    <x v="0"/>
    <x v="0"/>
    <x v="2"/>
  </r>
  <r>
    <s v="CC101635"/>
    <n v="61"/>
    <x v="1"/>
    <s v="High School"/>
    <s v="Married"/>
    <s v="Contract"/>
    <n v="9300000"/>
    <n v="45000000"/>
    <n v="240"/>
    <x v="0"/>
    <n v="0"/>
    <n v="3"/>
    <n v="7190000"/>
    <n v="8200000"/>
    <n v="10120000"/>
    <n v="3520000"/>
    <n v="1910000"/>
    <n v="540000"/>
    <n v="3040000"/>
    <n v="1"/>
    <x v="0"/>
    <s v="60+"/>
    <n v="8503333.333333334"/>
    <n v="1990000"/>
    <n v="0.18896296296296297"/>
    <x v="2"/>
    <x v="2"/>
    <x v="0"/>
    <x v="0"/>
  </r>
  <r>
    <s v="CC101636"/>
    <n v="60"/>
    <x v="0"/>
    <s v="Diploma"/>
    <s v="Married"/>
    <s v="Self-employed"/>
    <n v="11200000"/>
    <n v="58000000"/>
    <n v="214"/>
    <x v="0"/>
    <n v="0"/>
    <n v="0"/>
    <n v="28470000"/>
    <n v="17350000"/>
    <n v="19850000"/>
    <n v="10030000"/>
    <n v="7960000"/>
    <n v="2220000"/>
    <n v="1420000"/>
    <n v="0"/>
    <x v="0"/>
    <s v="60+"/>
    <n v="21890000"/>
    <n v="6736666.666666667"/>
    <n v="0.3774137931034483"/>
    <x v="1"/>
    <x v="1"/>
    <x v="2"/>
    <x v="0"/>
  </r>
  <r>
    <s v="CC101637"/>
    <n v="34"/>
    <x v="0"/>
    <s v="Diploma"/>
    <s v="Single"/>
    <s v="Self-employed"/>
    <n v="9600000"/>
    <n v="41000000"/>
    <n v="74"/>
    <x v="0"/>
    <n v="0"/>
    <n v="0"/>
    <n v="7580000"/>
    <n v="13120000"/>
    <n v="10930000"/>
    <n v="1670000"/>
    <n v="12510000"/>
    <n v="2740000"/>
    <n v="1580000"/>
    <n v="0"/>
    <x v="0"/>
    <s v="30-39"/>
    <n v="10543333.333333334"/>
    <n v="5640000"/>
    <n v="0.25715447154471544"/>
    <x v="1"/>
    <x v="1"/>
    <x v="2"/>
    <x v="0"/>
  </r>
  <r>
    <s v="CC101638"/>
    <n v="49"/>
    <x v="1"/>
    <s v="Diploma"/>
    <s v="Married"/>
    <s v="Salaried"/>
    <n v="14600000"/>
    <n v="61000000"/>
    <n v="114"/>
    <x v="0"/>
    <n v="0"/>
    <n v="0"/>
    <n v="30930000"/>
    <n v="39500000"/>
    <n v="41580000"/>
    <n v="13140000"/>
    <n v="12570000"/>
    <n v="11520000"/>
    <n v="3530000"/>
    <n v="0"/>
    <x v="0"/>
    <s v="40-49"/>
    <n v="37336666.666666664"/>
    <n v="12410000"/>
    <n v="0.61207650273224035"/>
    <x v="0"/>
    <x v="0"/>
    <x v="2"/>
    <x v="2"/>
  </r>
  <r>
    <s v="CC101639"/>
    <n v="63"/>
    <x v="1"/>
    <s v="Bachelor"/>
    <s v="Married"/>
    <s v="Government"/>
    <n v="38900000"/>
    <n v="114000000"/>
    <n v="110"/>
    <x v="0"/>
    <n v="0"/>
    <n v="2"/>
    <n v="35790000"/>
    <n v="23150000"/>
    <n v="25570000"/>
    <n v="14940000"/>
    <n v="8160000"/>
    <n v="4660000"/>
    <n v="8210000"/>
    <n v="2"/>
    <x v="0"/>
    <s v="60+"/>
    <n v="28170000"/>
    <n v="9253333.333333334"/>
    <n v="0.24710526315789474"/>
    <x v="2"/>
    <x v="2"/>
    <x v="0"/>
    <x v="3"/>
  </r>
  <r>
    <s v="CC101640"/>
    <n v="27"/>
    <x v="0"/>
    <s v="Postgraduate"/>
    <s v="Married"/>
    <s v="Government"/>
    <n v="7800000"/>
    <n v="31000000"/>
    <n v="24"/>
    <x v="0"/>
    <n v="0"/>
    <n v="0"/>
    <n v="14420000"/>
    <n v="9780000"/>
    <n v="10030000"/>
    <n v="9850000"/>
    <n v="1380000"/>
    <n v="2070000"/>
    <n v="1660000"/>
    <n v="0"/>
    <x v="1"/>
    <s v="21-29"/>
    <n v="11410000"/>
    <n v="4433333.333333333"/>
    <n v="0.36806451612903224"/>
    <x v="1"/>
    <x v="1"/>
    <x v="2"/>
    <x v="1"/>
  </r>
  <r>
    <s v="CC101641"/>
    <n v="33"/>
    <x v="0"/>
    <s v="Bachelor"/>
    <s v="Single"/>
    <s v="Contract"/>
    <n v="8900000"/>
    <n v="39000000"/>
    <n v="87"/>
    <x v="0"/>
    <n v="0"/>
    <n v="1"/>
    <n v="17300000"/>
    <n v="10320000"/>
    <n v="7170000"/>
    <n v="4830000"/>
    <n v="4450000"/>
    <n v="1270000"/>
    <n v="880000"/>
    <n v="2"/>
    <x v="0"/>
    <s v="30-39"/>
    <n v="11596666.666666666"/>
    <n v="3516666.6666666665"/>
    <n v="0.29735042735042733"/>
    <x v="1"/>
    <x v="1"/>
    <x v="0"/>
    <x v="1"/>
  </r>
  <r>
    <s v="CC101642"/>
    <n v="25"/>
    <x v="1"/>
    <s v="Bachelor"/>
    <s v="Married"/>
    <s v="Salaried"/>
    <n v="5000000"/>
    <n v="20000000"/>
    <n v="31"/>
    <x v="2"/>
    <n v="0"/>
    <n v="0"/>
    <n v="17780000"/>
    <n v="20000000"/>
    <n v="18080000"/>
    <n v="5860000"/>
    <n v="8790000"/>
    <n v="7200000"/>
    <n v="2450000"/>
    <n v="1"/>
    <x v="1"/>
    <s v="21-29"/>
    <n v="18620000"/>
    <n v="7283333.333333333"/>
    <n v="0.93100000000000005"/>
    <x v="3"/>
    <x v="3"/>
    <x v="0"/>
    <x v="1"/>
  </r>
  <r>
    <s v="CC101643"/>
    <n v="48"/>
    <x v="0"/>
    <s v="Bachelor"/>
    <s v="Married"/>
    <s v="Government"/>
    <n v="11300000"/>
    <n v="44000000"/>
    <n v="156"/>
    <x v="0"/>
    <n v="0"/>
    <n v="0"/>
    <n v="7420000"/>
    <n v="9400000"/>
    <n v="11860000"/>
    <n v="2610000"/>
    <n v="620000"/>
    <n v="12320000"/>
    <n v="920000"/>
    <n v="1"/>
    <x v="0"/>
    <s v="40-49"/>
    <n v="9560000"/>
    <n v="5183333.333333333"/>
    <n v="0.21727272727272728"/>
    <x v="2"/>
    <x v="2"/>
    <x v="0"/>
    <x v="0"/>
  </r>
  <r>
    <s v="CC101644"/>
    <n v="38"/>
    <x v="1"/>
    <s v="Postgraduate"/>
    <s v="Single"/>
    <s v="Self-employed"/>
    <n v="16300000"/>
    <n v="63000000"/>
    <n v="81"/>
    <x v="0"/>
    <n v="0"/>
    <n v="0"/>
    <n v="25650000"/>
    <n v="24570000"/>
    <n v="24770000"/>
    <n v="6190000"/>
    <n v="22450000"/>
    <n v="10030000"/>
    <n v="520000"/>
    <n v="0"/>
    <x v="0"/>
    <s v="30-39"/>
    <n v="24996666.666666668"/>
    <n v="12890000"/>
    <n v="0.39677248677248678"/>
    <x v="1"/>
    <x v="1"/>
    <x v="2"/>
    <x v="2"/>
  </r>
  <r>
    <s v="CC101645"/>
    <n v="33"/>
    <x v="0"/>
    <s v="Diploma"/>
    <s v="Married"/>
    <s v="Salaried"/>
    <n v="8700000"/>
    <n v="20000000"/>
    <n v="34"/>
    <x v="2"/>
    <n v="0"/>
    <n v="0"/>
    <n v="4580000"/>
    <n v="1930000"/>
    <n v="4140000"/>
    <n v="2110000"/>
    <n v="500000"/>
    <n v="1500000"/>
    <n v="220000"/>
    <n v="1"/>
    <x v="0"/>
    <s v="30-39"/>
    <n v="3550000"/>
    <n v="1370000"/>
    <n v="0.17749999999999999"/>
    <x v="2"/>
    <x v="2"/>
    <x v="0"/>
    <x v="1"/>
  </r>
  <r>
    <s v="CC101646"/>
    <n v="45"/>
    <x v="0"/>
    <s v="Bachelor"/>
    <s v="Married"/>
    <s v="Self-employed"/>
    <n v="11600000"/>
    <n v="64000000"/>
    <n v="159"/>
    <x v="0"/>
    <n v="0"/>
    <n v="0"/>
    <n v="5980000"/>
    <n v="6900000"/>
    <n v="11600000"/>
    <n v="3210000"/>
    <n v="6550000"/>
    <n v="3600000"/>
    <n v="840000"/>
    <n v="0"/>
    <x v="0"/>
    <s v="40-49"/>
    <n v="8160000"/>
    <n v="4453333.333333333"/>
    <n v="0.1275"/>
    <x v="2"/>
    <x v="2"/>
    <x v="2"/>
    <x v="2"/>
  </r>
  <r>
    <s v="CC101647"/>
    <n v="49"/>
    <x v="1"/>
    <s v="High School"/>
    <s v="Married"/>
    <s v="Contract"/>
    <n v="9700000"/>
    <n v="48000000"/>
    <n v="88"/>
    <x v="0"/>
    <n v="0"/>
    <n v="0"/>
    <n v="17750000"/>
    <n v="22360000"/>
    <n v="23070000"/>
    <n v="6610000"/>
    <n v="5550000"/>
    <n v="10380000"/>
    <n v="770000"/>
    <n v="1"/>
    <x v="0"/>
    <s v="40-49"/>
    <n v="21060000"/>
    <n v="7513333.333333333"/>
    <n v="0.43874999999999997"/>
    <x v="1"/>
    <x v="1"/>
    <x v="0"/>
    <x v="0"/>
  </r>
  <r>
    <s v="CC101648"/>
    <n v="23"/>
    <x v="1"/>
    <s v="Bachelor"/>
    <s v="Married"/>
    <s v="Salaried"/>
    <n v="7300000"/>
    <n v="23000000"/>
    <n v="37"/>
    <x v="0"/>
    <n v="0"/>
    <n v="0"/>
    <n v="7180000"/>
    <n v="6380000"/>
    <n v="10570000"/>
    <n v="2150000"/>
    <n v="5680000"/>
    <n v="1720000"/>
    <n v="1010000"/>
    <n v="0"/>
    <x v="0"/>
    <s v="21-29"/>
    <n v="8043333.333333333"/>
    <n v="3183333.3333333335"/>
    <n v="0.34971014492753622"/>
    <x v="1"/>
    <x v="1"/>
    <x v="2"/>
    <x v="1"/>
  </r>
  <r>
    <s v="CC101649"/>
    <n v="42"/>
    <x v="1"/>
    <s v="Bachelor"/>
    <s v="Married"/>
    <s v="Salaried"/>
    <n v="12300000"/>
    <n v="61000000"/>
    <n v="58"/>
    <x v="0"/>
    <n v="0"/>
    <n v="0"/>
    <n v="20280000"/>
    <n v="23150000"/>
    <n v="24720000"/>
    <n v="13370000"/>
    <n v="8880000"/>
    <n v="8840000"/>
    <n v="60000"/>
    <n v="0"/>
    <x v="0"/>
    <s v="40-49"/>
    <n v="22716666.666666668"/>
    <n v="10363333.333333334"/>
    <n v="0.37240437158469947"/>
    <x v="1"/>
    <x v="1"/>
    <x v="2"/>
    <x v="2"/>
  </r>
  <r>
    <s v="CC101650"/>
    <n v="21"/>
    <x v="0"/>
    <s v="High School"/>
    <s v="Single"/>
    <s v="Salaried"/>
    <n v="7000000"/>
    <n v="22000000"/>
    <n v="58"/>
    <x v="1"/>
    <n v="1"/>
    <n v="0"/>
    <n v="7810000"/>
    <n v="8180000"/>
    <n v="7660000"/>
    <n v="350000"/>
    <n v="4230000"/>
    <n v="480000"/>
    <n v="1190000"/>
    <n v="2"/>
    <x v="0"/>
    <s v="21-29"/>
    <n v="7883333.333333333"/>
    <n v="1686666.6666666667"/>
    <n v="0.35833333333333334"/>
    <x v="1"/>
    <x v="1"/>
    <x v="0"/>
    <x v="1"/>
  </r>
  <r>
    <s v="CC101651"/>
    <n v="21"/>
    <x v="0"/>
    <s v="High School"/>
    <s v="Single"/>
    <s v="Other"/>
    <n v="5000000"/>
    <n v="20000000"/>
    <n v="3"/>
    <x v="3"/>
    <n v="0"/>
    <n v="0"/>
    <n v="10420000"/>
    <n v="13360000"/>
    <n v="15070000"/>
    <n v="920000"/>
    <n v="2380000"/>
    <n v="1750000"/>
    <n v="990000"/>
    <n v="2"/>
    <x v="0"/>
    <s v="21-29"/>
    <n v="12950000"/>
    <n v="1683333.3333333333"/>
    <n v="0.64749999999999996"/>
    <x v="0"/>
    <x v="0"/>
    <x v="0"/>
    <x v="1"/>
  </r>
  <r>
    <s v="CC101652"/>
    <n v="35"/>
    <x v="0"/>
    <s v="High School"/>
    <s v="Married"/>
    <s v="Salaried"/>
    <n v="11900000"/>
    <n v="61000000"/>
    <n v="115"/>
    <x v="0"/>
    <n v="2"/>
    <n v="2"/>
    <n v="39020000"/>
    <n v="41730000"/>
    <n v="39790000"/>
    <n v="9530000"/>
    <n v="2220000"/>
    <n v="990000"/>
    <n v="9830000"/>
    <n v="2"/>
    <x v="0"/>
    <s v="30-39"/>
    <n v="40180000"/>
    <n v="4246666.666666667"/>
    <n v="0.65868852459016392"/>
    <x v="0"/>
    <x v="0"/>
    <x v="0"/>
    <x v="2"/>
  </r>
  <r>
    <s v="CC101653"/>
    <n v="25"/>
    <x v="0"/>
    <s v="Bachelor"/>
    <s v="Single"/>
    <s v="Salaried"/>
    <n v="8800000"/>
    <n v="36000000"/>
    <n v="32"/>
    <x v="0"/>
    <n v="0"/>
    <n v="0"/>
    <n v="15580000"/>
    <n v="18380000"/>
    <n v="16480000"/>
    <n v="6220000"/>
    <n v="7450000"/>
    <n v="4780000"/>
    <n v="3110000"/>
    <n v="1"/>
    <x v="0"/>
    <s v="21-29"/>
    <n v="16813333.333333332"/>
    <n v="6150000"/>
    <n v="0.46703703703703703"/>
    <x v="1"/>
    <x v="1"/>
    <x v="0"/>
    <x v="1"/>
  </r>
  <r>
    <s v="CC101654"/>
    <n v="47"/>
    <x v="0"/>
    <s v="High School"/>
    <s v="Married"/>
    <s v="Contract"/>
    <n v="8600000"/>
    <n v="36000000"/>
    <n v="157"/>
    <x v="1"/>
    <n v="3"/>
    <n v="0"/>
    <n v="17630000"/>
    <n v="14680000"/>
    <n v="12350000"/>
    <n v="680000"/>
    <n v="680000"/>
    <n v="3790000"/>
    <n v="1970000"/>
    <n v="3"/>
    <x v="1"/>
    <s v="40-49"/>
    <n v="14886666.666666666"/>
    <n v="1716666.6666666667"/>
    <n v="0.41351851851851851"/>
    <x v="1"/>
    <x v="1"/>
    <x v="1"/>
    <x v="1"/>
  </r>
  <r>
    <s v="CC101655"/>
    <n v="29"/>
    <x v="0"/>
    <s v="Diploma"/>
    <s v="Married"/>
    <s v="Salaried"/>
    <n v="8700000"/>
    <n v="26000000"/>
    <n v="25"/>
    <x v="0"/>
    <n v="2"/>
    <n v="0"/>
    <n v="10350000"/>
    <n v="8460000"/>
    <n v="6230000"/>
    <n v="890000"/>
    <n v="2090000"/>
    <n v="2100000"/>
    <n v="2350000"/>
    <n v="2"/>
    <x v="0"/>
    <s v="21-29"/>
    <n v="8346666.666666667"/>
    <n v="1693333.3333333333"/>
    <n v="0.32102564102564102"/>
    <x v="1"/>
    <x v="1"/>
    <x v="0"/>
    <x v="1"/>
  </r>
  <r>
    <s v="CC101656"/>
    <n v="47"/>
    <x v="0"/>
    <s v="Bachelor"/>
    <s v="Married"/>
    <s v="Salaried"/>
    <n v="10400000"/>
    <n v="49000000"/>
    <n v="100"/>
    <x v="0"/>
    <n v="0"/>
    <n v="0"/>
    <n v="9200000"/>
    <n v="8660000"/>
    <n v="11290000"/>
    <n v="2870000"/>
    <n v="6000000"/>
    <n v="5340000"/>
    <n v="2610000"/>
    <n v="0"/>
    <x v="0"/>
    <s v="40-49"/>
    <n v="9716666.666666666"/>
    <n v="4736666.666666667"/>
    <n v="0.19829931972789114"/>
    <x v="2"/>
    <x v="2"/>
    <x v="2"/>
    <x v="0"/>
  </r>
  <r>
    <s v="CC101657"/>
    <n v="48"/>
    <x v="0"/>
    <s v="Bachelor"/>
    <s v="Married"/>
    <s v="Self-employed"/>
    <n v="15000000"/>
    <n v="83000000"/>
    <n v="117"/>
    <x v="2"/>
    <n v="0"/>
    <n v="0"/>
    <n v="47310000"/>
    <n v="43490000"/>
    <n v="36370000"/>
    <n v="19320000"/>
    <n v="12380000"/>
    <n v="14990000"/>
    <n v="8730000"/>
    <n v="3"/>
    <x v="0"/>
    <s v="40-49"/>
    <n v="42390000"/>
    <n v="15563333.333333334"/>
    <n v="0.51072289156626505"/>
    <x v="0"/>
    <x v="0"/>
    <x v="1"/>
    <x v="2"/>
  </r>
  <r>
    <s v="CC101658"/>
    <n v="46"/>
    <x v="0"/>
    <s v="High School"/>
    <s v="Married"/>
    <s v="Salaried"/>
    <n v="10600000"/>
    <n v="72000000"/>
    <n v="102"/>
    <x v="2"/>
    <n v="0"/>
    <n v="0"/>
    <n v="23950000"/>
    <n v="33380000"/>
    <n v="33990000"/>
    <n v="2700000"/>
    <n v="9360000"/>
    <n v="4320000"/>
    <n v="2250000"/>
    <n v="1"/>
    <x v="0"/>
    <s v="40-49"/>
    <n v="30440000"/>
    <n v="5460000"/>
    <n v="0.42277777777777775"/>
    <x v="1"/>
    <x v="1"/>
    <x v="0"/>
    <x v="2"/>
  </r>
  <r>
    <s v="CC101659"/>
    <n v="37"/>
    <x v="0"/>
    <s v="Bachelor"/>
    <s v="Single"/>
    <s v="Salaried"/>
    <n v="11600000"/>
    <n v="36000000"/>
    <n v="99"/>
    <x v="0"/>
    <n v="0"/>
    <n v="0"/>
    <n v="3250000"/>
    <n v="7690000"/>
    <n v="7900000"/>
    <n v="2810000"/>
    <n v="3180000"/>
    <n v="2360000"/>
    <n v="1580000"/>
    <n v="0"/>
    <x v="0"/>
    <s v="30-39"/>
    <n v="6280000"/>
    <n v="2783333.3333333335"/>
    <n v="0.17444444444444446"/>
    <x v="2"/>
    <x v="2"/>
    <x v="2"/>
    <x v="1"/>
  </r>
  <r>
    <s v="CC101660"/>
    <n v="34"/>
    <x v="1"/>
    <s v="Bachelor"/>
    <s v="Single"/>
    <s v="Salaried"/>
    <n v="23000000"/>
    <n v="106000000"/>
    <n v="91"/>
    <x v="1"/>
    <n v="3"/>
    <n v="3"/>
    <n v="74230000"/>
    <n v="65680000"/>
    <n v="70150000"/>
    <n v="3550000"/>
    <n v="1240000"/>
    <n v="1300000"/>
    <n v="11170000"/>
    <n v="4"/>
    <x v="1"/>
    <s v="30-39"/>
    <n v="70020000"/>
    <n v="2030000"/>
    <n v="0.6605660377358491"/>
    <x v="0"/>
    <x v="0"/>
    <x v="1"/>
    <x v="3"/>
  </r>
  <r>
    <s v="CC101661"/>
    <n v="43"/>
    <x v="0"/>
    <s v="Postgraduate"/>
    <s v="Single"/>
    <s v="Salaried"/>
    <n v="13200000"/>
    <n v="56000000"/>
    <n v="97"/>
    <x v="1"/>
    <n v="0"/>
    <n v="0"/>
    <n v="18400000"/>
    <n v="28790000"/>
    <n v="23300000"/>
    <n v="1290000"/>
    <n v="2940000"/>
    <n v="5930000"/>
    <n v="2720000"/>
    <n v="1"/>
    <x v="1"/>
    <s v="40-49"/>
    <n v="23496666.666666668"/>
    <n v="3386666.6666666665"/>
    <n v="0.41958333333333336"/>
    <x v="1"/>
    <x v="1"/>
    <x v="0"/>
    <x v="0"/>
  </r>
  <r>
    <s v="CC101662"/>
    <n v="32"/>
    <x v="0"/>
    <s v="Bachelor"/>
    <s v="Single"/>
    <s v="Salaried"/>
    <n v="14200000"/>
    <n v="61000000"/>
    <n v="97"/>
    <x v="0"/>
    <n v="0"/>
    <n v="0"/>
    <n v="34400000"/>
    <n v="24810000"/>
    <n v="20570000"/>
    <n v="8520000"/>
    <n v="9180000"/>
    <n v="3320000"/>
    <n v="2460000"/>
    <n v="1"/>
    <x v="0"/>
    <s v="30-39"/>
    <n v="26593333.333333332"/>
    <n v="7006666.666666667"/>
    <n v="0.43595628415300547"/>
    <x v="1"/>
    <x v="1"/>
    <x v="0"/>
    <x v="2"/>
  </r>
  <r>
    <s v="CC101663"/>
    <n v="39"/>
    <x v="1"/>
    <s v="High School"/>
    <s v="Other"/>
    <s v="Salaried"/>
    <n v="10800000"/>
    <n v="64000000"/>
    <n v="157"/>
    <x v="0"/>
    <n v="0"/>
    <n v="0"/>
    <n v="10820000"/>
    <n v="13770000"/>
    <n v="18080000"/>
    <n v="8900000"/>
    <n v="5760000"/>
    <n v="6990000"/>
    <n v="5220000"/>
    <n v="1"/>
    <x v="0"/>
    <s v="30-39"/>
    <n v="14223333.333333334"/>
    <n v="7216666.666666667"/>
    <n v="0.22223958333333335"/>
    <x v="2"/>
    <x v="2"/>
    <x v="0"/>
    <x v="2"/>
  </r>
  <r>
    <s v="CC101664"/>
    <n v="47"/>
    <x v="1"/>
    <s v="Diploma"/>
    <s v="Single"/>
    <s v="Contract"/>
    <n v="14800000"/>
    <n v="53000000"/>
    <n v="160"/>
    <x v="3"/>
    <n v="2"/>
    <n v="0"/>
    <n v="20950000"/>
    <n v="29620000"/>
    <n v="26350000"/>
    <n v="680000"/>
    <n v="5250000"/>
    <n v="7440000"/>
    <n v="6560000"/>
    <n v="2"/>
    <x v="1"/>
    <s v="40-49"/>
    <n v="25640000"/>
    <n v="4456666.666666667"/>
    <n v="0.48377358490566036"/>
    <x v="1"/>
    <x v="1"/>
    <x v="0"/>
    <x v="0"/>
  </r>
  <r>
    <s v="CC101665"/>
    <n v="52"/>
    <x v="0"/>
    <s v="Diploma"/>
    <s v="Married"/>
    <s v="Salaried"/>
    <n v="10300000"/>
    <n v="59000000"/>
    <n v="159"/>
    <x v="0"/>
    <n v="0"/>
    <n v="0"/>
    <n v="20010000"/>
    <n v="15700000"/>
    <n v="4850000"/>
    <n v="11940000"/>
    <n v="8290000"/>
    <n v="2330000"/>
    <n v="480000"/>
    <n v="1"/>
    <x v="0"/>
    <s v="50-59"/>
    <n v="13520000"/>
    <n v="7520000"/>
    <n v="0.22915254237288135"/>
    <x v="2"/>
    <x v="2"/>
    <x v="0"/>
    <x v="0"/>
  </r>
  <r>
    <s v="CC101666"/>
    <n v="45"/>
    <x v="0"/>
    <s v="High School"/>
    <s v="Married"/>
    <s v="Government"/>
    <n v="12500000"/>
    <n v="63000000"/>
    <n v="116"/>
    <x v="0"/>
    <n v="2"/>
    <n v="0"/>
    <n v="49870000"/>
    <n v="43950000"/>
    <n v="40920000"/>
    <n v="13740000"/>
    <n v="9560000"/>
    <n v="8480000"/>
    <n v="2430000"/>
    <n v="2"/>
    <x v="0"/>
    <s v="40-49"/>
    <n v="44913333.333333336"/>
    <n v="10593333.333333334"/>
    <n v="0.71291005291005294"/>
    <x v="0"/>
    <x v="0"/>
    <x v="0"/>
    <x v="2"/>
  </r>
  <r>
    <s v="CC101667"/>
    <n v="47"/>
    <x v="1"/>
    <s v="Postgraduate"/>
    <s v="Other"/>
    <s v="Salaried"/>
    <n v="12600000"/>
    <n v="57000000"/>
    <n v="85"/>
    <x v="0"/>
    <n v="1"/>
    <n v="0"/>
    <n v="25630000"/>
    <n v="28520000"/>
    <n v="26860000"/>
    <n v="8830000"/>
    <n v="7030000"/>
    <n v="11490000"/>
    <n v="910000"/>
    <n v="1"/>
    <x v="0"/>
    <s v="40-49"/>
    <n v="27003333.333333332"/>
    <n v="9116666.666666666"/>
    <n v="0.47374269005847952"/>
    <x v="1"/>
    <x v="1"/>
    <x v="0"/>
    <x v="0"/>
  </r>
  <r>
    <s v="CC101668"/>
    <n v="21"/>
    <x v="0"/>
    <s v="High School"/>
    <s v="Single"/>
    <s v="Other"/>
    <n v="5000000"/>
    <n v="20000000"/>
    <n v="33"/>
    <x v="0"/>
    <n v="0"/>
    <n v="0"/>
    <n v="7980000"/>
    <n v="9870000"/>
    <n v="9450000"/>
    <n v="4770000"/>
    <n v="3740000"/>
    <n v="3450000"/>
    <n v="700000"/>
    <n v="0"/>
    <x v="0"/>
    <s v="21-29"/>
    <n v="9100000"/>
    <n v="3986666.6666666665"/>
    <n v="0.45500000000000002"/>
    <x v="1"/>
    <x v="1"/>
    <x v="2"/>
    <x v="1"/>
  </r>
  <r>
    <s v="CC101669"/>
    <n v="24"/>
    <x v="1"/>
    <s v="High School"/>
    <s v="Single"/>
    <s v="Salaried"/>
    <n v="6400000"/>
    <n v="34000000"/>
    <n v="3"/>
    <x v="0"/>
    <n v="0"/>
    <n v="0"/>
    <n v="8770000"/>
    <n v="6120000"/>
    <n v="4710000"/>
    <n v="2770000"/>
    <n v="2500000"/>
    <n v="880000"/>
    <n v="1700000"/>
    <n v="0"/>
    <x v="0"/>
    <s v="21-29"/>
    <n v="6533333.333333333"/>
    <n v="2050000"/>
    <n v="0.19215686274509802"/>
    <x v="2"/>
    <x v="2"/>
    <x v="2"/>
    <x v="1"/>
  </r>
  <r>
    <s v="CC101670"/>
    <n v="42"/>
    <x v="0"/>
    <s v="Diploma"/>
    <s v="Married"/>
    <s v="Salaried"/>
    <n v="10500000"/>
    <n v="41000000"/>
    <n v="150"/>
    <x v="0"/>
    <n v="0"/>
    <n v="0"/>
    <n v="23520000"/>
    <n v="22470000"/>
    <n v="22090000"/>
    <n v="10360000"/>
    <n v="8050000"/>
    <n v="6940000"/>
    <n v="2340000"/>
    <n v="0"/>
    <x v="0"/>
    <s v="40-49"/>
    <n v="22693333.333333332"/>
    <n v="8450000"/>
    <n v="0.55349593495934957"/>
    <x v="0"/>
    <x v="0"/>
    <x v="2"/>
    <x v="0"/>
  </r>
  <r>
    <s v="CC101671"/>
    <n v="35"/>
    <x v="0"/>
    <s v="Diploma"/>
    <s v="Married"/>
    <s v="Salaried"/>
    <n v="9500000"/>
    <n v="39000000"/>
    <n v="82"/>
    <x v="0"/>
    <n v="0"/>
    <n v="0"/>
    <n v="19560000"/>
    <n v="11790000"/>
    <n v="24230000"/>
    <n v="19980000"/>
    <n v="4240000"/>
    <n v="11750000"/>
    <n v="130000"/>
    <n v="0"/>
    <x v="0"/>
    <s v="30-39"/>
    <n v="18526666.666666668"/>
    <n v="11990000"/>
    <n v="0.47504273504273509"/>
    <x v="1"/>
    <x v="1"/>
    <x v="2"/>
    <x v="1"/>
  </r>
  <r>
    <s v="CC101672"/>
    <n v="33"/>
    <x v="1"/>
    <s v="High School"/>
    <s v="Single"/>
    <s v="Self-employed"/>
    <n v="7400000"/>
    <n v="37000000"/>
    <n v="120"/>
    <x v="0"/>
    <n v="3"/>
    <n v="2"/>
    <n v="24450000"/>
    <n v="21440000"/>
    <n v="21990000"/>
    <n v="10590000"/>
    <n v="470000"/>
    <n v="2060000"/>
    <n v="4620000"/>
    <n v="2"/>
    <x v="1"/>
    <s v="30-39"/>
    <n v="22626666.666666668"/>
    <n v="4373333.333333333"/>
    <n v="0.61153153153153161"/>
    <x v="0"/>
    <x v="0"/>
    <x v="0"/>
    <x v="1"/>
  </r>
  <r>
    <s v="CC101673"/>
    <n v="38"/>
    <x v="0"/>
    <s v="Bachelor"/>
    <s v="Married"/>
    <s v="Salaried"/>
    <n v="11800000"/>
    <n v="47000000"/>
    <n v="108"/>
    <x v="3"/>
    <n v="0"/>
    <n v="0"/>
    <n v="30210000"/>
    <n v="31550000"/>
    <n v="35240000"/>
    <n v="790000"/>
    <n v="4060000"/>
    <n v="5590000"/>
    <n v="6130000"/>
    <n v="1"/>
    <x v="1"/>
    <s v="30-39"/>
    <n v="32333333.333333332"/>
    <n v="3480000"/>
    <n v="0.68794326241134751"/>
    <x v="0"/>
    <x v="0"/>
    <x v="0"/>
    <x v="0"/>
  </r>
  <r>
    <s v="CC101674"/>
    <n v="21"/>
    <x v="0"/>
    <s v="Bachelor"/>
    <s v="Single"/>
    <s v="Self-employed"/>
    <n v="11400000"/>
    <n v="58000000"/>
    <n v="34"/>
    <x v="0"/>
    <n v="0"/>
    <n v="1"/>
    <n v="19820000"/>
    <n v="21250000"/>
    <n v="24010000"/>
    <n v="6750000"/>
    <n v="5190000"/>
    <n v="6860000"/>
    <n v="650000"/>
    <n v="2"/>
    <x v="0"/>
    <s v="21-29"/>
    <n v="21693333.333333332"/>
    <n v="6266666.666666667"/>
    <n v="0.37402298850574711"/>
    <x v="1"/>
    <x v="1"/>
    <x v="0"/>
    <x v="0"/>
  </r>
  <r>
    <s v="CC101675"/>
    <n v="44"/>
    <x v="1"/>
    <s v="High School"/>
    <s v="Married"/>
    <s v="Salaried"/>
    <n v="5600000"/>
    <n v="23000000"/>
    <n v="120"/>
    <x v="0"/>
    <n v="0"/>
    <n v="0"/>
    <n v="8060000"/>
    <n v="11510000"/>
    <n v="9550000"/>
    <n v="4330000"/>
    <n v="11510000"/>
    <n v="4080000"/>
    <n v="100000"/>
    <n v="0"/>
    <x v="0"/>
    <s v="40-49"/>
    <n v="9706666.666666666"/>
    <n v="6640000"/>
    <n v="0.42202898550724632"/>
    <x v="1"/>
    <x v="1"/>
    <x v="2"/>
    <x v="1"/>
  </r>
  <r>
    <s v="CC101676"/>
    <n v="29"/>
    <x v="0"/>
    <s v="Bachelor"/>
    <s v="Single"/>
    <s v="Salaried"/>
    <n v="8800000"/>
    <n v="42000000"/>
    <n v="77"/>
    <x v="0"/>
    <n v="0"/>
    <n v="0"/>
    <n v="2370000"/>
    <n v="11290000"/>
    <n v="13130000"/>
    <n v="770000"/>
    <n v="11640000"/>
    <n v="10960000"/>
    <n v="1150000"/>
    <n v="0"/>
    <x v="0"/>
    <s v="21-29"/>
    <n v="8930000"/>
    <n v="7790000"/>
    <n v="0.21261904761904762"/>
    <x v="2"/>
    <x v="2"/>
    <x v="2"/>
    <x v="0"/>
  </r>
  <r>
    <s v="CC101677"/>
    <n v="21"/>
    <x v="0"/>
    <s v="Diploma"/>
    <s v="Single"/>
    <s v="Government"/>
    <n v="5100000"/>
    <n v="30000000"/>
    <n v="44"/>
    <x v="1"/>
    <n v="3"/>
    <n v="3"/>
    <n v="21250000"/>
    <n v="18380000"/>
    <n v="19450000"/>
    <n v="670000"/>
    <n v="370000"/>
    <n v="470000"/>
    <n v="2950000"/>
    <n v="4"/>
    <x v="1"/>
    <s v="21-29"/>
    <n v="19693333.333333332"/>
    <n v="503333.33333333331"/>
    <n v="0.65644444444444439"/>
    <x v="0"/>
    <x v="0"/>
    <x v="1"/>
    <x v="1"/>
  </r>
  <r>
    <s v="CC101678"/>
    <n v="41"/>
    <x v="0"/>
    <s v="Bachelor"/>
    <s v="Married"/>
    <s v="Salaried"/>
    <n v="15700000"/>
    <n v="86000000"/>
    <n v="134"/>
    <x v="0"/>
    <n v="0"/>
    <n v="0"/>
    <n v="33400000"/>
    <n v="35910000"/>
    <n v="33290000"/>
    <n v="8010000"/>
    <n v="16240000"/>
    <n v="15340000"/>
    <n v="1530000"/>
    <n v="0"/>
    <x v="0"/>
    <s v="40-49"/>
    <n v="34200000"/>
    <n v="13196666.666666666"/>
    <n v="0.39767441860465114"/>
    <x v="1"/>
    <x v="1"/>
    <x v="2"/>
    <x v="2"/>
  </r>
  <r>
    <s v="CC101679"/>
    <n v="31"/>
    <x v="0"/>
    <s v="Postgraduate"/>
    <s v="Married"/>
    <s v="Salaried"/>
    <n v="10700000"/>
    <n v="44000000"/>
    <n v="57"/>
    <x v="0"/>
    <n v="0"/>
    <n v="0"/>
    <n v="30680000"/>
    <n v="33930000"/>
    <n v="36110000"/>
    <n v="27830000"/>
    <n v="11950000"/>
    <n v="13510000"/>
    <n v="2870000"/>
    <n v="1"/>
    <x v="0"/>
    <s v="30-39"/>
    <n v="33573333.333333336"/>
    <n v="17763333.333333332"/>
    <n v="0.76303030303030306"/>
    <x v="3"/>
    <x v="3"/>
    <x v="0"/>
    <x v="0"/>
  </r>
  <r>
    <s v="CC101680"/>
    <n v="26"/>
    <x v="0"/>
    <s v="Diploma"/>
    <s v="Single"/>
    <s v="Salaried"/>
    <n v="5000000"/>
    <n v="26000000"/>
    <n v="23"/>
    <x v="0"/>
    <n v="0"/>
    <n v="1"/>
    <n v="6090000"/>
    <n v="2910000"/>
    <n v="5120000"/>
    <n v="2090000"/>
    <n v="1000000"/>
    <n v="980000"/>
    <n v="1190000"/>
    <n v="2"/>
    <x v="0"/>
    <s v="21-29"/>
    <n v="4706666.666666667"/>
    <n v="1356666.6666666667"/>
    <n v="0.18102564102564103"/>
    <x v="2"/>
    <x v="2"/>
    <x v="0"/>
    <x v="1"/>
  </r>
  <r>
    <s v="CC101681"/>
    <n v="34"/>
    <x v="0"/>
    <s v="Bachelor"/>
    <s v="Married"/>
    <s v="Self-employed"/>
    <n v="10100000"/>
    <n v="53000000"/>
    <n v="98"/>
    <x v="3"/>
    <n v="0"/>
    <n v="0"/>
    <n v="13590000"/>
    <n v="8230000"/>
    <n v="10630000"/>
    <n v="2580000"/>
    <n v="1660000"/>
    <n v="4400000"/>
    <n v="3480000"/>
    <n v="2"/>
    <x v="0"/>
    <s v="30-39"/>
    <n v="10816666.666666666"/>
    <n v="2880000"/>
    <n v="0.20408805031446539"/>
    <x v="2"/>
    <x v="2"/>
    <x v="0"/>
    <x v="0"/>
  </r>
  <r>
    <s v="CC101682"/>
    <n v="37"/>
    <x v="1"/>
    <s v="High School"/>
    <s v="Married"/>
    <s v="Salaried"/>
    <n v="10000000"/>
    <n v="58000000"/>
    <n v="54"/>
    <x v="0"/>
    <n v="0"/>
    <n v="0"/>
    <n v="20210000"/>
    <n v="26050000"/>
    <n v="30090000"/>
    <n v="5430000"/>
    <n v="12450000"/>
    <n v="12440000"/>
    <n v="5140000"/>
    <n v="1"/>
    <x v="0"/>
    <s v="30-39"/>
    <n v="25450000"/>
    <n v="10106666.666666666"/>
    <n v="0.43879310344827588"/>
    <x v="1"/>
    <x v="1"/>
    <x v="0"/>
    <x v="0"/>
  </r>
  <r>
    <s v="CC101683"/>
    <n v="47"/>
    <x v="0"/>
    <s v="Postgraduate"/>
    <s v="Married"/>
    <s v="Salaried"/>
    <n v="18100000"/>
    <n v="59000000"/>
    <n v="155"/>
    <x v="0"/>
    <n v="1"/>
    <n v="0"/>
    <n v="16050000"/>
    <n v="25790000"/>
    <n v="19380000"/>
    <n v="3400000"/>
    <n v="12730000"/>
    <n v="6560000"/>
    <n v="830000"/>
    <n v="1"/>
    <x v="0"/>
    <s v="40-49"/>
    <n v="20406666.666666668"/>
    <n v="7563333.333333333"/>
    <n v="0.34587570621468927"/>
    <x v="1"/>
    <x v="1"/>
    <x v="0"/>
    <x v="0"/>
  </r>
  <r>
    <s v="CC101684"/>
    <n v="28"/>
    <x v="1"/>
    <s v="Bachelor"/>
    <s v="Married"/>
    <s v="Salaried"/>
    <n v="9000000"/>
    <n v="43000000"/>
    <n v="68"/>
    <x v="0"/>
    <n v="0"/>
    <n v="0"/>
    <n v="20600000"/>
    <n v="29210000"/>
    <n v="34280000"/>
    <n v="5950000"/>
    <n v="12700000"/>
    <n v="14370000"/>
    <n v="860000"/>
    <n v="0"/>
    <x v="0"/>
    <s v="21-29"/>
    <n v="28030000"/>
    <n v="11006666.666666666"/>
    <n v="0.65186046511627904"/>
    <x v="0"/>
    <x v="0"/>
    <x v="2"/>
    <x v="0"/>
  </r>
  <r>
    <s v="CC101685"/>
    <n v="40"/>
    <x v="0"/>
    <s v="High School"/>
    <s v="Married"/>
    <s v="Salaried"/>
    <n v="8200000"/>
    <n v="39000000"/>
    <n v="119"/>
    <x v="3"/>
    <n v="3"/>
    <n v="0"/>
    <n v="19370000"/>
    <n v="26020000"/>
    <n v="21240000"/>
    <n v="1380000"/>
    <n v="1290000"/>
    <n v="9550000"/>
    <n v="2180000"/>
    <n v="3"/>
    <x v="1"/>
    <s v="40-49"/>
    <n v="22210000"/>
    <n v="4073333.3333333335"/>
    <n v="0.56948717948717953"/>
    <x v="0"/>
    <x v="0"/>
    <x v="1"/>
    <x v="1"/>
  </r>
  <r>
    <s v="CC101686"/>
    <n v="37"/>
    <x v="0"/>
    <s v="Bachelor"/>
    <s v="Single"/>
    <s v="Salaried"/>
    <n v="22600000"/>
    <n v="104000000"/>
    <n v="54"/>
    <x v="0"/>
    <n v="0"/>
    <n v="0"/>
    <n v="40880000"/>
    <n v="29310000"/>
    <n v="21570000"/>
    <n v="8670000"/>
    <n v="1890000"/>
    <n v="5970000"/>
    <n v="9820000"/>
    <n v="2"/>
    <x v="0"/>
    <s v="30-39"/>
    <n v="30586666.666666668"/>
    <n v="5510000"/>
    <n v="0.29410256410256413"/>
    <x v="1"/>
    <x v="1"/>
    <x v="0"/>
    <x v="3"/>
  </r>
  <r>
    <s v="CC101687"/>
    <n v="21"/>
    <x v="1"/>
    <s v="Bachelor"/>
    <s v="Single"/>
    <s v="Salaried"/>
    <n v="12600000"/>
    <n v="28000000"/>
    <n v="40"/>
    <x v="1"/>
    <n v="3"/>
    <n v="0"/>
    <n v="24570000"/>
    <n v="27260000"/>
    <n v="23990000"/>
    <n v="1200000"/>
    <n v="2240000"/>
    <n v="4420000"/>
    <n v="4530000"/>
    <n v="3"/>
    <x v="1"/>
    <s v="21-29"/>
    <n v="25273333.333333332"/>
    <n v="2620000"/>
    <n v="0.90261904761904754"/>
    <x v="3"/>
    <x v="3"/>
    <x v="1"/>
    <x v="1"/>
  </r>
  <r>
    <s v="CC101688"/>
    <n v="31"/>
    <x v="0"/>
    <s v="Diploma"/>
    <s v="Other"/>
    <s v="Government"/>
    <n v="9700000"/>
    <n v="57000000"/>
    <n v="78"/>
    <x v="0"/>
    <n v="0"/>
    <n v="0"/>
    <n v="26830000"/>
    <n v="25370000"/>
    <n v="22290000"/>
    <n v="12700000"/>
    <n v="8590000"/>
    <n v="12720000"/>
    <n v="550000"/>
    <n v="0"/>
    <x v="0"/>
    <s v="30-39"/>
    <n v="24830000"/>
    <n v="11336666.666666666"/>
    <n v="0.43561403508771929"/>
    <x v="1"/>
    <x v="1"/>
    <x v="2"/>
    <x v="0"/>
  </r>
  <r>
    <s v="CC101689"/>
    <n v="41"/>
    <x v="1"/>
    <s v="Bachelor"/>
    <s v="Married"/>
    <s v="Government"/>
    <n v="13500000"/>
    <n v="71000000"/>
    <n v="150"/>
    <x v="0"/>
    <n v="0"/>
    <n v="0"/>
    <n v="21820000"/>
    <n v="23200000"/>
    <n v="23490000"/>
    <n v="9410000"/>
    <n v="10930000"/>
    <n v="12220000"/>
    <n v="780000"/>
    <n v="0"/>
    <x v="0"/>
    <s v="40-49"/>
    <n v="22836666.666666668"/>
    <n v="10853333.333333334"/>
    <n v="0.32164319248826295"/>
    <x v="1"/>
    <x v="1"/>
    <x v="2"/>
    <x v="2"/>
  </r>
  <r>
    <s v="CC101690"/>
    <n v="50"/>
    <x v="1"/>
    <s v="High School"/>
    <s v="Married"/>
    <s v="Salaried"/>
    <n v="15800000"/>
    <n v="42000000"/>
    <n v="145"/>
    <x v="0"/>
    <n v="0"/>
    <n v="0"/>
    <n v="10150000"/>
    <n v="8280000"/>
    <n v="11800000"/>
    <n v="8450000"/>
    <n v="3430000"/>
    <n v="2550000"/>
    <n v="590000"/>
    <n v="1"/>
    <x v="0"/>
    <s v="50-59"/>
    <n v="10076666.666666666"/>
    <n v="4810000"/>
    <n v="0.2399206349206349"/>
    <x v="2"/>
    <x v="2"/>
    <x v="0"/>
    <x v="0"/>
  </r>
  <r>
    <s v="CC101691"/>
    <n v="21"/>
    <x v="1"/>
    <s v="Diploma"/>
    <s v="Single"/>
    <s v="Contract"/>
    <n v="6500000"/>
    <n v="25000000"/>
    <n v="3"/>
    <x v="0"/>
    <n v="0"/>
    <n v="0"/>
    <n v="8290000"/>
    <n v="7320000"/>
    <n v="11510000"/>
    <n v="3280000"/>
    <n v="1710000"/>
    <n v="2780000"/>
    <n v="700000"/>
    <n v="0"/>
    <x v="0"/>
    <s v="21-29"/>
    <n v="9040000"/>
    <n v="2590000"/>
    <n v="0.36159999999999998"/>
    <x v="1"/>
    <x v="1"/>
    <x v="2"/>
    <x v="1"/>
  </r>
  <r>
    <s v="CC101692"/>
    <n v="36"/>
    <x v="1"/>
    <s v="Diploma"/>
    <s v="Single"/>
    <s v="Government"/>
    <n v="9600000"/>
    <n v="20000000"/>
    <n v="54"/>
    <x v="0"/>
    <n v="0"/>
    <n v="0"/>
    <n v="4690000"/>
    <n v="4950000"/>
    <n v="6310000"/>
    <n v="4810000"/>
    <n v="1710000"/>
    <n v="2150000"/>
    <n v="310000"/>
    <n v="0"/>
    <x v="0"/>
    <s v="30-39"/>
    <n v="5316666.666666667"/>
    <n v="2890000"/>
    <n v="0.26583333333333337"/>
    <x v="1"/>
    <x v="1"/>
    <x v="2"/>
    <x v="1"/>
  </r>
  <r>
    <s v="CC101693"/>
    <n v="39"/>
    <x v="1"/>
    <s v="Postgraduate"/>
    <s v="Married"/>
    <s v="Salaried"/>
    <n v="17300000"/>
    <n v="61000000"/>
    <n v="73"/>
    <x v="0"/>
    <n v="0"/>
    <n v="0"/>
    <n v="13780000"/>
    <n v="12450000"/>
    <n v="19640000"/>
    <n v="4740000"/>
    <n v="2980000"/>
    <n v="19490000"/>
    <n v="4730000"/>
    <n v="1"/>
    <x v="0"/>
    <s v="30-39"/>
    <n v="15290000"/>
    <n v="9070000"/>
    <n v="0.25065573770491806"/>
    <x v="1"/>
    <x v="1"/>
    <x v="0"/>
    <x v="2"/>
  </r>
  <r>
    <s v="CC101694"/>
    <n v="32"/>
    <x v="0"/>
    <s v="Bachelor"/>
    <s v="Single"/>
    <s v="Salaried"/>
    <n v="8000000"/>
    <n v="44000000"/>
    <n v="68"/>
    <x v="0"/>
    <n v="0"/>
    <n v="0"/>
    <n v="5070000"/>
    <n v="13910000"/>
    <n v="12130000"/>
    <n v="3190000"/>
    <n v="6810000"/>
    <n v="3050000"/>
    <n v="570000"/>
    <n v="0"/>
    <x v="0"/>
    <s v="30-39"/>
    <n v="10370000"/>
    <n v="4350000"/>
    <n v="0.23568181818181819"/>
    <x v="2"/>
    <x v="2"/>
    <x v="2"/>
    <x v="0"/>
  </r>
  <r>
    <s v="CC101695"/>
    <n v="55"/>
    <x v="1"/>
    <s v="High School"/>
    <s v="Married"/>
    <s v="Other"/>
    <n v="5500000"/>
    <n v="20000000"/>
    <n v="72"/>
    <x v="0"/>
    <n v="0"/>
    <n v="1"/>
    <n v="9310000"/>
    <n v="11670000"/>
    <n v="12670000"/>
    <n v="3030000"/>
    <n v="11610000"/>
    <n v="1580000"/>
    <n v="900000"/>
    <n v="1"/>
    <x v="0"/>
    <s v="50-59"/>
    <n v="11216666.666666666"/>
    <n v="5406666.666666667"/>
    <n v="0.56083333333333329"/>
    <x v="0"/>
    <x v="0"/>
    <x v="0"/>
    <x v="1"/>
  </r>
  <r>
    <s v="CC101696"/>
    <n v="46"/>
    <x v="1"/>
    <s v="Diploma"/>
    <s v="Single"/>
    <s v="Contract"/>
    <n v="7900000"/>
    <n v="26000000"/>
    <n v="144"/>
    <x v="2"/>
    <n v="0"/>
    <n v="0"/>
    <n v="14570000"/>
    <n v="15970000"/>
    <n v="14300000"/>
    <n v="3210000"/>
    <n v="2570000"/>
    <n v="14120000"/>
    <n v="650000"/>
    <n v="1"/>
    <x v="1"/>
    <s v="40-49"/>
    <n v="14946666.666666666"/>
    <n v="6633333.333333333"/>
    <n v="0.57487179487179485"/>
    <x v="0"/>
    <x v="0"/>
    <x v="0"/>
    <x v="1"/>
  </r>
  <r>
    <s v="CC101697"/>
    <n v="52"/>
    <x v="1"/>
    <s v="Diploma"/>
    <s v="Single"/>
    <s v="Salaried"/>
    <n v="21400000"/>
    <n v="87000000"/>
    <n v="105"/>
    <x v="0"/>
    <n v="1"/>
    <n v="0"/>
    <n v="36290000"/>
    <n v="57820000"/>
    <n v="50870000"/>
    <n v="15470000"/>
    <n v="4660000"/>
    <n v="21850000"/>
    <n v="4540000"/>
    <n v="2"/>
    <x v="0"/>
    <s v="50-59"/>
    <n v="48326666.666666664"/>
    <n v="13993333.333333334"/>
    <n v="0.55547892720306513"/>
    <x v="0"/>
    <x v="0"/>
    <x v="0"/>
    <x v="2"/>
  </r>
  <r>
    <s v="CC101698"/>
    <n v="42"/>
    <x v="1"/>
    <s v="High School"/>
    <s v="Married"/>
    <s v="Other"/>
    <n v="5000000"/>
    <n v="22000000"/>
    <n v="144"/>
    <x v="1"/>
    <n v="3"/>
    <n v="0"/>
    <n v="11150000"/>
    <n v="10360000"/>
    <n v="10610000"/>
    <n v="420000"/>
    <n v="560000"/>
    <n v="4530000"/>
    <n v="1190000"/>
    <n v="2"/>
    <x v="1"/>
    <s v="40-49"/>
    <n v="10706666.666666666"/>
    <n v="1836666.6666666667"/>
    <n v="0.48666666666666664"/>
    <x v="1"/>
    <x v="1"/>
    <x v="0"/>
    <x v="1"/>
  </r>
  <r>
    <s v="CC101699"/>
    <n v="37"/>
    <x v="1"/>
    <s v="High School"/>
    <s v="Married"/>
    <s v="Salaried"/>
    <n v="14300000"/>
    <n v="67000000"/>
    <n v="55"/>
    <x v="0"/>
    <n v="0"/>
    <n v="0"/>
    <n v="15410000"/>
    <n v="12750000"/>
    <n v="12250000"/>
    <n v="13050000"/>
    <n v="4660000"/>
    <n v="2540000"/>
    <n v="1260000"/>
    <n v="0"/>
    <x v="0"/>
    <s v="30-39"/>
    <n v="13470000"/>
    <n v="6750000"/>
    <n v="0.201044776119403"/>
    <x v="2"/>
    <x v="2"/>
    <x v="2"/>
    <x v="2"/>
  </r>
  <r>
    <s v="CC101700"/>
    <n v="51"/>
    <x v="1"/>
    <s v="Diploma"/>
    <s v="Married"/>
    <s v="Self-employed"/>
    <n v="12900000"/>
    <n v="64000000"/>
    <n v="73"/>
    <x v="0"/>
    <n v="0"/>
    <n v="0"/>
    <n v="16310000"/>
    <n v="11630000"/>
    <n v="21670000"/>
    <n v="1500000"/>
    <n v="4090000"/>
    <n v="9500000"/>
    <n v="2790000"/>
    <n v="1"/>
    <x v="0"/>
    <s v="50-59"/>
    <n v="16536666.666666666"/>
    <n v="5030000"/>
    <n v="0.25838541666666665"/>
    <x v="1"/>
    <x v="1"/>
    <x v="0"/>
    <x v="2"/>
  </r>
  <r>
    <s v="CC101701"/>
    <n v="40"/>
    <x v="1"/>
    <s v="High School"/>
    <s v="Married"/>
    <s v="Salaried"/>
    <n v="5600000"/>
    <n v="24000000"/>
    <n v="146"/>
    <x v="2"/>
    <n v="0"/>
    <n v="0"/>
    <n v="8610000"/>
    <n v="10180000"/>
    <n v="9000000"/>
    <n v="1100000"/>
    <n v="3070000"/>
    <n v="7310000"/>
    <n v="620000"/>
    <n v="1"/>
    <x v="0"/>
    <s v="40-49"/>
    <n v="9263333.333333334"/>
    <n v="3826666.6666666665"/>
    <n v="0.38597222222222227"/>
    <x v="1"/>
    <x v="1"/>
    <x v="0"/>
    <x v="1"/>
  </r>
  <r>
    <s v="CC101702"/>
    <n v="21"/>
    <x v="1"/>
    <s v="Bachelor"/>
    <s v="Single"/>
    <s v="Contract"/>
    <n v="11500000"/>
    <n v="38000000"/>
    <n v="36"/>
    <x v="0"/>
    <n v="0"/>
    <n v="0"/>
    <n v="11350000"/>
    <n v="15450000"/>
    <n v="19480000"/>
    <n v="11430000"/>
    <n v="9880000"/>
    <n v="7370000"/>
    <n v="770000"/>
    <n v="1"/>
    <x v="0"/>
    <s v="21-29"/>
    <n v="15426666.666666666"/>
    <n v="9560000"/>
    <n v="0.40596491228070175"/>
    <x v="1"/>
    <x v="1"/>
    <x v="0"/>
    <x v="1"/>
  </r>
  <r>
    <s v="CC101703"/>
    <n v="22"/>
    <x v="0"/>
    <s v="Diploma"/>
    <s v="Married"/>
    <s v="Other"/>
    <n v="5300000"/>
    <n v="20000000"/>
    <n v="28"/>
    <x v="0"/>
    <n v="1"/>
    <n v="0"/>
    <n v="21190000"/>
    <n v="14500000"/>
    <n v="15090000"/>
    <n v="19730000"/>
    <n v="2700000"/>
    <n v="7080000"/>
    <n v="3070000"/>
    <n v="1"/>
    <x v="0"/>
    <s v="21-29"/>
    <n v="16926666.666666668"/>
    <n v="9836666.666666666"/>
    <n v="0.84633333333333338"/>
    <x v="3"/>
    <x v="3"/>
    <x v="0"/>
    <x v="1"/>
  </r>
  <r>
    <s v="CC101704"/>
    <n v="45"/>
    <x v="0"/>
    <s v="Diploma"/>
    <s v="Married"/>
    <s v="Salaried"/>
    <n v="8200000"/>
    <n v="36000000"/>
    <n v="101"/>
    <x v="0"/>
    <n v="0"/>
    <n v="0"/>
    <n v="21050000"/>
    <n v="16300000"/>
    <n v="18720000"/>
    <n v="10310000"/>
    <n v="4870000"/>
    <n v="5800000"/>
    <n v="490000"/>
    <n v="0"/>
    <x v="0"/>
    <s v="40-49"/>
    <n v="18690000"/>
    <n v="6993333.333333333"/>
    <n v="0.51916666666666667"/>
    <x v="0"/>
    <x v="0"/>
    <x v="2"/>
    <x v="1"/>
  </r>
  <r>
    <s v="CC101705"/>
    <n v="39"/>
    <x v="0"/>
    <s v="High School"/>
    <s v="Married"/>
    <s v="Self-employed"/>
    <n v="11800000"/>
    <n v="87000000"/>
    <n v="41"/>
    <x v="0"/>
    <n v="0"/>
    <n v="0"/>
    <n v="13500000"/>
    <n v="1580000"/>
    <n v="2260000"/>
    <n v="5360000"/>
    <n v="990000"/>
    <n v="1340000"/>
    <n v="8880000"/>
    <n v="0"/>
    <x v="0"/>
    <s v="30-39"/>
    <n v="5780000"/>
    <n v="2563333.3333333335"/>
    <n v="6.6436781609195403E-2"/>
    <x v="2"/>
    <x v="2"/>
    <x v="2"/>
    <x v="2"/>
  </r>
  <r>
    <s v="CC101706"/>
    <n v="52"/>
    <x v="0"/>
    <s v="Bachelor"/>
    <s v="Married"/>
    <s v="Government"/>
    <n v="17200000"/>
    <n v="96000000"/>
    <n v="153"/>
    <x v="0"/>
    <n v="0"/>
    <n v="0"/>
    <n v="39310000"/>
    <n v="38110000"/>
    <n v="49580000"/>
    <n v="1620000"/>
    <n v="39170000"/>
    <n v="51760000"/>
    <n v="860000"/>
    <n v="1"/>
    <x v="0"/>
    <s v="50-59"/>
    <n v="42333333.333333336"/>
    <n v="30850000"/>
    <n v="0.44097222222222227"/>
    <x v="1"/>
    <x v="1"/>
    <x v="0"/>
    <x v="2"/>
  </r>
  <r>
    <s v="CC101707"/>
    <n v="46"/>
    <x v="1"/>
    <s v="Postgraduate"/>
    <s v="Single"/>
    <s v="Self-employed"/>
    <n v="16600000"/>
    <n v="66000000"/>
    <n v="138"/>
    <x v="0"/>
    <n v="0"/>
    <n v="0"/>
    <n v="21460000"/>
    <n v="34160000"/>
    <n v="25800000"/>
    <n v="4340000"/>
    <n v="14080000"/>
    <n v="5060000"/>
    <n v="6010000"/>
    <n v="0"/>
    <x v="0"/>
    <s v="40-49"/>
    <n v="27140000"/>
    <n v="7826666.666666667"/>
    <n v="0.4112121212121212"/>
    <x v="1"/>
    <x v="1"/>
    <x v="2"/>
    <x v="2"/>
  </r>
  <r>
    <s v="CC101708"/>
    <n v="54"/>
    <x v="0"/>
    <s v="Postgraduate"/>
    <s v="Married"/>
    <s v="Self-employed"/>
    <n v="15600000"/>
    <n v="101000000"/>
    <n v="204"/>
    <x v="0"/>
    <n v="1"/>
    <n v="1"/>
    <n v="42690000"/>
    <n v="41280000"/>
    <n v="53800000"/>
    <n v="2160000"/>
    <n v="10850000"/>
    <n v="9620000"/>
    <n v="4730000"/>
    <n v="3"/>
    <x v="0"/>
    <s v="50-59"/>
    <n v="45923333.333333336"/>
    <n v="7543333.333333333"/>
    <n v="0.45468646864686474"/>
    <x v="1"/>
    <x v="1"/>
    <x v="1"/>
    <x v="3"/>
  </r>
  <r>
    <s v="CC101709"/>
    <n v="35"/>
    <x v="0"/>
    <s v="High School"/>
    <s v="Single"/>
    <s v="Salaried"/>
    <n v="9100000"/>
    <n v="34000000"/>
    <n v="124"/>
    <x v="0"/>
    <n v="0"/>
    <n v="0"/>
    <n v="19060000"/>
    <n v="14490000"/>
    <n v="10020000"/>
    <n v="8140000"/>
    <n v="7330000"/>
    <n v="2530000"/>
    <n v="1000000"/>
    <n v="1"/>
    <x v="0"/>
    <s v="30-39"/>
    <n v="14523333.333333334"/>
    <n v="6000000"/>
    <n v="0.42715686274509806"/>
    <x v="1"/>
    <x v="1"/>
    <x v="0"/>
    <x v="1"/>
  </r>
  <r>
    <s v="CC101710"/>
    <n v="36"/>
    <x v="1"/>
    <s v="Bachelor"/>
    <s v="Married"/>
    <s v="Contract"/>
    <n v="6500000"/>
    <n v="20000000"/>
    <n v="86"/>
    <x v="0"/>
    <n v="0"/>
    <n v="0"/>
    <n v="2380000"/>
    <n v="2710000"/>
    <n v="4520000"/>
    <n v="470000"/>
    <n v="1060000"/>
    <n v="940000"/>
    <n v="410000"/>
    <n v="0"/>
    <x v="0"/>
    <s v="30-39"/>
    <n v="3203333.3333333335"/>
    <n v="823333.33333333337"/>
    <n v="0.16016666666666668"/>
    <x v="2"/>
    <x v="2"/>
    <x v="2"/>
    <x v="1"/>
  </r>
  <r>
    <s v="CC101711"/>
    <n v="29"/>
    <x v="0"/>
    <s v="Bachelor"/>
    <s v="Married"/>
    <s v="Self-employed"/>
    <n v="11400000"/>
    <n v="68000000"/>
    <n v="55"/>
    <x v="0"/>
    <n v="0"/>
    <n v="0"/>
    <n v="39410000"/>
    <n v="35240000"/>
    <n v="39810000"/>
    <n v="12310000"/>
    <n v="15500000"/>
    <n v="23240000"/>
    <n v="5060000"/>
    <n v="0"/>
    <x v="0"/>
    <s v="21-29"/>
    <n v="38153333.333333336"/>
    <n v="17016666.666666668"/>
    <n v="0.56107843137254909"/>
    <x v="0"/>
    <x v="0"/>
    <x v="2"/>
    <x v="2"/>
  </r>
  <r>
    <s v="CC101712"/>
    <n v="39"/>
    <x v="0"/>
    <s v="Bachelor"/>
    <s v="Married"/>
    <s v="Self-employed"/>
    <n v="13700000"/>
    <n v="70000000"/>
    <n v="144"/>
    <x v="3"/>
    <n v="3"/>
    <n v="3"/>
    <n v="19430000"/>
    <n v="12280000"/>
    <n v="12600000"/>
    <n v="1740000"/>
    <n v="1540000"/>
    <n v="860000"/>
    <n v="9750000"/>
    <n v="3"/>
    <x v="1"/>
    <s v="30-39"/>
    <n v="14770000"/>
    <n v="1380000"/>
    <n v="0.21099999999999999"/>
    <x v="2"/>
    <x v="2"/>
    <x v="1"/>
    <x v="2"/>
  </r>
  <r>
    <s v="CC101713"/>
    <n v="53"/>
    <x v="1"/>
    <s v="Postgraduate"/>
    <s v="Married"/>
    <s v="Government"/>
    <n v="24900000"/>
    <n v="160000000"/>
    <n v="240"/>
    <x v="0"/>
    <n v="3"/>
    <n v="3"/>
    <n v="115930000"/>
    <n v="125490000"/>
    <n v="123200000"/>
    <n v="11730000"/>
    <n v="2650000"/>
    <n v="2780000"/>
    <n v="17110000"/>
    <n v="2"/>
    <x v="0"/>
    <s v="50-59"/>
    <n v="121540000"/>
    <n v="5720000"/>
    <n v="0.75962499999999999"/>
    <x v="3"/>
    <x v="3"/>
    <x v="0"/>
    <x v="3"/>
  </r>
  <r>
    <s v="CC101714"/>
    <n v="33"/>
    <x v="1"/>
    <s v="High School"/>
    <s v="Married"/>
    <s v="Contract"/>
    <n v="8700000"/>
    <n v="38000000"/>
    <n v="90"/>
    <x v="0"/>
    <n v="0"/>
    <n v="0"/>
    <n v="11020000"/>
    <n v="9190000"/>
    <n v="8980000"/>
    <n v="5290000"/>
    <n v="8760000"/>
    <n v="9110000"/>
    <n v="310000"/>
    <n v="1"/>
    <x v="0"/>
    <s v="30-39"/>
    <n v="9730000"/>
    <n v="7720000"/>
    <n v="0.25605263157894737"/>
    <x v="1"/>
    <x v="1"/>
    <x v="0"/>
    <x v="1"/>
  </r>
  <r>
    <s v="CC101715"/>
    <n v="44"/>
    <x v="1"/>
    <s v="Postgraduate"/>
    <s v="Married"/>
    <s v="Government"/>
    <n v="27500000"/>
    <n v="137000000"/>
    <n v="98"/>
    <x v="0"/>
    <n v="0"/>
    <n v="0"/>
    <n v="56460000"/>
    <n v="51280000"/>
    <n v="58310000"/>
    <n v="49730000"/>
    <n v="25170000"/>
    <n v="28710000"/>
    <n v="2060000"/>
    <n v="0"/>
    <x v="0"/>
    <s v="40-49"/>
    <n v="55350000"/>
    <n v="34536666.666666664"/>
    <n v="0.40401459854014599"/>
    <x v="1"/>
    <x v="1"/>
    <x v="2"/>
    <x v="3"/>
  </r>
  <r>
    <s v="CC101716"/>
    <n v="29"/>
    <x v="1"/>
    <s v="Bachelor"/>
    <s v="Single"/>
    <s v="Other"/>
    <n v="7700000"/>
    <n v="33000000"/>
    <n v="42"/>
    <x v="0"/>
    <n v="0"/>
    <n v="0"/>
    <n v="18520000"/>
    <n v="14360000"/>
    <n v="14040000"/>
    <n v="5540000"/>
    <n v="4000000"/>
    <n v="810000"/>
    <n v="1730000"/>
    <n v="0"/>
    <x v="0"/>
    <s v="21-29"/>
    <n v="15640000"/>
    <n v="3450000"/>
    <n v="0.47393939393939394"/>
    <x v="1"/>
    <x v="1"/>
    <x v="2"/>
    <x v="1"/>
  </r>
  <r>
    <s v="CC101717"/>
    <n v="40"/>
    <x v="1"/>
    <s v="Bachelor"/>
    <s v="Married"/>
    <s v="Contract"/>
    <n v="6900000"/>
    <n v="38000000"/>
    <n v="96"/>
    <x v="0"/>
    <n v="0"/>
    <n v="0"/>
    <n v="14270000"/>
    <n v="19580000"/>
    <n v="23060000"/>
    <n v="6640000"/>
    <n v="16500000"/>
    <n v="4480000"/>
    <n v="3440000"/>
    <n v="0"/>
    <x v="0"/>
    <s v="40-49"/>
    <n v="18970000"/>
    <n v="9206666.666666666"/>
    <n v="0.49921052631578949"/>
    <x v="1"/>
    <x v="1"/>
    <x v="2"/>
    <x v="1"/>
  </r>
  <r>
    <s v="CC101718"/>
    <n v="26"/>
    <x v="1"/>
    <s v="Bachelor"/>
    <s v="Single"/>
    <s v="Salaried"/>
    <n v="19300000"/>
    <n v="121000000"/>
    <n v="55"/>
    <x v="0"/>
    <n v="0"/>
    <n v="0"/>
    <n v="29490000"/>
    <n v="33090000"/>
    <n v="44300000"/>
    <n v="9600000"/>
    <n v="10820000"/>
    <n v="5480000"/>
    <n v="7440000"/>
    <n v="0"/>
    <x v="0"/>
    <s v="21-29"/>
    <n v="35626666.666666664"/>
    <n v="8633333.333333334"/>
    <n v="0.29443526170798895"/>
    <x v="1"/>
    <x v="1"/>
    <x v="2"/>
    <x v="3"/>
  </r>
  <r>
    <s v="CC101719"/>
    <n v="30"/>
    <x v="1"/>
    <s v="Diploma"/>
    <s v="Married"/>
    <s v="Salaried"/>
    <n v="5700000"/>
    <n v="36000000"/>
    <n v="104"/>
    <x v="0"/>
    <n v="0"/>
    <n v="0"/>
    <n v="23340000"/>
    <n v="22480000"/>
    <n v="23420000"/>
    <n v="8360000"/>
    <n v="4140000"/>
    <n v="7530000"/>
    <n v="750000"/>
    <n v="0"/>
    <x v="0"/>
    <s v="30-39"/>
    <n v="23080000"/>
    <n v="6676666.666666667"/>
    <n v="0.64111111111111108"/>
    <x v="0"/>
    <x v="0"/>
    <x v="2"/>
    <x v="1"/>
  </r>
  <r>
    <s v="CC101720"/>
    <n v="21"/>
    <x v="1"/>
    <s v="Bachelor"/>
    <s v="Single"/>
    <s v="Self-employed"/>
    <n v="9400000"/>
    <n v="43000000"/>
    <n v="3"/>
    <x v="2"/>
    <n v="3"/>
    <n v="2"/>
    <n v="19180000"/>
    <n v="19460000"/>
    <n v="16850000"/>
    <n v="3500000"/>
    <n v="1680000"/>
    <n v="3670000"/>
    <n v="2010000"/>
    <n v="3"/>
    <x v="1"/>
    <s v="21-29"/>
    <n v="18496666.666666668"/>
    <n v="2950000"/>
    <n v="0.43015503875968997"/>
    <x v="1"/>
    <x v="1"/>
    <x v="1"/>
    <x v="0"/>
  </r>
  <r>
    <s v="CC101721"/>
    <n v="45"/>
    <x v="0"/>
    <s v="Bachelor"/>
    <s v="Married"/>
    <s v="Salaried"/>
    <n v="12400000"/>
    <n v="67000000"/>
    <n v="187"/>
    <x v="0"/>
    <n v="0"/>
    <n v="0"/>
    <n v="28180000"/>
    <n v="28540000"/>
    <n v="20690000"/>
    <n v="7670000"/>
    <n v="5330000"/>
    <n v="6640000"/>
    <n v="3420000"/>
    <n v="0"/>
    <x v="0"/>
    <s v="40-49"/>
    <n v="25803333.333333332"/>
    <n v="6546666.666666667"/>
    <n v="0.38512437810945271"/>
    <x v="1"/>
    <x v="1"/>
    <x v="2"/>
    <x v="2"/>
  </r>
  <r>
    <s v="CC101722"/>
    <n v="54"/>
    <x v="0"/>
    <s v="Postgraduate"/>
    <s v="Married"/>
    <s v="Salaried"/>
    <n v="18800000"/>
    <n v="83000000"/>
    <n v="108"/>
    <x v="0"/>
    <n v="0"/>
    <n v="0"/>
    <n v="74570000"/>
    <n v="62640000"/>
    <n v="50200000"/>
    <n v="73860000"/>
    <n v="23320000"/>
    <n v="15990000"/>
    <n v="3880000"/>
    <n v="0"/>
    <x v="0"/>
    <s v="50-59"/>
    <n v="62470000"/>
    <n v="37723333.333333336"/>
    <n v="0.75265060240963855"/>
    <x v="3"/>
    <x v="3"/>
    <x v="2"/>
    <x v="2"/>
  </r>
  <r>
    <s v="CC101723"/>
    <n v="38"/>
    <x v="0"/>
    <s v="Diploma"/>
    <s v="Single"/>
    <s v="Contract"/>
    <n v="9400000"/>
    <n v="22000000"/>
    <n v="74"/>
    <x v="0"/>
    <n v="0"/>
    <n v="0"/>
    <n v="14860000"/>
    <n v="17900000"/>
    <n v="16450000"/>
    <n v="7410000"/>
    <n v="4440000"/>
    <n v="8120000"/>
    <n v="1000000"/>
    <n v="0"/>
    <x v="0"/>
    <s v="30-39"/>
    <n v="16403333.333333334"/>
    <n v="6656666.666666667"/>
    <n v="0.74560606060606061"/>
    <x v="0"/>
    <x v="0"/>
    <x v="2"/>
    <x v="1"/>
  </r>
  <r>
    <s v="CC101724"/>
    <n v="41"/>
    <x v="0"/>
    <s v="Diploma"/>
    <s v="Married"/>
    <s v="Salaried"/>
    <n v="9800000"/>
    <n v="20000000"/>
    <n v="52"/>
    <x v="1"/>
    <n v="3"/>
    <n v="3"/>
    <n v="11890000"/>
    <n v="9630000"/>
    <n v="12090000"/>
    <n v="270000"/>
    <n v="390000"/>
    <n v="430000"/>
    <n v="2130000"/>
    <n v="4"/>
    <x v="1"/>
    <s v="40-49"/>
    <n v="11203333.333333334"/>
    <n v="363333.33333333331"/>
    <n v="0.5601666666666667"/>
    <x v="0"/>
    <x v="0"/>
    <x v="1"/>
    <x v="1"/>
  </r>
  <r>
    <s v="CC101725"/>
    <n v="45"/>
    <x v="0"/>
    <s v="Diploma"/>
    <s v="Married"/>
    <s v="Salaried"/>
    <n v="11300000"/>
    <n v="47000000"/>
    <n v="152"/>
    <x v="0"/>
    <n v="0"/>
    <n v="0"/>
    <n v="23730000"/>
    <n v="18710000"/>
    <n v="17460000"/>
    <n v="22210000"/>
    <n v="4520000"/>
    <n v="6040000"/>
    <n v="1570000"/>
    <n v="0"/>
    <x v="1"/>
    <s v="40-49"/>
    <n v="19966666.666666668"/>
    <n v="10923333.333333334"/>
    <n v="0.424822695035461"/>
    <x v="1"/>
    <x v="1"/>
    <x v="2"/>
    <x v="0"/>
  </r>
  <r>
    <s v="CC101726"/>
    <n v="29"/>
    <x v="0"/>
    <s v="Bachelor"/>
    <s v="Married"/>
    <s v="Salaried"/>
    <n v="11400000"/>
    <n v="46000000"/>
    <n v="88"/>
    <x v="0"/>
    <n v="0"/>
    <n v="1"/>
    <n v="11460000"/>
    <n v="7460000"/>
    <n v="16060000"/>
    <n v="4210000"/>
    <n v="2900000"/>
    <n v="6260000"/>
    <n v="70000"/>
    <n v="1"/>
    <x v="0"/>
    <s v="21-29"/>
    <n v="11660000"/>
    <n v="4456666.666666667"/>
    <n v="0.25347826086956521"/>
    <x v="1"/>
    <x v="1"/>
    <x v="0"/>
    <x v="0"/>
  </r>
  <r>
    <s v="CC101727"/>
    <n v="27"/>
    <x v="1"/>
    <s v="Postgraduate"/>
    <s v="Married"/>
    <s v="Self-employed"/>
    <n v="13600000"/>
    <n v="65000000"/>
    <n v="47"/>
    <x v="0"/>
    <n v="0"/>
    <n v="0"/>
    <n v="7170000"/>
    <n v="16190000"/>
    <n v="11980000"/>
    <n v="2680000"/>
    <n v="13220000"/>
    <n v="5110000"/>
    <n v="1660000"/>
    <n v="1"/>
    <x v="0"/>
    <s v="21-29"/>
    <n v="11780000"/>
    <n v="7003333.333333333"/>
    <n v="0.18123076923076922"/>
    <x v="2"/>
    <x v="2"/>
    <x v="0"/>
    <x v="2"/>
  </r>
  <r>
    <s v="CC101728"/>
    <n v="39"/>
    <x v="1"/>
    <s v="Bachelor"/>
    <s v="Single"/>
    <s v="Salaried"/>
    <n v="13500000"/>
    <n v="67000000"/>
    <n v="94"/>
    <x v="1"/>
    <n v="3"/>
    <n v="0"/>
    <n v="56600000"/>
    <n v="51820000"/>
    <n v="49800000"/>
    <n v="4630000"/>
    <n v="710000"/>
    <n v="13780000"/>
    <n v="4270000"/>
    <n v="3"/>
    <x v="1"/>
    <s v="30-39"/>
    <n v="52740000"/>
    <n v="6373333.333333333"/>
    <n v="0.78716417910447756"/>
    <x v="3"/>
    <x v="3"/>
    <x v="1"/>
    <x v="2"/>
  </r>
  <r>
    <s v="CC101729"/>
    <n v="34"/>
    <x v="1"/>
    <s v="Bachelor"/>
    <s v="Single"/>
    <s v="Salaried"/>
    <n v="10200000"/>
    <n v="50000000"/>
    <n v="88"/>
    <x v="2"/>
    <n v="0"/>
    <n v="0"/>
    <n v="16070000"/>
    <n v="21860000"/>
    <n v="23490000"/>
    <n v="7360000"/>
    <n v="7380000"/>
    <n v="11030000"/>
    <n v="1180000"/>
    <n v="1"/>
    <x v="0"/>
    <s v="30-39"/>
    <n v="20473333.333333332"/>
    <n v="8590000"/>
    <n v="0.40946666666666665"/>
    <x v="1"/>
    <x v="1"/>
    <x v="0"/>
    <x v="0"/>
  </r>
  <r>
    <s v="CC101730"/>
    <n v="21"/>
    <x v="0"/>
    <s v="Diploma"/>
    <s v="Married"/>
    <s v="Contract"/>
    <n v="7300000"/>
    <n v="31000000"/>
    <n v="22"/>
    <x v="1"/>
    <n v="3"/>
    <n v="0"/>
    <n v="10650000"/>
    <n v="15180000"/>
    <n v="18520000"/>
    <n v="450000"/>
    <n v="340000"/>
    <n v="3150000"/>
    <n v="2700000"/>
    <n v="2"/>
    <x v="1"/>
    <s v="21-29"/>
    <n v="14783333.333333334"/>
    <n v="1313333.3333333333"/>
    <n v="0.47688172043010757"/>
    <x v="1"/>
    <x v="1"/>
    <x v="0"/>
    <x v="1"/>
  </r>
  <r>
    <s v="CC101731"/>
    <n v="47"/>
    <x v="0"/>
    <s v="Bachelor"/>
    <s v="Married"/>
    <s v="Other"/>
    <n v="8600000"/>
    <n v="24000000"/>
    <n v="217"/>
    <x v="0"/>
    <n v="1"/>
    <n v="0"/>
    <n v="14810000"/>
    <n v="13700000"/>
    <n v="15690000"/>
    <n v="1250000"/>
    <n v="4560000"/>
    <n v="3350000"/>
    <n v="2860000"/>
    <n v="1"/>
    <x v="0"/>
    <s v="40-49"/>
    <n v="14733333.333333334"/>
    <n v="3053333.3333333335"/>
    <n v="0.61388888888888893"/>
    <x v="0"/>
    <x v="0"/>
    <x v="0"/>
    <x v="1"/>
  </r>
  <r>
    <s v="CC101732"/>
    <n v="28"/>
    <x v="0"/>
    <s v="Diploma"/>
    <s v="Single"/>
    <s v="Government"/>
    <n v="8400000"/>
    <n v="20000000"/>
    <n v="61"/>
    <x v="0"/>
    <n v="0"/>
    <n v="0"/>
    <n v="12620000"/>
    <n v="11430000"/>
    <n v="13580000"/>
    <n v="5570000"/>
    <n v="4200000"/>
    <n v="6660000"/>
    <n v="590000"/>
    <n v="0"/>
    <x v="0"/>
    <s v="21-29"/>
    <n v="12543333.333333334"/>
    <n v="5476666.666666667"/>
    <n v="0.62716666666666665"/>
    <x v="0"/>
    <x v="0"/>
    <x v="2"/>
    <x v="1"/>
  </r>
  <r>
    <s v="CC101733"/>
    <n v="31"/>
    <x v="1"/>
    <s v="High School"/>
    <s v="Single"/>
    <s v="Salaried"/>
    <n v="12100000"/>
    <n v="57000000"/>
    <n v="110"/>
    <x v="0"/>
    <n v="0"/>
    <n v="0"/>
    <n v="33810000"/>
    <n v="30220000"/>
    <n v="19920000"/>
    <n v="18720000"/>
    <n v="24810000"/>
    <n v="8450000"/>
    <n v="520000"/>
    <n v="0"/>
    <x v="0"/>
    <s v="30-39"/>
    <n v="27983333.333333332"/>
    <n v="17326666.666666668"/>
    <n v="0.49093567251461984"/>
    <x v="1"/>
    <x v="1"/>
    <x v="2"/>
    <x v="0"/>
  </r>
  <r>
    <s v="CC101734"/>
    <n v="29"/>
    <x v="1"/>
    <s v="Diploma"/>
    <s v="Married"/>
    <s v="Salaried"/>
    <n v="9600000"/>
    <n v="20000000"/>
    <n v="57"/>
    <x v="0"/>
    <n v="0"/>
    <n v="0"/>
    <n v="10570000"/>
    <n v="12930000"/>
    <n v="12480000"/>
    <n v="2990000"/>
    <n v="13010000"/>
    <n v="6330000"/>
    <n v="930000"/>
    <n v="0"/>
    <x v="0"/>
    <s v="21-29"/>
    <n v="11993333.333333334"/>
    <n v="7443333.333333333"/>
    <n v="0.59966666666666668"/>
    <x v="0"/>
    <x v="0"/>
    <x v="2"/>
    <x v="1"/>
  </r>
  <r>
    <s v="CC101735"/>
    <n v="51"/>
    <x v="1"/>
    <s v="Bachelor"/>
    <s v="Married"/>
    <s v="Contract"/>
    <n v="15100000"/>
    <n v="112000000"/>
    <n v="148"/>
    <x v="0"/>
    <n v="0"/>
    <n v="0"/>
    <n v="39250000"/>
    <n v="42990000"/>
    <n v="37840000"/>
    <n v="16810000"/>
    <n v="18090000"/>
    <n v="20870000"/>
    <n v="940000"/>
    <n v="1"/>
    <x v="0"/>
    <s v="50-59"/>
    <n v="40026666.666666664"/>
    <n v="18590000"/>
    <n v="0.35738095238095235"/>
    <x v="1"/>
    <x v="1"/>
    <x v="0"/>
    <x v="3"/>
  </r>
  <r>
    <s v="CC101736"/>
    <n v="56"/>
    <x v="0"/>
    <s v="Diploma"/>
    <s v="Single"/>
    <s v="Salaried"/>
    <n v="17400000"/>
    <n v="69000000"/>
    <n v="124"/>
    <x v="0"/>
    <n v="0"/>
    <n v="0"/>
    <n v="53420000"/>
    <n v="32760000"/>
    <n v="50600000"/>
    <n v="19720000"/>
    <n v="34030000"/>
    <n v="24170000"/>
    <n v="510000"/>
    <n v="0"/>
    <x v="0"/>
    <s v="50-59"/>
    <n v="45593333.333333336"/>
    <n v="25973333.333333332"/>
    <n v="0.6607729468599034"/>
    <x v="0"/>
    <x v="0"/>
    <x v="2"/>
    <x v="2"/>
  </r>
  <r>
    <s v="CC101737"/>
    <n v="21"/>
    <x v="1"/>
    <s v="Bachelor"/>
    <s v="Married"/>
    <s v="Salaried"/>
    <n v="7100000"/>
    <n v="21000000"/>
    <n v="31"/>
    <x v="0"/>
    <n v="0"/>
    <n v="0"/>
    <n v="12810000"/>
    <n v="10600000"/>
    <n v="10510000"/>
    <n v="6060000"/>
    <n v="5330000"/>
    <n v="3140000"/>
    <n v="630000"/>
    <n v="0"/>
    <x v="0"/>
    <s v="21-29"/>
    <n v="11306666.666666666"/>
    <n v="4843333.333333333"/>
    <n v="0.53841269841269834"/>
    <x v="0"/>
    <x v="0"/>
    <x v="2"/>
    <x v="1"/>
  </r>
  <r>
    <s v="CC101738"/>
    <n v="34"/>
    <x v="1"/>
    <s v="Bachelor"/>
    <s v="Married"/>
    <s v="Government"/>
    <n v="7600000"/>
    <n v="45000000"/>
    <n v="117"/>
    <x v="0"/>
    <n v="0"/>
    <n v="0"/>
    <n v="28710000"/>
    <n v="26250000"/>
    <n v="29510000"/>
    <n v="13540000"/>
    <n v="14250000"/>
    <n v="23470000"/>
    <n v="5660000"/>
    <n v="0"/>
    <x v="0"/>
    <s v="30-39"/>
    <n v="28156666.666666668"/>
    <n v="17086666.666666668"/>
    <n v="0.62570370370370376"/>
    <x v="0"/>
    <x v="0"/>
    <x v="2"/>
    <x v="0"/>
  </r>
  <r>
    <s v="CC101739"/>
    <n v="42"/>
    <x v="0"/>
    <s v="Diploma"/>
    <s v="Married"/>
    <s v="Salaried"/>
    <n v="9700000"/>
    <n v="40000000"/>
    <n v="89"/>
    <x v="0"/>
    <n v="0"/>
    <n v="0"/>
    <n v="18670000"/>
    <n v="14840000"/>
    <n v="11240000"/>
    <n v="8460000"/>
    <n v="6850000"/>
    <n v="5720000"/>
    <n v="2140000"/>
    <n v="1"/>
    <x v="0"/>
    <s v="40-49"/>
    <n v="14916666.666666666"/>
    <n v="7010000"/>
    <n v="0.37291666666666667"/>
    <x v="1"/>
    <x v="1"/>
    <x v="0"/>
    <x v="0"/>
  </r>
  <r>
    <s v="CC101740"/>
    <n v="44"/>
    <x v="1"/>
    <s v="High School"/>
    <s v="Married"/>
    <s v="Contract"/>
    <n v="10000000"/>
    <n v="27000000"/>
    <n v="138"/>
    <x v="0"/>
    <n v="0"/>
    <n v="0"/>
    <n v="28480000"/>
    <n v="19110000"/>
    <n v="17900000"/>
    <n v="10710000"/>
    <n v="9050000"/>
    <n v="5400000"/>
    <n v="1630000"/>
    <n v="0"/>
    <x v="0"/>
    <s v="40-49"/>
    <n v="21830000"/>
    <n v="8386666.666666667"/>
    <n v="0.80851851851851853"/>
    <x v="3"/>
    <x v="3"/>
    <x v="2"/>
    <x v="1"/>
  </r>
  <r>
    <s v="CC101741"/>
    <n v="36"/>
    <x v="0"/>
    <s v="Diploma"/>
    <s v="Married"/>
    <s v="Contract"/>
    <n v="5300000"/>
    <n v="20000000"/>
    <n v="97"/>
    <x v="2"/>
    <n v="0"/>
    <n v="0"/>
    <n v="11860000"/>
    <n v="12000000"/>
    <n v="12470000"/>
    <n v="4200000"/>
    <n v="10150000"/>
    <n v="1020000"/>
    <n v="1210000"/>
    <n v="2"/>
    <x v="0"/>
    <s v="30-39"/>
    <n v="12110000"/>
    <n v="5123333.333333333"/>
    <n v="0.60550000000000004"/>
    <x v="0"/>
    <x v="0"/>
    <x v="0"/>
    <x v="1"/>
  </r>
  <r>
    <s v="CC101742"/>
    <n v="35"/>
    <x v="0"/>
    <s v="Bachelor"/>
    <s v="Married"/>
    <s v="Self-employed"/>
    <n v="9800000"/>
    <n v="45000000"/>
    <n v="58"/>
    <x v="3"/>
    <n v="3"/>
    <n v="0"/>
    <n v="21530000"/>
    <n v="11940000"/>
    <n v="17370000"/>
    <n v="2580000"/>
    <n v="2990000"/>
    <n v="4530000"/>
    <n v="3100000"/>
    <n v="3"/>
    <x v="1"/>
    <s v="30-39"/>
    <n v="16946666.666666668"/>
    <n v="3366666.6666666665"/>
    <n v="0.37659259259259265"/>
    <x v="1"/>
    <x v="1"/>
    <x v="1"/>
    <x v="0"/>
  </r>
  <r>
    <s v="CC101743"/>
    <n v="33"/>
    <x v="1"/>
    <s v="Diploma"/>
    <s v="Other"/>
    <s v="Self-employed"/>
    <n v="12200000"/>
    <n v="64000000"/>
    <n v="107"/>
    <x v="0"/>
    <n v="0"/>
    <n v="0"/>
    <n v="6620000"/>
    <n v="22950000"/>
    <n v="21210000"/>
    <n v="5740000"/>
    <n v="9310000"/>
    <n v="22130000"/>
    <n v="20000"/>
    <n v="0"/>
    <x v="0"/>
    <s v="30-39"/>
    <n v="16926666.666666668"/>
    <n v="12393333.333333334"/>
    <n v="0.26447916666666671"/>
    <x v="1"/>
    <x v="1"/>
    <x v="2"/>
    <x v="2"/>
  </r>
  <r>
    <s v="CC101744"/>
    <n v="35"/>
    <x v="1"/>
    <s v="Bachelor"/>
    <s v="Single"/>
    <s v="Government"/>
    <n v="13900000"/>
    <n v="73000000"/>
    <n v="51"/>
    <x v="0"/>
    <n v="0"/>
    <n v="0"/>
    <n v="20700000"/>
    <n v="29470000"/>
    <n v="29680000"/>
    <n v="18070000"/>
    <n v="3780000"/>
    <n v="10220000"/>
    <n v="3750000"/>
    <n v="0"/>
    <x v="0"/>
    <s v="30-39"/>
    <n v="26616666.666666668"/>
    <n v="10690000"/>
    <n v="0.36461187214611873"/>
    <x v="1"/>
    <x v="1"/>
    <x v="2"/>
    <x v="2"/>
  </r>
  <r>
    <s v="CC101745"/>
    <n v="48"/>
    <x v="0"/>
    <s v="Diploma"/>
    <s v="Married"/>
    <s v="Other"/>
    <n v="6700000"/>
    <n v="30000000"/>
    <n v="165"/>
    <x v="0"/>
    <n v="0"/>
    <n v="1"/>
    <n v="5980000"/>
    <n v="7580000"/>
    <n v="6050000"/>
    <n v="2050000"/>
    <n v="2780000"/>
    <n v="2370000"/>
    <n v="1540000"/>
    <n v="2"/>
    <x v="0"/>
    <s v="40-49"/>
    <n v="6536666.666666667"/>
    <n v="2400000"/>
    <n v="0.21788888888888891"/>
    <x v="2"/>
    <x v="2"/>
    <x v="0"/>
    <x v="1"/>
  </r>
  <r>
    <s v="CC101746"/>
    <n v="41"/>
    <x v="0"/>
    <s v="High School"/>
    <s v="Married"/>
    <s v="Salaried"/>
    <n v="9900000"/>
    <n v="48000000"/>
    <n v="148"/>
    <x v="0"/>
    <n v="0"/>
    <n v="0"/>
    <n v="10520000"/>
    <n v="9500000"/>
    <n v="14050000"/>
    <n v="4540000"/>
    <n v="7710000"/>
    <n v="3250000"/>
    <n v="1730000"/>
    <n v="0"/>
    <x v="0"/>
    <s v="40-49"/>
    <n v="11356666.666666666"/>
    <n v="5166666.666666667"/>
    <n v="0.23659722222222221"/>
    <x v="2"/>
    <x v="2"/>
    <x v="2"/>
    <x v="0"/>
  </r>
  <r>
    <s v="CC101747"/>
    <n v="53"/>
    <x v="1"/>
    <s v="Bachelor"/>
    <s v="Married"/>
    <s v="Government"/>
    <n v="10800000"/>
    <n v="55000000"/>
    <n v="204"/>
    <x v="0"/>
    <n v="2"/>
    <n v="3"/>
    <n v="37450000"/>
    <n v="23320000"/>
    <n v="15240000"/>
    <n v="13510000"/>
    <n v="5590000"/>
    <n v="690000"/>
    <n v="1670000"/>
    <n v="3"/>
    <x v="1"/>
    <s v="50-59"/>
    <n v="25336666.666666668"/>
    <n v="6596666.666666667"/>
    <n v="0.46066666666666667"/>
    <x v="1"/>
    <x v="1"/>
    <x v="1"/>
    <x v="0"/>
  </r>
  <r>
    <s v="CC101748"/>
    <n v="49"/>
    <x v="0"/>
    <s v="Postgraduate"/>
    <s v="Single"/>
    <s v="Government"/>
    <n v="17900000"/>
    <n v="106000000"/>
    <n v="125"/>
    <x v="2"/>
    <n v="2"/>
    <n v="1"/>
    <n v="70280000"/>
    <n v="77250000"/>
    <n v="56330000"/>
    <n v="1720000"/>
    <n v="7520000"/>
    <n v="2110000"/>
    <n v="11920000"/>
    <n v="3"/>
    <x v="1"/>
    <s v="40-49"/>
    <n v="67953333.333333328"/>
    <n v="3783333.3333333335"/>
    <n v="0.64106918238993704"/>
    <x v="0"/>
    <x v="0"/>
    <x v="1"/>
    <x v="3"/>
  </r>
  <r>
    <s v="CC101749"/>
    <n v="29"/>
    <x v="0"/>
    <s v="High School"/>
    <s v="Married"/>
    <s v="Self-employed"/>
    <n v="10900000"/>
    <n v="60000000"/>
    <n v="61"/>
    <x v="0"/>
    <n v="0"/>
    <n v="2"/>
    <n v="44610000"/>
    <n v="57310000"/>
    <n v="53600000"/>
    <n v="9220000"/>
    <n v="8290000"/>
    <n v="8310000"/>
    <n v="5030000"/>
    <n v="1"/>
    <x v="0"/>
    <s v="21-29"/>
    <n v="51840000"/>
    <n v="8606666.666666666"/>
    <n v="0.86399999999999999"/>
    <x v="3"/>
    <x v="3"/>
    <x v="0"/>
    <x v="2"/>
  </r>
  <r>
    <s v="CC101750"/>
    <n v="39"/>
    <x v="0"/>
    <s v="Diploma"/>
    <s v="Married"/>
    <s v="Salaried"/>
    <n v="11900000"/>
    <n v="78000000"/>
    <n v="143"/>
    <x v="0"/>
    <n v="0"/>
    <n v="0"/>
    <n v="24020000"/>
    <n v="21900000"/>
    <n v="16120000"/>
    <n v="23970000"/>
    <n v="6180000"/>
    <n v="7390000"/>
    <n v="2570000"/>
    <n v="0"/>
    <x v="0"/>
    <s v="30-39"/>
    <n v="20680000"/>
    <n v="12513333.333333334"/>
    <n v="0.26512820512820512"/>
    <x v="1"/>
    <x v="1"/>
    <x v="2"/>
    <x v="2"/>
  </r>
  <r>
    <s v="CC101751"/>
    <n v="23"/>
    <x v="1"/>
    <s v="Diploma"/>
    <s v="Single"/>
    <s v="Other"/>
    <n v="5000000"/>
    <n v="20000000"/>
    <n v="34"/>
    <x v="0"/>
    <n v="0"/>
    <n v="0"/>
    <n v="4150000"/>
    <n v="2480000"/>
    <n v="280000"/>
    <n v="1490000"/>
    <n v="2170000"/>
    <n v="220000"/>
    <n v="710000"/>
    <n v="0"/>
    <x v="0"/>
    <s v="21-29"/>
    <n v="2303333.3333333335"/>
    <n v="1293333.3333333333"/>
    <n v="0.11516666666666668"/>
    <x v="2"/>
    <x v="2"/>
    <x v="2"/>
    <x v="1"/>
  </r>
  <r>
    <s v="CC101752"/>
    <n v="39"/>
    <x v="1"/>
    <s v="Diploma"/>
    <s v="Single"/>
    <s v="Salaried"/>
    <n v="9900000"/>
    <n v="39000000"/>
    <n v="122"/>
    <x v="2"/>
    <n v="0"/>
    <n v="0"/>
    <n v="22920000"/>
    <n v="16610000"/>
    <n v="16420000"/>
    <n v="3790000"/>
    <n v="6110000"/>
    <n v="3900000"/>
    <n v="2470000"/>
    <n v="2"/>
    <x v="0"/>
    <s v="30-39"/>
    <n v="18650000"/>
    <n v="4600000"/>
    <n v="0.47820512820512823"/>
    <x v="1"/>
    <x v="1"/>
    <x v="0"/>
    <x v="1"/>
  </r>
  <r>
    <s v="CC101753"/>
    <n v="31"/>
    <x v="0"/>
    <s v="Bachelor"/>
    <s v="Single"/>
    <s v="Government"/>
    <n v="16600000"/>
    <n v="61000000"/>
    <n v="42"/>
    <x v="2"/>
    <n v="0"/>
    <n v="0"/>
    <n v="17630000"/>
    <n v="19970000"/>
    <n v="21330000"/>
    <n v="5090000"/>
    <n v="3670000"/>
    <n v="9770000"/>
    <n v="8240000"/>
    <n v="1"/>
    <x v="0"/>
    <s v="30-39"/>
    <n v="19643333.333333332"/>
    <n v="6176666.666666667"/>
    <n v="0.32202185792349725"/>
    <x v="1"/>
    <x v="1"/>
    <x v="0"/>
    <x v="2"/>
  </r>
  <r>
    <s v="CC101754"/>
    <n v="37"/>
    <x v="0"/>
    <s v="Bachelor"/>
    <s v="Single"/>
    <s v="Contract"/>
    <n v="9700000"/>
    <n v="40000000"/>
    <n v="114"/>
    <x v="1"/>
    <n v="0"/>
    <n v="2"/>
    <n v="20080000"/>
    <n v="21660000"/>
    <n v="25210000"/>
    <n v="1460000"/>
    <n v="22230000"/>
    <n v="2660000"/>
    <n v="2530000"/>
    <n v="3"/>
    <x v="0"/>
    <s v="30-39"/>
    <n v="22316666.666666668"/>
    <n v="8783333.333333334"/>
    <n v="0.55791666666666673"/>
    <x v="0"/>
    <x v="0"/>
    <x v="1"/>
    <x v="0"/>
  </r>
  <r>
    <s v="CC101755"/>
    <n v="45"/>
    <x v="0"/>
    <s v="High School"/>
    <s v="Married"/>
    <s v="Self-employed"/>
    <n v="15500000"/>
    <n v="77000000"/>
    <n v="148"/>
    <x v="1"/>
    <n v="2"/>
    <n v="2"/>
    <n v="63670000"/>
    <n v="69030000"/>
    <n v="72380000"/>
    <n v="1470000"/>
    <n v="3590000"/>
    <n v="13670000"/>
    <n v="7020000"/>
    <n v="3"/>
    <x v="1"/>
    <s v="40-49"/>
    <n v="68360000"/>
    <n v="6243333.333333333"/>
    <n v="0.8877922077922078"/>
    <x v="3"/>
    <x v="3"/>
    <x v="1"/>
    <x v="2"/>
  </r>
  <r>
    <s v="CC101756"/>
    <n v="21"/>
    <x v="0"/>
    <s v="Diploma"/>
    <s v="Single"/>
    <s v="Other"/>
    <n v="5800000"/>
    <n v="20000000"/>
    <n v="26"/>
    <x v="2"/>
    <n v="3"/>
    <n v="3"/>
    <n v="9360000"/>
    <n v="7190000"/>
    <n v="8360000"/>
    <n v="1220000"/>
    <n v="390000"/>
    <n v="430000"/>
    <n v="1440000"/>
    <n v="3"/>
    <x v="0"/>
    <s v="21-29"/>
    <n v="8303333.333333333"/>
    <n v="680000"/>
    <n v="0.41516666666666663"/>
    <x v="1"/>
    <x v="1"/>
    <x v="1"/>
    <x v="1"/>
  </r>
  <r>
    <s v="CC101757"/>
    <n v="21"/>
    <x v="0"/>
    <s v="Bachelor"/>
    <s v="Other"/>
    <s v="Self-employed"/>
    <n v="8700000"/>
    <n v="31000000"/>
    <n v="31"/>
    <x v="0"/>
    <n v="0"/>
    <n v="0"/>
    <n v="4650000"/>
    <n v="1960000"/>
    <n v="4410000"/>
    <n v="4830000"/>
    <n v="390000"/>
    <n v="1400000"/>
    <n v="340000"/>
    <n v="0"/>
    <x v="0"/>
    <s v="21-29"/>
    <n v="3673333.3333333335"/>
    <n v="2206666.6666666665"/>
    <n v="0.11849462365591398"/>
    <x v="2"/>
    <x v="2"/>
    <x v="2"/>
    <x v="1"/>
  </r>
  <r>
    <s v="CC101758"/>
    <n v="42"/>
    <x v="1"/>
    <s v="High School"/>
    <s v="Married"/>
    <s v="Government"/>
    <n v="12600000"/>
    <n v="78000000"/>
    <n v="107"/>
    <x v="0"/>
    <n v="0"/>
    <n v="0"/>
    <n v="0"/>
    <n v="11270000"/>
    <n v="20100000"/>
    <n v="0"/>
    <n v="4190000"/>
    <n v="4940000"/>
    <n v="1330000"/>
    <n v="0"/>
    <x v="0"/>
    <s v="40-49"/>
    <n v="10456666.666666666"/>
    <n v="3043333.3333333335"/>
    <n v="0.13405982905982905"/>
    <x v="2"/>
    <x v="2"/>
    <x v="2"/>
    <x v="2"/>
  </r>
  <r>
    <s v="CC101759"/>
    <n v="43"/>
    <x v="1"/>
    <s v="Bachelor"/>
    <s v="Married"/>
    <s v="Salaried"/>
    <n v="15300000"/>
    <n v="85000000"/>
    <n v="167"/>
    <x v="2"/>
    <n v="0"/>
    <n v="0"/>
    <n v="51070000"/>
    <n v="54520000"/>
    <n v="44770000"/>
    <n v="16290000"/>
    <n v="52690000"/>
    <n v="10370000"/>
    <n v="2880000"/>
    <n v="1"/>
    <x v="0"/>
    <s v="40-49"/>
    <n v="50120000"/>
    <n v="26450000"/>
    <n v="0.58964705882352941"/>
    <x v="0"/>
    <x v="0"/>
    <x v="0"/>
    <x v="2"/>
  </r>
  <r>
    <s v="CC101760"/>
    <n v="41"/>
    <x v="0"/>
    <s v="High School"/>
    <s v="Other"/>
    <s v="Contract"/>
    <n v="13200000"/>
    <n v="61000000"/>
    <n v="104"/>
    <x v="0"/>
    <n v="0"/>
    <n v="0"/>
    <n v="33640000"/>
    <n v="43410000"/>
    <n v="40970000"/>
    <n v="11980000"/>
    <n v="28090000"/>
    <n v="19590000"/>
    <n v="990000"/>
    <n v="0"/>
    <x v="0"/>
    <s v="40-49"/>
    <n v="39340000"/>
    <n v="19886666.666666668"/>
    <n v="0.6449180327868852"/>
    <x v="0"/>
    <x v="0"/>
    <x v="2"/>
    <x v="2"/>
  </r>
  <r>
    <s v="CC101761"/>
    <n v="45"/>
    <x v="0"/>
    <s v="Bachelor"/>
    <s v="Single"/>
    <s v="Salaried"/>
    <n v="15400000"/>
    <n v="78000000"/>
    <n v="153"/>
    <x v="0"/>
    <n v="0"/>
    <n v="2"/>
    <n v="63120000"/>
    <n v="53230000"/>
    <n v="40780000"/>
    <n v="16780000"/>
    <n v="15960000"/>
    <n v="4370000"/>
    <n v="6020000"/>
    <n v="2"/>
    <x v="0"/>
    <s v="40-49"/>
    <n v="52376666.666666664"/>
    <n v="12370000"/>
    <n v="0.67149572649572642"/>
    <x v="0"/>
    <x v="0"/>
    <x v="0"/>
    <x v="2"/>
  </r>
  <r>
    <s v="CC101762"/>
    <n v="48"/>
    <x v="0"/>
    <s v="Bachelor"/>
    <s v="Other"/>
    <s v="Salaried"/>
    <n v="20900000"/>
    <n v="99000000"/>
    <n v="71"/>
    <x v="0"/>
    <n v="0"/>
    <n v="0"/>
    <n v="6370000"/>
    <n v="31810000"/>
    <n v="32260000"/>
    <n v="2580000"/>
    <n v="6130000"/>
    <n v="14490000"/>
    <n v="3030000"/>
    <n v="0"/>
    <x v="0"/>
    <s v="40-49"/>
    <n v="23480000"/>
    <n v="7733333.333333333"/>
    <n v="0.23717171717171717"/>
    <x v="2"/>
    <x v="2"/>
    <x v="2"/>
    <x v="2"/>
  </r>
  <r>
    <s v="CC101763"/>
    <n v="40"/>
    <x v="1"/>
    <s v="Postgraduate"/>
    <s v="Married"/>
    <s v="Salaried"/>
    <n v="18400000"/>
    <n v="96000000"/>
    <n v="142"/>
    <x v="0"/>
    <n v="0"/>
    <n v="0"/>
    <n v="14850000"/>
    <n v="18030000"/>
    <n v="32360000"/>
    <n v="5730000"/>
    <n v="15690000"/>
    <n v="15100000"/>
    <n v="550000"/>
    <n v="0"/>
    <x v="0"/>
    <s v="40-49"/>
    <n v="21746666.666666668"/>
    <n v="12173333.333333334"/>
    <n v="0.2265277777777778"/>
    <x v="2"/>
    <x v="2"/>
    <x v="2"/>
    <x v="2"/>
  </r>
  <r>
    <s v="CC101764"/>
    <n v="51"/>
    <x v="0"/>
    <s v="Diploma"/>
    <s v="Single"/>
    <s v="Salaried"/>
    <n v="9600000"/>
    <n v="72000000"/>
    <n v="98"/>
    <x v="0"/>
    <n v="2"/>
    <n v="3"/>
    <n v="53700000"/>
    <n v="57230000"/>
    <n v="51520000"/>
    <n v="27610000"/>
    <n v="12760000"/>
    <n v="8300000"/>
    <n v="6360000"/>
    <n v="2"/>
    <x v="0"/>
    <s v="50-59"/>
    <n v="54150000"/>
    <n v="16223333.333333334"/>
    <n v="0.75208333333333333"/>
    <x v="3"/>
    <x v="3"/>
    <x v="0"/>
    <x v="2"/>
  </r>
  <r>
    <s v="CC101765"/>
    <n v="37"/>
    <x v="0"/>
    <s v="Bachelor"/>
    <s v="Married"/>
    <s v="Other"/>
    <n v="10000000"/>
    <n v="42000000"/>
    <n v="74"/>
    <x v="0"/>
    <n v="2"/>
    <n v="0"/>
    <n v="29220000"/>
    <n v="35810000"/>
    <n v="29420000"/>
    <n v="7440000"/>
    <n v="4450000"/>
    <n v="8630000"/>
    <n v="2620000"/>
    <n v="3"/>
    <x v="1"/>
    <s v="30-39"/>
    <n v="31483333.333333332"/>
    <n v="6840000"/>
    <n v="0.7496031746031746"/>
    <x v="0"/>
    <x v="0"/>
    <x v="1"/>
    <x v="0"/>
  </r>
  <r>
    <s v="CC101766"/>
    <n v="38"/>
    <x v="1"/>
    <s v="Bachelor"/>
    <s v="Other"/>
    <s v="Self-employed"/>
    <n v="16500000"/>
    <n v="72000000"/>
    <n v="99"/>
    <x v="3"/>
    <n v="3"/>
    <n v="0"/>
    <n v="45420000"/>
    <n v="62140000"/>
    <n v="48630000"/>
    <n v="1340000"/>
    <n v="3800000"/>
    <n v="16480000"/>
    <n v="5610000"/>
    <n v="3"/>
    <x v="1"/>
    <s v="30-39"/>
    <n v="52063333.333333336"/>
    <n v="7206666.666666667"/>
    <n v="0.72310185185185194"/>
    <x v="0"/>
    <x v="0"/>
    <x v="1"/>
    <x v="2"/>
  </r>
  <r>
    <s v="CC101767"/>
    <n v="21"/>
    <x v="0"/>
    <s v="Bachelor"/>
    <s v="Single"/>
    <s v="Self-employed"/>
    <n v="7100000"/>
    <n v="34000000"/>
    <n v="16"/>
    <x v="0"/>
    <n v="0"/>
    <n v="0"/>
    <n v="13370000"/>
    <n v="15700000"/>
    <n v="10510000"/>
    <n v="2380000"/>
    <n v="13550000"/>
    <n v="5880000"/>
    <n v="820000"/>
    <n v="1"/>
    <x v="0"/>
    <s v="21-29"/>
    <n v="13193333.333333334"/>
    <n v="7270000"/>
    <n v="0.38803921568627453"/>
    <x v="1"/>
    <x v="1"/>
    <x v="0"/>
    <x v="1"/>
  </r>
  <r>
    <s v="CC101768"/>
    <n v="39"/>
    <x v="0"/>
    <s v="Bachelor"/>
    <s v="Married"/>
    <s v="Contract"/>
    <n v="7400000"/>
    <n v="36000000"/>
    <n v="86"/>
    <x v="0"/>
    <n v="1"/>
    <n v="3"/>
    <n v="6960000"/>
    <n v="5610000"/>
    <n v="7530000"/>
    <n v="2610000"/>
    <n v="860000"/>
    <n v="640000"/>
    <n v="1380000"/>
    <n v="3"/>
    <x v="1"/>
    <s v="30-39"/>
    <n v="6700000"/>
    <n v="1370000"/>
    <n v="0.18611111111111112"/>
    <x v="2"/>
    <x v="2"/>
    <x v="1"/>
    <x v="1"/>
  </r>
  <r>
    <s v="CC101769"/>
    <n v="51"/>
    <x v="1"/>
    <s v="Postgraduate"/>
    <s v="Married"/>
    <s v="Salaried"/>
    <n v="23700000"/>
    <n v="114000000"/>
    <n v="106"/>
    <x v="0"/>
    <n v="0"/>
    <n v="1"/>
    <n v="29430000"/>
    <n v="51250000"/>
    <n v="47100000"/>
    <n v="9800000"/>
    <n v="24420000"/>
    <n v="7230000"/>
    <n v="3130000"/>
    <n v="1"/>
    <x v="0"/>
    <s v="50-59"/>
    <n v="42593333.333333336"/>
    <n v="13816666.666666666"/>
    <n v="0.37362573099415208"/>
    <x v="1"/>
    <x v="1"/>
    <x v="0"/>
    <x v="3"/>
  </r>
  <r>
    <s v="CC101770"/>
    <n v="47"/>
    <x v="0"/>
    <s v="Diploma"/>
    <s v="Married"/>
    <s v="Self-employed"/>
    <n v="13700000"/>
    <n v="63000000"/>
    <n v="203"/>
    <x v="0"/>
    <n v="0"/>
    <n v="0"/>
    <n v="37420000"/>
    <n v="30080000"/>
    <n v="30240000"/>
    <n v="15490000"/>
    <n v="6450000"/>
    <n v="8770000"/>
    <n v="290000"/>
    <n v="0"/>
    <x v="0"/>
    <s v="40-49"/>
    <n v="32580000"/>
    <n v="10236666.666666666"/>
    <n v="0.51714285714285713"/>
    <x v="0"/>
    <x v="0"/>
    <x v="2"/>
    <x v="2"/>
  </r>
  <r>
    <s v="CC101771"/>
    <n v="58"/>
    <x v="1"/>
    <s v="Diploma"/>
    <s v="Other"/>
    <s v="Government"/>
    <n v="22000000"/>
    <n v="98000000"/>
    <n v="240"/>
    <x v="0"/>
    <n v="0"/>
    <n v="3"/>
    <n v="54270000"/>
    <n v="36940000"/>
    <n v="37890000"/>
    <n v="56650000"/>
    <n v="9860000"/>
    <n v="11190000"/>
    <n v="4770000"/>
    <n v="1"/>
    <x v="0"/>
    <s v="50-59"/>
    <n v="43033333.333333336"/>
    <n v="25900000"/>
    <n v="0.43911564625850341"/>
    <x v="1"/>
    <x v="1"/>
    <x v="0"/>
    <x v="2"/>
  </r>
  <r>
    <s v="CC101772"/>
    <n v="24"/>
    <x v="0"/>
    <s v="High School"/>
    <s v="Single"/>
    <s v="Salaried"/>
    <n v="5000000"/>
    <n v="23000000"/>
    <n v="32"/>
    <x v="0"/>
    <n v="0"/>
    <n v="0"/>
    <n v="9040000"/>
    <n v="8030000"/>
    <n v="10640000"/>
    <n v="4470000"/>
    <n v="4140000"/>
    <n v="8680000"/>
    <n v="530000"/>
    <n v="0"/>
    <x v="0"/>
    <s v="21-29"/>
    <n v="9236666.666666666"/>
    <n v="5763333.333333333"/>
    <n v="0.40159420289855069"/>
    <x v="1"/>
    <x v="1"/>
    <x v="2"/>
    <x v="1"/>
  </r>
  <r>
    <s v="CC101773"/>
    <n v="47"/>
    <x v="1"/>
    <s v="Postgraduate"/>
    <s v="Married"/>
    <s v="Self-employed"/>
    <n v="22400000"/>
    <n v="57000000"/>
    <n v="89"/>
    <x v="0"/>
    <n v="0"/>
    <n v="0"/>
    <n v="28220000"/>
    <n v="19540000"/>
    <n v="23960000"/>
    <n v="10860000"/>
    <n v="4740000"/>
    <n v="7390000"/>
    <n v="3570000"/>
    <n v="0"/>
    <x v="0"/>
    <s v="40-49"/>
    <n v="23906666.666666668"/>
    <n v="7663333.333333333"/>
    <n v="0.41941520467836257"/>
    <x v="1"/>
    <x v="1"/>
    <x v="2"/>
    <x v="0"/>
  </r>
  <r>
    <s v="CC101774"/>
    <n v="50"/>
    <x v="1"/>
    <s v="Postgraduate"/>
    <s v="Married"/>
    <s v="Government"/>
    <n v="15000000"/>
    <n v="79000000"/>
    <n v="168"/>
    <x v="0"/>
    <n v="0"/>
    <n v="1"/>
    <n v="38400000"/>
    <n v="48390000"/>
    <n v="42330000"/>
    <n v="17590000"/>
    <n v="9910000"/>
    <n v="18440000"/>
    <n v="530000"/>
    <n v="1"/>
    <x v="0"/>
    <s v="50-59"/>
    <n v="43040000"/>
    <n v="15313333.333333334"/>
    <n v="0.54481012658227845"/>
    <x v="0"/>
    <x v="0"/>
    <x v="0"/>
    <x v="2"/>
  </r>
  <r>
    <s v="CC101775"/>
    <n v="37"/>
    <x v="0"/>
    <s v="Bachelor"/>
    <s v="Married"/>
    <s v="Salaried"/>
    <n v="9000000"/>
    <n v="45000000"/>
    <n v="99"/>
    <x v="0"/>
    <n v="0"/>
    <n v="0"/>
    <n v="11700000"/>
    <n v="15180000"/>
    <n v="16200000"/>
    <n v="5680000"/>
    <n v="6020000"/>
    <n v="11980000"/>
    <n v="3620000"/>
    <n v="0"/>
    <x v="0"/>
    <s v="30-39"/>
    <n v="14360000"/>
    <n v="7893333.333333333"/>
    <n v="0.31911111111111112"/>
    <x v="1"/>
    <x v="1"/>
    <x v="2"/>
    <x v="0"/>
  </r>
  <r>
    <s v="CC101776"/>
    <n v="29"/>
    <x v="1"/>
    <s v="Diploma"/>
    <s v="Married"/>
    <s v="Government"/>
    <n v="13000000"/>
    <n v="61000000"/>
    <n v="46"/>
    <x v="0"/>
    <n v="0"/>
    <n v="0"/>
    <n v="14300000"/>
    <n v="12120000"/>
    <n v="6880000"/>
    <n v="5290000"/>
    <n v="7250000"/>
    <n v="5710000"/>
    <n v="1080000"/>
    <n v="0"/>
    <x v="0"/>
    <s v="21-29"/>
    <n v="11100000"/>
    <n v="6083333.333333333"/>
    <n v="0.18196721311475411"/>
    <x v="2"/>
    <x v="2"/>
    <x v="2"/>
    <x v="2"/>
  </r>
  <r>
    <s v="CC101777"/>
    <n v="42"/>
    <x v="1"/>
    <s v="High School"/>
    <s v="Other"/>
    <s v="Salaried"/>
    <n v="13700000"/>
    <n v="67000000"/>
    <n v="171"/>
    <x v="0"/>
    <n v="0"/>
    <n v="0"/>
    <n v="34020000"/>
    <n v="23330000"/>
    <n v="19260000"/>
    <n v="31710000"/>
    <n v="10000000"/>
    <n v="6210000"/>
    <n v="300000"/>
    <n v="0"/>
    <x v="0"/>
    <s v="40-49"/>
    <n v="25536666.666666668"/>
    <n v="15973333.333333334"/>
    <n v="0.3811442786069652"/>
    <x v="1"/>
    <x v="1"/>
    <x v="2"/>
    <x v="2"/>
  </r>
  <r>
    <s v="CC101778"/>
    <n v="34"/>
    <x v="1"/>
    <s v="Bachelor"/>
    <s v="Other"/>
    <s v="Salaried"/>
    <n v="8900000"/>
    <n v="38000000"/>
    <n v="63"/>
    <x v="0"/>
    <n v="0"/>
    <n v="0"/>
    <n v="4300000"/>
    <n v="3990000"/>
    <n v="6340000"/>
    <n v="1720000"/>
    <n v="1070000"/>
    <n v="2320000"/>
    <n v="40000"/>
    <n v="0"/>
    <x v="0"/>
    <s v="30-39"/>
    <n v="4876666.666666667"/>
    <n v="1703333.3333333333"/>
    <n v="0.12833333333333335"/>
    <x v="2"/>
    <x v="2"/>
    <x v="2"/>
    <x v="1"/>
  </r>
  <r>
    <s v="CC101779"/>
    <n v="43"/>
    <x v="1"/>
    <s v="Diploma"/>
    <s v="Married"/>
    <s v="Salaried"/>
    <n v="11100000"/>
    <n v="49000000"/>
    <n v="80"/>
    <x v="0"/>
    <n v="0"/>
    <n v="1"/>
    <n v="28200000"/>
    <n v="28550000"/>
    <n v="21740000"/>
    <n v="9520000"/>
    <n v="3330000"/>
    <n v="7830000"/>
    <n v="1460000"/>
    <n v="2"/>
    <x v="0"/>
    <s v="40-49"/>
    <n v="26163333.333333332"/>
    <n v="6893333.333333333"/>
    <n v="0.53394557823129252"/>
    <x v="0"/>
    <x v="0"/>
    <x v="0"/>
    <x v="0"/>
  </r>
  <r>
    <s v="CC101780"/>
    <n v="32"/>
    <x v="0"/>
    <s v="Bachelor"/>
    <s v="Married"/>
    <s v="Salaried"/>
    <n v="10500000"/>
    <n v="31000000"/>
    <n v="37"/>
    <x v="0"/>
    <n v="0"/>
    <n v="0"/>
    <n v="14720000"/>
    <n v="11920000"/>
    <n v="11580000"/>
    <n v="5000000"/>
    <n v="12190000"/>
    <n v="3750000"/>
    <n v="160000"/>
    <n v="0"/>
    <x v="1"/>
    <s v="30-39"/>
    <n v="12740000"/>
    <n v="6980000"/>
    <n v="0.41096774193548385"/>
    <x v="1"/>
    <x v="1"/>
    <x v="2"/>
    <x v="1"/>
  </r>
  <r>
    <s v="CC101781"/>
    <n v="39"/>
    <x v="0"/>
    <s v="Bachelor"/>
    <s v="Married"/>
    <s v="Government"/>
    <n v="15100000"/>
    <n v="42000000"/>
    <n v="82"/>
    <x v="0"/>
    <n v="0"/>
    <n v="0"/>
    <n v="11490000"/>
    <n v="5310000"/>
    <n v="9720000"/>
    <n v="5130000"/>
    <n v="1860000"/>
    <n v="2900000"/>
    <n v="450000"/>
    <n v="0"/>
    <x v="0"/>
    <s v="30-39"/>
    <n v="8840000"/>
    <n v="3296666.6666666665"/>
    <n v="0.21047619047619048"/>
    <x v="2"/>
    <x v="2"/>
    <x v="2"/>
    <x v="0"/>
  </r>
  <r>
    <s v="CC101782"/>
    <n v="30"/>
    <x v="0"/>
    <s v="Bachelor"/>
    <s v="Married"/>
    <s v="Government"/>
    <n v="14800000"/>
    <n v="62000000"/>
    <n v="53"/>
    <x v="0"/>
    <n v="0"/>
    <n v="1"/>
    <n v="24420000"/>
    <n v="12960000"/>
    <n v="8890000"/>
    <n v="5690000"/>
    <n v="1510000"/>
    <n v="1850000"/>
    <n v="5850000"/>
    <n v="1"/>
    <x v="0"/>
    <s v="30-39"/>
    <n v="15423333.333333334"/>
    <n v="3016666.6666666665"/>
    <n v="0.24876344086021507"/>
    <x v="2"/>
    <x v="2"/>
    <x v="0"/>
    <x v="2"/>
  </r>
  <r>
    <s v="CC101783"/>
    <n v="50"/>
    <x v="1"/>
    <s v="Bachelor"/>
    <s v="Married"/>
    <s v="Contract"/>
    <n v="15600000"/>
    <n v="74000000"/>
    <n v="169"/>
    <x v="3"/>
    <n v="3"/>
    <n v="3"/>
    <n v="47700000"/>
    <n v="48430000"/>
    <n v="59320000"/>
    <n v="830000"/>
    <n v="4360000"/>
    <n v="1440000"/>
    <n v="5250000"/>
    <n v="3"/>
    <x v="1"/>
    <s v="50-59"/>
    <n v="51816666.666666664"/>
    <n v="2210000"/>
    <n v="0.70022522522522523"/>
    <x v="0"/>
    <x v="0"/>
    <x v="1"/>
    <x v="2"/>
  </r>
  <r>
    <s v="CC101784"/>
    <n v="23"/>
    <x v="0"/>
    <s v="Bachelor"/>
    <s v="Single"/>
    <s v="Salaried"/>
    <n v="11300000"/>
    <n v="20000000"/>
    <n v="19"/>
    <x v="0"/>
    <n v="0"/>
    <n v="0"/>
    <n v="5410000"/>
    <n v="7380000"/>
    <n v="9200000"/>
    <n v="1470000"/>
    <n v="2150000"/>
    <n v="530000"/>
    <n v="10000"/>
    <n v="0"/>
    <x v="1"/>
    <s v="21-29"/>
    <n v="7330000"/>
    <n v="1383333.3333333333"/>
    <n v="0.36649999999999999"/>
    <x v="1"/>
    <x v="1"/>
    <x v="2"/>
    <x v="1"/>
  </r>
  <r>
    <s v="CC101785"/>
    <n v="21"/>
    <x v="0"/>
    <s v="High School"/>
    <s v="Single"/>
    <s v="Salaried"/>
    <n v="5000000"/>
    <n v="20000000"/>
    <n v="21"/>
    <x v="3"/>
    <n v="0"/>
    <n v="0"/>
    <n v="10900000"/>
    <n v="11140000"/>
    <n v="11700000"/>
    <n v="1280000"/>
    <n v="3290000"/>
    <n v="4080000"/>
    <n v="1310000"/>
    <n v="1"/>
    <x v="0"/>
    <s v="21-29"/>
    <n v="11246666.666666666"/>
    <n v="2883333.3333333335"/>
    <n v="0.56233333333333335"/>
    <x v="0"/>
    <x v="0"/>
    <x v="0"/>
    <x v="1"/>
  </r>
  <r>
    <s v="CC101786"/>
    <n v="41"/>
    <x v="0"/>
    <s v="High School"/>
    <s v="Single"/>
    <s v="Government"/>
    <n v="8600000"/>
    <n v="60000000"/>
    <n v="122"/>
    <x v="1"/>
    <n v="2"/>
    <n v="3"/>
    <n v="39440000"/>
    <n v="35920000"/>
    <n v="33880000"/>
    <n v="3390000"/>
    <n v="6110000"/>
    <n v="1490000"/>
    <n v="4460000"/>
    <n v="3"/>
    <x v="1"/>
    <s v="40-49"/>
    <n v="36413333.333333336"/>
    <n v="3663333.3333333335"/>
    <n v="0.60688888888888892"/>
    <x v="0"/>
    <x v="0"/>
    <x v="1"/>
    <x v="2"/>
  </r>
  <r>
    <s v="CC101787"/>
    <n v="28"/>
    <x v="1"/>
    <s v="High School"/>
    <s v="Married"/>
    <s v="Salaried"/>
    <n v="6600000"/>
    <n v="20000000"/>
    <n v="54"/>
    <x v="0"/>
    <n v="0"/>
    <n v="0"/>
    <n v="8660000"/>
    <n v="6830000"/>
    <n v="5460000"/>
    <n v="3500000"/>
    <n v="4270000"/>
    <n v="1860000"/>
    <n v="260000"/>
    <n v="0"/>
    <x v="1"/>
    <s v="21-29"/>
    <n v="6983333.333333333"/>
    <n v="3210000"/>
    <n v="0.34916666666666663"/>
    <x v="1"/>
    <x v="1"/>
    <x v="2"/>
    <x v="1"/>
  </r>
  <r>
    <s v="CC101788"/>
    <n v="38"/>
    <x v="0"/>
    <s v="High School"/>
    <s v="Married"/>
    <s v="Salaried"/>
    <n v="8200000"/>
    <n v="44000000"/>
    <n v="105"/>
    <x v="0"/>
    <n v="0"/>
    <n v="0"/>
    <n v="1380000"/>
    <n v="530000"/>
    <n v="7910000"/>
    <n v="620000"/>
    <n v="480000"/>
    <n v="4540000"/>
    <n v="1730000"/>
    <n v="0"/>
    <x v="0"/>
    <s v="30-39"/>
    <n v="3273333.3333333335"/>
    <n v="1880000"/>
    <n v="7.4393939393939401E-2"/>
    <x v="2"/>
    <x v="2"/>
    <x v="2"/>
    <x v="0"/>
  </r>
  <r>
    <s v="CC101789"/>
    <n v="31"/>
    <x v="1"/>
    <s v="Diploma"/>
    <s v="Single"/>
    <s v="Salaried"/>
    <n v="10700000"/>
    <n v="57000000"/>
    <n v="123"/>
    <x v="0"/>
    <n v="0"/>
    <n v="0"/>
    <n v="19530000"/>
    <n v="26960000"/>
    <n v="39870000"/>
    <n v="6200000"/>
    <n v="7700000"/>
    <n v="14900000"/>
    <n v="4800000"/>
    <n v="0"/>
    <x v="0"/>
    <s v="30-39"/>
    <n v="28786666.666666668"/>
    <n v="9600000"/>
    <n v="0.50502923976608194"/>
    <x v="0"/>
    <x v="0"/>
    <x v="2"/>
    <x v="0"/>
  </r>
  <r>
    <s v="CC101790"/>
    <n v="32"/>
    <x v="1"/>
    <s v="High School"/>
    <s v="Married"/>
    <s v="Contract"/>
    <n v="13500000"/>
    <n v="45000000"/>
    <n v="131"/>
    <x v="0"/>
    <n v="0"/>
    <n v="0"/>
    <n v="11170000"/>
    <n v="11220000"/>
    <n v="16690000"/>
    <n v="3950000"/>
    <n v="3470000"/>
    <n v="8450000"/>
    <n v="560000"/>
    <n v="0"/>
    <x v="0"/>
    <s v="30-39"/>
    <n v="13026666.666666666"/>
    <n v="5290000"/>
    <n v="0.28948148148148145"/>
    <x v="1"/>
    <x v="1"/>
    <x v="2"/>
    <x v="0"/>
  </r>
  <r>
    <s v="CC101791"/>
    <n v="21"/>
    <x v="0"/>
    <s v="Diploma"/>
    <s v="Single"/>
    <s v="Self-employed"/>
    <n v="9900000"/>
    <n v="29000000"/>
    <n v="22"/>
    <x v="0"/>
    <n v="0"/>
    <n v="0"/>
    <n v="1260000"/>
    <n v="8710000"/>
    <n v="5340000"/>
    <n v="1310000"/>
    <n v="8290000"/>
    <n v="5270000"/>
    <n v="760000"/>
    <n v="1"/>
    <x v="0"/>
    <s v="21-29"/>
    <n v="5103333.333333333"/>
    <n v="4956666.666666667"/>
    <n v="0.17597701149425285"/>
    <x v="2"/>
    <x v="2"/>
    <x v="0"/>
    <x v="1"/>
  </r>
  <r>
    <s v="CC101792"/>
    <n v="57"/>
    <x v="0"/>
    <s v="High School"/>
    <s v="Other"/>
    <s v="Salaried"/>
    <n v="7200000"/>
    <n v="38000000"/>
    <n v="129"/>
    <x v="2"/>
    <n v="1"/>
    <n v="0"/>
    <n v="22270000"/>
    <n v="15540000"/>
    <n v="16690000"/>
    <n v="1910000"/>
    <n v="1960000"/>
    <n v="3860000"/>
    <n v="2530000"/>
    <n v="2"/>
    <x v="1"/>
    <s v="50-59"/>
    <n v="18166666.666666668"/>
    <n v="2576666.6666666665"/>
    <n v="0.47807017543859653"/>
    <x v="1"/>
    <x v="1"/>
    <x v="0"/>
    <x v="1"/>
  </r>
  <r>
    <s v="CC101793"/>
    <n v="36"/>
    <x v="0"/>
    <s v="Bachelor"/>
    <s v="Single"/>
    <s v="Salaried"/>
    <n v="9900000"/>
    <n v="57000000"/>
    <n v="107"/>
    <x v="0"/>
    <n v="0"/>
    <n v="0"/>
    <n v="25180000"/>
    <n v="19050000"/>
    <n v="20900000"/>
    <n v="6630000"/>
    <n v="3020000"/>
    <n v="11360000"/>
    <n v="350000"/>
    <n v="0"/>
    <x v="0"/>
    <s v="30-39"/>
    <n v="21710000"/>
    <n v="7003333.333333333"/>
    <n v="0.38087719298245615"/>
    <x v="1"/>
    <x v="1"/>
    <x v="2"/>
    <x v="0"/>
  </r>
  <r>
    <s v="CC101794"/>
    <n v="22"/>
    <x v="0"/>
    <s v="High School"/>
    <s v="Single"/>
    <s v="Contract"/>
    <n v="9300000"/>
    <n v="24000000"/>
    <n v="22"/>
    <x v="1"/>
    <n v="1"/>
    <n v="1"/>
    <n v="14780000"/>
    <n v="17760000"/>
    <n v="19240000"/>
    <n v="330000"/>
    <n v="6020000"/>
    <n v="7050000"/>
    <n v="860000"/>
    <n v="3"/>
    <x v="0"/>
    <s v="21-29"/>
    <n v="17260000"/>
    <n v="4466666.666666667"/>
    <n v="0.71916666666666662"/>
    <x v="0"/>
    <x v="0"/>
    <x v="1"/>
    <x v="1"/>
  </r>
  <r>
    <s v="CC101795"/>
    <n v="32"/>
    <x v="1"/>
    <s v="Postgraduate"/>
    <s v="Married"/>
    <s v="Salaried"/>
    <n v="29500000"/>
    <n v="83000000"/>
    <n v="87"/>
    <x v="0"/>
    <n v="2"/>
    <n v="0"/>
    <n v="14310000"/>
    <n v="17290000"/>
    <n v="13750000"/>
    <n v="5580000"/>
    <n v="3850000"/>
    <n v="3700000"/>
    <n v="2490000"/>
    <n v="1"/>
    <x v="0"/>
    <s v="30-39"/>
    <n v="15116666.666666666"/>
    <n v="4376666.666666667"/>
    <n v="0.1821285140562249"/>
    <x v="2"/>
    <x v="2"/>
    <x v="0"/>
    <x v="2"/>
  </r>
  <r>
    <s v="CC101796"/>
    <n v="37"/>
    <x v="1"/>
    <s v="Bachelor"/>
    <s v="Single"/>
    <s v="Salaried"/>
    <n v="10500000"/>
    <n v="41000000"/>
    <n v="62"/>
    <x v="0"/>
    <n v="2"/>
    <n v="0"/>
    <n v="20180000"/>
    <n v="13170000"/>
    <n v="21750000"/>
    <n v="11360000"/>
    <n v="1940000"/>
    <n v="2050000"/>
    <n v="1460000"/>
    <n v="2"/>
    <x v="0"/>
    <s v="30-39"/>
    <n v="18366666.666666668"/>
    <n v="5116666.666666667"/>
    <n v="0.44796747967479678"/>
    <x v="1"/>
    <x v="1"/>
    <x v="0"/>
    <x v="0"/>
  </r>
  <r>
    <s v="CC101797"/>
    <n v="41"/>
    <x v="1"/>
    <s v="Bachelor"/>
    <s v="Married"/>
    <s v="Government"/>
    <n v="34300000"/>
    <n v="209000000"/>
    <n v="160"/>
    <x v="0"/>
    <n v="0"/>
    <n v="2"/>
    <n v="162240000"/>
    <n v="190750000"/>
    <n v="191780000"/>
    <n v="57630000"/>
    <n v="24230000"/>
    <n v="2600000"/>
    <n v="10130000"/>
    <n v="2"/>
    <x v="0"/>
    <s v="40-49"/>
    <n v="181590000"/>
    <n v="28153333.333333332"/>
    <n v="0.86885167464114832"/>
    <x v="3"/>
    <x v="3"/>
    <x v="0"/>
    <x v="3"/>
  </r>
  <r>
    <s v="CC101798"/>
    <n v="39"/>
    <x v="0"/>
    <s v="Bachelor"/>
    <s v="Married"/>
    <s v="Salaried"/>
    <n v="13400000"/>
    <n v="57000000"/>
    <n v="50"/>
    <x v="2"/>
    <n v="3"/>
    <n v="0"/>
    <n v="31080000"/>
    <n v="17660000"/>
    <n v="12180000"/>
    <n v="7450000"/>
    <n v="1200000"/>
    <n v="10090000"/>
    <n v="5470000"/>
    <n v="2"/>
    <x v="1"/>
    <s v="30-39"/>
    <n v="20306666.666666668"/>
    <n v="6246666.666666667"/>
    <n v="0.35625730994152049"/>
    <x v="1"/>
    <x v="1"/>
    <x v="0"/>
    <x v="0"/>
  </r>
  <r>
    <s v="CC101799"/>
    <n v="36"/>
    <x v="0"/>
    <s v="High School"/>
    <s v="Married"/>
    <s v="Salaried"/>
    <n v="9000000"/>
    <n v="54000000"/>
    <n v="114"/>
    <x v="0"/>
    <n v="0"/>
    <n v="0"/>
    <n v="21220000"/>
    <n v="22620000"/>
    <n v="25500000"/>
    <n v="11250000"/>
    <n v="5620000"/>
    <n v="8090000"/>
    <n v="1320000"/>
    <n v="0"/>
    <x v="0"/>
    <s v="30-39"/>
    <n v="23113333.333333332"/>
    <n v="8320000"/>
    <n v="0.42802469135802468"/>
    <x v="1"/>
    <x v="1"/>
    <x v="2"/>
    <x v="0"/>
  </r>
  <r>
    <s v="CC101800"/>
    <n v="21"/>
    <x v="1"/>
    <s v="High School"/>
    <s v="Single"/>
    <s v="Salaried"/>
    <n v="5000000"/>
    <n v="20000000"/>
    <n v="53"/>
    <x v="0"/>
    <n v="0"/>
    <n v="0"/>
    <n v="3770000"/>
    <n v="6300000"/>
    <n v="8680000"/>
    <n v="730000"/>
    <n v="2430000"/>
    <n v="1720000"/>
    <n v="520000"/>
    <n v="1"/>
    <x v="0"/>
    <s v="21-29"/>
    <n v="6250000"/>
    <n v="1626666.6666666667"/>
    <n v="0.3125"/>
    <x v="1"/>
    <x v="1"/>
    <x v="0"/>
    <x v="1"/>
  </r>
  <r>
    <s v="CC101801"/>
    <n v="33"/>
    <x v="0"/>
    <s v="Bachelor"/>
    <s v="Married"/>
    <s v="Government"/>
    <n v="12100000"/>
    <n v="78000000"/>
    <n v="91"/>
    <x v="0"/>
    <n v="0"/>
    <n v="0"/>
    <n v="6760000"/>
    <n v="9880000"/>
    <n v="2000000"/>
    <n v="4040000"/>
    <n v="3750000"/>
    <n v="870000"/>
    <n v="1020000"/>
    <n v="0"/>
    <x v="0"/>
    <s v="30-39"/>
    <n v="6213333.333333333"/>
    <n v="2886666.6666666665"/>
    <n v="7.9658119658119655E-2"/>
    <x v="2"/>
    <x v="2"/>
    <x v="2"/>
    <x v="2"/>
  </r>
  <r>
    <s v="CC101802"/>
    <n v="21"/>
    <x v="0"/>
    <s v="Bachelor"/>
    <s v="Other"/>
    <s v="Salaried"/>
    <n v="8100000"/>
    <n v="26000000"/>
    <n v="3"/>
    <x v="2"/>
    <n v="2"/>
    <n v="2"/>
    <n v="8550000"/>
    <n v="7420000"/>
    <n v="12080000"/>
    <n v="1640000"/>
    <n v="440000"/>
    <n v="520000"/>
    <n v="2080000"/>
    <n v="4"/>
    <x v="0"/>
    <s v="21-29"/>
    <n v="9350000"/>
    <n v="866666.66666666663"/>
    <n v="0.35961538461538461"/>
    <x v="1"/>
    <x v="1"/>
    <x v="1"/>
    <x v="1"/>
  </r>
  <r>
    <s v="CC101803"/>
    <n v="39"/>
    <x v="0"/>
    <s v="Bachelor"/>
    <s v="Married"/>
    <s v="Salaried"/>
    <n v="9100000"/>
    <n v="47000000"/>
    <n v="113"/>
    <x v="1"/>
    <n v="3"/>
    <n v="3"/>
    <n v="24990000"/>
    <n v="22100000"/>
    <n v="20790000"/>
    <n v="820000"/>
    <n v="960000"/>
    <n v="640000"/>
    <n v="4210000"/>
    <n v="3"/>
    <x v="1"/>
    <s v="30-39"/>
    <n v="22626666.666666668"/>
    <n v="806666.66666666663"/>
    <n v="0.4814184397163121"/>
    <x v="1"/>
    <x v="1"/>
    <x v="1"/>
    <x v="0"/>
  </r>
  <r>
    <s v="CC101804"/>
    <n v="40"/>
    <x v="0"/>
    <s v="Diploma"/>
    <s v="Single"/>
    <s v="Salaried"/>
    <n v="11600000"/>
    <n v="60000000"/>
    <n v="107"/>
    <x v="2"/>
    <n v="0"/>
    <n v="0"/>
    <n v="18920000"/>
    <n v="38630000"/>
    <n v="35480000"/>
    <n v="3960000"/>
    <n v="9820000"/>
    <n v="10850000"/>
    <n v="150000"/>
    <n v="1"/>
    <x v="0"/>
    <s v="40-49"/>
    <n v="31010000"/>
    <n v="8210000"/>
    <n v="0.51683333333333337"/>
    <x v="0"/>
    <x v="0"/>
    <x v="0"/>
    <x v="2"/>
  </r>
  <r>
    <s v="CC101805"/>
    <n v="38"/>
    <x v="0"/>
    <s v="Diploma"/>
    <s v="Married"/>
    <s v="Salaried"/>
    <n v="8600000"/>
    <n v="49000000"/>
    <n v="107"/>
    <x v="1"/>
    <n v="3"/>
    <n v="3"/>
    <n v="23540000"/>
    <n v="27010000"/>
    <n v="17930000"/>
    <n v="990000"/>
    <n v="2360000"/>
    <n v="970000"/>
    <n v="2360000"/>
    <n v="3"/>
    <x v="1"/>
    <s v="30-39"/>
    <n v="22826666.666666668"/>
    <n v="1440000"/>
    <n v="0.46585034013605442"/>
    <x v="1"/>
    <x v="1"/>
    <x v="1"/>
    <x v="0"/>
  </r>
  <r>
    <s v="CC101806"/>
    <n v="44"/>
    <x v="0"/>
    <s v="Diploma"/>
    <s v="Married"/>
    <s v="Salaried"/>
    <n v="13400000"/>
    <n v="71000000"/>
    <n v="83"/>
    <x v="0"/>
    <n v="0"/>
    <n v="0"/>
    <n v="40130000"/>
    <n v="38350000"/>
    <n v="31700000"/>
    <n v="18170000"/>
    <n v="8470000"/>
    <n v="10320000"/>
    <n v="3110000"/>
    <n v="1"/>
    <x v="0"/>
    <s v="40-49"/>
    <n v="36726666.666666664"/>
    <n v="12320000"/>
    <n v="0.51727699530516424"/>
    <x v="0"/>
    <x v="0"/>
    <x v="0"/>
    <x v="2"/>
  </r>
  <r>
    <s v="CC101807"/>
    <n v="24"/>
    <x v="0"/>
    <s v="Bachelor"/>
    <s v="Single"/>
    <s v="Salaried"/>
    <n v="7900000"/>
    <n v="32000000"/>
    <n v="30"/>
    <x v="0"/>
    <n v="0"/>
    <n v="0"/>
    <n v="15040000"/>
    <n v="13800000"/>
    <n v="12120000"/>
    <n v="12460000"/>
    <n v="4310000"/>
    <n v="5310000"/>
    <n v="1240000"/>
    <n v="0"/>
    <x v="0"/>
    <s v="21-29"/>
    <n v="13653333.333333334"/>
    <n v="7360000"/>
    <n v="0.42666666666666669"/>
    <x v="1"/>
    <x v="1"/>
    <x v="2"/>
    <x v="1"/>
  </r>
  <r>
    <s v="CC101808"/>
    <n v="46"/>
    <x v="1"/>
    <s v="Postgraduate"/>
    <s v="Married"/>
    <s v="Self-employed"/>
    <n v="18700000"/>
    <n v="99000000"/>
    <n v="107"/>
    <x v="0"/>
    <n v="0"/>
    <n v="0"/>
    <n v="2250000"/>
    <n v="20150000"/>
    <n v="7260000"/>
    <n v="1610000"/>
    <n v="6550000"/>
    <n v="1490000"/>
    <n v="2320000"/>
    <n v="1"/>
    <x v="0"/>
    <s v="40-49"/>
    <n v="9886666.666666666"/>
    <n v="3216666.6666666665"/>
    <n v="9.9865319865319865E-2"/>
    <x v="2"/>
    <x v="2"/>
    <x v="0"/>
    <x v="2"/>
  </r>
  <r>
    <s v="CC101809"/>
    <n v="26"/>
    <x v="0"/>
    <s v="Bachelor"/>
    <s v="Single"/>
    <s v="Salaried"/>
    <n v="14900000"/>
    <n v="65000000"/>
    <n v="34"/>
    <x v="0"/>
    <n v="0"/>
    <n v="1"/>
    <n v="43680000"/>
    <n v="41720000"/>
    <n v="48850000"/>
    <n v="8930000"/>
    <n v="15920000"/>
    <n v="16110000"/>
    <n v="2340000"/>
    <n v="1"/>
    <x v="0"/>
    <s v="21-29"/>
    <n v="44750000"/>
    <n v="13653333.333333334"/>
    <n v="0.68846153846153846"/>
    <x v="0"/>
    <x v="0"/>
    <x v="0"/>
    <x v="2"/>
  </r>
  <r>
    <s v="CC101810"/>
    <n v="26"/>
    <x v="0"/>
    <s v="Bachelor"/>
    <s v="Single"/>
    <s v="Self-employed"/>
    <n v="18800000"/>
    <n v="57000000"/>
    <n v="35"/>
    <x v="0"/>
    <n v="0"/>
    <n v="0"/>
    <n v="25010000"/>
    <n v="24530000"/>
    <n v="8230000"/>
    <n v="12020000"/>
    <n v="9610000"/>
    <n v="4090000"/>
    <n v="5750000"/>
    <n v="0"/>
    <x v="0"/>
    <s v="21-29"/>
    <n v="19256666.666666668"/>
    <n v="8573333.333333334"/>
    <n v="0.33783625730994155"/>
    <x v="1"/>
    <x v="1"/>
    <x v="2"/>
    <x v="0"/>
  </r>
  <r>
    <s v="CC101811"/>
    <n v="43"/>
    <x v="1"/>
    <s v="High School"/>
    <s v="Married"/>
    <s v="Self-employed"/>
    <n v="11600000"/>
    <n v="68000000"/>
    <n v="117"/>
    <x v="0"/>
    <n v="0"/>
    <n v="0"/>
    <n v="46470000"/>
    <n v="48410000"/>
    <n v="42140000"/>
    <n v="13430000"/>
    <n v="46720000"/>
    <n v="22310000"/>
    <n v="1280000"/>
    <n v="1"/>
    <x v="0"/>
    <s v="40-49"/>
    <n v="45673333.333333336"/>
    <n v="27486666.666666668"/>
    <n v="0.67166666666666675"/>
    <x v="0"/>
    <x v="0"/>
    <x v="0"/>
    <x v="2"/>
  </r>
  <r>
    <s v="CC101812"/>
    <n v="32"/>
    <x v="0"/>
    <s v="Diploma"/>
    <s v="Other"/>
    <s v="Salaried"/>
    <n v="6100000"/>
    <n v="22000000"/>
    <n v="70"/>
    <x v="3"/>
    <n v="3"/>
    <n v="2"/>
    <n v="14950000"/>
    <n v="12370000"/>
    <n v="11370000"/>
    <n v="320000"/>
    <n v="480000"/>
    <n v="330000"/>
    <n v="1280000"/>
    <n v="3"/>
    <x v="0"/>
    <s v="30-39"/>
    <n v="12896666.666666666"/>
    <n v="376666.66666666669"/>
    <n v="0.58621212121212118"/>
    <x v="0"/>
    <x v="0"/>
    <x v="1"/>
    <x v="1"/>
  </r>
  <r>
    <s v="CC101813"/>
    <n v="50"/>
    <x v="0"/>
    <s v="High School"/>
    <s v="Single"/>
    <s v="Salaried"/>
    <n v="6600000"/>
    <n v="39000000"/>
    <n v="173"/>
    <x v="0"/>
    <n v="0"/>
    <n v="0"/>
    <n v="14470000"/>
    <n v="16060000"/>
    <n v="18410000"/>
    <n v="6370000"/>
    <n v="5820000"/>
    <n v="7160000"/>
    <n v="940000"/>
    <n v="0"/>
    <x v="0"/>
    <s v="50-59"/>
    <n v="16313333.333333334"/>
    <n v="6450000"/>
    <n v="0.41829059829059828"/>
    <x v="1"/>
    <x v="1"/>
    <x v="2"/>
    <x v="1"/>
  </r>
  <r>
    <s v="CC101814"/>
    <n v="45"/>
    <x v="1"/>
    <s v="High School"/>
    <s v="Married"/>
    <s v="Salaried"/>
    <n v="9200000"/>
    <n v="40000000"/>
    <n v="110"/>
    <x v="0"/>
    <n v="0"/>
    <n v="0"/>
    <n v="14900000"/>
    <n v="15040000"/>
    <n v="18390000"/>
    <n v="8700000"/>
    <n v="6560000"/>
    <n v="12460000"/>
    <n v="40000"/>
    <n v="0"/>
    <x v="0"/>
    <s v="40-49"/>
    <n v="16110000"/>
    <n v="9240000"/>
    <n v="0.40275"/>
    <x v="1"/>
    <x v="1"/>
    <x v="2"/>
    <x v="0"/>
  </r>
  <r>
    <s v="CC101815"/>
    <n v="39"/>
    <x v="1"/>
    <s v="High School"/>
    <s v="Married"/>
    <s v="Self-employed"/>
    <n v="10500000"/>
    <n v="49000000"/>
    <n v="148"/>
    <x v="0"/>
    <n v="2"/>
    <n v="0"/>
    <n v="16140000"/>
    <n v="11880000"/>
    <n v="18990000"/>
    <n v="5430000"/>
    <n v="1100000"/>
    <n v="7810000"/>
    <n v="6710000"/>
    <n v="1"/>
    <x v="0"/>
    <s v="30-39"/>
    <n v="15670000"/>
    <n v="4780000"/>
    <n v="0.31979591836734694"/>
    <x v="1"/>
    <x v="1"/>
    <x v="0"/>
    <x v="0"/>
  </r>
  <r>
    <s v="CC101816"/>
    <n v="51"/>
    <x v="0"/>
    <s v="High School"/>
    <s v="Married"/>
    <s v="Salaried"/>
    <n v="9400000"/>
    <n v="42000000"/>
    <n v="158"/>
    <x v="0"/>
    <n v="0"/>
    <n v="0"/>
    <n v="14970000"/>
    <n v="13880000"/>
    <n v="16830000"/>
    <n v="9690000"/>
    <n v="5460000"/>
    <n v="6970000"/>
    <n v="6190000"/>
    <n v="0"/>
    <x v="0"/>
    <s v="50-59"/>
    <n v="15226666.666666666"/>
    <n v="7373333.333333333"/>
    <n v="0.36253968253968255"/>
    <x v="1"/>
    <x v="1"/>
    <x v="2"/>
    <x v="0"/>
  </r>
  <r>
    <s v="CC101817"/>
    <n v="36"/>
    <x v="0"/>
    <s v="Diploma"/>
    <s v="Married"/>
    <s v="Salaried"/>
    <n v="6800000"/>
    <n v="22000000"/>
    <n v="118"/>
    <x v="2"/>
    <n v="0"/>
    <n v="0"/>
    <n v="9790000"/>
    <n v="10910000"/>
    <n v="11890000"/>
    <n v="1850000"/>
    <n v="4040000"/>
    <n v="2490000"/>
    <n v="1370000"/>
    <n v="1"/>
    <x v="0"/>
    <s v="30-39"/>
    <n v="10863333.333333334"/>
    <n v="2793333.3333333335"/>
    <n v="0.49378787878787883"/>
    <x v="1"/>
    <x v="1"/>
    <x v="0"/>
    <x v="1"/>
  </r>
  <r>
    <s v="CC101818"/>
    <n v="50"/>
    <x v="0"/>
    <s v="Bachelor"/>
    <s v="Married"/>
    <s v="Other"/>
    <n v="13400000"/>
    <n v="88000000"/>
    <n v="135"/>
    <x v="0"/>
    <n v="1"/>
    <n v="0"/>
    <n v="33550000"/>
    <n v="27740000"/>
    <n v="30530000"/>
    <n v="1850000"/>
    <n v="8360000"/>
    <n v="13880000"/>
    <n v="4720000"/>
    <n v="1"/>
    <x v="0"/>
    <s v="50-59"/>
    <n v="30606666.666666668"/>
    <n v="8030000"/>
    <n v="0.34780303030303034"/>
    <x v="1"/>
    <x v="1"/>
    <x v="0"/>
    <x v="2"/>
  </r>
  <r>
    <s v="CC101819"/>
    <n v="38"/>
    <x v="1"/>
    <s v="Diploma"/>
    <s v="Single"/>
    <s v="Contract"/>
    <n v="9700000"/>
    <n v="44000000"/>
    <n v="137"/>
    <x v="1"/>
    <n v="2"/>
    <n v="3"/>
    <n v="38880000"/>
    <n v="39330000"/>
    <n v="37090000"/>
    <n v="780000"/>
    <n v="3370000"/>
    <n v="3080000"/>
    <n v="4400000"/>
    <n v="3"/>
    <x v="1"/>
    <s v="30-39"/>
    <n v="38433333.333333336"/>
    <n v="2410000"/>
    <n v="0.87348484848484853"/>
    <x v="3"/>
    <x v="3"/>
    <x v="1"/>
    <x v="0"/>
  </r>
  <r>
    <s v="CC101820"/>
    <n v="21"/>
    <x v="0"/>
    <s v="High School"/>
    <s v="Single"/>
    <s v="Other"/>
    <n v="5400000"/>
    <n v="28000000"/>
    <n v="33"/>
    <x v="0"/>
    <n v="0"/>
    <n v="0"/>
    <n v="8120000"/>
    <n v="10610000"/>
    <n v="8960000"/>
    <n v="7860000"/>
    <n v="4100000"/>
    <n v="3030000"/>
    <n v="520000"/>
    <n v="0"/>
    <x v="0"/>
    <s v="21-29"/>
    <n v="9230000"/>
    <n v="4996666.666666667"/>
    <n v="0.32964285714285713"/>
    <x v="1"/>
    <x v="1"/>
    <x v="2"/>
    <x v="1"/>
  </r>
  <r>
    <s v="CC101821"/>
    <n v="45"/>
    <x v="1"/>
    <s v="High School"/>
    <s v="Single"/>
    <s v="Salaried"/>
    <n v="9700000"/>
    <n v="45000000"/>
    <n v="101"/>
    <x v="0"/>
    <n v="0"/>
    <n v="0"/>
    <n v="3880000"/>
    <n v="4060000"/>
    <n v="0"/>
    <n v="1330000"/>
    <n v="3320000"/>
    <n v="0"/>
    <n v="1230000"/>
    <n v="0"/>
    <x v="0"/>
    <s v="40-49"/>
    <n v="2646666.6666666665"/>
    <n v="1550000"/>
    <n v="5.8814814814814813E-2"/>
    <x v="2"/>
    <x v="2"/>
    <x v="2"/>
    <x v="0"/>
  </r>
  <r>
    <s v="CC101822"/>
    <n v="39"/>
    <x v="0"/>
    <s v="Diploma"/>
    <s v="Married"/>
    <s v="Salaried"/>
    <n v="11900000"/>
    <n v="75000000"/>
    <n v="109"/>
    <x v="0"/>
    <n v="0"/>
    <n v="0"/>
    <n v="22150000"/>
    <n v="9840000"/>
    <n v="25340000"/>
    <n v="10120000"/>
    <n v="3990000"/>
    <n v="12490000"/>
    <n v="3250000"/>
    <n v="0"/>
    <x v="0"/>
    <s v="30-39"/>
    <n v="19110000"/>
    <n v="8866666.666666666"/>
    <n v="0.25480000000000003"/>
    <x v="1"/>
    <x v="1"/>
    <x v="2"/>
    <x v="2"/>
  </r>
  <r>
    <s v="CC101823"/>
    <n v="55"/>
    <x v="0"/>
    <s v="Diploma"/>
    <s v="Married"/>
    <s v="Self-employed"/>
    <n v="18300000"/>
    <n v="107000000"/>
    <n v="147"/>
    <x v="0"/>
    <n v="0"/>
    <n v="0"/>
    <n v="11170000"/>
    <n v="5260000"/>
    <n v="28520000"/>
    <n v="5250000"/>
    <n v="1550000"/>
    <n v="11520000"/>
    <n v="4640000"/>
    <n v="1"/>
    <x v="0"/>
    <s v="50-59"/>
    <n v="14983333.333333334"/>
    <n v="6106666.666666667"/>
    <n v="0.14003115264797508"/>
    <x v="2"/>
    <x v="2"/>
    <x v="0"/>
    <x v="3"/>
  </r>
  <r>
    <s v="CC101824"/>
    <n v="55"/>
    <x v="0"/>
    <s v="Bachelor"/>
    <s v="Married"/>
    <s v="Self-employed"/>
    <n v="22300000"/>
    <n v="115000000"/>
    <n v="195"/>
    <x v="0"/>
    <n v="0"/>
    <n v="0"/>
    <n v="56130000"/>
    <n v="55450000"/>
    <n v="51200000"/>
    <n v="28200000"/>
    <n v="34020000"/>
    <n v="8250000"/>
    <n v="7840000"/>
    <n v="0"/>
    <x v="1"/>
    <s v="50-59"/>
    <n v="54260000"/>
    <n v="23490000"/>
    <n v="0.47182608695652173"/>
    <x v="1"/>
    <x v="1"/>
    <x v="2"/>
    <x v="3"/>
  </r>
  <r>
    <s v="CC101825"/>
    <n v="47"/>
    <x v="0"/>
    <s v="Bachelor"/>
    <s v="Married"/>
    <s v="Contract"/>
    <n v="8900000"/>
    <n v="36000000"/>
    <n v="98"/>
    <x v="0"/>
    <n v="0"/>
    <n v="0"/>
    <n v="20100000"/>
    <n v="20270000"/>
    <n v="25050000"/>
    <n v="5360000"/>
    <n v="5540000"/>
    <n v="8020000"/>
    <n v="70000"/>
    <n v="1"/>
    <x v="0"/>
    <s v="40-49"/>
    <n v="21806666.666666668"/>
    <n v="6306666.666666667"/>
    <n v="0.6057407407407408"/>
    <x v="0"/>
    <x v="0"/>
    <x v="0"/>
    <x v="1"/>
  </r>
  <r>
    <s v="CC101826"/>
    <n v="50"/>
    <x v="0"/>
    <s v="Bachelor"/>
    <s v="Other"/>
    <s v="Salaried"/>
    <n v="12400000"/>
    <n v="54000000"/>
    <n v="216"/>
    <x v="0"/>
    <n v="0"/>
    <n v="2"/>
    <n v="23430000"/>
    <n v="12010000"/>
    <n v="16120000"/>
    <n v="7020000"/>
    <n v="2720000"/>
    <n v="1130000"/>
    <n v="1560000"/>
    <n v="1"/>
    <x v="0"/>
    <s v="50-59"/>
    <n v="17186666.666666668"/>
    <n v="3623333.3333333335"/>
    <n v="0.31827160493827161"/>
    <x v="1"/>
    <x v="1"/>
    <x v="0"/>
    <x v="0"/>
  </r>
  <r>
    <s v="CC101827"/>
    <n v="22"/>
    <x v="0"/>
    <s v="Bachelor"/>
    <s v="Single"/>
    <s v="Contract"/>
    <n v="5000000"/>
    <n v="20000000"/>
    <n v="4"/>
    <x v="1"/>
    <n v="3"/>
    <n v="3"/>
    <n v="20640000"/>
    <n v="19070000"/>
    <n v="19170000"/>
    <n v="220000"/>
    <n v="300000"/>
    <n v="330000"/>
    <n v="2820000"/>
    <n v="3"/>
    <x v="1"/>
    <s v="21-29"/>
    <n v="19626666.666666668"/>
    <n v="283333.33333333331"/>
    <n v="0.98133333333333339"/>
    <x v="3"/>
    <x v="3"/>
    <x v="1"/>
    <x v="1"/>
  </r>
  <r>
    <s v="CC101828"/>
    <n v="28"/>
    <x v="1"/>
    <s v="High School"/>
    <s v="Married"/>
    <s v="Salaried"/>
    <n v="9800000"/>
    <n v="29000000"/>
    <n v="41"/>
    <x v="0"/>
    <n v="0"/>
    <n v="1"/>
    <n v="10600000"/>
    <n v="10200000"/>
    <n v="7890000"/>
    <n v="3950000"/>
    <n v="9490000"/>
    <n v="1550000"/>
    <n v="580000"/>
    <n v="2"/>
    <x v="0"/>
    <s v="21-29"/>
    <n v="9563333.333333334"/>
    <n v="4996666.666666667"/>
    <n v="0.32977011494252878"/>
    <x v="1"/>
    <x v="1"/>
    <x v="0"/>
    <x v="1"/>
  </r>
  <r>
    <s v="CC101829"/>
    <n v="38"/>
    <x v="1"/>
    <s v="Bachelor"/>
    <s v="Single"/>
    <s v="Salaried"/>
    <n v="13800000"/>
    <n v="54000000"/>
    <n v="103"/>
    <x v="1"/>
    <n v="0"/>
    <n v="0"/>
    <n v="27630000"/>
    <n v="27880000"/>
    <n v="37800000"/>
    <n v="1010000"/>
    <n v="24550000"/>
    <n v="15520000"/>
    <n v="3720000"/>
    <n v="2"/>
    <x v="1"/>
    <s v="30-39"/>
    <n v="31103333.333333332"/>
    <n v="13693333.333333334"/>
    <n v="0.57598765432098764"/>
    <x v="0"/>
    <x v="0"/>
    <x v="0"/>
    <x v="0"/>
  </r>
  <r>
    <s v="CC101830"/>
    <n v="42"/>
    <x v="0"/>
    <s v="High School"/>
    <s v="Other"/>
    <s v="Government"/>
    <n v="5400000"/>
    <n v="27000000"/>
    <n v="183"/>
    <x v="0"/>
    <n v="0"/>
    <n v="0"/>
    <n v="11460000"/>
    <n v="8700000"/>
    <n v="10000000"/>
    <n v="5650000"/>
    <n v="4400000"/>
    <n v="5000000"/>
    <n v="400000"/>
    <n v="0"/>
    <x v="0"/>
    <s v="40-49"/>
    <n v="10053333.333333334"/>
    <n v="5016666.666666667"/>
    <n v="0.37234567901234572"/>
    <x v="1"/>
    <x v="1"/>
    <x v="2"/>
    <x v="1"/>
  </r>
  <r>
    <s v="CC101831"/>
    <n v="52"/>
    <x v="0"/>
    <s v="Diploma"/>
    <s v="Single"/>
    <s v="Self-employed"/>
    <n v="20500000"/>
    <n v="81000000"/>
    <n v="148"/>
    <x v="0"/>
    <n v="0"/>
    <n v="0"/>
    <n v="33110000"/>
    <n v="35460000"/>
    <n v="38180000"/>
    <n v="13930000"/>
    <n v="13540000"/>
    <n v="11350000"/>
    <n v="3110000"/>
    <n v="0"/>
    <x v="0"/>
    <s v="50-59"/>
    <n v="35583333.333333336"/>
    <n v="12940000"/>
    <n v="0.43930041152263377"/>
    <x v="1"/>
    <x v="1"/>
    <x v="2"/>
    <x v="2"/>
  </r>
  <r>
    <s v="CC101832"/>
    <n v="26"/>
    <x v="0"/>
    <s v="Bachelor"/>
    <s v="Single"/>
    <s v="Contract"/>
    <n v="10700000"/>
    <n v="44000000"/>
    <n v="31"/>
    <x v="0"/>
    <n v="0"/>
    <n v="0"/>
    <n v="12130000"/>
    <n v="6280000"/>
    <n v="9890000"/>
    <n v="5090000"/>
    <n v="2780000"/>
    <n v="8940000"/>
    <n v="1900000"/>
    <n v="1"/>
    <x v="0"/>
    <s v="21-29"/>
    <n v="9433333.333333334"/>
    <n v="5603333.333333333"/>
    <n v="0.21439393939393941"/>
    <x v="2"/>
    <x v="2"/>
    <x v="0"/>
    <x v="0"/>
  </r>
  <r>
    <s v="CC101833"/>
    <n v="50"/>
    <x v="0"/>
    <s v="Bachelor"/>
    <s v="Married"/>
    <s v="Self-employed"/>
    <n v="14300000"/>
    <n v="44000000"/>
    <n v="161"/>
    <x v="0"/>
    <n v="0"/>
    <n v="0"/>
    <n v="15480000"/>
    <n v="18580000"/>
    <n v="20240000"/>
    <n v="5160000"/>
    <n v="8610000"/>
    <n v="5780000"/>
    <n v="1860000"/>
    <n v="0"/>
    <x v="0"/>
    <s v="50-59"/>
    <n v="18100000"/>
    <n v="6516666.666666667"/>
    <n v="0.41136363636363638"/>
    <x v="1"/>
    <x v="1"/>
    <x v="2"/>
    <x v="0"/>
  </r>
  <r>
    <s v="CC101834"/>
    <n v="29"/>
    <x v="1"/>
    <s v="Bachelor"/>
    <s v="Married"/>
    <s v="Contract"/>
    <n v="8400000"/>
    <n v="20000000"/>
    <n v="68"/>
    <x v="1"/>
    <n v="0"/>
    <n v="1"/>
    <n v="10570000"/>
    <n v="16040000"/>
    <n v="15170000"/>
    <n v="380000"/>
    <n v="2110000"/>
    <n v="540000"/>
    <n v="1330000"/>
    <n v="3"/>
    <x v="1"/>
    <s v="21-29"/>
    <n v="13926666.666666666"/>
    <n v="1010000"/>
    <n v="0.69633333333333325"/>
    <x v="0"/>
    <x v="0"/>
    <x v="1"/>
    <x v="1"/>
  </r>
  <r>
    <s v="CC101835"/>
    <n v="37"/>
    <x v="1"/>
    <s v="High School"/>
    <s v="Single"/>
    <s v="Salaried"/>
    <n v="8200000"/>
    <n v="39000000"/>
    <n v="106"/>
    <x v="0"/>
    <n v="0"/>
    <n v="0"/>
    <n v="17560000"/>
    <n v="22880000"/>
    <n v="26400000"/>
    <n v="15240000"/>
    <n v="10590000"/>
    <n v="11210000"/>
    <n v="1020000"/>
    <n v="0"/>
    <x v="0"/>
    <s v="30-39"/>
    <n v="22280000"/>
    <n v="12346666.666666666"/>
    <n v="0.57128205128205123"/>
    <x v="0"/>
    <x v="0"/>
    <x v="2"/>
    <x v="1"/>
  </r>
  <r>
    <s v="CC101836"/>
    <n v="21"/>
    <x v="0"/>
    <s v="Diploma"/>
    <s v="Single"/>
    <s v="Contract"/>
    <n v="6000000"/>
    <n v="20000000"/>
    <n v="22"/>
    <x v="0"/>
    <n v="0"/>
    <n v="0"/>
    <n v="7270000"/>
    <n v="6010000"/>
    <n v="7340000"/>
    <n v="710000"/>
    <n v="2700000"/>
    <n v="7050000"/>
    <n v="570000"/>
    <n v="0"/>
    <x v="0"/>
    <s v="21-29"/>
    <n v="6873333.333333333"/>
    <n v="3486666.6666666665"/>
    <n v="0.34366666666666668"/>
    <x v="1"/>
    <x v="1"/>
    <x v="2"/>
    <x v="1"/>
  </r>
  <r>
    <s v="CC101837"/>
    <n v="35"/>
    <x v="1"/>
    <s v="Diploma"/>
    <s v="Married"/>
    <s v="Contract"/>
    <n v="11400000"/>
    <n v="50000000"/>
    <n v="31"/>
    <x v="2"/>
    <n v="0"/>
    <n v="0"/>
    <n v="23350000"/>
    <n v="26130000"/>
    <n v="27740000"/>
    <n v="9000000"/>
    <n v="10160000"/>
    <n v="10100000"/>
    <n v="1540000"/>
    <n v="1"/>
    <x v="0"/>
    <s v="30-39"/>
    <n v="25740000"/>
    <n v="9753333.333333334"/>
    <n v="0.51480000000000004"/>
    <x v="0"/>
    <x v="0"/>
    <x v="0"/>
    <x v="0"/>
  </r>
  <r>
    <s v="CC101838"/>
    <n v="36"/>
    <x v="1"/>
    <s v="Postgraduate"/>
    <s v="Married"/>
    <s v="Government"/>
    <n v="24800000"/>
    <n v="106000000"/>
    <n v="106"/>
    <x v="2"/>
    <n v="3"/>
    <n v="0"/>
    <n v="18160000"/>
    <n v="36140000"/>
    <n v="28550000"/>
    <n v="5160000"/>
    <n v="7100000"/>
    <n v="12720000"/>
    <n v="3090000"/>
    <n v="2"/>
    <x v="0"/>
    <s v="30-39"/>
    <n v="27616666.666666668"/>
    <n v="8326666.666666667"/>
    <n v="0.26053459119496858"/>
    <x v="1"/>
    <x v="1"/>
    <x v="0"/>
    <x v="3"/>
  </r>
  <r>
    <s v="CC101839"/>
    <n v="35"/>
    <x v="0"/>
    <s v="Bachelor"/>
    <s v="Married"/>
    <s v="Salaried"/>
    <n v="15800000"/>
    <n v="95000000"/>
    <n v="93"/>
    <x v="0"/>
    <n v="0"/>
    <n v="0"/>
    <n v="36300000"/>
    <n v="50020000"/>
    <n v="47490000"/>
    <n v="31820000"/>
    <n v="47780000"/>
    <n v="20960000"/>
    <n v="1890000"/>
    <n v="0"/>
    <x v="0"/>
    <s v="30-39"/>
    <n v="44603333.333333336"/>
    <n v="33520000"/>
    <n v="0.4695087719298246"/>
    <x v="1"/>
    <x v="1"/>
    <x v="2"/>
    <x v="2"/>
  </r>
  <r>
    <s v="CC101840"/>
    <n v="27"/>
    <x v="1"/>
    <s v="Bachelor"/>
    <s v="Married"/>
    <s v="Salaried"/>
    <n v="7600000"/>
    <n v="43000000"/>
    <n v="29"/>
    <x v="1"/>
    <n v="3"/>
    <n v="3"/>
    <n v="36690000"/>
    <n v="32710000"/>
    <n v="40310000"/>
    <n v="11070000"/>
    <n v="780000"/>
    <n v="10580000"/>
    <n v="2810000"/>
    <n v="3"/>
    <x v="1"/>
    <s v="21-29"/>
    <n v="36570000"/>
    <n v="7476666.666666667"/>
    <n v="0.85046511627906973"/>
    <x v="3"/>
    <x v="3"/>
    <x v="1"/>
    <x v="0"/>
  </r>
  <r>
    <s v="CC101841"/>
    <n v="51"/>
    <x v="1"/>
    <s v="Bachelor"/>
    <s v="Married"/>
    <s v="Salaried"/>
    <n v="16900000"/>
    <n v="64000000"/>
    <n v="180"/>
    <x v="0"/>
    <n v="0"/>
    <n v="0"/>
    <n v="6680000"/>
    <n v="3930000"/>
    <n v="2300000"/>
    <n v="2530000"/>
    <n v="1050000"/>
    <n v="2030000"/>
    <n v="2830000"/>
    <n v="1"/>
    <x v="0"/>
    <s v="50-59"/>
    <n v="4303333.333333333"/>
    <n v="1870000"/>
    <n v="6.7239583333333325E-2"/>
    <x v="2"/>
    <x v="2"/>
    <x v="0"/>
    <x v="2"/>
  </r>
  <r>
    <s v="CC101842"/>
    <n v="56"/>
    <x v="1"/>
    <s v="Diploma"/>
    <s v="Married"/>
    <s v="Government"/>
    <n v="7400000"/>
    <n v="34000000"/>
    <n v="116"/>
    <x v="3"/>
    <n v="1"/>
    <n v="3"/>
    <n v="25620000"/>
    <n v="25140000"/>
    <n v="21400000"/>
    <n v="8100000"/>
    <n v="710000"/>
    <n v="730000"/>
    <n v="1930000"/>
    <n v="4"/>
    <x v="1"/>
    <s v="50-59"/>
    <n v="24053333.333333332"/>
    <n v="3180000"/>
    <n v="0.70745098039215681"/>
    <x v="0"/>
    <x v="0"/>
    <x v="1"/>
    <x v="1"/>
  </r>
  <r>
    <s v="CC101843"/>
    <n v="43"/>
    <x v="1"/>
    <s v="Bachelor"/>
    <s v="Married"/>
    <s v="Salaried"/>
    <n v="9200000"/>
    <n v="36000000"/>
    <n v="91"/>
    <x v="0"/>
    <n v="0"/>
    <n v="0"/>
    <n v="22470000"/>
    <n v="22630000"/>
    <n v="25780000"/>
    <n v="10940000"/>
    <n v="7200000"/>
    <n v="10850000"/>
    <n v="3740000"/>
    <n v="0"/>
    <x v="0"/>
    <s v="40-49"/>
    <n v="23626666.666666668"/>
    <n v="9663333.333333334"/>
    <n v="0.65629629629629638"/>
    <x v="0"/>
    <x v="0"/>
    <x v="2"/>
    <x v="1"/>
  </r>
  <r>
    <s v="CC101844"/>
    <n v="46"/>
    <x v="1"/>
    <s v="High School"/>
    <s v="Married"/>
    <s v="Government"/>
    <n v="17100000"/>
    <n v="86000000"/>
    <n v="147"/>
    <x v="0"/>
    <n v="0"/>
    <n v="0"/>
    <n v="24410000"/>
    <n v="13650000"/>
    <n v="6950000"/>
    <n v="22560000"/>
    <n v="8340000"/>
    <n v="2550000"/>
    <n v="6130000"/>
    <n v="0"/>
    <x v="0"/>
    <s v="40-49"/>
    <n v="15003333.333333334"/>
    <n v="11150000"/>
    <n v="0.17445736434108527"/>
    <x v="2"/>
    <x v="2"/>
    <x v="2"/>
    <x v="2"/>
  </r>
  <r>
    <s v="CC101845"/>
    <n v="23"/>
    <x v="1"/>
    <s v="Bachelor"/>
    <s v="Single"/>
    <s v="Contract"/>
    <n v="8200000"/>
    <n v="26000000"/>
    <n v="52"/>
    <x v="0"/>
    <n v="1"/>
    <n v="0"/>
    <n v="11210000"/>
    <n v="9540000"/>
    <n v="6070000"/>
    <n v="2980000"/>
    <n v="2530000"/>
    <n v="1630000"/>
    <n v="3110000"/>
    <n v="2"/>
    <x v="0"/>
    <s v="21-29"/>
    <n v="8940000"/>
    <n v="2380000"/>
    <n v="0.34384615384615386"/>
    <x v="1"/>
    <x v="1"/>
    <x v="0"/>
    <x v="1"/>
  </r>
  <r>
    <s v="CC101846"/>
    <n v="21"/>
    <x v="1"/>
    <s v="Bachelor"/>
    <s v="Single"/>
    <s v="Self-employed"/>
    <n v="7100000"/>
    <n v="28000000"/>
    <n v="16"/>
    <x v="0"/>
    <n v="3"/>
    <n v="0"/>
    <n v="17330000"/>
    <n v="19990000"/>
    <n v="20890000"/>
    <n v="5480000"/>
    <n v="300000"/>
    <n v="4260000"/>
    <n v="1540000"/>
    <n v="1"/>
    <x v="0"/>
    <s v="21-29"/>
    <n v="19403333.333333332"/>
    <n v="3346666.6666666665"/>
    <n v="0.69297619047619041"/>
    <x v="0"/>
    <x v="0"/>
    <x v="0"/>
    <x v="1"/>
  </r>
  <r>
    <s v="CC101847"/>
    <n v="41"/>
    <x v="1"/>
    <s v="High School"/>
    <s v="Married"/>
    <s v="Self-employed"/>
    <n v="9300000"/>
    <n v="35000000"/>
    <n v="164"/>
    <x v="0"/>
    <n v="0"/>
    <n v="0"/>
    <n v="12950000"/>
    <n v="9250000"/>
    <n v="9570000"/>
    <n v="5600000"/>
    <n v="9350000"/>
    <n v="7810000"/>
    <n v="1940000"/>
    <n v="1"/>
    <x v="0"/>
    <s v="40-49"/>
    <n v="10590000"/>
    <n v="7586666.666666667"/>
    <n v="0.30257142857142855"/>
    <x v="1"/>
    <x v="1"/>
    <x v="0"/>
    <x v="1"/>
  </r>
  <r>
    <s v="CC101848"/>
    <n v="31"/>
    <x v="1"/>
    <s v="Bachelor"/>
    <s v="Single"/>
    <s v="Salaried"/>
    <n v="13100000"/>
    <n v="58000000"/>
    <n v="116"/>
    <x v="0"/>
    <n v="1"/>
    <n v="3"/>
    <n v="7530000"/>
    <n v="5330000"/>
    <n v="8110000"/>
    <n v="2260000"/>
    <n v="1120000"/>
    <n v="750000"/>
    <n v="3490000"/>
    <n v="3"/>
    <x v="1"/>
    <s v="30-39"/>
    <n v="6990000"/>
    <n v="1376666.6666666667"/>
    <n v="0.12051724137931034"/>
    <x v="2"/>
    <x v="2"/>
    <x v="1"/>
    <x v="0"/>
  </r>
  <r>
    <s v="CC101849"/>
    <n v="38"/>
    <x v="0"/>
    <s v="Postgraduate"/>
    <s v="Married"/>
    <s v="Salaried"/>
    <n v="13200000"/>
    <n v="59000000"/>
    <n v="112"/>
    <x v="0"/>
    <n v="0"/>
    <n v="0"/>
    <n v="45040000"/>
    <n v="50260000"/>
    <n v="43760000"/>
    <n v="20830000"/>
    <n v="16960000"/>
    <n v="19080000"/>
    <n v="4670000"/>
    <n v="0"/>
    <x v="0"/>
    <s v="30-39"/>
    <n v="46353333.333333336"/>
    <n v="18956666.666666668"/>
    <n v="0.78564971751412438"/>
    <x v="3"/>
    <x v="3"/>
    <x v="2"/>
    <x v="0"/>
  </r>
  <r>
    <s v="CC101850"/>
    <n v="55"/>
    <x v="1"/>
    <s v="Bachelor"/>
    <s v="Married"/>
    <s v="Salaried"/>
    <n v="20500000"/>
    <n v="118000000"/>
    <n v="178"/>
    <x v="2"/>
    <n v="2"/>
    <n v="2"/>
    <n v="23040000"/>
    <n v="24060000"/>
    <n v="22490000"/>
    <n v="6310000"/>
    <n v="2390000"/>
    <n v="1690000"/>
    <n v="6800000"/>
    <n v="3"/>
    <x v="1"/>
    <s v="50-59"/>
    <n v="23196666.666666668"/>
    <n v="3463333.3333333335"/>
    <n v="0.19658192090395482"/>
    <x v="2"/>
    <x v="2"/>
    <x v="1"/>
    <x v="3"/>
  </r>
  <r>
    <s v="CC101851"/>
    <n v="38"/>
    <x v="0"/>
    <s v="Bachelor"/>
    <s v="Married"/>
    <s v="Salaried"/>
    <n v="13100000"/>
    <n v="58000000"/>
    <n v="46"/>
    <x v="0"/>
    <n v="0"/>
    <n v="0"/>
    <n v="20380000"/>
    <n v="18700000"/>
    <n v="23260000"/>
    <n v="7760000"/>
    <n v="5300000"/>
    <n v="9560000"/>
    <n v="7940000"/>
    <n v="0"/>
    <x v="0"/>
    <s v="30-39"/>
    <n v="20780000"/>
    <n v="7540000"/>
    <n v="0.3582758620689655"/>
    <x v="1"/>
    <x v="1"/>
    <x v="2"/>
    <x v="0"/>
  </r>
  <r>
    <s v="CC101852"/>
    <n v="21"/>
    <x v="1"/>
    <s v="High School"/>
    <s v="Single"/>
    <s v="Government"/>
    <n v="5000000"/>
    <n v="20000000"/>
    <n v="36"/>
    <x v="0"/>
    <n v="0"/>
    <n v="0"/>
    <n v="3470000"/>
    <n v="6000000"/>
    <n v="5840000"/>
    <n v="1690000"/>
    <n v="2610000"/>
    <n v="1120000"/>
    <n v="930000"/>
    <n v="0"/>
    <x v="0"/>
    <s v="21-29"/>
    <n v="5103333.333333333"/>
    <n v="1806666.6666666667"/>
    <n v="0.25516666666666665"/>
    <x v="1"/>
    <x v="1"/>
    <x v="2"/>
    <x v="1"/>
  </r>
  <r>
    <s v="CC101853"/>
    <n v="26"/>
    <x v="1"/>
    <s v="Bachelor"/>
    <s v="Single"/>
    <s v="Government"/>
    <n v="12500000"/>
    <n v="40000000"/>
    <n v="10"/>
    <x v="0"/>
    <n v="0"/>
    <n v="0"/>
    <n v="5330000"/>
    <n v="4900000"/>
    <n v="11500000"/>
    <n v="1420000"/>
    <n v="1530000"/>
    <n v="11930000"/>
    <n v="1970000"/>
    <n v="1"/>
    <x v="0"/>
    <s v="21-29"/>
    <n v="7243333.333333333"/>
    <n v="4960000"/>
    <n v="0.18108333333333332"/>
    <x v="2"/>
    <x v="2"/>
    <x v="0"/>
    <x v="0"/>
  </r>
  <r>
    <s v="CC101854"/>
    <n v="42"/>
    <x v="0"/>
    <s v="Bachelor"/>
    <s v="Married"/>
    <s v="Salaried"/>
    <n v="10500000"/>
    <n v="44000000"/>
    <n v="68"/>
    <x v="0"/>
    <n v="0"/>
    <n v="0"/>
    <n v="11650000"/>
    <n v="16790000"/>
    <n v="17350000"/>
    <n v="4940000"/>
    <n v="6350000"/>
    <n v="9760000"/>
    <n v="3690000"/>
    <n v="0"/>
    <x v="0"/>
    <s v="40-49"/>
    <n v="15263333.333333334"/>
    <n v="7016666.666666667"/>
    <n v="0.34689393939393942"/>
    <x v="1"/>
    <x v="1"/>
    <x v="2"/>
    <x v="0"/>
  </r>
  <r>
    <s v="CC101855"/>
    <n v="40"/>
    <x v="1"/>
    <s v="Diploma"/>
    <s v="Married"/>
    <s v="Other"/>
    <n v="7800000"/>
    <n v="20000000"/>
    <n v="78"/>
    <x v="0"/>
    <n v="0"/>
    <n v="0"/>
    <n v="14540000"/>
    <n v="14550000"/>
    <n v="13130000"/>
    <n v="4610000"/>
    <n v="4200000"/>
    <n v="4880000"/>
    <n v="1830000"/>
    <n v="0"/>
    <x v="1"/>
    <s v="40-49"/>
    <n v="14073333.333333334"/>
    <n v="4563333.333333333"/>
    <n v="0.70366666666666666"/>
    <x v="0"/>
    <x v="0"/>
    <x v="2"/>
    <x v="1"/>
  </r>
  <r>
    <s v="CC101856"/>
    <n v="43"/>
    <x v="1"/>
    <s v="Diploma"/>
    <s v="Single"/>
    <s v="Salaried"/>
    <n v="9000000"/>
    <n v="48000000"/>
    <n v="149"/>
    <x v="0"/>
    <n v="0"/>
    <n v="0"/>
    <n v="30000"/>
    <n v="9610000"/>
    <n v="12100000"/>
    <n v="30000"/>
    <n v="4360000"/>
    <n v="7740000"/>
    <n v="1030000"/>
    <n v="0"/>
    <x v="0"/>
    <s v="40-49"/>
    <n v="7246666.666666667"/>
    <n v="4043333.3333333335"/>
    <n v="0.15097222222222223"/>
    <x v="2"/>
    <x v="2"/>
    <x v="2"/>
    <x v="0"/>
  </r>
  <r>
    <s v="CC101857"/>
    <n v="40"/>
    <x v="1"/>
    <s v="Diploma"/>
    <s v="Married"/>
    <s v="Self-employed"/>
    <n v="14800000"/>
    <n v="67000000"/>
    <n v="111"/>
    <x v="0"/>
    <n v="0"/>
    <n v="0"/>
    <n v="33370000"/>
    <n v="40660000"/>
    <n v="36970000"/>
    <n v="16840000"/>
    <n v="16660000"/>
    <n v="22510000"/>
    <n v="180000"/>
    <n v="0"/>
    <x v="0"/>
    <s v="40-49"/>
    <n v="37000000"/>
    <n v="18670000"/>
    <n v="0.55223880597014929"/>
    <x v="0"/>
    <x v="0"/>
    <x v="2"/>
    <x v="2"/>
  </r>
  <r>
    <s v="CC101858"/>
    <n v="31"/>
    <x v="1"/>
    <s v="Bachelor"/>
    <s v="Married"/>
    <s v="Salaried"/>
    <n v="12100000"/>
    <n v="54000000"/>
    <n v="48"/>
    <x v="2"/>
    <n v="0"/>
    <n v="0"/>
    <n v="29470000"/>
    <n v="28030000"/>
    <n v="32790000"/>
    <n v="8620000"/>
    <n v="8320000"/>
    <n v="15690000"/>
    <n v="7250000"/>
    <n v="2"/>
    <x v="0"/>
    <s v="30-39"/>
    <n v="30096666.666666668"/>
    <n v="10876666.666666666"/>
    <n v="0.55734567901234566"/>
    <x v="0"/>
    <x v="0"/>
    <x v="0"/>
    <x v="0"/>
  </r>
  <r>
    <s v="CC101859"/>
    <n v="38"/>
    <x v="0"/>
    <s v="Bachelor"/>
    <s v="Single"/>
    <s v="Government"/>
    <n v="10600000"/>
    <n v="62000000"/>
    <n v="143"/>
    <x v="0"/>
    <n v="0"/>
    <n v="0"/>
    <n v="16270000"/>
    <n v="9830000"/>
    <n v="16200000"/>
    <n v="940000"/>
    <n v="3140000"/>
    <n v="6020000"/>
    <n v="1660000"/>
    <n v="1"/>
    <x v="1"/>
    <s v="30-39"/>
    <n v="14100000"/>
    <n v="3366666.6666666665"/>
    <n v="0.22741935483870968"/>
    <x v="2"/>
    <x v="2"/>
    <x v="0"/>
    <x v="2"/>
  </r>
  <r>
    <s v="CC101860"/>
    <n v="36"/>
    <x v="0"/>
    <s v="High School"/>
    <s v="Other"/>
    <s v="Salaried"/>
    <n v="12000000"/>
    <n v="48000000"/>
    <n v="41"/>
    <x v="1"/>
    <n v="3"/>
    <n v="3"/>
    <n v="34360000"/>
    <n v="36270000"/>
    <n v="25040000"/>
    <n v="640000"/>
    <n v="1430000"/>
    <n v="1030000"/>
    <n v="3460000"/>
    <n v="3"/>
    <x v="1"/>
    <s v="30-39"/>
    <n v="31890000"/>
    <n v="1033333.3333333334"/>
    <n v="0.66437500000000005"/>
    <x v="0"/>
    <x v="0"/>
    <x v="1"/>
    <x v="0"/>
  </r>
  <r>
    <s v="CC101861"/>
    <n v="32"/>
    <x v="1"/>
    <s v="Bachelor"/>
    <s v="Married"/>
    <s v="Salaried"/>
    <n v="12100000"/>
    <n v="60000000"/>
    <n v="74"/>
    <x v="0"/>
    <n v="1"/>
    <n v="0"/>
    <n v="41530000"/>
    <n v="34260000"/>
    <n v="42910000"/>
    <n v="15800000"/>
    <n v="12830000"/>
    <n v="16910000"/>
    <n v="1360000"/>
    <n v="1"/>
    <x v="0"/>
    <s v="30-39"/>
    <n v="39566666.666666664"/>
    <n v="15180000"/>
    <n v="0.65944444444444439"/>
    <x v="0"/>
    <x v="0"/>
    <x v="0"/>
    <x v="2"/>
  </r>
  <r>
    <s v="CC101862"/>
    <n v="38"/>
    <x v="0"/>
    <s v="High School"/>
    <s v="Single"/>
    <s v="Salaried"/>
    <n v="9900000"/>
    <n v="61000000"/>
    <n v="104"/>
    <x v="1"/>
    <n v="3"/>
    <n v="3"/>
    <n v="36710000"/>
    <n v="36490000"/>
    <n v="39730000"/>
    <n v="680000"/>
    <n v="660000"/>
    <n v="1340000"/>
    <n v="5930000"/>
    <n v="3"/>
    <x v="1"/>
    <s v="30-39"/>
    <n v="37643333.333333336"/>
    <n v="893333.33333333337"/>
    <n v="0.61710382513661211"/>
    <x v="0"/>
    <x v="0"/>
    <x v="1"/>
    <x v="2"/>
  </r>
  <r>
    <s v="CC101863"/>
    <n v="37"/>
    <x v="1"/>
    <s v="High School"/>
    <s v="Other"/>
    <s v="Self-employed"/>
    <n v="9500000"/>
    <n v="60000000"/>
    <n v="120"/>
    <x v="0"/>
    <n v="0"/>
    <n v="0"/>
    <n v="24550000"/>
    <n v="20340000"/>
    <n v="19740000"/>
    <n v="9770000"/>
    <n v="6290000"/>
    <n v="18160000"/>
    <n v="3050000"/>
    <n v="0"/>
    <x v="0"/>
    <s v="30-39"/>
    <n v="21543333.333333332"/>
    <n v="11406666.666666666"/>
    <n v="0.35905555555555552"/>
    <x v="1"/>
    <x v="1"/>
    <x v="2"/>
    <x v="2"/>
  </r>
  <r>
    <s v="CC101864"/>
    <n v="36"/>
    <x v="0"/>
    <s v="Diploma"/>
    <s v="Married"/>
    <s v="Salaried"/>
    <n v="16600000"/>
    <n v="71000000"/>
    <n v="36"/>
    <x v="0"/>
    <n v="0"/>
    <n v="0"/>
    <n v="32960000"/>
    <n v="31290000"/>
    <n v="25800000"/>
    <n v="29580000"/>
    <n v="7560000"/>
    <n v="11830000"/>
    <n v="9860000"/>
    <n v="0"/>
    <x v="0"/>
    <s v="30-39"/>
    <n v="30016666.666666668"/>
    <n v="16323333.333333334"/>
    <n v="0.42276995305164322"/>
    <x v="1"/>
    <x v="1"/>
    <x v="2"/>
    <x v="2"/>
  </r>
  <r>
    <s v="CC101865"/>
    <n v="33"/>
    <x v="1"/>
    <s v="Bachelor"/>
    <s v="Single"/>
    <s v="Salaried"/>
    <n v="15900000"/>
    <n v="58000000"/>
    <n v="85"/>
    <x v="0"/>
    <n v="0"/>
    <n v="0"/>
    <n v="41320000"/>
    <n v="40640000"/>
    <n v="23890000"/>
    <n v="17260000"/>
    <n v="8800000"/>
    <n v="10790000"/>
    <n v="3410000"/>
    <n v="0"/>
    <x v="0"/>
    <s v="30-39"/>
    <n v="35283333.333333336"/>
    <n v="12283333.333333334"/>
    <n v="0.60833333333333339"/>
    <x v="0"/>
    <x v="0"/>
    <x v="2"/>
    <x v="0"/>
  </r>
  <r>
    <s v="CC101866"/>
    <n v="36"/>
    <x v="1"/>
    <s v="Bachelor"/>
    <s v="Married"/>
    <s v="Salaried"/>
    <n v="14100000"/>
    <n v="92000000"/>
    <n v="123"/>
    <x v="1"/>
    <n v="3"/>
    <n v="0"/>
    <n v="62560000"/>
    <n v="53440000"/>
    <n v="68960000"/>
    <n v="1010000"/>
    <n v="1520000"/>
    <n v="13250000"/>
    <n v="4950000"/>
    <n v="2"/>
    <x v="1"/>
    <s v="30-39"/>
    <n v="61653333.333333336"/>
    <n v="5260000"/>
    <n v="0.67014492753623189"/>
    <x v="0"/>
    <x v="0"/>
    <x v="0"/>
    <x v="2"/>
  </r>
  <r>
    <s v="CC101867"/>
    <n v="25"/>
    <x v="1"/>
    <s v="Bachelor"/>
    <s v="Single"/>
    <s v="Salaried"/>
    <n v="10600000"/>
    <n v="38000000"/>
    <n v="7"/>
    <x v="0"/>
    <n v="0"/>
    <n v="0"/>
    <n v="24280000"/>
    <n v="14720000"/>
    <n v="16580000"/>
    <n v="8540000"/>
    <n v="6080000"/>
    <n v="14380000"/>
    <n v="1840000"/>
    <n v="0"/>
    <x v="0"/>
    <s v="21-29"/>
    <n v="18526666.666666668"/>
    <n v="9666666.666666666"/>
    <n v="0.48754385964912283"/>
    <x v="1"/>
    <x v="1"/>
    <x v="2"/>
    <x v="1"/>
  </r>
  <r>
    <s v="CC101868"/>
    <n v="28"/>
    <x v="1"/>
    <s v="Diploma"/>
    <s v="Married"/>
    <s v="Salaried"/>
    <n v="6800000"/>
    <n v="21000000"/>
    <n v="55"/>
    <x v="2"/>
    <n v="0"/>
    <n v="0"/>
    <n v="2270000"/>
    <n v="90000"/>
    <n v="590000"/>
    <n v="330000"/>
    <n v="90000"/>
    <n v="320000"/>
    <n v="880000"/>
    <n v="1"/>
    <x v="1"/>
    <s v="21-29"/>
    <n v="983333.33333333337"/>
    <n v="246666.66666666666"/>
    <n v="4.6825396825396826E-2"/>
    <x v="2"/>
    <x v="2"/>
    <x v="0"/>
    <x v="1"/>
  </r>
  <r>
    <s v="CC101869"/>
    <n v="27"/>
    <x v="1"/>
    <s v="Bachelor"/>
    <s v="Married"/>
    <s v="Contract"/>
    <n v="9000000"/>
    <n v="28000000"/>
    <n v="57"/>
    <x v="0"/>
    <n v="0"/>
    <n v="0"/>
    <n v="8520000"/>
    <n v="12090000"/>
    <n v="11740000"/>
    <n v="1690000"/>
    <n v="1480000"/>
    <n v="4150000"/>
    <n v="530000"/>
    <n v="2"/>
    <x v="0"/>
    <s v="21-29"/>
    <n v="10783333.333333334"/>
    <n v="2440000"/>
    <n v="0.38511904761904764"/>
    <x v="1"/>
    <x v="1"/>
    <x v="0"/>
    <x v="1"/>
  </r>
  <r>
    <s v="CC101870"/>
    <n v="44"/>
    <x v="1"/>
    <s v="Bachelor"/>
    <s v="Single"/>
    <s v="Contract"/>
    <n v="9300000"/>
    <n v="37000000"/>
    <n v="173"/>
    <x v="1"/>
    <n v="3"/>
    <n v="3"/>
    <n v="26070000"/>
    <n v="18080000"/>
    <n v="19540000"/>
    <n v="440000"/>
    <n v="590000"/>
    <n v="410000"/>
    <n v="2540000"/>
    <n v="3"/>
    <x v="1"/>
    <s v="40-49"/>
    <n v="21230000"/>
    <n v="480000"/>
    <n v="0.57378378378378381"/>
    <x v="0"/>
    <x v="0"/>
    <x v="1"/>
    <x v="1"/>
  </r>
  <r>
    <s v="CC101871"/>
    <n v="39"/>
    <x v="0"/>
    <s v="Postgraduate"/>
    <s v="Single"/>
    <s v="Government"/>
    <n v="15600000"/>
    <n v="74000000"/>
    <n v="37"/>
    <x v="0"/>
    <n v="0"/>
    <n v="0"/>
    <n v="41200000"/>
    <n v="36950000"/>
    <n v="40550000"/>
    <n v="14240000"/>
    <n v="5410000"/>
    <n v="14880000"/>
    <n v="6660000"/>
    <n v="1"/>
    <x v="0"/>
    <s v="30-39"/>
    <n v="39566666.666666664"/>
    <n v="11510000"/>
    <n v="0.53468468468468466"/>
    <x v="0"/>
    <x v="0"/>
    <x v="0"/>
    <x v="2"/>
  </r>
  <r>
    <s v="CC101872"/>
    <n v="37"/>
    <x v="1"/>
    <s v="Bachelor"/>
    <s v="Married"/>
    <s v="Self-employed"/>
    <n v="14800000"/>
    <n v="63000000"/>
    <n v="83"/>
    <x v="0"/>
    <n v="0"/>
    <n v="0"/>
    <n v="42090000"/>
    <n v="37370000"/>
    <n v="36200000"/>
    <n v="10240000"/>
    <n v="32360000"/>
    <n v="12440000"/>
    <n v="5310000"/>
    <n v="0"/>
    <x v="0"/>
    <s v="30-39"/>
    <n v="38553333.333333336"/>
    <n v="18346666.666666668"/>
    <n v="0.61195767195767203"/>
    <x v="0"/>
    <x v="0"/>
    <x v="2"/>
    <x v="2"/>
  </r>
  <r>
    <s v="CC101873"/>
    <n v="40"/>
    <x v="1"/>
    <s v="High School"/>
    <s v="Single"/>
    <s v="Salaried"/>
    <n v="9400000"/>
    <n v="39000000"/>
    <n v="67"/>
    <x v="0"/>
    <n v="0"/>
    <n v="0"/>
    <n v="12490000"/>
    <n v="13560000"/>
    <n v="19470000"/>
    <n v="1460000"/>
    <n v="5760000"/>
    <n v="18960000"/>
    <n v="4030000"/>
    <n v="0"/>
    <x v="0"/>
    <s v="40-49"/>
    <n v="15173333.333333334"/>
    <n v="8726666.666666666"/>
    <n v="0.38905982905982905"/>
    <x v="1"/>
    <x v="1"/>
    <x v="2"/>
    <x v="1"/>
  </r>
  <r>
    <s v="CC101874"/>
    <n v="26"/>
    <x v="1"/>
    <s v="Postgraduate"/>
    <s v="Married"/>
    <s v="Salaried"/>
    <n v="11500000"/>
    <n v="36000000"/>
    <n v="53"/>
    <x v="0"/>
    <n v="0"/>
    <n v="0"/>
    <n v="3010000"/>
    <n v="5930000"/>
    <n v="7310000"/>
    <n v="1450000"/>
    <n v="2000000"/>
    <n v="3240000"/>
    <n v="960000"/>
    <n v="0"/>
    <x v="0"/>
    <s v="21-29"/>
    <n v="5416666.666666667"/>
    <n v="2230000"/>
    <n v="0.15046296296296297"/>
    <x v="2"/>
    <x v="2"/>
    <x v="2"/>
    <x v="1"/>
  </r>
  <r>
    <s v="CC101875"/>
    <n v="28"/>
    <x v="1"/>
    <s v="Postgraduate"/>
    <s v="Single"/>
    <s v="Contract"/>
    <n v="7500000"/>
    <n v="30000000"/>
    <n v="21"/>
    <x v="1"/>
    <n v="3"/>
    <n v="2"/>
    <n v="14320000"/>
    <n v="16220000"/>
    <n v="15370000"/>
    <n v="660000"/>
    <n v="590000"/>
    <n v="690000"/>
    <n v="940000"/>
    <n v="3"/>
    <x v="1"/>
    <s v="21-29"/>
    <n v="15303333.333333334"/>
    <n v="646666.66666666663"/>
    <n v="0.51011111111111118"/>
    <x v="0"/>
    <x v="0"/>
    <x v="1"/>
    <x v="1"/>
  </r>
  <r>
    <s v="CC101876"/>
    <n v="43"/>
    <x v="0"/>
    <s v="High School"/>
    <s v="Married"/>
    <s v="Salaried"/>
    <n v="10800000"/>
    <n v="64000000"/>
    <n v="86"/>
    <x v="0"/>
    <n v="0"/>
    <n v="0"/>
    <n v="28420000"/>
    <n v="31960000"/>
    <n v="25400000"/>
    <n v="15470000"/>
    <n v="11420000"/>
    <n v="21710000"/>
    <n v="1040000"/>
    <n v="0"/>
    <x v="0"/>
    <s v="40-49"/>
    <n v="28593333.333333332"/>
    <n v="16200000"/>
    <n v="0.44677083333333334"/>
    <x v="1"/>
    <x v="1"/>
    <x v="2"/>
    <x v="2"/>
  </r>
  <r>
    <s v="CC101877"/>
    <n v="36"/>
    <x v="1"/>
    <s v="Bachelor"/>
    <s v="Single"/>
    <s v="Government"/>
    <n v="10600000"/>
    <n v="53000000"/>
    <n v="65"/>
    <x v="0"/>
    <n v="0"/>
    <n v="0"/>
    <n v="25070000"/>
    <n v="29050000"/>
    <n v="27340000"/>
    <n v="11970000"/>
    <n v="9780000"/>
    <n v="4840000"/>
    <n v="870000"/>
    <n v="0"/>
    <x v="0"/>
    <s v="30-39"/>
    <n v="27153333.333333332"/>
    <n v="8863333.333333334"/>
    <n v="0.51232704402515716"/>
    <x v="0"/>
    <x v="0"/>
    <x v="2"/>
    <x v="0"/>
  </r>
  <r>
    <s v="CC101878"/>
    <n v="36"/>
    <x v="1"/>
    <s v="Bachelor"/>
    <s v="Married"/>
    <s v="Self-employed"/>
    <n v="25100000"/>
    <n v="103000000"/>
    <n v="58"/>
    <x v="0"/>
    <n v="0"/>
    <n v="0"/>
    <n v="66420000"/>
    <n v="57780000"/>
    <n v="48700000"/>
    <n v="16490000"/>
    <n v="9920000"/>
    <n v="16510000"/>
    <n v="6660000"/>
    <n v="0"/>
    <x v="0"/>
    <s v="30-39"/>
    <n v="57633333.333333336"/>
    <n v="14306666.666666666"/>
    <n v="0.55954692556634311"/>
    <x v="0"/>
    <x v="0"/>
    <x v="2"/>
    <x v="3"/>
  </r>
  <r>
    <s v="CC101879"/>
    <n v="26"/>
    <x v="0"/>
    <s v="Diploma"/>
    <s v="Single"/>
    <s v="Salaried"/>
    <n v="6700000"/>
    <n v="21000000"/>
    <n v="8"/>
    <x v="0"/>
    <n v="0"/>
    <n v="0"/>
    <n v="5900000"/>
    <n v="5550000"/>
    <n v="5210000"/>
    <n v="3540000"/>
    <n v="5600000"/>
    <n v="3980000"/>
    <n v="120000"/>
    <n v="0"/>
    <x v="0"/>
    <s v="21-29"/>
    <n v="5553333.333333333"/>
    <n v="4373333.333333333"/>
    <n v="0.26444444444444443"/>
    <x v="1"/>
    <x v="1"/>
    <x v="2"/>
    <x v="1"/>
  </r>
  <r>
    <s v="CC101880"/>
    <n v="33"/>
    <x v="0"/>
    <s v="Diploma"/>
    <s v="Married"/>
    <s v="Government"/>
    <n v="8400000"/>
    <n v="51000000"/>
    <n v="58"/>
    <x v="0"/>
    <n v="0"/>
    <n v="0"/>
    <n v="44100000"/>
    <n v="37400000"/>
    <n v="30840000"/>
    <n v="14670000"/>
    <n v="9540000"/>
    <n v="31420000"/>
    <n v="3560000"/>
    <n v="0"/>
    <x v="0"/>
    <s v="30-39"/>
    <n v="37446666.666666664"/>
    <n v="18543333.333333332"/>
    <n v="0.73424836601307186"/>
    <x v="0"/>
    <x v="0"/>
    <x v="2"/>
    <x v="0"/>
  </r>
  <r>
    <s v="CC101881"/>
    <n v="38"/>
    <x v="1"/>
    <s v="Diploma"/>
    <s v="Married"/>
    <s v="Self-employed"/>
    <n v="17400000"/>
    <n v="98000000"/>
    <n v="63"/>
    <x v="3"/>
    <n v="0"/>
    <n v="0"/>
    <n v="57580000"/>
    <n v="56420000"/>
    <n v="55870000"/>
    <n v="8500000"/>
    <n v="20540000"/>
    <n v="50610000"/>
    <n v="7960000"/>
    <n v="1"/>
    <x v="1"/>
    <s v="30-39"/>
    <n v="56623333.333333336"/>
    <n v="26550000"/>
    <n v="0.57778911564625857"/>
    <x v="0"/>
    <x v="0"/>
    <x v="0"/>
    <x v="2"/>
  </r>
  <r>
    <s v="CC101882"/>
    <n v="34"/>
    <x v="0"/>
    <s v="Bachelor"/>
    <s v="Married"/>
    <s v="Salaried"/>
    <n v="8000000"/>
    <n v="39000000"/>
    <n v="46"/>
    <x v="2"/>
    <n v="0"/>
    <n v="0"/>
    <n v="19830000"/>
    <n v="21890000"/>
    <n v="16390000"/>
    <n v="2750000"/>
    <n v="10240000"/>
    <n v="6460000"/>
    <n v="1270000"/>
    <n v="2"/>
    <x v="0"/>
    <s v="30-39"/>
    <n v="19370000"/>
    <n v="6483333.333333333"/>
    <n v="0.49666666666666665"/>
    <x v="1"/>
    <x v="1"/>
    <x v="0"/>
    <x v="1"/>
  </r>
  <r>
    <s v="CC101883"/>
    <n v="27"/>
    <x v="0"/>
    <s v="Diploma"/>
    <s v="Married"/>
    <s v="Salaried"/>
    <n v="6900000"/>
    <n v="36000000"/>
    <n v="54"/>
    <x v="1"/>
    <n v="3"/>
    <n v="0"/>
    <n v="20660000"/>
    <n v="30690000"/>
    <n v="28660000"/>
    <n v="1210000"/>
    <n v="440000"/>
    <n v="5100000"/>
    <n v="7200000"/>
    <n v="3"/>
    <x v="0"/>
    <s v="21-29"/>
    <n v="26670000"/>
    <n v="2250000"/>
    <n v="0.74083333333333334"/>
    <x v="0"/>
    <x v="0"/>
    <x v="1"/>
    <x v="1"/>
  </r>
  <r>
    <s v="CC101884"/>
    <n v="43"/>
    <x v="1"/>
    <s v="High School"/>
    <s v="Married"/>
    <s v="Salaried"/>
    <n v="7800000"/>
    <n v="30000000"/>
    <n v="153"/>
    <x v="0"/>
    <n v="0"/>
    <n v="0"/>
    <n v="21010000"/>
    <n v="18640000"/>
    <n v="21010000"/>
    <n v="18410000"/>
    <n v="7690000"/>
    <n v="7110000"/>
    <n v="1710000"/>
    <n v="0"/>
    <x v="0"/>
    <s v="40-49"/>
    <n v="20220000"/>
    <n v="11070000"/>
    <n v="0.67400000000000004"/>
    <x v="0"/>
    <x v="0"/>
    <x v="2"/>
    <x v="1"/>
  </r>
  <r>
    <s v="CC101885"/>
    <n v="37"/>
    <x v="0"/>
    <s v="Bachelor"/>
    <s v="Married"/>
    <s v="Government"/>
    <n v="17600000"/>
    <n v="80000000"/>
    <n v="85"/>
    <x v="0"/>
    <n v="0"/>
    <n v="0"/>
    <n v="9140000"/>
    <n v="9350000"/>
    <n v="16860000"/>
    <n v="4650000"/>
    <n v="3620000"/>
    <n v="8500000"/>
    <n v="1470000"/>
    <n v="0"/>
    <x v="0"/>
    <s v="30-39"/>
    <n v="11783333.333333334"/>
    <n v="5590000"/>
    <n v="0.14729166666666668"/>
    <x v="2"/>
    <x v="2"/>
    <x v="2"/>
    <x v="2"/>
  </r>
  <r>
    <s v="CC101886"/>
    <n v="58"/>
    <x v="1"/>
    <s v="Bachelor"/>
    <s v="Single"/>
    <s v="Self-employed"/>
    <n v="24900000"/>
    <n v="101000000"/>
    <n v="179"/>
    <x v="0"/>
    <n v="0"/>
    <n v="0"/>
    <n v="59530000"/>
    <n v="78900000"/>
    <n v="82300000"/>
    <n v="16130000"/>
    <n v="27470000"/>
    <n v="20790000"/>
    <n v="3360000"/>
    <n v="0"/>
    <x v="0"/>
    <s v="50-59"/>
    <n v="73576666.666666672"/>
    <n v="21463333.333333332"/>
    <n v="0.72848184818481854"/>
    <x v="0"/>
    <x v="0"/>
    <x v="2"/>
    <x v="3"/>
  </r>
  <r>
    <s v="CC101887"/>
    <n v="47"/>
    <x v="1"/>
    <s v="Bachelor"/>
    <s v="Other"/>
    <s v="Other"/>
    <n v="9600000"/>
    <n v="38000000"/>
    <n v="169"/>
    <x v="0"/>
    <n v="0"/>
    <n v="0"/>
    <n v="15750000"/>
    <n v="12000000"/>
    <n v="10280000"/>
    <n v="3490000"/>
    <n v="5180000"/>
    <n v="4520000"/>
    <n v="800000"/>
    <n v="0"/>
    <x v="0"/>
    <s v="40-49"/>
    <n v="12676666.666666666"/>
    <n v="4396666.666666667"/>
    <n v="0.33359649122807017"/>
    <x v="1"/>
    <x v="1"/>
    <x v="2"/>
    <x v="1"/>
  </r>
  <r>
    <s v="CC101888"/>
    <n v="41"/>
    <x v="0"/>
    <s v="Bachelor"/>
    <s v="Single"/>
    <s v="Salaried"/>
    <n v="11900000"/>
    <n v="61000000"/>
    <n v="128"/>
    <x v="0"/>
    <n v="0"/>
    <n v="0"/>
    <n v="9170000"/>
    <n v="19620000"/>
    <n v="23830000"/>
    <n v="3730000"/>
    <n v="18330000"/>
    <n v="24630000"/>
    <n v="1380000"/>
    <n v="0"/>
    <x v="0"/>
    <s v="40-49"/>
    <n v="17540000"/>
    <n v="15563333.333333334"/>
    <n v="0.28754098360655739"/>
    <x v="1"/>
    <x v="1"/>
    <x v="2"/>
    <x v="2"/>
  </r>
  <r>
    <s v="CC101889"/>
    <n v="41"/>
    <x v="1"/>
    <s v="Bachelor"/>
    <s v="Married"/>
    <s v="Salaried"/>
    <n v="14000000"/>
    <n v="81000000"/>
    <n v="116"/>
    <x v="0"/>
    <n v="0"/>
    <n v="0"/>
    <n v="66720000"/>
    <n v="75660000"/>
    <n v="63440000"/>
    <n v="57110000"/>
    <n v="18960000"/>
    <n v="65440000"/>
    <n v="4080000"/>
    <n v="0"/>
    <x v="0"/>
    <s v="40-49"/>
    <n v="68606666.666666672"/>
    <n v="47170000"/>
    <n v="0.84699588477366261"/>
    <x v="3"/>
    <x v="3"/>
    <x v="2"/>
    <x v="2"/>
  </r>
  <r>
    <s v="CC101890"/>
    <n v="37"/>
    <x v="1"/>
    <s v="High School"/>
    <s v="Married"/>
    <s v="Self-employed"/>
    <n v="5800000"/>
    <n v="30000000"/>
    <n v="123"/>
    <x v="0"/>
    <n v="0"/>
    <n v="0"/>
    <n v="11230000"/>
    <n v="13450000"/>
    <n v="10130000"/>
    <n v="3460000"/>
    <n v="7060000"/>
    <n v="6580000"/>
    <n v="100000"/>
    <n v="0"/>
    <x v="0"/>
    <s v="30-39"/>
    <n v="11603333.333333334"/>
    <n v="5700000"/>
    <n v="0.38677777777777778"/>
    <x v="1"/>
    <x v="1"/>
    <x v="2"/>
    <x v="1"/>
  </r>
  <r>
    <s v="CC101891"/>
    <n v="27"/>
    <x v="0"/>
    <s v="Diploma"/>
    <s v="Married"/>
    <s v="Salaried"/>
    <n v="7500000"/>
    <n v="35000000"/>
    <n v="30"/>
    <x v="0"/>
    <n v="0"/>
    <n v="0"/>
    <n v="16000000"/>
    <n v="10360000"/>
    <n v="11070000"/>
    <n v="8760000"/>
    <n v="3850000"/>
    <n v="5950000"/>
    <n v="630000"/>
    <n v="0"/>
    <x v="0"/>
    <s v="21-29"/>
    <n v="12476666.666666666"/>
    <n v="6186666.666666667"/>
    <n v="0.35647619047619045"/>
    <x v="1"/>
    <x v="1"/>
    <x v="2"/>
    <x v="1"/>
  </r>
  <r>
    <s v="CC101892"/>
    <n v="32"/>
    <x v="0"/>
    <s v="Bachelor"/>
    <s v="Married"/>
    <s v="Self-employed"/>
    <n v="11100000"/>
    <n v="68000000"/>
    <n v="56"/>
    <x v="0"/>
    <n v="0"/>
    <n v="0"/>
    <n v="22540000"/>
    <n v="23340000"/>
    <n v="5290000"/>
    <n v="9340000"/>
    <n v="9020000"/>
    <n v="4280000"/>
    <n v="840000"/>
    <n v="1"/>
    <x v="1"/>
    <s v="30-39"/>
    <n v="17056666.666666668"/>
    <n v="7546666.666666667"/>
    <n v="0.25083333333333335"/>
    <x v="1"/>
    <x v="1"/>
    <x v="0"/>
    <x v="2"/>
  </r>
  <r>
    <s v="CC101893"/>
    <n v="25"/>
    <x v="0"/>
    <s v="High School"/>
    <s v="Single"/>
    <s v="Contract"/>
    <n v="5500000"/>
    <n v="20000000"/>
    <n v="47"/>
    <x v="0"/>
    <n v="1"/>
    <n v="1"/>
    <n v="15280000"/>
    <n v="13930000"/>
    <n v="13490000"/>
    <n v="2550000"/>
    <n v="6010000"/>
    <n v="370000"/>
    <n v="1540000"/>
    <n v="3"/>
    <x v="0"/>
    <s v="21-29"/>
    <n v="14233333.333333334"/>
    <n v="2976666.6666666665"/>
    <n v="0.71166666666666667"/>
    <x v="0"/>
    <x v="0"/>
    <x v="1"/>
    <x v="1"/>
  </r>
  <r>
    <s v="CC101894"/>
    <n v="40"/>
    <x v="0"/>
    <s v="Diploma"/>
    <s v="Married"/>
    <s v="Contract"/>
    <n v="10100000"/>
    <n v="47000000"/>
    <n v="46"/>
    <x v="0"/>
    <n v="1"/>
    <n v="2"/>
    <n v="27500000"/>
    <n v="25740000"/>
    <n v="18580000"/>
    <n v="5250000"/>
    <n v="520000"/>
    <n v="2100000"/>
    <n v="1810000"/>
    <n v="2"/>
    <x v="1"/>
    <s v="40-49"/>
    <n v="23940000"/>
    <n v="2623333.3333333335"/>
    <n v="0.50936170212765952"/>
    <x v="0"/>
    <x v="0"/>
    <x v="0"/>
    <x v="0"/>
  </r>
  <r>
    <s v="CC101895"/>
    <n v="49"/>
    <x v="1"/>
    <s v="Bachelor"/>
    <s v="Single"/>
    <s v="Salaried"/>
    <n v="18200000"/>
    <n v="58000000"/>
    <n v="195"/>
    <x v="0"/>
    <n v="0"/>
    <n v="0"/>
    <n v="57690000"/>
    <n v="50810000"/>
    <n v="40110000"/>
    <n v="30490000"/>
    <n v="18440000"/>
    <n v="10510000"/>
    <n v="1820000"/>
    <n v="1"/>
    <x v="0"/>
    <s v="40-49"/>
    <n v="49536666.666666664"/>
    <n v="19813333.333333332"/>
    <n v="0.85408045977011493"/>
    <x v="3"/>
    <x v="3"/>
    <x v="0"/>
    <x v="0"/>
  </r>
  <r>
    <s v="CC101896"/>
    <n v="38"/>
    <x v="0"/>
    <s v="High School"/>
    <s v="Single"/>
    <s v="Contract"/>
    <n v="8300000"/>
    <n v="39000000"/>
    <n v="133"/>
    <x v="0"/>
    <n v="0"/>
    <n v="0"/>
    <n v="22200000"/>
    <n v="25840000"/>
    <n v="24770000"/>
    <n v="7380000"/>
    <n v="8880000"/>
    <n v="23250000"/>
    <n v="130000"/>
    <n v="0"/>
    <x v="0"/>
    <s v="30-39"/>
    <n v="24270000"/>
    <n v="13170000"/>
    <n v="0.62230769230769234"/>
    <x v="0"/>
    <x v="0"/>
    <x v="2"/>
    <x v="1"/>
  </r>
  <r>
    <s v="CC101897"/>
    <n v="43"/>
    <x v="0"/>
    <s v="Bachelor"/>
    <s v="Married"/>
    <s v="Salaried"/>
    <n v="10900000"/>
    <n v="52000000"/>
    <n v="146"/>
    <x v="0"/>
    <n v="0"/>
    <n v="1"/>
    <n v="23060000"/>
    <n v="15920000"/>
    <n v="17470000"/>
    <n v="8660000"/>
    <n v="7220000"/>
    <n v="2100000"/>
    <n v="3180000"/>
    <n v="2"/>
    <x v="0"/>
    <s v="40-49"/>
    <n v="18816666.666666668"/>
    <n v="5993333.333333333"/>
    <n v="0.36185897435897441"/>
    <x v="1"/>
    <x v="1"/>
    <x v="0"/>
    <x v="0"/>
  </r>
  <r>
    <s v="CC101898"/>
    <n v="30"/>
    <x v="0"/>
    <s v="Diploma"/>
    <s v="Married"/>
    <s v="Salaried"/>
    <n v="7900000"/>
    <n v="29000000"/>
    <n v="82"/>
    <x v="0"/>
    <n v="0"/>
    <n v="0"/>
    <n v="8910000"/>
    <n v="10950000"/>
    <n v="10350000"/>
    <n v="3150000"/>
    <n v="4700000"/>
    <n v="5020000"/>
    <n v="280000"/>
    <n v="1"/>
    <x v="0"/>
    <s v="30-39"/>
    <n v="10070000"/>
    <n v="4290000"/>
    <n v="0.34724137931034482"/>
    <x v="1"/>
    <x v="1"/>
    <x v="0"/>
    <x v="1"/>
  </r>
  <r>
    <s v="CC101899"/>
    <n v="38"/>
    <x v="0"/>
    <s v="Bachelor"/>
    <s v="Married"/>
    <s v="Salaried"/>
    <n v="14800000"/>
    <n v="40000000"/>
    <n v="89"/>
    <x v="2"/>
    <n v="0"/>
    <n v="3"/>
    <n v="18700000"/>
    <n v="17540000"/>
    <n v="21790000"/>
    <n v="4340000"/>
    <n v="8390000"/>
    <n v="830000"/>
    <n v="5730000"/>
    <n v="2"/>
    <x v="0"/>
    <s v="30-39"/>
    <n v="19343333.333333332"/>
    <n v="4520000"/>
    <n v="0.48358333333333331"/>
    <x v="1"/>
    <x v="1"/>
    <x v="0"/>
    <x v="0"/>
  </r>
  <r>
    <s v="CC101900"/>
    <n v="28"/>
    <x v="0"/>
    <s v="High School"/>
    <s v="Other"/>
    <s v="Government"/>
    <n v="5600000"/>
    <n v="20000000"/>
    <n v="59"/>
    <x v="1"/>
    <n v="0"/>
    <n v="0"/>
    <n v="11470000"/>
    <n v="10290000"/>
    <n v="13270000"/>
    <n v="380000"/>
    <n v="8240000"/>
    <n v="6910000"/>
    <n v="1470000"/>
    <n v="1"/>
    <x v="0"/>
    <s v="21-29"/>
    <n v="11676666.666666666"/>
    <n v="5176666.666666667"/>
    <n v="0.58383333333333332"/>
    <x v="0"/>
    <x v="0"/>
    <x v="0"/>
    <x v="1"/>
  </r>
  <r>
    <s v="CC101901"/>
    <n v="37"/>
    <x v="1"/>
    <s v="Diploma"/>
    <s v="Married"/>
    <s v="Salaried"/>
    <n v="11600000"/>
    <n v="44000000"/>
    <n v="156"/>
    <x v="0"/>
    <n v="0"/>
    <n v="0"/>
    <n v="17580000"/>
    <n v="11230000"/>
    <n v="12420000"/>
    <n v="14360000"/>
    <n v="4550000"/>
    <n v="4970000"/>
    <n v="1300000"/>
    <n v="0"/>
    <x v="1"/>
    <s v="30-39"/>
    <n v="13743333.333333334"/>
    <n v="7960000"/>
    <n v="0.31234848484848488"/>
    <x v="1"/>
    <x v="1"/>
    <x v="2"/>
    <x v="0"/>
  </r>
  <r>
    <s v="CC101902"/>
    <n v="45"/>
    <x v="0"/>
    <s v="Bachelor"/>
    <s v="Married"/>
    <s v="Self-employed"/>
    <n v="20200000"/>
    <n v="99000000"/>
    <n v="155"/>
    <x v="0"/>
    <n v="0"/>
    <n v="0"/>
    <n v="30110000"/>
    <n v="40790000"/>
    <n v="29250000"/>
    <n v="9400000"/>
    <n v="9510000"/>
    <n v="14360000"/>
    <n v="2090000"/>
    <n v="1"/>
    <x v="0"/>
    <s v="40-49"/>
    <n v="33383333.333333332"/>
    <n v="11090000"/>
    <n v="0.33720538720538717"/>
    <x v="1"/>
    <x v="1"/>
    <x v="0"/>
    <x v="2"/>
  </r>
  <r>
    <s v="CC101903"/>
    <n v="34"/>
    <x v="1"/>
    <s v="Bachelor"/>
    <s v="Married"/>
    <s v="Salaried"/>
    <n v="9600000"/>
    <n v="35000000"/>
    <n v="47"/>
    <x v="0"/>
    <n v="0"/>
    <n v="0"/>
    <n v="33140000"/>
    <n v="25650000"/>
    <n v="26820000"/>
    <n v="17220000"/>
    <n v="2040000"/>
    <n v="10540000"/>
    <n v="2950000"/>
    <n v="0"/>
    <x v="0"/>
    <s v="30-39"/>
    <n v="28536666.666666668"/>
    <n v="9933333.333333334"/>
    <n v="0.81533333333333335"/>
    <x v="3"/>
    <x v="3"/>
    <x v="2"/>
    <x v="1"/>
  </r>
  <r>
    <s v="CC101904"/>
    <n v="42"/>
    <x v="0"/>
    <s v="Bachelor"/>
    <s v="Married"/>
    <s v="Salaried"/>
    <n v="16100000"/>
    <n v="88000000"/>
    <n v="134"/>
    <x v="0"/>
    <n v="0"/>
    <n v="0"/>
    <n v="58360000"/>
    <n v="49410000"/>
    <n v="58790000"/>
    <n v="18010000"/>
    <n v="11620000"/>
    <n v="20550000"/>
    <n v="4660000"/>
    <n v="0"/>
    <x v="0"/>
    <s v="40-49"/>
    <n v="55520000"/>
    <n v="16726666.666666666"/>
    <n v="0.63090909090909086"/>
    <x v="0"/>
    <x v="0"/>
    <x v="2"/>
    <x v="2"/>
  </r>
  <r>
    <s v="CC101905"/>
    <n v="48"/>
    <x v="0"/>
    <s v="Bachelor"/>
    <s v="Married"/>
    <s v="Self-employed"/>
    <n v="16100000"/>
    <n v="60000000"/>
    <n v="95"/>
    <x v="0"/>
    <n v="0"/>
    <n v="1"/>
    <n v="11910000"/>
    <n v="11540000"/>
    <n v="11550000"/>
    <n v="4660000"/>
    <n v="3840000"/>
    <n v="4160000"/>
    <n v="3780000"/>
    <n v="2"/>
    <x v="0"/>
    <s v="40-49"/>
    <n v="11666666.666666666"/>
    <n v="4220000"/>
    <n v="0.19444444444444445"/>
    <x v="2"/>
    <x v="2"/>
    <x v="0"/>
    <x v="2"/>
  </r>
  <r>
    <s v="CC101906"/>
    <n v="43"/>
    <x v="0"/>
    <s v="High School"/>
    <s v="Married"/>
    <s v="Contract"/>
    <n v="8700000"/>
    <n v="38000000"/>
    <n v="123"/>
    <x v="0"/>
    <n v="0"/>
    <n v="2"/>
    <n v="31130000"/>
    <n v="29590000"/>
    <n v="24690000"/>
    <n v="9340000"/>
    <n v="10860000"/>
    <n v="5100000"/>
    <n v="2680000"/>
    <n v="2"/>
    <x v="0"/>
    <s v="40-49"/>
    <n v="28470000"/>
    <n v="8433333.333333334"/>
    <n v="0.74921052631578944"/>
    <x v="0"/>
    <x v="0"/>
    <x v="0"/>
    <x v="1"/>
  </r>
  <r>
    <s v="CC101907"/>
    <n v="47"/>
    <x v="0"/>
    <s v="High School"/>
    <s v="Married"/>
    <s v="Government"/>
    <n v="10600000"/>
    <n v="67000000"/>
    <n v="59"/>
    <x v="3"/>
    <n v="0"/>
    <n v="0"/>
    <n v="51240000"/>
    <n v="50090000"/>
    <n v="50110000"/>
    <n v="8170000"/>
    <n v="14640000"/>
    <n v="24880000"/>
    <n v="4700000"/>
    <n v="1"/>
    <x v="0"/>
    <s v="40-49"/>
    <n v="50480000"/>
    <n v="15896666.666666666"/>
    <n v="0.75343283582089549"/>
    <x v="3"/>
    <x v="3"/>
    <x v="0"/>
    <x v="2"/>
  </r>
  <r>
    <s v="CC101908"/>
    <n v="40"/>
    <x v="1"/>
    <s v="High School"/>
    <s v="Single"/>
    <s v="Contract"/>
    <n v="7100000"/>
    <n v="20000000"/>
    <n v="44"/>
    <x v="0"/>
    <n v="0"/>
    <n v="0"/>
    <n v="7620000"/>
    <n v="7970000"/>
    <n v="10290000"/>
    <n v="3380000"/>
    <n v="1370000"/>
    <n v="4000000"/>
    <n v="640000"/>
    <n v="1"/>
    <x v="0"/>
    <s v="40-49"/>
    <n v="8626666.666666666"/>
    <n v="2916666.6666666665"/>
    <n v="0.43133333333333329"/>
    <x v="1"/>
    <x v="1"/>
    <x v="0"/>
    <x v="1"/>
  </r>
  <r>
    <s v="CC101909"/>
    <n v="43"/>
    <x v="1"/>
    <s v="High School"/>
    <s v="Married"/>
    <s v="Other"/>
    <n v="5100000"/>
    <n v="37000000"/>
    <n v="176"/>
    <x v="3"/>
    <n v="1"/>
    <n v="0"/>
    <n v="32260000"/>
    <n v="22250000"/>
    <n v="31800000"/>
    <n v="1850000"/>
    <n v="9130000"/>
    <n v="8150000"/>
    <n v="4060000"/>
    <n v="2"/>
    <x v="0"/>
    <s v="40-49"/>
    <n v="28770000"/>
    <n v="6376666.666666667"/>
    <n v="0.77756756756756762"/>
    <x v="3"/>
    <x v="3"/>
    <x v="0"/>
    <x v="1"/>
  </r>
  <r>
    <s v="CC101910"/>
    <n v="29"/>
    <x v="0"/>
    <s v="Postgraduate"/>
    <s v="Married"/>
    <s v="Self-employed"/>
    <n v="20900000"/>
    <n v="96000000"/>
    <n v="57"/>
    <x v="2"/>
    <n v="0"/>
    <n v="0"/>
    <n v="74600000"/>
    <n v="78000000"/>
    <n v="67590000"/>
    <n v="22650000"/>
    <n v="19050000"/>
    <n v="23130000"/>
    <n v="2430000"/>
    <n v="2"/>
    <x v="0"/>
    <s v="21-29"/>
    <n v="73396666.666666672"/>
    <n v="21610000"/>
    <n v="0.76454861111111116"/>
    <x v="3"/>
    <x v="3"/>
    <x v="0"/>
    <x v="2"/>
  </r>
  <r>
    <s v="CC101911"/>
    <n v="43"/>
    <x v="0"/>
    <s v="Postgraduate"/>
    <s v="Single"/>
    <s v="Salaried"/>
    <n v="13400000"/>
    <n v="52000000"/>
    <n v="105"/>
    <x v="0"/>
    <n v="0"/>
    <n v="3"/>
    <n v="46500000"/>
    <n v="45300000"/>
    <n v="41620000"/>
    <n v="47780000"/>
    <n v="11890000"/>
    <n v="710000"/>
    <n v="4140000"/>
    <n v="1"/>
    <x v="0"/>
    <s v="40-49"/>
    <n v="44473333.333333336"/>
    <n v="20126666.666666668"/>
    <n v="0.8552564102564103"/>
    <x v="3"/>
    <x v="3"/>
    <x v="0"/>
    <x v="0"/>
  </r>
  <r>
    <s v="CC101912"/>
    <n v="38"/>
    <x v="0"/>
    <s v="Bachelor"/>
    <s v="Married"/>
    <s v="Contract"/>
    <n v="10700000"/>
    <n v="30000000"/>
    <n v="111"/>
    <x v="1"/>
    <n v="3"/>
    <n v="3"/>
    <n v="21750000"/>
    <n v="19300000"/>
    <n v="21400000"/>
    <n v="4070000"/>
    <n v="420000"/>
    <n v="620000"/>
    <n v="6950000"/>
    <n v="4"/>
    <x v="1"/>
    <s v="30-39"/>
    <n v="20816666.666666668"/>
    <n v="1703333.3333333333"/>
    <n v="0.69388888888888889"/>
    <x v="0"/>
    <x v="0"/>
    <x v="1"/>
    <x v="1"/>
  </r>
  <r>
    <s v="CC101913"/>
    <n v="56"/>
    <x v="0"/>
    <s v="Bachelor"/>
    <s v="Other"/>
    <s v="Salaried"/>
    <n v="13300000"/>
    <n v="86000000"/>
    <n v="219"/>
    <x v="0"/>
    <n v="0"/>
    <n v="0"/>
    <n v="14050000"/>
    <n v="7670000"/>
    <n v="19680000"/>
    <n v="2920000"/>
    <n v="4470000"/>
    <n v="11470000"/>
    <n v="3970000"/>
    <n v="1"/>
    <x v="0"/>
    <s v="50-59"/>
    <n v="13800000"/>
    <n v="6286666.666666667"/>
    <n v="0.16046511627906976"/>
    <x v="2"/>
    <x v="2"/>
    <x v="0"/>
    <x v="2"/>
  </r>
  <r>
    <s v="CC101914"/>
    <n v="40"/>
    <x v="1"/>
    <s v="Diploma"/>
    <s v="Married"/>
    <s v="Other"/>
    <n v="6100000"/>
    <n v="37000000"/>
    <n v="158"/>
    <x v="1"/>
    <n v="3"/>
    <n v="3"/>
    <n v="16070000"/>
    <n v="16810000"/>
    <n v="14700000"/>
    <n v="4060000"/>
    <n v="390000"/>
    <n v="700000"/>
    <n v="2920000"/>
    <n v="3"/>
    <x v="1"/>
    <s v="40-49"/>
    <n v="15860000"/>
    <n v="1716666.6666666667"/>
    <n v="0.42864864864864866"/>
    <x v="1"/>
    <x v="1"/>
    <x v="1"/>
    <x v="1"/>
  </r>
  <r>
    <s v="CC101915"/>
    <n v="36"/>
    <x v="0"/>
    <s v="Diploma"/>
    <s v="Married"/>
    <s v="Salaried"/>
    <n v="10600000"/>
    <n v="54000000"/>
    <n v="53"/>
    <x v="0"/>
    <n v="0"/>
    <n v="0"/>
    <n v="12830000"/>
    <n v="7030000"/>
    <n v="13040000"/>
    <n v="11710000"/>
    <n v="2980000"/>
    <n v="4880000"/>
    <n v="1010000"/>
    <n v="0"/>
    <x v="1"/>
    <s v="30-39"/>
    <n v="10966666.666666666"/>
    <n v="6523333.333333333"/>
    <n v="0.20308641975308642"/>
    <x v="2"/>
    <x v="2"/>
    <x v="2"/>
    <x v="0"/>
  </r>
  <r>
    <s v="CC101916"/>
    <n v="44"/>
    <x v="1"/>
    <s v="Diploma"/>
    <s v="Married"/>
    <s v="Self-employed"/>
    <n v="19000000"/>
    <n v="66000000"/>
    <n v="93"/>
    <x v="0"/>
    <n v="0"/>
    <n v="0"/>
    <n v="34560000"/>
    <n v="21030000"/>
    <n v="18190000"/>
    <n v="6970000"/>
    <n v="10290000"/>
    <n v="2020000"/>
    <n v="2600000"/>
    <n v="1"/>
    <x v="0"/>
    <s v="40-49"/>
    <n v="24593333.333333332"/>
    <n v="6426666.666666667"/>
    <n v="0.37262626262626258"/>
    <x v="1"/>
    <x v="1"/>
    <x v="0"/>
    <x v="2"/>
  </r>
  <r>
    <s v="CC101917"/>
    <n v="32"/>
    <x v="1"/>
    <s v="Bachelor"/>
    <s v="Other"/>
    <s v="Government"/>
    <n v="11200000"/>
    <n v="40000000"/>
    <n v="92"/>
    <x v="0"/>
    <n v="0"/>
    <n v="0"/>
    <n v="34370000"/>
    <n v="33030000"/>
    <n v="28360000"/>
    <n v="5180000"/>
    <n v="11550000"/>
    <n v="7930000"/>
    <n v="1590000"/>
    <n v="0"/>
    <x v="0"/>
    <s v="30-39"/>
    <n v="31920000"/>
    <n v="8220000"/>
    <n v="0.79800000000000004"/>
    <x v="3"/>
    <x v="3"/>
    <x v="2"/>
    <x v="0"/>
  </r>
  <r>
    <s v="CC101918"/>
    <n v="37"/>
    <x v="0"/>
    <s v="Diploma"/>
    <s v="Married"/>
    <s v="Self-employed"/>
    <n v="13700000"/>
    <n v="42000000"/>
    <n v="81"/>
    <x v="2"/>
    <n v="0"/>
    <n v="0"/>
    <n v="14800000"/>
    <n v="13880000"/>
    <n v="14730000"/>
    <n v="4560000"/>
    <n v="2160000"/>
    <n v="6130000"/>
    <n v="2780000"/>
    <n v="1"/>
    <x v="0"/>
    <s v="30-39"/>
    <n v="14470000"/>
    <n v="4283333.333333333"/>
    <n v="0.34452380952380951"/>
    <x v="1"/>
    <x v="1"/>
    <x v="0"/>
    <x v="0"/>
  </r>
  <r>
    <s v="CC101919"/>
    <n v="43"/>
    <x v="1"/>
    <s v="Diploma"/>
    <s v="Married"/>
    <s v="Government"/>
    <n v="7200000"/>
    <n v="40000000"/>
    <n v="116"/>
    <x v="0"/>
    <n v="2"/>
    <n v="0"/>
    <n v="11180000"/>
    <n v="9780000"/>
    <n v="5840000"/>
    <n v="1150000"/>
    <n v="3130000"/>
    <n v="1370000"/>
    <n v="1800000"/>
    <n v="2"/>
    <x v="0"/>
    <s v="40-49"/>
    <n v="8933333.333333334"/>
    <n v="1883333.3333333333"/>
    <n v="0.22333333333333336"/>
    <x v="2"/>
    <x v="2"/>
    <x v="0"/>
    <x v="0"/>
  </r>
  <r>
    <s v="CC101920"/>
    <n v="23"/>
    <x v="0"/>
    <s v="Bachelor"/>
    <s v="Married"/>
    <s v="Government"/>
    <n v="10600000"/>
    <n v="41000000"/>
    <n v="37"/>
    <x v="0"/>
    <n v="0"/>
    <n v="0"/>
    <n v="3720000"/>
    <n v="5380000"/>
    <n v="11150000"/>
    <n v="3180000"/>
    <n v="2350000"/>
    <n v="6110000"/>
    <n v="1110000"/>
    <n v="0"/>
    <x v="0"/>
    <s v="21-29"/>
    <n v="6750000"/>
    <n v="3880000"/>
    <n v="0.16463414634146342"/>
    <x v="2"/>
    <x v="2"/>
    <x v="2"/>
    <x v="0"/>
  </r>
  <r>
    <s v="CC101921"/>
    <n v="38"/>
    <x v="1"/>
    <s v="Bachelor"/>
    <s v="Married"/>
    <s v="Self-employed"/>
    <n v="17200000"/>
    <n v="82000000"/>
    <n v="139"/>
    <x v="0"/>
    <n v="0"/>
    <n v="0"/>
    <n v="4250000"/>
    <n v="18970000"/>
    <n v="19720000"/>
    <n v="1340000"/>
    <n v="4280000"/>
    <n v="15830000"/>
    <n v="4430000"/>
    <n v="1"/>
    <x v="0"/>
    <s v="30-39"/>
    <n v="14313333.333333334"/>
    <n v="7150000"/>
    <n v="0.17455284552845529"/>
    <x v="2"/>
    <x v="2"/>
    <x v="0"/>
    <x v="2"/>
  </r>
  <r>
    <s v="CC101922"/>
    <n v="43"/>
    <x v="1"/>
    <s v="Bachelor"/>
    <s v="Married"/>
    <s v="Government"/>
    <n v="15600000"/>
    <n v="55000000"/>
    <n v="128"/>
    <x v="0"/>
    <n v="0"/>
    <n v="0"/>
    <n v="5920000"/>
    <n v="17780000"/>
    <n v="18700000"/>
    <n v="1830000"/>
    <n v="8300000"/>
    <n v="4620000"/>
    <n v="660000"/>
    <n v="0"/>
    <x v="0"/>
    <s v="40-49"/>
    <n v="14133333.333333334"/>
    <n v="4916666.666666667"/>
    <n v="0.25696969696969696"/>
    <x v="1"/>
    <x v="1"/>
    <x v="2"/>
    <x v="0"/>
  </r>
  <r>
    <s v="CC101923"/>
    <n v="44"/>
    <x v="1"/>
    <s v="Bachelor"/>
    <s v="Married"/>
    <s v="Salaried"/>
    <n v="15800000"/>
    <n v="65000000"/>
    <n v="112"/>
    <x v="1"/>
    <n v="3"/>
    <n v="0"/>
    <n v="38790000"/>
    <n v="31290000"/>
    <n v="39810000"/>
    <n v="800000"/>
    <n v="700000"/>
    <n v="5960000"/>
    <n v="3850000"/>
    <n v="2"/>
    <x v="1"/>
    <s v="40-49"/>
    <n v="36630000"/>
    <n v="2486666.6666666665"/>
    <n v="0.56353846153846154"/>
    <x v="0"/>
    <x v="0"/>
    <x v="0"/>
    <x v="2"/>
  </r>
  <r>
    <s v="CC101924"/>
    <n v="46"/>
    <x v="1"/>
    <s v="Diploma"/>
    <s v="Married"/>
    <s v="Government"/>
    <n v="10500000"/>
    <n v="54000000"/>
    <n v="113"/>
    <x v="0"/>
    <n v="0"/>
    <n v="0"/>
    <n v="26470000"/>
    <n v="30110000"/>
    <n v="32760000"/>
    <n v="9900000"/>
    <n v="10980000"/>
    <n v="8550000"/>
    <n v="1810000"/>
    <n v="0"/>
    <x v="0"/>
    <s v="40-49"/>
    <n v="29780000"/>
    <n v="9810000"/>
    <n v="0.55148148148148146"/>
    <x v="0"/>
    <x v="0"/>
    <x v="2"/>
    <x v="0"/>
  </r>
  <r>
    <s v="CC101925"/>
    <n v="51"/>
    <x v="0"/>
    <s v="Bachelor"/>
    <s v="Other"/>
    <s v="Self-employed"/>
    <n v="14700000"/>
    <n v="72000000"/>
    <n v="190"/>
    <x v="1"/>
    <n v="3"/>
    <n v="3"/>
    <n v="28090000"/>
    <n v="29990000"/>
    <n v="43510000"/>
    <n v="1520000"/>
    <n v="1260000"/>
    <n v="1620000"/>
    <n v="9190000"/>
    <n v="3"/>
    <x v="1"/>
    <s v="50-59"/>
    <n v="33863333.333333336"/>
    <n v="1466666.6666666667"/>
    <n v="0.47032407407407412"/>
    <x v="1"/>
    <x v="1"/>
    <x v="1"/>
    <x v="2"/>
  </r>
  <r>
    <s v="CC101926"/>
    <n v="27"/>
    <x v="0"/>
    <s v="Bachelor"/>
    <s v="Married"/>
    <s v="Other"/>
    <n v="7200000"/>
    <n v="20000000"/>
    <n v="11"/>
    <x v="0"/>
    <n v="2"/>
    <n v="3"/>
    <n v="10090000"/>
    <n v="11500000"/>
    <n v="13900000"/>
    <n v="2230000"/>
    <n v="3270000"/>
    <n v="440000"/>
    <n v="1290000"/>
    <n v="3"/>
    <x v="0"/>
    <s v="21-29"/>
    <n v="11830000"/>
    <n v="1980000"/>
    <n v="0.59150000000000003"/>
    <x v="0"/>
    <x v="0"/>
    <x v="1"/>
    <x v="1"/>
  </r>
  <r>
    <s v="CC101927"/>
    <n v="27"/>
    <x v="1"/>
    <s v="Bachelor"/>
    <s v="Single"/>
    <s v="Salaried"/>
    <n v="7000000"/>
    <n v="24000000"/>
    <n v="29"/>
    <x v="0"/>
    <n v="0"/>
    <n v="0"/>
    <n v="3820000"/>
    <n v="7430000"/>
    <n v="11750000"/>
    <n v="1330000"/>
    <n v="2930000"/>
    <n v="9510000"/>
    <n v="120000"/>
    <n v="0"/>
    <x v="0"/>
    <s v="21-29"/>
    <n v="7666666.666666667"/>
    <n v="4590000"/>
    <n v="0.31944444444444448"/>
    <x v="1"/>
    <x v="1"/>
    <x v="2"/>
    <x v="1"/>
  </r>
  <r>
    <s v="CC101928"/>
    <n v="28"/>
    <x v="0"/>
    <s v="Bachelor"/>
    <s v="Married"/>
    <s v="Government"/>
    <n v="7100000"/>
    <n v="38000000"/>
    <n v="45"/>
    <x v="0"/>
    <n v="0"/>
    <n v="0"/>
    <n v="8090000"/>
    <n v="5330000"/>
    <n v="7850000"/>
    <n v="1790000"/>
    <n v="1850000"/>
    <n v="3670000"/>
    <n v="3050000"/>
    <n v="0"/>
    <x v="0"/>
    <s v="21-29"/>
    <n v="7090000"/>
    <n v="2436666.6666666665"/>
    <n v="0.18657894736842107"/>
    <x v="2"/>
    <x v="2"/>
    <x v="2"/>
    <x v="1"/>
  </r>
  <r>
    <s v="CC101929"/>
    <n v="32"/>
    <x v="0"/>
    <s v="Bachelor"/>
    <s v="Married"/>
    <s v="Government"/>
    <n v="11800000"/>
    <n v="50000000"/>
    <n v="85"/>
    <x v="0"/>
    <n v="1"/>
    <n v="0"/>
    <n v="20860000"/>
    <n v="17640000"/>
    <n v="11170000"/>
    <n v="6360000"/>
    <n v="5000000"/>
    <n v="2540000"/>
    <n v="3890000"/>
    <n v="1"/>
    <x v="0"/>
    <s v="30-39"/>
    <n v="16556666.666666666"/>
    <n v="4633333.333333333"/>
    <n v="0.33113333333333334"/>
    <x v="1"/>
    <x v="1"/>
    <x v="0"/>
    <x v="0"/>
  </r>
  <r>
    <s v="CC101930"/>
    <n v="23"/>
    <x v="1"/>
    <s v="Postgraduate"/>
    <s v="Single"/>
    <s v="Self-employed"/>
    <n v="10000000"/>
    <n v="43000000"/>
    <n v="45"/>
    <x v="0"/>
    <n v="0"/>
    <n v="0"/>
    <n v="15430000"/>
    <n v="12990000"/>
    <n v="7520000"/>
    <n v="6040000"/>
    <n v="5550000"/>
    <n v="1600000"/>
    <n v="540000"/>
    <n v="1"/>
    <x v="0"/>
    <s v="21-29"/>
    <n v="11980000"/>
    <n v="4396666.666666667"/>
    <n v="0.27860465116279071"/>
    <x v="1"/>
    <x v="1"/>
    <x v="0"/>
    <x v="0"/>
  </r>
  <r>
    <s v="CC101931"/>
    <n v="26"/>
    <x v="1"/>
    <s v="Diploma"/>
    <s v="Single"/>
    <s v="Self-employed"/>
    <n v="8300000"/>
    <n v="34000000"/>
    <n v="36"/>
    <x v="0"/>
    <n v="0"/>
    <n v="0"/>
    <n v="6110000"/>
    <n v="10740000"/>
    <n v="10560000"/>
    <n v="5130000"/>
    <n v="5040000"/>
    <n v="3850000"/>
    <n v="3160000"/>
    <n v="0"/>
    <x v="0"/>
    <s v="21-29"/>
    <n v="9136666.666666666"/>
    <n v="4673333.333333333"/>
    <n v="0.26872549019607839"/>
    <x v="1"/>
    <x v="1"/>
    <x v="2"/>
    <x v="1"/>
  </r>
  <r>
    <s v="CC101932"/>
    <n v="30"/>
    <x v="0"/>
    <s v="High School"/>
    <s v="Single"/>
    <s v="Other"/>
    <n v="6200000"/>
    <n v="24000000"/>
    <n v="48"/>
    <x v="0"/>
    <n v="0"/>
    <n v="0"/>
    <n v="14610000"/>
    <n v="10270000"/>
    <n v="14760000"/>
    <n v="4440000"/>
    <n v="4390000"/>
    <n v="6480000"/>
    <n v="2760000"/>
    <n v="1"/>
    <x v="0"/>
    <s v="30-39"/>
    <n v="13213333.333333334"/>
    <n v="5103333.333333333"/>
    <n v="0.55055555555555558"/>
    <x v="0"/>
    <x v="0"/>
    <x v="0"/>
    <x v="1"/>
  </r>
  <r>
    <s v="CC101933"/>
    <n v="31"/>
    <x v="0"/>
    <s v="Bachelor"/>
    <s v="Married"/>
    <s v="Self-employed"/>
    <n v="19000000"/>
    <n v="64000000"/>
    <n v="91"/>
    <x v="3"/>
    <n v="0"/>
    <n v="0"/>
    <n v="28730000"/>
    <n v="37880000"/>
    <n v="30620000"/>
    <n v="7040000"/>
    <n v="14450000"/>
    <n v="7680000"/>
    <n v="1250000"/>
    <n v="3"/>
    <x v="0"/>
    <s v="30-39"/>
    <n v="32410000"/>
    <n v="9723333.333333334"/>
    <n v="0.50640624999999995"/>
    <x v="0"/>
    <x v="0"/>
    <x v="1"/>
    <x v="2"/>
  </r>
  <r>
    <s v="CC101934"/>
    <n v="34"/>
    <x v="0"/>
    <s v="Diploma"/>
    <s v="Married"/>
    <s v="Government"/>
    <n v="9800000"/>
    <n v="49000000"/>
    <n v="108"/>
    <x v="3"/>
    <n v="3"/>
    <n v="3"/>
    <n v="25990000"/>
    <n v="33410000"/>
    <n v="28410000"/>
    <n v="940000"/>
    <n v="860000"/>
    <n v="1090000"/>
    <n v="2970000"/>
    <n v="3"/>
    <x v="1"/>
    <s v="30-39"/>
    <n v="29270000"/>
    <n v="963333.33333333337"/>
    <n v="0.59734693877551015"/>
    <x v="0"/>
    <x v="0"/>
    <x v="1"/>
    <x v="0"/>
  </r>
  <r>
    <s v="CC101935"/>
    <n v="50"/>
    <x v="0"/>
    <s v="Diploma"/>
    <s v="Married"/>
    <s v="Contract"/>
    <n v="13800000"/>
    <n v="40000000"/>
    <n v="197"/>
    <x v="0"/>
    <n v="0"/>
    <n v="0"/>
    <n v="12250000"/>
    <n v="9020000"/>
    <n v="7550000"/>
    <n v="3080000"/>
    <n v="4580000"/>
    <n v="5120000"/>
    <n v="2840000"/>
    <n v="0"/>
    <x v="0"/>
    <s v="50-59"/>
    <n v="9606666.666666666"/>
    <n v="4260000"/>
    <n v="0.24016666666666664"/>
    <x v="2"/>
    <x v="2"/>
    <x v="2"/>
    <x v="0"/>
  </r>
  <r>
    <s v="CC101936"/>
    <n v="59"/>
    <x v="1"/>
    <s v="Diploma"/>
    <s v="Married"/>
    <s v="Self-employed"/>
    <n v="23600000"/>
    <n v="143000000"/>
    <n v="136"/>
    <x v="0"/>
    <n v="1"/>
    <n v="0"/>
    <n v="66570000"/>
    <n v="70970000"/>
    <n v="72950000"/>
    <n v="24930000"/>
    <n v="2190000"/>
    <n v="22040000"/>
    <n v="3200000"/>
    <n v="1"/>
    <x v="0"/>
    <s v="50-59"/>
    <n v="70163333.333333328"/>
    <n v="16386666.666666666"/>
    <n v="0.49065268065268064"/>
    <x v="1"/>
    <x v="1"/>
    <x v="0"/>
    <x v="3"/>
  </r>
  <r>
    <s v="CC101937"/>
    <n v="35"/>
    <x v="0"/>
    <s v="Bachelor"/>
    <s v="Single"/>
    <s v="Contract"/>
    <n v="11500000"/>
    <n v="57000000"/>
    <n v="88"/>
    <x v="1"/>
    <n v="3"/>
    <n v="3"/>
    <n v="43010000"/>
    <n v="46830000"/>
    <n v="43970000"/>
    <n v="740000"/>
    <n v="920000"/>
    <n v="7910000"/>
    <n v="4370000"/>
    <n v="4"/>
    <x v="1"/>
    <s v="30-39"/>
    <n v="44603333.333333336"/>
    <n v="3190000"/>
    <n v="0.78251461988304094"/>
    <x v="3"/>
    <x v="3"/>
    <x v="1"/>
    <x v="0"/>
  </r>
  <r>
    <s v="CC101938"/>
    <n v="31"/>
    <x v="0"/>
    <s v="Bachelor"/>
    <s v="Married"/>
    <s v="Self-employed"/>
    <n v="8000000"/>
    <n v="36000000"/>
    <n v="92"/>
    <x v="0"/>
    <n v="0"/>
    <n v="0"/>
    <n v="4960000"/>
    <n v="3870000"/>
    <n v="6650000"/>
    <n v="1970000"/>
    <n v="1490000"/>
    <n v="2530000"/>
    <n v="2020000"/>
    <n v="1"/>
    <x v="0"/>
    <s v="30-39"/>
    <n v="5160000"/>
    <n v="1996666.6666666667"/>
    <n v="0.14333333333333334"/>
    <x v="2"/>
    <x v="2"/>
    <x v="0"/>
    <x v="1"/>
  </r>
  <r>
    <s v="CC101939"/>
    <n v="27"/>
    <x v="1"/>
    <s v="Bachelor"/>
    <s v="Single"/>
    <s v="Salaried"/>
    <n v="9000000"/>
    <n v="27000000"/>
    <n v="48"/>
    <x v="3"/>
    <n v="0"/>
    <n v="0"/>
    <n v="17760000"/>
    <n v="20130000"/>
    <n v="14210000"/>
    <n v="3740000"/>
    <n v="9820000"/>
    <n v="3910000"/>
    <n v="3280000"/>
    <n v="1"/>
    <x v="1"/>
    <s v="21-29"/>
    <n v="17366666.666666668"/>
    <n v="5823333.333333333"/>
    <n v="0.64320987654320994"/>
    <x v="0"/>
    <x v="0"/>
    <x v="0"/>
    <x v="1"/>
  </r>
  <r>
    <s v="CC101940"/>
    <n v="53"/>
    <x v="0"/>
    <s v="Bachelor"/>
    <s v="Married"/>
    <s v="Government"/>
    <n v="13700000"/>
    <n v="69000000"/>
    <n v="183"/>
    <x v="0"/>
    <n v="0"/>
    <n v="0"/>
    <n v="14680000"/>
    <n v="16750000"/>
    <n v="13100000"/>
    <n v="4840000"/>
    <n v="16250000"/>
    <n v="5240000"/>
    <n v="2390000"/>
    <n v="0"/>
    <x v="0"/>
    <s v="50-59"/>
    <n v="14843333.333333334"/>
    <n v="8776666.666666666"/>
    <n v="0.21512077294685991"/>
    <x v="2"/>
    <x v="2"/>
    <x v="2"/>
    <x v="2"/>
  </r>
  <r>
    <s v="CC101941"/>
    <n v="47"/>
    <x v="1"/>
    <s v="Diploma"/>
    <s v="Single"/>
    <s v="Salaried"/>
    <n v="11500000"/>
    <n v="22000000"/>
    <n v="173"/>
    <x v="2"/>
    <n v="0"/>
    <n v="0"/>
    <n v="4080000"/>
    <n v="5040000"/>
    <n v="2350000"/>
    <n v="1210000"/>
    <n v="1710000"/>
    <n v="950000"/>
    <n v="1190000"/>
    <n v="1"/>
    <x v="0"/>
    <s v="40-49"/>
    <n v="3823333.3333333335"/>
    <n v="1290000"/>
    <n v="0.1737878787878788"/>
    <x v="2"/>
    <x v="2"/>
    <x v="0"/>
    <x v="1"/>
  </r>
  <r>
    <s v="CC101942"/>
    <n v="39"/>
    <x v="0"/>
    <s v="Diploma"/>
    <s v="Married"/>
    <s v="Salaried"/>
    <n v="14400000"/>
    <n v="26000000"/>
    <n v="107"/>
    <x v="2"/>
    <n v="0"/>
    <n v="0"/>
    <n v="19610000"/>
    <n v="18010000"/>
    <n v="18190000"/>
    <n v="4620000"/>
    <n v="11160000"/>
    <n v="7130000"/>
    <n v="1160000"/>
    <n v="2"/>
    <x v="0"/>
    <s v="30-39"/>
    <n v="18603333.333333332"/>
    <n v="7636666.666666667"/>
    <n v="0.7155128205128205"/>
    <x v="0"/>
    <x v="0"/>
    <x v="0"/>
    <x v="1"/>
  </r>
  <r>
    <s v="CC101943"/>
    <n v="44"/>
    <x v="0"/>
    <s v="Bachelor"/>
    <s v="Married"/>
    <s v="Salaried"/>
    <n v="18800000"/>
    <n v="87000000"/>
    <n v="180"/>
    <x v="0"/>
    <n v="0"/>
    <n v="0"/>
    <n v="40940000"/>
    <n v="53260000"/>
    <n v="42890000"/>
    <n v="15430000"/>
    <n v="22440000"/>
    <n v="9800000"/>
    <n v="1400000"/>
    <n v="0"/>
    <x v="0"/>
    <s v="40-49"/>
    <n v="45696666.666666664"/>
    <n v="15890000"/>
    <n v="0.52524904214559387"/>
    <x v="0"/>
    <x v="0"/>
    <x v="2"/>
    <x v="2"/>
  </r>
  <r>
    <s v="CC101944"/>
    <n v="57"/>
    <x v="0"/>
    <s v="High School"/>
    <s v="Married"/>
    <s v="Salaried"/>
    <n v="15500000"/>
    <n v="80000000"/>
    <n v="193"/>
    <x v="0"/>
    <n v="0"/>
    <n v="0"/>
    <n v="2390000"/>
    <n v="1770000"/>
    <n v="32460000"/>
    <n v="1350000"/>
    <n v="1580000"/>
    <n v="33190000"/>
    <n v="4260000"/>
    <n v="1"/>
    <x v="0"/>
    <s v="50-59"/>
    <n v="12206666.666666666"/>
    <n v="12040000"/>
    <n v="0.15258333333333332"/>
    <x v="2"/>
    <x v="2"/>
    <x v="0"/>
    <x v="2"/>
  </r>
  <r>
    <s v="CC101945"/>
    <n v="21"/>
    <x v="1"/>
    <s v="Postgraduate"/>
    <s v="Single"/>
    <s v="Salaried"/>
    <n v="13100000"/>
    <n v="48000000"/>
    <n v="5"/>
    <x v="0"/>
    <n v="0"/>
    <n v="0"/>
    <n v="23850000"/>
    <n v="20780000"/>
    <n v="28080000"/>
    <n v="7570000"/>
    <n v="9510000"/>
    <n v="9460000"/>
    <n v="1260000"/>
    <n v="0"/>
    <x v="0"/>
    <s v="21-29"/>
    <n v="24236666.666666668"/>
    <n v="8846666.666666666"/>
    <n v="0.50493055555555555"/>
    <x v="0"/>
    <x v="0"/>
    <x v="2"/>
    <x v="0"/>
  </r>
  <r>
    <s v="CC101946"/>
    <n v="45"/>
    <x v="0"/>
    <s v="Diploma"/>
    <s v="Married"/>
    <s v="Contract"/>
    <n v="9800000"/>
    <n v="44000000"/>
    <n v="155"/>
    <x v="0"/>
    <n v="0"/>
    <n v="0"/>
    <n v="15030000"/>
    <n v="12710000"/>
    <n v="13730000"/>
    <n v="13900000"/>
    <n v="3520000"/>
    <n v="6940000"/>
    <n v="1560000"/>
    <n v="2"/>
    <x v="0"/>
    <s v="40-49"/>
    <n v="13823333.333333334"/>
    <n v="8120000"/>
    <n v="0.31416666666666671"/>
    <x v="1"/>
    <x v="1"/>
    <x v="0"/>
    <x v="0"/>
  </r>
  <r>
    <s v="CC101947"/>
    <n v="43"/>
    <x v="1"/>
    <s v="Bachelor"/>
    <s v="Married"/>
    <s v="Government"/>
    <n v="22100000"/>
    <n v="139000000"/>
    <n v="169"/>
    <x v="0"/>
    <n v="0"/>
    <n v="0"/>
    <n v="4000000"/>
    <n v="33530000"/>
    <n v="39520000"/>
    <n v="1890000"/>
    <n v="15520000"/>
    <n v="21930000"/>
    <n v="4410000"/>
    <n v="0"/>
    <x v="0"/>
    <s v="40-49"/>
    <n v="25683333.333333332"/>
    <n v="13113333.333333334"/>
    <n v="0.18477218225419664"/>
    <x v="2"/>
    <x v="2"/>
    <x v="2"/>
    <x v="3"/>
  </r>
  <r>
    <s v="CC101948"/>
    <n v="46"/>
    <x v="0"/>
    <s v="Bachelor"/>
    <s v="Single"/>
    <s v="Self-employed"/>
    <n v="12000000"/>
    <n v="56000000"/>
    <n v="151"/>
    <x v="0"/>
    <n v="1"/>
    <n v="0"/>
    <n v="24110000"/>
    <n v="11570000"/>
    <n v="13180000"/>
    <n v="3510000"/>
    <n v="1260000"/>
    <n v="13450000"/>
    <n v="2720000"/>
    <n v="1"/>
    <x v="0"/>
    <s v="40-49"/>
    <n v="16286666.666666666"/>
    <n v="6073333.333333333"/>
    <n v="0.29083333333333333"/>
    <x v="1"/>
    <x v="1"/>
    <x v="0"/>
    <x v="0"/>
  </r>
  <r>
    <s v="CC101949"/>
    <n v="28"/>
    <x v="0"/>
    <s v="High School"/>
    <s v="Married"/>
    <s v="Contract"/>
    <n v="5800000"/>
    <n v="26000000"/>
    <n v="88"/>
    <x v="3"/>
    <n v="3"/>
    <n v="0"/>
    <n v="18020000"/>
    <n v="24320000"/>
    <n v="23390000"/>
    <n v="570000"/>
    <n v="940000"/>
    <n v="5730000"/>
    <n v="1210000"/>
    <n v="2"/>
    <x v="1"/>
    <s v="21-29"/>
    <n v="21910000"/>
    <n v="2413333.3333333335"/>
    <n v="0.84269230769230774"/>
    <x v="3"/>
    <x v="3"/>
    <x v="0"/>
    <x v="1"/>
  </r>
  <r>
    <s v="CC101950"/>
    <n v="41"/>
    <x v="1"/>
    <s v="Diploma"/>
    <s v="Married"/>
    <s v="Self-employed"/>
    <n v="15400000"/>
    <n v="101000000"/>
    <n v="141"/>
    <x v="0"/>
    <n v="0"/>
    <n v="0"/>
    <n v="85580000"/>
    <n v="71210000"/>
    <n v="65750000"/>
    <n v="89180000"/>
    <n v="14930000"/>
    <n v="1590000"/>
    <n v="12950000"/>
    <n v="0"/>
    <x v="0"/>
    <s v="40-49"/>
    <n v="74180000"/>
    <n v="35233333.333333336"/>
    <n v="0.73445544554455444"/>
    <x v="0"/>
    <x v="0"/>
    <x v="2"/>
    <x v="3"/>
  </r>
  <r>
    <s v="CC101951"/>
    <n v="41"/>
    <x v="1"/>
    <s v="High School"/>
    <s v="Married"/>
    <s v="Self-employed"/>
    <n v="11000000"/>
    <n v="54000000"/>
    <n v="73"/>
    <x v="0"/>
    <n v="0"/>
    <n v="0"/>
    <n v="15890000"/>
    <n v="22580000"/>
    <n v="15580000"/>
    <n v="6780000"/>
    <n v="10500000"/>
    <n v="13970000"/>
    <n v="2710000"/>
    <n v="0"/>
    <x v="0"/>
    <s v="40-49"/>
    <n v="18016666.666666668"/>
    <n v="10416666.666666666"/>
    <n v="0.33364197530864198"/>
    <x v="1"/>
    <x v="1"/>
    <x v="2"/>
    <x v="0"/>
  </r>
  <r>
    <s v="CC101952"/>
    <n v="52"/>
    <x v="0"/>
    <s v="Diploma"/>
    <s v="Married"/>
    <s v="Salaried"/>
    <n v="13100000"/>
    <n v="78000000"/>
    <n v="110"/>
    <x v="3"/>
    <n v="0"/>
    <n v="0"/>
    <n v="71570000"/>
    <n v="57720000"/>
    <n v="52790000"/>
    <n v="5730000"/>
    <n v="6390000"/>
    <n v="19320000"/>
    <n v="3490000"/>
    <n v="1"/>
    <x v="1"/>
    <s v="50-59"/>
    <n v="60693333.333333336"/>
    <n v="10480000"/>
    <n v="0.77811965811965811"/>
    <x v="3"/>
    <x v="3"/>
    <x v="0"/>
    <x v="2"/>
  </r>
  <r>
    <s v="CC101953"/>
    <n v="24"/>
    <x v="1"/>
    <s v="Postgraduate"/>
    <s v="Single"/>
    <s v="Self-employed"/>
    <n v="15200000"/>
    <n v="67000000"/>
    <n v="5"/>
    <x v="2"/>
    <n v="0"/>
    <n v="0"/>
    <n v="20370000"/>
    <n v="23570000"/>
    <n v="17070000"/>
    <n v="5580000"/>
    <n v="11000000"/>
    <n v="3980000"/>
    <n v="2930000"/>
    <n v="2"/>
    <x v="0"/>
    <s v="21-29"/>
    <n v="20336666.666666668"/>
    <n v="6853333.333333333"/>
    <n v="0.30353233830845772"/>
    <x v="1"/>
    <x v="1"/>
    <x v="0"/>
    <x v="2"/>
  </r>
  <r>
    <s v="CC101954"/>
    <n v="50"/>
    <x v="1"/>
    <s v="High School"/>
    <s v="Other"/>
    <s v="Salaried"/>
    <n v="7500000"/>
    <n v="36000000"/>
    <n v="120"/>
    <x v="2"/>
    <n v="1"/>
    <n v="2"/>
    <n v="22330000"/>
    <n v="16380000"/>
    <n v="18140000"/>
    <n v="8950000"/>
    <n v="750000"/>
    <n v="780000"/>
    <n v="1390000"/>
    <n v="3"/>
    <x v="0"/>
    <s v="50-59"/>
    <n v="18950000"/>
    <n v="3493333.3333333335"/>
    <n v="0.52638888888888891"/>
    <x v="0"/>
    <x v="0"/>
    <x v="1"/>
    <x v="1"/>
  </r>
  <r>
    <s v="CC101955"/>
    <n v="53"/>
    <x v="1"/>
    <s v="High School"/>
    <s v="Single"/>
    <s v="Self-employed"/>
    <n v="9900000"/>
    <n v="59000000"/>
    <n v="68"/>
    <x v="0"/>
    <n v="0"/>
    <n v="0"/>
    <n v="6770000"/>
    <n v="1540000"/>
    <n v="3720000"/>
    <n v="3820000"/>
    <n v="840000"/>
    <n v="1390000"/>
    <n v="930000"/>
    <n v="1"/>
    <x v="0"/>
    <s v="50-59"/>
    <n v="4010000"/>
    <n v="2016666.6666666667"/>
    <n v="6.7966101694915251E-2"/>
    <x v="2"/>
    <x v="2"/>
    <x v="0"/>
    <x v="0"/>
  </r>
  <r>
    <s v="CC101956"/>
    <n v="27"/>
    <x v="1"/>
    <s v="Postgraduate"/>
    <s v="Married"/>
    <s v="Salaried"/>
    <n v="9400000"/>
    <n v="57000000"/>
    <n v="55"/>
    <x v="0"/>
    <n v="0"/>
    <n v="0"/>
    <n v="31820000"/>
    <n v="28880000"/>
    <n v="29590000"/>
    <n v="5410000"/>
    <n v="16730000"/>
    <n v="11010000"/>
    <n v="3330000"/>
    <n v="0"/>
    <x v="0"/>
    <s v="21-29"/>
    <n v="30096666.666666668"/>
    <n v="11050000"/>
    <n v="0.52801169590643282"/>
    <x v="0"/>
    <x v="0"/>
    <x v="2"/>
    <x v="0"/>
  </r>
  <r>
    <s v="CC101957"/>
    <n v="36"/>
    <x v="1"/>
    <s v="Bachelor"/>
    <s v="Married"/>
    <s v="Self-employed"/>
    <n v="11200000"/>
    <n v="60000000"/>
    <n v="88"/>
    <x v="1"/>
    <n v="3"/>
    <n v="0"/>
    <n v="51800000"/>
    <n v="50060000"/>
    <n v="46660000"/>
    <n v="1270000"/>
    <n v="1090000"/>
    <n v="5380000"/>
    <n v="4810000"/>
    <n v="2"/>
    <x v="1"/>
    <s v="30-39"/>
    <n v="49506666.666666664"/>
    <n v="2580000"/>
    <n v="0.82511111111111102"/>
    <x v="3"/>
    <x v="3"/>
    <x v="0"/>
    <x v="2"/>
  </r>
  <r>
    <s v="CC101958"/>
    <n v="60"/>
    <x v="1"/>
    <s v="Postgraduate"/>
    <s v="Married"/>
    <s v="Self-employed"/>
    <n v="24700000"/>
    <n v="132000000"/>
    <n v="237"/>
    <x v="0"/>
    <n v="1"/>
    <n v="0"/>
    <n v="66830000"/>
    <n v="86170000"/>
    <n v="82670000"/>
    <n v="19470000"/>
    <n v="14140000"/>
    <n v="41130000"/>
    <n v="3710000"/>
    <n v="2"/>
    <x v="0"/>
    <s v="60+"/>
    <n v="78556666.666666672"/>
    <n v="24913333.333333332"/>
    <n v="0.59512626262626267"/>
    <x v="0"/>
    <x v="0"/>
    <x v="0"/>
    <x v="3"/>
  </r>
  <r>
    <s v="CC101959"/>
    <n v="25"/>
    <x v="0"/>
    <s v="Bachelor"/>
    <s v="Single"/>
    <s v="Contract"/>
    <n v="6600000"/>
    <n v="25000000"/>
    <n v="32"/>
    <x v="0"/>
    <n v="0"/>
    <n v="0"/>
    <n v="4980000"/>
    <n v="6730000"/>
    <n v="5260000"/>
    <n v="1870000"/>
    <n v="3490000"/>
    <n v="1990000"/>
    <n v="690000"/>
    <n v="0"/>
    <x v="0"/>
    <s v="21-29"/>
    <n v="5656666.666666667"/>
    <n v="2450000"/>
    <n v="0.22626666666666667"/>
    <x v="2"/>
    <x v="2"/>
    <x v="2"/>
    <x v="1"/>
  </r>
  <r>
    <s v="CC101960"/>
    <n v="43"/>
    <x v="1"/>
    <s v="Bachelor"/>
    <s v="Married"/>
    <s v="Contract"/>
    <n v="15600000"/>
    <n v="56000000"/>
    <n v="71"/>
    <x v="0"/>
    <n v="0"/>
    <n v="0"/>
    <n v="6540000"/>
    <n v="5650000"/>
    <n v="8690000"/>
    <n v="2840000"/>
    <n v="2410000"/>
    <n v="3720000"/>
    <n v="110000"/>
    <n v="0"/>
    <x v="0"/>
    <s v="40-49"/>
    <n v="6960000"/>
    <n v="2990000"/>
    <n v="0.12428571428571429"/>
    <x v="2"/>
    <x v="2"/>
    <x v="2"/>
    <x v="0"/>
  </r>
  <r>
    <s v="CC101961"/>
    <n v="46"/>
    <x v="0"/>
    <s v="Bachelor"/>
    <s v="Other"/>
    <s v="Government"/>
    <n v="11900000"/>
    <n v="45000000"/>
    <n v="117"/>
    <x v="2"/>
    <n v="0"/>
    <n v="1"/>
    <n v="9700000"/>
    <n v="9410000"/>
    <n v="10410000"/>
    <n v="1590000"/>
    <n v="5860000"/>
    <n v="3310000"/>
    <n v="150000"/>
    <n v="2"/>
    <x v="0"/>
    <s v="40-49"/>
    <n v="9840000"/>
    <n v="3586666.6666666665"/>
    <n v="0.21866666666666668"/>
    <x v="2"/>
    <x v="2"/>
    <x v="0"/>
    <x v="0"/>
  </r>
  <r>
    <s v="CC101962"/>
    <n v="41"/>
    <x v="1"/>
    <s v="Bachelor"/>
    <s v="Married"/>
    <s v="Government"/>
    <n v="18900000"/>
    <n v="101000000"/>
    <n v="54"/>
    <x v="0"/>
    <n v="0"/>
    <n v="0"/>
    <n v="13120000"/>
    <n v="4110000"/>
    <n v="17780000"/>
    <n v="13590000"/>
    <n v="1320000"/>
    <n v="7910000"/>
    <n v="1680000"/>
    <n v="0"/>
    <x v="0"/>
    <s v="40-49"/>
    <n v="11670000"/>
    <n v="7606666.666666667"/>
    <n v="0.11554455445544555"/>
    <x v="2"/>
    <x v="2"/>
    <x v="2"/>
    <x v="3"/>
  </r>
  <r>
    <s v="CC101963"/>
    <n v="28"/>
    <x v="0"/>
    <s v="High School"/>
    <s v="Single"/>
    <s v="Self-employed"/>
    <n v="8800000"/>
    <n v="31000000"/>
    <n v="20"/>
    <x v="1"/>
    <n v="0"/>
    <n v="1"/>
    <n v="18860000"/>
    <n v="14610000"/>
    <n v="14600000"/>
    <n v="810000"/>
    <n v="3560000"/>
    <n v="2940000"/>
    <n v="480000"/>
    <n v="2"/>
    <x v="1"/>
    <s v="21-29"/>
    <n v="16023333.333333334"/>
    <n v="2436666.6666666665"/>
    <n v="0.51688172043010749"/>
    <x v="0"/>
    <x v="0"/>
    <x v="0"/>
    <x v="1"/>
  </r>
  <r>
    <s v="CC101964"/>
    <n v="30"/>
    <x v="1"/>
    <s v="Bachelor"/>
    <s v="Single"/>
    <s v="Salaried"/>
    <n v="11400000"/>
    <n v="62000000"/>
    <n v="69"/>
    <x v="0"/>
    <n v="0"/>
    <n v="0"/>
    <n v="50180000"/>
    <n v="61040000"/>
    <n v="59740000"/>
    <n v="29160000"/>
    <n v="21350000"/>
    <n v="22650000"/>
    <n v="2430000"/>
    <n v="0"/>
    <x v="0"/>
    <s v="30-39"/>
    <n v="56986666.666666664"/>
    <n v="24386666.666666668"/>
    <n v="0.91913978494623649"/>
    <x v="3"/>
    <x v="3"/>
    <x v="2"/>
    <x v="2"/>
  </r>
  <r>
    <s v="CC101965"/>
    <n v="44"/>
    <x v="0"/>
    <s v="Diploma"/>
    <s v="Married"/>
    <s v="Government"/>
    <n v="10400000"/>
    <n v="57000000"/>
    <n v="170"/>
    <x v="0"/>
    <n v="0"/>
    <n v="0"/>
    <n v="10490000"/>
    <n v="10010000"/>
    <n v="9930000"/>
    <n v="9260000"/>
    <n v="3260000"/>
    <n v="3560000"/>
    <n v="310000"/>
    <n v="0"/>
    <x v="0"/>
    <s v="40-49"/>
    <n v="10143333.333333334"/>
    <n v="5360000"/>
    <n v="0.17795321637426903"/>
    <x v="2"/>
    <x v="2"/>
    <x v="2"/>
    <x v="0"/>
  </r>
  <r>
    <s v="CC101966"/>
    <n v="31"/>
    <x v="0"/>
    <s v="Diploma"/>
    <s v="Married"/>
    <s v="Salaried"/>
    <n v="11200000"/>
    <n v="61000000"/>
    <n v="44"/>
    <x v="0"/>
    <n v="0"/>
    <n v="0"/>
    <n v="31240000"/>
    <n v="41690000"/>
    <n v="24230000"/>
    <n v="25570000"/>
    <n v="14740000"/>
    <n v="8920000"/>
    <n v="1360000"/>
    <n v="0"/>
    <x v="0"/>
    <s v="30-39"/>
    <n v="32386666.666666668"/>
    <n v="16410000"/>
    <n v="0.53092896174863391"/>
    <x v="0"/>
    <x v="0"/>
    <x v="2"/>
    <x v="2"/>
  </r>
  <r>
    <s v="CC101967"/>
    <n v="34"/>
    <x v="0"/>
    <s v="Bachelor"/>
    <s v="Single"/>
    <s v="Salaried"/>
    <n v="12800000"/>
    <n v="42000000"/>
    <n v="57"/>
    <x v="0"/>
    <n v="0"/>
    <n v="0"/>
    <n v="26990000"/>
    <n v="35150000"/>
    <n v="30340000"/>
    <n v="5140000"/>
    <n v="9110000"/>
    <n v="10170000"/>
    <n v="3610000"/>
    <n v="0"/>
    <x v="0"/>
    <s v="30-39"/>
    <n v="30826666.666666668"/>
    <n v="8140000"/>
    <n v="0.73396825396825405"/>
    <x v="0"/>
    <x v="0"/>
    <x v="2"/>
    <x v="0"/>
  </r>
  <r>
    <s v="CC101968"/>
    <n v="24"/>
    <x v="0"/>
    <s v="Bachelor"/>
    <s v="Single"/>
    <s v="Salaried"/>
    <n v="6800000"/>
    <n v="35000000"/>
    <n v="34"/>
    <x v="0"/>
    <n v="0"/>
    <n v="0"/>
    <n v="12000000"/>
    <n v="12170000"/>
    <n v="15230000"/>
    <n v="3090000"/>
    <n v="4800000"/>
    <n v="4550000"/>
    <n v="2810000"/>
    <n v="0"/>
    <x v="0"/>
    <s v="21-29"/>
    <n v="13133333.333333334"/>
    <n v="4146666.6666666665"/>
    <n v="0.37523809523809526"/>
    <x v="1"/>
    <x v="1"/>
    <x v="2"/>
    <x v="1"/>
  </r>
  <r>
    <s v="CC101969"/>
    <n v="36"/>
    <x v="1"/>
    <s v="High School"/>
    <s v="Married"/>
    <s v="Other"/>
    <n v="5200000"/>
    <n v="33000000"/>
    <n v="92"/>
    <x v="1"/>
    <n v="3"/>
    <n v="3"/>
    <n v="20480000"/>
    <n v="20230000"/>
    <n v="20150000"/>
    <n v="360000"/>
    <n v="3920000"/>
    <n v="640000"/>
    <n v="3200000"/>
    <n v="5"/>
    <x v="1"/>
    <s v="30-39"/>
    <n v="20286666.666666668"/>
    <n v="1640000"/>
    <n v="0.61474747474747482"/>
    <x v="0"/>
    <x v="0"/>
    <x v="3"/>
    <x v="1"/>
  </r>
  <r>
    <s v="CC101970"/>
    <n v="35"/>
    <x v="1"/>
    <s v="Bachelor"/>
    <s v="Married"/>
    <s v="Contract"/>
    <n v="10400000"/>
    <n v="38000000"/>
    <n v="47"/>
    <x v="0"/>
    <n v="3"/>
    <n v="0"/>
    <n v="18190000"/>
    <n v="21840000"/>
    <n v="16770000"/>
    <n v="16940000"/>
    <n v="500000"/>
    <n v="6530000"/>
    <n v="1340000"/>
    <n v="2"/>
    <x v="0"/>
    <s v="30-39"/>
    <n v="18933333.333333332"/>
    <n v="7990000"/>
    <n v="0.49824561403508771"/>
    <x v="1"/>
    <x v="1"/>
    <x v="0"/>
    <x v="1"/>
  </r>
  <r>
    <s v="CC101971"/>
    <n v="30"/>
    <x v="0"/>
    <s v="Diploma"/>
    <s v="Married"/>
    <s v="Salaried"/>
    <n v="11500000"/>
    <n v="40000000"/>
    <n v="37"/>
    <x v="0"/>
    <n v="2"/>
    <n v="0"/>
    <n v="10430000"/>
    <n v="9370000"/>
    <n v="11400000"/>
    <n v="4660000"/>
    <n v="2190000"/>
    <n v="4270000"/>
    <n v="1430000"/>
    <n v="1"/>
    <x v="0"/>
    <s v="30-39"/>
    <n v="10400000"/>
    <n v="3706666.6666666665"/>
    <n v="0.26"/>
    <x v="1"/>
    <x v="1"/>
    <x v="0"/>
    <x v="0"/>
  </r>
  <r>
    <s v="CC101972"/>
    <n v="33"/>
    <x v="0"/>
    <s v="High School"/>
    <s v="Single"/>
    <s v="Self-employed"/>
    <n v="14100000"/>
    <n v="44000000"/>
    <n v="61"/>
    <x v="0"/>
    <n v="0"/>
    <n v="0"/>
    <n v="36100000"/>
    <n v="26850000"/>
    <n v="22570000"/>
    <n v="8520000"/>
    <n v="2660000"/>
    <n v="1620000"/>
    <n v="1850000"/>
    <n v="0"/>
    <x v="0"/>
    <s v="30-39"/>
    <n v="28506666.666666668"/>
    <n v="4266666.666666667"/>
    <n v="0.64787878787878794"/>
    <x v="0"/>
    <x v="0"/>
    <x v="2"/>
    <x v="0"/>
  </r>
  <r>
    <s v="CC101973"/>
    <n v="25"/>
    <x v="0"/>
    <s v="High School"/>
    <s v="Other"/>
    <s v="Contract"/>
    <n v="5300000"/>
    <n v="20000000"/>
    <n v="28"/>
    <x v="0"/>
    <n v="0"/>
    <n v="0"/>
    <n v="4370000"/>
    <n v="4900000"/>
    <n v="1680000"/>
    <n v="2620000"/>
    <n v="2080000"/>
    <n v="1440000"/>
    <n v="350000"/>
    <n v="0"/>
    <x v="0"/>
    <s v="21-29"/>
    <n v="3650000"/>
    <n v="2046666.6666666667"/>
    <n v="0.1825"/>
    <x v="2"/>
    <x v="2"/>
    <x v="2"/>
    <x v="1"/>
  </r>
  <r>
    <s v="CC101974"/>
    <n v="32"/>
    <x v="1"/>
    <s v="Diploma"/>
    <s v="Other"/>
    <s v="Contract"/>
    <n v="7500000"/>
    <n v="37000000"/>
    <n v="97"/>
    <x v="0"/>
    <n v="0"/>
    <n v="0"/>
    <n v="6360000"/>
    <n v="11330000"/>
    <n v="12410000"/>
    <n v="4130000"/>
    <n v="4670000"/>
    <n v="6800000"/>
    <n v="1070000"/>
    <n v="0"/>
    <x v="0"/>
    <s v="30-39"/>
    <n v="10033333.333333334"/>
    <n v="5200000"/>
    <n v="0.27117117117117118"/>
    <x v="1"/>
    <x v="1"/>
    <x v="2"/>
    <x v="1"/>
  </r>
  <r>
    <s v="CC101975"/>
    <n v="30"/>
    <x v="0"/>
    <s v="Diploma"/>
    <s v="Single"/>
    <s v="Contract"/>
    <n v="5900000"/>
    <n v="23000000"/>
    <n v="24"/>
    <x v="3"/>
    <n v="2"/>
    <n v="0"/>
    <n v="13110000"/>
    <n v="10370000"/>
    <n v="13140000"/>
    <n v="3140000"/>
    <n v="900000"/>
    <n v="4170000"/>
    <n v="3950000"/>
    <n v="2"/>
    <x v="0"/>
    <s v="30-39"/>
    <n v="12206666.666666666"/>
    <n v="2736666.6666666665"/>
    <n v="0.53072463768115941"/>
    <x v="0"/>
    <x v="0"/>
    <x v="0"/>
    <x v="1"/>
  </r>
  <r>
    <s v="CC101976"/>
    <n v="35"/>
    <x v="0"/>
    <s v="Bachelor"/>
    <s v="Married"/>
    <s v="Contract"/>
    <n v="11600000"/>
    <n v="63000000"/>
    <n v="42"/>
    <x v="0"/>
    <n v="1"/>
    <n v="3"/>
    <n v="45120000"/>
    <n v="49950000"/>
    <n v="34190000"/>
    <n v="16520000"/>
    <n v="3960000"/>
    <n v="920000"/>
    <n v="6400000"/>
    <n v="2"/>
    <x v="1"/>
    <s v="30-39"/>
    <n v="43086666.666666664"/>
    <n v="7133333.333333333"/>
    <n v="0.68391534391534392"/>
    <x v="0"/>
    <x v="0"/>
    <x v="0"/>
    <x v="2"/>
  </r>
  <r>
    <s v="CC101977"/>
    <n v="47"/>
    <x v="1"/>
    <s v="Diploma"/>
    <s v="Married"/>
    <s v="Salaried"/>
    <n v="13400000"/>
    <n v="75000000"/>
    <n v="160"/>
    <x v="0"/>
    <n v="0"/>
    <n v="0"/>
    <n v="37240000"/>
    <n v="40510000"/>
    <n v="44610000"/>
    <n v="10380000"/>
    <n v="8480000"/>
    <n v="19020000"/>
    <n v="1640000"/>
    <n v="0"/>
    <x v="0"/>
    <s v="40-49"/>
    <n v="40786666.666666664"/>
    <n v="12626666.666666666"/>
    <n v="0.54382222222222221"/>
    <x v="0"/>
    <x v="0"/>
    <x v="2"/>
    <x v="2"/>
  </r>
  <r>
    <s v="CC101978"/>
    <n v="33"/>
    <x v="0"/>
    <s v="High School"/>
    <s v="Married"/>
    <s v="Government"/>
    <n v="6300000"/>
    <n v="35000000"/>
    <n v="58"/>
    <x v="0"/>
    <n v="0"/>
    <n v="0"/>
    <n v="27270000"/>
    <n v="26310000"/>
    <n v="31360000"/>
    <n v="12770000"/>
    <n v="13150000"/>
    <n v="14330000"/>
    <n v="1880000"/>
    <n v="0"/>
    <x v="0"/>
    <s v="30-39"/>
    <n v="28313333.333333332"/>
    <n v="13416666.666666666"/>
    <n v="0.80895238095238087"/>
    <x v="3"/>
    <x v="3"/>
    <x v="2"/>
    <x v="1"/>
  </r>
  <r>
    <s v="CC101979"/>
    <n v="21"/>
    <x v="0"/>
    <s v="Bachelor"/>
    <s v="Married"/>
    <s v="Other"/>
    <n v="5500000"/>
    <n v="28000000"/>
    <n v="26"/>
    <x v="0"/>
    <n v="1"/>
    <n v="2"/>
    <n v="9650000"/>
    <n v="6850000"/>
    <n v="6970000"/>
    <n v="2470000"/>
    <n v="1780000"/>
    <n v="1680000"/>
    <n v="1900000"/>
    <n v="2"/>
    <x v="0"/>
    <s v="21-29"/>
    <n v="7823333.333333333"/>
    <n v="1976666.6666666667"/>
    <n v="0.27940476190476188"/>
    <x v="1"/>
    <x v="1"/>
    <x v="0"/>
    <x v="1"/>
  </r>
  <r>
    <s v="CC101980"/>
    <n v="53"/>
    <x v="0"/>
    <s v="High School"/>
    <s v="Single"/>
    <s v="Government"/>
    <n v="8400000"/>
    <n v="53000000"/>
    <n v="101"/>
    <x v="0"/>
    <n v="0"/>
    <n v="0"/>
    <n v="37320000"/>
    <n v="30190000"/>
    <n v="39500000"/>
    <n v="12490000"/>
    <n v="4990000"/>
    <n v="17840000"/>
    <n v="1630000"/>
    <n v="0"/>
    <x v="0"/>
    <s v="50-59"/>
    <n v="35670000"/>
    <n v="11773333.333333334"/>
    <n v="0.67301886792452825"/>
    <x v="0"/>
    <x v="0"/>
    <x v="2"/>
    <x v="0"/>
  </r>
  <r>
    <s v="CC101981"/>
    <n v="21"/>
    <x v="1"/>
    <s v="High School"/>
    <s v="Single"/>
    <s v="Salaried"/>
    <n v="5000000"/>
    <n v="20000000"/>
    <n v="37"/>
    <x v="1"/>
    <n v="3"/>
    <n v="0"/>
    <n v="15200000"/>
    <n v="13560000"/>
    <n v="15750000"/>
    <n v="310000"/>
    <n v="2290000"/>
    <n v="2530000"/>
    <n v="1340000"/>
    <n v="2"/>
    <x v="1"/>
    <s v="21-29"/>
    <n v="14836666.666666666"/>
    <n v="1710000"/>
    <n v="0.74183333333333334"/>
    <x v="0"/>
    <x v="0"/>
    <x v="0"/>
    <x v="1"/>
  </r>
  <r>
    <s v="CC101982"/>
    <n v="32"/>
    <x v="0"/>
    <s v="Diploma"/>
    <s v="Married"/>
    <s v="Salaried"/>
    <n v="10500000"/>
    <n v="55000000"/>
    <n v="87"/>
    <x v="0"/>
    <n v="0"/>
    <n v="0"/>
    <n v="11130000"/>
    <n v="13640000"/>
    <n v="5220000"/>
    <n v="5780000"/>
    <n v="4360000"/>
    <n v="2370000"/>
    <n v="1140000"/>
    <n v="0"/>
    <x v="0"/>
    <s v="30-39"/>
    <n v="9996666.666666666"/>
    <n v="4170000"/>
    <n v="0.18175757575757576"/>
    <x v="2"/>
    <x v="2"/>
    <x v="2"/>
    <x v="0"/>
  </r>
  <r>
    <s v="CC101983"/>
    <n v="48"/>
    <x v="0"/>
    <s v="Bachelor"/>
    <s v="Married"/>
    <s v="Self-employed"/>
    <n v="16200000"/>
    <n v="66000000"/>
    <n v="150"/>
    <x v="0"/>
    <n v="0"/>
    <n v="0"/>
    <n v="10960000"/>
    <n v="5430000"/>
    <n v="15540000"/>
    <n v="5020000"/>
    <n v="1850000"/>
    <n v="4740000"/>
    <n v="2800000"/>
    <n v="0"/>
    <x v="0"/>
    <s v="40-49"/>
    <n v="10643333.333333334"/>
    <n v="3870000"/>
    <n v="0.16126262626262627"/>
    <x v="2"/>
    <x v="2"/>
    <x v="2"/>
    <x v="2"/>
  </r>
  <r>
    <s v="CC101984"/>
    <n v="32"/>
    <x v="1"/>
    <s v="Bachelor"/>
    <s v="Married"/>
    <s v="Self-employed"/>
    <n v="14900000"/>
    <n v="70000000"/>
    <n v="72"/>
    <x v="2"/>
    <n v="1"/>
    <n v="1"/>
    <n v="18130000"/>
    <n v="21090000"/>
    <n v="21550000"/>
    <n v="4270000"/>
    <n v="8190000"/>
    <n v="1440000"/>
    <n v="780000"/>
    <n v="4"/>
    <x v="1"/>
    <s v="30-39"/>
    <n v="20256666.666666668"/>
    <n v="4633333.333333333"/>
    <n v="0.28938095238095241"/>
    <x v="1"/>
    <x v="1"/>
    <x v="1"/>
    <x v="2"/>
  </r>
  <r>
    <s v="CC101985"/>
    <n v="48"/>
    <x v="1"/>
    <s v="Bachelor"/>
    <s v="Married"/>
    <s v="Self-employed"/>
    <n v="10900000"/>
    <n v="61000000"/>
    <n v="99"/>
    <x v="0"/>
    <n v="0"/>
    <n v="0"/>
    <n v="32850000"/>
    <n v="41260000"/>
    <n v="45190000"/>
    <n v="15650000"/>
    <n v="15430000"/>
    <n v="15680000"/>
    <n v="440000"/>
    <n v="0"/>
    <x v="0"/>
    <s v="40-49"/>
    <n v="39766666.666666664"/>
    <n v="15586666.666666666"/>
    <n v="0.65191256830601085"/>
    <x v="0"/>
    <x v="0"/>
    <x v="2"/>
    <x v="2"/>
  </r>
  <r>
    <s v="CC101986"/>
    <n v="44"/>
    <x v="1"/>
    <s v="Bachelor"/>
    <s v="Single"/>
    <s v="Salaried"/>
    <n v="13500000"/>
    <n v="47000000"/>
    <n v="53"/>
    <x v="3"/>
    <n v="2"/>
    <n v="2"/>
    <n v="42230000"/>
    <n v="38940000"/>
    <n v="31730000"/>
    <n v="2950000"/>
    <n v="1390000"/>
    <n v="2790000"/>
    <n v="10240000"/>
    <n v="5"/>
    <x v="1"/>
    <s v="40-49"/>
    <n v="37633333.333333336"/>
    <n v="2376666.6666666665"/>
    <n v="0.80070921985815613"/>
    <x v="3"/>
    <x v="3"/>
    <x v="3"/>
    <x v="0"/>
  </r>
  <r>
    <s v="CC101987"/>
    <n v="37"/>
    <x v="1"/>
    <s v="Bachelor"/>
    <s v="Married"/>
    <s v="Government"/>
    <n v="8600000"/>
    <n v="42000000"/>
    <n v="72"/>
    <x v="0"/>
    <n v="0"/>
    <n v="1"/>
    <n v="4020000"/>
    <n v="10680000"/>
    <n v="11220000"/>
    <n v="3830000"/>
    <n v="4100000"/>
    <n v="2220000"/>
    <n v="1400000"/>
    <n v="1"/>
    <x v="1"/>
    <s v="30-39"/>
    <n v="8640000"/>
    <n v="3383333.3333333335"/>
    <n v="0.20571428571428571"/>
    <x v="2"/>
    <x v="2"/>
    <x v="0"/>
    <x v="0"/>
  </r>
  <r>
    <s v="CC101988"/>
    <n v="28"/>
    <x v="1"/>
    <s v="Diploma"/>
    <s v="Single"/>
    <s v="Salaried"/>
    <n v="8100000"/>
    <n v="27000000"/>
    <n v="27"/>
    <x v="0"/>
    <n v="0"/>
    <n v="0"/>
    <n v="10280000"/>
    <n v="12730000"/>
    <n v="14870000"/>
    <n v="3270000"/>
    <n v="7120000"/>
    <n v="4960000"/>
    <n v="2740000"/>
    <n v="0"/>
    <x v="0"/>
    <s v="21-29"/>
    <n v="12626666.666666666"/>
    <n v="5116666.666666667"/>
    <n v="0.4676543209876543"/>
    <x v="1"/>
    <x v="1"/>
    <x v="2"/>
    <x v="1"/>
  </r>
  <r>
    <s v="CC101989"/>
    <n v="47"/>
    <x v="1"/>
    <s v="High School"/>
    <s v="Married"/>
    <s v="Self-employed"/>
    <n v="5000000"/>
    <n v="24000000"/>
    <n v="98"/>
    <x v="0"/>
    <n v="1"/>
    <n v="0"/>
    <n v="6240000"/>
    <n v="4780000"/>
    <n v="4510000"/>
    <n v="1990000"/>
    <n v="570000"/>
    <n v="1450000"/>
    <n v="670000"/>
    <n v="1"/>
    <x v="0"/>
    <s v="40-49"/>
    <n v="5176666.666666667"/>
    <n v="1336666.6666666667"/>
    <n v="0.21569444444444447"/>
    <x v="2"/>
    <x v="2"/>
    <x v="0"/>
    <x v="1"/>
  </r>
  <r>
    <s v="CC101990"/>
    <n v="47"/>
    <x v="0"/>
    <s v="Postgraduate"/>
    <s v="Married"/>
    <s v="Salaried"/>
    <n v="17400000"/>
    <n v="84000000"/>
    <n v="87"/>
    <x v="0"/>
    <n v="0"/>
    <n v="0"/>
    <n v="1350000"/>
    <n v="9000000"/>
    <n v="6380000"/>
    <n v="1350000"/>
    <n v="4780000"/>
    <n v="3210000"/>
    <n v="1530000"/>
    <n v="0"/>
    <x v="0"/>
    <s v="40-49"/>
    <n v="5576666.666666667"/>
    <n v="3113333.3333333335"/>
    <n v="6.6388888888888886E-2"/>
    <x v="2"/>
    <x v="2"/>
    <x v="2"/>
    <x v="2"/>
  </r>
  <r>
    <s v="CC101991"/>
    <n v="32"/>
    <x v="0"/>
    <s v="Diploma"/>
    <s v="Married"/>
    <s v="Salaried"/>
    <n v="7700000"/>
    <n v="35000000"/>
    <n v="101"/>
    <x v="3"/>
    <n v="3"/>
    <n v="0"/>
    <n v="11030000"/>
    <n v="13370000"/>
    <n v="17900000"/>
    <n v="1090000"/>
    <n v="1980000"/>
    <n v="4180000"/>
    <n v="2610000"/>
    <n v="2"/>
    <x v="1"/>
    <s v="30-39"/>
    <n v="14100000"/>
    <n v="2416666.6666666665"/>
    <n v="0.40285714285714286"/>
    <x v="1"/>
    <x v="1"/>
    <x v="0"/>
    <x v="1"/>
  </r>
  <r>
    <s v="CC101992"/>
    <n v="28"/>
    <x v="1"/>
    <s v="Bachelor"/>
    <s v="Married"/>
    <s v="Salaried"/>
    <n v="10700000"/>
    <n v="28000000"/>
    <n v="21"/>
    <x v="0"/>
    <n v="0"/>
    <n v="0"/>
    <n v="10730000"/>
    <n v="12240000"/>
    <n v="8750000"/>
    <n v="5060000"/>
    <n v="4740000"/>
    <n v="790000"/>
    <n v="940000"/>
    <n v="1"/>
    <x v="0"/>
    <s v="21-29"/>
    <n v="10573333.333333334"/>
    <n v="3530000"/>
    <n v="0.37761904761904763"/>
    <x v="1"/>
    <x v="1"/>
    <x v="0"/>
    <x v="1"/>
  </r>
  <r>
    <s v="CC101993"/>
    <n v="24"/>
    <x v="1"/>
    <s v="High School"/>
    <s v="Single"/>
    <s v="Contract"/>
    <n v="8100000"/>
    <n v="39000000"/>
    <n v="45"/>
    <x v="1"/>
    <n v="2"/>
    <n v="0"/>
    <n v="17620000"/>
    <n v="12090000"/>
    <n v="15990000"/>
    <n v="540000"/>
    <n v="3230000"/>
    <n v="3220000"/>
    <n v="1040000"/>
    <n v="3"/>
    <x v="1"/>
    <s v="21-29"/>
    <n v="15233333.333333334"/>
    <n v="2330000"/>
    <n v="0.3905982905982906"/>
    <x v="1"/>
    <x v="1"/>
    <x v="1"/>
    <x v="1"/>
  </r>
  <r>
    <s v="CC101994"/>
    <n v="32"/>
    <x v="1"/>
    <s v="Diploma"/>
    <s v="Married"/>
    <s v="Salaried"/>
    <n v="11900000"/>
    <n v="42000000"/>
    <n v="72"/>
    <x v="3"/>
    <n v="2"/>
    <n v="0"/>
    <n v="21080000"/>
    <n v="17940000"/>
    <n v="18650000"/>
    <n v="4200000"/>
    <n v="1610000"/>
    <n v="8640000"/>
    <n v="1750000"/>
    <n v="2"/>
    <x v="1"/>
    <s v="30-39"/>
    <n v="19223333.333333332"/>
    <n v="4816666.666666667"/>
    <n v="0.45769841269841266"/>
    <x v="1"/>
    <x v="1"/>
    <x v="0"/>
    <x v="0"/>
  </r>
  <r>
    <s v="CC101995"/>
    <n v="21"/>
    <x v="1"/>
    <s v="Bachelor"/>
    <s v="Other"/>
    <s v="Contract"/>
    <n v="6900000"/>
    <n v="20000000"/>
    <n v="30"/>
    <x v="1"/>
    <n v="3"/>
    <n v="0"/>
    <n v="10880000"/>
    <n v="10710000"/>
    <n v="14290000"/>
    <n v="1170000"/>
    <n v="280000"/>
    <n v="7310000"/>
    <n v="1590000"/>
    <n v="3"/>
    <x v="1"/>
    <s v="21-29"/>
    <n v="11960000"/>
    <n v="2920000"/>
    <n v="0.59799999999999998"/>
    <x v="0"/>
    <x v="0"/>
    <x v="1"/>
    <x v="1"/>
  </r>
  <r>
    <s v="CC101996"/>
    <n v="43"/>
    <x v="1"/>
    <s v="Bachelor"/>
    <s v="Single"/>
    <s v="Government"/>
    <n v="11900000"/>
    <n v="57000000"/>
    <n v="89"/>
    <x v="0"/>
    <n v="0"/>
    <n v="0"/>
    <n v="23310000"/>
    <n v="25260000"/>
    <n v="24110000"/>
    <n v="6090000"/>
    <n v="7230000"/>
    <n v="6140000"/>
    <n v="2220000"/>
    <n v="0"/>
    <x v="0"/>
    <s v="40-49"/>
    <n v="24226666.666666668"/>
    <n v="6486666.666666667"/>
    <n v="0.42502923976608187"/>
    <x v="1"/>
    <x v="1"/>
    <x v="2"/>
    <x v="0"/>
  </r>
  <r>
    <s v="CC101997"/>
    <n v="48"/>
    <x v="1"/>
    <s v="High School"/>
    <s v="Single"/>
    <s v="Salaried"/>
    <n v="5400000"/>
    <n v="27000000"/>
    <n v="127"/>
    <x v="0"/>
    <n v="0"/>
    <n v="0"/>
    <n v="14860000"/>
    <n v="13260000"/>
    <n v="14320000"/>
    <n v="6700000"/>
    <n v="2450000"/>
    <n v="5710000"/>
    <n v="540000"/>
    <n v="1"/>
    <x v="0"/>
    <s v="40-49"/>
    <n v="14146666.666666666"/>
    <n v="4953333.333333333"/>
    <n v="0.52395061728395065"/>
    <x v="0"/>
    <x v="0"/>
    <x v="0"/>
    <x v="1"/>
  </r>
  <r>
    <s v="CC101998"/>
    <n v="29"/>
    <x v="0"/>
    <s v="Bachelor"/>
    <s v="Married"/>
    <s v="Government"/>
    <n v="14400000"/>
    <n v="82000000"/>
    <n v="57"/>
    <x v="0"/>
    <n v="1"/>
    <n v="0"/>
    <n v="2040000"/>
    <n v="14210000"/>
    <n v="18230000"/>
    <n v="1160000"/>
    <n v="3220000"/>
    <n v="3580000"/>
    <n v="3750000"/>
    <n v="1"/>
    <x v="0"/>
    <s v="21-29"/>
    <n v="11493333.333333334"/>
    <n v="2653333.3333333335"/>
    <n v="0.14016260162601626"/>
    <x v="2"/>
    <x v="2"/>
    <x v="0"/>
    <x v="2"/>
  </r>
  <r>
    <s v="CC101999"/>
    <n v="46"/>
    <x v="0"/>
    <s v="Bachelor"/>
    <s v="Married"/>
    <s v="Salaried"/>
    <n v="16400000"/>
    <n v="57000000"/>
    <n v="171"/>
    <x v="1"/>
    <n v="3"/>
    <n v="3"/>
    <n v="33290000"/>
    <n v="28900000"/>
    <n v="27040000"/>
    <n v="870000"/>
    <n v="1210000"/>
    <n v="4130000"/>
    <n v="4170000"/>
    <n v="4"/>
    <x v="1"/>
    <s v="40-49"/>
    <n v="29743333.333333332"/>
    <n v="2070000"/>
    <n v="0.52181286549707595"/>
    <x v="0"/>
    <x v="0"/>
    <x v="1"/>
    <x v="0"/>
  </r>
  <r>
    <s v="CC102000"/>
    <n v="66"/>
    <x v="1"/>
    <s v="Diploma"/>
    <s v="Married"/>
    <s v="Government"/>
    <n v="15600000"/>
    <n v="62000000"/>
    <n v="173"/>
    <x v="0"/>
    <n v="0"/>
    <n v="0"/>
    <n v="34630000"/>
    <n v="30840000"/>
    <n v="41270000"/>
    <n v="9550000"/>
    <n v="5230000"/>
    <n v="37810000"/>
    <n v="1840000"/>
    <n v="0"/>
    <x v="0"/>
    <s v="60+"/>
    <n v="35580000"/>
    <n v="17530000"/>
    <n v="0.57387096774193547"/>
    <x v="0"/>
    <x v="0"/>
    <x v="2"/>
    <x v="2"/>
  </r>
  <r>
    <s v="CC102001"/>
    <n v="21"/>
    <x v="1"/>
    <s v="Bachelor"/>
    <s v="Single"/>
    <s v="Contract"/>
    <n v="7400000"/>
    <n v="36000000"/>
    <n v="26"/>
    <x v="0"/>
    <n v="0"/>
    <n v="0"/>
    <n v="33470000"/>
    <n v="22140000"/>
    <n v="28090000"/>
    <n v="15040000"/>
    <n v="12590000"/>
    <n v="9600000"/>
    <n v="2060000"/>
    <n v="0"/>
    <x v="0"/>
    <s v="21-29"/>
    <n v="27900000"/>
    <n v="12410000"/>
    <n v="0.77500000000000002"/>
    <x v="3"/>
    <x v="3"/>
    <x v="2"/>
    <x v="1"/>
  </r>
  <r>
    <s v="CC102002"/>
    <n v="58"/>
    <x v="0"/>
    <s v="Postgraduate"/>
    <s v="Married"/>
    <s v="Contract"/>
    <n v="15200000"/>
    <n v="90000000"/>
    <n v="230"/>
    <x v="1"/>
    <n v="2"/>
    <n v="0"/>
    <n v="76530000"/>
    <n v="78550000"/>
    <n v="64250000"/>
    <n v="2000000"/>
    <n v="29930000"/>
    <n v="21030000"/>
    <n v="8200000"/>
    <n v="3"/>
    <x v="1"/>
    <s v="50-59"/>
    <n v="73110000"/>
    <n v="17653333.333333332"/>
    <n v="0.81233333333333335"/>
    <x v="3"/>
    <x v="3"/>
    <x v="1"/>
    <x v="2"/>
  </r>
  <r>
    <s v="CC102003"/>
    <n v="39"/>
    <x v="1"/>
    <s v="Diploma"/>
    <s v="Single"/>
    <s v="Self-employed"/>
    <n v="9400000"/>
    <n v="62000000"/>
    <n v="131"/>
    <x v="0"/>
    <n v="0"/>
    <n v="0"/>
    <n v="20740000"/>
    <n v="30990000"/>
    <n v="25370000"/>
    <n v="6790000"/>
    <n v="12010000"/>
    <n v="25320000"/>
    <n v="1750000"/>
    <n v="0"/>
    <x v="0"/>
    <s v="30-39"/>
    <n v="25700000"/>
    <n v="14706666.666666666"/>
    <n v="0.41451612903225804"/>
    <x v="1"/>
    <x v="1"/>
    <x v="2"/>
    <x v="2"/>
  </r>
  <r>
    <s v="CC102004"/>
    <n v="21"/>
    <x v="1"/>
    <s v="High School"/>
    <s v="Single"/>
    <s v="Salaried"/>
    <n v="7400000"/>
    <n v="34000000"/>
    <n v="36"/>
    <x v="2"/>
    <n v="0"/>
    <n v="2"/>
    <n v="13320000"/>
    <n v="14570000"/>
    <n v="19180000"/>
    <n v="5090000"/>
    <n v="4720000"/>
    <n v="3040000"/>
    <n v="1290000"/>
    <n v="2"/>
    <x v="0"/>
    <s v="21-29"/>
    <n v="15690000"/>
    <n v="4283333.333333333"/>
    <n v="0.46147058823529413"/>
    <x v="1"/>
    <x v="1"/>
    <x v="0"/>
    <x v="1"/>
  </r>
  <r>
    <s v="CC102005"/>
    <n v="48"/>
    <x v="1"/>
    <s v="High School"/>
    <s v="Married"/>
    <s v="Self-employed"/>
    <n v="18900000"/>
    <n v="93000000"/>
    <n v="91"/>
    <x v="0"/>
    <n v="0"/>
    <n v="0"/>
    <n v="47990000"/>
    <n v="44860000"/>
    <n v="47390000"/>
    <n v="20730000"/>
    <n v="25680000"/>
    <n v="18110000"/>
    <n v="3780000"/>
    <n v="0"/>
    <x v="0"/>
    <s v="40-49"/>
    <n v="46746666.666666664"/>
    <n v="21506666.666666668"/>
    <n v="0.5026523297491039"/>
    <x v="0"/>
    <x v="0"/>
    <x v="2"/>
    <x v="2"/>
  </r>
  <r>
    <s v="CC102006"/>
    <n v="29"/>
    <x v="1"/>
    <s v="Postgraduate"/>
    <s v="Married"/>
    <s v="Self-employed"/>
    <n v="19600000"/>
    <n v="122000000"/>
    <n v="62"/>
    <x v="2"/>
    <n v="0"/>
    <n v="0"/>
    <n v="68150000"/>
    <n v="65330000"/>
    <n v="74150000"/>
    <n v="13120000"/>
    <n v="21180000"/>
    <n v="21160000"/>
    <n v="1300000"/>
    <n v="1"/>
    <x v="0"/>
    <s v="21-29"/>
    <n v="69210000"/>
    <n v="18486666.666666668"/>
    <n v="0.56729508196721312"/>
    <x v="0"/>
    <x v="0"/>
    <x v="0"/>
    <x v="3"/>
  </r>
  <r>
    <s v="CC102007"/>
    <n v="23"/>
    <x v="0"/>
    <s v="High School"/>
    <s v="Single"/>
    <s v="Salaried"/>
    <n v="7200000"/>
    <n v="29000000"/>
    <n v="3"/>
    <x v="0"/>
    <n v="0"/>
    <n v="0"/>
    <n v="5090000"/>
    <n v="5470000"/>
    <n v="8740000"/>
    <n v="2010000"/>
    <n v="1410000"/>
    <n v="5690000"/>
    <n v="560000"/>
    <n v="0"/>
    <x v="0"/>
    <s v="21-29"/>
    <n v="6433333.333333333"/>
    <n v="3036666.6666666665"/>
    <n v="0.2218390804597701"/>
    <x v="2"/>
    <x v="2"/>
    <x v="2"/>
    <x v="1"/>
  </r>
  <r>
    <s v="CC102008"/>
    <n v="22"/>
    <x v="1"/>
    <s v="Diploma"/>
    <s v="Single"/>
    <s v="Government"/>
    <n v="8500000"/>
    <n v="33000000"/>
    <n v="13"/>
    <x v="2"/>
    <n v="0"/>
    <n v="0"/>
    <n v="15740000"/>
    <n v="23710000"/>
    <n v="19190000"/>
    <n v="2170000"/>
    <n v="21900000"/>
    <n v="10330000"/>
    <n v="2540000"/>
    <n v="1"/>
    <x v="0"/>
    <s v="21-29"/>
    <n v="19546666.666666668"/>
    <n v="11466666.666666666"/>
    <n v="0.59232323232323236"/>
    <x v="0"/>
    <x v="0"/>
    <x v="0"/>
    <x v="1"/>
  </r>
  <r>
    <s v="CC102009"/>
    <n v="21"/>
    <x v="1"/>
    <s v="Diploma"/>
    <s v="Single"/>
    <s v="Contract"/>
    <n v="9000000"/>
    <n v="22000000"/>
    <n v="28"/>
    <x v="0"/>
    <n v="0"/>
    <n v="1"/>
    <n v="11540000"/>
    <n v="9800000"/>
    <n v="11240000"/>
    <n v="5190000"/>
    <n v="2810000"/>
    <n v="260000"/>
    <n v="440000"/>
    <n v="1"/>
    <x v="0"/>
    <s v="21-29"/>
    <n v="10860000"/>
    <n v="2753333.3333333335"/>
    <n v="0.49363636363636365"/>
    <x v="1"/>
    <x v="1"/>
    <x v="0"/>
    <x v="1"/>
  </r>
  <r>
    <s v="CC102010"/>
    <n v="40"/>
    <x v="0"/>
    <s v="Diploma"/>
    <s v="Married"/>
    <s v="Salaried"/>
    <n v="11000000"/>
    <n v="57000000"/>
    <n v="111"/>
    <x v="2"/>
    <n v="1"/>
    <n v="0"/>
    <n v="14130000"/>
    <n v="28650000"/>
    <n v="27800000"/>
    <n v="2230000"/>
    <n v="7330000"/>
    <n v="2280000"/>
    <n v="2760000"/>
    <n v="2"/>
    <x v="0"/>
    <s v="40-49"/>
    <n v="23526666.666666668"/>
    <n v="3946666.6666666665"/>
    <n v="0.41274853801169592"/>
    <x v="1"/>
    <x v="1"/>
    <x v="0"/>
    <x v="0"/>
  </r>
  <r>
    <s v="CC102011"/>
    <n v="39"/>
    <x v="1"/>
    <s v="High School"/>
    <s v="Single"/>
    <s v="Contract"/>
    <n v="10400000"/>
    <n v="40000000"/>
    <n v="95"/>
    <x v="2"/>
    <n v="3"/>
    <n v="3"/>
    <n v="20760000"/>
    <n v="20050000"/>
    <n v="19480000"/>
    <n v="830000"/>
    <n v="430000"/>
    <n v="730000"/>
    <n v="1580000"/>
    <n v="5"/>
    <x v="1"/>
    <s v="30-39"/>
    <n v="20096666.666666668"/>
    <n v="663333.33333333337"/>
    <n v="0.50241666666666673"/>
    <x v="0"/>
    <x v="0"/>
    <x v="3"/>
    <x v="0"/>
  </r>
  <r>
    <s v="CC102012"/>
    <n v="43"/>
    <x v="1"/>
    <s v="Diploma"/>
    <s v="Married"/>
    <s v="Salaried"/>
    <n v="12000000"/>
    <n v="34000000"/>
    <n v="64"/>
    <x v="0"/>
    <n v="0"/>
    <n v="0"/>
    <n v="16690000"/>
    <n v="16610000"/>
    <n v="17340000"/>
    <n v="8330000"/>
    <n v="14730000"/>
    <n v="7280000"/>
    <n v="2480000"/>
    <n v="1"/>
    <x v="0"/>
    <s v="40-49"/>
    <n v="16880000"/>
    <n v="10113333.333333334"/>
    <n v="0.49647058823529411"/>
    <x v="1"/>
    <x v="1"/>
    <x v="0"/>
    <x v="1"/>
  </r>
  <r>
    <s v="CC102013"/>
    <n v="31"/>
    <x v="0"/>
    <s v="Bachelor"/>
    <s v="Married"/>
    <s v="Salaried"/>
    <n v="12000000"/>
    <n v="55000000"/>
    <n v="52"/>
    <x v="0"/>
    <n v="0"/>
    <n v="0"/>
    <n v="6270000"/>
    <n v="5670000"/>
    <n v="3290000"/>
    <n v="3740000"/>
    <n v="2670000"/>
    <n v="1130000"/>
    <n v="1630000"/>
    <n v="0"/>
    <x v="0"/>
    <s v="30-39"/>
    <n v="5076666.666666667"/>
    <n v="2513333.3333333335"/>
    <n v="9.2303030303030303E-2"/>
    <x v="2"/>
    <x v="2"/>
    <x v="2"/>
    <x v="0"/>
  </r>
  <r>
    <s v="CC102014"/>
    <n v="56"/>
    <x v="1"/>
    <s v="High School"/>
    <s v="Married"/>
    <s v="Salaried"/>
    <n v="12200000"/>
    <n v="48000000"/>
    <n v="217"/>
    <x v="0"/>
    <n v="0"/>
    <n v="0"/>
    <n v="6670000"/>
    <n v="19780000"/>
    <n v="15900000"/>
    <n v="1020000"/>
    <n v="17230000"/>
    <n v="7490000"/>
    <n v="580000"/>
    <n v="0"/>
    <x v="0"/>
    <s v="50-59"/>
    <n v="14116666.666666666"/>
    <n v="8580000"/>
    <n v="0.29409722222222223"/>
    <x v="1"/>
    <x v="1"/>
    <x v="2"/>
    <x v="0"/>
  </r>
  <r>
    <s v="CC102015"/>
    <n v="35"/>
    <x v="0"/>
    <s v="Bachelor"/>
    <s v="Married"/>
    <s v="Salaried"/>
    <n v="6200000"/>
    <n v="24000000"/>
    <n v="56"/>
    <x v="0"/>
    <n v="0"/>
    <n v="0"/>
    <n v="9300000"/>
    <n v="10760000"/>
    <n v="7950000"/>
    <n v="5340000"/>
    <n v="5090000"/>
    <n v="3330000"/>
    <n v="970000"/>
    <n v="0"/>
    <x v="0"/>
    <s v="30-39"/>
    <n v="9336666.666666666"/>
    <n v="4586666.666666667"/>
    <n v="0.38902777777777775"/>
    <x v="1"/>
    <x v="1"/>
    <x v="2"/>
    <x v="1"/>
  </r>
  <r>
    <s v="CC102016"/>
    <n v="47"/>
    <x v="0"/>
    <s v="Postgraduate"/>
    <s v="Other"/>
    <s v="Self-employed"/>
    <n v="42600000"/>
    <n v="256000000"/>
    <n v="232"/>
    <x v="0"/>
    <n v="0"/>
    <n v="0"/>
    <n v="97630000"/>
    <n v="143160000"/>
    <n v="141950000"/>
    <n v="16880000"/>
    <n v="133960000"/>
    <n v="3120000"/>
    <n v="12740000"/>
    <n v="0"/>
    <x v="0"/>
    <s v="40-49"/>
    <n v="127580000"/>
    <n v="51320000"/>
    <n v="0.49835937499999999"/>
    <x v="1"/>
    <x v="1"/>
    <x v="2"/>
    <x v="3"/>
  </r>
  <r>
    <s v="CC102017"/>
    <n v="44"/>
    <x v="1"/>
    <s v="Bachelor"/>
    <s v="Other"/>
    <s v="Salaried"/>
    <n v="15900000"/>
    <n v="102000000"/>
    <n v="152"/>
    <x v="0"/>
    <n v="0"/>
    <n v="0"/>
    <n v="53540000"/>
    <n v="51160000"/>
    <n v="36240000"/>
    <n v="18490000"/>
    <n v="21450000"/>
    <n v="33600000"/>
    <n v="2890000"/>
    <n v="0"/>
    <x v="0"/>
    <s v="40-49"/>
    <n v="46980000"/>
    <n v="24513333.333333332"/>
    <n v="0.46058823529411763"/>
    <x v="1"/>
    <x v="1"/>
    <x v="2"/>
    <x v="3"/>
  </r>
  <r>
    <s v="CC102018"/>
    <n v="53"/>
    <x v="0"/>
    <s v="Bachelor"/>
    <s v="Other"/>
    <s v="Salaried"/>
    <n v="10700000"/>
    <n v="62000000"/>
    <n v="110"/>
    <x v="0"/>
    <n v="0"/>
    <n v="0"/>
    <n v="2070000"/>
    <n v="6940000"/>
    <n v="1410000"/>
    <n v="1360000"/>
    <n v="2320000"/>
    <n v="1150000"/>
    <n v="4030000"/>
    <n v="0"/>
    <x v="0"/>
    <s v="50-59"/>
    <n v="3473333.3333333335"/>
    <n v="1610000"/>
    <n v="5.6021505376344087E-2"/>
    <x v="2"/>
    <x v="2"/>
    <x v="2"/>
    <x v="2"/>
  </r>
  <r>
    <s v="CC102019"/>
    <n v="32"/>
    <x v="0"/>
    <s v="High School"/>
    <s v="Married"/>
    <s v="Government"/>
    <n v="6900000"/>
    <n v="20000000"/>
    <n v="72"/>
    <x v="2"/>
    <n v="0"/>
    <n v="2"/>
    <n v="9740000"/>
    <n v="8660000"/>
    <n v="10920000"/>
    <n v="620000"/>
    <n v="1580000"/>
    <n v="3830000"/>
    <n v="2770000"/>
    <n v="3"/>
    <x v="0"/>
    <s v="30-39"/>
    <n v="9773333.333333334"/>
    <n v="2010000"/>
    <n v="0.48866666666666669"/>
    <x v="1"/>
    <x v="1"/>
    <x v="1"/>
    <x v="1"/>
  </r>
  <r>
    <s v="CC102020"/>
    <n v="43"/>
    <x v="0"/>
    <s v="High School"/>
    <s v="Single"/>
    <s v="Self-employed"/>
    <n v="10800000"/>
    <n v="60000000"/>
    <n v="99"/>
    <x v="0"/>
    <n v="0"/>
    <n v="0"/>
    <n v="23170000"/>
    <n v="24990000"/>
    <n v="27950000"/>
    <n v="6160000"/>
    <n v="6330000"/>
    <n v="10130000"/>
    <n v="3420000"/>
    <n v="0"/>
    <x v="0"/>
    <s v="40-49"/>
    <n v="25370000"/>
    <n v="7540000"/>
    <n v="0.42283333333333334"/>
    <x v="1"/>
    <x v="1"/>
    <x v="2"/>
    <x v="2"/>
  </r>
  <r>
    <s v="CC102021"/>
    <n v="39"/>
    <x v="0"/>
    <s v="High School"/>
    <s v="Married"/>
    <s v="Government"/>
    <n v="13600000"/>
    <n v="70000000"/>
    <n v="28"/>
    <x v="0"/>
    <n v="0"/>
    <n v="0"/>
    <n v="52800000"/>
    <n v="47050000"/>
    <n v="49350000"/>
    <n v="34560000"/>
    <n v="13770000"/>
    <n v="15990000"/>
    <n v="3440000"/>
    <n v="0"/>
    <x v="0"/>
    <s v="30-39"/>
    <n v="49733333.333333336"/>
    <n v="21440000"/>
    <n v="0.71047619047619048"/>
    <x v="0"/>
    <x v="0"/>
    <x v="2"/>
    <x v="2"/>
  </r>
  <r>
    <s v="CC102022"/>
    <n v="34"/>
    <x v="0"/>
    <s v="High School"/>
    <s v="Single"/>
    <s v="Government"/>
    <n v="11000000"/>
    <n v="57000000"/>
    <n v="63"/>
    <x v="3"/>
    <n v="1"/>
    <n v="3"/>
    <n v="43150000"/>
    <n v="39080000"/>
    <n v="38900000"/>
    <n v="4500000"/>
    <n v="4140000"/>
    <n v="650000"/>
    <n v="3020000"/>
    <n v="3"/>
    <x v="0"/>
    <s v="30-39"/>
    <n v="40376666.666666664"/>
    <n v="3096666.6666666665"/>
    <n v="0.70836257309941519"/>
    <x v="0"/>
    <x v="0"/>
    <x v="1"/>
    <x v="0"/>
  </r>
  <r>
    <s v="CC102023"/>
    <n v="25"/>
    <x v="0"/>
    <s v="Bachelor"/>
    <s v="Single"/>
    <s v="Salaried"/>
    <n v="7400000"/>
    <n v="20000000"/>
    <n v="31"/>
    <x v="2"/>
    <n v="0"/>
    <n v="0"/>
    <n v="8120000"/>
    <n v="7810000"/>
    <n v="13210000"/>
    <n v="2150000"/>
    <n v="2290000"/>
    <n v="4980000"/>
    <n v="710000"/>
    <n v="1"/>
    <x v="1"/>
    <s v="21-29"/>
    <n v="9713333.333333334"/>
    <n v="3140000"/>
    <n v="0.48566666666666669"/>
    <x v="1"/>
    <x v="1"/>
    <x v="0"/>
    <x v="1"/>
  </r>
  <r>
    <s v="CC102024"/>
    <n v="28"/>
    <x v="0"/>
    <s v="Bachelor"/>
    <s v="Single"/>
    <s v="Salaried"/>
    <n v="8700000"/>
    <n v="44000000"/>
    <n v="77"/>
    <x v="0"/>
    <n v="0"/>
    <n v="0"/>
    <n v="11200000"/>
    <n v="13470000"/>
    <n v="6520000"/>
    <n v="4900000"/>
    <n v="4300000"/>
    <n v="2050000"/>
    <n v="800000"/>
    <n v="1"/>
    <x v="0"/>
    <s v="21-29"/>
    <n v="10396666.666666666"/>
    <n v="3750000"/>
    <n v="0.23628787878787877"/>
    <x v="2"/>
    <x v="2"/>
    <x v="0"/>
    <x v="0"/>
  </r>
  <r>
    <s v="CC102025"/>
    <n v="21"/>
    <x v="0"/>
    <s v="Diploma"/>
    <s v="Single"/>
    <s v="Self-employed"/>
    <n v="10000000"/>
    <n v="24000000"/>
    <n v="28"/>
    <x v="0"/>
    <n v="0"/>
    <n v="0"/>
    <n v="11600000"/>
    <n v="12650000"/>
    <n v="13690000"/>
    <n v="3540000"/>
    <n v="2470000"/>
    <n v="7400000"/>
    <n v="860000"/>
    <n v="0"/>
    <x v="0"/>
    <s v="21-29"/>
    <n v="12646666.666666666"/>
    <n v="4470000"/>
    <n v="0.52694444444444444"/>
    <x v="0"/>
    <x v="0"/>
    <x v="2"/>
    <x v="1"/>
  </r>
  <r>
    <s v="CC102026"/>
    <n v="51"/>
    <x v="0"/>
    <s v="Bachelor"/>
    <s v="Married"/>
    <s v="Self-employed"/>
    <n v="17900000"/>
    <n v="90000000"/>
    <n v="173"/>
    <x v="0"/>
    <n v="0"/>
    <n v="0"/>
    <n v="11260000"/>
    <n v="17260000"/>
    <n v="15760000"/>
    <n v="1680000"/>
    <n v="1640000"/>
    <n v="7020000"/>
    <n v="490000"/>
    <n v="1"/>
    <x v="0"/>
    <s v="50-59"/>
    <n v="14760000"/>
    <n v="3446666.6666666665"/>
    <n v="0.16400000000000001"/>
    <x v="2"/>
    <x v="2"/>
    <x v="0"/>
    <x v="2"/>
  </r>
  <r>
    <s v="CC102027"/>
    <n v="23"/>
    <x v="1"/>
    <s v="High School"/>
    <s v="Single"/>
    <s v="Salaried"/>
    <n v="5200000"/>
    <n v="20000000"/>
    <n v="50"/>
    <x v="2"/>
    <n v="0"/>
    <n v="0"/>
    <n v="8440000"/>
    <n v="5110000"/>
    <n v="5260000"/>
    <n v="1880000"/>
    <n v="1980000"/>
    <n v="2190000"/>
    <n v="40000"/>
    <n v="2"/>
    <x v="0"/>
    <s v="21-29"/>
    <n v="6270000"/>
    <n v="2016666.6666666667"/>
    <n v="0.3135"/>
    <x v="1"/>
    <x v="1"/>
    <x v="0"/>
    <x v="1"/>
  </r>
  <r>
    <s v="CC102028"/>
    <n v="37"/>
    <x v="0"/>
    <s v="Bachelor"/>
    <s v="Single"/>
    <s v="Salaried"/>
    <n v="10200000"/>
    <n v="49000000"/>
    <n v="70"/>
    <x v="0"/>
    <n v="0"/>
    <n v="0"/>
    <n v="24080000"/>
    <n v="27650000"/>
    <n v="20990000"/>
    <n v="10760000"/>
    <n v="7530000"/>
    <n v="5940000"/>
    <n v="980000"/>
    <n v="0"/>
    <x v="0"/>
    <s v="30-39"/>
    <n v="24240000"/>
    <n v="8076666.666666667"/>
    <n v="0.4946938775510204"/>
    <x v="1"/>
    <x v="1"/>
    <x v="2"/>
    <x v="0"/>
  </r>
  <r>
    <s v="CC102029"/>
    <n v="36"/>
    <x v="1"/>
    <s v="Bachelor"/>
    <s v="Married"/>
    <s v="Government"/>
    <n v="12900000"/>
    <n v="86000000"/>
    <n v="143"/>
    <x v="0"/>
    <n v="0"/>
    <n v="0"/>
    <n v="15850000"/>
    <n v="18940000"/>
    <n v="12490000"/>
    <n v="5930000"/>
    <n v="10260000"/>
    <n v="7880000"/>
    <n v="730000"/>
    <n v="0"/>
    <x v="0"/>
    <s v="30-39"/>
    <n v="15760000"/>
    <n v="8023333.333333333"/>
    <n v="0.18325581395348836"/>
    <x v="2"/>
    <x v="2"/>
    <x v="2"/>
    <x v="2"/>
  </r>
  <r>
    <s v="CC102030"/>
    <n v="33"/>
    <x v="0"/>
    <s v="Postgraduate"/>
    <s v="Single"/>
    <s v="Salaried"/>
    <n v="13200000"/>
    <n v="45000000"/>
    <n v="104"/>
    <x v="3"/>
    <n v="2"/>
    <n v="3"/>
    <n v="29760000"/>
    <n v="35820000"/>
    <n v="34490000"/>
    <n v="760000"/>
    <n v="1180000"/>
    <n v="960000"/>
    <n v="2420000"/>
    <n v="3"/>
    <x v="1"/>
    <s v="30-39"/>
    <n v="33356666.666666668"/>
    <n v="966666.66666666663"/>
    <n v="0.74125925925925928"/>
    <x v="0"/>
    <x v="0"/>
    <x v="1"/>
    <x v="0"/>
  </r>
  <r>
    <s v="CC102031"/>
    <n v="36"/>
    <x v="0"/>
    <s v="Bachelor"/>
    <s v="Married"/>
    <s v="Salaried"/>
    <n v="13800000"/>
    <n v="45000000"/>
    <n v="41"/>
    <x v="0"/>
    <n v="0"/>
    <n v="0"/>
    <n v="23570000"/>
    <n v="31440000"/>
    <n v="20090000"/>
    <n v="7280000"/>
    <n v="7640000"/>
    <n v="7070000"/>
    <n v="520000"/>
    <n v="0"/>
    <x v="0"/>
    <s v="30-39"/>
    <n v="25033333.333333332"/>
    <n v="7330000"/>
    <n v="0.55629629629629629"/>
    <x v="0"/>
    <x v="0"/>
    <x v="2"/>
    <x v="0"/>
  </r>
  <r>
    <s v="CC102032"/>
    <n v="26"/>
    <x v="0"/>
    <s v="Bachelor"/>
    <s v="Single"/>
    <s v="Self-employed"/>
    <n v="5400000"/>
    <n v="20000000"/>
    <n v="29"/>
    <x v="3"/>
    <n v="2"/>
    <n v="0"/>
    <n v="12770000"/>
    <n v="16200000"/>
    <n v="13690000"/>
    <n v="940000"/>
    <n v="5770000"/>
    <n v="5850000"/>
    <n v="1170000"/>
    <n v="4"/>
    <x v="1"/>
    <s v="21-29"/>
    <n v="14220000"/>
    <n v="4186666.6666666665"/>
    <n v="0.71099999999999997"/>
    <x v="0"/>
    <x v="0"/>
    <x v="1"/>
    <x v="1"/>
  </r>
  <r>
    <s v="CC102033"/>
    <n v="41"/>
    <x v="1"/>
    <s v="Bachelor"/>
    <s v="Married"/>
    <s v="Government"/>
    <n v="17600000"/>
    <n v="76000000"/>
    <n v="133"/>
    <x v="0"/>
    <n v="0"/>
    <n v="0"/>
    <n v="44820000"/>
    <n v="34320000"/>
    <n v="23240000"/>
    <n v="13300000"/>
    <n v="18570000"/>
    <n v="6020000"/>
    <n v="1210000"/>
    <n v="1"/>
    <x v="0"/>
    <s v="40-49"/>
    <n v="34126666.666666664"/>
    <n v="12630000"/>
    <n v="0.44903508771929823"/>
    <x v="1"/>
    <x v="1"/>
    <x v="0"/>
    <x v="2"/>
  </r>
  <r>
    <s v="CC102034"/>
    <n v="21"/>
    <x v="0"/>
    <s v="Bachelor"/>
    <s v="Single"/>
    <s v="Salaried"/>
    <n v="6700000"/>
    <n v="23000000"/>
    <n v="17"/>
    <x v="3"/>
    <n v="3"/>
    <n v="3"/>
    <n v="22040000"/>
    <n v="22590000"/>
    <n v="17250000"/>
    <n v="790000"/>
    <n v="350000"/>
    <n v="450000"/>
    <n v="2280000"/>
    <n v="3"/>
    <x v="1"/>
    <s v="21-29"/>
    <n v="20626666.666666668"/>
    <n v="530000"/>
    <n v="0.89681159420289858"/>
    <x v="3"/>
    <x v="3"/>
    <x v="1"/>
    <x v="1"/>
  </r>
  <r>
    <s v="CC102035"/>
    <n v="31"/>
    <x v="0"/>
    <s v="Diploma"/>
    <s v="Married"/>
    <s v="Government"/>
    <n v="6100000"/>
    <n v="30000000"/>
    <n v="52"/>
    <x v="0"/>
    <n v="0"/>
    <n v="0"/>
    <n v="24440000"/>
    <n v="19540000"/>
    <n v="17890000"/>
    <n v="10580000"/>
    <n v="5790000"/>
    <n v="15270000"/>
    <n v="1090000"/>
    <n v="0"/>
    <x v="0"/>
    <s v="30-39"/>
    <n v="20623333.333333332"/>
    <n v="10546666.666666666"/>
    <n v="0.68744444444444441"/>
    <x v="0"/>
    <x v="0"/>
    <x v="2"/>
    <x v="1"/>
  </r>
  <r>
    <s v="CC102036"/>
    <n v="42"/>
    <x v="0"/>
    <s v="Diploma"/>
    <s v="Single"/>
    <s v="Salaried"/>
    <n v="15000000"/>
    <n v="57000000"/>
    <n v="113"/>
    <x v="0"/>
    <n v="0"/>
    <n v="3"/>
    <n v="5630000"/>
    <n v="8230000"/>
    <n v="14730000"/>
    <n v="2370000"/>
    <n v="1330000"/>
    <n v="670000"/>
    <n v="6970000"/>
    <n v="1"/>
    <x v="0"/>
    <s v="40-49"/>
    <n v="9530000"/>
    <n v="1456666.6666666667"/>
    <n v="0.16719298245614034"/>
    <x v="2"/>
    <x v="2"/>
    <x v="0"/>
    <x v="0"/>
  </r>
  <r>
    <s v="CC102037"/>
    <n v="42"/>
    <x v="1"/>
    <s v="Diploma"/>
    <s v="Single"/>
    <s v="Contract"/>
    <n v="8500000"/>
    <n v="32000000"/>
    <n v="51"/>
    <x v="0"/>
    <n v="0"/>
    <n v="0"/>
    <n v="7640000"/>
    <n v="4830000"/>
    <n v="5460000"/>
    <n v="2930000"/>
    <n v="760000"/>
    <n v="4610000"/>
    <n v="2030000"/>
    <n v="0"/>
    <x v="0"/>
    <s v="40-49"/>
    <n v="5976666.666666667"/>
    <n v="2766666.6666666665"/>
    <n v="0.18677083333333333"/>
    <x v="2"/>
    <x v="2"/>
    <x v="2"/>
    <x v="1"/>
  </r>
  <r>
    <s v="CC102038"/>
    <n v="31"/>
    <x v="1"/>
    <s v="High School"/>
    <s v="Married"/>
    <s v="Government"/>
    <n v="12300000"/>
    <n v="39000000"/>
    <n v="53"/>
    <x v="0"/>
    <n v="0"/>
    <n v="0"/>
    <n v="24700000"/>
    <n v="22730000"/>
    <n v="16630000"/>
    <n v="14870000"/>
    <n v="4380000"/>
    <n v="4220000"/>
    <n v="1660000"/>
    <n v="0"/>
    <x v="0"/>
    <s v="30-39"/>
    <n v="21353333.333333332"/>
    <n v="7823333.333333333"/>
    <n v="0.54752136752136749"/>
    <x v="0"/>
    <x v="0"/>
    <x v="2"/>
    <x v="1"/>
  </r>
  <r>
    <s v="CC102039"/>
    <n v="48"/>
    <x v="0"/>
    <s v="Postgraduate"/>
    <s v="Married"/>
    <s v="Salaried"/>
    <n v="20000000"/>
    <n v="103000000"/>
    <n v="144"/>
    <x v="2"/>
    <n v="2"/>
    <n v="0"/>
    <n v="52950000"/>
    <n v="41710000"/>
    <n v="54250000"/>
    <n v="5500000"/>
    <n v="1630000"/>
    <n v="14500000"/>
    <n v="3570000"/>
    <n v="2"/>
    <x v="0"/>
    <s v="40-49"/>
    <n v="49636666.666666664"/>
    <n v="7210000"/>
    <n v="0.48190938511326858"/>
    <x v="1"/>
    <x v="1"/>
    <x v="0"/>
    <x v="3"/>
  </r>
  <r>
    <s v="CC102040"/>
    <n v="30"/>
    <x v="0"/>
    <s v="Bachelor"/>
    <s v="Married"/>
    <s v="Government"/>
    <n v="9600000"/>
    <n v="36000000"/>
    <n v="92"/>
    <x v="2"/>
    <n v="0"/>
    <n v="0"/>
    <n v="9840000"/>
    <n v="14320000"/>
    <n v="8530000"/>
    <n v="3610000"/>
    <n v="8230000"/>
    <n v="4370000"/>
    <n v="1080000"/>
    <n v="1"/>
    <x v="1"/>
    <s v="30-39"/>
    <n v="10896666.666666666"/>
    <n v="5403333.333333333"/>
    <n v="0.30268518518518517"/>
    <x v="1"/>
    <x v="1"/>
    <x v="0"/>
    <x v="1"/>
  </r>
  <r>
    <s v="CC102041"/>
    <n v="22"/>
    <x v="1"/>
    <s v="Diploma"/>
    <s v="Single"/>
    <s v="Salaried"/>
    <n v="9500000"/>
    <n v="48000000"/>
    <n v="31"/>
    <x v="1"/>
    <n v="3"/>
    <n v="0"/>
    <n v="26140000"/>
    <n v="27110000"/>
    <n v="26500000"/>
    <n v="1790000"/>
    <n v="6510000"/>
    <n v="7310000"/>
    <n v="3430000"/>
    <n v="2"/>
    <x v="1"/>
    <s v="21-29"/>
    <n v="26583333.333333332"/>
    <n v="5203333.333333333"/>
    <n v="0.55381944444444442"/>
    <x v="0"/>
    <x v="0"/>
    <x v="0"/>
    <x v="0"/>
  </r>
  <r>
    <s v="CC102042"/>
    <n v="40"/>
    <x v="0"/>
    <s v="Diploma"/>
    <s v="Married"/>
    <s v="Government"/>
    <n v="13200000"/>
    <n v="76000000"/>
    <n v="93"/>
    <x v="1"/>
    <n v="0"/>
    <n v="3"/>
    <n v="51960000"/>
    <n v="46920000"/>
    <n v="44840000"/>
    <n v="1670000"/>
    <n v="10200000"/>
    <n v="1620000"/>
    <n v="5010000"/>
    <n v="2"/>
    <x v="1"/>
    <s v="40-49"/>
    <n v="47906666.666666664"/>
    <n v="4496666.666666667"/>
    <n v="0.63035087719298244"/>
    <x v="0"/>
    <x v="0"/>
    <x v="0"/>
    <x v="2"/>
  </r>
  <r>
    <s v="CC102043"/>
    <n v="44"/>
    <x v="1"/>
    <s v="Diploma"/>
    <s v="Married"/>
    <s v="Salaried"/>
    <n v="13600000"/>
    <n v="72000000"/>
    <n v="152"/>
    <x v="2"/>
    <n v="0"/>
    <n v="0"/>
    <n v="20220000"/>
    <n v="34900000"/>
    <n v="17040000"/>
    <n v="3740000"/>
    <n v="16260000"/>
    <n v="6430000"/>
    <n v="12130000"/>
    <n v="1"/>
    <x v="1"/>
    <s v="40-49"/>
    <n v="24053333.333333332"/>
    <n v="8810000"/>
    <n v="0.33407407407407408"/>
    <x v="1"/>
    <x v="1"/>
    <x v="0"/>
    <x v="2"/>
  </r>
  <r>
    <s v="CC102044"/>
    <n v="53"/>
    <x v="0"/>
    <s v="Bachelor"/>
    <s v="Married"/>
    <s v="Self-employed"/>
    <n v="29900000"/>
    <n v="130000000"/>
    <n v="116"/>
    <x v="0"/>
    <n v="1"/>
    <n v="0"/>
    <n v="40960000"/>
    <n v="51930000"/>
    <n v="57750000"/>
    <n v="17230000"/>
    <n v="31560000"/>
    <n v="15540000"/>
    <n v="3890000"/>
    <n v="1"/>
    <x v="0"/>
    <s v="50-59"/>
    <n v="50213333.333333336"/>
    <n v="21443333.333333332"/>
    <n v="0.38625641025641028"/>
    <x v="1"/>
    <x v="1"/>
    <x v="0"/>
    <x v="3"/>
  </r>
  <r>
    <s v="CC102045"/>
    <n v="27"/>
    <x v="0"/>
    <s v="Bachelor"/>
    <s v="Married"/>
    <s v="Salaried"/>
    <n v="5700000"/>
    <n v="25000000"/>
    <n v="89"/>
    <x v="0"/>
    <n v="2"/>
    <n v="0"/>
    <n v="4310000"/>
    <n v="1880000"/>
    <n v="8460000"/>
    <n v="1510000"/>
    <n v="490000"/>
    <n v="4140000"/>
    <n v="1140000"/>
    <n v="1"/>
    <x v="1"/>
    <s v="21-29"/>
    <n v="4883333.333333333"/>
    <n v="2046666.6666666667"/>
    <n v="0.19533333333333333"/>
    <x v="2"/>
    <x v="2"/>
    <x v="0"/>
    <x v="1"/>
  </r>
  <r>
    <s v="CC102046"/>
    <n v="21"/>
    <x v="0"/>
    <s v="Bachelor"/>
    <s v="Single"/>
    <s v="Salaried"/>
    <n v="6400000"/>
    <n v="26000000"/>
    <n v="20"/>
    <x v="0"/>
    <n v="0"/>
    <n v="0"/>
    <n v="16900000"/>
    <n v="14270000"/>
    <n v="13490000"/>
    <n v="4650000"/>
    <n v="2380000"/>
    <n v="4400000"/>
    <n v="1600000"/>
    <n v="0"/>
    <x v="0"/>
    <s v="21-29"/>
    <n v="14886666.666666666"/>
    <n v="3810000"/>
    <n v="0.57256410256410251"/>
    <x v="0"/>
    <x v="0"/>
    <x v="2"/>
    <x v="1"/>
  </r>
  <r>
    <s v="CC102047"/>
    <n v="22"/>
    <x v="0"/>
    <s v="Bachelor"/>
    <s v="Single"/>
    <s v="Salaried"/>
    <n v="10700000"/>
    <n v="31000000"/>
    <n v="36"/>
    <x v="2"/>
    <n v="0"/>
    <n v="0"/>
    <n v="20580000"/>
    <n v="16080000"/>
    <n v="16690000"/>
    <n v="4440000"/>
    <n v="8390000"/>
    <n v="6210000"/>
    <n v="900000"/>
    <n v="1"/>
    <x v="0"/>
    <s v="21-29"/>
    <n v="17783333.333333332"/>
    <n v="6346666.666666667"/>
    <n v="0.57365591397849458"/>
    <x v="0"/>
    <x v="0"/>
    <x v="0"/>
    <x v="1"/>
  </r>
  <r>
    <s v="CC102048"/>
    <n v="40"/>
    <x v="0"/>
    <s v="Diploma"/>
    <s v="Married"/>
    <s v="Contract"/>
    <n v="10400000"/>
    <n v="54000000"/>
    <n v="158"/>
    <x v="3"/>
    <n v="3"/>
    <n v="1"/>
    <n v="8320000"/>
    <n v="7390000"/>
    <n v="14260000"/>
    <n v="2420000"/>
    <n v="1190000"/>
    <n v="2110000"/>
    <n v="1500000"/>
    <n v="3"/>
    <x v="1"/>
    <s v="40-49"/>
    <n v="9990000"/>
    <n v="1906666.6666666667"/>
    <n v="0.185"/>
    <x v="2"/>
    <x v="2"/>
    <x v="1"/>
    <x v="0"/>
  </r>
  <r>
    <s v="CC102049"/>
    <n v="21"/>
    <x v="0"/>
    <s v="Diploma"/>
    <s v="Other"/>
    <s v="Government"/>
    <n v="6100000"/>
    <n v="30000000"/>
    <n v="3"/>
    <x v="0"/>
    <n v="0"/>
    <n v="0"/>
    <n v="4240000"/>
    <n v="3850000"/>
    <n v="5820000"/>
    <n v="2320000"/>
    <n v="3670000"/>
    <n v="2370000"/>
    <n v="1330000"/>
    <n v="1"/>
    <x v="0"/>
    <s v="21-29"/>
    <n v="4636666.666666667"/>
    <n v="2786666.6666666665"/>
    <n v="0.15455555555555556"/>
    <x v="2"/>
    <x v="2"/>
    <x v="0"/>
    <x v="1"/>
  </r>
  <r>
    <s v="CC102050"/>
    <n v="37"/>
    <x v="0"/>
    <s v="Bachelor"/>
    <s v="Single"/>
    <s v="Salaried"/>
    <n v="9000000"/>
    <n v="29000000"/>
    <n v="146"/>
    <x v="3"/>
    <n v="0"/>
    <n v="0"/>
    <n v="23190000"/>
    <n v="21060000"/>
    <n v="18760000"/>
    <n v="460000"/>
    <n v="6610000"/>
    <n v="11320000"/>
    <n v="1550000"/>
    <n v="2"/>
    <x v="1"/>
    <s v="30-39"/>
    <n v="21003333.333333332"/>
    <n v="6130000"/>
    <n v="0.72425287356321832"/>
    <x v="0"/>
    <x v="0"/>
    <x v="0"/>
    <x v="1"/>
  </r>
  <r>
    <s v="CC102051"/>
    <n v="37"/>
    <x v="0"/>
    <s v="Bachelor"/>
    <s v="Married"/>
    <s v="Contract"/>
    <n v="11500000"/>
    <n v="36000000"/>
    <n v="106"/>
    <x v="0"/>
    <n v="0"/>
    <n v="0"/>
    <n v="7860000"/>
    <n v="9480000"/>
    <n v="11120000"/>
    <n v="2500000"/>
    <n v="9790000"/>
    <n v="4890000"/>
    <n v="700000"/>
    <n v="0"/>
    <x v="0"/>
    <s v="30-39"/>
    <n v="9486666.666666666"/>
    <n v="5726666.666666667"/>
    <n v="0.26351851851851849"/>
    <x v="1"/>
    <x v="1"/>
    <x v="2"/>
    <x v="1"/>
  </r>
  <r>
    <s v="CC102052"/>
    <n v="21"/>
    <x v="1"/>
    <s v="Bachelor"/>
    <s v="Single"/>
    <s v="Other"/>
    <n v="6100000"/>
    <n v="26000000"/>
    <n v="24"/>
    <x v="0"/>
    <n v="0"/>
    <n v="0"/>
    <n v="5460000"/>
    <n v="6380000"/>
    <n v="8710000"/>
    <n v="2150000"/>
    <n v="3240000"/>
    <n v="2900000"/>
    <n v="980000"/>
    <n v="0"/>
    <x v="0"/>
    <s v="21-29"/>
    <n v="6850000"/>
    <n v="2763333.3333333335"/>
    <n v="0.26346153846153847"/>
    <x v="1"/>
    <x v="1"/>
    <x v="2"/>
    <x v="1"/>
  </r>
  <r>
    <s v="CC102053"/>
    <n v="45"/>
    <x v="0"/>
    <s v="Diploma"/>
    <s v="Other"/>
    <s v="Other"/>
    <n v="6300000"/>
    <n v="21000000"/>
    <n v="123"/>
    <x v="1"/>
    <n v="2"/>
    <n v="3"/>
    <n v="14630000"/>
    <n v="14670000"/>
    <n v="13810000"/>
    <n v="370000"/>
    <n v="2830000"/>
    <n v="1360000"/>
    <n v="2250000"/>
    <n v="3"/>
    <x v="1"/>
    <s v="40-49"/>
    <n v="14370000"/>
    <n v="1520000"/>
    <n v="0.68428571428571427"/>
    <x v="0"/>
    <x v="0"/>
    <x v="1"/>
    <x v="1"/>
  </r>
  <r>
    <s v="CC102054"/>
    <n v="39"/>
    <x v="0"/>
    <s v="Postgraduate"/>
    <s v="Married"/>
    <s v="Self-employed"/>
    <n v="22500000"/>
    <n v="119000000"/>
    <n v="91"/>
    <x v="0"/>
    <n v="0"/>
    <n v="0"/>
    <n v="65310000"/>
    <n v="44310000"/>
    <n v="24770000"/>
    <n v="55630000"/>
    <n v="15900000"/>
    <n v="24400000"/>
    <n v="4170000"/>
    <n v="0"/>
    <x v="0"/>
    <s v="30-39"/>
    <n v="44796666.666666664"/>
    <n v="31976666.666666668"/>
    <n v="0.3764425770308123"/>
    <x v="1"/>
    <x v="1"/>
    <x v="2"/>
    <x v="3"/>
  </r>
  <r>
    <s v="CC102055"/>
    <n v="45"/>
    <x v="0"/>
    <s v="Bachelor"/>
    <s v="Married"/>
    <s v="Self-employed"/>
    <n v="13100000"/>
    <n v="79000000"/>
    <n v="143"/>
    <x v="0"/>
    <n v="0"/>
    <n v="0"/>
    <n v="36320000"/>
    <n v="30770000"/>
    <n v="25200000"/>
    <n v="13020000"/>
    <n v="9870000"/>
    <n v="5460000"/>
    <n v="3740000"/>
    <n v="0"/>
    <x v="0"/>
    <s v="40-49"/>
    <n v="30763333.333333332"/>
    <n v="9450000"/>
    <n v="0.38940928270042191"/>
    <x v="1"/>
    <x v="1"/>
    <x v="2"/>
    <x v="2"/>
  </r>
  <r>
    <s v="CC102056"/>
    <n v="30"/>
    <x v="0"/>
    <s v="High School"/>
    <s v="Single"/>
    <s v="Self-employed"/>
    <n v="11900000"/>
    <n v="59000000"/>
    <n v="50"/>
    <x v="1"/>
    <n v="2"/>
    <n v="3"/>
    <n v="32830000"/>
    <n v="27580000"/>
    <n v="30080000"/>
    <n v="910000"/>
    <n v="990000"/>
    <n v="760000"/>
    <n v="6320000"/>
    <n v="3"/>
    <x v="1"/>
    <s v="30-39"/>
    <n v="30163333.333333332"/>
    <n v="886666.66666666663"/>
    <n v="0.51124293785310737"/>
    <x v="0"/>
    <x v="0"/>
    <x v="1"/>
    <x v="0"/>
  </r>
  <r>
    <s v="CC102057"/>
    <n v="55"/>
    <x v="1"/>
    <s v="Diploma"/>
    <s v="Married"/>
    <s v="Contract"/>
    <n v="10600000"/>
    <n v="47000000"/>
    <n v="170"/>
    <x v="0"/>
    <n v="0"/>
    <n v="0"/>
    <n v="39290000"/>
    <n v="28600000"/>
    <n v="25620000"/>
    <n v="13000000"/>
    <n v="28780000"/>
    <n v="8580000"/>
    <n v="6410000"/>
    <n v="0"/>
    <x v="0"/>
    <s v="50-59"/>
    <n v="31170000"/>
    <n v="16786666.666666668"/>
    <n v="0.66319148936170214"/>
    <x v="0"/>
    <x v="0"/>
    <x v="2"/>
    <x v="0"/>
  </r>
  <r>
    <s v="CC102058"/>
    <n v="41"/>
    <x v="0"/>
    <s v="High School"/>
    <s v="Other"/>
    <s v="Self-employed"/>
    <n v="12800000"/>
    <n v="61000000"/>
    <n v="63"/>
    <x v="0"/>
    <n v="1"/>
    <n v="3"/>
    <n v="36060000"/>
    <n v="38810000"/>
    <n v="31980000"/>
    <n v="1130000"/>
    <n v="8270000"/>
    <n v="650000"/>
    <n v="2220000"/>
    <n v="2"/>
    <x v="0"/>
    <s v="40-49"/>
    <n v="35616666.666666664"/>
    <n v="3350000"/>
    <n v="0.58387978142076502"/>
    <x v="0"/>
    <x v="0"/>
    <x v="0"/>
    <x v="2"/>
  </r>
  <r>
    <s v="CC102059"/>
    <n v="30"/>
    <x v="1"/>
    <s v="Bachelor"/>
    <s v="Single"/>
    <s v="Self-employed"/>
    <n v="17700000"/>
    <n v="92000000"/>
    <n v="46"/>
    <x v="0"/>
    <n v="1"/>
    <n v="0"/>
    <n v="48300000"/>
    <n v="32330000"/>
    <n v="34350000"/>
    <n v="12130000"/>
    <n v="1680000"/>
    <n v="10140000"/>
    <n v="3250000"/>
    <n v="1"/>
    <x v="0"/>
    <s v="30-39"/>
    <n v="38326666.666666664"/>
    <n v="7983333.333333333"/>
    <n v="0.4165942028985507"/>
    <x v="1"/>
    <x v="1"/>
    <x v="0"/>
    <x v="2"/>
  </r>
  <r>
    <s v="CC102060"/>
    <n v="56"/>
    <x v="1"/>
    <s v="Bachelor"/>
    <s v="Married"/>
    <s v="Government"/>
    <n v="16400000"/>
    <n v="84000000"/>
    <n v="143"/>
    <x v="0"/>
    <n v="0"/>
    <n v="0"/>
    <n v="15580000"/>
    <n v="25090000"/>
    <n v="38510000"/>
    <n v="3520000"/>
    <n v="22980000"/>
    <n v="17680000"/>
    <n v="1990000"/>
    <n v="0"/>
    <x v="0"/>
    <s v="50-59"/>
    <n v="26393333.333333332"/>
    <n v="14726666.666666666"/>
    <n v="0.31420634920634921"/>
    <x v="1"/>
    <x v="1"/>
    <x v="2"/>
    <x v="2"/>
  </r>
  <r>
    <s v="CC102061"/>
    <n v="35"/>
    <x v="1"/>
    <s v="Diploma"/>
    <s v="Single"/>
    <s v="Salaried"/>
    <n v="10700000"/>
    <n v="41000000"/>
    <n v="96"/>
    <x v="0"/>
    <n v="0"/>
    <n v="0"/>
    <n v="18450000"/>
    <n v="17770000"/>
    <n v="16210000"/>
    <n v="5510000"/>
    <n v="6560000"/>
    <n v="2920000"/>
    <n v="860000"/>
    <n v="1"/>
    <x v="0"/>
    <s v="30-39"/>
    <n v="17476666.666666668"/>
    <n v="4996666.666666667"/>
    <n v="0.42626016260162602"/>
    <x v="1"/>
    <x v="1"/>
    <x v="0"/>
    <x v="0"/>
  </r>
  <r>
    <s v="CC102062"/>
    <n v="28"/>
    <x v="0"/>
    <s v="Bachelor"/>
    <s v="Other"/>
    <s v="Salaried"/>
    <n v="9700000"/>
    <n v="44000000"/>
    <n v="17"/>
    <x v="3"/>
    <n v="0"/>
    <n v="0"/>
    <n v="29500000"/>
    <n v="15990000"/>
    <n v="16830000"/>
    <n v="2100000"/>
    <n v="8350000"/>
    <n v="7450000"/>
    <n v="2670000"/>
    <n v="1"/>
    <x v="0"/>
    <s v="21-29"/>
    <n v="20773333.333333332"/>
    <n v="5966666.666666667"/>
    <n v="0.47212121212121211"/>
    <x v="1"/>
    <x v="1"/>
    <x v="0"/>
    <x v="0"/>
  </r>
  <r>
    <s v="CC102063"/>
    <n v="35"/>
    <x v="0"/>
    <s v="Bachelor"/>
    <s v="Married"/>
    <s v="Self-employed"/>
    <n v="12300000"/>
    <n v="67000000"/>
    <n v="72"/>
    <x v="3"/>
    <n v="0"/>
    <n v="2"/>
    <n v="22400000"/>
    <n v="28580000"/>
    <n v="36200000"/>
    <n v="1560000"/>
    <n v="8200000"/>
    <n v="2290000"/>
    <n v="5370000"/>
    <n v="3"/>
    <x v="1"/>
    <s v="30-39"/>
    <n v="29060000"/>
    <n v="4016666.6666666665"/>
    <n v="0.43373134328358209"/>
    <x v="1"/>
    <x v="1"/>
    <x v="1"/>
    <x v="2"/>
  </r>
  <r>
    <s v="CC102064"/>
    <n v="33"/>
    <x v="1"/>
    <s v="Diploma"/>
    <s v="Single"/>
    <s v="Government"/>
    <n v="7000000"/>
    <n v="42000000"/>
    <n v="75"/>
    <x v="0"/>
    <n v="0"/>
    <n v="0"/>
    <n v="13430000"/>
    <n v="13400000"/>
    <n v="17360000"/>
    <n v="13270000"/>
    <n v="7070000"/>
    <n v="4910000"/>
    <n v="1440000"/>
    <n v="0"/>
    <x v="0"/>
    <s v="30-39"/>
    <n v="14730000"/>
    <n v="8416666.666666666"/>
    <n v="0.3507142857142857"/>
    <x v="1"/>
    <x v="1"/>
    <x v="2"/>
    <x v="0"/>
  </r>
  <r>
    <s v="CC102065"/>
    <n v="42"/>
    <x v="1"/>
    <s v="High School"/>
    <s v="Married"/>
    <s v="Government"/>
    <n v="13300000"/>
    <n v="68000000"/>
    <n v="87"/>
    <x v="0"/>
    <n v="1"/>
    <n v="0"/>
    <n v="4570000"/>
    <n v="9520000"/>
    <n v="9860000"/>
    <n v="1720000"/>
    <n v="4610000"/>
    <n v="4010000"/>
    <n v="610000"/>
    <n v="1"/>
    <x v="0"/>
    <s v="40-49"/>
    <n v="7983333.333333333"/>
    <n v="3446666.6666666665"/>
    <n v="0.11740196078431372"/>
    <x v="2"/>
    <x v="2"/>
    <x v="0"/>
    <x v="2"/>
  </r>
  <r>
    <s v="CC102066"/>
    <n v="45"/>
    <x v="1"/>
    <s v="Diploma"/>
    <s v="Married"/>
    <s v="Salaried"/>
    <n v="7900000"/>
    <n v="40000000"/>
    <n v="175"/>
    <x v="0"/>
    <n v="0"/>
    <n v="0"/>
    <n v="5670000"/>
    <n v="1520000"/>
    <n v="1400000"/>
    <n v="5480000"/>
    <n v="710000"/>
    <n v="1140000"/>
    <n v="1620000"/>
    <n v="0"/>
    <x v="0"/>
    <s v="40-49"/>
    <n v="2863333.3333333335"/>
    <n v="2443333.3333333335"/>
    <n v="7.1583333333333332E-2"/>
    <x v="2"/>
    <x v="2"/>
    <x v="2"/>
    <x v="0"/>
  </r>
  <r>
    <s v="CC102067"/>
    <n v="21"/>
    <x v="0"/>
    <s v="Diploma"/>
    <s v="Single"/>
    <s v="Contract"/>
    <n v="5000000"/>
    <n v="20000000"/>
    <n v="25"/>
    <x v="2"/>
    <n v="3"/>
    <n v="1"/>
    <n v="6160000"/>
    <n v="5220000"/>
    <n v="7390000"/>
    <n v="380000"/>
    <n v="670000"/>
    <n v="1520000"/>
    <n v="730000"/>
    <n v="3"/>
    <x v="1"/>
    <s v="21-29"/>
    <n v="6256666.666666667"/>
    <n v="856666.66666666663"/>
    <n v="0.31283333333333335"/>
    <x v="1"/>
    <x v="1"/>
    <x v="1"/>
    <x v="1"/>
  </r>
  <r>
    <s v="CC102068"/>
    <n v="40"/>
    <x v="0"/>
    <s v="Diploma"/>
    <s v="Other"/>
    <s v="Self-employed"/>
    <n v="12800000"/>
    <n v="55000000"/>
    <n v="110"/>
    <x v="0"/>
    <n v="0"/>
    <n v="0"/>
    <n v="24030000"/>
    <n v="19850000"/>
    <n v="19390000"/>
    <n v="5510000"/>
    <n v="14900000"/>
    <n v="8450000"/>
    <n v="1550000"/>
    <n v="1"/>
    <x v="0"/>
    <s v="40-49"/>
    <n v="21090000"/>
    <n v="9620000"/>
    <n v="0.38345454545454544"/>
    <x v="1"/>
    <x v="1"/>
    <x v="0"/>
    <x v="0"/>
  </r>
  <r>
    <s v="CC102069"/>
    <n v="27"/>
    <x v="1"/>
    <s v="Diploma"/>
    <s v="Married"/>
    <s v="Salaried"/>
    <n v="7400000"/>
    <n v="24000000"/>
    <n v="44"/>
    <x v="3"/>
    <n v="0"/>
    <n v="2"/>
    <n v="11430000"/>
    <n v="11820000"/>
    <n v="13810000"/>
    <n v="260000"/>
    <n v="2660000"/>
    <n v="860000"/>
    <n v="890000"/>
    <n v="2"/>
    <x v="0"/>
    <s v="21-29"/>
    <n v="12353333.333333334"/>
    <n v="1260000"/>
    <n v="0.5147222222222223"/>
    <x v="0"/>
    <x v="0"/>
    <x v="0"/>
    <x v="1"/>
  </r>
  <r>
    <s v="CC102070"/>
    <n v="33"/>
    <x v="1"/>
    <s v="Bachelor"/>
    <s v="Married"/>
    <s v="Government"/>
    <n v="8500000"/>
    <n v="33000000"/>
    <n v="53"/>
    <x v="0"/>
    <n v="0"/>
    <n v="1"/>
    <n v="10920000"/>
    <n v="14090000"/>
    <n v="11660000"/>
    <n v="3880000"/>
    <n v="8230000"/>
    <n v="3440000"/>
    <n v="1470000"/>
    <n v="2"/>
    <x v="1"/>
    <s v="30-39"/>
    <n v="12223333.333333334"/>
    <n v="5183333.333333333"/>
    <n v="0.3704040404040404"/>
    <x v="1"/>
    <x v="1"/>
    <x v="0"/>
    <x v="1"/>
  </r>
  <r>
    <s v="CC102071"/>
    <n v="47"/>
    <x v="0"/>
    <s v="High School"/>
    <s v="Single"/>
    <s v="Self-employed"/>
    <n v="14900000"/>
    <n v="77000000"/>
    <n v="82"/>
    <x v="0"/>
    <n v="0"/>
    <n v="0"/>
    <n v="47750000"/>
    <n v="35940000"/>
    <n v="35080000"/>
    <n v="9020000"/>
    <n v="10390000"/>
    <n v="15430000"/>
    <n v="17260000"/>
    <n v="1"/>
    <x v="0"/>
    <s v="40-49"/>
    <n v="39590000"/>
    <n v="11613333.333333334"/>
    <n v="0.51415584415584414"/>
    <x v="0"/>
    <x v="0"/>
    <x v="0"/>
    <x v="2"/>
  </r>
  <r>
    <s v="CC102072"/>
    <n v="57"/>
    <x v="1"/>
    <s v="Bachelor"/>
    <s v="Married"/>
    <s v="Salaried"/>
    <n v="21200000"/>
    <n v="146000000"/>
    <n v="240"/>
    <x v="0"/>
    <n v="0"/>
    <n v="0"/>
    <n v="19320000"/>
    <n v="35510000"/>
    <n v="5420000"/>
    <n v="4160000"/>
    <n v="11550000"/>
    <n v="2510000"/>
    <n v="2330000"/>
    <n v="0"/>
    <x v="0"/>
    <s v="50-59"/>
    <n v="20083333.333333332"/>
    <n v="6073333.333333333"/>
    <n v="0.13755707762557076"/>
    <x v="2"/>
    <x v="2"/>
    <x v="2"/>
    <x v="3"/>
  </r>
  <r>
    <s v="CC102073"/>
    <n v="35"/>
    <x v="0"/>
    <s v="Diploma"/>
    <s v="Single"/>
    <s v="Salaried"/>
    <n v="7400000"/>
    <n v="31000000"/>
    <n v="57"/>
    <x v="0"/>
    <n v="0"/>
    <n v="0"/>
    <n v="8340000"/>
    <n v="6750000"/>
    <n v="6510000"/>
    <n v="3400000"/>
    <n v="3330000"/>
    <n v="3270000"/>
    <n v="590000"/>
    <n v="1"/>
    <x v="0"/>
    <s v="30-39"/>
    <n v="7200000"/>
    <n v="3333333.3333333335"/>
    <n v="0.23225806451612904"/>
    <x v="2"/>
    <x v="2"/>
    <x v="0"/>
    <x v="1"/>
  </r>
  <r>
    <s v="CC102074"/>
    <n v="38"/>
    <x v="1"/>
    <s v="Bachelor"/>
    <s v="Other"/>
    <s v="Self-employed"/>
    <n v="10900000"/>
    <n v="46000000"/>
    <n v="108"/>
    <x v="0"/>
    <n v="1"/>
    <n v="1"/>
    <n v="9020000"/>
    <n v="9170000"/>
    <n v="10330000"/>
    <n v="1790000"/>
    <n v="980000"/>
    <n v="700000"/>
    <n v="3430000"/>
    <n v="3"/>
    <x v="1"/>
    <s v="30-39"/>
    <n v="9506666.666666666"/>
    <n v="1156666.6666666667"/>
    <n v="0.20666666666666667"/>
    <x v="2"/>
    <x v="2"/>
    <x v="1"/>
    <x v="0"/>
  </r>
  <r>
    <s v="CC102075"/>
    <n v="49"/>
    <x v="1"/>
    <s v="Bachelor"/>
    <s v="Married"/>
    <s v="Government"/>
    <n v="15400000"/>
    <n v="82000000"/>
    <n v="139"/>
    <x v="1"/>
    <n v="3"/>
    <n v="3"/>
    <n v="64990000"/>
    <n v="46140000"/>
    <n v="52020000"/>
    <n v="6200000"/>
    <n v="9660000"/>
    <n v="1490000"/>
    <n v="6590000"/>
    <n v="4"/>
    <x v="1"/>
    <s v="40-49"/>
    <n v="54383333.333333336"/>
    <n v="5783333.333333333"/>
    <n v="0.66321138211382114"/>
    <x v="0"/>
    <x v="0"/>
    <x v="1"/>
    <x v="2"/>
  </r>
  <r>
    <s v="CC102076"/>
    <n v="42"/>
    <x v="1"/>
    <s v="High School"/>
    <s v="Married"/>
    <s v="Salaried"/>
    <n v="11100000"/>
    <n v="65000000"/>
    <n v="123"/>
    <x v="0"/>
    <n v="1"/>
    <n v="3"/>
    <n v="49890000"/>
    <n v="47060000"/>
    <n v="43350000"/>
    <n v="11540000"/>
    <n v="2890000"/>
    <n v="740000"/>
    <n v="2160000"/>
    <n v="3"/>
    <x v="0"/>
    <s v="40-49"/>
    <n v="46766666.666666664"/>
    <n v="5056666.666666667"/>
    <n v="0.71948717948717944"/>
    <x v="0"/>
    <x v="0"/>
    <x v="1"/>
    <x v="2"/>
  </r>
  <r>
    <s v="CC102077"/>
    <n v="53"/>
    <x v="1"/>
    <s v="Bachelor"/>
    <s v="Married"/>
    <s v="Salaried"/>
    <n v="12100000"/>
    <n v="68000000"/>
    <n v="109"/>
    <x v="0"/>
    <n v="0"/>
    <n v="0"/>
    <n v="11670000"/>
    <n v="4960000"/>
    <n v="22020000"/>
    <n v="10930000"/>
    <n v="1400000"/>
    <n v="5150000"/>
    <n v="1890000"/>
    <n v="1"/>
    <x v="0"/>
    <s v="50-59"/>
    <n v="12883333.333333334"/>
    <n v="5826666.666666667"/>
    <n v="0.18946078431372551"/>
    <x v="2"/>
    <x v="2"/>
    <x v="0"/>
    <x v="2"/>
  </r>
  <r>
    <s v="CC102078"/>
    <n v="38"/>
    <x v="1"/>
    <s v="Bachelor"/>
    <s v="Married"/>
    <s v="Government"/>
    <n v="17500000"/>
    <n v="90000000"/>
    <n v="75"/>
    <x v="0"/>
    <n v="0"/>
    <n v="0"/>
    <n v="13720000"/>
    <n v="24350000"/>
    <n v="9730000"/>
    <n v="5750000"/>
    <n v="14790000"/>
    <n v="9870000"/>
    <n v="4080000"/>
    <n v="0"/>
    <x v="0"/>
    <s v="30-39"/>
    <n v="15933333.333333334"/>
    <n v="10136666.666666666"/>
    <n v="0.17703703703703705"/>
    <x v="2"/>
    <x v="2"/>
    <x v="2"/>
    <x v="2"/>
  </r>
  <r>
    <s v="CC102079"/>
    <n v="27"/>
    <x v="1"/>
    <s v="High School"/>
    <s v="Married"/>
    <s v="Self-employed"/>
    <n v="5000000"/>
    <n v="22000000"/>
    <n v="16"/>
    <x v="0"/>
    <n v="0"/>
    <n v="0"/>
    <n v="1090000"/>
    <n v="1120000"/>
    <n v="640000"/>
    <n v="580000"/>
    <n v="430000"/>
    <n v="310000"/>
    <n v="1830000"/>
    <n v="0"/>
    <x v="0"/>
    <s v="21-29"/>
    <n v="950000"/>
    <n v="440000"/>
    <n v="4.3181818181818182E-2"/>
    <x v="2"/>
    <x v="2"/>
    <x v="2"/>
    <x v="1"/>
  </r>
  <r>
    <s v="CC102080"/>
    <n v="32"/>
    <x v="0"/>
    <s v="Bachelor"/>
    <s v="Single"/>
    <s v="Government"/>
    <n v="13200000"/>
    <n v="68000000"/>
    <n v="97"/>
    <x v="0"/>
    <n v="0"/>
    <n v="0"/>
    <n v="42280000"/>
    <n v="57530000"/>
    <n v="38270000"/>
    <n v="17760000"/>
    <n v="24240000"/>
    <n v="20850000"/>
    <n v="4530000"/>
    <n v="0"/>
    <x v="0"/>
    <s v="30-39"/>
    <n v="46026666.666666664"/>
    <n v="20950000"/>
    <n v="0.67686274509803923"/>
    <x v="0"/>
    <x v="0"/>
    <x v="2"/>
    <x v="2"/>
  </r>
  <r>
    <s v="CC102081"/>
    <n v="43"/>
    <x v="0"/>
    <s v="Diploma"/>
    <s v="Single"/>
    <s v="Self-employed"/>
    <n v="10300000"/>
    <n v="55000000"/>
    <n v="82"/>
    <x v="2"/>
    <n v="1"/>
    <n v="0"/>
    <n v="6750000"/>
    <n v="6240000"/>
    <n v="13020000"/>
    <n v="800000"/>
    <n v="1410000"/>
    <n v="5960000"/>
    <n v="5800000"/>
    <n v="2"/>
    <x v="1"/>
    <s v="40-49"/>
    <n v="8670000"/>
    <n v="2723333.3333333335"/>
    <n v="0.15763636363636363"/>
    <x v="2"/>
    <x v="2"/>
    <x v="0"/>
    <x v="0"/>
  </r>
  <r>
    <s v="CC102082"/>
    <n v="51"/>
    <x v="0"/>
    <s v="Bachelor"/>
    <s v="Married"/>
    <s v="Self-employed"/>
    <n v="27400000"/>
    <n v="136000000"/>
    <n v="115"/>
    <x v="0"/>
    <n v="0"/>
    <n v="0"/>
    <n v="19690000"/>
    <n v="38120000"/>
    <n v="33710000"/>
    <n v="7970000"/>
    <n v="10950000"/>
    <n v="5430000"/>
    <n v="1820000"/>
    <n v="0"/>
    <x v="0"/>
    <s v="50-59"/>
    <n v="30506666.666666668"/>
    <n v="8116666.666666667"/>
    <n v="0.2243137254901961"/>
    <x v="2"/>
    <x v="2"/>
    <x v="2"/>
    <x v="3"/>
  </r>
  <r>
    <s v="CC102083"/>
    <n v="60"/>
    <x v="1"/>
    <s v="Diploma"/>
    <s v="Married"/>
    <s v="Salaried"/>
    <n v="11600000"/>
    <n v="46000000"/>
    <n v="223"/>
    <x v="0"/>
    <n v="0"/>
    <n v="0"/>
    <n v="25140000"/>
    <n v="28680000"/>
    <n v="28120000"/>
    <n v="3890000"/>
    <n v="7760000"/>
    <n v="8750000"/>
    <n v="890000"/>
    <n v="0"/>
    <x v="0"/>
    <s v="60+"/>
    <n v="27313333.333333332"/>
    <n v="6800000"/>
    <n v="0.59376811594202894"/>
    <x v="0"/>
    <x v="0"/>
    <x v="2"/>
    <x v="0"/>
  </r>
  <r>
    <s v="CC102084"/>
    <n v="50"/>
    <x v="0"/>
    <s v="Bachelor"/>
    <s v="Single"/>
    <s v="Government"/>
    <n v="11900000"/>
    <n v="49000000"/>
    <n v="104"/>
    <x v="3"/>
    <n v="0"/>
    <n v="3"/>
    <n v="32230000"/>
    <n v="32510000"/>
    <n v="32050000"/>
    <n v="9360000"/>
    <n v="13860000"/>
    <n v="610000"/>
    <n v="4090000"/>
    <n v="2"/>
    <x v="0"/>
    <s v="50-59"/>
    <n v="32263333.333333332"/>
    <n v="7943333.333333333"/>
    <n v="0.6584353741496598"/>
    <x v="0"/>
    <x v="0"/>
    <x v="0"/>
    <x v="0"/>
  </r>
  <r>
    <s v="CC102085"/>
    <n v="31"/>
    <x v="1"/>
    <s v="Bachelor"/>
    <s v="Single"/>
    <s v="Other"/>
    <n v="8200000"/>
    <n v="46000000"/>
    <n v="81"/>
    <x v="0"/>
    <n v="0"/>
    <n v="0"/>
    <n v="16550000"/>
    <n v="12300000"/>
    <n v="9660000"/>
    <n v="4420000"/>
    <n v="3990000"/>
    <n v="4040000"/>
    <n v="3350000"/>
    <n v="0"/>
    <x v="0"/>
    <s v="30-39"/>
    <n v="12836666.666666666"/>
    <n v="4150000"/>
    <n v="0.27905797101449276"/>
    <x v="1"/>
    <x v="1"/>
    <x v="2"/>
    <x v="0"/>
  </r>
  <r>
    <s v="CC102086"/>
    <n v="52"/>
    <x v="0"/>
    <s v="High School"/>
    <s v="Married"/>
    <s v="Self-employed"/>
    <n v="14300000"/>
    <n v="30000000"/>
    <n v="146"/>
    <x v="0"/>
    <n v="0"/>
    <n v="0"/>
    <n v="7830000"/>
    <n v="8570000"/>
    <n v="8300000"/>
    <n v="7910000"/>
    <n v="4010000"/>
    <n v="7040000"/>
    <n v="250000"/>
    <n v="1"/>
    <x v="0"/>
    <s v="50-59"/>
    <n v="8233333.333333333"/>
    <n v="6320000"/>
    <n v="0.27444444444444444"/>
    <x v="1"/>
    <x v="1"/>
    <x v="0"/>
    <x v="1"/>
  </r>
  <r>
    <s v="CC102087"/>
    <n v="25"/>
    <x v="1"/>
    <s v="High School"/>
    <s v="Single"/>
    <s v="Contract"/>
    <n v="5000000"/>
    <n v="28000000"/>
    <n v="61"/>
    <x v="0"/>
    <n v="0"/>
    <n v="0"/>
    <n v="19430000"/>
    <n v="19070000"/>
    <n v="14840000"/>
    <n v="12010000"/>
    <n v="16230000"/>
    <n v="2380000"/>
    <n v="1710000"/>
    <n v="2"/>
    <x v="0"/>
    <s v="21-29"/>
    <n v="17780000"/>
    <n v="10206666.666666666"/>
    <n v="0.63500000000000001"/>
    <x v="0"/>
    <x v="0"/>
    <x v="0"/>
    <x v="1"/>
  </r>
  <r>
    <s v="CC102088"/>
    <n v="37"/>
    <x v="1"/>
    <s v="Diploma"/>
    <s v="Married"/>
    <s v="Other"/>
    <n v="8100000"/>
    <n v="42000000"/>
    <n v="78"/>
    <x v="0"/>
    <n v="0"/>
    <n v="0"/>
    <n v="16700000"/>
    <n v="15310000"/>
    <n v="20380000"/>
    <n v="5940000"/>
    <n v="6450000"/>
    <n v="5180000"/>
    <n v="770000"/>
    <n v="0"/>
    <x v="0"/>
    <s v="30-39"/>
    <n v="17463333.333333332"/>
    <n v="5856666.666666667"/>
    <n v="0.41579365079365077"/>
    <x v="1"/>
    <x v="1"/>
    <x v="2"/>
    <x v="0"/>
  </r>
  <r>
    <s v="CC102089"/>
    <n v="36"/>
    <x v="1"/>
    <s v="Bachelor"/>
    <s v="Married"/>
    <s v="Other"/>
    <n v="7800000"/>
    <n v="26000000"/>
    <n v="68"/>
    <x v="0"/>
    <n v="0"/>
    <n v="0"/>
    <n v="7030000"/>
    <n v="8990000"/>
    <n v="8580000"/>
    <n v="4140000"/>
    <n v="2870000"/>
    <n v="8930000"/>
    <n v="70000"/>
    <n v="1"/>
    <x v="0"/>
    <s v="30-39"/>
    <n v="8200000"/>
    <n v="5313333.333333333"/>
    <n v="0.31538461538461537"/>
    <x v="1"/>
    <x v="1"/>
    <x v="0"/>
    <x v="1"/>
  </r>
  <r>
    <s v="CC102090"/>
    <n v="27"/>
    <x v="0"/>
    <s v="Bachelor"/>
    <s v="Married"/>
    <s v="Self-employed"/>
    <n v="6100000"/>
    <n v="25000000"/>
    <n v="65"/>
    <x v="0"/>
    <n v="0"/>
    <n v="0"/>
    <n v="1640000"/>
    <n v="3170000"/>
    <n v="2730000"/>
    <n v="1390000"/>
    <n v="1040000"/>
    <n v="1160000"/>
    <n v="2170000"/>
    <n v="0"/>
    <x v="0"/>
    <s v="21-29"/>
    <n v="2513333.3333333335"/>
    <n v="1196666.6666666667"/>
    <n v="0.10053333333333334"/>
    <x v="2"/>
    <x v="2"/>
    <x v="2"/>
    <x v="1"/>
  </r>
  <r>
    <s v="CC102091"/>
    <n v="47"/>
    <x v="1"/>
    <s v="High School"/>
    <s v="Married"/>
    <s v="Other"/>
    <n v="8000000"/>
    <n v="37000000"/>
    <n v="146"/>
    <x v="0"/>
    <n v="0"/>
    <n v="0"/>
    <n v="19200000"/>
    <n v="17350000"/>
    <n v="15880000"/>
    <n v="18450000"/>
    <n v="18140000"/>
    <n v="14650000"/>
    <n v="390000"/>
    <n v="0"/>
    <x v="0"/>
    <s v="40-49"/>
    <n v="17476666.666666668"/>
    <n v="17080000"/>
    <n v="0.4723423423423424"/>
    <x v="1"/>
    <x v="1"/>
    <x v="2"/>
    <x v="1"/>
  </r>
  <r>
    <s v="CC102092"/>
    <n v="21"/>
    <x v="1"/>
    <s v="Bachelor"/>
    <s v="Other"/>
    <s v="Salaried"/>
    <n v="9700000"/>
    <n v="30000000"/>
    <n v="15"/>
    <x v="0"/>
    <n v="0"/>
    <n v="0"/>
    <n v="10710000"/>
    <n v="12300000"/>
    <n v="12350000"/>
    <n v="9090000"/>
    <n v="2740000"/>
    <n v="3930000"/>
    <n v="620000"/>
    <n v="1"/>
    <x v="0"/>
    <s v="21-29"/>
    <n v="11786666.666666666"/>
    <n v="5253333.333333333"/>
    <n v="0.39288888888888884"/>
    <x v="1"/>
    <x v="1"/>
    <x v="0"/>
    <x v="1"/>
  </r>
  <r>
    <s v="CC102093"/>
    <n v="50"/>
    <x v="1"/>
    <s v="High School"/>
    <s v="Married"/>
    <s v="Salaried"/>
    <n v="6000000"/>
    <n v="32000000"/>
    <n v="91"/>
    <x v="0"/>
    <n v="2"/>
    <n v="1"/>
    <n v="10610000"/>
    <n v="13800000"/>
    <n v="13730000"/>
    <n v="3260000"/>
    <n v="1410000"/>
    <n v="4270000"/>
    <n v="1300000"/>
    <n v="2"/>
    <x v="0"/>
    <s v="50-59"/>
    <n v="12713333.333333334"/>
    <n v="2980000"/>
    <n v="0.39729166666666671"/>
    <x v="1"/>
    <x v="1"/>
    <x v="0"/>
    <x v="1"/>
  </r>
  <r>
    <s v="CC102094"/>
    <n v="29"/>
    <x v="1"/>
    <s v="High School"/>
    <s v="Single"/>
    <s v="Salaried"/>
    <n v="6700000"/>
    <n v="24000000"/>
    <n v="39"/>
    <x v="3"/>
    <n v="3"/>
    <n v="3"/>
    <n v="11330000"/>
    <n v="12230000"/>
    <n v="12400000"/>
    <n v="320000"/>
    <n v="310000"/>
    <n v="1300000"/>
    <n v="2120000"/>
    <n v="4"/>
    <x v="1"/>
    <s v="21-29"/>
    <n v="11986666.666666666"/>
    <n v="643333.33333333337"/>
    <n v="0.49944444444444441"/>
    <x v="1"/>
    <x v="1"/>
    <x v="1"/>
    <x v="1"/>
  </r>
  <r>
    <s v="CC102095"/>
    <n v="43"/>
    <x v="1"/>
    <s v="Diploma"/>
    <s v="Married"/>
    <s v="Salaried"/>
    <n v="9700000"/>
    <n v="46000000"/>
    <n v="81"/>
    <x v="2"/>
    <n v="3"/>
    <n v="3"/>
    <n v="14670000"/>
    <n v="9880000"/>
    <n v="10500000"/>
    <n v="3280000"/>
    <n v="890000"/>
    <n v="2160000"/>
    <n v="4110000"/>
    <n v="4"/>
    <x v="1"/>
    <s v="40-49"/>
    <n v="11683333.333333334"/>
    <n v="2110000"/>
    <n v="0.25398550724637681"/>
    <x v="1"/>
    <x v="1"/>
    <x v="1"/>
    <x v="0"/>
  </r>
  <r>
    <s v="CC102096"/>
    <n v="47"/>
    <x v="1"/>
    <s v="Diploma"/>
    <s v="Married"/>
    <s v="Salaried"/>
    <n v="14600000"/>
    <n v="80000000"/>
    <n v="210"/>
    <x v="1"/>
    <n v="0"/>
    <n v="0"/>
    <n v="59580000"/>
    <n v="55060000"/>
    <n v="44080000"/>
    <n v="930000"/>
    <n v="45240000"/>
    <n v="7570000"/>
    <n v="5120000"/>
    <n v="2"/>
    <x v="0"/>
    <s v="40-49"/>
    <n v="52906666.666666664"/>
    <n v="17913333.333333332"/>
    <n v="0.66133333333333333"/>
    <x v="0"/>
    <x v="0"/>
    <x v="0"/>
    <x v="2"/>
  </r>
  <r>
    <s v="CC102097"/>
    <n v="51"/>
    <x v="0"/>
    <s v="Diploma"/>
    <s v="Married"/>
    <s v="Contract"/>
    <n v="9100000"/>
    <n v="23000000"/>
    <n v="55"/>
    <x v="1"/>
    <n v="1"/>
    <n v="2"/>
    <n v="12970000"/>
    <n v="14270000"/>
    <n v="16060000"/>
    <n v="1680000"/>
    <n v="1490000"/>
    <n v="3630000"/>
    <n v="1150000"/>
    <n v="4"/>
    <x v="1"/>
    <s v="50-59"/>
    <n v="14433333.333333334"/>
    <n v="2266666.6666666665"/>
    <n v="0.62753623188405805"/>
    <x v="0"/>
    <x v="0"/>
    <x v="1"/>
    <x v="1"/>
  </r>
  <r>
    <s v="CC102098"/>
    <n v="25"/>
    <x v="0"/>
    <s v="Postgraduate"/>
    <s v="Single"/>
    <s v="Salaried"/>
    <n v="12300000"/>
    <n v="54000000"/>
    <n v="12"/>
    <x v="0"/>
    <n v="0"/>
    <n v="0"/>
    <n v="14910000"/>
    <n v="9420000"/>
    <n v="21380000"/>
    <n v="3610000"/>
    <n v="3100000"/>
    <n v="4960000"/>
    <n v="2620000"/>
    <n v="0"/>
    <x v="0"/>
    <s v="21-29"/>
    <n v="15236666.666666666"/>
    <n v="3890000"/>
    <n v="0.28216049382716046"/>
    <x v="1"/>
    <x v="1"/>
    <x v="2"/>
    <x v="0"/>
  </r>
  <r>
    <s v="CC102099"/>
    <n v="31"/>
    <x v="0"/>
    <s v="High School"/>
    <s v="Married"/>
    <s v="Government"/>
    <n v="11100000"/>
    <n v="47000000"/>
    <n v="51"/>
    <x v="0"/>
    <n v="0"/>
    <n v="0"/>
    <n v="19520000"/>
    <n v="29090000"/>
    <n v="29630000"/>
    <n v="7380000"/>
    <n v="7980000"/>
    <n v="10220000"/>
    <n v="2330000"/>
    <n v="0"/>
    <x v="0"/>
    <s v="30-39"/>
    <n v="26080000"/>
    <n v="8526666.666666666"/>
    <n v="0.5548936170212766"/>
    <x v="0"/>
    <x v="0"/>
    <x v="2"/>
    <x v="0"/>
  </r>
  <r>
    <s v="CC102100"/>
    <n v="29"/>
    <x v="1"/>
    <s v="Bachelor"/>
    <s v="Married"/>
    <s v="Salaried"/>
    <n v="6200000"/>
    <n v="20000000"/>
    <n v="52"/>
    <x v="2"/>
    <n v="0"/>
    <n v="0"/>
    <n v="12600000"/>
    <n v="14790000"/>
    <n v="14200000"/>
    <n v="4580000"/>
    <n v="13230000"/>
    <n v="3860000"/>
    <n v="1010000"/>
    <n v="2"/>
    <x v="1"/>
    <s v="21-29"/>
    <n v="13863333.333333334"/>
    <n v="7223333.333333333"/>
    <n v="0.69316666666666671"/>
    <x v="0"/>
    <x v="0"/>
    <x v="0"/>
    <x v="1"/>
  </r>
  <r>
    <s v="CC102101"/>
    <n v="21"/>
    <x v="0"/>
    <s v="High School"/>
    <s v="Single"/>
    <s v="Contract"/>
    <n v="5200000"/>
    <n v="20000000"/>
    <n v="17"/>
    <x v="0"/>
    <n v="2"/>
    <n v="0"/>
    <n v="3310000"/>
    <n v="7340000"/>
    <n v="10710000"/>
    <n v="1240000"/>
    <n v="1420000"/>
    <n v="2350000"/>
    <n v="620000"/>
    <n v="2"/>
    <x v="0"/>
    <s v="21-29"/>
    <n v="7120000"/>
    <n v="1670000"/>
    <n v="0.35599999999999998"/>
    <x v="1"/>
    <x v="1"/>
    <x v="0"/>
    <x v="1"/>
  </r>
  <r>
    <s v="CC102102"/>
    <n v="32"/>
    <x v="1"/>
    <s v="High School"/>
    <s v="Married"/>
    <s v="Self-employed"/>
    <n v="5700000"/>
    <n v="34000000"/>
    <n v="47"/>
    <x v="0"/>
    <n v="0"/>
    <n v="1"/>
    <n v="9970000"/>
    <n v="13830000"/>
    <n v="10590000"/>
    <n v="3920000"/>
    <n v="3120000"/>
    <n v="3430000"/>
    <n v="970000"/>
    <n v="2"/>
    <x v="0"/>
    <s v="30-39"/>
    <n v="11463333.333333334"/>
    <n v="3490000"/>
    <n v="0.33715686274509804"/>
    <x v="1"/>
    <x v="1"/>
    <x v="0"/>
    <x v="1"/>
  </r>
  <r>
    <s v="CC102103"/>
    <n v="31"/>
    <x v="1"/>
    <s v="Bachelor"/>
    <s v="Married"/>
    <s v="Government"/>
    <n v="10000000"/>
    <n v="54000000"/>
    <n v="48"/>
    <x v="0"/>
    <n v="0"/>
    <n v="0"/>
    <n v="8860000"/>
    <n v="10890000"/>
    <n v="10190000"/>
    <n v="8970000"/>
    <n v="4610000"/>
    <n v="5410000"/>
    <n v="1340000"/>
    <n v="0"/>
    <x v="0"/>
    <s v="30-39"/>
    <n v="9980000"/>
    <n v="6330000"/>
    <n v="0.18481481481481482"/>
    <x v="2"/>
    <x v="2"/>
    <x v="2"/>
    <x v="0"/>
  </r>
  <r>
    <s v="CC102104"/>
    <n v="27"/>
    <x v="0"/>
    <s v="Diploma"/>
    <s v="Single"/>
    <s v="Self-employed"/>
    <n v="13200000"/>
    <n v="61000000"/>
    <n v="18"/>
    <x v="0"/>
    <n v="0"/>
    <n v="1"/>
    <n v="24110000"/>
    <n v="36050000"/>
    <n v="35320000"/>
    <n v="8250000"/>
    <n v="16460000"/>
    <n v="4720000"/>
    <n v="770000"/>
    <n v="1"/>
    <x v="0"/>
    <s v="21-29"/>
    <n v="31826666.666666668"/>
    <n v="9810000"/>
    <n v="0.52174863387978143"/>
    <x v="0"/>
    <x v="0"/>
    <x v="0"/>
    <x v="2"/>
  </r>
  <r>
    <s v="CC102105"/>
    <n v="52"/>
    <x v="0"/>
    <s v="Diploma"/>
    <s v="Married"/>
    <s v="Contract"/>
    <n v="13500000"/>
    <n v="75000000"/>
    <n v="229"/>
    <x v="0"/>
    <n v="0"/>
    <n v="0"/>
    <n v="23030000"/>
    <n v="27260000"/>
    <n v="23730000"/>
    <n v="10070000"/>
    <n v="14960000"/>
    <n v="14400000"/>
    <n v="11650000"/>
    <n v="0"/>
    <x v="0"/>
    <s v="50-59"/>
    <n v="24673333.333333332"/>
    <n v="13143333.333333334"/>
    <n v="0.32897777777777776"/>
    <x v="1"/>
    <x v="1"/>
    <x v="2"/>
    <x v="2"/>
  </r>
  <r>
    <s v="CC102106"/>
    <n v="45"/>
    <x v="1"/>
    <s v="Diploma"/>
    <s v="Married"/>
    <s v="Contract"/>
    <n v="8500000"/>
    <n v="35000000"/>
    <n v="70"/>
    <x v="0"/>
    <n v="0"/>
    <n v="0"/>
    <n v="13660000"/>
    <n v="15900000"/>
    <n v="13260000"/>
    <n v="5610000"/>
    <n v="4700000"/>
    <n v="6060000"/>
    <n v="850000"/>
    <n v="0"/>
    <x v="0"/>
    <s v="40-49"/>
    <n v="14273333.333333334"/>
    <n v="5456666.666666667"/>
    <n v="0.40780952380952384"/>
    <x v="1"/>
    <x v="1"/>
    <x v="2"/>
    <x v="1"/>
  </r>
  <r>
    <s v="CC102107"/>
    <n v="28"/>
    <x v="1"/>
    <s v="Postgraduate"/>
    <s v="Married"/>
    <s v="Self-employed"/>
    <n v="20000000"/>
    <n v="101000000"/>
    <n v="21"/>
    <x v="0"/>
    <n v="0"/>
    <n v="2"/>
    <n v="31060000"/>
    <n v="32770000"/>
    <n v="26300000"/>
    <n v="8590000"/>
    <n v="17000000"/>
    <n v="1200000"/>
    <n v="810000"/>
    <n v="1"/>
    <x v="0"/>
    <s v="21-29"/>
    <n v="30043333.333333332"/>
    <n v="8930000"/>
    <n v="0.29745874587458743"/>
    <x v="1"/>
    <x v="1"/>
    <x v="0"/>
    <x v="3"/>
  </r>
  <r>
    <s v="CC102108"/>
    <n v="37"/>
    <x v="0"/>
    <s v="Bachelor"/>
    <s v="Married"/>
    <s v="Salaried"/>
    <n v="8700000"/>
    <n v="42000000"/>
    <n v="100"/>
    <x v="0"/>
    <n v="2"/>
    <n v="2"/>
    <n v="29760000"/>
    <n v="21630000"/>
    <n v="29980000"/>
    <n v="4790000"/>
    <n v="3100000"/>
    <n v="2470000"/>
    <n v="5540000"/>
    <n v="3"/>
    <x v="1"/>
    <s v="30-39"/>
    <n v="27123333.333333332"/>
    <n v="3453333.3333333335"/>
    <n v="0.64579365079365081"/>
    <x v="0"/>
    <x v="0"/>
    <x v="1"/>
    <x v="0"/>
  </r>
  <r>
    <s v="CC102109"/>
    <n v="34"/>
    <x v="1"/>
    <s v="High School"/>
    <s v="Married"/>
    <s v="Salaried"/>
    <n v="10200000"/>
    <n v="43000000"/>
    <n v="41"/>
    <x v="0"/>
    <n v="0"/>
    <n v="0"/>
    <n v="22210000"/>
    <n v="16800000"/>
    <n v="27960000"/>
    <n v="4330000"/>
    <n v="5460000"/>
    <n v="9640000"/>
    <n v="1770000"/>
    <n v="0"/>
    <x v="0"/>
    <s v="30-39"/>
    <n v="22323333.333333332"/>
    <n v="6476666.666666667"/>
    <n v="0.51914728682170541"/>
    <x v="0"/>
    <x v="0"/>
    <x v="2"/>
    <x v="0"/>
  </r>
  <r>
    <s v="CC102110"/>
    <n v="39"/>
    <x v="1"/>
    <s v="Postgraduate"/>
    <s v="Single"/>
    <s v="Salaried"/>
    <n v="15600000"/>
    <n v="98000000"/>
    <n v="133"/>
    <x v="0"/>
    <n v="0"/>
    <n v="0"/>
    <n v="35970000"/>
    <n v="41550000"/>
    <n v="30840000"/>
    <n v="13370000"/>
    <n v="16830000"/>
    <n v="8090000"/>
    <n v="3020000"/>
    <n v="0"/>
    <x v="0"/>
    <s v="30-39"/>
    <n v="36120000"/>
    <n v="12763333.333333334"/>
    <n v="0.36857142857142855"/>
    <x v="1"/>
    <x v="1"/>
    <x v="2"/>
    <x v="2"/>
  </r>
  <r>
    <s v="CC102111"/>
    <n v="25"/>
    <x v="1"/>
    <s v="High School"/>
    <s v="Single"/>
    <s v="Contract"/>
    <n v="6900000"/>
    <n v="21000000"/>
    <n v="32"/>
    <x v="1"/>
    <n v="0"/>
    <n v="2"/>
    <n v="16220000"/>
    <n v="14500000"/>
    <n v="14470000"/>
    <n v="400000"/>
    <n v="4880000"/>
    <n v="870000"/>
    <n v="2610000"/>
    <n v="2"/>
    <x v="1"/>
    <s v="21-29"/>
    <n v="15063333.333333334"/>
    <n v="2050000"/>
    <n v="0.71730158730158733"/>
    <x v="0"/>
    <x v="0"/>
    <x v="0"/>
    <x v="1"/>
  </r>
  <r>
    <s v="CC102112"/>
    <n v="45"/>
    <x v="0"/>
    <s v="Diploma"/>
    <s v="Married"/>
    <s v="Government"/>
    <n v="13300000"/>
    <n v="58000000"/>
    <n v="111"/>
    <x v="2"/>
    <n v="0"/>
    <n v="0"/>
    <n v="25100000"/>
    <n v="23370000"/>
    <n v="21970000"/>
    <n v="7650000"/>
    <n v="13680000"/>
    <n v="5970000"/>
    <n v="4350000"/>
    <n v="2"/>
    <x v="1"/>
    <s v="40-49"/>
    <n v="23480000"/>
    <n v="9100000"/>
    <n v="0.40482758620689657"/>
    <x v="1"/>
    <x v="1"/>
    <x v="0"/>
    <x v="0"/>
  </r>
  <r>
    <s v="CC102113"/>
    <n v="24"/>
    <x v="0"/>
    <s v="High School"/>
    <s v="Single"/>
    <s v="Government"/>
    <n v="8700000"/>
    <n v="42000000"/>
    <n v="50"/>
    <x v="0"/>
    <n v="0"/>
    <n v="0"/>
    <n v="9890000"/>
    <n v="2550000"/>
    <n v="9780000"/>
    <n v="3460000"/>
    <n v="2580000"/>
    <n v="1910000"/>
    <n v="3130000"/>
    <n v="0"/>
    <x v="0"/>
    <s v="21-29"/>
    <n v="7406666.666666667"/>
    <n v="2650000"/>
    <n v="0.17634920634920637"/>
    <x v="2"/>
    <x v="2"/>
    <x v="2"/>
    <x v="0"/>
  </r>
  <r>
    <s v="CC102114"/>
    <n v="21"/>
    <x v="1"/>
    <s v="Bachelor"/>
    <s v="Single"/>
    <s v="Salaried"/>
    <n v="10900000"/>
    <n v="62000000"/>
    <n v="13"/>
    <x v="1"/>
    <n v="2"/>
    <n v="0"/>
    <n v="26720000"/>
    <n v="38100000"/>
    <n v="36460000"/>
    <n v="1060000"/>
    <n v="740000"/>
    <n v="11420000"/>
    <n v="5120000"/>
    <n v="3"/>
    <x v="1"/>
    <s v="21-29"/>
    <n v="33760000"/>
    <n v="4406666.666666667"/>
    <n v="0.5445161290322581"/>
    <x v="0"/>
    <x v="0"/>
    <x v="1"/>
    <x v="2"/>
  </r>
  <r>
    <s v="CC102115"/>
    <n v="31"/>
    <x v="0"/>
    <s v="Bachelor"/>
    <s v="Married"/>
    <s v="Self-employed"/>
    <n v="8300000"/>
    <n v="20000000"/>
    <n v="69"/>
    <x v="0"/>
    <n v="0"/>
    <n v="2"/>
    <n v="8790000"/>
    <n v="10920000"/>
    <n v="10000000"/>
    <n v="2250000"/>
    <n v="2640000"/>
    <n v="400000"/>
    <n v="1410000"/>
    <n v="1"/>
    <x v="0"/>
    <s v="30-39"/>
    <n v="9903333.333333334"/>
    <n v="1763333.3333333333"/>
    <n v="0.4951666666666667"/>
    <x v="1"/>
    <x v="1"/>
    <x v="0"/>
    <x v="1"/>
  </r>
  <r>
    <s v="CC102116"/>
    <n v="47"/>
    <x v="0"/>
    <s v="Diploma"/>
    <s v="Married"/>
    <s v="Salaried"/>
    <n v="8900000"/>
    <n v="49000000"/>
    <n v="157"/>
    <x v="0"/>
    <n v="0"/>
    <n v="0"/>
    <n v="33790000"/>
    <n v="33250000"/>
    <n v="29470000"/>
    <n v="13650000"/>
    <n v="27780000"/>
    <n v="7140000"/>
    <n v="850000"/>
    <n v="0"/>
    <x v="0"/>
    <s v="40-49"/>
    <n v="32170000"/>
    <n v="16190000"/>
    <n v="0.65653061224489795"/>
    <x v="0"/>
    <x v="0"/>
    <x v="2"/>
    <x v="0"/>
  </r>
  <r>
    <s v="CC102117"/>
    <n v="39"/>
    <x v="0"/>
    <s v="Bachelor"/>
    <s v="Other"/>
    <s v="Other"/>
    <n v="6800000"/>
    <n v="32000000"/>
    <n v="104"/>
    <x v="1"/>
    <n v="3"/>
    <n v="1"/>
    <n v="26330000"/>
    <n v="29750000"/>
    <n v="23870000"/>
    <n v="890000"/>
    <n v="1240000"/>
    <n v="680000"/>
    <n v="2390000"/>
    <n v="3"/>
    <x v="1"/>
    <s v="30-39"/>
    <n v="26650000"/>
    <n v="936666.66666666663"/>
    <n v="0.83281249999999996"/>
    <x v="3"/>
    <x v="3"/>
    <x v="1"/>
    <x v="1"/>
  </r>
  <r>
    <s v="CC102118"/>
    <n v="36"/>
    <x v="0"/>
    <s v="Bachelor"/>
    <s v="Single"/>
    <s v="Self-employed"/>
    <n v="11300000"/>
    <n v="61000000"/>
    <n v="60"/>
    <x v="0"/>
    <n v="0"/>
    <n v="0"/>
    <n v="6680000"/>
    <n v="1080000"/>
    <n v="680000"/>
    <n v="3950000"/>
    <n v="1000000"/>
    <n v="680000"/>
    <n v="520000"/>
    <n v="0"/>
    <x v="0"/>
    <s v="30-39"/>
    <n v="2813333.3333333335"/>
    <n v="1876666.6666666667"/>
    <n v="4.6120218579234977E-2"/>
    <x v="2"/>
    <x v="2"/>
    <x v="2"/>
    <x v="2"/>
  </r>
  <r>
    <s v="CC102119"/>
    <n v="42"/>
    <x v="1"/>
    <s v="Diploma"/>
    <s v="Married"/>
    <s v="Salaried"/>
    <n v="13600000"/>
    <n v="34000000"/>
    <n v="42"/>
    <x v="0"/>
    <n v="0"/>
    <n v="0"/>
    <n v="5250000"/>
    <n v="7400000"/>
    <n v="6180000"/>
    <n v="680000"/>
    <n v="2890000"/>
    <n v="2930000"/>
    <n v="1060000"/>
    <n v="1"/>
    <x v="0"/>
    <s v="40-49"/>
    <n v="6276666.666666667"/>
    <n v="2166666.6666666665"/>
    <n v="0.18460784313725492"/>
    <x v="2"/>
    <x v="2"/>
    <x v="0"/>
    <x v="1"/>
  </r>
  <r>
    <s v="CC102120"/>
    <n v="45"/>
    <x v="0"/>
    <s v="Diploma"/>
    <s v="Single"/>
    <s v="Salaried"/>
    <n v="12300000"/>
    <n v="62000000"/>
    <n v="137"/>
    <x v="0"/>
    <n v="0"/>
    <n v="0"/>
    <n v="4910000"/>
    <n v="6980000"/>
    <n v="5000000"/>
    <n v="2520000"/>
    <n v="4640000"/>
    <n v="2270000"/>
    <n v="1940000"/>
    <n v="0"/>
    <x v="0"/>
    <s v="40-49"/>
    <n v="5630000"/>
    <n v="3143333.3333333335"/>
    <n v="9.0806451612903225E-2"/>
    <x v="2"/>
    <x v="2"/>
    <x v="2"/>
    <x v="2"/>
  </r>
  <r>
    <s v="CC102121"/>
    <n v="42"/>
    <x v="0"/>
    <s v="Bachelor"/>
    <s v="Single"/>
    <s v="Self-employed"/>
    <n v="15600000"/>
    <n v="99000000"/>
    <n v="145"/>
    <x v="1"/>
    <n v="3"/>
    <n v="0"/>
    <n v="56630000"/>
    <n v="74290000"/>
    <n v="76450000"/>
    <n v="1490000"/>
    <n v="1250000"/>
    <n v="29130000"/>
    <n v="8030000"/>
    <n v="2"/>
    <x v="1"/>
    <s v="40-49"/>
    <n v="69123333.333333328"/>
    <n v="10623333.333333334"/>
    <n v="0.69821548821548818"/>
    <x v="0"/>
    <x v="0"/>
    <x v="0"/>
    <x v="2"/>
  </r>
  <r>
    <s v="CC102122"/>
    <n v="47"/>
    <x v="0"/>
    <s v="High School"/>
    <s v="Other"/>
    <s v="Contract"/>
    <n v="5700000"/>
    <n v="20000000"/>
    <n v="83"/>
    <x v="0"/>
    <n v="0"/>
    <n v="0"/>
    <n v="11490000"/>
    <n v="11500000"/>
    <n v="10110000"/>
    <n v="2680000"/>
    <n v="3540000"/>
    <n v="4190000"/>
    <n v="1810000"/>
    <n v="2"/>
    <x v="0"/>
    <s v="40-49"/>
    <n v="11033333.333333334"/>
    <n v="3470000"/>
    <n v="0.55166666666666675"/>
    <x v="0"/>
    <x v="0"/>
    <x v="0"/>
    <x v="1"/>
  </r>
  <r>
    <s v="CC102123"/>
    <n v="53"/>
    <x v="1"/>
    <s v="Diploma"/>
    <s v="Married"/>
    <s v="Self-employed"/>
    <n v="13700000"/>
    <n v="60000000"/>
    <n v="240"/>
    <x v="0"/>
    <n v="0"/>
    <n v="0"/>
    <n v="8090000"/>
    <n v="1840000"/>
    <n v="9700000"/>
    <n v="1870000"/>
    <n v="1820000"/>
    <n v="4810000"/>
    <n v="90000"/>
    <n v="0"/>
    <x v="0"/>
    <s v="50-59"/>
    <n v="6543333.333333333"/>
    <n v="2833333.3333333335"/>
    <n v="0.10905555555555554"/>
    <x v="2"/>
    <x v="2"/>
    <x v="2"/>
    <x v="2"/>
  </r>
  <r>
    <s v="CC102124"/>
    <n v="52"/>
    <x v="0"/>
    <s v="Bachelor"/>
    <s v="Married"/>
    <s v="Self-employed"/>
    <n v="23300000"/>
    <n v="116000000"/>
    <n v="90"/>
    <x v="1"/>
    <n v="3"/>
    <n v="3"/>
    <n v="83400000"/>
    <n v="65610000"/>
    <n v="68020000"/>
    <n v="7600000"/>
    <n v="2160000"/>
    <n v="2400000"/>
    <n v="8780000"/>
    <n v="3"/>
    <x v="1"/>
    <s v="50-59"/>
    <n v="72343333.333333328"/>
    <n v="4053333.3333333335"/>
    <n v="0.62364942528735623"/>
    <x v="0"/>
    <x v="0"/>
    <x v="1"/>
    <x v="3"/>
  </r>
  <r>
    <s v="CC102125"/>
    <n v="25"/>
    <x v="0"/>
    <s v="Bachelor"/>
    <s v="Married"/>
    <s v="Government"/>
    <n v="9800000"/>
    <n v="56000000"/>
    <n v="50"/>
    <x v="0"/>
    <n v="0"/>
    <n v="0"/>
    <n v="39060000"/>
    <n v="37540000"/>
    <n v="31720000"/>
    <n v="9320000"/>
    <n v="10030000"/>
    <n v="9070000"/>
    <n v="1250000"/>
    <n v="0"/>
    <x v="0"/>
    <s v="21-29"/>
    <n v="36106666.666666664"/>
    <n v="9473333.333333334"/>
    <n v="0.64476190476190476"/>
    <x v="0"/>
    <x v="0"/>
    <x v="2"/>
    <x v="0"/>
  </r>
  <r>
    <s v="CC102126"/>
    <n v="41"/>
    <x v="1"/>
    <s v="Bachelor"/>
    <s v="Married"/>
    <s v="Salaried"/>
    <n v="11300000"/>
    <n v="67000000"/>
    <n v="101"/>
    <x v="0"/>
    <n v="0"/>
    <n v="2"/>
    <n v="26800000"/>
    <n v="37160000"/>
    <n v="34020000"/>
    <n v="13390000"/>
    <n v="14040000"/>
    <n v="10150000"/>
    <n v="4460000"/>
    <n v="1"/>
    <x v="0"/>
    <s v="40-49"/>
    <n v="32660000"/>
    <n v="12526666.666666666"/>
    <n v="0.48746268656716418"/>
    <x v="1"/>
    <x v="1"/>
    <x v="0"/>
    <x v="2"/>
  </r>
  <r>
    <s v="CC102127"/>
    <n v="41"/>
    <x v="1"/>
    <s v="Bachelor"/>
    <s v="Single"/>
    <s v="Contract"/>
    <n v="8600000"/>
    <n v="23000000"/>
    <n v="48"/>
    <x v="0"/>
    <n v="0"/>
    <n v="0"/>
    <n v="9970000"/>
    <n v="9310000"/>
    <n v="10910000"/>
    <n v="3090000"/>
    <n v="4550000"/>
    <n v="3500000"/>
    <n v="360000"/>
    <n v="1"/>
    <x v="0"/>
    <s v="40-49"/>
    <n v="10063333.333333334"/>
    <n v="3713333.3333333335"/>
    <n v="0.43753623188405799"/>
    <x v="1"/>
    <x v="1"/>
    <x v="0"/>
    <x v="1"/>
  </r>
  <r>
    <s v="CC102128"/>
    <n v="35"/>
    <x v="1"/>
    <s v="Bachelor"/>
    <s v="Married"/>
    <s v="Government"/>
    <n v="13600000"/>
    <n v="54000000"/>
    <n v="17"/>
    <x v="3"/>
    <n v="1"/>
    <n v="3"/>
    <n v="43060000"/>
    <n v="31520000"/>
    <n v="33810000"/>
    <n v="930000"/>
    <n v="1130000"/>
    <n v="670000"/>
    <n v="4670000"/>
    <n v="3"/>
    <x v="0"/>
    <s v="30-39"/>
    <n v="36130000"/>
    <n v="910000"/>
    <n v="0.66907407407407404"/>
    <x v="0"/>
    <x v="0"/>
    <x v="1"/>
    <x v="0"/>
  </r>
  <r>
    <s v="CC102129"/>
    <n v="49"/>
    <x v="1"/>
    <s v="Diploma"/>
    <s v="Married"/>
    <s v="Salaried"/>
    <n v="9200000"/>
    <n v="57000000"/>
    <n v="193"/>
    <x v="3"/>
    <n v="3"/>
    <n v="3"/>
    <n v="36370000"/>
    <n v="43400000"/>
    <n v="48690000"/>
    <n v="1220000"/>
    <n v="1010000"/>
    <n v="6630000"/>
    <n v="7590000"/>
    <n v="3"/>
    <x v="1"/>
    <s v="40-49"/>
    <n v="42820000"/>
    <n v="2953333.3333333335"/>
    <n v="0.75122807017543858"/>
    <x v="3"/>
    <x v="3"/>
    <x v="1"/>
    <x v="0"/>
  </r>
  <r>
    <s v="CC102130"/>
    <n v="36"/>
    <x v="1"/>
    <s v="Bachelor"/>
    <s v="Single"/>
    <s v="Self-employed"/>
    <n v="13600000"/>
    <n v="47000000"/>
    <n v="65"/>
    <x v="0"/>
    <n v="0"/>
    <n v="0"/>
    <n v="14710000"/>
    <n v="20290000"/>
    <n v="17150000"/>
    <n v="5850000"/>
    <n v="10990000"/>
    <n v="4360000"/>
    <n v="3290000"/>
    <n v="0"/>
    <x v="0"/>
    <s v="30-39"/>
    <n v="17383333.333333332"/>
    <n v="7066666.666666667"/>
    <n v="0.36985815602836875"/>
    <x v="1"/>
    <x v="1"/>
    <x v="2"/>
    <x v="0"/>
  </r>
  <r>
    <s v="CC102131"/>
    <n v="29"/>
    <x v="1"/>
    <s v="Bachelor"/>
    <s v="Married"/>
    <s v="Salaried"/>
    <n v="14300000"/>
    <n v="50000000"/>
    <n v="66"/>
    <x v="0"/>
    <n v="0"/>
    <n v="0"/>
    <n v="17130000"/>
    <n v="14490000"/>
    <n v="7900000"/>
    <n v="9860000"/>
    <n v="6310000"/>
    <n v="3230000"/>
    <n v="1820000"/>
    <n v="0"/>
    <x v="0"/>
    <s v="21-29"/>
    <n v="13173333.333333334"/>
    <n v="6466666.666666667"/>
    <n v="0.26346666666666668"/>
    <x v="1"/>
    <x v="1"/>
    <x v="2"/>
    <x v="0"/>
  </r>
  <r>
    <s v="CC102132"/>
    <n v="44"/>
    <x v="0"/>
    <s v="Diploma"/>
    <s v="Single"/>
    <s v="Salaried"/>
    <n v="7000000"/>
    <n v="31000000"/>
    <n v="135"/>
    <x v="0"/>
    <n v="0"/>
    <n v="0"/>
    <n v="0"/>
    <n v="6370000"/>
    <n v="8760000"/>
    <n v="0"/>
    <n v="6600000"/>
    <n v="5500000"/>
    <n v="730000"/>
    <n v="0"/>
    <x v="0"/>
    <s v="40-49"/>
    <n v="5043333.333333333"/>
    <n v="4033333.3333333335"/>
    <n v="0.16268817204301075"/>
    <x v="2"/>
    <x v="2"/>
    <x v="2"/>
    <x v="1"/>
  </r>
  <r>
    <s v="CC102133"/>
    <n v="31"/>
    <x v="1"/>
    <s v="Bachelor"/>
    <s v="Single"/>
    <s v="Salaried"/>
    <n v="19000000"/>
    <n v="56000000"/>
    <n v="35"/>
    <x v="2"/>
    <n v="0"/>
    <n v="0"/>
    <n v="23840000"/>
    <n v="17340000"/>
    <n v="16210000"/>
    <n v="6030000"/>
    <n v="2750000"/>
    <n v="4300000"/>
    <n v="3050000"/>
    <n v="2"/>
    <x v="0"/>
    <s v="30-39"/>
    <n v="19130000"/>
    <n v="4360000"/>
    <n v="0.34160714285714283"/>
    <x v="1"/>
    <x v="1"/>
    <x v="0"/>
    <x v="0"/>
  </r>
  <r>
    <s v="CC102134"/>
    <n v="45"/>
    <x v="0"/>
    <s v="Postgraduate"/>
    <s v="Married"/>
    <s v="Salaried"/>
    <n v="15300000"/>
    <n v="88000000"/>
    <n v="198"/>
    <x v="0"/>
    <n v="0"/>
    <n v="1"/>
    <n v="19810000"/>
    <n v="18190000"/>
    <n v="10140000"/>
    <n v="3780000"/>
    <n v="9710000"/>
    <n v="2790000"/>
    <n v="1440000"/>
    <n v="1"/>
    <x v="0"/>
    <s v="40-49"/>
    <n v="16046666.666666666"/>
    <n v="5426666.666666667"/>
    <n v="0.18234848484848484"/>
    <x v="2"/>
    <x v="2"/>
    <x v="0"/>
    <x v="2"/>
  </r>
  <r>
    <s v="CC102135"/>
    <n v="31"/>
    <x v="0"/>
    <s v="Bachelor"/>
    <s v="Single"/>
    <s v="Self-employed"/>
    <n v="10800000"/>
    <n v="61000000"/>
    <n v="99"/>
    <x v="0"/>
    <n v="0"/>
    <n v="0"/>
    <n v="4920000"/>
    <n v="10630000"/>
    <n v="11040000"/>
    <n v="2260000"/>
    <n v="10290000"/>
    <n v="10870000"/>
    <n v="470000"/>
    <n v="0"/>
    <x v="0"/>
    <s v="30-39"/>
    <n v="8863333.333333334"/>
    <n v="7806666.666666667"/>
    <n v="0.14530054644808743"/>
    <x v="2"/>
    <x v="2"/>
    <x v="2"/>
    <x v="2"/>
  </r>
  <r>
    <s v="CC102136"/>
    <n v="42"/>
    <x v="0"/>
    <s v="Bachelor"/>
    <s v="Other"/>
    <s v="Contract"/>
    <n v="13800000"/>
    <n v="25000000"/>
    <n v="147"/>
    <x v="2"/>
    <n v="2"/>
    <n v="0"/>
    <n v="10290000"/>
    <n v="11290000"/>
    <n v="13540000"/>
    <n v="2520000"/>
    <n v="270000"/>
    <n v="3070000"/>
    <n v="630000"/>
    <n v="4"/>
    <x v="1"/>
    <s v="40-49"/>
    <n v="11706666.666666666"/>
    <n v="1953333.3333333333"/>
    <n v="0.46826666666666666"/>
    <x v="1"/>
    <x v="1"/>
    <x v="1"/>
    <x v="1"/>
  </r>
  <r>
    <s v="CC102137"/>
    <n v="37"/>
    <x v="1"/>
    <s v="Postgraduate"/>
    <s v="Married"/>
    <s v="Salaried"/>
    <n v="10100000"/>
    <n v="20000000"/>
    <n v="71"/>
    <x v="2"/>
    <n v="0"/>
    <n v="0"/>
    <n v="18500000"/>
    <n v="15630000"/>
    <n v="12440000"/>
    <n v="4950000"/>
    <n v="15250000"/>
    <n v="4430000"/>
    <n v="960000"/>
    <n v="2"/>
    <x v="0"/>
    <s v="30-39"/>
    <n v="15523333.333333334"/>
    <n v="8210000"/>
    <n v="0.77616666666666667"/>
    <x v="3"/>
    <x v="3"/>
    <x v="0"/>
    <x v="1"/>
  </r>
  <r>
    <s v="CC102138"/>
    <n v="53"/>
    <x v="1"/>
    <s v="High School"/>
    <s v="Married"/>
    <s v="Salaried"/>
    <n v="13200000"/>
    <n v="63000000"/>
    <n v="239"/>
    <x v="0"/>
    <n v="0"/>
    <n v="0"/>
    <n v="27200000"/>
    <n v="31870000"/>
    <n v="24660000"/>
    <n v="7250000"/>
    <n v="12260000"/>
    <n v="14640000"/>
    <n v="4270000"/>
    <n v="0"/>
    <x v="0"/>
    <s v="50-59"/>
    <n v="27910000"/>
    <n v="11383333.333333334"/>
    <n v="0.44301587301587303"/>
    <x v="1"/>
    <x v="1"/>
    <x v="2"/>
    <x v="2"/>
  </r>
  <r>
    <s v="CC102139"/>
    <n v="46"/>
    <x v="0"/>
    <s v="Bachelor"/>
    <s v="Married"/>
    <s v="Other"/>
    <n v="8200000"/>
    <n v="37000000"/>
    <n v="80"/>
    <x v="0"/>
    <n v="0"/>
    <n v="0"/>
    <n v="24610000"/>
    <n v="24470000"/>
    <n v="23220000"/>
    <n v="15080000"/>
    <n v="25260000"/>
    <n v="18970000"/>
    <n v="1270000"/>
    <n v="0"/>
    <x v="0"/>
    <s v="40-49"/>
    <n v="24100000"/>
    <n v="19770000"/>
    <n v="0.65135135135135136"/>
    <x v="0"/>
    <x v="0"/>
    <x v="2"/>
    <x v="1"/>
  </r>
  <r>
    <s v="CC102140"/>
    <n v="30"/>
    <x v="1"/>
    <s v="Diploma"/>
    <s v="Married"/>
    <s v="Salaried"/>
    <n v="12600000"/>
    <n v="47000000"/>
    <n v="45"/>
    <x v="0"/>
    <n v="0"/>
    <n v="0"/>
    <n v="28280000"/>
    <n v="28000000"/>
    <n v="30000000"/>
    <n v="13570000"/>
    <n v="6440000"/>
    <n v="12700000"/>
    <n v="1340000"/>
    <n v="2"/>
    <x v="0"/>
    <s v="30-39"/>
    <n v="28760000"/>
    <n v="10903333.333333334"/>
    <n v="0.61191489361702123"/>
    <x v="0"/>
    <x v="0"/>
    <x v="0"/>
    <x v="0"/>
  </r>
  <r>
    <s v="CC102141"/>
    <n v="44"/>
    <x v="0"/>
    <s v="High School"/>
    <s v="Married"/>
    <s v="Salaried"/>
    <n v="10400000"/>
    <n v="47000000"/>
    <n v="76"/>
    <x v="0"/>
    <n v="0"/>
    <n v="0"/>
    <n v="6440000"/>
    <n v="7900000"/>
    <n v="4450000"/>
    <n v="2240000"/>
    <n v="5530000"/>
    <n v="710000"/>
    <n v="460000"/>
    <n v="1"/>
    <x v="0"/>
    <s v="40-49"/>
    <n v="6263333.333333333"/>
    <n v="2826666.6666666665"/>
    <n v="0.13326241134751773"/>
    <x v="2"/>
    <x v="2"/>
    <x v="0"/>
    <x v="0"/>
  </r>
  <r>
    <s v="CC102142"/>
    <n v="31"/>
    <x v="1"/>
    <s v="High School"/>
    <s v="Single"/>
    <s v="Contract"/>
    <n v="6400000"/>
    <n v="26000000"/>
    <n v="84"/>
    <x v="0"/>
    <n v="0"/>
    <n v="0"/>
    <n v="10280000"/>
    <n v="9540000"/>
    <n v="9440000"/>
    <n v="7050000"/>
    <n v="3220000"/>
    <n v="2550000"/>
    <n v="1730000"/>
    <n v="0"/>
    <x v="0"/>
    <s v="30-39"/>
    <n v="9753333.333333334"/>
    <n v="4273333.333333333"/>
    <n v="0.37512820512820516"/>
    <x v="1"/>
    <x v="1"/>
    <x v="2"/>
    <x v="1"/>
  </r>
  <r>
    <s v="CC102143"/>
    <n v="33"/>
    <x v="0"/>
    <s v="Bachelor"/>
    <s v="Married"/>
    <s v="Salaried"/>
    <n v="17100000"/>
    <n v="61000000"/>
    <n v="40"/>
    <x v="0"/>
    <n v="0"/>
    <n v="0"/>
    <n v="14450000"/>
    <n v="17270000"/>
    <n v="16190000"/>
    <n v="5560000"/>
    <n v="5200000"/>
    <n v="6280000"/>
    <n v="2500000"/>
    <n v="0"/>
    <x v="0"/>
    <s v="30-39"/>
    <n v="15970000"/>
    <n v="5680000"/>
    <n v="0.2618032786885246"/>
    <x v="1"/>
    <x v="1"/>
    <x v="2"/>
    <x v="2"/>
  </r>
  <r>
    <s v="CC102144"/>
    <n v="50"/>
    <x v="1"/>
    <s v="Diploma"/>
    <s v="Other"/>
    <s v="Government"/>
    <n v="13000000"/>
    <n v="39000000"/>
    <n v="109"/>
    <x v="0"/>
    <n v="0"/>
    <n v="0"/>
    <n v="16600000"/>
    <n v="13310000"/>
    <n v="12220000"/>
    <n v="7060000"/>
    <n v="3300000"/>
    <n v="2420000"/>
    <n v="220000"/>
    <n v="0"/>
    <x v="0"/>
    <s v="50-59"/>
    <n v="14043333.333333334"/>
    <n v="4260000"/>
    <n v="0.36008547008547009"/>
    <x v="1"/>
    <x v="1"/>
    <x v="2"/>
    <x v="1"/>
  </r>
  <r>
    <s v="CC102145"/>
    <n v="34"/>
    <x v="1"/>
    <s v="Diploma"/>
    <s v="Other"/>
    <s v="Government"/>
    <n v="9600000"/>
    <n v="49000000"/>
    <n v="100"/>
    <x v="0"/>
    <n v="0"/>
    <n v="0"/>
    <n v="23210000"/>
    <n v="23140000"/>
    <n v="17810000"/>
    <n v="19960000"/>
    <n v="5560000"/>
    <n v="5300000"/>
    <n v="850000"/>
    <n v="0"/>
    <x v="0"/>
    <s v="30-39"/>
    <n v="21386666.666666668"/>
    <n v="10273333.333333334"/>
    <n v="0.43646258503401364"/>
    <x v="1"/>
    <x v="1"/>
    <x v="2"/>
    <x v="0"/>
  </r>
  <r>
    <s v="CC102146"/>
    <n v="35"/>
    <x v="1"/>
    <s v="Bachelor"/>
    <s v="Married"/>
    <s v="Salaried"/>
    <n v="16700000"/>
    <n v="43000000"/>
    <n v="106"/>
    <x v="0"/>
    <n v="0"/>
    <n v="0"/>
    <n v="15370000"/>
    <n v="12330000"/>
    <n v="5080000"/>
    <n v="4300000"/>
    <n v="5820000"/>
    <n v="2280000"/>
    <n v="840000"/>
    <n v="0"/>
    <x v="1"/>
    <s v="30-39"/>
    <n v="10926666.666666666"/>
    <n v="4133333.3333333335"/>
    <n v="0.25410852713178295"/>
    <x v="1"/>
    <x v="1"/>
    <x v="2"/>
    <x v="0"/>
  </r>
  <r>
    <s v="CC102147"/>
    <n v="21"/>
    <x v="1"/>
    <s v="Diploma"/>
    <s v="Married"/>
    <s v="Government"/>
    <n v="12100000"/>
    <n v="74000000"/>
    <n v="17"/>
    <x v="0"/>
    <n v="0"/>
    <n v="0"/>
    <n v="23690000"/>
    <n v="31410000"/>
    <n v="36150000"/>
    <n v="6700000"/>
    <n v="8470000"/>
    <n v="17390000"/>
    <n v="1870000"/>
    <n v="0"/>
    <x v="0"/>
    <s v="21-29"/>
    <n v="30416666.666666668"/>
    <n v="10853333.333333334"/>
    <n v="0.41103603603603606"/>
    <x v="1"/>
    <x v="1"/>
    <x v="2"/>
    <x v="2"/>
  </r>
  <r>
    <s v="CC102148"/>
    <n v="48"/>
    <x v="1"/>
    <s v="Diploma"/>
    <s v="Married"/>
    <s v="Salaried"/>
    <n v="12000000"/>
    <n v="66000000"/>
    <n v="103"/>
    <x v="0"/>
    <n v="0"/>
    <n v="0"/>
    <n v="15150000"/>
    <n v="10600000"/>
    <n v="14990000"/>
    <n v="3840000"/>
    <n v="2930000"/>
    <n v="2310000"/>
    <n v="6020000"/>
    <n v="0"/>
    <x v="0"/>
    <s v="40-49"/>
    <n v="13580000"/>
    <n v="3026666.6666666665"/>
    <n v="0.20575757575757575"/>
    <x v="2"/>
    <x v="2"/>
    <x v="2"/>
    <x v="2"/>
  </r>
  <r>
    <s v="CC102149"/>
    <n v="40"/>
    <x v="1"/>
    <s v="Diploma"/>
    <s v="Married"/>
    <s v="Self-employed"/>
    <n v="13100000"/>
    <n v="73000000"/>
    <n v="68"/>
    <x v="3"/>
    <n v="3"/>
    <n v="2"/>
    <n v="52790000"/>
    <n v="61470000"/>
    <n v="55490000"/>
    <n v="4020000"/>
    <n v="810000"/>
    <n v="8710000"/>
    <n v="3690000"/>
    <n v="3"/>
    <x v="1"/>
    <s v="40-49"/>
    <n v="56583333.333333336"/>
    <n v="4513333.333333333"/>
    <n v="0.77511415525114158"/>
    <x v="3"/>
    <x v="3"/>
    <x v="1"/>
    <x v="2"/>
  </r>
  <r>
    <s v="CC102150"/>
    <n v="21"/>
    <x v="0"/>
    <s v="High School"/>
    <s v="Single"/>
    <s v="Contract"/>
    <n v="6000000"/>
    <n v="27000000"/>
    <n v="26"/>
    <x v="1"/>
    <n v="0"/>
    <n v="0"/>
    <n v="8610000"/>
    <n v="9340000"/>
    <n v="11980000"/>
    <n v="350000"/>
    <n v="3000000"/>
    <n v="4930000"/>
    <n v="340000"/>
    <n v="2"/>
    <x v="1"/>
    <s v="21-29"/>
    <n v="9976666.666666666"/>
    <n v="2760000"/>
    <n v="0.36950617283950615"/>
    <x v="1"/>
    <x v="1"/>
    <x v="0"/>
    <x v="1"/>
  </r>
  <r>
    <s v="CC102151"/>
    <n v="44"/>
    <x v="1"/>
    <s v="Diploma"/>
    <s v="Other"/>
    <s v="Government"/>
    <n v="15900000"/>
    <n v="57000000"/>
    <n v="178"/>
    <x v="3"/>
    <n v="2"/>
    <n v="0"/>
    <n v="23940000"/>
    <n v="21950000"/>
    <n v="12750000"/>
    <n v="5980000"/>
    <n v="3290000"/>
    <n v="1830000"/>
    <n v="4070000"/>
    <n v="3"/>
    <x v="1"/>
    <s v="40-49"/>
    <n v="19546666.666666668"/>
    <n v="3700000"/>
    <n v="0.34292397660818713"/>
    <x v="1"/>
    <x v="1"/>
    <x v="1"/>
    <x v="0"/>
  </r>
  <r>
    <s v="CC102152"/>
    <n v="39"/>
    <x v="1"/>
    <s v="Bachelor"/>
    <s v="Married"/>
    <s v="Salaried"/>
    <n v="21500000"/>
    <n v="95000000"/>
    <n v="127"/>
    <x v="0"/>
    <n v="0"/>
    <n v="0"/>
    <n v="0"/>
    <n v="2310000"/>
    <n v="1520000"/>
    <n v="0"/>
    <n v="2090000"/>
    <n v="1070000"/>
    <n v="3910000"/>
    <n v="0"/>
    <x v="0"/>
    <s v="30-39"/>
    <n v="1276666.6666666667"/>
    <n v="1053333.3333333333"/>
    <n v="1.3438596491228071E-2"/>
    <x v="2"/>
    <x v="2"/>
    <x v="2"/>
    <x v="2"/>
  </r>
  <r>
    <s v="CC102153"/>
    <n v="43"/>
    <x v="0"/>
    <s v="High School"/>
    <s v="Married"/>
    <s v="Other"/>
    <n v="5800000"/>
    <n v="32000000"/>
    <n v="93"/>
    <x v="3"/>
    <n v="3"/>
    <n v="3"/>
    <n v="22150000"/>
    <n v="23770000"/>
    <n v="23050000"/>
    <n v="760000"/>
    <n v="1360000"/>
    <n v="660000"/>
    <n v="2740000"/>
    <n v="3"/>
    <x v="1"/>
    <s v="40-49"/>
    <n v="22990000"/>
    <n v="926666.66666666663"/>
    <n v="0.71843749999999995"/>
    <x v="0"/>
    <x v="0"/>
    <x v="1"/>
    <x v="1"/>
  </r>
  <r>
    <s v="CC102154"/>
    <n v="40"/>
    <x v="1"/>
    <s v="High School"/>
    <s v="Married"/>
    <s v="Salaried"/>
    <n v="10200000"/>
    <n v="60000000"/>
    <n v="154"/>
    <x v="3"/>
    <n v="0"/>
    <n v="0"/>
    <n v="53380000"/>
    <n v="44050000"/>
    <n v="48170000"/>
    <n v="7830000"/>
    <n v="12320000"/>
    <n v="2290000"/>
    <n v="4880000"/>
    <n v="2"/>
    <x v="1"/>
    <s v="40-49"/>
    <n v="48533333.333333336"/>
    <n v="7480000"/>
    <n v="0.80888888888888888"/>
    <x v="3"/>
    <x v="3"/>
    <x v="0"/>
    <x v="2"/>
  </r>
  <r>
    <s v="CC102155"/>
    <n v="42"/>
    <x v="1"/>
    <s v="Diploma"/>
    <s v="Married"/>
    <s v="Salaried"/>
    <n v="6300000"/>
    <n v="20000000"/>
    <n v="174"/>
    <x v="2"/>
    <n v="0"/>
    <n v="0"/>
    <n v="15260000"/>
    <n v="12370000"/>
    <n v="13110000"/>
    <n v="3690000"/>
    <n v="3360000"/>
    <n v="11560000"/>
    <n v="1310000"/>
    <n v="1"/>
    <x v="0"/>
    <s v="40-49"/>
    <n v="13580000"/>
    <n v="6203333.333333333"/>
    <n v="0.67900000000000005"/>
    <x v="0"/>
    <x v="0"/>
    <x v="0"/>
    <x v="1"/>
  </r>
  <r>
    <s v="CC102156"/>
    <n v="51"/>
    <x v="0"/>
    <s v="High School"/>
    <s v="Married"/>
    <s v="Other"/>
    <n v="6000000"/>
    <n v="21000000"/>
    <n v="189"/>
    <x v="0"/>
    <n v="0"/>
    <n v="0"/>
    <n v="7370000"/>
    <n v="3030000"/>
    <n v="7160000"/>
    <n v="1700000"/>
    <n v="1010000"/>
    <n v="2450000"/>
    <n v="530000"/>
    <n v="0"/>
    <x v="0"/>
    <s v="50-59"/>
    <n v="5853333.333333333"/>
    <n v="1720000"/>
    <n v="0.27873015873015872"/>
    <x v="1"/>
    <x v="1"/>
    <x v="2"/>
    <x v="1"/>
  </r>
  <r>
    <s v="CC102157"/>
    <n v="40"/>
    <x v="1"/>
    <s v="Diploma"/>
    <s v="Married"/>
    <s v="Salaried"/>
    <n v="8600000"/>
    <n v="31000000"/>
    <n v="96"/>
    <x v="0"/>
    <n v="0"/>
    <n v="0"/>
    <n v="9230000"/>
    <n v="6230000"/>
    <n v="5150000"/>
    <n v="2450000"/>
    <n v="5880000"/>
    <n v="5140000"/>
    <n v="1810000"/>
    <n v="0"/>
    <x v="0"/>
    <s v="40-49"/>
    <n v="6870000"/>
    <n v="4490000"/>
    <n v="0.22161290322580646"/>
    <x v="2"/>
    <x v="2"/>
    <x v="2"/>
    <x v="1"/>
  </r>
  <r>
    <s v="CC102158"/>
    <n v="45"/>
    <x v="0"/>
    <s v="Diploma"/>
    <s v="Married"/>
    <s v="Other"/>
    <n v="11600000"/>
    <n v="52000000"/>
    <n v="113"/>
    <x v="0"/>
    <n v="0"/>
    <n v="0"/>
    <n v="18920000"/>
    <n v="19460000"/>
    <n v="18380000"/>
    <n v="6180000"/>
    <n v="9030000"/>
    <n v="4140000"/>
    <n v="880000"/>
    <n v="1"/>
    <x v="0"/>
    <s v="40-49"/>
    <n v="18920000"/>
    <n v="6450000"/>
    <n v="0.36384615384615382"/>
    <x v="1"/>
    <x v="1"/>
    <x v="0"/>
    <x v="0"/>
  </r>
  <r>
    <s v="CC102159"/>
    <n v="51"/>
    <x v="1"/>
    <s v="Bachelor"/>
    <s v="Married"/>
    <s v="Self-employed"/>
    <n v="17500000"/>
    <n v="65000000"/>
    <n v="132"/>
    <x v="0"/>
    <n v="0"/>
    <n v="0"/>
    <n v="18410000"/>
    <n v="4740000"/>
    <n v="9040000"/>
    <n v="8030000"/>
    <n v="1900000"/>
    <n v="5540000"/>
    <n v="4600000"/>
    <n v="0"/>
    <x v="0"/>
    <s v="50-59"/>
    <n v="10730000"/>
    <n v="5156666.666666667"/>
    <n v="0.16507692307692307"/>
    <x v="2"/>
    <x v="2"/>
    <x v="2"/>
    <x v="2"/>
  </r>
  <r>
    <s v="CC102160"/>
    <n v="42"/>
    <x v="1"/>
    <s v="High School"/>
    <s v="Married"/>
    <s v="Salaried"/>
    <n v="11800000"/>
    <n v="57000000"/>
    <n v="130"/>
    <x v="1"/>
    <n v="0"/>
    <n v="0"/>
    <n v="38390000"/>
    <n v="34820000"/>
    <n v="28780000"/>
    <n v="840000"/>
    <n v="2890000"/>
    <n v="6500000"/>
    <n v="1310000"/>
    <n v="1"/>
    <x v="1"/>
    <s v="40-49"/>
    <n v="33996666.666666664"/>
    <n v="3410000"/>
    <n v="0.59643274853801165"/>
    <x v="0"/>
    <x v="0"/>
    <x v="0"/>
    <x v="0"/>
  </r>
  <r>
    <s v="CC102161"/>
    <n v="29"/>
    <x v="1"/>
    <s v="High School"/>
    <s v="Married"/>
    <s v="Salaried"/>
    <n v="5700000"/>
    <n v="29000000"/>
    <n v="61"/>
    <x v="0"/>
    <n v="0"/>
    <n v="0"/>
    <n v="13230000"/>
    <n v="14860000"/>
    <n v="13040000"/>
    <n v="5210000"/>
    <n v="3020000"/>
    <n v="4060000"/>
    <n v="3170000"/>
    <n v="1"/>
    <x v="0"/>
    <s v="21-29"/>
    <n v="13710000"/>
    <n v="4096666.6666666665"/>
    <n v="0.47275862068965518"/>
    <x v="1"/>
    <x v="1"/>
    <x v="0"/>
    <x v="1"/>
  </r>
  <r>
    <s v="CC102162"/>
    <n v="46"/>
    <x v="0"/>
    <s v="Bachelor"/>
    <s v="Married"/>
    <s v="Salaried"/>
    <n v="15500000"/>
    <n v="82000000"/>
    <n v="83"/>
    <x v="0"/>
    <n v="0"/>
    <n v="0"/>
    <n v="46510000"/>
    <n v="51150000"/>
    <n v="43950000"/>
    <n v="11680000"/>
    <n v="14120000"/>
    <n v="13660000"/>
    <n v="3790000"/>
    <n v="0"/>
    <x v="0"/>
    <s v="40-49"/>
    <n v="47203333.333333336"/>
    <n v="13153333.333333334"/>
    <n v="0.57565040650406507"/>
    <x v="0"/>
    <x v="0"/>
    <x v="2"/>
    <x v="2"/>
  </r>
  <r>
    <s v="CC102163"/>
    <n v="21"/>
    <x v="1"/>
    <s v="Diploma"/>
    <s v="Other"/>
    <s v="Salaried"/>
    <n v="7700000"/>
    <n v="39000000"/>
    <n v="17"/>
    <x v="0"/>
    <n v="1"/>
    <n v="0"/>
    <n v="4480000"/>
    <n v="2520000"/>
    <n v="0"/>
    <n v="2600000"/>
    <n v="1320000"/>
    <n v="0"/>
    <n v="1920000"/>
    <n v="1"/>
    <x v="0"/>
    <s v="21-29"/>
    <n v="2333333.3333333335"/>
    <n v="1306666.6666666667"/>
    <n v="5.9829059829059832E-2"/>
    <x v="2"/>
    <x v="2"/>
    <x v="0"/>
    <x v="1"/>
  </r>
  <r>
    <s v="CC102164"/>
    <n v="32"/>
    <x v="0"/>
    <s v="Bachelor"/>
    <s v="Married"/>
    <s v="Salaried"/>
    <n v="6900000"/>
    <n v="28000000"/>
    <n v="43"/>
    <x v="3"/>
    <n v="3"/>
    <n v="3"/>
    <n v="18340000"/>
    <n v="16990000"/>
    <n v="17090000"/>
    <n v="520000"/>
    <n v="630000"/>
    <n v="480000"/>
    <n v="3120000"/>
    <n v="4"/>
    <x v="1"/>
    <s v="30-39"/>
    <n v="17473333.333333332"/>
    <n v="543333.33333333337"/>
    <n v="0.62404761904761896"/>
    <x v="0"/>
    <x v="0"/>
    <x v="1"/>
    <x v="1"/>
  </r>
  <r>
    <s v="CC102165"/>
    <n v="28"/>
    <x v="0"/>
    <s v="High School"/>
    <s v="Married"/>
    <s v="Salaried"/>
    <n v="5200000"/>
    <n v="21000000"/>
    <n v="56"/>
    <x v="0"/>
    <n v="0"/>
    <n v="0"/>
    <n v="8890000"/>
    <n v="10760000"/>
    <n v="7390000"/>
    <n v="2430000"/>
    <n v="3990000"/>
    <n v="2080000"/>
    <n v="320000"/>
    <n v="0"/>
    <x v="0"/>
    <s v="21-29"/>
    <n v="9013333.333333334"/>
    <n v="2833333.3333333335"/>
    <n v="0.42920634920634926"/>
    <x v="1"/>
    <x v="1"/>
    <x v="2"/>
    <x v="1"/>
  </r>
  <r>
    <s v="CC102166"/>
    <n v="21"/>
    <x v="1"/>
    <s v="High School"/>
    <s v="Single"/>
    <s v="Salaried"/>
    <n v="5000000"/>
    <n v="20000000"/>
    <n v="42"/>
    <x v="1"/>
    <n v="2"/>
    <n v="3"/>
    <n v="12950000"/>
    <n v="12890000"/>
    <n v="13580000"/>
    <n v="350000"/>
    <n v="1800000"/>
    <n v="2680000"/>
    <n v="860000"/>
    <n v="3"/>
    <x v="1"/>
    <s v="21-29"/>
    <n v="13140000"/>
    <n v="1610000"/>
    <n v="0.65700000000000003"/>
    <x v="0"/>
    <x v="0"/>
    <x v="1"/>
    <x v="1"/>
  </r>
  <r>
    <s v="CC102167"/>
    <n v="39"/>
    <x v="0"/>
    <s v="Bachelor"/>
    <s v="Single"/>
    <s v="Salaried"/>
    <n v="15400000"/>
    <n v="46000000"/>
    <n v="135"/>
    <x v="0"/>
    <n v="0"/>
    <n v="0"/>
    <n v="6620000"/>
    <n v="570000"/>
    <n v="20000"/>
    <n v="2140000"/>
    <n v="510000"/>
    <n v="20000"/>
    <n v="420000"/>
    <n v="0"/>
    <x v="0"/>
    <s v="30-39"/>
    <n v="2403333.3333333335"/>
    <n v="890000"/>
    <n v="5.2246376811594206E-2"/>
    <x v="2"/>
    <x v="2"/>
    <x v="2"/>
    <x v="0"/>
  </r>
  <r>
    <s v="CC102168"/>
    <n v="36"/>
    <x v="1"/>
    <s v="Bachelor"/>
    <s v="Married"/>
    <s v="Salaried"/>
    <n v="9300000"/>
    <n v="53000000"/>
    <n v="65"/>
    <x v="0"/>
    <n v="0"/>
    <n v="0"/>
    <n v="5860000"/>
    <n v="5570000"/>
    <n v="13820000"/>
    <n v="5430000"/>
    <n v="1170000"/>
    <n v="1960000"/>
    <n v="4900000"/>
    <n v="1"/>
    <x v="0"/>
    <s v="30-39"/>
    <n v="8416666.666666666"/>
    <n v="2853333.3333333335"/>
    <n v="0.15880503144654087"/>
    <x v="2"/>
    <x v="2"/>
    <x v="0"/>
    <x v="0"/>
  </r>
  <r>
    <s v="CC102169"/>
    <n v="28"/>
    <x v="0"/>
    <s v="Postgraduate"/>
    <s v="Married"/>
    <s v="Salaried"/>
    <n v="11400000"/>
    <n v="44000000"/>
    <n v="45"/>
    <x v="1"/>
    <n v="0"/>
    <n v="0"/>
    <n v="4940000"/>
    <n v="4510000"/>
    <n v="10450000"/>
    <n v="610000"/>
    <n v="1610000"/>
    <n v="2630000"/>
    <n v="2350000"/>
    <n v="1"/>
    <x v="0"/>
    <s v="21-29"/>
    <n v="6633333.333333333"/>
    <n v="1616666.6666666667"/>
    <n v="0.15075757575757576"/>
    <x v="2"/>
    <x v="2"/>
    <x v="0"/>
    <x v="0"/>
  </r>
  <r>
    <s v="CC102170"/>
    <n v="42"/>
    <x v="0"/>
    <s v="High School"/>
    <s v="Married"/>
    <s v="Salaried"/>
    <n v="7300000"/>
    <n v="43000000"/>
    <n v="75"/>
    <x v="0"/>
    <n v="0"/>
    <n v="0"/>
    <n v="24170000"/>
    <n v="24030000"/>
    <n v="19940000"/>
    <n v="8710000"/>
    <n v="7550000"/>
    <n v="9710000"/>
    <n v="5990000"/>
    <n v="0"/>
    <x v="0"/>
    <s v="40-49"/>
    <n v="22713333.333333332"/>
    <n v="8656666.666666666"/>
    <n v="0.52821705426356591"/>
    <x v="0"/>
    <x v="0"/>
    <x v="2"/>
    <x v="0"/>
  </r>
  <r>
    <s v="CC102171"/>
    <n v="31"/>
    <x v="0"/>
    <s v="Postgraduate"/>
    <s v="Single"/>
    <s v="Government"/>
    <n v="11000000"/>
    <n v="57000000"/>
    <n v="59"/>
    <x v="0"/>
    <n v="0"/>
    <n v="1"/>
    <n v="19130000"/>
    <n v="19670000"/>
    <n v="29480000"/>
    <n v="7410000"/>
    <n v="20190000"/>
    <n v="11170000"/>
    <n v="7270000"/>
    <n v="1"/>
    <x v="0"/>
    <s v="30-39"/>
    <n v="22760000"/>
    <n v="12923333.333333334"/>
    <n v="0.3992982456140351"/>
    <x v="1"/>
    <x v="1"/>
    <x v="0"/>
    <x v="0"/>
  </r>
  <r>
    <s v="CC102172"/>
    <n v="30"/>
    <x v="0"/>
    <s v="Bachelor"/>
    <s v="Single"/>
    <s v="Contract"/>
    <n v="11200000"/>
    <n v="27000000"/>
    <n v="49"/>
    <x v="0"/>
    <n v="0"/>
    <n v="0"/>
    <n v="10900000"/>
    <n v="1140000"/>
    <n v="390000"/>
    <n v="8380000"/>
    <n v="1060000"/>
    <n v="390000"/>
    <n v="1260000"/>
    <n v="0"/>
    <x v="0"/>
    <s v="30-39"/>
    <n v="4143333.3333333335"/>
    <n v="3276666.6666666665"/>
    <n v="0.15345679012345678"/>
    <x v="2"/>
    <x v="2"/>
    <x v="2"/>
    <x v="1"/>
  </r>
  <r>
    <s v="CC102173"/>
    <n v="21"/>
    <x v="1"/>
    <s v="Bachelor"/>
    <s v="Single"/>
    <s v="Contract"/>
    <n v="8000000"/>
    <n v="20000000"/>
    <n v="33"/>
    <x v="1"/>
    <n v="3"/>
    <n v="3"/>
    <n v="13090000"/>
    <n v="11890000"/>
    <n v="13850000"/>
    <n v="390000"/>
    <n v="520000"/>
    <n v="240000"/>
    <n v="1650000"/>
    <n v="3"/>
    <x v="1"/>
    <s v="21-29"/>
    <n v="12943333.333333334"/>
    <n v="383333.33333333331"/>
    <n v="0.64716666666666667"/>
    <x v="0"/>
    <x v="0"/>
    <x v="1"/>
    <x v="1"/>
  </r>
  <r>
    <s v="CC102174"/>
    <n v="35"/>
    <x v="1"/>
    <s v="Bachelor"/>
    <s v="Married"/>
    <s v="Government"/>
    <n v="11700000"/>
    <n v="55000000"/>
    <n v="64"/>
    <x v="2"/>
    <n v="3"/>
    <n v="3"/>
    <n v="23980000"/>
    <n v="22280000"/>
    <n v="23650000"/>
    <n v="3010000"/>
    <n v="800000"/>
    <n v="880000"/>
    <n v="4520000"/>
    <n v="3"/>
    <x v="1"/>
    <s v="30-39"/>
    <n v="23303333.333333332"/>
    <n v="1563333.3333333333"/>
    <n v="0.42369696969696968"/>
    <x v="1"/>
    <x v="1"/>
    <x v="1"/>
    <x v="0"/>
  </r>
  <r>
    <s v="CC102175"/>
    <n v="41"/>
    <x v="0"/>
    <s v="High School"/>
    <s v="Single"/>
    <s v="Contract"/>
    <n v="5300000"/>
    <n v="25000000"/>
    <n v="80"/>
    <x v="1"/>
    <n v="3"/>
    <n v="3"/>
    <n v="27710000"/>
    <n v="26650000"/>
    <n v="28120000"/>
    <n v="490000"/>
    <n v="300000"/>
    <n v="1920000"/>
    <n v="3290000"/>
    <n v="3"/>
    <x v="1"/>
    <s v="40-49"/>
    <n v="27493333.333333332"/>
    <n v="903333.33333333337"/>
    <n v="1.0997333333333332"/>
    <x v="4"/>
    <x v="4"/>
    <x v="1"/>
    <x v="1"/>
  </r>
  <r>
    <s v="CC102176"/>
    <n v="56"/>
    <x v="0"/>
    <s v="Postgraduate"/>
    <s v="Other"/>
    <s v="Government"/>
    <n v="19100000"/>
    <n v="105000000"/>
    <n v="240"/>
    <x v="1"/>
    <n v="1"/>
    <n v="3"/>
    <n v="22460000"/>
    <n v="23640000"/>
    <n v="18960000"/>
    <n v="2270000"/>
    <n v="2260000"/>
    <n v="3040000"/>
    <n v="3750000"/>
    <n v="3"/>
    <x v="1"/>
    <s v="50-59"/>
    <n v="21686666.666666668"/>
    <n v="2523333.3333333335"/>
    <n v="0.20653968253968255"/>
    <x v="2"/>
    <x v="2"/>
    <x v="1"/>
    <x v="3"/>
  </r>
  <r>
    <s v="CC102177"/>
    <n v="51"/>
    <x v="0"/>
    <s v="Diploma"/>
    <s v="Single"/>
    <s v="Government"/>
    <n v="9800000"/>
    <n v="48000000"/>
    <n v="157"/>
    <x v="0"/>
    <n v="0"/>
    <n v="0"/>
    <n v="22520000"/>
    <n v="19480000"/>
    <n v="17850000"/>
    <n v="21900000"/>
    <n v="16530000"/>
    <n v="5910000"/>
    <n v="790000"/>
    <n v="0"/>
    <x v="0"/>
    <s v="50-59"/>
    <n v="19950000"/>
    <n v="14780000"/>
    <n v="0.41562500000000002"/>
    <x v="1"/>
    <x v="1"/>
    <x v="2"/>
    <x v="0"/>
  </r>
  <r>
    <s v="CC102178"/>
    <n v="47"/>
    <x v="1"/>
    <s v="Postgraduate"/>
    <s v="Married"/>
    <s v="Salaried"/>
    <n v="15700000"/>
    <n v="78000000"/>
    <n v="91"/>
    <x v="0"/>
    <n v="0"/>
    <n v="0"/>
    <n v="31680000"/>
    <n v="31470000"/>
    <n v="34170000"/>
    <n v="11890000"/>
    <n v="25870000"/>
    <n v="8750000"/>
    <n v="650000"/>
    <n v="1"/>
    <x v="0"/>
    <s v="40-49"/>
    <n v="32440000"/>
    <n v="15503333.333333334"/>
    <n v="0.41589743589743589"/>
    <x v="1"/>
    <x v="1"/>
    <x v="0"/>
    <x v="2"/>
  </r>
  <r>
    <s v="CC102179"/>
    <n v="41"/>
    <x v="0"/>
    <s v="Bachelor"/>
    <s v="Married"/>
    <s v="Self-employed"/>
    <n v="11000000"/>
    <n v="56000000"/>
    <n v="152"/>
    <x v="0"/>
    <n v="0"/>
    <n v="1"/>
    <n v="12710000"/>
    <n v="17150000"/>
    <n v="21030000"/>
    <n v="11580000"/>
    <n v="6450000"/>
    <n v="11940000"/>
    <n v="2470000"/>
    <n v="1"/>
    <x v="0"/>
    <s v="40-49"/>
    <n v="16963333.333333332"/>
    <n v="9990000"/>
    <n v="0.30291666666666667"/>
    <x v="1"/>
    <x v="1"/>
    <x v="0"/>
    <x v="0"/>
  </r>
  <r>
    <s v="CC102180"/>
    <n v="32"/>
    <x v="1"/>
    <s v="Bachelor"/>
    <s v="Single"/>
    <s v="Salaried"/>
    <n v="9700000"/>
    <n v="34000000"/>
    <n v="86"/>
    <x v="0"/>
    <n v="0"/>
    <n v="0"/>
    <n v="3680000"/>
    <n v="4280000"/>
    <n v="3500000"/>
    <n v="1090000"/>
    <n v="2320000"/>
    <n v="1380000"/>
    <n v="2040000"/>
    <n v="0"/>
    <x v="0"/>
    <s v="30-39"/>
    <n v="3820000"/>
    <n v="1596666.6666666667"/>
    <n v="0.11235294117647059"/>
    <x v="2"/>
    <x v="2"/>
    <x v="2"/>
    <x v="1"/>
  </r>
  <r>
    <s v="CC102181"/>
    <n v="42"/>
    <x v="0"/>
    <s v="Diploma"/>
    <s v="Other"/>
    <s v="Salaried"/>
    <n v="12900000"/>
    <n v="56000000"/>
    <n v="57"/>
    <x v="3"/>
    <n v="1"/>
    <n v="1"/>
    <n v="21900000"/>
    <n v="18910000"/>
    <n v="15120000"/>
    <n v="770000"/>
    <n v="2970000"/>
    <n v="3480000"/>
    <n v="2740000"/>
    <n v="4"/>
    <x v="1"/>
    <s v="40-49"/>
    <n v="18643333.333333332"/>
    <n v="2406666.6666666665"/>
    <n v="0.33291666666666664"/>
    <x v="1"/>
    <x v="1"/>
    <x v="1"/>
    <x v="0"/>
  </r>
  <r>
    <s v="CC102182"/>
    <n v="58"/>
    <x v="1"/>
    <s v="Diploma"/>
    <s v="Married"/>
    <s v="Self-employed"/>
    <n v="16300000"/>
    <n v="79000000"/>
    <n v="240"/>
    <x v="0"/>
    <n v="0"/>
    <n v="1"/>
    <n v="56140000"/>
    <n v="52110000"/>
    <n v="53100000"/>
    <n v="11840000"/>
    <n v="24550000"/>
    <n v="13810000"/>
    <n v="850000"/>
    <n v="1"/>
    <x v="0"/>
    <s v="50-59"/>
    <n v="53783333.333333336"/>
    <n v="16733333.333333334"/>
    <n v="0.68080168776371308"/>
    <x v="0"/>
    <x v="0"/>
    <x v="0"/>
    <x v="2"/>
  </r>
  <r>
    <s v="CC102183"/>
    <n v="21"/>
    <x v="1"/>
    <s v="Diploma"/>
    <s v="Single"/>
    <s v="Other"/>
    <n v="5000000"/>
    <n v="25000000"/>
    <n v="19"/>
    <x v="3"/>
    <n v="2"/>
    <n v="0"/>
    <n v="15480000"/>
    <n v="12870000"/>
    <n v="12960000"/>
    <n v="1140000"/>
    <n v="1460000"/>
    <n v="10620000"/>
    <n v="640000"/>
    <n v="2"/>
    <x v="1"/>
    <s v="21-29"/>
    <n v="13770000"/>
    <n v="4406666.666666667"/>
    <n v="0.55079999999999996"/>
    <x v="0"/>
    <x v="0"/>
    <x v="0"/>
    <x v="1"/>
  </r>
  <r>
    <s v="CC102184"/>
    <n v="23"/>
    <x v="1"/>
    <s v="High School"/>
    <s v="Single"/>
    <s v="Self-employed"/>
    <n v="6400000"/>
    <n v="26000000"/>
    <n v="12"/>
    <x v="0"/>
    <n v="0"/>
    <n v="0"/>
    <n v="5320000"/>
    <n v="4950000"/>
    <n v="570000"/>
    <n v="2370000"/>
    <n v="1750000"/>
    <n v="460000"/>
    <n v="1170000"/>
    <n v="0"/>
    <x v="0"/>
    <s v="21-29"/>
    <n v="3613333.3333333335"/>
    <n v="1526666.6666666667"/>
    <n v="0.13897435897435897"/>
    <x v="2"/>
    <x v="2"/>
    <x v="2"/>
    <x v="1"/>
  </r>
  <r>
    <s v="CC102185"/>
    <n v="44"/>
    <x v="1"/>
    <s v="High School"/>
    <s v="Married"/>
    <s v="Salaried"/>
    <n v="13600000"/>
    <n v="25000000"/>
    <n v="140"/>
    <x v="0"/>
    <n v="0"/>
    <n v="0"/>
    <n v="8030000"/>
    <n v="8220000"/>
    <n v="10010000"/>
    <n v="3300000"/>
    <n v="3310000"/>
    <n v="8320000"/>
    <n v="770000"/>
    <n v="1"/>
    <x v="0"/>
    <s v="40-49"/>
    <n v="8753333.333333334"/>
    <n v="4976666.666666667"/>
    <n v="0.35013333333333335"/>
    <x v="1"/>
    <x v="1"/>
    <x v="0"/>
    <x v="1"/>
  </r>
  <r>
    <s v="CC102186"/>
    <n v="48"/>
    <x v="0"/>
    <s v="High School"/>
    <s v="Married"/>
    <s v="Salaried"/>
    <n v="6500000"/>
    <n v="36000000"/>
    <n v="145"/>
    <x v="0"/>
    <n v="0"/>
    <n v="0"/>
    <n v="22580000"/>
    <n v="23870000"/>
    <n v="23930000"/>
    <n v="9030000"/>
    <n v="12130000"/>
    <n v="4640000"/>
    <n v="940000"/>
    <n v="1"/>
    <x v="0"/>
    <s v="40-49"/>
    <n v="23460000"/>
    <n v="8600000"/>
    <n v="0.65166666666666662"/>
    <x v="0"/>
    <x v="0"/>
    <x v="0"/>
    <x v="1"/>
  </r>
  <r>
    <s v="CC102187"/>
    <n v="45"/>
    <x v="1"/>
    <s v="High School"/>
    <s v="Single"/>
    <s v="Salaried"/>
    <n v="10200000"/>
    <n v="27000000"/>
    <n v="132"/>
    <x v="2"/>
    <n v="0"/>
    <n v="0"/>
    <n v="11510000"/>
    <n v="11720000"/>
    <n v="11540000"/>
    <n v="2120000"/>
    <n v="10780000"/>
    <n v="11100000"/>
    <n v="1070000"/>
    <n v="2"/>
    <x v="0"/>
    <s v="40-49"/>
    <n v="11590000"/>
    <n v="8000000"/>
    <n v="0.42925925925925928"/>
    <x v="1"/>
    <x v="1"/>
    <x v="0"/>
    <x v="1"/>
  </r>
  <r>
    <s v="CC102188"/>
    <n v="53"/>
    <x v="0"/>
    <s v="Diploma"/>
    <s v="Single"/>
    <s v="Salaried"/>
    <n v="9600000"/>
    <n v="44000000"/>
    <n v="215"/>
    <x v="2"/>
    <n v="1"/>
    <n v="2"/>
    <n v="22020000"/>
    <n v="13620000"/>
    <n v="9400000"/>
    <n v="5210000"/>
    <n v="4380000"/>
    <n v="3040000"/>
    <n v="3180000"/>
    <n v="3"/>
    <x v="1"/>
    <s v="50-59"/>
    <n v="15013333.333333334"/>
    <n v="4210000"/>
    <n v="0.34121212121212124"/>
    <x v="1"/>
    <x v="1"/>
    <x v="1"/>
    <x v="0"/>
  </r>
  <r>
    <s v="CC102189"/>
    <n v="28"/>
    <x v="0"/>
    <s v="Bachelor"/>
    <s v="Married"/>
    <s v="Government"/>
    <n v="8600000"/>
    <n v="48000000"/>
    <n v="68"/>
    <x v="0"/>
    <n v="0"/>
    <n v="0"/>
    <n v="17370000"/>
    <n v="1200000"/>
    <n v="6740000"/>
    <n v="5440000"/>
    <n v="630000"/>
    <n v="2230000"/>
    <n v="2760000"/>
    <n v="0"/>
    <x v="0"/>
    <s v="21-29"/>
    <n v="8436666.666666666"/>
    <n v="2766666.6666666665"/>
    <n v="0.17576388888888889"/>
    <x v="2"/>
    <x v="2"/>
    <x v="2"/>
    <x v="0"/>
  </r>
  <r>
    <s v="CC102190"/>
    <n v="45"/>
    <x v="0"/>
    <s v="Bachelor"/>
    <s v="Married"/>
    <s v="Salaried"/>
    <n v="8800000"/>
    <n v="47000000"/>
    <n v="162"/>
    <x v="0"/>
    <n v="0"/>
    <n v="1"/>
    <n v="2480000"/>
    <n v="2070000"/>
    <n v="12940000"/>
    <n v="1020000"/>
    <n v="1050000"/>
    <n v="3140000"/>
    <n v="2450000"/>
    <n v="2"/>
    <x v="0"/>
    <s v="40-49"/>
    <n v="5830000"/>
    <n v="1736666.6666666667"/>
    <n v="0.12404255319148937"/>
    <x v="2"/>
    <x v="2"/>
    <x v="0"/>
    <x v="0"/>
  </r>
  <r>
    <s v="CC102191"/>
    <n v="41"/>
    <x v="0"/>
    <s v="Postgraduate"/>
    <s v="Married"/>
    <s v="Salaried"/>
    <n v="14000000"/>
    <n v="70000000"/>
    <n v="154"/>
    <x v="0"/>
    <n v="0"/>
    <n v="0"/>
    <n v="24950000"/>
    <n v="29860000"/>
    <n v="29860000"/>
    <n v="12420000"/>
    <n v="12690000"/>
    <n v="8080000"/>
    <n v="1630000"/>
    <n v="0"/>
    <x v="0"/>
    <s v="40-49"/>
    <n v="28223333.333333332"/>
    <n v="11063333.333333334"/>
    <n v="0.40319047619047615"/>
    <x v="1"/>
    <x v="1"/>
    <x v="2"/>
    <x v="2"/>
  </r>
  <r>
    <s v="CC102192"/>
    <n v="41"/>
    <x v="1"/>
    <s v="High School"/>
    <s v="Married"/>
    <s v="Salaried"/>
    <n v="9500000"/>
    <n v="35000000"/>
    <n v="137"/>
    <x v="0"/>
    <n v="1"/>
    <n v="2"/>
    <n v="17340000"/>
    <n v="16900000"/>
    <n v="11660000"/>
    <n v="7290000"/>
    <n v="2610000"/>
    <n v="4170000"/>
    <n v="1610000"/>
    <n v="2"/>
    <x v="0"/>
    <s v="40-49"/>
    <n v="15300000"/>
    <n v="4690000"/>
    <n v="0.43714285714285717"/>
    <x v="1"/>
    <x v="1"/>
    <x v="0"/>
    <x v="1"/>
  </r>
  <r>
    <s v="CC102193"/>
    <n v="32"/>
    <x v="1"/>
    <s v="Bachelor"/>
    <s v="Single"/>
    <s v="Salaried"/>
    <n v="14500000"/>
    <n v="63000000"/>
    <n v="96"/>
    <x v="0"/>
    <n v="0"/>
    <n v="0"/>
    <n v="35670000"/>
    <n v="38440000"/>
    <n v="46540000"/>
    <n v="17810000"/>
    <n v="7050000"/>
    <n v="20230000"/>
    <n v="1100000"/>
    <n v="0"/>
    <x v="1"/>
    <s v="30-39"/>
    <n v="40216666.666666664"/>
    <n v="15030000"/>
    <n v="0.63835978835978835"/>
    <x v="0"/>
    <x v="0"/>
    <x v="2"/>
    <x v="2"/>
  </r>
  <r>
    <s v="CC102194"/>
    <n v="23"/>
    <x v="0"/>
    <s v="Bachelor"/>
    <s v="Single"/>
    <s v="Self-employed"/>
    <n v="13300000"/>
    <n v="50000000"/>
    <n v="21"/>
    <x v="0"/>
    <n v="0"/>
    <n v="0"/>
    <n v="23430000"/>
    <n v="16620000"/>
    <n v="25450000"/>
    <n v="6760000"/>
    <n v="5570000"/>
    <n v="7210000"/>
    <n v="780000"/>
    <n v="1"/>
    <x v="0"/>
    <s v="21-29"/>
    <n v="21833333.333333332"/>
    <n v="6513333.333333333"/>
    <n v="0.43666666666666665"/>
    <x v="1"/>
    <x v="1"/>
    <x v="0"/>
    <x v="0"/>
  </r>
  <r>
    <s v="CC102195"/>
    <n v="30"/>
    <x v="1"/>
    <s v="Bachelor"/>
    <s v="Single"/>
    <s v="Salaried"/>
    <n v="10600000"/>
    <n v="54000000"/>
    <n v="74"/>
    <x v="3"/>
    <n v="3"/>
    <n v="3"/>
    <n v="38020000"/>
    <n v="45600000"/>
    <n v="49620000"/>
    <n v="1180000"/>
    <n v="5480000"/>
    <n v="1080000"/>
    <n v="3620000"/>
    <n v="3"/>
    <x v="1"/>
    <s v="30-39"/>
    <n v="44413333.333333336"/>
    <n v="2580000"/>
    <n v="0.82246913580246916"/>
    <x v="3"/>
    <x v="3"/>
    <x v="1"/>
    <x v="0"/>
  </r>
  <r>
    <s v="CC102196"/>
    <n v="27"/>
    <x v="1"/>
    <s v="Postgraduate"/>
    <s v="Married"/>
    <s v="Government"/>
    <n v="11200000"/>
    <n v="52000000"/>
    <n v="26"/>
    <x v="0"/>
    <n v="0"/>
    <n v="0"/>
    <n v="14100000"/>
    <n v="7620000"/>
    <n v="7360000"/>
    <n v="12350000"/>
    <n v="4030000"/>
    <n v="4120000"/>
    <n v="1860000"/>
    <n v="0"/>
    <x v="0"/>
    <s v="21-29"/>
    <n v="9693333.333333334"/>
    <n v="6833333.333333333"/>
    <n v="0.18641025641025641"/>
    <x v="2"/>
    <x v="2"/>
    <x v="2"/>
    <x v="0"/>
  </r>
  <r>
    <s v="CC102197"/>
    <n v="29"/>
    <x v="1"/>
    <s v="Bachelor"/>
    <s v="Married"/>
    <s v="Contract"/>
    <n v="16500000"/>
    <n v="65000000"/>
    <n v="60"/>
    <x v="0"/>
    <n v="0"/>
    <n v="0"/>
    <n v="22670000"/>
    <n v="19370000"/>
    <n v="9640000"/>
    <n v="8870000"/>
    <n v="6430000"/>
    <n v="3480000"/>
    <n v="820000"/>
    <n v="0"/>
    <x v="0"/>
    <s v="21-29"/>
    <n v="17226666.666666668"/>
    <n v="6260000"/>
    <n v="0.26502564102564102"/>
    <x v="1"/>
    <x v="1"/>
    <x v="2"/>
    <x v="2"/>
  </r>
  <r>
    <s v="CC102198"/>
    <n v="43"/>
    <x v="0"/>
    <s v="Bachelor"/>
    <s v="Married"/>
    <s v="Salaried"/>
    <n v="13700000"/>
    <n v="73000000"/>
    <n v="93"/>
    <x v="0"/>
    <n v="0"/>
    <n v="0"/>
    <n v="10420000"/>
    <n v="21980000"/>
    <n v="16030000"/>
    <n v="5900000"/>
    <n v="11610000"/>
    <n v="8880000"/>
    <n v="3090000"/>
    <n v="1"/>
    <x v="0"/>
    <s v="40-49"/>
    <n v="16143333.333333334"/>
    <n v="8796666.666666666"/>
    <n v="0.22114155251141554"/>
    <x v="2"/>
    <x v="2"/>
    <x v="0"/>
    <x v="2"/>
  </r>
  <r>
    <s v="CC102199"/>
    <n v="48"/>
    <x v="0"/>
    <s v="High School"/>
    <s v="Married"/>
    <s v="Government"/>
    <n v="6100000"/>
    <n v="40000000"/>
    <n v="163"/>
    <x v="0"/>
    <n v="0"/>
    <n v="0"/>
    <n v="20310000"/>
    <n v="21920000"/>
    <n v="13560000"/>
    <n v="8050000"/>
    <n v="5530000"/>
    <n v="4870000"/>
    <n v="1320000"/>
    <n v="0"/>
    <x v="0"/>
    <s v="40-49"/>
    <n v="18596666.666666668"/>
    <n v="6150000"/>
    <n v="0.4649166666666667"/>
    <x v="1"/>
    <x v="1"/>
    <x v="2"/>
    <x v="0"/>
  </r>
  <r>
    <s v="CC102200"/>
    <n v="25"/>
    <x v="0"/>
    <s v="Bachelor"/>
    <s v="Single"/>
    <s v="Salaried"/>
    <n v="12000000"/>
    <n v="36000000"/>
    <n v="38"/>
    <x v="0"/>
    <n v="0"/>
    <n v="0"/>
    <n v="12780000"/>
    <n v="15230000"/>
    <n v="17380000"/>
    <n v="5430000"/>
    <n v="4830000"/>
    <n v="6030000"/>
    <n v="1190000"/>
    <n v="0"/>
    <x v="0"/>
    <s v="21-29"/>
    <n v="15130000"/>
    <n v="5430000"/>
    <n v="0.42027777777777775"/>
    <x v="1"/>
    <x v="1"/>
    <x v="2"/>
    <x v="1"/>
  </r>
  <r>
    <s v="CC102201"/>
    <n v="45"/>
    <x v="1"/>
    <s v="High School"/>
    <s v="Married"/>
    <s v="Salaried"/>
    <n v="8900000"/>
    <n v="51000000"/>
    <n v="89"/>
    <x v="3"/>
    <n v="1"/>
    <n v="0"/>
    <n v="23290000"/>
    <n v="20880000"/>
    <n v="17820000"/>
    <n v="2330000"/>
    <n v="2420000"/>
    <n v="6560000"/>
    <n v="6380000"/>
    <n v="3"/>
    <x v="1"/>
    <s v="40-49"/>
    <n v="20663333.333333332"/>
    <n v="3770000"/>
    <n v="0.40516339869281043"/>
    <x v="1"/>
    <x v="1"/>
    <x v="1"/>
    <x v="0"/>
  </r>
  <r>
    <s v="CC102202"/>
    <n v="44"/>
    <x v="1"/>
    <s v="Bachelor"/>
    <s v="Married"/>
    <s v="Self-employed"/>
    <n v="17500000"/>
    <n v="60000000"/>
    <n v="122"/>
    <x v="0"/>
    <n v="0"/>
    <n v="0"/>
    <n v="11560000"/>
    <n v="12010000"/>
    <n v="7600000"/>
    <n v="2130000"/>
    <n v="3110000"/>
    <n v="3810000"/>
    <n v="840000"/>
    <n v="0"/>
    <x v="0"/>
    <s v="40-49"/>
    <n v="10390000"/>
    <n v="3016666.6666666665"/>
    <n v="0.17316666666666666"/>
    <x v="2"/>
    <x v="2"/>
    <x v="2"/>
    <x v="2"/>
  </r>
  <r>
    <s v="CC102203"/>
    <n v="32"/>
    <x v="1"/>
    <s v="Diploma"/>
    <s v="Married"/>
    <s v="Self-employed"/>
    <n v="9400000"/>
    <n v="41000000"/>
    <n v="35"/>
    <x v="0"/>
    <n v="0"/>
    <n v="0"/>
    <n v="230000"/>
    <n v="780000"/>
    <n v="8940000"/>
    <n v="230000"/>
    <n v="780000"/>
    <n v="4680000"/>
    <n v="2282620"/>
    <n v="1"/>
    <x v="0"/>
    <s v="30-39"/>
    <n v="3316666.6666666665"/>
    <n v="1896666.6666666667"/>
    <n v="8.0894308943089424E-2"/>
    <x v="2"/>
    <x v="2"/>
    <x v="0"/>
    <x v="0"/>
  </r>
  <r>
    <s v="CC102204"/>
    <n v="52"/>
    <x v="0"/>
    <s v="Diploma"/>
    <s v="Married"/>
    <s v="Contract"/>
    <n v="13900000"/>
    <n v="56000000"/>
    <n v="110"/>
    <x v="3"/>
    <n v="3"/>
    <n v="3"/>
    <n v="44450000"/>
    <n v="52360000"/>
    <n v="43630000"/>
    <n v="4310000"/>
    <n v="990000"/>
    <n v="970000"/>
    <n v="3590000"/>
    <n v="4"/>
    <x v="1"/>
    <s v="50-59"/>
    <n v="46813333.333333336"/>
    <n v="2090000"/>
    <n v="0.835952380952381"/>
    <x v="3"/>
    <x v="3"/>
    <x v="1"/>
    <x v="0"/>
  </r>
  <r>
    <s v="CC102205"/>
    <n v="27"/>
    <x v="1"/>
    <s v="Diploma"/>
    <s v="Single"/>
    <s v="Salaried"/>
    <n v="8800000"/>
    <n v="53000000"/>
    <n v="47"/>
    <x v="0"/>
    <n v="0"/>
    <n v="0"/>
    <n v="18020000"/>
    <n v="20040000"/>
    <n v="18250000"/>
    <n v="8710000"/>
    <n v="6200000"/>
    <n v="2480000"/>
    <n v="540000"/>
    <n v="0"/>
    <x v="0"/>
    <s v="21-29"/>
    <n v="18770000"/>
    <n v="5796666.666666667"/>
    <n v="0.35415094339622644"/>
    <x v="1"/>
    <x v="1"/>
    <x v="2"/>
    <x v="0"/>
  </r>
  <r>
    <s v="CC102206"/>
    <n v="42"/>
    <x v="1"/>
    <s v="High School"/>
    <s v="Married"/>
    <s v="Salaried"/>
    <n v="9800000"/>
    <n v="40000000"/>
    <n v="143"/>
    <x v="0"/>
    <n v="0"/>
    <n v="0"/>
    <n v="23360000"/>
    <n v="21170000"/>
    <n v="13580000"/>
    <n v="4020000"/>
    <n v="18240000"/>
    <n v="3410000"/>
    <n v="1900000"/>
    <n v="0"/>
    <x v="0"/>
    <s v="40-49"/>
    <n v="19370000"/>
    <n v="8556666.666666666"/>
    <n v="0.48425000000000001"/>
    <x v="1"/>
    <x v="1"/>
    <x v="2"/>
    <x v="0"/>
  </r>
  <r>
    <s v="CC102207"/>
    <n v="35"/>
    <x v="1"/>
    <s v="High School"/>
    <s v="Other"/>
    <s v="Salaried"/>
    <n v="10900000"/>
    <n v="59000000"/>
    <n v="99"/>
    <x v="0"/>
    <n v="1"/>
    <n v="2"/>
    <n v="43230000"/>
    <n v="52040000"/>
    <n v="42030000"/>
    <n v="13570000"/>
    <n v="16630000"/>
    <n v="690000"/>
    <n v="2480000"/>
    <n v="3"/>
    <x v="0"/>
    <s v="30-39"/>
    <n v="45766666.666666664"/>
    <n v="10296666.666666666"/>
    <n v="0.77570621468926548"/>
    <x v="3"/>
    <x v="3"/>
    <x v="1"/>
    <x v="0"/>
  </r>
  <r>
    <s v="CC102208"/>
    <n v="46"/>
    <x v="1"/>
    <s v="Diploma"/>
    <s v="Other"/>
    <s v="Salaried"/>
    <n v="8700000"/>
    <n v="53000000"/>
    <n v="150"/>
    <x v="0"/>
    <n v="0"/>
    <n v="0"/>
    <n v="29430000"/>
    <n v="39530000"/>
    <n v="42330000"/>
    <n v="7910000"/>
    <n v="14890000"/>
    <n v="8130000"/>
    <n v="1790000"/>
    <n v="0"/>
    <x v="0"/>
    <s v="40-49"/>
    <n v="37096666.666666664"/>
    <n v="10310000"/>
    <n v="0.69993710691823896"/>
    <x v="0"/>
    <x v="0"/>
    <x v="2"/>
    <x v="0"/>
  </r>
  <r>
    <s v="CC102209"/>
    <n v="45"/>
    <x v="1"/>
    <s v="High School"/>
    <s v="Married"/>
    <s v="Contract"/>
    <n v="11300000"/>
    <n v="38000000"/>
    <n v="125"/>
    <x v="2"/>
    <n v="2"/>
    <n v="0"/>
    <n v="17290000"/>
    <n v="13860000"/>
    <n v="15610000"/>
    <n v="680000"/>
    <n v="2870000"/>
    <n v="570000"/>
    <n v="4060000"/>
    <n v="2"/>
    <x v="0"/>
    <s v="40-49"/>
    <n v="15586666.666666666"/>
    <n v="1373333.3333333333"/>
    <n v="0.41017543859649119"/>
    <x v="1"/>
    <x v="1"/>
    <x v="0"/>
    <x v="1"/>
  </r>
  <r>
    <s v="CC102210"/>
    <n v="21"/>
    <x v="0"/>
    <s v="Diploma"/>
    <s v="Single"/>
    <s v="Salaried"/>
    <n v="5000000"/>
    <n v="24000000"/>
    <n v="6"/>
    <x v="0"/>
    <n v="0"/>
    <n v="3"/>
    <n v="14220000"/>
    <n v="14170000"/>
    <n v="16450000"/>
    <n v="12680000"/>
    <n v="6170000"/>
    <n v="280000"/>
    <n v="1160000"/>
    <n v="2"/>
    <x v="1"/>
    <s v="21-29"/>
    <n v="14946666.666666666"/>
    <n v="6376666.666666667"/>
    <n v="0.62277777777777776"/>
    <x v="0"/>
    <x v="0"/>
    <x v="0"/>
    <x v="1"/>
  </r>
  <r>
    <s v="CC102211"/>
    <n v="54"/>
    <x v="1"/>
    <s v="Bachelor"/>
    <s v="Other"/>
    <s v="Salaried"/>
    <n v="9600000"/>
    <n v="70000000"/>
    <n v="202"/>
    <x v="0"/>
    <n v="0"/>
    <n v="0"/>
    <n v="28500000"/>
    <n v="28420000"/>
    <n v="34240000"/>
    <n v="11410000"/>
    <n v="16320000"/>
    <n v="31670000"/>
    <n v="4600000"/>
    <n v="0"/>
    <x v="0"/>
    <s v="50-59"/>
    <n v="30386666.666666668"/>
    <n v="19800000"/>
    <n v="0.43409523809523809"/>
    <x v="1"/>
    <x v="1"/>
    <x v="2"/>
    <x v="2"/>
  </r>
  <r>
    <s v="CC102212"/>
    <n v="46"/>
    <x v="1"/>
    <s v="Diploma"/>
    <s v="Single"/>
    <s v="Contract"/>
    <n v="13700000"/>
    <n v="88000000"/>
    <n v="109"/>
    <x v="0"/>
    <n v="0"/>
    <n v="0"/>
    <n v="25320000"/>
    <n v="33730000"/>
    <n v="39240000"/>
    <n v="3200000"/>
    <n v="8480000"/>
    <n v="1010000"/>
    <n v="6640000"/>
    <n v="0"/>
    <x v="0"/>
    <s v="40-49"/>
    <n v="32763333.333333332"/>
    <n v="4230000"/>
    <n v="0.37231060606060606"/>
    <x v="1"/>
    <x v="1"/>
    <x v="2"/>
    <x v="2"/>
  </r>
  <r>
    <s v="CC102213"/>
    <n v="25"/>
    <x v="0"/>
    <s v="Bachelor"/>
    <s v="Married"/>
    <s v="Self-employed"/>
    <n v="7100000"/>
    <n v="31000000"/>
    <n v="34"/>
    <x v="0"/>
    <n v="0"/>
    <n v="0"/>
    <n v="12310000"/>
    <n v="14580000"/>
    <n v="12400000"/>
    <n v="6060000"/>
    <n v="12680000"/>
    <n v="6450000"/>
    <n v="1940000"/>
    <n v="0"/>
    <x v="1"/>
    <s v="21-29"/>
    <n v="13096666.666666666"/>
    <n v="8396666.666666666"/>
    <n v="0.42247311827956985"/>
    <x v="1"/>
    <x v="1"/>
    <x v="2"/>
    <x v="1"/>
  </r>
  <r>
    <s v="CC102214"/>
    <n v="39"/>
    <x v="0"/>
    <s v="Bachelor"/>
    <s v="Single"/>
    <s v="Salaried"/>
    <n v="6800000"/>
    <n v="21000000"/>
    <n v="99"/>
    <x v="0"/>
    <n v="1"/>
    <n v="1"/>
    <n v="9020000"/>
    <n v="8950000"/>
    <n v="12320000"/>
    <n v="4860000"/>
    <n v="2850000"/>
    <n v="4530000"/>
    <n v="1960000"/>
    <n v="2"/>
    <x v="0"/>
    <s v="30-39"/>
    <n v="10096666.666666666"/>
    <n v="4080000"/>
    <n v="0.48079365079365077"/>
    <x v="1"/>
    <x v="1"/>
    <x v="0"/>
    <x v="1"/>
  </r>
  <r>
    <s v="CC102215"/>
    <n v="50"/>
    <x v="1"/>
    <s v="Diploma"/>
    <s v="Other"/>
    <s v="Self-employed"/>
    <n v="17400000"/>
    <n v="123000000"/>
    <n v="210"/>
    <x v="0"/>
    <n v="0"/>
    <n v="0"/>
    <n v="48290000"/>
    <n v="48460000"/>
    <n v="40070000"/>
    <n v="11600000"/>
    <n v="14250000"/>
    <n v="2240000"/>
    <n v="6600000"/>
    <n v="0"/>
    <x v="1"/>
    <s v="50-59"/>
    <n v="45606666.666666664"/>
    <n v="9363333.333333334"/>
    <n v="0.37078590785907856"/>
    <x v="1"/>
    <x v="1"/>
    <x v="2"/>
    <x v="3"/>
  </r>
  <r>
    <s v="CC102216"/>
    <n v="46"/>
    <x v="0"/>
    <s v="Diploma"/>
    <s v="Single"/>
    <s v="Self-employed"/>
    <n v="8200000"/>
    <n v="39000000"/>
    <n v="168"/>
    <x v="0"/>
    <n v="0"/>
    <n v="0"/>
    <n v="24840000"/>
    <n v="23810000"/>
    <n v="26850000"/>
    <n v="6780000"/>
    <n v="10110000"/>
    <n v="6630000"/>
    <n v="2570000"/>
    <n v="1"/>
    <x v="0"/>
    <s v="40-49"/>
    <n v="25166666.666666668"/>
    <n v="7840000"/>
    <n v="0.64529914529914534"/>
    <x v="0"/>
    <x v="0"/>
    <x v="0"/>
    <x v="1"/>
  </r>
  <r>
    <s v="CC102217"/>
    <n v="27"/>
    <x v="1"/>
    <s v="Diploma"/>
    <s v="Married"/>
    <s v="Government"/>
    <n v="8200000"/>
    <n v="42000000"/>
    <n v="62"/>
    <x v="2"/>
    <n v="0"/>
    <n v="0"/>
    <n v="17010000"/>
    <n v="15980000"/>
    <n v="17510000"/>
    <n v="5340000"/>
    <n v="6520000"/>
    <n v="5400000"/>
    <n v="3290000"/>
    <n v="1"/>
    <x v="0"/>
    <s v="21-29"/>
    <n v="16833333.333333332"/>
    <n v="5753333.333333333"/>
    <n v="0.40079365079365076"/>
    <x v="1"/>
    <x v="1"/>
    <x v="0"/>
    <x v="0"/>
  </r>
  <r>
    <s v="CC102218"/>
    <n v="27"/>
    <x v="1"/>
    <s v="Bachelor"/>
    <s v="Single"/>
    <s v="Government"/>
    <n v="10800000"/>
    <n v="51000000"/>
    <n v="73"/>
    <x v="0"/>
    <n v="0"/>
    <n v="0"/>
    <n v="22920000"/>
    <n v="20970000"/>
    <n v="14470000"/>
    <n v="5870000"/>
    <n v="9380000"/>
    <n v="4280000"/>
    <n v="1180000"/>
    <n v="1"/>
    <x v="0"/>
    <s v="21-29"/>
    <n v="19453333.333333332"/>
    <n v="6510000"/>
    <n v="0.38143790849673198"/>
    <x v="1"/>
    <x v="1"/>
    <x v="0"/>
    <x v="0"/>
  </r>
  <r>
    <s v="CC102219"/>
    <n v="42"/>
    <x v="1"/>
    <s v="High School"/>
    <s v="Other"/>
    <s v="Self-employed"/>
    <n v="14200000"/>
    <n v="97000000"/>
    <n v="149"/>
    <x v="0"/>
    <n v="0"/>
    <n v="0"/>
    <n v="62840000"/>
    <n v="61070000"/>
    <n v="54200000"/>
    <n v="18360000"/>
    <n v="9320000"/>
    <n v="11000000"/>
    <n v="1790000"/>
    <n v="0"/>
    <x v="0"/>
    <s v="40-49"/>
    <n v="59370000"/>
    <n v="12893333.333333334"/>
    <n v="0.61206185567010307"/>
    <x v="0"/>
    <x v="0"/>
    <x v="2"/>
    <x v="2"/>
  </r>
  <r>
    <s v="CC102220"/>
    <n v="37"/>
    <x v="1"/>
    <s v="Bachelor"/>
    <s v="Married"/>
    <s v="Contract"/>
    <n v="9700000"/>
    <n v="33000000"/>
    <n v="59"/>
    <x v="0"/>
    <n v="0"/>
    <n v="0"/>
    <n v="7260000"/>
    <n v="2390000"/>
    <n v="1760000"/>
    <n v="3190000"/>
    <n v="620000"/>
    <n v="780000"/>
    <n v="400000"/>
    <n v="0"/>
    <x v="0"/>
    <s v="30-39"/>
    <n v="3803333.3333333335"/>
    <n v="1530000"/>
    <n v="0.11525252525252526"/>
    <x v="2"/>
    <x v="2"/>
    <x v="2"/>
    <x v="1"/>
  </r>
  <r>
    <s v="CC102221"/>
    <n v="40"/>
    <x v="0"/>
    <s v="Bachelor"/>
    <s v="Married"/>
    <s v="Salaried"/>
    <n v="13800000"/>
    <n v="73000000"/>
    <n v="80"/>
    <x v="0"/>
    <n v="0"/>
    <n v="0"/>
    <n v="47540000"/>
    <n v="36740000"/>
    <n v="42900000"/>
    <n v="7350000"/>
    <n v="8730000"/>
    <n v="13480000"/>
    <n v="7580000"/>
    <n v="1"/>
    <x v="0"/>
    <s v="40-49"/>
    <n v="42393333.333333336"/>
    <n v="9853333.333333334"/>
    <n v="0.58073059360730594"/>
    <x v="0"/>
    <x v="0"/>
    <x v="0"/>
    <x v="2"/>
  </r>
  <r>
    <s v="CC102222"/>
    <n v="21"/>
    <x v="0"/>
    <s v="Bachelor"/>
    <s v="Married"/>
    <s v="Contract"/>
    <n v="12600000"/>
    <n v="59000000"/>
    <n v="21"/>
    <x v="1"/>
    <n v="3"/>
    <n v="3"/>
    <n v="29550000"/>
    <n v="45720000"/>
    <n v="50310000"/>
    <n v="660000"/>
    <n v="1170000"/>
    <n v="670000"/>
    <n v="3700000"/>
    <n v="4"/>
    <x v="1"/>
    <s v="21-29"/>
    <n v="41860000"/>
    <n v="833333.33333333337"/>
    <n v="0.70949152542372884"/>
    <x v="0"/>
    <x v="0"/>
    <x v="1"/>
    <x v="0"/>
  </r>
  <r>
    <s v="CC102223"/>
    <n v="40"/>
    <x v="0"/>
    <s v="High School"/>
    <s v="Married"/>
    <s v="Government"/>
    <n v="7000000"/>
    <n v="37000000"/>
    <n v="106"/>
    <x v="0"/>
    <n v="0"/>
    <n v="0"/>
    <n v="14060000"/>
    <n v="7740000"/>
    <n v="10390000"/>
    <n v="4860000"/>
    <n v="980000"/>
    <n v="3490000"/>
    <n v="950000"/>
    <n v="1"/>
    <x v="1"/>
    <s v="40-49"/>
    <n v="10730000"/>
    <n v="3110000"/>
    <n v="0.28999999999999998"/>
    <x v="1"/>
    <x v="1"/>
    <x v="0"/>
    <x v="1"/>
  </r>
  <r>
    <s v="CC102224"/>
    <n v="33"/>
    <x v="1"/>
    <s v="Bachelor"/>
    <s v="Single"/>
    <s v="Salaried"/>
    <n v="12800000"/>
    <n v="34000000"/>
    <n v="111"/>
    <x v="0"/>
    <n v="0"/>
    <n v="0"/>
    <n v="9960000"/>
    <n v="10930000"/>
    <n v="7950000"/>
    <n v="9880000"/>
    <n v="10000000"/>
    <n v="3150000"/>
    <n v="580000"/>
    <n v="0"/>
    <x v="0"/>
    <s v="30-39"/>
    <n v="9613333.333333334"/>
    <n v="7676666.666666667"/>
    <n v="0.28274509803921571"/>
    <x v="1"/>
    <x v="1"/>
    <x v="2"/>
    <x v="1"/>
  </r>
  <r>
    <s v="CC102225"/>
    <n v="27"/>
    <x v="0"/>
    <s v="High School"/>
    <s v="Single"/>
    <s v="Salaried"/>
    <n v="7900000"/>
    <n v="31000000"/>
    <n v="27"/>
    <x v="0"/>
    <n v="1"/>
    <n v="0"/>
    <n v="11510000"/>
    <n v="7600000"/>
    <n v="11890000"/>
    <n v="3690000"/>
    <n v="530000"/>
    <n v="1210000"/>
    <n v="4410000"/>
    <n v="1"/>
    <x v="0"/>
    <s v="21-29"/>
    <n v="10333333.333333334"/>
    <n v="1810000"/>
    <n v="0.33333333333333337"/>
    <x v="1"/>
    <x v="1"/>
    <x v="0"/>
    <x v="1"/>
  </r>
  <r>
    <s v="CC102226"/>
    <n v="33"/>
    <x v="1"/>
    <s v="Diploma"/>
    <s v="Married"/>
    <s v="Salaried"/>
    <n v="12600000"/>
    <n v="81000000"/>
    <n v="63"/>
    <x v="0"/>
    <n v="0"/>
    <n v="0"/>
    <n v="15790000"/>
    <n v="23660000"/>
    <n v="32050000"/>
    <n v="15840000"/>
    <n v="7700000"/>
    <n v="28870000"/>
    <n v="2500000"/>
    <n v="0"/>
    <x v="0"/>
    <s v="30-39"/>
    <n v="23833333.333333332"/>
    <n v="17470000"/>
    <n v="0.29423868312757201"/>
    <x v="1"/>
    <x v="1"/>
    <x v="2"/>
    <x v="2"/>
  </r>
  <r>
    <s v="CC102227"/>
    <n v="38"/>
    <x v="1"/>
    <s v="Bachelor"/>
    <s v="Single"/>
    <s v="Salaried"/>
    <n v="14500000"/>
    <n v="83000000"/>
    <n v="138"/>
    <x v="3"/>
    <n v="2"/>
    <n v="0"/>
    <n v="28740000"/>
    <n v="18160000"/>
    <n v="12430000"/>
    <n v="5510000"/>
    <n v="1470000"/>
    <n v="4900000"/>
    <n v="5600000"/>
    <n v="3"/>
    <x v="1"/>
    <s v="30-39"/>
    <n v="19776666.666666668"/>
    <n v="3960000"/>
    <n v="0.23827309236947794"/>
    <x v="2"/>
    <x v="2"/>
    <x v="1"/>
    <x v="2"/>
  </r>
  <r>
    <s v="CC102228"/>
    <n v="27"/>
    <x v="0"/>
    <s v="High School"/>
    <s v="Married"/>
    <s v="Self-employed"/>
    <n v="6400000"/>
    <n v="30000000"/>
    <n v="30"/>
    <x v="0"/>
    <n v="0"/>
    <n v="0"/>
    <n v="2390000"/>
    <n v="11310000"/>
    <n v="7470000"/>
    <n v="1420000"/>
    <n v="5790000"/>
    <n v="6100000"/>
    <n v="1630000"/>
    <n v="0"/>
    <x v="0"/>
    <s v="21-29"/>
    <n v="7056666.666666667"/>
    <n v="4436666.666666667"/>
    <n v="0.23522222222222222"/>
    <x v="2"/>
    <x v="2"/>
    <x v="2"/>
    <x v="1"/>
  </r>
  <r>
    <s v="CC102229"/>
    <n v="35"/>
    <x v="0"/>
    <s v="High School"/>
    <s v="Married"/>
    <s v="Self-employed"/>
    <n v="5500000"/>
    <n v="20000000"/>
    <n v="42"/>
    <x v="0"/>
    <n v="0"/>
    <n v="0"/>
    <n v="5640000"/>
    <n v="3710000"/>
    <n v="5440000"/>
    <n v="3120000"/>
    <n v="970000"/>
    <n v="1420000"/>
    <n v="860000"/>
    <n v="0"/>
    <x v="0"/>
    <s v="30-39"/>
    <n v="4930000"/>
    <n v="1836666.6666666667"/>
    <n v="0.2465"/>
    <x v="2"/>
    <x v="2"/>
    <x v="2"/>
    <x v="1"/>
  </r>
  <r>
    <s v="CC102230"/>
    <n v="37"/>
    <x v="1"/>
    <s v="Diploma"/>
    <s v="Other"/>
    <s v="Salaried"/>
    <n v="8600000"/>
    <n v="40000000"/>
    <n v="71"/>
    <x v="3"/>
    <n v="3"/>
    <n v="0"/>
    <n v="18140000"/>
    <n v="18950000"/>
    <n v="18120000"/>
    <n v="2300000"/>
    <n v="710000"/>
    <n v="3110000"/>
    <n v="2650000"/>
    <n v="2"/>
    <x v="1"/>
    <s v="30-39"/>
    <n v="18403333.333333332"/>
    <n v="2040000"/>
    <n v="0.46008333333333329"/>
    <x v="1"/>
    <x v="1"/>
    <x v="0"/>
    <x v="0"/>
  </r>
  <r>
    <s v="CC102231"/>
    <n v="23"/>
    <x v="1"/>
    <s v="Bachelor"/>
    <s v="Single"/>
    <s v="Salaried"/>
    <n v="6200000"/>
    <n v="20000000"/>
    <n v="6"/>
    <x v="0"/>
    <n v="0"/>
    <n v="0"/>
    <n v="4250000"/>
    <n v="7060000"/>
    <n v="6240000"/>
    <n v="1530000"/>
    <n v="2080000"/>
    <n v="1260000"/>
    <n v="2120000"/>
    <n v="2"/>
    <x v="0"/>
    <s v="21-29"/>
    <n v="5850000"/>
    <n v="1623333.3333333333"/>
    <n v="0.29249999999999998"/>
    <x v="1"/>
    <x v="1"/>
    <x v="0"/>
    <x v="1"/>
  </r>
  <r>
    <s v="CC102232"/>
    <n v="45"/>
    <x v="0"/>
    <s v="High School"/>
    <s v="Married"/>
    <s v="Self-employed"/>
    <n v="12100000"/>
    <n v="55000000"/>
    <n v="88"/>
    <x v="0"/>
    <n v="0"/>
    <n v="0"/>
    <n v="12260000"/>
    <n v="9790000"/>
    <n v="12940000"/>
    <n v="8140000"/>
    <n v="2500000"/>
    <n v="6610000"/>
    <n v="750000"/>
    <n v="0"/>
    <x v="0"/>
    <s v="40-49"/>
    <n v="11663333.333333334"/>
    <n v="5750000"/>
    <n v="0.21206060606060606"/>
    <x v="2"/>
    <x v="2"/>
    <x v="2"/>
    <x v="0"/>
  </r>
  <r>
    <s v="CC102233"/>
    <n v="47"/>
    <x v="0"/>
    <s v="High School"/>
    <s v="Married"/>
    <s v="Salaried"/>
    <n v="14400000"/>
    <n v="80000000"/>
    <n v="164"/>
    <x v="0"/>
    <n v="0"/>
    <n v="0"/>
    <n v="26350000"/>
    <n v="36120000"/>
    <n v="38190000"/>
    <n v="6160000"/>
    <n v="16610000"/>
    <n v="18810000"/>
    <n v="2750000"/>
    <n v="0"/>
    <x v="0"/>
    <s v="40-49"/>
    <n v="33553333.333333332"/>
    <n v="13860000"/>
    <n v="0.41941666666666666"/>
    <x v="1"/>
    <x v="1"/>
    <x v="2"/>
    <x v="2"/>
  </r>
  <r>
    <s v="CC102234"/>
    <n v="53"/>
    <x v="1"/>
    <s v="Bachelor"/>
    <s v="Married"/>
    <s v="Salaried"/>
    <n v="14100000"/>
    <n v="67000000"/>
    <n v="122"/>
    <x v="1"/>
    <n v="3"/>
    <n v="3"/>
    <n v="58450000"/>
    <n v="48630000"/>
    <n v="62640000"/>
    <n v="1280000"/>
    <n v="1620000"/>
    <n v="3460000"/>
    <n v="9240000"/>
    <n v="3"/>
    <x v="1"/>
    <s v="50-59"/>
    <n v="56573333.333333336"/>
    <n v="2120000"/>
    <n v="0.84437810945273639"/>
    <x v="3"/>
    <x v="3"/>
    <x v="1"/>
    <x v="2"/>
  </r>
  <r>
    <s v="CC102235"/>
    <n v="64"/>
    <x v="0"/>
    <s v="High School"/>
    <s v="Other"/>
    <s v="Salaried"/>
    <n v="9100000"/>
    <n v="53000000"/>
    <n v="240"/>
    <x v="0"/>
    <n v="1"/>
    <n v="0"/>
    <n v="15050000"/>
    <n v="16780000"/>
    <n v="19640000"/>
    <n v="6660000"/>
    <n v="9570000"/>
    <n v="3860000"/>
    <n v="740000"/>
    <n v="1"/>
    <x v="0"/>
    <s v="60+"/>
    <n v="17156666.666666668"/>
    <n v="6696666.666666667"/>
    <n v="0.32371069182389939"/>
    <x v="1"/>
    <x v="1"/>
    <x v="0"/>
    <x v="0"/>
  </r>
  <r>
    <s v="CC102236"/>
    <n v="42"/>
    <x v="1"/>
    <s v="Bachelor"/>
    <s v="Married"/>
    <s v="Salaried"/>
    <n v="22400000"/>
    <n v="76000000"/>
    <n v="79"/>
    <x v="0"/>
    <n v="0"/>
    <n v="0"/>
    <n v="9730000"/>
    <n v="21210000"/>
    <n v="37260000"/>
    <n v="3810000"/>
    <n v="9560000"/>
    <n v="11370000"/>
    <n v="2780000"/>
    <n v="0"/>
    <x v="0"/>
    <s v="40-49"/>
    <n v="22733333.333333332"/>
    <n v="8246666.666666667"/>
    <n v="0.29912280701754385"/>
    <x v="1"/>
    <x v="1"/>
    <x v="2"/>
    <x v="2"/>
  </r>
  <r>
    <s v="CC102237"/>
    <n v="21"/>
    <x v="0"/>
    <s v="Bachelor"/>
    <s v="Married"/>
    <s v="Salaried"/>
    <n v="8500000"/>
    <n v="35000000"/>
    <n v="29"/>
    <x v="0"/>
    <n v="1"/>
    <n v="1"/>
    <n v="1770000"/>
    <n v="4980000"/>
    <n v="8250000"/>
    <n v="640000"/>
    <n v="750000"/>
    <n v="3280000"/>
    <n v="460000"/>
    <n v="2"/>
    <x v="0"/>
    <s v="21-29"/>
    <n v="5000000"/>
    <n v="1556666.6666666667"/>
    <n v="0.14285714285714285"/>
    <x v="2"/>
    <x v="2"/>
    <x v="0"/>
    <x v="1"/>
  </r>
  <r>
    <s v="CC102238"/>
    <n v="36"/>
    <x v="0"/>
    <s v="Postgraduate"/>
    <s v="Single"/>
    <s v="Salaried"/>
    <n v="12700000"/>
    <n v="40000000"/>
    <n v="57"/>
    <x v="0"/>
    <n v="2"/>
    <n v="0"/>
    <n v="19590000"/>
    <n v="21940000"/>
    <n v="19210000"/>
    <n v="15740000"/>
    <n v="3480000"/>
    <n v="3030000"/>
    <n v="2420000"/>
    <n v="3"/>
    <x v="0"/>
    <s v="30-39"/>
    <n v="20246666.666666668"/>
    <n v="7416666.666666667"/>
    <n v="0.50616666666666665"/>
    <x v="0"/>
    <x v="0"/>
    <x v="1"/>
    <x v="0"/>
  </r>
  <r>
    <s v="CC102239"/>
    <n v="43"/>
    <x v="0"/>
    <s v="Diploma"/>
    <s v="Married"/>
    <s v="Contract"/>
    <n v="8200000"/>
    <n v="42000000"/>
    <n v="152"/>
    <x v="0"/>
    <n v="0"/>
    <n v="0"/>
    <n v="8150000"/>
    <n v="11160000"/>
    <n v="11810000"/>
    <n v="1970000"/>
    <n v="1350000"/>
    <n v="4620000"/>
    <n v="1760000"/>
    <n v="1"/>
    <x v="0"/>
    <s v="40-49"/>
    <n v="10373333.333333334"/>
    <n v="2646666.6666666665"/>
    <n v="0.246984126984127"/>
    <x v="2"/>
    <x v="2"/>
    <x v="0"/>
    <x v="0"/>
  </r>
  <r>
    <s v="CC102240"/>
    <n v="48"/>
    <x v="1"/>
    <s v="High School"/>
    <s v="Married"/>
    <s v="Government"/>
    <n v="11500000"/>
    <n v="72000000"/>
    <n v="145"/>
    <x v="0"/>
    <n v="0"/>
    <n v="0"/>
    <n v="30290000"/>
    <n v="29610000"/>
    <n v="29910000"/>
    <n v="9210000"/>
    <n v="6580000"/>
    <n v="7820000"/>
    <n v="1710000"/>
    <n v="0"/>
    <x v="0"/>
    <s v="40-49"/>
    <n v="29936666.666666668"/>
    <n v="7870000"/>
    <n v="0.41578703703703707"/>
    <x v="1"/>
    <x v="1"/>
    <x v="2"/>
    <x v="2"/>
  </r>
  <r>
    <s v="CC102241"/>
    <n v="45"/>
    <x v="0"/>
    <s v="Diploma"/>
    <s v="Married"/>
    <s v="Contract"/>
    <n v="5200000"/>
    <n v="30000000"/>
    <n v="179"/>
    <x v="0"/>
    <n v="0"/>
    <n v="0"/>
    <n v="11700000"/>
    <n v="16180000"/>
    <n v="18930000"/>
    <n v="11640000"/>
    <n v="16800000"/>
    <n v="7210000"/>
    <n v="300000"/>
    <n v="1"/>
    <x v="0"/>
    <s v="40-49"/>
    <n v="15603333.333333334"/>
    <n v="11883333.333333334"/>
    <n v="0.52011111111111108"/>
    <x v="0"/>
    <x v="0"/>
    <x v="0"/>
    <x v="1"/>
  </r>
  <r>
    <s v="CC102242"/>
    <n v="35"/>
    <x v="0"/>
    <s v="Diploma"/>
    <s v="Married"/>
    <s v="Salaried"/>
    <n v="12300000"/>
    <n v="48000000"/>
    <n v="67"/>
    <x v="0"/>
    <n v="0"/>
    <n v="0"/>
    <n v="5100000"/>
    <n v="13930000"/>
    <n v="8090000"/>
    <n v="2200000"/>
    <n v="6590000"/>
    <n v="3510000"/>
    <n v="530000"/>
    <n v="0"/>
    <x v="0"/>
    <s v="30-39"/>
    <n v="9040000"/>
    <n v="4100000"/>
    <n v="0.18833333333333332"/>
    <x v="2"/>
    <x v="2"/>
    <x v="2"/>
    <x v="0"/>
  </r>
  <r>
    <s v="CC102243"/>
    <n v="28"/>
    <x v="1"/>
    <s v="Bachelor"/>
    <s v="Married"/>
    <s v="Contract"/>
    <n v="9000000"/>
    <n v="37000000"/>
    <n v="38"/>
    <x v="3"/>
    <n v="3"/>
    <n v="3"/>
    <n v="15490000"/>
    <n v="16730000"/>
    <n v="16320000"/>
    <n v="1420000"/>
    <n v="550000"/>
    <n v="400000"/>
    <n v="3890000"/>
    <n v="4"/>
    <x v="0"/>
    <s v="21-29"/>
    <n v="16180000"/>
    <n v="790000"/>
    <n v="0.43729729729729727"/>
    <x v="1"/>
    <x v="1"/>
    <x v="1"/>
    <x v="1"/>
  </r>
  <r>
    <s v="CC102244"/>
    <n v="27"/>
    <x v="1"/>
    <s v="Bachelor"/>
    <s v="Married"/>
    <s v="Contract"/>
    <n v="5700000"/>
    <n v="21000000"/>
    <n v="72"/>
    <x v="0"/>
    <n v="0"/>
    <n v="0"/>
    <n v="15290000"/>
    <n v="17630000"/>
    <n v="14510000"/>
    <n v="2580000"/>
    <n v="5460000"/>
    <n v="5270000"/>
    <n v="1230000"/>
    <n v="0"/>
    <x v="0"/>
    <s v="21-29"/>
    <n v="15810000"/>
    <n v="4436666.666666667"/>
    <n v="0.75285714285714289"/>
    <x v="3"/>
    <x v="3"/>
    <x v="2"/>
    <x v="1"/>
  </r>
  <r>
    <s v="CC102245"/>
    <n v="37"/>
    <x v="1"/>
    <s v="High School"/>
    <s v="Married"/>
    <s v="Self-employed"/>
    <n v="8000000"/>
    <n v="38000000"/>
    <n v="106"/>
    <x v="0"/>
    <n v="0"/>
    <n v="0"/>
    <n v="4090000"/>
    <n v="10460000"/>
    <n v="6270000"/>
    <n v="2070000"/>
    <n v="5590000"/>
    <n v="1330000"/>
    <n v="300000"/>
    <n v="0"/>
    <x v="0"/>
    <s v="30-39"/>
    <n v="6940000"/>
    <n v="2996666.6666666665"/>
    <n v="0.18263157894736842"/>
    <x v="2"/>
    <x v="2"/>
    <x v="2"/>
    <x v="1"/>
  </r>
  <r>
    <s v="CC102246"/>
    <n v="30"/>
    <x v="0"/>
    <s v="Postgraduate"/>
    <s v="Single"/>
    <s v="Government"/>
    <n v="15900000"/>
    <n v="71000000"/>
    <n v="56"/>
    <x v="3"/>
    <n v="0"/>
    <n v="0"/>
    <n v="43660000"/>
    <n v="41900000"/>
    <n v="37140000"/>
    <n v="840000"/>
    <n v="18000000"/>
    <n v="6280000"/>
    <n v="4350000"/>
    <n v="1"/>
    <x v="0"/>
    <s v="30-39"/>
    <n v="40900000"/>
    <n v="8373333.333333333"/>
    <n v="0.57605633802816902"/>
    <x v="0"/>
    <x v="0"/>
    <x v="0"/>
    <x v="2"/>
  </r>
  <r>
    <s v="CC102247"/>
    <n v="46"/>
    <x v="1"/>
    <s v="Bachelor"/>
    <s v="Married"/>
    <s v="Salaried"/>
    <n v="9800000"/>
    <n v="52000000"/>
    <n v="168"/>
    <x v="0"/>
    <n v="0"/>
    <n v="0"/>
    <n v="12090000"/>
    <n v="6100000"/>
    <n v="6030000"/>
    <n v="3130000"/>
    <n v="1760000"/>
    <n v="910000"/>
    <n v="610000"/>
    <n v="0"/>
    <x v="0"/>
    <s v="40-49"/>
    <n v="8073333.333333333"/>
    <n v="1933333.3333333333"/>
    <n v="0.15525641025641024"/>
    <x v="2"/>
    <x v="2"/>
    <x v="2"/>
    <x v="0"/>
  </r>
  <r>
    <s v="CC102248"/>
    <n v="26"/>
    <x v="1"/>
    <s v="Diploma"/>
    <s v="Other"/>
    <s v="Salaried"/>
    <n v="5100000"/>
    <n v="20000000"/>
    <n v="43"/>
    <x v="3"/>
    <n v="3"/>
    <n v="1"/>
    <n v="10620000"/>
    <n v="12780000"/>
    <n v="9780000"/>
    <n v="2110000"/>
    <n v="230000"/>
    <n v="440000"/>
    <n v="1210000"/>
    <n v="3"/>
    <x v="1"/>
    <s v="21-29"/>
    <n v="11060000"/>
    <n v="926666.66666666663"/>
    <n v="0.55300000000000005"/>
    <x v="0"/>
    <x v="0"/>
    <x v="1"/>
    <x v="1"/>
  </r>
  <r>
    <s v="CC102249"/>
    <n v="28"/>
    <x v="1"/>
    <s v="Bachelor"/>
    <s v="Single"/>
    <s v="Salaried"/>
    <n v="10300000"/>
    <n v="56000000"/>
    <n v="82"/>
    <x v="0"/>
    <n v="0"/>
    <n v="2"/>
    <n v="24910000"/>
    <n v="29230000"/>
    <n v="21860000"/>
    <n v="4830000"/>
    <n v="14280000"/>
    <n v="5970000"/>
    <n v="4120000"/>
    <n v="2"/>
    <x v="0"/>
    <s v="21-29"/>
    <n v="25333333.333333332"/>
    <n v="8360000"/>
    <n v="0.45238095238095238"/>
    <x v="1"/>
    <x v="1"/>
    <x v="0"/>
    <x v="0"/>
  </r>
  <r>
    <s v="CC102250"/>
    <n v="38"/>
    <x v="0"/>
    <s v="Postgraduate"/>
    <s v="Married"/>
    <s v="Salaried"/>
    <n v="12600000"/>
    <n v="29000000"/>
    <n v="52"/>
    <x v="0"/>
    <n v="0"/>
    <n v="0"/>
    <n v="9260000"/>
    <n v="6470000"/>
    <n v="7430000"/>
    <n v="4780000"/>
    <n v="2810000"/>
    <n v="6800000"/>
    <n v="630000"/>
    <n v="1"/>
    <x v="0"/>
    <s v="30-39"/>
    <n v="7720000"/>
    <n v="4796666.666666667"/>
    <n v="0.26620689655172414"/>
    <x v="1"/>
    <x v="1"/>
    <x v="0"/>
    <x v="1"/>
  </r>
  <r>
    <s v="CC102251"/>
    <n v="49"/>
    <x v="0"/>
    <s v="Bachelor"/>
    <s v="Single"/>
    <s v="Contract"/>
    <n v="14800000"/>
    <n v="76000000"/>
    <n v="94"/>
    <x v="0"/>
    <n v="0"/>
    <n v="0"/>
    <n v="13520000"/>
    <n v="5880000"/>
    <n v="8460000"/>
    <n v="5260000"/>
    <n v="1300000"/>
    <n v="8020000"/>
    <n v="970000"/>
    <n v="0"/>
    <x v="0"/>
    <s v="40-49"/>
    <n v="9286666.666666666"/>
    <n v="4860000"/>
    <n v="0.12219298245614034"/>
    <x v="2"/>
    <x v="2"/>
    <x v="2"/>
    <x v="2"/>
  </r>
  <r>
    <s v="CC102252"/>
    <n v="27"/>
    <x v="0"/>
    <s v="Bachelor"/>
    <s v="Married"/>
    <s v="Self-employed"/>
    <n v="15300000"/>
    <n v="42000000"/>
    <n v="43"/>
    <x v="3"/>
    <n v="1"/>
    <n v="0"/>
    <n v="23130000"/>
    <n v="23880000"/>
    <n v="21010000"/>
    <n v="730000"/>
    <n v="8330000"/>
    <n v="18060000"/>
    <n v="4010000"/>
    <n v="3"/>
    <x v="1"/>
    <s v="21-29"/>
    <n v="22673333.333333332"/>
    <n v="9040000"/>
    <n v="0.53984126984126979"/>
    <x v="0"/>
    <x v="0"/>
    <x v="1"/>
    <x v="0"/>
  </r>
  <r>
    <s v="CC102253"/>
    <n v="44"/>
    <x v="1"/>
    <s v="Diploma"/>
    <s v="Married"/>
    <s v="Government"/>
    <n v="6800000"/>
    <n v="25000000"/>
    <n v="76"/>
    <x v="0"/>
    <n v="0"/>
    <n v="0"/>
    <n v="190000"/>
    <n v="2390000"/>
    <n v="4810000"/>
    <n v="190000"/>
    <n v="1520000"/>
    <n v="840000"/>
    <n v="590000"/>
    <n v="0"/>
    <x v="0"/>
    <s v="40-49"/>
    <n v="2463333.3333333335"/>
    <n v="850000"/>
    <n v="9.8533333333333334E-2"/>
    <x v="2"/>
    <x v="2"/>
    <x v="2"/>
    <x v="1"/>
  </r>
  <r>
    <s v="CC102254"/>
    <n v="24"/>
    <x v="0"/>
    <s v="Bachelor"/>
    <s v="Single"/>
    <s v="Salaried"/>
    <n v="9000000"/>
    <n v="51000000"/>
    <n v="55"/>
    <x v="0"/>
    <n v="0"/>
    <n v="0"/>
    <n v="22180000"/>
    <n v="26890000"/>
    <n v="26550000"/>
    <n v="6900000"/>
    <n v="11640000"/>
    <n v="14050000"/>
    <n v="1000000"/>
    <n v="1"/>
    <x v="0"/>
    <s v="21-29"/>
    <n v="25206666.666666668"/>
    <n v="10863333.333333334"/>
    <n v="0.49424836601307193"/>
    <x v="1"/>
    <x v="1"/>
    <x v="0"/>
    <x v="0"/>
  </r>
  <r>
    <s v="CC102255"/>
    <n v="21"/>
    <x v="1"/>
    <s v="High School"/>
    <s v="Married"/>
    <s v="Salaried"/>
    <n v="6100000"/>
    <n v="24000000"/>
    <n v="3"/>
    <x v="0"/>
    <n v="0"/>
    <n v="0"/>
    <n v="8890000"/>
    <n v="6330000"/>
    <n v="5590000"/>
    <n v="1840000"/>
    <n v="3040000"/>
    <n v="2810000"/>
    <n v="400000"/>
    <n v="1"/>
    <x v="0"/>
    <s v="21-29"/>
    <n v="6936666.666666667"/>
    <n v="2563333.3333333335"/>
    <n v="0.28902777777777777"/>
    <x v="1"/>
    <x v="1"/>
    <x v="0"/>
    <x v="1"/>
  </r>
  <r>
    <s v="CC102256"/>
    <n v="53"/>
    <x v="0"/>
    <s v="High School"/>
    <s v="Married"/>
    <s v="Contract"/>
    <n v="8600000"/>
    <n v="54000000"/>
    <n v="164"/>
    <x v="0"/>
    <n v="2"/>
    <n v="2"/>
    <n v="52140000"/>
    <n v="43590000"/>
    <n v="44580000"/>
    <n v="8800000"/>
    <n v="8980000"/>
    <n v="5430000"/>
    <n v="4000000"/>
    <n v="2"/>
    <x v="1"/>
    <s v="50-59"/>
    <n v="46770000"/>
    <n v="7736666.666666667"/>
    <n v="0.86611111111111116"/>
    <x v="3"/>
    <x v="3"/>
    <x v="0"/>
    <x v="0"/>
  </r>
  <r>
    <s v="CC102257"/>
    <n v="26"/>
    <x v="1"/>
    <s v="Bachelor"/>
    <s v="Single"/>
    <s v="Salaried"/>
    <n v="8900000"/>
    <n v="48000000"/>
    <n v="65"/>
    <x v="0"/>
    <n v="0"/>
    <n v="0"/>
    <n v="21530000"/>
    <n v="15280000"/>
    <n v="13470000"/>
    <n v="11190000"/>
    <n v="6850000"/>
    <n v="3580000"/>
    <n v="1040000"/>
    <n v="0"/>
    <x v="0"/>
    <s v="21-29"/>
    <n v="16760000"/>
    <n v="7206666.666666667"/>
    <n v="0.34916666666666668"/>
    <x v="1"/>
    <x v="1"/>
    <x v="2"/>
    <x v="0"/>
  </r>
  <r>
    <s v="CC102258"/>
    <n v="24"/>
    <x v="0"/>
    <s v="Diploma"/>
    <s v="Single"/>
    <s v="Salaried"/>
    <n v="7400000"/>
    <n v="37000000"/>
    <n v="26"/>
    <x v="0"/>
    <n v="0"/>
    <n v="0"/>
    <n v="5190000"/>
    <n v="3890000"/>
    <n v="5900000"/>
    <n v="2410000"/>
    <n v="850000"/>
    <n v="1370000"/>
    <n v="820000"/>
    <n v="0"/>
    <x v="0"/>
    <s v="21-29"/>
    <n v="4993333.333333333"/>
    <n v="1543333.3333333333"/>
    <n v="0.13495495495495494"/>
    <x v="2"/>
    <x v="2"/>
    <x v="2"/>
    <x v="1"/>
  </r>
  <r>
    <s v="CC102259"/>
    <n v="27"/>
    <x v="1"/>
    <s v="Bachelor"/>
    <s v="Other"/>
    <s v="Salaried"/>
    <n v="7200000"/>
    <n v="24000000"/>
    <n v="58"/>
    <x v="3"/>
    <n v="0"/>
    <n v="0"/>
    <n v="780000"/>
    <n v="4980000"/>
    <n v="7400000"/>
    <n v="260000"/>
    <n v="2500000"/>
    <n v="6050000"/>
    <n v="590000"/>
    <n v="3"/>
    <x v="0"/>
    <s v="21-29"/>
    <n v="4386666.666666667"/>
    <n v="2936666.6666666665"/>
    <n v="0.18277777777777779"/>
    <x v="2"/>
    <x v="2"/>
    <x v="1"/>
    <x v="1"/>
  </r>
  <r>
    <s v="CC102260"/>
    <n v="25"/>
    <x v="0"/>
    <s v="Diploma"/>
    <s v="Single"/>
    <s v="Self-employed"/>
    <n v="13700000"/>
    <n v="55000000"/>
    <n v="34"/>
    <x v="0"/>
    <n v="0"/>
    <n v="0"/>
    <n v="17740000"/>
    <n v="17280000"/>
    <n v="26600000"/>
    <n v="7310000"/>
    <n v="6800000"/>
    <n v="7290000"/>
    <n v="3660000"/>
    <n v="0"/>
    <x v="0"/>
    <s v="21-29"/>
    <n v="20540000"/>
    <n v="7133333.333333333"/>
    <n v="0.37345454545454543"/>
    <x v="1"/>
    <x v="1"/>
    <x v="2"/>
    <x v="0"/>
  </r>
  <r>
    <s v="CC102261"/>
    <n v="30"/>
    <x v="1"/>
    <s v="Bachelor"/>
    <s v="Married"/>
    <s v="Salaried"/>
    <n v="9500000"/>
    <n v="45000000"/>
    <n v="78"/>
    <x v="0"/>
    <n v="0"/>
    <n v="0"/>
    <n v="24260000"/>
    <n v="14830000"/>
    <n v="15140000"/>
    <n v="10140000"/>
    <n v="4240000"/>
    <n v="4740000"/>
    <n v="2000000"/>
    <n v="1"/>
    <x v="0"/>
    <s v="30-39"/>
    <n v="18076666.666666668"/>
    <n v="6373333.333333333"/>
    <n v="0.40170370370370373"/>
    <x v="1"/>
    <x v="1"/>
    <x v="0"/>
    <x v="0"/>
  </r>
  <r>
    <s v="CC102262"/>
    <n v="33"/>
    <x v="0"/>
    <s v="High School"/>
    <s v="Single"/>
    <s v="Salaried"/>
    <n v="10500000"/>
    <n v="20000000"/>
    <n v="33"/>
    <x v="3"/>
    <n v="0"/>
    <n v="0"/>
    <n v="9810000"/>
    <n v="10310000"/>
    <n v="10040000"/>
    <n v="3000000"/>
    <n v="2780000"/>
    <n v="3280000"/>
    <n v="570000"/>
    <n v="1"/>
    <x v="1"/>
    <s v="30-39"/>
    <n v="10053333.333333334"/>
    <n v="3020000"/>
    <n v="0.50266666666666671"/>
    <x v="0"/>
    <x v="0"/>
    <x v="0"/>
    <x v="1"/>
  </r>
  <r>
    <s v="CC102263"/>
    <n v="61"/>
    <x v="1"/>
    <s v="Diploma"/>
    <s v="Other"/>
    <s v="Contract"/>
    <n v="11500000"/>
    <n v="51000000"/>
    <n v="171"/>
    <x v="0"/>
    <n v="0"/>
    <n v="0"/>
    <n v="23950000"/>
    <n v="23440000"/>
    <n v="24400000"/>
    <n v="3480000"/>
    <n v="5460000"/>
    <n v="8860000"/>
    <n v="1300000"/>
    <n v="0"/>
    <x v="0"/>
    <s v="60+"/>
    <n v="23930000"/>
    <n v="5933333.333333333"/>
    <n v="0.46921568627450982"/>
    <x v="1"/>
    <x v="1"/>
    <x v="2"/>
    <x v="0"/>
  </r>
  <r>
    <s v="CC102264"/>
    <n v="34"/>
    <x v="0"/>
    <s v="Bachelor"/>
    <s v="Married"/>
    <s v="Salaried"/>
    <n v="10200000"/>
    <n v="31000000"/>
    <n v="75"/>
    <x v="0"/>
    <n v="0"/>
    <n v="0"/>
    <n v="12060000"/>
    <n v="6360000"/>
    <n v="7240000"/>
    <n v="4100000"/>
    <n v="2860000"/>
    <n v="1920000"/>
    <n v="200000"/>
    <n v="1"/>
    <x v="0"/>
    <s v="30-39"/>
    <n v="8553333.333333334"/>
    <n v="2960000"/>
    <n v="0.27591397849462368"/>
    <x v="1"/>
    <x v="1"/>
    <x v="0"/>
    <x v="1"/>
  </r>
  <r>
    <s v="CC102265"/>
    <n v="51"/>
    <x v="1"/>
    <s v="Bachelor"/>
    <s v="Other"/>
    <s v="Salaried"/>
    <n v="17100000"/>
    <n v="70000000"/>
    <n v="140"/>
    <x v="0"/>
    <n v="0"/>
    <n v="0"/>
    <n v="37120000"/>
    <n v="30200000"/>
    <n v="28840000"/>
    <n v="30890000"/>
    <n v="30490000"/>
    <n v="3720000"/>
    <n v="3090000"/>
    <n v="0"/>
    <x v="0"/>
    <s v="50-59"/>
    <n v="32053333.333333332"/>
    <n v="21700000"/>
    <n v="0.45790476190476187"/>
    <x v="1"/>
    <x v="1"/>
    <x v="2"/>
    <x v="2"/>
  </r>
  <r>
    <s v="CC102266"/>
    <n v="25"/>
    <x v="0"/>
    <s v="Diploma"/>
    <s v="Single"/>
    <s v="Salaried"/>
    <n v="7200000"/>
    <n v="39000000"/>
    <n v="17"/>
    <x v="1"/>
    <n v="0"/>
    <n v="0"/>
    <n v="16710000"/>
    <n v="16940000"/>
    <n v="17240000"/>
    <n v="580000"/>
    <n v="4130000"/>
    <n v="820000"/>
    <n v="4520000"/>
    <n v="1"/>
    <x v="1"/>
    <s v="21-29"/>
    <n v="16963333.333333332"/>
    <n v="1843333.3333333333"/>
    <n v="0.43495726495726494"/>
    <x v="1"/>
    <x v="1"/>
    <x v="0"/>
    <x v="1"/>
  </r>
  <r>
    <s v="CC102267"/>
    <n v="55"/>
    <x v="0"/>
    <s v="High School"/>
    <s v="Other"/>
    <s v="Salaried"/>
    <n v="10000000"/>
    <n v="33000000"/>
    <n v="240"/>
    <x v="0"/>
    <n v="0"/>
    <n v="0"/>
    <n v="5250000"/>
    <n v="9990000"/>
    <n v="13360000"/>
    <n v="2320000"/>
    <n v="4880000"/>
    <n v="5490000"/>
    <n v="2170000"/>
    <n v="1"/>
    <x v="0"/>
    <s v="50-59"/>
    <n v="9533333.333333334"/>
    <n v="4230000"/>
    <n v="0.28888888888888892"/>
    <x v="1"/>
    <x v="1"/>
    <x v="0"/>
    <x v="1"/>
  </r>
  <r>
    <s v="CC102268"/>
    <n v="37"/>
    <x v="0"/>
    <s v="Bachelor"/>
    <s v="Single"/>
    <s v="Government"/>
    <n v="15700000"/>
    <n v="83000000"/>
    <n v="70"/>
    <x v="0"/>
    <n v="0"/>
    <n v="0"/>
    <n v="42520000"/>
    <n v="49240000"/>
    <n v="35790000"/>
    <n v="16900000"/>
    <n v="23040000"/>
    <n v="33030000"/>
    <n v="770000"/>
    <n v="0"/>
    <x v="0"/>
    <s v="30-39"/>
    <n v="42516666.666666664"/>
    <n v="24323333.333333332"/>
    <n v="0.5122489959839357"/>
    <x v="0"/>
    <x v="0"/>
    <x v="2"/>
    <x v="2"/>
  </r>
  <r>
    <s v="CC102269"/>
    <n v="52"/>
    <x v="1"/>
    <s v="Postgraduate"/>
    <s v="Single"/>
    <s v="Salaried"/>
    <n v="12900000"/>
    <n v="46000000"/>
    <n v="106"/>
    <x v="1"/>
    <n v="0"/>
    <n v="0"/>
    <n v="15210000"/>
    <n v="22040000"/>
    <n v="17450000"/>
    <n v="580000"/>
    <n v="9590000"/>
    <n v="6350000"/>
    <n v="970000"/>
    <n v="1"/>
    <x v="1"/>
    <s v="50-59"/>
    <n v="18233333.333333332"/>
    <n v="5506666.666666667"/>
    <n v="0.39637681159420285"/>
    <x v="1"/>
    <x v="1"/>
    <x v="0"/>
    <x v="0"/>
  </r>
  <r>
    <s v="CC102270"/>
    <n v="34"/>
    <x v="1"/>
    <s v="Diploma"/>
    <s v="Single"/>
    <s v="Salaried"/>
    <n v="9000000"/>
    <n v="37000000"/>
    <n v="106"/>
    <x v="0"/>
    <n v="0"/>
    <n v="0"/>
    <n v="25150000"/>
    <n v="25440000"/>
    <n v="24530000"/>
    <n v="6800000"/>
    <n v="15040000"/>
    <n v="3170000"/>
    <n v="2140000"/>
    <n v="0"/>
    <x v="0"/>
    <s v="30-39"/>
    <n v="25040000"/>
    <n v="8336666.666666667"/>
    <n v="0.67675675675675673"/>
    <x v="0"/>
    <x v="0"/>
    <x v="2"/>
    <x v="1"/>
  </r>
  <r>
    <s v="CC102271"/>
    <n v="49"/>
    <x v="0"/>
    <s v="Bachelor"/>
    <s v="Married"/>
    <s v="Contract"/>
    <n v="13600000"/>
    <n v="62000000"/>
    <n v="172"/>
    <x v="0"/>
    <n v="0"/>
    <n v="0"/>
    <n v="690000"/>
    <n v="1510000"/>
    <n v="3550000"/>
    <n v="690000"/>
    <n v="1120000"/>
    <n v="1220000"/>
    <n v="980000"/>
    <n v="0"/>
    <x v="0"/>
    <s v="40-49"/>
    <n v="1916666.6666666667"/>
    <n v="1010000"/>
    <n v="3.0913978494623656E-2"/>
    <x v="2"/>
    <x v="2"/>
    <x v="2"/>
    <x v="2"/>
  </r>
  <r>
    <s v="CC102272"/>
    <n v="51"/>
    <x v="1"/>
    <s v="Diploma"/>
    <s v="Married"/>
    <s v="Contract"/>
    <n v="8400000"/>
    <n v="42000000"/>
    <n v="216"/>
    <x v="0"/>
    <n v="1"/>
    <n v="0"/>
    <n v="20010000"/>
    <n v="15990000"/>
    <n v="14150000"/>
    <n v="8690000"/>
    <n v="6630000"/>
    <n v="5430000"/>
    <n v="670000"/>
    <n v="1"/>
    <x v="0"/>
    <s v="50-59"/>
    <n v="16716666.666666666"/>
    <n v="6916666.666666667"/>
    <n v="0.39801587301587299"/>
    <x v="1"/>
    <x v="1"/>
    <x v="0"/>
    <x v="0"/>
  </r>
  <r>
    <s v="CC102273"/>
    <n v="34"/>
    <x v="1"/>
    <s v="High School"/>
    <s v="Married"/>
    <s v="Contract"/>
    <n v="5700000"/>
    <n v="20000000"/>
    <n v="114"/>
    <x v="0"/>
    <n v="0"/>
    <n v="0"/>
    <n v="680000"/>
    <n v="2830000"/>
    <n v="6120000"/>
    <n v="380000"/>
    <n v="1240000"/>
    <n v="1490000"/>
    <n v="1450000"/>
    <n v="1"/>
    <x v="0"/>
    <s v="30-39"/>
    <n v="3210000"/>
    <n v="1036666.6666666666"/>
    <n v="0.1605"/>
    <x v="2"/>
    <x v="2"/>
    <x v="0"/>
    <x v="1"/>
  </r>
  <r>
    <s v="CC102274"/>
    <n v="24"/>
    <x v="0"/>
    <s v="High School"/>
    <s v="Single"/>
    <s v="Salaried"/>
    <n v="5000000"/>
    <n v="20000000"/>
    <n v="28"/>
    <x v="0"/>
    <n v="0"/>
    <n v="0"/>
    <n v="1130000"/>
    <n v="660000"/>
    <n v="2800000"/>
    <n v="310000"/>
    <n v="440000"/>
    <n v="820000"/>
    <n v="40000"/>
    <n v="0"/>
    <x v="0"/>
    <s v="21-29"/>
    <n v="1530000"/>
    <n v="523333.33333333331"/>
    <n v="7.6499999999999999E-2"/>
    <x v="2"/>
    <x v="2"/>
    <x v="2"/>
    <x v="1"/>
  </r>
  <r>
    <s v="CC102275"/>
    <n v="48"/>
    <x v="1"/>
    <s v="Diploma"/>
    <s v="Other"/>
    <s v="Salaried"/>
    <n v="13800000"/>
    <n v="67000000"/>
    <n v="169"/>
    <x v="0"/>
    <n v="0"/>
    <n v="0"/>
    <n v="31390000"/>
    <n v="32480000"/>
    <n v="34410000"/>
    <n v="12000000"/>
    <n v="26780000"/>
    <n v="12590000"/>
    <n v="3160000"/>
    <n v="0"/>
    <x v="0"/>
    <s v="40-49"/>
    <n v="32760000"/>
    <n v="17123333.333333332"/>
    <n v="0.48895522388059703"/>
    <x v="1"/>
    <x v="1"/>
    <x v="2"/>
    <x v="2"/>
  </r>
  <r>
    <s v="CC102276"/>
    <n v="31"/>
    <x v="1"/>
    <s v="Bachelor"/>
    <s v="Married"/>
    <s v="Contract"/>
    <n v="9100000"/>
    <n v="40000000"/>
    <n v="54"/>
    <x v="3"/>
    <n v="0"/>
    <n v="0"/>
    <n v="12130000"/>
    <n v="17260000"/>
    <n v="10440000"/>
    <n v="2140000"/>
    <n v="6510000"/>
    <n v="5860000"/>
    <n v="1640000"/>
    <n v="1"/>
    <x v="0"/>
    <s v="30-39"/>
    <n v="13276666.666666666"/>
    <n v="4836666.666666667"/>
    <n v="0.33191666666666664"/>
    <x v="1"/>
    <x v="1"/>
    <x v="0"/>
    <x v="0"/>
  </r>
  <r>
    <s v="CC102277"/>
    <n v="36"/>
    <x v="0"/>
    <s v="Bachelor"/>
    <s v="Single"/>
    <s v="Other"/>
    <n v="11000000"/>
    <n v="44000000"/>
    <n v="58"/>
    <x v="0"/>
    <n v="0"/>
    <n v="0"/>
    <n v="22500000"/>
    <n v="21340000"/>
    <n v="13680000"/>
    <n v="18620000"/>
    <n v="6710000"/>
    <n v="6460000"/>
    <n v="1080000"/>
    <n v="0"/>
    <x v="0"/>
    <s v="30-39"/>
    <n v="19173333.333333332"/>
    <n v="10596666.666666666"/>
    <n v="0.43575757575757573"/>
    <x v="1"/>
    <x v="1"/>
    <x v="2"/>
    <x v="0"/>
  </r>
  <r>
    <s v="CC102278"/>
    <n v="32"/>
    <x v="0"/>
    <s v="Bachelor"/>
    <s v="Married"/>
    <s v="Salaried"/>
    <n v="18600000"/>
    <n v="45000000"/>
    <n v="27"/>
    <x v="0"/>
    <n v="0"/>
    <n v="0"/>
    <n v="33900000"/>
    <n v="35680000"/>
    <n v="28090000"/>
    <n v="34770000"/>
    <n v="10110000"/>
    <n v="14970000"/>
    <n v="2070000"/>
    <n v="0"/>
    <x v="0"/>
    <s v="30-39"/>
    <n v="32556666.666666668"/>
    <n v="19950000"/>
    <n v="0.7234814814814815"/>
    <x v="0"/>
    <x v="0"/>
    <x v="2"/>
    <x v="0"/>
  </r>
  <r>
    <s v="CC102279"/>
    <n v="41"/>
    <x v="0"/>
    <s v="Bachelor"/>
    <s v="Other"/>
    <s v="Salaried"/>
    <n v="10500000"/>
    <n v="44000000"/>
    <n v="121"/>
    <x v="0"/>
    <n v="0"/>
    <n v="0"/>
    <n v="20680000"/>
    <n v="18540000"/>
    <n v="24490000"/>
    <n v="12950000"/>
    <n v="7650000"/>
    <n v="8220000"/>
    <n v="1850000"/>
    <n v="0"/>
    <x v="0"/>
    <s v="40-49"/>
    <n v="21236666.666666668"/>
    <n v="9606666.666666666"/>
    <n v="0.48265151515151516"/>
    <x v="1"/>
    <x v="1"/>
    <x v="2"/>
    <x v="0"/>
  </r>
  <r>
    <s v="CC102280"/>
    <n v="44"/>
    <x v="1"/>
    <s v="Bachelor"/>
    <s v="Married"/>
    <s v="Self-employed"/>
    <n v="15700000"/>
    <n v="68000000"/>
    <n v="89"/>
    <x v="0"/>
    <n v="0"/>
    <n v="0"/>
    <n v="39830000"/>
    <n v="46780000"/>
    <n v="46890000"/>
    <n v="36350000"/>
    <n v="21770000"/>
    <n v="11630000"/>
    <n v="1010000"/>
    <n v="0"/>
    <x v="0"/>
    <s v="40-49"/>
    <n v="44500000"/>
    <n v="23250000"/>
    <n v="0.65441176470588236"/>
    <x v="0"/>
    <x v="0"/>
    <x v="2"/>
    <x v="2"/>
  </r>
  <r>
    <s v="CC102281"/>
    <n v="44"/>
    <x v="0"/>
    <s v="Postgraduate"/>
    <s v="Married"/>
    <s v="Government"/>
    <n v="29900000"/>
    <n v="158000000"/>
    <n v="101"/>
    <x v="0"/>
    <n v="0"/>
    <n v="0"/>
    <n v="60160000"/>
    <n v="61450000"/>
    <n v="60690000"/>
    <n v="20460000"/>
    <n v="12920000"/>
    <n v="13670000"/>
    <n v="5960000"/>
    <n v="0"/>
    <x v="0"/>
    <s v="40-49"/>
    <n v="60766666.666666664"/>
    <n v="15683333.333333334"/>
    <n v="0.38459915611814344"/>
    <x v="1"/>
    <x v="1"/>
    <x v="2"/>
    <x v="3"/>
  </r>
  <r>
    <s v="CC102282"/>
    <n v="43"/>
    <x v="0"/>
    <s v="Bachelor"/>
    <s v="Married"/>
    <s v="Contract"/>
    <n v="12600000"/>
    <n v="58000000"/>
    <n v="61"/>
    <x v="1"/>
    <n v="3"/>
    <n v="0"/>
    <n v="28800000"/>
    <n v="33320000"/>
    <n v="32200000"/>
    <n v="1380000"/>
    <n v="1030000"/>
    <n v="5970000"/>
    <n v="1770000"/>
    <n v="2"/>
    <x v="1"/>
    <s v="40-49"/>
    <n v="31440000"/>
    <n v="2793333.3333333335"/>
    <n v="0.54206896551724137"/>
    <x v="0"/>
    <x v="0"/>
    <x v="0"/>
    <x v="0"/>
  </r>
  <r>
    <s v="CC102283"/>
    <n v="39"/>
    <x v="0"/>
    <s v="Postgraduate"/>
    <s v="Married"/>
    <s v="Salaried"/>
    <n v="9500000"/>
    <n v="24000000"/>
    <n v="86"/>
    <x v="0"/>
    <n v="0"/>
    <n v="0"/>
    <n v="2300000"/>
    <n v="3440000"/>
    <n v="2150000"/>
    <n v="2390000"/>
    <n v="1240000"/>
    <n v="960000"/>
    <n v="740000"/>
    <n v="0"/>
    <x v="0"/>
    <s v="30-39"/>
    <n v="2630000"/>
    <n v="1530000"/>
    <n v="0.10958333333333334"/>
    <x v="2"/>
    <x v="2"/>
    <x v="2"/>
    <x v="1"/>
  </r>
  <r>
    <s v="CC102284"/>
    <n v="33"/>
    <x v="0"/>
    <s v="Bachelor"/>
    <s v="Single"/>
    <s v="Salaried"/>
    <n v="17100000"/>
    <n v="52000000"/>
    <n v="82"/>
    <x v="0"/>
    <n v="0"/>
    <n v="0"/>
    <n v="4720000"/>
    <n v="11140000"/>
    <n v="13760000"/>
    <n v="3040000"/>
    <n v="11130000"/>
    <n v="5760000"/>
    <n v="5950000"/>
    <n v="0"/>
    <x v="0"/>
    <s v="30-39"/>
    <n v="9873333.333333334"/>
    <n v="6643333.333333333"/>
    <n v="0.1898717948717949"/>
    <x v="2"/>
    <x v="2"/>
    <x v="2"/>
    <x v="0"/>
  </r>
  <r>
    <s v="CC102285"/>
    <n v="31"/>
    <x v="0"/>
    <s v="High School"/>
    <s v="Married"/>
    <s v="Other"/>
    <n v="5000000"/>
    <n v="20000000"/>
    <n v="71"/>
    <x v="0"/>
    <n v="0"/>
    <n v="2"/>
    <n v="14210000"/>
    <n v="11760000"/>
    <n v="14650000"/>
    <n v="1900000"/>
    <n v="2950000"/>
    <n v="2120000"/>
    <n v="540000"/>
    <n v="1"/>
    <x v="0"/>
    <s v="30-39"/>
    <n v="13540000"/>
    <n v="2323333.3333333335"/>
    <n v="0.67700000000000005"/>
    <x v="0"/>
    <x v="0"/>
    <x v="0"/>
    <x v="1"/>
  </r>
  <r>
    <s v="CC102286"/>
    <n v="35"/>
    <x v="0"/>
    <s v="Postgraduate"/>
    <s v="Married"/>
    <s v="Salaried"/>
    <n v="16000000"/>
    <n v="45000000"/>
    <n v="76"/>
    <x v="0"/>
    <n v="0"/>
    <n v="0"/>
    <n v="0"/>
    <n v="4960000"/>
    <n v="920000"/>
    <n v="0"/>
    <n v="1970000"/>
    <n v="920000"/>
    <n v="2250000"/>
    <n v="0"/>
    <x v="0"/>
    <s v="30-39"/>
    <n v="1960000"/>
    <n v="963333.33333333337"/>
    <n v="4.3555555555555556E-2"/>
    <x v="2"/>
    <x v="2"/>
    <x v="2"/>
    <x v="0"/>
  </r>
  <r>
    <s v="CC102287"/>
    <n v="29"/>
    <x v="0"/>
    <s v="Bachelor"/>
    <s v="Single"/>
    <s v="Contract"/>
    <n v="9300000"/>
    <n v="45000000"/>
    <n v="76"/>
    <x v="0"/>
    <n v="0"/>
    <n v="0"/>
    <n v="30050000"/>
    <n v="19860000"/>
    <n v="23430000"/>
    <n v="25170000"/>
    <n v="7640000"/>
    <n v="21740000"/>
    <n v="2440000"/>
    <n v="0"/>
    <x v="0"/>
    <s v="21-29"/>
    <n v="24446666.666666668"/>
    <n v="18183333.333333332"/>
    <n v="0.54325925925925933"/>
    <x v="0"/>
    <x v="0"/>
    <x v="2"/>
    <x v="0"/>
  </r>
  <r>
    <s v="CC102288"/>
    <n v="47"/>
    <x v="0"/>
    <s v="Bachelor"/>
    <s v="Married"/>
    <s v="Self-employed"/>
    <n v="17500000"/>
    <n v="64000000"/>
    <n v="95"/>
    <x v="0"/>
    <n v="1"/>
    <n v="0"/>
    <n v="16820000"/>
    <n v="14380000"/>
    <n v="22330000"/>
    <n v="16920000"/>
    <n v="5610000"/>
    <n v="11950000"/>
    <n v="1000000"/>
    <n v="1"/>
    <x v="0"/>
    <s v="40-49"/>
    <n v="17843333.333333332"/>
    <n v="11493333.333333334"/>
    <n v="0.27880208333333334"/>
    <x v="1"/>
    <x v="1"/>
    <x v="0"/>
    <x v="2"/>
  </r>
  <r>
    <s v="CC102289"/>
    <n v="47"/>
    <x v="0"/>
    <s v="Bachelor"/>
    <s v="Married"/>
    <s v="Government"/>
    <n v="19900000"/>
    <n v="126000000"/>
    <n v="125"/>
    <x v="1"/>
    <n v="3"/>
    <n v="3"/>
    <n v="88110000"/>
    <n v="76930000"/>
    <n v="66300000"/>
    <n v="2310000"/>
    <n v="2130000"/>
    <n v="2560000"/>
    <n v="12440000"/>
    <n v="3"/>
    <x v="0"/>
    <s v="40-49"/>
    <n v="77113333.333333328"/>
    <n v="2333333.3333333335"/>
    <n v="0.612010582010582"/>
    <x v="0"/>
    <x v="0"/>
    <x v="1"/>
    <x v="3"/>
  </r>
  <r>
    <s v="CC102290"/>
    <n v="30"/>
    <x v="1"/>
    <s v="Bachelor"/>
    <s v="Married"/>
    <s v="Salaried"/>
    <n v="9000000"/>
    <n v="30000000"/>
    <n v="49"/>
    <x v="0"/>
    <n v="0"/>
    <n v="0"/>
    <n v="9180000"/>
    <n v="10340000"/>
    <n v="7180000"/>
    <n v="4690000"/>
    <n v="4370000"/>
    <n v="3340000"/>
    <n v="2860000"/>
    <n v="0"/>
    <x v="0"/>
    <s v="30-39"/>
    <n v="8900000"/>
    <n v="4133333.3333333335"/>
    <n v="0.29666666666666669"/>
    <x v="1"/>
    <x v="1"/>
    <x v="2"/>
    <x v="1"/>
  </r>
  <r>
    <s v="CC102291"/>
    <n v="56"/>
    <x v="0"/>
    <s v="High School"/>
    <s v="Married"/>
    <s v="Self-employed"/>
    <n v="14100000"/>
    <n v="81000000"/>
    <n v="166"/>
    <x v="0"/>
    <n v="0"/>
    <n v="0"/>
    <n v="4880000"/>
    <n v="0"/>
    <n v="2420000"/>
    <n v="5000000"/>
    <n v="0"/>
    <n v="1650000"/>
    <n v="1850000"/>
    <n v="0"/>
    <x v="0"/>
    <s v="50-59"/>
    <n v="2433333.3333333335"/>
    <n v="2216666.6666666665"/>
    <n v="3.0041152263374487E-2"/>
    <x v="2"/>
    <x v="2"/>
    <x v="2"/>
    <x v="2"/>
  </r>
  <r>
    <s v="CC102292"/>
    <n v="40"/>
    <x v="0"/>
    <s v="Postgraduate"/>
    <s v="Married"/>
    <s v="Self-employed"/>
    <n v="14400000"/>
    <n v="63000000"/>
    <n v="94"/>
    <x v="0"/>
    <n v="0"/>
    <n v="0"/>
    <n v="17510000"/>
    <n v="16650000"/>
    <n v="17240000"/>
    <n v="6290000"/>
    <n v="8240000"/>
    <n v="16380000"/>
    <n v="3170000"/>
    <n v="0"/>
    <x v="0"/>
    <s v="40-49"/>
    <n v="17133333.333333332"/>
    <n v="10303333.333333334"/>
    <n v="0.27195767195767195"/>
    <x v="1"/>
    <x v="1"/>
    <x v="2"/>
    <x v="2"/>
  </r>
  <r>
    <s v="CC102293"/>
    <n v="23"/>
    <x v="0"/>
    <s v="Bachelor"/>
    <s v="Single"/>
    <s v="Salaried"/>
    <n v="10200000"/>
    <n v="31000000"/>
    <n v="15"/>
    <x v="3"/>
    <n v="0"/>
    <n v="2"/>
    <n v="14170000"/>
    <n v="14310000"/>
    <n v="16330000"/>
    <n v="990000"/>
    <n v="4900000"/>
    <n v="1810000"/>
    <n v="2000000"/>
    <n v="3"/>
    <x v="0"/>
    <s v="21-29"/>
    <n v="14936666.666666666"/>
    <n v="2566666.6666666665"/>
    <n v="0.4818279569892473"/>
    <x v="1"/>
    <x v="1"/>
    <x v="1"/>
    <x v="1"/>
  </r>
  <r>
    <s v="CC102294"/>
    <n v="35"/>
    <x v="1"/>
    <s v="Bachelor"/>
    <s v="Single"/>
    <s v="Government"/>
    <n v="9900000"/>
    <n v="38000000"/>
    <n v="20"/>
    <x v="0"/>
    <n v="0"/>
    <n v="0"/>
    <n v="5670000"/>
    <n v="0"/>
    <n v="7040000"/>
    <n v="1310000"/>
    <n v="0"/>
    <n v="1760000"/>
    <n v="170000"/>
    <n v="0"/>
    <x v="1"/>
    <s v="30-39"/>
    <n v="4236666.666666667"/>
    <n v="1023333.3333333334"/>
    <n v="0.11149122807017545"/>
    <x v="2"/>
    <x v="2"/>
    <x v="2"/>
    <x v="1"/>
  </r>
  <r>
    <s v="CC102295"/>
    <n v="34"/>
    <x v="1"/>
    <s v="Bachelor"/>
    <s v="Married"/>
    <s v="Salaried"/>
    <n v="8400000"/>
    <n v="57000000"/>
    <n v="52"/>
    <x v="0"/>
    <n v="0"/>
    <n v="0"/>
    <n v="9200000"/>
    <n v="20090000"/>
    <n v="5230000"/>
    <n v="7990000"/>
    <n v="5530000"/>
    <n v="4700000"/>
    <n v="3740000"/>
    <n v="0"/>
    <x v="0"/>
    <s v="30-39"/>
    <n v="11506666.666666666"/>
    <n v="6073333.333333333"/>
    <n v="0.20187134502923976"/>
    <x v="2"/>
    <x v="2"/>
    <x v="2"/>
    <x v="0"/>
  </r>
  <r>
    <s v="CC102296"/>
    <n v="42"/>
    <x v="0"/>
    <s v="High School"/>
    <s v="Married"/>
    <s v="Government"/>
    <n v="14100000"/>
    <n v="82000000"/>
    <n v="96"/>
    <x v="0"/>
    <n v="0"/>
    <n v="0"/>
    <n v="32380000"/>
    <n v="41290000"/>
    <n v="42680000"/>
    <n v="19890000"/>
    <n v="22090000"/>
    <n v="11600000"/>
    <n v="3800000"/>
    <n v="0"/>
    <x v="0"/>
    <s v="40-49"/>
    <n v="38783333.333333336"/>
    <n v="17860000"/>
    <n v="0.4729674796747968"/>
    <x v="1"/>
    <x v="1"/>
    <x v="2"/>
    <x v="2"/>
  </r>
  <r>
    <s v="CC102297"/>
    <n v="38"/>
    <x v="1"/>
    <s v="Bachelor"/>
    <s v="Married"/>
    <s v="Salaried"/>
    <n v="8200000"/>
    <n v="42000000"/>
    <n v="89"/>
    <x v="1"/>
    <n v="2"/>
    <n v="0"/>
    <n v="15130000"/>
    <n v="13240000"/>
    <n v="12210000"/>
    <n v="750000"/>
    <n v="2050000"/>
    <n v="3440000"/>
    <n v="2820000"/>
    <n v="3"/>
    <x v="1"/>
    <s v="30-39"/>
    <n v="13526666.666666666"/>
    <n v="2080000"/>
    <n v="0.32206349206349205"/>
    <x v="1"/>
    <x v="1"/>
    <x v="1"/>
    <x v="0"/>
  </r>
  <r>
    <s v="CC102298"/>
    <n v="35"/>
    <x v="0"/>
    <s v="Bachelor"/>
    <s v="Single"/>
    <s v="Other"/>
    <n v="8500000"/>
    <n v="29000000"/>
    <n v="47"/>
    <x v="0"/>
    <n v="0"/>
    <n v="0"/>
    <n v="27490000"/>
    <n v="23220000"/>
    <n v="21230000"/>
    <n v="9550000"/>
    <n v="7340000"/>
    <n v="6700000"/>
    <n v="2500000"/>
    <n v="2"/>
    <x v="1"/>
    <s v="30-39"/>
    <n v="23980000"/>
    <n v="7863333.333333333"/>
    <n v="0.8268965517241379"/>
    <x v="3"/>
    <x v="3"/>
    <x v="0"/>
    <x v="1"/>
  </r>
  <r>
    <s v="CC102299"/>
    <n v="25"/>
    <x v="1"/>
    <s v="High School"/>
    <s v="Other"/>
    <s v="Contract"/>
    <n v="5000000"/>
    <n v="20000000"/>
    <n v="74"/>
    <x v="1"/>
    <n v="3"/>
    <n v="0"/>
    <n v="17160000"/>
    <n v="14810000"/>
    <n v="16410000"/>
    <n v="420000"/>
    <n v="430000"/>
    <n v="4660000"/>
    <n v="970000"/>
    <n v="2"/>
    <x v="1"/>
    <s v="21-29"/>
    <n v="16126666.666666666"/>
    <n v="1836666.6666666667"/>
    <n v="0.80633333333333335"/>
    <x v="3"/>
    <x v="3"/>
    <x v="0"/>
    <x v="1"/>
  </r>
  <r>
    <s v="CC102300"/>
    <n v="36"/>
    <x v="1"/>
    <s v="High School"/>
    <s v="Married"/>
    <s v="Salaried"/>
    <n v="8500000"/>
    <n v="44000000"/>
    <n v="127"/>
    <x v="0"/>
    <n v="0"/>
    <n v="0"/>
    <n v="13350000"/>
    <n v="10290000"/>
    <n v="10600000"/>
    <n v="11980000"/>
    <n v="4210000"/>
    <n v="4730000"/>
    <n v="1310000"/>
    <n v="0"/>
    <x v="0"/>
    <s v="30-39"/>
    <n v="11413333.333333334"/>
    <n v="6973333.333333333"/>
    <n v="0.2593939393939394"/>
    <x v="1"/>
    <x v="1"/>
    <x v="2"/>
    <x v="0"/>
  </r>
  <r>
    <s v="CC102301"/>
    <n v="33"/>
    <x v="1"/>
    <s v="Bachelor"/>
    <s v="Married"/>
    <s v="Self-employed"/>
    <n v="10400000"/>
    <n v="50000000"/>
    <n v="58"/>
    <x v="0"/>
    <n v="2"/>
    <n v="2"/>
    <n v="24920000"/>
    <n v="17480000"/>
    <n v="19750000"/>
    <n v="7960000"/>
    <n v="760000"/>
    <n v="2660000"/>
    <n v="3950000"/>
    <n v="2"/>
    <x v="1"/>
    <s v="30-39"/>
    <n v="20716666.666666668"/>
    <n v="3793333.3333333335"/>
    <n v="0.41433333333333333"/>
    <x v="1"/>
    <x v="1"/>
    <x v="0"/>
    <x v="0"/>
  </r>
  <r>
    <s v="CC102302"/>
    <n v="40"/>
    <x v="1"/>
    <s v="Bachelor"/>
    <s v="Married"/>
    <s v="Contract"/>
    <n v="12400000"/>
    <n v="78000000"/>
    <n v="144"/>
    <x v="0"/>
    <n v="0"/>
    <n v="0"/>
    <n v="25980000"/>
    <n v="26700000"/>
    <n v="23910000"/>
    <n v="9700000"/>
    <n v="11320000"/>
    <n v="4290000"/>
    <n v="2250000"/>
    <n v="1"/>
    <x v="0"/>
    <s v="40-49"/>
    <n v="25530000"/>
    <n v="8436666.666666666"/>
    <n v="0.3273076923076923"/>
    <x v="1"/>
    <x v="1"/>
    <x v="0"/>
    <x v="2"/>
  </r>
  <r>
    <s v="CC102303"/>
    <n v="39"/>
    <x v="1"/>
    <s v="Bachelor"/>
    <s v="Single"/>
    <s v="Contract"/>
    <n v="7000000"/>
    <n v="52000000"/>
    <n v="132"/>
    <x v="0"/>
    <n v="0"/>
    <n v="0"/>
    <n v="11510000"/>
    <n v="9130000"/>
    <n v="14220000"/>
    <n v="5010000"/>
    <n v="8900000"/>
    <n v="3950000"/>
    <n v="390000"/>
    <n v="0"/>
    <x v="0"/>
    <s v="30-39"/>
    <n v="11620000"/>
    <n v="5953333.333333333"/>
    <n v="0.22346153846153846"/>
    <x v="2"/>
    <x v="2"/>
    <x v="2"/>
    <x v="0"/>
  </r>
  <r>
    <s v="CC102304"/>
    <n v="37"/>
    <x v="0"/>
    <s v="Postgraduate"/>
    <s v="Single"/>
    <s v="Self-employed"/>
    <n v="18600000"/>
    <n v="52000000"/>
    <n v="93"/>
    <x v="0"/>
    <n v="0"/>
    <n v="0"/>
    <n v="29550000"/>
    <n v="24960000"/>
    <n v="30470000"/>
    <n v="12280000"/>
    <n v="4890000"/>
    <n v="14550000"/>
    <n v="1780000"/>
    <n v="0"/>
    <x v="0"/>
    <s v="30-39"/>
    <n v="28326666.666666668"/>
    <n v="10573333.333333334"/>
    <n v="0.54474358974358972"/>
    <x v="0"/>
    <x v="0"/>
    <x v="2"/>
    <x v="0"/>
  </r>
  <r>
    <s v="CC102305"/>
    <n v="32"/>
    <x v="1"/>
    <s v="High School"/>
    <s v="Married"/>
    <s v="Salaried"/>
    <n v="9500000"/>
    <n v="52000000"/>
    <n v="80"/>
    <x v="0"/>
    <n v="0"/>
    <n v="0"/>
    <n v="25040000"/>
    <n v="27320000"/>
    <n v="16900000"/>
    <n v="5730000"/>
    <n v="3170000"/>
    <n v="5940000"/>
    <n v="900000"/>
    <n v="1"/>
    <x v="0"/>
    <s v="30-39"/>
    <n v="23086666.666666668"/>
    <n v="4946666.666666667"/>
    <n v="0.443974358974359"/>
    <x v="1"/>
    <x v="1"/>
    <x v="0"/>
    <x v="0"/>
  </r>
  <r>
    <s v="CC102306"/>
    <n v="38"/>
    <x v="1"/>
    <s v="Bachelor"/>
    <s v="Married"/>
    <s v="Salaried"/>
    <n v="6200000"/>
    <n v="20000000"/>
    <n v="37"/>
    <x v="0"/>
    <n v="1"/>
    <n v="3"/>
    <n v="8980000"/>
    <n v="10950000"/>
    <n v="9740000"/>
    <n v="3230000"/>
    <n v="3080000"/>
    <n v="680000"/>
    <n v="660000"/>
    <n v="4"/>
    <x v="1"/>
    <s v="30-39"/>
    <n v="9890000"/>
    <n v="2330000"/>
    <n v="0.4945"/>
    <x v="1"/>
    <x v="1"/>
    <x v="1"/>
    <x v="1"/>
  </r>
  <r>
    <s v="CC102307"/>
    <n v="51"/>
    <x v="0"/>
    <s v="Bachelor"/>
    <s v="Single"/>
    <s v="Government"/>
    <n v="13400000"/>
    <n v="84000000"/>
    <n v="163"/>
    <x v="0"/>
    <n v="0"/>
    <n v="0"/>
    <n v="26250000"/>
    <n v="23600000"/>
    <n v="23430000"/>
    <n v="7470000"/>
    <n v="10880000"/>
    <n v="9010000"/>
    <n v="2520000"/>
    <n v="0"/>
    <x v="0"/>
    <s v="50-59"/>
    <n v="24426666.666666668"/>
    <n v="9120000"/>
    <n v="0.29079365079365083"/>
    <x v="1"/>
    <x v="1"/>
    <x v="2"/>
    <x v="2"/>
  </r>
  <r>
    <s v="CC102308"/>
    <n v="23"/>
    <x v="0"/>
    <s v="Diploma"/>
    <s v="Single"/>
    <s v="Other"/>
    <n v="5000000"/>
    <n v="20000000"/>
    <n v="24"/>
    <x v="0"/>
    <n v="2"/>
    <n v="3"/>
    <n v="8530000"/>
    <n v="10280000"/>
    <n v="9210000"/>
    <n v="2570000"/>
    <n v="3820000"/>
    <n v="270000"/>
    <n v="560000"/>
    <n v="2"/>
    <x v="1"/>
    <s v="21-29"/>
    <n v="9340000"/>
    <n v="2220000"/>
    <n v="0.46700000000000003"/>
    <x v="1"/>
    <x v="1"/>
    <x v="0"/>
    <x v="1"/>
  </r>
  <r>
    <s v="CC102309"/>
    <n v="49"/>
    <x v="0"/>
    <s v="High School"/>
    <s v="Other"/>
    <s v="Self-employed"/>
    <n v="13600000"/>
    <n v="35000000"/>
    <n v="209"/>
    <x v="0"/>
    <n v="0"/>
    <n v="0"/>
    <n v="21100000"/>
    <n v="16820000"/>
    <n v="16710000"/>
    <n v="21720000"/>
    <n v="5210000"/>
    <n v="16500000"/>
    <n v="660000"/>
    <n v="0"/>
    <x v="0"/>
    <s v="40-49"/>
    <n v="18210000"/>
    <n v="14476666.666666666"/>
    <n v="0.52028571428571424"/>
    <x v="0"/>
    <x v="0"/>
    <x v="2"/>
    <x v="1"/>
  </r>
  <r>
    <s v="CC102310"/>
    <n v="63"/>
    <x v="0"/>
    <s v="Diploma"/>
    <s v="Married"/>
    <s v="Self-employed"/>
    <n v="13700000"/>
    <n v="46000000"/>
    <n v="240"/>
    <x v="3"/>
    <n v="2"/>
    <n v="2"/>
    <n v="11880000"/>
    <n v="15190000"/>
    <n v="25640000"/>
    <n v="530000"/>
    <n v="1420000"/>
    <n v="700000"/>
    <n v="3630000"/>
    <n v="3"/>
    <x v="1"/>
    <s v="60+"/>
    <n v="17570000"/>
    <n v="883333.33333333337"/>
    <n v="0.38195652173913042"/>
    <x v="1"/>
    <x v="1"/>
    <x v="1"/>
    <x v="0"/>
  </r>
  <r>
    <s v="CC102311"/>
    <n v="35"/>
    <x v="1"/>
    <s v="Bachelor"/>
    <s v="Married"/>
    <s v="Salaried"/>
    <n v="13600000"/>
    <n v="63000000"/>
    <n v="77"/>
    <x v="0"/>
    <n v="0"/>
    <n v="0"/>
    <n v="27130000"/>
    <n v="29640000"/>
    <n v="30890000"/>
    <n v="12610000"/>
    <n v="10980000"/>
    <n v="3140000"/>
    <n v="2670000"/>
    <n v="0"/>
    <x v="0"/>
    <s v="30-39"/>
    <n v="29220000"/>
    <n v="8910000"/>
    <n v="0.46380952380952378"/>
    <x v="1"/>
    <x v="1"/>
    <x v="2"/>
    <x v="2"/>
  </r>
  <r>
    <s v="CC102312"/>
    <n v="36"/>
    <x v="1"/>
    <s v="High School"/>
    <s v="Married"/>
    <s v="Contract"/>
    <n v="8000000"/>
    <n v="40000000"/>
    <n v="54"/>
    <x v="3"/>
    <n v="0"/>
    <n v="0"/>
    <n v="31720000"/>
    <n v="29100000"/>
    <n v="29730000"/>
    <n v="1890000"/>
    <n v="9150000"/>
    <n v="4680000"/>
    <n v="3000000"/>
    <n v="1"/>
    <x v="1"/>
    <s v="30-39"/>
    <n v="30183333.333333332"/>
    <n v="5240000"/>
    <n v="0.75458333333333327"/>
    <x v="3"/>
    <x v="3"/>
    <x v="0"/>
    <x v="0"/>
  </r>
  <r>
    <s v="CC102313"/>
    <n v="34"/>
    <x v="0"/>
    <s v="Bachelor"/>
    <s v="Married"/>
    <s v="Other"/>
    <n v="6400000"/>
    <n v="29000000"/>
    <n v="62"/>
    <x v="0"/>
    <n v="0"/>
    <n v="0"/>
    <n v="17660000"/>
    <n v="19780000"/>
    <n v="14420000"/>
    <n v="3330000"/>
    <n v="7930000"/>
    <n v="3260000"/>
    <n v="1040000"/>
    <n v="0"/>
    <x v="0"/>
    <s v="30-39"/>
    <n v="17286666.666666668"/>
    <n v="4840000"/>
    <n v="0.59609195402298853"/>
    <x v="0"/>
    <x v="0"/>
    <x v="2"/>
    <x v="1"/>
  </r>
  <r>
    <s v="CC102314"/>
    <n v="34"/>
    <x v="0"/>
    <s v="Bachelor"/>
    <s v="Single"/>
    <s v="Salaried"/>
    <n v="12700000"/>
    <n v="57000000"/>
    <n v="69"/>
    <x v="3"/>
    <n v="0"/>
    <n v="3"/>
    <n v="39630000"/>
    <n v="45200000"/>
    <n v="43550000"/>
    <n v="1170000"/>
    <n v="12670000"/>
    <n v="1280000"/>
    <n v="3170000"/>
    <n v="2"/>
    <x v="1"/>
    <s v="30-39"/>
    <n v="42793333.333333336"/>
    <n v="5040000"/>
    <n v="0.75076023391812874"/>
    <x v="3"/>
    <x v="3"/>
    <x v="0"/>
    <x v="0"/>
  </r>
  <r>
    <s v="CC102315"/>
    <n v="45"/>
    <x v="0"/>
    <s v="Bachelor"/>
    <s v="Married"/>
    <s v="Government"/>
    <n v="12600000"/>
    <n v="57000000"/>
    <n v="137"/>
    <x v="0"/>
    <n v="0"/>
    <n v="0"/>
    <n v="15030000"/>
    <n v="17350000"/>
    <n v="17310000"/>
    <n v="2420000"/>
    <n v="5280000"/>
    <n v="6560000"/>
    <n v="3120000"/>
    <n v="0"/>
    <x v="0"/>
    <s v="40-49"/>
    <n v="16563333.333333334"/>
    <n v="4753333.333333333"/>
    <n v="0.29058479532163745"/>
    <x v="1"/>
    <x v="1"/>
    <x v="2"/>
    <x v="0"/>
  </r>
  <r>
    <s v="CC102316"/>
    <n v="22"/>
    <x v="1"/>
    <s v="Bachelor"/>
    <s v="Married"/>
    <s v="Contract"/>
    <n v="8100000"/>
    <n v="32000000"/>
    <n v="36"/>
    <x v="0"/>
    <n v="0"/>
    <n v="0"/>
    <n v="20540000"/>
    <n v="17230000"/>
    <n v="15000000"/>
    <n v="7620000"/>
    <n v="18030000"/>
    <n v="4230000"/>
    <n v="310000"/>
    <n v="0"/>
    <x v="0"/>
    <s v="21-29"/>
    <n v="17590000"/>
    <n v="9960000"/>
    <n v="0.5496875"/>
    <x v="0"/>
    <x v="0"/>
    <x v="2"/>
    <x v="1"/>
  </r>
  <r>
    <s v="CC102317"/>
    <n v="51"/>
    <x v="1"/>
    <s v="Bachelor"/>
    <s v="Other"/>
    <s v="Self-employed"/>
    <n v="18000000"/>
    <n v="59000000"/>
    <n v="132"/>
    <x v="0"/>
    <n v="0"/>
    <n v="0"/>
    <n v="28990000"/>
    <n v="26970000"/>
    <n v="27450000"/>
    <n v="14140000"/>
    <n v="3160000"/>
    <n v="5660000"/>
    <n v="1560000"/>
    <n v="0"/>
    <x v="0"/>
    <s v="50-59"/>
    <n v="27803333.333333332"/>
    <n v="7653333.333333333"/>
    <n v="0.47124293785310734"/>
    <x v="1"/>
    <x v="1"/>
    <x v="2"/>
    <x v="0"/>
  </r>
  <r>
    <s v="CC102318"/>
    <n v="53"/>
    <x v="1"/>
    <s v="Diploma"/>
    <s v="Single"/>
    <s v="Salaried"/>
    <n v="10300000"/>
    <n v="59000000"/>
    <n v="119"/>
    <x v="0"/>
    <n v="0"/>
    <n v="0"/>
    <n v="30040000"/>
    <n v="31850000"/>
    <n v="34220000"/>
    <n v="13470000"/>
    <n v="7720000"/>
    <n v="32390000"/>
    <n v="7720000"/>
    <n v="2"/>
    <x v="0"/>
    <s v="50-59"/>
    <n v="32036666.666666668"/>
    <n v="17860000"/>
    <n v="0.54299435028248588"/>
    <x v="0"/>
    <x v="0"/>
    <x v="0"/>
    <x v="0"/>
  </r>
  <r>
    <s v="CC102319"/>
    <n v="26"/>
    <x v="0"/>
    <s v="High School"/>
    <s v="Married"/>
    <s v="Salaried"/>
    <n v="5000000"/>
    <n v="24000000"/>
    <n v="6"/>
    <x v="0"/>
    <n v="3"/>
    <n v="3"/>
    <n v="3540000"/>
    <n v="4860000"/>
    <n v="1520000"/>
    <n v="930000"/>
    <n v="530000"/>
    <n v="480000"/>
    <n v="1730000"/>
    <n v="2"/>
    <x v="1"/>
    <s v="21-29"/>
    <n v="3306666.6666666665"/>
    <n v="646666.66666666663"/>
    <n v="0.13777777777777778"/>
    <x v="2"/>
    <x v="2"/>
    <x v="0"/>
    <x v="1"/>
  </r>
  <r>
    <s v="CC102320"/>
    <n v="30"/>
    <x v="1"/>
    <s v="High School"/>
    <s v="Single"/>
    <s v="Self-employed"/>
    <n v="9300000"/>
    <n v="30000000"/>
    <n v="61"/>
    <x v="0"/>
    <n v="0"/>
    <n v="0"/>
    <n v="18460000"/>
    <n v="21810000"/>
    <n v="20570000"/>
    <n v="6570000"/>
    <n v="4870000"/>
    <n v="9650000"/>
    <n v="1190000"/>
    <n v="1"/>
    <x v="0"/>
    <s v="30-39"/>
    <n v="20280000"/>
    <n v="7030000"/>
    <n v="0.67600000000000005"/>
    <x v="0"/>
    <x v="0"/>
    <x v="0"/>
    <x v="1"/>
  </r>
  <r>
    <s v="CC102321"/>
    <n v="47"/>
    <x v="1"/>
    <s v="High School"/>
    <s v="Married"/>
    <s v="Self-employed"/>
    <n v="8000000"/>
    <n v="35000000"/>
    <n v="93"/>
    <x v="0"/>
    <n v="0"/>
    <n v="0"/>
    <n v="24470000"/>
    <n v="20850000"/>
    <n v="14250000"/>
    <n v="9380000"/>
    <n v="5280000"/>
    <n v="7170000"/>
    <n v="2450000"/>
    <n v="0"/>
    <x v="0"/>
    <s v="40-49"/>
    <n v="19856666.666666668"/>
    <n v="7276666.666666667"/>
    <n v="0.56733333333333336"/>
    <x v="0"/>
    <x v="0"/>
    <x v="2"/>
    <x v="1"/>
  </r>
  <r>
    <s v="CC102322"/>
    <n v="41"/>
    <x v="0"/>
    <s v="Diploma"/>
    <s v="Married"/>
    <s v="Other"/>
    <n v="10700000"/>
    <n v="57000000"/>
    <n v="140"/>
    <x v="0"/>
    <n v="0"/>
    <n v="0"/>
    <n v="32950000"/>
    <n v="25970000"/>
    <n v="29560000"/>
    <n v="8050000"/>
    <n v="5910000"/>
    <n v="11630000"/>
    <n v="650000"/>
    <n v="0"/>
    <x v="0"/>
    <s v="40-49"/>
    <n v="29493333.333333332"/>
    <n v="8530000"/>
    <n v="0.51742690058479535"/>
    <x v="0"/>
    <x v="0"/>
    <x v="2"/>
    <x v="0"/>
  </r>
  <r>
    <s v="CC102323"/>
    <n v="56"/>
    <x v="1"/>
    <s v="High School"/>
    <s v="Married"/>
    <s v="Other"/>
    <n v="7900000"/>
    <n v="41000000"/>
    <n v="94"/>
    <x v="0"/>
    <n v="0"/>
    <n v="0"/>
    <n v="14190000"/>
    <n v="16360000"/>
    <n v="19450000"/>
    <n v="4380000"/>
    <n v="7210000"/>
    <n v="18490000"/>
    <n v="1630000"/>
    <n v="0"/>
    <x v="0"/>
    <s v="50-59"/>
    <n v="16666666.666666666"/>
    <n v="10026666.666666666"/>
    <n v="0.4065040650406504"/>
    <x v="1"/>
    <x v="1"/>
    <x v="2"/>
    <x v="0"/>
  </r>
  <r>
    <s v="CC102324"/>
    <n v="40"/>
    <x v="1"/>
    <s v="Diploma"/>
    <s v="Married"/>
    <s v="Government"/>
    <n v="12600000"/>
    <n v="51000000"/>
    <n v="58"/>
    <x v="0"/>
    <n v="0"/>
    <n v="0"/>
    <n v="13150000"/>
    <n v="8940000"/>
    <n v="9750000"/>
    <n v="3900000"/>
    <n v="4270000"/>
    <n v="3840000"/>
    <n v="490000"/>
    <n v="0"/>
    <x v="0"/>
    <s v="40-49"/>
    <n v="10613333.333333334"/>
    <n v="4003333.3333333335"/>
    <n v="0.2081045751633987"/>
    <x v="2"/>
    <x v="2"/>
    <x v="2"/>
    <x v="0"/>
  </r>
  <r>
    <s v="CC102325"/>
    <n v="39"/>
    <x v="1"/>
    <s v="Diploma"/>
    <s v="Married"/>
    <s v="Government"/>
    <n v="9500000"/>
    <n v="53000000"/>
    <n v="98"/>
    <x v="0"/>
    <n v="0"/>
    <n v="0"/>
    <n v="25120000"/>
    <n v="28000000"/>
    <n v="20960000"/>
    <n v="8830000"/>
    <n v="8990000"/>
    <n v="7150000"/>
    <n v="1860000"/>
    <n v="0"/>
    <x v="0"/>
    <s v="30-39"/>
    <n v="24693333.333333332"/>
    <n v="8323333.333333333"/>
    <n v="0.46591194968553457"/>
    <x v="1"/>
    <x v="1"/>
    <x v="2"/>
    <x v="0"/>
  </r>
  <r>
    <s v="CC102326"/>
    <n v="40"/>
    <x v="0"/>
    <s v="Bachelor"/>
    <s v="Married"/>
    <s v="Salaried"/>
    <n v="19300000"/>
    <n v="91000000"/>
    <n v="129"/>
    <x v="0"/>
    <n v="0"/>
    <n v="0"/>
    <n v="56190000"/>
    <n v="35120000"/>
    <n v="41420000"/>
    <n v="16680000"/>
    <n v="32470000"/>
    <n v="12950000"/>
    <n v="2590000"/>
    <n v="1"/>
    <x v="0"/>
    <s v="40-49"/>
    <n v="44243333.333333336"/>
    <n v="20700000"/>
    <n v="0.48619047619047623"/>
    <x v="1"/>
    <x v="1"/>
    <x v="0"/>
    <x v="2"/>
  </r>
  <r>
    <s v="CC102327"/>
    <n v="42"/>
    <x v="0"/>
    <s v="Diploma"/>
    <s v="Married"/>
    <s v="Contract"/>
    <n v="5000000"/>
    <n v="26000000"/>
    <n v="165"/>
    <x v="1"/>
    <n v="1"/>
    <n v="3"/>
    <n v="19090000"/>
    <n v="16850000"/>
    <n v="15210000"/>
    <n v="410000"/>
    <n v="2820000"/>
    <n v="440000"/>
    <n v="1430000"/>
    <n v="3"/>
    <x v="1"/>
    <s v="40-49"/>
    <n v="17050000"/>
    <n v="1223333.3333333333"/>
    <n v="0.65576923076923077"/>
    <x v="0"/>
    <x v="0"/>
    <x v="1"/>
    <x v="1"/>
  </r>
  <r>
    <s v="CC102328"/>
    <n v="28"/>
    <x v="1"/>
    <s v="Diploma"/>
    <s v="Married"/>
    <s v="Other"/>
    <n v="6300000"/>
    <n v="29000000"/>
    <n v="55"/>
    <x v="0"/>
    <n v="0"/>
    <n v="0"/>
    <n v="16560000"/>
    <n v="13020000"/>
    <n v="10920000"/>
    <n v="3600000"/>
    <n v="4210000"/>
    <n v="1800000"/>
    <n v="2160000"/>
    <n v="1"/>
    <x v="0"/>
    <s v="21-29"/>
    <n v="13500000"/>
    <n v="3203333.3333333335"/>
    <n v="0.46551724137931033"/>
    <x v="1"/>
    <x v="1"/>
    <x v="0"/>
    <x v="1"/>
  </r>
  <r>
    <s v="CC102329"/>
    <n v="36"/>
    <x v="0"/>
    <s v="High School"/>
    <s v="Single"/>
    <s v="Self-employed"/>
    <n v="8900000"/>
    <n v="35000000"/>
    <n v="122"/>
    <x v="0"/>
    <n v="0"/>
    <n v="0"/>
    <n v="17230000"/>
    <n v="13100000"/>
    <n v="15180000"/>
    <n v="7830000"/>
    <n v="3460000"/>
    <n v="2330000"/>
    <n v="1250000"/>
    <n v="0"/>
    <x v="0"/>
    <s v="30-39"/>
    <n v="15170000"/>
    <n v="4540000"/>
    <n v="0.43342857142857144"/>
    <x v="1"/>
    <x v="1"/>
    <x v="2"/>
    <x v="1"/>
  </r>
  <r>
    <s v="CC102330"/>
    <n v="38"/>
    <x v="1"/>
    <s v="Diploma"/>
    <s v="Single"/>
    <s v="Self-employed"/>
    <n v="15900000"/>
    <n v="77000000"/>
    <n v="147"/>
    <x v="0"/>
    <n v="0"/>
    <n v="0"/>
    <n v="49530000"/>
    <n v="41230000"/>
    <n v="34420000"/>
    <n v="47330000"/>
    <n v="12620000"/>
    <n v="8830000"/>
    <n v="2140000"/>
    <n v="0"/>
    <x v="0"/>
    <s v="30-39"/>
    <n v="41726666.666666664"/>
    <n v="22926666.666666668"/>
    <n v="0.54190476190476189"/>
    <x v="0"/>
    <x v="0"/>
    <x v="2"/>
    <x v="2"/>
  </r>
  <r>
    <s v="CC102331"/>
    <n v="42"/>
    <x v="0"/>
    <s v="Bachelor"/>
    <s v="Married"/>
    <s v="Government"/>
    <n v="21300000"/>
    <n v="52000000"/>
    <n v="83"/>
    <x v="0"/>
    <n v="0"/>
    <n v="0"/>
    <n v="17810000"/>
    <n v="15150000"/>
    <n v="21450000"/>
    <n v="8650000"/>
    <n v="6790000"/>
    <n v="8420000"/>
    <n v="4110000"/>
    <n v="0"/>
    <x v="0"/>
    <s v="40-49"/>
    <n v="18136666.666666668"/>
    <n v="7953333.333333333"/>
    <n v="0.34878205128205131"/>
    <x v="1"/>
    <x v="1"/>
    <x v="2"/>
    <x v="0"/>
  </r>
  <r>
    <s v="CC102332"/>
    <n v="33"/>
    <x v="1"/>
    <s v="Bachelor"/>
    <s v="Single"/>
    <s v="Contract"/>
    <n v="9500000"/>
    <n v="46000000"/>
    <n v="44"/>
    <x v="1"/>
    <n v="3"/>
    <n v="3"/>
    <n v="23250000"/>
    <n v="21180000"/>
    <n v="20700000"/>
    <n v="700000"/>
    <n v="820000"/>
    <n v="2760000"/>
    <n v="5730000"/>
    <n v="3"/>
    <x v="1"/>
    <s v="30-39"/>
    <n v="21710000"/>
    <n v="1426666.6666666667"/>
    <n v="0.47195652173913044"/>
    <x v="1"/>
    <x v="1"/>
    <x v="1"/>
    <x v="0"/>
  </r>
  <r>
    <s v="CC102333"/>
    <n v="27"/>
    <x v="1"/>
    <s v="Postgraduate"/>
    <s v="Other"/>
    <s v="Contract"/>
    <n v="9500000"/>
    <n v="38000000"/>
    <n v="79"/>
    <x v="0"/>
    <n v="0"/>
    <n v="0"/>
    <n v="17110000"/>
    <n v="8210000"/>
    <n v="4080000"/>
    <n v="8600000"/>
    <n v="1180000"/>
    <n v="1560000"/>
    <n v="2030000"/>
    <n v="0"/>
    <x v="0"/>
    <s v="21-29"/>
    <n v="9800000"/>
    <n v="3780000"/>
    <n v="0.25789473684210529"/>
    <x v="1"/>
    <x v="1"/>
    <x v="2"/>
    <x v="1"/>
  </r>
  <r>
    <s v="CC102334"/>
    <n v="30"/>
    <x v="0"/>
    <s v="Bachelor"/>
    <s v="Married"/>
    <s v="Contract"/>
    <n v="10600000"/>
    <n v="47000000"/>
    <n v="67"/>
    <x v="0"/>
    <n v="1"/>
    <n v="3"/>
    <n v="31900000"/>
    <n v="27890000"/>
    <n v="28110000"/>
    <n v="6570000"/>
    <n v="1030000"/>
    <n v="6470000"/>
    <n v="2380000"/>
    <n v="2"/>
    <x v="1"/>
    <s v="30-39"/>
    <n v="29300000"/>
    <n v="4690000"/>
    <n v="0.62340425531914889"/>
    <x v="0"/>
    <x v="0"/>
    <x v="0"/>
    <x v="0"/>
  </r>
  <r>
    <s v="CC102335"/>
    <n v="23"/>
    <x v="0"/>
    <s v="Bachelor"/>
    <s v="Single"/>
    <s v="Salaried"/>
    <n v="14100000"/>
    <n v="40000000"/>
    <n v="17"/>
    <x v="0"/>
    <n v="0"/>
    <n v="0"/>
    <n v="820000"/>
    <n v="970000"/>
    <n v="4550000"/>
    <n v="740000"/>
    <n v="450000"/>
    <n v="740000"/>
    <n v="220000"/>
    <n v="1"/>
    <x v="0"/>
    <s v="21-29"/>
    <n v="2113333.3333333335"/>
    <n v="643333.33333333337"/>
    <n v="5.2833333333333336E-2"/>
    <x v="2"/>
    <x v="2"/>
    <x v="0"/>
    <x v="0"/>
  </r>
  <r>
    <s v="CC102336"/>
    <n v="38"/>
    <x v="0"/>
    <s v="Postgraduate"/>
    <s v="Married"/>
    <s v="Government"/>
    <n v="28800000"/>
    <n v="160000000"/>
    <n v="104"/>
    <x v="0"/>
    <n v="0"/>
    <n v="0"/>
    <n v="109730000"/>
    <n v="114970000"/>
    <n v="105340000"/>
    <n v="10490000"/>
    <n v="38580000"/>
    <n v="33320000"/>
    <n v="4080000"/>
    <n v="1"/>
    <x v="0"/>
    <s v="30-39"/>
    <n v="110013333.33333333"/>
    <n v="27463333.333333332"/>
    <n v="0.68758333333333332"/>
    <x v="0"/>
    <x v="0"/>
    <x v="0"/>
    <x v="3"/>
  </r>
  <r>
    <s v="CC102337"/>
    <n v="54"/>
    <x v="0"/>
    <s v="Bachelor"/>
    <s v="Single"/>
    <s v="Salaried"/>
    <n v="13000000"/>
    <n v="67000000"/>
    <n v="94"/>
    <x v="0"/>
    <n v="0"/>
    <n v="0"/>
    <n v="32590000"/>
    <n v="35590000"/>
    <n v="39950000"/>
    <n v="28250000"/>
    <n v="12690000"/>
    <n v="10610000"/>
    <n v="5440000"/>
    <n v="0"/>
    <x v="0"/>
    <s v="50-59"/>
    <n v="36043333.333333336"/>
    <n v="17183333.333333332"/>
    <n v="0.53796019900497516"/>
    <x v="0"/>
    <x v="0"/>
    <x v="2"/>
    <x v="2"/>
  </r>
  <r>
    <s v="CC102338"/>
    <n v="21"/>
    <x v="0"/>
    <s v="Bachelor"/>
    <s v="Single"/>
    <s v="Contract"/>
    <n v="8200000"/>
    <n v="28000000"/>
    <n v="21"/>
    <x v="0"/>
    <n v="0"/>
    <n v="0"/>
    <n v="8880000"/>
    <n v="5480000"/>
    <n v="7100000"/>
    <n v="8630000"/>
    <n v="4690000"/>
    <n v="2640000"/>
    <n v="330000"/>
    <n v="0"/>
    <x v="0"/>
    <s v="21-29"/>
    <n v="7153333.333333333"/>
    <n v="5320000"/>
    <n v="0.25547619047619047"/>
    <x v="1"/>
    <x v="1"/>
    <x v="2"/>
    <x v="1"/>
  </r>
  <r>
    <s v="CC102339"/>
    <n v="34"/>
    <x v="0"/>
    <s v="Bachelor"/>
    <s v="Married"/>
    <s v="Self-employed"/>
    <n v="16500000"/>
    <n v="58000000"/>
    <n v="96"/>
    <x v="0"/>
    <n v="0"/>
    <n v="0"/>
    <n v="20660000"/>
    <n v="9100000"/>
    <n v="9860000"/>
    <n v="7660000"/>
    <n v="8590000"/>
    <n v="9420000"/>
    <n v="270000"/>
    <n v="0"/>
    <x v="0"/>
    <s v="30-39"/>
    <n v="13206666.666666666"/>
    <n v="8556666.666666666"/>
    <n v="0.22770114942528735"/>
    <x v="2"/>
    <x v="2"/>
    <x v="2"/>
    <x v="0"/>
  </r>
  <r>
    <s v="CC102340"/>
    <n v="30"/>
    <x v="1"/>
    <s v="High School"/>
    <s v="Married"/>
    <s v="Contract"/>
    <n v="5400000"/>
    <n v="20000000"/>
    <n v="51"/>
    <x v="2"/>
    <n v="3"/>
    <n v="3"/>
    <n v="8010000"/>
    <n v="12620000"/>
    <n v="9850000"/>
    <n v="1330000"/>
    <n v="1110000"/>
    <n v="1870000"/>
    <n v="2070000"/>
    <n v="3"/>
    <x v="1"/>
    <s v="30-39"/>
    <n v="10160000"/>
    <n v="1436666.6666666667"/>
    <n v="0.50800000000000001"/>
    <x v="0"/>
    <x v="0"/>
    <x v="1"/>
    <x v="1"/>
  </r>
  <r>
    <s v="CC102341"/>
    <n v="54"/>
    <x v="0"/>
    <s v="Bachelor"/>
    <s v="Married"/>
    <s v="Contract"/>
    <n v="14400000"/>
    <n v="63000000"/>
    <n v="218"/>
    <x v="0"/>
    <n v="0"/>
    <n v="0"/>
    <n v="17790000"/>
    <n v="470000"/>
    <n v="840000"/>
    <n v="15900000"/>
    <n v="470000"/>
    <n v="840000"/>
    <n v="3130000"/>
    <n v="2"/>
    <x v="0"/>
    <s v="50-59"/>
    <n v="6366666.666666667"/>
    <n v="5736666.666666667"/>
    <n v="0.10105820105820107"/>
    <x v="2"/>
    <x v="2"/>
    <x v="0"/>
    <x v="2"/>
  </r>
  <r>
    <s v="CC102342"/>
    <n v="36"/>
    <x v="0"/>
    <s v="Diploma"/>
    <s v="Married"/>
    <s v="Contract"/>
    <n v="10800000"/>
    <n v="42000000"/>
    <n v="142"/>
    <x v="1"/>
    <n v="0"/>
    <n v="1"/>
    <n v="23340000"/>
    <n v="26360000"/>
    <n v="22310000"/>
    <n v="2080000"/>
    <n v="10890000"/>
    <n v="4780000"/>
    <n v="1150000"/>
    <n v="2"/>
    <x v="1"/>
    <s v="30-39"/>
    <n v="24003333.333333332"/>
    <n v="5916666.666666667"/>
    <n v="0.57150793650793652"/>
    <x v="0"/>
    <x v="0"/>
    <x v="0"/>
    <x v="0"/>
  </r>
  <r>
    <s v="CC102343"/>
    <n v="24"/>
    <x v="1"/>
    <s v="Bachelor"/>
    <s v="Single"/>
    <s v="Government"/>
    <n v="8700000"/>
    <n v="31000000"/>
    <n v="45"/>
    <x v="0"/>
    <n v="0"/>
    <n v="0"/>
    <n v="13740000"/>
    <n v="15300000"/>
    <n v="14190000"/>
    <n v="4590000"/>
    <n v="3460000"/>
    <n v="7350000"/>
    <n v="600000"/>
    <n v="0"/>
    <x v="0"/>
    <s v="21-29"/>
    <n v="14410000"/>
    <n v="5133333.333333333"/>
    <n v="0.46483870967741936"/>
    <x v="1"/>
    <x v="1"/>
    <x v="2"/>
    <x v="1"/>
  </r>
  <r>
    <s v="CC102344"/>
    <n v="47"/>
    <x v="1"/>
    <s v="High School"/>
    <s v="Married"/>
    <s v="Salaried"/>
    <n v="11800000"/>
    <n v="27000000"/>
    <n v="207"/>
    <x v="0"/>
    <n v="0"/>
    <n v="0"/>
    <n v="6600000"/>
    <n v="8170000"/>
    <n v="3060000"/>
    <n v="3830000"/>
    <n v="3720000"/>
    <n v="1620000"/>
    <n v="710000"/>
    <n v="0"/>
    <x v="0"/>
    <s v="40-49"/>
    <n v="5943333.333333333"/>
    <n v="3056666.6666666665"/>
    <n v="0.22012345679012343"/>
    <x v="2"/>
    <x v="2"/>
    <x v="2"/>
    <x v="1"/>
  </r>
  <r>
    <s v="CC102345"/>
    <n v="22"/>
    <x v="0"/>
    <s v="Diploma"/>
    <s v="Single"/>
    <s v="Salaried"/>
    <n v="6400000"/>
    <n v="20000000"/>
    <n v="46"/>
    <x v="2"/>
    <n v="2"/>
    <n v="0"/>
    <n v="7930000"/>
    <n v="11400000"/>
    <n v="11880000"/>
    <n v="2000000"/>
    <n v="700000"/>
    <n v="1280000"/>
    <n v="840000"/>
    <n v="2"/>
    <x v="1"/>
    <s v="21-29"/>
    <n v="10403333.333333334"/>
    <n v="1326666.6666666667"/>
    <n v="0.52016666666666667"/>
    <x v="0"/>
    <x v="0"/>
    <x v="0"/>
    <x v="1"/>
  </r>
  <r>
    <s v="CC102346"/>
    <n v="40"/>
    <x v="0"/>
    <s v="Diploma"/>
    <s v="Other"/>
    <s v="Self-employed"/>
    <n v="13100000"/>
    <n v="43000000"/>
    <n v="163"/>
    <x v="0"/>
    <n v="0"/>
    <n v="0"/>
    <n v="14590000"/>
    <n v="20430000"/>
    <n v="15720000"/>
    <n v="6500000"/>
    <n v="7240000"/>
    <n v="14000000"/>
    <n v="1540000"/>
    <n v="0"/>
    <x v="0"/>
    <s v="40-49"/>
    <n v="16913333.333333332"/>
    <n v="9246666.666666666"/>
    <n v="0.39333333333333331"/>
    <x v="1"/>
    <x v="1"/>
    <x v="2"/>
    <x v="0"/>
  </r>
  <r>
    <s v="CC102347"/>
    <n v="33"/>
    <x v="1"/>
    <s v="Bachelor"/>
    <s v="Single"/>
    <s v="Salaried"/>
    <n v="9800000"/>
    <n v="41000000"/>
    <n v="59"/>
    <x v="2"/>
    <n v="0"/>
    <n v="0"/>
    <n v="16040000"/>
    <n v="12570000"/>
    <n v="18960000"/>
    <n v="8880000"/>
    <n v="3020000"/>
    <n v="7500000"/>
    <n v="250000"/>
    <n v="1"/>
    <x v="1"/>
    <s v="30-39"/>
    <n v="15856666.666666666"/>
    <n v="6466666.666666667"/>
    <n v="0.38674796747967477"/>
    <x v="1"/>
    <x v="1"/>
    <x v="0"/>
    <x v="0"/>
  </r>
  <r>
    <s v="CC102348"/>
    <n v="29"/>
    <x v="0"/>
    <s v="Bachelor"/>
    <s v="Married"/>
    <s v="Government"/>
    <n v="7000000"/>
    <n v="22000000"/>
    <n v="31"/>
    <x v="0"/>
    <n v="0"/>
    <n v="0"/>
    <n v="1620000"/>
    <n v="5170000"/>
    <n v="8970000"/>
    <n v="670000"/>
    <n v="1420000"/>
    <n v="7520000"/>
    <n v="100000"/>
    <n v="0"/>
    <x v="0"/>
    <s v="21-29"/>
    <n v="5253333.333333333"/>
    <n v="3203333.3333333335"/>
    <n v="0.23878787878787877"/>
    <x v="2"/>
    <x v="2"/>
    <x v="2"/>
    <x v="1"/>
  </r>
  <r>
    <s v="CC102349"/>
    <n v="36"/>
    <x v="1"/>
    <s v="Diploma"/>
    <s v="Single"/>
    <s v="Salaried"/>
    <n v="6200000"/>
    <n v="33000000"/>
    <n v="56"/>
    <x v="0"/>
    <n v="2"/>
    <n v="0"/>
    <n v="25410000"/>
    <n v="16890000"/>
    <n v="12110000"/>
    <n v="11450000"/>
    <n v="1150000"/>
    <n v="4160000"/>
    <n v="890000"/>
    <n v="1"/>
    <x v="1"/>
    <s v="30-39"/>
    <n v="18136666.666666668"/>
    <n v="5586666.666666667"/>
    <n v="0.54959595959595964"/>
    <x v="0"/>
    <x v="0"/>
    <x v="0"/>
    <x v="1"/>
  </r>
  <r>
    <s v="CC102350"/>
    <n v="32"/>
    <x v="0"/>
    <s v="Diploma"/>
    <s v="Married"/>
    <s v="Salaried"/>
    <n v="7500000"/>
    <n v="24000000"/>
    <n v="83"/>
    <x v="3"/>
    <n v="3"/>
    <n v="3"/>
    <n v="10570000"/>
    <n v="13530000"/>
    <n v="13310000"/>
    <n v="430000"/>
    <n v="320000"/>
    <n v="500000"/>
    <n v="790000"/>
    <n v="4"/>
    <x v="1"/>
    <s v="30-39"/>
    <n v="12470000"/>
    <n v="416666.66666666669"/>
    <n v="0.51958333333333329"/>
    <x v="0"/>
    <x v="0"/>
    <x v="1"/>
    <x v="1"/>
  </r>
  <r>
    <s v="CC102351"/>
    <n v="21"/>
    <x v="0"/>
    <s v="High School"/>
    <s v="Single"/>
    <s v="Other"/>
    <n v="6300000"/>
    <n v="26000000"/>
    <n v="29"/>
    <x v="0"/>
    <n v="0"/>
    <n v="0"/>
    <n v="7120000"/>
    <n v="5560000"/>
    <n v="7080000"/>
    <n v="2120000"/>
    <n v="520000"/>
    <n v="1060000"/>
    <n v="1160000"/>
    <n v="1"/>
    <x v="1"/>
    <s v="21-29"/>
    <n v="6586666.666666667"/>
    <n v="1233333.3333333333"/>
    <n v="0.25333333333333335"/>
    <x v="1"/>
    <x v="1"/>
    <x v="0"/>
    <x v="1"/>
  </r>
  <r>
    <s v="CC102352"/>
    <n v="21"/>
    <x v="1"/>
    <s v="High School"/>
    <s v="Single"/>
    <s v="Contract"/>
    <n v="5000000"/>
    <n v="20000000"/>
    <n v="22"/>
    <x v="0"/>
    <n v="0"/>
    <n v="0"/>
    <n v="5870000"/>
    <n v="3080000"/>
    <n v="1840000"/>
    <n v="1970000"/>
    <n v="1600000"/>
    <n v="940000"/>
    <n v="250000"/>
    <n v="0"/>
    <x v="0"/>
    <s v="21-29"/>
    <n v="3596666.6666666665"/>
    <n v="1503333.3333333333"/>
    <n v="0.17983333333333332"/>
    <x v="2"/>
    <x v="2"/>
    <x v="2"/>
    <x v="1"/>
  </r>
  <r>
    <s v="CC102353"/>
    <n v="49"/>
    <x v="0"/>
    <s v="High School"/>
    <s v="Married"/>
    <s v="Contract"/>
    <n v="9500000"/>
    <n v="62000000"/>
    <n v="162"/>
    <x v="1"/>
    <n v="3"/>
    <n v="3"/>
    <n v="40970000"/>
    <n v="40160000"/>
    <n v="36490000"/>
    <n v="890000"/>
    <n v="4730000"/>
    <n v="1270000"/>
    <n v="8430000"/>
    <n v="3"/>
    <x v="1"/>
    <s v="40-49"/>
    <n v="39206666.666666664"/>
    <n v="2296666.6666666665"/>
    <n v="0.63236559139784942"/>
    <x v="0"/>
    <x v="0"/>
    <x v="1"/>
    <x v="2"/>
  </r>
  <r>
    <s v="CC102354"/>
    <n v="37"/>
    <x v="0"/>
    <s v="Bachelor"/>
    <s v="Married"/>
    <s v="Salaried"/>
    <n v="9300000"/>
    <n v="43000000"/>
    <n v="51"/>
    <x v="0"/>
    <n v="0"/>
    <n v="1"/>
    <n v="16340000"/>
    <n v="16650000"/>
    <n v="19490000"/>
    <n v="4720000"/>
    <n v="3660000"/>
    <n v="4940000"/>
    <n v="2660000"/>
    <n v="1"/>
    <x v="0"/>
    <s v="30-39"/>
    <n v="17493333.333333332"/>
    <n v="4440000"/>
    <n v="0.40682170542635654"/>
    <x v="1"/>
    <x v="1"/>
    <x v="0"/>
    <x v="0"/>
  </r>
  <r>
    <s v="CC102355"/>
    <n v="38"/>
    <x v="0"/>
    <s v="Bachelor"/>
    <s v="Married"/>
    <s v="Salaried"/>
    <n v="9800000"/>
    <n v="21000000"/>
    <n v="137"/>
    <x v="1"/>
    <n v="0"/>
    <n v="0"/>
    <n v="9700000"/>
    <n v="11690000"/>
    <n v="15210000"/>
    <n v="710000"/>
    <n v="4150000"/>
    <n v="3100000"/>
    <n v="900000"/>
    <n v="2"/>
    <x v="0"/>
    <s v="30-39"/>
    <n v="12200000"/>
    <n v="2653333.3333333335"/>
    <n v="0.580952380952381"/>
    <x v="0"/>
    <x v="0"/>
    <x v="0"/>
    <x v="1"/>
  </r>
  <r>
    <s v="CC102356"/>
    <n v="27"/>
    <x v="0"/>
    <s v="Postgraduate"/>
    <s v="Married"/>
    <s v="Government"/>
    <n v="9600000"/>
    <n v="36000000"/>
    <n v="20"/>
    <x v="1"/>
    <n v="2"/>
    <n v="0"/>
    <n v="30920000"/>
    <n v="26940000"/>
    <n v="25250000"/>
    <n v="2670000"/>
    <n v="2510000"/>
    <n v="3390000"/>
    <n v="2890000"/>
    <n v="3"/>
    <x v="1"/>
    <s v="21-29"/>
    <n v="27703333.333333332"/>
    <n v="2856666.6666666665"/>
    <n v="0.76953703703703702"/>
    <x v="3"/>
    <x v="3"/>
    <x v="1"/>
    <x v="1"/>
  </r>
  <r>
    <s v="CC102357"/>
    <n v="37"/>
    <x v="0"/>
    <s v="Diploma"/>
    <s v="Married"/>
    <s v="Self-employed"/>
    <n v="7900000"/>
    <n v="48000000"/>
    <n v="93"/>
    <x v="1"/>
    <n v="3"/>
    <n v="0"/>
    <n v="23570000"/>
    <n v="31600000"/>
    <n v="29980000"/>
    <n v="970000"/>
    <n v="700000"/>
    <n v="7770000"/>
    <n v="2950000"/>
    <n v="2"/>
    <x v="1"/>
    <s v="30-39"/>
    <n v="28383333.333333332"/>
    <n v="3146666.6666666665"/>
    <n v="0.5913194444444444"/>
    <x v="0"/>
    <x v="0"/>
    <x v="0"/>
    <x v="0"/>
  </r>
  <r>
    <s v="CC102358"/>
    <n v="41"/>
    <x v="1"/>
    <s v="Postgraduate"/>
    <s v="Single"/>
    <s v="Salaried"/>
    <n v="14100000"/>
    <n v="64000000"/>
    <n v="149"/>
    <x v="0"/>
    <n v="0"/>
    <n v="1"/>
    <n v="12100000"/>
    <n v="23730000"/>
    <n v="10860000"/>
    <n v="10100000"/>
    <n v="19850000"/>
    <n v="1460000"/>
    <n v="970000"/>
    <n v="1"/>
    <x v="0"/>
    <s v="40-49"/>
    <n v="15563333.333333334"/>
    <n v="10470000"/>
    <n v="0.24317708333333335"/>
    <x v="2"/>
    <x v="2"/>
    <x v="0"/>
    <x v="2"/>
  </r>
  <r>
    <s v="CC102359"/>
    <n v="42"/>
    <x v="0"/>
    <s v="Bachelor"/>
    <s v="Married"/>
    <s v="Salaried"/>
    <n v="19800000"/>
    <n v="106000000"/>
    <n v="164"/>
    <x v="0"/>
    <n v="0"/>
    <n v="0"/>
    <n v="47530000"/>
    <n v="66800000"/>
    <n v="55090000"/>
    <n v="7950000"/>
    <n v="18780000"/>
    <n v="26420000"/>
    <n v="1910000"/>
    <n v="0"/>
    <x v="0"/>
    <s v="40-49"/>
    <n v="56473333.333333336"/>
    <n v="17716666.666666668"/>
    <n v="0.53276729559748426"/>
    <x v="0"/>
    <x v="0"/>
    <x v="2"/>
    <x v="3"/>
  </r>
  <r>
    <s v="CC102360"/>
    <n v="21"/>
    <x v="0"/>
    <s v="Bachelor"/>
    <s v="Single"/>
    <s v="Government"/>
    <n v="13300000"/>
    <n v="53000000"/>
    <n v="4"/>
    <x v="0"/>
    <n v="0"/>
    <n v="0"/>
    <n v="130000"/>
    <n v="620000"/>
    <n v="4550000"/>
    <n v="130000"/>
    <n v="610000"/>
    <n v="2820000"/>
    <n v="50000"/>
    <n v="0"/>
    <x v="0"/>
    <s v="21-29"/>
    <n v="1766666.6666666667"/>
    <n v="1186666.6666666667"/>
    <n v="3.3333333333333333E-2"/>
    <x v="2"/>
    <x v="2"/>
    <x v="2"/>
    <x v="0"/>
  </r>
  <r>
    <s v="CC102361"/>
    <n v="44"/>
    <x v="0"/>
    <s v="Bachelor"/>
    <s v="Married"/>
    <s v="Self-employed"/>
    <n v="17800000"/>
    <n v="58000000"/>
    <n v="135"/>
    <x v="0"/>
    <n v="2"/>
    <n v="0"/>
    <n v="0"/>
    <n v="4990000"/>
    <n v="15050000"/>
    <n v="0"/>
    <n v="800000"/>
    <n v="3860000"/>
    <n v="1650000"/>
    <n v="1"/>
    <x v="0"/>
    <s v="40-49"/>
    <n v="6680000"/>
    <n v="1553333.3333333333"/>
    <n v="0.11517241379310345"/>
    <x v="2"/>
    <x v="2"/>
    <x v="0"/>
    <x v="0"/>
  </r>
  <r>
    <s v="CC102362"/>
    <n v="32"/>
    <x v="1"/>
    <s v="High School"/>
    <s v="Married"/>
    <s v="Self-employed"/>
    <n v="7800000"/>
    <n v="28000000"/>
    <n v="62"/>
    <x v="3"/>
    <n v="3"/>
    <n v="3"/>
    <n v="3640000"/>
    <n v="1840000"/>
    <n v="6460000"/>
    <n v="910000"/>
    <n v="320000"/>
    <n v="320000"/>
    <n v="4530000"/>
    <n v="3"/>
    <x v="1"/>
    <s v="30-39"/>
    <n v="3980000"/>
    <n v="516666.66666666669"/>
    <n v="0.14214285714285715"/>
    <x v="2"/>
    <x v="2"/>
    <x v="1"/>
    <x v="1"/>
  </r>
  <r>
    <s v="CC102363"/>
    <n v="31"/>
    <x v="1"/>
    <s v="High School"/>
    <s v="Single"/>
    <s v="Self-employed"/>
    <n v="9600000"/>
    <n v="50000000"/>
    <n v="82"/>
    <x v="0"/>
    <n v="0"/>
    <n v="0"/>
    <n v="15450000"/>
    <n v="9260000"/>
    <n v="15200000"/>
    <n v="4490000"/>
    <n v="3650000"/>
    <n v="5040000"/>
    <n v="1110000"/>
    <n v="1"/>
    <x v="0"/>
    <s v="30-39"/>
    <n v="13303333.333333334"/>
    <n v="4393333.333333333"/>
    <n v="0.26606666666666667"/>
    <x v="1"/>
    <x v="1"/>
    <x v="0"/>
    <x v="0"/>
  </r>
  <r>
    <s v="CC102364"/>
    <n v="39"/>
    <x v="1"/>
    <s v="Bachelor"/>
    <s v="Married"/>
    <s v="Contract"/>
    <n v="8800000"/>
    <n v="35000000"/>
    <n v="137"/>
    <x v="0"/>
    <n v="1"/>
    <n v="3"/>
    <n v="18370000"/>
    <n v="17770000"/>
    <n v="19180000"/>
    <n v="2780000"/>
    <n v="4250000"/>
    <n v="930000"/>
    <n v="2170000"/>
    <n v="2"/>
    <x v="1"/>
    <s v="30-39"/>
    <n v="18440000"/>
    <n v="2653333.3333333335"/>
    <n v="0.5268571428571428"/>
    <x v="0"/>
    <x v="0"/>
    <x v="0"/>
    <x v="1"/>
  </r>
  <r>
    <s v="CC102365"/>
    <n v="48"/>
    <x v="1"/>
    <s v="High School"/>
    <s v="Single"/>
    <s v="Self-employed"/>
    <n v="6400000"/>
    <n v="32000000"/>
    <n v="120"/>
    <x v="0"/>
    <n v="0"/>
    <n v="0"/>
    <n v="7630000"/>
    <n v="8650000"/>
    <n v="10270000"/>
    <n v="3330000"/>
    <n v="3100000"/>
    <n v="4660000"/>
    <n v="3600000"/>
    <n v="0"/>
    <x v="0"/>
    <s v="40-49"/>
    <n v="8850000"/>
    <n v="3696666.6666666665"/>
    <n v="0.27656249999999999"/>
    <x v="1"/>
    <x v="1"/>
    <x v="2"/>
    <x v="1"/>
  </r>
  <r>
    <s v="CC102366"/>
    <n v="37"/>
    <x v="0"/>
    <s v="Postgraduate"/>
    <s v="Married"/>
    <s v="Contract"/>
    <n v="12300000"/>
    <n v="56000000"/>
    <n v="134"/>
    <x v="0"/>
    <n v="0"/>
    <n v="0"/>
    <n v="35360000"/>
    <n v="32920000"/>
    <n v="25280000"/>
    <n v="11980000"/>
    <n v="20540000"/>
    <n v="9840000"/>
    <n v="1900000"/>
    <n v="0"/>
    <x v="0"/>
    <s v="30-39"/>
    <n v="31186666.666666668"/>
    <n v="14120000"/>
    <n v="0.5569047619047619"/>
    <x v="0"/>
    <x v="0"/>
    <x v="2"/>
    <x v="0"/>
  </r>
  <r>
    <s v="CC102367"/>
    <n v="31"/>
    <x v="0"/>
    <s v="Diploma"/>
    <s v="Other"/>
    <s v="Salaried"/>
    <n v="15100000"/>
    <n v="47000000"/>
    <n v="65"/>
    <x v="0"/>
    <n v="0"/>
    <n v="0"/>
    <n v="26640000"/>
    <n v="23910000"/>
    <n v="26880000"/>
    <n v="9400000"/>
    <n v="10630000"/>
    <n v="11760000"/>
    <n v="2450000"/>
    <n v="0"/>
    <x v="0"/>
    <s v="30-39"/>
    <n v="25810000"/>
    <n v="10596666.666666666"/>
    <n v="0.54914893617021276"/>
    <x v="0"/>
    <x v="0"/>
    <x v="2"/>
    <x v="0"/>
  </r>
  <r>
    <s v="CC102368"/>
    <n v="46"/>
    <x v="0"/>
    <s v="Diploma"/>
    <s v="Married"/>
    <s v="Government"/>
    <n v="12100000"/>
    <n v="67000000"/>
    <n v="159"/>
    <x v="0"/>
    <n v="0"/>
    <n v="0"/>
    <n v="300000"/>
    <n v="8490000"/>
    <n v="15730000"/>
    <n v="300000"/>
    <n v="8460000"/>
    <n v="13770000"/>
    <n v="750000"/>
    <n v="0"/>
    <x v="0"/>
    <s v="40-49"/>
    <n v="8173333.333333333"/>
    <n v="7510000"/>
    <n v="0.12199004975124378"/>
    <x v="2"/>
    <x v="2"/>
    <x v="2"/>
    <x v="2"/>
  </r>
  <r>
    <s v="CC102369"/>
    <n v="33"/>
    <x v="0"/>
    <s v="Postgraduate"/>
    <s v="Married"/>
    <s v="Salaried"/>
    <n v="11100000"/>
    <n v="61000000"/>
    <n v="76"/>
    <x v="0"/>
    <n v="0"/>
    <n v="0"/>
    <n v="10760000"/>
    <n v="9020000"/>
    <n v="8190000"/>
    <n v="2730000"/>
    <n v="4890000"/>
    <n v="2320000"/>
    <n v="1590000"/>
    <n v="0"/>
    <x v="0"/>
    <s v="30-39"/>
    <n v="9323333.333333334"/>
    <n v="3313333.3333333335"/>
    <n v="0.15284153005464482"/>
    <x v="2"/>
    <x v="2"/>
    <x v="2"/>
    <x v="2"/>
  </r>
  <r>
    <s v="CC102370"/>
    <n v="37"/>
    <x v="1"/>
    <s v="Bachelor"/>
    <s v="Married"/>
    <s v="Salaried"/>
    <n v="9900000"/>
    <n v="41000000"/>
    <n v="85"/>
    <x v="0"/>
    <n v="0"/>
    <n v="0"/>
    <n v="19760000"/>
    <n v="16440000"/>
    <n v="16420000"/>
    <n v="18520000"/>
    <n v="13280000"/>
    <n v="3570000"/>
    <n v="450000"/>
    <n v="0"/>
    <x v="0"/>
    <s v="30-39"/>
    <n v="17540000"/>
    <n v="11790000"/>
    <n v="0.42780487804878048"/>
    <x v="1"/>
    <x v="1"/>
    <x v="2"/>
    <x v="0"/>
  </r>
  <r>
    <s v="CC102371"/>
    <n v="25"/>
    <x v="1"/>
    <s v="Bachelor"/>
    <s v="Single"/>
    <s v="Self-employed"/>
    <n v="11000000"/>
    <n v="38000000"/>
    <n v="45"/>
    <x v="0"/>
    <n v="0"/>
    <n v="0"/>
    <n v="8990000"/>
    <n v="8790000"/>
    <n v="10760000"/>
    <n v="4430000"/>
    <n v="2920000"/>
    <n v="3620000"/>
    <n v="2230000"/>
    <n v="0"/>
    <x v="0"/>
    <s v="21-29"/>
    <n v="9513333.333333334"/>
    <n v="3656666.6666666665"/>
    <n v="0.25035087719298249"/>
    <x v="1"/>
    <x v="1"/>
    <x v="2"/>
    <x v="1"/>
  </r>
  <r>
    <s v="CC102372"/>
    <n v="43"/>
    <x v="0"/>
    <s v="Diploma"/>
    <s v="Married"/>
    <s v="Contract"/>
    <n v="12800000"/>
    <n v="51000000"/>
    <n v="63"/>
    <x v="0"/>
    <n v="0"/>
    <n v="0"/>
    <n v="26860000"/>
    <n v="28110000"/>
    <n v="28540000"/>
    <n v="6140000"/>
    <n v="2180000"/>
    <n v="7800000"/>
    <n v="1640000"/>
    <n v="1"/>
    <x v="0"/>
    <s v="40-49"/>
    <n v="27836666.666666668"/>
    <n v="5373333.333333333"/>
    <n v="0.54581699346405232"/>
    <x v="0"/>
    <x v="0"/>
    <x v="0"/>
    <x v="0"/>
  </r>
  <r>
    <s v="CC102373"/>
    <n v="41"/>
    <x v="1"/>
    <s v="Bachelor"/>
    <s v="Married"/>
    <s v="Self-employed"/>
    <n v="13500000"/>
    <n v="56000000"/>
    <n v="98"/>
    <x v="0"/>
    <n v="0"/>
    <n v="0"/>
    <n v="18320000"/>
    <n v="9360000"/>
    <n v="7860000"/>
    <n v="1060000"/>
    <n v="3220000"/>
    <n v="2200000"/>
    <n v="3330000"/>
    <n v="0"/>
    <x v="0"/>
    <s v="40-49"/>
    <n v="11846666.666666666"/>
    <n v="2160000"/>
    <n v="0.21154761904761904"/>
    <x v="2"/>
    <x v="2"/>
    <x v="2"/>
    <x v="0"/>
  </r>
  <r>
    <s v="CC102374"/>
    <n v="44"/>
    <x v="0"/>
    <s v="High School"/>
    <s v="Married"/>
    <s v="Salaried"/>
    <n v="8700000"/>
    <n v="47000000"/>
    <n v="195"/>
    <x v="0"/>
    <n v="3"/>
    <n v="2"/>
    <n v="10290000"/>
    <n v="11230000"/>
    <n v="17900000"/>
    <n v="3840000"/>
    <n v="1360000"/>
    <n v="1960000"/>
    <n v="1590000"/>
    <n v="2"/>
    <x v="0"/>
    <s v="40-49"/>
    <n v="13140000"/>
    <n v="2386666.6666666665"/>
    <n v="0.27957446808510639"/>
    <x v="1"/>
    <x v="1"/>
    <x v="0"/>
    <x v="0"/>
  </r>
  <r>
    <s v="CC102375"/>
    <n v="25"/>
    <x v="0"/>
    <s v="Bachelor"/>
    <s v="Married"/>
    <s v="Salaried"/>
    <n v="15300000"/>
    <n v="47000000"/>
    <n v="43"/>
    <x v="0"/>
    <n v="0"/>
    <n v="0"/>
    <n v="21130000"/>
    <n v="16960000"/>
    <n v="21940000"/>
    <n v="13450000"/>
    <n v="15130000"/>
    <n v="11740000"/>
    <n v="740000"/>
    <n v="0"/>
    <x v="0"/>
    <s v="21-29"/>
    <n v="20010000"/>
    <n v="13440000"/>
    <n v="0.42574468085106382"/>
    <x v="1"/>
    <x v="1"/>
    <x v="2"/>
    <x v="0"/>
  </r>
  <r>
    <s v="CC102376"/>
    <n v="37"/>
    <x v="1"/>
    <s v="Bachelor"/>
    <s v="Married"/>
    <s v="Salaried"/>
    <n v="12800000"/>
    <n v="62000000"/>
    <n v="81"/>
    <x v="0"/>
    <n v="0"/>
    <n v="0"/>
    <n v="17670000"/>
    <n v="21630000"/>
    <n v="22760000"/>
    <n v="10680000"/>
    <n v="9110000"/>
    <n v="10420000"/>
    <n v="4750000"/>
    <n v="0"/>
    <x v="0"/>
    <s v="30-39"/>
    <n v="20686666.666666668"/>
    <n v="10070000"/>
    <n v="0.33365591397849464"/>
    <x v="1"/>
    <x v="1"/>
    <x v="2"/>
    <x v="2"/>
  </r>
  <r>
    <s v="CC102377"/>
    <n v="46"/>
    <x v="0"/>
    <s v="Diploma"/>
    <s v="Married"/>
    <s v="Other"/>
    <n v="10500000"/>
    <n v="38000000"/>
    <n v="67"/>
    <x v="0"/>
    <n v="0"/>
    <n v="0"/>
    <n v="8100000"/>
    <n v="7380000"/>
    <n v="8550000"/>
    <n v="7380000"/>
    <n v="1700000"/>
    <n v="5280000"/>
    <n v="2130000"/>
    <n v="0"/>
    <x v="0"/>
    <s v="40-49"/>
    <n v="8010000"/>
    <n v="4786666.666666667"/>
    <n v="0.21078947368421053"/>
    <x v="2"/>
    <x v="2"/>
    <x v="2"/>
    <x v="1"/>
  </r>
  <r>
    <s v="CC102378"/>
    <n v="38"/>
    <x v="0"/>
    <s v="Diploma"/>
    <s v="Single"/>
    <s v="Government"/>
    <n v="10800000"/>
    <n v="45000000"/>
    <n v="102"/>
    <x v="0"/>
    <n v="0"/>
    <n v="0"/>
    <n v="11510000"/>
    <n v="7040000"/>
    <n v="5690000"/>
    <n v="5420000"/>
    <n v="5830000"/>
    <n v="2020000"/>
    <n v="2170000"/>
    <n v="0"/>
    <x v="0"/>
    <s v="30-39"/>
    <n v="8080000"/>
    <n v="4423333.333333333"/>
    <n v="0.17955555555555555"/>
    <x v="2"/>
    <x v="2"/>
    <x v="2"/>
    <x v="0"/>
  </r>
  <r>
    <s v="CC102379"/>
    <n v="41"/>
    <x v="0"/>
    <s v="Bachelor"/>
    <s v="Married"/>
    <s v="Salaried"/>
    <n v="10900000"/>
    <n v="35000000"/>
    <n v="86"/>
    <x v="0"/>
    <n v="1"/>
    <n v="1"/>
    <n v="19230000"/>
    <n v="15380000"/>
    <n v="15570000"/>
    <n v="3750000"/>
    <n v="6090000"/>
    <n v="4820000"/>
    <n v="770000"/>
    <n v="2"/>
    <x v="0"/>
    <s v="40-49"/>
    <n v="16726666.666666666"/>
    <n v="4886666.666666667"/>
    <n v="0.47790476190476189"/>
    <x v="1"/>
    <x v="1"/>
    <x v="0"/>
    <x v="1"/>
  </r>
  <r>
    <s v="CC102380"/>
    <n v="21"/>
    <x v="0"/>
    <s v="Diploma"/>
    <s v="Single"/>
    <s v="Salaried"/>
    <n v="6500000"/>
    <n v="24000000"/>
    <n v="3"/>
    <x v="3"/>
    <n v="0"/>
    <n v="0"/>
    <n v="9780000"/>
    <n v="12150000"/>
    <n v="7480000"/>
    <n v="1380000"/>
    <n v="2890000"/>
    <n v="860000"/>
    <n v="850000"/>
    <n v="1"/>
    <x v="1"/>
    <s v="21-29"/>
    <n v="9803333.333333334"/>
    <n v="1710000"/>
    <n v="0.40847222222222224"/>
    <x v="1"/>
    <x v="1"/>
    <x v="0"/>
    <x v="1"/>
  </r>
  <r>
    <s v="CC102381"/>
    <n v="40"/>
    <x v="0"/>
    <s v="Bachelor"/>
    <s v="Married"/>
    <s v="Government"/>
    <n v="20300000"/>
    <n v="77000000"/>
    <n v="89"/>
    <x v="0"/>
    <n v="0"/>
    <n v="0"/>
    <n v="910000"/>
    <n v="2730000"/>
    <n v="8300000"/>
    <n v="910000"/>
    <n v="1870000"/>
    <n v="8060000"/>
    <n v="1950000"/>
    <n v="0"/>
    <x v="0"/>
    <s v="40-49"/>
    <n v="3980000"/>
    <n v="3613333.3333333335"/>
    <n v="5.1688311688311686E-2"/>
    <x v="2"/>
    <x v="2"/>
    <x v="2"/>
    <x v="2"/>
  </r>
  <r>
    <s v="CC102382"/>
    <n v="68"/>
    <x v="1"/>
    <s v="Bachelor"/>
    <s v="Married"/>
    <s v="Salaried"/>
    <n v="17200000"/>
    <n v="70000000"/>
    <n v="207"/>
    <x v="0"/>
    <n v="0"/>
    <n v="0"/>
    <n v="33450000"/>
    <n v="43620000"/>
    <n v="41250000"/>
    <n v="12960000"/>
    <n v="7850000"/>
    <n v="14440000"/>
    <n v="1290000"/>
    <n v="0"/>
    <x v="0"/>
    <s v="60+"/>
    <n v="39440000"/>
    <n v="11750000"/>
    <n v="0.56342857142857139"/>
    <x v="0"/>
    <x v="0"/>
    <x v="2"/>
    <x v="2"/>
  </r>
  <r>
    <s v="CC102383"/>
    <n v="24"/>
    <x v="1"/>
    <s v="Bachelor"/>
    <s v="Single"/>
    <s v="Government"/>
    <n v="8700000"/>
    <n v="34000000"/>
    <n v="3"/>
    <x v="2"/>
    <n v="0"/>
    <n v="0"/>
    <n v="11200000"/>
    <n v="7500000"/>
    <n v="16460000"/>
    <n v="2230000"/>
    <n v="3220000"/>
    <n v="3140000"/>
    <n v="1010000"/>
    <n v="1"/>
    <x v="1"/>
    <s v="21-29"/>
    <n v="11720000"/>
    <n v="2863333.3333333335"/>
    <n v="0.3447058823529412"/>
    <x v="1"/>
    <x v="1"/>
    <x v="0"/>
    <x v="1"/>
  </r>
  <r>
    <s v="CC102384"/>
    <n v="26"/>
    <x v="0"/>
    <s v="High School"/>
    <s v="Single"/>
    <s v="Contract"/>
    <n v="8600000"/>
    <n v="32000000"/>
    <n v="52"/>
    <x v="0"/>
    <n v="0"/>
    <n v="0"/>
    <n v="32320000"/>
    <n v="29980000"/>
    <n v="31410000"/>
    <n v="540000"/>
    <n v="24040000"/>
    <n v="8030000"/>
    <n v="1720000"/>
    <n v="0"/>
    <x v="0"/>
    <s v="21-29"/>
    <n v="31236666.666666668"/>
    <n v="10870000"/>
    <n v="0.97614583333333338"/>
    <x v="3"/>
    <x v="3"/>
    <x v="2"/>
    <x v="1"/>
  </r>
  <r>
    <s v="CC102385"/>
    <n v="26"/>
    <x v="0"/>
    <s v="Bachelor"/>
    <s v="Married"/>
    <s v="Salaried"/>
    <n v="11300000"/>
    <n v="49000000"/>
    <n v="50"/>
    <x v="0"/>
    <n v="0"/>
    <n v="0"/>
    <n v="16210000"/>
    <n v="6800000"/>
    <n v="10160000"/>
    <n v="2490000"/>
    <n v="5800000"/>
    <n v="3020000"/>
    <n v="950000"/>
    <n v="0"/>
    <x v="0"/>
    <s v="21-29"/>
    <n v="11056666.666666666"/>
    <n v="3770000"/>
    <n v="0.22564625850340134"/>
    <x v="2"/>
    <x v="2"/>
    <x v="2"/>
    <x v="0"/>
  </r>
  <r>
    <s v="CC102386"/>
    <n v="37"/>
    <x v="0"/>
    <s v="High School"/>
    <s v="Single"/>
    <s v="Salaried"/>
    <n v="7000000"/>
    <n v="31000000"/>
    <n v="86"/>
    <x v="1"/>
    <n v="1"/>
    <n v="3"/>
    <n v="19760000"/>
    <n v="19140000"/>
    <n v="15990000"/>
    <n v="650000"/>
    <n v="1160000"/>
    <n v="740000"/>
    <n v="2520000"/>
    <n v="4"/>
    <x v="1"/>
    <s v="30-39"/>
    <n v="18296666.666666668"/>
    <n v="850000"/>
    <n v="0.59021505376344086"/>
    <x v="0"/>
    <x v="0"/>
    <x v="1"/>
    <x v="1"/>
  </r>
  <r>
    <s v="CC102387"/>
    <n v="33"/>
    <x v="0"/>
    <s v="Bachelor"/>
    <s v="Single"/>
    <s v="Salaried"/>
    <n v="19800000"/>
    <n v="96000000"/>
    <n v="69"/>
    <x v="0"/>
    <n v="0"/>
    <n v="0"/>
    <n v="34990000"/>
    <n v="29620000"/>
    <n v="43470000"/>
    <n v="10230000"/>
    <n v="26270000"/>
    <n v="12450000"/>
    <n v="5560000"/>
    <n v="1"/>
    <x v="0"/>
    <s v="30-39"/>
    <n v="36026666.666666664"/>
    <n v="16316666.666666666"/>
    <n v="0.37527777777777777"/>
    <x v="1"/>
    <x v="1"/>
    <x v="0"/>
    <x v="2"/>
  </r>
  <r>
    <s v="CC102388"/>
    <n v="51"/>
    <x v="0"/>
    <s v="High School"/>
    <s v="Single"/>
    <s v="Contract"/>
    <n v="12000000"/>
    <n v="59000000"/>
    <n v="170"/>
    <x v="0"/>
    <n v="0"/>
    <n v="0"/>
    <n v="8530000"/>
    <n v="3900000"/>
    <n v="10430000"/>
    <n v="2720000"/>
    <n v="1150000"/>
    <n v="2700000"/>
    <n v="3050000"/>
    <n v="0"/>
    <x v="0"/>
    <s v="50-59"/>
    <n v="7620000"/>
    <n v="2190000"/>
    <n v="0.12915254237288135"/>
    <x v="2"/>
    <x v="2"/>
    <x v="2"/>
    <x v="0"/>
  </r>
  <r>
    <s v="CC102389"/>
    <n v="51"/>
    <x v="0"/>
    <s v="High School"/>
    <s v="Married"/>
    <s v="Self-employed"/>
    <n v="11300000"/>
    <n v="37000000"/>
    <n v="164"/>
    <x v="0"/>
    <n v="0"/>
    <n v="2"/>
    <n v="15780000"/>
    <n v="9760000"/>
    <n v="13890000"/>
    <n v="7000000"/>
    <n v="9350000"/>
    <n v="1930000"/>
    <n v="2670000"/>
    <n v="1"/>
    <x v="0"/>
    <s v="50-59"/>
    <n v="13143333.333333334"/>
    <n v="6093333.333333333"/>
    <n v="0.35522522522522526"/>
    <x v="1"/>
    <x v="1"/>
    <x v="0"/>
    <x v="1"/>
  </r>
  <r>
    <s v="CC102390"/>
    <n v="31"/>
    <x v="1"/>
    <s v="Bachelor"/>
    <s v="Married"/>
    <s v="Government"/>
    <n v="12500000"/>
    <n v="47000000"/>
    <n v="97"/>
    <x v="2"/>
    <n v="0"/>
    <n v="0"/>
    <n v="17130000"/>
    <n v="14710000"/>
    <n v="10340000"/>
    <n v="2310000"/>
    <n v="8590000"/>
    <n v="4930000"/>
    <n v="1120000"/>
    <n v="1"/>
    <x v="0"/>
    <s v="30-39"/>
    <n v="14060000"/>
    <n v="5276666.666666667"/>
    <n v="0.29914893617021276"/>
    <x v="1"/>
    <x v="1"/>
    <x v="0"/>
    <x v="0"/>
  </r>
  <r>
    <s v="CC102391"/>
    <n v="21"/>
    <x v="0"/>
    <s v="Diploma"/>
    <s v="Single"/>
    <s v="Other"/>
    <n v="6900000"/>
    <n v="30000000"/>
    <n v="9"/>
    <x v="0"/>
    <n v="0"/>
    <n v="0"/>
    <n v="6140000"/>
    <n v="7680000"/>
    <n v="12490000"/>
    <n v="730000"/>
    <n v="3580000"/>
    <n v="3500000"/>
    <n v="380000"/>
    <n v="0"/>
    <x v="0"/>
    <s v="21-29"/>
    <n v="8770000"/>
    <n v="2603333.3333333335"/>
    <n v="0.29233333333333333"/>
    <x v="1"/>
    <x v="1"/>
    <x v="2"/>
    <x v="1"/>
  </r>
  <r>
    <s v="CC102392"/>
    <n v="23"/>
    <x v="0"/>
    <s v="High School"/>
    <s v="Single"/>
    <s v="Salaried"/>
    <n v="7500000"/>
    <n v="27000000"/>
    <n v="20"/>
    <x v="3"/>
    <n v="2"/>
    <n v="1"/>
    <n v="11230000"/>
    <n v="8310000"/>
    <n v="5410000"/>
    <n v="1830000"/>
    <n v="1270000"/>
    <n v="1110000"/>
    <n v="1620000"/>
    <n v="3"/>
    <x v="1"/>
    <s v="21-29"/>
    <n v="8316666.666666667"/>
    <n v="1403333.3333333333"/>
    <n v="0.30802469135802468"/>
    <x v="1"/>
    <x v="1"/>
    <x v="1"/>
    <x v="1"/>
  </r>
  <r>
    <s v="CC102393"/>
    <n v="23"/>
    <x v="0"/>
    <s v="Bachelor"/>
    <s v="Single"/>
    <s v="Salaried"/>
    <n v="10800000"/>
    <n v="61000000"/>
    <n v="21"/>
    <x v="0"/>
    <n v="0"/>
    <n v="0"/>
    <n v="7050000"/>
    <n v="4760000"/>
    <n v="5370000"/>
    <n v="2880000"/>
    <n v="4550000"/>
    <n v="1830000"/>
    <n v="1550000"/>
    <n v="0"/>
    <x v="0"/>
    <s v="21-29"/>
    <n v="5726666.666666667"/>
    <n v="3086666.6666666665"/>
    <n v="9.3879781420765029E-2"/>
    <x v="2"/>
    <x v="2"/>
    <x v="2"/>
    <x v="2"/>
  </r>
  <r>
    <s v="CC102394"/>
    <n v="47"/>
    <x v="0"/>
    <s v="Bachelor"/>
    <s v="Married"/>
    <s v="Salaried"/>
    <n v="13800000"/>
    <n v="77000000"/>
    <n v="92"/>
    <x v="0"/>
    <n v="0"/>
    <n v="0"/>
    <n v="2370000"/>
    <n v="1140000"/>
    <n v="4420000"/>
    <n v="1030000"/>
    <n v="1140000"/>
    <n v="2910000"/>
    <n v="2290000"/>
    <n v="0"/>
    <x v="0"/>
    <s v="40-49"/>
    <n v="2643333.3333333335"/>
    <n v="1693333.3333333333"/>
    <n v="3.4329004329004334E-2"/>
    <x v="2"/>
    <x v="2"/>
    <x v="2"/>
    <x v="2"/>
  </r>
  <r>
    <s v="CC102395"/>
    <n v="39"/>
    <x v="0"/>
    <s v="High School"/>
    <s v="Married"/>
    <s v="Government"/>
    <n v="10500000"/>
    <n v="60000000"/>
    <n v="70"/>
    <x v="3"/>
    <n v="0"/>
    <n v="0"/>
    <n v="18830000"/>
    <n v="21650000"/>
    <n v="12210000"/>
    <n v="2520000"/>
    <n v="11260000"/>
    <n v="2930000"/>
    <n v="3000000"/>
    <n v="1"/>
    <x v="0"/>
    <s v="30-39"/>
    <n v="17563333.333333332"/>
    <n v="5570000"/>
    <n v="0.29272222222222222"/>
    <x v="1"/>
    <x v="1"/>
    <x v="0"/>
    <x v="2"/>
  </r>
  <r>
    <s v="CC102396"/>
    <n v="42"/>
    <x v="1"/>
    <s v="Bachelor"/>
    <s v="Married"/>
    <s v="Salaried"/>
    <n v="12800000"/>
    <n v="58000000"/>
    <n v="100"/>
    <x v="0"/>
    <n v="2"/>
    <n v="0"/>
    <n v="26980000"/>
    <n v="23060000"/>
    <n v="33430000"/>
    <n v="3460000"/>
    <n v="1750000"/>
    <n v="18060000"/>
    <n v="3060000"/>
    <n v="1"/>
    <x v="0"/>
    <s v="40-49"/>
    <n v="27823333.333333332"/>
    <n v="7756666.666666667"/>
    <n v="0.47971264367816091"/>
    <x v="1"/>
    <x v="1"/>
    <x v="0"/>
    <x v="0"/>
  </r>
  <r>
    <s v="CC102397"/>
    <n v="37"/>
    <x v="1"/>
    <s v="High School"/>
    <s v="Married"/>
    <s v="Salaried"/>
    <n v="9700000"/>
    <n v="38000000"/>
    <n v="95"/>
    <x v="0"/>
    <n v="0"/>
    <n v="0"/>
    <n v="13120000"/>
    <n v="14500000"/>
    <n v="16600000"/>
    <n v="3030000"/>
    <n v="2860000"/>
    <n v="15640000"/>
    <n v="2080000"/>
    <n v="1"/>
    <x v="0"/>
    <s v="30-39"/>
    <n v="14740000"/>
    <n v="7176666.666666667"/>
    <n v="0.38789473684210524"/>
    <x v="1"/>
    <x v="1"/>
    <x v="0"/>
    <x v="1"/>
  </r>
  <r>
    <s v="CC102398"/>
    <n v="38"/>
    <x v="1"/>
    <s v="Bachelor"/>
    <s v="Single"/>
    <s v="Government"/>
    <n v="13500000"/>
    <n v="61000000"/>
    <n v="111"/>
    <x v="0"/>
    <n v="0"/>
    <n v="0"/>
    <n v="21310000"/>
    <n v="23310000"/>
    <n v="16720000"/>
    <n v="18580000"/>
    <n v="8770000"/>
    <n v="4210000"/>
    <n v="2750000"/>
    <n v="0"/>
    <x v="0"/>
    <s v="30-39"/>
    <n v="20446666.666666668"/>
    <n v="10520000"/>
    <n v="0.33519125683060114"/>
    <x v="1"/>
    <x v="1"/>
    <x v="2"/>
    <x v="2"/>
  </r>
  <r>
    <s v="CC102399"/>
    <n v="29"/>
    <x v="0"/>
    <s v="Bachelor"/>
    <s v="Married"/>
    <s v="Salaried"/>
    <n v="13200000"/>
    <n v="54000000"/>
    <n v="76"/>
    <x v="0"/>
    <n v="0"/>
    <n v="0"/>
    <n v="15570000"/>
    <n v="22420000"/>
    <n v="23140000"/>
    <n v="15860000"/>
    <n v="6550000"/>
    <n v="10890000"/>
    <n v="1890000"/>
    <n v="0"/>
    <x v="0"/>
    <s v="21-29"/>
    <n v="20376666.666666668"/>
    <n v="11100000"/>
    <n v="0.37734567901234572"/>
    <x v="1"/>
    <x v="1"/>
    <x v="2"/>
    <x v="0"/>
  </r>
  <r>
    <s v="CC102400"/>
    <n v="48"/>
    <x v="0"/>
    <s v="Bachelor"/>
    <s v="Married"/>
    <s v="Contract"/>
    <n v="11600000"/>
    <n v="39000000"/>
    <n v="139"/>
    <x v="3"/>
    <n v="2"/>
    <n v="2"/>
    <n v="25470000"/>
    <n v="22600000"/>
    <n v="24890000"/>
    <n v="1240000"/>
    <n v="5610000"/>
    <n v="620000"/>
    <n v="5270000"/>
    <n v="4"/>
    <x v="1"/>
    <s v="40-49"/>
    <n v="24320000"/>
    <n v="2490000"/>
    <n v="0.62358974358974362"/>
    <x v="0"/>
    <x v="0"/>
    <x v="1"/>
    <x v="1"/>
  </r>
  <r>
    <s v="CC102401"/>
    <n v="24"/>
    <x v="0"/>
    <s v="High School"/>
    <s v="Single"/>
    <s v="Contract"/>
    <n v="10000000"/>
    <n v="39000000"/>
    <n v="23"/>
    <x v="1"/>
    <n v="2"/>
    <n v="0"/>
    <n v="14950000"/>
    <n v="13870000"/>
    <n v="13370000"/>
    <n v="2780000"/>
    <n v="430000"/>
    <n v="500000"/>
    <n v="4930000"/>
    <n v="2"/>
    <x v="1"/>
    <s v="21-29"/>
    <n v="14063333.333333334"/>
    <n v="1236666.6666666667"/>
    <n v="0.36059829059829063"/>
    <x v="1"/>
    <x v="1"/>
    <x v="0"/>
    <x v="1"/>
  </r>
  <r>
    <s v="CC102402"/>
    <n v="30"/>
    <x v="0"/>
    <s v="High School"/>
    <s v="Married"/>
    <s v="Salaried"/>
    <n v="11800000"/>
    <n v="66000000"/>
    <n v="52"/>
    <x v="0"/>
    <n v="3"/>
    <n v="0"/>
    <n v="39990000"/>
    <n v="37440000"/>
    <n v="37410000"/>
    <n v="17050000"/>
    <n v="5930000"/>
    <n v="9670000"/>
    <n v="4650000"/>
    <n v="2"/>
    <x v="1"/>
    <s v="30-39"/>
    <n v="38280000"/>
    <n v="10883333.333333334"/>
    <n v="0.57999999999999996"/>
    <x v="0"/>
    <x v="0"/>
    <x v="0"/>
    <x v="2"/>
  </r>
  <r>
    <s v="CC102403"/>
    <n v="30"/>
    <x v="0"/>
    <s v="Bachelor"/>
    <s v="Single"/>
    <s v="Salaried"/>
    <n v="7400000"/>
    <n v="27000000"/>
    <n v="68"/>
    <x v="0"/>
    <n v="1"/>
    <n v="0"/>
    <n v="16890000"/>
    <n v="13500000"/>
    <n v="15380000"/>
    <n v="9080000"/>
    <n v="350000"/>
    <n v="2520000"/>
    <n v="310000"/>
    <n v="2"/>
    <x v="0"/>
    <s v="30-39"/>
    <n v="15256666.666666666"/>
    <n v="3983333.3333333335"/>
    <n v="0.56506172839506175"/>
    <x v="0"/>
    <x v="0"/>
    <x v="0"/>
    <x v="1"/>
  </r>
  <r>
    <s v="CC102404"/>
    <n v="27"/>
    <x v="0"/>
    <s v="Bachelor"/>
    <s v="Married"/>
    <s v="Self-employed"/>
    <n v="11800000"/>
    <n v="39000000"/>
    <n v="55"/>
    <x v="0"/>
    <n v="0"/>
    <n v="0"/>
    <n v="21420000"/>
    <n v="15570000"/>
    <n v="17740000"/>
    <n v="6160000"/>
    <n v="5150000"/>
    <n v="4340000"/>
    <n v="1850000"/>
    <n v="0"/>
    <x v="0"/>
    <s v="21-29"/>
    <n v="18243333.333333332"/>
    <n v="5216666.666666667"/>
    <n v="0.46777777777777774"/>
    <x v="1"/>
    <x v="1"/>
    <x v="2"/>
    <x v="1"/>
  </r>
  <r>
    <s v="CC102405"/>
    <n v="37"/>
    <x v="0"/>
    <s v="Diploma"/>
    <s v="Married"/>
    <s v="Salaried"/>
    <n v="10200000"/>
    <n v="62000000"/>
    <n v="52"/>
    <x v="0"/>
    <n v="0"/>
    <n v="0"/>
    <n v="34190000"/>
    <n v="32760000"/>
    <n v="26470000"/>
    <n v="18530000"/>
    <n v="10430000"/>
    <n v="8310000"/>
    <n v="9220000"/>
    <n v="0"/>
    <x v="0"/>
    <s v="30-39"/>
    <n v="31140000"/>
    <n v="12423333.333333334"/>
    <n v="0.50225806451612898"/>
    <x v="0"/>
    <x v="0"/>
    <x v="2"/>
    <x v="2"/>
  </r>
  <r>
    <s v="CC102406"/>
    <n v="37"/>
    <x v="1"/>
    <s v="Bachelor"/>
    <s v="Other"/>
    <s v="Salaried"/>
    <n v="14000000"/>
    <n v="54000000"/>
    <n v="85"/>
    <x v="0"/>
    <n v="0"/>
    <n v="1"/>
    <n v="38340000"/>
    <n v="39970000"/>
    <n v="40060000"/>
    <n v="3920000"/>
    <n v="19970000"/>
    <n v="17630000"/>
    <n v="750000"/>
    <n v="3"/>
    <x v="0"/>
    <s v="30-39"/>
    <n v="39456666.666666664"/>
    <n v="13840000"/>
    <n v="0.730679012345679"/>
    <x v="0"/>
    <x v="0"/>
    <x v="1"/>
    <x v="0"/>
  </r>
  <r>
    <s v="CC102407"/>
    <n v="48"/>
    <x v="1"/>
    <s v="Diploma"/>
    <s v="Married"/>
    <s v="Contract"/>
    <n v="11000000"/>
    <n v="59000000"/>
    <n v="196"/>
    <x v="0"/>
    <n v="0"/>
    <n v="0"/>
    <n v="8220000"/>
    <n v="7890000"/>
    <n v="7630000"/>
    <n v="2840000"/>
    <n v="1380000"/>
    <n v="3850000"/>
    <n v="930000"/>
    <n v="0"/>
    <x v="0"/>
    <s v="40-49"/>
    <n v="7913333.333333333"/>
    <n v="2690000"/>
    <n v="0.13412429378531074"/>
    <x v="2"/>
    <x v="2"/>
    <x v="2"/>
    <x v="0"/>
  </r>
  <r>
    <s v="CC102408"/>
    <n v="40"/>
    <x v="1"/>
    <s v="High School"/>
    <s v="Married"/>
    <s v="Government"/>
    <n v="7700000"/>
    <n v="37000000"/>
    <n v="80"/>
    <x v="1"/>
    <n v="3"/>
    <n v="0"/>
    <n v="31740000"/>
    <n v="34200000"/>
    <n v="35980000"/>
    <n v="640000"/>
    <n v="520000"/>
    <n v="8270000"/>
    <n v="4780000"/>
    <n v="2"/>
    <x v="1"/>
    <s v="40-49"/>
    <n v="33973333.333333336"/>
    <n v="3143333.3333333335"/>
    <n v="0.91819819819819826"/>
    <x v="3"/>
    <x v="3"/>
    <x v="0"/>
    <x v="1"/>
  </r>
  <r>
    <s v="CC102409"/>
    <n v="30"/>
    <x v="1"/>
    <s v="Bachelor"/>
    <s v="Single"/>
    <s v="Government"/>
    <n v="9900000"/>
    <n v="53000000"/>
    <n v="71"/>
    <x v="2"/>
    <n v="2"/>
    <n v="0"/>
    <n v="36300000"/>
    <n v="39930000"/>
    <n v="37480000"/>
    <n v="11850000"/>
    <n v="6810000"/>
    <n v="36600000"/>
    <n v="3050000"/>
    <n v="2"/>
    <x v="1"/>
    <s v="30-39"/>
    <n v="37903333.333333336"/>
    <n v="18420000"/>
    <n v="0.71515723270440257"/>
    <x v="0"/>
    <x v="0"/>
    <x v="0"/>
    <x v="0"/>
  </r>
  <r>
    <s v="CC102410"/>
    <n v="30"/>
    <x v="1"/>
    <s v="Bachelor"/>
    <s v="Single"/>
    <s v="Salaried"/>
    <n v="7800000"/>
    <n v="35000000"/>
    <n v="21"/>
    <x v="0"/>
    <n v="0"/>
    <n v="0"/>
    <n v="650000"/>
    <n v="810000"/>
    <n v="3300000"/>
    <n v="510000"/>
    <n v="790000"/>
    <n v="1510000"/>
    <n v="1930000"/>
    <n v="0"/>
    <x v="0"/>
    <s v="30-39"/>
    <n v="1586666.6666666667"/>
    <n v="936666.66666666663"/>
    <n v="4.5333333333333337E-2"/>
    <x v="2"/>
    <x v="2"/>
    <x v="2"/>
    <x v="1"/>
  </r>
  <r>
    <s v="CC102411"/>
    <n v="48"/>
    <x v="0"/>
    <s v="Diploma"/>
    <s v="Single"/>
    <s v="Government"/>
    <n v="11500000"/>
    <n v="53000000"/>
    <n v="201"/>
    <x v="2"/>
    <n v="0"/>
    <n v="0"/>
    <n v="29750000"/>
    <n v="28920000"/>
    <n v="29290000"/>
    <n v="4130000"/>
    <n v="10370000"/>
    <n v="9640000"/>
    <n v="1980000"/>
    <n v="2"/>
    <x v="0"/>
    <s v="40-49"/>
    <n v="29320000"/>
    <n v="8046666.666666667"/>
    <n v="0.55320754716981135"/>
    <x v="0"/>
    <x v="0"/>
    <x v="0"/>
    <x v="0"/>
  </r>
  <r>
    <s v="CC102412"/>
    <n v="25"/>
    <x v="0"/>
    <s v="High School"/>
    <s v="Single"/>
    <s v="Salaried"/>
    <n v="6500000"/>
    <n v="26000000"/>
    <n v="37"/>
    <x v="0"/>
    <n v="0"/>
    <n v="0"/>
    <n v="450000"/>
    <n v="3990000"/>
    <n v="4090000"/>
    <n v="350000"/>
    <n v="1220000"/>
    <n v="1560000"/>
    <n v="1170000"/>
    <n v="0"/>
    <x v="0"/>
    <s v="21-29"/>
    <n v="2843333.3333333335"/>
    <n v="1043333.3333333334"/>
    <n v="0.10935897435897436"/>
    <x v="2"/>
    <x v="2"/>
    <x v="2"/>
    <x v="1"/>
  </r>
  <r>
    <s v="CC102413"/>
    <n v="35"/>
    <x v="0"/>
    <s v="High School"/>
    <s v="Married"/>
    <s v="Salaried"/>
    <n v="13400000"/>
    <n v="69000000"/>
    <n v="93"/>
    <x v="0"/>
    <n v="0"/>
    <n v="0"/>
    <n v="24180000"/>
    <n v="16200000"/>
    <n v="15880000"/>
    <n v="8570000"/>
    <n v="4880000"/>
    <n v="6620000"/>
    <n v="520000"/>
    <n v="0"/>
    <x v="0"/>
    <s v="30-39"/>
    <n v="18753333.333333332"/>
    <n v="6690000"/>
    <n v="0.27178743961352653"/>
    <x v="1"/>
    <x v="1"/>
    <x v="2"/>
    <x v="2"/>
  </r>
  <r>
    <s v="CC102414"/>
    <n v="47"/>
    <x v="1"/>
    <s v="Diploma"/>
    <s v="Married"/>
    <s v="Salaried"/>
    <n v="13000000"/>
    <n v="77000000"/>
    <n v="160"/>
    <x v="2"/>
    <n v="3"/>
    <n v="2"/>
    <n v="54980000"/>
    <n v="45810000"/>
    <n v="51160000"/>
    <n v="3280000"/>
    <n v="5290000"/>
    <n v="8880000"/>
    <n v="2710000"/>
    <n v="4"/>
    <x v="0"/>
    <s v="40-49"/>
    <n v="50650000"/>
    <n v="5816666.666666667"/>
    <n v="0.65779220779220782"/>
    <x v="0"/>
    <x v="0"/>
    <x v="1"/>
    <x v="2"/>
  </r>
  <r>
    <s v="CC102415"/>
    <n v="35"/>
    <x v="0"/>
    <s v="Bachelor"/>
    <s v="Single"/>
    <s v="Salaried"/>
    <n v="13300000"/>
    <n v="77000000"/>
    <n v="95"/>
    <x v="1"/>
    <n v="3"/>
    <n v="3"/>
    <n v="49570000"/>
    <n v="43650000"/>
    <n v="34460000"/>
    <n v="8960000"/>
    <n v="1640000"/>
    <n v="1380000"/>
    <n v="5120000"/>
    <n v="3"/>
    <x v="1"/>
    <s v="30-39"/>
    <n v="42560000"/>
    <n v="3993333.3333333335"/>
    <n v="0.55272727272727273"/>
    <x v="0"/>
    <x v="0"/>
    <x v="1"/>
    <x v="2"/>
  </r>
  <r>
    <s v="CC102416"/>
    <n v="47"/>
    <x v="0"/>
    <s v="Bachelor"/>
    <s v="Single"/>
    <s v="Salaried"/>
    <n v="18800000"/>
    <n v="92000000"/>
    <n v="83"/>
    <x v="0"/>
    <n v="0"/>
    <n v="0"/>
    <n v="35690000"/>
    <n v="25980000"/>
    <n v="39010000"/>
    <n v="36030000"/>
    <n v="6890000"/>
    <n v="15870000"/>
    <n v="2360000"/>
    <n v="0"/>
    <x v="0"/>
    <s v="40-49"/>
    <n v="33560000"/>
    <n v="19596666.666666668"/>
    <n v="0.36478260869565216"/>
    <x v="1"/>
    <x v="1"/>
    <x v="2"/>
    <x v="2"/>
  </r>
  <r>
    <s v="CC102417"/>
    <n v="34"/>
    <x v="0"/>
    <s v="High School"/>
    <s v="Other"/>
    <s v="Contract"/>
    <n v="6100000"/>
    <n v="20000000"/>
    <n v="91"/>
    <x v="1"/>
    <n v="3"/>
    <n v="0"/>
    <n v="8590000"/>
    <n v="7990000"/>
    <n v="6910000"/>
    <n v="430000"/>
    <n v="410000"/>
    <n v="1880000"/>
    <n v="1220000"/>
    <n v="2"/>
    <x v="1"/>
    <s v="30-39"/>
    <n v="7830000"/>
    <n v="906666.66666666663"/>
    <n v="0.39150000000000001"/>
    <x v="1"/>
    <x v="1"/>
    <x v="0"/>
    <x v="1"/>
  </r>
  <r>
    <s v="CC102418"/>
    <n v="38"/>
    <x v="1"/>
    <s v="High School"/>
    <s v="Married"/>
    <s v="Government"/>
    <n v="9500000"/>
    <n v="71000000"/>
    <n v="81"/>
    <x v="3"/>
    <n v="3"/>
    <n v="0"/>
    <n v="25820000"/>
    <n v="16900000"/>
    <n v="27370000"/>
    <n v="1360000"/>
    <n v="2040000"/>
    <n v="6350000"/>
    <n v="3700000"/>
    <n v="3"/>
    <x v="1"/>
    <s v="30-39"/>
    <n v="23363333.333333332"/>
    <n v="3250000"/>
    <n v="0.32906103286384975"/>
    <x v="1"/>
    <x v="1"/>
    <x v="1"/>
    <x v="2"/>
  </r>
  <r>
    <s v="CC102419"/>
    <n v="28"/>
    <x v="0"/>
    <s v="Bachelor"/>
    <s v="Married"/>
    <s v="Self-employed"/>
    <n v="9700000"/>
    <n v="29000000"/>
    <n v="47"/>
    <x v="0"/>
    <n v="0"/>
    <n v="0"/>
    <n v="8360000"/>
    <n v="11810000"/>
    <n v="13570000"/>
    <n v="1550000"/>
    <n v="2820000"/>
    <n v="10930000"/>
    <n v="280000"/>
    <n v="1"/>
    <x v="0"/>
    <s v="21-29"/>
    <n v="11246666.666666666"/>
    <n v="5100000"/>
    <n v="0.38781609195402295"/>
    <x v="1"/>
    <x v="1"/>
    <x v="0"/>
    <x v="1"/>
  </r>
  <r>
    <s v="CC102420"/>
    <n v="26"/>
    <x v="1"/>
    <s v="Bachelor"/>
    <s v="Single"/>
    <s v="Salaried"/>
    <n v="12300000"/>
    <n v="47000000"/>
    <n v="33"/>
    <x v="0"/>
    <n v="0"/>
    <n v="0"/>
    <n v="5800000"/>
    <n v="9310000"/>
    <n v="5060000"/>
    <n v="5330000"/>
    <n v="5760000"/>
    <n v="2840000"/>
    <n v="3880000"/>
    <n v="0"/>
    <x v="0"/>
    <s v="21-29"/>
    <n v="6723333.333333333"/>
    <n v="4643333.333333333"/>
    <n v="0.14304964539007092"/>
    <x v="2"/>
    <x v="2"/>
    <x v="2"/>
    <x v="0"/>
  </r>
  <r>
    <s v="CC102421"/>
    <n v="53"/>
    <x v="1"/>
    <s v="Diploma"/>
    <s v="Married"/>
    <s v="Salaried"/>
    <n v="13000000"/>
    <n v="56000000"/>
    <n v="227"/>
    <x v="0"/>
    <n v="0"/>
    <n v="0"/>
    <n v="24610000"/>
    <n v="28190000"/>
    <n v="28620000"/>
    <n v="13760000"/>
    <n v="22750000"/>
    <n v="10110000"/>
    <n v="5530000"/>
    <n v="0"/>
    <x v="0"/>
    <s v="50-59"/>
    <n v="27140000"/>
    <n v="15540000"/>
    <n v="0.48464285714285715"/>
    <x v="1"/>
    <x v="1"/>
    <x v="2"/>
    <x v="0"/>
  </r>
  <r>
    <s v="CC102422"/>
    <n v="43"/>
    <x v="0"/>
    <s v="High School"/>
    <s v="Married"/>
    <s v="Other"/>
    <n v="12000000"/>
    <n v="42000000"/>
    <n v="97"/>
    <x v="1"/>
    <n v="0"/>
    <n v="0"/>
    <n v="27000000"/>
    <n v="23590000"/>
    <n v="24300000"/>
    <n v="1620000"/>
    <n v="7390000"/>
    <n v="21860000"/>
    <n v="2390000"/>
    <n v="1"/>
    <x v="1"/>
    <s v="40-49"/>
    <n v="24963333.333333332"/>
    <n v="10290000"/>
    <n v="0.59436507936507932"/>
    <x v="0"/>
    <x v="0"/>
    <x v="0"/>
    <x v="0"/>
  </r>
  <r>
    <s v="CC102423"/>
    <n v="33"/>
    <x v="1"/>
    <s v="Diploma"/>
    <s v="Married"/>
    <s v="Salaried"/>
    <n v="14200000"/>
    <n v="71000000"/>
    <n v="56"/>
    <x v="0"/>
    <n v="0"/>
    <n v="0"/>
    <n v="7030000"/>
    <n v="13720000"/>
    <n v="13530000"/>
    <n v="2460000"/>
    <n v="2580000"/>
    <n v="3490000"/>
    <n v="1870000"/>
    <n v="1"/>
    <x v="0"/>
    <s v="30-39"/>
    <n v="11426666.666666666"/>
    <n v="2843333.3333333335"/>
    <n v="0.16093896713615022"/>
    <x v="2"/>
    <x v="2"/>
    <x v="0"/>
    <x v="2"/>
  </r>
  <r>
    <s v="CC102424"/>
    <n v="37"/>
    <x v="0"/>
    <s v="Diploma"/>
    <s v="Single"/>
    <s v="Salaried"/>
    <n v="8000000"/>
    <n v="38000000"/>
    <n v="91"/>
    <x v="0"/>
    <n v="0"/>
    <n v="0"/>
    <n v="4320000"/>
    <n v="5520000"/>
    <n v="11100000"/>
    <n v="2000000"/>
    <n v="1720000"/>
    <n v="3320000"/>
    <n v="1280000"/>
    <n v="0"/>
    <x v="0"/>
    <s v="30-39"/>
    <n v="6980000"/>
    <n v="2346666.6666666665"/>
    <n v="0.18368421052631578"/>
    <x v="2"/>
    <x v="2"/>
    <x v="2"/>
    <x v="1"/>
  </r>
  <r>
    <s v="CC102425"/>
    <n v="33"/>
    <x v="1"/>
    <s v="High School"/>
    <s v="Married"/>
    <s v="Government"/>
    <n v="5300000"/>
    <n v="26000000"/>
    <n v="73"/>
    <x v="2"/>
    <n v="3"/>
    <n v="0"/>
    <n v="8940000"/>
    <n v="5330000"/>
    <n v="9540000"/>
    <n v="1290000"/>
    <n v="500000"/>
    <n v="9450000"/>
    <n v="1310000"/>
    <n v="2"/>
    <x v="1"/>
    <s v="30-39"/>
    <n v="7936666.666666667"/>
    <n v="3746666.6666666665"/>
    <n v="0.30525641025641026"/>
    <x v="1"/>
    <x v="1"/>
    <x v="0"/>
    <x v="1"/>
  </r>
  <r>
    <s v="CC102426"/>
    <n v="42"/>
    <x v="0"/>
    <s v="Diploma"/>
    <s v="Married"/>
    <s v="Other"/>
    <n v="5300000"/>
    <n v="34000000"/>
    <n v="171"/>
    <x v="0"/>
    <n v="0"/>
    <n v="0"/>
    <n v="9480000"/>
    <n v="9680000"/>
    <n v="9990000"/>
    <n v="6980000"/>
    <n v="3230000"/>
    <n v="4180000"/>
    <n v="1620000"/>
    <n v="1"/>
    <x v="1"/>
    <s v="40-49"/>
    <n v="9716666.666666666"/>
    <n v="4796666.666666667"/>
    <n v="0.28578431372549018"/>
    <x v="1"/>
    <x v="1"/>
    <x v="0"/>
    <x v="1"/>
  </r>
  <r>
    <s v="CC102427"/>
    <n v="21"/>
    <x v="0"/>
    <s v="Diploma"/>
    <s v="Married"/>
    <s v="Salaried"/>
    <n v="5300000"/>
    <n v="23000000"/>
    <n v="3"/>
    <x v="0"/>
    <n v="0"/>
    <n v="0"/>
    <n v="10730000"/>
    <n v="12810000"/>
    <n v="14290000"/>
    <n v="10450000"/>
    <n v="5460000"/>
    <n v="4840000"/>
    <n v="890000"/>
    <n v="0"/>
    <x v="0"/>
    <s v="21-29"/>
    <n v="12610000"/>
    <n v="6916666.666666667"/>
    <n v="0.54826086956521736"/>
    <x v="0"/>
    <x v="0"/>
    <x v="2"/>
    <x v="1"/>
  </r>
  <r>
    <s v="CC102428"/>
    <n v="44"/>
    <x v="0"/>
    <s v="Bachelor"/>
    <s v="Married"/>
    <s v="Salaried"/>
    <n v="9500000"/>
    <n v="49000000"/>
    <n v="93"/>
    <x v="0"/>
    <n v="0"/>
    <n v="0"/>
    <n v="16730000"/>
    <n v="24440000"/>
    <n v="32040000"/>
    <n v="14990000"/>
    <n v="11450000"/>
    <n v="8260000"/>
    <n v="3800000"/>
    <n v="0"/>
    <x v="0"/>
    <s v="40-49"/>
    <n v="24403333.333333332"/>
    <n v="11566666.666666666"/>
    <n v="0.4980272108843537"/>
    <x v="1"/>
    <x v="1"/>
    <x v="2"/>
    <x v="0"/>
  </r>
  <r>
    <s v="CC102429"/>
    <n v="48"/>
    <x v="1"/>
    <s v="High School"/>
    <s v="Married"/>
    <s v="Contract"/>
    <n v="5100000"/>
    <n v="20000000"/>
    <n v="141"/>
    <x v="1"/>
    <n v="0"/>
    <n v="0"/>
    <n v="13400000"/>
    <n v="10710000"/>
    <n v="10430000"/>
    <n v="860000"/>
    <n v="2690000"/>
    <n v="3720000"/>
    <n v="1690000"/>
    <n v="1"/>
    <x v="0"/>
    <s v="40-49"/>
    <n v="11513333.333333334"/>
    <n v="2423333.3333333335"/>
    <n v="0.57566666666666666"/>
    <x v="0"/>
    <x v="0"/>
    <x v="0"/>
    <x v="1"/>
  </r>
  <r>
    <s v="CC102430"/>
    <n v="44"/>
    <x v="1"/>
    <s v="High School"/>
    <s v="Married"/>
    <s v="Self-employed"/>
    <n v="5600000"/>
    <n v="24000000"/>
    <n v="94"/>
    <x v="0"/>
    <n v="0"/>
    <n v="0"/>
    <n v="4730000"/>
    <n v="2990000"/>
    <n v="4980000"/>
    <n v="1140000"/>
    <n v="710000"/>
    <n v="4640000"/>
    <n v="500000"/>
    <n v="0"/>
    <x v="0"/>
    <s v="40-49"/>
    <n v="4233333.333333333"/>
    <n v="2163333.3333333335"/>
    <n v="0.17638888888888887"/>
    <x v="2"/>
    <x v="2"/>
    <x v="2"/>
    <x v="1"/>
  </r>
  <r>
    <s v="CC102431"/>
    <n v="44"/>
    <x v="0"/>
    <s v="Diploma"/>
    <s v="Married"/>
    <s v="Government"/>
    <n v="13800000"/>
    <n v="50000000"/>
    <n v="129"/>
    <x v="0"/>
    <n v="0"/>
    <n v="0"/>
    <n v="6560000"/>
    <n v="7180000"/>
    <n v="7520000"/>
    <n v="3400000"/>
    <n v="3320000"/>
    <n v="2700000"/>
    <n v="2760000"/>
    <n v="0"/>
    <x v="0"/>
    <s v="40-49"/>
    <n v="7086666.666666667"/>
    <n v="3140000"/>
    <n v="0.14173333333333335"/>
    <x v="2"/>
    <x v="2"/>
    <x v="2"/>
    <x v="0"/>
  </r>
  <r>
    <s v="CC102432"/>
    <n v="37"/>
    <x v="0"/>
    <s v="Postgraduate"/>
    <s v="Married"/>
    <s v="Salaried"/>
    <n v="27500000"/>
    <n v="122000000"/>
    <n v="93"/>
    <x v="0"/>
    <n v="0"/>
    <n v="0"/>
    <n v="18200000"/>
    <n v="37010000"/>
    <n v="24020000"/>
    <n v="15620000"/>
    <n v="14020000"/>
    <n v="6560000"/>
    <n v="1570000"/>
    <n v="0"/>
    <x v="0"/>
    <s v="30-39"/>
    <n v="26410000"/>
    <n v="12066666.666666666"/>
    <n v="0.21647540983606559"/>
    <x v="2"/>
    <x v="2"/>
    <x v="2"/>
    <x v="3"/>
  </r>
  <r>
    <s v="CC102433"/>
    <n v="36"/>
    <x v="1"/>
    <s v="Diploma"/>
    <s v="Married"/>
    <s v="Self-employed"/>
    <n v="12500000"/>
    <n v="51000000"/>
    <n v="104"/>
    <x v="0"/>
    <n v="0"/>
    <n v="0"/>
    <n v="19880000"/>
    <n v="22540000"/>
    <n v="22040000"/>
    <n v="3720000"/>
    <n v="8130000"/>
    <n v="11560000"/>
    <n v="1340000"/>
    <n v="0"/>
    <x v="0"/>
    <s v="30-39"/>
    <n v="21486666.666666668"/>
    <n v="7803333.333333333"/>
    <n v="0.4213071895424837"/>
    <x v="1"/>
    <x v="1"/>
    <x v="2"/>
    <x v="0"/>
  </r>
  <r>
    <s v="CC102434"/>
    <n v="32"/>
    <x v="0"/>
    <s v="Diploma"/>
    <s v="Married"/>
    <s v="Salaried"/>
    <n v="9600000"/>
    <n v="52000000"/>
    <n v="53"/>
    <x v="3"/>
    <n v="0"/>
    <n v="0"/>
    <n v="14640000"/>
    <n v="22350000"/>
    <n v="15230000"/>
    <n v="1360000"/>
    <n v="7440000"/>
    <n v="9890000"/>
    <n v="4270000"/>
    <n v="2"/>
    <x v="1"/>
    <s v="30-39"/>
    <n v="17406666.666666668"/>
    <n v="6230000"/>
    <n v="0.33474358974358975"/>
    <x v="1"/>
    <x v="1"/>
    <x v="0"/>
    <x v="0"/>
  </r>
  <r>
    <s v="CC102435"/>
    <n v="46"/>
    <x v="0"/>
    <s v="High School"/>
    <s v="Married"/>
    <s v="Salaried"/>
    <n v="7500000"/>
    <n v="41000000"/>
    <n v="189"/>
    <x v="0"/>
    <n v="0"/>
    <n v="0"/>
    <n v="16100000"/>
    <n v="17610000"/>
    <n v="13740000"/>
    <n v="3730000"/>
    <n v="4290000"/>
    <n v="4350000"/>
    <n v="5350000"/>
    <n v="1"/>
    <x v="0"/>
    <s v="40-49"/>
    <n v="15816666.666666666"/>
    <n v="4123333.3333333335"/>
    <n v="0.38577235772357721"/>
    <x v="1"/>
    <x v="1"/>
    <x v="0"/>
    <x v="0"/>
  </r>
  <r>
    <s v="CC102436"/>
    <n v="36"/>
    <x v="1"/>
    <s v="Postgraduate"/>
    <s v="Single"/>
    <s v="Self-employed"/>
    <n v="14700000"/>
    <n v="66000000"/>
    <n v="141"/>
    <x v="0"/>
    <n v="0"/>
    <n v="0"/>
    <n v="42470000"/>
    <n v="36450000"/>
    <n v="36200000"/>
    <n v="11830000"/>
    <n v="16640000"/>
    <n v="15540000"/>
    <n v="100000"/>
    <n v="0"/>
    <x v="0"/>
    <s v="30-39"/>
    <n v="38373333.333333336"/>
    <n v="14670000"/>
    <n v="0.58141414141414149"/>
    <x v="0"/>
    <x v="0"/>
    <x v="2"/>
    <x v="2"/>
  </r>
  <r>
    <s v="CC102437"/>
    <n v="40"/>
    <x v="1"/>
    <s v="Diploma"/>
    <s v="Single"/>
    <s v="Salaried"/>
    <n v="10400000"/>
    <n v="69000000"/>
    <n v="139"/>
    <x v="0"/>
    <n v="0"/>
    <n v="0"/>
    <n v="47750000"/>
    <n v="41330000"/>
    <n v="46540000"/>
    <n v="17930000"/>
    <n v="15320000"/>
    <n v="40570000"/>
    <n v="1700000"/>
    <n v="0"/>
    <x v="0"/>
    <s v="40-49"/>
    <n v="45206666.666666664"/>
    <n v="24606666.666666668"/>
    <n v="0.65516908212560387"/>
    <x v="0"/>
    <x v="0"/>
    <x v="2"/>
    <x v="2"/>
  </r>
  <r>
    <s v="CC102438"/>
    <n v="21"/>
    <x v="1"/>
    <s v="High School"/>
    <s v="Single"/>
    <s v="Contract"/>
    <n v="5900000"/>
    <n v="21000000"/>
    <n v="21"/>
    <x v="1"/>
    <n v="0"/>
    <n v="0"/>
    <n v="13070000"/>
    <n v="12350000"/>
    <n v="15460000"/>
    <n v="900000"/>
    <n v="6190000"/>
    <n v="4330000"/>
    <n v="1220000"/>
    <n v="1"/>
    <x v="1"/>
    <s v="21-29"/>
    <n v="13626666.666666666"/>
    <n v="3806666.6666666665"/>
    <n v="0.64888888888888885"/>
    <x v="0"/>
    <x v="0"/>
    <x v="0"/>
    <x v="1"/>
  </r>
  <r>
    <s v="CC102439"/>
    <n v="33"/>
    <x v="1"/>
    <s v="Diploma"/>
    <s v="Married"/>
    <s v="Salaried"/>
    <n v="6900000"/>
    <n v="38000000"/>
    <n v="95"/>
    <x v="0"/>
    <n v="0"/>
    <n v="0"/>
    <n v="20260000"/>
    <n v="10790000"/>
    <n v="16530000"/>
    <n v="10310000"/>
    <n v="5610000"/>
    <n v="6470000"/>
    <n v="1870000"/>
    <n v="0"/>
    <x v="0"/>
    <s v="30-39"/>
    <n v="15860000"/>
    <n v="7463333.333333333"/>
    <n v="0.41736842105263156"/>
    <x v="1"/>
    <x v="1"/>
    <x v="2"/>
    <x v="1"/>
  </r>
  <r>
    <s v="CC102440"/>
    <n v="29"/>
    <x v="0"/>
    <s v="High School"/>
    <s v="Married"/>
    <s v="Other"/>
    <n v="7300000"/>
    <n v="26000000"/>
    <n v="6"/>
    <x v="3"/>
    <n v="2"/>
    <n v="0"/>
    <n v="19690000"/>
    <n v="18150000"/>
    <n v="15990000"/>
    <n v="2390000"/>
    <n v="970000"/>
    <n v="630000"/>
    <n v="1790000"/>
    <n v="3"/>
    <x v="1"/>
    <s v="21-29"/>
    <n v="17943333.333333332"/>
    <n v="1330000"/>
    <n v="0.69012820512820505"/>
    <x v="0"/>
    <x v="0"/>
    <x v="1"/>
    <x v="1"/>
  </r>
  <r>
    <s v="CC102441"/>
    <n v="24"/>
    <x v="0"/>
    <s v="Bachelor"/>
    <s v="Single"/>
    <s v="Contract"/>
    <n v="5500000"/>
    <n v="23000000"/>
    <n v="42"/>
    <x v="3"/>
    <n v="0"/>
    <n v="0"/>
    <n v="18180000"/>
    <n v="19140000"/>
    <n v="17210000"/>
    <n v="1230000"/>
    <n v="6070000"/>
    <n v="2530000"/>
    <n v="1040000"/>
    <n v="2"/>
    <x v="0"/>
    <s v="21-29"/>
    <n v="18176666.666666668"/>
    <n v="3276666.6666666665"/>
    <n v="0.79028985507246385"/>
    <x v="3"/>
    <x v="3"/>
    <x v="0"/>
    <x v="1"/>
  </r>
  <r>
    <s v="CC102442"/>
    <n v="39"/>
    <x v="0"/>
    <s v="Bachelor"/>
    <s v="Married"/>
    <s v="Salaried"/>
    <n v="14600000"/>
    <n v="62000000"/>
    <n v="98"/>
    <x v="0"/>
    <n v="0"/>
    <n v="0"/>
    <n v="18890000"/>
    <n v="25520000"/>
    <n v="17750000"/>
    <n v="7680000"/>
    <n v="12220000"/>
    <n v="17190000"/>
    <n v="1970000"/>
    <n v="0"/>
    <x v="0"/>
    <s v="30-39"/>
    <n v="20720000"/>
    <n v="12363333.333333334"/>
    <n v="0.33419354838709675"/>
    <x v="1"/>
    <x v="1"/>
    <x v="2"/>
    <x v="2"/>
  </r>
  <r>
    <s v="CC102443"/>
    <n v="43"/>
    <x v="0"/>
    <s v="Diploma"/>
    <s v="Married"/>
    <s v="Salaried"/>
    <n v="10000000"/>
    <n v="45000000"/>
    <n v="118"/>
    <x v="0"/>
    <n v="0"/>
    <n v="0"/>
    <n v="1350000"/>
    <n v="10010000"/>
    <n v="6100000"/>
    <n v="950000"/>
    <n v="4900000"/>
    <n v="5460000"/>
    <n v="960000"/>
    <n v="0"/>
    <x v="0"/>
    <s v="40-49"/>
    <n v="5820000"/>
    <n v="3770000"/>
    <n v="0.12933333333333333"/>
    <x v="2"/>
    <x v="2"/>
    <x v="2"/>
    <x v="0"/>
  </r>
  <r>
    <s v="CC102444"/>
    <n v="52"/>
    <x v="1"/>
    <s v="Bachelor"/>
    <s v="Other"/>
    <s v="Self-employed"/>
    <n v="12000000"/>
    <n v="71000000"/>
    <n v="188"/>
    <x v="0"/>
    <n v="0"/>
    <n v="0"/>
    <n v="23300000"/>
    <n v="21710000"/>
    <n v="31540000"/>
    <n v="3190000"/>
    <n v="9370000"/>
    <n v="14110000"/>
    <n v="2210000"/>
    <n v="1"/>
    <x v="0"/>
    <s v="50-59"/>
    <n v="25516666.666666668"/>
    <n v="8890000"/>
    <n v="0.35938967136150235"/>
    <x v="1"/>
    <x v="1"/>
    <x v="0"/>
    <x v="2"/>
  </r>
  <r>
    <s v="CC102445"/>
    <n v="41"/>
    <x v="0"/>
    <s v="Bachelor"/>
    <s v="Married"/>
    <s v="Self-employed"/>
    <n v="14700000"/>
    <n v="66000000"/>
    <n v="167"/>
    <x v="0"/>
    <n v="0"/>
    <n v="0"/>
    <n v="34690000"/>
    <n v="26900000"/>
    <n v="31500000"/>
    <n v="12670000"/>
    <n v="8270000"/>
    <n v="8910000"/>
    <n v="1930000"/>
    <n v="0"/>
    <x v="0"/>
    <s v="40-49"/>
    <n v="31030000"/>
    <n v="9950000"/>
    <n v="0.47015151515151515"/>
    <x v="1"/>
    <x v="1"/>
    <x v="2"/>
    <x v="2"/>
  </r>
  <r>
    <s v="CC102446"/>
    <n v="21"/>
    <x v="1"/>
    <s v="Bachelor"/>
    <s v="Single"/>
    <s v="Government"/>
    <n v="9300000"/>
    <n v="45000000"/>
    <n v="30"/>
    <x v="2"/>
    <n v="0"/>
    <n v="0"/>
    <n v="35880000"/>
    <n v="31310000"/>
    <n v="26170000"/>
    <n v="3960000"/>
    <n v="5290000"/>
    <n v="11470000"/>
    <n v="2370000"/>
    <n v="1"/>
    <x v="0"/>
    <s v="21-29"/>
    <n v="31120000"/>
    <n v="6906666.666666667"/>
    <n v="0.69155555555555559"/>
    <x v="0"/>
    <x v="0"/>
    <x v="0"/>
    <x v="0"/>
  </r>
  <r>
    <s v="CC102447"/>
    <n v="52"/>
    <x v="0"/>
    <s v="High School"/>
    <s v="Married"/>
    <s v="Salaried"/>
    <n v="9100000"/>
    <n v="29000000"/>
    <n v="166"/>
    <x v="0"/>
    <n v="0"/>
    <n v="1"/>
    <n v="15910000"/>
    <n v="15130000"/>
    <n v="17120000"/>
    <n v="6190000"/>
    <n v="6870000"/>
    <n v="2530000"/>
    <n v="80000"/>
    <n v="1"/>
    <x v="0"/>
    <s v="50-59"/>
    <n v="16053333.333333334"/>
    <n v="5196666.666666667"/>
    <n v="0.55356321839080458"/>
    <x v="0"/>
    <x v="0"/>
    <x v="0"/>
    <x v="1"/>
  </r>
  <r>
    <s v="CC102448"/>
    <n v="30"/>
    <x v="0"/>
    <s v="High School"/>
    <s v="Married"/>
    <s v="Self-employed"/>
    <n v="8500000"/>
    <n v="31000000"/>
    <n v="53"/>
    <x v="0"/>
    <n v="1"/>
    <n v="2"/>
    <n v="15540000"/>
    <n v="14180000"/>
    <n v="12580000"/>
    <n v="3870000"/>
    <n v="3660000"/>
    <n v="500000"/>
    <n v="1520000"/>
    <n v="2"/>
    <x v="0"/>
    <s v="30-39"/>
    <n v="14100000"/>
    <n v="2676666.6666666665"/>
    <n v="0.45483870967741935"/>
    <x v="1"/>
    <x v="1"/>
    <x v="0"/>
    <x v="1"/>
  </r>
  <r>
    <s v="CC102449"/>
    <n v="36"/>
    <x v="0"/>
    <s v="Bachelor"/>
    <s v="Single"/>
    <s v="Salaried"/>
    <n v="12700000"/>
    <n v="23000000"/>
    <n v="56"/>
    <x v="0"/>
    <n v="0"/>
    <n v="0"/>
    <n v="1420000"/>
    <n v="6750000"/>
    <n v="8260000"/>
    <n v="710000"/>
    <n v="3260000"/>
    <n v="2520000"/>
    <n v="390000"/>
    <n v="1"/>
    <x v="0"/>
    <s v="30-39"/>
    <n v="5476666.666666667"/>
    <n v="2163333.3333333335"/>
    <n v="0.23811594202898553"/>
    <x v="2"/>
    <x v="2"/>
    <x v="0"/>
    <x v="1"/>
  </r>
  <r>
    <s v="CC102450"/>
    <n v="24"/>
    <x v="1"/>
    <s v="Bachelor"/>
    <s v="Single"/>
    <s v="Salaried"/>
    <n v="5700000"/>
    <n v="32000000"/>
    <n v="55"/>
    <x v="0"/>
    <n v="0"/>
    <n v="0"/>
    <n v="21140000"/>
    <n v="21040000"/>
    <n v="16110000"/>
    <n v="13180000"/>
    <n v="5920000"/>
    <n v="16800000"/>
    <n v="1670000"/>
    <n v="0"/>
    <x v="0"/>
    <s v="21-29"/>
    <n v="19430000"/>
    <n v="11966666.666666666"/>
    <n v="0.60718749999999999"/>
    <x v="0"/>
    <x v="0"/>
    <x v="2"/>
    <x v="1"/>
  </r>
  <r>
    <s v="CC102451"/>
    <n v="39"/>
    <x v="0"/>
    <s v="Bachelor"/>
    <s v="Married"/>
    <s v="Salaried"/>
    <n v="12000000"/>
    <n v="24000000"/>
    <n v="112"/>
    <x v="0"/>
    <n v="0"/>
    <n v="0"/>
    <n v="2870000"/>
    <n v="30000"/>
    <n v="440000"/>
    <n v="2830000"/>
    <n v="30000"/>
    <n v="430000"/>
    <n v="210000"/>
    <n v="1"/>
    <x v="0"/>
    <s v="30-39"/>
    <n v="1113333.3333333333"/>
    <n v="1096666.6666666667"/>
    <n v="4.6388888888888882E-2"/>
    <x v="2"/>
    <x v="2"/>
    <x v="0"/>
    <x v="1"/>
  </r>
  <r>
    <s v="CC102452"/>
    <n v="30"/>
    <x v="1"/>
    <s v="High School"/>
    <s v="Married"/>
    <s v="Contract"/>
    <n v="7500000"/>
    <n v="25000000"/>
    <n v="36"/>
    <x v="0"/>
    <n v="3"/>
    <n v="0"/>
    <n v="18950000"/>
    <n v="15280000"/>
    <n v="15990000"/>
    <n v="18140000"/>
    <n v="500000"/>
    <n v="1400000"/>
    <n v="1740000"/>
    <n v="1"/>
    <x v="0"/>
    <s v="30-39"/>
    <n v="16740000"/>
    <n v="6680000"/>
    <n v="0.66959999999999997"/>
    <x v="0"/>
    <x v="0"/>
    <x v="0"/>
    <x v="1"/>
  </r>
  <r>
    <s v="CC102453"/>
    <n v="44"/>
    <x v="0"/>
    <s v="Diploma"/>
    <s v="Married"/>
    <s v="Self-employed"/>
    <n v="13100000"/>
    <n v="65000000"/>
    <n v="160"/>
    <x v="0"/>
    <n v="0"/>
    <n v="0"/>
    <n v="11110000"/>
    <n v="14930000"/>
    <n v="10290000"/>
    <n v="2890000"/>
    <n v="7460000"/>
    <n v="5580000"/>
    <n v="1220000"/>
    <n v="0"/>
    <x v="0"/>
    <s v="40-49"/>
    <n v="12110000"/>
    <n v="5310000"/>
    <n v="0.18630769230769231"/>
    <x v="2"/>
    <x v="2"/>
    <x v="2"/>
    <x v="2"/>
  </r>
  <r>
    <s v="CC102454"/>
    <n v="43"/>
    <x v="0"/>
    <s v="Diploma"/>
    <s v="Married"/>
    <s v="Contract"/>
    <n v="9100000"/>
    <n v="44000000"/>
    <n v="181"/>
    <x v="1"/>
    <n v="3"/>
    <n v="3"/>
    <n v="26700000"/>
    <n v="29090000"/>
    <n v="33450000"/>
    <n v="630000"/>
    <n v="530000"/>
    <n v="600000"/>
    <n v="2770000"/>
    <n v="3"/>
    <x v="1"/>
    <s v="40-49"/>
    <n v="29746666.666666668"/>
    <n v="586666.66666666663"/>
    <n v="0.67606060606060614"/>
    <x v="0"/>
    <x v="0"/>
    <x v="1"/>
    <x v="0"/>
  </r>
  <r>
    <s v="CC102455"/>
    <n v="33"/>
    <x v="1"/>
    <s v="Bachelor"/>
    <s v="Married"/>
    <s v="Contract"/>
    <n v="5000000"/>
    <n v="20000000"/>
    <n v="56"/>
    <x v="1"/>
    <n v="3"/>
    <n v="3"/>
    <n v="15190000"/>
    <n v="13800000"/>
    <n v="12300000"/>
    <n v="480000"/>
    <n v="220000"/>
    <n v="1030000"/>
    <n v="760000"/>
    <n v="4"/>
    <x v="1"/>
    <s v="30-39"/>
    <n v="13763333.333333334"/>
    <n v="576666.66666666663"/>
    <n v="0.6881666666666667"/>
    <x v="0"/>
    <x v="0"/>
    <x v="1"/>
    <x v="1"/>
  </r>
  <r>
    <s v="CC102456"/>
    <n v="51"/>
    <x v="1"/>
    <s v="Diploma"/>
    <s v="Married"/>
    <s v="Salaried"/>
    <n v="12800000"/>
    <n v="48000000"/>
    <n v="194"/>
    <x v="0"/>
    <n v="0"/>
    <n v="0"/>
    <n v="17350000"/>
    <n v="21370000"/>
    <n v="17240000"/>
    <n v="6380000"/>
    <n v="9050000"/>
    <n v="13860000"/>
    <n v="410000"/>
    <n v="1"/>
    <x v="0"/>
    <s v="50-59"/>
    <n v="18653333.333333332"/>
    <n v="9763333.333333334"/>
    <n v="0.38861111111111107"/>
    <x v="1"/>
    <x v="1"/>
    <x v="0"/>
    <x v="0"/>
  </r>
  <r>
    <s v="CC102457"/>
    <n v="28"/>
    <x v="0"/>
    <s v="Bachelor"/>
    <s v="Other"/>
    <s v="Self-employed"/>
    <n v="11200000"/>
    <n v="34000000"/>
    <n v="38"/>
    <x v="0"/>
    <n v="3"/>
    <n v="0"/>
    <n v="20150000"/>
    <n v="24980000"/>
    <n v="26460000"/>
    <n v="19470000"/>
    <n v="4770000"/>
    <n v="23850000"/>
    <n v="2050000"/>
    <n v="1"/>
    <x v="0"/>
    <s v="21-29"/>
    <n v="23863333.333333332"/>
    <n v="16030000"/>
    <n v="0.70186274509803914"/>
    <x v="0"/>
    <x v="0"/>
    <x v="0"/>
    <x v="1"/>
  </r>
  <r>
    <s v="CC102458"/>
    <n v="44"/>
    <x v="0"/>
    <s v="Bachelor"/>
    <s v="Single"/>
    <s v="Salaried"/>
    <n v="6700000"/>
    <n v="40000000"/>
    <n v="98"/>
    <x v="0"/>
    <n v="0"/>
    <n v="0"/>
    <n v="21660000"/>
    <n v="24590000"/>
    <n v="15870000"/>
    <n v="20910000"/>
    <n v="10220000"/>
    <n v="5050000"/>
    <n v="5380000"/>
    <n v="1"/>
    <x v="0"/>
    <s v="40-49"/>
    <n v="20706666.666666668"/>
    <n v="12060000"/>
    <n v="0.51766666666666672"/>
    <x v="0"/>
    <x v="0"/>
    <x v="0"/>
    <x v="0"/>
  </r>
  <r>
    <s v="CC102459"/>
    <n v="34"/>
    <x v="0"/>
    <s v="Bachelor"/>
    <s v="Single"/>
    <s v="Salaried"/>
    <n v="11000000"/>
    <n v="46000000"/>
    <n v="55"/>
    <x v="2"/>
    <n v="2"/>
    <n v="2"/>
    <n v="24400000"/>
    <n v="24690000"/>
    <n v="19310000"/>
    <n v="3510000"/>
    <n v="7900000"/>
    <n v="4870000"/>
    <n v="2210000"/>
    <n v="4"/>
    <x v="1"/>
    <s v="30-39"/>
    <n v="22800000"/>
    <n v="5426666.666666667"/>
    <n v="0.4956521739130435"/>
    <x v="1"/>
    <x v="1"/>
    <x v="1"/>
    <x v="0"/>
  </r>
  <r>
    <s v="CC102460"/>
    <n v="50"/>
    <x v="1"/>
    <s v="Bachelor"/>
    <s v="Married"/>
    <s v="Salaried"/>
    <n v="15100000"/>
    <n v="70000000"/>
    <n v="124"/>
    <x v="3"/>
    <n v="0"/>
    <n v="0"/>
    <n v="31640000"/>
    <n v="27110000"/>
    <n v="26560000"/>
    <n v="2660000"/>
    <n v="7680000"/>
    <n v="5060000"/>
    <n v="5660000"/>
    <n v="1"/>
    <x v="1"/>
    <s v="50-59"/>
    <n v="28436666.666666668"/>
    <n v="5133333.333333333"/>
    <n v="0.40623809523809523"/>
    <x v="1"/>
    <x v="1"/>
    <x v="0"/>
    <x v="2"/>
  </r>
  <r>
    <s v="CC102461"/>
    <n v="41"/>
    <x v="1"/>
    <s v="Bachelor"/>
    <s v="Other"/>
    <s v="Self-employed"/>
    <n v="13200000"/>
    <n v="92000000"/>
    <n v="60"/>
    <x v="0"/>
    <n v="0"/>
    <n v="0"/>
    <n v="22720000"/>
    <n v="26300000"/>
    <n v="15640000"/>
    <n v="19240000"/>
    <n v="10550000"/>
    <n v="4550000"/>
    <n v="4520000"/>
    <n v="0"/>
    <x v="1"/>
    <s v="40-49"/>
    <n v="21553333.333333332"/>
    <n v="11446666.666666666"/>
    <n v="0.23427536231884058"/>
    <x v="2"/>
    <x v="2"/>
    <x v="2"/>
    <x v="2"/>
  </r>
  <r>
    <s v="CC102462"/>
    <n v="26"/>
    <x v="0"/>
    <s v="High School"/>
    <s v="Other"/>
    <s v="Self-employed"/>
    <n v="7100000"/>
    <n v="42000000"/>
    <n v="32"/>
    <x v="0"/>
    <n v="0"/>
    <n v="0"/>
    <n v="25960000"/>
    <n v="14390000"/>
    <n v="12110000"/>
    <n v="10200000"/>
    <n v="3140000"/>
    <n v="510000"/>
    <n v="2400000"/>
    <n v="1"/>
    <x v="0"/>
    <s v="21-29"/>
    <n v="17486666.666666668"/>
    <n v="4616666.666666667"/>
    <n v="0.41634920634920636"/>
    <x v="1"/>
    <x v="1"/>
    <x v="0"/>
    <x v="0"/>
  </r>
  <r>
    <s v="CC102463"/>
    <n v="55"/>
    <x v="0"/>
    <s v="Diploma"/>
    <s v="Married"/>
    <s v="Salaried"/>
    <n v="22700000"/>
    <n v="52000000"/>
    <n v="202"/>
    <x v="1"/>
    <n v="3"/>
    <n v="0"/>
    <n v="26710000"/>
    <n v="21010000"/>
    <n v="27570000"/>
    <n v="790000"/>
    <n v="610000"/>
    <n v="6140000"/>
    <n v="2910000"/>
    <n v="2"/>
    <x v="1"/>
    <s v="50-59"/>
    <n v="25096666.666666668"/>
    <n v="2513333.3333333335"/>
    <n v="0.48262820512820515"/>
    <x v="1"/>
    <x v="1"/>
    <x v="0"/>
    <x v="0"/>
  </r>
  <r>
    <s v="CC102464"/>
    <n v="55"/>
    <x v="1"/>
    <s v="Diploma"/>
    <s v="Married"/>
    <s v="Government"/>
    <n v="9900000"/>
    <n v="56000000"/>
    <n v="205"/>
    <x v="0"/>
    <n v="0"/>
    <n v="0"/>
    <n v="48270000"/>
    <n v="43850000"/>
    <n v="46600000"/>
    <n v="1210000"/>
    <n v="14740000"/>
    <n v="17530000"/>
    <n v="5490000"/>
    <n v="0"/>
    <x v="0"/>
    <s v="50-59"/>
    <n v="46240000"/>
    <n v="11160000"/>
    <n v="0.82571428571428573"/>
    <x v="3"/>
    <x v="3"/>
    <x v="2"/>
    <x v="0"/>
  </r>
  <r>
    <s v="CC102465"/>
    <n v="38"/>
    <x v="0"/>
    <s v="Bachelor"/>
    <s v="Married"/>
    <s v="Self-employed"/>
    <n v="12000000"/>
    <n v="59000000"/>
    <n v="55"/>
    <x v="0"/>
    <n v="2"/>
    <n v="0"/>
    <n v="0"/>
    <n v="1310000"/>
    <n v="8890000"/>
    <n v="0"/>
    <n v="710000"/>
    <n v="2240000"/>
    <n v="2550000"/>
    <n v="1"/>
    <x v="0"/>
    <s v="30-39"/>
    <n v="3400000"/>
    <n v="983333.33333333337"/>
    <n v="5.7627118644067797E-2"/>
    <x v="2"/>
    <x v="2"/>
    <x v="0"/>
    <x v="0"/>
  </r>
  <r>
    <s v="CC102466"/>
    <n v="45"/>
    <x v="1"/>
    <s v="Bachelor"/>
    <s v="Married"/>
    <s v="Salaried"/>
    <n v="20400000"/>
    <n v="103000000"/>
    <n v="124"/>
    <x v="2"/>
    <n v="0"/>
    <n v="0"/>
    <n v="5620000"/>
    <n v="20190000"/>
    <n v="28490000"/>
    <n v="2240000"/>
    <n v="6230000"/>
    <n v="8630000"/>
    <n v="5430000"/>
    <n v="1"/>
    <x v="0"/>
    <s v="40-49"/>
    <n v="18100000"/>
    <n v="5700000"/>
    <n v="0.17572815533980582"/>
    <x v="2"/>
    <x v="2"/>
    <x v="0"/>
    <x v="3"/>
  </r>
  <r>
    <s v="CC102467"/>
    <n v="37"/>
    <x v="1"/>
    <s v="Diploma"/>
    <s v="Married"/>
    <s v="Other"/>
    <n v="5000000"/>
    <n v="28000000"/>
    <n v="141"/>
    <x v="0"/>
    <n v="0"/>
    <n v="0"/>
    <n v="10080000"/>
    <n v="6110000"/>
    <n v="14260000"/>
    <n v="5680000"/>
    <n v="6400000"/>
    <n v="5810000"/>
    <n v="460000"/>
    <n v="0"/>
    <x v="0"/>
    <s v="30-39"/>
    <n v="10150000"/>
    <n v="5963333.333333333"/>
    <n v="0.36249999999999999"/>
    <x v="1"/>
    <x v="1"/>
    <x v="2"/>
    <x v="1"/>
  </r>
  <r>
    <s v="CC102468"/>
    <n v="39"/>
    <x v="0"/>
    <s v="Bachelor"/>
    <s v="Married"/>
    <s v="Salaried"/>
    <n v="14200000"/>
    <n v="73000000"/>
    <n v="115"/>
    <x v="0"/>
    <n v="0"/>
    <n v="0"/>
    <n v="29890000"/>
    <n v="25990000"/>
    <n v="31560000"/>
    <n v="12210000"/>
    <n v="13390000"/>
    <n v="7110000"/>
    <n v="1950000"/>
    <n v="1"/>
    <x v="0"/>
    <s v="30-39"/>
    <n v="29146666.666666668"/>
    <n v="10903333.333333334"/>
    <n v="0.39926940639269409"/>
    <x v="1"/>
    <x v="1"/>
    <x v="0"/>
    <x v="2"/>
  </r>
  <r>
    <s v="CC102469"/>
    <n v="57"/>
    <x v="0"/>
    <s v="High School"/>
    <s v="Other"/>
    <s v="Salaried"/>
    <n v="9500000"/>
    <n v="46000000"/>
    <n v="175"/>
    <x v="0"/>
    <n v="0"/>
    <n v="0"/>
    <n v="7490000"/>
    <n v="7210000"/>
    <n v="18540000"/>
    <n v="1620000"/>
    <n v="3000000"/>
    <n v="7850000"/>
    <n v="2990000"/>
    <n v="1"/>
    <x v="0"/>
    <s v="50-59"/>
    <n v="11080000"/>
    <n v="4156666.6666666665"/>
    <n v="0.24086956521739131"/>
    <x v="2"/>
    <x v="2"/>
    <x v="0"/>
    <x v="0"/>
  </r>
  <r>
    <s v="CC102470"/>
    <n v="23"/>
    <x v="1"/>
    <s v="Bachelor"/>
    <s v="Single"/>
    <s v="Salaried"/>
    <n v="8800000"/>
    <n v="41000000"/>
    <n v="10"/>
    <x v="0"/>
    <n v="0"/>
    <n v="1"/>
    <n v="9730000"/>
    <n v="15930000"/>
    <n v="9090000"/>
    <n v="2090000"/>
    <n v="15340000"/>
    <n v="3640000"/>
    <n v="3500000"/>
    <n v="2"/>
    <x v="1"/>
    <s v="21-29"/>
    <n v="11583333.333333334"/>
    <n v="7023333.333333333"/>
    <n v="0.28252032520325204"/>
    <x v="1"/>
    <x v="1"/>
    <x v="0"/>
    <x v="0"/>
  </r>
  <r>
    <s v="CC102471"/>
    <n v="28"/>
    <x v="1"/>
    <s v="Bachelor"/>
    <s v="Single"/>
    <s v="Government"/>
    <n v="15300000"/>
    <n v="86000000"/>
    <n v="82"/>
    <x v="0"/>
    <n v="0"/>
    <n v="0"/>
    <n v="27060000"/>
    <n v="19840000"/>
    <n v="13600000"/>
    <n v="12010000"/>
    <n v="8050000"/>
    <n v="13630000"/>
    <n v="3890000"/>
    <n v="1"/>
    <x v="0"/>
    <s v="21-29"/>
    <n v="20166666.666666668"/>
    <n v="11230000"/>
    <n v="0.23449612403100778"/>
    <x v="2"/>
    <x v="2"/>
    <x v="0"/>
    <x v="2"/>
  </r>
  <r>
    <s v="CC102472"/>
    <n v="32"/>
    <x v="0"/>
    <s v="High School"/>
    <s v="Single"/>
    <s v="Contract"/>
    <n v="5900000"/>
    <n v="26000000"/>
    <n v="117"/>
    <x v="0"/>
    <n v="0"/>
    <n v="0"/>
    <n v="15630000"/>
    <n v="18700000"/>
    <n v="20310000"/>
    <n v="9640000"/>
    <n v="7790000"/>
    <n v="19690000"/>
    <n v="510000"/>
    <n v="1"/>
    <x v="0"/>
    <s v="30-39"/>
    <n v="18213333.333333332"/>
    <n v="12373333.333333334"/>
    <n v="0.70051282051282049"/>
    <x v="0"/>
    <x v="0"/>
    <x v="0"/>
    <x v="1"/>
  </r>
  <r>
    <s v="CC102473"/>
    <n v="33"/>
    <x v="0"/>
    <s v="Diploma"/>
    <s v="Single"/>
    <s v="Salaried"/>
    <n v="6400000"/>
    <n v="40000000"/>
    <n v="68"/>
    <x v="0"/>
    <n v="1"/>
    <n v="2"/>
    <n v="34480000"/>
    <n v="22590000"/>
    <n v="22500000"/>
    <n v="8350000"/>
    <n v="5620000"/>
    <n v="760000"/>
    <n v="3750000"/>
    <n v="2"/>
    <x v="0"/>
    <s v="30-39"/>
    <n v="26523333.333333332"/>
    <n v="4910000"/>
    <n v="0.66308333333333325"/>
    <x v="0"/>
    <x v="0"/>
    <x v="0"/>
    <x v="0"/>
  </r>
  <r>
    <s v="CC102474"/>
    <n v="55"/>
    <x v="0"/>
    <s v="Bachelor"/>
    <s v="Other"/>
    <s v="Salaried"/>
    <n v="18100000"/>
    <n v="86000000"/>
    <n v="240"/>
    <x v="0"/>
    <n v="0"/>
    <n v="0"/>
    <n v="46120000"/>
    <n v="44260000"/>
    <n v="46040000"/>
    <n v="19960000"/>
    <n v="13150000"/>
    <n v="24340000"/>
    <n v="6390000"/>
    <n v="0"/>
    <x v="0"/>
    <s v="50-59"/>
    <n v="45473333.333333336"/>
    <n v="19150000"/>
    <n v="0.52875968992248068"/>
    <x v="0"/>
    <x v="0"/>
    <x v="2"/>
    <x v="2"/>
  </r>
  <r>
    <s v="CC102475"/>
    <n v="51"/>
    <x v="1"/>
    <s v="Bachelor"/>
    <s v="Married"/>
    <s v="Government"/>
    <n v="12000000"/>
    <n v="71000000"/>
    <n v="206"/>
    <x v="0"/>
    <n v="0"/>
    <n v="0"/>
    <n v="10710000"/>
    <n v="22560000"/>
    <n v="21480000"/>
    <n v="9430000"/>
    <n v="23330000"/>
    <n v="5880000"/>
    <n v="750000"/>
    <n v="0"/>
    <x v="0"/>
    <s v="50-59"/>
    <n v="18250000"/>
    <n v="12880000"/>
    <n v="0.25704225352112675"/>
    <x v="1"/>
    <x v="1"/>
    <x v="2"/>
    <x v="2"/>
  </r>
  <r>
    <s v="CC102476"/>
    <n v="32"/>
    <x v="1"/>
    <s v="Postgraduate"/>
    <s v="Single"/>
    <s v="Salaried"/>
    <n v="9100000"/>
    <n v="20000000"/>
    <n v="35"/>
    <x v="0"/>
    <n v="0"/>
    <n v="0"/>
    <n v="2750000"/>
    <n v="7220000"/>
    <n v="7480000"/>
    <n v="2210000"/>
    <n v="2320000"/>
    <n v="2380000"/>
    <n v="180000"/>
    <n v="0"/>
    <x v="0"/>
    <s v="30-39"/>
    <n v="5816666.666666667"/>
    <n v="2303333.3333333335"/>
    <n v="0.29083333333333333"/>
    <x v="1"/>
    <x v="1"/>
    <x v="2"/>
    <x v="1"/>
  </r>
  <r>
    <s v="CC102477"/>
    <n v="43"/>
    <x v="0"/>
    <s v="Bachelor"/>
    <s v="Married"/>
    <s v="Contract"/>
    <n v="11700000"/>
    <n v="49000000"/>
    <n v="88"/>
    <x v="0"/>
    <n v="0"/>
    <n v="0"/>
    <n v="22010000"/>
    <n v="23580000"/>
    <n v="17700000"/>
    <n v="12240000"/>
    <n v="5820000"/>
    <n v="7060000"/>
    <n v="1600000"/>
    <n v="0"/>
    <x v="0"/>
    <s v="40-49"/>
    <n v="21096666.666666668"/>
    <n v="8373333.333333333"/>
    <n v="0.43054421768707485"/>
    <x v="1"/>
    <x v="1"/>
    <x v="2"/>
    <x v="0"/>
  </r>
  <r>
    <s v="CC102478"/>
    <n v="25"/>
    <x v="1"/>
    <s v="Diploma"/>
    <s v="Single"/>
    <s v="Salaried"/>
    <n v="9100000"/>
    <n v="45000000"/>
    <n v="32"/>
    <x v="3"/>
    <n v="3"/>
    <n v="1"/>
    <n v="21350000"/>
    <n v="23650000"/>
    <n v="24290000"/>
    <n v="510000"/>
    <n v="830000"/>
    <n v="5920000"/>
    <n v="4120000"/>
    <n v="3"/>
    <x v="1"/>
    <s v="21-29"/>
    <n v="23096666.666666668"/>
    <n v="2420000"/>
    <n v="0.5132592592592593"/>
    <x v="0"/>
    <x v="0"/>
    <x v="1"/>
    <x v="0"/>
  </r>
  <r>
    <s v="CC102479"/>
    <n v="29"/>
    <x v="0"/>
    <s v="Bachelor"/>
    <s v="Married"/>
    <s v="Government"/>
    <n v="13600000"/>
    <n v="69000000"/>
    <n v="62"/>
    <x v="2"/>
    <n v="3"/>
    <n v="0"/>
    <n v="40330000"/>
    <n v="33780000"/>
    <n v="24220000"/>
    <n v="12100000"/>
    <n v="5460000"/>
    <n v="2890000"/>
    <n v="3330000"/>
    <n v="2"/>
    <x v="1"/>
    <s v="21-29"/>
    <n v="32776666.666666668"/>
    <n v="6816666.666666667"/>
    <n v="0.47502415458937197"/>
    <x v="1"/>
    <x v="1"/>
    <x v="0"/>
    <x v="2"/>
  </r>
  <r>
    <s v="CC102480"/>
    <n v="27"/>
    <x v="0"/>
    <s v="Bachelor"/>
    <s v="Married"/>
    <s v="Salaried"/>
    <n v="11100000"/>
    <n v="54000000"/>
    <n v="50"/>
    <x v="0"/>
    <n v="0"/>
    <n v="0"/>
    <n v="18980000"/>
    <n v="18330000"/>
    <n v="26580000"/>
    <n v="18130000"/>
    <n v="1680000"/>
    <n v="9850000"/>
    <n v="860000"/>
    <n v="1"/>
    <x v="0"/>
    <s v="21-29"/>
    <n v="21296666.666666668"/>
    <n v="9886666.666666666"/>
    <n v="0.39438271604938274"/>
    <x v="1"/>
    <x v="1"/>
    <x v="0"/>
    <x v="0"/>
  </r>
  <r>
    <s v="CC102481"/>
    <n v="29"/>
    <x v="1"/>
    <s v="Diploma"/>
    <s v="Single"/>
    <s v="Self-employed"/>
    <n v="10100000"/>
    <n v="41000000"/>
    <n v="33"/>
    <x v="0"/>
    <n v="0"/>
    <n v="0"/>
    <n v="26590000"/>
    <n v="36900000"/>
    <n v="32910000"/>
    <n v="9570000"/>
    <n v="18990000"/>
    <n v="15060000"/>
    <n v="1660000"/>
    <n v="1"/>
    <x v="0"/>
    <s v="21-29"/>
    <n v="32133333.333333332"/>
    <n v="14540000"/>
    <n v="0.78373983739837394"/>
    <x v="3"/>
    <x v="3"/>
    <x v="0"/>
    <x v="0"/>
  </r>
  <r>
    <s v="CC102482"/>
    <n v="32"/>
    <x v="1"/>
    <s v="Diploma"/>
    <s v="Single"/>
    <s v="Salaried"/>
    <n v="11900000"/>
    <n v="67000000"/>
    <n v="68"/>
    <x v="0"/>
    <n v="0"/>
    <n v="0"/>
    <n v="49870000"/>
    <n v="46270000"/>
    <n v="48610000"/>
    <n v="26450000"/>
    <n v="16570000"/>
    <n v="16330000"/>
    <n v="3210000"/>
    <n v="0"/>
    <x v="0"/>
    <s v="30-39"/>
    <n v="48250000"/>
    <n v="19783333.333333332"/>
    <n v="0.72014925373134331"/>
    <x v="0"/>
    <x v="0"/>
    <x v="2"/>
    <x v="2"/>
  </r>
  <r>
    <s v="CC102483"/>
    <n v="35"/>
    <x v="1"/>
    <s v="Bachelor"/>
    <s v="Single"/>
    <s v="Salaried"/>
    <n v="9800000"/>
    <n v="45000000"/>
    <n v="97"/>
    <x v="0"/>
    <n v="0"/>
    <n v="0"/>
    <n v="24750000"/>
    <n v="35010000"/>
    <n v="32270000"/>
    <n v="4550000"/>
    <n v="13180000"/>
    <n v="5950000"/>
    <n v="2580000"/>
    <n v="1"/>
    <x v="0"/>
    <s v="30-39"/>
    <n v="30676666.666666668"/>
    <n v="7893333.333333333"/>
    <n v="0.6817037037037037"/>
    <x v="0"/>
    <x v="0"/>
    <x v="0"/>
    <x v="0"/>
  </r>
  <r>
    <s v="CC102484"/>
    <n v="26"/>
    <x v="1"/>
    <s v="Bachelor"/>
    <s v="Single"/>
    <s v="Salaried"/>
    <n v="7100000"/>
    <n v="42000000"/>
    <n v="64"/>
    <x v="3"/>
    <n v="0"/>
    <n v="0"/>
    <n v="36180000"/>
    <n v="24670000"/>
    <n v="29620000"/>
    <n v="8060000"/>
    <n v="7810000"/>
    <n v="30350000"/>
    <n v="2400000"/>
    <n v="2"/>
    <x v="1"/>
    <s v="21-29"/>
    <n v="30156666.666666668"/>
    <n v="15406666.666666666"/>
    <n v="0.718015873015873"/>
    <x v="0"/>
    <x v="0"/>
    <x v="0"/>
    <x v="0"/>
  </r>
  <r>
    <s v="CC102485"/>
    <n v="32"/>
    <x v="0"/>
    <s v="Bachelor"/>
    <s v="Married"/>
    <s v="Contract"/>
    <n v="8500000"/>
    <n v="23000000"/>
    <n v="47"/>
    <x v="3"/>
    <n v="2"/>
    <n v="0"/>
    <n v="14260000"/>
    <n v="9860000"/>
    <n v="7680000"/>
    <n v="1690000"/>
    <n v="310000"/>
    <n v="5120000"/>
    <n v="1160000"/>
    <n v="2"/>
    <x v="1"/>
    <s v="30-39"/>
    <n v="10600000"/>
    <n v="2373333.3333333335"/>
    <n v="0.46086956521739131"/>
    <x v="1"/>
    <x v="1"/>
    <x v="0"/>
    <x v="1"/>
  </r>
  <r>
    <s v="CC102486"/>
    <n v="40"/>
    <x v="0"/>
    <s v="Diploma"/>
    <s v="Other"/>
    <s v="Salaried"/>
    <n v="11300000"/>
    <n v="40000000"/>
    <n v="66"/>
    <x v="0"/>
    <n v="0"/>
    <n v="0"/>
    <n v="11150000"/>
    <n v="7110000"/>
    <n v="5260000"/>
    <n v="6340000"/>
    <n v="6560000"/>
    <n v="4830000"/>
    <n v="1500000"/>
    <n v="0"/>
    <x v="0"/>
    <s v="40-49"/>
    <n v="7840000"/>
    <n v="5910000"/>
    <n v="0.19600000000000001"/>
    <x v="2"/>
    <x v="2"/>
    <x v="2"/>
    <x v="0"/>
  </r>
  <r>
    <s v="CC102487"/>
    <n v="41"/>
    <x v="1"/>
    <s v="High School"/>
    <s v="Married"/>
    <s v="Salaried"/>
    <n v="7100000"/>
    <n v="39000000"/>
    <n v="134"/>
    <x v="0"/>
    <n v="0"/>
    <n v="0"/>
    <n v="7680000"/>
    <n v="7220000"/>
    <n v="8580000"/>
    <n v="4420000"/>
    <n v="2670000"/>
    <n v="4650000"/>
    <n v="1280000"/>
    <n v="0"/>
    <x v="0"/>
    <s v="40-49"/>
    <n v="7826666.666666667"/>
    <n v="3913333.3333333335"/>
    <n v="0.2006837606837607"/>
    <x v="2"/>
    <x v="2"/>
    <x v="2"/>
    <x v="1"/>
  </r>
  <r>
    <s v="CC102488"/>
    <n v="28"/>
    <x v="0"/>
    <s v="Bachelor"/>
    <s v="Married"/>
    <s v="Salaried"/>
    <n v="16800000"/>
    <n v="69000000"/>
    <n v="69"/>
    <x v="0"/>
    <n v="0"/>
    <n v="2"/>
    <n v="38170000"/>
    <n v="49190000"/>
    <n v="42600000"/>
    <n v="10290000"/>
    <n v="9440000"/>
    <n v="4950000"/>
    <n v="5890000"/>
    <n v="1"/>
    <x v="0"/>
    <s v="21-29"/>
    <n v="43320000"/>
    <n v="8226666.666666667"/>
    <n v="0.62782608695652176"/>
    <x v="0"/>
    <x v="0"/>
    <x v="0"/>
    <x v="2"/>
  </r>
  <r>
    <s v="CC102489"/>
    <n v="29"/>
    <x v="1"/>
    <s v="Postgraduate"/>
    <s v="Married"/>
    <s v="Self-employed"/>
    <n v="14800000"/>
    <n v="71000000"/>
    <n v="85"/>
    <x v="0"/>
    <n v="1"/>
    <n v="0"/>
    <n v="14140000"/>
    <n v="7720000"/>
    <n v="10560000"/>
    <n v="12160000"/>
    <n v="850000"/>
    <n v="1570000"/>
    <n v="7060000"/>
    <n v="2"/>
    <x v="0"/>
    <s v="21-29"/>
    <n v="10806666.666666666"/>
    <n v="4860000"/>
    <n v="0.15220657276995303"/>
    <x v="2"/>
    <x v="2"/>
    <x v="0"/>
    <x v="2"/>
  </r>
  <r>
    <s v="CC102490"/>
    <n v="29"/>
    <x v="1"/>
    <s v="Bachelor"/>
    <s v="Single"/>
    <s v="Government"/>
    <n v="13500000"/>
    <n v="68000000"/>
    <n v="58"/>
    <x v="0"/>
    <n v="0"/>
    <n v="0"/>
    <n v="35410000"/>
    <n v="32990000"/>
    <n v="39670000"/>
    <n v="12170000"/>
    <n v="14070000"/>
    <n v="14020000"/>
    <n v="2290000"/>
    <n v="0"/>
    <x v="0"/>
    <s v="21-29"/>
    <n v="36023333.333333336"/>
    <n v="13420000"/>
    <n v="0.52975490196078434"/>
    <x v="0"/>
    <x v="0"/>
    <x v="2"/>
    <x v="2"/>
  </r>
  <r>
    <s v="CC102491"/>
    <n v="60"/>
    <x v="1"/>
    <s v="Diploma"/>
    <s v="Married"/>
    <s v="Salaried"/>
    <n v="14400000"/>
    <n v="35000000"/>
    <n v="181"/>
    <x v="0"/>
    <n v="0"/>
    <n v="0"/>
    <n v="21190000"/>
    <n v="21460000"/>
    <n v="24020000"/>
    <n v="7680000"/>
    <n v="10100000"/>
    <n v="8120000"/>
    <n v="670000"/>
    <n v="0"/>
    <x v="0"/>
    <s v="60+"/>
    <n v="22223333.333333332"/>
    <n v="8633333.333333334"/>
    <n v="0.63495238095238093"/>
    <x v="0"/>
    <x v="0"/>
    <x v="2"/>
    <x v="1"/>
  </r>
  <r>
    <s v="CC102492"/>
    <n v="21"/>
    <x v="1"/>
    <s v="High School"/>
    <s v="Single"/>
    <s v="Other"/>
    <n v="5000000"/>
    <n v="20000000"/>
    <n v="14"/>
    <x v="0"/>
    <n v="0"/>
    <n v="0"/>
    <n v="8210000"/>
    <n v="5590000"/>
    <n v="2780000"/>
    <n v="3120000"/>
    <n v="2590000"/>
    <n v="570000"/>
    <n v="740000"/>
    <n v="0"/>
    <x v="0"/>
    <s v="21-29"/>
    <n v="5526666.666666667"/>
    <n v="2093333.3333333333"/>
    <n v="0.27633333333333338"/>
    <x v="1"/>
    <x v="1"/>
    <x v="2"/>
    <x v="1"/>
  </r>
  <r>
    <s v="CC102493"/>
    <n v="39"/>
    <x v="1"/>
    <s v="Bachelor"/>
    <s v="Married"/>
    <s v="Salaried"/>
    <n v="12600000"/>
    <n v="81000000"/>
    <n v="78"/>
    <x v="3"/>
    <n v="0"/>
    <n v="1"/>
    <n v="44090000"/>
    <n v="48930000"/>
    <n v="55070000"/>
    <n v="3580000"/>
    <n v="49910000"/>
    <n v="5060000"/>
    <n v="4070000"/>
    <n v="2"/>
    <x v="0"/>
    <s v="30-39"/>
    <n v="49363333.333333336"/>
    <n v="19516666.666666668"/>
    <n v="0.60942386831275719"/>
    <x v="0"/>
    <x v="0"/>
    <x v="0"/>
    <x v="2"/>
  </r>
  <r>
    <s v="CC102494"/>
    <n v="26"/>
    <x v="1"/>
    <s v="Bachelor"/>
    <s v="Single"/>
    <s v="Contract"/>
    <n v="8800000"/>
    <n v="32000000"/>
    <n v="57"/>
    <x v="0"/>
    <n v="0"/>
    <n v="2"/>
    <n v="14070000"/>
    <n v="11840000"/>
    <n v="14120000"/>
    <n v="4230000"/>
    <n v="11380000"/>
    <n v="760000"/>
    <n v="870000"/>
    <n v="2"/>
    <x v="0"/>
    <s v="21-29"/>
    <n v="13343333.333333334"/>
    <n v="5456666.666666667"/>
    <n v="0.41697916666666668"/>
    <x v="1"/>
    <x v="1"/>
    <x v="0"/>
    <x v="1"/>
  </r>
  <r>
    <s v="CC102495"/>
    <n v="42"/>
    <x v="1"/>
    <s v="Bachelor"/>
    <s v="Married"/>
    <s v="Self-employed"/>
    <n v="15500000"/>
    <n v="75000000"/>
    <n v="110"/>
    <x v="0"/>
    <n v="0"/>
    <n v="0"/>
    <n v="12710000"/>
    <n v="21340000"/>
    <n v="11450000"/>
    <n v="5870000"/>
    <n v="8270000"/>
    <n v="4350000"/>
    <n v="2410000"/>
    <n v="0"/>
    <x v="0"/>
    <s v="40-49"/>
    <n v="15166666.666666666"/>
    <n v="6163333.333333333"/>
    <n v="0.20222222222222222"/>
    <x v="2"/>
    <x v="2"/>
    <x v="2"/>
    <x v="2"/>
  </r>
  <r>
    <s v="CC102496"/>
    <n v="38"/>
    <x v="1"/>
    <s v="High School"/>
    <s v="Married"/>
    <s v="Other"/>
    <n v="5000000"/>
    <n v="20000000"/>
    <n v="65"/>
    <x v="0"/>
    <n v="0"/>
    <n v="0"/>
    <n v="4550000"/>
    <n v="5020000"/>
    <n v="750000"/>
    <n v="1850000"/>
    <n v="4600000"/>
    <n v="460000"/>
    <n v="1410000"/>
    <n v="1"/>
    <x v="0"/>
    <s v="30-39"/>
    <n v="3440000"/>
    <n v="2303333.3333333335"/>
    <n v="0.17199999999999999"/>
    <x v="2"/>
    <x v="2"/>
    <x v="0"/>
    <x v="1"/>
  </r>
  <r>
    <s v="CC102497"/>
    <n v="23"/>
    <x v="0"/>
    <s v="Diploma"/>
    <s v="Single"/>
    <s v="Salaried"/>
    <n v="6900000"/>
    <n v="23000000"/>
    <n v="27"/>
    <x v="0"/>
    <n v="0"/>
    <n v="0"/>
    <n v="9850000"/>
    <n v="14820000"/>
    <n v="12060000"/>
    <n v="310000"/>
    <n v="2080000"/>
    <n v="4530000"/>
    <n v="840000"/>
    <n v="0"/>
    <x v="0"/>
    <s v="21-29"/>
    <n v="12243333.333333334"/>
    <n v="2306666.6666666665"/>
    <n v="0.53231884057971013"/>
    <x v="0"/>
    <x v="0"/>
    <x v="2"/>
    <x v="1"/>
  </r>
  <r>
    <s v="CC102498"/>
    <n v="37"/>
    <x v="1"/>
    <s v="High School"/>
    <s v="Married"/>
    <s v="Government"/>
    <n v="7500000"/>
    <n v="49000000"/>
    <n v="97"/>
    <x v="1"/>
    <n v="3"/>
    <n v="0"/>
    <n v="24260000"/>
    <n v="18070000"/>
    <n v="27750000"/>
    <n v="660000"/>
    <n v="1090000"/>
    <n v="8900000"/>
    <n v="2510000"/>
    <n v="3"/>
    <x v="1"/>
    <s v="30-39"/>
    <n v="23360000"/>
    <n v="3550000"/>
    <n v="0.47673469387755102"/>
    <x v="1"/>
    <x v="1"/>
    <x v="1"/>
    <x v="0"/>
  </r>
  <r>
    <s v="CC102499"/>
    <n v="27"/>
    <x v="0"/>
    <s v="High School"/>
    <s v="Married"/>
    <s v="Self-employed"/>
    <n v="14000000"/>
    <n v="42000000"/>
    <n v="27"/>
    <x v="1"/>
    <n v="2"/>
    <n v="0"/>
    <n v="7240000"/>
    <n v="7250000"/>
    <n v="8040000"/>
    <n v="1530000"/>
    <n v="3030000"/>
    <n v="3890000"/>
    <n v="4460000"/>
    <n v="3"/>
    <x v="1"/>
    <s v="21-29"/>
    <n v="7510000"/>
    <n v="2816666.6666666665"/>
    <n v="0.17880952380952381"/>
    <x v="2"/>
    <x v="2"/>
    <x v="1"/>
    <x v="0"/>
  </r>
  <r>
    <s v="CC102500"/>
    <n v="31"/>
    <x v="1"/>
    <s v="Bachelor"/>
    <s v="Married"/>
    <s v="Contract"/>
    <n v="7600000"/>
    <n v="27000000"/>
    <n v="40"/>
    <x v="3"/>
    <n v="0"/>
    <n v="0"/>
    <n v="16920000"/>
    <n v="15220000"/>
    <n v="14980000"/>
    <n v="2780000"/>
    <n v="2630000"/>
    <n v="8670000"/>
    <n v="1230000"/>
    <n v="1"/>
    <x v="0"/>
    <s v="30-39"/>
    <n v="15706666.666666666"/>
    <n v="4693333.333333333"/>
    <n v="0.58172839506172835"/>
    <x v="0"/>
    <x v="0"/>
    <x v="0"/>
    <x v="1"/>
  </r>
  <r>
    <s v="CC102501"/>
    <n v="48"/>
    <x v="1"/>
    <s v="Bachelor"/>
    <s v="Married"/>
    <s v="Salaried"/>
    <n v="22000000"/>
    <n v="164000000"/>
    <n v="212"/>
    <x v="0"/>
    <n v="0"/>
    <n v="0"/>
    <n v="0"/>
    <n v="26020000"/>
    <n v="44050000"/>
    <n v="0"/>
    <n v="6550000"/>
    <n v="10380000"/>
    <n v="8200000"/>
    <n v="1"/>
    <x v="0"/>
    <s v="40-49"/>
    <n v="23356666.666666668"/>
    <n v="5643333.333333333"/>
    <n v="0.14241869918699188"/>
    <x v="2"/>
    <x v="2"/>
    <x v="0"/>
    <x v="3"/>
  </r>
  <r>
    <s v="CC102502"/>
    <n v="21"/>
    <x v="0"/>
    <s v="High School"/>
    <s v="Single"/>
    <s v="Salaried"/>
    <n v="7400000"/>
    <n v="41000000"/>
    <n v="18"/>
    <x v="0"/>
    <n v="0"/>
    <n v="0"/>
    <n v="9640000"/>
    <n v="6390000"/>
    <n v="6280000"/>
    <n v="2680000"/>
    <n v="2530000"/>
    <n v="5330000"/>
    <n v="560000"/>
    <n v="1"/>
    <x v="0"/>
    <s v="21-29"/>
    <n v="7436666.666666667"/>
    <n v="3513333.3333333335"/>
    <n v="0.18138211382113822"/>
    <x v="2"/>
    <x v="2"/>
    <x v="0"/>
    <x v="0"/>
  </r>
  <r>
    <s v="CC102503"/>
    <n v="21"/>
    <x v="1"/>
    <s v="Bachelor"/>
    <s v="Single"/>
    <s v="Self-employed"/>
    <n v="10100000"/>
    <n v="56000000"/>
    <n v="28"/>
    <x v="0"/>
    <n v="0"/>
    <n v="2"/>
    <n v="21470000"/>
    <n v="22390000"/>
    <n v="24890000"/>
    <n v="10480000"/>
    <n v="6530000"/>
    <n v="610000"/>
    <n v="380000"/>
    <n v="1"/>
    <x v="1"/>
    <s v="21-29"/>
    <n v="22916666.666666668"/>
    <n v="5873333.333333333"/>
    <n v="0.40922619047619052"/>
    <x v="1"/>
    <x v="1"/>
    <x v="0"/>
    <x v="0"/>
  </r>
  <r>
    <s v="CC102504"/>
    <n v="39"/>
    <x v="0"/>
    <s v="High School"/>
    <s v="Married"/>
    <s v="Contract"/>
    <n v="10300000"/>
    <n v="46000000"/>
    <n v="151"/>
    <x v="0"/>
    <n v="0"/>
    <n v="0"/>
    <n v="4640000"/>
    <n v="7790000"/>
    <n v="10980000"/>
    <n v="1370000"/>
    <n v="4180000"/>
    <n v="3820000"/>
    <n v="400000"/>
    <n v="0"/>
    <x v="0"/>
    <s v="30-39"/>
    <n v="7803333.333333333"/>
    <n v="3123333.3333333335"/>
    <n v="0.16963768115942029"/>
    <x v="2"/>
    <x v="2"/>
    <x v="2"/>
    <x v="0"/>
  </r>
  <r>
    <s v="CC102505"/>
    <n v="33"/>
    <x v="1"/>
    <s v="Bachelor"/>
    <s v="Married"/>
    <s v="Self-employed"/>
    <n v="17100000"/>
    <n v="93000000"/>
    <n v="88"/>
    <x v="0"/>
    <n v="0"/>
    <n v="0"/>
    <n v="20360000"/>
    <n v="22740000"/>
    <n v="26240000"/>
    <n v="6800000"/>
    <n v="12390000"/>
    <n v="24630000"/>
    <n v="5120000"/>
    <n v="0"/>
    <x v="0"/>
    <s v="30-39"/>
    <n v="23113333.333333332"/>
    <n v="14606666.666666666"/>
    <n v="0.24853046594982078"/>
    <x v="2"/>
    <x v="2"/>
    <x v="2"/>
    <x v="2"/>
  </r>
  <r>
    <s v="CC102506"/>
    <n v="21"/>
    <x v="0"/>
    <s v="Bachelor"/>
    <s v="Single"/>
    <s v="Contract"/>
    <n v="5000000"/>
    <n v="20000000"/>
    <n v="17"/>
    <x v="3"/>
    <n v="0"/>
    <n v="0"/>
    <n v="16310000"/>
    <n v="14490000"/>
    <n v="13460000"/>
    <n v="5520000"/>
    <n v="7770000"/>
    <n v="3880000"/>
    <n v="1820000"/>
    <n v="2"/>
    <x v="1"/>
    <s v="21-29"/>
    <n v="14753333.333333334"/>
    <n v="5723333.333333333"/>
    <n v="0.73766666666666669"/>
    <x v="0"/>
    <x v="0"/>
    <x v="0"/>
    <x v="1"/>
  </r>
  <r>
    <s v="CC102507"/>
    <n v="43"/>
    <x v="0"/>
    <s v="Bachelor"/>
    <s v="Married"/>
    <s v="Salaried"/>
    <n v="12100000"/>
    <n v="53000000"/>
    <n v="142"/>
    <x v="0"/>
    <n v="0"/>
    <n v="0"/>
    <n v="19340000"/>
    <n v="30930000"/>
    <n v="29410000"/>
    <n v="4420000"/>
    <n v="6240000"/>
    <n v="14560000"/>
    <n v="1920000"/>
    <n v="2"/>
    <x v="0"/>
    <s v="40-49"/>
    <n v="26560000"/>
    <n v="8406666.666666666"/>
    <n v="0.50113207547169814"/>
    <x v="0"/>
    <x v="0"/>
    <x v="0"/>
    <x v="0"/>
  </r>
  <r>
    <s v="CC102508"/>
    <n v="28"/>
    <x v="1"/>
    <s v="Diploma"/>
    <s v="Married"/>
    <s v="Government"/>
    <n v="8200000"/>
    <n v="44000000"/>
    <n v="22"/>
    <x v="0"/>
    <n v="0"/>
    <n v="0"/>
    <n v="20390000"/>
    <n v="19680000"/>
    <n v="12280000"/>
    <n v="5150000"/>
    <n v="6480000"/>
    <n v="11380000"/>
    <n v="1390000"/>
    <n v="0"/>
    <x v="0"/>
    <s v="21-29"/>
    <n v="17450000"/>
    <n v="7670000"/>
    <n v="0.39659090909090911"/>
    <x v="1"/>
    <x v="1"/>
    <x v="2"/>
    <x v="0"/>
  </r>
  <r>
    <s v="CC102509"/>
    <n v="36"/>
    <x v="1"/>
    <s v="High School"/>
    <s v="Single"/>
    <s v="Contract"/>
    <n v="8300000"/>
    <n v="42000000"/>
    <n v="84"/>
    <x v="1"/>
    <n v="2"/>
    <n v="1"/>
    <n v="14180000"/>
    <n v="22140000"/>
    <n v="25520000"/>
    <n v="640000"/>
    <n v="5070000"/>
    <n v="4420000"/>
    <n v="5560000"/>
    <n v="3"/>
    <x v="1"/>
    <s v="30-39"/>
    <n v="20613333.333333332"/>
    <n v="3376666.6666666665"/>
    <n v="0.49079365079365078"/>
    <x v="1"/>
    <x v="1"/>
    <x v="1"/>
    <x v="0"/>
  </r>
  <r>
    <s v="CC102510"/>
    <n v="29"/>
    <x v="0"/>
    <s v="Bachelor"/>
    <s v="Married"/>
    <s v="Self-employed"/>
    <n v="7300000"/>
    <n v="41000000"/>
    <n v="70"/>
    <x v="0"/>
    <n v="0"/>
    <n v="0"/>
    <n v="28600000"/>
    <n v="27320000"/>
    <n v="32450000"/>
    <n v="13600000"/>
    <n v="10520000"/>
    <n v="12850000"/>
    <n v="4620000"/>
    <n v="0"/>
    <x v="0"/>
    <s v="21-29"/>
    <n v="29456666.666666668"/>
    <n v="12323333.333333334"/>
    <n v="0.71845528455284557"/>
    <x v="0"/>
    <x v="0"/>
    <x v="2"/>
    <x v="0"/>
  </r>
  <r>
    <s v="CC102511"/>
    <n v="54"/>
    <x v="0"/>
    <s v="Bachelor"/>
    <s v="Married"/>
    <s v="Salaried"/>
    <n v="20300000"/>
    <n v="92000000"/>
    <n v="211"/>
    <x v="0"/>
    <n v="0"/>
    <n v="0"/>
    <n v="37250000"/>
    <n v="48940000"/>
    <n v="45130000"/>
    <n v="11880000"/>
    <n v="45130000"/>
    <n v="18480000"/>
    <n v="1080000"/>
    <n v="1"/>
    <x v="0"/>
    <s v="50-59"/>
    <n v="43773333.333333336"/>
    <n v="25163333.333333332"/>
    <n v="0.47579710144927539"/>
    <x v="1"/>
    <x v="1"/>
    <x v="0"/>
    <x v="2"/>
  </r>
  <r>
    <s v="CC102512"/>
    <n v="35"/>
    <x v="0"/>
    <s v="Bachelor"/>
    <s v="Other"/>
    <s v="Contract"/>
    <n v="9300000"/>
    <n v="63000000"/>
    <n v="129"/>
    <x v="1"/>
    <n v="3"/>
    <n v="2"/>
    <n v="50850000"/>
    <n v="51350000"/>
    <n v="43940000"/>
    <n v="720000"/>
    <n v="860000"/>
    <n v="1140000"/>
    <n v="4570000"/>
    <n v="3"/>
    <x v="1"/>
    <s v="30-39"/>
    <n v="48713333.333333336"/>
    <n v="906666.66666666663"/>
    <n v="0.77322751322751326"/>
    <x v="3"/>
    <x v="3"/>
    <x v="1"/>
    <x v="2"/>
  </r>
  <r>
    <s v="CC102513"/>
    <n v="35"/>
    <x v="1"/>
    <s v="Bachelor"/>
    <s v="Single"/>
    <s v="Government"/>
    <n v="11000000"/>
    <n v="56000000"/>
    <n v="95"/>
    <x v="0"/>
    <n v="0"/>
    <n v="0"/>
    <n v="39400000"/>
    <n v="20250000"/>
    <n v="30360000"/>
    <n v="17980000"/>
    <n v="17690000"/>
    <n v="9110000"/>
    <n v="740000"/>
    <n v="0"/>
    <x v="0"/>
    <s v="30-39"/>
    <n v="30003333.333333332"/>
    <n v="14926666.666666666"/>
    <n v="0.53577380952380949"/>
    <x v="0"/>
    <x v="0"/>
    <x v="2"/>
    <x v="0"/>
  </r>
  <r>
    <s v="CC102514"/>
    <n v="49"/>
    <x v="0"/>
    <s v="High School"/>
    <s v="Married"/>
    <s v="Salaried"/>
    <n v="10100000"/>
    <n v="52000000"/>
    <n v="136"/>
    <x v="0"/>
    <n v="0"/>
    <n v="1"/>
    <n v="36280000"/>
    <n v="35360000"/>
    <n v="36280000"/>
    <n v="16210000"/>
    <n v="7590000"/>
    <n v="8980000"/>
    <n v="4740000"/>
    <n v="3"/>
    <x v="0"/>
    <s v="40-49"/>
    <n v="35973333.333333336"/>
    <n v="10926666.666666666"/>
    <n v="0.69179487179487187"/>
    <x v="0"/>
    <x v="0"/>
    <x v="1"/>
    <x v="0"/>
  </r>
  <r>
    <s v="CC102515"/>
    <n v="44"/>
    <x v="0"/>
    <s v="High School"/>
    <s v="Married"/>
    <s v="Self-employed"/>
    <n v="9700000"/>
    <n v="38000000"/>
    <n v="127"/>
    <x v="3"/>
    <n v="0"/>
    <n v="1"/>
    <n v="11060000"/>
    <n v="16940000"/>
    <n v="14620000"/>
    <n v="3130000"/>
    <n v="3200000"/>
    <n v="2540000"/>
    <n v="2350000"/>
    <n v="3"/>
    <x v="0"/>
    <s v="40-49"/>
    <n v="14206666.666666666"/>
    <n v="2956666.6666666665"/>
    <n v="0.373859649122807"/>
    <x v="1"/>
    <x v="1"/>
    <x v="1"/>
    <x v="1"/>
  </r>
  <r>
    <s v="CC102516"/>
    <n v="34"/>
    <x v="1"/>
    <s v="Bachelor"/>
    <s v="Single"/>
    <s v="Salaried"/>
    <n v="11700000"/>
    <n v="52000000"/>
    <n v="116"/>
    <x v="1"/>
    <n v="2"/>
    <n v="3"/>
    <n v="24430000"/>
    <n v="33280000"/>
    <n v="27980000"/>
    <n v="4470000"/>
    <n v="2270000"/>
    <n v="1010000"/>
    <n v="2880000"/>
    <n v="4"/>
    <x v="1"/>
    <s v="30-39"/>
    <n v="28563333.333333332"/>
    <n v="2583333.3333333335"/>
    <n v="0.5492948717948718"/>
    <x v="0"/>
    <x v="0"/>
    <x v="1"/>
    <x v="0"/>
  </r>
  <r>
    <s v="CC102517"/>
    <n v="39"/>
    <x v="0"/>
    <s v="Bachelor"/>
    <s v="Married"/>
    <s v="Contract"/>
    <n v="10000000"/>
    <n v="31000000"/>
    <n v="102"/>
    <x v="2"/>
    <n v="0"/>
    <n v="0"/>
    <n v="15150000"/>
    <n v="11390000"/>
    <n v="11960000"/>
    <n v="2160000"/>
    <n v="2540000"/>
    <n v="3880000"/>
    <n v="1060000"/>
    <n v="2"/>
    <x v="0"/>
    <s v="30-39"/>
    <n v="12833333.333333334"/>
    <n v="2860000"/>
    <n v="0.41397849462365593"/>
    <x v="1"/>
    <x v="1"/>
    <x v="0"/>
    <x v="1"/>
  </r>
  <r>
    <s v="CC102518"/>
    <n v="39"/>
    <x v="0"/>
    <s v="Bachelor"/>
    <s v="Married"/>
    <s v="Contract"/>
    <n v="23000000"/>
    <n v="74000000"/>
    <n v="80"/>
    <x v="1"/>
    <n v="3"/>
    <n v="3"/>
    <n v="45200000"/>
    <n v="60620000"/>
    <n v="59250000"/>
    <n v="1160000"/>
    <n v="1450000"/>
    <n v="1170000"/>
    <n v="8280000"/>
    <n v="3"/>
    <x v="1"/>
    <s v="30-39"/>
    <n v="55023333.333333336"/>
    <n v="1260000"/>
    <n v="0.74355855855855857"/>
    <x v="0"/>
    <x v="0"/>
    <x v="1"/>
    <x v="2"/>
  </r>
  <r>
    <s v="CC102519"/>
    <n v="50"/>
    <x v="0"/>
    <s v="Bachelor"/>
    <s v="Married"/>
    <s v="Government"/>
    <n v="18700000"/>
    <n v="127000000"/>
    <n v="167"/>
    <x v="0"/>
    <n v="0"/>
    <n v="0"/>
    <n v="19290000"/>
    <n v="19620000"/>
    <n v="7930000"/>
    <n v="2490000"/>
    <n v="4850000"/>
    <n v="3090000"/>
    <n v="1660000"/>
    <n v="0"/>
    <x v="0"/>
    <s v="50-59"/>
    <n v="15613333.333333334"/>
    <n v="3476666.6666666665"/>
    <n v="0.12293963254593177"/>
    <x v="2"/>
    <x v="2"/>
    <x v="2"/>
    <x v="3"/>
  </r>
  <r>
    <s v="CC102520"/>
    <n v="48"/>
    <x v="0"/>
    <s v="Diploma"/>
    <s v="Single"/>
    <s v="Salaried"/>
    <n v="8500000"/>
    <n v="51000000"/>
    <n v="208"/>
    <x v="0"/>
    <n v="2"/>
    <n v="2"/>
    <n v="27960000"/>
    <n v="38320000"/>
    <n v="30510000"/>
    <n v="3040000"/>
    <n v="4440000"/>
    <n v="4140000"/>
    <n v="7700000"/>
    <n v="3"/>
    <x v="1"/>
    <s v="40-49"/>
    <n v="32263333.333333332"/>
    <n v="3873333.3333333335"/>
    <n v="0.63261437908496732"/>
    <x v="0"/>
    <x v="0"/>
    <x v="1"/>
    <x v="0"/>
  </r>
  <r>
    <s v="CC102521"/>
    <n v="33"/>
    <x v="1"/>
    <s v="High School"/>
    <s v="Single"/>
    <s v="Self-employed"/>
    <n v="10800000"/>
    <n v="46000000"/>
    <n v="65"/>
    <x v="0"/>
    <n v="0"/>
    <n v="0"/>
    <n v="15490000"/>
    <n v="14830000"/>
    <n v="23590000"/>
    <n v="6140000"/>
    <n v="6360000"/>
    <n v="9670000"/>
    <n v="890000"/>
    <n v="0"/>
    <x v="0"/>
    <s v="30-39"/>
    <n v="17970000"/>
    <n v="7390000"/>
    <n v="0.39065217391304347"/>
    <x v="1"/>
    <x v="1"/>
    <x v="2"/>
    <x v="0"/>
  </r>
  <r>
    <s v="CC102522"/>
    <n v="51"/>
    <x v="0"/>
    <s v="Bachelor"/>
    <s v="Single"/>
    <s v="Salaried"/>
    <n v="18500000"/>
    <n v="139000000"/>
    <n v="123"/>
    <x v="0"/>
    <n v="0"/>
    <n v="0"/>
    <n v="35050000"/>
    <n v="39940000"/>
    <n v="18790000"/>
    <n v="17880000"/>
    <n v="18230000"/>
    <n v="8150000"/>
    <n v="5970000"/>
    <n v="0"/>
    <x v="0"/>
    <s v="50-59"/>
    <n v="31260000"/>
    <n v="14753333.333333334"/>
    <n v="0.22489208633093524"/>
    <x v="2"/>
    <x v="2"/>
    <x v="2"/>
    <x v="3"/>
  </r>
  <r>
    <s v="CC102523"/>
    <n v="32"/>
    <x v="1"/>
    <s v="Bachelor"/>
    <s v="Married"/>
    <s v="Salaried"/>
    <n v="8000000"/>
    <n v="20000000"/>
    <n v="68"/>
    <x v="0"/>
    <n v="0"/>
    <n v="0"/>
    <n v="600000"/>
    <n v="1560000"/>
    <n v="1940000"/>
    <n v="270000"/>
    <n v="520000"/>
    <n v="600000"/>
    <n v="880000"/>
    <n v="0"/>
    <x v="0"/>
    <s v="30-39"/>
    <n v="1366666.6666666667"/>
    <n v="463333.33333333331"/>
    <n v="6.8333333333333343E-2"/>
    <x v="2"/>
    <x v="2"/>
    <x v="2"/>
    <x v="1"/>
  </r>
  <r>
    <s v="CC102524"/>
    <n v="52"/>
    <x v="0"/>
    <s v="High School"/>
    <s v="Single"/>
    <s v="Salaried"/>
    <n v="8800000"/>
    <n v="25000000"/>
    <n v="194"/>
    <x v="0"/>
    <n v="1"/>
    <n v="0"/>
    <n v="4760000"/>
    <n v="6610000"/>
    <n v="11400000"/>
    <n v="1790000"/>
    <n v="1010000"/>
    <n v="4950000"/>
    <n v="2600000"/>
    <n v="2"/>
    <x v="0"/>
    <s v="50-59"/>
    <n v="7590000"/>
    <n v="2583333.3333333335"/>
    <n v="0.30359999999999998"/>
    <x v="1"/>
    <x v="1"/>
    <x v="0"/>
    <x v="1"/>
  </r>
  <r>
    <s v="CC102525"/>
    <n v="47"/>
    <x v="1"/>
    <s v="Diploma"/>
    <s v="Married"/>
    <s v="Salaried"/>
    <n v="12200000"/>
    <n v="51000000"/>
    <n v="67"/>
    <x v="0"/>
    <n v="0"/>
    <n v="0"/>
    <n v="29480000"/>
    <n v="21730000"/>
    <n v="25070000"/>
    <n v="8530000"/>
    <n v="4870000"/>
    <n v="12110000"/>
    <n v="5280000"/>
    <n v="0"/>
    <x v="0"/>
    <s v="40-49"/>
    <n v="25426666.666666668"/>
    <n v="8503333.333333334"/>
    <n v="0.49856209150326802"/>
    <x v="1"/>
    <x v="1"/>
    <x v="2"/>
    <x v="0"/>
  </r>
  <r>
    <s v="CC102526"/>
    <n v="35"/>
    <x v="1"/>
    <s v="Bachelor"/>
    <s v="Single"/>
    <s v="Salaried"/>
    <n v="9200000"/>
    <n v="69000000"/>
    <n v="68"/>
    <x v="0"/>
    <n v="0"/>
    <n v="0"/>
    <n v="51970000"/>
    <n v="46750000"/>
    <n v="41370000"/>
    <n v="50100000"/>
    <n v="23920000"/>
    <n v="11030000"/>
    <n v="900000"/>
    <n v="0"/>
    <x v="0"/>
    <s v="30-39"/>
    <n v="46696666.666666664"/>
    <n v="28350000"/>
    <n v="0.6767632850241545"/>
    <x v="0"/>
    <x v="0"/>
    <x v="2"/>
    <x v="2"/>
  </r>
  <r>
    <s v="CC102527"/>
    <n v="32"/>
    <x v="0"/>
    <s v="Diploma"/>
    <s v="Single"/>
    <s v="Self-employed"/>
    <n v="8000000"/>
    <n v="37000000"/>
    <n v="42"/>
    <x v="0"/>
    <n v="0"/>
    <n v="0"/>
    <n v="12740000"/>
    <n v="15240000"/>
    <n v="13030000"/>
    <n v="2270000"/>
    <n v="6700000"/>
    <n v="2970000"/>
    <n v="1550000"/>
    <n v="0"/>
    <x v="0"/>
    <s v="30-39"/>
    <n v="13670000"/>
    <n v="3980000"/>
    <n v="0.36945945945945946"/>
    <x v="1"/>
    <x v="1"/>
    <x v="2"/>
    <x v="1"/>
  </r>
  <r>
    <s v="CC102528"/>
    <n v="36"/>
    <x v="0"/>
    <s v="Bachelor"/>
    <s v="Married"/>
    <s v="Contract"/>
    <n v="8400000"/>
    <n v="26000000"/>
    <n v="73"/>
    <x v="1"/>
    <n v="3"/>
    <n v="3"/>
    <n v="21900000"/>
    <n v="29310000"/>
    <n v="28040000"/>
    <n v="560000"/>
    <n v="400000"/>
    <n v="500000"/>
    <n v="2980000"/>
    <n v="4"/>
    <x v="1"/>
    <s v="30-39"/>
    <n v="26416666.666666668"/>
    <n v="486666.66666666669"/>
    <n v="1.016025641025641"/>
    <x v="4"/>
    <x v="4"/>
    <x v="1"/>
    <x v="1"/>
  </r>
  <r>
    <s v="CC102529"/>
    <n v="40"/>
    <x v="0"/>
    <s v="Bachelor"/>
    <s v="Married"/>
    <s v="Other"/>
    <n v="10600000"/>
    <n v="41000000"/>
    <n v="83"/>
    <x v="1"/>
    <n v="3"/>
    <n v="3"/>
    <n v="19120000"/>
    <n v="25390000"/>
    <n v="26850000"/>
    <n v="850000"/>
    <n v="570000"/>
    <n v="470000"/>
    <n v="8450000"/>
    <n v="3"/>
    <x v="1"/>
    <s v="40-49"/>
    <n v="23786666.666666668"/>
    <n v="630000"/>
    <n v="0.58016260162601629"/>
    <x v="0"/>
    <x v="0"/>
    <x v="1"/>
    <x v="0"/>
  </r>
  <r>
    <s v="CC102530"/>
    <n v="41"/>
    <x v="0"/>
    <s v="Diploma"/>
    <s v="Single"/>
    <s v="Self-employed"/>
    <n v="13700000"/>
    <n v="63000000"/>
    <n v="63"/>
    <x v="3"/>
    <n v="0"/>
    <n v="0"/>
    <n v="37500000"/>
    <n v="43130000"/>
    <n v="37580000"/>
    <n v="710000"/>
    <n v="14290000"/>
    <n v="5650000"/>
    <n v="2660000"/>
    <n v="1"/>
    <x v="1"/>
    <s v="40-49"/>
    <n v="39403333.333333336"/>
    <n v="6883333.333333333"/>
    <n v="0.62544973544973548"/>
    <x v="0"/>
    <x v="0"/>
    <x v="0"/>
    <x v="2"/>
  </r>
  <r>
    <s v="CC102531"/>
    <n v="44"/>
    <x v="0"/>
    <s v="Diploma"/>
    <s v="Married"/>
    <s v="Self-employed"/>
    <n v="9200000"/>
    <n v="36000000"/>
    <n v="96"/>
    <x v="0"/>
    <n v="0"/>
    <n v="0"/>
    <n v="11530000"/>
    <n v="12450000"/>
    <n v="5650000"/>
    <n v="3780000"/>
    <n v="3310000"/>
    <n v="1870000"/>
    <n v="1090000"/>
    <n v="0"/>
    <x v="0"/>
    <s v="40-49"/>
    <n v="9876666.666666666"/>
    <n v="2986666.6666666665"/>
    <n v="0.27435185185185185"/>
    <x v="1"/>
    <x v="1"/>
    <x v="2"/>
    <x v="1"/>
  </r>
  <r>
    <s v="CC102532"/>
    <n v="26"/>
    <x v="1"/>
    <s v="Bachelor"/>
    <s v="Single"/>
    <s v="Government"/>
    <n v="9800000"/>
    <n v="48000000"/>
    <n v="77"/>
    <x v="0"/>
    <n v="0"/>
    <n v="0"/>
    <n v="8320000"/>
    <n v="3920000"/>
    <n v="4000000"/>
    <n v="1390000"/>
    <n v="1140000"/>
    <n v="2160000"/>
    <n v="2220000"/>
    <n v="0"/>
    <x v="0"/>
    <s v="21-29"/>
    <n v="5413333.333333333"/>
    <n v="1563333.3333333333"/>
    <n v="0.11277777777777777"/>
    <x v="2"/>
    <x v="2"/>
    <x v="2"/>
    <x v="0"/>
  </r>
  <r>
    <s v="CC102533"/>
    <n v="43"/>
    <x v="1"/>
    <s v="Bachelor"/>
    <s v="Other"/>
    <s v="Government"/>
    <n v="16700000"/>
    <n v="92000000"/>
    <n v="88"/>
    <x v="0"/>
    <n v="0"/>
    <n v="0"/>
    <n v="34580000"/>
    <n v="34710000"/>
    <n v="37350000"/>
    <n v="12910000"/>
    <n v="9580000"/>
    <n v="32970000"/>
    <n v="540000"/>
    <n v="0"/>
    <x v="0"/>
    <s v="40-49"/>
    <n v="35546666.666666664"/>
    <n v="18486666.666666668"/>
    <n v="0.3863768115942029"/>
    <x v="1"/>
    <x v="1"/>
    <x v="2"/>
    <x v="2"/>
  </r>
  <r>
    <s v="CC102534"/>
    <n v="25"/>
    <x v="1"/>
    <s v="Bachelor"/>
    <s v="Single"/>
    <s v="Salaried"/>
    <n v="6500000"/>
    <n v="30000000"/>
    <n v="42"/>
    <x v="0"/>
    <n v="0"/>
    <n v="0"/>
    <n v="11230000"/>
    <n v="18510000"/>
    <n v="15910000"/>
    <n v="3580000"/>
    <n v="3810000"/>
    <n v="6900000"/>
    <n v="1700000"/>
    <n v="0"/>
    <x v="0"/>
    <s v="21-29"/>
    <n v="15216666.666666666"/>
    <n v="4763333.333333333"/>
    <n v="0.50722222222222224"/>
    <x v="0"/>
    <x v="0"/>
    <x v="2"/>
    <x v="1"/>
  </r>
  <r>
    <s v="CC102535"/>
    <n v="22"/>
    <x v="0"/>
    <s v="Postgraduate"/>
    <s v="Single"/>
    <s v="Contract"/>
    <n v="9500000"/>
    <n v="60000000"/>
    <n v="30"/>
    <x v="0"/>
    <n v="0"/>
    <n v="0"/>
    <n v="10440000"/>
    <n v="24690000"/>
    <n v="31990000"/>
    <n v="3690000"/>
    <n v="12560000"/>
    <n v="32920000"/>
    <n v="4190000"/>
    <n v="0"/>
    <x v="0"/>
    <s v="21-29"/>
    <n v="22373333.333333332"/>
    <n v="16390000"/>
    <n v="0.37288888888888888"/>
    <x v="1"/>
    <x v="1"/>
    <x v="2"/>
    <x v="2"/>
  </r>
  <r>
    <s v="CC102536"/>
    <n v="42"/>
    <x v="1"/>
    <s v="Bachelor"/>
    <s v="Married"/>
    <s v="Self-employed"/>
    <n v="17900000"/>
    <n v="81000000"/>
    <n v="124"/>
    <x v="1"/>
    <n v="3"/>
    <n v="3"/>
    <n v="31830000"/>
    <n v="44040000"/>
    <n v="46300000"/>
    <n v="1350000"/>
    <n v="1460000"/>
    <n v="1270000"/>
    <n v="8690000"/>
    <n v="3"/>
    <x v="1"/>
    <s v="40-49"/>
    <n v="40723333.333333336"/>
    <n v="1360000"/>
    <n v="0.50275720164609061"/>
    <x v="0"/>
    <x v="0"/>
    <x v="1"/>
    <x v="2"/>
  </r>
  <r>
    <s v="CC102537"/>
    <n v="48"/>
    <x v="0"/>
    <s v="Postgraduate"/>
    <s v="Married"/>
    <s v="Salaried"/>
    <n v="13100000"/>
    <n v="62000000"/>
    <n v="163"/>
    <x v="0"/>
    <n v="0"/>
    <n v="0"/>
    <n v="35780000"/>
    <n v="34340000"/>
    <n v="31630000"/>
    <n v="5110000"/>
    <n v="8150000"/>
    <n v="9620000"/>
    <n v="2560000"/>
    <n v="0"/>
    <x v="0"/>
    <s v="40-49"/>
    <n v="33916666.666666664"/>
    <n v="7626666.666666667"/>
    <n v="0.54704301075268813"/>
    <x v="0"/>
    <x v="0"/>
    <x v="2"/>
    <x v="2"/>
  </r>
  <r>
    <s v="CC102538"/>
    <n v="24"/>
    <x v="0"/>
    <s v="Bachelor"/>
    <s v="Single"/>
    <s v="Salaried"/>
    <n v="8000000"/>
    <n v="25000000"/>
    <n v="38"/>
    <x v="1"/>
    <n v="0"/>
    <n v="0"/>
    <n v="18200000"/>
    <n v="10510000"/>
    <n v="13180000"/>
    <n v="290000"/>
    <n v="3310000"/>
    <n v="4420000"/>
    <n v="630000"/>
    <n v="1"/>
    <x v="0"/>
    <s v="21-29"/>
    <n v="13963333.333333334"/>
    <n v="2673333.3333333335"/>
    <n v="0.55853333333333333"/>
    <x v="0"/>
    <x v="0"/>
    <x v="0"/>
    <x v="1"/>
  </r>
  <r>
    <s v="CC102539"/>
    <n v="35"/>
    <x v="1"/>
    <s v="Diploma"/>
    <s v="Married"/>
    <s v="Government"/>
    <n v="15600000"/>
    <n v="58000000"/>
    <n v="54"/>
    <x v="1"/>
    <n v="3"/>
    <n v="2"/>
    <n v="29720000"/>
    <n v="35210000"/>
    <n v="37970000"/>
    <n v="4190000"/>
    <n v="6700000"/>
    <n v="9110000"/>
    <n v="2850000"/>
    <n v="3"/>
    <x v="1"/>
    <s v="30-39"/>
    <n v="34300000"/>
    <n v="6666666.666666667"/>
    <n v="0.5913793103448276"/>
    <x v="0"/>
    <x v="0"/>
    <x v="1"/>
    <x v="0"/>
  </r>
  <r>
    <s v="CC102540"/>
    <n v="35"/>
    <x v="1"/>
    <s v="High School"/>
    <s v="Married"/>
    <s v="Government"/>
    <n v="12100000"/>
    <n v="71000000"/>
    <n v="82"/>
    <x v="0"/>
    <n v="0"/>
    <n v="0"/>
    <n v="25490000"/>
    <n v="29870000"/>
    <n v="36860000"/>
    <n v="13160000"/>
    <n v="5260000"/>
    <n v="9810000"/>
    <n v="2330000"/>
    <n v="0"/>
    <x v="0"/>
    <s v="30-39"/>
    <n v="30740000"/>
    <n v="9410000"/>
    <n v="0.43295774647887325"/>
    <x v="1"/>
    <x v="1"/>
    <x v="2"/>
    <x v="2"/>
  </r>
  <r>
    <s v="CC102541"/>
    <n v="37"/>
    <x v="1"/>
    <s v="High School"/>
    <s v="Married"/>
    <s v="Contract"/>
    <n v="7900000"/>
    <n v="21000000"/>
    <n v="71"/>
    <x v="1"/>
    <n v="3"/>
    <n v="3"/>
    <n v="17740000"/>
    <n v="17040000"/>
    <n v="10570000"/>
    <n v="990000"/>
    <n v="500000"/>
    <n v="220000"/>
    <n v="1360000"/>
    <n v="4"/>
    <x v="1"/>
    <s v="30-39"/>
    <n v="15116666.666666666"/>
    <n v="570000"/>
    <n v="0.71984126984126984"/>
    <x v="0"/>
    <x v="0"/>
    <x v="1"/>
    <x v="1"/>
  </r>
  <r>
    <s v="CC102542"/>
    <n v="25"/>
    <x v="0"/>
    <s v="Bachelor"/>
    <s v="Married"/>
    <s v="Self-employed"/>
    <n v="10200000"/>
    <n v="21000000"/>
    <n v="3"/>
    <x v="3"/>
    <n v="0"/>
    <n v="0"/>
    <n v="9360000"/>
    <n v="15490000"/>
    <n v="10750000"/>
    <n v="280000"/>
    <n v="6550000"/>
    <n v="4660000"/>
    <n v="2360000"/>
    <n v="1"/>
    <x v="0"/>
    <s v="21-29"/>
    <n v="11866666.666666666"/>
    <n v="3830000"/>
    <n v="0.56507936507936507"/>
    <x v="0"/>
    <x v="0"/>
    <x v="0"/>
    <x v="1"/>
  </r>
  <r>
    <s v="CC102543"/>
    <n v="30"/>
    <x v="1"/>
    <s v="High School"/>
    <s v="Married"/>
    <s v="Contract"/>
    <n v="11000000"/>
    <n v="33000000"/>
    <n v="58"/>
    <x v="3"/>
    <n v="3"/>
    <n v="0"/>
    <n v="37840000"/>
    <n v="29220000"/>
    <n v="29280000"/>
    <n v="7150000"/>
    <n v="630000"/>
    <n v="7610000"/>
    <n v="4190000"/>
    <n v="2"/>
    <x v="0"/>
    <s v="30-39"/>
    <n v="32113333.333333332"/>
    <n v="5130000"/>
    <n v="0.97313131313131307"/>
    <x v="3"/>
    <x v="3"/>
    <x v="0"/>
    <x v="1"/>
  </r>
  <r>
    <s v="CC102544"/>
    <n v="48"/>
    <x v="1"/>
    <s v="High School"/>
    <s v="Married"/>
    <s v="Salaried"/>
    <n v="16600000"/>
    <n v="67000000"/>
    <n v="119"/>
    <x v="0"/>
    <n v="0"/>
    <n v="0"/>
    <n v="33360000"/>
    <n v="32400000"/>
    <n v="19400000"/>
    <n v="14880000"/>
    <n v="5900000"/>
    <n v="8890000"/>
    <n v="290000"/>
    <n v="0"/>
    <x v="0"/>
    <s v="40-49"/>
    <n v="28386666.666666668"/>
    <n v="9890000"/>
    <n v="0.42368159203980099"/>
    <x v="1"/>
    <x v="1"/>
    <x v="2"/>
    <x v="2"/>
  </r>
  <r>
    <s v="CC102545"/>
    <n v="37"/>
    <x v="0"/>
    <s v="Bachelor"/>
    <s v="Single"/>
    <s v="Salaried"/>
    <n v="9800000"/>
    <n v="43000000"/>
    <n v="65"/>
    <x v="0"/>
    <n v="0"/>
    <n v="0"/>
    <n v="15030000"/>
    <n v="12110000"/>
    <n v="6380000"/>
    <n v="5210000"/>
    <n v="3060000"/>
    <n v="2280000"/>
    <n v="1400000"/>
    <n v="0"/>
    <x v="0"/>
    <s v="30-39"/>
    <n v="11173333.333333334"/>
    <n v="3516666.6666666665"/>
    <n v="0.25984496124031009"/>
    <x v="1"/>
    <x v="1"/>
    <x v="2"/>
    <x v="0"/>
  </r>
  <r>
    <s v="CC102546"/>
    <n v="37"/>
    <x v="0"/>
    <s v="Bachelor"/>
    <s v="Single"/>
    <s v="Government"/>
    <n v="17000000"/>
    <n v="96000000"/>
    <n v="101"/>
    <x v="0"/>
    <n v="0"/>
    <n v="0"/>
    <n v="23760000"/>
    <n v="31440000"/>
    <n v="38850000"/>
    <n v="8430000"/>
    <n v="13170000"/>
    <n v="6400000"/>
    <n v="5710000"/>
    <n v="0"/>
    <x v="0"/>
    <s v="30-39"/>
    <n v="31350000"/>
    <n v="9333333.333333334"/>
    <n v="0.32656249999999998"/>
    <x v="1"/>
    <x v="1"/>
    <x v="2"/>
    <x v="2"/>
  </r>
  <r>
    <s v="CC102547"/>
    <n v="35"/>
    <x v="1"/>
    <s v="Postgraduate"/>
    <s v="Married"/>
    <s v="Government"/>
    <n v="15200000"/>
    <n v="104000000"/>
    <n v="95"/>
    <x v="1"/>
    <n v="0"/>
    <n v="0"/>
    <n v="16210000"/>
    <n v="31240000"/>
    <n v="37070000"/>
    <n v="1730000"/>
    <n v="7930000"/>
    <n v="28300000"/>
    <n v="3340000"/>
    <n v="1"/>
    <x v="0"/>
    <s v="30-39"/>
    <n v="28173333.333333332"/>
    <n v="12653333.333333334"/>
    <n v="0.27089743589743587"/>
    <x v="1"/>
    <x v="1"/>
    <x v="0"/>
    <x v="3"/>
  </r>
  <r>
    <s v="CC102548"/>
    <n v="43"/>
    <x v="0"/>
    <s v="Postgraduate"/>
    <s v="Married"/>
    <s v="Salaried"/>
    <n v="14100000"/>
    <n v="45000000"/>
    <n v="71"/>
    <x v="2"/>
    <n v="0"/>
    <n v="0"/>
    <n v="11470000"/>
    <n v="12880000"/>
    <n v="13930000"/>
    <n v="1810000"/>
    <n v="11300000"/>
    <n v="8220000"/>
    <n v="3590000"/>
    <n v="2"/>
    <x v="0"/>
    <s v="40-49"/>
    <n v="12760000"/>
    <n v="7110000"/>
    <n v="0.28355555555555556"/>
    <x v="1"/>
    <x v="1"/>
    <x v="0"/>
    <x v="0"/>
  </r>
  <r>
    <s v="CC102549"/>
    <n v="30"/>
    <x v="1"/>
    <s v="Bachelor"/>
    <s v="Married"/>
    <s v="Self-employed"/>
    <n v="10400000"/>
    <n v="49000000"/>
    <n v="83"/>
    <x v="0"/>
    <n v="0"/>
    <n v="1"/>
    <n v="48120000"/>
    <n v="44720000"/>
    <n v="36160000"/>
    <n v="49270000"/>
    <n v="43600000"/>
    <n v="8350000"/>
    <n v="3460000"/>
    <n v="2"/>
    <x v="0"/>
    <s v="30-39"/>
    <n v="43000000"/>
    <n v="33740000"/>
    <n v="0.87755102040816324"/>
    <x v="3"/>
    <x v="3"/>
    <x v="0"/>
    <x v="0"/>
  </r>
  <r>
    <s v="CC102550"/>
    <n v="35"/>
    <x v="1"/>
    <s v="Bachelor"/>
    <s v="Single"/>
    <s v="Self-employed"/>
    <n v="12200000"/>
    <n v="60000000"/>
    <n v="109"/>
    <x v="1"/>
    <n v="1"/>
    <n v="3"/>
    <n v="47280000"/>
    <n v="42970000"/>
    <n v="39530000"/>
    <n v="1330000"/>
    <n v="5050000"/>
    <n v="880000"/>
    <n v="3240000"/>
    <n v="4"/>
    <x v="1"/>
    <s v="30-39"/>
    <n v="43260000"/>
    <n v="2420000"/>
    <n v="0.72099999999999997"/>
    <x v="0"/>
    <x v="0"/>
    <x v="1"/>
    <x v="2"/>
  </r>
  <r>
    <s v="CC102551"/>
    <n v="36"/>
    <x v="0"/>
    <s v="High School"/>
    <s v="Married"/>
    <s v="Salaried"/>
    <n v="9300000"/>
    <n v="36000000"/>
    <n v="139"/>
    <x v="0"/>
    <n v="0"/>
    <n v="2"/>
    <n v="11440000"/>
    <n v="14940000"/>
    <n v="19080000"/>
    <n v="2840000"/>
    <n v="5020000"/>
    <n v="770000"/>
    <n v="4530000"/>
    <n v="1"/>
    <x v="0"/>
    <s v="30-39"/>
    <n v="15153333.333333334"/>
    <n v="2876666.6666666665"/>
    <n v="0.42092592592592593"/>
    <x v="1"/>
    <x v="1"/>
    <x v="0"/>
    <x v="1"/>
  </r>
  <r>
    <s v="CC102552"/>
    <n v="33"/>
    <x v="0"/>
    <s v="High School"/>
    <s v="Single"/>
    <s v="Contract"/>
    <n v="5000000"/>
    <n v="20000000"/>
    <n v="12"/>
    <x v="2"/>
    <n v="0"/>
    <n v="2"/>
    <n v="8740000"/>
    <n v="6150000"/>
    <n v="7720000"/>
    <n v="4430000"/>
    <n v="2200000"/>
    <n v="1200000"/>
    <n v="520000"/>
    <n v="4"/>
    <x v="0"/>
    <s v="30-39"/>
    <n v="7536666.666666667"/>
    <n v="2610000"/>
    <n v="0.37683333333333335"/>
    <x v="1"/>
    <x v="1"/>
    <x v="1"/>
    <x v="1"/>
  </r>
  <r>
    <s v="CC102553"/>
    <n v="42"/>
    <x v="1"/>
    <s v="Postgraduate"/>
    <s v="Married"/>
    <s v="Salaried"/>
    <n v="19000000"/>
    <n v="98000000"/>
    <n v="115"/>
    <x v="0"/>
    <n v="0"/>
    <n v="0"/>
    <n v="60760000"/>
    <n v="56520000"/>
    <n v="76110000"/>
    <n v="20280000"/>
    <n v="12460000"/>
    <n v="29780000"/>
    <n v="2120000"/>
    <n v="0"/>
    <x v="0"/>
    <s v="40-49"/>
    <n v="64463333.333333336"/>
    <n v="20840000"/>
    <n v="0.65778911564625853"/>
    <x v="0"/>
    <x v="0"/>
    <x v="2"/>
    <x v="2"/>
  </r>
  <r>
    <s v="CC102554"/>
    <n v="39"/>
    <x v="0"/>
    <s v="Diploma"/>
    <s v="Other"/>
    <s v="Salaried"/>
    <n v="8900000"/>
    <n v="36000000"/>
    <n v="102"/>
    <x v="0"/>
    <n v="0"/>
    <n v="0"/>
    <n v="1930000"/>
    <n v="7480000"/>
    <n v="6840000"/>
    <n v="550000"/>
    <n v="3510000"/>
    <n v="3360000"/>
    <n v="330000"/>
    <n v="0"/>
    <x v="0"/>
    <s v="30-39"/>
    <n v="5416666.666666667"/>
    <n v="2473333.3333333335"/>
    <n v="0.15046296296296297"/>
    <x v="2"/>
    <x v="2"/>
    <x v="2"/>
    <x v="1"/>
  </r>
  <r>
    <s v="CC102555"/>
    <n v="47"/>
    <x v="0"/>
    <s v="Postgraduate"/>
    <s v="Married"/>
    <s v="Salaried"/>
    <n v="11100000"/>
    <n v="50000000"/>
    <n v="132"/>
    <x v="0"/>
    <n v="0"/>
    <n v="0"/>
    <n v="21470000"/>
    <n v="18510000"/>
    <n v="17530000"/>
    <n v="4720000"/>
    <n v="5930000"/>
    <n v="18060000"/>
    <n v="2130000"/>
    <n v="1"/>
    <x v="0"/>
    <s v="40-49"/>
    <n v="19170000"/>
    <n v="9570000"/>
    <n v="0.38340000000000002"/>
    <x v="1"/>
    <x v="1"/>
    <x v="0"/>
    <x v="0"/>
  </r>
  <r>
    <s v="CC102556"/>
    <n v="41"/>
    <x v="0"/>
    <s v="Postgraduate"/>
    <s v="Married"/>
    <s v="Contract"/>
    <n v="15500000"/>
    <n v="52000000"/>
    <n v="122"/>
    <x v="2"/>
    <n v="0"/>
    <n v="0"/>
    <n v="15690000"/>
    <n v="13280000"/>
    <n v="13880000"/>
    <n v="2500000"/>
    <n v="4090000"/>
    <n v="5600000"/>
    <n v="1130000"/>
    <n v="1"/>
    <x v="0"/>
    <s v="40-49"/>
    <n v="14283333.333333334"/>
    <n v="4063333.3333333335"/>
    <n v="0.2746794871794872"/>
    <x v="1"/>
    <x v="1"/>
    <x v="0"/>
    <x v="0"/>
  </r>
  <r>
    <s v="CC102557"/>
    <n v="41"/>
    <x v="1"/>
    <s v="High School"/>
    <s v="Married"/>
    <s v="Salaried"/>
    <n v="6800000"/>
    <n v="27000000"/>
    <n v="65"/>
    <x v="2"/>
    <n v="0"/>
    <n v="0"/>
    <n v="9520000"/>
    <n v="10260000"/>
    <n v="7110000"/>
    <n v="3790000"/>
    <n v="3400000"/>
    <n v="2410000"/>
    <n v="2810000"/>
    <n v="1"/>
    <x v="0"/>
    <s v="40-49"/>
    <n v="8963333.333333334"/>
    <n v="3200000"/>
    <n v="0.33197530864197533"/>
    <x v="1"/>
    <x v="1"/>
    <x v="0"/>
    <x v="1"/>
  </r>
  <r>
    <s v="CC102558"/>
    <n v="37"/>
    <x v="1"/>
    <s v="High School"/>
    <s v="Single"/>
    <s v="Government"/>
    <n v="5400000"/>
    <n v="21000000"/>
    <n v="69"/>
    <x v="0"/>
    <n v="0"/>
    <n v="0"/>
    <n v="12810000"/>
    <n v="8610000"/>
    <n v="11950000"/>
    <n v="5710000"/>
    <n v="3780000"/>
    <n v="6060000"/>
    <n v="190000"/>
    <n v="0"/>
    <x v="0"/>
    <s v="30-39"/>
    <n v="11123333.333333334"/>
    <n v="5183333.333333333"/>
    <n v="0.52968253968253975"/>
    <x v="0"/>
    <x v="0"/>
    <x v="2"/>
    <x v="1"/>
  </r>
  <r>
    <s v="CC102559"/>
    <n v="44"/>
    <x v="1"/>
    <s v="High School"/>
    <s v="Married"/>
    <s v="Government"/>
    <n v="13800000"/>
    <n v="72000000"/>
    <n v="87"/>
    <x v="0"/>
    <n v="0"/>
    <n v="0"/>
    <n v="30190000"/>
    <n v="20590000"/>
    <n v="25530000"/>
    <n v="11190000"/>
    <n v="9450000"/>
    <n v="6590000"/>
    <n v="4170000"/>
    <n v="0"/>
    <x v="0"/>
    <s v="40-49"/>
    <n v="25436666.666666668"/>
    <n v="9076666.666666666"/>
    <n v="0.35328703703703707"/>
    <x v="1"/>
    <x v="1"/>
    <x v="2"/>
    <x v="2"/>
  </r>
  <r>
    <s v="CC102560"/>
    <n v="26"/>
    <x v="0"/>
    <s v="Bachelor"/>
    <s v="Single"/>
    <s v="Self-employed"/>
    <n v="11500000"/>
    <n v="37000000"/>
    <n v="68"/>
    <x v="0"/>
    <n v="0"/>
    <n v="0"/>
    <n v="13100000"/>
    <n v="14930000"/>
    <n v="11620000"/>
    <n v="10950000"/>
    <n v="4780000"/>
    <n v="3840000"/>
    <n v="1080000"/>
    <n v="0"/>
    <x v="0"/>
    <s v="21-29"/>
    <n v="13216666.666666666"/>
    <n v="6523333.333333333"/>
    <n v="0.35720720720720717"/>
    <x v="1"/>
    <x v="1"/>
    <x v="2"/>
    <x v="1"/>
  </r>
  <r>
    <s v="CC102561"/>
    <n v="46"/>
    <x v="0"/>
    <s v="Diploma"/>
    <s v="Married"/>
    <s v="Self-employed"/>
    <n v="13700000"/>
    <n v="74000000"/>
    <n v="107"/>
    <x v="0"/>
    <n v="0"/>
    <n v="0"/>
    <n v="45600000"/>
    <n v="34140000"/>
    <n v="35860000"/>
    <n v="23590000"/>
    <n v="30490000"/>
    <n v="35390000"/>
    <n v="380000"/>
    <n v="0"/>
    <x v="0"/>
    <s v="40-49"/>
    <n v="38533333.333333336"/>
    <n v="29823333.333333332"/>
    <n v="0.52072072072072073"/>
    <x v="0"/>
    <x v="0"/>
    <x v="2"/>
    <x v="2"/>
  </r>
  <r>
    <s v="CC102562"/>
    <n v="21"/>
    <x v="0"/>
    <s v="High School"/>
    <s v="Single"/>
    <s v="Other"/>
    <n v="5000000"/>
    <n v="27000000"/>
    <n v="17"/>
    <x v="1"/>
    <n v="3"/>
    <n v="2"/>
    <n v="28680000"/>
    <n v="23290000"/>
    <n v="27700000"/>
    <n v="340000"/>
    <n v="1420000"/>
    <n v="680000"/>
    <n v="2710000"/>
    <n v="4"/>
    <x v="1"/>
    <s v="21-29"/>
    <n v="26556666.666666668"/>
    <n v="813333.33333333337"/>
    <n v="0.98358024691358026"/>
    <x v="3"/>
    <x v="3"/>
    <x v="1"/>
    <x v="1"/>
  </r>
  <r>
    <s v="CC102563"/>
    <n v="31"/>
    <x v="0"/>
    <s v="Postgraduate"/>
    <s v="Married"/>
    <s v="Salaried"/>
    <n v="16100000"/>
    <n v="81000000"/>
    <n v="77"/>
    <x v="0"/>
    <n v="0"/>
    <n v="0"/>
    <n v="36870000"/>
    <n v="32110000"/>
    <n v="33640000"/>
    <n v="12120000"/>
    <n v="5210000"/>
    <n v="10800000"/>
    <n v="1880000"/>
    <n v="0"/>
    <x v="0"/>
    <s v="30-39"/>
    <n v="34206666.666666664"/>
    <n v="9376666.666666666"/>
    <n v="0.42230452674897118"/>
    <x v="1"/>
    <x v="1"/>
    <x v="2"/>
    <x v="2"/>
  </r>
  <r>
    <s v="CC102564"/>
    <n v="43"/>
    <x v="1"/>
    <s v="Diploma"/>
    <s v="Married"/>
    <s v="Other"/>
    <n v="7000000"/>
    <n v="32000000"/>
    <n v="133"/>
    <x v="0"/>
    <n v="0"/>
    <n v="3"/>
    <n v="11870000"/>
    <n v="9230000"/>
    <n v="8470000"/>
    <n v="2070000"/>
    <n v="470000"/>
    <n v="430000"/>
    <n v="2390000"/>
    <n v="1"/>
    <x v="0"/>
    <s v="40-49"/>
    <n v="9856666.666666666"/>
    <n v="990000"/>
    <n v="0.3080208333333333"/>
    <x v="1"/>
    <x v="1"/>
    <x v="0"/>
    <x v="1"/>
  </r>
  <r>
    <s v="CC102565"/>
    <n v="45"/>
    <x v="0"/>
    <s v="Bachelor"/>
    <s v="Married"/>
    <s v="Contract"/>
    <n v="18800000"/>
    <n v="60000000"/>
    <n v="55"/>
    <x v="0"/>
    <n v="0"/>
    <n v="0"/>
    <n v="37730000"/>
    <n v="36160000"/>
    <n v="38510000"/>
    <n v="19060000"/>
    <n v="12820000"/>
    <n v="12670000"/>
    <n v="450000"/>
    <n v="0"/>
    <x v="0"/>
    <s v="40-49"/>
    <n v="37466666.666666664"/>
    <n v="14850000"/>
    <n v="0.62444444444444436"/>
    <x v="0"/>
    <x v="0"/>
    <x v="2"/>
    <x v="2"/>
  </r>
  <r>
    <s v="CC102566"/>
    <n v="46"/>
    <x v="1"/>
    <s v="Bachelor"/>
    <s v="Married"/>
    <s v="Government"/>
    <n v="14900000"/>
    <n v="89000000"/>
    <n v="176"/>
    <x v="0"/>
    <n v="0"/>
    <n v="0"/>
    <n v="27300000"/>
    <n v="36020000"/>
    <n v="23880000"/>
    <n v="9200000"/>
    <n v="11960000"/>
    <n v="1320000"/>
    <n v="3980000"/>
    <n v="0"/>
    <x v="0"/>
    <s v="40-49"/>
    <n v="29066666.666666668"/>
    <n v="7493333.333333333"/>
    <n v="0.3265917602996255"/>
    <x v="1"/>
    <x v="1"/>
    <x v="2"/>
    <x v="2"/>
  </r>
  <r>
    <s v="CC102567"/>
    <n v="32"/>
    <x v="1"/>
    <s v="High School"/>
    <s v="Married"/>
    <s v="Self-employed"/>
    <n v="9200000"/>
    <n v="46000000"/>
    <n v="75"/>
    <x v="2"/>
    <n v="3"/>
    <n v="0"/>
    <n v="22070000"/>
    <n v="20590000"/>
    <n v="22670000"/>
    <n v="5560000"/>
    <n v="2220000"/>
    <n v="7630000"/>
    <n v="1400000"/>
    <n v="2"/>
    <x v="0"/>
    <s v="30-39"/>
    <n v="21776666.666666668"/>
    <n v="5136666.666666667"/>
    <n v="0.47340579710144931"/>
    <x v="1"/>
    <x v="1"/>
    <x v="0"/>
    <x v="0"/>
  </r>
  <r>
    <s v="CC102568"/>
    <n v="22"/>
    <x v="0"/>
    <s v="High School"/>
    <s v="Married"/>
    <s v="Government"/>
    <n v="7300000"/>
    <n v="34000000"/>
    <n v="39"/>
    <x v="0"/>
    <n v="0"/>
    <n v="0"/>
    <n v="1150000"/>
    <n v="1440000"/>
    <n v="3450000"/>
    <n v="380000"/>
    <n v="1240000"/>
    <n v="1070000"/>
    <n v="1590000"/>
    <n v="0"/>
    <x v="0"/>
    <s v="21-29"/>
    <n v="2013333.3333333333"/>
    <n v="896666.66666666663"/>
    <n v="5.92156862745098E-2"/>
    <x v="2"/>
    <x v="2"/>
    <x v="2"/>
    <x v="1"/>
  </r>
  <r>
    <s v="CC102569"/>
    <n v="36"/>
    <x v="1"/>
    <s v="Diploma"/>
    <s v="Married"/>
    <s v="Salaried"/>
    <n v="6200000"/>
    <n v="29000000"/>
    <n v="99"/>
    <x v="0"/>
    <n v="0"/>
    <n v="0"/>
    <n v="13500000"/>
    <n v="19500000"/>
    <n v="18210000"/>
    <n v="4500000"/>
    <n v="5650000"/>
    <n v="9200000"/>
    <n v="2020000"/>
    <n v="2"/>
    <x v="0"/>
    <s v="30-39"/>
    <n v="17070000"/>
    <n v="6450000"/>
    <n v="0.58862068965517245"/>
    <x v="0"/>
    <x v="0"/>
    <x v="0"/>
    <x v="1"/>
  </r>
  <r>
    <s v="CC102570"/>
    <n v="34"/>
    <x v="0"/>
    <s v="Bachelor"/>
    <s v="Married"/>
    <s v="Salaried"/>
    <n v="8300000"/>
    <n v="45000000"/>
    <n v="45"/>
    <x v="0"/>
    <n v="0"/>
    <n v="0"/>
    <n v="17500000"/>
    <n v="19930000"/>
    <n v="15370000"/>
    <n v="5460000"/>
    <n v="5240000"/>
    <n v="7840000"/>
    <n v="180000"/>
    <n v="0"/>
    <x v="0"/>
    <s v="30-39"/>
    <n v="17600000"/>
    <n v="6180000"/>
    <n v="0.39111111111111113"/>
    <x v="1"/>
    <x v="1"/>
    <x v="2"/>
    <x v="0"/>
  </r>
  <r>
    <s v="CC102571"/>
    <n v="51"/>
    <x v="0"/>
    <s v="Bachelor"/>
    <s v="Married"/>
    <s v="Contract"/>
    <n v="15400000"/>
    <n v="70000000"/>
    <n v="166"/>
    <x v="0"/>
    <n v="0"/>
    <n v="0"/>
    <n v="24760000"/>
    <n v="25700000"/>
    <n v="18170000"/>
    <n v="7350000"/>
    <n v="24130000"/>
    <n v="7680000"/>
    <n v="3030000"/>
    <n v="0"/>
    <x v="0"/>
    <s v="50-59"/>
    <n v="22876666.666666668"/>
    <n v="13053333.333333334"/>
    <n v="0.32680952380952383"/>
    <x v="1"/>
    <x v="1"/>
    <x v="2"/>
    <x v="2"/>
  </r>
  <r>
    <s v="CC102572"/>
    <n v="47"/>
    <x v="0"/>
    <s v="Bachelor"/>
    <s v="Other"/>
    <s v="Self-employed"/>
    <n v="22000000"/>
    <n v="140000000"/>
    <n v="130"/>
    <x v="0"/>
    <n v="0"/>
    <n v="0"/>
    <n v="38090000"/>
    <n v="16110000"/>
    <n v="8160000"/>
    <n v="33480000"/>
    <n v="16820000"/>
    <n v="4650000"/>
    <n v="9320000"/>
    <n v="0"/>
    <x v="0"/>
    <s v="40-49"/>
    <n v="20786666.666666668"/>
    <n v="18316666.666666668"/>
    <n v="0.14847619047619048"/>
    <x v="2"/>
    <x v="2"/>
    <x v="2"/>
    <x v="3"/>
  </r>
  <r>
    <s v="CC102573"/>
    <n v="54"/>
    <x v="1"/>
    <s v="Bachelor"/>
    <s v="Married"/>
    <s v="Self-employed"/>
    <n v="18600000"/>
    <n v="71000000"/>
    <n v="240"/>
    <x v="0"/>
    <n v="0"/>
    <n v="0"/>
    <n v="35850000"/>
    <n v="25030000"/>
    <n v="42150000"/>
    <n v="10160000"/>
    <n v="23500000"/>
    <n v="7150000"/>
    <n v="2070000"/>
    <n v="0"/>
    <x v="0"/>
    <s v="50-59"/>
    <n v="34343333.333333336"/>
    <n v="13603333.333333334"/>
    <n v="0.48370892018779349"/>
    <x v="1"/>
    <x v="1"/>
    <x v="2"/>
    <x v="2"/>
  </r>
  <r>
    <s v="CC102574"/>
    <n v="47"/>
    <x v="0"/>
    <s v="Bachelor"/>
    <s v="Married"/>
    <s v="Salaried"/>
    <n v="11300000"/>
    <n v="55000000"/>
    <n v="205"/>
    <x v="0"/>
    <n v="0"/>
    <n v="0"/>
    <n v="9280000"/>
    <n v="9450000"/>
    <n v="6520000"/>
    <n v="4870000"/>
    <n v="4390000"/>
    <n v="6360000"/>
    <n v="1190000"/>
    <n v="0"/>
    <x v="0"/>
    <s v="40-49"/>
    <n v="8416666.666666666"/>
    <n v="5206666.666666667"/>
    <n v="0.15303030303030302"/>
    <x v="2"/>
    <x v="2"/>
    <x v="2"/>
    <x v="0"/>
  </r>
  <r>
    <s v="CC102575"/>
    <n v="54"/>
    <x v="1"/>
    <s v="High School"/>
    <s v="Other"/>
    <s v="Salaried"/>
    <n v="7300000"/>
    <n v="36000000"/>
    <n v="83"/>
    <x v="1"/>
    <n v="3"/>
    <n v="3"/>
    <n v="20130000"/>
    <n v="28890000"/>
    <n v="25750000"/>
    <n v="500000"/>
    <n v="490000"/>
    <n v="930000"/>
    <n v="2060000"/>
    <n v="4"/>
    <x v="1"/>
    <s v="50-59"/>
    <n v="24923333.333333332"/>
    <n v="640000"/>
    <n v="0.69231481481481483"/>
    <x v="0"/>
    <x v="0"/>
    <x v="1"/>
    <x v="1"/>
  </r>
  <r>
    <s v="CC102576"/>
    <n v="31"/>
    <x v="1"/>
    <s v="Bachelor"/>
    <s v="Married"/>
    <s v="Salaried"/>
    <n v="11100000"/>
    <n v="43000000"/>
    <n v="84"/>
    <x v="0"/>
    <n v="0"/>
    <n v="0"/>
    <n v="10770000"/>
    <n v="11340000"/>
    <n v="14160000"/>
    <n v="9150000"/>
    <n v="6600000"/>
    <n v="6510000"/>
    <n v="810000"/>
    <n v="0"/>
    <x v="0"/>
    <s v="30-39"/>
    <n v="12090000"/>
    <n v="7420000"/>
    <n v="0.28116279069767441"/>
    <x v="1"/>
    <x v="1"/>
    <x v="2"/>
    <x v="0"/>
  </r>
  <r>
    <s v="CC102577"/>
    <n v="51"/>
    <x v="1"/>
    <s v="Postgraduate"/>
    <s v="Married"/>
    <s v="Government"/>
    <n v="19300000"/>
    <n v="126000000"/>
    <n v="177"/>
    <x v="0"/>
    <n v="0"/>
    <n v="2"/>
    <n v="38810000"/>
    <n v="77640000"/>
    <n v="61990000"/>
    <n v="16900000"/>
    <n v="28470000"/>
    <n v="14170000"/>
    <n v="910000"/>
    <n v="1"/>
    <x v="0"/>
    <s v="50-59"/>
    <n v="59480000"/>
    <n v="19846666.666666668"/>
    <n v="0.47206349206349207"/>
    <x v="1"/>
    <x v="1"/>
    <x v="0"/>
    <x v="3"/>
  </r>
  <r>
    <s v="CC102578"/>
    <n v="32"/>
    <x v="1"/>
    <s v="Diploma"/>
    <s v="Married"/>
    <s v="Self-employed"/>
    <n v="10300000"/>
    <n v="41000000"/>
    <n v="74"/>
    <x v="0"/>
    <n v="0"/>
    <n v="0"/>
    <n v="0"/>
    <n v="4790000"/>
    <n v="7530000"/>
    <n v="0"/>
    <n v="3920000"/>
    <n v="7280000"/>
    <n v="2050000"/>
    <n v="0"/>
    <x v="0"/>
    <s v="30-39"/>
    <n v="4106666.6666666665"/>
    <n v="3733333.3333333335"/>
    <n v="0.10016260162601626"/>
    <x v="2"/>
    <x v="2"/>
    <x v="2"/>
    <x v="0"/>
  </r>
  <r>
    <s v="CC102579"/>
    <n v="39"/>
    <x v="1"/>
    <s v="High School"/>
    <s v="Married"/>
    <s v="Self-employed"/>
    <n v="10800000"/>
    <n v="48000000"/>
    <n v="141"/>
    <x v="0"/>
    <n v="0"/>
    <n v="1"/>
    <n v="14570000"/>
    <n v="22090000"/>
    <n v="18650000"/>
    <n v="6410000"/>
    <n v="5760000"/>
    <n v="6170000"/>
    <n v="1930000"/>
    <n v="1"/>
    <x v="0"/>
    <s v="30-39"/>
    <n v="18436666.666666668"/>
    <n v="6113333.333333333"/>
    <n v="0.38409722222222226"/>
    <x v="1"/>
    <x v="1"/>
    <x v="0"/>
    <x v="0"/>
  </r>
  <r>
    <s v="CC102580"/>
    <n v="34"/>
    <x v="0"/>
    <s v="High School"/>
    <s v="Married"/>
    <s v="Salaried"/>
    <n v="9500000"/>
    <n v="54000000"/>
    <n v="118"/>
    <x v="1"/>
    <n v="3"/>
    <n v="3"/>
    <n v="25320000"/>
    <n v="22340000"/>
    <n v="20740000"/>
    <n v="1020000"/>
    <n v="1040000"/>
    <n v="1320000"/>
    <n v="3900000"/>
    <n v="5"/>
    <x v="1"/>
    <s v="30-39"/>
    <n v="22800000"/>
    <n v="1126666.6666666667"/>
    <n v="0.42222222222222222"/>
    <x v="1"/>
    <x v="1"/>
    <x v="3"/>
    <x v="0"/>
  </r>
  <r>
    <s v="CC102581"/>
    <n v="40"/>
    <x v="0"/>
    <s v="High School"/>
    <s v="Married"/>
    <s v="Self-employed"/>
    <n v="19800000"/>
    <n v="100000000"/>
    <n v="143"/>
    <x v="0"/>
    <n v="0"/>
    <n v="0"/>
    <n v="15780000"/>
    <n v="26070000"/>
    <n v="22750000"/>
    <n v="6080000"/>
    <n v="6320000"/>
    <n v="5650000"/>
    <n v="4670000"/>
    <n v="0"/>
    <x v="0"/>
    <s v="40-49"/>
    <n v="21533333.333333332"/>
    <n v="6016666.666666667"/>
    <n v="0.21533333333333332"/>
    <x v="2"/>
    <x v="2"/>
    <x v="2"/>
    <x v="3"/>
  </r>
  <r>
    <s v="CC102582"/>
    <n v="31"/>
    <x v="0"/>
    <s v="Bachelor"/>
    <s v="Married"/>
    <s v="Salaried"/>
    <n v="9500000"/>
    <n v="56000000"/>
    <n v="78"/>
    <x v="1"/>
    <n v="3"/>
    <n v="0"/>
    <n v="37010000"/>
    <n v="25730000"/>
    <n v="23390000"/>
    <n v="1200000"/>
    <n v="800000"/>
    <n v="9580000"/>
    <n v="4600000"/>
    <n v="4"/>
    <x v="1"/>
    <s v="30-39"/>
    <n v="28710000"/>
    <n v="3860000"/>
    <n v="0.51267857142857143"/>
    <x v="0"/>
    <x v="0"/>
    <x v="1"/>
    <x v="0"/>
  </r>
  <r>
    <s v="CC102583"/>
    <n v="28"/>
    <x v="1"/>
    <s v="Postgraduate"/>
    <s v="Single"/>
    <s v="Government"/>
    <n v="13100000"/>
    <n v="65000000"/>
    <n v="44"/>
    <x v="0"/>
    <n v="0"/>
    <n v="0"/>
    <n v="35220000"/>
    <n v="37520000"/>
    <n v="38530000"/>
    <n v="5500000"/>
    <n v="8940000"/>
    <n v="7880000"/>
    <n v="1640000"/>
    <n v="0"/>
    <x v="0"/>
    <s v="21-29"/>
    <n v="37090000"/>
    <n v="7440000"/>
    <n v="0.57061538461538464"/>
    <x v="0"/>
    <x v="0"/>
    <x v="2"/>
    <x v="2"/>
  </r>
  <r>
    <s v="CC102584"/>
    <n v="27"/>
    <x v="0"/>
    <s v="Postgraduate"/>
    <s v="Single"/>
    <s v="Self-employed"/>
    <n v="14500000"/>
    <n v="66000000"/>
    <n v="48"/>
    <x v="0"/>
    <n v="0"/>
    <n v="0"/>
    <n v="12140000"/>
    <n v="12300000"/>
    <n v="5630000"/>
    <n v="5520000"/>
    <n v="3660000"/>
    <n v="3670000"/>
    <n v="1120000"/>
    <n v="0"/>
    <x v="0"/>
    <s v="21-29"/>
    <n v="10023333.333333334"/>
    <n v="4283333.333333333"/>
    <n v="0.15186868686868688"/>
    <x v="2"/>
    <x v="2"/>
    <x v="2"/>
    <x v="2"/>
  </r>
  <r>
    <s v="CC102585"/>
    <n v="47"/>
    <x v="1"/>
    <s v="Diploma"/>
    <s v="Other"/>
    <s v="Self-employed"/>
    <n v="18300000"/>
    <n v="137000000"/>
    <n v="114"/>
    <x v="0"/>
    <n v="0"/>
    <n v="0"/>
    <n v="27660000"/>
    <n v="40200000"/>
    <n v="36220000"/>
    <n v="12050000"/>
    <n v="34240000"/>
    <n v="14310000"/>
    <n v="830000"/>
    <n v="0"/>
    <x v="0"/>
    <s v="40-49"/>
    <n v="34693333.333333336"/>
    <n v="20200000"/>
    <n v="0.2532360097323601"/>
    <x v="1"/>
    <x v="1"/>
    <x v="2"/>
    <x v="3"/>
  </r>
  <r>
    <s v="CC102586"/>
    <n v="31"/>
    <x v="1"/>
    <s v="High School"/>
    <s v="Other"/>
    <s v="Contract"/>
    <n v="5400000"/>
    <n v="29000000"/>
    <n v="92"/>
    <x v="1"/>
    <n v="3"/>
    <n v="0"/>
    <n v="19120000"/>
    <n v="17140000"/>
    <n v="18870000"/>
    <n v="1090000"/>
    <n v="2830000"/>
    <n v="5810000"/>
    <n v="2330000"/>
    <n v="2"/>
    <x v="1"/>
    <s v="30-39"/>
    <n v="18376666.666666668"/>
    <n v="3243333.3333333335"/>
    <n v="0.63367816091954032"/>
    <x v="0"/>
    <x v="0"/>
    <x v="0"/>
    <x v="1"/>
  </r>
  <r>
    <s v="CC102587"/>
    <n v="39"/>
    <x v="1"/>
    <s v="Bachelor"/>
    <s v="Single"/>
    <s v="Government"/>
    <n v="13500000"/>
    <n v="54000000"/>
    <n v="86"/>
    <x v="0"/>
    <n v="0"/>
    <n v="0"/>
    <n v="14020000"/>
    <n v="10430000"/>
    <n v="4090000"/>
    <n v="6160000"/>
    <n v="5130000"/>
    <n v="1590000"/>
    <n v="2490000"/>
    <n v="0"/>
    <x v="0"/>
    <s v="30-39"/>
    <n v="9513333.333333334"/>
    <n v="4293333.333333333"/>
    <n v="0.17617283950617285"/>
    <x v="2"/>
    <x v="2"/>
    <x v="2"/>
    <x v="0"/>
  </r>
  <r>
    <s v="CC102588"/>
    <n v="29"/>
    <x v="0"/>
    <s v="Bachelor"/>
    <s v="Single"/>
    <s v="Contract"/>
    <n v="8500000"/>
    <n v="31000000"/>
    <n v="35"/>
    <x v="0"/>
    <n v="0"/>
    <n v="0"/>
    <n v="4700000"/>
    <n v="6320000"/>
    <n v="8990000"/>
    <n v="1870000"/>
    <n v="2170000"/>
    <n v="2970000"/>
    <n v="920000"/>
    <n v="0"/>
    <x v="0"/>
    <s v="21-29"/>
    <n v="6670000"/>
    <n v="2336666.6666666665"/>
    <n v="0.21516129032258063"/>
    <x v="2"/>
    <x v="2"/>
    <x v="2"/>
    <x v="1"/>
  </r>
  <r>
    <s v="CC102589"/>
    <n v="33"/>
    <x v="1"/>
    <s v="High School"/>
    <s v="Married"/>
    <s v="Self-employed"/>
    <n v="9200000"/>
    <n v="25000000"/>
    <n v="50"/>
    <x v="0"/>
    <n v="0"/>
    <n v="0"/>
    <n v="440000"/>
    <n v="1480000"/>
    <n v="1310000"/>
    <n v="440000"/>
    <n v="680000"/>
    <n v="720000"/>
    <n v="710000"/>
    <n v="0"/>
    <x v="0"/>
    <s v="30-39"/>
    <n v="1076666.6666666667"/>
    <n v="613333.33333333337"/>
    <n v="4.306666666666667E-2"/>
    <x v="2"/>
    <x v="2"/>
    <x v="2"/>
    <x v="1"/>
  </r>
  <r>
    <s v="CC102590"/>
    <n v="22"/>
    <x v="0"/>
    <s v="High School"/>
    <s v="Single"/>
    <s v="Salaried"/>
    <n v="5000000"/>
    <n v="20000000"/>
    <n v="50"/>
    <x v="0"/>
    <n v="0"/>
    <n v="0"/>
    <n v="7850000"/>
    <n v="8550000"/>
    <n v="9500000"/>
    <n v="1090000"/>
    <n v="4040000"/>
    <n v="3790000"/>
    <n v="180000"/>
    <n v="1"/>
    <x v="0"/>
    <s v="21-29"/>
    <n v="8633333.333333334"/>
    <n v="2973333.3333333335"/>
    <n v="0.4316666666666667"/>
    <x v="1"/>
    <x v="1"/>
    <x v="0"/>
    <x v="1"/>
  </r>
  <r>
    <s v="CC102591"/>
    <n v="38"/>
    <x v="1"/>
    <s v="Postgraduate"/>
    <s v="Single"/>
    <s v="Salaried"/>
    <n v="14300000"/>
    <n v="83000000"/>
    <n v="44"/>
    <x v="2"/>
    <n v="0"/>
    <n v="0"/>
    <n v="13240000"/>
    <n v="13580000"/>
    <n v="14620000"/>
    <n v="6820000"/>
    <n v="4340000"/>
    <n v="5740000"/>
    <n v="270000"/>
    <n v="1"/>
    <x v="0"/>
    <s v="30-39"/>
    <n v="13813333.333333334"/>
    <n v="5633333.333333333"/>
    <n v="0.166425702811245"/>
    <x v="2"/>
    <x v="2"/>
    <x v="0"/>
    <x v="2"/>
  </r>
  <r>
    <s v="CC102592"/>
    <n v="30"/>
    <x v="0"/>
    <s v="Bachelor"/>
    <s v="Single"/>
    <s v="Salaried"/>
    <n v="13400000"/>
    <n v="54000000"/>
    <n v="47"/>
    <x v="0"/>
    <n v="0"/>
    <n v="1"/>
    <n v="31070000"/>
    <n v="30580000"/>
    <n v="13080000"/>
    <n v="7470000"/>
    <n v="11690000"/>
    <n v="1990000"/>
    <n v="2600000"/>
    <n v="1"/>
    <x v="0"/>
    <s v="30-39"/>
    <n v="24910000"/>
    <n v="7050000"/>
    <n v="0.46129629629629632"/>
    <x v="1"/>
    <x v="1"/>
    <x v="0"/>
    <x v="0"/>
  </r>
  <r>
    <s v="CC102593"/>
    <n v="39"/>
    <x v="1"/>
    <s v="Bachelor"/>
    <s v="Married"/>
    <s v="Salaried"/>
    <n v="11800000"/>
    <n v="58000000"/>
    <n v="126"/>
    <x v="3"/>
    <n v="0"/>
    <n v="0"/>
    <n v="26820000"/>
    <n v="24980000"/>
    <n v="25810000"/>
    <n v="8360000"/>
    <n v="22330000"/>
    <n v="4640000"/>
    <n v="3810000"/>
    <n v="1"/>
    <x v="0"/>
    <s v="30-39"/>
    <n v="25870000"/>
    <n v="11776666.666666666"/>
    <n v="0.44603448275862068"/>
    <x v="1"/>
    <x v="1"/>
    <x v="0"/>
    <x v="0"/>
  </r>
  <r>
    <s v="CC102594"/>
    <n v="51"/>
    <x v="1"/>
    <s v="Bachelor"/>
    <s v="Married"/>
    <s v="Salaried"/>
    <n v="19800000"/>
    <n v="73000000"/>
    <n v="146"/>
    <x v="0"/>
    <n v="0"/>
    <n v="1"/>
    <n v="17750000"/>
    <n v="35130000"/>
    <n v="26310000"/>
    <n v="7290000"/>
    <n v="17570000"/>
    <n v="12370000"/>
    <n v="10000"/>
    <n v="1"/>
    <x v="0"/>
    <s v="50-59"/>
    <n v="26396666.666666668"/>
    <n v="12410000"/>
    <n v="0.36159817351598172"/>
    <x v="1"/>
    <x v="1"/>
    <x v="0"/>
    <x v="2"/>
  </r>
  <r>
    <s v="CC102595"/>
    <n v="54"/>
    <x v="1"/>
    <s v="High School"/>
    <s v="Other"/>
    <s v="Salaried"/>
    <n v="11900000"/>
    <n v="72000000"/>
    <n v="140"/>
    <x v="0"/>
    <n v="0"/>
    <n v="1"/>
    <n v="14630000"/>
    <n v="25190000"/>
    <n v="23310000"/>
    <n v="3780000"/>
    <n v="23860000"/>
    <n v="7690000"/>
    <n v="810000"/>
    <n v="1"/>
    <x v="0"/>
    <s v="50-59"/>
    <n v="21043333.333333332"/>
    <n v="11776666.666666666"/>
    <n v="0.29226851851851848"/>
    <x v="1"/>
    <x v="1"/>
    <x v="0"/>
    <x v="2"/>
  </r>
  <r>
    <s v="CC102596"/>
    <n v="52"/>
    <x v="0"/>
    <s v="Bachelor"/>
    <s v="Married"/>
    <s v="Self-employed"/>
    <n v="21900000"/>
    <n v="87000000"/>
    <n v="201"/>
    <x v="0"/>
    <n v="0"/>
    <n v="0"/>
    <n v="16790000"/>
    <n v="22740000"/>
    <n v="29250000"/>
    <n v="16890000"/>
    <n v="11600000"/>
    <n v="17310000"/>
    <n v="850000"/>
    <n v="1"/>
    <x v="0"/>
    <s v="50-59"/>
    <n v="22926666.666666668"/>
    <n v="15266666.666666666"/>
    <n v="0.26352490421455937"/>
    <x v="1"/>
    <x v="1"/>
    <x v="0"/>
    <x v="2"/>
  </r>
  <r>
    <s v="CC102597"/>
    <n v="46"/>
    <x v="1"/>
    <s v="Bachelor"/>
    <s v="Married"/>
    <s v="Salaried"/>
    <n v="17800000"/>
    <n v="91000000"/>
    <n v="172"/>
    <x v="0"/>
    <n v="0"/>
    <n v="0"/>
    <n v="70480000"/>
    <n v="76190000"/>
    <n v="63370000"/>
    <n v="25280000"/>
    <n v="30280000"/>
    <n v="55600000"/>
    <n v="5500000"/>
    <n v="1"/>
    <x v="0"/>
    <s v="40-49"/>
    <n v="70013333.333333328"/>
    <n v="37053333.333333336"/>
    <n v="0.76937728937728933"/>
    <x v="3"/>
    <x v="3"/>
    <x v="0"/>
    <x v="2"/>
  </r>
  <r>
    <s v="CC102598"/>
    <n v="35"/>
    <x v="1"/>
    <s v="Bachelor"/>
    <s v="Married"/>
    <s v="Salaried"/>
    <n v="10800000"/>
    <n v="56000000"/>
    <n v="89"/>
    <x v="0"/>
    <n v="0"/>
    <n v="0"/>
    <n v="11890000"/>
    <n v="17230000"/>
    <n v="20920000"/>
    <n v="11020000"/>
    <n v="2200000"/>
    <n v="7600000"/>
    <n v="1480000"/>
    <n v="0"/>
    <x v="0"/>
    <s v="30-39"/>
    <n v="16680000"/>
    <n v="6940000"/>
    <n v="0.29785714285714288"/>
    <x v="1"/>
    <x v="1"/>
    <x v="2"/>
    <x v="0"/>
  </r>
  <r>
    <s v="CC102599"/>
    <n v="45"/>
    <x v="0"/>
    <s v="Bachelor"/>
    <s v="Married"/>
    <s v="Salaried"/>
    <n v="16100000"/>
    <n v="44000000"/>
    <n v="120"/>
    <x v="0"/>
    <n v="0"/>
    <n v="0"/>
    <n v="35590000"/>
    <n v="36320000"/>
    <n v="39370000"/>
    <n v="9830000"/>
    <n v="7800000"/>
    <n v="12530000"/>
    <n v="1960000"/>
    <n v="1"/>
    <x v="1"/>
    <s v="40-49"/>
    <n v="37093333.333333336"/>
    <n v="10053333.333333334"/>
    <n v="0.84303030303030313"/>
    <x v="3"/>
    <x v="3"/>
    <x v="0"/>
    <x v="0"/>
  </r>
  <r>
    <s v="CC102600"/>
    <n v="63"/>
    <x v="1"/>
    <s v="Diploma"/>
    <s v="Married"/>
    <s v="Salaried"/>
    <n v="10200000"/>
    <n v="54000000"/>
    <n v="171"/>
    <x v="0"/>
    <n v="0"/>
    <n v="0"/>
    <n v="20350000"/>
    <n v="13560000"/>
    <n v="9600000"/>
    <n v="10530000"/>
    <n v="5320000"/>
    <n v="3860000"/>
    <n v="450000"/>
    <n v="1"/>
    <x v="0"/>
    <s v="60+"/>
    <n v="14503333.333333334"/>
    <n v="6570000"/>
    <n v="0.26858024691358023"/>
    <x v="1"/>
    <x v="1"/>
    <x v="0"/>
    <x v="0"/>
  </r>
  <r>
    <s v="CC102601"/>
    <n v="28"/>
    <x v="1"/>
    <s v="Bachelor"/>
    <s v="Married"/>
    <s v="Self-employed"/>
    <n v="18000000"/>
    <n v="59000000"/>
    <n v="35"/>
    <x v="0"/>
    <n v="0"/>
    <n v="0"/>
    <n v="7680000"/>
    <n v="17840000"/>
    <n v="12490000"/>
    <n v="2500000"/>
    <n v="8100000"/>
    <n v="11340000"/>
    <n v="2820000"/>
    <n v="0"/>
    <x v="0"/>
    <s v="21-29"/>
    <n v="12670000"/>
    <n v="7313333.333333333"/>
    <n v="0.21474576271186441"/>
    <x v="2"/>
    <x v="2"/>
    <x v="2"/>
    <x v="0"/>
  </r>
  <r>
    <s v="CC102602"/>
    <n v="30"/>
    <x v="0"/>
    <s v="High School"/>
    <s v="Married"/>
    <s v="Contract"/>
    <n v="8500000"/>
    <n v="33000000"/>
    <n v="77"/>
    <x v="2"/>
    <n v="1"/>
    <n v="2"/>
    <n v="9130000"/>
    <n v="12320000"/>
    <n v="13890000"/>
    <n v="3520000"/>
    <n v="600000"/>
    <n v="3150000"/>
    <n v="840000"/>
    <n v="3"/>
    <x v="1"/>
    <s v="30-39"/>
    <n v="11780000"/>
    <n v="2423333.3333333335"/>
    <n v="0.35696969696969699"/>
    <x v="1"/>
    <x v="1"/>
    <x v="1"/>
    <x v="1"/>
  </r>
  <r>
    <s v="CC102603"/>
    <n v="53"/>
    <x v="1"/>
    <s v="Bachelor"/>
    <s v="Married"/>
    <s v="Government"/>
    <n v="24700000"/>
    <n v="159000000"/>
    <n v="182"/>
    <x v="0"/>
    <n v="0"/>
    <n v="2"/>
    <n v="79750000"/>
    <n v="110280000"/>
    <n v="100500000"/>
    <n v="31220000"/>
    <n v="32430000"/>
    <n v="26840000"/>
    <n v="5480000"/>
    <n v="2"/>
    <x v="0"/>
    <s v="50-59"/>
    <n v="96843333.333333328"/>
    <n v="30163333.333333332"/>
    <n v="0.60907756813417191"/>
    <x v="0"/>
    <x v="0"/>
    <x v="0"/>
    <x v="3"/>
  </r>
  <r>
    <s v="CC102604"/>
    <n v="21"/>
    <x v="1"/>
    <s v="High School"/>
    <s v="Single"/>
    <s v="Government"/>
    <n v="5000000"/>
    <n v="20000000"/>
    <n v="3"/>
    <x v="1"/>
    <n v="3"/>
    <n v="3"/>
    <n v="22180000"/>
    <n v="20820000"/>
    <n v="19740000"/>
    <n v="320000"/>
    <n v="2560000"/>
    <n v="450000"/>
    <n v="4350000"/>
    <n v="3"/>
    <x v="1"/>
    <s v="21-29"/>
    <n v="20913333.333333332"/>
    <n v="1110000"/>
    <n v="1.0456666666666665"/>
    <x v="4"/>
    <x v="4"/>
    <x v="1"/>
    <x v="1"/>
  </r>
  <r>
    <s v="CC102605"/>
    <n v="33"/>
    <x v="0"/>
    <s v="High School"/>
    <s v="Married"/>
    <s v="Salaried"/>
    <n v="6800000"/>
    <n v="32000000"/>
    <n v="35"/>
    <x v="0"/>
    <n v="0"/>
    <n v="0"/>
    <n v="3690000"/>
    <n v="6660000"/>
    <n v="9850000"/>
    <n v="2110000"/>
    <n v="1380000"/>
    <n v="4200000"/>
    <n v="630000"/>
    <n v="0"/>
    <x v="0"/>
    <s v="30-39"/>
    <n v="6733333.333333333"/>
    <n v="2563333.3333333335"/>
    <n v="0.21041666666666667"/>
    <x v="2"/>
    <x v="2"/>
    <x v="2"/>
    <x v="1"/>
  </r>
  <r>
    <s v="CC102606"/>
    <n v="44"/>
    <x v="0"/>
    <s v="Diploma"/>
    <s v="Married"/>
    <s v="Salaried"/>
    <n v="10800000"/>
    <n v="38000000"/>
    <n v="143"/>
    <x v="0"/>
    <n v="0"/>
    <n v="0"/>
    <n v="26040000"/>
    <n v="25330000"/>
    <n v="32380000"/>
    <n v="13830000"/>
    <n v="9610000"/>
    <n v="12050000"/>
    <n v="1120000"/>
    <n v="0"/>
    <x v="0"/>
    <s v="40-49"/>
    <n v="27916666.666666668"/>
    <n v="11830000"/>
    <n v="0.73464912280701755"/>
    <x v="0"/>
    <x v="0"/>
    <x v="2"/>
    <x v="1"/>
  </r>
  <r>
    <s v="CC102607"/>
    <n v="22"/>
    <x v="0"/>
    <s v="Bachelor"/>
    <s v="Single"/>
    <s v="Self-employed"/>
    <n v="13500000"/>
    <n v="30000000"/>
    <n v="27"/>
    <x v="0"/>
    <n v="0"/>
    <n v="0"/>
    <n v="12230000"/>
    <n v="15870000"/>
    <n v="14730000"/>
    <n v="2850000"/>
    <n v="2540000"/>
    <n v="14610000"/>
    <n v="1790000"/>
    <n v="0"/>
    <x v="0"/>
    <s v="21-29"/>
    <n v="14276666.666666666"/>
    <n v="6666666.666666667"/>
    <n v="0.47588888888888886"/>
    <x v="1"/>
    <x v="1"/>
    <x v="2"/>
    <x v="1"/>
  </r>
  <r>
    <s v="CC102608"/>
    <n v="45"/>
    <x v="0"/>
    <s v="Bachelor"/>
    <s v="Married"/>
    <s v="Salaried"/>
    <n v="10200000"/>
    <n v="44000000"/>
    <n v="84"/>
    <x v="0"/>
    <n v="0"/>
    <n v="0"/>
    <n v="10640000"/>
    <n v="15450000"/>
    <n v="15790000"/>
    <n v="5720000"/>
    <n v="9970000"/>
    <n v="7920000"/>
    <n v="1720000"/>
    <n v="0"/>
    <x v="0"/>
    <s v="40-49"/>
    <n v="13960000"/>
    <n v="7870000"/>
    <n v="0.31727272727272726"/>
    <x v="1"/>
    <x v="1"/>
    <x v="2"/>
    <x v="0"/>
  </r>
  <r>
    <s v="CC102609"/>
    <n v="26"/>
    <x v="0"/>
    <s v="Bachelor"/>
    <s v="Single"/>
    <s v="Self-employed"/>
    <n v="8300000"/>
    <n v="51000000"/>
    <n v="49"/>
    <x v="0"/>
    <n v="0"/>
    <n v="0"/>
    <n v="12620000"/>
    <n v="21980000"/>
    <n v="15130000"/>
    <n v="5980000"/>
    <n v="4050000"/>
    <n v="5450000"/>
    <n v="820000"/>
    <n v="0"/>
    <x v="0"/>
    <s v="21-29"/>
    <n v="16576666.666666666"/>
    <n v="5160000"/>
    <n v="0.32503267973856209"/>
    <x v="1"/>
    <x v="1"/>
    <x v="2"/>
    <x v="0"/>
  </r>
  <r>
    <s v="CC102610"/>
    <n v="41"/>
    <x v="1"/>
    <s v="Bachelor"/>
    <s v="Married"/>
    <s v="Government"/>
    <n v="12700000"/>
    <n v="55000000"/>
    <n v="92"/>
    <x v="1"/>
    <n v="2"/>
    <n v="1"/>
    <n v="30120000"/>
    <n v="31070000"/>
    <n v="32120000"/>
    <n v="3330000"/>
    <n v="7190000"/>
    <n v="6850000"/>
    <n v="4860000"/>
    <n v="3"/>
    <x v="1"/>
    <s v="40-49"/>
    <n v="31103333.333333332"/>
    <n v="5790000"/>
    <n v="0.56551515151515153"/>
    <x v="0"/>
    <x v="0"/>
    <x v="1"/>
    <x v="0"/>
  </r>
  <r>
    <s v="CC102611"/>
    <n v="56"/>
    <x v="1"/>
    <s v="High School"/>
    <s v="Married"/>
    <s v="Contract"/>
    <n v="12800000"/>
    <n v="63000000"/>
    <n v="187"/>
    <x v="0"/>
    <n v="0"/>
    <n v="0"/>
    <n v="45380000"/>
    <n v="48420000"/>
    <n v="51200000"/>
    <n v="15010000"/>
    <n v="9970000"/>
    <n v="16360000"/>
    <n v="890000"/>
    <n v="0"/>
    <x v="0"/>
    <s v="50-59"/>
    <n v="48333333.333333336"/>
    <n v="13780000"/>
    <n v="0.76719576719576721"/>
    <x v="3"/>
    <x v="3"/>
    <x v="2"/>
    <x v="2"/>
  </r>
  <r>
    <s v="CC102612"/>
    <n v="41"/>
    <x v="1"/>
    <s v="High School"/>
    <s v="Married"/>
    <s v="Salaried"/>
    <n v="7800000"/>
    <n v="27000000"/>
    <n v="57"/>
    <x v="0"/>
    <n v="0"/>
    <n v="0"/>
    <n v="6060000"/>
    <n v="2850000"/>
    <n v="7880000"/>
    <n v="5140000"/>
    <n v="2380000"/>
    <n v="2610000"/>
    <n v="380000"/>
    <n v="0"/>
    <x v="1"/>
    <s v="40-49"/>
    <n v="5596666.666666667"/>
    <n v="3376666.6666666665"/>
    <n v="0.20728395061728397"/>
    <x v="2"/>
    <x v="2"/>
    <x v="2"/>
    <x v="1"/>
  </r>
  <r>
    <s v="CC102613"/>
    <n v="35"/>
    <x v="1"/>
    <s v="Postgraduate"/>
    <s v="Married"/>
    <s v="Government"/>
    <n v="17200000"/>
    <n v="89000000"/>
    <n v="61"/>
    <x v="0"/>
    <n v="0"/>
    <n v="0"/>
    <n v="26980000"/>
    <n v="32340000"/>
    <n v="25850000"/>
    <n v="10800000"/>
    <n v="31260000"/>
    <n v="18550000"/>
    <n v="3350000"/>
    <n v="1"/>
    <x v="0"/>
    <s v="30-39"/>
    <n v="28390000"/>
    <n v="20203333.333333332"/>
    <n v="0.31898876404494381"/>
    <x v="1"/>
    <x v="1"/>
    <x v="0"/>
    <x v="2"/>
  </r>
  <r>
    <s v="CC102614"/>
    <n v="43"/>
    <x v="0"/>
    <s v="Bachelor"/>
    <s v="Married"/>
    <s v="Self-employed"/>
    <n v="15900000"/>
    <n v="101000000"/>
    <n v="122"/>
    <x v="0"/>
    <n v="0"/>
    <n v="0"/>
    <n v="66560000"/>
    <n v="67020000"/>
    <n v="75540000"/>
    <n v="36620000"/>
    <n v="21500000"/>
    <n v="20120000"/>
    <n v="7150000"/>
    <n v="1"/>
    <x v="0"/>
    <s v="40-49"/>
    <n v="69706666.666666672"/>
    <n v="26080000"/>
    <n v="0.69016501650165019"/>
    <x v="0"/>
    <x v="0"/>
    <x v="0"/>
    <x v="3"/>
  </r>
  <r>
    <s v="CC102615"/>
    <n v="37"/>
    <x v="1"/>
    <s v="Postgraduate"/>
    <s v="Married"/>
    <s v="Contract"/>
    <n v="12800000"/>
    <n v="48000000"/>
    <n v="80"/>
    <x v="1"/>
    <n v="3"/>
    <n v="3"/>
    <n v="36330000"/>
    <n v="35530000"/>
    <n v="38720000"/>
    <n v="890000"/>
    <n v="840000"/>
    <n v="870000"/>
    <n v="4380000"/>
    <n v="4"/>
    <x v="1"/>
    <s v="30-39"/>
    <n v="36860000"/>
    <n v="866666.66666666663"/>
    <n v="0.76791666666666669"/>
    <x v="3"/>
    <x v="3"/>
    <x v="1"/>
    <x v="0"/>
  </r>
  <r>
    <s v="CC102616"/>
    <n v="25"/>
    <x v="0"/>
    <s v="Bachelor"/>
    <s v="Single"/>
    <s v="Government"/>
    <n v="7600000"/>
    <n v="33000000"/>
    <n v="50"/>
    <x v="0"/>
    <n v="0"/>
    <n v="0"/>
    <n v="14760000"/>
    <n v="12770000"/>
    <n v="12870000"/>
    <n v="13190000"/>
    <n v="5870000"/>
    <n v="4240000"/>
    <n v="890000"/>
    <n v="0"/>
    <x v="0"/>
    <s v="21-29"/>
    <n v="13466666.666666666"/>
    <n v="7766666.666666667"/>
    <n v="0.40808080808080804"/>
    <x v="1"/>
    <x v="1"/>
    <x v="2"/>
    <x v="1"/>
  </r>
  <r>
    <s v="CC102617"/>
    <n v="38"/>
    <x v="1"/>
    <s v="High School"/>
    <s v="Single"/>
    <s v="Salaried"/>
    <n v="8900000"/>
    <n v="40000000"/>
    <n v="76"/>
    <x v="0"/>
    <n v="0"/>
    <n v="0"/>
    <n v="23350000"/>
    <n v="23390000"/>
    <n v="22550000"/>
    <n v="9260000"/>
    <n v="6510000"/>
    <n v="9330000"/>
    <n v="1810000"/>
    <n v="0"/>
    <x v="0"/>
    <s v="30-39"/>
    <n v="23096666.666666668"/>
    <n v="8366666.666666667"/>
    <n v="0.57741666666666669"/>
    <x v="0"/>
    <x v="0"/>
    <x v="2"/>
    <x v="0"/>
  </r>
  <r>
    <s v="CC102618"/>
    <n v="25"/>
    <x v="1"/>
    <s v="Bachelor"/>
    <s v="Single"/>
    <s v="Contract"/>
    <n v="21000000"/>
    <n v="103000000"/>
    <n v="30"/>
    <x v="0"/>
    <n v="0"/>
    <n v="0"/>
    <n v="24310000"/>
    <n v="27370000"/>
    <n v="18550000"/>
    <n v="1780000"/>
    <n v="12470000"/>
    <n v="6110000"/>
    <n v="2380000"/>
    <n v="0"/>
    <x v="0"/>
    <s v="21-29"/>
    <n v="23410000"/>
    <n v="6786666.666666667"/>
    <n v="0.22728155339805825"/>
    <x v="2"/>
    <x v="2"/>
    <x v="2"/>
    <x v="3"/>
  </r>
  <r>
    <s v="CC102619"/>
    <n v="26"/>
    <x v="1"/>
    <s v="Bachelor"/>
    <s v="Single"/>
    <s v="Salaried"/>
    <n v="10800000"/>
    <n v="30000000"/>
    <n v="35"/>
    <x v="0"/>
    <n v="1"/>
    <n v="0"/>
    <n v="9960000"/>
    <n v="10140000"/>
    <n v="12090000"/>
    <n v="6270000"/>
    <n v="1650000"/>
    <n v="5660000"/>
    <n v="300000"/>
    <n v="1"/>
    <x v="0"/>
    <s v="21-29"/>
    <n v="10730000"/>
    <n v="4526666.666666667"/>
    <n v="0.35766666666666669"/>
    <x v="1"/>
    <x v="1"/>
    <x v="0"/>
    <x v="1"/>
  </r>
  <r>
    <s v="CC102620"/>
    <n v="35"/>
    <x v="0"/>
    <s v="Postgraduate"/>
    <s v="Other"/>
    <s v="Salaried"/>
    <n v="21300000"/>
    <n v="78000000"/>
    <n v="86"/>
    <x v="0"/>
    <n v="0"/>
    <n v="0"/>
    <n v="15680000"/>
    <n v="18540000"/>
    <n v="24640000"/>
    <n v="1460000"/>
    <n v="18100000"/>
    <n v="23930000"/>
    <n v="580000"/>
    <n v="0"/>
    <x v="0"/>
    <s v="30-39"/>
    <n v="19620000"/>
    <n v="14496666.666666666"/>
    <n v="0.25153846153846154"/>
    <x v="1"/>
    <x v="1"/>
    <x v="2"/>
    <x v="2"/>
  </r>
  <r>
    <s v="CC102621"/>
    <n v="46"/>
    <x v="0"/>
    <s v="Bachelor"/>
    <s v="Married"/>
    <s v="Self-employed"/>
    <n v="12300000"/>
    <n v="50000000"/>
    <n v="111"/>
    <x v="0"/>
    <n v="0"/>
    <n v="0"/>
    <n v="15330000"/>
    <n v="17130000"/>
    <n v="14660000"/>
    <n v="6500000"/>
    <n v="5090000"/>
    <n v="7200000"/>
    <n v="420000"/>
    <n v="0"/>
    <x v="0"/>
    <s v="40-49"/>
    <n v="15706666.666666666"/>
    <n v="6263333.333333333"/>
    <n v="0.31413333333333332"/>
    <x v="1"/>
    <x v="1"/>
    <x v="2"/>
    <x v="0"/>
  </r>
  <r>
    <s v="CC102622"/>
    <n v="38"/>
    <x v="1"/>
    <s v="Bachelor"/>
    <s v="Single"/>
    <s v="Salaried"/>
    <n v="15600000"/>
    <n v="82000000"/>
    <n v="155"/>
    <x v="0"/>
    <n v="0"/>
    <n v="0"/>
    <n v="42790000"/>
    <n v="23850000"/>
    <n v="29830000"/>
    <n v="17790000"/>
    <n v="12440000"/>
    <n v="14850000"/>
    <n v="2080000"/>
    <n v="1"/>
    <x v="0"/>
    <s v="30-39"/>
    <n v="32156666.666666668"/>
    <n v="15026666.666666666"/>
    <n v="0.39215447154471544"/>
    <x v="1"/>
    <x v="1"/>
    <x v="0"/>
    <x v="2"/>
  </r>
  <r>
    <s v="CC102623"/>
    <n v="45"/>
    <x v="1"/>
    <s v="Postgraduate"/>
    <s v="Married"/>
    <s v="Self-employed"/>
    <n v="26600000"/>
    <n v="128000000"/>
    <n v="157"/>
    <x v="0"/>
    <n v="1"/>
    <n v="0"/>
    <n v="57230000"/>
    <n v="71710000"/>
    <n v="54570000"/>
    <n v="23580000"/>
    <n v="10580000"/>
    <n v="9130000"/>
    <n v="5270000"/>
    <n v="1"/>
    <x v="0"/>
    <s v="40-49"/>
    <n v="61170000"/>
    <n v="14430000"/>
    <n v="0.47789062500000001"/>
    <x v="1"/>
    <x v="1"/>
    <x v="0"/>
    <x v="3"/>
  </r>
  <r>
    <s v="CC102624"/>
    <n v="45"/>
    <x v="1"/>
    <s v="Diploma"/>
    <s v="Other"/>
    <s v="Contract"/>
    <n v="8900000"/>
    <n v="31000000"/>
    <n v="150"/>
    <x v="0"/>
    <n v="1"/>
    <n v="0"/>
    <n v="12140000"/>
    <n v="15090000"/>
    <n v="14640000"/>
    <n v="6180000"/>
    <n v="7750000"/>
    <n v="2900000"/>
    <n v="2960000"/>
    <n v="2"/>
    <x v="0"/>
    <s v="40-49"/>
    <n v="13956666.666666666"/>
    <n v="5610000"/>
    <n v="0.45021505376344084"/>
    <x v="1"/>
    <x v="1"/>
    <x v="0"/>
    <x v="1"/>
  </r>
  <r>
    <s v="CC102625"/>
    <n v="44"/>
    <x v="0"/>
    <s v="Postgraduate"/>
    <s v="Married"/>
    <s v="Self-employed"/>
    <n v="15300000"/>
    <n v="55000000"/>
    <n v="149"/>
    <x v="0"/>
    <n v="0"/>
    <n v="0"/>
    <n v="34780000"/>
    <n v="44370000"/>
    <n v="42680000"/>
    <n v="17400000"/>
    <n v="4770000"/>
    <n v="9560000"/>
    <n v="4220000"/>
    <n v="0"/>
    <x v="0"/>
    <s v="40-49"/>
    <n v="40610000"/>
    <n v="10576666.666666666"/>
    <n v="0.73836363636363633"/>
    <x v="0"/>
    <x v="0"/>
    <x v="2"/>
    <x v="0"/>
  </r>
  <r>
    <s v="CC102626"/>
    <n v="41"/>
    <x v="1"/>
    <s v="Bachelor"/>
    <s v="Married"/>
    <s v="Other"/>
    <n v="5700000"/>
    <n v="29000000"/>
    <n v="114"/>
    <x v="1"/>
    <n v="3"/>
    <n v="3"/>
    <n v="23370000"/>
    <n v="25770000"/>
    <n v="26550000"/>
    <n v="610000"/>
    <n v="350000"/>
    <n v="460000"/>
    <n v="4790000"/>
    <n v="3"/>
    <x v="1"/>
    <s v="40-49"/>
    <n v="25230000"/>
    <n v="473333.33333333331"/>
    <n v="0.87"/>
    <x v="3"/>
    <x v="3"/>
    <x v="1"/>
    <x v="1"/>
  </r>
  <r>
    <s v="CC102627"/>
    <n v="29"/>
    <x v="1"/>
    <s v="Postgraduate"/>
    <s v="Other"/>
    <s v="Salaried"/>
    <n v="16200000"/>
    <n v="59000000"/>
    <n v="58"/>
    <x v="2"/>
    <n v="0"/>
    <n v="0"/>
    <n v="22010000"/>
    <n v="23180000"/>
    <n v="27020000"/>
    <n v="3500000"/>
    <n v="23350000"/>
    <n v="7990000"/>
    <n v="2840000"/>
    <n v="2"/>
    <x v="0"/>
    <s v="21-29"/>
    <n v="24070000"/>
    <n v="11613333.333333334"/>
    <n v="0.40796610169491526"/>
    <x v="1"/>
    <x v="1"/>
    <x v="0"/>
    <x v="0"/>
  </r>
  <r>
    <s v="CC102628"/>
    <n v="43"/>
    <x v="1"/>
    <s v="Diploma"/>
    <s v="Married"/>
    <s v="Salaried"/>
    <n v="12000000"/>
    <n v="22000000"/>
    <n v="94"/>
    <x v="0"/>
    <n v="0"/>
    <n v="0"/>
    <n v="9070000"/>
    <n v="10470000"/>
    <n v="10210000"/>
    <n v="3360000"/>
    <n v="3250000"/>
    <n v="10630000"/>
    <n v="960000"/>
    <n v="1"/>
    <x v="0"/>
    <s v="40-49"/>
    <n v="9916666.666666666"/>
    <n v="5746666.666666667"/>
    <n v="0.45075757575757575"/>
    <x v="1"/>
    <x v="1"/>
    <x v="0"/>
    <x v="1"/>
  </r>
  <r>
    <s v="CC102629"/>
    <n v="44"/>
    <x v="1"/>
    <s v="High School"/>
    <s v="Other"/>
    <s v="Salaried"/>
    <n v="8800000"/>
    <n v="48000000"/>
    <n v="162"/>
    <x v="3"/>
    <n v="3"/>
    <n v="3"/>
    <n v="26250000"/>
    <n v="24620000"/>
    <n v="26810000"/>
    <n v="1870000"/>
    <n v="820000"/>
    <n v="6820000"/>
    <n v="6410000"/>
    <n v="3"/>
    <x v="1"/>
    <s v="40-49"/>
    <n v="25893333.333333332"/>
    <n v="3170000"/>
    <n v="0.53944444444444439"/>
    <x v="0"/>
    <x v="0"/>
    <x v="1"/>
    <x v="0"/>
  </r>
  <r>
    <s v="CC102630"/>
    <n v="34"/>
    <x v="1"/>
    <s v="Diploma"/>
    <s v="Single"/>
    <s v="Self-employed"/>
    <n v="11300000"/>
    <n v="35000000"/>
    <n v="56"/>
    <x v="0"/>
    <n v="0"/>
    <n v="0"/>
    <n v="12210000"/>
    <n v="12050000"/>
    <n v="7600000"/>
    <n v="4720000"/>
    <n v="3910000"/>
    <n v="2630000"/>
    <n v="1160000"/>
    <n v="0"/>
    <x v="0"/>
    <s v="30-39"/>
    <n v="10620000"/>
    <n v="3753333.3333333335"/>
    <n v="0.30342857142857144"/>
    <x v="1"/>
    <x v="1"/>
    <x v="2"/>
    <x v="1"/>
  </r>
  <r>
    <s v="CC102631"/>
    <n v="21"/>
    <x v="0"/>
    <s v="High School"/>
    <s v="Single"/>
    <s v="Contract"/>
    <n v="5000000"/>
    <n v="20000000"/>
    <n v="40"/>
    <x v="0"/>
    <n v="0"/>
    <n v="0"/>
    <n v="10820000"/>
    <n v="9530000"/>
    <n v="10470000"/>
    <n v="9210000"/>
    <n v="1880000"/>
    <n v="3670000"/>
    <n v="2830000"/>
    <n v="0"/>
    <x v="1"/>
    <s v="21-29"/>
    <n v="10273333.333333334"/>
    <n v="4920000"/>
    <n v="0.51366666666666672"/>
    <x v="0"/>
    <x v="0"/>
    <x v="2"/>
    <x v="1"/>
  </r>
  <r>
    <s v="CC102632"/>
    <n v="29"/>
    <x v="1"/>
    <s v="Bachelor"/>
    <s v="Married"/>
    <s v="Salaried"/>
    <n v="9800000"/>
    <n v="26000000"/>
    <n v="59"/>
    <x v="0"/>
    <n v="0"/>
    <n v="0"/>
    <n v="3160000"/>
    <n v="5650000"/>
    <n v="5110000"/>
    <n v="1490000"/>
    <n v="5470000"/>
    <n v="1490000"/>
    <n v="840000"/>
    <n v="0"/>
    <x v="0"/>
    <s v="21-29"/>
    <n v="4640000"/>
    <n v="2816666.6666666665"/>
    <n v="0.17846153846153845"/>
    <x v="2"/>
    <x v="2"/>
    <x v="2"/>
    <x v="1"/>
  </r>
  <r>
    <s v="CC102633"/>
    <n v="29"/>
    <x v="0"/>
    <s v="Bachelor"/>
    <s v="Single"/>
    <s v="Salaried"/>
    <n v="7300000"/>
    <n v="22000000"/>
    <n v="71"/>
    <x v="3"/>
    <n v="0"/>
    <n v="0"/>
    <n v="6130000"/>
    <n v="4980000"/>
    <n v="4080000"/>
    <n v="1850000"/>
    <n v="1200000"/>
    <n v="3560000"/>
    <n v="1250000"/>
    <n v="1"/>
    <x v="1"/>
    <s v="21-29"/>
    <n v="5063333.333333333"/>
    <n v="2203333.3333333335"/>
    <n v="0.23015151515151513"/>
    <x v="2"/>
    <x v="2"/>
    <x v="0"/>
    <x v="1"/>
  </r>
  <r>
    <s v="CC102634"/>
    <n v="45"/>
    <x v="0"/>
    <s v="Bachelor"/>
    <s v="Married"/>
    <s v="Self-employed"/>
    <n v="22800000"/>
    <n v="109000000"/>
    <n v="123"/>
    <x v="0"/>
    <n v="0"/>
    <n v="0"/>
    <n v="45810000"/>
    <n v="36260000"/>
    <n v="47330000"/>
    <n v="25370000"/>
    <n v="13990000"/>
    <n v="13750000"/>
    <n v="1820000"/>
    <n v="1"/>
    <x v="0"/>
    <s v="40-49"/>
    <n v="43133333.333333336"/>
    <n v="17703333.333333332"/>
    <n v="0.3957186544342508"/>
    <x v="1"/>
    <x v="1"/>
    <x v="0"/>
    <x v="3"/>
  </r>
  <r>
    <s v="CC102635"/>
    <n v="33"/>
    <x v="1"/>
    <s v="Bachelor"/>
    <s v="Married"/>
    <s v="Government"/>
    <n v="14000000"/>
    <n v="67000000"/>
    <n v="59"/>
    <x v="0"/>
    <n v="0"/>
    <n v="3"/>
    <n v="38200000"/>
    <n v="44350000"/>
    <n v="43550000"/>
    <n v="18870000"/>
    <n v="13200000"/>
    <n v="5710000"/>
    <n v="6320000"/>
    <n v="2"/>
    <x v="0"/>
    <s v="30-39"/>
    <n v="42033333.333333336"/>
    <n v="12593333.333333334"/>
    <n v="0.62736318407960201"/>
    <x v="0"/>
    <x v="0"/>
    <x v="0"/>
    <x v="2"/>
  </r>
  <r>
    <s v="CC102636"/>
    <n v="44"/>
    <x v="0"/>
    <s v="Bachelor"/>
    <s v="Married"/>
    <s v="Salaried"/>
    <n v="11700000"/>
    <n v="54000000"/>
    <n v="77"/>
    <x v="3"/>
    <n v="0"/>
    <n v="3"/>
    <n v="22940000"/>
    <n v="30060000"/>
    <n v="29840000"/>
    <n v="4320000"/>
    <n v="13920000"/>
    <n v="5290000"/>
    <n v="5010000"/>
    <n v="2"/>
    <x v="1"/>
    <s v="40-49"/>
    <n v="27613333.333333332"/>
    <n v="7843333.333333333"/>
    <n v="0.51135802469135805"/>
    <x v="0"/>
    <x v="0"/>
    <x v="0"/>
    <x v="0"/>
  </r>
  <r>
    <s v="CC102637"/>
    <n v="28"/>
    <x v="1"/>
    <s v="Diploma"/>
    <s v="Married"/>
    <s v="Contract"/>
    <n v="7200000"/>
    <n v="24000000"/>
    <n v="45"/>
    <x v="0"/>
    <n v="0"/>
    <n v="0"/>
    <n v="11430000"/>
    <n v="6860000"/>
    <n v="8910000"/>
    <n v="2760000"/>
    <n v="2640000"/>
    <n v="3960000"/>
    <n v="560000"/>
    <n v="0"/>
    <x v="0"/>
    <s v="21-29"/>
    <n v="9066666.666666666"/>
    <n v="3120000"/>
    <n v="0.37777777777777777"/>
    <x v="1"/>
    <x v="1"/>
    <x v="2"/>
    <x v="1"/>
  </r>
  <r>
    <s v="CC102638"/>
    <n v="45"/>
    <x v="0"/>
    <s v="Postgraduate"/>
    <s v="Other"/>
    <s v="Salaried"/>
    <n v="10000000"/>
    <n v="47000000"/>
    <n v="90"/>
    <x v="0"/>
    <n v="0"/>
    <n v="0"/>
    <n v="9200000"/>
    <n v="9970000"/>
    <n v="9830000"/>
    <n v="9230000"/>
    <n v="4860000"/>
    <n v="4670000"/>
    <n v="1380000"/>
    <n v="0"/>
    <x v="0"/>
    <s v="40-49"/>
    <n v="9666666.666666666"/>
    <n v="6253333.333333333"/>
    <n v="0.20567375886524822"/>
    <x v="2"/>
    <x v="2"/>
    <x v="2"/>
    <x v="0"/>
  </r>
  <r>
    <s v="CC102639"/>
    <n v="45"/>
    <x v="1"/>
    <s v="Postgraduate"/>
    <s v="Single"/>
    <s v="Salaried"/>
    <n v="27600000"/>
    <n v="130000000"/>
    <n v="119"/>
    <x v="2"/>
    <n v="0"/>
    <n v="0"/>
    <n v="74050000"/>
    <n v="51020000"/>
    <n v="65380000"/>
    <n v="13600000"/>
    <n v="42030000"/>
    <n v="63320000"/>
    <n v="3160000"/>
    <n v="1"/>
    <x v="0"/>
    <s v="40-49"/>
    <n v="63483333.333333336"/>
    <n v="39650000"/>
    <n v="0.48833333333333334"/>
    <x v="1"/>
    <x v="1"/>
    <x v="0"/>
    <x v="3"/>
  </r>
  <r>
    <s v="CC102640"/>
    <n v="49"/>
    <x v="0"/>
    <s v="Bachelor"/>
    <s v="Other"/>
    <s v="Salaried"/>
    <n v="12500000"/>
    <n v="69000000"/>
    <n v="138"/>
    <x v="2"/>
    <n v="0"/>
    <n v="0"/>
    <n v="23230000"/>
    <n v="20970000"/>
    <n v="13060000"/>
    <n v="5080000"/>
    <n v="8400000"/>
    <n v="6750000"/>
    <n v="1500000"/>
    <n v="2"/>
    <x v="1"/>
    <s v="40-49"/>
    <n v="19086666.666666668"/>
    <n v="6743333.333333333"/>
    <n v="0.27661835748792274"/>
    <x v="1"/>
    <x v="1"/>
    <x v="0"/>
    <x v="2"/>
  </r>
  <r>
    <s v="CC102641"/>
    <n v="58"/>
    <x v="0"/>
    <s v="Diploma"/>
    <s v="Married"/>
    <s v="Government"/>
    <n v="12700000"/>
    <n v="50000000"/>
    <n v="240"/>
    <x v="0"/>
    <n v="0"/>
    <n v="0"/>
    <n v="29170000"/>
    <n v="35260000"/>
    <n v="33850000"/>
    <n v="11880000"/>
    <n v="12350000"/>
    <n v="11650000"/>
    <n v="2400000"/>
    <n v="0"/>
    <x v="0"/>
    <s v="50-59"/>
    <n v="32760000"/>
    <n v="11960000"/>
    <n v="0.6552"/>
    <x v="0"/>
    <x v="0"/>
    <x v="2"/>
    <x v="0"/>
  </r>
  <r>
    <s v="CC102642"/>
    <n v="48"/>
    <x v="1"/>
    <s v="Diploma"/>
    <s v="Married"/>
    <s v="Salaried"/>
    <n v="7800000"/>
    <n v="40000000"/>
    <n v="161"/>
    <x v="0"/>
    <n v="3"/>
    <n v="2"/>
    <n v="22710000"/>
    <n v="17920000"/>
    <n v="19170000"/>
    <n v="11240000"/>
    <n v="2180000"/>
    <n v="1370000"/>
    <n v="2410000"/>
    <n v="3"/>
    <x v="1"/>
    <s v="40-49"/>
    <n v="19933333.333333332"/>
    <n v="4930000"/>
    <n v="0.49833333333333329"/>
    <x v="1"/>
    <x v="1"/>
    <x v="1"/>
    <x v="0"/>
  </r>
  <r>
    <s v="CC102643"/>
    <n v="25"/>
    <x v="0"/>
    <s v="Diploma"/>
    <s v="Married"/>
    <s v="Salaried"/>
    <n v="5100000"/>
    <n v="20000000"/>
    <n v="35"/>
    <x v="2"/>
    <n v="0"/>
    <n v="0"/>
    <n v="7980000"/>
    <n v="8300000"/>
    <n v="10670000"/>
    <n v="1630000"/>
    <n v="3570000"/>
    <n v="3850000"/>
    <n v="1620000"/>
    <n v="1"/>
    <x v="0"/>
    <s v="21-29"/>
    <n v="8983333.333333334"/>
    <n v="3016666.6666666665"/>
    <n v="0.44916666666666671"/>
    <x v="1"/>
    <x v="1"/>
    <x v="0"/>
    <x v="1"/>
  </r>
  <r>
    <s v="CC102644"/>
    <n v="43"/>
    <x v="1"/>
    <s v="Bachelor"/>
    <s v="Married"/>
    <s v="Salaried"/>
    <n v="16200000"/>
    <n v="45000000"/>
    <n v="78"/>
    <x v="0"/>
    <n v="0"/>
    <n v="0"/>
    <n v="13540000"/>
    <n v="17120000"/>
    <n v="15410000"/>
    <n v="910000"/>
    <n v="11780000"/>
    <n v="6140000"/>
    <n v="1210000"/>
    <n v="0"/>
    <x v="0"/>
    <s v="40-49"/>
    <n v="15356666.666666666"/>
    <n v="6276666.666666667"/>
    <n v="0.34125925925925926"/>
    <x v="1"/>
    <x v="1"/>
    <x v="2"/>
    <x v="0"/>
  </r>
  <r>
    <s v="CC102645"/>
    <n v="21"/>
    <x v="1"/>
    <s v="High School"/>
    <s v="Married"/>
    <s v="Government"/>
    <n v="5000000"/>
    <n v="23000000"/>
    <n v="38"/>
    <x v="0"/>
    <n v="0"/>
    <n v="0"/>
    <n v="6250000"/>
    <n v="4340000"/>
    <n v="3600000"/>
    <n v="2000000"/>
    <n v="3810000"/>
    <n v="1220000"/>
    <n v="30000"/>
    <n v="0"/>
    <x v="0"/>
    <s v="21-29"/>
    <n v="4730000"/>
    <n v="2343333.3333333335"/>
    <n v="0.20565217391304347"/>
    <x v="2"/>
    <x v="2"/>
    <x v="2"/>
    <x v="1"/>
  </r>
  <r>
    <s v="CC102646"/>
    <n v="46"/>
    <x v="1"/>
    <s v="Bachelor"/>
    <s v="Married"/>
    <s v="Other"/>
    <n v="12800000"/>
    <n v="64000000"/>
    <n v="78"/>
    <x v="0"/>
    <n v="0"/>
    <n v="0"/>
    <n v="26460000"/>
    <n v="18240000"/>
    <n v="15310000"/>
    <n v="2170000"/>
    <n v="5200000"/>
    <n v="1950000"/>
    <n v="2540000"/>
    <n v="0"/>
    <x v="0"/>
    <s v="40-49"/>
    <n v="20003333.333333332"/>
    <n v="3106666.6666666665"/>
    <n v="0.31255208333333334"/>
    <x v="1"/>
    <x v="1"/>
    <x v="2"/>
    <x v="2"/>
  </r>
  <r>
    <s v="CC102647"/>
    <n v="21"/>
    <x v="1"/>
    <s v="Diploma"/>
    <s v="Single"/>
    <s v="Salaried"/>
    <n v="6200000"/>
    <n v="20000000"/>
    <n v="29"/>
    <x v="0"/>
    <n v="0"/>
    <n v="0"/>
    <n v="7000000"/>
    <n v="6800000"/>
    <n v="5650000"/>
    <n v="2370000"/>
    <n v="1980000"/>
    <n v="1840000"/>
    <n v="80000"/>
    <n v="0"/>
    <x v="0"/>
    <s v="21-29"/>
    <n v="6483333.333333333"/>
    <n v="2063333.3333333333"/>
    <n v="0.32416666666666666"/>
    <x v="1"/>
    <x v="1"/>
    <x v="2"/>
    <x v="1"/>
  </r>
  <r>
    <s v="CC102648"/>
    <n v="34"/>
    <x v="1"/>
    <s v="High School"/>
    <s v="Single"/>
    <s v="Self-employed"/>
    <n v="12600000"/>
    <n v="52000000"/>
    <n v="84"/>
    <x v="0"/>
    <n v="0"/>
    <n v="0"/>
    <n v="24880000"/>
    <n v="31660000"/>
    <n v="21970000"/>
    <n v="6600000"/>
    <n v="5710000"/>
    <n v="8530000"/>
    <n v="1050000"/>
    <n v="0"/>
    <x v="0"/>
    <s v="30-39"/>
    <n v="26170000"/>
    <n v="6946666.666666667"/>
    <n v="0.5032692307692308"/>
    <x v="0"/>
    <x v="0"/>
    <x v="2"/>
    <x v="0"/>
  </r>
  <r>
    <s v="CC102649"/>
    <n v="27"/>
    <x v="1"/>
    <s v="High School"/>
    <s v="Single"/>
    <s v="Salaried"/>
    <n v="8300000"/>
    <n v="20000000"/>
    <n v="45"/>
    <x v="2"/>
    <n v="0"/>
    <n v="1"/>
    <n v="3930000"/>
    <n v="4900000"/>
    <n v="8460000"/>
    <n v="1000000"/>
    <n v="1660000"/>
    <n v="650000"/>
    <n v="690000"/>
    <n v="3"/>
    <x v="0"/>
    <s v="21-29"/>
    <n v="5763333.333333333"/>
    <n v="1103333.3333333333"/>
    <n v="0.28816666666666663"/>
    <x v="1"/>
    <x v="1"/>
    <x v="1"/>
    <x v="1"/>
  </r>
  <r>
    <s v="CC102650"/>
    <n v="41"/>
    <x v="0"/>
    <s v="Postgraduate"/>
    <s v="Single"/>
    <s v="Self-employed"/>
    <n v="17200000"/>
    <n v="41000000"/>
    <n v="98"/>
    <x v="2"/>
    <n v="0"/>
    <n v="0"/>
    <n v="9240000"/>
    <n v="7480000"/>
    <n v="17660000"/>
    <n v="4980000"/>
    <n v="1210000"/>
    <n v="7120000"/>
    <n v="4070000"/>
    <n v="1"/>
    <x v="0"/>
    <s v="40-49"/>
    <n v="11460000"/>
    <n v="4436666.666666667"/>
    <n v="0.27951219512195125"/>
    <x v="1"/>
    <x v="1"/>
    <x v="0"/>
    <x v="0"/>
  </r>
  <r>
    <s v="CC102651"/>
    <n v="37"/>
    <x v="1"/>
    <s v="High School"/>
    <s v="Single"/>
    <s v="Salaried"/>
    <n v="8500000"/>
    <n v="40000000"/>
    <n v="71"/>
    <x v="0"/>
    <n v="0"/>
    <n v="0"/>
    <n v="4830000"/>
    <n v="6850000"/>
    <n v="7800000"/>
    <n v="1230000"/>
    <n v="5730000"/>
    <n v="2470000"/>
    <n v="3850000"/>
    <n v="1"/>
    <x v="0"/>
    <s v="30-39"/>
    <n v="6493333.333333333"/>
    <n v="3143333.3333333335"/>
    <n v="0.16233333333333333"/>
    <x v="2"/>
    <x v="2"/>
    <x v="0"/>
    <x v="0"/>
  </r>
  <r>
    <s v="CC102652"/>
    <n v="38"/>
    <x v="0"/>
    <s v="Bachelor"/>
    <s v="Other"/>
    <s v="Salaried"/>
    <n v="14100000"/>
    <n v="68000000"/>
    <n v="96"/>
    <x v="0"/>
    <n v="0"/>
    <n v="0"/>
    <n v="5480000"/>
    <n v="12070000"/>
    <n v="22280000"/>
    <n v="2570000"/>
    <n v="11560000"/>
    <n v="6140000"/>
    <n v="5730000"/>
    <n v="0"/>
    <x v="0"/>
    <s v="30-39"/>
    <n v="13276666.666666666"/>
    <n v="6756666.666666667"/>
    <n v="0.19524509803921566"/>
    <x v="2"/>
    <x v="2"/>
    <x v="2"/>
    <x v="2"/>
  </r>
  <r>
    <s v="CC102653"/>
    <n v="33"/>
    <x v="0"/>
    <s v="Diploma"/>
    <s v="Married"/>
    <s v="Government"/>
    <n v="8100000"/>
    <n v="41000000"/>
    <n v="93"/>
    <x v="0"/>
    <n v="0"/>
    <n v="0"/>
    <n v="22110000"/>
    <n v="29240000"/>
    <n v="28720000"/>
    <n v="6860000"/>
    <n v="10760000"/>
    <n v="27540000"/>
    <n v="1750000"/>
    <n v="1"/>
    <x v="0"/>
    <s v="30-39"/>
    <n v="26690000"/>
    <n v="15053333.333333334"/>
    <n v="0.65097560975609758"/>
    <x v="0"/>
    <x v="0"/>
    <x v="0"/>
    <x v="0"/>
  </r>
  <r>
    <s v="CC102654"/>
    <n v="37"/>
    <x v="0"/>
    <s v="High School"/>
    <s v="Married"/>
    <s v="Salaried"/>
    <n v="6000000"/>
    <n v="33000000"/>
    <n v="58"/>
    <x v="0"/>
    <n v="0"/>
    <n v="0"/>
    <n v="20330000"/>
    <n v="20100000"/>
    <n v="22290000"/>
    <n v="11170000"/>
    <n v="6110000"/>
    <n v="5160000"/>
    <n v="1740000"/>
    <n v="3"/>
    <x v="0"/>
    <s v="30-39"/>
    <n v="20906666.666666668"/>
    <n v="7480000"/>
    <n v="0.63353535353535362"/>
    <x v="0"/>
    <x v="0"/>
    <x v="1"/>
    <x v="1"/>
  </r>
  <r>
    <s v="CC102655"/>
    <n v="32"/>
    <x v="0"/>
    <s v="Bachelor"/>
    <s v="Married"/>
    <s v="Salaried"/>
    <n v="11100000"/>
    <n v="43000000"/>
    <n v="58"/>
    <x v="0"/>
    <n v="0"/>
    <n v="0"/>
    <n v="26740000"/>
    <n v="20380000"/>
    <n v="24530000"/>
    <n v="11160000"/>
    <n v="2680000"/>
    <n v="7390000"/>
    <n v="2240000"/>
    <n v="0"/>
    <x v="0"/>
    <s v="30-39"/>
    <n v="23883333.333333332"/>
    <n v="7076666.666666667"/>
    <n v="0.5554263565891473"/>
    <x v="0"/>
    <x v="0"/>
    <x v="2"/>
    <x v="0"/>
  </r>
  <r>
    <s v="CC102656"/>
    <n v="31"/>
    <x v="0"/>
    <s v="Diploma"/>
    <s v="Married"/>
    <s v="Contract"/>
    <n v="8100000"/>
    <n v="37000000"/>
    <n v="113"/>
    <x v="2"/>
    <n v="1"/>
    <n v="0"/>
    <n v="9640000"/>
    <n v="8620000"/>
    <n v="9850000"/>
    <n v="2490000"/>
    <n v="2190000"/>
    <n v="2650000"/>
    <n v="1790000"/>
    <n v="4"/>
    <x v="1"/>
    <s v="30-39"/>
    <n v="9370000"/>
    <n v="2443333.3333333335"/>
    <n v="0.25324324324324327"/>
    <x v="1"/>
    <x v="1"/>
    <x v="1"/>
    <x v="1"/>
  </r>
  <r>
    <s v="CC102657"/>
    <n v="44"/>
    <x v="0"/>
    <s v="Bachelor"/>
    <s v="Married"/>
    <s v="Salaried"/>
    <n v="10500000"/>
    <n v="77000000"/>
    <n v="170"/>
    <x v="2"/>
    <n v="0"/>
    <n v="0"/>
    <n v="56070000"/>
    <n v="41300000"/>
    <n v="45110000"/>
    <n v="16160000"/>
    <n v="8250000"/>
    <n v="10670000"/>
    <n v="4630000"/>
    <n v="1"/>
    <x v="0"/>
    <s v="40-49"/>
    <n v="47493333.333333336"/>
    <n v="11693333.333333334"/>
    <n v="0.61679653679653679"/>
    <x v="0"/>
    <x v="0"/>
    <x v="0"/>
    <x v="2"/>
  </r>
  <r>
    <s v="CC102658"/>
    <n v="51"/>
    <x v="0"/>
    <s v="Bachelor"/>
    <s v="Married"/>
    <s v="Contract"/>
    <n v="9300000"/>
    <n v="34000000"/>
    <n v="120"/>
    <x v="3"/>
    <n v="3"/>
    <n v="0"/>
    <n v="20910000"/>
    <n v="20150000"/>
    <n v="16010000"/>
    <n v="1700000"/>
    <n v="390000"/>
    <n v="3110000"/>
    <n v="1180000"/>
    <n v="2"/>
    <x v="1"/>
    <s v="50-59"/>
    <n v="19023333.333333332"/>
    <n v="1733333.3333333333"/>
    <n v="0.55950980392156857"/>
    <x v="0"/>
    <x v="0"/>
    <x v="0"/>
    <x v="1"/>
  </r>
  <r>
    <s v="CC102659"/>
    <n v="31"/>
    <x v="0"/>
    <s v="Bachelor"/>
    <s v="Married"/>
    <s v="Salaried"/>
    <n v="14400000"/>
    <n v="37000000"/>
    <n v="36"/>
    <x v="0"/>
    <n v="0"/>
    <n v="0"/>
    <n v="13540000"/>
    <n v="6870000"/>
    <n v="6250000"/>
    <n v="1980000"/>
    <n v="1230000"/>
    <n v="1110000"/>
    <n v="510000"/>
    <n v="0"/>
    <x v="0"/>
    <s v="30-39"/>
    <n v="8886666.666666666"/>
    <n v="1440000"/>
    <n v="0.24018018018018017"/>
    <x v="2"/>
    <x v="2"/>
    <x v="2"/>
    <x v="1"/>
  </r>
  <r>
    <s v="CC102660"/>
    <n v="34"/>
    <x v="1"/>
    <s v="Bachelor"/>
    <s v="Single"/>
    <s v="Government"/>
    <n v="15100000"/>
    <n v="51000000"/>
    <n v="54"/>
    <x v="0"/>
    <n v="1"/>
    <n v="0"/>
    <n v="21440000"/>
    <n v="24480000"/>
    <n v="19970000"/>
    <n v="6010000"/>
    <n v="5220000"/>
    <n v="7730000"/>
    <n v="5090000"/>
    <n v="1"/>
    <x v="0"/>
    <s v="30-39"/>
    <n v="21963333.333333332"/>
    <n v="6320000"/>
    <n v="0.43065359477124182"/>
    <x v="1"/>
    <x v="1"/>
    <x v="0"/>
    <x v="0"/>
  </r>
  <r>
    <s v="CC102661"/>
    <n v="44"/>
    <x v="0"/>
    <s v="High School"/>
    <s v="Single"/>
    <s v="Self-employed"/>
    <n v="14000000"/>
    <n v="45000000"/>
    <n v="110"/>
    <x v="0"/>
    <n v="0"/>
    <n v="0"/>
    <n v="29130000"/>
    <n v="32160000"/>
    <n v="32130000"/>
    <n v="11030000"/>
    <n v="32400000"/>
    <n v="27410000"/>
    <n v="310000"/>
    <n v="1"/>
    <x v="0"/>
    <s v="40-49"/>
    <n v="31140000"/>
    <n v="23613333.333333332"/>
    <n v="0.69199999999999995"/>
    <x v="0"/>
    <x v="0"/>
    <x v="0"/>
    <x v="0"/>
  </r>
  <r>
    <s v="CC102662"/>
    <n v="52"/>
    <x v="0"/>
    <s v="Diploma"/>
    <s v="Single"/>
    <s v="Salaried"/>
    <n v="13900000"/>
    <n v="81000000"/>
    <n v="190"/>
    <x v="0"/>
    <n v="0"/>
    <n v="0"/>
    <n v="43690000"/>
    <n v="52080000"/>
    <n v="45910000"/>
    <n v="6960000"/>
    <n v="17460000"/>
    <n v="13130000"/>
    <n v="130000"/>
    <n v="0"/>
    <x v="0"/>
    <s v="50-59"/>
    <n v="47226666.666666664"/>
    <n v="12516666.666666666"/>
    <n v="0.58304526748971186"/>
    <x v="0"/>
    <x v="0"/>
    <x v="2"/>
    <x v="2"/>
  </r>
  <r>
    <s v="CC102663"/>
    <n v="44"/>
    <x v="1"/>
    <s v="Postgraduate"/>
    <s v="Married"/>
    <s v="Salaried"/>
    <n v="17200000"/>
    <n v="90000000"/>
    <n v="182"/>
    <x v="0"/>
    <n v="0"/>
    <n v="0"/>
    <n v="12850000"/>
    <n v="12950000"/>
    <n v="20410000"/>
    <n v="10630000"/>
    <n v="10490000"/>
    <n v="3890000"/>
    <n v="3920000"/>
    <n v="0"/>
    <x v="0"/>
    <s v="40-49"/>
    <n v="15403333.333333334"/>
    <n v="8336666.666666667"/>
    <n v="0.17114814814814816"/>
    <x v="2"/>
    <x v="2"/>
    <x v="2"/>
    <x v="2"/>
  </r>
  <r>
    <s v="CC102664"/>
    <n v="38"/>
    <x v="1"/>
    <s v="Diploma"/>
    <s v="Married"/>
    <s v="Salaried"/>
    <n v="9500000"/>
    <n v="48000000"/>
    <n v="136"/>
    <x v="0"/>
    <n v="0"/>
    <n v="0"/>
    <n v="21010000"/>
    <n v="23970000"/>
    <n v="20860000"/>
    <n v="19840000"/>
    <n v="20770000"/>
    <n v="6650000"/>
    <n v="1430000"/>
    <n v="2"/>
    <x v="0"/>
    <s v="30-39"/>
    <n v="21946666.666666668"/>
    <n v="15753333.333333334"/>
    <n v="0.45722222222222225"/>
    <x v="1"/>
    <x v="1"/>
    <x v="0"/>
    <x v="0"/>
  </r>
  <r>
    <s v="CC102665"/>
    <n v="21"/>
    <x v="0"/>
    <s v="High School"/>
    <s v="Single"/>
    <s v="Salaried"/>
    <n v="6700000"/>
    <n v="38000000"/>
    <n v="61"/>
    <x v="1"/>
    <n v="2"/>
    <n v="0"/>
    <n v="34690000"/>
    <n v="35450000"/>
    <n v="28480000"/>
    <n v="460000"/>
    <n v="2940000"/>
    <n v="2290000"/>
    <n v="3210000"/>
    <n v="2"/>
    <x v="1"/>
    <s v="21-29"/>
    <n v="32873333.333333332"/>
    <n v="1896666.6666666667"/>
    <n v="0.86508771929824557"/>
    <x v="3"/>
    <x v="3"/>
    <x v="0"/>
    <x v="1"/>
  </r>
  <r>
    <s v="CC102666"/>
    <n v="36"/>
    <x v="1"/>
    <s v="Postgraduate"/>
    <s v="Married"/>
    <s v="Self-employed"/>
    <n v="13500000"/>
    <n v="60000000"/>
    <n v="131"/>
    <x v="0"/>
    <n v="0"/>
    <n v="0"/>
    <n v="19170000"/>
    <n v="14110000"/>
    <n v="27930000"/>
    <n v="4930000"/>
    <n v="4270000"/>
    <n v="10400000"/>
    <n v="1550000"/>
    <n v="0"/>
    <x v="0"/>
    <s v="30-39"/>
    <n v="20403333.333333332"/>
    <n v="6533333.333333333"/>
    <n v="0.34005555555555556"/>
    <x v="1"/>
    <x v="1"/>
    <x v="2"/>
    <x v="2"/>
  </r>
  <r>
    <s v="CC102667"/>
    <n v="53"/>
    <x v="0"/>
    <s v="Diploma"/>
    <s v="Married"/>
    <s v="Salaried"/>
    <n v="12100000"/>
    <n v="80000000"/>
    <n v="101"/>
    <x v="0"/>
    <n v="0"/>
    <n v="0"/>
    <n v="36400000"/>
    <n v="36780000"/>
    <n v="24680000"/>
    <n v="33530000"/>
    <n v="14940000"/>
    <n v="6650000"/>
    <n v="2340000"/>
    <n v="0"/>
    <x v="0"/>
    <s v="50-59"/>
    <n v="32620000"/>
    <n v="18373333.333333332"/>
    <n v="0.40775"/>
    <x v="1"/>
    <x v="1"/>
    <x v="2"/>
    <x v="2"/>
  </r>
  <r>
    <s v="CC102668"/>
    <n v="49"/>
    <x v="0"/>
    <s v="High School"/>
    <s v="Married"/>
    <s v="Salaried"/>
    <n v="13400000"/>
    <n v="53000000"/>
    <n v="103"/>
    <x v="0"/>
    <n v="0"/>
    <n v="0"/>
    <n v="29650000"/>
    <n v="23630000"/>
    <n v="27850000"/>
    <n v="13600000"/>
    <n v="4970000"/>
    <n v="11750000"/>
    <n v="2100000"/>
    <n v="0"/>
    <x v="1"/>
    <s v="40-49"/>
    <n v="27043333.333333332"/>
    <n v="10106666.666666666"/>
    <n v="0.51025157232704399"/>
    <x v="0"/>
    <x v="0"/>
    <x v="2"/>
    <x v="0"/>
  </r>
  <r>
    <s v="CC102669"/>
    <n v="54"/>
    <x v="1"/>
    <s v="High School"/>
    <s v="Single"/>
    <s v="Salaried"/>
    <n v="6900000"/>
    <n v="30000000"/>
    <n v="229"/>
    <x v="0"/>
    <n v="0"/>
    <n v="1"/>
    <n v="16510000"/>
    <n v="21160000"/>
    <n v="14000000"/>
    <n v="3560000"/>
    <n v="6330000"/>
    <n v="4760000"/>
    <n v="340000"/>
    <n v="1"/>
    <x v="0"/>
    <s v="50-59"/>
    <n v="17223333.333333332"/>
    <n v="4883333.333333333"/>
    <n v="0.57411111111111102"/>
    <x v="0"/>
    <x v="0"/>
    <x v="0"/>
    <x v="1"/>
  </r>
  <r>
    <s v="CC102670"/>
    <n v="33"/>
    <x v="0"/>
    <s v="Diploma"/>
    <s v="Married"/>
    <s v="Other"/>
    <n v="9100000"/>
    <n v="57000000"/>
    <n v="73"/>
    <x v="1"/>
    <n v="2"/>
    <n v="0"/>
    <n v="30990000"/>
    <n v="33950000"/>
    <n v="39860000"/>
    <n v="1320000"/>
    <n v="2930000"/>
    <n v="13170000"/>
    <n v="5740000"/>
    <n v="2"/>
    <x v="0"/>
    <s v="30-39"/>
    <n v="34933333.333333336"/>
    <n v="5806666.666666667"/>
    <n v="0.61286549707602345"/>
    <x v="0"/>
    <x v="0"/>
    <x v="0"/>
    <x v="0"/>
  </r>
  <r>
    <s v="CC102671"/>
    <n v="59"/>
    <x v="0"/>
    <s v="Diploma"/>
    <s v="Married"/>
    <s v="Salaried"/>
    <n v="16200000"/>
    <n v="76000000"/>
    <n v="206"/>
    <x v="0"/>
    <n v="0"/>
    <n v="0"/>
    <n v="48860000"/>
    <n v="53970000"/>
    <n v="42230000"/>
    <n v="22590000"/>
    <n v="15270000"/>
    <n v="9260000"/>
    <n v="740000"/>
    <n v="0"/>
    <x v="0"/>
    <s v="50-59"/>
    <n v="48353333.333333336"/>
    <n v="15706666.666666666"/>
    <n v="0.63622807017543859"/>
    <x v="0"/>
    <x v="0"/>
    <x v="2"/>
    <x v="2"/>
  </r>
  <r>
    <s v="CC102672"/>
    <n v="38"/>
    <x v="1"/>
    <s v="Diploma"/>
    <s v="Married"/>
    <s v="Government"/>
    <n v="13100000"/>
    <n v="58000000"/>
    <n v="74"/>
    <x v="0"/>
    <n v="0"/>
    <n v="0"/>
    <n v="32960000"/>
    <n v="20630000"/>
    <n v="17280000"/>
    <n v="26890000"/>
    <n v="13000000"/>
    <n v="7440000"/>
    <n v="930000"/>
    <n v="0"/>
    <x v="0"/>
    <s v="30-39"/>
    <n v="23623333.333333332"/>
    <n v="15776666.666666666"/>
    <n v="0.4072988505747126"/>
    <x v="1"/>
    <x v="1"/>
    <x v="2"/>
    <x v="0"/>
  </r>
  <r>
    <s v="CC102673"/>
    <n v="36"/>
    <x v="1"/>
    <s v="High School"/>
    <s v="Single"/>
    <s v="Government"/>
    <n v="10300000"/>
    <n v="50000000"/>
    <n v="95"/>
    <x v="0"/>
    <n v="0"/>
    <n v="0"/>
    <n v="14120000"/>
    <n v="15550000"/>
    <n v="9500000"/>
    <n v="2990000"/>
    <n v="5910000"/>
    <n v="2930000"/>
    <n v="1590000"/>
    <n v="0"/>
    <x v="0"/>
    <s v="30-39"/>
    <n v="13056666.666666666"/>
    <n v="3943333.3333333335"/>
    <n v="0.26113333333333333"/>
    <x v="1"/>
    <x v="1"/>
    <x v="2"/>
    <x v="0"/>
  </r>
  <r>
    <s v="CC102674"/>
    <n v="47"/>
    <x v="0"/>
    <s v="Bachelor"/>
    <s v="Married"/>
    <s v="Contract"/>
    <n v="8200000"/>
    <n v="34000000"/>
    <n v="157"/>
    <x v="0"/>
    <n v="0"/>
    <n v="0"/>
    <n v="9210000"/>
    <n v="6180000"/>
    <n v="9020000"/>
    <n v="710000"/>
    <n v="430000"/>
    <n v="2430000"/>
    <n v="1480000"/>
    <n v="0"/>
    <x v="0"/>
    <s v="40-49"/>
    <n v="8136666.666666667"/>
    <n v="1190000"/>
    <n v="0.23931372549019608"/>
    <x v="2"/>
    <x v="2"/>
    <x v="2"/>
    <x v="1"/>
  </r>
  <r>
    <s v="CC102675"/>
    <n v="50"/>
    <x v="1"/>
    <s v="Bachelor"/>
    <s v="Married"/>
    <s v="Salaried"/>
    <n v="18700000"/>
    <n v="94000000"/>
    <n v="90"/>
    <x v="0"/>
    <n v="0"/>
    <n v="0"/>
    <n v="33650000"/>
    <n v="22590000"/>
    <n v="25090000"/>
    <n v="12640000"/>
    <n v="9900000"/>
    <n v="7270000"/>
    <n v="1010000"/>
    <n v="0"/>
    <x v="0"/>
    <s v="50-59"/>
    <n v="27110000"/>
    <n v="9936666.666666666"/>
    <n v="0.28840425531914893"/>
    <x v="1"/>
    <x v="1"/>
    <x v="2"/>
    <x v="2"/>
  </r>
  <r>
    <s v="CC102676"/>
    <n v="25"/>
    <x v="0"/>
    <s v="Bachelor"/>
    <s v="Single"/>
    <s v="Contract"/>
    <n v="8200000"/>
    <n v="23000000"/>
    <n v="22"/>
    <x v="0"/>
    <n v="2"/>
    <n v="0"/>
    <n v="10520000"/>
    <n v="9750000"/>
    <n v="8400000"/>
    <n v="2140000"/>
    <n v="310000"/>
    <n v="1840000"/>
    <n v="1220000"/>
    <n v="1"/>
    <x v="1"/>
    <s v="21-29"/>
    <n v="9556666.666666666"/>
    <n v="1430000"/>
    <n v="0.41550724637681158"/>
    <x v="1"/>
    <x v="1"/>
    <x v="0"/>
    <x v="1"/>
  </r>
  <r>
    <s v="CC102677"/>
    <n v="26"/>
    <x v="1"/>
    <s v="Bachelor"/>
    <s v="Single"/>
    <s v="Government"/>
    <n v="6200000"/>
    <n v="22000000"/>
    <n v="27"/>
    <x v="1"/>
    <n v="2"/>
    <n v="0"/>
    <n v="19630000"/>
    <n v="19940000"/>
    <n v="18460000"/>
    <n v="330000"/>
    <n v="2780000"/>
    <n v="5980000"/>
    <n v="710000"/>
    <n v="2"/>
    <x v="1"/>
    <s v="21-29"/>
    <n v="19343333.333333332"/>
    <n v="3030000"/>
    <n v="0.87924242424242416"/>
    <x v="3"/>
    <x v="3"/>
    <x v="0"/>
    <x v="1"/>
  </r>
  <r>
    <s v="CC102678"/>
    <n v="25"/>
    <x v="1"/>
    <s v="Bachelor"/>
    <s v="Single"/>
    <s v="Self-employed"/>
    <n v="17800000"/>
    <n v="104000000"/>
    <n v="61"/>
    <x v="0"/>
    <n v="0"/>
    <n v="0"/>
    <n v="28320000"/>
    <n v="28510000"/>
    <n v="12890000"/>
    <n v="29550000"/>
    <n v="15250000"/>
    <n v="12880000"/>
    <n v="460000"/>
    <n v="0"/>
    <x v="0"/>
    <s v="21-29"/>
    <n v="23240000"/>
    <n v="19226666.666666668"/>
    <n v="0.22346153846153846"/>
    <x v="2"/>
    <x v="2"/>
    <x v="2"/>
    <x v="3"/>
  </r>
  <r>
    <s v="CC102679"/>
    <n v="42"/>
    <x v="0"/>
    <s v="Diploma"/>
    <s v="Married"/>
    <s v="Salaried"/>
    <n v="10100000"/>
    <n v="43000000"/>
    <n v="101"/>
    <x v="0"/>
    <n v="2"/>
    <n v="1"/>
    <n v="19680000"/>
    <n v="20210000"/>
    <n v="20670000"/>
    <n v="9620000"/>
    <n v="2430000"/>
    <n v="3860000"/>
    <n v="2700000"/>
    <n v="2"/>
    <x v="0"/>
    <s v="40-49"/>
    <n v="20186666.666666668"/>
    <n v="5303333.333333333"/>
    <n v="0.46945736434108531"/>
    <x v="1"/>
    <x v="1"/>
    <x v="0"/>
    <x v="0"/>
  </r>
  <r>
    <s v="CC102680"/>
    <n v="48"/>
    <x v="1"/>
    <s v="Postgraduate"/>
    <s v="Married"/>
    <s v="Self-employed"/>
    <n v="23100000"/>
    <n v="103000000"/>
    <n v="176"/>
    <x v="1"/>
    <n v="3"/>
    <n v="0"/>
    <n v="46280000"/>
    <n v="50970000"/>
    <n v="47240000"/>
    <n v="2130000"/>
    <n v="1380000"/>
    <n v="4430000"/>
    <n v="4500000"/>
    <n v="3"/>
    <x v="1"/>
    <s v="40-49"/>
    <n v="48163333.333333336"/>
    <n v="2646666.6666666665"/>
    <n v="0.46760517799352752"/>
    <x v="1"/>
    <x v="1"/>
    <x v="1"/>
    <x v="3"/>
  </r>
  <r>
    <s v="CC102681"/>
    <n v="37"/>
    <x v="0"/>
    <s v="High School"/>
    <s v="Married"/>
    <s v="Self-employed"/>
    <n v="10600000"/>
    <n v="50000000"/>
    <n v="87"/>
    <x v="0"/>
    <n v="0"/>
    <n v="0"/>
    <n v="0"/>
    <n v="0"/>
    <n v="1600000"/>
    <n v="0"/>
    <n v="0"/>
    <n v="830000"/>
    <n v="1960000"/>
    <n v="1"/>
    <x v="0"/>
    <s v="30-39"/>
    <n v="533333.33333333337"/>
    <n v="276666.66666666669"/>
    <n v="1.0666666666666668E-2"/>
    <x v="2"/>
    <x v="2"/>
    <x v="0"/>
    <x v="0"/>
  </r>
  <r>
    <s v="CC102682"/>
    <n v="36"/>
    <x v="0"/>
    <s v="Postgraduate"/>
    <s v="Married"/>
    <s v="Salaried"/>
    <n v="13100000"/>
    <n v="67000000"/>
    <n v="41"/>
    <x v="0"/>
    <n v="0"/>
    <n v="2"/>
    <n v="51700000"/>
    <n v="52050000"/>
    <n v="43840000"/>
    <n v="24340000"/>
    <n v="21620000"/>
    <n v="9570000"/>
    <n v="7910000"/>
    <n v="1"/>
    <x v="0"/>
    <s v="30-39"/>
    <n v="49196666.666666664"/>
    <n v="18510000"/>
    <n v="0.73427860696517411"/>
    <x v="0"/>
    <x v="0"/>
    <x v="0"/>
    <x v="2"/>
  </r>
  <r>
    <s v="CC102683"/>
    <n v="24"/>
    <x v="1"/>
    <s v="High School"/>
    <s v="Single"/>
    <s v="Other"/>
    <n v="5000000"/>
    <n v="20000000"/>
    <n v="23"/>
    <x v="0"/>
    <n v="0"/>
    <n v="0"/>
    <n v="5330000"/>
    <n v="8370000"/>
    <n v="6070000"/>
    <n v="870000"/>
    <n v="2440000"/>
    <n v="2590000"/>
    <n v="610000"/>
    <n v="1"/>
    <x v="0"/>
    <s v="21-29"/>
    <n v="6590000"/>
    <n v="1966666.6666666667"/>
    <n v="0.32950000000000002"/>
    <x v="1"/>
    <x v="1"/>
    <x v="0"/>
    <x v="1"/>
  </r>
  <r>
    <s v="CC102684"/>
    <n v="32"/>
    <x v="0"/>
    <s v="High School"/>
    <s v="Married"/>
    <s v="Self-employed"/>
    <n v="6600000"/>
    <n v="44000000"/>
    <n v="78"/>
    <x v="0"/>
    <n v="0"/>
    <n v="0"/>
    <n v="25450000"/>
    <n v="30590000"/>
    <n v="29480000"/>
    <n v="8210000"/>
    <n v="9180000"/>
    <n v="9600000"/>
    <n v="900000"/>
    <n v="0"/>
    <x v="0"/>
    <s v="30-39"/>
    <n v="28506666.666666668"/>
    <n v="8996666.666666666"/>
    <n v="0.64787878787878794"/>
    <x v="0"/>
    <x v="0"/>
    <x v="2"/>
    <x v="0"/>
  </r>
  <r>
    <s v="CC102685"/>
    <n v="52"/>
    <x v="0"/>
    <s v="Bachelor"/>
    <s v="Married"/>
    <s v="Salaried"/>
    <n v="12300000"/>
    <n v="77000000"/>
    <n v="112"/>
    <x v="0"/>
    <n v="0"/>
    <n v="0"/>
    <n v="35680000"/>
    <n v="30200000"/>
    <n v="26660000"/>
    <n v="7920000"/>
    <n v="14830000"/>
    <n v="25830000"/>
    <n v="7170000"/>
    <n v="0"/>
    <x v="0"/>
    <s v="50-59"/>
    <n v="30846666.666666668"/>
    <n v="16193333.333333334"/>
    <n v="0.40060606060606063"/>
    <x v="1"/>
    <x v="1"/>
    <x v="2"/>
    <x v="2"/>
  </r>
  <r>
    <s v="CC102686"/>
    <n v="24"/>
    <x v="1"/>
    <s v="Diploma"/>
    <s v="Single"/>
    <s v="Salaried"/>
    <n v="6400000"/>
    <n v="38000000"/>
    <n v="37"/>
    <x v="0"/>
    <n v="0"/>
    <n v="0"/>
    <n v="0"/>
    <n v="8790000"/>
    <n v="12150000"/>
    <n v="0"/>
    <n v="3860000"/>
    <n v="2170000"/>
    <n v="550000"/>
    <n v="1"/>
    <x v="0"/>
    <s v="21-29"/>
    <n v="6980000"/>
    <n v="2010000"/>
    <n v="0.18368421052631578"/>
    <x v="2"/>
    <x v="2"/>
    <x v="0"/>
    <x v="1"/>
  </r>
  <r>
    <s v="CC102687"/>
    <n v="59"/>
    <x v="0"/>
    <s v="Diploma"/>
    <s v="Other"/>
    <s v="Contract"/>
    <n v="11800000"/>
    <n v="70000000"/>
    <n v="177"/>
    <x v="1"/>
    <n v="3"/>
    <n v="3"/>
    <n v="20670000"/>
    <n v="6670000"/>
    <n v="0"/>
    <n v="970000"/>
    <n v="790000"/>
    <n v="0"/>
    <n v="7160000"/>
    <n v="4"/>
    <x v="1"/>
    <s v="50-59"/>
    <n v="9113333.333333334"/>
    <n v="586666.66666666663"/>
    <n v="0.13019047619047619"/>
    <x v="2"/>
    <x v="2"/>
    <x v="1"/>
    <x v="2"/>
  </r>
  <r>
    <s v="CC102688"/>
    <n v="48"/>
    <x v="0"/>
    <s v="Bachelor"/>
    <s v="Other"/>
    <s v="Other"/>
    <n v="10500000"/>
    <n v="57000000"/>
    <n v="112"/>
    <x v="0"/>
    <n v="0"/>
    <n v="0"/>
    <n v="30630000"/>
    <n v="33240000"/>
    <n v="38300000"/>
    <n v="28440000"/>
    <n v="34770000"/>
    <n v="13600000"/>
    <n v="4370000"/>
    <n v="0"/>
    <x v="0"/>
    <s v="40-49"/>
    <n v="34056666.666666664"/>
    <n v="25603333.333333332"/>
    <n v="0.59748538011695906"/>
    <x v="0"/>
    <x v="0"/>
    <x v="2"/>
    <x v="0"/>
  </r>
  <r>
    <s v="CC102689"/>
    <n v="52"/>
    <x v="1"/>
    <s v="High School"/>
    <s v="Married"/>
    <s v="Government"/>
    <n v="15200000"/>
    <n v="81000000"/>
    <n v="189"/>
    <x v="0"/>
    <n v="0"/>
    <n v="0"/>
    <n v="24550000"/>
    <n v="23660000"/>
    <n v="36430000"/>
    <n v="25280000"/>
    <n v="12530000"/>
    <n v="9450000"/>
    <n v="4320000"/>
    <n v="0"/>
    <x v="0"/>
    <s v="50-59"/>
    <n v="28213333.333333332"/>
    <n v="15753333.333333334"/>
    <n v="0.34831275720164606"/>
    <x v="1"/>
    <x v="1"/>
    <x v="2"/>
    <x v="2"/>
  </r>
  <r>
    <s v="CC102690"/>
    <n v="41"/>
    <x v="0"/>
    <s v="Diploma"/>
    <s v="Married"/>
    <s v="Salaried"/>
    <n v="13600000"/>
    <n v="42000000"/>
    <n v="111"/>
    <x v="0"/>
    <n v="0"/>
    <n v="0"/>
    <n v="7940000"/>
    <n v="13120000"/>
    <n v="9710000"/>
    <n v="1880000"/>
    <n v="11690000"/>
    <n v="2390000"/>
    <n v="200000"/>
    <n v="0"/>
    <x v="0"/>
    <s v="40-49"/>
    <n v="10256666.666666666"/>
    <n v="5320000"/>
    <n v="0.2442063492063492"/>
    <x v="2"/>
    <x v="2"/>
    <x v="2"/>
    <x v="0"/>
  </r>
  <r>
    <s v="CC102691"/>
    <n v="26"/>
    <x v="1"/>
    <s v="High School"/>
    <s v="Married"/>
    <s v="Self-employed"/>
    <n v="8700000"/>
    <n v="46000000"/>
    <n v="56"/>
    <x v="3"/>
    <n v="0"/>
    <n v="0"/>
    <n v="8070000"/>
    <n v="2900000"/>
    <n v="9030000"/>
    <n v="540000"/>
    <n v="1600000"/>
    <n v="3690000"/>
    <n v="1870000"/>
    <n v="1"/>
    <x v="0"/>
    <s v="21-29"/>
    <n v="6666666.666666667"/>
    <n v="1943333.3333333333"/>
    <n v="0.14492753623188406"/>
    <x v="2"/>
    <x v="2"/>
    <x v="0"/>
    <x v="0"/>
  </r>
  <r>
    <s v="CC102692"/>
    <n v="22"/>
    <x v="0"/>
    <s v="Postgraduate"/>
    <s v="Single"/>
    <s v="Salaried"/>
    <n v="12300000"/>
    <n v="49000000"/>
    <n v="47"/>
    <x v="0"/>
    <n v="0"/>
    <n v="0"/>
    <n v="19630000"/>
    <n v="21750000"/>
    <n v="22490000"/>
    <n v="10520000"/>
    <n v="21480000"/>
    <n v="9330000"/>
    <n v="1390000"/>
    <n v="0"/>
    <x v="0"/>
    <s v="21-29"/>
    <n v="21290000"/>
    <n v="13776666.666666666"/>
    <n v="0.43448979591836734"/>
    <x v="1"/>
    <x v="1"/>
    <x v="2"/>
    <x v="0"/>
  </r>
  <r>
    <s v="CC102693"/>
    <n v="21"/>
    <x v="0"/>
    <s v="Bachelor"/>
    <s v="Single"/>
    <s v="Salaried"/>
    <n v="6100000"/>
    <n v="20000000"/>
    <n v="24"/>
    <x v="0"/>
    <n v="0"/>
    <n v="0"/>
    <n v="3120000"/>
    <n v="4880000"/>
    <n v="6290000"/>
    <n v="1390000"/>
    <n v="1400000"/>
    <n v="1680000"/>
    <n v="90000"/>
    <n v="0"/>
    <x v="0"/>
    <s v="21-29"/>
    <n v="4763333.333333333"/>
    <n v="1490000"/>
    <n v="0.23816666666666664"/>
    <x v="2"/>
    <x v="2"/>
    <x v="2"/>
    <x v="1"/>
  </r>
  <r>
    <s v="CC102694"/>
    <n v="24"/>
    <x v="1"/>
    <s v="High School"/>
    <s v="Single"/>
    <s v="Salaried"/>
    <n v="6400000"/>
    <n v="25000000"/>
    <n v="26"/>
    <x v="0"/>
    <n v="0"/>
    <n v="0"/>
    <n v="0"/>
    <n v="1870000"/>
    <n v="4480000"/>
    <n v="0"/>
    <n v="410000"/>
    <n v="1610000"/>
    <n v="1250000"/>
    <n v="0"/>
    <x v="0"/>
    <s v="21-29"/>
    <n v="2116666.6666666665"/>
    <n v="673333.33333333337"/>
    <n v="8.4666666666666654E-2"/>
    <x v="2"/>
    <x v="2"/>
    <x v="2"/>
    <x v="1"/>
  </r>
  <r>
    <s v="CC102695"/>
    <n v="48"/>
    <x v="1"/>
    <s v="Bachelor"/>
    <s v="Married"/>
    <s v="Government"/>
    <n v="15000000"/>
    <n v="69000000"/>
    <n v="79"/>
    <x v="0"/>
    <n v="0"/>
    <n v="0"/>
    <n v="16450000"/>
    <n v="12230000"/>
    <n v="16270000"/>
    <n v="7090000"/>
    <n v="11570000"/>
    <n v="5710000"/>
    <n v="2920000"/>
    <n v="0"/>
    <x v="0"/>
    <s v="40-49"/>
    <n v="14983333.333333334"/>
    <n v="8123333.333333333"/>
    <n v="0.21714975845410628"/>
    <x v="2"/>
    <x v="2"/>
    <x v="2"/>
    <x v="2"/>
  </r>
  <r>
    <s v="CC102696"/>
    <n v="31"/>
    <x v="1"/>
    <s v="Bachelor"/>
    <s v="Married"/>
    <s v="Salaried"/>
    <n v="6500000"/>
    <n v="26000000"/>
    <n v="48"/>
    <x v="3"/>
    <n v="3"/>
    <n v="0"/>
    <n v="17300000"/>
    <n v="12190000"/>
    <n v="12670000"/>
    <n v="410000"/>
    <n v="2490000"/>
    <n v="11390000"/>
    <n v="1370000"/>
    <n v="2"/>
    <x v="1"/>
    <s v="30-39"/>
    <n v="14053333.333333334"/>
    <n v="4763333.333333333"/>
    <n v="0.54051282051282057"/>
    <x v="0"/>
    <x v="0"/>
    <x v="0"/>
    <x v="1"/>
  </r>
  <r>
    <s v="CC102697"/>
    <n v="39"/>
    <x v="0"/>
    <s v="Diploma"/>
    <s v="Married"/>
    <s v="Salaried"/>
    <n v="10000000"/>
    <n v="41000000"/>
    <n v="128"/>
    <x v="1"/>
    <n v="3"/>
    <n v="0"/>
    <n v="23830000"/>
    <n v="17080000"/>
    <n v="20160000"/>
    <n v="910000"/>
    <n v="890000"/>
    <n v="4110000"/>
    <n v="2660000"/>
    <n v="2"/>
    <x v="1"/>
    <s v="30-39"/>
    <n v="20356666.666666668"/>
    <n v="1970000"/>
    <n v="0.49650406504065042"/>
    <x v="1"/>
    <x v="1"/>
    <x v="0"/>
    <x v="0"/>
  </r>
  <r>
    <s v="CC102698"/>
    <n v="32"/>
    <x v="1"/>
    <s v="Diploma"/>
    <s v="Married"/>
    <s v="Other"/>
    <n v="8700000"/>
    <n v="63000000"/>
    <n v="83"/>
    <x v="0"/>
    <n v="0"/>
    <n v="3"/>
    <n v="31810000"/>
    <n v="34280000"/>
    <n v="40550000"/>
    <n v="11680000"/>
    <n v="14230000"/>
    <n v="1240000"/>
    <n v="3180000"/>
    <n v="1"/>
    <x v="0"/>
    <s v="30-39"/>
    <n v="35546666.666666664"/>
    <n v="9050000"/>
    <n v="0.5642328042328042"/>
    <x v="0"/>
    <x v="0"/>
    <x v="0"/>
    <x v="2"/>
  </r>
  <r>
    <s v="CC102699"/>
    <n v="45"/>
    <x v="0"/>
    <s v="Diploma"/>
    <s v="Married"/>
    <s v="Government"/>
    <n v="10600000"/>
    <n v="52000000"/>
    <n v="111"/>
    <x v="0"/>
    <n v="0"/>
    <n v="0"/>
    <n v="30720000"/>
    <n v="29590000"/>
    <n v="28260000"/>
    <n v="9780000"/>
    <n v="13560000"/>
    <n v="9350000"/>
    <n v="2290000"/>
    <n v="0"/>
    <x v="0"/>
    <s v="40-49"/>
    <n v="29523333.333333332"/>
    <n v="10896666.666666666"/>
    <n v="0.56775641025641022"/>
    <x v="0"/>
    <x v="0"/>
    <x v="2"/>
    <x v="0"/>
  </r>
  <r>
    <s v="CC102700"/>
    <n v="37"/>
    <x v="0"/>
    <s v="Bachelor"/>
    <s v="Married"/>
    <s v="Self-employed"/>
    <n v="18900000"/>
    <n v="84000000"/>
    <n v="111"/>
    <x v="0"/>
    <n v="0"/>
    <n v="0"/>
    <n v="23830000"/>
    <n v="29350000"/>
    <n v="30580000"/>
    <n v="5000000"/>
    <n v="7260000"/>
    <n v="14280000"/>
    <n v="5370000"/>
    <n v="0"/>
    <x v="0"/>
    <s v="30-39"/>
    <n v="27920000"/>
    <n v="8846666.666666666"/>
    <n v="0.33238095238095239"/>
    <x v="1"/>
    <x v="1"/>
    <x v="2"/>
    <x v="2"/>
  </r>
  <r>
    <s v="CC102701"/>
    <n v="31"/>
    <x v="1"/>
    <s v="Bachelor"/>
    <s v="Married"/>
    <s v="Salaried"/>
    <n v="11400000"/>
    <n v="61000000"/>
    <n v="80"/>
    <x v="0"/>
    <n v="0"/>
    <n v="0"/>
    <n v="28400000"/>
    <n v="22640000"/>
    <n v="10990000"/>
    <n v="13380000"/>
    <n v="12530000"/>
    <n v="3450000"/>
    <n v="1330000"/>
    <n v="0"/>
    <x v="1"/>
    <s v="30-39"/>
    <n v="20676666.666666668"/>
    <n v="9786666.666666666"/>
    <n v="0.33896174863387979"/>
    <x v="1"/>
    <x v="1"/>
    <x v="2"/>
    <x v="2"/>
  </r>
  <r>
    <s v="CC102702"/>
    <n v="21"/>
    <x v="1"/>
    <s v="Bachelor"/>
    <s v="Single"/>
    <s v="Other"/>
    <n v="8500000"/>
    <n v="37000000"/>
    <n v="28"/>
    <x v="0"/>
    <n v="0"/>
    <n v="0"/>
    <n v="25850000"/>
    <n v="19270000"/>
    <n v="21430000"/>
    <n v="11750000"/>
    <n v="6230000"/>
    <n v="5410000"/>
    <n v="550000"/>
    <n v="0"/>
    <x v="0"/>
    <s v="21-29"/>
    <n v="22183333.333333332"/>
    <n v="7796666.666666667"/>
    <n v="0.59954954954954953"/>
    <x v="0"/>
    <x v="0"/>
    <x v="2"/>
    <x v="1"/>
  </r>
  <r>
    <s v="CC102703"/>
    <n v="39"/>
    <x v="0"/>
    <s v="Bachelor"/>
    <s v="Married"/>
    <s v="Contract"/>
    <n v="12400000"/>
    <n v="49000000"/>
    <n v="139"/>
    <x v="0"/>
    <n v="0"/>
    <n v="0"/>
    <n v="17010000"/>
    <n v="13180000"/>
    <n v="10780000"/>
    <n v="7820000"/>
    <n v="11890000"/>
    <n v="6010000"/>
    <n v="1450000"/>
    <n v="0"/>
    <x v="0"/>
    <s v="30-39"/>
    <n v="13656666.666666666"/>
    <n v="8573333.333333334"/>
    <n v="0.27870748299319725"/>
    <x v="1"/>
    <x v="1"/>
    <x v="2"/>
    <x v="0"/>
  </r>
  <r>
    <s v="CC102704"/>
    <n v="51"/>
    <x v="0"/>
    <s v="Bachelor"/>
    <s v="Single"/>
    <s v="Self-employed"/>
    <n v="19100000"/>
    <n v="76000000"/>
    <n v="184"/>
    <x v="0"/>
    <n v="0"/>
    <n v="0"/>
    <n v="22000000"/>
    <n v="18600000"/>
    <n v="29270000"/>
    <n v="3990000"/>
    <n v="8410000"/>
    <n v="10480000"/>
    <n v="2270000"/>
    <n v="0"/>
    <x v="0"/>
    <s v="50-59"/>
    <n v="23290000"/>
    <n v="7626666.666666667"/>
    <n v="0.30644736842105263"/>
    <x v="1"/>
    <x v="1"/>
    <x v="2"/>
    <x v="2"/>
  </r>
  <r>
    <s v="CC102705"/>
    <n v="35"/>
    <x v="0"/>
    <s v="High School"/>
    <s v="Married"/>
    <s v="Salaried"/>
    <n v="6000000"/>
    <n v="29000000"/>
    <n v="68"/>
    <x v="0"/>
    <n v="0"/>
    <n v="0"/>
    <n v="9060000"/>
    <n v="6380000"/>
    <n v="8650000"/>
    <n v="7690000"/>
    <n v="2220000"/>
    <n v="3020000"/>
    <n v="1850000"/>
    <n v="2"/>
    <x v="0"/>
    <s v="30-39"/>
    <n v="8030000"/>
    <n v="4310000"/>
    <n v="0.27689655172413791"/>
    <x v="1"/>
    <x v="1"/>
    <x v="0"/>
    <x v="1"/>
  </r>
  <r>
    <s v="CC102706"/>
    <n v="32"/>
    <x v="0"/>
    <s v="Diploma"/>
    <s v="Married"/>
    <s v="Self-employed"/>
    <n v="10100000"/>
    <n v="32000000"/>
    <n v="38"/>
    <x v="0"/>
    <n v="0"/>
    <n v="0"/>
    <n v="23190000"/>
    <n v="20730000"/>
    <n v="23670000"/>
    <n v="4470000"/>
    <n v="8600000"/>
    <n v="4790000"/>
    <n v="640000"/>
    <n v="0"/>
    <x v="0"/>
    <s v="30-39"/>
    <n v="22530000"/>
    <n v="5953333.333333333"/>
    <n v="0.70406250000000004"/>
    <x v="0"/>
    <x v="0"/>
    <x v="2"/>
    <x v="1"/>
  </r>
  <r>
    <s v="CC102707"/>
    <n v="53"/>
    <x v="0"/>
    <s v="High School"/>
    <s v="Single"/>
    <s v="Salaried"/>
    <n v="9000000"/>
    <n v="41000000"/>
    <n v="104"/>
    <x v="0"/>
    <n v="0"/>
    <n v="0"/>
    <n v="12350000"/>
    <n v="15790000"/>
    <n v="9980000"/>
    <n v="12430000"/>
    <n v="5600000"/>
    <n v="1540000"/>
    <n v="1410000"/>
    <n v="1"/>
    <x v="0"/>
    <s v="50-59"/>
    <n v="12706666.666666666"/>
    <n v="6523333.333333333"/>
    <n v="0.30991869918699183"/>
    <x v="1"/>
    <x v="1"/>
    <x v="0"/>
    <x v="0"/>
  </r>
  <r>
    <s v="CC102708"/>
    <n v="34"/>
    <x v="0"/>
    <s v="Bachelor"/>
    <s v="Married"/>
    <s v="Salaried"/>
    <n v="17800000"/>
    <n v="95000000"/>
    <n v="71"/>
    <x v="1"/>
    <n v="2"/>
    <n v="0"/>
    <n v="64940000"/>
    <n v="69440000"/>
    <n v="68990000"/>
    <n v="1730000"/>
    <n v="1780000"/>
    <n v="24890000"/>
    <n v="6270000"/>
    <n v="2"/>
    <x v="1"/>
    <s v="30-39"/>
    <n v="67790000"/>
    <n v="9466666.666666666"/>
    <n v="0.71357894736842109"/>
    <x v="0"/>
    <x v="0"/>
    <x v="0"/>
    <x v="2"/>
  </r>
  <r>
    <s v="CC102709"/>
    <n v="45"/>
    <x v="0"/>
    <s v="Bachelor"/>
    <s v="Married"/>
    <s v="Salaried"/>
    <n v="7200000"/>
    <n v="30000000"/>
    <n v="116"/>
    <x v="0"/>
    <n v="0"/>
    <n v="0"/>
    <n v="3870000"/>
    <n v="940000"/>
    <n v="1670000"/>
    <n v="3260000"/>
    <n v="770000"/>
    <n v="770000"/>
    <n v="840000"/>
    <n v="0"/>
    <x v="0"/>
    <s v="40-49"/>
    <n v="2160000"/>
    <n v="1600000"/>
    <n v="7.1999999999999995E-2"/>
    <x v="2"/>
    <x v="2"/>
    <x v="2"/>
    <x v="1"/>
  </r>
  <r>
    <s v="CC102710"/>
    <n v="38"/>
    <x v="1"/>
    <s v="High School"/>
    <s v="Other"/>
    <s v="Self-employed"/>
    <n v="13300000"/>
    <n v="61000000"/>
    <n v="139"/>
    <x v="3"/>
    <n v="3"/>
    <n v="3"/>
    <n v="29700000"/>
    <n v="30430000"/>
    <n v="24180000"/>
    <n v="9140000"/>
    <n v="1920000"/>
    <n v="850000"/>
    <n v="4250000"/>
    <n v="3"/>
    <x v="1"/>
    <s v="30-39"/>
    <n v="28103333.333333332"/>
    <n v="3970000"/>
    <n v="0.4607103825136612"/>
    <x v="1"/>
    <x v="1"/>
    <x v="1"/>
    <x v="2"/>
  </r>
  <r>
    <s v="CC102711"/>
    <n v="49"/>
    <x v="1"/>
    <s v="Diploma"/>
    <s v="Married"/>
    <s v="Self-employed"/>
    <n v="15800000"/>
    <n v="69000000"/>
    <n v="176"/>
    <x v="0"/>
    <n v="0"/>
    <n v="0"/>
    <n v="17640000"/>
    <n v="19410000"/>
    <n v="22430000"/>
    <n v="18240000"/>
    <n v="7210000"/>
    <n v="19110000"/>
    <n v="2090000"/>
    <n v="0"/>
    <x v="0"/>
    <s v="40-49"/>
    <n v="19826666.666666668"/>
    <n v="14853333.333333334"/>
    <n v="0.28734299516908213"/>
    <x v="1"/>
    <x v="1"/>
    <x v="2"/>
    <x v="2"/>
  </r>
  <r>
    <s v="CC102712"/>
    <n v="43"/>
    <x v="0"/>
    <s v="Bachelor"/>
    <s v="Single"/>
    <s v="Government"/>
    <n v="16900000"/>
    <n v="75000000"/>
    <n v="83"/>
    <x v="0"/>
    <n v="0"/>
    <n v="0"/>
    <n v="25810000"/>
    <n v="22000000"/>
    <n v="28850000"/>
    <n v="8790000"/>
    <n v="9410000"/>
    <n v="13620000"/>
    <n v="1580000"/>
    <n v="0"/>
    <x v="0"/>
    <s v="40-49"/>
    <n v="25553333.333333332"/>
    <n v="10606666.666666666"/>
    <n v="0.34071111111111108"/>
    <x v="1"/>
    <x v="1"/>
    <x v="2"/>
    <x v="2"/>
  </r>
  <r>
    <s v="CC102713"/>
    <n v="45"/>
    <x v="0"/>
    <s v="High School"/>
    <s v="Married"/>
    <s v="Government"/>
    <n v="10400000"/>
    <n v="28000000"/>
    <n v="81"/>
    <x v="0"/>
    <n v="0"/>
    <n v="0"/>
    <n v="6990000"/>
    <n v="5930000"/>
    <n v="13860000"/>
    <n v="4610000"/>
    <n v="2830000"/>
    <n v="2700000"/>
    <n v="1340000"/>
    <n v="0"/>
    <x v="0"/>
    <s v="40-49"/>
    <n v="8926666.666666666"/>
    <n v="3380000"/>
    <n v="0.31880952380952376"/>
    <x v="1"/>
    <x v="1"/>
    <x v="2"/>
    <x v="1"/>
  </r>
  <r>
    <s v="CC102714"/>
    <n v="43"/>
    <x v="0"/>
    <s v="Bachelor"/>
    <s v="Married"/>
    <s v="Salaried"/>
    <n v="13100000"/>
    <n v="59000000"/>
    <n v="156"/>
    <x v="0"/>
    <n v="0"/>
    <n v="0"/>
    <n v="30640000"/>
    <n v="12080000"/>
    <n v="16520000"/>
    <n v="6910000"/>
    <n v="4440000"/>
    <n v="3970000"/>
    <n v="2730000"/>
    <n v="1"/>
    <x v="0"/>
    <s v="40-49"/>
    <n v="19746666.666666668"/>
    <n v="5106666.666666667"/>
    <n v="0.33468926553672318"/>
    <x v="1"/>
    <x v="1"/>
    <x v="0"/>
    <x v="0"/>
  </r>
  <r>
    <s v="CC102715"/>
    <n v="56"/>
    <x v="0"/>
    <s v="Bachelor"/>
    <s v="Married"/>
    <s v="Contract"/>
    <n v="8200000"/>
    <n v="26000000"/>
    <n v="136"/>
    <x v="0"/>
    <n v="0"/>
    <n v="0"/>
    <n v="6160000"/>
    <n v="7090000"/>
    <n v="11150000"/>
    <n v="3470000"/>
    <n v="3770000"/>
    <n v="3100000"/>
    <n v="290000"/>
    <n v="0"/>
    <x v="0"/>
    <s v="50-59"/>
    <n v="8133333.333333333"/>
    <n v="3446666.6666666665"/>
    <n v="0.31282051282051282"/>
    <x v="1"/>
    <x v="1"/>
    <x v="2"/>
    <x v="1"/>
  </r>
  <r>
    <s v="CC102716"/>
    <n v="38"/>
    <x v="1"/>
    <s v="Postgraduate"/>
    <s v="Married"/>
    <s v="Government"/>
    <n v="15500000"/>
    <n v="89000000"/>
    <n v="70"/>
    <x v="1"/>
    <n v="3"/>
    <n v="3"/>
    <n v="63980000"/>
    <n v="76240000"/>
    <n v="77320000"/>
    <n v="1530000"/>
    <n v="990000"/>
    <n v="1490000"/>
    <n v="12670000"/>
    <n v="3"/>
    <x v="1"/>
    <s v="30-39"/>
    <n v="72513333.333333328"/>
    <n v="1336666.6666666667"/>
    <n v="0.81475655430711602"/>
    <x v="3"/>
    <x v="3"/>
    <x v="1"/>
    <x v="2"/>
  </r>
  <r>
    <s v="CC102717"/>
    <n v="35"/>
    <x v="1"/>
    <s v="Diploma"/>
    <s v="Married"/>
    <s v="Salaried"/>
    <n v="11100000"/>
    <n v="31000000"/>
    <n v="117"/>
    <x v="0"/>
    <n v="0"/>
    <n v="0"/>
    <n v="7670000"/>
    <n v="7340000"/>
    <n v="3400000"/>
    <n v="2380000"/>
    <n v="3630000"/>
    <n v="930000"/>
    <n v="3550000"/>
    <n v="0"/>
    <x v="0"/>
    <s v="30-39"/>
    <n v="6136666.666666667"/>
    <n v="2313333.3333333335"/>
    <n v="0.19795698924731184"/>
    <x v="2"/>
    <x v="2"/>
    <x v="2"/>
    <x v="1"/>
  </r>
  <r>
    <s v="CC102718"/>
    <n v="24"/>
    <x v="1"/>
    <s v="Bachelor"/>
    <s v="Single"/>
    <s v="Contract"/>
    <n v="7400000"/>
    <n v="25000000"/>
    <n v="13"/>
    <x v="0"/>
    <n v="2"/>
    <n v="0"/>
    <n v="17420000"/>
    <n v="20490000"/>
    <n v="19700000"/>
    <n v="4860000"/>
    <n v="3760000"/>
    <n v="5070000"/>
    <n v="1110000"/>
    <n v="2"/>
    <x v="0"/>
    <s v="21-29"/>
    <n v="19203333.333333332"/>
    <n v="4563333.333333333"/>
    <n v="0.76813333333333333"/>
    <x v="3"/>
    <x v="3"/>
    <x v="0"/>
    <x v="1"/>
  </r>
  <r>
    <s v="CC102719"/>
    <n v="28"/>
    <x v="1"/>
    <s v="Diploma"/>
    <s v="Married"/>
    <s v="Salaried"/>
    <n v="8200000"/>
    <n v="44000000"/>
    <n v="80"/>
    <x v="0"/>
    <n v="2"/>
    <n v="3"/>
    <n v="27770000"/>
    <n v="33610000"/>
    <n v="33720000"/>
    <n v="13320000"/>
    <n v="10530000"/>
    <n v="5300000"/>
    <n v="3790000"/>
    <n v="3"/>
    <x v="1"/>
    <s v="21-29"/>
    <n v="31700000"/>
    <n v="9716666.666666666"/>
    <n v="0.72045454545454546"/>
    <x v="0"/>
    <x v="0"/>
    <x v="1"/>
    <x v="0"/>
  </r>
  <r>
    <s v="CC102720"/>
    <n v="54"/>
    <x v="1"/>
    <s v="Bachelor"/>
    <s v="Single"/>
    <s v="Self-employed"/>
    <n v="11100000"/>
    <n v="71000000"/>
    <n v="240"/>
    <x v="0"/>
    <n v="0"/>
    <n v="0"/>
    <n v="20600000"/>
    <n v="37250000"/>
    <n v="33770000"/>
    <n v="4140000"/>
    <n v="11350000"/>
    <n v="11010000"/>
    <n v="670000"/>
    <n v="0"/>
    <x v="0"/>
    <s v="50-59"/>
    <n v="30540000"/>
    <n v="8833333.333333334"/>
    <n v="0.43014084507042255"/>
    <x v="1"/>
    <x v="1"/>
    <x v="2"/>
    <x v="2"/>
  </r>
  <r>
    <s v="CC102721"/>
    <n v="41"/>
    <x v="0"/>
    <s v="High School"/>
    <s v="Single"/>
    <s v="Salaried"/>
    <n v="8900000"/>
    <n v="47000000"/>
    <n v="144"/>
    <x v="2"/>
    <n v="0"/>
    <n v="0"/>
    <n v="24150000"/>
    <n v="16230000"/>
    <n v="26750000"/>
    <n v="3570000"/>
    <n v="1210000"/>
    <n v="6860000"/>
    <n v="1800000"/>
    <n v="2"/>
    <x v="0"/>
    <s v="40-49"/>
    <n v="22376666.666666668"/>
    <n v="3880000"/>
    <n v="0.47609929078014185"/>
    <x v="1"/>
    <x v="1"/>
    <x v="0"/>
    <x v="0"/>
  </r>
  <r>
    <s v="CC102722"/>
    <n v="24"/>
    <x v="0"/>
    <s v="Bachelor"/>
    <s v="Single"/>
    <s v="Salaried"/>
    <n v="7800000"/>
    <n v="21000000"/>
    <n v="8"/>
    <x v="0"/>
    <n v="0"/>
    <n v="0"/>
    <n v="5810000"/>
    <n v="9080000"/>
    <n v="8220000"/>
    <n v="4810000"/>
    <n v="2830000"/>
    <n v="2260000"/>
    <n v="340000"/>
    <n v="0"/>
    <x v="0"/>
    <s v="21-29"/>
    <n v="7703333.333333333"/>
    <n v="3300000"/>
    <n v="0.36682539682539683"/>
    <x v="1"/>
    <x v="1"/>
    <x v="2"/>
    <x v="1"/>
  </r>
  <r>
    <s v="CC102723"/>
    <n v="41"/>
    <x v="0"/>
    <s v="High School"/>
    <s v="Married"/>
    <s v="Salaried"/>
    <n v="14900000"/>
    <n v="87000000"/>
    <n v="123"/>
    <x v="0"/>
    <n v="0"/>
    <n v="0"/>
    <n v="7820000"/>
    <n v="11390000"/>
    <n v="14400000"/>
    <n v="6500000"/>
    <n v="4870000"/>
    <n v="2010000"/>
    <n v="1770000"/>
    <n v="0"/>
    <x v="0"/>
    <s v="40-49"/>
    <n v="11203333.333333334"/>
    <n v="4460000"/>
    <n v="0.12877394636015327"/>
    <x v="2"/>
    <x v="2"/>
    <x v="2"/>
    <x v="2"/>
  </r>
  <r>
    <s v="CC102724"/>
    <n v="44"/>
    <x v="0"/>
    <s v="Postgraduate"/>
    <s v="Single"/>
    <s v="Salaried"/>
    <n v="18900000"/>
    <n v="76000000"/>
    <n v="111"/>
    <x v="0"/>
    <n v="0"/>
    <n v="0"/>
    <n v="50530000"/>
    <n v="51380000"/>
    <n v="44400000"/>
    <n v="15170000"/>
    <n v="17320000"/>
    <n v="14160000"/>
    <n v="2600000"/>
    <n v="2"/>
    <x v="0"/>
    <s v="40-49"/>
    <n v="48770000"/>
    <n v="15550000"/>
    <n v="0.64171052631578951"/>
    <x v="0"/>
    <x v="0"/>
    <x v="0"/>
    <x v="2"/>
  </r>
  <r>
    <s v="CC102725"/>
    <n v="27"/>
    <x v="0"/>
    <s v="Postgraduate"/>
    <s v="Married"/>
    <s v="Self-employed"/>
    <n v="17900000"/>
    <n v="67000000"/>
    <n v="21"/>
    <x v="0"/>
    <n v="0"/>
    <n v="0"/>
    <n v="34610000"/>
    <n v="29680000"/>
    <n v="26660000"/>
    <n v="18720000"/>
    <n v="12360000"/>
    <n v="13400000"/>
    <n v="430000"/>
    <n v="0"/>
    <x v="0"/>
    <s v="21-29"/>
    <n v="30316666.666666668"/>
    <n v="14826666.666666666"/>
    <n v="0.45248756218905473"/>
    <x v="1"/>
    <x v="1"/>
    <x v="2"/>
    <x v="2"/>
  </r>
  <r>
    <s v="CC102726"/>
    <n v="37"/>
    <x v="1"/>
    <s v="Bachelor"/>
    <s v="Married"/>
    <s v="Other"/>
    <n v="8100000"/>
    <n v="49000000"/>
    <n v="110"/>
    <x v="1"/>
    <n v="0"/>
    <n v="0"/>
    <n v="35390000"/>
    <n v="35320000"/>
    <n v="26710000"/>
    <n v="1030000"/>
    <n v="10710000"/>
    <n v="4760000"/>
    <n v="1880000"/>
    <n v="1"/>
    <x v="1"/>
    <s v="30-39"/>
    <n v="32473333.333333332"/>
    <n v="5500000"/>
    <n v="0.66272108843537414"/>
    <x v="0"/>
    <x v="0"/>
    <x v="0"/>
    <x v="0"/>
  </r>
  <r>
    <s v="CC102727"/>
    <n v="36"/>
    <x v="1"/>
    <s v="Bachelor"/>
    <s v="Married"/>
    <s v="Government"/>
    <n v="12700000"/>
    <n v="78000000"/>
    <n v="74"/>
    <x v="3"/>
    <n v="3"/>
    <n v="0"/>
    <n v="41590000"/>
    <n v="44350000"/>
    <n v="50710000"/>
    <n v="1720000"/>
    <n v="1530000"/>
    <n v="18640000"/>
    <n v="4120000"/>
    <n v="2"/>
    <x v="0"/>
    <s v="30-39"/>
    <n v="45550000"/>
    <n v="7296666.666666667"/>
    <n v="0.58397435897435901"/>
    <x v="0"/>
    <x v="0"/>
    <x v="0"/>
    <x v="2"/>
  </r>
  <r>
    <s v="CC102728"/>
    <n v="61"/>
    <x v="0"/>
    <s v="Bachelor"/>
    <s v="Other"/>
    <s v="Salaried"/>
    <n v="15000000"/>
    <n v="90000000"/>
    <n v="240"/>
    <x v="0"/>
    <n v="0"/>
    <n v="0"/>
    <n v="52190000"/>
    <n v="49110000"/>
    <n v="24210000"/>
    <n v="16460000"/>
    <n v="10820000"/>
    <n v="22600000"/>
    <n v="2460000"/>
    <n v="0"/>
    <x v="0"/>
    <s v="60+"/>
    <n v="41836666.666666664"/>
    <n v="16626666.666666666"/>
    <n v="0.46485185185185185"/>
    <x v="1"/>
    <x v="1"/>
    <x v="2"/>
    <x v="2"/>
  </r>
  <r>
    <s v="CC102729"/>
    <n v="40"/>
    <x v="1"/>
    <s v="Postgraduate"/>
    <s v="Married"/>
    <s v="Salaried"/>
    <n v="15300000"/>
    <n v="87000000"/>
    <n v="124"/>
    <x v="0"/>
    <n v="0"/>
    <n v="0"/>
    <n v="12760000"/>
    <n v="21790000"/>
    <n v="38000000"/>
    <n v="13240000"/>
    <n v="8640000"/>
    <n v="17170000"/>
    <n v="7670000"/>
    <n v="1"/>
    <x v="0"/>
    <s v="40-49"/>
    <n v="24183333.333333332"/>
    <n v="13016666.666666666"/>
    <n v="0.2779693486590038"/>
    <x v="1"/>
    <x v="1"/>
    <x v="0"/>
    <x v="2"/>
  </r>
  <r>
    <s v="CC102730"/>
    <n v="43"/>
    <x v="0"/>
    <s v="High School"/>
    <s v="Single"/>
    <s v="Government"/>
    <n v="5500000"/>
    <n v="30000000"/>
    <n v="90"/>
    <x v="1"/>
    <n v="3"/>
    <n v="0"/>
    <n v="29820000"/>
    <n v="23700000"/>
    <n v="21280000"/>
    <n v="440000"/>
    <n v="670000"/>
    <n v="1570000"/>
    <n v="4350000"/>
    <n v="3"/>
    <x v="1"/>
    <s v="40-49"/>
    <n v="24933333.333333332"/>
    <n v="893333.33333333337"/>
    <n v="0.83111111111111102"/>
    <x v="3"/>
    <x v="3"/>
    <x v="1"/>
    <x v="1"/>
  </r>
  <r>
    <s v="CC102731"/>
    <n v="45"/>
    <x v="0"/>
    <s v="Bachelor"/>
    <s v="Married"/>
    <s v="Other"/>
    <n v="8900000"/>
    <n v="28000000"/>
    <n v="63"/>
    <x v="0"/>
    <n v="0"/>
    <n v="0"/>
    <n v="11180000"/>
    <n v="11720000"/>
    <n v="10170000"/>
    <n v="4170000"/>
    <n v="2410000"/>
    <n v="2800000"/>
    <n v="790000"/>
    <n v="0"/>
    <x v="0"/>
    <s v="40-49"/>
    <n v="11023333.333333334"/>
    <n v="3126666.6666666665"/>
    <n v="0.3936904761904762"/>
    <x v="1"/>
    <x v="1"/>
    <x v="2"/>
    <x v="1"/>
  </r>
  <r>
    <s v="CC102732"/>
    <n v="49"/>
    <x v="0"/>
    <s v="Diploma"/>
    <s v="Single"/>
    <s v="Salaried"/>
    <n v="11300000"/>
    <n v="62000000"/>
    <n v="164"/>
    <x v="0"/>
    <n v="0"/>
    <n v="0"/>
    <n v="18250000"/>
    <n v="26110000"/>
    <n v="18530000"/>
    <n v="3010000"/>
    <n v="8760000"/>
    <n v="8370000"/>
    <n v="700000"/>
    <n v="0"/>
    <x v="0"/>
    <s v="40-49"/>
    <n v="20963333.333333332"/>
    <n v="6713333.333333333"/>
    <n v="0.33811827956989243"/>
    <x v="1"/>
    <x v="1"/>
    <x v="2"/>
    <x v="2"/>
  </r>
  <r>
    <s v="CC102733"/>
    <n v="47"/>
    <x v="0"/>
    <s v="Diploma"/>
    <s v="Married"/>
    <s v="Self-employed"/>
    <n v="11400000"/>
    <n v="57000000"/>
    <n v="174"/>
    <x v="0"/>
    <n v="2"/>
    <n v="0"/>
    <n v="23670000"/>
    <n v="23580000"/>
    <n v="24150000"/>
    <n v="5990000"/>
    <n v="5190000"/>
    <n v="10630000"/>
    <n v="3240000"/>
    <n v="1"/>
    <x v="0"/>
    <s v="40-49"/>
    <n v="23800000"/>
    <n v="7270000"/>
    <n v="0.41754385964912283"/>
    <x v="1"/>
    <x v="1"/>
    <x v="0"/>
    <x v="0"/>
  </r>
  <r>
    <s v="CC102734"/>
    <n v="27"/>
    <x v="1"/>
    <s v="Bachelor"/>
    <s v="Married"/>
    <s v="Contract"/>
    <n v="6400000"/>
    <n v="31000000"/>
    <n v="40"/>
    <x v="0"/>
    <n v="0"/>
    <n v="0"/>
    <n v="12010000"/>
    <n v="10710000"/>
    <n v="10950000"/>
    <n v="4760000"/>
    <n v="4950000"/>
    <n v="5140000"/>
    <n v="260000"/>
    <n v="0"/>
    <x v="0"/>
    <s v="21-29"/>
    <n v="11223333.333333334"/>
    <n v="4950000"/>
    <n v="0.36204301075268819"/>
    <x v="1"/>
    <x v="1"/>
    <x v="2"/>
    <x v="1"/>
  </r>
  <r>
    <s v="CC102735"/>
    <n v="55"/>
    <x v="1"/>
    <s v="High School"/>
    <s v="Married"/>
    <s v="Other"/>
    <n v="8800000"/>
    <n v="47000000"/>
    <n v="157"/>
    <x v="2"/>
    <n v="2"/>
    <n v="0"/>
    <n v="13910000"/>
    <n v="9850000"/>
    <n v="10240000"/>
    <n v="3610000"/>
    <n v="820000"/>
    <n v="1820000"/>
    <n v="2920000"/>
    <n v="2"/>
    <x v="0"/>
    <s v="50-59"/>
    <n v="11333333.333333334"/>
    <n v="2083333.3333333333"/>
    <n v="0.24113475177304966"/>
    <x v="2"/>
    <x v="2"/>
    <x v="0"/>
    <x v="0"/>
  </r>
  <r>
    <s v="CC102736"/>
    <n v="30"/>
    <x v="0"/>
    <s v="Bachelor"/>
    <s v="Married"/>
    <s v="Self-employed"/>
    <n v="13000000"/>
    <n v="48000000"/>
    <n v="68"/>
    <x v="0"/>
    <n v="0"/>
    <n v="0"/>
    <n v="20540000"/>
    <n v="21310000"/>
    <n v="19220000"/>
    <n v="10060000"/>
    <n v="2930000"/>
    <n v="17030000"/>
    <n v="1270000"/>
    <n v="0"/>
    <x v="0"/>
    <s v="30-39"/>
    <n v="20356666.666666668"/>
    <n v="10006666.666666666"/>
    <n v="0.42409722222222224"/>
    <x v="1"/>
    <x v="1"/>
    <x v="2"/>
    <x v="0"/>
  </r>
  <r>
    <s v="CC102737"/>
    <n v="31"/>
    <x v="0"/>
    <s v="Diploma"/>
    <s v="Married"/>
    <s v="Contract"/>
    <n v="5200000"/>
    <n v="20000000"/>
    <n v="35"/>
    <x v="1"/>
    <n v="3"/>
    <n v="3"/>
    <n v="6950000"/>
    <n v="8670000"/>
    <n v="6760000"/>
    <n v="1160000"/>
    <n v="530000"/>
    <n v="420000"/>
    <n v="1220000"/>
    <n v="3"/>
    <x v="1"/>
    <s v="30-39"/>
    <n v="7460000"/>
    <n v="703333.33333333337"/>
    <n v="0.373"/>
    <x v="1"/>
    <x v="1"/>
    <x v="1"/>
    <x v="1"/>
  </r>
  <r>
    <s v="CC102738"/>
    <n v="34"/>
    <x v="0"/>
    <s v="Bachelor"/>
    <s v="Married"/>
    <s v="Government"/>
    <n v="10100000"/>
    <n v="46000000"/>
    <n v="61"/>
    <x v="1"/>
    <n v="3"/>
    <n v="2"/>
    <n v="24300000"/>
    <n v="15190000"/>
    <n v="14450000"/>
    <n v="670000"/>
    <n v="820000"/>
    <n v="1860000"/>
    <n v="1770000"/>
    <n v="3"/>
    <x v="1"/>
    <s v="30-39"/>
    <n v="17980000"/>
    <n v="1116666.6666666667"/>
    <n v="0.3908695652173913"/>
    <x v="1"/>
    <x v="1"/>
    <x v="1"/>
    <x v="0"/>
  </r>
  <r>
    <s v="CC102739"/>
    <n v="28"/>
    <x v="0"/>
    <s v="Bachelor"/>
    <s v="Married"/>
    <s v="Government"/>
    <n v="6800000"/>
    <n v="34000000"/>
    <n v="41"/>
    <x v="0"/>
    <n v="0"/>
    <n v="0"/>
    <n v="17700000"/>
    <n v="12680000"/>
    <n v="15630000"/>
    <n v="7810000"/>
    <n v="3940000"/>
    <n v="13150000"/>
    <n v="2200000"/>
    <n v="0"/>
    <x v="0"/>
    <s v="21-29"/>
    <n v="15336666.666666666"/>
    <n v="8300000"/>
    <n v="0.45107843137254899"/>
    <x v="1"/>
    <x v="1"/>
    <x v="2"/>
    <x v="1"/>
  </r>
  <r>
    <s v="CC102740"/>
    <n v="21"/>
    <x v="0"/>
    <s v="Diploma"/>
    <s v="Single"/>
    <s v="Contract"/>
    <n v="6200000"/>
    <n v="20000000"/>
    <n v="3"/>
    <x v="2"/>
    <n v="0"/>
    <n v="0"/>
    <n v="3220000"/>
    <n v="1970000"/>
    <n v="2610000"/>
    <n v="760000"/>
    <n v="640000"/>
    <n v="630000"/>
    <n v="1830000"/>
    <n v="1"/>
    <x v="1"/>
    <s v="21-29"/>
    <n v="2600000"/>
    <n v="676666.66666666663"/>
    <n v="0.13"/>
    <x v="2"/>
    <x v="2"/>
    <x v="0"/>
    <x v="1"/>
  </r>
  <r>
    <s v="CC102741"/>
    <n v="21"/>
    <x v="1"/>
    <s v="Bachelor"/>
    <s v="Married"/>
    <s v="Salaried"/>
    <n v="8700000"/>
    <n v="59000000"/>
    <n v="24"/>
    <x v="1"/>
    <n v="3"/>
    <n v="0"/>
    <n v="16080000"/>
    <n v="16180000"/>
    <n v="16990000"/>
    <n v="1220000"/>
    <n v="2070000"/>
    <n v="2120000"/>
    <n v="4020000"/>
    <n v="4"/>
    <x v="1"/>
    <s v="21-29"/>
    <n v="16416666.666666666"/>
    <n v="1803333.3333333333"/>
    <n v="0.27824858757062143"/>
    <x v="1"/>
    <x v="1"/>
    <x v="1"/>
    <x v="0"/>
  </r>
  <r>
    <s v="CC102742"/>
    <n v="40"/>
    <x v="1"/>
    <s v="Diploma"/>
    <s v="Married"/>
    <s v="Salaried"/>
    <n v="9600000"/>
    <n v="27000000"/>
    <n v="22"/>
    <x v="0"/>
    <n v="0"/>
    <n v="0"/>
    <n v="3690000"/>
    <n v="8640000"/>
    <n v="6850000"/>
    <n v="1170000"/>
    <n v="4120000"/>
    <n v="1180000"/>
    <n v="1450000"/>
    <n v="2"/>
    <x v="0"/>
    <s v="40-49"/>
    <n v="6393333.333333333"/>
    <n v="2156666.6666666665"/>
    <n v="0.23679012345679012"/>
    <x v="2"/>
    <x v="2"/>
    <x v="0"/>
    <x v="1"/>
  </r>
  <r>
    <s v="CC102743"/>
    <n v="41"/>
    <x v="0"/>
    <s v="Bachelor"/>
    <s v="Married"/>
    <s v="Salaried"/>
    <n v="18500000"/>
    <n v="71000000"/>
    <n v="94"/>
    <x v="0"/>
    <n v="0"/>
    <n v="0"/>
    <n v="0"/>
    <n v="13990000"/>
    <n v="19630000"/>
    <n v="0"/>
    <n v="5140000"/>
    <n v="2830000"/>
    <n v="3550000"/>
    <n v="0"/>
    <x v="0"/>
    <s v="40-49"/>
    <n v="11206666.666666666"/>
    <n v="2656666.6666666665"/>
    <n v="0.15784037558685446"/>
    <x v="2"/>
    <x v="2"/>
    <x v="2"/>
    <x v="2"/>
  </r>
  <r>
    <s v="CC102744"/>
    <n v="37"/>
    <x v="1"/>
    <s v="Bachelor"/>
    <s v="Married"/>
    <s v="Contract"/>
    <n v="6400000"/>
    <n v="27000000"/>
    <n v="55"/>
    <x v="0"/>
    <n v="3"/>
    <n v="0"/>
    <n v="20260000"/>
    <n v="17370000"/>
    <n v="17460000"/>
    <n v="3250000"/>
    <n v="1000000"/>
    <n v="6120000"/>
    <n v="2180000"/>
    <n v="1"/>
    <x v="1"/>
    <s v="30-39"/>
    <n v="18363333.333333332"/>
    <n v="3456666.6666666665"/>
    <n v="0.68012345679012343"/>
    <x v="0"/>
    <x v="0"/>
    <x v="0"/>
    <x v="1"/>
  </r>
  <r>
    <s v="CC102745"/>
    <n v="38"/>
    <x v="0"/>
    <s v="Bachelor"/>
    <s v="Married"/>
    <s v="Salaried"/>
    <n v="10100000"/>
    <n v="45000000"/>
    <n v="147"/>
    <x v="0"/>
    <n v="1"/>
    <n v="0"/>
    <n v="29470000"/>
    <n v="25380000"/>
    <n v="24130000"/>
    <n v="12190000"/>
    <n v="5430000"/>
    <n v="7990000"/>
    <n v="3350000"/>
    <n v="1"/>
    <x v="0"/>
    <s v="30-39"/>
    <n v="26326666.666666668"/>
    <n v="8536666.666666666"/>
    <n v="0.58503703703703702"/>
    <x v="0"/>
    <x v="0"/>
    <x v="0"/>
    <x v="0"/>
  </r>
  <r>
    <s v="CC102746"/>
    <n v="50"/>
    <x v="0"/>
    <s v="High School"/>
    <s v="Married"/>
    <s v="Salaried"/>
    <n v="7700000"/>
    <n v="34000000"/>
    <n v="181"/>
    <x v="0"/>
    <n v="0"/>
    <n v="0"/>
    <n v="19560000"/>
    <n v="16230000"/>
    <n v="19170000"/>
    <n v="4480000"/>
    <n v="17000000"/>
    <n v="5580000"/>
    <n v="1820000"/>
    <n v="1"/>
    <x v="0"/>
    <s v="50-59"/>
    <n v="18320000"/>
    <n v="9020000"/>
    <n v="0.5388235294117647"/>
    <x v="0"/>
    <x v="0"/>
    <x v="0"/>
    <x v="1"/>
  </r>
  <r>
    <s v="CC102747"/>
    <n v="52"/>
    <x v="0"/>
    <s v="High School"/>
    <s v="Married"/>
    <s v="Self-employed"/>
    <n v="8900000"/>
    <n v="48000000"/>
    <n v="151"/>
    <x v="0"/>
    <n v="0"/>
    <n v="0"/>
    <n v="37380000"/>
    <n v="40110000"/>
    <n v="41850000"/>
    <n v="12960000"/>
    <n v="15020000"/>
    <n v="20440000"/>
    <n v="2950000"/>
    <n v="0"/>
    <x v="0"/>
    <s v="50-59"/>
    <n v="39780000"/>
    <n v="16140000"/>
    <n v="0.82874999999999999"/>
    <x v="3"/>
    <x v="3"/>
    <x v="2"/>
    <x v="0"/>
  </r>
  <r>
    <s v="CC102748"/>
    <n v="45"/>
    <x v="1"/>
    <s v="High School"/>
    <s v="Married"/>
    <s v="Salaried"/>
    <n v="10900000"/>
    <n v="40000000"/>
    <n v="118"/>
    <x v="0"/>
    <n v="0"/>
    <n v="0"/>
    <n v="11570000"/>
    <n v="12630000"/>
    <n v="18050000"/>
    <n v="10060000"/>
    <n v="3700000"/>
    <n v="3040000"/>
    <n v="4360000"/>
    <n v="0"/>
    <x v="0"/>
    <s v="40-49"/>
    <n v="14083333.333333334"/>
    <n v="5600000"/>
    <n v="0.35208333333333336"/>
    <x v="1"/>
    <x v="1"/>
    <x v="2"/>
    <x v="0"/>
  </r>
  <r>
    <s v="CC102749"/>
    <n v="40"/>
    <x v="0"/>
    <s v="High School"/>
    <s v="Married"/>
    <s v="Contract"/>
    <n v="6300000"/>
    <n v="29000000"/>
    <n v="174"/>
    <x v="0"/>
    <n v="0"/>
    <n v="1"/>
    <n v="11380000"/>
    <n v="15720000"/>
    <n v="16510000"/>
    <n v="4340000"/>
    <n v="5650000"/>
    <n v="2630000"/>
    <n v="2430000"/>
    <n v="2"/>
    <x v="0"/>
    <s v="40-49"/>
    <n v="14536666.666666666"/>
    <n v="4206666.666666667"/>
    <n v="0.50126436781609196"/>
    <x v="0"/>
    <x v="0"/>
    <x v="0"/>
    <x v="1"/>
  </r>
  <r>
    <s v="CC102750"/>
    <n v="26"/>
    <x v="0"/>
    <s v="High School"/>
    <s v="Married"/>
    <s v="Salaried"/>
    <n v="5000000"/>
    <n v="28000000"/>
    <n v="3"/>
    <x v="0"/>
    <n v="0"/>
    <n v="0"/>
    <n v="16800000"/>
    <n v="17370000"/>
    <n v="16860000"/>
    <n v="4980000"/>
    <n v="3210000"/>
    <n v="4110000"/>
    <n v="2470000"/>
    <n v="0"/>
    <x v="0"/>
    <s v="21-29"/>
    <n v="17010000"/>
    <n v="4100000"/>
    <n v="0.60750000000000004"/>
    <x v="0"/>
    <x v="0"/>
    <x v="2"/>
    <x v="1"/>
  </r>
  <r>
    <s v="CC102751"/>
    <n v="41"/>
    <x v="1"/>
    <s v="Postgraduate"/>
    <s v="Single"/>
    <s v="Self-employed"/>
    <n v="15500000"/>
    <n v="53000000"/>
    <n v="116"/>
    <x v="3"/>
    <n v="0"/>
    <n v="0"/>
    <n v="14920000"/>
    <n v="16770000"/>
    <n v="21440000"/>
    <n v="1090000"/>
    <n v="5630000"/>
    <n v="21820000"/>
    <n v="3110000"/>
    <n v="1"/>
    <x v="1"/>
    <s v="40-49"/>
    <n v="17710000"/>
    <n v="9513333.333333334"/>
    <n v="0.33415094339622642"/>
    <x v="1"/>
    <x v="1"/>
    <x v="0"/>
    <x v="0"/>
  </r>
  <r>
    <s v="CC102752"/>
    <n v="34"/>
    <x v="0"/>
    <s v="High School"/>
    <s v="Married"/>
    <s v="Self-employed"/>
    <n v="17000000"/>
    <n v="92000000"/>
    <n v="149"/>
    <x v="0"/>
    <n v="0"/>
    <n v="0"/>
    <n v="19320000"/>
    <n v="15150000"/>
    <n v="23020000"/>
    <n v="6500000"/>
    <n v="3040000"/>
    <n v="10630000"/>
    <n v="3570000"/>
    <n v="0"/>
    <x v="0"/>
    <s v="30-39"/>
    <n v="19163333.333333332"/>
    <n v="6723333.333333333"/>
    <n v="0.20829710144927535"/>
    <x v="2"/>
    <x v="2"/>
    <x v="2"/>
    <x v="2"/>
  </r>
  <r>
    <s v="CC102753"/>
    <n v="42"/>
    <x v="1"/>
    <s v="Bachelor"/>
    <s v="Other"/>
    <s v="Salaried"/>
    <n v="11600000"/>
    <n v="48000000"/>
    <n v="137"/>
    <x v="0"/>
    <n v="0"/>
    <n v="0"/>
    <n v="21060000"/>
    <n v="16650000"/>
    <n v="8420000"/>
    <n v="5180000"/>
    <n v="3310000"/>
    <n v="3760000"/>
    <n v="1680000"/>
    <n v="0"/>
    <x v="0"/>
    <s v="40-49"/>
    <n v="15376666.666666666"/>
    <n v="4083333.3333333335"/>
    <n v="0.32034722222222223"/>
    <x v="1"/>
    <x v="1"/>
    <x v="2"/>
    <x v="0"/>
  </r>
  <r>
    <s v="CC102754"/>
    <n v="45"/>
    <x v="0"/>
    <s v="High School"/>
    <s v="Married"/>
    <s v="Salaried"/>
    <n v="10200000"/>
    <n v="25000000"/>
    <n v="114"/>
    <x v="0"/>
    <n v="0"/>
    <n v="0"/>
    <n v="11720000"/>
    <n v="10740000"/>
    <n v="9680000"/>
    <n v="1220000"/>
    <n v="9840000"/>
    <n v="9010000"/>
    <n v="1410000"/>
    <n v="0"/>
    <x v="0"/>
    <s v="40-49"/>
    <n v="10713333.333333334"/>
    <n v="6690000"/>
    <n v="0.42853333333333338"/>
    <x v="1"/>
    <x v="1"/>
    <x v="2"/>
    <x v="1"/>
  </r>
  <r>
    <s v="CC102755"/>
    <n v="42"/>
    <x v="0"/>
    <s v="Diploma"/>
    <s v="Married"/>
    <s v="Self-employed"/>
    <n v="12400000"/>
    <n v="65000000"/>
    <n v="131"/>
    <x v="0"/>
    <n v="0"/>
    <n v="0"/>
    <n v="17300000"/>
    <n v="11280000"/>
    <n v="22660000"/>
    <n v="8870000"/>
    <n v="4240000"/>
    <n v="12950000"/>
    <n v="100000"/>
    <n v="0"/>
    <x v="0"/>
    <s v="40-49"/>
    <n v="17080000"/>
    <n v="8686666.666666666"/>
    <n v="0.26276923076923075"/>
    <x v="1"/>
    <x v="1"/>
    <x v="2"/>
    <x v="2"/>
  </r>
  <r>
    <s v="CC102756"/>
    <n v="58"/>
    <x v="1"/>
    <s v="Diploma"/>
    <s v="Other"/>
    <s v="Self-employed"/>
    <n v="16000000"/>
    <n v="85000000"/>
    <n v="240"/>
    <x v="0"/>
    <n v="0"/>
    <n v="0"/>
    <n v="32900000"/>
    <n v="33100000"/>
    <n v="32470000"/>
    <n v="8670000"/>
    <n v="6240000"/>
    <n v="15090000"/>
    <n v="8340000"/>
    <n v="0"/>
    <x v="0"/>
    <s v="50-59"/>
    <n v="32823333.333333332"/>
    <n v="10000000"/>
    <n v="0.38615686274509803"/>
    <x v="1"/>
    <x v="1"/>
    <x v="2"/>
    <x v="2"/>
  </r>
  <r>
    <s v="CC102757"/>
    <n v="55"/>
    <x v="1"/>
    <s v="High School"/>
    <s v="Married"/>
    <s v="Salaried"/>
    <n v="13700000"/>
    <n v="48000000"/>
    <n v="150"/>
    <x v="0"/>
    <n v="0"/>
    <n v="3"/>
    <n v="29490000"/>
    <n v="33350000"/>
    <n v="32230000"/>
    <n v="6080000"/>
    <n v="12960000"/>
    <n v="750000"/>
    <n v="5870000"/>
    <n v="1"/>
    <x v="0"/>
    <s v="50-59"/>
    <n v="31690000"/>
    <n v="6596666.666666667"/>
    <n v="0.66020833333333329"/>
    <x v="0"/>
    <x v="0"/>
    <x v="0"/>
    <x v="0"/>
  </r>
  <r>
    <s v="CC102758"/>
    <n v="44"/>
    <x v="1"/>
    <s v="High School"/>
    <s v="Single"/>
    <s v="Contract"/>
    <n v="6900000"/>
    <n v="34000000"/>
    <n v="156"/>
    <x v="0"/>
    <n v="0"/>
    <n v="0"/>
    <n v="0"/>
    <n v="7570000"/>
    <n v="5700000"/>
    <n v="0"/>
    <n v="3330000"/>
    <n v="2440000"/>
    <n v="780000"/>
    <n v="1"/>
    <x v="0"/>
    <s v="40-49"/>
    <n v="4423333.333333333"/>
    <n v="1923333.3333333333"/>
    <n v="0.13009803921568627"/>
    <x v="2"/>
    <x v="2"/>
    <x v="0"/>
    <x v="1"/>
  </r>
  <r>
    <s v="CC102759"/>
    <n v="50"/>
    <x v="0"/>
    <s v="Bachelor"/>
    <s v="Married"/>
    <s v="Salaried"/>
    <n v="7000000"/>
    <n v="33000000"/>
    <n v="88"/>
    <x v="1"/>
    <n v="3"/>
    <n v="3"/>
    <n v="28820000"/>
    <n v="25480000"/>
    <n v="25160000"/>
    <n v="5210000"/>
    <n v="400000"/>
    <n v="2040000"/>
    <n v="3650000"/>
    <n v="4"/>
    <x v="1"/>
    <s v="50-59"/>
    <n v="26486666.666666668"/>
    <n v="2550000"/>
    <n v="0.80262626262626269"/>
    <x v="3"/>
    <x v="3"/>
    <x v="1"/>
    <x v="1"/>
  </r>
  <r>
    <s v="CC102760"/>
    <n v="27"/>
    <x v="1"/>
    <s v="Diploma"/>
    <s v="Married"/>
    <s v="Salaried"/>
    <n v="6400000"/>
    <n v="27000000"/>
    <n v="17"/>
    <x v="0"/>
    <n v="0"/>
    <n v="0"/>
    <n v="5910000"/>
    <n v="4330000"/>
    <n v="4650000"/>
    <n v="3550000"/>
    <n v="1360000"/>
    <n v="950000"/>
    <n v="1420000"/>
    <n v="0"/>
    <x v="0"/>
    <s v="21-29"/>
    <n v="4963333.333333333"/>
    <n v="1953333.3333333333"/>
    <n v="0.18382716049382714"/>
    <x v="2"/>
    <x v="2"/>
    <x v="2"/>
    <x v="1"/>
  </r>
  <r>
    <s v="CC102761"/>
    <n v="46"/>
    <x v="0"/>
    <s v="Bachelor"/>
    <s v="Single"/>
    <s v="Self-employed"/>
    <n v="13700000"/>
    <n v="58000000"/>
    <n v="81"/>
    <x v="0"/>
    <n v="0"/>
    <n v="0"/>
    <n v="17930000"/>
    <n v="8490000"/>
    <n v="17830000"/>
    <n v="2900000"/>
    <n v="1220000"/>
    <n v="6080000"/>
    <n v="950000"/>
    <n v="0"/>
    <x v="0"/>
    <s v="40-49"/>
    <n v="14750000"/>
    <n v="3400000"/>
    <n v="0.25431034482758619"/>
    <x v="1"/>
    <x v="1"/>
    <x v="2"/>
    <x v="0"/>
  </r>
  <r>
    <s v="CC102762"/>
    <n v="40"/>
    <x v="0"/>
    <s v="Diploma"/>
    <s v="Married"/>
    <s v="Salaried"/>
    <n v="7200000"/>
    <n v="22000000"/>
    <n v="114"/>
    <x v="0"/>
    <n v="0"/>
    <n v="0"/>
    <n v="12950000"/>
    <n v="10950000"/>
    <n v="10260000"/>
    <n v="12900000"/>
    <n v="1770000"/>
    <n v="4100000"/>
    <n v="1060000"/>
    <n v="0"/>
    <x v="0"/>
    <s v="40-49"/>
    <n v="11386666.666666666"/>
    <n v="6256666.666666667"/>
    <n v="0.51757575757575758"/>
    <x v="0"/>
    <x v="0"/>
    <x v="2"/>
    <x v="1"/>
  </r>
  <r>
    <s v="CC102763"/>
    <n v="50"/>
    <x v="1"/>
    <s v="Bachelor"/>
    <s v="Single"/>
    <s v="Salaried"/>
    <n v="15600000"/>
    <n v="79000000"/>
    <n v="96"/>
    <x v="0"/>
    <n v="0"/>
    <n v="0"/>
    <n v="16520000"/>
    <n v="20550000"/>
    <n v="13250000"/>
    <n v="6570000"/>
    <n v="1920000"/>
    <n v="3580000"/>
    <n v="80000"/>
    <n v="1"/>
    <x v="0"/>
    <s v="50-59"/>
    <n v="16773333.333333334"/>
    <n v="4023333.3333333335"/>
    <n v="0.21232067510548525"/>
    <x v="2"/>
    <x v="2"/>
    <x v="0"/>
    <x v="2"/>
  </r>
  <r>
    <s v="CC102764"/>
    <n v="35"/>
    <x v="1"/>
    <s v="Diploma"/>
    <s v="Married"/>
    <s v="Salaried"/>
    <n v="10300000"/>
    <n v="43000000"/>
    <n v="63"/>
    <x v="0"/>
    <n v="0"/>
    <n v="0"/>
    <n v="23200000"/>
    <n v="17000000"/>
    <n v="11350000"/>
    <n v="7960000"/>
    <n v="6980000"/>
    <n v="10090000"/>
    <n v="2340000"/>
    <n v="1"/>
    <x v="0"/>
    <s v="30-39"/>
    <n v="17183333.333333332"/>
    <n v="8343333.333333333"/>
    <n v="0.39961240310077517"/>
    <x v="1"/>
    <x v="1"/>
    <x v="0"/>
    <x v="0"/>
  </r>
  <r>
    <s v="CC102765"/>
    <n v="47"/>
    <x v="0"/>
    <s v="Bachelor"/>
    <s v="Married"/>
    <s v="Contract"/>
    <n v="11100000"/>
    <n v="52000000"/>
    <n v="87"/>
    <x v="1"/>
    <n v="2"/>
    <n v="2"/>
    <n v="16750000"/>
    <n v="2520000"/>
    <n v="9190000"/>
    <n v="1730000"/>
    <n v="800000"/>
    <n v="1230000"/>
    <n v="5660000"/>
    <n v="3"/>
    <x v="1"/>
    <s v="40-49"/>
    <n v="9486666.666666666"/>
    <n v="1253333.3333333333"/>
    <n v="0.18243589743589742"/>
    <x v="2"/>
    <x v="2"/>
    <x v="1"/>
    <x v="0"/>
  </r>
  <r>
    <s v="CC102766"/>
    <n v="37"/>
    <x v="1"/>
    <s v="High School"/>
    <s v="Married"/>
    <s v="Salaried"/>
    <n v="11500000"/>
    <n v="43000000"/>
    <n v="118"/>
    <x v="1"/>
    <n v="0"/>
    <n v="3"/>
    <n v="29290000"/>
    <n v="26240000"/>
    <n v="29690000"/>
    <n v="800000"/>
    <n v="6060000"/>
    <n v="910000"/>
    <n v="2960000"/>
    <n v="2"/>
    <x v="1"/>
    <s v="30-39"/>
    <n v="28406666.666666668"/>
    <n v="2590000"/>
    <n v="0.6606201550387597"/>
    <x v="0"/>
    <x v="0"/>
    <x v="0"/>
    <x v="0"/>
  </r>
  <r>
    <s v="CC102767"/>
    <n v="49"/>
    <x v="1"/>
    <s v="High School"/>
    <s v="Single"/>
    <s v="Government"/>
    <n v="5900000"/>
    <n v="35000000"/>
    <n v="119"/>
    <x v="0"/>
    <n v="0"/>
    <n v="3"/>
    <n v="0"/>
    <n v="3350000"/>
    <n v="3390000"/>
    <n v="0"/>
    <n v="3210000"/>
    <n v="680000"/>
    <n v="1750000"/>
    <n v="2"/>
    <x v="0"/>
    <s v="40-49"/>
    <n v="2246666.6666666665"/>
    <n v="1296666.6666666667"/>
    <n v="6.4190476190476187E-2"/>
    <x v="2"/>
    <x v="2"/>
    <x v="0"/>
    <x v="1"/>
  </r>
  <r>
    <s v="CC102768"/>
    <n v="27"/>
    <x v="0"/>
    <s v="High School"/>
    <s v="Married"/>
    <s v="Self-employed"/>
    <n v="9200000"/>
    <n v="30000000"/>
    <n v="82"/>
    <x v="0"/>
    <n v="1"/>
    <n v="0"/>
    <n v="11220000"/>
    <n v="8130000"/>
    <n v="8130000"/>
    <n v="2630000"/>
    <n v="1540000"/>
    <n v="3330000"/>
    <n v="890000"/>
    <n v="1"/>
    <x v="0"/>
    <s v="21-29"/>
    <n v="9160000"/>
    <n v="2500000"/>
    <n v="0.30533333333333335"/>
    <x v="1"/>
    <x v="1"/>
    <x v="0"/>
    <x v="1"/>
  </r>
  <r>
    <s v="CC102769"/>
    <n v="36"/>
    <x v="1"/>
    <s v="High School"/>
    <s v="Married"/>
    <s v="Salaried"/>
    <n v="8100000"/>
    <n v="24000000"/>
    <n v="69"/>
    <x v="0"/>
    <n v="0"/>
    <n v="0"/>
    <n v="7050000"/>
    <n v="8230000"/>
    <n v="6040000"/>
    <n v="6970000"/>
    <n v="4410000"/>
    <n v="3100000"/>
    <n v="3490000"/>
    <n v="0"/>
    <x v="0"/>
    <s v="30-39"/>
    <n v="7106666.666666667"/>
    <n v="4826666.666666667"/>
    <n v="0.2961111111111111"/>
    <x v="1"/>
    <x v="1"/>
    <x v="2"/>
    <x v="1"/>
  </r>
  <r>
    <s v="CC102770"/>
    <n v="23"/>
    <x v="1"/>
    <s v="High School"/>
    <s v="Single"/>
    <s v="Government"/>
    <n v="5000000"/>
    <n v="20000000"/>
    <n v="17"/>
    <x v="1"/>
    <n v="3"/>
    <n v="3"/>
    <n v="9000000"/>
    <n v="11830000"/>
    <n v="11320000"/>
    <n v="660000"/>
    <n v="290000"/>
    <n v="1780000"/>
    <n v="850000"/>
    <n v="3"/>
    <x v="1"/>
    <s v="21-29"/>
    <n v="10716666.666666666"/>
    <n v="910000"/>
    <n v="0.53583333333333327"/>
    <x v="0"/>
    <x v="0"/>
    <x v="1"/>
    <x v="1"/>
  </r>
  <r>
    <s v="CC102771"/>
    <n v="40"/>
    <x v="0"/>
    <s v="Bachelor"/>
    <s v="Married"/>
    <s v="Self-employed"/>
    <n v="22100000"/>
    <n v="110000000"/>
    <n v="92"/>
    <x v="0"/>
    <n v="0"/>
    <n v="0"/>
    <n v="69030000"/>
    <n v="40160000"/>
    <n v="48740000"/>
    <n v="12580000"/>
    <n v="6700000"/>
    <n v="11470000"/>
    <n v="2880000"/>
    <n v="0"/>
    <x v="0"/>
    <s v="40-49"/>
    <n v="52643333.333333336"/>
    <n v="10250000"/>
    <n v="0.4785757575757576"/>
    <x v="1"/>
    <x v="1"/>
    <x v="2"/>
    <x v="3"/>
  </r>
  <r>
    <s v="CC102772"/>
    <n v="44"/>
    <x v="0"/>
    <s v="High School"/>
    <s v="Married"/>
    <s v="Contract"/>
    <n v="5700000"/>
    <n v="20000000"/>
    <n v="108"/>
    <x v="0"/>
    <n v="0"/>
    <n v="0"/>
    <n v="5120000"/>
    <n v="1720000"/>
    <n v="780000"/>
    <n v="2440000"/>
    <n v="480000"/>
    <n v="230000"/>
    <n v="120000"/>
    <n v="0"/>
    <x v="0"/>
    <s v="40-49"/>
    <n v="2540000"/>
    <n v="1050000"/>
    <n v="0.127"/>
    <x v="2"/>
    <x v="2"/>
    <x v="2"/>
    <x v="1"/>
  </r>
  <r>
    <s v="CC102773"/>
    <n v="33"/>
    <x v="0"/>
    <s v="Bachelor"/>
    <s v="Single"/>
    <s v="Salaried"/>
    <n v="11500000"/>
    <n v="39000000"/>
    <n v="69"/>
    <x v="0"/>
    <n v="0"/>
    <n v="0"/>
    <n v="7870000"/>
    <n v="11660000"/>
    <n v="13770000"/>
    <n v="1960000"/>
    <n v="5190000"/>
    <n v="900000"/>
    <n v="2200000"/>
    <n v="0"/>
    <x v="0"/>
    <s v="30-39"/>
    <n v="11100000"/>
    <n v="2683333.3333333335"/>
    <n v="0.2846153846153846"/>
    <x v="1"/>
    <x v="1"/>
    <x v="2"/>
    <x v="1"/>
  </r>
  <r>
    <s v="CC102774"/>
    <n v="26"/>
    <x v="0"/>
    <s v="High School"/>
    <s v="Single"/>
    <s v="Self-employed"/>
    <n v="8500000"/>
    <n v="32000000"/>
    <n v="19"/>
    <x v="0"/>
    <n v="0"/>
    <n v="0"/>
    <n v="9000000"/>
    <n v="6520000"/>
    <n v="8890000"/>
    <n v="630000"/>
    <n v="1340000"/>
    <n v="5110000"/>
    <n v="1070000"/>
    <n v="1"/>
    <x v="0"/>
    <s v="21-29"/>
    <n v="8136666.666666667"/>
    <n v="2360000"/>
    <n v="0.25427083333333333"/>
    <x v="1"/>
    <x v="1"/>
    <x v="0"/>
    <x v="1"/>
  </r>
  <r>
    <s v="CC102775"/>
    <n v="27"/>
    <x v="0"/>
    <s v="High School"/>
    <s v="Single"/>
    <s v="Other"/>
    <n v="7300000"/>
    <n v="37000000"/>
    <n v="35"/>
    <x v="0"/>
    <n v="1"/>
    <n v="3"/>
    <n v="15380000"/>
    <n v="12380000"/>
    <n v="14240000"/>
    <n v="2860000"/>
    <n v="3560000"/>
    <n v="1970000"/>
    <n v="2620000"/>
    <n v="2"/>
    <x v="0"/>
    <s v="21-29"/>
    <n v="14000000"/>
    <n v="2796666.6666666665"/>
    <n v="0.3783783783783784"/>
    <x v="1"/>
    <x v="1"/>
    <x v="0"/>
    <x v="1"/>
  </r>
  <r>
    <s v="CC102776"/>
    <n v="33"/>
    <x v="0"/>
    <s v="Postgraduate"/>
    <s v="Married"/>
    <s v="Self-employed"/>
    <n v="7700000"/>
    <n v="21000000"/>
    <n v="83"/>
    <x v="0"/>
    <n v="0"/>
    <n v="0"/>
    <n v="6680000"/>
    <n v="6580000"/>
    <n v="6380000"/>
    <n v="1920000"/>
    <n v="2690000"/>
    <n v="6670000"/>
    <n v="1030000"/>
    <n v="1"/>
    <x v="0"/>
    <s v="30-39"/>
    <n v="6546666.666666667"/>
    <n v="3760000"/>
    <n v="0.31174603174603177"/>
    <x v="1"/>
    <x v="1"/>
    <x v="0"/>
    <x v="1"/>
  </r>
  <r>
    <s v="CC102777"/>
    <n v="23"/>
    <x v="0"/>
    <s v="High School"/>
    <s v="Single"/>
    <s v="Salaried"/>
    <n v="8200000"/>
    <n v="33000000"/>
    <n v="37"/>
    <x v="0"/>
    <n v="0"/>
    <n v="1"/>
    <n v="15640000"/>
    <n v="16150000"/>
    <n v="6370000"/>
    <n v="7240000"/>
    <n v="4300000"/>
    <n v="490000"/>
    <n v="1180000"/>
    <n v="1"/>
    <x v="0"/>
    <s v="21-29"/>
    <n v="12720000"/>
    <n v="4010000"/>
    <n v="0.38545454545454544"/>
    <x v="1"/>
    <x v="1"/>
    <x v="0"/>
    <x v="1"/>
  </r>
  <r>
    <s v="CC102778"/>
    <n v="26"/>
    <x v="0"/>
    <s v="Bachelor"/>
    <s v="Single"/>
    <s v="Government"/>
    <n v="8400000"/>
    <n v="43000000"/>
    <n v="43"/>
    <x v="1"/>
    <n v="3"/>
    <n v="3"/>
    <n v="31360000"/>
    <n v="32920000"/>
    <n v="28090000"/>
    <n v="580000"/>
    <n v="2810000"/>
    <n v="700000"/>
    <n v="3390000"/>
    <n v="3"/>
    <x v="1"/>
    <s v="21-29"/>
    <n v="30790000"/>
    <n v="1363333.3333333333"/>
    <n v="0.716046511627907"/>
    <x v="0"/>
    <x v="0"/>
    <x v="1"/>
    <x v="0"/>
  </r>
  <r>
    <s v="CC102779"/>
    <n v="41"/>
    <x v="0"/>
    <s v="Diploma"/>
    <s v="Other"/>
    <s v="Self-employed"/>
    <n v="12500000"/>
    <n v="72000000"/>
    <n v="106"/>
    <x v="2"/>
    <n v="3"/>
    <n v="0"/>
    <n v="31890000"/>
    <n v="23600000"/>
    <n v="32550000"/>
    <n v="9470000"/>
    <n v="1590000"/>
    <n v="5680000"/>
    <n v="5690000"/>
    <n v="2"/>
    <x v="1"/>
    <s v="40-49"/>
    <n v="29346666.666666668"/>
    <n v="5580000"/>
    <n v="0.40759259259259262"/>
    <x v="1"/>
    <x v="1"/>
    <x v="0"/>
    <x v="2"/>
  </r>
  <r>
    <s v="CC102780"/>
    <n v="44"/>
    <x v="1"/>
    <s v="Bachelor"/>
    <s v="Single"/>
    <s v="Salaried"/>
    <n v="12300000"/>
    <n v="37000000"/>
    <n v="108"/>
    <x v="0"/>
    <n v="0"/>
    <n v="0"/>
    <n v="8070000"/>
    <n v="6880000"/>
    <n v="9350000"/>
    <n v="2680000"/>
    <n v="2390000"/>
    <n v="4870000"/>
    <n v="1170000"/>
    <n v="0"/>
    <x v="0"/>
    <s v="40-49"/>
    <n v="8100000"/>
    <n v="3313333.3333333335"/>
    <n v="0.21891891891891893"/>
    <x v="2"/>
    <x v="2"/>
    <x v="2"/>
    <x v="1"/>
  </r>
  <r>
    <s v="CC102781"/>
    <n v="32"/>
    <x v="1"/>
    <s v="High School"/>
    <s v="Other"/>
    <s v="Contract"/>
    <n v="6600000"/>
    <n v="24000000"/>
    <n v="73"/>
    <x v="0"/>
    <n v="0"/>
    <n v="0"/>
    <n v="18350000"/>
    <n v="15460000"/>
    <n v="12310000"/>
    <n v="8330000"/>
    <n v="3440000"/>
    <n v="2560000"/>
    <n v="1100000"/>
    <n v="1"/>
    <x v="0"/>
    <s v="30-39"/>
    <n v="15373333.333333334"/>
    <n v="4776666.666666667"/>
    <n v="0.64055555555555554"/>
    <x v="0"/>
    <x v="0"/>
    <x v="0"/>
    <x v="1"/>
  </r>
  <r>
    <s v="CC102782"/>
    <n v="31"/>
    <x v="1"/>
    <s v="Bachelor"/>
    <s v="Single"/>
    <s v="Salaried"/>
    <n v="8100000"/>
    <n v="42000000"/>
    <n v="89"/>
    <x v="0"/>
    <n v="1"/>
    <n v="0"/>
    <n v="13290000"/>
    <n v="14040000"/>
    <n v="11200000"/>
    <n v="3220000"/>
    <n v="3590000"/>
    <n v="3520000"/>
    <n v="2140000"/>
    <n v="1"/>
    <x v="0"/>
    <s v="30-39"/>
    <n v="12843333.333333334"/>
    <n v="3443333.3333333335"/>
    <n v="0.30579365079365078"/>
    <x v="1"/>
    <x v="1"/>
    <x v="0"/>
    <x v="0"/>
  </r>
  <r>
    <s v="CC102783"/>
    <n v="63"/>
    <x v="0"/>
    <s v="Bachelor"/>
    <s v="Other"/>
    <s v="Salaried"/>
    <n v="23000000"/>
    <n v="133000000"/>
    <n v="103"/>
    <x v="0"/>
    <n v="0"/>
    <n v="1"/>
    <n v="61150000"/>
    <n v="50120000"/>
    <n v="52280000"/>
    <n v="23010000"/>
    <n v="16310000"/>
    <n v="12830000"/>
    <n v="1360000"/>
    <n v="1"/>
    <x v="0"/>
    <s v="60+"/>
    <n v="54516666.666666664"/>
    <n v="17383333.333333332"/>
    <n v="0.40989974937343354"/>
    <x v="1"/>
    <x v="1"/>
    <x v="0"/>
    <x v="3"/>
  </r>
  <r>
    <s v="CC102784"/>
    <n v="33"/>
    <x v="0"/>
    <s v="Bachelor"/>
    <s v="Married"/>
    <s v="Self-employed"/>
    <n v="16500000"/>
    <n v="78000000"/>
    <n v="39"/>
    <x v="0"/>
    <n v="0"/>
    <n v="1"/>
    <n v="32570000"/>
    <n v="16350000"/>
    <n v="30180000"/>
    <n v="26540000"/>
    <n v="6120000"/>
    <n v="12260000"/>
    <n v="250000"/>
    <n v="1"/>
    <x v="0"/>
    <s v="30-39"/>
    <n v="26366666.666666668"/>
    <n v="14973333.333333334"/>
    <n v="0.33803418803418805"/>
    <x v="1"/>
    <x v="1"/>
    <x v="0"/>
    <x v="2"/>
  </r>
  <r>
    <s v="CC102785"/>
    <n v="53"/>
    <x v="1"/>
    <s v="Bachelor"/>
    <s v="Married"/>
    <s v="Self-employed"/>
    <n v="15800000"/>
    <n v="118000000"/>
    <n v="184"/>
    <x v="0"/>
    <n v="0"/>
    <n v="0"/>
    <n v="33420000"/>
    <n v="42610000"/>
    <n v="25100000"/>
    <n v="21610000"/>
    <n v="19970000"/>
    <n v="10490000"/>
    <n v="1450000"/>
    <n v="1"/>
    <x v="0"/>
    <s v="50-59"/>
    <n v="33710000"/>
    <n v="17356666.666666668"/>
    <n v="0.28567796610169494"/>
    <x v="1"/>
    <x v="1"/>
    <x v="0"/>
    <x v="3"/>
  </r>
  <r>
    <s v="CC102786"/>
    <n v="29"/>
    <x v="0"/>
    <s v="Bachelor"/>
    <s v="Married"/>
    <s v="Contract"/>
    <n v="6600000"/>
    <n v="36000000"/>
    <n v="58"/>
    <x v="1"/>
    <n v="3"/>
    <n v="3"/>
    <n v="24320000"/>
    <n v="25650000"/>
    <n v="26050000"/>
    <n v="780000"/>
    <n v="990000"/>
    <n v="740000"/>
    <n v="2710000"/>
    <n v="4"/>
    <x v="1"/>
    <s v="21-29"/>
    <n v="25340000"/>
    <n v="836666.66666666663"/>
    <n v="0.7038888888888889"/>
    <x v="0"/>
    <x v="0"/>
    <x v="1"/>
    <x v="1"/>
  </r>
  <r>
    <s v="CC102787"/>
    <n v="36"/>
    <x v="0"/>
    <s v="High School"/>
    <s v="Married"/>
    <s v="Salaried"/>
    <n v="10500000"/>
    <n v="54000000"/>
    <n v="99"/>
    <x v="0"/>
    <n v="0"/>
    <n v="0"/>
    <n v="7770000"/>
    <n v="12570000"/>
    <n v="4290000"/>
    <n v="2580000"/>
    <n v="4400000"/>
    <n v="1170000"/>
    <n v="1650000"/>
    <n v="0"/>
    <x v="0"/>
    <s v="30-39"/>
    <n v="8210000"/>
    <n v="2716666.6666666665"/>
    <n v="0.15203703703703703"/>
    <x v="2"/>
    <x v="2"/>
    <x v="2"/>
    <x v="0"/>
  </r>
  <r>
    <s v="CC102788"/>
    <n v="57"/>
    <x v="0"/>
    <s v="Diploma"/>
    <s v="Married"/>
    <s v="Contract"/>
    <n v="8500000"/>
    <n v="45000000"/>
    <n v="240"/>
    <x v="0"/>
    <n v="0"/>
    <n v="0"/>
    <n v="270000"/>
    <n v="8510000"/>
    <n v="11960000"/>
    <n v="270000"/>
    <n v="2700000"/>
    <n v="1350000"/>
    <n v="2519357"/>
    <n v="1"/>
    <x v="0"/>
    <s v="50-59"/>
    <n v="6913333.333333333"/>
    <n v="1440000"/>
    <n v="0.15362962962962962"/>
    <x v="2"/>
    <x v="2"/>
    <x v="0"/>
    <x v="0"/>
  </r>
  <r>
    <s v="CC102789"/>
    <n v="52"/>
    <x v="0"/>
    <s v="Postgraduate"/>
    <s v="Married"/>
    <s v="Salaried"/>
    <n v="15700000"/>
    <n v="77000000"/>
    <n v="219"/>
    <x v="0"/>
    <n v="0"/>
    <n v="0"/>
    <n v="35970000"/>
    <n v="30780000"/>
    <n v="32550000"/>
    <n v="12620000"/>
    <n v="14990000"/>
    <n v="17860000"/>
    <n v="730000"/>
    <n v="0"/>
    <x v="0"/>
    <s v="50-59"/>
    <n v="33100000"/>
    <n v="15156666.666666666"/>
    <n v="0.42987012987012985"/>
    <x v="1"/>
    <x v="1"/>
    <x v="2"/>
    <x v="2"/>
  </r>
  <r>
    <s v="CC102790"/>
    <n v="34"/>
    <x v="0"/>
    <s v="High School"/>
    <s v="Married"/>
    <s v="Self-employed"/>
    <n v="15300000"/>
    <n v="71000000"/>
    <n v="79"/>
    <x v="0"/>
    <n v="0"/>
    <n v="0"/>
    <n v="42320000"/>
    <n v="34810000"/>
    <n v="32290000"/>
    <n v="35770000"/>
    <n v="20320000"/>
    <n v="14500000"/>
    <n v="3660000"/>
    <n v="0"/>
    <x v="0"/>
    <s v="30-39"/>
    <n v="36473333.333333336"/>
    <n v="23530000"/>
    <n v="0.51370892018779346"/>
    <x v="0"/>
    <x v="0"/>
    <x v="2"/>
    <x v="2"/>
  </r>
  <r>
    <s v="CC102791"/>
    <n v="42"/>
    <x v="0"/>
    <s v="Diploma"/>
    <s v="Married"/>
    <s v="Other"/>
    <n v="9500000"/>
    <n v="42000000"/>
    <n v="176"/>
    <x v="1"/>
    <n v="3"/>
    <n v="3"/>
    <n v="27290000"/>
    <n v="29630000"/>
    <n v="30630000"/>
    <n v="490000"/>
    <n v="1890000"/>
    <n v="620000"/>
    <n v="9460000"/>
    <n v="3"/>
    <x v="1"/>
    <s v="40-49"/>
    <n v="29183333.333333332"/>
    <n v="1000000"/>
    <n v="0.69484126984126982"/>
    <x v="0"/>
    <x v="0"/>
    <x v="1"/>
    <x v="0"/>
  </r>
  <r>
    <s v="CC102792"/>
    <n v="35"/>
    <x v="1"/>
    <s v="Diploma"/>
    <s v="Single"/>
    <s v="Government"/>
    <n v="8600000"/>
    <n v="54000000"/>
    <n v="117"/>
    <x v="2"/>
    <n v="3"/>
    <n v="3"/>
    <n v="47020000"/>
    <n v="40620000"/>
    <n v="37890000"/>
    <n v="10120000"/>
    <n v="620000"/>
    <n v="850000"/>
    <n v="4000000"/>
    <n v="3"/>
    <x v="1"/>
    <s v="30-39"/>
    <n v="41843333.333333336"/>
    <n v="3863333.3333333335"/>
    <n v="0.77487654320987653"/>
    <x v="3"/>
    <x v="3"/>
    <x v="1"/>
    <x v="0"/>
  </r>
  <r>
    <s v="CC102793"/>
    <n v="38"/>
    <x v="1"/>
    <s v="Bachelor"/>
    <s v="Married"/>
    <s v="Government"/>
    <n v="9200000"/>
    <n v="26000000"/>
    <n v="35"/>
    <x v="0"/>
    <n v="0"/>
    <n v="0"/>
    <n v="12170000"/>
    <n v="15290000"/>
    <n v="13680000"/>
    <n v="4340000"/>
    <n v="6030000"/>
    <n v="5240000"/>
    <n v="150000"/>
    <n v="0"/>
    <x v="0"/>
    <s v="30-39"/>
    <n v="13713333.333333334"/>
    <n v="5203333.333333333"/>
    <n v="0.52743589743589747"/>
    <x v="0"/>
    <x v="0"/>
    <x v="2"/>
    <x v="1"/>
  </r>
  <r>
    <s v="CC102794"/>
    <n v="44"/>
    <x v="0"/>
    <s v="Diploma"/>
    <s v="Married"/>
    <s v="Salaried"/>
    <n v="9900000"/>
    <n v="33000000"/>
    <n v="175"/>
    <x v="0"/>
    <n v="2"/>
    <n v="3"/>
    <n v="26090000"/>
    <n v="25060000"/>
    <n v="21350000"/>
    <n v="5280000"/>
    <n v="4090000"/>
    <n v="410000"/>
    <n v="1070000"/>
    <n v="2"/>
    <x v="0"/>
    <s v="40-49"/>
    <n v="24166666.666666668"/>
    <n v="3260000"/>
    <n v="0.73232323232323238"/>
    <x v="0"/>
    <x v="0"/>
    <x v="0"/>
    <x v="1"/>
  </r>
  <r>
    <s v="CC102795"/>
    <n v="28"/>
    <x v="1"/>
    <s v="Bachelor"/>
    <s v="Married"/>
    <s v="Government"/>
    <n v="8700000"/>
    <n v="29000000"/>
    <n v="59"/>
    <x v="2"/>
    <n v="0"/>
    <n v="0"/>
    <n v="18200000"/>
    <n v="20350000"/>
    <n v="24430000"/>
    <n v="850000"/>
    <n v="4470000"/>
    <n v="10380000"/>
    <n v="3200000"/>
    <n v="1"/>
    <x v="0"/>
    <s v="21-29"/>
    <n v="20993333.333333332"/>
    <n v="5233333.333333333"/>
    <n v="0.72390804597701142"/>
    <x v="0"/>
    <x v="0"/>
    <x v="0"/>
    <x v="1"/>
  </r>
  <r>
    <s v="CC102796"/>
    <n v="45"/>
    <x v="0"/>
    <s v="High School"/>
    <s v="Other"/>
    <s v="Salaried"/>
    <n v="10600000"/>
    <n v="44000000"/>
    <n v="88"/>
    <x v="0"/>
    <n v="0"/>
    <n v="0"/>
    <n v="14850000"/>
    <n v="14450000"/>
    <n v="16880000"/>
    <n v="3220000"/>
    <n v="2580000"/>
    <n v="2650000"/>
    <n v="1840000"/>
    <n v="1"/>
    <x v="0"/>
    <s v="40-49"/>
    <n v="15393333.333333334"/>
    <n v="2816666.6666666665"/>
    <n v="0.34984848484848485"/>
    <x v="1"/>
    <x v="1"/>
    <x v="0"/>
    <x v="0"/>
  </r>
  <r>
    <s v="CC102797"/>
    <n v="21"/>
    <x v="1"/>
    <s v="Bachelor"/>
    <s v="Single"/>
    <s v="Government"/>
    <n v="5500000"/>
    <n v="20000000"/>
    <n v="12"/>
    <x v="0"/>
    <n v="0"/>
    <n v="0"/>
    <n v="14890000"/>
    <n v="16190000"/>
    <n v="13930000"/>
    <n v="5400000"/>
    <n v="3180000"/>
    <n v="6040000"/>
    <n v="590000"/>
    <n v="1"/>
    <x v="0"/>
    <s v="21-29"/>
    <n v="15003333.333333334"/>
    <n v="4873333.333333333"/>
    <n v="0.75016666666666665"/>
    <x v="3"/>
    <x v="3"/>
    <x v="0"/>
    <x v="1"/>
  </r>
  <r>
    <s v="CC102798"/>
    <n v="25"/>
    <x v="0"/>
    <s v="Bachelor"/>
    <s v="Married"/>
    <s v="Self-employed"/>
    <n v="15800000"/>
    <n v="40000000"/>
    <n v="30"/>
    <x v="0"/>
    <n v="0"/>
    <n v="0"/>
    <n v="14720000"/>
    <n v="26560000"/>
    <n v="17430000"/>
    <n v="4220000"/>
    <n v="26390000"/>
    <n v="5340000"/>
    <n v="1230000"/>
    <n v="1"/>
    <x v="0"/>
    <s v="21-29"/>
    <n v="19570000"/>
    <n v="11983333.333333334"/>
    <n v="0.48925000000000002"/>
    <x v="1"/>
    <x v="1"/>
    <x v="0"/>
    <x v="0"/>
  </r>
  <r>
    <s v="CC102799"/>
    <n v="53"/>
    <x v="1"/>
    <s v="Bachelor"/>
    <s v="Married"/>
    <s v="Contract"/>
    <n v="12200000"/>
    <n v="57000000"/>
    <n v="133"/>
    <x v="0"/>
    <n v="0"/>
    <n v="0"/>
    <n v="42720000"/>
    <n v="33600000"/>
    <n v="40610000"/>
    <n v="28920000"/>
    <n v="3620000"/>
    <n v="5020000"/>
    <n v="1310000"/>
    <n v="0"/>
    <x v="0"/>
    <s v="50-59"/>
    <n v="38976666.666666664"/>
    <n v="12520000"/>
    <n v="0.68380116959064319"/>
    <x v="0"/>
    <x v="0"/>
    <x v="2"/>
    <x v="0"/>
  </r>
  <r>
    <s v="CC102800"/>
    <n v="49"/>
    <x v="1"/>
    <s v="Diploma"/>
    <s v="Other"/>
    <s v="Salaried"/>
    <n v="15200000"/>
    <n v="81000000"/>
    <n v="137"/>
    <x v="0"/>
    <n v="0"/>
    <n v="0"/>
    <n v="610000"/>
    <n v="7480000"/>
    <n v="10370000"/>
    <n v="610000"/>
    <n v="1990000"/>
    <n v="2400000"/>
    <n v="970000"/>
    <n v="0"/>
    <x v="0"/>
    <s v="40-49"/>
    <n v="6153333.333333333"/>
    <n v="1666666.6666666667"/>
    <n v="7.5967078189300402E-2"/>
    <x v="2"/>
    <x v="2"/>
    <x v="2"/>
    <x v="2"/>
  </r>
  <r>
    <s v="CC102801"/>
    <n v="32"/>
    <x v="1"/>
    <s v="Bachelor"/>
    <s v="Married"/>
    <s v="Salaried"/>
    <n v="11500000"/>
    <n v="40000000"/>
    <n v="101"/>
    <x v="0"/>
    <n v="0"/>
    <n v="0"/>
    <n v="18660000"/>
    <n v="17530000"/>
    <n v="22190000"/>
    <n v="9600000"/>
    <n v="18100000"/>
    <n v="21920000"/>
    <n v="660000"/>
    <n v="0"/>
    <x v="0"/>
    <s v="30-39"/>
    <n v="19460000"/>
    <n v="16540000"/>
    <n v="0.48649999999999999"/>
    <x v="1"/>
    <x v="1"/>
    <x v="2"/>
    <x v="0"/>
  </r>
  <r>
    <s v="CC102802"/>
    <n v="32"/>
    <x v="1"/>
    <s v="Diploma"/>
    <s v="Other"/>
    <s v="Salaried"/>
    <n v="8900000"/>
    <n v="48000000"/>
    <n v="46"/>
    <x v="0"/>
    <n v="0"/>
    <n v="0"/>
    <n v="6360000"/>
    <n v="6250000"/>
    <n v="4590000"/>
    <n v="1840000"/>
    <n v="2540000"/>
    <n v="1630000"/>
    <n v="590000"/>
    <n v="1"/>
    <x v="0"/>
    <s v="30-39"/>
    <n v="5733333.333333333"/>
    <n v="2003333.3333333333"/>
    <n v="0.11944444444444444"/>
    <x v="2"/>
    <x v="2"/>
    <x v="0"/>
    <x v="0"/>
  </r>
  <r>
    <s v="CC102803"/>
    <n v="46"/>
    <x v="1"/>
    <s v="Bachelor"/>
    <s v="Other"/>
    <s v="Salaried"/>
    <n v="12500000"/>
    <n v="56000000"/>
    <n v="85"/>
    <x v="0"/>
    <n v="3"/>
    <n v="0"/>
    <n v="55030000"/>
    <n v="51060000"/>
    <n v="36030000"/>
    <n v="2420000"/>
    <n v="3110000"/>
    <n v="36840000"/>
    <n v="3400000"/>
    <n v="1"/>
    <x v="1"/>
    <s v="40-49"/>
    <n v="47373333.333333336"/>
    <n v="14123333.333333334"/>
    <n v="0.84595238095238101"/>
    <x v="3"/>
    <x v="3"/>
    <x v="0"/>
    <x v="0"/>
  </r>
  <r>
    <s v="CC102804"/>
    <n v="43"/>
    <x v="1"/>
    <s v="High School"/>
    <s v="Married"/>
    <s v="Salaried"/>
    <n v="11500000"/>
    <n v="46000000"/>
    <n v="59"/>
    <x v="0"/>
    <n v="0"/>
    <n v="0"/>
    <n v="14920000"/>
    <n v="14170000"/>
    <n v="16230000"/>
    <n v="4340000"/>
    <n v="5060000"/>
    <n v="2120000"/>
    <n v="470000"/>
    <n v="1"/>
    <x v="0"/>
    <s v="40-49"/>
    <n v="15106666.666666666"/>
    <n v="3840000"/>
    <n v="0.32840579710144924"/>
    <x v="1"/>
    <x v="1"/>
    <x v="0"/>
    <x v="0"/>
  </r>
  <r>
    <s v="CC102805"/>
    <n v="46"/>
    <x v="0"/>
    <s v="Diploma"/>
    <s v="Married"/>
    <s v="Government"/>
    <n v="10500000"/>
    <n v="66000000"/>
    <n v="128"/>
    <x v="1"/>
    <n v="3"/>
    <n v="3"/>
    <n v="45810000"/>
    <n v="45720000"/>
    <n v="34720000"/>
    <n v="1340000"/>
    <n v="700000"/>
    <n v="1190000"/>
    <n v="4940000"/>
    <n v="5"/>
    <x v="1"/>
    <s v="40-49"/>
    <n v="42083333.333333336"/>
    <n v="1076666.6666666667"/>
    <n v="0.63762626262626265"/>
    <x v="0"/>
    <x v="0"/>
    <x v="3"/>
    <x v="2"/>
  </r>
  <r>
    <s v="CC102806"/>
    <n v="50"/>
    <x v="0"/>
    <s v="Diploma"/>
    <s v="Single"/>
    <s v="Self-employed"/>
    <n v="14700000"/>
    <n v="63000000"/>
    <n v="141"/>
    <x v="0"/>
    <n v="0"/>
    <n v="0"/>
    <n v="35030000"/>
    <n v="41700000"/>
    <n v="35390000"/>
    <n v="12150000"/>
    <n v="13260000"/>
    <n v="30370000"/>
    <n v="790000"/>
    <n v="1"/>
    <x v="0"/>
    <s v="50-59"/>
    <n v="37373333.333333336"/>
    <n v="18593333.333333332"/>
    <n v="0.59322751322751321"/>
    <x v="0"/>
    <x v="0"/>
    <x v="0"/>
    <x v="2"/>
  </r>
  <r>
    <s v="CC102807"/>
    <n v="39"/>
    <x v="0"/>
    <s v="Bachelor"/>
    <s v="Single"/>
    <s v="Government"/>
    <n v="11100000"/>
    <n v="47000000"/>
    <n v="47"/>
    <x v="0"/>
    <n v="0"/>
    <n v="0"/>
    <n v="16450000"/>
    <n v="13790000"/>
    <n v="24050000"/>
    <n v="5590000"/>
    <n v="5290000"/>
    <n v="24160000"/>
    <n v="2070000"/>
    <n v="0"/>
    <x v="0"/>
    <s v="30-39"/>
    <n v="18096666.666666668"/>
    <n v="11680000"/>
    <n v="0.38503546099290781"/>
    <x v="1"/>
    <x v="1"/>
    <x v="2"/>
    <x v="0"/>
  </r>
  <r>
    <s v="CC102808"/>
    <n v="40"/>
    <x v="1"/>
    <s v="Postgraduate"/>
    <s v="Other"/>
    <s v="Salaried"/>
    <n v="16900000"/>
    <n v="85000000"/>
    <n v="65"/>
    <x v="0"/>
    <n v="0"/>
    <n v="0"/>
    <n v="1890000"/>
    <n v="0"/>
    <n v="0"/>
    <n v="1310000"/>
    <n v="0"/>
    <n v="0"/>
    <n v="1690000"/>
    <n v="0"/>
    <x v="0"/>
    <s v="40-49"/>
    <n v="630000"/>
    <n v="436666.66666666669"/>
    <n v="7.4117647058823529E-3"/>
    <x v="2"/>
    <x v="2"/>
    <x v="2"/>
    <x v="2"/>
  </r>
  <r>
    <s v="CC102809"/>
    <n v="26"/>
    <x v="0"/>
    <s v="Diploma"/>
    <s v="Single"/>
    <s v="Self-employed"/>
    <n v="8300000"/>
    <n v="26000000"/>
    <n v="56"/>
    <x v="0"/>
    <n v="0"/>
    <n v="0"/>
    <n v="0"/>
    <n v="4860000"/>
    <n v="5000000"/>
    <n v="0"/>
    <n v="1630000"/>
    <n v="2660000"/>
    <n v="210000"/>
    <n v="0"/>
    <x v="0"/>
    <s v="21-29"/>
    <n v="3286666.6666666665"/>
    <n v="1430000"/>
    <n v="0.12641025641025641"/>
    <x v="2"/>
    <x v="2"/>
    <x v="2"/>
    <x v="1"/>
  </r>
  <r>
    <s v="CC102810"/>
    <n v="31"/>
    <x v="0"/>
    <s v="Postgraduate"/>
    <s v="Single"/>
    <s v="Salaried"/>
    <n v="12000000"/>
    <n v="40000000"/>
    <n v="51"/>
    <x v="0"/>
    <n v="0"/>
    <n v="0"/>
    <n v="14570000"/>
    <n v="19710000"/>
    <n v="22180000"/>
    <n v="2830000"/>
    <n v="4160000"/>
    <n v="5380000"/>
    <n v="910000"/>
    <n v="0"/>
    <x v="0"/>
    <s v="30-39"/>
    <n v="18820000"/>
    <n v="4123333.3333333335"/>
    <n v="0.47049999999999997"/>
    <x v="1"/>
    <x v="1"/>
    <x v="2"/>
    <x v="0"/>
  </r>
  <r>
    <s v="CC102811"/>
    <n v="35"/>
    <x v="0"/>
    <s v="Bachelor"/>
    <s v="Married"/>
    <s v="Self-employed"/>
    <n v="12100000"/>
    <n v="65000000"/>
    <n v="74"/>
    <x v="0"/>
    <n v="0"/>
    <n v="0"/>
    <n v="8960000"/>
    <n v="6230000"/>
    <n v="8670000"/>
    <n v="8600000"/>
    <n v="2980000"/>
    <n v="2070000"/>
    <n v="4280000"/>
    <n v="0"/>
    <x v="0"/>
    <s v="30-39"/>
    <n v="7953333.333333333"/>
    <n v="4550000"/>
    <n v="0.12235897435897436"/>
    <x v="2"/>
    <x v="2"/>
    <x v="2"/>
    <x v="2"/>
  </r>
  <r>
    <s v="CC102812"/>
    <n v="43"/>
    <x v="1"/>
    <s v="Bachelor"/>
    <s v="Married"/>
    <s v="Salaried"/>
    <n v="8500000"/>
    <n v="42000000"/>
    <n v="57"/>
    <x v="0"/>
    <n v="0"/>
    <n v="1"/>
    <n v="28650000"/>
    <n v="30610000"/>
    <n v="38550000"/>
    <n v="9610000"/>
    <n v="9870000"/>
    <n v="9170000"/>
    <n v="2070000"/>
    <n v="1"/>
    <x v="0"/>
    <s v="40-49"/>
    <n v="32603333.333333332"/>
    <n v="9550000"/>
    <n v="0.77626984126984122"/>
    <x v="3"/>
    <x v="3"/>
    <x v="0"/>
    <x v="0"/>
  </r>
  <r>
    <s v="CC102813"/>
    <n v="51"/>
    <x v="0"/>
    <s v="Diploma"/>
    <s v="Married"/>
    <s v="Salaried"/>
    <n v="7700000"/>
    <n v="37000000"/>
    <n v="183"/>
    <x v="3"/>
    <n v="1"/>
    <n v="0"/>
    <n v="21850000"/>
    <n v="16990000"/>
    <n v="18420000"/>
    <n v="1290000"/>
    <n v="7200000"/>
    <n v="10220000"/>
    <n v="2010000"/>
    <n v="2"/>
    <x v="1"/>
    <s v="50-59"/>
    <n v="19086666.666666668"/>
    <n v="6236666.666666667"/>
    <n v="0.51585585585585592"/>
    <x v="0"/>
    <x v="0"/>
    <x v="0"/>
    <x v="1"/>
  </r>
  <r>
    <s v="CC102814"/>
    <n v="54"/>
    <x v="0"/>
    <s v="Diploma"/>
    <s v="Married"/>
    <s v="Government"/>
    <n v="13000000"/>
    <n v="93000000"/>
    <n v="200"/>
    <x v="0"/>
    <n v="0"/>
    <n v="0"/>
    <n v="60260000"/>
    <n v="46280000"/>
    <n v="53630000"/>
    <n v="14740000"/>
    <n v="13340000"/>
    <n v="5330000"/>
    <n v="5170000"/>
    <n v="1"/>
    <x v="0"/>
    <s v="50-59"/>
    <n v="53390000"/>
    <n v="11136666.666666666"/>
    <n v="0.57408602150537635"/>
    <x v="0"/>
    <x v="0"/>
    <x v="0"/>
    <x v="2"/>
  </r>
  <r>
    <s v="CC102815"/>
    <n v="37"/>
    <x v="0"/>
    <s v="Bachelor"/>
    <s v="Married"/>
    <s v="Salaried"/>
    <n v="10500000"/>
    <n v="49000000"/>
    <n v="77"/>
    <x v="0"/>
    <n v="0"/>
    <n v="0"/>
    <n v="0"/>
    <n v="8900000"/>
    <n v="10320000"/>
    <n v="0"/>
    <n v="3740000"/>
    <n v="2290000"/>
    <n v="1370000"/>
    <n v="1"/>
    <x v="0"/>
    <s v="30-39"/>
    <n v="6406666.666666667"/>
    <n v="2010000"/>
    <n v="0.1307482993197279"/>
    <x v="2"/>
    <x v="2"/>
    <x v="0"/>
    <x v="0"/>
  </r>
  <r>
    <s v="CC102816"/>
    <n v="27"/>
    <x v="0"/>
    <s v="Diploma"/>
    <s v="Married"/>
    <s v="Contract"/>
    <n v="6600000"/>
    <n v="34000000"/>
    <n v="75"/>
    <x v="0"/>
    <n v="2"/>
    <n v="0"/>
    <n v="21770000"/>
    <n v="19170000"/>
    <n v="20880000"/>
    <n v="7200000"/>
    <n v="4120000"/>
    <n v="4870000"/>
    <n v="1810000"/>
    <n v="1"/>
    <x v="0"/>
    <s v="21-29"/>
    <n v="20606666.666666668"/>
    <n v="5396666.666666667"/>
    <n v="0.60607843137254902"/>
    <x v="0"/>
    <x v="0"/>
    <x v="0"/>
    <x v="1"/>
  </r>
  <r>
    <s v="CC102817"/>
    <n v="36"/>
    <x v="0"/>
    <s v="Bachelor"/>
    <s v="Married"/>
    <s v="Salaried"/>
    <n v="17500000"/>
    <n v="126000000"/>
    <n v="61"/>
    <x v="0"/>
    <n v="0"/>
    <n v="0"/>
    <n v="47810000"/>
    <n v="55880000"/>
    <n v="49410000"/>
    <n v="25690000"/>
    <n v="21930000"/>
    <n v="15260000"/>
    <n v="9150000"/>
    <n v="1"/>
    <x v="0"/>
    <s v="30-39"/>
    <n v="51033333.333333336"/>
    <n v="20960000"/>
    <n v="0.40502645502645507"/>
    <x v="1"/>
    <x v="1"/>
    <x v="0"/>
    <x v="3"/>
  </r>
  <r>
    <s v="CC102818"/>
    <n v="21"/>
    <x v="0"/>
    <s v="Bachelor"/>
    <s v="Single"/>
    <s v="Salaried"/>
    <n v="9700000"/>
    <n v="27000000"/>
    <n v="5"/>
    <x v="2"/>
    <n v="1"/>
    <n v="1"/>
    <n v="16880000"/>
    <n v="14490000"/>
    <n v="12960000"/>
    <n v="3450000"/>
    <n v="4560000"/>
    <n v="2160000"/>
    <n v="1820000"/>
    <n v="3"/>
    <x v="0"/>
    <s v="21-29"/>
    <n v="14776666.666666666"/>
    <n v="3390000"/>
    <n v="0.54728395061728397"/>
    <x v="0"/>
    <x v="0"/>
    <x v="1"/>
    <x v="1"/>
  </r>
  <r>
    <s v="CC102819"/>
    <n v="38"/>
    <x v="0"/>
    <s v="Diploma"/>
    <s v="Married"/>
    <s v="Government"/>
    <n v="8700000"/>
    <n v="43000000"/>
    <n v="82"/>
    <x v="0"/>
    <n v="0"/>
    <n v="0"/>
    <n v="14740000"/>
    <n v="16230000"/>
    <n v="11600000"/>
    <n v="14130000"/>
    <n v="14020000"/>
    <n v="3810000"/>
    <n v="320000"/>
    <n v="0"/>
    <x v="0"/>
    <s v="30-39"/>
    <n v="14190000"/>
    <n v="10653333.333333334"/>
    <n v="0.33"/>
    <x v="1"/>
    <x v="1"/>
    <x v="2"/>
    <x v="0"/>
  </r>
  <r>
    <s v="CC102820"/>
    <n v="51"/>
    <x v="1"/>
    <s v="Bachelor"/>
    <s v="Married"/>
    <s v="Contract"/>
    <n v="15000000"/>
    <n v="69000000"/>
    <n v="74"/>
    <x v="2"/>
    <n v="3"/>
    <n v="0"/>
    <n v="42940000"/>
    <n v="42280000"/>
    <n v="45180000"/>
    <n v="2910000"/>
    <n v="890000"/>
    <n v="14820000"/>
    <n v="3980000"/>
    <n v="2"/>
    <x v="0"/>
    <s v="50-59"/>
    <n v="43466666.666666664"/>
    <n v="6206666.666666667"/>
    <n v="0.62995169082125602"/>
    <x v="0"/>
    <x v="0"/>
    <x v="0"/>
    <x v="2"/>
  </r>
  <r>
    <s v="CC102821"/>
    <n v="25"/>
    <x v="1"/>
    <s v="Bachelor"/>
    <s v="Single"/>
    <s v="Salaried"/>
    <n v="6300000"/>
    <n v="32000000"/>
    <n v="3"/>
    <x v="0"/>
    <n v="1"/>
    <n v="2"/>
    <n v="10630000"/>
    <n v="13280000"/>
    <n v="11280000"/>
    <n v="4670000"/>
    <n v="3940000"/>
    <n v="660000"/>
    <n v="1030000"/>
    <n v="2"/>
    <x v="0"/>
    <s v="21-29"/>
    <n v="11730000"/>
    <n v="3090000"/>
    <n v="0.36656250000000001"/>
    <x v="1"/>
    <x v="1"/>
    <x v="0"/>
    <x v="1"/>
  </r>
  <r>
    <s v="CC102822"/>
    <n v="32"/>
    <x v="1"/>
    <s v="Diploma"/>
    <s v="Single"/>
    <s v="Other"/>
    <n v="13100000"/>
    <n v="26000000"/>
    <n v="32"/>
    <x v="0"/>
    <n v="1"/>
    <n v="0"/>
    <n v="9450000"/>
    <n v="11600000"/>
    <n v="6970000"/>
    <n v="2430000"/>
    <n v="530000"/>
    <n v="3210000"/>
    <n v="1310000"/>
    <n v="1"/>
    <x v="0"/>
    <s v="30-39"/>
    <n v="9340000"/>
    <n v="2056666.6666666667"/>
    <n v="0.35923076923076924"/>
    <x v="1"/>
    <x v="1"/>
    <x v="0"/>
    <x v="1"/>
  </r>
  <r>
    <s v="CC102823"/>
    <n v="50"/>
    <x v="0"/>
    <s v="Bachelor"/>
    <s v="Married"/>
    <s v="Government"/>
    <n v="18500000"/>
    <n v="104000000"/>
    <n v="91"/>
    <x v="0"/>
    <n v="0"/>
    <n v="0"/>
    <n v="33290000"/>
    <n v="55020000"/>
    <n v="54630000"/>
    <n v="33160000"/>
    <n v="51420000"/>
    <n v="26200000"/>
    <n v="1960000"/>
    <n v="0"/>
    <x v="0"/>
    <s v="50-59"/>
    <n v="47646666.666666664"/>
    <n v="36926666.666666664"/>
    <n v="0.4581410256410256"/>
    <x v="1"/>
    <x v="1"/>
    <x v="2"/>
    <x v="3"/>
  </r>
  <r>
    <s v="CC102824"/>
    <n v="45"/>
    <x v="1"/>
    <s v="Bachelor"/>
    <s v="Married"/>
    <s v="Contract"/>
    <n v="9000000"/>
    <n v="49000000"/>
    <n v="158"/>
    <x v="0"/>
    <n v="0"/>
    <n v="0"/>
    <n v="7690000"/>
    <n v="1290000"/>
    <n v="2360000"/>
    <n v="3880000"/>
    <n v="910000"/>
    <n v="1170000"/>
    <n v="1930000"/>
    <n v="0"/>
    <x v="0"/>
    <s v="40-49"/>
    <n v="3780000"/>
    <n v="1986666.6666666667"/>
    <n v="7.7142857142857138E-2"/>
    <x v="2"/>
    <x v="2"/>
    <x v="2"/>
    <x v="0"/>
  </r>
  <r>
    <s v="CC102825"/>
    <n v="39"/>
    <x v="0"/>
    <s v="Bachelor"/>
    <s v="Married"/>
    <s v="Self-employed"/>
    <n v="15900000"/>
    <n v="67000000"/>
    <n v="78"/>
    <x v="2"/>
    <n v="0"/>
    <n v="1"/>
    <n v="24560000"/>
    <n v="20370000"/>
    <n v="23580000"/>
    <n v="11440000"/>
    <n v="8890000"/>
    <n v="1490000"/>
    <n v="2160000"/>
    <n v="2"/>
    <x v="0"/>
    <s v="30-39"/>
    <n v="22836666.666666668"/>
    <n v="7273333.333333333"/>
    <n v="0.34084577114427861"/>
    <x v="1"/>
    <x v="1"/>
    <x v="0"/>
    <x v="2"/>
  </r>
  <r>
    <s v="CC102826"/>
    <n v="24"/>
    <x v="0"/>
    <s v="Bachelor"/>
    <s v="Single"/>
    <s v="Other"/>
    <n v="7300000"/>
    <n v="45000000"/>
    <n v="16"/>
    <x v="1"/>
    <n v="3"/>
    <n v="0"/>
    <n v="41700000"/>
    <n v="33780000"/>
    <n v="26060000"/>
    <n v="890000"/>
    <n v="3270000"/>
    <n v="9820000"/>
    <n v="3410000"/>
    <n v="2"/>
    <x v="1"/>
    <s v="21-29"/>
    <n v="33846666.666666664"/>
    <n v="4660000"/>
    <n v="0.75214814814814812"/>
    <x v="3"/>
    <x v="3"/>
    <x v="0"/>
    <x v="0"/>
  </r>
  <r>
    <s v="CC102827"/>
    <n v="32"/>
    <x v="1"/>
    <s v="Bachelor"/>
    <s v="Married"/>
    <s v="Salaried"/>
    <n v="10300000"/>
    <n v="32000000"/>
    <n v="39"/>
    <x v="0"/>
    <n v="3"/>
    <n v="0"/>
    <n v="21420000"/>
    <n v="21560000"/>
    <n v="19870000"/>
    <n v="10010000"/>
    <n v="4020000"/>
    <n v="5110000"/>
    <n v="1130000"/>
    <n v="1"/>
    <x v="0"/>
    <s v="30-39"/>
    <n v="20950000"/>
    <n v="6380000"/>
    <n v="0.65468749999999998"/>
    <x v="0"/>
    <x v="0"/>
    <x v="0"/>
    <x v="1"/>
  </r>
  <r>
    <s v="CC102828"/>
    <n v="40"/>
    <x v="1"/>
    <s v="Bachelor"/>
    <s v="Married"/>
    <s v="Salaried"/>
    <n v="8900000"/>
    <n v="37000000"/>
    <n v="67"/>
    <x v="2"/>
    <n v="0"/>
    <n v="0"/>
    <n v="11450000"/>
    <n v="7730000"/>
    <n v="15040000"/>
    <n v="1960000"/>
    <n v="3510000"/>
    <n v="5770000"/>
    <n v="580000"/>
    <n v="1"/>
    <x v="0"/>
    <s v="40-49"/>
    <n v="11406666.666666666"/>
    <n v="3746666.6666666665"/>
    <n v="0.30828828828828825"/>
    <x v="1"/>
    <x v="1"/>
    <x v="0"/>
    <x v="1"/>
  </r>
  <r>
    <s v="CC102829"/>
    <n v="42"/>
    <x v="1"/>
    <s v="Postgraduate"/>
    <s v="Married"/>
    <s v="Salaried"/>
    <n v="14000000"/>
    <n v="72000000"/>
    <n v="134"/>
    <x v="0"/>
    <n v="0"/>
    <n v="0"/>
    <n v="33760000"/>
    <n v="26800000"/>
    <n v="18460000"/>
    <n v="15260000"/>
    <n v="11780000"/>
    <n v="7810000"/>
    <n v="620000"/>
    <n v="0"/>
    <x v="0"/>
    <s v="40-49"/>
    <n v="26340000"/>
    <n v="11616666.666666666"/>
    <n v="0.36583333333333334"/>
    <x v="1"/>
    <x v="1"/>
    <x v="2"/>
    <x v="2"/>
  </r>
  <r>
    <s v="CC102830"/>
    <n v="31"/>
    <x v="0"/>
    <s v="Bachelor"/>
    <s v="Single"/>
    <s v="Salaried"/>
    <n v="12200000"/>
    <n v="74000000"/>
    <n v="90"/>
    <x v="0"/>
    <n v="0"/>
    <n v="1"/>
    <n v="16480000"/>
    <n v="25980000"/>
    <n v="7810000"/>
    <n v="6690000"/>
    <n v="23320000"/>
    <n v="4130000"/>
    <n v="5210000"/>
    <n v="1"/>
    <x v="0"/>
    <s v="30-39"/>
    <n v="16756666.666666666"/>
    <n v="11380000"/>
    <n v="0.22644144144144143"/>
    <x v="2"/>
    <x v="2"/>
    <x v="0"/>
    <x v="2"/>
  </r>
  <r>
    <s v="CC102831"/>
    <n v="40"/>
    <x v="1"/>
    <s v="Bachelor"/>
    <s v="Single"/>
    <s v="Government"/>
    <n v="10200000"/>
    <n v="53000000"/>
    <n v="84"/>
    <x v="0"/>
    <n v="0"/>
    <n v="0"/>
    <n v="5690000"/>
    <n v="11720000"/>
    <n v="8520000"/>
    <n v="2010000"/>
    <n v="11260000"/>
    <n v="3090000"/>
    <n v="3400000"/>
    <n v="0"/>
    <x v="0"/>
    <s v="40-49"/>
    <n v="8643333.333333334"/>
    <n v="5453333.333333333"/>
    <n v="0.16308176100628932"/>
    <x v="2"/>
    <x v="2"/>
    <x v="2"/>
    <x v="0"/>
  </r>
  <r>
    <s v="CC102832"/>
    <n v="51"/>
    <x v="0"/>
    <s v="Diploma"/>
    <s v="Single"/>
    <s v="Salaried"/>
    <n v="13100000"/>
    <n v="60000000"/>
    <n v="240"/>
    <x v="2"/>
    <n v="0"/>
    <n v="0"/>
    <n v="18450000"/>
    <n v="22030000"/>
    <n v="27920000"/>
    <n v="5420000"/>
    <n v="3750000"/>
    <n v="8110000"/>
    <n v="2790000"/>
    <n v="1"/>
    <x v="0"/>
    <s v="50-59"/>
    <n v="22800000"/>
    <n v="5760000"/>
    <n v="0.38"/>
    <x v="1"/>
    <x v="1"/>
    <x v="0"/>
    <x v="2"/>
  </r>
  <r>
    <s v="CC102833"/>
    <n v="37"/>
    <x v="1"/>
    <s v="Postgraduate"/>
    <s v="Single"/>
    <s v="Salaried"/>
    <n v="15000000"/>
    <n v="65000000"/>
    <n v="79"/>
    <x v="0"/>
    <n v="0"/>
    <n v="0"/>
    <n v="31340000"/>
    <n v="35090000"/>
    <n v="25020000"/>
    <n v="5230000"/>
    <n v="11020000"/>
    <n v="7160000"/>
    <n v="2070000"/>
    <n v="1"/>
    <x v="0"/>
    <s v="30-39"/>
    <n v="30483333.333333332"/>
    <n v="7803333.333333333"/>
    <n v="0.46897435897435896"/>
    <x v="1"/>
    <x v="1"/>
    <x v="0"/>
    <x v="2"/>
  </r>
  <r>
    <s v="CC102834"/>
    <n v="26"/>
    <x v="1"/>
    <s v="Diploma"/>
    <s v="Single"/>
    <s v="Salaried"/>
    <n v="9200000"/>
    <n v="32000000"/>
    <n v="48"/>
    <x v="0"/>
    <n v="0"/>
    <n v="0"/>
    <n v="5400000"/>
    <n v="4290000"/>
    <n v="4920000"/>
    <n v="1680000"/>
    <n v="1040000"/>
    <n v="1830000"/>
    <n v="1290000"/>
    <n v="0"/>
    <x v="0"/>
    <s v="21-29"/>
    <n v="4870000"/>
    <n v="1516666.6666666667"/>
    <n v="0.1521875"/>
    <x v="2"/>
    <x v="2"/>
    <x v="2"/>
    <x v="1"/>
  </r>
  <r>
    <s v="CC102835"/>
    <n v="32"/>
    <x v="1"/>
    <s v="Bachelor"/>
    <s v="Married"/>
    <s v="Self-employed"/>
    <n v="17300000"/>
    <n v="88000000"/>
    <n v="44"/>
    <x v="0"/>
    <n v="0"/>
    <n v="0"/>
    <n v="26980000"/>
    <n v="29600000"/>
    <n v="25770000"/>
    <n v="8780000"/>
    <n v="25280000"/>
    <n v="12010000"/>
    <n v="4320000"/>
    <n v="0"/>
    <x v="0"/>
    <s v="30-39"/>
    <n v="27450000"/>
    <n v="15356666.666666666"/>
    <n v="0.3119318181818182"/>
    <x v="1"/>
    <x v="1"/>
    <x v="2"/>
    <x v="2"/>
  </r>
  <r>
    <s v="CC102836"/>
    <n v="32"/>
    <x v="1"/>
    <s v="Bachelor"/>
    <s v="Married"/>
    <s v="Salaried"/>
    <n v="10800000"/>
    <n v="32000000"/>
    <n v="47"/>
    <x v="0"/>
    <n v="1"/>
    <n v="0"/>
    <n v="21250000"/>
    <n v="22500000"/>
    <n v="19290000"/>
    <n v="8150000"/>
    <n v="5920000"/>
    <n v="7570000"/>
    <n v="860000"/>
    <n v="1"/>
    <x v="0"/>
    <s v="30-39"/>
    <n v="21013333.333333332"/>
    <n v="7213333.333333333"/>
    <n v="0.65666666666666662"/>
    <x v="0"/>
    <x v="0"/>
    <x v="0"/>
    <x v="1"/>
  </r>
  <r>
    <s v="CC102837"/>
    <n v="34"/>
    <x v="1"/>
    <s v="Bachelor"/>
    <s v="Married"/>
    <s v="Self-employed"/>
    <n v="9500000"/>
    <n v="49000000"/>
    <n v="102"/>
    <x v="0"/>
    <n v="0"/>
    <n v="0"/>
    <n v="17900000"/>
    <n v="21200000"/>
    <n v="18800000"/>
    <n v="3830000"/>
    <n v="9710000"/>
    <n v="5580000"/>
    <n v="1030000"/>
    <n v="0"/>
    <x v="0"/>
    <s v="30-39"/>
    <n v="19300000"/>
    <n v="6373333.333333333"/>
    <n v="0.39387755102040817"/>
    <x v="1"/>
    <x v="1"/>
    <x v="2"/>
    <x v="0"/>
  </r>
  <r>
    <s v="CC102838"/>
    <n v="26"/>
    <x v="0"/>
    <s v="High School"/>
    <s v="Single"/>
    <s v="Contract"/>
    <n v="5000000"/>
    <n v="23000000"/>
    <n v="34"/>
    <x v="1"/>
    <n v="3"/>
    <n v="2"/>
    <n v="18030000"/>
    <n v="19460000"/>
    <n v="17610000"/>
    <n v="340000"/>
    <n v="370000"/>
    <n v="1130000"/>
    <n v="1510000"/>
    <n v="3"/>
    <x v="1"/>
    <s v="21-29"/>
    <n v="18366666.666666668"/>
    <n v="613333.33333333337"/>
    <n v="0.79855072463768118"/>
    <x v="3"/>
    <x v="3"/>
    <x v="1"/>
    <x v="1"/>
  </r>
  <r>
    <s v="CC102839"/>
    <n v="33"/>
    <x v="0"/>
    <s v="Diploma"/>
    <s v="Single"/>
    <s v="Government"/>
    <n v="14800000"/>
    <n v="81000000"/>
    <n v="65"/>
    <x v="0"/>
    <n v="0"/>
    <n v="0"/>
    <n v="26670000"/>
    <n v="36540000"/>
    <n v="40710000"/>
    <n v="11840000"/>
    <n v="12650000"/>
    <n v="15590000"/>
    <n v="110000"/>
    <n v="0"/>
    <x v="0"/>
    <s v="30-39"/>
    <n v="34640000"/>
    <n v="13360000"/>
    <n v="0.42765432098765432"/>
    <x v="1"/>
    <x v="1"/>
    <x v="2"/>
    <x v="2"/>
  </r>
  <r>
    <s v="CC102840"/>
    <n v="26"/>
    <x v="0"/>
    <s v="Diploma"/>
    <s v="Single"/>
    <s v="Self-employed"/>
    <n v="11500000"/>
    <n v="58000000"/>
    <n v="47"/>
    <x v="0"/>
    <n v="2"/>
    <n v="0"/>
    <n v="32260000"/>
    <n v="41610000"/>
    <n v="42450000"/>
    <n v="16320000"/>
    <n v="5390000"/>
    <n v="14600000"/>
    <n v="2910000"/>
    <n v="1"/>
    <x v="0"/>
    <s v="21-29"/>
    <n v="38773333.333333336"/>
    <n v="12103333.333333334"/>
    <n v="0.66850574712643684"/>
    <x v="0"/>
    <x v="0"/>
    <x v="0"/>
    <x v="0"/>
  </r>
  <r>
    <s v="CC102841"/>
    <n v="40"/>
    <x v="1"/>
    <s v="Postgraduate"/>
    <s v="Married"/>
    <s v="Self-employed"/>
    <n v="14400000"/>
    <n v="83000000"/>
    <n v="126"/>
    <x v="0"/>
    <n v="3"/>
    <n v="1"/>
    <n v="7830000"/>
    <n v="21840000"/>
    <n v="25610000"/>
    <n v="1440000"/>
    <n v="1870000"/>
    <n v="1660000"/>
    <n v="8510000"/>
    <n v="2"/>
    <x v="0"/>
    <s v="40-49"/>
    <n v="18426666.666666668"/>
    <n v="1656666.6666666667"/>
    <n v="0.22200803212851408"/>
    <x v="2"/>
    <x v="2"/>
    <x v="0"/>
    <x v="2"/>
  </r>
  <r>
    <s v="CC102842"/>
    <n v="44"/>
    <x v="1"/>
    <s v="High School"/>
    <s v="Married"/>
    <s v="Salaried"/>
    <n v="10000000"/>
    <n v="48000000"/>
    <n v="184"/>
    <x v="1"/>
    <n v="3"/>
    <n v="3"/>
    <n v="29790000"/>
    <n v="37990000"/>
    <n v="33450000"/>
    <n v="800000"/>
    <n v="820000"/>
    <n v="930000"/>
    <n v="3260000"/>
    <n v="3"/>
    <x v="1"/>
    <s v="40-49"/>
    <n v="33743333.333333336"/>
    <n v="850000"/>
    <n v="0.7029861111111112"/>
    <x v="0"/>
    <x v="0"/>
    <x v="1"/>
    <x v="0"/>
  </r>
  <r>
    <s v="CC102843"/>
    <n v="21"/>
    <x v="0"/>
    <s v="High School"/>
    <s v="Single"/>
    <s v="Contract"/>
    <n v="5000000"/>
    <n v="27000000"/>
    <n v="12"/>
    <x v="0"/>
    <n v="0"/>
    <n v="0"/>
    <n v="8240000"/>
    <n v="12230000"/>
    <n v="9170000"/>
    <n v="1700000"/>
    <n v="5110000"/>
    <n v="3160000"/>
    <n v="1390000"/>
    <n v="0"/>
    <x v="1"/>
    <s v="21-29"/>
    <n v="9880000"/>
    <n v="3323333.3333333335"/>
    <n v="0.36592592592592593"/>
    <x v="1"/>
    <x v="1"/>
    <x v="2"/>
    <x v="1"/>
  </r>
  <r>
    <s v="CC102844"/>
    <n v="32"/>
    <x v="1"/>
    <s v="Postgraduate"/>
    <s v="Married"/>
    <s v="Salaried"/>
    <n v="6100000"/>
    <n v="28000000"/>
    <n v="84"/>
    <x v="1"/>
    <n v="3"/>
    <n v="0"/>
    <n v="9810000"/>
    <n v="10620000"/>
    <n v="8140000"/>
    <n v="570000"/>
    <n v="980000"/>
    <n v="3030000"/>
    <n v="2170000"/>
    <n v="2"/>
    <x v="1"/>
    <s v="30-39"/>
    <n v="9523333.333333334"/>
    <n v="1526666.6666666667"/>
    <n v="0.34011904761904765"/>
    <x v="1"/>
    <x v="1"/>
    <x v="0"/>
    <x v="1"/>
  </r>
  <r>
    <s v="CC102845"/>
    <n v="24"/>
    <x v="0"/>
    <s v="Bachelor"/>
    <s v="Single"/>
    <s v="Self-employed"/>
    <n v="10300000"/>
    <n v="32000000"/>
    <n v="11"/>
    <x v="0"/>
    <n v="0"/>
    <n v="0"/>
    <n v="8040000"/>
    <n v="6440000"/>
    <n v="11100000"/>
    <n v="6590000"/>
    <n v="5990000"/>
    <n v="10940000"/>
    <n v="440000"/>
    <n v="0"/>
    <x v="0"/>
    <s v="21-29"/>
    <n v="8526666.666666666"/>
    <n v="7840000"/>
    <n v="0.2664583333333333"/>
    <x v="1"/>
    <x v="1"/>
    <x v="2"/>
    <x v="1"/>
  </r>
  <r>
    <s v="CC102846"/>
    <n v="56"/>
    <x v="0"/>
    <s v="High School"/>
    <s v="Married"/>
    <s v="Government"/>
    <n v="7400000"/>
    <n v="42000000"/>
    <n v="240"/>
    <x v="0"/>
    <n v="0"/>
    <n v="0"/>
    <n v="5080000"/>
    <n v="8650000"/>
    <n v="11750000"/>
    <n v="4330000"/>
    <n v="2710000"/>
    <n v="4840000"/>
    <n v="750000"/>
    <n v="0"/>
    <x v="0"/>
    <s v="50-59"/>
    <n v="8493333.333333334"/>
    <n v="3960000"/>
    <n v="0.20222222222222225"/>
    <x v="2"/>
    <x v="2"/>
    <x v="2"/>
    <x v="0"/>
  </r>
  <r>
    <s v="CC102847"/>
    <n v="52"/>
    <x v="1"/>
    <s v="Bachelor"/>
    <s v="Married"/>
    <s v="Salaried"/>
    <n v="19500000"/>
    <n v="99000000"/>
    <n v="135"/>
    <x v="3"/>
    <n v="3"/>
    <n v="3"/>
    <n v="74750000"/>
    <n v="69950000"/>
    <n v="75040000"/>
    <n v="1160000"/>
    <n v="1930000"/>
    <n v="2080000"/>
    <n v="3190000"/>
    <n v="4"/>
    <x v="1"/>
    <s v="50-59"/>
    <n v="73246666.666666672"/>
    <n v="1723333.3333333333"/>
    <n v="0.73986531986531989"/>
    <x v="0"/>
    <x v="0"/>
    <x v="1"/>
    <x v="2"/>
  </r>
  <r>
    <s v="CC102848"/>
    <n v="21"/>
    <x v="1"/>
    <s v="High School"/>
    <s v="Married"/>
    <s v="Salaried"/>
    <n v="9100000"/>
    <n v="35000000"/>
    <n v="13"/>
    <x v="0"/>
    <n v="0"/>
    <n v="0"/>
    <n v="23330000"/>
    <n v="23100000"/>
    <n v="22550000"/>
    <n v="3030000"/>
    <n v="5170000"/>
    <n v="7830000"/>
    <n v="520000"/>
    <n v="1"/>
    <x v="0"/>
    <s v="21-29"/>
    <n v="22993333.333333332"/>
    <n v="5343333.333333333"/>
    <n v="0.65695238095238095"/>
    <x v="0"/>
    <x v="0"/>
    <x v="0"/>
    <x v="1"/>
  </r>
  <r>
    <s v="CC102849"/>
    <n v="35"/>
    <x v="1"/>
    <s v="Bachelor"/>
    <s v="Single"/>
    <s v="Government"/>
    <n v="10200000"/>
    <n v="56000000"/>
    <n v="120"/>
    <x v="0"/>
    <n v="0"/>
    <n v="0"/>
    <n v="33210000"/>
    <n v="34120000"/>
    <n v="31710000"/>
    <n v="11960000"/>
    <n v="14940000"/>
    <n v="16530000"/>
    <n v="1690000"/>
    <n v="0"/>
    <x v="0"/>
    <s v="30-39"/>
    <n v="33013333.333333332"/>
    <n v="14476666.666666666"/>
    <n v="0.58952380952380945"/>
    <x v="0"/>
    <x v="0"/>
    <x v="2"/>
    <x v="0"/>
  </r>
  <r>
    <s v="CC102850"/>
    <n v="40"/>
    <x v="1"/>
    <s v="Bachelor"/>
    <s v="Married"/>
    <s v="Salaried"/>
    <n v="17800000"/>
    <n v="55000000"/>
    <n v="72"/>
    <x v="3"/>
    <n v="2"/>
    <n v="3"/>
    <n v="24110000"/>
    <n v="24310000"/>
    <n v="23370000"/>
    <n v="2420000"/>
    <n v="790000"/>
    <n v="1060000"/>
    <n v="3990000"/>
    <n v="3"/>
    <x v="1"/>
    <s v="40-49"/>
    <n v="23930000"/>
    <n v="1423333.3333333333"/>
    <n v="0.43509090909090908"/>
    <x v="1"/>
    <x v="1"/>
    <x v="1"/>
    <x v="0"/>
  </r>
  <r>
    <s v="CC102851"/>
    <n v="41"/>
    <x v="1"/>
    <s v="High School"/>
    <s v="Single"/>
    <s v="Government"/>
    <n v="9200000"/>
    <n v="44000000"/>
    <n v="58"/>
    <x v="0"/>
    <n v="0"/>
    <n v="1"/>
    <n v="8900000"/>
    <n v="6140000"/>
    <n v="6550000"/>
    <n v="9100000"/>
    <n v="2680000"/>
    <n v="2460000"/>
    <n v="610000"/>
    <n v="2"/>
    <x v="0"/>
    <s v="40-49"/>
    <n v="7196666.666666667"/>
    <n v="4746666.666666667"/>
    <n v="0.16356060606060607"/>
    <x v="2"/>
    <x v="2"/>
    <x v="0"/>
    <x v="0"/>
  </r>
  <r>
    <s v="CC102852"/>
    <n v="45"/>
    <x v="1"/>
    <s v="Diploma"/>
    <s v="Married"/>
    <s v="Self-employed"/>
    <n v="9500000"/>
    <n v="46000000"/>
    <n v="55"/>
    <x v="0"/>
    <n v="0"/>
    <n v="0"/>
    <n v="8420000"/>
    <n v="1820000"/>
    <n v="3300000"/>
    <n v="4920000"/>
    <n v="1000000"/>
    <n v="1530000"/>
    <n v="530000"/>
    <n v="0"/>
    <x v="0"/>
    <s v="40-49"/>
    <n v="4513333.333333333"/>
    <n v="2483333.3333333335"/>
    <n v="9.8115942028985506E-2"/>
    <x v="2"/>
    <x v="2"/>
    <x v="2"/>
    <x v="0"/>
  </r>
  <r>
    <s v="CC102853"/>
    <n v="35"/>
    <x v="1"/>
    <s v="Bachelor"/>
    <s v="Single"/>
    <s v="Contract"/>
    <n v="12700000"/>
    <n v="55000000"/>
    <n v="36"/>
    <x v="0"/>
    <n v="0"/>
    <n v="0"/>
    <n v="34740000"/>
    <n v="21420000"/>
    <n v="16460000"/>
    <n v="35300000"/>
    <n v="6470000"/>
    <n v="5000000"/>
    <n v="880000"/>
    <n v="0"/>
    <x v="0"/>
    <s v="30-39"/>
    <n v="24206666.666666668"/>
    <n v="15590000"/>
    <n v="0.44012121212121214"/>
    <x v="1"/>
    <x v="1"/>
    <x v="2"/>
    <x v="0"/>
  </r>
  <r>
    <s v="CC102854"/>
    <n v="37"/>
    <x v="1"/>
    <s v="Bachelor"/>
    <s v="Married"/>
    <s v="Salaried"/>
    <n v="10300000"/>
    <n v="56000000"/>
    <n v="110"/>
    <x v="0"/>
    <n v="0"/>
    <n v="0"/>
    <n v="22160000"/>
    <n v="40260000"/>
    <n v="38220000"/>
    <n v="5130000"/>
    <n v="6600000"/>
    <n v="8410000"/>
    <n v="3160000"/>
    <n v="0"/>
    <x v="0"/>
    <s v="30-39"/>
    <n v="33546666.666666668"/>
    <n v="6713333.333333333"/>
    <n v="0.59904761904761905"/>
    <x v="0"/>
    <x v="0"/>
    <x v="2"/>
    <x v="0"/>
  </r>
  <r>
    <s v="CC102855"/>
    <n v="24"/>
    <x v="0"/>
    <s v="High School"/>
    <s v="Married"/>
    <s v="Government"/>
    <n v="10600000"/>
    <n v="26000000"/>
    <n v="21"/>
    <x v="2"/>
    <n v="0"/>
    <n v="0"/>
    <n v="720000"/>
    <n v="3800000"/>
    <n v="6570000"/>
    <n v="500000"/>
    <n v="1020000"/>
    <n v="2110000"/>
    <n v="630000"/>
    <n v="1"/>
    <x v="0"/>
    <s v="21-29"/>
    <n v="3696666.6666666665"/>
    <n v="1210000"/>
    <n v="0.14217948717948717"/>
    <x v="2"/>
    <x v="2"/>
    <x v="0"/>
    <x v="1"/>
  </r>
  <r>
    <s v="CC102856"/>
    <n v="36"/>
    <x v="0"/>
    <s v="Bachelor"/>
    <s v="Single"/>
    <s v="Salaried"/>
    <n v="7400000"/>
    <n v="31000000"/>
    <n v="111"/>
    <x v="0"/>
    <n v="0"/>
    <n v="0"/>
    <n v="16640000"/>
    <n v="16560000"/>
    <n v="16940000"/>
    <n v="4870000"/>
    <n v="6920000"/>
    <n v="16690000"/>
    <n v="1770000"/>
    <n v="1"/>
    <x v="0"/>
    <s v="30-39"/>
    <n v="16713333.333333334"/>
    <n v="9493333.333333334"/>
    <n v="0.5391397849462366"/>
    <x v="0"/>
    <x v="0"/>
    <x v="0"/>
    <x v="1"/>
  </r>
  <r>
    <s v="CC102857"/>
    <n v="43"/>
    <x v="1"/>
    <s v="Diploma"/>
    <s v="Married"/>
    <s v="Salaried"/>
    <n v="15200000"/>
    <n v="66000000"/>
    <n v="120"/>
    <x v="0"/>
    <n v="2"/>
    <n v="0"/>
    <n v="3070000"/>
    <n v="9720000"/>
    <n v="14280000"/>
    <n v="1280000"/>
    <n v="710000"/>
    <n v="940000"/>
    <n v="2960000"/>
    <n v="1"/>
    <x v="0"/>
    <s v="40-49"/>
    <n v="9023333.333333334"/>
    <n v="976666.66666666663"/>
    <n v="0.13671717171717174"/>
    <x v="2"/>
    <x v="2"/>
    <x v="0"/>
    <x v="2"/>
  </r>
  <r>
    <s v="CC102858"/>
    <n v="49"/>
    <x v="1"/>
    <s v="Diploma"/>
    <s v="Married"/>
    <s v="Salaried"/>
    <n v="13900000"/>
    <n v="72000000"/>
    <n v="98"/>
    <x v="0"/>
    <n v="0"/>
    <n v="0"/>
    <n v="39350000"/>
    <n v="26490000"/>
    <n v="21350000"/>
    <n v="17770000"/>
    <n v="12590000"/>
    <n v="11670000"/>
    <n v="280000"/>
    <n v="0"/>
    <x v="0"/>
    <s v="40-49"/>
    <n v="29063333.333333332"/>
    <n v="14010000"/>
    <n v="0.40365740740740741"/>
    <x v="1"/>
    <x v="1"/>
    <x v="2"/>
    <x v="2"/>
  </r>
  <r>
    <s v="CC102859"/>
    <n v="42"/>
    <x v="0"/>
    <s v="Bachelor"/>
    <s v="Married"/>
    <s v="Contract"/>
    <n v="10000000"/>
    <n v="60000000"/>
    <n v="170"/>
    <x v="0"/>
    <n v="1"/>
    <n v="0"/>
    <n v="18890000"/>
    <n v="19480000"/>
    <n v="14320000"/>
    <n v="6970000"/>
    <n v="4270000"/>
    <n v="4210000"/>
    <n v="6090000"/>
    <n v="1"/>
    <x v="0"/>
    <s v="40-49"/>
    <n v="17563333.333333332"/>
    <n v="5150000"/>
    <n v="0.29272222222222222"/>
    <x v="1"/>
    <x v="1"/>
    <x v="0"/>
    <x v="2"/>
  </r>
  <r>
    <s v="CC102860"/>
    <n v="36"/>
    <x v="1"/>
    <s v="Diploma"/>
    <s v="Married"/>
    <s v="Salaried"/>
    <n v="7900000"/>
    <n v="25000000"/>
    <n v="72"/>
    <x v="0"/>
    <n v="1"/>
    <n v="1"/>
    <n v="8700000"/>
    <n v="8350000"/>
    <n v="7570000"/>
    <n v="2720000"/>
    <n v="3330000"/>
    <n v="1080000"/>
    <n v="1730000"/>
    <n v="2"/>
    <x v="0"/>
    <s v="30-39"/>
    <n v="8206666.666666667"/>
    <n v="2376666.6666666665"/>
    <n v="0.32826666666666671"/>
    <x v="1"/>
    <x v="1"/>
    <x v="0"/>
    <x v="1"/>
  </r>
  <r>
    <s v="CC102861"/>
    <n v="38"/>
    <x v="0"/>
    <s v="Bachelor"/>
    <s v="Single"/>
    <s v="Self-employed"/>
    <n v="17200000"/>
    <n v="68000000"/>
    <n v="101"/>
    <x v="0"/>
    <n v="0"/>
    <n v="0"/>
    <n v="46310000"/>
    <n v="43350000"/>
    <n v="32460000"/>
    <n v="22040000"/>
    <n v="42290000"/>
    <n v="11840000"/>
    <n v="4870000"/>
    <n v="0"/>
    <x v="0"/>
    <s v="30-39"/>
    <n v="40706666.666666664"/>
    <n v="25390000"/>
    <n v="0.59862745098039216"/>
    <x v="0"/>
    <x v="0"/>
    <x v="2"/>
    <x v="2"/>
  </r>
  <r>
    <s v="CC102862"/>
    <n v="28"/>
    <x v="1"/>
    <s v="Bachelor"/>
    <s v="Single"/>
    <s v="Self-employed"/>
    <n v="5900000"/>
    <n v="31000000"/>
    <n v="33"/>
    <x v="0"/>
    <n v="0"/>
    <n v="0"/>
    <n v="11260000"/>
    <n v="12620000"/>
    <n v="4730000"/>
    <n v="4810000"/>
    <n v="3720000"/>
    <n v="2780000"/>
    <n v="2000000"/>
    <n v="1"/>
    <x v="1"/>
    <s v="21-29"/>
    <n v="9536666.666666666"/>
    <n v="3770000"/>
    <n v="0.30763440860215052"/>
    <x v="1"/>
    <x v="1"/>
    <x v="0"/>
    <x v="1"/>
  </r>
  <r>
    <s v="CC102863"/>
    <n v="45"/>
    <x v="0"/>
    <s v="Diploma"/>
    <s v="Married"/>
    <s v="Government"/>
    <n v="10000000"/>
    <n v="50000000"/>
    <n v="185"/>
    <x v="0"/>
    <n v="0"/>
    <n v="0"/>
    <n v="15570000"/>
    <n v="15450000"/>
    <n v="13110000"/>
    <n v="7300000"/>
    <n v="7100000"/>
    <n v="4960000"/>
    <n v="710000"/>
    <n v="1"/>
    <x v="0"/>
    <s v="40-49"/>
    <n v="14710000"/>
    <n v="6453333.333333333"/>
    <n v="0.29420000000000002"/>
    <x v="1"/>
    <x v="1"/>
    <x v="0"/>
    <x v="0"/>
  </r>
  <r>
    <s v="CC102864"/>
    <n v="34"/>
    <x v="1"/>
    <s v="Bachelor"/>
    <s v="Married"/>
    <s v="Salaried"/>
    <n v="12600000"/>
    <n v="29000000"/>
    <n v="50"/>
    <x v="1"/>
    <n v="3"/>
    <n v="3"/>
    <n v="26960000"/>
    <n v="23410000"/>
    <n v="29200000"/>
    <n v="1590000"/>
    <n v="530000"/>
    <n v="5200000"/>
    <n v="3050000"/>
    <n v="3"/>
    <x v="1"/>
    <s v="30-39"/>
    <n v="26523333.333333332"/>
    <n v="2440000"/>
    <n v="0.91459770114942529"/>
    <x v="3"/>
    <x v="3"/>
    <x v="1"/>
    <x v="1"/>
  </r>
  <r>
    <s v="CC102865"/>
    <n v="26"/>
    <x v="0"/>
    <s v="High School"/>
    <s v="Single"/>
    <s v="Self-employed"/>
    <n v="8600000"/>
    <n v="28000000"/>
    <n v="25"/>
    <x v="0"/>
    <n v="0"/>
    <n v="0"/>
    <n v="18900000"/>
    <n v="16410000"/>
    <n v="16090000"/>
    <n v="10080000"/>
    <n v="6430000"/>
    <n v="7240000"/>
    <n v="1370000"/>
    <n v="1"/>
    <x v="0"/>
    <s v="21-29"/>
    <n v="17133333.333333332"/>
    <n v="7916666.666666667"/>
    <n v="0.61190476190476184"/>
    <x v="0"/>
    <x v="0"/>
    <x v="0"/>
    <x v="1"/>
  </r>
  <r>
    <s v="CC102866"/>
    <n v="40"/>
    <x v="0"/>
    <s v="Bachelor"/>
    <s v="Married"/>
    <s v="Salaried"/>
    <n v="15800000"/>
    <n v="94000000"/>
    <n v="71"/>
    <x v="1"/>
    <n v="3"/>
    <n v="3"/>
    <n v="49920000"/>
    <n v="42090000"/>
    <n v="37130000"/>
    <n v="1090000"/>
    <n v="2020000"/>
    <n v="1970000"/>
    <n v="6650000"/>
    <n v="3"/>
    <x v="1"/>
    <s v="40-49"/>
    <n v="43046666.666666664"/>
    <n v="1693333.3333333333"/>
    <n v="0.45794326241134747"/>
    <x v="1"/>
    <x v="1"/>
    <x v="1"/>
    <x v="2"/>
  </r>
  <r>
    <s v="CC102867"/>
    <n v="21"/>
    <x v="0"/>
    <s v="Bachelor"/>
    <s v="Married"/>
    <s v="Salaried"/>
    <n v="6000000"/>
    <n v="21000000"/>
    <n v="52"/>
    <x v="0"/>
    <n v="0"/>
    <n v="0"/>
    <n v="4360000"/>
    <n v="5030000"/>
    <n v="6000000"/>
    <n v="2020000"/>
    <n v="4540000"/>
    <n v="1850000"/>
    <n v="1480000"/>
    <n v="0"/>
    <x v="0"/>
    <s v="21-29"/>
    <n v="5130000"/>
    <n v="2803333.3333333335"/>
    <n v="0.24428571428571427"/>
    <x v="2"/>
    <x v="2"/>
    <x v="2"/>
    <x v="1"/>
  </r>
  <r>
    <s v="CC102868"/>
    <n v="35"/>
    <x v="1"/>
    <s v="High School"/>
    <s v="Married"/>
    <s v="Salaried"/>
    <n v="9500000"/>
    <n v="43000000"/>
    <n v="122"/>
    <x v="1"/>
    <n v="0"/>
    <n v="0"/>
    <n v="37810000"/>
    <n v="39240000"/>
    <n v="26810000"/>
    <n v="600000"/>
    <n v="6670000"/>
    <n v="8420000"/>
    <n v="5370000"/>
    <n v="1"/>
    <x v="1"/>
    <s v="30-39"/>
    <n v="34620000"/>
    <n v="5230000"/>
    <n v="0.80511627906976746"/>
    <x v="3"/>
    <x v="3"/>
    <x v="0"/>
    <x v="0"/>
  </r>
  <r>
    <s v="CC102869"/>
    <n v="31"/>
    <x v="1"/>
    <s v="Diploma"/>
    <s v="Married"/>
    <s v="Salaried"/>
    <n v="10700000"/>
    <n v="35000000"/>
    <n v="76"/>
    <x v="0"/>
    <n v="0"/>
    <n v="0"/>
    <n v="13270000"/>
    <n v="16720000"/>
    <n v="15540000"/>
    <n v="3980000"/>
    <n v="6450000"/>
    <n v="6050000"/>
    <n v="1670000"/>
    <n v="1"/>
    <x v="0"/>
    <s v="30-39"/>
    <n v="15176666.666666666"/>
    <n v="5493333.333333333"/>
    <n v="0.43361904761904763"/>
    <x v="1"/>
    <x v="1"/>
    <x v="0"/>
    <x v="1"/>
  </r>
  <r>
    <s v="CC102870"/>
    <n v="36"/>
    <x v="1"/>
    <s v="High School"/>
    <s v="Married"/>
    <s v="Self-employed"/>
    <n v="9100000"/>
    <n v="48000000"/>
    <n v="80"/>
    <x v="0"/>
    <n v="2"/>
    <n v="3"/>
    <n v="30880000"/>
    <n v="35850000"/>
    <n v="39990000"/>
    <n v="29410000"/>
    <n v="3380000"/>
    <n v="11000000"/>
    <n v="3600000"/>
    <n v="2"/>
    <x v="0"/>
    <s v="30-39"/>
    <n v="35573333.333333336"/>
    <n v="14596666.666666666"/>
    <n v="0.74111111111111116"/>
    <x v="0"/>
    <x v="0"/>
    <x v="0"/>
    <x v="0"/>
  </r>
  <r>
    <s v="CC102871"/>
    <n v="27"/>
    <x v="0"/>
    <s v="Bachelor"/>
    <s v="Married"/>
    <s v="Other"/>
    <n v="7700000"/>
    <n v="26000000"/>
    <n v="50"/>
    <x v="0"/>
    <n v="0"/>
    <n v="0"/>
    <n v="11850000"/>
    <n v="13630000"/>
    <n v="13130000"/>
    <n v="9820000"/>
    <n v="3870000"/>
    <n v="3740000"/>
    <n v="820000"/>
    <n v="1"/>
    <x v="0"/>
    <s v="21-29"/>
    <n v="12870000"/>
    <n v="5810000"/>
    <n v="0.495"/>
    <x v="1"/>
    <x v="1"/>
    <x v="0"/>
    <x v="1"/>
  </r>
  <r>
    <s v="CC102872"/>
    <n v="36"/>
    <x v="1"/>
    <s v="Bachelor"/>
    <s v="Single"/>
    <s v="Salaried"/>
    <n v="12400000"/>
    <n v="71000000"/>
    <n v="88"/>
    <x v="0"/>
    <n v="0"/>
    <n v="0"/>
    <n v="42050000"/>
    <n v="45730000"/>
    <n v="38410000"/>
    <n v="40230000"/>
    <n v="13550000"/>
    <n v="9060000"/>
    <n v="5420000"/>
    <n v="1"/>
    <x v="0"/>
    <s v="30-39"/>
    <n v="42063333.333333336"/>
    <n v="20946666.666666668"/>
    <n v="0.59244131455399063"/>
    <x v="0"/>
    <x v="0"/>
    <x v="0"/>
    <x v="2"/>
  </r>
  <r>
    <s v="CC102873"/>
    <n v="34"/>
    <x v="1"/>
    <s v="Bachelor"/>
    <s v="Married"/>
    <s v="Government"/>
    <n v="11700000"/>
    <n v="51000000"/>
    <n v="107"/>
    <x v="0"/>
    <n v="0"/>
    <n v="0"/>
    <n v="22100000"/>
    <n v="24320000"/>
    <n v="29560000"/>
    <n v="7560000"/>
    <n v="6840000"/>
    <n v="9440000"/>
    <n v="1140000"/>
    <n v="0"/>
    <x v="0"/>
    <s v="30-39"/>
    <n v="25326666.666666668"/>
    <n v="7946666.666666667"/>
    <n v="0.49660130718954248"/>
    <x v="1"/>
    <x v="1"/>
    <x v="2"/>
    <x v="0"/>
  </r>
  <r>
    <s v="CC102874"/>
    <n v="49"/>
    <x v="0"/>
    <s v="Bachelor"/>
    <s v="Other"/>
    <s v="Salaried"/>
    <n v="29500000"/>
    <n v="115000000"/>
    <n v="94"/>
    <x v="2"/>
    <n v="3"/>
    <n v="3"/>
    <n v="61860000"/>
    <n v="73840000"/>
    <n v="73640000"/>
    <n v="14590000"/>
    <n v="1310000"/>
    <n v="2080000"/>
    <n v="8100000"/>
    <n v="3"/>
    <x v="1"/>
    <s v="40-49"/>
    <n v="69780000"/>
    <n v="5993333.333333333"/>
    <n v="0.60678260869565215"/>
    <x v="0"/>
    <x v="0"/>
    <x v="1"/>
    <x v="3"/>
  </r>
  <r>
    <s v="CC102875"/>
    <n v="46"/>
    <x v="0"/>
    <s v="Postgraduate"/>
    <s v="Married"/>
    <s v="Self-employed"/>
    <n v="12900000"/>
    <n v="51000000"/>
    <n v="71"/>
    <x v="1"/>
    <n v="2"/>
    <n v="0"/>
    <n v="19020000"/>
    <n v="19750000"/>
    <n v="25830000"/>
    <n v="710000"/>
    <n v="1090000"/>
    <n v="4200000"/>
    <n v="4250000"/>
    <n v="3"/>
    <x v="1"/>
    <s v="40-49"/>
    <n v="21533333.333333332"/>
    <n v="2000000"/>
    <n v="0.42222222222222222"/>
    <x v="1"/>
    <x v="1"/>
    <x v="1"/>
    <x v="0"/>
  </r>
  <r>
    <s v="CC102876"/>
    <n v="27"/>
    <x v="0"/>
    <s v="Bachelor"/>
    <s v="Married"/>
    <s v="Salaried"/>
    <n v="14700000"/>
    <n v="76000000"/>
    <n v="24"/>
    <x v="0"/>
    <n v="0"/>
    <n v="0"/>
    <n v="36020000"/>
    <n v="42460000"/>
    <n v="22770000"/>
    <n v="12800000"/>
    <n v="21720000"/>
    <n v="6880000"/>
    <n v="7250000"/>
    <n v="0"/>
    <x v="0"/>
    <s v="21-29"/>
    <n v="33750000"/>
    <n v="13800000"/>
    <n v="0.44407894736842107"/>
    <x v="1"/>
    <x v="1"/>
    <x v="2"/>
    <x v="2"/>
  </r>
  <r>
    <s v="CC102877"/>
    <n v="37"/>
    <x v="1"/>
    <s v="Bachelor"/>
    <s v="Married"/>
    <s v="Salaried"/>
    <n v="17200000"/>
    <n v="46000000"/>
    <n v="52"/>
    <x v="0"/>
    <n v="0"/>
    <n v="0"/>
    <n v="14970000"/>
    <n v="8950000"/>
    <n v="5880000"/>
    <n v="4680000"/>
    <n v="3310000"/>
    <n v="4910000"/>
    <n v="2280000"/>
    <n v="1"/>
    <x v="0"/>
    <s v="30-39"/>
    <n v="9933333.333333334"/>
    <n v="4300000"/>
    <n v="0.21594202898550727"/>
    <x v="2"/>
    <x v="2"/>
    <x v="0"/>
    <x v="0"/>
  </r>
  <r>
    <s v="CC102878"/>
    <n v="23"/>
    <x v="1"/>
    <s v="Bachelor"/>
    <s v="Single"/>
    <s v="Contract"/>
    <n v="7800000"/>
    <n v="36000000"/>
    <n v="3"/>
    <x v="0"/>
    <n v="1"/>
    <n v="1"/>
    <n v="7580000"/>
    <n v="8610000"/>
    <n v="7230000"/>
    <n v="2010000"/>
    <n v="3560000"/>
    <n v="1530000"/>
    <n v="530000"/>
    <n v="2"/>
    <x v="0"/>
    <s v="21-29"/>
    <n v="7806666.666666667"/>
    <n v="2366666.6666666665"/>
    <n v="0.21685185185185185"/>
    <x v="2"/>
    <x v="2"/>
    <x v="0"/>
    <x v="1"/>
  </r>
  <r>
    <s v="CC102879"/>
    <n v="51"/>
    <x v="1"/>
    <s v="Bachelor"/>
    <s v="Married"/>
    <s v="Salaried"/>
    <n v="13700000"/>
    <n v="70000000"/>
    <n v="213"/>
    <x v="1"/>
    <n v="3"/>
    <n v="3"/>
    <n v="56750000"/>
    <n v="49730000"/>
    <n v="53580000"/>
    <n v="1220000"/>
    <n v="810000"/>
    <n v="1520000"/>
    <n v="5430000"/>
    <n v="3"/>
    <x v="1"/>
    <s v="50-59"/>
    <n v="53353333.333333336"/>
    <n v="1183333.3333333333"/>
    <n v="0.7621904761904762"/>
    <x v="3"/>
    <x v="3"/>
    <x v="1"/>
    <x v="2"/>
  </r>
  <r>
    <s v="CC102880"/>
    <n v="21"/>
    <x v="1"/>
    <s v="Bachelor"/>
    <s v="Single"/>
    <s v="Salaried"/>
    <n v="7100000"/>
    <n v="37000000"/>
    <n v="20"/>
    <x v="0"/>
    <n v="0"/>
    <n v="0"/>
    <n v="14380000"/>
    <n v="9430000"/>
    <n v="13920000"/>
    <n v="4770000"/>
    <n v="5630000"/>
    <n v="6200000"/>
    <n v="120000"/>
    <n v="1"/>
    <x v="0"/>
    <s v="21-29"/>
    <n v="12576666.666666666"/>
    <n v="5533333.333333333"/>
    <n v="0.33990990990990988"/>
    <x v="1"/>
    <x v="1"/>
    <x v="0"/>
    <x v="1"/>
  </r>
  <r>
    <s v="CC102881"/>
    <n v="35"/>
    <x v="1"/>
    <s v="Postgraduate"/>
    <s v="Married"/>
    <s v="Contract"/>
    <n v="14800000"/>
    <n v="38000000"/>
    <n v="54"/>
    <x v="0"/>
    <n v="0"/>
    <n v="0"/>
    <n v="17730000"/>
    <n v="21620000"/>
    <n v="20230000"/>
    <n v="2110000"/>
    <n v="5280000"/>
    <n v="7700000"/>
    <n v="2450000"/>
    <n v="1"/>
    <x v="0"/>
    <s v="30-39"/>
    <n v="19860000"/>
    <n v="5030000"/>
    <n v="0.52263157894736845"/>
    <x v="0"/>
    <x v="0"/>
    <x v="0"/>
    <x v="1"/>
  </r>
  <r>
    <s v="CC102882"/>
    <n v="44"/>
    <x v="1"/>
    <s v="Bachelor"/>
    <s v="Married"/>
    <s v="Government"/>
    <n v="19800000"/>
    <n v="92000000"/>
    <n v="135"/>
    <x v="0"/>
    <n v="0"/>
    <n v="0"/>
    <n v="54090000"/>
    <n v="50460000"/>
    <n v="42590000"/>
    <n v="45080000"/>
    <n v="19690000"/>
    <n v="15000000"/>
    <n v="4650000"/>
    <n v="0"/>
    <x v="0"/>
    <s v="40-49"/>
    <n v="49046666.666666664"/>
    <n v="26590000"/>
    <n v="0.53311594202898549"/>
    <x v="0"/>
    <x v="0"/>
    <x v="2"/>
    <x v="2"/>
  </r>
  <r>
    <s v="CC102883"/>
    <n v="47"/>
    <x v="1"/>
    <s v="Postgraduate"/>
    <s v="Married"/>
    <s v="Salaried"/>
    <n v="11600000"/>
    <n v="39000000"/>
    <n v="75"/>
    <x v="0"/>
    <n v="0"/>
    <n v="0"/>
    <n v="10300000"/>
    <n v="9260000"/>
    <n v="19730000"/>
    <n v="2430000"/>
    <n v="3930000"/>
    <n v="3430000"/>
    <n v="3720000"/>
    <n v="0"/>
    <x v="0"/>
    <s v="40-49"/>
    <n v="13096666.666666666"/>
    <n v="3263333.3333333335"/>
    <n v="0.33581196581196582"/>
    <x v="1"/>
    <x v="1"/>
    <x v="2"/>
    <x v="1"/>
  </r>
  <r>
    <s v="CC102884"/>
    <n v="38"/>
    <x v="1"/>
    <s v="High School"/>
    <s v="Married"/>
    <s v="Contract"/>
    <n v="8200000"/>
    <n v="42000000"/>
    <n v="114"/>
    <x v="0"/>
    <n v="0"/>
    <n v="0"/>
    <n v="8610000"/>
    <n v="14310000"/>
    <n v="10680000"/>
    <n v="2380000"/>
    <n v="8390000"/>
    <n v="8810000"/>
    <n v="640000"/>
    <n v="1"/>
    <x v="0"/>
    <s v="30-39"/>
    <n v="11200000"/>
    <n v="6526666.666666667"/>
    <n v="0.26666666666666666"/>
    <x v="1"/>
    <x v="1"/>
    <x v="0"/>
    <x v="0"/>
  </r>
  <r>
    <s v="CC102885"/>
    <n v="39"/>
    <x v="1"/>
    <s v="High School"/>
    <s v="Married"/>
    <s v="Government"/>
    <n v="10800000"/>
    <n v="34000000"/>
    <n v="113"/>
    <x v="3"/>
    <n v="3"/>
    <n v="0"/>
    <n v="6600000"/>
    <n v="9350000"/>
    <n v="8440000"/>
    <n v="640000"/>
    <n v="370000"/>
    <n v="2800000"/>
    <n v="3360000"/>
    <n v="2"/>
    <x v="1"/>
    <s v="30-39"/>
    <n v="8130000"/>
    <n v="1270000"/>
    <n v="0.23911764705882352"/>
    <x v="2"/>
    <x v="2"/>
    <x v="0"/>
    <x v="1"/>
  </r>
  <r>
    <s v="CC102886"/>
    <n v="65"/>
    <x v="1"/>
    <s v="High School"/>
    <s v="Married"/>
    <s v="Salaried"/>
    <n v="7800000"/>
    <n v="45000000"/>
    <n v="240"/>
    <x v="0"/>
    <n v="0"/>
    <n v="0"/>
    <n v="7160000"/>
    <n v="13980000"/>
    <n v="13260000"/>
    <n v="1750000"/>
    <n v="6440000"/>
    <n v="3800000"/>
    <n v="1750000"/>
    <n v="0"/>
    <x v="0"/>
    <s v="60+"/>
    <n v="11466666.666666666"/>
    <n v="3996666.6666666665"/>
    <n v="0.25481481481481483"/>
    <x v="1"/>
    <x v="1"/>
    <x v="2"/>
    <x v="0"/>
  </r>
  <r>
    <s v="CC102887"/>
    <n v="23"/>
    <x v="0"/>
    <s v="Diploma"/>
    <s v="Single"/>
    <s v="Salaried"/>
    <n v="7200000"/>
    <n v="20000000"/>
    <n v="22"/>
    <x v="1"/>
    <n v="3"/>
    <n v="3"/>
    <n v="7620000"/>
    <n v="8950000"/>
    <n v="10520000"/>
    <n v="500000"/>
    <n v="230000"/>
    <n v="320000"/>
    <n v="1140000"/>
    <n v="4"/>
    <x v="1"/>
    <s v="21-29"/>
    <n v="9030000"/>
    <n v="350000"/>
    <n v="0.45150000000000001"/>
    <x v="1"/>
    <x v="1"/>
    <x v="1"/>
    <x v="1"/>
  </r>
  <r>
    <s v="CC102888"/>
    <n v="26"/>
    <x v="1"/>
    <s v="High School"/>
    <s v="Single"/>
    <s v="Salaried"/>
    <n v="7000000"/>
    <n v="31000000"/>
    <n v="25"/>
    <x v="2"/>
    <n v="1"/>
    <n v="0"/>
    <n v="9910000"/>
    <n v="12410000"/>
    <n v="9500000"/>
    <n v="2960000"/>
    <n v="1980000"/>
    <n v="2740000"/>
    <n v="2850000"/>
    <n v="2"/>
    <x v="0"/>
    <s v="21-29"/>
    <n v="10606666.666666666"/>
    <n v="2560000"/>
    <n v="0.34215053763440856"/>
    <x v="1"/>
    <x v="1"/>
    <x v="0"/>
    <x v="1"/>
  </r>
  <r>
    <s v="CC102889"/>
    <n v="31"/>
    <x v="1"/>
    <s v="Diploma"/>
    <s v="Single"/>
    <s v="Contract"/>
    <n v="5000000"/>
    <n v="20000000"/>
    <n v="66"/>
    <x v="0"/>
    <n v="1"/>
    <n v="0"/>
    <n v="8300000"/>
    <n v="9310000"/>
    <n v="10450000"/>
    <n v="3260000"/>
    <n v="1330000"/>
    <n v="3680000"/>
    <n v="880000"/>
    <n v="1"/>
    <x v="0"/>
    <s v="30-39"/>
    <n v="9353333.333333334"/>
    <n v="2756666.6666666665"/>
    <n v="0.46766666666666667"/>
    <x v="1"/>
    <x v="1"/>
    <x v="0"/>
    <x v="1"/>
  </r>
  <r>
    <s v="CC102890"/>
    <n v="60"/>
    <x v="1"/>
    <s v="High School"/>
    <s v="Married"/>
    <s v="Salaried"/>
    <n v="6000000"/>
    <n v="36000000"/>
    <n v="240"/>
    <x v="0"/>
    <n v="0"/>
    <n v="0"/>
    <n v="4890000"/>
    <n v="5720000"/>
    <n v="8630000"/>
    <n v="740000"/>
    <n v="5610000"/>
    <n v="4000000"/>
    <n v="3780000"/>
    <n v="0"/>
    <x v="0"/>
    <s v="60+"/>
    <n v="6413333.333333333"/>
    <n v="3450000"/>
    <n v="0.17814814814814814"/>
    <x v="2"/>
    <x v="2"/>
    <x v="2"/>
    <x v="1"/>
  </r>
  <r>
    <s v="CC102891"/>
    <n v="39"/>
    <x v="1"/>
    <s v="High School"/>
    <s v="Married"/>
    <s v="Salaried"/>
    <n v="14100000"/>
    <n v="70000000"/>
    <n v="88"/>
    <x v="0"/>
    <n v="0"/>
    <n v="0"/>
    <n v="49980000"/>
    <n v="39630000"/>
    <n v="32400000"/>
    <n v="24890000"/>
    <n v="7720000"/>
    <n v="30550000"/>
    <n v="4160000"/>
    <n v="0"/>
    <x v="0"/>
    <s v="30-39"/>
    <n v="40670000"/>
    <n v="21053333.333333332"/>
    <n v="0.58099999999999996"/>
    <x v="0"/>
    <x v="0"/>
    <x v="2"/>
    <x v="2"/>
  </r>
  <r>
    <s v="CC102892"/>
    <n v="46"/>
    <x v="0"/>
    <s v="Bachelor"/>
    <s v="Married"/>
    <s v="Salaried"/>
    <n v="16900000"/>
    <n v="60000000"/>
    <n v="129"/>
    <x v="1"/>
    <n v="2"/>
    <n v="0"/>
    <n v="21890000"/>
    <n v="12190000"/>
    <n v="23560000"/>
    <n v="710000"/>
    <n v="1930000"/>
    <n v="1180000"/>
    <n v="5700000"/>
    <n v="3"/>
    <x v="1"/>
    <s v="40-49"/>
    <n v="19213333.333333332"/>
    <n v="1273333.3333333333"/>
    <n v="0.32022222222222219"/>
    <x v="1"/>
    <x v="1"/>
    <x v="1"/>
    <x v="2"/>
  </r>
  <r>
    <s v="CC102893"/>
    <n v="59"/>
    <x v="1"/>
    <s v="Diploma"/>
    <s v="Other"/>
    <s v="Self-employed"/>
    <n v="10700000"/>
    <n v="51000000"/>
    <n v="200"/>
    <x v="0"/>
    <n v="0"/>
    <n v="0"/>
    <n v="11360000"/>
    <n v="22680000"/>
    <n v="14570000"/>
    <n v="3650000"/>
    <n v="20450000"/>
    <n v="4880000"/>
    <n v="730000"/>
    <n v="2"/>
    <x v="0"/>
    <s v="50-59"/>
    <n v="16203333.333333334"/>
    <n v="9660000"/>
    <n v="0.31771241830065361"/>
    <x v="1"/>
    <x v="1"/>
    <x v="0"/>
    <x v="0"/>
  </r>
  <r>
    <s v="CC102894"/>
    <n v="30"/>
    <x v="1"/>
    <s v="Bachelor"/>
    <s v="Single"/>
    <s v="Contract"/>
    <n v="17700000"/>
    <n v="61000000"/>
    <n v="40"/>
    <x v="0"/>
    <n v="0"/>
    <n v="0"/>
    <n v="26790000"/>
    <n v="23870000"/>
    <n v="18740000"/>
    <n v="8440000"/>
    <n v="19820000"/>
    <n v="3660000"/>
    <n v="2040000"/>
    <n v="0"/>
    <x v="0"/>
    <s v="30-39"/>
    <n v="23133333.333333332"/>
    <n v="10640000"/>
    <n v="0.37923497267759559"/>
    <x v="1"/>
    <x v="1"/>
    <x v="2"/>
    <x v="2"/>
  </r>
  <r>
    <s v="CC102895"/>
    <n v="37"/>
    <x v="0"/>
    <s v="Diploma"/>
    <s v="Other"/>
    <s v="Other"/>
    <n v="7600000"/>
    <n v="45000000"/>
    <n v="126"/>
    <x v="1"/>
    <n v="2"/>
    <n v="3"/>
    <n v="22900000"/>
    <n v="24580000"/>
    <n v="26600000"/>
    <n v="860000"/>
    <n v="590000"/>
    <n v="710000"/>
    <n v="4090000"/>
    <n v="4"/>
    <x v="1"/>
    <s v="30-39"/>
    <n v="24693333.333333332"/>
    <n v="720000"/>
    <n v="0.54874074074074075"/>
    <x v="0"/>
    <x v="0"/>
    <x v="1"/>
    <x v="0"/>
  </r>
  <r>
    <s v="CC102896"/>
    <n v="31"/>
    <x v="1"/>
    <s v="High School"/>
    <s v="Single"/>
    <s v="Government"/>
    <n v="9100000"/>
    <n v="40000000"/>
    <n v="26"/>
    <x v="0"/>
    <n v="0"/>
    <n v="0"/>
    <n v="18350000"/>
    <n v="16020000"/>
    <n v="16840000"/>
    <n v="9220000"/>
    <n v="8320000"/>
    <n v="8540000"/>
    <n v="1820000"/>
    <n v="0"/>
    <x v="0"/>
    <s v="30-39"/>
    <n v="17070000"/>
    <n v="8693333.333333334"/>
    <n v="0.42675000000000002"/>
    <x v="1"/>
    <x v="1"/>
    <x v="2"/>
    <x v="0"/>
  </r>
  <r>
    <s v="CC102897"/>
    <n v="33"/>
    <x v="0"/>
    <s v="Diploma"/>
    <s v="Other"/>
    <s v="Self-employed"/>
    <n v="14200000"/>
    <n v="74000000"/>
    <n v="82"/>
    <x v="0"/>
    <n v="0"/>
    <n v="0"/>
    <n v="16840000"/>
    <n v="31750000"/>
    <n v="36120000"/>
    <n v="15930000"/>
    <n v="11270000"/>
    <n v="15240000"/>
    <n v="1840000"/>
    <n v="0"/>
    <x v="0"/>
    <s v="30-39"/>
    <n v="28236666.666666668"/>
    <n v="14146666.666666666"/>
    <n v="0.38157657657657662"/>
    <x v="1"/>
    <x v="1"/>
    <x v="2"/>
    <x v="2"/>
  </r>
  <r>
    <s v="CC102898"/>
    <n v="40"/>
    <x v="1"/>
    <s v="Diploma"/>
    <s v="Married"/>
    <s v="Government"/>
    <n v="11600000"/>
    <n v="45000000"/>
    <n v="81"/>
    <x v="0"/>
    <n v="0"/>
    <n v="0"/>
    <n v="19210000"/>
    <n v="17740000"/>
    <n v="15760000"/>
    <n v="8070000"/>
    <n v="6950000"/>
    <n v="5930000"/>
    <n v="760000"/>
    <n v="0"/>
    <x v="0"/>
    <s v="40-49"/>
    <n v="17570000"/>
    <n v="6983333.333333333"/>
    <n v="0.39044444444444443"/>
    <x v="1"/>
    <x v="1"/>
    <x v="2"/>
    <x v="0"/>
  </r>
  <r>
    <s v="CC102899"/>
    <n v="32"/>
    <x v="1"/>
    <s v="Bachelor"/>
    <s v="Married"/>
    <s v="Contract"/>
    <n v="12200000"/>
    <n v="58000000"/>
    <n v="102"/>
    <x v="3"/>
    <n v="3"/>
    <n v="3"/>
    <n v="51260000"/>
    <n v="51620000"/>
    <n v="46680000"/>
    <n v="1050000"/>
    <n v="8760000"/>
    <n v="750000"/>
    <n v="5030000"/>
    <n v="3"/>
    <x v="1"/>
    <s v="30-39"/>
    <n v="49853333.333333336"/>
    <n v="3520000"/>
    <n v="0.85954022988505752"/>
    <x v="3"/>
    <x v="3"/>
    <x v="1"/>
    <x v="0"/>
  </r>
  <r>
    <s v="CC102900"/>
    <n v="29"/>
    <x v="1"/>
    <s v="Diploma"/>
    <s v="Married"/>
    <s v="Salaried"/>
    <n v="5000000"/>
    <n v="28000000"/>
    <n v="33"/>
    <x v="0"/>
    <n v="0"/>
    <n v="1"/>
    <n v="13340000"/>
    <n v="13680000"/>
    <n v="8900000"/>
    <n v="2720000"/>
    <n v="2750000"/>
    <n v="1800000"/>
    <n v="630000"/>
    <n v="2"/>
    <x v="0"/>
    <s v="21-29"/>
    <n v="11973333.333333334"/>
    <n v="2423333.3333333335"/>
    <n v="0.42761904761904762"/>
    <x v="1"/>
    <x v="1"/>
    <x v="0"/>
    <x v="1"/>
  </r>
  <r>
    <s v="CC102901"/>
    <n v="24"/>
    <x v="1"/>
    <s v="Postgraduate"/>
    <s v="Single"/>
    <s v="Government"/>
    <n v="23600000"/>
    <n v="87000000"/>
    <n v="26"/>
    <x v="0"/>
    <n v="1"/>
    <n v="0"/>
    <n v="50590000"/>
    <n v="55390000"/>
    <n v="50360000"/>
    <n v="15900000"/>
    <n v="25220000"/>
    <n v="51290000"/>
    <n v="5850000"/>
    <n v="1"/>
    <x v="0"/>
    <s v="21-29"/>
    <n v="52113333.333333336"/>
    <n v="30803333.333333332"/>
    <n v="0.59900383141762459"/>
    <x v="0"/>
    <x v="0"/>
    <x v="0"/>
    <x v="2"/>
  </r>
  <r>
    <s v="CC102902"/>
    <n v="36"/>
    <x v="0"/>
    <s v="Bachelor"/>
    <s v="Single"/>
    <s v="Government"/>
    <n v="17100000"/>
    <n v="52000000"/>
    <n v="69"/>
    <x v="0"/>
    <n v="0"/>
    <n v="0"/>
    <n v="23950000"/>
    <n v="23990000"/>
    <n v="9470000"/>
    <n v="10130000"/>
    <n v="24250000"/>
    <n v="4410000"/>
    <n v="340000"/>
    <n v="0"/>
    <x v="0"/>
    <s v="30-39"/>
    <n v="19136666.666666668"/>
    <n v="12930000"/>
    <n v="0.36801282051282053"/>
    <x v="1"/>
    <x v="1"/>
    <x v="2"/>
    <x v="0"/>
  </r>
  <r>
    <s v="CC102903"/>
    <n v="27"/>
    <x v="1"/>
    <s v="High School"/>
    <s v="Married"/>
    <s v="Other"/>
    <n v="5600000"/>
    <n v="27000000"/>
    <n v="66"/>
    <x v="1"/>
    <n v="3"/>
    <n v="2"/>
    <n v="16280000"/>
    <n v="17320000"/>
    <n v="13160000"/>
    <n v="2030000"/>
    <n v="580000"/>
    <n v="1530000"/>
    <n v="1230000"/>
    <n v="3"/>
    <x v="0"/>
    <s v="21-29"/>
    <n v="15586666.666666666"/>
    <n v="1380000"/>
    <n v="0.57728395061728388"/>
    <x v="0"/>
    <x v="0"/>
    <x v="1"/>
    <x v="1"/>
  </r>
  <r>
    <s v="CC102904"/>
    <n v="31"/>
    <x v="0"/>
    <s v="High School"/>
    <s v="Married"/>
    <s v="Salaried"/>
    <n v="10000000"/>
    <n v="46000000"/>
    <n v="73"/>
    <x v="0"/>
    <n v="0"/>
    <n v="0"/>
    <n v="28730000"/>
    <n v="19710000"/>
    <n v="25060000"/>
    <n v="13780000"/>
    <n v="20220000"/>
    <n v="15380000"/>
    <n v="830000"/>
    <n v="1"/>
    <x v="0"/>
    <s v="30-39"/>
    <n v="24500000"/>
    <n v="16460000"/>
    <n v="0.53260869565217395"/>
    <x v="0"/>
    <x v="0"/>
    <x v="0"/>
    <x v="0"/>
  </r>
  <r>
    <s v="CC102905"/>
    <n v="42"/>
    <x v="1"/>
    <s v="High School"/>
    <s v="Married"/>
    <s v="Salaried"/>
    <n v="6700000"/>
    <n v="35000000"/>
    <n v="149"/>
    <x v="0"/>
    <n v="2"/>
    <n v="0"/>
    <n v="10990000"/>
    <n v="12760000"/>
    <n v="10690000"/>
    <n v="2170000"/>
    <n v="2200000"/>
    <n v="3520000"/>
    <n v="740000"/>
    <n v="2"/>
    <x v="0"/>
    <s v="40-49"/>
    <n v="11480000"/>
    <n v="2630000"/>
    <n v="0.32800000000000001"/>
    <x v="1"/>
    <x v="1"/>
    <x v="0"/>
    <x v="1"/>
  </r>
  <r>
    <s v="CC102906"/>
    <n v="44"/>
    <x v="0"/>
    <s v="Postgraduate"/>
    <s v="Married"/>
    <s v="Government"/>
    <n v="15100000"/>
    <n v="89000000"/>
    <n v="100"/>
    <x v="0"/>
    <n v="0"/>
    <n v="0"/>
    <n v="32400000"/>
    <n v="49800000"/>
    <n v="38890000"/>
    <n v="8750000"/>
    <n v="22840000"/>
    <n v="31890000"/>
    <n v="3350000"/>
    <n v="0"/>
    <x v="0"/>
    <s v="40-49"/>
    <n v="40363333.333333336"/>
    <n v="21160000"/>
    <n v="0.45352059925093635"/>
    <x v="1"/>
    <x v="1"/>
    <x v="2"/>
    <x v="2"/>
  </r>
  <r>
    <s v="CC102907"/>
    <n v="44"/>
    <x v="1"/>
    <s v="Bachelor"/>
    <s v="Married"/>
    <s v="Government"/>
    <n v="14500000"/>
    <n v="86000000"/>
    <n v="88"/>
    <x v="0"/>
    <n v="0"/>
    <n v="0"/>
    <n v="30850000"/>
    <n v="45290000"/>
    <n v="34670000"/>
    <n v="8520000"/>
    <n v="12010000"/>
    <n v="8820000"/>
    <n v="1960000"/>
    <n v="0"/>
    <x v="0"/>
    <s v="40-49"/>
    <n v="36936666.666666664"/>
    <n v="9783333.333333334"/>
    <n v="0.42949612403100773"/>
    <x v="1"/>
    <x v="1"/>
    <x v="2"/>
    <x v="2"/>
  </r>
  <r>
    <s v="CC102908"/>
    <n v="34"/>
    <x v="1"/>
    <s v="Bachelor"/>
    <s v="Single"/>
    <s v="Salaried"/>
    <n v="12500000"/>
    <n v="48000000"/>
    <n v="31"/>
    <x v="0"/>
    <n v="0"/>
    <n v="0"/>
    <n v="16160000"/>
    <n v="14080000"/>
    <n v="10960000"/>
    <n v="4150000"/>
    <n v="6570000"/>
    <n v="11000000"/>
    <n v="970000"/>
    <n v="0"/>
    <x v="0"/>
    <s v="30-39"/>
    <n v="13733333.333333334"/>
    <n v="7240000"/>
    <n v="0.28611111111111115"/>
    <x v="1"/>
    <x v="1"/>
    <x v="2"/>
    <x v="0"/>
  </r>
  <r>
    <s v="CC102909"/>
    <n v="41"/>
    <x v="0"/>
    <s v="Bachelor"/>
    <s v="Married"/>
    <s v="Salaried"/>
    <n v="10300000"/>
    <n v="52000000"/>
    <n v="141"/>
    <x v="0"/>
    <n v="0"/>
    <n v="0"/>
    <n v="17240000"/>
    <n v="18040000"/>
    <n v="26990000"/>
    <n v="4430000"/>
    <n v="4950000"/>
    <n v="10030000"/>
    <n v="3230000"/>
    <n v="0"/>
    <x v="0"/>
    <s v="40-49"/>
    <n v="20756666.666666668"/>
    <n v="6470000"/>
    <n v="0.39916666666666667"/>
    <x v="1"/>
    <x v="1"/>
    <x v="2"/>
    <x v="0"/>
  </r>
  <r>
    <s v="CC102910"/>
    <n v="26"/>
    <x v="1"/>
    <s v="High School"/>
    <s v="Single"/>
    <s v="Contract"/>
    <n v="5300000"/>
    <n v="21000000"/>
    <n v="35"/>
    <x v="2"/>
    <n v="0"/>
    <n v="0"/>
    <n v="14140000"/>
    <n v="13060000"/>
    <n v="6800000"/>
    <n v="1850000"/>
    <n v="3270000"/>
    <n v="2090000"/>
    <n v="2210000"/>
    <n v="1"/>
    <x v="1"/>
    <s v="21-29"/>
    <n v="11333333.333333334"/>
    <n v="2403333.3333333335"/>
    <n v="0.53968253968253976"/>
    <x v="0"/>
    <x v="0"/>
    <x v="0"/>
    <x v="1"/>
  </r>
  <r>
    <s v="CC102911"/>
    <n v="51"/>
    <x v="0"/>
    <s v="Bachelor"/>
    <s v="Single"/>
    <s v="Salaried"/>
    <n v="12400000"/>
    <n v="71000000"/>
    <n v="178"/>
    <x v="3"/>
    <n v="3"/>
    <n v="3"/>
    <n v="48800000"/>
    <n v="58150000"/>
    <n v="48580000"/>
    <n v="970000"/>
    <n v="790000"/>
    <n v="9950000"/>
    <n v="7050000"/>
    <n v="3"/>
    <x v="0"/>
    <s v="50-59"/>
    <n v="51843333.333333336"/>
    <n v="3903333.3333333335"/>
    <n v="0.73018779342723006"/>
    <x v="0"/>
    <x v="0"/>
    <x v="1"/>
    <x v="2"/>
  </r>
  <r>
    <s v="CC102912"/>
    <n v="21"/>
    <x v="1"/>
    <s v="Diploma"/>
    <s v="Married"/>
    <s v="Self-employed"/>
    <n v="6400000"/>
    <n v="30000000"/>
    <n v="28"/>
    <x v="0"/>
    <n v="0"/>
    <n v="0"/>
    <n v="7650000"/>
    <n v="14360000"/>
    <n v="16350000"/>
    <n v="2330000"/>
    <n v="4330000"/>
    <n v="4640000"/>
    <n v="770000"/>
    <n v="1"/>
    <x v="0"/>
    <s v="21-29"/>
    <n v="12786666.666666666"/>
    <n v="3766666.6666666665"/>
    <n v="0.42622222222222222"/>
    <x v="1"/>
    <x v="1"/>
    <x v="0"/>
    <x v="1"/>
  </r>
  <r>
    <s v="CC102913"/>
    <n v="34"/>
    <x v="1"/>
    <s v="Diploma"/>
    <s v="Married"/>
    <s v="Salaried"/>
    <n v="8600000"/>
    <n v="29000000"/>
    <n v="80"/>
    <x v="0"/>
    <n v="0"/>
    <n v="0"/>
    <n v="2120000"/>
    <n v="1500000"/>
    <n v="1250000"/>
    <n v="470000"/>
    <n v="610000"/>
    <n v="1220000"/>
    <n v="680000"/>
    <n v="1"/>
    <x v="0"/>
    <s v="30-39"/>
    <n v="1623333.3333333333"/>
    <n v="766666.66666666663"/>
    <n v="5.5977011494252868E-2"/>
    <x v="2"/>
    <x v="2"/>
    <x v="0"/>
    <x v="1"/>
  </r>
  <r>
    <s v="CC102914"/>
    <n v="41"/>
    <x v="1"/>
    <s v="Diploma"/>
    <s v="Married"/>
    <s v="Self-employed"/>
    <n v="16300000"/>
    <n v="70000000"/>
    <n v="113"/>
    <x v="0"/>
    <n v="0"/>
    <n v="0"/>
    <n v="51470000"/>
    <n v="53460000"/>
    <n v="50550000"/>
    <n v="21370000"/>
    <n v="28210000"/>
    <n v="9900000"/>
    <n v="1640000"/>
    <n v="0"/>
    <x v="0"/>
    <s v="40-49"/>
    <n v="51826666.666666664"/>
    <n v="19826666.666666668"/>
    <n v="0.74038095238095236"/>
    <x v="0"/>
    <x v="0"/>
    <x v="2"/>
    <x v="2"/>
  </r>
  <r>
    <s v="CC102915"/>
    <n v="35"/>
    <x v="0"/>
    <s v="Postgraduate"/>
    <s v="Single"/>
    <s v="Government"/>
    <n v="11200000"/>
    <n v="41000000"/>
    <n v="43"/>
    <x v="0"/>
    <n v="0"/>
    <n v="0"/>
    <n v="24080000"/>
    <n v="28710000"/>
    <n v="26910000"/>
    <n v="6980000"/>
    <n v="10420000"/>
    <n v="12320000"/>
    <n v="2140000"/>
    <n v="0"/>
    <x v="0"/>
    <s v="30-39"/>
    <n v="26566666.666666668"/>
    <n v="9906666.666666666"/>
    <n v="0.64796747967479673"/>
    <x v="0"/>
    <x v="0"/>
    <x v="2"/>
    <x v="0"/>
  </r>
  <r>
    <s v="CC102916"/>
    <n v="33"/>
    <x v="1"/>
    <s v="Diploma"/>
    <s v="Married"/>
    <s v="Contract"/>
    <n v="6200000"/>
    <n v="28000000"/>
    <n v="113"/>
    <x v="1"/>
    <n v="3"/>
    <n v="3"/>
    <n v="11680000"/>
    <n v="10390000"/>
    <n v="11290000"/>
    <n v="610000"/>
    <n v="540000"/>
    <n v="550000"/>
    <n v="3650000"/>
    <n v="3"/>
    <x v="1"/>
    <s v="30-39"/>
    <n v="11120000"/>
    <n v="566666.66666666663"/>
    <n v="0.39714285714285713"/>
    <x v="1"/>
    <x v="1"/>
    <x v="1"/>
    <x v="1"/>
  </r>
  <r>
    <s v="CC102917"/>
    <n v="33"/>
    <x v="0"/>
    <s v="Bachelor"/>
    <s v="Married"/>
    <s v="Government"/>
    <n v="11600000"/>
    <n v="44000000"/>
    <n v="65"/>
    <x v="0"/>
    <n v="0"/>
    <n v="0"/>
    <n v="760000"/>
    <n v="2090000"/>
    <n v="14490000"/>
    <n v="760000"/>
    <n v="720000"/>
    <n v="3990000"/>
    <n v="1480000"/>
    <n v="0"/>
    <x v="0"/>
    <s v="30-39"/>
    <n v="5780000"/>
    <n v="1823333.3333333333"/>
    <n v="0.13136363636363638"/>
    <x v="2"/>
    <x v="2"/>
    <x v="2"/>
    <x v="0"/>
  </r>
  <r>
    <s v="CC102918"/>
    <n v="45"/>
    <x v="0"/>
    <s v="Diploma"/>
    <s v="Single"/>
    <s v="Salaried"/>
    <n v="8300000"/>
    <n v="60000000"/>
    <n v="65"/>
    <x v="0"/>
    <n v="0"/>
    <n v="0"/>
    <n v="16550000"/>
    <n v="11820000"/>
    <n v="20950000"/>
    <n v="5100000"/>
    <n v="3680000"/>
    <n v="8250000"/>
    <n v="840000"/>
    <n v="0"/>
    <x v="0"/>
    <s v="40-49"/>
    <n v="16440000"/>
    <n v="5676666.666666667"/>
    <n v="0.27400000000000002"/>
    <x v="1"/>
    <x v="1"/>
    <x v="2"/>
    <x v="2"/>
  </r>
  <r>
    <s v="CC102919"/>
    <n v="46"/>
    <x v="1"/>
    <s v="High School"/>
    <s v="Single"/>
    <s v="Salaried"/>
    <n v="11300000"/>
    <n v="64000000"/>
    <n v="157"/>
    <x v="0"/>
    <n v="1"/>
    <n v="0"/>
    <n v="29760000"/>
    <n v="32460000"/>
    <n v="34690000"/>
    <n v="8580000"/>
    <n v="6510000"/>
    <n v="3680000"/>
    <n v="1700000"/>
    <n v="2"/>
    <x v="0"/>
    <s v="40-49"/>
    <n v="32303333.333333332"/>
    <n v="6256666.666666667"/>
    <n v="0.50473958333333335"/>
    <x v="0"/>
    <x v="0"/>
    <x v="0"/>
    <x v="2"/>
  </r>
  <r>
    <s v="CC102920"/>
    <n v="31"/>
    <x v="0"/>
    <s v="Bachelor"/>
    <s v="Married"/>
    <s v="Salaried"/>
    <n v="8900000"/>
    <n v="22000000"/>
    <n v="46"/>
    <x v="0"/>
    <n v="0"/>
    <n v="0"/>
    <n v="6570000"/>
    <n v="4990000"/>
    <n v="7270000"/>
    <n v="1660000"/>
    <n v="1440000"/>
    <n v="2680000"/>
    <n v="1140000"/>
    <n v="0"/>
    <x v="0"/>
    <s v="30-39"/>
    <n v="6276666.666666667"/>
    <n v="1926666.6666666667"/>
    <n v="0.28530303030303034"/>
    <x v="1"/>
    <x v="1"/>
    <x v="2"/>
    <x v="1"/>
  </r>
  <r>
    <s v="CC102921"/>
    <n v="28"/>
    <x v="1"/>
    <s v="Bachelor"/>
    <s v="Married"/>
    <s v="Self-employed"/>
    <n v="9000000"/>
    <n v="37000000"/>
    <n v="74"/>
    <x v="0"/>
    <n v="0"/>
    <n v="0"/>
    <n v="14650000"/>
    <n v="11320000"/>
    <n v="12710000"/>
    <n v="6520000"/>
    <n v="4710000"/>
    <n v="5820000"/>
    <n v="480000"/>
    <n v="0"/>
    <x v="0"/>
    <s v="21-29"/>
    <n v="12893333.333333334"/>
    <n v="5683333.333333333"/>
    <n v="0.34846846846846846"/>
    <x v="1"/>
    <x v="1"/>
    <x v="2"/>
    <x v="1"/>
  </r>
  <r>
    <s v="CC102922"/>
    <n v="28"/>
    <x v="0"/>
    <s v="High School"/>
    <s v="Single"/>
    <s v="Salaried"/>
    <n v="8100000"/>
    <n v="31000000"/>
    <n v="40"/>
    <x v="0"/>
    <n v="0"/>
    <n v="0"/>
    <n v="12080000"/>
    <n v="9190000"/>
    <n v="11140000"/>
    <n v="3080000"/>
    <n v="2160000"/>
    <n v="3440000"/>
    <n v="350000"/>
    <n v="0"/>
    <x v="0"/>
    <s v="21-29"/>
    <n v="10803333.333333334"/>
    <n v="2893333.3333333335"/>
    <n v="0.34849462365591399"/>
    <x v="1"/>
    <x v="1"/>
    <x v="2"/>
    <x v="1"/>
  </r>
  <r>
    <s v="CC102923"/>
    <n v="21"/>
    <x v="1"/>
    <s v="Bachelor"/>
    <s v="Single"/>
    <s v="Salaried"/>
    <n v="6700000"/>
    <n v="40000000"/>
    <n v="34"/>
    <x v="0"/>
    <n v="0"/>
    <n v="0"/>
    <n v="29620000"/>
    <n v="28070000"/>
    <n v="23180000"/>
    <n v="11990000"/>
    <n v="10220000"/>
    <n v="6140000"/>
    <n v="1440000"/>
    <n v="0"/>
    <x v="0"/>
    <s v="21-29"/>
    <n v="26956666.666666668"/>
    <n v="9450000"/>
    <n v="0.67391666666666672"/>
    <x v="0"/>
    <x v="0"/>
    <x v="2"/>
    <x v="0"/>
  </r>
  <r>
    <s v="CC102924"/>
    <n v="32"/>
    <x v="0"/>
    <s v="Postgraduate"/>
    <s v="Married"/>
    <s v="Self-employed"/>
    <n v="14700000"/>
    <n v="68000000"/>
    <n v="65"/>
    <x v="0"/>
    <n v="3"/>
    <n v="0"/>
    <n v="45650000"/>
    <n v="37840000"/>
    <n v="29570000"/>
    <n v="14930000"/>
    <n v="1140000"/>
    <n v="8810000"/>
    <n v="11070000"/>
    <n v="1"/>
    <x v="0"/>
    <s v="30-39"/>
    <n v="37686666.666666664"/>
    <n v="8293333.333333333"/>
    <n v="0.55421568627450979"/>
    <x v="0"/>
    <x v="0"/>
    <x v="0"/>
    <x v="2"/>
  </r>
  <r>
    <s v="CC102925"/>
    <n v="32"/>
    <x v="1"/>
    <s v="Diploma"/>
    <s v="Single"/>
    <s v="Salaried"/>
    <n v="10400000"/>
    <n v="32000000"/>
    <n v="47"/>
    <x v="0"/>
    <n v="0"/>
    <n v="1"/>
    <n v="10660000"/>
    <n v="12240000"/>
    <n v="19930000"/>
    <n v="6030000"/>
    <n v="5920000"/>
    <n v="5290000"/>
    <n v="200000"/>
    <n v="1"/>
    <x v="0"/>
    <s v="30-39"/>
    <n v="14276666.666666666"/>
    <n v="5746666.666666667"/>
    <n v="0.4461458333333333"/>
    <x v="1"/>
    <x v="1"/>
    <x v="0"/>
    <x v="1"/>
  </r>
  <r>
    <s v="CC102926"/>
    <n v="31"/>
    <x v="1"/>
    <s v="Bachelor"/>
    <s v="Married"/>
    <s v="Government"/>
    <n v="12100000"/>
    <n v="49000000"/>
    <n v="64"/>
    <x v="0"/>
    <n v="0"/>
    <n v="0"/>
    <n v="8680000"/>
    <n v="12240000"/>
    <n v="13890000"/>
    <n v="4650000"/>
    <n v="11400000"/>
    <n v="11460000"/>
    <n v="1500000"/>
    <n v="0"/>
    <x v="0"/>
    <s v="30-39"/>
    <n v="11603333.333333334"/>
    <n v="9170000"/>
    <n v="0.23680272108843539"/>
    <x v="2"/>
    <x v="2"/>
    <x v="2"/>
    <x v="0"/>
  </r>
  <r>
    <s v="CC102927"/>
    <n v="43"/>
    <x v="0"/>
    <s v="Postgraduate"/>
    <s v="Married"/>
    <s v="Salaried"/>
    <n v="16600000"/>
    <n v="93000000"/>
    <n v="95"/>
    <x v="0"/>
    <n v="0"/>
    <n v="0"/>
    <n v="39320000"/>
    <n v="29740000"/>
    <n v="32800000"/>
    <n v="9970000"/>
    <n v="28030000"/>
    <n v="26470000"/>
    <n v="2750000"/>
    <n v="0"/>
    <x v="1"/>
    <s v="40-49"/>
    <n v="33953333.333333336"/>
    <n v="21490000"/>
    <n v="0.36508960573476706"/>
    <x v="1"/>
    <x v="1"/>
    <x v="2"/>
    <x v="2"/>
  </r>
  <r>
    <s v="CC102928"/>
    <n v="36"/>
    <x v="1"/>
    <s v="Bachelor"/>
    <s v="Single"/>
    <s v="Self-employed"/>
    <n v="11500000"/>
    <n v="52000000"/>
    <n v="53"/>
    <x v="0"/>
    <n v="0"/>
    <n v="0"/>
    <n v="15690000"/>
    <n v="11680000"/>
    <n v="11090000"/>
    <n v="4150000"/>
    <n v="2660000"/>
    <n v="2730000"/>
    <n v="2130000"/>
    <n v="1"/>
    <x v="0"/>
    <s v="30-39"/>
    <n v="12820000"/>
    <n v="3180000"/>
    <n v="0.24653846153846154"/>
    <x v="2"/>
    <x v="2"/>
    <x v="0"/>
    <x v="0"/>
  </r>
  <r>
    <s v="CC102929"/>
    <n v="38"/>
    <x v="0"/>
    <s v="Diploma"/>
    <s v="Single"/>
    <s v="Salaried"/>
    <n v="11200000"/>
    <n v="43000000"/>
    <n v="110"/>
    <x v="0"/>
    <n v="0"/>
    <n v="0"/>
    <n v="9730000"/>
    <n v="7690000"/>
    <n v="4480000"/>
    <n v="3250000"/>
    <n v="4390000"/>
    <n v="1500000"/>
    <n v="3130000"/>
    <n v="0"/>
    <x v="0"/>
    <s v="30-39"/>
    <n v="7300000"/>
    <n v="3046666.6666666665"/>
    <n v="0.16976744186046511"/>
    <x v="2"/>
    <x v="2"/>
    <x v="2"/>
    <x v="0"/>
  </r>
  <r>
    <s v="CC102930"/>
    <n v="49"/>
    <x v="1"/>
    <s v="Bachelor"/>
    <s v="Married"/>
    <s v="Salaried"/>
    <n v="20700000"/>
    <n v="62000000"/>
    <n v="124"/>
    <x v="0"/>
    <n v="0"/>
    <n v="2"/>
    <n v="58940000"/>
    <n v="52940000"/>
    <n v="49550000"/>
    <n v="10270000"/>
    <n v="52510000"/>
    <n v="6100000"/>
    <n v="3700000"/>
    <n v="1"/>
    <x v="0"/>
    <s v="40-49"/>
    <n v="53810000"/>
    <n v="22960000"/>
    <n v="0.86790322580645163"/>
    <x v="3"/>
    <x v="3"/>
    <x v="0"/>
    <x v="2"/>
  </r>
  <r>
    <s v="CC102931"/>
    <n v="57"/>
    <x v="1"/>
    <s v="Bachelor"/>
    <s v="Other"/>
    <s v="Self-employed"/>
    <n v="26700000"/>
    <n v="118000000"/>
    <n v="240"/>
    <x v="1"/>
    <n v="0"/>
    <n v="3"/>
    <n v="103490000"/>
    <n v="84360000"/>
    <n v="71230000"/>
    <n v="2160000"/>
    <n v="12050000"/>
    <n v="1770000"/>
    <n v="12690000"/>
    <n v="3"/>
    <x v="1"/>
    <s v="50-59"/>
    <n v="86360000"/>
    <n v="5326666.666666667"/>
    <n v="0.73186440677966103"/>
    <x v="0"/>
    <x v="0"/>
    <x v="1"/>
    <x v="3"/>
  </r>
  <r>
    <s v="CC102932"/>
    <n v="45"/>
    <x v="1"/>
    <s v="Diploma"/>
    <s v="Married"/>
    <s v="Salaried"/>
    <n v="14300000"/>
    <n v="99000000"/>
    <n v="167"/>
    <x v="1"/>
    <n v="3"/>
    <n v="3"/>
    <n v="82980000"/>
    <n v="78410000"/>
    <n v="52950000"/>
    <n v="1090000"/>
    <n v="7280000"/>
    <n v="11300000"/>
    <n v="10600000"/>
    <n v="4"/>
    <x v="1"/>
    <s v="40-49"/>
    <n v="71446666.666666672"/>
    <n v="6556666.666666667"/>
    <n v="0.7216835016835017"/>
    <x v="0"/>
    <x v="0"/>
    <x v="1"/>
    <x v="2"/>
  </r>
  <r>
    <s v="CC102933"/>
    <n v="40"/>
    <x v="1"/>
    <s v="High School"/>
    <s v="Single"/>
    <s v="Self-employed"/>
    <n v="12200000"/>
    <n v="45000000"/>
    <n v="59"/>
    <x v="0"/>
    <n v="1"/>
    <n v="0"/>
    <n v="23100000"/>
    <n v="15590000"/>
    <n v="9060000"/>
    <n v="15120000"/>
    <n v="4620000"/>
    <n v="4860000"/>
    <n v="950000"/>
    <n v="1"/>
    <x v="0"/>
    <s v="40-49"/>
    <n v="15916666.666666666"/>
    <n v="8200000"/>
    <n v="0.35370370370370369"/>
    <x v="1"/>
    <x v="1"/>
    <x v="0"/>
    <x v="0"/>
  </r>
  <r>
    <s v="CC102934"/>
    <n v="35"/>
    <x v="1"/>
    <s v="Diploma"/>
    <s v="Other"/>
    <s v="Salaried"/>
    <n v="10100000"/>
    <n v="69000000"/>
    <n v="56"/>
    <x v="0"/>
    <n v="0"/>
    <n v="0"/>
    <n v="38140000"/>
    <n v="24500000"/>
    <n v="17270000"/>
    <n v="35830000"/>
    <n v="7600000"/>
    <n v="3180000"/>
    <n v="2410000"/>
    <n v="1"/>
    <x v="0"/>
    <s v="30-39"/>
    <n v="26636666.666666668"/>
    <n v="15536666.666666666"/>
    <n v="0.3860386473429952"/>
    <x v="1"/>
    <x v="1"/>
    <x v="0"/>
    <x v="2"/>
  </r>
  <r>
    <s v="CC102935"/>
    <n v="43"/>
    <x v="1"/>
    <s v="High School"/>
    <s v="Married"/>
    <s v="Contract"/>
    <n v="9000000"/>
    <n v="49000000"/>
    <n v="95"/>
    <x v="2"/>
    <n v="0"/>
    <n v="0"/>
    <n v="12390000"/>
    <n v="18690000"/>
    <n v="29920000"/>
    <n v="2610000"/>
    <n v="17970000"/>
    <n v="4150000"/>
    <n v="290000"/>
    <n v="1"/>
    <x v="0"/>
    <s v="40-49"/>
    <n v="20333333.333333332"/>
    <n v="8243333.333333333"/>
    <n v="0.41496598639455778"/>
    <x v="1"/>
    <x v="1"/>
    <x v="0"/>
    <x v="0"/>
  </r>
  <r>
    <s v="CC102936"/>
    <n v="21"/>
    <x v="1"/>
    <s v="Bachelor"/>
    <s v="Single"/>
    <s v="Salaried"/>
    <n v="11500000"/>
    <n v="47000000"/>
    <n v="14"/>
    <x v="0"/>
    <n v="0"/>
    <n v="0"/>
    <n v="8140000"/>
    <n v="9540000"/>
    <n v="16540000"/>
    <n v="3730000"/>
    <n v="3120000"/>
    <n v="2670000"/>
    <n v="810000"/>
    <n v="0"/>
    <x v="0"/>
    <s v="21-29"/>
    <n v="11406666.666666666"/>
    <n v="3173333.3333333335"/>
    <n v="0.24269503546099289"/>
    <x v="2"/>
    <x v="2"/>
    <x v="2"/>
    <x v="0"/>
  </r>
  <r>
    <s v="CC102937"/>
    <n v="61"/>
    <x v="1"/>
    <s v="Postgraduate"/>
    <s v="Married"/>
    <s v="Salaried"/>
    <n v="18400000"/>
    <n v="87000000"/>
    <n v="240"/>
    <x v="0"/>
    <n v="0"/>
    <n v="0"/>
    <n v="24300000"/>
    <n v="37690000"/>
    <n v="37860000"/>
    <n v="14200000"/>
    <n v="14540000"/>
    <n v="13700000"/>
    <n v="1110000"/>
    <n v="0"/>
    <x v="0"/>
    <s v="60+"/>
    <n v="33283333.333333332"/>
    <n v="14146666.666666666"/>
    <n v="0.38256704980842909"/>
    <x v="1"/>
    <x v="1"/>
    <x v="2"/>
    <x v="2"/>
  </r>
  <r>
    <s v="CC102938"/>
    <n v="36"/>
    <x v="1"/>
    <s v="High School"/>
    <s v="Single"/>
    <s v="Self-employed"/>
    <n v="9600000"/>
    <n v="36000000"/>
    <n v="43"/>
    <x v="0"/>
    <n v="0"/>
    <n v="0"/>
    <n v="19200000"/>
    <n v="16190000"/>
    <n v="14510000"/>
    <n v="6140000"/>
    <n v="9070000"/>
    <n v="14550000"/>
    <n v="260000"/>
    <n v="0"/>
    <x v="0"/>
    <s v="30-39"/>
    <n v="16633333.333333334"/>
    <n v="9920000"/>
    <n v="0.46203703703703708"/>
    <x v="1"/>
    <x v="1"/>
    <x v="2"/>
    <x v="1"/>
  </r>
  <r>
    <s v="CC102939"/>
    <n v="42"/>
    <x v="1"/>
    <s v="Diploma"/>
    <s v="Married"/>
    <s v="Salaried"/>
    <n v="10700000"/>
    <n v="55000000"/>
    <n v="145"/>
    <x v="2"/>
    <n v="0"/>
    <n v="0"/>
    <n v="13560000"/>
    <n v="16870000"/>
    <n v="8200000"/>
    <n v="4810000"/>
    <n v="14650000"/>
    <n v="2090000"/>
    <n v="2920000"/>
    <n v="2"/>
    <x v="0"/>
    <s v="40-49"/>
    <n v="12876666.666666666"/>
    <n v="7183333.333333333"/>
    <n v="0.23412121212121212"/>
    <x v="2"/>
    <x v="2"/>
    <x v="0"/>
    <x v="0"/>
  </r>
  <r>
    <s v="CC102940"/>
    <n v="34"/>
    <x v="1"/>
    <s v="Bachelor"/>
    <s v="Married"/>
    <s v="Salaried"/>
    <n v="11400000"/>
    <n v="56000000"/>
    <n v="62"/>
    <x v="0"/>
    <n v="0"/>
    <n v="0"/>
    <n v="0"/>
    <n v="880000"/>
    <n v="5030000"/>
    <n v="0"/>
    <n v="720000"/>
    <n v="5020000"/>
    <n v="1720000"/>
    <n v="1"/>
    <x v="0"/>
    <s v="30-39"/>
    <n v="1970000"/>
    <n v="1913333.3333333333"/>
    <n v="3.5178571428571427E-2"/>
    <x v="2"/>
    <x v="2"/>
    <x v="0"/>
    <x v="0"/>
  </r>
  <r>
    <s v="CC102941"/>
    <n v="21"/>
    <x v="0"/>
    <s v="Bachelor"/>
    <s v="Single"/>
    <s v="Salaried"/>
    <n v="13300000"/>
    <n v="37000000"/>
    <n v="3"/>
    <x v="2"/>
    <n v="2"/>
    <n v="0"/>
    <n v="11180000"/>
    <n v="14760000"/>
    <n v="16510000"/>
    <n v="4730000"/>
    <n v="2030000"/>
    <n v="5590000"/>
    <n v="3570000"/>
    <n v="2"/>
    <x v="1"/>
    <s v="21-29"/>
    <n v="14150000"/>
    <n v="4116666.6666666665"/>
    <n v="0.38243243243243241"/>
    <x v="1"/>
    <x v="1"/>
    <x v="0"/>
    <x v="1"/>
  </r>
  <r>
    <s v="CC102942"/>
    <n v="37"/>
    <x v="0"/>
    <s v="Bachelor"/>
    <s v="Married"/>
    <s v="Contract"/>
    <n v="10600000"/>
    <n v="32000000"/>
    <n v="35"/>
    <x v="2"/>
    <n v="0"/>
    <n v="0"/>
    <n v="7480000"/>
    <n v="4750000"/>
    <n v="9130000"/>
    <n v="3300000"/>
    <n v="2460000"/>
    <n v="4070000"/>
    <n v="600000"/>
    <n v="2"/>
    <x v="0"/>
    <s v="30-39"/>
    <n v="7120000"/>
    <n v="3276666.6666666665"/>
    <n v="0.2225"/>
    <x v="2"/>
    <x v="2"/>
    <x v="0"/>
    <x v="1"/>
  </r>
  <r>
    <s v="CC102943"/>
    <n v="39"/>
    <x v="0"/>
    <s v="Postgraduate"/>
    <s v="Married"/>
    <s v="Contract"/>
    <n v="14900000"/>
    <n v="90000000"/>
    <n v="153"/>
    <x v="1"/>
    <n v="3"/>
    <n v="3"/>
    <n v="72740000"/>
    <n v="72280000"/>
    <n v="82070000"/>
    <n v="5010000"/>
    <n v="1290000"/>
    <n v="1810000"/>
    <n v="13270000"/>
    <n v="3"/>
    <x v="1"/>
    <s v="30-39"/>
    <n v="75696666.666666672"/>
    <n v="2703333.3333333335"/>
    <n v="0.84107407407407409"/>
    <x v="3"/>
    <x v="3"/>
    <x v="1"/>
    <x v="2"/>
  </r>
  <r>
    <s v="CC102944"/>
    <n v="35"/>
    <x v="0"/>
    <s v="Bachelor"/>
    <s v="Single"/>
    <s v="Salaried"/>
    <n v="8600000"/>
    <n v="40000000"/>
    <n v="106"/>
    <x v="0"/>
    <n v="0"/>
    <n v="0"/>
    <n v="15880000"/>
    <n v="6520000"/>
    <n v="6310000"/>
    <n v="5530000"/>
    <n v="2980000"/>
    <n v="1180000"/>
    <n v="60000"/>
    <n v="0"/>
    <x v="0"/>
    <s v="30-39"/>
    <n v="9570000"/>
    <n v="3230000"/>
    <n v="0.23924999999999999"/>
    <x v="2"/>
    <x v="2"/>
    <x v="2"/>
    <x v="0"/>
  </r>
  <r>
    <s v="CC102945"/>
    <n v="26"/>
    <x v="0"/>
    <s v="Bachelor"/>
    <s v="Single"/>
    <s v="Salaried"/>
    <n v="9200000"/>
    <n v="43000000"/>
    <n v="27"/>
    <x v="1"/>
    <n v="0"/>
    <n v="0"/>
    <n v="9630000"/>
    <n v="19710000"/>
    <n v="22480000"/>
    <n v="460000"/>
    <n v="4100000"/>
    <n v="3400000"/>
    <n v="3220000"/>
    <n v="2"/>
    <x v="0"/>
    <s v="21-29"/>
    <n v="17273333.333333332"/>
    <n v="2653333.3333333335"/>
    <n v="0.40170542635658912"/>
    <x v="1"/>
    <x v="1"/>
    <x v="0"/>
    <x v="0"/>
  </r>
  <r>
    <s v="CC102946"/>
    <n v="41"/>
    <x v="0"/>
    <s v="Diploma"/>
    <s v="Single"/>
    <s v="Contract"/>
    <n v="13700000"/>
    <n v="44000000"/>
    <n v="80"/>
    <x v="0"/>
    <n v="1"/>
    <n v="0"/>
    <n v="29790000"/>
    <n v="30040000"/>
    <n v="24370000"/>
    <n v="11660000"/>
    <n v="5090000"/>
    <n v="6390000"/>
    <n v="1460000"/>
    <n v="1"/>
    <x v="1"/>
    <s v="40-49"/>
    <n v="28066666.666666668"/>
    <n v="7713333.333333333"/>
    <n v="0.63787878787878793"/>
    <x v="0"/>
    <x v="0"/>
    <x v="0"/>
    <x v="0"/>
  </r>
  <r>
    <s v="CC102947"/>
    <n v="37"/>
    <x v="1"/>
    <s v="Diploma"/>
    <s v="Married"/>
    <s v="Self-employed"/>
    <n v="8300000"/>
    <n v="36000000"/>
    <n v="107"/>
    <x v="0"/>
    <n v="1"/>
    <n v="0"/>
    <n v="11080000"/>
    <n v="7660000"/>
    <n v="8930000"/>
    <n v="5220000"/>
    <n v="2230000"/>
    <n v="3600000"/>
    <n v="3520000"/>
    <n v="2"/>
    <x v="0"/>
    <s v="30-39"/>
    <n v="9223333.333333334"/>
    <n v="3683333.3333333335"/>
    <n v="0.25620370370370371"/>
    <x v="1"/>
    <x v="1"/>
    <x v="0"/>
    <x v="1"/>
  </r>
  <r>
    <s v="CC102948"/>
    <n v="34"/>
    <x v="1"/>
    <s v="Bachelor"/>
    <s v="Married"/>
    <s v="Government"/>
    <n v="14200000"/>
    <n v="37000000"/>
    <n v="53"/>
    <x v="0"/>
    <n v="0"/>
    <n v="0"/>
    <n v="8770000"/>
    <n v="8200000"/>
    <n v="2960000"/>
    <n v="4270000"/>
    <n v="4260000"/>
    <n v="1050000"/>
    <n v="520000"/>
    <n v="1"/>
    <x v="0"/>
    <s v="30-39"/>
    <n v="6643333.333333333"/>
    <n v="3193333.3333333335"/>
    <n v="0.17954954954954955"/>
    <x v="2"/>
    <x v="2"/>
    <x v="0"/>
    <x v="1"/>
  </r>
  <r>
    <s v="CC102949"/>
    <n v="29"/>
    <x v="0"/>
    <s v="Diploma"/>
    <s v="Married"/>
    <s v="Self-employed"/>
    <n v="12000000"/>
    <n v="42000000"/>
    <n v="65"/>
    <x v="0"/>
    <n v="2"/>
    <n v="2"/>
    <n v="26830000"/>
    <n v="12280000"/>
    <n v="11830000"/>
    <n v="8530000"/>
    <n v="2830000"/>
    <n v="3220000"/>
    <n v="4500000"/>
    <n v="3"/>
    <x v="0"/>
    <s v="21-29"/>
    <n v="16980000"/>
    <n v="4860000"/>
    <n v="0.4042857142857143"/>
    <x v="1"/>
    <x v="1"/>
    <x v="1"/>
    <x v="0"/>
  </r>
  <r>
    <s v="CC102950"/>
    <n v="21"/>
    <x v="0"/>
    <s v="High School"/>
    <s v="Single"/>
    <s v="Salaried"/>
    <n v="7400000"/>
    <n v="31000000"/>
    <n v="32"/>
    <x v="3"/>
    <n v="3"/>
    <n v="1"/>
    <n v="7900000"/>
    <n v="9430000"/>
    <n v="10800000"/>
    <n v="550000"/>
    <n v="350000"/>
    <n v="1850000"/>
    <n v="6490000"/>
    <n v="4"/>
    <x v="1"/>
    <s v="21-29"/>
    <n v="9376666.666666666"/>
    <n v="916666.66666666663"/>
    <n v="0.30247311827956985"/>
    <x v="1"/>
    <x v="1"/>
    <x v="1"/>
    <x v="1"/>
  </r>
  <r>
    <s v="CC102951"/>
    <n v="23"/>
    <x v="0"/>
    <s v="Bachelor"/>
    <s v="Married"/>
    <s v="Contract"/>
    <n v="6800000"/>
    <n v="20000000"/>
    <n v="29"/>
    <x v="1"/>
    <n v="0"/>
    <n v="0"/>
    <n v="16110000"/>
    <n v="12240000"/>
    <n v="14550000"/>
    <n v="3290000"/>
    <n v="1790000"/>
    <n v="3540000"/>
    <n v="1700000"/>
    <n v="1"/>
    <x v="1"/>
    <s v="21-29"/>
    <n v="14300000"/>
    <n v="2873333.3333333335"/>
    <n v="0.71499999999999997"/>
    <x v="0"/>
    <x v="0"/>
    <x v="0"/>
    <x v="1"/>
  </r>
  <r>
    <s v="CC102952"/>
    <n v="39"/>
    <x v="0"/>
    <s v="Diploma"/>
    <s v="Married"/>
    <s v="Salaried"/>
    <n v="8500000"/>
    <n v="60000000"/>
    <n v="128"/>
    <x v="0"/>
    <n v="0"/>
    <n v="0"/>
    <n v="6630000"/>
    <n v="18240000"/>
    <n v="8940000"/>
    <n v="3220000"/>
    <n v="7970000"/>
    <n v="4790000"/>
    <n v="380000"/>
    <n v="0"/>
    <x v="0"/>
    <s v="30-39"/>
    <n v="11270000"/>
    <n v="5326666.666666667"/>
    <n v="0.18783333333333332"/>
    <x v="2"/>
    <x v="2"/>
    <x v="2"/>
    <x v="2"/>
  </r>
  <r>
    <s v="CC102953"/>
    <n v="28"/>
    <x v="0"/>
    <s v="Bachelor"/>
    <s v="Married"/>
    <s v="Salaried"/>
    <n v="8200000"/>
    <n v="33000000"/>
    <n v="22"/>
    <x v="0"/>
    <n v="0"/>
    <n v="0"/>
    <n v="14640000"/>
    <n v="13490000"/>
    <n v="9860000"/>
    <n v="5800000"/>
    <n v="7300000"/>
    <n v="9850000"/>
    <n v="1810000"/>
    <n v="0"/>
    <x v="0"/>
    <s v="21-29"/>
    <n v="12663333.333333334"/>
    <n v="7650000"/>
    <n v="0.38373737373737377"/>
    <x v="1"/>
    <x v="1"/>
    <x v="2"/>
    <x v="1"/>
  </r>
  <r>
    <s v="CC102954"/>
    <n v="51"/>
    <x v="0"/>
    <s v="High School"/>
    <s v="Single"/>
    <s v="Government"/>
    <n v="11100000"/>
    <n v="31000000"/>
    <n v="73"/>
    <x v="0"/>
    <n v="0"/>
    <n v="0"/>
    <n v="19060000"/>
    <n v="17540000"/>
    <n v="17040000"/>
    <n v="6050000"/>
    <n v="4580000"/>
    <n v="5200000"/>
    <n v="1140000"/>
    <n v="0"/>
    <x v="0"/>
    <s v="50-59"/>
    <n v="17880000"/>
    <n v="5276666.666666667"/>
    <n v="0.5767741935483871"/>
    <x v="0"/>
    <x v="0"/>
    <x v="2"/>
    <x v="1"/>
  </r>
  <r>
    <s v="CC102955"/>
    <n v="43"/>
    <x v="0"/>
    <s v="Bachelor"/>
    <s v="Married"/>
    <s v="Government"/>
    <n v="11300000"/>
    <n v="63000000"/>
    <n v="88"/>
    <x v="0"/>
    <n v="0"/>
    <n v="0"/>
    <n v="12330000"/>
    <n v="14900000"/>
    <n v="18930000"/>
    <n v="11150000"/>
    <n v="14310000"/>
    <n v="3380000"/>
    <n v="7160000"/>
    <n v="0"/>
    <x v="0"/>
    <s v="40-49"/>
    <n v="15386666.666666666"/>
    <n v="9613333.333333334"/>
    <n v="0.24423280423280422"/>
    <x v="2"/>
    <x v="2"/>
    <x v="2"/>
    <x v="2"/>
  </r>
  <r>
    <s v="CC102956"/>
    <n v="46"/>
    <x v="0"/>
    <s v="Bachelor"/>
    <s v="Single"/>
    <s v="Contract"/>
    <n v="14200000"/>
    <n v="47000000"/>
    <n v="74"/>
    <x v="0"/>
    <n v="0"/>
    <n v="0"/>
    <n v="24890000"/>
    <n v="20440000"/>
    <n v="18110000"/>
    <n v="9280000"/>
    <n v="10590000"/>
    <n v="6120000"/>
    <n v="1060000"/>
    <n v="0"/>
    <x v="0"/>
    <s v="40-49"/>
    <n v="21146666.666666668"/>
    <n v="8663333.333333334"/>
    <n v="0.44992907801418441"/>
    <x v="1"/>
    <x v="1"/>
    <x v="2"/>
    <x v="0"/>
  </r>
  <r>
    <s v="CC102957"/>
    <n v="48"/>
    <x v="1"/>
    <s v="Bachelor"/>
    <s v="Married"/>
    <s v="Government"/>
    <n v="11500000"/>
    <n v="49000000"/>
    <n v="145"/>
    <x v="0"/>
    <n v="0"/>
    <n v="0"/>
    <n v="25930000"/>
    <n v="26990000"/>
    <n v="28640000"/>
    <n v="22560000"/>
    <n v="11570000"/>
    <n v="12010000"/>
    <n v="780000"/>
    <n v="0"/>
    <x v="0"/>
    <s v="40-49"/>
    <n v="27186666.666666668"/>
    <n v="15380000"/>
    <n v="0.55482993197278918"/>
    <x v="0"/>
    <x v="0"/>
    <x v="2"/>
    <x v="0"/>
  </r>
  <r>
    <s v="CC102958"/>
    <n v="45"/>
    <x v="0"/>
    <s v="Diploma"/>
    <s v="Other"/>
    <s v="Self-employed"/>
    <n v="9600000"/>
    <n v="42000000"/>
    <n v="174"/>
    <x v="1"/>
    <n v="3"/>
    <n v="3"/>
    <n v="25120000"/>
    <n v="25930000"/>
    <n v="23310000"/>
    <n v="3400000"/>
    <n v="1800000"/>
    <n v="7010000"/>
    <n v="2120000"/>
    <n v="3"/>
    <x v="1"/>
    <s v="40-49"/>
    <n v="24786666.666666668"/>
    <n v="4070000"/>
    <n v="0.59015873015873022"/>
    <x v="0"/>
    <x v="0"/>
    <x v="1"/>
    <x v="0"/>
  </r>
  <r>
    <s v="CC102959"/>
    <n v="32"/>
    <x v="0"/>
    <s v="Bachelor"/>
    <s v="Married"/>
    <s v="Contract"/>
    <n v="6900000"/>
    <n v="44000000"/>
    <n v="63"/>
    <x v="0"/>
    <n v="0"/>
    <n v="0"/>
    <n v="19780000"/>
    <n v="24960000"/>
    <n v="17440000"/>
    <n v="10970000"/>
    <n v="20090000"/>
    <n v="5150000"/>
    <n v="6680000"/>
    <n v="0"/>
    <x v="0"/>
    <s v="30-39"/>
    <n v="20726666.666666668"/>
    <n v="12070000"/>
    <n v="0.47106060606060607"/>
    <x v="1"/>
    <x v="1"/>
    <x v="2"/>
    <x v="0"/>
  </r>
  <r>
    <s v="CC102960"/>
    <n v="41"/>
    <x v="0"/>
    <s v="Bachelor"/>
    <s v="Married"/>
    <s v="Salaried"/>
    <n v="18000000"/>
    <n v="57000000"/>
    <n v="107"/>
    <x v="0"/>
    <n v="0"/>
    <n v="0"/>
    <n v="21160000"/>
    <n v="8560000"/>
    <n v="18360000"/>
    <n v="7040000"/>
    <n v="2190000"/>
    <n v="18610000"/>
    <n v="580000"/>
    <n v="0"/>
    <x v="0"/>
    <s v="40-49"/>
    <n v="16026666.666666666"/>
    <n v="9280000"/>
    <n v="0.28116959064327485"/>
    <x v="1"/>
    <x v="1"/>
    <x v="2"/>
    <x v="0"/>
  </r>
  <r>
    <s v="CC102961"/>
    <n v="40"/>
    <x v="1"/>
    <s v="Diploma"/>
    <s v="Married"/>
    <s v="Salaried"/>
    <n v="10000000"/>
    <n v="34000000"/>
    <n v="72"/>
    <x v="0"/>
    <n v="0"/>
    <n v="0"/>
    <n v="24280000"/>
    <n v="26010000"/>
    <n v="21130000"/>
    <n v="6920000"/>
    <n v="10520000"/>
    <n v="4860000"/>
    <n v="1040000"/>
    <n v="0"/>
    <x v="0"/>
    <s v="40-49"/>
    <n v="23806666.666666668"/>
    <n v="7433333.333333333"/>
    <n v="0.70019607843137255"/>
    <x v="0"/>
    <x v="0"/>
    <x v="2"/>
    <x v="1"/>
  </r>
  <r>
    <s v="CC102962"/>
    <n v="21"/>
    <x v="0"/>
    <s v="Bachelor"/>
    <s v="Single"/>
    <s v="Contract"/>
    <n v="8300000"/>
    <n v="42000000"/>
    <n v="8"/>
    <x v="2"/>
    <n v="1"/>
    <n v="0"/>
    <n v="33450000"/>
    <n v="36120000"/>
    <n v="31230000"/>
    <n v="15840000"/>
    <n v="7100000"/>
    <n v="6880000"/>
    <n v="870000"/>
    <n v="2"/>
    <x v="1"/>
    <s v="21-29"/>
    <n v="33600000"/>
    <n v="9940000"/>
    <n v="0.8"/>
    <x v="3"/>
    <x v="3"/>
    <x v="0"/>
    <x v="0"/>
  </r>
  <r>
    <s v="CC102963"/>
    <n v="30"/>
    <x v="0"/>
    <s v="Bachelor"/>
    <s v="Married"/>
    <s v="Other"/>
    <n v="11300000"/>
    <n v="41000000"/>
    <n v="52"/>
    <x v="0"/>
    <n v="0"/>
    <n v="0"/>
    <n v="16530000"/>
    <n v="17120000"/>
    <n v="15810000"/>
    <n v="16710000"/>
    <n v="4690000"/>
    <n v="14920000"/>
    <n v="2820000"/>
    <n v="0"/>
    <x v="0"/>
    <s v="30-39"/>
    <n v="16486666.666666666"/>
    <n v="12106666.666666666"/>
    <n v="0.40211382113821137"/>
    <x v="1"/>
    <x v="1"/>
    <x v="2"/>
    <x v="0"/>
  </r>
  <r>
    <s v="CC102964"/>
    <n v="39"/>
    <x v="1"/>
    <s v="High School"/>
    <s v="Married"/>
    <s v="Other"/>
    <n v="5000000"/>
    <n v="25000000"/>
    <n v="140"/>
    <x v="0"/>
    <n v="0"/>
    <n v="0"/>
    <n v="13030000"/>
    <n v="15270000"/>
    <n v="13380000"/>
    <n v="3830000"/>
    <n v="13930000"/>
    <n v="5340000"/>
    <n v="1710000"/>
    <n v="1"/>
    <x v="0"/>
    <s v="30-39"/>
    <n v="13893333.333333334"/>
    <n v="7700000"/>
    <n v="0.55573333333333341"/>
    <x v="0"/>
    <x v="0"/>
    <x v="0"/>
    <x v="1"/>
  </r>
  <r>
    <s v="CC102965"/>
    <n v="32"/>
    <x v="0"/>
    <s v="High School"/>
    <s v="Married"/>
    <s v="Government"/>
    <n v="6800000"/>
    <n v="32000000"/>
    <n v="64"/>
    <x v="0"/>
    <n v="0"/>
    <n v="0"/>
    <n v="7070000"/>
    <n v="4200000"/>
    <n v="11600000"/>
    <n v="1380000"/>
    <n v="1550000"/>
    <n v="1320000"/>
    <n v="1590000"/>
    <n v="1"/>
    <x v="0"/>
    <s v="30-39"/>
    <n v="7623333.333333333"/>
    <n v="1416666.6666666667"/>
    <n v="0.23822916666666666"/>
    <x v="2"/>
    <x v="2"/>
    <x v="0"/>
    <x v="1"/>
  </r>
  <r>
    <s v="CC102966"/>
    <n v="26"/>
    <x v="0"/>
    <s v="Diploma"/>
    <s v="Married"/>
    <s v="Salaried"/>
    <n v="5000000"/>
    <n v="20000000"/>
    <n v="11"/>
    <x v="0"/>
    <n v="0"/>
    <n v="0"/>
    <n v="1260000"/>
    <n v="1480000"/>
    <n v="0"/>
    <n v="370000"/>
    <n v="790000"/>
    <n v="0"/>
    <n v="970000"/>
    <n v="0"/>
    <x v="0"/>
    <s v="21-29"/>
    <n v="913333.33333333337"/>
    <n v="386666.66666666669"/>
    <n v="4.5666666666666668E-2"/>
    <x v="2"/>
    <x v="2"/>
    <x v="2"/>
    <x v="1"/>
  </r>
  <r>
    <s v="CC102967"/>
    <n v="50"/>
    <x v="0"/>
    <s v="Diploma"/>
    <s v="Married"/>
    <s v="Contract"/>
    <n v="8700000"/>
    <n v="42000000"/>
    <n v="230"/>
    <x v="0"/>
    <n v="0"/>
    <n v="0"/>
    <n v="19790000"/>
    <n v="21210000"/>
    <n v="11970000"/>
    <n v="7350000"/>
    <n v="8050000"/>
    <n v="5390000"/>
    <n v="1950000"/>
    <n v="1"/>
    <x v="0"/>
    <s v="50-59"/>
    <n v="17656666.666666668"/>
    <n v="6930000"/>
    <n v="0.42039682539682544"/>
    <x v="1"/>
    <x v="1"/>
    <x v="0"/>
    <x v="0"/>
  </r>
  <r>
    <s v="CC102968"/>
    <n v="33"/>
    <x v="0"/>
    <s v="Bachelor"/>
    <s v="Married"/>
    <s v="Other"/>
    <n v="9300000"/>
    <n v="53000000"/>
    <n v="96"/>
    <x v="0"/>
    <n v="0"/>
    <n v="0"/>
    <n v="18410000"/>
    <n v="14610000"/>
    <n v="12580000"/>
    <n v="10090000"/>
    <n v="8600000"/>
    <n v="6640000"/>
    <n v="990000"/>
    <n v="0"/>
    <x v="0"/>
    <s v="30-39"/>
    <n v="15200000"/>
    <n v="8443333.333333334"/>
    <n v="0.28679245283018867"/>
    <x v="1"/>
    <x v="1"/>
    <x v="2"/>
    <x v="0"/>
  </r>
  <r>
    <s v="CC102969"/>
    <n v="30"/>
    <x v="0"/>
    <s v="Bachelor"/>
    <s v="Single"/>
    <s v="Salaried"/>
    <n v="14600000"/>
    <n v="36000000"/>
    <n v="66"/>
    <x v="0"/>
    <n v="0"/>
    <n v="0"/>
    <n v="5170000"/>
    <n v="5450000"/>
    <n v="9860000"/>
    <n v="670000"/>
    <n v="1810000"/>
    <n v="2310000"/>
    <n v="110000"/>
    <n v="0"/>
    <x v="0"/>
    <s v="30-39"/>
    <n v="6826666.666666667"/>
    <n v="1596666.6666666667"/>
    <n v="0.18962962962962965"/>
    <x v="2"/>
    <x v="2"/>
    <x v="2"/>
    <x v="1"/>
  </r>
  <r>
    <s v="CC102970"/>
    <n v="38"/>
    <x v="1"/>
    <s v="Diploma"/>
    <s v="Married"/>
    <s v="Salaried"/>
    <n v="5500000"/>
    <n v="30000000"/>
    <n v="74"/>
    <x v="0"/>
    <n v="0"/>
    <n v="0"/>
    <n v="7120000"/>
    <n v="7200000"/>
    <n v="5530000"/>
    <n v="1750000"/>
    <n v="6330000"/>
    <n v="1490000"/>
    <n v="2810000"/>
    <n v="2"/>
    <x v="0"/>
    <s v="30-39"/>
    <n v="6616666.666666667"/>
    <n v="3190000"/>
    <n v="0.22055555555555556"/>
    <x v="2"/>
    <x v="2"/>
    <x v="0"/>
    <x v="1"/>
  </r>
  <r>
    <s v="CC102971"/>
    <n v="39"/>
    <x v="0"/>
    <s v="Bachelor"/>
    <s v="Married"/>
    <s v="Other"/>
    <n v="8700000"/>
    <n v="41000000"/>
    <n v="79"/>
    <x v="0"/>
    <n v="0"/>
    <n v="0"/>
    <n v="17770000"/>
    <n v="19240000"/>
    <n v="19030000"/>
    <n v="8800000"/>
    <n v="7390000"/>
    <n v="10080000"/>
    <n v="2010000"/>
    <n v="0"/>
    <x v="0"/>
    <s v="30-39"/>
    <n v="18680000"/>
    <n v="8756666.666666666"/>
    <n v="0.45560975609756099"/>
    <x v="1"/>
    <x v="1"/>
    <x v="2"/>
    <x v="0"/>
  </r>
  <r>
    <s v="CC102972"/>
    <n v="30"/>
    <x v="0"/>
    <s v="High School"/>
    <s v="Married"/>
    <s v="Salaried"/>
    <n v="5500000"/>
    <n v="24000000"/>
    <n v="3"/>
    <x v="1"/>
    <n v="3"/>
    <n v="3"/>
    <n v="7350000"/>
    <n v="6610000"/>
    <n v="9940000"/>
    <n v="1040000"/>
    <n v="500000"/>
    <n v="430000"/>
    <n v="1920000"/>
    <n v="4"/>
    <x v="1"/>
    <s v="30-39"/>
    <n v="7966666.666666667"/>
    <n v="656666.66666666663"/>
    <n v="0.33194444444444443"/>
    <x v="1"/>
    <x v="1"/>
    <x v="1"/>
    <x v="1"/>
  </r>
  <r>
    <s v="CC102973"/>
    <n v="40"/>
    <x v="0"/>
    <s v="Diploma"/>
    <s v="Single"/>
    <s v="Government"/>
    <n v="13800000"/>
    <n v="97000000"/>
    <n v="131"/>
    <x v="0"/>
    <n v="3"/>
    <n v="0"/>
    <n v="78020000"/>
    <n v="77800000"/>
    <n v="82530000"/>
    <n v="43050000"/>
    <n v="16600000"/>
    <n v="27640000"/>
    <n v="4690000"/>
    <n v="2"/>
    <x v="0"/>
    <s v="40-49"/>
    <n v="79450000"/>
    <n v="29096666.666666668"/>
    <n v="0.81907216494845358"/>
    <x v="3"/>
    <x v="3"/>
    <x v="0"/>
    <x v="2"/>
  </r>
  <r>
    <s v="CC102974"/>
    <n v="22"/>
    <x v="0"/>
    <s v="Postgraduate"/>
    <s v="Single"/>
    <s v="Contract"/>
    <n v="7100000"/>
    <n v="33000000"/>
    <n v="43"/>
    <x v="0"/>
    <n v="0"/>
    <n v="0"/>
    <n v="11140000"/>
    <n v="9330000"/>
    <n v="14720000"/>
    <n v="3490000"/>
    <n v="7570000"/>
    <n v="3840000"/>
    <n v="2020000"/>
    <n v="0"/>
    <x v="0"/>
    <s v="21-29"/>
    <n v="11730000"/>
    <n v="4966666.666666667"/>
    <n v="0.35545454545454547"/>
    <x v="1"/>
    <x v="1"/>
    <x v="2"/>
    <x v="1"/>
  </r>
  <r>
    <s v="CC102975"/>
    <n v="47"/>
    <x v="0"/>
    <s v="High School"/>
    <s v="Married"/>
    <s v="Other"/>
    <n v="7300000"/>
    <n v="37000000"/>
    <n v="177"/>
    <x v="0"/>
    <n v="0"/>
    <n v="0"/>
    <n v="20740000"/>
    <n v="18710000"/>
    <n v="19160000"/>
    <n v="6400000"/>
    <n v="9220000"/>
    <n v="10550000"/>
    <n v="1210000"/>
    <n v="0"/>
    <x v="0"/>
    <s v="40-49"/>
    <n v="19536666.666666668"/>
    <n v="8723333.333333334"/>
    <n v="0.52801801801801806"/>
    <x v="0"/>
    <x v="0"/>
    <x v="2"/>
    <x v="1"/>
  </r>
  <r>
    <s v="CC102976"/>
    <n v="29"/>
    <x v="1"/>
    <s v="High School"/>
    <s v="Single"/>
    <s v="Government"/>
    <n v="9700000"/>
    <n v="56000000"/>
    <n v="48"/>
    <x v="0"/>
    <n v="0"/>
    <n v="0"/>
    <n v="7290000"/>
    <n v="12670000"/>
    <n v="13430000"/>
    <n v="3700000"/>
    <n v="5160000"/>
    <n v="4850000"/>
    <n v="9820000"/>
    <n v="0"/>
    <x v="0"/>
    <s v="21-29"/>
    <n v="11130000"/>
    <n v="4570000"/>
    <n v="0.19875000000000001"/>
    <x v="2"/>
    <x v="2"/>
    <x v="2"/>
    <x v="0"/>
  </r>
  <r>
    <s v="CC102977"/>
    <n v="44"/>
    <x v="0"/>
    <s v="Diploma"/>
    <s v="Married"/>
    <s v="Self-employed"/>
    <n v="20400000"/>
    <n v="110000000"/>
    <n v="195"/>
    <x v="0"/>
    <n v="2"/>
    <n v="0"/>
    <n v="49640000"/>
    <n v="31870000"/>
    <n v="33630000"/>
    <n v="41590000"/>
    <n v="3830000"/>
    <n v="8700000"/>
    <n v="3270000"/>
    <n v="1"/>
    <x v="0"/>
    <s v="40-49"/>
    <n v="38380000"/>
    <n v="18040000"/>
    <n v="0.34890909090909089"/>
    <x v="1"/>
    <x v="1"/>
    <x v="0"/>
    <x v="3"/>
  </r>
  <r>
    <s v="CC102978"/>
    <n v="21"/>
    <x v="1"/>
    <s v="Bachelor"/>
    <s v="Single"/>
    <s v="Salaried"/>
    <n v="9800000"/>
    <n v="55000000"/>
    <n v="29"/>
    <x v="1"/>
    <n v="0"/>
    <n v="0"/>
    <n v="28270000"/>
    <n v="33030000"/>
    <n v="25140000"/>
    <n v="960000"/>
    <n v="4630000"/>
    <n v="6990000"/>
    <n v="5600000"/>
    <n v="1"/>
    <x v="0"/>
    <s v="21-29"/>
    <n v="28813333.333333332"/>
    <n v="4193333.3333333335"/>
    <n v="0.52387878787878783"/>
    <x v="0"/>
    <x v="0"/>
    <x v="0"/>
    <x v="0"/>
  </r>
  <r>
    <s v="CC102979"/>
    <n v="21"/>
    <x v="1"/>
    <s v="Bachelor"/>
    <s v="Married"/>
    <s v="Salaried"/>
    <n v="9700000"/>
    <n v="30000000"/>
    <n v="10"/>
    <x v="0"/>
    <n v="0"/>
    <n v="0"/>
    <n v="14700000"/>
    <n v="8920000"/>
    <n v="12090000"/>
    <n v="14520000"/>
    <n v="7360000"/>
    <n v="4740000"/>
    <n v="690000"/>
    <n v="1"/>
    <x v="0"/>
    <s v="21-29"/>
    <n v="11903333.333333334"/>
    <n v="8873333.333333334"/>
    <n v="0.39677777777777778"/>
    <x v="1"/>
    <x v="1"/>
    <x v="0"/>
    <x v="1"/>
  </r>
  <r>
    <s v="CC102980"/>
    <n v="33"/>
    <x v="0"/>
    <s v="Diploma"/>
    <s v="Married"/>
    <s v="Government"/>
    <n v="7300000"/>
    <n v="32000000"/>
    <n v="69"/>
    <x v="0"/>
    <n v="0"/>
    <n v="0"/>
    <n v="22630000"/>
    <n v="21170000"/>
    <n v="22010000"/>
    <n v="3800000"/>
    <n v="5420000"/>
    <n v="6150000"/>
    <n v="3910000"/>
    <n v="0"/>
    <x v="0"/>
    <s v="30-39"/>
    <n v="21936666.666666668"/>
    <n v="5123333.333333333"/>
    <n v="0.68552083333333336"/>
    <x v="0"/>
    <x v="0"/>
    <x v="2"/>
    <x v="1"/>
  </r>
  <r>
    <s v="CC102981"/>
    <n v="33"/>
    <x v="1"/>
    <s v="Bachelor"/>
    <s v="Married"/>
    <s v="Salaried"/>
    <n v="8700000"/>
    <n v="39000000"/>
    <n v="53"/>
    <x v="0"/>
    <n v="0"/>
    <n v="0"/>
    <n v="11250000"/>
    <n v="10550000"/>
    <n v="9200000"/>
    <n v="4640000"/>
    <n v="10760000"/>
    <n v="3960000"/>
    <n v="1260000"/>
    <n v="0"/>
    <x v="0"/>
    <s v="30-39"/>
    <n v="10333333.333333334"/>
    <n v="6453333.333333333"/>
    <n v="0.26495726495726496"/>
    <x v="1"/>
    <x v="1"/>
    <x v="2"/>
    <x v="1"/>
  </r>
  <r>
    <s v="CC102982"/>
    <n v="42"/>
    <x v="1"/>
    <s v="Bachelor"/>
    <s v="Married"/>
    <s v="Salaried"/>
    <n v="13100000"/>
    <n v="45000000"/>
    <n v="102"/>
    <x v="2"/>
    <n v="1"/>
    <n v="0"/>
    <n v="28840000"/>
    <n v="30180000"/>
    <n v="32970000"/>
    <n v="3470000"/>
    <n v="6410000"/>
    <n v="30350000"/>
    <n v="1550000"/>
    <n v="2"/>
    <x v="0"/>
    <s v="40-49"/>
    <n v="30663333.333333332"/>
    <n v="13410000"/>
    <n v="0.68140740740740735"/>
    <x v="0"/>
    <x v="0"/>
    <x v="0"/>
    <x v="0"/>
  </r>
  <r>
    <s v="CC102983"/>
    <n v="36"/>
    <x v="1"/>
    <s v="Diploma"/>
    <s v="Married"/>
    <s v="Salaried"/>
    <n v="9000000"/>
    <n v="44000000"/>
    <n v="72"/>
    <x v="0"/>
    <n v="0"/>
    <n v="0"/>
    <n v="14240000"/>
    <n v="14070000"/>
    <n v="21690000"/>
    <n v="5420000"/>
    <n v="7680000"/>
    <n v="8020000"/>
    <n v="990000"/>
    <n v="0"/>
    <x v="0"/>
    <s v="30-39"/>
    <n v="16666666.666666666"/>
    <n v="7040000"/>
    <n v="0.37878787878787878"/>
    <x v="1"/>
    <x v="1"/>
    <x v="2"/>
    <x v="0"/>
  </r>
  <r>
    <s v="CC102984"/>
    <n v="42"/>
    <x v="1"/>
    <s v="Diploma"/>
    <s v="Married"/>
    <s v="Salaried"/>
    <n v="10700000"/>
    <n v="50000000"/>
    <n v="153"/>
    <x v="0"/>
    <n v="0"/>
    <n v="1"/>
    <n v="15160000"/>
    <n v="16920000"/>
    <n v="21060000"/>
    <n v="4920000"/>
    <n v="15190000"/>
    <n v="6260000"/>
    <n v="550000"/>
    <n v="1"/>
    <x v="1"/>
    <s v="40-49"/>
    <n v="17713333.333333332"/>
    <n v="8790000"/>
    <n v="0.35426666666666662"/>
    <x v="1"/>
    <x v="1"/>
    <x v="0"/>
    <x v="0"/>
  </r>
  <r>
    <s v="CC102985"/>
    <n v="29"/>
    <x v="0"/>
    <s v="Bachelor"/>
    <s v="Married"/>
    <s v="Contract"/>
    <n v="7800000"/>
    <n v="20000000"/>
    <n v="46"/>
    <x v="0"/>
    <n v="2"/>
    <n v="0"/>
    <n v="11730000"/>
    <n v="9020000"/>
    <n v="10720000"/>
    <n v="5100000"/>
    <n v="1850000"/>
    <n v="5390000"/>
    <n v="430000"/>
    <n v="1"/>
    <x v="1"/>
    <s v="21-29"/>
    <n v="10490000"/>
    <n v="4113333.3333333335"/>
    <n v="0.52449999999999997"/>
    <x v="0"/>
    <x v="0"/>
    <x v="0"/>
    <x v="1"/>
  </r>
  <r>
    <s v="CC102986"/>
    <n v="50"/>
    <x v="1"/>
    <s v="Bachelor"/>
    <s v="Married"/>
    <s v="Salaried"/>
    <n v="12500000"/>
    <n v="42000000"/>
    <n v="89"/>
    <x v="0"/>
    <n v="0"/>
    <n v="2"/>
    <n v="20560000"/>
    <n v="27310000"/>
    <n v="27750000"/>
    <n v="4570000"/>
    <n v="3360000"/>
    <n v="760000"/>
    <n v="940000"/>
    <n v="3"/>
    <x v="0"/>
    <s v="50-59"/>
    <n v="25206666.666666668"/>
    <n v="2896666.6666666665"/>
    <n v="0.60015873015873022"/>
    <x v="0"/>
    <x v="0"/>
    <x v="1"/>
    <x v="0"/>
  </r>
  <r>
    <s v="CC102987"/>
    <n v="24"/>
    <x v="0"/>
    <s v="High School"/>
    <s v="Married"/>
    <s v="Contract"/>
    <n v="6100000"/>
    <n v="20000000"/>
    <n v="29"/>
    <x v="3"/>
    <n v="3"/>
    <n v="0"/>
    <n v="16450000"/>
    <n v="14100000"/>
    <n v="12210000"/>
    <n v="380000"/>
    <n v="340000"/>
    <n v="6810000"/>
    <n v="1620000"/>
    <n v="2"/>
    <x v="0"/>
    <s v="21-29"/>
    <n v="14253333.333333334"/>
    <n v="2510000"/>
    <n v="0.71266666666666667"/>
    <x v="0"/>
    <x v="0"/>
    <x v="0"/>
    <x v="1"/>
  </r>
  <r>
    <s v="CC102988"/>
    <n v="30"/>
    <x v="1"/>
    <s v="High School"/>
    <s v="Single"/>
    <s v="Salaried"/>
    <n v="7200000"/>
    <n v="31000000"/>
    <n v="110"/>
    <x v="0"/>
    <n v="0"/>
    <n v="0"/>
    <n v="11940000"/>
    <n v="12070000"/>
    <n v="8360000"/>
    <n v="1940000"/>
    <n v="5470000"/>
    <n v="3300000"/>
    <n v="590000"/>
    <n v="0"/>
    <x v="0"/>
    <s v="30-39"/>
    <n v="10790000"/>
    <n v="3570000"/>
    <n v="0.34806451612903228"/>
    <x v="1"/>
    <x v="1"/>
    <x v="2"/>
    <x v="1"/>
  </r>
  <r>
    <s v="CC102989"/>
    <n v="32"/>
    <x v="0"/>
    <s v="Postgraduate"/>
    <s v="Married"/>
    <s v="Contract"/>
    <n v="10400000"/>
    <n v="42000000"/>
    <n v="49"/>
    <x v="0"/>
    <n v="0"/>
    <n v="0"/>
    <n v="8640000"/>
    <n v="10120000"/>
    <n v="9660000"/>
    <n v="5040000"/>
    <n v="3690000"/>
    <n v="5880000"/>
    <n v="1200000"/>
    <n v="0"/>
    <x v="0"/>
    <s v="30-39"/>
    <n v="9473333.333333334"/>
    <n v="4870000"/>
    <n v="0.22555555555555556"/>
    <x v="2"/>
    <x v="2"/>
    <x v="2"/>
    <x v="0"/>
  </r>
  <r>
    <s v="CC102990"/>
    <n v="34"/>
    <x v="0"/>
    <s v="Diploma"/>
    <s v="Married"/>
    <s v="Self-employed"/>
    <n v="14200000"/>
    <n v="60000000"/>
    <n v="70"/>
    <x v="3"/>
    <n v="0"/>
    <n v="3"/>
    <n v="45430000"/>
    <n v="31470000"/>
    <n v="43930000"/>
    <n v="7250000"/>
    <n v="11990000"/>
    <n v="1170000"/>
    <n v="5570000"/>
    <n v="2"/>
    <x v="0"/>
    <s v="30-39"/>
    <n v="40276666.666666664"/>
    <n v="6803333.333333333"/>
    <n v="0.67127777777777775"/>
    <x v="0"/>
    <x v="0"/>
    <x v="0"/>
    <x v="2"/>
  </r>
  <r>
    <s v="CC102991"/>
    <n v="22"/>
    <x v="0"/>
    <s v="Bachelor"/>
    <s v="Single"/>
    <s v="Contract"/>
    <n v="13500000"/>
    <n v="53000000"/>
    <n v="20"/>
    <x v="0"/>
    <n v="0"/>
    <n v="0"/>
    <n v="21800000"/>
    <n v="26050000"/>
    <n v="27280000"/>
    <n v="5550000"/>
    <n v="23020000"/>
    <n v="25720000"/>
    <n v="1530000"/>
    <n v="0"/>
    <x v="0"/>
    <s v="21-29"/>
    <n v="25043333.333333332"/>
    <n v="18096666.666666668"/>
    <n v="0.47251572327044022"/>
    <x v="1"/>
    <x v="1"/>
    <x v="2"/>
    <x v="0"/>
  </r>
  <r>
    <s v="CC102992"/>
    <n v="46"/>
    <x v="0"/>
    <s v="High School"/>
    <s v="Married"/>
    <s v="Salaried"/>
    <n v="17800000"/>
    <n v="51000000"/>
    <n v="123"/>
    <x v="0"/>
    <n v="0"/>
    <n v="0"/>
    <n v="28470000"/>
    <n v="30180000"/>
    <n v="19600000"/>
    <n v="26330000"/>
    <n v="10490000"/>
    <n v="6000000"/>
    <n v="830000"/>
    <n v="1"/>
    <x v="0"/>
    <s v="40-49"/>
    <n v="26083333.333333332"/>
    <n v="14273333.333333334"/>
    <n v="0.51143790849673199"/>
    <x v="0"/>
    <x v="0"/>
    <x v="0"/>
    <x v="0"/>
  </r>
  <r>
    <s v="CC102993"/>
    <n v="40"/>
    <x v="1"/>
    <s v="High School"/>
    <s v="Single"/>
    <s v="Salaried"/>
    <n v="11700000"/>
    <n v="33000000"/>
    <n v="150"/>
    <x v="2"/>
    <n v="0"/>
    <n v="0"/>
    <n v="12190000"/>
    <n v="14490000"/>
    <n v="20480000"/>
    <n v="3550000"/>
    <n v="2220000"/>
    <n v="4330000"/>
    <n v="950000"/>
    <n v="2"/>
    <x v="0"/>
    <s v="40-49"/>
    <n v="15720000"/>
    <n v="3366666.6666666665"/>
    <n v="0.47636363636363638"/>
    <x v="1"/>
    <x v="1"/>
    <x v="0"/>
    <x v="1"/>
  </r>
  <r>
    <s v="CC102994"/>
    <n v="29"/>
    <x v="0"/>
    <s v="High School"/>
    <s v="Other"/>
    <s v="Salaried"/>
    <n v="9600000"/>
    <n v="38000000"/>
    <n v="26"/>
    <x v="0"/>
    <n v="0"/>
    <n v="0"/>
    <n v="6110000"/>
    <n v="13180000"/>
    <n v="11090000"/>
    <n v="2770000"/>
    <n v="5360000"/>
    <n v="11360000"/>
    <n v="320000"/>
    <n v="0"/>
    <x v="0"/>
    <s v="21-29"/>
    <n v="10126666.666666666"/>
    <n v="6496666.666666667"/>
    <n v="0.26649122807017545"/>
    <x v="1"/>
    <x v="1"/>
    <x v="2"/>
    <x v="1"/>
  </r>
  <r>
    <s v="CC102995"/>
    <n v="40"/>
    <x v="0"/>
    <s v="High School"/>
    <s v="Married"/>
    <s v="Salaried"/>
    <n v="9500000"/>
    <n v="37000000"/>
    <n v="101"/>
    <x v="0"/>
    <n v="0"/>
    <n v="0"/>
    <n v="11900000"/>
    <n v="10190000"/>
    <n v="9690000"/>
    <n v="2700000"/>
    <n v="2610000"/>
    <n v="3230000"/>
    <n v="120000"/>
    <n v="0"/>
    <x v="0"/>
    <s v="40-49"/>
    <n v="10593333.333333334"/>
    <n v="2846666.6666666665"/>
    <n v="0.28630630630630632"/>
    <x v="1"/>
    <x v="1"/>
    <x v="2"/>
    <x v="1"/>
  </r>
  <r>
    <s v="CC102996"/>
    <n v="51"/>
    <x v="1"/>
    <s v="Bachelor"/>
    <s v="Single"/>
    <s v="Self-employed"/>
    <n v="16600000"/>
    <n v="67000000"/>
    <n v="100"/>
    <x v="0"/>
    <n v="0"/>
    <n v="0"/>
    <n v="7060000"/>
    <n v="14380000"/>
    <n v="16010000"/>
    <n v="3010000"/>
    <n v="14680000"/>
    <n v="5530000"/>
    <n v="2900000"/>
    <n v="0"/>
    <x v="0"/>
    <s v="50-59"/>
    <n v="12483333.333333334"/>
    <n v="7740000"/>
    <n v="0.18631840796019902"/>
    <x v="2"/>
    <x v="2"/>
    <x v="2"/>
    <x v="2"/>
  </r>
  <r>
    <s v="CC102997"/>
    <n v="49"/>
    <x v="1"/>
    <s v="High School"/>
    <s v="Married"/>
    <s v="Other"/>
    <n v="7600000"/>
    <n v="35000000"/>
    <n v="193"/>
    <x v="0"/>
    <n v="0"/>
    <n v="0"/>
    <n v="25560000"/>
    <n v="21950000"/>
    <n v="20390000"/>
    <n v="9670000"/>
    <n v="1590000"/>
    <n v="19900000"/>
    <n v="2600000"/>
    <n v="0"/>
    <x v="1"/>
    <s v="40-49"/>
    <n v="22633333.333333332"/>
    <n v="10386666.666666666"/>
    <n v="0.64666666666666661"/>
    <x v="0"/>
    <x v="0"/>
    <x v="2"/>
    <x v="1"/>
  </r>
  <r>
    <s v="CC102998"/>
    <n v="53"/>
    <x v="1"/>
    <s v="Bachelor"/>
    <s v="Married"/>
    <s v="Self-employed"/>
    <n v="17600000"/>
    <n v="103000000"/>
    <n v="219"/>
    <x v="2"/>
    <n v="0"/>
    <n v="0"/>
    <n v="64460000"/>
    <n v="64670000"/>
    <n v="68470000"/>
    <n v="17980000"/>
    <n v="26960000"/>
    <n v="10780000"/>
    <n v="4850000"/>
    <n v="1"/>
    <x v="0"/>
    <s v="50-59"/>
    <n v="65866666.666666664"/>
    <n v="18573333.333333332"/>
    <n v="0.63948220064724914"/>
    <x v="0"/>
    <x v="0"/>
    <x v="0"/>
    <x v="3"/>
  </r>
  <r>
    <s v="CC102999"/>
    <n v="37"/>
    <x v="0"/>
    <s v="High School"/>
    <s v="Married"/>
    <s v="Salaried"/>
    <n v="8700000"/>
    <n v="65000000"/>
    <n v="101"/>
    <x v="0"/>
    <n v="0"/>
    <n v="0"/>
    <n v="10860000"/>
    <n v="12740000"/>
    <n v="5690000"/>
    <n v="8890000"/>
    <n v="5070000"/>
    <n v="5910000"/>
    <n v="1380000"/>
    <n v="0"/>
    <x v="0"/>
    <s v="30-39"/>
    <n v="9763333.333333334"/>
    <n v="6623333.333333333"/>
    <n v="0.15020512820512821"/>
    <x v="2"/>
    <x v="2"/>
    <x v="2"/>
    <x v="2"/>
  </r>
  <r>
    <s v="CC103000"/>
    <n v="40"/>
    <x v="1"/>
    <s v="Diploma"/>
    <s v="Married"/>
    <s v="Other"/>
    <n v="5100000"/>
    <n v="27000000"/>
    <n v="169"/>
    <x v="0"/>
    <n v="0"/>
    <n v="0"/>
    <n v="400000"/>
    <n v="2740000"/>
    <n v="3760000"/>
    <n v="400000"/>
    <n v="2230000"/>
    <n v="1030000"/>
    <n v="1150000"/>
    <n v="0"/>
    <x v="0"/>
    <s v="40-49"/>
    <n v="2300000"/>
    <n v="1220000"/>
    <n v="8.5185185185185183E-2"/>
    <x v="2"/>
    <x v="2"/>
    <x v="2"/>
    <x v="1"/>
  </r>
  <r>
    <s v="CC103001"/>
    <n v="44"/>
    <x v="1"/>
    <s v="Bachelor"/>
    <s v="Married"/>
    <s v="Contract"/>
    <n v="10900000"/>
    <n v="48000000"/>
    <n v="149"/>
    <x v="0"/>
    <n v="0"/>
    <n v="0"/>
    <n v="10190000"/>
    <n v="5350000"/>
    <n v="17130000"/>
    <n v="2780000"/>
    <n v="1350000"/>
    <n v="4020000"/>
    <n v="2690000"/>
    <n v="0"/>
    <x v="0"/>
    <s v="40-49"/>
    <n v="10890000"/>
    <n v="2716666.6666666665"/>
    <n v="0.22687499999999999"/>
    <x v="2"/>
    <x v="2"/>
    <x v="2"/>
    <x v="0"/>
  </r>
  <r>
    <s v="CC103002"/>
    <n v="25"/>
    <x v="0"/>
    <s v="High School"/>
    <s v="Married"/>
    <s v="Salaried"/>
    <n v="6100000"/>
    <n v="39000000"/>
    <n v="24"/>
    <x v="0"/>
    <n v="0"/>
    <n v="0"/>
    <n v="4010000"/>
    <n v="8440000"/>
    <n v="8850000"/>
    <n v="1650000"/>
    <n v="2570000"/>
    <n v="7480000"/>
    <n v="2050000"/>
    <n v="1"/>
    <x v="0"/>
    <s v="21-29"/>
    <n v="7100000"/>
    <n v="3900000"/>
    <n v="0.18205128205128204"/>
    <x v="2"/>
    <x v="2"/>
    <x v="0"/>
    <x v="1"/>
  </r>
  <r>
    <s v="CC103003"/>
    <n v="41"/>
    <x v="1"/>
    <s v="Diploma"/>
    <s v="Other"/>
    <s v="Salaried"/>
    <n v="9400000"/>
    <n v="44000000"/>
    <n v="91"/>
    <x v="0"/>
    <n v="0"/>
    <n v="0"/>
    <n v="12590000"/>
    <n v="11230000"/>
    <n v="12630000"/>
    <n v="6140000"/>
    <n v="5600000"/>
    <n v="3000000"/>
    <n v="1430000"/>
    <n v="0"/>
    <x v="0"/>
    <s v="40-49"/>
    <n v="12150000"/>
    <n v="4913333.333333333"/>
    <n v="0.27613636363636362"/>
    <x v="1"/>
    <x v="1"/>
    <x v="2"/>
    <x v="0"/>
  </r>
  <r>
    <s v="CC103004"/>
    <n v="33"/>
    <x v="1"/>
    <s v="High School"/>
    <s v="Married"/>
    <s v="Other"/>
    <n v="5800000"/>
    <n v="36000000"/>
    <n v="41"/>
    <x v="0"/>
    <n v="0"/>
    <n v="0"/>
    <n v="15480000"/>
    <n v="12970000"/>
    <n v="18930000"/>
    <n v="13450000"/>
    <n v="4310000"/>
    <n v="4600000"/>
    <n v="3660000"/>
    <n v="0"/>
    <x v="0"/>
    <s v="30-39"/>
    <n v="15793333.333333334"/>
    <n v="7453333.333333333"/>
    <n v="0.43870370370370371"/>
    <x v="1"/>
    <x v="1"/>
    <x v="2"/>
    <x v="1"/>
  </r>
  <r>
    <s v="CC103005"/>
    <n v="37"/>
    <x v="1"/>
    <s v="Bachelor"/>
    <s v="Single"/>
    <s v="Contract"/>
    <n v="14900000"/>
    <n v="27000000"/>
    <n v="103"/>
    <x v="3"/>
    <n v="0"/>
    <n v="0"/>
    <n v="8860000"/>
    <n v="8030000"/>
    <n v="9000000"/>
    <n v="470000"/>
    <n v="520000"/>
    <n v="4960000"/>
    <n v="1110000"/>
    <n v="1"/>
    <x v="0"/>
    <s v="30-39"/>
    <n v="8630000"/>
    <n v="1983333.3333333333"/>
    <n v="0.31962962962962965"/>
    <x v="1"/>
    <x v="1"/>
    <x v="0"/>
    <x v="1"/>
  </r>
  <r>
    <s v="CC103006"/>
    <n v="31"/>
    <x v="1"/>
    <s v="High School"/>
    <s v="Married"/>
    <s v="Salaried"/>
    <n v="7300000"/>
    <n v="42000000"/>
    <n v="92"/>
    <x v="0"/>
    <n v="1"/>
    <n v="0"/>
    <n v="11990000"/>
    <n v="8490000"/>
    <n v="15000000"/>
    <n v="3050000"/>
    <n v="1980000"/>
    <n v="7750000"/>
    <n v="2970000"/>
    <n v="1"/>
    <x v="0"/>
    <s v="30-39"/>
    <n v="11826666.666666666"/>
    <n v="4260000"/>
    <n v="0.28158730158730155"/>
    <x v="1"/>
    <x v="1"/>
    <x v="0"/>
    <x v="0"/>
  </r>
  <r>
    <s v="CC103007"/>
    <n v="39"/>
    <x v="1"/>
    <s v="Bachelor"/>
    <s v="Married"/>
    <s v="Government"/>
    <n v="14700000"/>
    <n v="49000000"/>
    <n v="79"/>
    <x v="0"/>
    <n v="0"/>
    <n v="0"/>
    <n v="15350000"/>
    <n v="18710000"/>
    <n v="18090000"/>
    <n v="5910000"/>
    <n v="1570000"/>
    <n v="8240000"/>
    <n v="2080000"/>
    <n v="1"/>
    <x v="0"/>
    <s v="30-39"/>
    <n v="17383333.333333332"/>
    <n v="5240000"/>
    <n v="0.35476190476190472"/>
    <x v="1"/>
    <x v="1"/>
    <x v="0"/>
    <x v="0"/>
  </r>
  <r>
    <s v="CC103008"/>
    <n v="45"/>
    <x v="1"/>
    <s v="Postgraduate"/>
    <s v="Married"/>
    <s v="Self-employed"/>
    <n v="23200000"/>
    <n v="100000000"/>
    <n v="90"/>
    <x v="2"/>
    <n v="1"/>
    <n v="0"/>
    <n v="36550000"/>
    <n v="30860000"/>
    <n v="28220000"/>
    <n v="6970000"/>
    <n v="7710000"/>
    <n v="26890000"/>
    <n v="4810000"/>
    <n v="2"/>
    <x v="0"/>
    <s v="40-49"/>
    <n v="31876666.666666668"/>
    <n v="13856666.666666666"/>
    <n v="0.3187666666666667"/>
    <x v="1"/>
    <x v="1"/>
    <x v="0"/>
    <x v="3"/>
  </r>
  <r>
    <s v="CC103009"/>
    <n v="35"/>
    <x v="1"/>
    <s v="High School"/>
    <s v="Single"/>
    <s v="Self-employed"/>
    <n v="5100000"/>
    <n v="29000000"/>
    <n v="42"/>
    <x v="0"/>
    <n v="3"/>
    <n v="1"/>
    <n v="23830000"/>
    <n v="24630000"/>
    <n v="21110000"/>
    <n v="7490000"/>
    <n v="3030000"/>
    <n v="2830000"/>
    <n v="3310000"/>
    <n v="3"/>
    <x v="1"/>
    <s v="30-39"/>
    <n v="23190000"/>
    <n v="4450000"/>
    <n v="0.79965517241379314"/>
    <x v="3"/>
    <x v="3"/>
    <x v="1"/>
    <x v="1"/>
  </r>
  <r>
    <s v="CC103010"/>
    <n v="44"/>
    <x v="0"/>
    <s v="Diploma"/>
    <s v="Other"/>
    <s v="Other"/>
    <n v="5000000"/>
    <n v="20000000"/>
    <n v="81"/>
    <x v="1"/>
    <n v="2"/>
    <n v="2"/>
    <n v="10400000"/>
    <n v="11700000"/>
    <n v="13480000"/>
    <n v="420000"/>
    <n v="1670000"/>
    <n v="980000"/>
    <n v="1260000"/>
    <n v="4"/>
    <x v="1"/>
    <s v="40-49"/>
    <n v="11860000"/>
    <n v="1023333.3333333334"/>
    <n v="0.59299999999999997"/>
    <x v="0"/>
    <x v="0"/>
    <x v="1"/>
    <x v="1"/>
  </r>
  <r>
    <s v="CC103011"/>
    <n v="45"/>
    <x v="1"/>
    <s v="High School"/>
    <s v="Single"/>
    <s v="Salaried"/>
    <n v="8500000"/>
    <n v="54000000"/>
    <n v="151"/>
    <x v="0"/>
    <n v="0"/>
    <n v="0"/>
    <n v="13970000"/>
    <n v="14320000"/>
    <n v="6910000"/>
    <n v="6800000"/>
    <n v="2410000"/>
    <n v="3590000"/>
    <n v="340000"/>
    <n v="0"/>
    <x v="0"/>
    <s v="40-49"/>
    <n v="11733333.333333334"/>
    <n v="4266666.666666667"/>
    <n v="0.21728395061728395"/>
    <x v="2"/>
    <x v="2"/>
    <x v="2"/>
    <x v="0"/>
  </r>
  <r>
    <s v="CC103012"/>
    <n v="47"/>
    <x v="0"/>
    <s v="High School"/>
    <s v="Married"/>
    <s v="Salaried"/>
    <n v="5400000"/>
    <n v="39000000"/>
    <n v="111"/>
    <x v="0"/>
    <n v="0"/>
    <n v="0"/>
    <n v="16170000"/>
    <n v="13790000"/>
    <n v="11690000"/>
    <n v="14910000"/>
    <n v="5820000"/>
    <n v="9880000"/>
    <n v="380000"/>
    <n v="1"/>
    <x v="0"/>
    <s v="40-49"/>
    <n v="13883333.333333334"/>
    <n v="10203333.333333334"/>
    <n v="0.35598290598290599"/>
    <x v="1"/>
    <x v="1"/>
    <x v="0"/>
    <x v="1"/>
  </r>
  <r>
    <s v="CC103013"/>
    <n v="38"/>
    <x v="1"/>
    <s v="Diploma"/>
    <s v="Married"/>
    <s v="Salaried"/>
    <n v="15800000"/>
    <n v="44000000"/>
    <n v="90"/>
    <x v="0"/>
    <n v="0"/>
    <n v="0"/>
    <n v="18220000"/>
    <n v="16370000"/>
    <n v="11680000"/>
    <n v="15870000"/>
    <n v="7380000"/>
    <n v="10400000"/>
    <n v="1500000"/>
    <n v="1"/>
    <x v="0"/>
    <s v="30-39"/>
    <n v="15423333.333333334"/>
    <n v="11216666.666666666"/>
    <n v="0.35053030303030303"/>
    <x v="1"/>
    <x v="1"/>
    <x v="0"/>
    <x v="0"/>
  </r>
  <r>
    <s v="CC103014"/>
    <n v="42"/>
    <x v="1"/>
    <s v="Bachelor"/>
    <s v="Married"/>
    <s v="Self-employed"/>
    <n v="18500000"/>
    <n v="70000000"/>
    <n v="128"/>
    <x v="0"/>
    <n v="0"/>
    <n v="0"/>
    <n v="12600000"/>
    <n v="10860000"/>
    <n v="22670000"/>
    <n v="2990000"/>
    <n v="1700000"/>
    <n v="11880000"/>
    <n v="620000"/>
    <n v="0"/>
    <x v="0"/>
    <s v="40-49"/>
    <n v="15376666.666666666"/>
    <n v="5523333.333333333"/>
    <n v="0.21966666666666665"/>
    <x v="2"/>
    <x v="2"/>
    <x v="2"/>
    <x v="2"/>
  </r>
  <r>
    <s v="CC103015"/>
    <n v="26"/>
    <x v="1"/>
    <s v="Diploma"/>
    <s v="Single"/>
    <s v="Salaried"/>
    <n v="9500000"/>
    <n v="30000000"/>
    <n v="26"/>
    <x v="0"/>
    <n v="0"/>
    <n v="0"/>
    <n v="10570000"/>
    <n v="9650000"/>
    <n v="10790000"/>
    <n v="3950000"/>
    <n v="4280000"/>
    <n v="9980000"/>
    <n v="110000"/>
    <n v="0"/>
    <x v="0"/>
    <s v="21-29"/>
    <n v="10336666.666666666"/>
    <n v="6070000"/>
    <n v="0.34455555555555556"/>
    <x v="1"/>
    <x v="1"/>
    <x v="2"/>
    <x v="1"/>
  </r>
  <r>
    <s v="CC103016"/>
    <n v="43"/>
    <x v="0"/>
    <s v="Diploma"/>
    <s v="Married"/>
    <s v="Salaried"/>
    <n v="9900000"/>
    <n v="43000000"/>
    <n v="114"/>
    <x v="3"/>
    <n v="0"/>
    <n v="0"/>
    <n v="11600000"/>
    <n v="13230000"/>
    <n v="18250000"/>
    <n v="830000"/>
    <n v="4090000"/>
    <n v="18560000"/>
    <n v="2370000"/>
    <n v="1"/>
    <x v="0"/>
    <s v="40-49"/>
    <n v="14360000"/>
    <n v="7826666.666666667"/>
    <n v="0.33395348837209304"/>
    <x v="1"/>
    <x v="1"/>
    <x v="0"/>
    <x v="0"/>
  </r>
  <r>
    <s v="CC103017"/>
    <n v="42"/>
    <x v="0"/>
    <s v="Diploma"/>
    <s v="Other"/>
    <s v="Salaried"/>
    <n v="8900000"/>
    <n v="42000000"/>
    <n v="116"/>
    <x v="0"/>
    <n v="0"/>
    <n v="0"/>
    <n v="19370000"/>
    <n v="25980000"/>
    <n v="23950000"/>
    <n v="8100000"/>
    <n v="14520000"/>
    <n v="6750000"/>
    <n v="1550000"/>
    <n v="1"/>
    <x v="0"/>
    <s v="40-49"/>
    <n v="23100000"/>
    <n v="9790000"/>
    <n v="0.55000000000000004"/>
    <x v="0"/>
    <x v="0"/>
    <x v="0"/>
    <x v="0"/>
  </r>
  <r>
    <s v="CC103018"/>
    <n v="56"/>
    <x v="1"/>
    <s v="Bachelor"/>
    <s v="Married"/>
    <s v="Salaried"/>
    <n v="14200000"/>
    <n v="36000000"/>
    <n v="69"/>
    <x v="0"/>
    <n v="0"/>
    <n v="0"/>
    <n v="20950000"/>
    <n v="23770000"/>
    <n v="20230000"/>
    <n v="4920000"/>
    <n v="3990000"/>
    <n v="5690000"/>
    <n v="1070000"/>
    <n v="0"/>
    <x v="0"/>
    <s v="50-59"/>
    <n v="21650000"/>
    <n v="4866666.666666667"/>
    <n v="0.60138888888888886"/>
    <x v="0"/>
    <x v="0"/>
    <x v="2"/>
    <x v="1"/>
  </r>
  <r>
    <s v="CC103019"/>
    <n v="35"/>
    <x v="1"/>
    <s v="Bachelor"/>
    <s v="Single"/>
    <s v="Self-employed"/>
    <n v="11300000"/>
    <n v="61000000"/>
    <n v="107"/>
    <x v="0"/>
    <n v="0"/>
    <n v="0"/>
    <n v="4210000"/>
    <n v="1270000"/>
    <n v="0"/>
    <n v="1550000"/>
    <n v="930000"/>
    <n v="0"/>
    <n v="1500000"/>
    <n v="0"/>
    <x v="0"/>
    <s v="30-39"/>
    <n v="1826666.6666666667"/>
    <n v="826666.66666666663"/>
    <n v="2.9945355191256833E-2"/>
    <x v="2"/>
    <x v="2"/>
    <x v="2"/>
    <x v="2"/>
  </r>
  <r>
    <s v="CC103020"/>
    <n v="28"/>
    <x v="0"/>
    <s v="High School"/>
    <s v="Other"/>
    <s v="Self-employed"/>
    <n v="11900000"/>
    <n v="36000000"/>
    <n v="27"/>
    <x v="0"/>
    <n v="0"/>
    <n v="0"/>
    <n v="8710000"/>
    <n v="13150000"/>
    <n v="13810000"/>
    <n v="2080000"/>
    <n v="4880000"/>
    <n v="3840000"/>
    <n v="4340000"/>
    <n v="1"/>
    <x v="1"/>
    <s v="21-29"/>
    <n v="11890000"/>
    <n v="3600000"/>
    <n v="0.33027777777777778"/>
    <x v="1"/>
    <x v="1"/>
    <x v="0"/>
    <x v="1"/>
  </r>
  <r>
    <s v="CC103021"/>
    <n v="46"/>
    <x v="0"/>
    <s v="Diploma"/>
    <s v="Single"/>
    <s v="Salaried"/>
    <n v="12400000"/>
    <n v="59000000"/>
    <n v="72"/>
    <x v="0"/>
    <n v="0"/>
    <n v="0"/>
    <n v="40780000"/>
    <n v="40490000"/>
    <n v="37030000"/>
    <n v="4490000"/>
    <n v="18070000"/>
    <n v="4800000"/>
    <n v="1410000"/>
    <n v="1"/>
    <x v="0"/>
    <s v="40-49"/>
    <n v="39433333.333333336"/>
    <n v="9120000"/>
    <n v="0.668361581920904"/>
    <x v="0"/>
    <x v="0"/>
    <x v="0"/>
    <x v="0"/>
  </r>
  <r>
    <s v="CC103022"/>
    <n v="33"/>
    <x v="1"/>
    <s v="High School"/>
    <s v="Married"/>
    <s v="Salaried"/>
    <n v="8500000"/>
    <n v="43000000"/>
    <n v="104"/>
    <x v="0"/>
    <n v="0"/>
    <n v="0"/>
    <n v="22830000"/>
    <n v="30570000"/>
    <n v="25760000"/>
    <n v="3560000"/>
    <n v="31600000"/>
    <n v="7930000"/>
    <n v="90000"/>
    <n v="1"/>
    <x v="0"/>
    <s v="30-39"/>
    <n v="26386666.666666668"/>
    <n v="14363333.333333334"/>
    <n v="0.61364341085271323"/>
    <x v="0"/>
    <x v="0"/>
    <x v="0"/>
    <x v="0"/>
  </r>
  <r>
    <s v="CC103023"/>
    <n v="45"/>
    <x v="0"/>
    <s v="Bachelor"/>
    <s v="Single"/>
    <s v="Government"/>
    <n v="9400000"/>
    <n v="49000000"/>
    <n v="115"/>
    <x v="1"/>
    <n v="2"/>
    <n v="0"/>
    <n v="35870000"/>
    <n v="36680000"/>
    <n v="41780000"/>
    <n v="1150000"/>
    <n v="3230000"/>
    <n v="11270000"/>
    <n v="2130000"/>
    <n v="3"/>
    <x v="1"/>
    <s v="40-49"/>
    <n v="38110000"/>
    <n v="5216666.666666667"/>
    <n v="0.77775510204081633"/>
    <x v="3"/>
    <x v="3"/>
    <x v="1"/>
    <x v="0"/>
  </r>
  <r>
    <s v="CC103024"/>
    <n v="21"/>
    <x v="1"/>
    <s v="High School"/>
    <s v="Single"/>
    <s v="Self-employed"/>
    <n v="5000000"/>
    <n v="27000000"/>
    <n v="27"/>
    <x v="0"/>
    <n v="0"/>
    <n v="1"/>
    <n v="7820000"/>
    <n v="5250000"/>
    <n v="8560000"/>
    <n v="6420000"/>
    <n v="560000"/>
    <n v="3270000"/>
    <n v="1150000"/>
    <n v="1"/>
    <x v="0"/>
    <s v="21-29"/>
    <n v="7210000"/>
    <n v="3416666.6666666665"/>
    <n v="0.26703703703703702"/>
    <x v="1"/>
    <x v="1"/>
    <x v="0"/>
    <x v="1"/>
  </r>
  <r>
    <s v="CC103025"/>
    <n v="39"/>
    <x v="0"/>
    <s v="Diploma"/>
    <s v="Single"/>
    <s v="Salaried"/>
    <n v="10400000"/>
    <n v="48000000"/>
    <n v="89"/>
    <x v="0"/>
    <n v="0"/>
    <n v="0"/>
    <n v="13060000"/>
    <n v="16310000"/>
    <n v="20510000"/>
    <n v="6020000"/>
    <n v="5450000"/>
    <n v="8810000"/>
    <n v="380000"/>
    <n v="0"/>
    <x v="0"/>
    <s v="30-39"/>
    <n v="16626666.666666666"/>
    <n v="6760000"/>
    <n v="0.34638888888888886"/>
    <x v="1"/>
    <x v="1"/>
    <x v="2"/>
    <x v="0"/>
  </r>
  <r>
    <s v="CC103026"/>
    <n v="44"/>
    <x v="0"/>
    <s v="Bachelor"/>
    <s v="Other"/>
    <s v="Government"/>
    <n v="13300000"/>
    <n v="43000000"/>
    <n v="75"/>
    <x v="0"/>
    <n v="0"/>
    <n v="0"/>
    <n v="140000"/>
    <n v="450000"/>
    <n v="550000"/>
    <n v="140000"/>
    <n v="450000"/>
    <n v="550000"/>
    <n v="100000"/>
    <n v="0"/>
    <x v="0"/>
    <s v="40-49"/>
    <n v="380000"/>
    <n v="380000"/>
    <n v="8.8372093023255816E-3"/>
    <x v="2"/>
    <x v="2"/>
    <x v="2"/>
    <x v="0"/>
  </r>
  <r>
    <s v="CC103027"/>
    <n v="28"/>
    <x v="0"/>
    <s v="Bachelor"/>
    <s v="Single"/>
    <s v="Government"/>
    <n v="13600000"/>
    <n v="68000000"/>
    <n v="40"/>
    <x v="0"/>
    <n v="0"/>
    <n v="0"/>
    <n v="25070000"/>
    <n v="15630000"/>
    <n v="21960000"/>
    <n v="6580000"/>
    <n v="6530000"/>
    <n v="7640000"/>
    <n v="7560000"/>
    <n v="0"/>
    <x v="0"/>
    <s v="21-29"/>
    <n v="20886666.666666668"/>
    <n v="6916666.666666667"/>
    <n v="0.30715686274509807"/>
    <x v="1"/>
    <x v="1"/>
    <x v="2"/>
    <x v="2"/>
  </r>
  <r>
    <s v="CC103028"/>
    <n v="55"/>
    <x v="1"/>
    <s v="Bachelor"/>
    <s v="Married"/>
    <s v="Salaried"/>
    <n v="11000000"/>
    <n v="45000000"/>
    <n v="240"/>
    <x v="0"/>
    <n v="0"/>
    <n v="0"/>
    <n v="240000"/>
    <n v="3720000"/>
    <n v="2470000"/>
    <n v="240000"/>
    <n v="3880000"/>
    <n v="1200000"/>
    <n v="2491433"/>
    <n v="1"/>
    <x v="0"/>
    <s v="50-59"/>
    <n v="2143333.3333333335"/>
    <n v="1773333.3333333333"/>
    <n v="4.7629629629629633E-2"/>
    <x v="2"/>
    <x v="2"/>
    <x v="0"/>
    <x v="0"/>
  </r>
  <r>
    <s v="CC103029"/>
    <n v="24"/>
    <x v="0"/>
    <s v="Diploma"/>
    <s v="Married"/>
    <s v="Contract"/>
    <n v="8700000"/>
    <n v="40000000"/>
    <n v="31"/>
    <x v="0"/>
    <n v="0"/>
    <n v="0"/>
    <n v="20890000"/>
    <n v="19320000"/>
    <n v="24260000"/>
    <n v="5080000"/>
    <n v="6770000"/>
    <n v="9280000"/>
    <n v="3410000"/>
    <n v="0"/>
    <x v="1"/>
    <s v="21-29"/>
    <n v="21490000"/>
    <n v="7043333.333333333"/>
    <n v="0.53725000000000001"/>
    <x v="0"/>
    <x v="0"/>
    <x v="2"/>
    <x v="0"/>
  </r>
  <r>
    <s v="CC103030"/>
    <n v="47"/>
    <x v="0"/>
    <s v="Diploma"/>
    <s v="Married"/>
    <s v="Salaried"/>
    <n v="18200000"/>
    <n v="65000000"/>
    <n v="67"/>
    <x v="0"/>
    <n v="0"/>
    <n v="0"/>
    <n v="32490000"/>
    <n v="27040000"/>
    <n v="25350000"/>
    <n v="13640000"/>
    <n v="12340000"/>
    <n v="25630000"/>
    <n v="480000"/>
    <n v="2"/>
    <x v="0"/>
    <s v="40-49"/>
    <n v="28293333.333333332"/>
    <n v="17203333.333333332"/>
    <n v="0.43528205128205127"/>
    <x v="1"/>
    <x v="1"/>
    <x v="0"/>
    <x v="2"/>
  </r>
  <r>
    <s v="CC103031"/>
    <n v="28"/>
    <x v="0"/>
    <s v="Postgraduate"/>
    <s v="Married"/>
    <s v="Self-employed"/>
    <n v="11300000"/>
    <n v="64000000"/>
    <n v="61"/>
    <x v="0"/>
    <n v="0"/>
    <n v="0"/>
    <n v="13260000"/>
    <n v="11880000"/>
    <n v="27550000"/>
    <n v="2580000"/>
    <n v="4330000"/>
    <n v="16750000"/>
    <n v="1300000"/>
    <n v="0"/>
    <x v="0"/>
    <s v="21-29"/>
    <n v="17563333.333333332"/>
    <n v="7886666.666666667"/>
    <n v="0.27442708333333332"/>
    <x v="1"/>
    <x v="1"/>
    <x v="2"/>
    <x v="2"/>
  </r>
  <r>
    <s v="CC103032"/>
    <n v="34"/>
    <x v="1"/>
    <s v="Bachelor"/>
    <s v="Single"/>
    <s v="Salaried"/>
    <n v="12300000"/>
    <n v="48000000"/>
    <n v="78"/>
    <x v="0"/>
    <n v="0"/>
    <n v="0"/>
    <n v="8610000"/>
    <n v="8120000"/>
    <n v="11420000"/>
    <n v="8720000"/>
    <n v="2220000"/>
    <n v="10930000"/>
    <n v="2220000"/>
    <n v="0"/>
    <x v="0"/>
    <s v="30-39"/>
    <n v="9383333.333333334"/>
    <n v="7290000"/>
    <n v="0.19548611111111111"/>
    <x v="2"/>
    <x v="2"/>
    <x v="2"/>
    <x v="0"/>
  </r>
  <r>
    <s v="CC103033"/>
    <n v="34"/>
    <x v="0"/>
    <s v="High School"/>
    <s v="Married"/>
    <s v="Salaried"/>
    <n v="14900000"/>
    <n v="93000000"/>
    <n v="60"/>
    <x v="0"/>
    <n v="0"/>
    <n v="0"/>
    <n v="8010000"/>
    <n v="25560000"/>
    <n v="21260000"/>
    <n v="2480000"/>
    <n v="9580000"/>
    <n v="4240000"/>
    <n v="9380000"/>
    <n v="1"/>
    <x v="0"/>
    <s v="30-39"/>
    <n v="18276666.666666668"/>
    <n v="5433333.333333333"/>
    <n v="0.19652329749103944"/>
    <x v="2"/>
    <x v="2"/>
    <x v="0"/>
    <x v="2"/>
  </r>
  <r>
    <s v="CC103034"/>
    <n v="53"/>
    <x v="0"/>
    <s v="Postgraduate"/>
    <s v="Married"/>
    <s v="Contract"/>
    <n v="15500000"/>
    <n v="91000000"/>
    <n v="173"/>
    <x v="0"/>
    <n v="0"/>
    <n v="0"/>
    <n v="17310000"/>
    <n v="15740000"/>
    <n v="18490000"/>
    <n v="7190000"/>
    <n v="4830000"/>
    <n v="7040000"/>
    <n v="360000"/>
    <n v="0"/>
    <x v="0"/>
    <s v="50-59"/>
    <n v="17180000"/>
    <n v="6353333.333333333"/>
    <n v="0.18879120879120878"/>
    <x v="2"/>
    <x v="2"/>
    <x v="2"/>
    <x v="2"/>
  </r>
  <r>
    <s v="CC103035"/>
    <n v="39"/>
    <x v="1"/>
    <s v="High School"/>
    <s v="Single"/>
    <s v="Contract"/>
    <n v="8400000"/>
    <n v="44000000"/>
    <n v="63"/>
    <x v="3"/>
    <n v="0"/>
    <n v="1"/>
    <n v="2620000"/>
    <n v="11920000"/>
    <n v="9180000"/>
    <n v="920000"/>
    <n v="3480000"/>
    <n v="810000"/>
    <n v="1550000"/>
    <n v="2"/>
    <x v="0"/>
    <s v="30-39"/>
    <n v="7906666.666666667"/>
    <n v="1736666.6666666667"/>
    <n v="0.17969696969696972"/>
    <x v="2"/>
    <x v="2"/>
    <x v="0"/>
    <x v="0"/>
  </r>
  <r>
    <s v="CC103036"/>
    <n v="36"/>
    <x v="1"/>
    <s v="High School"/>
    <s v="Married"/>
    <s v="Self-employed"/>
    <n v="11400000"/>
    <n v="36000000"/>
    <n v="46"/>
    <x v="0"/>
    <n v="0"/>
    <n v="0"/>
    <n v="31240000"/>
    <n v="28860000"/>
    <n v="25410000"/>
    <n v="7360000"/>
    <n v="14990000"/>
    <n v="13130000"/>
    <n v="3420000"/>
    <n v="1"/>
    <x v="0"/>
    <s v="30-39"/>
    <n v="28503333.333333332"/>
    <n v="11826666.666666666"/>
    <n v="0.79175925925925927"/>
    <x v="3"/>
    <x v="3"/>
    <x v="0"/>
    <x v="1"/>
  </r>
  <r>
    <s v="CC103037"/>
    <n v="35"/>
    <x v="1"/>
    <s v="Bachelor"/>
    <s v="Married"/>
    <s v="Salaried"/>
    <n v="11300000"/>
    <n v="60000000"/>
    <n v="83"/>
    <x v="2"/>
    <n v="1"/>
    <n v="0"/>
    <n v="19150000"/>
    <n v="25020000"/>
    <n v="22870000"/>
    <n v="5030000"/>
    <n v="4440000"/>
    <n v="22740000"/>
    <n v="3500000"/>
    <n v="3"/>
    <x v="0"/>
    <s v="30-39"/>
    <n v="22346666.666666668"/>
    <n v="10736666.666666666"/>
    <n v="0.37244444444444447"/>
    <x v="1"/>
    <x v="1"/>
    <x v="1"/>
    <x v="2"/>
  </r>
  <r>
    <s v="CC103038"/>
    <n v="32"/>
    <x v="0"/>
    <s v="Bachelor"/>
    <s v="Married"/>
    <s v="Salaried"/>
    <n v="12600000"/>
    <n v="63000000"/>
    <n v="76"/>
    <x v="0"/>
    <n v="0"/>
    <n v="0"/>
    <n v="25500000"/>
    <n v="24480000"/>
    <n v="21520000"/>
    <n v="21350000"/>
    <n v="8130000"/>
    <n v="7120000"/>
    <n v="1620000"/>
    <n v="0"/>
    <x v="0"/>
    <s v="30-39"/>
    <n v="23833333.333333332"/>
    <n v="12200000"/>
    <n v="0.37830687830687831"/>
    <x v="1"/>
    <x v="1"/>
    <x v="2"/>
    <x v="2"/>
  </r>
  <r>
    <s v="CC103039"/>
    <n v="49"/>
    <x v="0"/>
    <s v="High School"/>
    <s v="Married"/>
    <s v="Salaried"/>
    <n v="8000000"/>
    <n v="27000000"/>
    <n v="101"/>
    <x v="0"/>
    <n v="0"/>
    <n v="0"/>
    <n v="17870000"/>
    <n v="17330000"/>
    <n v="18160000"/>
    <n v="4600000"/>
    <n v="17140000"/>
    <n v="6010000"/>
    <n v="1850000"/>
    <n v="0"/>
    <x v="0"/>
    <s v="40-49"/>
    <n v="17786666.666666668"/>
    <n v="9250000"/>
    <n v="0.65876543209876548"/>
    <x v="0"/>
    <x v="0"/>
    <x v="2"/>
    <x v="1"/>
  </r>
  <r>
    <s v="CC103040"/>
    <n v="49"/>
    <x v="0"/>
    <s v="High School"/>
    <s v="Married"/>
    <s v="Contract"/>
    <n v="10600000"/>
    <n v="60000000"/>
    <n v="145"/>
    <x v="3"/>
    <n v="0"/>
    <n v="0"/>
    <n v="35700000"/>
    <n v="41000000"/>
    <n v="32710000"/>
    <n v="5640000"/>
    <n v="13190000"/>
    <n v="7670000"/>
    <n v="3050000"/>
    <n v="1"/>
    <x v="1"/>
    <s v="40-49"/>
    <n v="36470000"/>
    <n v="8833333.333333334"/>
    <n v="0.60783333333333334"/>
    <x v="0"/>
    <x v="0"/>
    <x v="0"/>
    <x v="2"/>
  </r>
  <r>
    <s v="CC103041"/>
    <n v="30"/>
    <x v="1"/>
    <s v="Diploma"/>
    <s v="Married"/>
    <s v="Salaried"/>
    <n v="10100000"/>
    <n v="39000000"/>
    <n v="44"/>
    <x v="0"/>
    <n v="0"/>
    <n v="0"/>
    <n v="25160000"/>
    <n v="23770000"/>
    <n v="19270000"/>
    <n v="22580000"/>
    <n v="7170000"/>
    <n v="16910000"/>
    <n v="260000"/>
    <n v="0"/>
    <x v="0"/>
    <s v="30-39"/>
    <n v="22733333.333333332"/>
    <n v="15553333.333333334"/>
    <n v="0.58290598290598283"/>
    <x v="0"/>
    <x v="0"/>
    <x v="2"/>
    <x v="1"/>
  </r>
  <r>
    <s v="CC103042"/>
    <n v="28"/>
    <x v="0"/>
    <s v="Bachelor"/>
    <s v="Married"/>
    <s v="Salaried"/>
    <n v="5400000"/>
    <n v="20000000"/>
    <n v="23"/>
    <x v="0"/>
    <n v="0"/>
    <n v="0"/>
    <n v="10930000"/>
    <n v="11550000"/>
    <n v="13640000"/>
    <n v="3750000"/>
    <n v="3420000"/>
    <n v="2870000"/>
    <n v="1500000"/>
    <n v="0"/>
    <x v="0"/>
    <s v="21-29"/>
    <n v="12040000"/>
    <n v="3346666.6666666665"/>
    <n v="0.60199999999999998"/>
    <x v="0"/>
    <x v="0"/>
    <x v="2"/>
    <x v="1"/>
  </r>
  <r>
    <s v="CC103043"/>
    <n v="43"/>
    <x v="0"/>
    <s v="Diploma"/>
    <s v="Other"/>
    <s v="Salaried"/>
    <n v="12100000"/>
    <n v="61000000"/>
    <n v="123"/>
    <x v="0"/>
    <n v="0"/>
    <n v="0"/>
    <n v="20870000"/>
    <n v="22460000"/>
    <n v="22890000"/>
    <n v="6730000"/>
    <n v="6140000"/>
    <n v="6330000"/>
    <n v="1570000"/>
    <n v="1"/>
    <x v="0"/>
    <s v="40-49"/>
    <n v="22073333.333333332"/>
    <n v="6400000"/>
    <n v="0.36185792349726775"/>
    <x v="1"/>
    <x v="1"/>
    <x v="0"/>
    <x v="2"/>
  </r>
  <r>
    <s v="CC103044"/>
    <n v="36"/>
    <x v="1"/>
    <s v="Diploma"/>
    <s v="Married"/>
    <s v="Salaried"/>
    <n v="13200000"/>
    <n v="55000000"/>
    <n v="82"/>
    <x v="0"/>
    <n v="0"/>
    <n v="0"/>
    <n v="36520000"/>
    <n v="37210000"/>
    <n v="31250000"/>
    <n v="1150000"/>
    <n v="19150000"/>
    <n v="6750000"/>
    <n v="1560000"/>
    <n v="0"/>
    <x v="0"/>
    <s v="30-39"/>
    <n v="34993333.333333336"/>
    <n v="9016666.666666666"/>
    <n v="0.63624242424242428"/>
    <x v="0"/>
    <x v="0"/>
    <x v="2"/>
    <x v="0"/>
  </r>
  <r>
    <s v="CC103045"/>
    <n v="40"/>
    <x v="1"/>
    <s v="Diploma"/>
    <s v="Single"/>
    <s v="Government"/>
    <n v="9000000"/>
    <n v="35000000"/>
    <n v="97"/>
    <x v="0"/>
    <n v="0"/>
    <n v="0"/>
    <n v="16750000"/>
    <n v="19340000"/>
    <n v="22880000"/>
    <n v="5150000"/>
    <n v="4000000"/>
    <n v="9130000"/>
    <n v="1810000"/>
    <n v="0"/>
    <x v="0"/>
    <s v="40-49"/>
    <n v="19656666.666666668"/>
    <n v="6093333.333333333"/>
    <n v="0.56161904761904768"/>
    <x v="0"/>
    <x v="0"/>
    <x v="2"/>
    <x v="1"/>
  </r>
  <r>
    <s v="CC103046"/>
    <n v="44"/>
    <x v="1"/>
    <s v="High School"/>
    <s v="Married"/>
    <s v="Salaried"/>
    <n v="7200000"/>
    <n v="20000000"/>
    <n v="177"/>
    <x v="3"/>
    <n v="0"/>
    <n v="0"/>
    <n v="5250000"/>
    <n v="7290000"/>
    <n v="8390000"/>
    <n v="1260000"/>
    <n v="3370000"/>
    <n v="1290000"/>
    <n v="930000"/>
    <n v="1"/>
    <x v="0"/>
    <s v="40-49"/>
    <n v="6976666.666666667"/>
    <n v="1973333.3333333333"/>
    <n v="0.34883333333333333"/>
    <x v="1"/>
    <x v="1"/>
    <x v="0"/>
    <x v="1"/>
  </r>
  <r>
    <s v="CC103047"/>
    <n v="36"/>
    <x v="1"/>
    <s v="Bachelor"/>
    <s v="Single"/>
    <s v="Contract"/>
    <n v="11200000"/>
    <n v="80000000"/>
    <n v="136"/>
    <x v="0"/>
    <n v="0"/>
    <n v="0"/>
    <n v="10380000"/>
    <n v="19150000"/>
    <n v="3340000"/>
    <n v="4620000"/>
    <n v="8760000"/>
    <n v="1410000"/>
    <n v="4040000"/>
    <n v="0"/>
    <x v="0"/>
    <s v="30-39"/>
    <n v="10956666.666666666"/>
    <n v="4930000"/>
    <n v="0.13695833333333332"/>
    <x v="2"/>
    <x v="2"/>
    <x v="2"/>
    <x v="2"/>
  </r>
  <r>
    <s v="CC103048"/>
    <n v="32"/>
    <x v="0"/>
    <s v="Diploma"/>
    <s v="Married"/>
    <s v="Salaried"/>
    <n v="9200000"/>
    <n v="41000000"/>
    <n v="59"/>
    <x v="0"/>
    <n v="0"/>
    <n v="0"/>
    <n v="7920000"/>
    <n v="9320000"/>
    <n v="3280000"/>
    <n v="5540000"/>
    <n v="4630000"/>
    <n v="1200000"/>
    <n v="490000"/>
    <n v="0"/>
    <x v="0"/>
    <s v="30-39"/>
    <n v="6840000"/>
    <n v="3790000"/>
    <n v="0.16682926829268294"/>
    <x v="2"/>
    <x v="2"/>
    <x v="2"/>
    <x v="0"/>
  </r>
  <r>
    <s v="CC103049"/>
    <n v="36"/>
    <x v="0"/>
    <s v="Diploma"/>
    <s v="Single"/>
    <s v="Salaried"/>
    <n v="11900000"/>
    <n v="52000000"/>
    <n v="64"/>
    <x v="0"/>
    <n v="0"/>
    <n v="2"/>
    <n v="26100000"/>
    <n v="32090000"/>
    <n v="38580000"/>
    <n v="2280000"/>
    <n v="5920000"/>
    <n v="13560000"/>
    <n v="2410000"/>
    <n v="1"/>
    <x v="0"/>
    <s v="30-39"/>
    <n v="32256666.666666668"/>
    <n v="7253333.333333333"/>
    <n v="0.62032051282051281"/>
    <x v="0"/>
    <x v="0"/>
    <x v="0"/>
    <x v="0"/>
  </r>
  <r>
    <s v="CC103050"/>
    <n v="21"/>
    <x v="1"/>
    <s v="High School"/>
    <s v="Single"/>
    <s v="Government"/>
    <n v="7100000"/>
    <n v="36000000"/>
    <n v="7"/>
    <x v="0"/>
    <n v="0"/>
    <n v="0"/>
    <n v="13870000"/>
    <n v="14870000"/>
    <n v="15710000"/>
    <n v="7100000"/>
    <n v="5330000"/>
    <n v="4470000"/>
    <n v="1260000"/>
    <n v="0"/>
    <x v="0"/>
    <s v="21-29"/>
    <n v="14816666.666666666"/>
    <n v="5633333.333333333"/>
    <n v="0.41157407407407404"/>
    <x v="1"/>
    <x v="1"/>
    <x v="2"/>
    <x v="1"/>
  </r>
  <r>
    <s v="CC103051"/>
    <n v="36"/>
    <x v="0"/>
    <s v="High School"/>
    <s v="Single"/>
    <s v="Salaried"/>
    <n v="7700000"/>
    <n v="31000000"/>
    <n v="132"/>
    <x v="0"/>
    <n v="2"/>
    <n v="0"/>
    <n v="10430000"/>
    <n v="11060000"/>
    <n v="13190000"/>
    <n v="4230000"/>
    <n v="2060000"/>
    <n v="11180000"/>
    <n v="2710000"/>
    <n v="3"/>
    <x v="1"/>
    <s v="30-39"/>
    <n v="11560000"/>
    <n v="5823333.333333333"/>
    <n v="0.37290322580645163"/>
    <x v="1"/>
    <x v="1"/>
    <x v="1"/>
    <x v="1"/>
  </r>
  <r>
    <s v="CC103052"/>
    <n v="41"/>
    <x v="0"/>
    <s v="Bachelor"/>
    <s v="Single"/>
    <s v="Contract"/>
    <n v="8800000"/>
    <n v="36000000"/>
    <n v="110"/>
    <x v="0"/>
    <n v="0"/>
    <n v="2"/>
    <n v="26290000"/>
    <n v="29350000"/>
    <n v="28690000"/>
    <n v="7360000"/>
    <n v="11540000"/>
    <n v="770000"/>
    <n v="8270000"/>
    <n v="1"/>
    <x v="0"/>
    <s v="40-49"/>
    <n v="28110000"/>
    <n v="6556666.666666667"/>
    <n v="0.78083333333333338"/>
    <x v="3"/>
    <x v="3"/>
    <x v="0"/>
    <x v="1"/>
  </r>
  <r>
    <s v="CC103053"/>
    <n v="55"/>
    <x v="1"/>
    <s v="Bachelor"/>
    <s v="Married"/>
    <s v="Salaried"/>
    <n v="12200000"/>
    <n v="46000000"/>
    <n v="240"/>
    <x v="2"/>
    <n v="0"/>
    <n v="0"/>
    <n v="16810000"/>
    <n v="14680000"/>
    <n v="25490000"/>
    <n v="5400000"/>
    <n v="6890000"/>
    <n v="4850000"/>
    <n v="430000"/>
    <n v="1"/>
    <x v="0"/>
    <s v="50-59"/>
    <n v="18993333.333333332"/>
    <n v="5713333.333333333"/>
    <n v="0.41289855072463766"/>
    <x v="1"/>
    <x v="1"/>
    <x v="0"/>
    <x v="0"/>
  </r>
  <r>
    <s v="CC103054"/>
    <n v="21"/>
    <x v="0"/>
    <s v="Bachelor"/>
    <s v="Single"/>
    <s v="Other"/>
    <n v="9700000"/>
    <n v="41000000"/>
    <n v="10"/>
    <x v="0"/>
    <n v="2"/>
    <n v="3"/>
    <n v="29680000"/>
    <n v="27560000"/>
    <n v="27560000"/>
    <n v="8300000"/>
    <n v="840000"/>
    <n v="4810000"/>
    <n v="2200000"/>
    <n v="2"/>
    <x v="0"/>
    <s v="21-29"/>
    <n v="28266666.666666668"/>
    <n v="4650000"/>
    <n v="0.68943089430894311"/>
    <x v="0"/>
    <x v="0"/>
    <x v="0"/>
    <x v="0"/>
  </r>
  <r>
    <s v="CC103055"/>
    <n v="34"/>
    <x v="0"/>
    <s v="Diploma"/>
    <s v="Married"/>
    <s v="Government"/>
    <n v="11700000"/>
    <n v="80000000"/>
    <n v="76"/>
    <x v="3"/>
    <n v="0"/>
    <n v="1"/>
    <n v="45000000"/>
    <n v="50240000"/>
    <n v="50030000"/>
    <n v="2690000"/>
    <n v="9060000"/>
    <n v="15440000"/>
    <n v="2970000"/>
    <n v="2"/>
    <x v="1"/>
    <s v="30-39"/>
    <n v="48423333.333333336"/>
    <n v="9063333.333333334"/>
    <n v="0.60529166666666667"/>
    <x v="0"/>
    <x v="0"/>
    <x v="0"/>
    <x v="2"/>
  </r>
  <r>
    <s v="CC103056"/>
    <n v="46"/>
    <x v="0"/>
    <s v="Bachelor"/>
    <s v="Other"/>
    <s v="Salaried"/>
    <n v="11100000"/>
    <n v="46000000"/>
    <n v="113"/>
    <x v="0"/>
    <n v="0"/>
    <n v="0"/>
    <n v="22110000"/>
    <n v="18370000"/>
    <n v="24820000"/>
    <n v="9810000"/>
    <n v="3820000"/>
    <n v="11620000"/>
    <n v="480000"/>
    <n v="0"/>
    <x v="0"/>
    <s v="40-49"/>
    <n v="21766666.666666668"/>
    <n v="8416666.666666666"/>
    <n v="0.47318840579710147"/>
    <x v="1"/>
    <x v="1"/>
    <x v="2"/>
    <x v="0"/>
  </r>
  <r>
    <s v="CC103057"/>
    <n v="58"/>
    <x v="1"/>
    <s v="Diploma"/>
    <s v="Other"/>
    <s v="Government"/>
    <n v="17300000"/>
    <n v="97000000"/>
    <n v="123"/>
    <x v="0"/>
    <n v="0"/>
    <n v="1"/>
    <n v="25850000"/>
    <n v="30890000"/>
    <n v="42230000"/>
    <n v="6200000"/>
    <n v="16370000"/>
    <n v="18860000"/>
    <n v="3430000"/>
    <n v="1"/>
    <x v="0"/>
    <s v="50-59"/>
    <n v="32990000"/>
    <n v="13810000"/>
    <n v="0.34010309278350515"/>
    <x v="1"/>
    <x v="1"/>
    <x v="0"/>
    <x v="2"/>
  </r>
  <r>
    <s v="CC103058"/>
    <n v="28"/>
    <x v="0"/>
    <s v="Bachelor"/>
    <s v="Single"/>
    <s v="Government"/>
    <n v="10500000"/>
    <n v="42000000"/>
    <n v="58"/>
    <x v="0"/>
    <n v="0"/>
    <n v="0"/>
    <n v="13120000"/>
    <n v="10650000"/>
    <n v="8350000"/>
    <n v="6630000"/>
    <n v="3240000"/>
    <n v="6960000"/>
    <n v="360000"/>
    <n v="0"/>
    <x v="0"/>
    <s v="21-29"/>
    <n v="10706666.666666666"/>
    <n v="5610000"/>
    <n v="0.25492063492063488"/>
    <x v="1"/>
    <x v="1"/>
    <x v="2"/>
    <x v="0"/>
  </r>
  <r>
    <s v="CC103059"/>
    <n v="23"/>
    <x v="0"/>
    <s v="Diploma"/>
    <s v="Married"/>
    <s v="Salaried"/>
    <n v="5000000"/>
    <n v="20000000"/>
    <n v="47"/>
    <x v="0"/>
    <n v="0"/>
    <n v="2"/>
    <n v="3840000"/>
    <n v="4090000"/>
    <n v="5930000"/>
    <n v="1590000"/>
    <n v="2200000"/>
    <n v="1160000"/>
    <n v="170000"/>
    <n v="2"/>
    <x v="0"/>
    <s v="21-29"/>
    <n v="4620000"/>
    <n v="1650000"/>
    <n v="0.23100000000000001"/>
    <x v="2"/>
    <x v="2"/>
    <x v="0"/>
    <x v="1"/>
  </r>
  <r>
    <s v="CC103060"/>
    <n v="34"/>
    <x v="1"/>
    <s v="Postgraduate"/>
    <s v="Single"/>
    <s v="Salaried"/>
    <n v="13200000"/>
    <n v="48000000"/>
    <n v="116"/>
    <x v="0"/>
    <n v="0"/>
    <n v="0"/>
    <n v="10340000"/>
    <n v="14460000"/>
    <n v="10580000"/>
    <n v="7060000"/>
    <n v="8650000"/>
    <n v="3770000"/>
    <n v="1630000"/>
    <n v="0"/>
    <x v="0"/>
    <s v="30-39"/>
    <n v="11793333.333333334"/>
    <n v="6493333.333333333"/>
    <n v="0.24569444444444447"/>
    <x v="2"/>
    <x v="2"/>
    <x v="2"/>
    <x v="0"/>
  </r>
  <r>
    <s v="CC103061"/>
    <n v="21"/>
    <x v="0"/>
    <s v="Bachelor"/>
    <s v="Single"/>
    <s v="Government"/>
    <n v="6300000"/>
    <n v="22000000"/>
    <n v="13"/>
    <x v="0"/>
    <n v="0"/>
    <n v="0"/>
    <n v="8280000"/>
    <n v="7680000"/>
    <n v="8170000"/>
    <n v="7590000"/>
    <n v="7400000"/>
    <n v="4910000"/>
    <n v="560000"/>
    <n v="0"/>
    <x v="0"/>
    <s v="21-29"/>
    <n v="8043333.333333333"/>
    <n v="6633333.333333333"/>
    <n v="0.3656060606060606"/>
    <x v="1"/>
    <x v="1"/>
    <x v="2"/>
    <x v="1"/>
  </r>
  <r>
    <s v="CC103062"/>
    <n v="47"/>
    <x v="0"/>
    <s v="Bachelor"/>
    <s v="Other"/>
    <s v="Salaried"/>
    <n v="17000000"/>
    <n v="90000000"/>
    <n v="137"/>
    <x v="1"/>
    <n v="0"/>
    <n v="0"/>
    <n v="36680000"/>
    <n v="39670000"/>
    <n v="30500000"/>
    <n v="1290000"/>
    <n v="9510000"/>
    <n v="14670000"/>
    <n v="8030000"/>
    <n v="1"/>
    <x v="1"/>
    <s v="40-49"/>
    <n v="35616666.666666664"/>
    <n v="8490000"/>
    <n v="0.39574074074074073"/>
    <x v="1"/>
    <x v="1"/>
    <x v="0"/>
    <x v="2"/>
  </r>
  <r>
    <s v="CC103063"/>
    <n v="29"/>
    <x v="0"/>
    <s v="High School"/>
    <s v="Single"/>
    <s v="Self-employed"/>
    <n v="6000000"/>
    <n v="24000000"/>
    <n v="10"/>
    <x v="3"/>
    <n v="2"/>
    <n v="0"/>
    <n v="16070000"/>
    <n v="17960000"/>
    <n v="9260000"/>
    <n v="4080000"/>
    <n v="760000"/>
    <n v="1000000"/>
    <n v="1630000"/>
    <n v="2"/>
    <x v="0"/>
    <s v="21-29"/>
    <n v="14430000"/>
    <n v="1946666.6666666667"/>
    <n v="0.60124999999999995"/>
    <x v="0"/>
    <x v="0"/>
    <x v="0"/>
    <x v="1"/>
  </r>
  <r>
    <s v="CC103064"/>
    <n v="34"/>
    <x v="1"/>
    <s v="Bachelor"/>
    <s v="Single"/>
    <s v="Contract"/>
    <n v="10000000"/>
    <n v="40000000"/>
    <n v="119"/>
    <x v="0"/>
    <n v="1"/>
    <n v="0"/>
    <n v="10660000"/>
    <n v="17040000"/>
    <n v="10880000"/>
    <n v="4870000"/>
    <n v="3890000"/>
    <n v="9690000"/>
    <n v="1630000"/>
    <n v="1"/>
    <x v="0"/>
    <s v="30-39"/>
    <n v="12860000"/>
    <n v="6150000"/>
    <n v="0.32150000000000001"/>
    <x v="1"/>
    <x v="1"/>
    <x v="0"/>
    <x v="0"/>
  </r>
  <r>
    <s v="CC103065"/>
    <n v="34"/>
    <x v="1"/>
    <s v="Bachelor"/>
    <s v="Single"/>
    <s v="Salaried"/>
    <n v="9900000"/>
    <n v="62000000"/>
    <n v="91"/>
    <x v="3"/>
    <n v="1"/>
    <n v="0"/>
    <n v="24450000"/>
    <n v="29620000"/>
    <n v="31470000"/>
    <n v="900000"/>
    <n v="7620000"/>
    <n v="8940000"/>
    <n v="1400000"/>
    <n v="3"/>
    <x v="0"/>
    <s v="30-39"/>
    <n v="28513333.333333332"/>
    <n v="5820000"/>
    <n v="0.45989247311827958"/>
    <x v="1"/>
    <x v="1"/>
    <x v="1"/>
    <x v="2"/>
  </r>
  <r>
    <s v="CC103066"/>
    <n v="30"/>
    <x v="1"/>
    <s v="Bachelor"/>
    <s v="Married"/>
    <s v="Government"/>
    <n v="13800000"/>
    <n v="66000000"/>
    <n v="87"/>
    <x v="0"/>
    <n v="0"/>
    <n v="0"/>
    <n v="6940000"/>
    <n v="3820000"/>
    <n v="12890000"/>
    <n v="3390000"/>
    <n v="3200000"/>
    <n v="5530000"/>
    <n v="2380000"/>
    <n v="0"/>
    <x v="0"/>
    <s v="30-39"/>
    <n v="7883333.333333333"/>
    <n v="4040000"/>
    <n v="0.11944444444444444"/>
    <x v="2"/>
    <x v="2"/>
    <x v="2"/>
    <x v="2"/>
  </r>
  <r>
    <s v="CC103067"/>
    <n v="33"/>
    <x v="0"/>
    <s v="Diploma"/>
    <s v="Married"/>
    <s v="Government"/>
    <n v="11000000"/>
    <n v="48000000"/>
    <n v="70"/>
    <x v="0"/>
    <n v="0"/>
    <n v="0"/>
    <n v="13390000"/>
    <n v="18390000"/>
    <n v="18620000"/>
    <n v="4390000"/>
    <n v="5890000"/>
    <n v="7830000"/>
    <n v="5510000"/>
    <n v="0"/>
    <x v="0"/>
    <s v="30-39"/>
    <n v="16800000"/>
    <n v="6036666.666666667"/>
    <n v="0.35"/>
    <x v="1"/>
    <x v="1"/>
    <x v="2"/>
    <x v="0"/>
  </r>
  <r>
    <s v="CC103068"/>
    <n v="36"/>
    <x v="1"/>
    <s v="Bachelor"/>
    <s v="Married"/>
    <s v="Salaried"/>
    <n v="14000000"/>
    <n v="72000000"/>
    <n v="105"/>
    <x v="0"/>
    <n v="0"/>
    <n v="0"/>
    <n v="13340000"/>
    <n v="10720000"/>
    <n v="28560000"/>
    <n v="12140000"/>
    <n v="2440000"/>
    <n v="12870000"/>
    <n v="2760000"/>
    <n v="0"/>
    <x v="0"/>
    <s v="30-39"/>
    <n v="17540000"/>
    <n v="9150000"/>
    <n v="0.24361111111111111"/>
    <x v="2"/>
    <x v="2"/>
    <x v="2"/>
    <x v="2"/>
  </r>
  <r>
    <s v="CC103069"/>
    <n v="44"/>
    <x v="0"/>
    <s v="High School"/>
    <s v="Married"/>
    <s v="Salaried"/>
    <n v="11900000"/>
    <n v="57000000"/>
    <n v="151"/>
    <x v="1"/>
    <n v="1"/>
    <n v="2"/>
    <n v="30210000"/>
    <n v="26270000"/>
    <n v="31820000"/>
    <n v="710000"/>
    <n v="7280000"/>
    <n v="1000000"/>
    <n v="3060000"/>
    <n v="3"/>
    <x v="1"/>
    <s v="40-49"/>
    <n v="29433333.333333332"/>
    <n v="2996666.6666666665"/>
    <n v="0.51637426900584793"/>
    <x v="0"/>
    <x v="0"/>
    <x v="1"/>
    <x v="0"/>
  </r>
  <r>
    <s v="CC103070"/>
    <n v="25"/>
    <x v="0"/>
    <s v="Postgraduate"/>
    <s v="Single"/>
    <s v="Government"/>
    <n v="12200000"/>
    <n v="46000000"/>
    <n v="15"/>
    <x v="0"/>
    <n v="0"/>
    <n v="0"/>
    <n v="15890000"/>
    <n v="21190000"/>
    <n v="24390000"/>
    <n v="8420000"/>
    <n v="6640000"/>
    <n v="10830000"/>
    <n v="5960000"/>
    <n v="0"/>
    <x v="0"/>
    <s v="21-29"/>
    <n v="20490000"/>
    <n v="8630000"/>
    <n v="0.44543478260869568"/>
    <x v="1"/>
    <x v="1"/>
    <x v="2"/>
    <x v="0"/>
  </r>
  <r>
    <s v="CC103071"/>
    <n v="37"/>
    <x v="0"/>
    <s v="Diploma"/>
    <s v="Married"/>
    <s v="Contract"/>
    <n v="7800000"/>
    <n v="36000000"/>
    <n v="123"/>
    <x v="0"/>
    <n v="0"/>
    <n v="0"/>
    <n v="20930000"/>
    <n v="22930000"/>
    <n v="23350000"/>
    <n v="7580000"/>
    <n v="5250000"/>
    <n v="2540000"/>
    <n v="1290000"/>
    <n v="0"/>
    <x v="0"/>
    <s v="30-39"/>
    <n v="22403333.333333332"/>
    <n v="5123333.333333333"/>
    <n v="0.62231481481481477"/>
    <x v="0"/>
    <x v="0"/>
    <x v="2"/>
    <x v="1"/>
  </r>
  <r>
    <s v="CC103072"/>
    <n v="52"/>
    <x v="0"/>
    <s v="Diploma"/>
    <s v="Married"/>
    <s v="Other"/>
    <n v="7900000"/>
    <n v="28000000"/>
    <n v="216"/>
    <x v="0"/>
    <n v="0"/>
    <n v="0"/>
    <n v="3580000"/>
    <n v="5400000"/>
    <n v="2890000"/>
    <n v="1640000"/>
    <n v="4810000"/>
    <n v="400000"/>
    <n v="2410000"/>
    <n v="0"/>
    <x v="0"/>
    <s v="50-59"/>
    <n v="3956666.6666666665"/>
    <n v="2283333.3333333335"/>
    <n v="0.1413095238095238"/>
    <x v="2"/>
    <x v="2"/>
    <x v="2"/>
    <x v="1"/>
  </r>
  <r>
    <s v="CC103073"/>
    <n v="21"/>
    <x v="1"/>
    <s v="Diploma"/>
    <s v="Single"/>
    <s v="Contract"/>
    <n v="5700000"/>
    <n v="27000000"/>
    <n v="7"/>
    <x v="1"/>
    <n v="3"/>
    <n v="3"/>
    <n v="10470000"/>
    <n v="11980000"/>
    <n v="11310000"/>
    <n v="1600000"/>
    <n v="530000"/>
    <n v="300000"/>
    <n v="2130000"/>
    <n v="5"/>
    <x v="1"/>
    <s v="21-29"/>
    <n v="11253333.333333334"/>
    <n v="810000"/>
    <n v="0.41679012345679017"/>
    <x v="1"/>
    <x v="1"/>
    <x v="3"/>
    <x v="1"/>
  </r>
  <r>
    <s v="CC103074"/>
    <n v="36"/>
    <x v="1"/>
    <s v="Bachelor"/>
    <s v="Married"/>
    <s v="Salaried"/>
    <n v="11900000"/>
    <n v="73000000"/>
    <n v="89"/>
    <x v="0"/>
    <n v="0"/>
    <n v="0"/>
    <n v="34950000"/>
    <n v="41010000"/>
    <n v="37400000"/>
    <n v="11890000"/>
    <n v="17900000"/>
    <n v="15840000"/>
    <n v="1060000"/>
    <n v="0"/>
    <x v="0"/>
    <s v="30-39"/>
    <n v="37786666.666666664"/>
    <n v="15210000"/>
    <n v="0.51762557077625571"/>
    <x v="0"/>
    <x v="0"/>
    <x v="2"/>
    <x v="2"/>
  </r>
  <r>
    <s v="CC103075"/>
    <n v="32"/>
    <x v="0"/>
    <s v="Bachelor"/>
    <s v="Married"/>
    <s v="Self-employed"/>
    <n v="13600000"/>
    <n v="32000000"/>
    <n v="66"/>
    <x v="0"/>
    <n v="0"/>
    <n v="0"/>
    <n v="15410000"/>
    <n v="18240000"/>
    <n v="8210000"/>
    <n v="3310000"/>
    <n v="18470000"/>
    <n v="8390000"/>
    <n v="1080000"/>
    <n v="0"/>
    <x v="0"/>
    <s v="30-39"/>
    <n v="13953333.333333334"/>
    <n v="10056666.666666666"/>
    <n v="0.43604166666666666"/>
    <x v="1"/>
    <x v="1"/>
    <x v="2"/>
    <x v="1"/>
  </r>
  <r>
    <s v="CC103076"/>
    <n v="32"/>
    <x v="1"/>
    <s v="Bachelor"/>
    <s v="Single"/>
    <s v="Other"/>
    <n v="9800000"/>
    <n v="27000000"/>
    <n v="32"/>
    <x v="0"/>
    <n v="0"/>
    <n v="0"/>
    <n v="11060000"/>
    <n v="10250000"/>
    <n v="6540000"/>
    <n v="4470000"/>
    <n v="2780000"/>
    <n v="5880000"/>
    <n v="0"/>
    <n v="0"/>
    <x v="0"/>
    <s v="30-39"/>
    <n v="9283333.333333334"/>
    <n v="4376666.666666667"/>
    <n v="0.34382716049382717"/>
    <x v="1"/>
    <x v="1"/>
    <x v="2"/>
    <x v="1"/>
  </r>
  <r>
    <s v="CC103077"/>
    <n v="28"/>
    <x v="1"/>
    <s v="Postgraduate"/>
    <s v="Married"/>
    <s v="Salaried"/>
    <n v="9500000"/>
    <n v="47000000"/>
    <n v="71"/>
    <x v="0"/>
    <n v="0"/>
    <n v="0"/>
    <n v="3650000"/>
    <n v="6350000"/>
    <n v="9440000"/>
    <n v="1380000"/>
    <n v="3680000"/>
    <n v="4740000"/>
    <n v="1090000"/>
    <n v="0"/>
    <x v="0"/>
    <s v="21-29"/>
    <n v="6480000"/>
    <n v="3266666.6666666665"/>
    <n v="0.13787234042553193"/>
    <x v="2"/>
    <x v="2"/>
    <x v="2"/>
    <x v="0"/>
  </r>
  <r>
    <s v="CC103078"/>
    <n v="56"/>
    <x v="1"/>
    <s v="Postgraduate"/>
    <s v="Married"/>
    <s v="Salaried"/>
    <n v="22000000"/>
    <n v="101000000"/>
    <n v="201"/>
    <x v="0"/>
    <n v="0"/>
    <n v="0"/>
    <n v="40350000"/>
    <n v="34820000"/>
    <n v="50730000"/>
    <n v="15260000"/>
    <n v="13330000"/>
    <n v="25120000"/>
    <n v="3700000"/>
    <n v="1"/>
    <x v="0"/>
    <s v="50-59"/>
    <n v="41966666.666666664"/>
    <n v="17903333.333333332"/>
    <n v="0.41551155115511551"/>
    <x v="1"/>
    <x v="1"/>
    <x v="0"/>
    <x v="3"/>
  </r>
  <r>
    <s v="CC103079"/>
    <n v="44"/>
    <x v="1"/>
    <s v="Diploma"/>
    <s v="Other"/>
    <s v="Self-employed"/>
    <n v="14300000"/>
    <n v="74000000"/>
    <n v="112"/>
    <x v="3"/>
    <n v="2"/>
    <n v="1"/>
    <n v="31190000"/>
    <n v="43270000"/>
    <n v="34910000"/>
    <n v="3540000"/>
    <n v="1400000"/>
    <n v="1260000"/>
    <n v="4440000"/>
    <n v="3"/>
    <x v="1"/>
    <s v="40-49"/>
    <n v="36456666.666666664"/>
    <n v="2066666.6666666667"/>
    <n v="0.49265765765765762"/>
    <x v="1"/>
    <x v="1"/>
    <x v="1"/>
    <x v="2"/>
  </r>
  <r>
    <s v="CC103080"/>
    <n v="52"/>
    <x v="1"/>
    <s v="High School"/>
    <s v="Married"/>
    <s v="Salaried"/>
    <n v="18600000"/>
    <n v="99000000"/>
    <n v="195"/>
    <x v="0"/>
    <n v="0"/>
    <n v="0"/>
    <n v="50350000"/>
    <n v="52570000"/>
    <n v="61040000"/>
    <n v="13670000"/>
    <n v="21670000"/>
    <n v="23820000"/>
    <n v="1840000"/>
    <n v="0"/>
    <x v="1"/>
    <s v="50-59"/>
    <n v="54653333.333333336"/>
    <n v="19720000"/>
    <n v="0.55205387205387213"/>
    <x v="0"/>
    <x v="0"/>
    <x v="2"/>
    <x v="2"/>
  </r>
  <r>
    <s v="CC103081"/>
    <n v="55"/>
    <x v="1"/>
    <s v="High School"/>
    <s v="Married"/>
    <s v="Self-employed"/>
    <n v="16100000"/>
    <n v="67000000"/>
    <n v="239"/>
    <x v="3"/>
    <n v="0"/>
    <n v="0"/>
    <n v="38300000"/>
    <n v="33000000"/>
    <n v="41010000"/>
    <n v="790000"/>
    <n v="27510000"/>
    <n v="9750000"/>
    <n v="950000"/>
    <n v="1"/>
    <x v="0"/>
    <s v="50-59"/>
    <n v="37436666.666666664"/>
    <n v="12683333.333333334"/>
    <n v="0.55875621890547256"/>
    <x v="0"/>
    <x v="0"/>
    <x v="0"/>
    <x v="2"/>
  </r>
  <r>
    <s v="CC103082"/>
    <n v="32"/>
    <x v="1"/>
    <s v="Diploma"/>
    <s v="Single"/>
    <s v="Salaried"/>
    <n v="8300000"/>
    <n v="22000000"/>
    <n v="97"/>
    <x v="0"/>
    <n v="0"/>
    <n v="0"/>
    <n v="10760000"/>
    <n v="6640000"/>
    <n v="6850000"/>
    <n v="4120000"/>
    <n v="6710000"/>
    <n v="1780000"/>
    <n v="560000"/>
    <n v="0"/>
    <x v="0"/>
    <s v="30-39"/>
    <n v="8083333.333333333"/>
    <n v="4203333.333333333"/>
    <n v="0.36742424242424243"/>
    <x v="1"/>
    <x v="1"/>
    <x v="2"/>
    <x v="1"/>
  </r>
  <r>
    <s v="CC103083"/>
    <n v="52"/>
    <x v="1"/>
    <s v="High School"/>
    <s v="Married"/>
    <s v="Salaried"/>
    <n v="12600000"/>
    <n v="47000000"/>
    <n v="73"/>
    <x v="0"/>
    <n v="0"/>
    <n v="0"/>
    <n v="4070000"/>
    <n v="1920000"/>
    <n v="11110000"/>
    <n v="1980000"/>
    <n v="1760000"/>
    <n v="10700000"/>
    <n v="1130000"/>
    <n v="1"/>
    <x v="0"/>
    <s v="50-59"/>
    <n v="5700000"/>
    <n v="4813333.333333333"/>
    <n v="0.12127659574468085"/>
    <x v="2"/>
    <x v="2"/>
    <x v="0"/>
    <x v="0"/>
  </r>
  <r>
    <s v="CC103084"/>
    <n v="21"/>
    <x v="1"/>
    <s v="High School"/>
    <s v="Single"/>
    <s v="Other"/>
    <n v="5300000"/>
    <n v="20000000"/>
    <n v="14"/>
    <x v="1"/>
    <n v="3"/>
    <n v="0"/>
    <n v="14840000"/>
    <n v="15010000"/>
    <n v="15250000"/>
    <n v="1030000"/>
    <n v="250000"/>
    <n v="12690000"/>
    <n v="940000"/>
    <n v="2"/>
    <x v="1"/>
    <s v="21-29"/>
    <n v="15033333.333333334"/>
    <n v="4656666.666666667"/>
    <n v="0.75166666666666671"/>
    <x v="3"/>
    <x v="3"/>
    <x v="0"/>
    <x v="1"/>
  </r>
  <r>
    <s v="CC103085"/>
    <n v="21"/>
    <x v="0"/>
    <s v="Bachelor"/>
    <s v="Single"/>
    <s v="Contract"/>
    <n v="6000000"/>
    <n v="20000000"/>
    <n v="49"/>
    <x v="0"/>
    <n v="0"/>
    <n v="0"/>
    <n v="6170000"/>
    <n v="8240000"/>
    <n v="7200000"/>
    <n v="1510000"/>
    <n v="2660000"/>
    <n v="2450000"/>
    <n v="1590000"/>
    <n v="0"/>
    <x v="0"/>
    <s v="21-29"/>
    <n v="7203333.333333333"/>
    <n v="2206666.6666666665"/>
    <n v="0.36016666666666663"/>
    <x v="1"/>
    <x v="1"/>
    <x v="2"/>
    <x v="1"/>
  </r>
  <r>
    <s v="CC103086"/>
    <n v="40"/>
    <x v="1"/>
    <s v="High School"/>
    <s v="Single"/>
    <s v="Other"/>
    <n v="5000000"/>
    <n v="27000000"/>
    <n v="139"/>
    <x v="0"/>
    <n v="0"/>
    <n v="0"/>
    <n v="21400000"/>
    <n v="20790000"/>
    <n v="17710000"/>
    <n v="6790000"/>
    <n v="4400000"/>
    <n v="5970000"/>
    <n v="630000"/>
    <n v="0"/>
    <x v="0"/>
    <s v="40-49"/>
    <n v="19966666.666666668"/>
    <n v="5720000"/>
    <n v="0.73950617283950626"/>
    <x v="0"/>
    <x v="0"/>
    <x v="2"/>
    <x v="1"/>
  </r>
  <r>
    <s v="CC103087"/>
    <n v="25"/>
    <x v="0"/>
    <s v="High School"/>
    <s v="Single"/>
    <s v="Self-employed"/>
    <n v="11700000"/>
    <n v="45000000"/>
    <n v="52"/>
    <x v="0"/>
    <n v="0"/>
    <n v="0"/>
    <n v="13340000"/>
    <n v="10620000"/>
    <n v="12100000"/>
    <n v="11880000"/>
    <n v="5290000"/>
    <n v="6100000"/>
    <n v="460000"/>
    <n v="1"/>
    <x v="0"/>
    <s v="21-29"/>
    <n v="12020000"/>
    <n v="7756666.666666667"/>
    <n v="0.26711111111111113"/>
    <x v="1"/>
    <x v="1"/>
    <x v="0"/>
    <x v="0"/>
  </r>
  <r>
    <s v="CC103088"/>
    <n v="26"/>
    <x v="0"/>
    <s v="Bachelor"/>
    <s v="Single"/>
    <s v="Self-employed"/>
    <n v="14800000"/>
    <n v="72000000"/>
    <n v="27"/>
    <x v="0"/>
    <n v="0"/>
    <n v="0"/>
    <n v="0"/>
    <n v="3040000"/>
    <n v="10020000"/>
    <n v="0"/>
    <n v="1460000"/>
    <n v="5420000"/>
    <n v="3600000"/>
    <n v="0"/>
    <x v="0"/>
    <s v="21-29"/>
    <n v="4353333.333333333"/>
    <n v="2293333.3333333335"/>
    <n v="6.0462962962962961E-2"/>
    <x v="2"/>
    <x v="2"/>
    <x v="2"/>
    <x v="2"/>
  </r>
  <r>
    <s v="CC103089"/>
    <n v="37"/>
    <x v="0"/>
    <s v="High School"/>
    <s v="Married"/>
    <s v="Salaried"/>
    <n v="12700000"/>
    <n v="59000000"/>
    <n v="60"/>
    <x v="1"/>
    <n v="3"/>
    <n v="3"/>
    <n v="67370000"/>
    <n v="60620000"/>
    <n v="58990000"/>
    <n v="9170000"/>
    <n v="1260000"/>
    <n v="940000"/>
    <n v="7430000"/>
    <n v="5"/>
    <x v="1"/>
    <s v="30-39"/>
    <n v="62326666.666666664"/>
    <n v="3790000"/>
    <n v="1.0563841807909604"/>
    <x v="4"/>
    <x v="4"/>
    <x v="3"/>
    <x v="0"/>
  </r>
  <r>
    <s v="CC103090"/>
    <n v="42"/>
    <x v="1"/>
    <s v="Bachelor"/>
    <s v="Married"/>
    <s v="Salaried"/>
    <n v="10000000"/>
    <n v="36000000"/>
    <n v="75"/>
    <x v="0"/>
    <n v="0"/>
    <n v="0"/>
    <n v="26930000"/>
    <n v="24750000"/>
    <n v="27840000"/>
    <n v="23500000"/>
    <n v="3380000"/>
    <n v="3120000"/>
    <n v="1220000"/>
    <n v="0"/>
    <x v="0"/>
    <s v="40-49"/>
    <n v="26506666.666666668"/>
    <n v="10000000"/>
    <n v="0.73629629629629634"/>
    <x v="0"/>
    <x v="0"/>
    <x v="2"/>
    <x v="1"/>
  </r>
  <r>
    <s v="CC103091"/>
    <n v="48"/>
    <x v="1"/>
    <s v="Postgraduate"/>
    <s v="Married"/>
    <s v="Salaried"/>
    <n v="19500000"/>
    <n v="139000000"/>
    <n v="173"/>
    <x v="0"/>
    <n v="0"/>
    <n v="0"/>
    <n v="89310000"/>
    <n v="56140000"/>
    <n v="54350000"/>
    <n v="36520000"/>
    <n v="46600000"/>
    <n v="16300000"/>
    <n v="8920000"/>
    <n v="0"/>
    <x v="0"/>
    <s v="40-49"/>
    <n v="66600000"/>
    <n v="33140000"/>
    <n v="0.47913669064748199"/>
    <x v="1"/>
    <x v="1"/>
    <x v="2"/>
    <x v="3"/>
  </r>
  <r>
    <s v="CC103092"/>
    <n v="23"/>
    <x v="1"/>
    <s v="Bachelor"/>
    <s v="Single"/>
    <s v="Government"/>
    <n v="8300000"/>
    <n v="44000000"/>
    <n v="44"/>
    <x v="0"/>
    <n v="0"/>
    <n v="0"/>
    <n v="9490000"/>
    <n v="17180000"/>
    <n v="11250000"/>
    <n v="4220000"/>
    <n v="16900000"/>
    <n v="6750000"/>
    <n v="1450000"/>
    <n v="0"/>
    <x v="0"/>
    <s v="21-29"/>
    <n v="12640000"/>
    <n v="9290000"/>
    <n v="0.28727272727272729"/>
    <x v="1"/>
    <x v="1"/>
    <x v="2"/>
    <x v="0"/>
  </r>
  <r>
    <s v="CC103093"/>
    <n v="55"/>
    <x v="1"/>
    <s v="Diploma"/>
    <s v="Married"/>
    <s v="Salaried"/>
    <n v="14600000"/>
    <n v="94000000"/>
    <n v="240"/>
    <x v="0"/>
    <n v="0"/>
    <n v="0"/>
    <n v="53510000"/>
    <n v="58650000"/>
    <n v="83300000"/>
    <n v="13760000"/>
    <n v="50850000"/>
    <n v="23660000"/>
    <n v="6950000"/>
    <n v="0"/>
    <x v="0"/>
    <s v="50-59"/>
    <n v="65153333.333333336"/>
    <n v="29423333.333333332"/>
    <n v="0.69312056737588656"/>
    <x v="0"/>
    <x v="0"/>
    <x v="2"/>
    <x v="2"/>
  </r>
  <r>
    <s v="CC103094"/>
    <n v="41"/>
    <x v="1"/>
    <s v="Diploma"/>
    <s v="Married"/>
    <s v="Government"/>
    <n v="11700000"/>
    <n v="65000000"/>
    <n v="51"/>
    <x v="0"/>
    <n v="0"/>
    <n v="0"/>
    <n v="46330000"/>
    <n v="42340000"/>
    <n v="42660000"/>
    <n v="43540000"/>
    <n v="16430000"/>
    <n v="35210000"/>
    <n v="5850000"/>
    <n v="0"/>
    <x v="0"/>
    <s v="40-49"/>
    <n v="43776666.666666664"/>
    <n v="31726666.666666668"/>
    <n v="0.6734871794871794"/>
    <x v="0"/>
    <x v="0"/>
    <x v="2"/>
    <x v="2"/>
  </r>
  <r>
    <s v="CC103095"/>
    <n v="38"/>
    <x v="0"/>
    <s v="Postgraduate"/>
    <s v="Married"/>
    <s v="Salaried"/>
    <n v="11300000"/>
    <n v="74000000"/>
    <n v="79"/>
    <x v="0"/>
    <n v="0"/>
    <n v="0"/>
    <n v="29780000"/>
    <n v="15480000"/>
    <n v="17700000"/>
    <n v="11730000"/>
    <n v="6180000"/>
    <n v="16200000"/>
    <n v="3610000"/>
    <n v="0"/>
    <x v="0"/>
    <s v="30-39"/>
    <n v="20986666.666666668"/>
    <n v="11370000"/>
    <n v="0.28360360360360359"/>
    <x v="1"/>
    <x v="1"/>
    <x v="2"/>
    <x v="2"/>
  </r>
  <r>
    <s v="CC103096"/>
    <n v="36"/>
    <x v="1"/>
    <s v="Bachelor"/>
    <s v="Married"/>
    <s v="Other"/>
    <n v="7700000"/>
    <n v="30000000"/>
    <n v="83"/>
    <x v="3"/>
    <n v="0"/>
    <n v="0"/>
    <n v="21890000"/>
    <n v="15240000"/>
    <n v="12810000"/>
    <n v="2110000"/>
    <n v="6330000"/>
    <n v="2120000"/>
    <n v="1560000"/>
    <n v="1"/>
    <x v="1"/>
    <s v="30-39"/>
    <n v="16646666.666666666"/>
    <n v="3520000"/>
    <n v="0.55488888888888888"/>
    <x v="0"/>
    <x v="0"/>
    <x v="0"/>
    <x v="1"/>
  </r>
  <r>
    <s v="CC103097"/>
    <n v="44"/>
    <x v="0"/>
    <s v="Bachelor"/>
    <s v="Single"/>
    <s v="Salaried"/>
    <n v="8200000"/>
    <n v="32000000"/>
    <n v="127"/>
    <x v="0"/>
    <n v="0"/>
    <n v="0"/>
    <n v="6760000"/>
    <n v="10750000"/>
    <n v="8710000"/>
    <n v="1890000"/>
    <n v="4470000"/>
    <n v="2320000"/>
    <n v="610000"/>
    <n v="0"/>
    <x v="0"/>
    <s v="40-49"/>
    <n v="8740000"/>
    <n v="2893333.3333333335"/>
    <n v="0.27312500000000001"/>
    <x v="1"/>
    <x v="1"/>
    <x v="2"/>
    <x v="1"/>
  </r>
  <r>
    <s v="CC103098"/>
    <n v="23"/>
    <x v="0"/>
    <s v="Diploma"/>
    <s v="Married"/>
    <s v="Salaried"/>
    <n v="7300000"/>
    <n v="35000000"/>
    <n v="38"/>
    <x v="0"/>
    <n v="0"/>
    <n v="1"/>
    <n v="16600000"/>
    <n v="14880000"/>
    <n v="8580000"/>
    <n v="7480000"/>
    <n v="6640000"/>
    <n v="1850000"/>
    <n v="1880000"/>
    <n v="1"/>
    <x v="0"/>
    <s v="21-29"/>
    <n v="13353333.333333334"/>
    <n v="5323333.333333333"/>
    <n v="0.38152380952380954"/>
    <x v="1"/>
    <x v="1"/>
    <x v="0"/>
    <x v="1"/>
  </r>
  <r>
    <s v="CC103099"/>
    <n v="22"/>
    <x v="1"/>
    <s v="Diploma"/>
    <s v="Single"/>
    <s v="Salaried"/>
    <n v="7600000"/>
    <n v="38000000"/>
    <n v="24"/>
    <x v="3"/>
    <n v="2"/>
    <n v="0"/>
    <n v="18440000"/>
    <n v="20250000"/>
    <n v="22000000"/>
    <n v="3830000"/>
    <n v="790000"/>
    <n v="5100000"/>
    <n v="1440000"/>
    <n v="2"/>
    <x v="1"/>
    <s v="21-29"/>
    <n v="20230000"/>
    <n v="3240000"/>
    <n v="0.5323684210526316"/>
    <x v="0"/>
    <x v="0"/>
    <x v="0"/>
    <x v="1"/>
  </r>
  <r>
    <s v="CC103100"/>
    <n v="33"/>
    <x v="0"/>
    <s v="Bachelor"/>
    <s v="Married"/>
    <s v="Salaried"/>
    <n v="11000000"/>
    <n v="77000000"/>
    <n v="102"/>
    <x v="2"/>
    <n v="0"/>
    <n v="0"/>
    <n v="23850000"/>
    <n v="18910000"/>
    <n v="25520000"/>
    <n v="3110000"/>
    <n v="6680000"/>
    <n v="23110000"/>
    <n v="7880000"/>
    <n v="1"/>
    <x v="0"/>
    <s v="30-39"/>
    <n v="22760000"/>
    <n v="10966666.666666666"/>
    <n v="0.29558441558441556"/>
    <x v="1"/>
    <x v="1"/>
    <x v="0"/>
    <x v="2"/>
  </r>
  <r>
    <s v="CC103101"/>
    <n v="38"/>
    <x v="1"/>
    <s v="Diploma"/>
    <s v="Married"/>
    <s v="Salaried"/>
    <n v="9200000"/>
    <n v="50000000"/>
    <n v="56"/>
    <x v="0"/>
    <n v="0"/>
    <n v="0"/>
    <n v="8570000"/>
    <n v="17570000"/>
    <n v="23640000"/>
    <n v="5460000"/>
    <n v="9260000"/>
    <n v="19540000"/>
    <n v="3340000"/>
    <n v="0"/>
    <x v="0"/>
    <s v="30-39"/>
    <n v="16593333.333333334"/>
    <n v="11420000"/>
    <n v="0.3318666666666667"/>
    <x v="1"/>
    <x v="1"/>
    <x v="2"/>
    <x v="0"/>
  </r>
  <r>
    <s v="CC103102"/>
    <n v="31"/>
    <x v="0"/>
    <s v="High School"/>
    <s v="Married"/>
    <s v="Salaried"/>
    <n v="6800000"/>
    <n v="20000000"/>
    <n v="51"/>
    <x v="3"/>
    <n v="0"/>
    <n v="0"/>
    <n v="10010000"/>
    <n v="13030000"/>
    <n v="9600000"/>
    <n v="3140000"/>
    <n v="2940000"/>
    <n v="8690000"/>
    <n v="1610000"/>
    <n v="2"/>
    <x v="0"/>
    <s v="30-39"/>
    <n v="10880000"/>
    <n v="4923333.333333333"/>
    <n v="0.54400000000000004"/>
    <x v="0"/>
    <x v="0"/>
    <x v="0"/>
    <x v="1"/>
  </r>
  <r>
    <s v="CC103103"/>
    <n v="34"/>
    <x v="0"/>
    <s v="Bachelor"/>
    <s v="Single"/>
    <s v="Contract"/>
    <n v="21300000"/>
    <n v="68000000"/>
    <n v="96"/>
    <x v="1"/>
    <n v="3"/>
    <n v="3"/>
    <n v="41350000"/>
    <n v="44800000"/>
    <n v="33730000"/>
    <n v="1450000"/>
    <n v="1380000"/>
    <n v="1140000"/>
    <n v="7370000"/>
    <n v="3"/>
    <x v="1"/>
    <s v="30-39"/>
    <n v="39960000"/>
    <n v="1323333.3333333333"/>
    <n v="0.58764705882352941"/>
    <x v="0"/>
    <x v="0"/>
    <x v="1"/>
    <x v="2"/>
  </r>
  <r>
    <s v="CC103104"/>
    <n v="28"/>
    <x v="1"/>
    <s v="Postgraduate"/>
    <s v="Married"/>
    <s v="Salaried"/>
    <n v="7900000"/>
    <n v="37000000"/>
    <n v="99"/>
    <x v="0"/>
    <n v="0"/>
    <n v="1"/>
    <n v="24860000"/>
    <n v="14410000"/>
    <n v="11520000"/>
    <n v="6490000"/>
    <n v="4510000"/>
    <n v="3530000"/>
    <n v="1350000"/>
    <n v="3"/>
    <x v="0"/>
    <s v="21-29"/>
    <n v="16930000"/>
    <n v="4843333.333333333"/>
    <n v="0.45756756756756756"/>
    <x v="1"/>
    <x v="1"/>
    <x v="1"/>
    <x v="1"/>
  </r>
  <r>
    <s v="CC103105"/>
    <n v="52"/>
    <x v="1"/>
    <s v="Bachelor"/>
    <s v="Married"/>
    <s v="Self-employed"/>
    <n v="18900000"/>
    <n v="108000000"/>
    <n v="165"/>
    <x v="0"/>
    <n v="0"/>
    <n v="0"/>
    <n v="12320000"/>
    <n v="34910000"/>
    <n v="43940000"/>
    <n v="3370000"/>
    <n v="22250000"/>
    <n v="11510000"/>
    <n v="1230000"/>
    <n v="0"/>
    <x v="0"/>
    <s v="50-59"/>
    <n v="30390000"/>
    <n v="12376666.666666666"/>
    <n v="0.28138888888888891"/>
    <x v="1"/>
    <x v="1"/>
    <x v="2"/>
    <x v="3"/>
  </r>
  <r>
    <s v="CC103106"/>
    <n v="25"/>
    <x v="1"/>
    <s v="Bachelor"/>
    <s v="Other"/>
    <s v="Self-employed"/>
    <n v="10200000"/>
    <n v="26000000"/>
    <n v="56"/>
    <x v="0"/>
    <n v="0"/>
    <n v="0"/>
    <n v="11700000"/>
    <n v="11450000"/>
    <n v="12710000"/>
    <n v="5660000"/>
    <n v="4730000"/>
    <n v="7190000"/>
    <n v="320000"/>
    <n v="0"/>
    <x v="0"/>
    <s v="21-29"/>
    <n v="11953333.333333334"/>
    <n v="5860000"/>
    <n v="0.45974358974358975"/>
    <x v="1"/>
    <x v="1"/>
    <x v="2"/>
    <x v="1"/>
  </r>
  <r>
    <s v="CC103107"/>
    <n v="21"/>
    <x v="0"/>
    <s v="Bachelor"/>
    <s v="Single"/>
    <s v="Salaried"/>
    <n v="5000000"/>
    <n v="20000000"/>
    <n v="36"/>
    <x v="0"/>
    <n v="0"/>
    <n v="0"/>
    <n v="8830000"/>
    <n v="5660000"/>
    <n v="4320000"/>
    <n v="1610000"/>
    <n v="910000"/>
    <n v="1430000"/>
    <n v="650000"/>
    <n v="0"/>
    <x v="0"/>
    <s v="21-29"/>
    <n v="6270000"/>
    <n v="1316666.6666666667"/>
    <n v="0.3135"/>
    <x v="1"/>
    <x v="1"/>
    <x v="2"/>
    <x v="1"/>
  </r>
  <r>
    <s v="CC103108"/>
    <n v="41"/>
    <x v="0"/>
    <s v="High School"/>
    <s v="Married"/>
    <s v="Other"/>
    <n v="12500000"/>
    <n v="62000000"/>
    <n v="169"/>
    <x v="1"/>
    <n v="3"/>
    <n v="0"/>
    <n v="44720000"/>
    <n v="41190000"/>
    <n v="39430000"/>
    <n v="860000"/>
    <n v="1050000"/>
    <n v="20030000"/>
    <n v="5120000"/>
    <n v="2"/>
    <x v="1"/>
    <s v="40-49"/>
    <n v="41780000"/>
    <n v="7313333.333333333"/>
    <n v="0.67387096774193544"/>
    <x v="0"/>
    <x v="0"/>
    <x v="0"/>
    <x v="2"/>
  </r>
  <r>
    <s v="CC103109"/>
    <n v="37"/>
    <x v="1"/>
    <s v="Diploma"/>
    <s v="Single"/>
    <s v="Self-employed"/>
    <n v="8000000"/>
    <n v="39000000"/>
    <n v="61"/>
    <x v="0"/>
    <n v="0"/>
    <n v="0"/>
    <n v="12690000"/>
    <n v="14250000"/>
    <n v="15750000"/>
    <n v="4610000"/>
    <n v="3580000"/>
    <n v="7140000"/>
    <n v="460000"/>
    <n v="0"/>
    <x v="0"/>
    <s v="30-39"/>
    <n v="14230000"/>
    <n v="5110000"/>
    <n v="0.36487179487179489"/>
    <x v="1"/>
    <x v="1"/>
    <x v="2"/>
    <x v="1"/>
  </r>
  <r>
    <s v="CC103110"/>
    <n v="38"/>
    <x v="1"/>
    <s v="Bachelor"/>
    <s v="Single"/>
    <s v="Self-employed"/>
    <n v="11100000"/>
    <n v="42000000"/>
    <n v="92"/>
    <x v="0"/>
    <n v="0"/>
    <n v="0"/>
    <n v="22310000"/>
    <n v="32850000"/>
    <n v="22820000"/>
    <n v="8670000"/>
    <n v="11370000"/>
    <n v="23650000"/>
    <n v="4280000"/>
    <n v="0"/>
    <x v="0"/>
    <s v="30-39"/>
    <n v="25993333.333333332"/>
    <n v="14563333.333333334"/>
    <n v="0.61888888888888882"/>
    <x v="0"/>
    <x v="0"/>
    <x v="2"/>
    <x v="0"/>
  </r>
  <r>
    <s v="CC103111"/>
    <n v="26"/>
    <x v="1"/>
    <s v="Bachelor"/>
    <s v="Single"/>
    <s v="Government"/>
    <n v="11200000"/>
    <n v="28000000"/>
    <n v="41"/>
    <x v="0"/>
    <n v="0"/>
    <n v="0"/>
    <n v="22160000"/>
    <n v="18840000"/>
    <n v="25050000"/>
    <n v="8890000"/>
    <n v="5670000"/>
    <n v="5680000"/>
    <n v="790000"/>
    <n v="0"/>
    <x v="0"/>
    <s v="21-29"/>
    <n v="22016666.666666668"/>
    <n v="6746666.666666667"/>
    <n v="0.7863095238095239"/>
    <x v="3"/>
    <x v="3"/>
    <x v="2"/>
    <x v="1"/>
  </r>
  <r>
    <s v="CC103112"/>
    <n v="43"/>
    <x v="0"/>
    <s v="High School"/>
    <s v="Married"/>
    <s v="Salaried"/>
    <n v="12200000"/>
    <n v="42000000"/>
    <n v="105"/>
    <x v="0"/>
    <n v="1"/>
    <n v="0"/>
    <n v="15610000"/>
    <n v="9700000"/>
    <n v="10940000"/>
    <n v="8560000"/>
    <n v="2670000"/>
    <n v="4830000"/>
    <n v="1160000"/>
    <n v="1"/>
    <x v="0"/>
    <s v="40-49"/>
    <n v="12083333.333333334"/>
    <n v="5353333.333333333"/>
    <n v="0.28769841269841273"/>
    <x v="1"/>
    <x v="1"/>
    <x v="0"/>
    <x v="0"/>
  </r>
  <r>
    <s v="CC103113"/>
    <n v="23"/>
    <x v="0"/>
    <s v="Bachelor"/>
    <s v="Single"/>
    <s v="Salaried"/>
    <n v="10800000"/>
    <n v="41000000"/>
    <n v="49"/>
    <x v="0"/>
    <n v="0"/>
    <n v="0"/>
    <n v="8340000"/>
    <n v="10950000"/>
    <n v="19660000"/>
    <n v="6790000"/>
    <n v="3920000"/>
    <n v="7100000"/>
    <n v="1430000"/>
    <n v="0"/>
    <x v="0"/>
    <s v="21-29"/>
    <n v="12983333.333333334"/>
    <n v="5936666.666666667"/>
    <n v="0.31666666666666671"/>
    <x v="1"/>
    <x v="1"/>
    <x v="2"/>
    <x v="0"/>
  </r>
  <r>
    <s v="CC103114"/>
    <n v="31"/>
    <x v="0"/>
    <s v="Postgraduate"/>
    <s v="Married"/>
    <s v="Self-employed"/>
    <n v="18100000"/>
    <n v="83000000"/>
    <n v="61"/>
    <x v="0"/>
    <n v="0"/>
    <n v="0"/>
    <n v="21330000"/>
    <n v="15390000"/>
    <n v="13970000"/>
    <n v="10220000"/>
    <n v="5660000"/>
    <n v="4090000"/>
    <n v="3510000"/>
    <n v="0"/>
    <x v="0"/>
    <s v="30-39"/>
    <n v="16896666.666666668"/>
    <n v="6656666.666666667"/>
    <n v="0.20357429718875503"/>
    <x v="2"/>
    <x v="2"/>
    <x v="2"/>
    <x v="2"/>
  </r>
  <r>
    <s v="CC103115"/>
    <n v="24"/>
    <x v="1"/>
    <s v="Bachelor"/>
    <s v="Married"/>
    <s v="Contract"/>
    <n v="9600000"/>
    <n v="22000000"/>
    <n v="28"/>
    <x v="0"/>
    <n v="0"/>
    <n v="0"/>
    <n v="2230000"/>
    <n v="4320000"/>
    <n v="3520000"/>
    <n v="1050000"/>
    <n v="3620000"/>
    <n v="1870000"/>
    <n v="1640000"/>
    <n v="0"/>
    <x v="0"/>
    <s v="21-29"/>
    <n v="3356666.6666666665"/>
    <n v="2180000"/>
    <n v="0.15257575757575756"/>
    <x v="2"/>
    <x v="2"/>
    <x v="2"/>
    <x v="1"/>
  </r>
  <r>
    <s v="CC103116"/>
    <n v="39"/>
    <x v="1"/>
    <s v="Postgraduate"/>
    <s v="Single"/>
    <s v="Government"/>
    <n v="17900000"/>
    <n v="63000000"/>
    <n v="70"/>
    <x v="0"/>
    <n v="0"/>
    <n v="0"/>
    <n v="23170000"/>
    <n v="26260000"/>
    <n v="21590000"/>
    <n v="9910000"/>
    <n v="11850000"/>
    <n v="8980000"/>
    <n v="1700000"/>
    <n v="0"/>
    <x v="0"/>
    <s v="30-39"/>
    <n v="23673333.333333332"/>
    <n v="10246666.666666666"/>
    <n v="0.37576719576719575"/>
    <x v="1"/>
    <x v="1"/>
    <x v="2"/>
    <x v="2"/>
  </r>
  <r>
    <s v="CC103117"/>
    <n v="53"/>
    <x v="1"/>
    <s v="Diploma"/>
    <s v="Married"/>
    <s v="Government"/>
    <n v="11600000"/>
    <n v="81000000"/>
    <n v="205"/>
    <x v="0"/>
    <n v="0"/>
    <n v="0"/>
    <n v="9090000"/>
    <n v="22460000"/>
    <n v="25870000"/>
    <n v="2160000"/>
    <n v="6110000"/>
    <n v="11170000"/>
    <n v="4930000"/>
    <n v="0"/>
    <x v="0"/>
    <s v="50-59"/>
    <n v="19140000"/>
    <n v="6480000"/>
    <n v="0.23629629629629631"/>
    <x v="2"/>
    <x v="2"/>
    <x v="2"/>
    <x v="2"/>
  </r>
  <r>
    <s v="CC103118"/>
    <n v="30"/>
    <x v="0"/>
    <s v="Bachelor"/>
    <s v="Married"/>
    <s v="Salaried"/>
    <n v="7000000"/>
    <n v="20000000"/>
    <n v="56"/>
    <x v="0"/>
    <n v="0"/>
    <n v="1"/>
    <n v="10800000"/>
    <n v="5150000"/>
    <n v="7900000"/>
    <n v="4730000"/>
    <n v="1880000"/>
    <n v="1970000"/>
    <n v="2250000"/>
    <n v="1"/>
    <x v="0"/>
    <s v="30-39"/>
    <n v="7950000"/>
    <n v="2860000"/>
    <n v="0.39750000000000002"/>
    <x v="1"/>
    <x v="1"/>
    <x v="0"/>
    <x v="1"/>
  </r>
  <r>
    <s v="CC103119"/>
    <n v="41"/>
    <x v="1"/>
    <s v="Bachelor"/>
    <s v="Married"/>
    <s v="Self-employed"/>
    <n v="11800000"/>
    <n v="59000000"/>
    <n v="99"/>
    <x v="0"/>
    <n v="1"/>
    <n v="1"/>
    <n v="26740000"/>
    <n v="31210000"/>
    <n v="32120000"/>
    <n v="950000"/>
    <n v="8150000"/>
    <n v="10070000"/>
    <n v="2020000"/>
    <n v="3"/>
    <x v="0"/>
    <s v="40-49"/>
    <n v="30023333.333333332"/>
    <n v="6390000"/>
    <n v="0.50887005649717509"/>
    <x v="0"/>
    <x v="0"/>
    <x v="1"/>
    <x v="0"/>
  </r>
  <r>
    <s v="CC103120"/>
    <n v="50"/>
    <x v="0"/>
    <s v="Bachelor"/>
    <s v="Married"/>
    <s v="Salaried"/>
    <n v="14100000"/>
    <n v="68000000"/>
    <n v="101"/>
    <x v="0"/>
    <n v="0"/>
    <n v="0"/>
    <n v="48970000"/>
    <n v="42070000"/>
    <n v="36140000"/>
    <n v="16480000"/>
    <n v="9980000"/>
    <n v="15070000"/>
    <n v="1800000"/>
    <n v="1"/>
    <x v="0"/>
    <s v="50-59"/>
    <n v="42393333.333333336"/>
    <n v="13843333.333333334"/>
    <n v="0.62343137254901959"/>
    <x v="0"/>
    <x v="0"/>
    <x v="0"/>
    <x v="2"/>
  </r>
  <r>
    <s v="CC103121"/>
    <n v="31"/>
    <x v="1"/>
    <s v="Diploma"/>
    <s v="Married"/>
    <s v="Salaried"/>
    <n v="9900000"/>
    <n v="30000000"/>
    <n v="100"/>
    <x v="3"/>
    <n v="0"/>
    <n v="0"/>
    <n v="17690000"/>
    <n v="19080000"/>
    <n v="15000000"/>
    <n v="1990000"/>
    <n v="6870000"/>
    <n v="6190000"/>
    <n v="2020000"/>
    <n v="3"/>
    <x v="0"/>
    <s v="30-39"/>
    <n v="17256666.666666668"/>
    <n v="5016666.666666667"/>
    <n v="0.5752222222222223"/>
    <x v="0"/>
    <x v="0"/>
    <x v="1"/>
    <x v="1"/>
  </r>
  <r>
    <s v="CC103122"/>
    <n v="39"/>
    <x v="0"/>
    <s v="Bachelor"/>
    <s v="Single"/>
    <s v="Contract"/>
    <n v="10300000"/>
    <n v="47000000"/>
    <n v="129"/>
    <x v="0"/>
    <n v="0"/>
    <n v="0"/>
    <n v="12050000"/>
    <n v="18190000"/>
    <n v="7980000"/>
    <n v="2550000"/>
    <n v="7010000"/>
    <n v="4490000"/>
    <n v="3320000"/>
    <n v="1"/>
    <x v="0"/>
    <s v="30-39"/>
    <n v="12740000"/>
    <n v="4683333.333333333"/>
    <n v="0.27106382978723403"/>
    <x v="1"/>
    <x v="1"/>
    <x v="0"/>
    <x v="0"/>
  </r>
  <r>
    <s v="CC103123"/>
    <n v="27"/>
    <x v="0"/>
    <s v="High School"/>
    <s v="Other"/>
    <s v="Government"/>
    <n v="6800000"/>
    <n v="36000000"/>
    <n v="59"/>
    <x v="1"/>
    <n v="3"/>
    <n v="3"/>
    <n v="11800000"/>
    <n v="13060000"/>
    <n v="19620000"/>
    <n v="470000"/>
    <n v="670000"/>
    <n v="630000"/>
    <n v="3230000"/>
    <n v="3"/>
    <x v="1"/>
    <s v="21-29"/>
    <n v="14826666.666666666"/>
    <n v="590000"/>
    <n v="0.41185185185185186"/>
    <x v="1"/>
    <x v="1"/>
    <x v="1"/>
    <x v="1"/>
  </r>
  <r>
    <s v="CC103124"/>
    <n v="21"/>
    <x v="0"/>
    <s v="Bachelor"/>
    <s v="Single"/>
    <s v="Salaried"/>
    <n v="9200000"/>
    <n v="38000000"/>
    <n v="10"/>
    <x v="0"/>
    <n v="0"/>
    <n v="0"/>
    <n v="4910000"/>
    <n v="5610000"/>
    <n v="11120000"/>
    <n v="1340000"/>
    <n v="5380000"/>
    <n v="10110000"/>
    <n v="770000"/>
    <n v="1"/>
    <x v="0"/>
    <s v="21-29"/>
    <n v="7213333.333333333"/>
    <n v="5610000"/>
    <n v="0.18982456140350876"/>
    <x v="2"/>
    <x v="2"/>
    <x v="0"/>
    <x v="1"/>
  </r>
  <r>
    <s v="CC103125"/>
    <n v="48"/>
    <x v="1"/>
    <s v="Bachelor"/>
    <s v="Single"/>
    <s v="Self-employed"/>
    <n v="11700000"/>
    <n v="64000000"/>
    <n v="76"/>
    <x v="0"/>
    <n v="0"/>
    <n v="0"/>
    <n v="9880000"/>
    <n v="17620000"/>
    <n v="6100000"/>
    <n v="8650000"/>
    <n v="6500000"/>
    <n v="1480000"/>
    <n v="1110000"/>
    <n v="0"/>
    <x v="0"/>
    <s v="40-49"/>
    <n v="11200000"/>
    <n v="5543333.333333333"/>
    <n v="0.17499999999999999"/>
    <x v="2"/>
    <x v="2"/>
    <x v="2"/>
    <x v="2"/>
  </r>
  <r>
    <s v="CC103126"/>
    <n v="21"/>
    <x v="1"/>
    <s v="Bachelor"/>
    <s v="Single"/>
    <s v="Contract"/>
    <n v="7700000"/>
    <n v="23000000"/>
    <n v="3"/>
    <x v="2"/>
    <n v="0"/>
    <n v="0"/>
    <n v="10200000"/>
    <n v="10990000"/>
    <n v="9820000"/>
    <n v="4130000"/>
    <n v="3100000"/>
    <n v="4060000"/>
    <n v="780000"/>
    <n v="1"/>
    <x v="0"/>
    <s v="21-29"/>
    <n v="10336666.666666666"/>
    <n v="3763333.3333333335"/>
    <n v="0.44942028985507243"/>
    <x v="1"/>
    <x v="1"/>
    <x v="0"/>
    <x v="1"/>
  </r>
  <r>
    <s v="CC103127"/>
    <n v="40"/>
    <x v="1"/>
    <s v="High School"/>
    <s v="Married"/>
    <s v="Self-employed"/>
    <n v="15300000"/>
    <n v="74000000"/>
    <n v="157"/>
    <x v="0"/>
    <n v="0"/>
    <n v="0"/>
    <n v="37740000"/>
    <n v="35660000"/>
    <n v="39560000"/>
    <n v="10980000"/>
    <n v="13440000"/>
    <n v="16560000"/>
    <n v="1560000"/>
    <n v="1"/>
    <x v="0"/>
    <s v="40-49"/>
    <n v="37653333.333333336"/>
    <n v="13660000"/>
    <n v="0.50882882882882885"/>
    <x v="0"/>
    <x v="0"/>
    <x v="0"/>
    <x v="2"/>
  </r>
  <r>
    <s v="CC103128"/>
    <n v="42"/>
    <x v="0"/>
    <s v="High School"/>
    <s v="Married"/>
    <s v="Salaried"/>
    <n v="6200000"/>
    <n v="39000000"/>
    <n v="107"/>
    <x v="1"/>
    <n v="3"/>
    <n v="3"/>
    <n v="20970000"/>
    <n v="12520000"/>
    <n v="11480000"/>
    <n v="1620000"/>
    <n v="780000"/>
    <n v="660000"/>
    <n v="2920000"/>
    <n v="3"/>
    <x v="1"/>
    <s v="40-49"/>
    <n v="14990000"/>
    <n v="1020000"/>
    <n v="0.38435897435897437"/>
    <x v="1"/>
    <x v="1"/>
    <x v="1"/>
    <x v="1"/>
  </r>
  <r>
    <s v="CC103129"/>
    <n v="35"/>
    <x v="1"/>
    <s v="High School"/>
    <s v="Other"/>
    <s v="Self-employed"/>
    <n v="10600000"/>
    <n v="45000000"/>
    <n v="60"/>
    <x v="0"/>
    <n v="0"/>
    <n v="0"/>
    <n v="3970000"/>
    <n v="5090000"/>
    <n v="9190000"/>
    <n v="3950000"/>
    <n v="2280000"/>
    <n v="2990000"/>
    <n v="1420000"/>
    <n v="0"/>
    <x v="0"/>
    <s v="30-39"/>
    <n v="6083333.333333333"/>
    <n v="3073333.3333333335"/>
    <n v="0.13518518518518519"/>
    <x v="2"/>
    <x v="2"/>
    <x v="2"/>
    <x v="0"/>
  </r>
  <r>
    <s v="CC103130"/>
    <n v="42"/>
    <x v="1"/>
    <s v="High School"/>
    <s v="Single"/>
    <s v="Salaried"/>
    <n v="8800000"/>
    <n v="43000000"/>
    <n v="117"/>
    <x v="0"/>
    <n v="0"/>
    <n v="0"/>
    <n v="14460000"/>
    <n v="12120000"/>
    <n v="12140000"/>
    <n v="2450000"/>
    <n v="12440000"/>
    <n v="10930000"/>
    <n v="90000"/>
    <n v="0"/>
    <x v="0"/>
    <s v="40-49"/>
    <n v="12906666.666666666"/>
    <n v="8606666.666666666"/>
    <n v="0.30015503875968991"/>
    <x v="1"/>
    <x v="1"/>
    <x v="2"/>
    <x v="0"/>
  </r>
  <r>
    <s v="CC103131"/>
    <n v="36"/>
    <x v="0"/>
    <s v="Bachelor"/>
    <s v="Married"/>
    <s v="Salaried"/>
    <n v="14100000"/>
    <n v="60000000"/>
    <n v="121"/>
    <x v="0"/>
    <n v="0"/>
    <n v="0"/>
    <n v="9630000"/>
    <n v="14740000"/>
    <n v="22030000"/>
    <n v="2250000"/>
    <n v="6600000"/>
    <n v="6300000"/>
    <n v="1570000"/>
    <n v="0"/>
    <x v="0"/>
    <s v="30-39"/>
    <n v="15466666.666666666"/>
    <n v="5050000"/>
    <n v="0.25777777777777777"/>
    <x v="1"/>
    <x v="1"/>
    <x v="2"/>
    <x v="2"/>
  </r>
  <r>
    <s v="CC103132"/>
    <n v="47"/>
    <x v="0"/>
    <s v="Postgraduate"/>
    <s v="Married"/>
    <s v="Other"/>
    <n v="12300000"/>
    <n v="51000000"/>
    <n v="70"/>
    <x v="0"/>
    <n v="2"/>
    <n v="0"/>
    <n v="27660000"/>
    <n v="24770000"/>
    <n v="15930000"/>
    <n v="8400000"/>
    <n v="8190000"/>
    <n v="4030000"/>
    <n v="3430000"/>
    <n v="2"/>
    <x v="0"/>
    <s v="40-49"/>
    <n v="22786666.666666668"/>
    <n v="6873333.333333333"/>
    <n v="0.44679738562091503"/>
    <x v="1"/>
    <x v="1"/>
    <x v="0"/>
    <x v="0"/>
  </r>
  <r>
    <s v="CC103133"/>
    <n v="36"/>
    <x v="0"/>
    <s v="Bachelor"/>
    <s v="Single"/>
    <s v="Salaried"/>
    <n v="12600000"/>
    <n v="53000000"/>
    <n v="60"/>
    <x v="0"/>
    <n v="0"/>
    <n v="0"/>
    <n v="0"/>
    <n v="5000000"/>
    <n v="5920000"/>
    <n v="0"/>
    <n v="2830000"/>
    <n v="1290000"/>
    <n v="130000"/>
    <n v="0"/>
    <x v="0"/>
    <s v="30-39"/>
    <n v="3640000"/>
    <n v="1373333.3333333333"/>
    <n v="6.8679245283018872E-2"/>
    <x v="2"/>
    <x v="2"/>
    <x v="2"/>
    <x v="0"/>
  </r>
  <r>
    <s v="CC103134"/>
    <n v="38"/>
    <x v="0"/>
    <s v="Bachelor"/>
    <s v="Married"/>
    <s v="Other"/>
    <n v="8500000"/>
    <n v="20000000"/>
    <n v="58"/>
    <x v="0"/>
    <n v="0"/>
    <n v="0"/>
    <n v="3270000"/>
    <n v="2240000"/>
    <n v="2390000"/>
    <n v="940000"/>
    <n v="1000000"/>
    <n v="910000"/>
    <n v="580000"/>
    <n v="0"/>
    <x v="0"/>
    <s v="30-39"/>
    <n v="2633333.3333333335"/>
    <n v="950000"/>
    <n v="0.13166666666666668"/>
    <x v="2"/>
    <x v="2"/>
    <x v="2"/>
    <x v="1"/>
  </r>
  <r>
    <s v="CC103135"/>
    <n v="38"/>
    <x v="1"/>
    <s v="Postgraduate"/>
    <s v="Single"/>
    <s v="Salaried"/>
    <n v="15500000"/>
    <n v="62000000"/>
    <n v="109"/>
    <x v="0"/>
    <n v="0"/>
    <n v="0"/>
    <n v="10510000"/>
    <n v="9800000"/>
    <n v="20840000"/>
    <n v="2850000"/>
    <n v="8780000"/>
    <n v="1280000"/>
    <n v="1760000"/>
    <n v="0"/>
    <x v="0"/>
    <s v="30-39"/>
    <n v="13716666.666666666"/>
    <n v="4303333.333333333"/>
    <n v="0.22123655913978493"/>
    <x v="2"/>
    <x v="2"/>
    <x v="2"/>
    <x v="2"/>
  </r>
  <r>
    <s v="CC103136"/>
    <n v="59"/>
    <x v="1"/>
    <s v="Bachelor"/>
    <s v="Married"/>
    <s v="Self-employed"/>
    <n v="18000000"/>
    <n v="87000000"/>
    <n v="160"/>
    <x v="0"/>
    <n v="0"/>
    <n v="0"/>
    <n v="15660000"/>
    <n v="23130000"/>
    <n v="18670000"/>
    <n v="6370000"/>
    <n v="10980000"/>
    <n v="6310000"/>
    <n v="2900000"/>
    <n v="0"/>
    <x v="0"/>
    <s v="50-59"/>
    <n v="19153333.333333332"/>
    <n v="7886666.666666667"/>
    <n v="0.22015325670498082"/>
    <x v="2"/>
    <x v="2"/>
    <x v="2"/>
    <x v="2"/>
  </r>
  <r>
    <s v="CC103137"/>
    <n v="40"/>
    <x v="0"/>
    <s v="Bachelor"/>
    <s v="Married"/>
    <s v="Contract"/>
    <n v="11800000"/>
    <n v="61000000"/>
    <n v="157"/>
    <x v="0"/>
    <n v="0"/>
    <n v="0"/>
    <n v="27250000"/>
    <n v="29460000"/>
    <n v="23570000"/>
    <n v="10190000"/>
    <n v="9660000"/>
    <n v="5930000"/>
    <n v="980000"/>
    <n v="0"/>
    <x v="0"/>
    <s v="40-49"/>
    <n v="26760000"/>
    <n v="8593333.333333334"/>
    <n v="0.43868852459016394"/>
    <x v="1"/>
    <x v="1"/>
    <x v="2"/>
    <x v="2"/>
  </r>
  <r>
    <s v="CC103138"/>
    <n v="39"/>
    <x v="0"/>
    <s v="Bachelor"/>
    <s v="Single"/>
    <s v="Salaried"/>
    <n v="11200000"/>
    <n v="39000000"/>
    <n v="73"/>
    <x v="0"/>
    <n v="0"/>
    <n v="0"/>
    <n v="24160000"/>
    <n v="22530000"/>
    <n v="21310000"/>
    <n v="11590000"/>
    <n v="7880000"/>
    <n v="3020000"/>
    <n v="1660000"/>
    <n v="0"/>
    <x v="0"/>
    <s v="30-39"/>
    <n v="22666666.666666668"/>
    <n v="7496666.666666667"/>
    <n v="0.58119658119658124"/>
    <x v="0"/>
    <x v="0"/>
    <x v="2"/>
    <x v="1"/>
  </r>
  <r>
    <s v="CC103139"/>
    <n v="42"/>
    <x v="0"/>
    <s v="High School"/>
    <s v="Married"/>
    <s v="Self-employed"/>
    <n v="12400000"/>
    <n v="79000000"/>
    <n v="117"/>
    <x v="0"/>
    <n v="0"/>
    <n v="0"/>
    <n v="25190000"/>
    <n v="29980000"/>
    <n v="23080000"/>
    <n v="11840000"/>
    <n v="8330000"/>
    <n v="14330000"/>
    <n v="780000"/>
    <n v="0"/>
    <x v="0"/>
    <s v="40-49"/>
    <n v="26083333.333333332"/>
    <n v="11500000"/>
    <n v="0.33016877637130798"/>
    <x v="1"/>
    <x v="1"/>
    <x v="2"/>
    <x v="2"/>
  </r>
  <r>
    <s v="CC103140"/>
    <n v="35"/>
    <x v="1"/>
    <s v="Bachelor"/>
    <s v="Single"/>
    <s v="Salaried"/>
    <n v="11500000"/>
    <n v="60000000"/>
    <n v="105"/>
    <x v="1"/>
    <n v="3"/>
    <n v="3"/>
    <n v="52270000"/>
    <n v="50800000"/>
    <n v="52390000"/>
    <n v="1160000"/>
    <n v="960000"/>
    <n v="1150000"/>
    <n v="9520000"/>
    <n v="4"/>
    <x v="1"/>
    <s v="30-39"/>
    <n v="51820000"/>
    <n v="1090000"/>
    <n v="0.86366666666666669"/>
    <x v="3"/>
    <x v="3"/>
    <x v="1"/>
    <x v="2"/>
  </r>
  <r>
    <s v="CC103141"/>
    <n v="54"/>
    <x v="0"/>
    <s v="Diploma"/>
    <s v="Married"/>
    <s v="Self-employed"/>
    <n v="10800000"/>
    <n v="74000000"/>
    <n v="200"/>
    <x v="2"/>
    <n v="0"/>
    <n v="0"/>
    <n v="28730000"/>
    <n v="25450000"/>
    <n v="35290000"/>
    <n v="2840000"/>
    <n v="21270000"/>
    <n v="15000000"/>
    <n v="2920000"/>
    <n v="3"/>
    <x v="0"/>
    <s v="50-59"/>
    <n v="29823333.333333332"/>
    <n v="13036666.666666666"/>
    <n v="0.40301801801801801"/>
    <x v="1"/>
    <x v="1"/>
    <x v="1"/>
    <x v="2"/>
  </r>
  <r>
    <s v="CC103142"/>
    <n v="45"/>
    <x v="1"/>
    <s v="Bachelor"/>
    <s v="Married"/>
    <s v="Salaried"/>
    <n v="19100000"/>
    <n v="132000000"/>
    <n v="137"/>
    <x v="0"/>
    <n v="0"/>
    <n v="0"/>
    <n v="19400000"/>
    <n v="18310000"/>
    <n v="31590000"/>
    <n v="6540000"/>
    <n v="7810000"/>
    <n v="27990000"/>
    <n v="790000"/>
    <n v="0"/>
    <x v="0"/>
    <s v="40-49"/>
    <n v="23100000"/>
    <n v="14113333.333333334"/>
    <n v="0.17499999999999999"/>
    <x v="2"/>
    <x v="2"/>
    <x v="2"/>
    <x v="3"/>
  </r>
  <r>
    <s v="CC103143"/>
    <n v="42"/>
    <x v="0"/>
    <s v="Diploma"/>
    <s v="Other"/>
    <s v="Contract"/>
    <n v="6600000"/>
    <n v="23000000"/>
    <n v="98"/>
    <x v="0"/>
    <n v="0"/>
    <n v="0"/>
    <n v="8060000"/>
    <n v="8350000"/>
    <n v="7290000"/>
    <n v="4600000"/>
    <n v="4020000"/>
    <n v="2640000"/>
    <n v="690000"/>
    <n v="1"/>
    <x v="0"/>
    <s v="40-49"/>
    <n v="7900000"/>
    <n v="3753333.3333333335"/>
    <n v="0.34347826086956523"/>
    <x v="1"/>
    <x v="1"/>
    <x v="0"/>
    <x v="1"/>
  </r>
  <r>
    <s v="CC103144"/>
    <n v="21"/>
    <x v="1"/>
    <s v="High School"/>
    <s v="Married"/>
    <s v="Salaried"/>
    <n v="6400000"/>
    <n v="28000000"/>
    <n v="31"/>
    <x v="0"/>
    <n v="0"/>
    <n v="0"/>
    <n v="15620000"/>
    <n v="18870000"/>
    <n v="11630000"/>
    <n v="6500000"/>
    <n v="9930000"/>
    <n v="4360000"/>
    <n v="580000"/>
    <n v="0"/>
    <x v="0"/>
    <s v="21-29"/>
    <n v="15373333.333333334"/>
    <n v="6930000"/>
    <n v="0.54904761904761912"/>
    <x v="0"/>
    <x v="0"/>
    <x v="2"/>
    <x v="1"/>
  </r>
  <r>
    <s v="CC103145"/>
    <n v="37"/>
    <x v="1"/>
    <s v="Postgraduate"/>
    <s v="Married"/>
    <s v="Salaried"/>
    <n v="11800000"/>
    <n v="42000000"/>
    <n v="87"/>
    <x v="0"/>
    <n v="1"/>
    <n v="0"/>
    <n v="30280000"/>
    <n v="31720000"/>
    <n v="28250000"/>
    <n v="10480000"/>
    <n v="1880000"/>
    <n v="6100000"/>
    <n v="2720000"/>
    <n v="1"/>
    <x v="0"/>
    <s v="30-39"/>
    <n v="30083333.333333332"/>
    <n v="6153333.333333333"/>
    <n v="0.71626984126984128"/>
    <x v="0"/>
    <x v="0"/>
    <x v="0"/>
    <x v="0"/>
  </r>
  <r>
    <s v="CC103146"/>
    <n v="49"/>
    <x v="0"/>
    <s v="High School"/>
    <s v="Other"/>
    <s v="Salaried"/>
    <n v="11900000"/>
    <n v="62000000"/>
    <n v="198"/>
    <x v="0"/>
    <n v="0"/>
    <n v="0"/>
    <n v="8910000"/>
    <n v="11760000"/>
    <n v="18670000"/>
    <n v="1940000"/>
    <n v="5840000"/>
    <n v="5740000"/>
    <n v="1120000"/>
    <n v="1"/>
    <x v="0"/>
    <s v="40-49"/>
    <n v="13113333.333333334"/>
    <n v="4506666.666666667"/>
    <n v="0.21150537634408603"/>
    <x v="2"/>
    <x v="2"/>
    <x v="0"/>
    <x v="2"/>
  </r>
  <r>
    <s v="CC103147"/>
    <n v="48"/>
    <x v="0"/>
    <s v="Bachelor"/>
    <s v="Married"/>
    <s v="Salaried"/>
    <n v="12900000"/>
    <n v="56000000"/>
    <n v="88"/>
    <x v="3"/>
    <n v="0"/>
    <n v="0"/>
    <n v="40520000"/>
    <n v="40040000"/>
    <n v="35230000"/>
    <n v="4410000"/>
    <n v="14030000"/>
    <n v="12090000"/>
    <n v="2240000"/>
    <n v="1"/>
    <x v="0"/>
    <s v="40-49"/>
    <n v="38596666.666666664"/>
    <n v="10176666.666666666"/>
    <n v="0.68922619047619038"/>
    <x v="0"/>
    <x v="0"/>
    <x v="0"/>
    <x v="0"/>
  </r>
  <r>
    <s v="CC103148"/>
    <n v="29"/>
    <x v="0"/>
    <s v="High School"/>
    <s v="Single"/>
    <s v="Salaried"/>
    <n v="6300000"/>
    <n v="20000000"/>
    <n v="54"/>
    <x v="0"/>
    <n v="0"/>
    <n v="0"/>
    <n v="1070000"/>
    <n v="1540000"/>
    <n v="5980000"/>
    <n v="400000"/>
    <n v="650000"/>
    <n v="4110000"/>
    <n v="430000"/>
    <n v="0"/>
    <x v="0"/>
    <s v="21-29"/>
    <n v="2863333.3333333335"/>
    <n v="1720000"/>
    <n v="0.14316666666666666"/>
    <x v="2"/>
    <x v="2"/>
    <x v="2"/>
    <x v="1"/>
  </r>
  <r>
    <s v="CC103149"/>
    <n v="41"/>
    <x v="0"/>
    <s v="Diploma"/>
    <s v="Married"/>
    <s v="Salaried"/>
    <n v="14300000"/>
    <n v="85000000"/>
    <n v="161"/>
    <x v="0"/>
    <n v="0"/>
    <n v="0"/>
    <n v="44590000"/>
    <n v="51040000"/>
    <n v="44640000"/>
    <n v="23990000"/>
    <n v="15360000"/>
    <n v="16330000"/>
    <n v="4500000"/>
    <n v="1"/>
    <x v="0"/>
    <s v="40-49"/>
    <n v="46756666.666666664"/>
    <n v="18560000"/>
    <n v="0.55007843137254897"/>
    <x v="0"/>
    <x v="0"/>
    <x v="0"/>
    <x v="2"/>
  </r>
  <r>
    <s v="CC103150"/>
    <n v="40"/>
    <x v="1"/>
    <s v="Bachelor"/>
    <s v="Married"/>
    <s v="Self-employed"/>
    <n v="13800000"/>
    <n v="46000000"/>
    <n v="62"/>
    <x v="0"/>
    <n v="0"/>
    <n v="0"/>
    <n v="22760000"/>
    <n v="25010000"/>
    <n v="27080000"/>
    <n v="5230000"/>
    <n v="8440000"/>
    <n v="10060000"/>
    <n v="2570000"/>
    <n v="1"/>
    <x v="0"/>
    <s v="40-49"/>
    <n v="24950000"/>
    <n v="7910000"/>
    <n v="0.54239130434782612"/>
    <x v="0"/>
    <x v="0"/>
    <x v="0"/>
    <x v="0"/>
  </r>
  <r>
    <s v="CC103151"/>
    <n v="26"/>
    <x v="1"/>
    <s v="High School"/>
    <s v="Married"/>
    <s v="Self-employed"/>
    <n v="14200000"/>
    <n v="77000000"/>
    <n v="56"/>
    <x v="0"/>
    <n v="1"/>
    <n v="0"/>
    <n v="43370000"/>
    <n v="45490000"/>
    <n v="37240000"/>
    <n v="27220000"/>
    <n v="11670000"/>
    <n v="32600000"/>
    <n v="1750000"/>
    <n v="1"/>
    <x v="0"/>
    <s v="21-29"/>
    <n v="42033333.333333336"/>
    <n v="23830000"/>
    <n v="0.54588744588744587"/>
    <x v="0"/>
    <x v="0"/>
    <x v="0"/>
    <x v="2"/>
  </r>
  <r>
    <s v="CC103152"/>
    <n v="40"/>
    <x v="0"/>
    <s v="High School"/>
    <s v="Married"/>
    <s v="Salaried"/>
    <n v="5800000"/>
    <n v="21000000"/>
    <n v="104"/>
    <x v="0"/>
    <n v="0"/>
    <n v="0"/>
    <n v="8450000"/>
    <n v="7420000"/>
    <n v="7480000"/>
    <n v="2680000"/>
    <n v="3330000"/>
    <n v="3430000"/>
    <n v="320000"/>
    <n v="0"/>
    <x v="1"/>
    <s v="40-49"/>
    <n v="7783333.333333333"/>
    <n v="3146666.6666666665"/>
    <n v="0.37063492063492059"/>
    <x v="1"/>
    <x v="1"/>
    <x v="2"/>
    <x v="1"/>
  </r>
  <r>
    <s v="CC103153"/>
    <n v="38"/>
    <x v="0"/>
    <s v="High School"/>
    <s v="Married"/>
    <s v="Salaried"/>
    <n v="5000000"/>
    <n v="26000000"/>
    <n v="100"/>
    <x v="0"/>
    <n v="0"/>
    <n v="0"/>
    <n v="9200000"/>
    <n v="9660000"/>
    <n v="9290000"/>
    <n v="2600000"/>
    <n v="8880000"/>
    <n v="2900000"/>
    <n v="470000"/>
    <n v="0"/>
    <x v="1"/>
    <s v="30-39"/>
    <n v="9383333.333333334"/>
    <n v="4793333.333333333"/>
    <n v="0.36089743589743595"/>
    <x v="1"/>
    <x v="1"/>
    <x v="2"/>
    <x v="1"/>
  </r>
  <r>
    <s v="CC103154"/>
    <n v="28"/>
    <x v="1"/>
    <s v="Bachelor"/>
    <s v="Single"/>
    <s v="Government"/>
    <n v="12300000"/>
    <n v="64000000"/>
    <n v="33"/>
    <x v="0"/>
    <n v="0"/>
    <n v="0"/>
    <n v="23610000"/>
    <n v="17960000"/>
    <n v="6990000"/>
    <n v="4490000"/>
    <n v="5810000"/>
    <n v="2510000"/>
    <n v="3040000"/>
    <n v="0"/>
    <x v="0"/>
    <s v="21-29"/>
    <n v="16186666.666666666"/>
    <n v="4270000"/>
    <n v="0.25291666666666668"/>
    <x v="1"/>
    <x v="1"/>
    <x v="2"/>
    <x v="2"/>
  </r>
  <r>
    <s v="CC103155"/>
    <n v="37"/>
    <x v="1"/>
    <s v="Diploma"/>
    <s v="Married"/>
    <s v="Government"/>
    <n v="15100000"/>
    <n v="56000000"/>
    <n v="96"/>
    <x v="0"/>
    <n v="0"/>
    <n v="0"/>
    <n v="26880000"/>
    <n v="17490000"/>
    <n v="16100000"/>
    <n v="11880000"/>
    <n v="11650000"/>
    <n v="3250000"/>
    <n v="910000"/>
    <n v="0"/>
    <x v="0"/>
    <s v="30-39"/>
    <n v="20156666.666666668"/>
    <n v="8926666.666666666"/>
    <n v="0.3599404761904762"/>
    <x v="1"/>
    <x v="1"/>
    <x v="2"/>
    <x v="0"/>
  </r>
  <r>
    <s v="CC103156"/>
    <n v="22"/>
    <x v="1"/>
    <s v="Bachelor"/>
    <s v="Single"/>
    <s v="Salaried"/>
    <n v="6500000"/>
    <n v="29000000"/>
    <n v="31"/>
    <x v="0"/>
    <n v="0"/>
    <n v="0"/>
    <n v="9530000"/>
    <n v="7320000"/>
    <n v="6770000"/>
    <n v="4130000"/>
    <n v="3070000"/>
    <n v="2190000"/>
    <n v="2190000"/>
    <n v="0"/>
    <x v="0"/>
    <s v="21-29"/>
    <n v="7873333.333333333"/>
    <n v="3130000"/>
    <n v="0.27149425287356321"/>
    <x v="1"/>
    <x v="1"/>
    <x v="2"/>
    <x v="1"/>
  </r>
  <r>
    <s v="CC103157"/>
    <n v="43"/>
    <x v="1"/>
    <s v="Diploma"/>
    <s v="Married"/>
    <s v="Contract"/>
    <n v="9400000"/>
    <n v="32000000"/>
    <n v="90"/>
    <x v="0"/>
    <n v="0"/>
    <n v="0"/>
    <n v="8960000"/>
    <n v="7820000"/>
    <n v="8410000"/>
    <n v="2810000"/>
    <n v="3690000"/>
    <n v="3130000"/>
    <n v="30000"/>
    <n v="0"/>
    <x v="0"/>
    <s v="40-49"/>
    <n v="8396666.666666666"/>
    <n v="3210000"/>
    <n v="0.26239583333333333"/>
    <x v="1"/>
    <x v="1"/>
    <x v="2"/>
    <x v="1"/>
  </r>
  <r>
    <s v="CC103158"/>
    <n v="55"/>
    <x v="1"/>
    <s v="High School"/>
    <s v="Married"/>
    <s v="Salaried"/>
    <n v="13300000"/>
    <n v="67000000"/>
    <n v="188"/>
    <x v="3"/>
    <n v="0"/>
    <n v="0"/>
    <n v="42860000"/>
    <n v="47850000"/>
    <n v="41780000"/>
    <n v="4010000"/>
    <n v="8360000"/>
    <n v="17670000"/>
    <n v="4340000"/>
    <n v="2"/>
    <x v="1"/>
    <s v="50-59"/>
    <n v="44163333.333333336"/>
    <n v="10013333.333333334"/>
    <n v="0.65915422885572139"/>
    <x v="0"/>
    <x v="0"/>
    <x v="0"/>
    <x v="2"/>
  </r>
  <r>
    <s v="CC103159"/>
    <n v="49"/>
    <x v="0"/>
    <s v="Bachelor"/>
    <s v="Married"/>
    <s v="Self-employed"/>
    <n v="28000000"/>
    <n v="149000000"/>
    <n v="90"/>
    <x v="3"/>
    <n v="0"/>
    <n v="0"/>
    <n v="53640000"/>
    <n v="72710000"/>
    <n v="61930000"/>
    <n v="2030000"/>
    <n v="27530000"/>
    <n v="10620000"/>
    <n v="3980000"/>
    <n v="1"/>
    <x v="0"/>
    <s v="40-49"/>
    <n v="62760000"/>
    <n v="13393333.333333334"/>
    <n v="0.42120805369127517"/>
    <x v="1"/>
    <x v="1"/>
    <x v="0"/>
    <x v="3"/>
  </r>
  <r>
    <s v="CC103160"/>
    <n v="23"/>
    <x v="0"/>
    <s v="Bachelor"/>
    <s v="Married"/>
    <s v="Other"/>
    <n v="5400000"/>
    <n v="20000000"/>
    <n v="22"/>
    <x v="0"/>
    <n v="0"/>
    <n v="0"/>
    <n v="5740000"/>
    <n v="7730000"/>
    <n v="4170000"/>
    <n v="5880000"/>
    <n v="2390000"/>
    <n v="1070000"/>
    <n v="390000"/>
    <n v="0"/>
    <x v="0"/>
    <s v="21-29"/>
    <n v="5880000"/>
    <n v="3113333.3333333335"/>
    <n v="0.29399999999999998"/>
    <x v="1"/>
    <x v="1"/>
    <x v="2"/>
    <x v="1"/>
  </r>
  <r>
    <s v="CC103161"/>
    <n v="59"/>
    <x v="1"/>
    <s v="Diploma"/>
    <s v="Single"/>
    <s v="Salaried"/>
    <n v="16000000"/>
    <n v="56000000"/>
    <n v="223"/>
    <x v="0"/>
    <n v="2"/>
    <n v="0"/>
    <n v="24740000"/>
    <n v="16350000"/>
    <n v="19990000"/>
    <n v="23230000"/>
    <n v="700000"/>
    <n v="6490000"/>
    <n v="3930000"/>
    <n v="1"/>
    <x v="0"/>
    <s v="50-59"/>
    <n v="20360000"/>
    <n v="10140000"/>
    <n v="0.36357142857142855"/>
    <x v="1"/>
    <x v="1"/>
    <x v="0"/>
    <x v="0"/>
  </r>
  <r>
    <s v="CC103162"/>
    <n v="30"/>
    <x v="1"/>
    <s v="High School"/>
    <s v="Single"/>
    <s v="Salaried"/>
    <n v="8900000"/>
    <n v="45000000"/>
    <n v="62"/>
    <x v="2"/>
    <n v="0"/>
    <n v="0"/>
    <n v="28080000"/>
    <n v="35270000"/>
    <n v="28370000"/>
    <n v="4800000"/>
    <n v="8510000"/>
    <n v="11340000"/>
    <n v="580000"/>
    <n v="1"/>
    <x v="1"/>
    <s v="30-39"/>
    <n v="30573333.333333332"/>
    <n v="8216666.666666667"/>
    <n v="0.67940740740740735"/>
    <x v="0"/>
    <x v="0"/>
    <x v="0"/>
    <x v="0"/>
  </r>
  <r>
    <s v="CC103163"/>
    <n v="46"/>
    <x v="0"/>
    <s v="High School"/>
    <s v="Married"/>
    <s v="Self-employed"/>
    <n v="11000000"/>
    <n v="39000000"/>
    <n v="74"/>
    <x v="0"/>
    <n v="0"/>
    <n v="0"/>
    <n v="19620000"/>
    <n v="19600000"/>
    <n v="18500000"/>
    <n v="5810000"/>
    <n v="9930000"/>
    <n v="8230000"/>
    <n v="1130000"/>
    <n v="0"/>
    <x v="0"/>
    <s v="40-49"/>
    <n v="19240000"/>
    <n v="7990000"/>
    <n v="0.49333333333333335"/>
    <x v="1"/>
    <x v="1"/>
    <x v="2"/>
    <x v="1"/>
  </r>
  <r>
    <s v="CC103164"/>
    <n v="42"/>
    <x v="0"/>
    <s v="Bachelor"/>
    <s v="Married"/>
    <s v="Contract"/>
    <n v="11700000"/>
    <n v="49000000"/>
    <n v="112"/>
    <x v="0"/>
    <n v="1"/>
    <n v="1"/>
    <n v="24570000"/>
    <n v="22730000"/>
    <n v="19290000"/>
    <n v="9530000"/>
    <n v="6530000"/>
    <n v="2840000"/>
    <n v="710000"/>
    <n v="3"/>
    <x v="0"/>
    <s v="40-49"/>
    <n v="22196666.666666668"/>
    <n v="6300000"/>
    <n v="0.45299319727891157"/>
    <x v="1"/>
    <x v="1"/>
    <x v="1"/>
    <x v="0"/>
  </r>
  <r>
    <s v="CC103165"/>
    <n v="48"/>
    <x v="1"/>
    <s v="High School"/>
    <s v="Married"/>
    <s v="Other"/>
    <n v="5900000"/>
    <n v="31000000"/>
    <n v="158"/>
    <x v="0"/>
    <n v="2"/>
    <n v="0"/>
    <n v="12260000"/>
    <n v="17830000"/>
    <n v="14060000"/>
    <n v="11480000"/>
    <n v="1950000"/>
    <n v="3520000"/>
    <n v="440000"/>
    <n v="1"/>
    <x v="0"/>
    <s v="40-49"/>
    <n v="14716666.666666666"/>
    <n v="5650000"/>
    <n v="0.47473118279569892"/>
    <x v="1"/>
    <x v="1"/>
    <x v="0"/>
    <x v="1"/>
  </r>
  <r>
    <s v="CC103166"/>
    <n v="27"/>
    <x v="1"/>
    <s v="Bachelor"/>
    <s v="Married"/>
    <s v="Other"/>
    <n v="8700000"/>
    <n v="43000000"/>
    <n v="43"/>
    <x v="3"/>
    <n v="0"/>
    <n v="0"/>
    <n v="25650000"/>
    <n v="24120000"/>
    <n v="20830000"/>
    <n v="2320000"/>
    <n v="2100000"/>
    <n v="7570000"/>
    <n v="1850000"/>
    <n v="1"/>
    <x v="0"/>
    <s v="21-29"/>
    <n v="23533333.333333332"/>
    <n v="3996666.6666666665"/>
    <n v="0.54728682170542631"/>
    <x v="0"/>
    <x v="0"/>
    <x v="0"/>
    <x v="0"/>
  </r>
  <r>
    <s v="CC103167"/>
    <n v="34"/>
    <x v="0"/>
    <s v="Bachelor"/>
    <s v="Married"/>
    <s v="Salaried"/>
    <n v="10100000"/>
    <n v="55000000"/>
    <n v="102"/>
    <x v="0"/>
    <n v="0"/>
    <n v="1"/>
    <n v="19190000"/>
    <n v="32370000"/>
    <n v="21340000"/>
    <n v="8350000"/>
    <n v="14530000"/>
    <n v="4870000"/>
    <n v="1020000"/>
    <n v="1"/>
    <x v="1"/>
    <s v="30-39"/>
    <n v="24300000"/>
    <n v="9250000"/>
    <n v="0.44181818181818183"/>
    <x v="1"/>
    <x v="1"/>
    <x v="0"/>
    <x v="0"/>
  </r>
  <r>
    <s v="CC103168"/>
    <n v="49"/>
    <x v="0"/>
    <s v="Bachelor"/>
    <s v="Married"/>
    <s v="Salaried"/>
    <n v="16300000"/>
    <n v="78000000"/>
    <n v="151"/>
    <x v="0"/>
    <n v="0"/>
    <n v="0"/>
    <n v="53710000"/>
    <n v="37760000"/>
    <n v="34350000"/>
    <n v="1200000"/>
    <n v="17370000"/>
    <n v="7130000"/>
    <n v="2180000"/>
    <n v="0"/>
    <x v="0"/>
    <s v="40-49"/>
    <n v="41940000"/>
    <n v="8566666.666666666"/>
    <n v="0.53769230769230769"/>
    <x v="0"/>
    <x v="0"/>
    <x v="2"/>
    <x v="2"/>
  </r>
  <r>
    <s v="CC103169"/>
    <n v="42"/>
    <x v="0"/>
    <s v="Bachelor"/>
    <s v="Married"/>
    <s v="Salaried"/>
    <n v="10900000"/>
    <n v="65000000"/>
    <n v="142"/>
    <x v="1"/>
    <n v="3"/>
    <n v="3"/>
    <n v="30380000"/>
    <n v="40630000"/>
    <n v="40740000"/>
    <n v="1260000"/>
    <n v="2900000"/>
    <n v="7590000"/>
    <n v="7400000"/>
    <n v="3"/>
    <x v="1"/>
    <s v="40-49"/>
    <n v="37250000"/>
    <n v="3916666.6666666665"/>
    <n v="0.57307692307692304"/>
    <x v="0"/>
    <x v="0"/>
    <x v="1"/>
    <x v="2"/>
  </r>
  <r>
    <s v="CC103170"/>
    <n v="35"/>
    <x v="0"/>
    <s v="Diploma"/>
    <s v="Married"/>
    <s v="Other"/>
    <n v="6200000"/>
    <n v="20000000"/>
    <n v="44"/>
    <x v="0"/>
    <n v="0"/>
    <n v="0"/>
    <n v="4380000"/>
    <n v="3350000"/>
    <n v="3630000"/>
    <n v="2140000"/>
    <n v="1290000"/>
    <n v="1120000"/>
    <n v="100000"/>
    <n v="0"/>
    <x v="0"/>
    <s v="30-39"/>
    <n v="3786666.6666666665"/>
    <n v="1516666.6666666667"/>
    <n v="0.18933333333333333"/>
    <x v="2"/>
    <x v="2"/>
    <x v="2"/>
    <x v="1"/>
  </r>
  <r>
    <s v="CC103171"/>
    <n v="29"/>
    <x v="0"/>
    <s v="Bachelor"/>
    <s v="Single"/>
    <s v="Salaried"/>
    <n v="10300000"/>
    <n v="40000000"/>
    <n v="32"/>
    <x v="2"/>
    <n v="3"/>
    <n v="0"/>
    <n v="3890000"/>
    <n v="5780000"/>
    <n v="8320000"/>
    <n v="1340000"/>
    <n v="810000"/>
    <n v="2570000"/>
    <n v="2640000"/>
    <n v="2"/>
    <x v="0"/>
    <s v="21-29"/>
    <n v="5996666.666666667"/>
    <n v="1573333.3333333333"/>
    <n v="0.14991666666666667"/>
    <x v="2"/>
    <x v="2"/>
    <x v="0"/>
    <x v="0"/>
  </r>
  <r>
    <s v="CC103172"/>
    <n v="32"/>
    <x v="1"/>
    <s v="Postgraduate"/>
    <s v="Single"/>
    <s v="Self-employed"/>
    <n v="19500000"/>
    <n v="83000000"/>
    <n v="63"/>
    <x v="0"/>
    <n v="0"/>
    <n v="3"/>
    <n v="0"/>
    <n v="22490000"/>
    <n v="24240000"/>
    <n v="0"/>
    <n v="22860000"/>
    <n v="1630000"/>
    <n v="4150000"/>
    <n v="1"/>
    <x v="0"/>
    <s v="30-39"/>
    <n v="15576666.666666666"/>
    <n v="8163333.333333333"/>
    <n v="0.18767068273092369"/>
    <x v="2"/>
    <x v="2"/>
    <x v="0"/>
    <x v="2"/>
  </r>
  <r>
    <s v="CC103173"/>
    <n v="68"/>
    <x v="0"/>
    <s v="High School"/>
    <s v="Married"/>
    <s v="Government"/>
    <n v="8400000"/>
    <n v="55000000"/>
    <n v="240"/>
    <x v="0"/>
    <n v="0"/>
    <n v="0"/>
    <n v="20000000"/>
    <n v="15490000"/>
    <n v="11960000"/>
    <n v="1450000"/>
    <n v="3060000"/>
    <n v="2400000"/>
    <n v="4750000"/>
    <n v="1"/>
    <x v="0"/>
    <s v="60+"/>
    <n v="15816666.666666666"/>
    <n v="2303333.3333333335"/>
    <n v="0.28757575757575754"/>
    <x v="1"/>
    <x v="1"/>
    <x v="0"/>
    <x v="0"/>
  </r>
  <r>
    <s v="CC103174"/>
    <n v="29"/>
    <x v="1"/>
    <s v="Bachelor"/>
    <s v="Single"/>
    <s v="Contract"/>
    <n v="8100000"/>
    <n v="35000000"/>
    <n v="31"/>
    <x v="1"/>
    <n v="3"/>
    <n v="3"/>
    <n v="20880000"/>
    <n v="18340000"/>
    <n v="19560000"/>
    <n v="430000"/>
    <n v="4020000"/>
    <n v="720000"/>
    <n v="2460000"/>
    <n v="3"/>
    <x v="1"/>
    <s v="21-29"/>
    <n v="19593333.333333332"/>
    <n v="1723333.3333333333"/>
    <n v="0.55980952380952376"/>
    <x v="0"/>
    <x v="0"/>
    <x v="1"/>
    <x v="1"/>
  </r>
  <r>
    <s v="CC103175"/>
    <n v="58"/>
    <x v="1"/>
    <s v="Diploma"/>
    <s v="Married"/>
    <s v="Salaried"/>
    <n v="21600000"/>
    <n v="65000000"/>
    <n v="92"/>
    <x v="0"/>
    <n v="0"/>
    <n v="0"/>
    <n v="42630000"/>
    <n v="45380000"/>
    <n v="46830000"/>
    <n v="11350000"/>
    <n v="15360000"/>
    <n v="20060000"/>
    <n v="1580000"/>
    <n v="1"/>
    <x v="0"/>
    <s v="50-59"/>
    <n v="44946666.666666664"/>
    <n v="15590000"/>
    <n v="0.69148717948717942"/>
    <x v="0"/>
    <x v="0"/>
    <x v="0"/>
    <x v="2"/>
  </r>
  <r>
    <s v="CC103176"/>
    <n v="47"/>
    <x v="1"/>
    <s v="High School"/>
    <s v="Married"/>
    <s v="Contract"/>
    <n v="10200000"/>
    <n v="71000000"/>
    <n v="214"/>
    <x v="0"/>
    <n v="3"/>
    <n v="3"/>
    <n v="58180000"/>
    <n v="44840000"/>
    <n v="39340000"/>
    <n v="52300000"/>
    <n v="1780000"/>
    <n v="3010000"/>
    <n v="3320000"/>
    <n v="4"/>
    <x v="1"/>
    <s v="40-49"/>
    <n v="47453333.333333336"/>
    <n v="19030000"/>
    <n v="0.66835680751173709"/>
    <x v="0"/>
    <x v="0"/>
    <x v="1"/>
    <x v="2"/>
  </r>
  <r>
    <s v="CC103177"/>
    <n v="38"/>
    <x v="0"/>
    <s v="High School"/>
    <s v="Married"/>
    <s v="Salaried"/>
    <n v="12300000"/>
    <n v="22000000"/>
    <n v="68"/>
    <x v="0"/>
    <n v="0"/>
    <n v="0"/>
    <n v="5720000"/>
    <n v="7530000"/>
    <n v="7660000"/>
    <n v="1980000"/>
    <n v="3270000"/>
    <n v="7870000"/>
    <n v="790000"/>
    <n v="1"/>
    <x v="0"/>
    <s v="30-39"/>
    <n v="6970000"/>
    <n v="4373333.333333333"/>
    <n v="0.31681818181818183"/>
    <x v="1"/>
    <x v="1"/>
    <x v="0"/>
    <x v="1"/>
  </r>
  <r>
    <s v="CC103178"/>
    <n v="45"/>
    <x v="0"/>
    <s v="Postgraduate"/>
    <s v="Married"/>
    <s v="Salaried"/>
    <n v="23600000"/>
    <n v="73000000"/>
    <n v="185"/>
    <x v="0"/>
    <n v="0"/>
    <n v="0"/>
    <n v="28910000"/>
    <n v="14860000"/>
    <n v="16700000"/>
    <n v="12290000"/>
    <n v="6530000"/>
    <n v="8860000"/>
    <n v="2700000"/>
    <n v="0"/>
    <x v="0"/>
    <s v="40-49"/>
    <n v="20156666.666666668"/>
    <n v="9226666.666666666"/>
    <n v="0.27611872146118721"/>
    <x v="1"/>
    <x v="1"/>
    <x v="2"/>
    <x v="2"/>
  </r>
  <r>
    <s v="CC103179"/>
    <n v="28"/>
    <x v="1"/>
    <s v="Bachelor"/>
    <s v="Married"/>
    <s v="Self-employed"/>
    <n v="15400000"/>
    <n v="87000000"/>
    <n v="83"/>
    <x v="3"/>
    <n v="3"/>
    <n v="3"/>
    <n v="30350000"/>
    <n v="37940000"/>
    <n v="43610000"/>
    <n v="1280000"/>
    <n v="2310000"/>
    <n v="1830000"/>
    <n v="6490000"/>
    <n v="3"/>
    <x v="1"/>
    <s v="21-29"/>
    <n v="37300000"/>
    <n v="1806666.6666666667"/>
    <n v="0.42873563218390803"/>
    <x v="1"/>
    <x v="1"/>
    <x v="1"/>
    <x v="2"/>
  </r>
  <r>
    <s v="CC103180"/>
    <n v="35"/>
    <x v="0"/>
    <s v="Bachelor"/>
    <s v="Married"/>
    <s v="Salaried"/>
    <n v="13200000"/>
    <n v="53000000"/>
    <n v="97"/>
    <x v="0"/>
    <n v="0"/>
    <n v="0"/>
    <n v="27020000"/>
    <n v="23900000"/>
    <n v="25660000"/>
    <n v="10050000"/>
    <n v="8340000"/>
    <n v="8010000"/>
    <n v="120000"/>
    <n v="0"/>
    <x v="0"/>
    <s v="30-39"/>
    <n v="25526666.666666668"/>
    <n v="8800000"/>
    <n v="0.48163522012578619"/>
    <x v="1"/>
    <x v="1"/>
    <x v="2"/>
    <x v="0"/>
  </r>
  <r>
    <s v="CC103181"/>
    <n v="27"/>
    <x v="1"/>
    <s v="Diploma"/>
    <s v="Married"/>
    <s v="Salaried"/>
    <n v="12500000"/>
    <n v="44000000"/>
    <n v="77"/>
    <x v="0"/>
    <n v="0"/>
    <n v="0"/>
    <n v="25670000"/>
    <n v="25140000"/>
    <n v="20140000"/>
    <n v="9710000"/>
    <n v="5550000"/>
    <n v="10460000"/>
    <n v="950000"/>
    <n v="0"/>
    <x v="0"/>
    <s v="21-29"/>
    <n v="23650000"/>
    <n v="8573333.333333334"/>
    <n v="0.53749999999999998"/>
    <x v="0"/>
    <x v="0"/>
    <x v="2"/>
    <x v="0"/>
  </r>
  <r>
    <s v="CC103182"/>
    <n v="38"/>
    <x v="0"/>
    <s v="Diploma"/>
    <s v="Other"/>
    <s v="Salaried"/>
    <n v="13300000"/>
    <n v="58000000"/>
    <n v="56"/>
    <x v="0"/>
    <n v="0"/>
    <n v="0"/>
    <n v="7220000"/>
    <n v="18720000"/>
    <n v="20260000"/>
    <n v="3160000"/>
    <n v="4700000"/>
    <n v="6070000"/>
    <n v="3530000"/>
    <n v="1"/>
    <x v="0"/>
    <s v="30-39"/>
    <n v="15400000"/>
    <n v="4643333.333333333"/>
    <n v="0.26551724137931032"/>
    <x v="1"/>
    <x v="1"/>
    <x v="0"/>
    <x v="0"/>
  </r>
  <r>
    <s v="CC103183"/>
    <n v="32"/>
    <x v="0"/>
    <s v="Diploma"/>
    <s v="Single"/>
    <s v="Salaried"/>
    <n v="15500000"/>
    <n v="68000000"/>
    <n v="49"/>
    <x v="3"/>
    <n v="2"/>
    <n v="3"/>
    <n v="34960000"/>
    <n v="38070000"/>
    <n v="39570000"/>
    <n v="2400000"/>
    <n v="760000"/>
    <n v="5340000"/>
    <n v="3330000"/>
    <n v="3"/>
    <x v="1"/>
    <s v="30-39"/>
    <n v="37533333.333333336"/>
    <n v="2833333.3333333335"/>
    <n v="0.55196078431372553"/>
    <x v="0"/>
    <x v="0"/>
    <x v="1"/>
    <x v="2"/>
  </r>
  <r>
    <s v="CC103184"/>
    <n v="39"/>
    <x v="1"/>
    <s v="Diploma"/>
    <s v="Married"/>
    <s v="Salaried"/>
    <n v="11000000"/>
    <n v="49000000"/>
    <n v="125"/>
    <x v="2"/>
    <n v="1"/>
    <n v="0"/>
    <n v="8540000"/>
    <n v="1620000"/>
    <n v="5210000"/>
    <n v="1710000"/>
    <n v="640000"/>
    <n v="1640000"/>
    <n v="1310000"/>
    <n v="3"/>
    <x v="0"/>
    <s v="30-39"/>
    <n v="5123333.333333333"/>
    <n v="1330000"/>
    <n v="0.1045578231292517"/>
    <x v="2"/>
    <x v="2"/>
    <x v="1"/>
    <x v="0"/>
  </r>
  <r>
    <s v="CC103185"/>
    <n v="28"/>
    <x v="1"/>
    <s v="Bachelor"/>
    <s v="Married"/>
    <s v="Salaried"/>
    <n v="9800000"/>
    <n v="30000000"/>
    <n v="64"/>
    <x v="0"/>
    <n v="0"/>
    <n v="0"/>
    <n v="9470000"/>
    <n v="12640000"/>
    <n v="4900000"/>
    <n v="3030000"/>
    <n v="3410000"/>
    <n v="2000000"/>
    <n v="1740000"/>
    <n v="1"/>
    <x v="0"/>
    <s v="21-29"/>
    <n v="9003333.333333334"/>
    <n v="2813333.3333333335"/>
    <n v="0.30011111111111111"/>
    <x v="1"/>
    <x v="1"/>
    <x v="0"/>
    <x v="1"/>
  </r>
  <r>
    <s v="CC103186"/>
    <n v="46"/>
    <x v="0"/>
    <s v="Diploma"/>
    <s v="Single"/>
    <s v="Salaried"/>
    <n v="17400000"/>
    <n v="72000000"/>
    <n v="68"/>
    <x v="0"/>
    <n v="2"/>
    <n v="0"/>
    <n v="22780000"/>
    <n v="24460000"/>
    <n v="19030000"/>
    <n v="21910000"/>
    <n v="7010000"/>
    <n v="7660000"/>
    <n v="4970000"/>
    <n v="1"/>
    <x v="0"/>
    <s v="40-49"/>
    <n v="22090000"/>
    <n v="12193333.333333334"/>
    <n v="0.30680555555555555"/>
    <x v="1"/>
    <x v="1"/>
    <x v="0"/>
    <x v="2"/>
  </r>
  <r>
    <s v="CC103187"/>
    <n v="42"/>
    <x v="1"/>
    <s v="Bachelor"/>
    <s v="Single"/>
    <s v="Other"/>
    <n v="9100000"/>
    <n v="42000000"/>
    <n v="127"/>
    <x v="0"/>
    <n v="0"/>
    <n v="0"/>
    <n v="880000"/>
    <n v="7150000"/>
    <n v="3990000"/>
    <n v="790000"/>
    <n v="1640000"/>
    <n v="960000"/>
    <n v="2981956"/>
    <n v="1"/>
    <x v="0"/>
    <s v="40-49"/>
    <n v="4006666.6666666665"/>
    <n v="1130000"/>
    <n v="9.5396825396825397E-2"/>
    <x v="2"/>
    <x v="2"/>
    <x v="0"/>
    <x v="0"/>
  </r>
  <r>
    <s v="CC103188"/>
    <n v="44"/>
    <x v="1"/>
    <s v="High School"/>
    <s v="Single"/>
    <s v="Salaried"/>
    <n v="8300000"/>
    <n v="51000000"/>
    <n v="123"/>
    <x v="0"/>
    <n v="0"/>
    <n v="0"/>
    <n v="12060000"/>
    <n v="7290000"/>
    <n v="13050000"/>
    <n v="7730000"/>
    <n v="1400000"/>
    <n v="5230000"/>
    <n v="8300000"/>
    <n v="0"/>
    <x v="0"/>
    <s v="40-49"/>
    <n v="10800000"/>
    <n v="4786666.666666667"/>
    <n v="0.21176470588235294"/>
    <x v="2"/>
    <x v="2"/>
    <x v="2"/>
    <x v="0"/>
  </r>
  <r>
    <s v="CC103189"/>
    <n v="39"/>
    <x v="1"/>
    <s v="Postgraduate"/>
    <s v="Single"/>
    <s v="Salaried"/>
    <n v="7800000"/>
    <n v="26000000"/>
    <n v="147"/>
    <x v="0"/>
    <n v="1"/>
    <n v="3"/>
    <n v="14310000"/>
    <n v="18190000"/>
    <n v="17590000"/>
    <n v="3180000"/>
    <n v="4070000"/>
    <n v="350000"/>
    <n v="1560000"/>
    <n v="2"/>
    <x v="0"/>
    <s v="30-39"/>
    <n v="16696666.666666666"/>
    <n v="2533333.3333333335"/>
    <n v="0.64217948717948714"/>
    <x v="0"/>
    <x v="0"/>
    <x v="0"/>
    <x v="1"/>
  </r>
  <r>
    <s v="CC103190"/>
    <n v="44"/>
    <x v="1"/>
    <s v="High School"/>
    <s v="Single"/>
    <s v="Salaried"/>
    <n v="9800000"/>
    <n v="58000000"/>
    <n v="136"/>
    <x v="1"/>
    <n v="3"/>
    <n v="3"/>
    <n v="52790000"/>
    <n v="49110000"/>
    <n v="48390000"/>
    <n v="6400000"/>
    <n v="900000"/>
    <n v="1230000"/>
    <n v="4260000"/>
    <n v="4"/>
    <x v="1"/>
    <s v="40-49"/>
    <n v="50096666.666666664"/>
    <n v="2843333.3333333335"/>
    <n v="0.86373563218390803"/>
    <x v="3"/>
    <x v="3"/>
    <x v="1"/>
    <x v="0"/>
  </r>
  <r>
    <s v="CC103191"/>
    <n v="32"/>
    <x v="1"/>
    <s v="High School"/>
    <s v="Married"/>
    <s v="Salaried"/>
    <n v="5100000"/>
    <n v="31000000"/>
    <n v="89"/>
    <x v="0"/>
    <n v="0"/>
    <n v="0"/>
    <n v="2390000"/>
    <n v="2320000"/>
    <n v="4690000"/>
    <n v="2170000"/>
    <n v="720000"/>
    <n v="2170000"/>
    <n v="400000"/>
    <n v="0"/>
    <x v="0"/>
    <s v="30-39"/>
    <n v="3133333.3333333335"/>
    <n v="1686666.6666666667"/>
    <n v="0.1010752688172043"/>
    <x v="2"/>
    <x v="2"/>
    <x v="2"/>
    <x v="1"/>
  </r>
  <r>
    <s v="CC103192"/>
    <n v="42"/>
    <x v="0"/>
    <s v="Postgraduate"/>
    <s v="Single"/>
    <s v="Salaried"/>
    <n v="17700000"/>
    <n v="92000000"/>
    <n v="106"/>
    <x v="1"/>
    <n v="2"/>
    <n v="2"/>
    <n v="53880000"/>
    <n v="52040000"/>
    <n v="70670000"/>
    <n v="1420000"/>
    <n v="1250000"/>
    <n v="13120000"/>
    <n v="7570000"/>
    <n v="3"/>
    <x v="0"/>
    <s v="40-49"/>
    <n v="58863333.333333336"/>
    <n v="5263333.333333333"/>
    <n v="0.63981884057971017"/>
    <x v="0"/>
    <x v="0"/>
    <x v="1"/>
    <x v="2"/>
  </r>
  <r>
    <s v="CC103193"/>
    <n v="37"/>
    <x v="1"/>
    <s v="Diploma"/>
    <s v="Single"/>
    <s v="Self-employed"/>
    <n v="17100000"/>
    <n v="64000000"/>
    <n v="78"/>
    <x v="0"/>
    <n v="0"/>
    <n v="0"/>
    <n v="4810000"/>
    <n v="0"/>
    <n v="0"/>
    <n v="2840000"/>
    <n v="0"/>
    <n v="0"/>
    <n v="1450000"/>
    <n v="1"/>
    <x v="0"/>
    <s v="30-39"/>
    <n v="1603333.3333333333"/>
    <n v="946666.66666666663"/>
    <n v="2.5052083333333332E-2"/>
    <x v="2"/>
    <x v="2"/>
    <x v="0"/>
    <x v="2"/>
  </r>
  <r>
    <s v="CC103194"/>
    <n v="50"/>
    <x v="1"/>
    <s v="Bachelor"/>
    <s v="Married"/>
    <s v="Salaried"/>
    <n v="14900000"/>
    <n v="60000000"/>
    <n v="184"/>
    <x v="0"/>
    <n v="0"/>
    <n v="0"/>
    <n v="22260000"/>
    <n v="23950000"/>
    <n v="29020000"/>
    <n v="7060000"/>
    <n v="9650000"/>
    <n v="9420000"/>
    <n v="5190000"/>
    <n v="0"/>
    <x v="0"/>
    <s v="50-59"/>
    <n v="25076666.666666668"/>
    <n v="8710000"/>
    <n v="0.41794444444444445"/>
    <x v="1"/>
    <x v="1"/>
    <x v="2"/>
    <x v="2"/>
  </r>
  <r>
    <s v="CC103195"/>
    <n v="39"/>
    <x v="1"/>
    <s v="Diploma"/>
    <s v="Married"/>
    <s v="Salaried"/>
    <n v="12900000"/>
    <n v="64000000"/>
    <n v="71"/>
    <x v="0"/>
    <n v="0"/>
    <n v="0"/>
    <n v="26370000"/>
    <n v="28730000"/>
    <n v="20180000"/>
    <n v="26330000"/>
    <n v="18910000"/>
    <n v="5640000"/>
    <n v="380000"/>
    <n v="1"/>
    <x v="0"/>
    <s v="30-39"/>
    <n v="25093333.333333332"/>
    <n v="16960000"/>
    <n v="0.39208333333333334"/>
    <x v="1"/>
    <x v="1"/>
    <x v="0"/>
    <x v="2"/>
  </r>
  <r>
    <s v="CC103196"/>
    <n v="43"/>
    <x v="1"/>
    <s v="High School"/>
    <s v="Single"/>
    <s v="Government"/>
    <n v="12900000"/>
    <n v="95000000"/>
    <n v="135"/>
    <x v="0"/>
    <n v="1"/>
    <n v="0"/>
    <n v="39820000"/>
    <n v="22460000"/>
    <n v="23090000"/>
    <n v="11060000"/>
    <n v="8980000"/>
    <n v="6670000"/>
    <n v="4240000"/>
    <n v="2"/>
    <x v="0"/>
    <s v="40-49"/>
    <n v="28456666.666666668"/>
    <n v="8903333.333333334"/>
    <n v="0.29954385964912283"/>
    <x v="1"/>
    <x v="1"/>
    <x v="0"/>
    <x v="2"/>
  </r>
  <r>
    <s v="CC103197"/>
    <n v="23"/>
    <x v="1"/>
    <s v="High School"/>
    <s v="Single"/>
    <s v="Salaried"/>
    <n v="11000000"/>
    <n v="45000000"/>
    <n v="30"/>
    <x v="0"/>
    <n v="0"/>
    <n v="0"/>
    <n v="5070000"/>
    <n v="11230000"/>
    <n v="16090000"/>
    <n v="1690000"/>
    <n v="2360000"/>
    <n v="6090000"/>
    <n v="1230000"/>
    <n v="0"/>
    <x v="0"/>
    <s v="21-29"/>
    <n v="10796666.666666666"/>
    <n v="3380000"/>
    <n v="0.2399259259259259"/>
    <x v="2"/>
    <x v="2"/>
    <x v="2"/>
    <x v="0"/>
  </r>
  <r>
    <s v="CC103198"/>
    <n v="40"/>
    <x v="1"/>
    <s v="Diploma"/>
    <s v="Married"/>
    <s v="Government"/>
    <n v="6400000"/>
    <n v="31000000"/>
    <n v="108"/>
    <x v="0"/>
    <n v="0"/>
    <n v="0"/>
    <n v="10000000"/>
    <n v="12930000"/>
    <n v="6270000"/>
    <n v="3310000"/>
    <n v="6430000"/>
    <n v="2370000"/>
    <n v="1450000"/>
    <n v="0"/>
    <x v="0"/>
    <s v="40-49"/>
    <n v="9733333.333333334"/>
    <n v="4036666.6666666665"/>
    <n v="0.31397849462365596"/>
    <x v="1"/>
    <x v="1"/>
    <x v="2"/>
    <x v="1"/>
  </r>
  <r>
    <s v="CC103199"/>
    <n v="30"/>
    <x v="1"/>
    <s v="Bachelor"/>
    <s v="Married"/>
    <s v="Salaried"/>
    <n v="19500000"/>
    <n v="123000000"/>
    <n v="82"/>
    <x v="0"/>
    <n v="0"/>
    <n v="0"/>
    <n v="73490000"/>
    <n v="86670000"/>
    <n v="62900000"/>
    <n v="61800000"/>
    <n v="86440000"/>
    <n v="24080000"/>
    <n v="3420000"/>
    <n v="1"/>
    <x v="0"/>
    <s v="30-39"/>
    <n v="74353333.333333328"/>
    <n v="57440000"/>
    <n v="0.60449864498644978"/>
    <x v="0"/>
    <x v="0"/>
    <x v="0"/>
    <x v="3"/>
  </r>
  <r>
    <s v="CC103200"/>
    <n v="46"/>
    <x v="1"/>
    <s v="Bachelor"/>
    <s v="Married"/>
    <s v="Contract"/>
    <n v="10800000"/>
    <n v="55000000"/>
    <n v="149"/>
    <x v="0"/>
    <n v="2"/>
    <n v="0"/>
    <n v="26830000"/>
    <n v="32510000"/>
    <n v="32950000"/>
    <n v="24590000"/>
    <n v="9040000"/>
    <n v="8220000"/>
    <n v="1300000"/>
    <n v="1"/>
    <x v="0"/>
    <s v="40-49"/>
    <n v="30763333.333333332"/>
    <n v="13950000"/>
    <n v="0.55933333333333335"/>
    <x v="0"/>
    <x v="0"/>
    <x v="0"/>
    <x v="0"/>
  </r>
  <r>
    <s v="CC103201"/>
    <n v="39"/>
    <x v="1"/>
    <s v="Bachelor"/>
    <s v="Married"/>
    <s v="Contract"/>
    <n v="8200000"/>
    <n v="27000000"/>
    <n v="84"/>
    <x v="0"/>
    <n v="0"/>
    <n v="0"/>
    <n v="8590000"/>
    <n v="7080000"/>
    <n v="5980000"/>
    <n v="2810000"/>
    <n v="3130000"/>
    <n v="2730000"/>
    <n v="220000"/>
    <n v="1"/>
    <x v="0"/>
    <s v="30-39"/>
    <n v="7216666.666666667"/>
    <n v="2890000"/>
    <n v="0.26728395061728394"/>
    <x v="1"/>
    <x v="1"/>
    <x v="0"/>
    <x v="1"/>
  </r>
  <r>
    <s v="CC103202"/>
    <n v="37"/>
    <x v="0"/>
    <s v="High School"/>
    <s v="Married"/>
    <s v="Self-employed"/>
    <n v="14200000"/>
    <n v="66000000"/>
    <n v="104"/>
    <x v="0"/>
    <n v="0"/>
    <n v="0"/>
    <n v="23920000"/>
    <n v="22790000"/>
    <n v="35080000"/>
    <n v="19350000"/>
    <n v="7880000"/>
    <n v="32920000"/>
    <n v="1100000"/>
    <n v="0"/>
    <x v="0"/>
    <s v="30-39"/>
    <n v="27263333.333333332"/>
    <n v="20050000"/>
    <n v="0.41308080808080805"/>
    <x v="1"/>
    <x v="1"/>
    <x v="2"/>
    <x v="2"/>
  </r>
  <r>
    <s v="CC103203"/>
    <n v="31"/>
    <x v="0"/>
    <s v="Diploma"/>
    <s v="Married"/>
    <s v="Salaried"/>
    <n v="9000000"/>
    <n v="43000000"/>
    <n v="51"/>
    <x v="0"/>
    <n v="0"/>
    <n v="2"/>
    <n v="14340000"/>
    <n v="18090000"/>
    <n v="16080000"/>
    <n v="6300000"/>
    <n v="7970000"/>
    <n v="2070000"/>
    <n v="1650000"/>
    <n v="1"/>
    <x v="0"/>
    <s v="30-39"/>
    <n v="16170000"/>
    <n v="5446666.666666667"/>
    <n v="0.37604651162790698"/>
    <x v="1"/>
    <x v="1"/>
    <x v="0"/>
    <x v="0"/>
  </r>
  <r>
    <s v="CC103204"/>
    <n v="28"/>
    <x v="1"/>
    <s v="Bachelor"/>
    <s v="Single"/>
    <s v="Contract"/>
    <n v="12700000"/>
    <n v="57000000"/>
    <n v="55"/>
    <x v="0"/>
    <n v="0"/>
    <n v="0"/>
    <n v="22920000"/>
    <n v="23200000"/>
    <n v="25110000"/>
    <n v="3630000"/>
    <n v="4260000"/>
    <n v="9450000"/>
    <n v="6550000"/>
    <n v="0"/>
    <x v="0"/>
    <s v="21-29"/>
    <n v="23743333.333333332"/>
    <n v="5780000"/>
    <n v="0.41654970760233917"/>
    <x v="1"/>
    <x v="1"/>
    <x v="2"/>
    <x v="0"/>
  </r>
  <r>
    <s v="CC103205"/>
    <n v="33"/>
    <x v="1"/>
    <s v="High School"/>
    <s v="Single"/>
    <s v="Salaried"/>
    <n v="11000000"/>
    <n v="54000000"/>
    <n v="59"/>
    <x v="0"/>
    <n v="0"/>
    <n v="0"/>
    <n v="11630000"/>
    <n v="12820000"/>
    <n v="450000"/>
    <n v="2900000"/>
    <n v="7780000"/>
    <n v="450000"/>
    <n v="4980000"/>
    <n v="0"/>
    <x v="0"/>
    <s v="30-39"/>
    <n v="8300000"/>
    <n v="3710000"/>
    <n v="0.1537037037037037"/>
    <x v="2"/>
    <x v="2"/>
    <x v="2"/>
    <x v="0"/>
  </r>
  <r>
    <s v="CC103206"/>
    <n v="29"/>
    <x v="1"/>
    <s v="Bachelor"/>
    <s v="Other"/>
    <s v="Government"/>
    <n v="11000000"/>
    <n v="35000000"/>
    <n v="29"/>
    <x v="0"/>
    <n v="0"/>
    <n v="0"/>
    <n v="10920000"/>
    <n v="11520000"/>
    <n v="9240000"/>
    <n v="1170000"/>
    <n v="4110000"/>
    <n v="4560000"/>
    <n v="890000"/>
    <n v="0"/>
    <x v="0"/>
    <s v="21-29"/>
    <n v="10560000"/>
    <n v="3280000"/>
    <n v="0.30171428571428571"/>
    <x v="1"/>
    <x v="1"/>
    <x v="2"/>
    <x v="1"/>
  </r>
  <r>
    <s v="CC103207"/>
    <n v="36"/>
    <x v="0"/>
    <s v="Postgraduate"/>
    <s v="Married"/>
    <s v="Self-employed"/>
    <n v="19900000"/>
    <n v="50000000"/>
    <n v="23"/>
    <x v="0"/>
    <n v="0"/>
    <n v="0"/>
    <n v="18210000"/>
    <n v="21440000"/>
    <n v="26340000"/>
    <n v="6050000"/>
    <n v="6150000"/>
    <n v="7080000"/>
    <n v="2620000"/>
    <n v="1"/>
    <x v="0"/>
    <s v="30-39"/>
    <n v="21996666.666666668"/>
    <n v="6426666.666666667"/>
    <n v="0.43993333333333334"/>
    <x v="1"/>
    <x v="1"/>
    <x v="0"/>
    <x v="0"/>
  </r>
  <r>
    <s v="CC103208"/>
    <n v="26"/>
    <x v="1"/>
    <s v="Bachelor"/>
    <s v="Single"/>
    <s v="Salaried"/>
    <n v="5400000"/>
    <n v="27000000"/>
    <n v="53"/>
    <x v="2"/>
    <n v="0"/>
    <n v="3"/>
    <n v="8300000"/>
    <n v="9370000"/>
    <n v="7700000"/>
    <n v="2830000"/>
    <n v="2810000"/>
    <n v="390000"/>
    <n v="1430000"/>
    <n v="2"/>
    <x v="0"/>
    <s v="21-29"/>
    <n v="8456666.666666666"/>
    <n v="2010000"/>
    <n v="0.31320987654320986"/>
    <x v="1"/>
    <x v="1"/>
    <x v="0"/>
    <x v="1"/>
  </r>
  <r>
    <s v="CC103209"/>
    <n v="40"/>
    <x v="0"/>
    <s v="High School"/>
    <s v="Single"/>
    <s v="Contract"/>
    <n v="11800000"/>
    <n v="59000000"/>
    <n v="108"/>
    <x v="0"/>
    <n v="0"/>
    <n v="0"/>
    <n v="16680000"/>
    <n v="14710000"/>
    <n v="11750000"/>
    <n v="9110000"/>
    <n v="6820000"/>
    <n v="5580000"/>
    <n v="2160000"/>
    <n v="0"/>
    <x v="0"/>
    <s v="40-49"/>
    <n v="14380000"/>
    <n v="7170000"/>
    <n v="0.24372881355932202"/>
    <x v="2"/>
    <x v="2"/>
    <x v="2"/>
    <x v="0"/>
  </r>
  <r>
    <s v="CC103210"/>
    <n v="29"/>
    <x v="0"/>
    <s v="Diploma"/>
    <s v="Married"/>
    <s v="Government"/>
    <n v="10300000"/>
    <n v="53000000"/>
    <n v="33"/>
    <x v="0"/>
    <n v="0"/>
    <n v="0"/>
    <n v="19820000"/>
    <n v="23150000"/>
    <n v="25270000"/>
    <n v="5750000"/>
    <n v="4070000"/>
    <n v="5050000"/>
    <n v="2240000"/>
    <n v="1"/>
    <x v="0"/>
    <s v="21-29"/>
    <n v="22746666.666666668"/>
    <n v="4956666.666666667"/>
    <n v="0.42918238993710695"/>
    <x v="1"/>
    <x v="1"/>
    <x v="0"/>
    <x v="0"/>
  </r>
  <r>
    <s v="CC103211"/>
    <n v="32"/>
    <x v="1"/>
    <s v="High School"/>
    <s v="Married"/>
    <s v="Self-employed"/>
    <n v="6500000"/>
    <n v="23000000"/>
    <n v="113"/>
    <x v="0"/>
    <n v="0"/>
    <n v="1"/>
    <n v="15450000"/>
    <n v="14720000"/>
    <n v="15180000"/>
    <n v="14760000"/>
    <n v="4700000"/>
    <n v="4740000"/>
    <n v="1350000"/>
    <n v="2"/>
    <x v="0"/>
    <s v="30-39"/>
    <n v="15116666.666666666"/>
    <n v="8066666.666666667"/>
    <n v="0.65724637681159415"/>
    <x v="0"/>
    <x v="0"/>
    <x v="0"/>
    <x v="1"/>
  </r>
  <r>
    <s v="CC103212"/>
    <n v="34"/>
    <x v="0"/>
    <s v="High School"/>
    <s v="Married"/>
    <s v="Salaried"/>
    <n v="8400000"/>
    <n v="31000000"/>
    <n v="90"/>
    <x v="2"/>
    <n v="0"/>
    <n v="0"/>
    <n v="3690000"/>
    <n v="8340000"/>
    <n v="8070000"/>
    <n v="1360000"/>
    <n v="2340000"/>
    <n v="4310000"/>
    <n v="1370000"/>
    <n v="1"/>
    <x v="0"/>
    <s v="30-39"/>
    <n v="6700000"/>
    <n v="2670000"/>
    <n v="0.21612903225806451"/>
    <x v="2"/>
    <x v="2"/>
    <x v="0"/>
    <x v="1"/>
  </r>
  <r>
    <s v="CC103213"/>
    <n v="45"/>
    <x v="0"/>
    <s v="High School"/>
    <s v="Married"/>
    <s v="Salaried"/>
    <n v="9900000"/>
    <n v="39000000"/>
    <n v="106"/>
    <x v="0"/>
    <n v="0"/>
    <n v="0"/>
    <n v="18590000"/>
    <n v="17850000"/>
    <n v="13350000"/>
    <n v="6960000"/>
    <n v="9460000"/>
    <n v="12880000"/>
    <n v="190000"/>
    <n v="0"/>
    <x v="0"/>
    <s v="40-49"/>
    <n v="16596666.666666666"/>
    <n v="9766666.666666666"/>
    <n v="0.42555555555555552"/>
    <x v="1"/>
    <x v="1"/>
    <x v="2"/>
    <x v="1"/>
  </r>
  <r>
    <s v="CC103214"/>
    <n v="39"/>
    <x v="0"/>
    <s v="Diploma"/>
    <s v="Married"/>
    <s v="Government"/>
    <n v="11500000"/>
    <n v="82000000"/>
    <n v="39"/>
    <x v="0"/>
    <n v="0"/>
    <n v="0"/>
    <n v="29690000"/>
    <n v="18900000"/>
    <n v="34090000"/>
    <n v="12460000"/>
    <n v="7410000"/>
    <n v="15070000"/>
    <n v="2630000"/>
    <n v="0"/>
    <x v="0"/>
    <s v="30-39"/>
    <n v="27560000"/>
    <n v="11646666.666666666"/>
    <n v="0.33609756097560978"/>
    <x v="1"/>
    <x v="1"/>
    <x v="2"/>
    <x v="2"/>
  </r>
  <r>
    <s v="CC103215"/>
    <n v="45"/>
    <x v="0"/>
    <s v="Diploma"/>
    <s v="Married"/>
    <s v="Salaried"/>
    <n v="9700000"/>
    <n v="70000000"/>
    <n v="68"/>
    <x v="1"/>
    <n v="2"/>
    <n v="0"/>
    <n v="40740000"/>
    <n v="43650000"/>
    <n v="42210000"/>
    <n v="1170000"/>
    <n v="2080000"/>
    <n v="2550000"/>
    <n v="6710000"/>
    <n v="3"/>
    <x v="1"/>
    <s v="40-49"/>
    <n v="42200000"/>
    <n v="1933333.3333333333"/>
    <n v="0.60285714285714287"/>
    <x v="0"/>
    <x v="0"/>
    <x v="1"/>
    <x v="2"/>
  </r>
  <r>
    <s v="CC103216"/>
    <n v="28"/>
    <x v="1"/>
    <s v="Bachelor"/>
    <s v="Single"/>
    <s v="Salaried"/>
    <n v="6500000"/>
    <n v="25000000"/>
    <n v="85"/>
    <x v="0"/>
    <n v="1"/>
    <n v="0"/>
    <n v="20440000"/>
    <n v="18770000"/>
    <n v="18920000"/>
    <n v="8720000"/>
    <n v="7830000"/>
    <n v="6950000"/>
    <n v="800000"/>
    <n v="2"/>
    <x v="0"/>
    <s v="21-29"/>
    <n v="19376666.666666668"/>
    <n v="7833333.333333333"/>
    <n v="0.77506666666666668"/>
    <x v="3"/>
    <x v="3"/>
    <x v="0"/>
    <x v="1"/>
  </r>
  <r>
    <s v="CC103217"/>
    <n v="31"/>
    <x v="1"/>
    <s v="Bachelor"/>
    <s v="Married"/>
    <s v="Other"/>
    <n v="6500000"/>
    <n v="35000000"/>
    <n v="87"/>
    <x v="0"/>
    <n v="0"/>
    <n v="0"/>
    <n v="13030000"/>
    <n v="13330000"/>
    <n v="13700000"/>
    <n v="3100000"/>
    <n v="3220000"/>
    <n v="3670000"/>
    <n v="1300000"/>
    <n v="1"/>
    <x v="0"/>
    <s v="30-39"/>
    <n v="13353333.333333334"/>
    <n v="3330000"/>
    <n v="0.38152380952380954"/>
    <x v="1"/>
    <x v="1"/>
    <x v="0"/>
    <x v="1"/>
  </r>
  <r>
    <s v="CC103218"/>
    <n v="37"/>
    <x v="0"/>
    <s v="Bachelor"/>
    <s v="Married"/>
    <s v="Salaried"/>
    <n v="16600000"/>
    <n v="76000000"/>
    <n v="121"/>
    <x v="0"/>
    <n v="0"/>
    <n v="0"/>
    <n v="60150000"/>
    <n v="54020000"/>
    <n v="50670000"/>
    <n v="18100000"/>
    <n v="43580000"/>
    <n v="17340000"/>
    <n v="5480000"/>
    <n v="0"/>
    <x v="0"/>
    <s v="30-39"/>
    <n v="54946666.666666664"/>
    <n v="26340000"/>
    <n v="0.72298245614035084"/>
    <x v="0"/>
    <x v="0"/>
    <x v="2"/>
    <x v="2"/>
  </r>
  <r>
    <s v="CC103219"/>
    <n v="45"/>
    <x v="0"/>
    <s v="High School"/>
    <s v="Single"/>
    <s v="Salaried"/>
    <n v="8200000"/>
    <n v="38000000"/>
    <n v="113"/>
    <x v="0"/>
    <n v="0"/>
    <n v="0"/>
    <n v="950000"/>
    <n v="3280000"/>
    <n v="3240000"/>
    <n v="640000"/>
    <n v="1800000"/>
    <n v="1370000"/>
    <n v="320000"/>
    <n v="1"/>
    <x v="0"/>
    <s v="40-49"/>
    <n v="2490000"/>
    <n v="1270000"/>
    <n v="6.5526315789473683E-2"/>
    <x v="2"/>
    <x v="2"/>
    <x v="0"/>
    <x v="1"/>
  </r>
  <r>
    <s v="CC103220"/>
    <n v="54"/>
    <x v="0"/>
    <s v="Bachelor"/>
    <s v="Single"/>
    <s v="Salaried"/>
    <n v="21400000"/>
    <n v="93000000"/>
    <n v="240"/>
    <x v="0"/>
    <n v="1"/>
    <n v="1"/>
    <n v="23830000"/>
    <n v="18590000"/>
    <n v="23090000"/>
    <n v="10360000"/>
    <n v="7890000"/>
    <n v="10290000"/>
    <n v="1210000"/>
    <n v="2"/>
    <x v="0"/>
    <s v="50-59"/>
    <n v="21836666.666666668"/>
    <n v="9513333.333333334"/>
    <n v="0.23480286738351255"/>
    <x v="2"/>
    <x v="2"/>
    <x v="0"/>
    <x v="2"/>
  </r>
  <r>
    <s v="CC103221"/>
    <n v="31"/>
    <x v="1"/>
    <s v="High School"/>
    <s v="Other"/>
    <s v="Self-employed"/>
    <n v="7300000"/>
    <n v="27000000"/>
    <n v="42"/>
    <x v="1"/>
    <n v="2"/>
    <n v="3"/>
    <n v="10610000"/>
    <n v="10840000"/>
    <n v="11850000"/>
    <n v="370000"/>
    <n v="1190000"/>
    <n v="540000"/>
    <n v="2440000"/>
    <n v="4"/>
    <x v="1"/>
    <s v="30-39"/>
    <n v="11100000"/>
    <n v="700000"/>
    <n v="0.41111111111111109"/>
    <x v="1"/>
    <x v="1"/>
    <x v="1"/>
    <x v="1"/>
  </r>
  <r>
    <s v="CC103222"/>
    <n v="46"/>
    <x v="1"/>
    <s v="Diploma"/>
    <s v="Married"/>
    <s v="Other"/>
    <n v="12800000"/>
    <n v="76000000"/>
    <n v="170"/>
    <x v="0"/>
    <n v="0"/>
    <n v="0"/>
    <n v="0"/>
    <n v="860000"/>
    <n v="15730000"/>
    <n v="0"/>
    <n v="860000"/>
    <n v="6840000"/>
    <n v="2580000"/>
    <n v="0"/>
    <x v="0"/>
    <s v="40-49"/>
    <n v="5530000"/>
    <n v="2566666.6666666665"/>
    <n v="7.2763157894736849E-2"/>
    <x v="2"/>
    <x v="2"/>
    <x v="2"/>
    <x v="2"/>
  </r>
  <r>
    <s v="CC103223"/>
    <n v="29"/>
    <x v="0"/>
    <s v="Bachelor"/>
    <s v="Single"/>
    <s v="Government"/>
    <n v="12200000"/>
    <n v="62000000"/>
    <n v="39"/>
    <x v="0"/>
    <n v="0"/>
    <n v="0"/>
    <n v="14170000"/>
    <n v="11980000"/>
    <n v="16640000"/>
    <n v="6090000"/>
    <n v="6960000"/>
    <n v="8220000"/>
    <n v="840000"/>
    <n v="1"/>
    <x v="0"/>
    <s v="21-29"/>
    <n v="14263333.333333334"/>
    <n v="7090000"/>
    <n v="0.23005376344086023"/>
    <x v="2"/>
    <x v="2"/>
    <x v="0"/>
    <x v="2"/>
  </r>
  <r>
    <s v="CC103224"/>
    <n v="41"/>
    <x v="1"/>
    <s v="High School"/>
    <s v="Other"/>
    <s v="Salaried"/>
    <n v="8700000"/>
    <n v="27000000"/>
    <n v="71"/>
    <x v="0"/>
    <n v="0"/>
    <n v="0"/>
    <n v="4630000"/>
    <n v="7900000"/>
    <n v="6200000"/>
    <n v="4790000"/>
    <n v="7920000"/>
    <n v="3260000"/>
    <n v="1450000"/>
    <n v="0"/>
    <x v="0"/>
    <s v="40-49"/>
    <n v="6243333.333333333"/>
    <n v="5323333.333333333"/>
    <n v="0.23123456790123456"/>
    <x v="2"/>
    <x v="2"/>
    <x v="2"/>
    <x v="1"/>
  </r>
  <r>
    <s v="CC103225"/>
    <n v="37"/>
    <x v="0"/>
    <s v="High School"/>
    <s v="Married"/>
    <s v="Other"/>
    <n v="5000000"/>
    <n v="20000000"/>
    <n v="66"/>
    <x v="0"/>
    <n v="0"/>
    <n v="0"/>
    <n v="10550000"/>
    <n v="10930000"/>
    <n v="9270000"/>
    <n v="2980000"/>
    <n v="9480000"/>
    <n v="2720000"/>
    <n v="670000"/>
    <n v="0"/>
    <x v="0"/>
    <s v="30-39"/>
    <n v="10250000"/>
    <n v="5060000"/>
    <n v="0.51249999999999996"/>
    <x v="0"/>
    <x v="0"/>
    <x v="2"/>
    <x v="1"/>
  </r>
  <r>
    <s v="CC103226"/>
    <n v="45"/>
    <x v="0"/>
    <s v="Postgraduate"/>
    <s v="Married"/>
    <s v="Salaried"/>
    <n v="17900000"/>
    <n v="134000000"/>
    <n v="150"/>
    <x v="0"/>
    <n v="0"/>
    <n v="0"/>
    <n v="64780000"/>
    <n v="67030000"/>
    <n v="50190000"/>
    <n v="25850000"/>
    <n v="18860000"/>
    <n v="17690000"/>
    <n v="7800000"/>
    <n v="1"/>
    <x v="0"/>
    <s v="40-49"/>
    <n v="60666666.666666664"/>
    <n v="20800000"/>
    <n v="0.45273631840796019"/>
    <x v="1"/>
    <x v="1"/>
    <x v="0"/>
    <x v="3"/>
  </r>
  <r>
    <s v="CC103227"/>
    <n v="41"/>
    <x v="0"/>
    <s v="High School"/>
    <s v="Married"/>
    <s v="Government"/>
    <n v="12300000"/>
    <n v="74000000"/>
    <n v="92"/>
    <x v="0"/>
    <n v="0"/>
    <n v="0"/>
    <n v="630000"/>
    <n v="8560000"/>
    <n v="12430000"/>
    <n v="630000"/>
    <n v="3640000"/>
    <n v="4330000"/>
    <n v="3270000"/>
    <n v="1"/>
    <x v="0"/>
    <s v="40-49"/>
    <n v="7206666.666666667"/>
    <n v="2866666.6666666665"/>
    <n v="9.7387387387387392E-2"/>
    <x v="2"/>
    <x v="2"/>
    <x v="0"/>
    <x v="2"/>
  </r>
  <r>
    <s v="CC103228"/>
    <n v="45"/>
    <x v="0"/>
    <s v="Postgraduate"/>
    <s v="Married"/>
    <s v="Salaried"/>
    <n v="14200000"/>
    <n v="76000000"/>
    <n v="101"/>
    <x v="0"/>
    <n v="0"/>
    <n v="0"/>
    <n v="56690000"/>
    <n v="65850000"/>
    <n v="57280000"/>
    <n v="16170000"/>
    <n v="25800000"/>
    <n v="18370000"/>
    <n v="1890000"/>
    <n v="0"/>
    <x v="0"/>
    <s v="40-49"/>
    <n v="59940000"/>
    <n v="20113333.333333332"/>
    <n v="0.78868421052631577"/>
    <x v="3"/>
    <x v="3"/>
    <x v="2"/>
    <x v="2"/>
  </r>
  <r>
    <s v="CC103229"/>
    <n v="37"/>
    <x v="1"/>
    <s v="Bachelor"/>
    <s v="Married"/>
    <s v="Salaried"/>
    <n v="11200000"/>
    <n v="48000000"/>
    <n v="117"/>
    <x v="0"/>
    <n v="0"/>
    <n v="0"/>
    <n v="29080000"/>
    <n v="24620000"/>
    <n v="21470000"/>
    <n v="14010000"/>
    <n v="9730000"/>
    <n v="8240000"/>
    <n v="540000"/>
    <n v="0"/>
    <x v="0"/>
    <s v="30-39"/>
    <n v="25056666.666666668"/>
    <n v="10660000"/>
    <n v="0.52201388888888889"/>
    <x v="0"/>
    <x v="0"/>
    <x v="2"/>
    <x v="0"/>
  </r>
  <r>
    <s v="CC103230"/>
    <n v="26"/>
    <x v="0"/>
    <s v="Bachelor"/>
    <s v="Single"/>
    <s v="Salaried"/>
    <n v="12600000"/>
    <n v="54000000"/>
    <n v="26"/>
    <x v="1"/>
    <n v="3"/>
    <n v="1"/>
    <n v="41320000"/>
    <n v="45750000"/>
    <n v="46490000"/>
    <n v="6030000"/>
    <n v="1130000"/>
    <n v="8540000"/>
    <n v="5600000"/>
    <n v="3"/>
    <x v="1"/>
    <s v="21-29"/>
    <n v="44520000"/>
    <n v="5233333.333333333"/>
    <n v="0.82444444444444442"/>
    <x v="3"/>
    <x v="3"/>
    <x v="1"/>
    <x v="0"/>
  </r>
  <r>
    <s v="CC103231"/>
    <n v="27"/>
    <x v="1"/>
    <s v="Diploma"/>
    <s v="Single"/>
    <s v="Salaried"/>
    <n v="7000000"/>
    <n v="20000000"/>
    <n v="41"/>
    <x v="0"/>
    <n v="0"/>
    <n v="0"/>
    <n v="10250000"/>
    <n v="11330000"/>
    <n v="10150000"/>
    <n v="8930000"/>
    <n v="5580000"/>
    <n v="4130000"/>
    <n v="350000"/>
    <n v="0"/>
    <x v="0"/>
    <s v="21-29"/>
    <n v="10576666.666666666"/>
    <n v="6213333.333333333"/>
    <n v="0.52883333333333327"/>
    <x v="0"/>
    <x v="0"/>
    <x v="2"/>
    <x v="1"/>
  </r>
  <r>
    <s v="CC103232"/>
    <n v="52"/>
    <x v="0"/>
    <s v="Bachelor"/>
    <s v="Other"/>
    <s v="Other"/>
    <n v="20300000"/>
    <n v="110000000"/>
    <n v="159"/>
    <x v="0"/>
    <n v="0"/>
    <n v="0"/>
    <n v="31050000"/>
    <n v="30300000"/>
    <n v="54660000"/>
    <n v="10160000"/>
    <n v="10470000"/>
    <n v="20460000"/>
    <n v="3140000"/>
    <n v="1"/>
    <x v="0"/>
    <s v="50-59"/>
    <n v="38670000"/>
    <n v="13696666.666666666"/>
    <n v="0.35154545454545455"/>
    <x v="1"/>
    <x v="1"/>
    <x v="0"/>
    <x v="3"/>
  </r>
  <r>
    <s v="CC103233"/>
    <n v="31"/>
    <x v="1"/>
    <s v="Bachelor"/>
    <s v="Single"/>
    <s v="Government"/>
    <n v="6100000"/>
    <n v="20000000"/>
    <n v="54"/>
    <x v="0"/>
    <n v="0"/>
    <n v="0"/>
    <n v="13510000"/>
    <n v="15390000"/>
    <n v="13920000"/>
    <n v="4840000"/>
    <n v="2670000"/>
    <n v="13890000"/>
    <n v="1610000"/>
    <n v="0"/>
    <x v="0"/>
    <s v="30-39"/>
    <n v="14273333.333333334"/>
    <n v="7133333.333333333"/>
    <n v="0.71366666666666667"/>
    <x v="0"/>
    <x v="0"/>
    <x v="2"/>
    <x v="1"/>
  </r>
  <r>
    <s v="CC103234"/>
    <n v="47"/>
    <x v="0"/>
    <s v="Diploma"/>
    <s v="Single"/>
    <s v="Contract"/>
    <n v="12600000"/>
    <n v="42000000"/>
    <n v="83"/>
    <x v="0"/>
    <n v="0"/>
    <n v="0"/>
    <n v="9410000"/>
    <n v="11190000"/>
    <n v="0"/>
    <n v="8240000"/>
    <n v="4890000"/>
    <n v="0"/>
    <n v="1140000"/>
    <n v="0"/>
    <x v="0"/>
    <s v="40-49"/>
    <n v="6866666.666666667"/>
    <n v="4376666.666666667"/>
    <n v="0.16349206349206349"/>
    <x v="2"/>
    <x v="2"/>
    <x v="2"/>
    <x v="0"/>
  </r>
  <r>
    <s v="CC103235"/>
    <n v="50"/>
    <x v="0"/>
    <s v="Bachelor"/>
    <s v="Other"/>
    <s v="Other"/>
    <n v="18100000"/>
    <n v="68000000"/>
    <n v="135"/>
    <x v="0"/>
    <n v="0"/>
    <n v="0"/>
    <n v="21710000"/>
    <n v="20930000"/>
    <n v="25490000"/>
    <n v="21820000"/>
    <n v="4920000"/>
    <n v="9810000"/>
    <n v="2490000"/>
    <n v="0"/>
    <x v="0"/>
    <s v="50-59"/>
    <n v="22710000"/>
    <n v="12183333.333333334"/>
    <n v="0.33397058823529413"/>
    <x v="1"/>
    <x v="1"/>
    <x v="2"/>
    <x v="2"/>
  </r>
  <r>
    <s v="CC103236"/>
    <n v="25"/>
    <x v="1"/>
    <s v="Diploma"/>
    <s v="Single"/>
    <s v="Government"/>
    <n v="12000000"/>
    <n v="56000000"/>
    <n v="42"/>
    <x v="2"/>
    <n v="2"/>
    <n v="0"/>
    <n v="25040000"/>
    <n v="20990000"/>
    <n v="10260000"/>
    <n v="8440000"/>
    <n v="1250000"/>
    <n v="2630000"/>
    <n v="1530000"/>
    <n v="3"/>
    <x v="1"/>
    <s v="21-29"/>
    <n v="18763333.333333332"/>
    <n v="4106666.6666666665"/>
    <n v="0.33505952380952381"/>
    <x v="1"/>
    <x v="1"/>
    <x v="1"/>
    <x v="0"/>
  </r>
  <r>
    <s v="CC103237"/>
    <n v="57"/>
    <x v="1"/>
    <s v="High School"/>
    <s v="Married"/>
    <s v="Government"/>
    <n v="11700000"/>
    <n v="64000000"/>
    <n v="216"/>
    <x v="0"/>
    <n v="0"/>
    <n v="0"/>
    <n v="21180000"/>
    <n v="22310000"/>
    <n v="33190000"/>
    <n v="18390000"/>
    <n v="9520000"/>
    <n v="11950000"/>
    <n v="3760000"/>
    <n v="0"/>
    <x v="1"/>
    <s v="50-59"/>
    <n v="25560000"/>
    <n v="13286666.666666666"/>
    <n v="0.39937499999999998"/>
    <x v="1"/>
    <x v="1"/>
    <x v="2"/>
    <x v="2"/>
  </r>
  <r>
    <s v="CC103238"/>
    <n v="40"/>
    <x v="1"/>
    <s v="Bachelor"/>
    <s v="Married"/>
    <s v="Salaried"/>
    <n v="15600000"/>
    <n v="52000000"/>
    <n v="75"/>
    <x v="0"/>
    <n v="0"/>
    <n v="0"/>
    <n v="16570000"/>
    <n v="13120000"/>
    <n v="11590000"/>
    <n v="7470000"/>
    <n v="1960000"/>
    <n v="8150000"/>
    <n v="540000"/>
    <n v="0"/>
    <x v="0"/>
    <s v="40-49"/>
    <n v="13760000"/>
    <n v="5860000"/>
    <n v="0.26461538461538464"/>
    <x v="1"/>
    <x v="1"/>
    <x v="2"/>
    <x v="0"/>
  </r>
  <r>
    <s v="CC103239"/>
    <n v="51"/>
    <x v="1"/>
    <s v="Diploma"/>
    <s v="Married"/>
    <s v="Other"/>
    <n v="7600000"/>
    <n v="33000000"/>
    <n v="175"/>
    <x v="0"/>
    <n v="0"/>
    <n v="0"/>
    <n v="13900000"/>
    <n v="16930000"/>
    <n v="13430000"/>
    <n v="3200000"/>
    <n v="7050000"/>
    <n v="3900000"/>
    <n v="2030000"/>
    <n v="0"/>
    <x v="0"/>
    <s v="50-59"/>
    <n v="14753333.333333334"/>
    <n v="4716666.666666667"/>
    <n v="0.44707070707070706"/>
    <x v="1"/>
    <x v="1"/>
    <x v="2"/>
    <x v="1"/>
  </r>
  <r>
    <s v="CC103240"/>
    <n v="35"/>
    <x v="0"/>
    <s v="High School"/>
    <s v="Married"/>
    <s v="Government"/>
    <n v="6800000"/>
    <n v="31000000"/>
    <n v="108"/>
    <x v="0"/>
    <n v="0"/>
    <n v="0"/>
    <n v="13170000"/>
    <n v="15670000"/>
    <n v="13130000"/>
    <n v="10700000"/>
    <n v="7720000"/>
    <n v="6190000"/>
    <n v="160000"/>
    <n v="1"/>
    <x v="0"/>
    <s v="30-39"/>
    <n v="13990000"/>
    <n v="8203333.333333333"/>
    <n v="0.45129032258064516"/>
    <x v="1"/>
    <x v="1"/>
    <x v="0"/>
    <x v="1"/>
  </r>
  <r>
    <s v="CC103241"/>
    <n v="41"/>
    <x v="0"/>
    <s v="High School"/>
    <s v="Married"/>
    <s v="Salaried"/>
    <n v="8400000"/>
    <n v="39000000"/>
    <n v="104"/>
    <x v="1"/>
    <n v="3"/>
    <n v="3"/>
    <n v="22270000"/>
    <n v="9260000"/>
    <n v="11560000"/>
    <n v="550000"/>
    <n v="630000"/>
    <n v="480000"/>
    <n v="2670000"/>
    <n v="3"/>
    <x v="0"/>
    <s v="40-49"/>
    <n v="14363333.333333334"/>
    <n v="553333.33333333337"/>
    <n v="0.36829059829059829"/>
    <x v="1"/>
    <x v="1"/>
    <x v="1"/>
    <x v="1"/>
  </r>
  <r>
    <s v="CC103242"/>
    <n v="37"/>
    <x v="0"/>
    <s v="Bachelor"/>
    <s v="Single"/>
    <s v="Contract"/>
    <n v="10400000"/>
    <n v="68000000"/>
    <n v="62"/>
    <x v="0"/>
    <n v="0"/>
    <n v="3"/>
    <n v="37830000"/>
    <n v="32770000"/>
    <n v="37480000"/>
    <n v="15920000"/>
    <n v="4180000"/>
    <n v="1080000"/>
    <n v="3710000"/>
    <n v="2"/>
    <x v="0"/>
    <s v="30-39"/>
    <n v="36026666.666666664"/>
    <n v="7060000"/>
    <n v="0.52980392156862743"/>
    <x v="0"/>
    <x v="0"/>
    <x v="0"/>
    <x v="2"/>
  </r>
  <r>
    <s v="CC103243"/>
    <n v="32"/>
    <x v="0"/>
    <s v="Bachelor"/>
    <s v="Single"/>
    <s v="Salaried"/>
    <n v="9500000"/>
    <n v="42000000"/>
    <n v="97"/>
    <x v="0"/>
    <n v="0"/>
    <n v="0"/>
    <n v="14050000"/>
    <n v="17940000"/>
    <n v="22250000"/>
    <n v="1570000"/>
    <n v="2140000"/>
    <n v="9290000"/>
    <n v="2080000"/>
    <n v="3"/>
    <x v="0"/>
    <s v="30-39"/>
    <n v="18080000"/>
    <n v="4333333.333333333"/>
    <n v="0.43047619047619046"/>
    <x v="1"/>
    <x v="1"/>
    <x v="1"/>
    <x v="0"/>
  </r>
  <r>
    <s v="CC103244"/>
    <n v="50"/>
    <x v="0"/>
    <s v="Bachelor"/>
    <s v="Married"/>
    <s v="Self-employed"/>
    <n v="19200000"/>
    <n v="80000000"/>
    <n v="204"/>
    <x v="3"/>
    <n v="0"/>
    <n v="1"/>
    <n v="20690000"/>
    <n v="35850000"/>
    <n v="23410000"/>
    <n v="1530000"/>
    <n v="8810000"/>
    <n v="4270000"/>
    <n v="4780000"/>
    <n v="3"/>
    <x v="1"/>
    <s v="50-59"/>
    <n v="26650000"/>
    <n v="4870000"/>
    <n v="0.333125"/>
    <x v="1"/>
    <x v="1"/>
    <x v="1"/>
    <x v="2"/>
  </r>
  <r>
    <s v="CC103245"/>
    <n v="43"/>
    <x v="1"/>
    <s v="Diploma"/>
    <s v="Single"/>
    <s v="Other"/>
    <n v="11600000"/>
    <n v="64000000"/>
    <n v="147"/>
    <x v="0"/>
    <n v="0"/>
    <n v="0"/>
    <n v="19530000"/>
    <n v="21880000"/>
    <n v="27100000"/>
    <n v="6240000"/>
    <n v="7870000"/>
    <n v="15810000"/>
    <n v="3050000"/>
    <n v="1"/>
    <x v="0"/>
    <s v="40-49"/>
    <n v="22836666.666666668"/>
    <n v="9973333.333333334"/>
    <n v="0.35682291666666671"/>
    <x v="1"/>
    <x v="1"/>
    <x v="0"/>
    <x v="2"/>
  </r>
  <r>
    <s v="CC103246"/>
    <n v="44"/>
    <x v="1"/>
    <s v="Diploma"/>
    <s v="Married"/>
    <s v="Salaried"/>
    <n v="8400000"/>
    <n v="35000000"/>
    <n v="166"/>
    <x v="0"/>
    <n v="0"/>
    <n v="0"/>
    <n v="12960000"/>
    <n v="13500000"/>
    <n v="16680000"/>
    <n v="2860000"/>
    <n v="4350000"/>
    <n v="5350000"/>
    <n v="900000"/>
    <n v="0"/>
    <x v="0"/>
    <s v="40-49"/>
    <n v="14380000"/>
    <n v="4186666.6666666665"/>
    <n v="0.41085714285714287"/>
    <x v="1"/>
    <x v="1"/>
    <x v="2"/>
    <x v="1"/>
  </r>
  <r>
    <s v="CC103247"/>
    <n v="31"/>
    <x v="1"/>
    <s v="Bachelor"/>
    <s v="Married"/>
    <s v="Self-employed"/>
    <n v="11200000"/>
    <n v="45000000"/>
    <n v="54"/>
    <x v="2"/>
    <n v="0"/>
    <n v="0"/>
    <n v="12140000"/>
    <n v="4600000"/>
    <n v="10160000"/>
    <n v="930000"/>
    <n v="1480000"/>
    <n v="2210000"/>
    <n v="2240000"/>
    <n v="2"/>
    <x v="0"/>
    <s v="30-39"/>
    <n v="8966666.666666666"/>
    <n v="1540000"/>
    <n v="0.19925925925925925"/>
    <x v="2"/>
    <x v="2"/>
    <x v="0"/>
    <x v="0"/>
  </r>
  <r>
    <s v="CC103248"/>
    <n v="50"/>
    <x v="1"/>
    <s v="Diploma"/>
    <s v="Married"/>
    <s v="Salaried"/>
    <n v="11200000"/>
    <n v="69000000"/>
    <n v="172"/>
    <x v="0"/>
    <n v="0"/>
    <n v="0"/>
    <n v="30480000"/>
    <n v="19760000"/>
    <n v="25900000"/>
    <n v="18670000"/>
    <n v="9860000"/>
    <n v="21190000"/>
    <n v="920000"/>
    <n v="1"/>
    <x v="0"/>
    <s v="50-59"/>
    <n v="25380000"/>
    <n v="16573333.333333334"/>
    <n v="0.36782608695652175"/>
    <x v="1"/>
    <x v="1"/>
    <x v="0"/>
    <x v="2"/>
  </r>
  <r>
    <s v="CC103249"/>
    <n v="34"/>
    <x v="1"/>
    <s v="Diploma"/>
    <s v="Married"/>
    <s v="Salaried"/>
    <n v="6300000"/>
    <n v="23000000"/>
    <n v="85"/>
    <x v="0"/>
    <n v="0"/>
    <n v="0"/>
    <n v="14260000"/>
    <n v="14730000"/>
    <n v="13690000"/>
    <n v="6260000"/>
    <n v="4120000"/>
    <n v="3830000"/>
    <n v="1280000"/>
    <n v="0"/>
    <x v="0"/>
    <s v="30-39"/>
    <n v="14226666.666666666"/>
    <n v="4736666.666666667"/>
    <n v="0.61855072463768113"/>
    <x v="0"/>
    <x v="0"/>
    <x v="2"/>
    <x v="1"/>
  </r>
  <r>
    <s v="CC103250"/>
    <n v="48"/>
    <x v="0"/>
    <s v="High School"/>
    <s v="Single"/>
    <s v="Contract"/>
    <n v="6000000"/>
    <n v="36000000"/>
    <n v="95"/>
    <x v="0"/>
    <n v="0"/>
    <n v="2"/>
    <n v="17640000"/>
    <n v="21610000"/>
    <n v="16680000"/>
    <n v="17920000"/>
    <n v="7450000"/>
    <n v="2770000"/>
    <n v="3300000"/>
    <n v="1"/>
    <x v="1"/>
    <s v="40-49"/>
    <n v="18643333.333333332"/>
    <n v="9380000"/>
    <n v="0.51787037037037031"/>
    <x v="0"/>
    <x v="0"/>
    <x v="0"/>
    <x v="1"/>
  </r>
  <r>
    <s v="CC103251"/>
    <n v="42"/>
    <x v="1"/>
    <s v="Diploma"/>
    <s v="Married"/>
    <s v="Contract"/>
    <n v="12900000"/>
    <n v="70000000"/>
    <n v="126"/>
    <x v="0"/>
    <n v="0"/>
    <n v="0"/>
    <n v="42360000"/>
    <n v="43350000"/>
    <n v="44030000"/>
    <n v="20860000"/>
    <n v="14370000"/>
    <n v="13220000"/>
    <n v="7670000"/>
    <n v="0"/>
    <x v="0"/>
    <s v="40-49"/>
    <n v="43246666.666666664"/>
    <n v="16150000"/>
    <n v="0.61780952380952381"/>
    <x v="0"/>
    <x v="0"/>
    <x v="2"/>
    <x v="2"/>
  </r>
  <r>
    <s v="CC103252"/>
    <n v="41"/>
    <x v="1"/>
    <s v="High School"/>
    <s v="Married"/>
    <s v="Self-employed"/>
    <n v="15800000"/>
    <n v="102000000"/>
    <n v="164"/>
    <x v="0"/>
    <n v="0"/>
    <n v="0"/>
    <n v="20530000"/>
    <n v="10110000"/>
    <n v="21690000"/>
    <n v="1310000"/>
    <n v="1270000"/>
    <n v="10070000"/>
    <n v="5800000"/>
    <n v="0"/>
    <x v="0"/>
    <s v="40-49"/>
    <n v="17443333.333333332"/>
    <n v="4216666.666666667"/>
    <n v="0.17101307189542483"/>
    <x v="2"/>
    <x v="2"/>
    <x v="2"/>
    <x v="3"/>
  </r>
  <r>
    <s v="CC103253"/>
    <n v="35"/>
    <x v="1"/>
    <s v="Bachelor"/>
    <s v="Single"/>
    <s v="Salaried"/>
    <n v="18500000"/>
    <n v="97000000"/>
    <n v="65"/>
    <x v="0"/>
    <n v="0"/>
    <n v="1"/>
    <n v="36320000"/>
    <n v="39310000"/>
    <n v="49070000"/>
    <n v="30960000"/>
    <n v="9040000"/>
    <n v="9190000"/>
    <n v="1820000"/>
    <n v="1"/>
    <x v="0"/>
    <s v="30-39"/>
    <n v="41566666.666666664"/>
    <n v="16396666.666666666"/>
    <n v="0.42852233676975943"/>
    <x v="1"/>
    <x v="1"/>
    <x v="0"/>
    <x v="2"/>
  </r>
  <r>
    <s v="CC103254"/>
    <n v="38"/>
    <x v="0"/>
    <s v="High School"/>
    <s v="Married"/>
    <s v="Contract"/>
    <n v="7300000"/>
    <n v="35000000"/>
    <n v="82"/>
    <x v="0"/>
    <n v="3"/>
    <n v="0"/>
    <n v="26960000"/>
    <n v="24200000"/>
    <n v="21950000"/>
    <n v="8540000"/>
    <n v="640000"/>
    <n v="7700000"/>
    <n v="1980000"/>
    <n v="2"/>
    <x v="1"/>
    <s v="30-39"/>
    <n v="24370000"/>
    <n v="5626666.666666667"/>
    <n v="0.69628571428571429"/>
    <x v="0"/>
    <x v="0"/>
    <x v="0"/>
    <x v="1"/>
  </r>
  <r>
    <s v="CC103255"/>
    <n v="34"/>
    <x v="1"/>
    <s v="Postgraduate"/>
    <s v="Single"/>
    <s v="Self-employed"/>
    <n v="14900000"/>
    <n v="80000000"/>
    <n v="93"/>
    <x v="0"/>
    <n v="0"/>
    <n v="0"/>
    <n v="64830000"/>
    <n v="51070000"/>
    <n v="46810000"/>
    <n v="19870000"/>
    <n v="11310000"/>
    <n v="17380000"/>
    <n v="2360000"/>
    <n v="0"/>
    <x v="0"/>
    <s v="30-39"/>
    <n v="54236666.666666664"/>
    <n v="16186666.666666666"/>
    <n v="0.67795833333333333"/>
    <x v="0"/>
    <x v="0"/>
    <x v="2"/>
    <x v="2"/>
  </r>
  <r>
    <s v="CC103256"/>
    <n v="41"/>
    <x v="1"/>
    <s v="Postgraduate"/>
    <s v="Married"/>
    <s v="Self-employed"/>
    <n v="18800000"/>
    <n v="116000000"/>
    <n v="76"/>
    <x v="0"/>
    <n v="0"/>
    <n v="0"/>
    <n v="30140000"/>
    <n v="26760000"/>
    <n v="5840000"/>
    <n v="9100000"/>
    <n v="9630000"/>
    <n v="5210000"/>
    <n v="3110000"/>
    <n v="0"/>
    <x v="0"/>
    <s v="40-49"/>
    <n v="20913333.333333332"/>
    <n v="7980000"/>
    <n v="0.18028735632183907"/>
    <x v="2"/>
    <x v="2"/>
    <x v="2"/>
    <x v="3"/>
  </r>
  <r>
    <s v="CC103257"/>
    <n v="41"/>
    <x v="0"/>
    <s v="Postgraduate"/>
    <s v="Single"/>
    <s v="Salaried"/>
    <n v="21500000"/>
    <n v="147000000"/>
    <n v="98"/>
    <x v="0"/>
    <n v="0"/>
    <n v="0"/>
    <n v="24330000"/>
    <n v="32690000"/>
    <n v="50440000"/>
    <n v="6500000"/>
    <n v="6750000"/>
    <n v="49360000"/>
    <n v="810000"/>
    <n v="0"/>
    <x v="0"/>
    <s v="40-49"/>
    <n v="35820000"/>
    <n v="20870000"/>
    <n v="0.24367346938775511"/>
    <x v="2"/>
    <x v="2"/>
    <x v="2"/>
    <x v="3"/>
  </r>
  <r>
    <s v="CC103258"/>
    <n v="35"/>
    <x v="1"/>
    <s v="Diploma"/>
    <s v="Single"/>
    <s v="Salaried"/>
    <n v="18500000"/>
    <n v="110000000"/>
    <n v="117"/>
    <x v="0"/>
    <n v="0"/>
    <n v="0"/>
    <n v="54840000"/>
    <n v="51020000"/>
    <n v="50730000"/>
    <n v="19830000"/>
    <n v="18850000"/>
    <n v="14480000"/>
    <n v="990000"/>
    <n v="1"/>
    <x v="0"/>
    <s v="30-39"/>
    <n v="52196666.666666664"/>
    <n v="17720000"/>
    <n v="0.4745151515151515"/>
    <x v="1"/>
    <x v="1"/>
    <x v="0"/>
    <x v="3"/>
  </r>
  <r>
    <s v="CC103259"/>
    <n v="46"/>
    <x v="0"/>
    <s v="Bachelor"/>
    <s v="Single"/>
    <s v="Other"/>
    <n v="11500000"/>
    <n v="41000000"/>
    <n v="106"/>
    <x v="0"/>
    <n v="0"/>
    <n v="0"/>
    <n v="16650000"/>
    <n v="12240000"/>
    <n v="9800000"/>
    <n v="14570000"/>
    <n v="4860000"/>
    <n v="4410000"/>
    <n v="590000"/>
    <n v="0"/>
    <x v="0"/>
    <s v="40-49"/>
    <n v="12896666.666666666"/>
    <n v="7946666.666666667"/>
    <n v="0.31455284552845525"/>
    <x v="1"/>
    <x v="1"/>
    <x v="2"/>
    <x v="0"/>
  </r>
  <r>
    <s v="CC103260"/>
    <n v="25"/>
    <x v="1"/>
    <s v="Diploma"/>
    <s v="Other"/>
    <s v="Government"/>
    <n v="8400000"/>
    <n v="41000000"/>
    <n v="47"/>
    <x v="2"/>
    <n v="0"/>
    <n v="0"/>
    <n v="24220000"/>
    <n v="20560000"/>
    <n v="18920000"/>
    <n v="7160000"/>
    <n v="8590000"/>
    <n v="1490000"/>
    <n v="920000"/>
    <n v="1"/>
    <x v="0"/>
    <s v="21-29"/>
    <n v="21233333.333333332"/>
    <n v="5746666.666666667"/>
    <n v="0.51788617886178856"/>
    <x v="0"/>
    <x v="0"/>
    <x v="0"/>
    <x v="0"/>
  </r>
  <r>
    <s v="CC103261"/>
    <n v="32"/>
    <x v="1"/>
    <s v="High School"/>
    <s v="Other"/>
    <s v="Salaried"/>
    <n v="9900000"/>
    <n v="28000000"/>
    <n v="92"/>
    <x v="0"/>
    <n v="3"/>
    <n v="3"/>
    <n v="4700000"/>
    <n v="9120000"/>
    <n v="7960000"/>
    <n v="2120000"/>
    <n v="560000"/>
    <n v="1940000"/>
    <n v="1660000"/>
    <n v="3"/>
    <x v="1"/>
    <s v="30-39"/>
    <n v="7260000"/>
    <n v="1540000"/>
    <n v="0.25928571428571429"/>
    <x v="1"/>
    <x v="1"/>
    <x v="1"/>
    <x v="1"/>
  </r>
  <r>
    <s v="CC103262"/>
    <n v="21"/>
    <x v="0"/>
    <s v="Bachelor"/>
    <s v="Single"/>
    <s v="Contract"/>
    <n v="6300000"/>
    <n v="37000000"/>
    <n v="36"/>
    <x v="1"/>
    <n v="3"/>
    <n v="0"/>
    <n v="28830000"/>
    <n v="33760000"/>
    <n v="32720000"/>
    <n v="610000"/>
    <n v="1510000"/>
    <n v="28090000"/>
    <n v="2560000"/>
    <n v="2"/>
    <x v="1"/>
    <s v="21-29"/>
    <n v="31770000"/>
    <n v="10070000"/>
    <n v="0.85864864864864865"/>
    <x v="3"/>
    <x v="3"/>
    <x v="0"/>
    <x v="1"/>
  </r>
  <r>
    <s v="CC103263"/>
    <n v="32"/>
    <x v="0"/>
    <s v="Diploma"/>
    <s v="Married"/>
    <s v="Salaried"/>
    <n v="8600000"/>
    <n v="49000000"/>
    <n v="43"/>
    <x v="0"/>
    <n v="0"/>
    <n v="0"/>
    <n v="28480000"/>
    <n v="20640000"/>
    <n v="32350000"/>
    <n v="17070000"/>
    <n v="16610000"/>
    <n v="13310000"/>
    <n v="1830000"/>
    <n v="1"/>
    <x v="0"/>
    <s v="30-39"/>
    <n v="27156666.666666668"/>
    <n v="15663333.333333334"/>
    <n v="0.55421768707482999"/>
    <x v="0"/>
    <x v="0"/>
    <x v="0"/>
    <x v="0"/>
  </r>
  <r>
    <s v="CC103264"/>
    <n v="42"/>
    <x v="0"/>
    <s v="Diploma"/>
    <s v="Married"/>
    <s v="Self-employed"/>
    <n v="9600000"/>
    <n v="43000000"/>
    <n v="47"/>
    <x v="1"/>
    <n v="3"/>
    <n v="0"/>
    <n v="19000000"/>
    <n v="21400000"/>
    <n v="27920000"/>
    <n v="3530000"/>
    <n v="810000"/>
    <n v="11460000"/>
    <n v="3080000"/>
    <n v="2"/>
    <x v="1"/>
    <s v="40-49"/>
    <n v="22773333.333333332"/>
    <n v="5266666.666666667"/>
    <n v="0.52961240310077518"/>
    <x v="0"/>
    <x v="0"/>
    <x v="0"/>
    <x v="0"/>
  </r>
  <r>
    <s v="CC103265"/>
    <n v="37"/>
    <x v="1"/>
    <s v="Diploma"/>
    <s v="Married"/>
    <s v="Government"/>
    <n v="22200000"/>
    <n v="78000000"/>
    <n v="71"/>
    <x v="0"/>
    <n v="0"/>
    <n v="0"/>
    <n v="7930000"/>
    <n v="23710000"/>
    <n v="20390000"/>
    <n v="6410000"/>
    <n v="7080000"/>
    <n v="5070000"/>
    <n v="1500000"/>
    <n v="0"/>
    <x v="0"/>
    <s v="30-39"/>
    <n v="17343333.333333332"/>
    <n v="6186666.666666667"/>
    <n v="0.22235042735042734"/>
    <x v="2"/>
    <x v="2"/>
    <x v="2"/>
    <x v="2"/>
  </r>
  <r>
    <s v="CC103266"/>
    <n v="45"/>
    <x v="1"/>
    <s v="Bachelor"/>
    <s v="Other"/>
    <s v="Salaried"/>
    <n v="14400000"/>
    <n v="73000000"/>
    <n v="79"/>
    <x v="0"/>
    <n v="0"/>
    <n v="0"/>
    <n v="36060000"/>
    <n v="35530000"/>
    <n v="43440000"/>
    <n v="10300000"/>
    <n v="15980000"/>
    <n v="14860000"/>
    <n v="3300000"/>
    <n v="0"/>
    <x v="1"/>
    <s v="40-49"/>
    <n v="38343333.333333336"/>
    <n v="13713333.333333334"/>
    <n v="0.5252511415525114"/>
    <x v="0"/>
    <x v="0"/>
    <x v="2"/>
    <x v="2"/>
  </r>
  <r>
    <s v="CC103267"/>
    <n v="29"/>
    <x v="0"/>
    <s v="Bachelor"/>
    <s v="Single"/>
    <s v="Contract"/>
    <n v="6900000"/>
    <n v="24000000"/>
    <n v="77"/>
    <x v="1"/>
    <n v="0"/>
    <n v="0"/>
    <n v="15570000"/>
    <n v="14250000"/>
    <n v="15390000"/>
    <n v="450000"/>
    <n v="620000"/>
    <n v="3160000"/>
    <n v="1000000"/>
    <n v="1"/>
    <x v="1"/>
    <s v="21-29"/>
    <n v="15070000"/>
    <n v="1410000"/>
    <n v="0.62791666666666668"/>
    <x v="0"/>
    <x v="0"/>
    <x v="0"/>
    <x v="1"/>
  </r>
  <r>
    <s v="CC103268"/>
    <n v="36"/>
    <x v="0"/>
    <s v="Bachelor"/>
    <s v="Married"/>
    <s v="Self-employed"/>
    <n v="15800000"/>
    <n v="86000000"/>
    <n v="82"/>
    <x v="0"/>
    <n v="0"/>
    <n v="0"/>
    <n v="34170000"/>
    <n v="37020000"/>
    <n v="35300000"/>
    <n v="11660000"/>
    <n v="10400000"/>
    <n v="12480000"/>
    <n v="6710000"/>
    <n v="0"/>
    <x v="0"/>
    <s v="30-39"/>
    <n v="35496666.666666664"/>
    <n v="11513333.333333334"/>
    <n v="0.41275193798449611"/>
    <x v="1"/>
    <x v="1"/>
    <x v="2"/>
    <x v="2"/>
  </r>
  <r>
    <s v="CC103269"/>
    <n v="63"/>
    <x v="1"/>
    <s v="Diploma"/>
    <s v="Married"/>
    <s v="Contract"/>
    <n v="10100000"/>
    <n v="45000000"/>
    <n v="141"/>
    <x v="3"/>
    <n v="3"/>
    <n v="3"/>
    <n v="21910000"/>
    <n v="29630000"/>
    <n v="30440000"/>
    <n v="580000"/>
    <n v="560000"/>
    <n v="960000"/>
    <n v="3240000"/>
    <n v="4"/>
    <x v="1"/>
    <s v="60+"/>
    <n v="27326666.666666668"/>
    <n v="700000"/>
    <n v="0.60725925925925928"/>
    <x v="0"/>
    <x v="0"/>
    <x v="1"/>
    <x v="0"/>
  </r>
  <r>
    <s v="CC103270"/>
    <n v="21"/>
    <x v="0"/>
    <s v="Diploma"/>
    <s v="Single"/>
    <s v="Contract"/>
    <n v="5000000"/>
    <n v="23000000"/>
    <n v="3"/>
    <x v="2"/>
    <n v="0"/>
    <n v="0"/>
    <n v="14870000"/>
    <n v="14650000"/>
    <n v="15850000"/>
    <n v="4110000"/>
    <n v="3120000"/>
    <n v="5080000"/>
    <n v="1040000"/>
    <n v="1"/>
    <x v="0"/>
    <s v="21-29"/>
    <n v="15123333.333333334"/>
    <n v="4103333.3333333335"/>
    <n v="0.65753623188405796"/>
    <x v="0"/>
    <x v="0"/>
    <x v="0"/>
    <x v="1"/>
  </r>
  <r>
    <s v="CC103271"/>
    <n v="25"/>
    <x v="1"/>
    <s v="High School"/>
    <s v="Single"/>
    <s v="Salaried"/>
    <n v="5000000"/>
    <n v="30000000"/>
    <n v="10"/>
    <x v="3"/>
    <n v="1"/>
    <n v="0"/>
    <n v="18960000"/>
    <n v="15900000"/>
    <n v="15540000"/>
    <n v="2280000"/>
    <n v="1940000"/>
    <n v="3190000"/>
    <n v="2630000"/>
    <n v="2"/>
    <x v="1"/>
    <s v="21-29"/>
    <n v="16800000"/>
    <n v="2470000"/>
    <n v="0.56000000000000005"/>
    <x v="0"/>
    <x v="0"/>
    <x v="0"/>
    <x v="1"/>
  </r>
  <r>
    <s v="CC103272"/>
    <n v="25"/>
    <x v="0"/>
    <s v="Postgraduate"/>
    <s v="Single"/>
    <s v="Self-employed"/>
    <n v="13700000"/>
    <n v="63000000"/>
    <n v="29"/>
    <x v="1"/>
    <n v="0"/>
    <n v="0"/>
    <n v="18840000"/>
    <n v="17520000"/>
    <n v="24280000"/>
    <n v="1370000"/>
    <n v="2460000"/>
    <n v="9290000"/>
    <n v="2300000"/>
    <n v="1"/>
    <x v="0"/>
    <s v="21-29"/>
    <n v="20213333.333333332"/>
    <n v="4373333.333333333"/>
    <n v="0.32084656084656082"/>
    <x v="1"/>
    <x v="1"/>
    <x v="0"/>
    <x v="2"/>
  </r>
  <r>
    <s v="CC103273"/>
    <n v="36"/>
    <x v="0"/>
    <s v="High School"/>
    <s v="Married"/>
    <s v="Salaried"/>
    <n v="11800000"/>
    <n v="45000000"/>
    <n v="81"/>
    <x v="0"/>
    <n v="0"/>
    <n v="0"/>
    <n v="14190000"/>
    <n v="10510000"/>
    <n v="8970000"/>
    <n v="14310000"/>
    <n v="3510000"/>
    <n v="4440000"/>
    <n v="1310000"/>
    <n v="1"/>
    <x v="0"/>
    <s v="30-39"/>
    <n v="11223333.333333334"/>
    <n v="7420000"/>
    <n v="0.24940740740740741"/>
    <x v="2"/>
    <x v="2"/>
    <x v="0"/>
    <x v="0"/>
  </r>
  <r>
    <s v="CC103274"/>
    <n v="33"/>
    <x v="0"/>
    <s v="Bachelor"/>
    <s v="Married"/>
    <s v="Government"/>
    <n v="12600000"/>
    <n v="63000000"/>
    <n v="28"/>
    <x v="0"/>
    <n v="0"/>
    <n v="0"/>
    <n v="32490000"/>
    <n v="31240000"/>
    <n v="35100000"/>
    <n v="17920000"/>
    <n v="32690000"/>
    <n v="10770000"/>
    <n v="1500000"/>
    <n v="0"/>
    <x v="0"/>
    <s v="30-39"/>
    <n v="32943333.333333332"/>
    <n v="20460000"/>
    <n v="0.52291005291005288"/>
    <x v="0"/>
    <x v="0"/>
    <x v="2"/>
    <x v="2"/>
  </r>
  <r>
    <s v="CC103275"/>
    <n v="32"/>
    <x v="0"/>
    <s v="High School"/>
    <s v="Single"/>
    <s v="Salaried"/>
    <n v="6400000"/>
    <n v="40000000"/>
    <n v="93"/>
    <x v="0"/>
    <n v="0"/>
    <n v="0"/>
    <n v="13490000"/>
    <n v="18700000"/>
    <n v="8560000"/>
    <n v="2840000"/>
    <n v="7830000"/>
    <n v="2170000"/>
    <n v="3140000"/>
    <n v="1"/>
    <x v="0"/>
    <s v="30-39"/>
    <n v="13583333.333333334"/>
    <n v="4280000"/>
    <n v="0.33958333333333335"/>
    <x v="1"/>
    <x v="1"/>
    <x v="0"/>
    <x v="0"/>
  </r>
  <r>
    <s v="CC103276"/>
    <n v="21"/>
    <x v="0"/>
    <s v="Bachelor"/>
    <s v="Single"/>
    <s v="Self-employed"/>
    <n v="9800000"/>
    <n v="20000000"/>
    <n v="19"/>
    <x v="0"/>
    <n v="1"/>
    <n v="0"/>
    <n v="2720000"/>
    <n v="3350000"/>
    <n v="3520000"/>
    <n v="1410000"/>
    <n v="550000"/>
    <n v="2850000"/>
    <n v="430000"/>
    <n v="1"/>
    <x v="0"/>
    <s v="21-29"/>
    <n v="3196666.6666666665"/>
    <n v="1603333.3333333333"/>
    <n v="0.15983333333333333"/>
    <x v="2"/>
    <x v="2"/>
    <x v="0"/>
    <x v="1"/>
  </r>
  <r>
    <s v="CC103277"/>
    <n v="39"/>
    <x v="1"/>
    <s v="Bachelor"/>
    <s v="Single"/>
    <s v="Government"/>
    <n v="9500000"/>
    <n v="58000000"/>
    <n v="118"/>
    <x v="0"/>
    <n v="0"/>
    <n v="0"/>
    <n v="3550000"/>
    <n v="12710000"/>
    <n v="11070000"/>
    <n v="3530000"/>
    <n v="4060000"/>
    <n v="3360000"/>
    <n v="2380000"/>
    <n v="0"/>
    <x v="1"/>
    <s v="30-39"/>
    <n v="9110000"/>
    <n v="3650000"/>
    <n v="0.15706896551724137"/>
    <x v="2"/>
    <x v="2"/>
    <x v="2"/>
    <x v="0"/>
  </r>
  <r>
    <s v="CC103278"/>
    <n v="25"/>
    <x v="0"/>
    <s v="Diploma"/>
    <s v="Single"/>
    <s v="Self-employed"/>
    <n v="5000000"/>
    <n v="20000000"/>
    <n v="3"/>
    <x v="0"/>
    <n v="1"/>
    <n v="0"/>
    <n v="11450000"/>
    <n v="7050000"/>
    <n v="8460000"/>
    <n v="2060000"/>
    <n v="2540000"/>
    <n v="1370000"/>
    <n v="690000"/>
    <n v="1"/>
    <x v="1"/>
    <s v="21-29"/>
    <n v="8986666.666666666"/>
    <n v="1990000"/>
    <n v="0.44933333333333331"/>
    <x v="1"/>
    <x v="1"/>
    <x v="0"/>
    <x v="1"/>
  </r>
  <r>
    <s v="CC103279"/>
    <n v="34"/>
    <x v="1"/>
    <s v="Postgraduate"/>
    <s v="Single"/>
    <s v="Salaried"/>
    <n v="13200000"/>
    <n v="56000000"/>
    <n v="64"/>
    <x v="2"/>
    <n v="2"/>
    <n v="0"/>
    <n v="43410000"/>
    <n v="39730000"/>
    <n v="37940000"/>
    <n v="13510000"/>
    <n v="5870000"/>
    <n v="14280000"/>
    <n v="4140000"/>
    <n v="3"/>
    <x v="1"/>
    <s v="30-39"/>
    <n v="40360000"/>
    <n v="11220000"/>
    <n v="0.72071428571428575"/>
    <x v="0"/>
    <x v="0"/>
    <x v="1"/>
    <x v="0"/>
  </r>
  <r>
    <s v="CC103280"/>
    <n v="32"/>
    <x v="0"/>
    <s v="Diploma"/>
    <s v="Married"/>
    <s v="Salaried"/>
    <n v="11900000"/>
    <n v="68000000"/>
    <n v="31"/>
    <x v="0"/>
    <n v="3"/>
    <n v="0"/>
    <n v="24030000"/>
    <n v="35420000"/>
    <n v="32530000"/>
    <n v="6450000"/>
    <n v="6230000"/>
    <n v="6570000"/>
    <n v="4820000"/>
    <n v="3"/>
    <x v="0"/>
    <s v="30-39"/>
    <n v="30660000"/>
    <n v="6416666.666666667"/>
    <n v="0.45088235294117646"/>
    <x v="1"/>
    <x v="1"/>
    <x v="1"/>
    <x v="2"/>
  </r>
  <r>
    <s v="CC103281"/>
    <n v="26"/>
    <x v="1"/>
    <s v="Bachelor"/>
    <s v="Single"/>
    <s v="Other"/>
    <n v="7400000"/>
    <n v="46000000"/>
    <n v="36"/>
    <x v="3"/>
    <n v="0"/>
    <n v="0"/>
    <n v="16900000"/>
    <n v="13690000"/>
    <n v="18920000"/>
    <n v="910000"/>
    <n v="2980000"/>
    <n v="8400000"/>
    <n v="1820000"/>
    <n v="1"/>
    <x v="0"/>
    <s v="21-29"/>
    <n v="16503333.333333334"/>
    <n v="4096666.6666666665"/>
    <n v="0.35876811594202901"/>
    <x v="1"/>
    <x v="1"/>
    <x v="0"/>
    <x v="0"/>
  </r>
  <r>
    <s v="CC103282"/>
    <n v="30"/>
    <x v="0"/>
    <s v="Bachelor"/>
    <s v="Married"/>
    <s v="Salaried"/>
    <n v="8500000"/>
    <n v="43000000"/>
    <n v="81"/>
    <x v="0"/>
    <n v="0"/>
    <n v="0"/>
    <n v="17450000"/>
    <n v="18530000"/>
    <n v="16170000"/>
    <n v="6900000"/>
    <n v="9000000"/>
    <n v="16090000"/>
    <n v="2770000"/>
    <n v="0"/>
    <x v="0"/>
    <s v="30-39"/>
    <n v="17383333.333333332"/>
    <n v="10663333.333333334"/>
    <n v="0.40426356589147283"/>
    <x v="1"/>
    <x v="1"/>
    <x v="2"/>
    <x v="0"/>
  </r>
  <r>
    <s v="CC103283"/>
    <n v="42"/>
    <x v="1"/>
    <s v="Diploma"/>
    <s v="Single"/>
    <s v="Self-employed"/>
    <n v="14500000"/>
    <n v="77000000"/>
    <n v="162"/>
    <x v="0"/>
    <n v="0"/>
    <n v="0"/>
    <n v="10200000"/>
    <n v="2410000"/>
    <n v="1530000"/>
    <n v="2090000"/>
    <n v="1140000"/>
    <n v="1410000"/>
    <n v="4390000"/>
    <n v="0"/>
    <x v="0"/>
    <s v="40-49"/>
    <n v="4713333.333333333"/>
    <n v="1546666.6666666667"/>
    <n v="6.1212121212121211E-2"/>
    <x v="2"/>
    <x v="2"/>
    <x v="2"/>
    <x v="2"/>
  </r>
  <r>
    <s v="CC103284"/>
    <n v="43"/>
    <x v="1"/>
    <s v="Bachelor"/>
    <s v="Married"/>
    <s v="Self-employed"/>
    <n v="19400000"/>
    <n v="97000000"/>
    <n v="66"/>
    <x v="0"/>
    <n v="3"/>
    <n v="2"/>
    <n v="50340000"/>
    <n v="55690000"/>
    <n v="58560000"/>
    <n v="18130000"/>
    <n v="2900000"/>
    <n v="7980000"/>
    <n v="5750000"/>
    <n v="2"/>
    <x v="0"/>
    <s v="40-49"/>
    <n v="54863333.333333336"/>
    <n v="9670000"/>
    <n v="0.56560137457044679"/>
    <x v="0"/>
    <x v="0"/>
    <x v="0"/>
    <x v="2"/>
  </r>
  <r>
    <s v="CC103285"/>
    <n v="41"/>
    <x v="0"/>
    <s v="Bachelor"/>
    <s v="Single"/>
    <s v="Salaried"/>
    <n v="15000000"/>
    <n v="65000000"/>
    <n v="124"/>
    <x v="0"/>
    <n v="0"/>
    <n v="0"/>
    <n v="16860000"/>
    <n v="9690000"/>
    <n v="14840000"/>
    <n v="4900000"/>
    <n v="4910000"/>
    <n v="4100000"/>
    <n v="1440000"/>
    <n v="2"/>
    <x v="0"/>
    <s v="40-49"/>
    <n v="13796666.666666666"/>
    <n v="4636666.666666667"/>
    <n v="0.21225641025641026"/>
    <x v="2"/>
    <x v="2"/>
    <x v="0"/>
    <x v="2"/>
  </r>
  <r>
    <s v="CC103286"/>
    <n v="31"/>
    <x v="1"/>
    <s v="High School"/>
    <s v="Other"/>
    <s v="Salaried"/>
    <n v="7000000"/>
    <n v="21000000"/>
    <n v="19"/>
    <x v="0"/>
    <n v="0"/>
    <n v="0"/>
    <n v="8120000"/>
    <n v="9630000"/>
    <n v="8060000"/>
    <n v="3830000"/>
    <n v="8470000"/>
    <n v="3940000"/>
    <n v="150000"/>
    <n v="0"/>
    <x v="0"/>
    <s v="30-39"/>
    <n v="8603333.333333334"/>
    <n v="5413333.333333333"/>
    <n v="0.4096825396825397"/>
    <x v="1"/>
    <x v="1"/>
    <x v="2"/>
    <x v="1"/>
  </r>
  <r>
    <s v="CC103287"/>
    <n v="35"/>
    <x v="0"/>
    <s v="Bachelor"/>
    <s v="Married"/>
    <s v="Salaried"/>
    <n v="20600000"/>
    <n v="79000000"/>
    <n v="67"/>
    <x v="0"/>
    <n v="0"/>
    <n v="2"/>
    <n v="55800000"/>
    <n v="47480000"/>
    <n v="58260000"/>
    <n v="23990000"/>
    <n v="39290000"/>
    <n v="6750000"/>
    <n v="2150000"/>
    <n v="1"/>
    <x v="0"/>
    <s v="30-39"/>
    <n v="53846666.666666664"/>
    <n v="23343333.333333332"/>
    <n v="0.68160337552742611"/>
    <x v="0"/>
    <x v="0"/>
    <x v="0"/>
    <x v="2"/>
  </r>
  <r>
    <s v="CC103288"/>
    <n v="33"/>
    <x v="0"/>
    <s v="Bachelor"/>
    <s v="Married"/>
    <s v="Salaried"/>
    <n v="10800000"/>
    <n v="37000000"/>
    <n v="75"/>
    <x v="0"/>
    <n v="0"/>
    <n v="0"/>
    <n v="16240000"/>
    <n v="19330000"/>
    <n v="17850000"/>
    <n v="5560000"/>
    <n v="7000000"/>
    <n v="14800000"/>
    <n v="1790000"/>
    <n v="0"/>
    <x v="0"/>
    <s v="30-39"/>
    <n v="17806666.666666668"/>
    <n v="9120000"/>
    <n v="0.48126126126126129"/>
    <x v="1"/>
    <x v="1"/>
    <x v="2"/>
    <x v="1"/>
  </r>
  <r>
    <s v="CC103289"/>
    <n v="60"/>
    <x v="0"/>
    <s v="Postgraduate"/>
    <s v="Married"/>
    <s v="Salaried"/>
    <n v="13100000"/>
    <n v="86000000"/>
    <n v="204"/>
    <x v="0"/>
    <n v="0"/>
    <n v="0"/>
    <n v="39390000"/>
    <n v="53680000"/>
    <n v="35390000"/>
    <n v="4670000"/>
    <n v="14570000"/>
    <n v="34950000"/>
    <n v="1120000"/>
    <n v="1"/>
    <x v="0"/>
    <s v="60+"/>
    <n v="42820000"/>
    <n v="18063333.333333332"/>
    <n v="0.49790697674418605"/>
    <x v="1"/>
    <x v="1"/>
    <x v="0"/>
    <x v="2"/>
  </r>
  <r>
    <s v="CC103290"/>
    <n v="51"/>
    <x v="0"/>
    <s v="Postgraduate"/>
    <s v="Married"/>
    <s v="Salaried"/>
    <n v="26800000"/>
    <n v="110000000"/>
    <n v="120"/>
    <x v="0"/>
    <n v="0"/>
    <n v="1"/>
    <n v="36600000"/>
    <n v="46420000"/>
    <n v="27000000"/>
    <n v="18880000"/>
    <n v="15720000"/>
    <n v="3610000"/>
    <n v="6950000"/>
    <n v="3"/>
    <x v="0"/>
    <s v="50-59"/>
    <n v="36673333.333333336"/>
    <n v="12736666.666666666"/>
    <n v="0.33339393939393941"/>
    <x v="1"/>
    <x v="1"/>
    <x v="1"/>
    <x v="3"/>
  </r>
  <r>
    <s v="CC103291"/>
    <n v="63"/>
    <x v="0"/>
    <s v="High School"/>
    <s v="Single"/>
    <s v="Self-employed"/>
    <n v="12600000"/>
    <n v="41000000"/>
    <n v="167"/>
    <x v="0"/>
    <n v="0"/>
    <n v="0"/>
    <n v="21110000"/>
    <n v="21520000"/>
    <n v="23490000"/>
    <n v="7660000"/>
    <n v="1890000"/>
    <n v="7810000"/>
    <n v="1250000"/>
    <n v="0"/>
    <x v="0"/>
    <s v="60+"/>
    <n v="22040000"/>
    <n v="5786666.666666667"/>
    <n v="0.53756097560975613"/>
    <x v="0"/>
    <x v="0"/>
    <x v="2"/>
    <x v="0"/>
  </r>
  <r>
    <s v="CC103292"/>
    <n v="30"/>
    <x v="0"/>
    <s v="Diploma"/>
    <s v="Married"/>
    <s v="Salaried"/>
    <n v="10900000"/>
    <n v="51000000"/>
    <n v="77"/>
    <x v="0"/>
    <n v="0"/>
    <n v="0"/>
    <n v="20660000"/>
    <n v="14750000"/>
    <n v="28000000"/>
    <n v="12060000"/>
    <n v="9830000"/>
    <n v="15420000"/>
    <n v="980000"/>
    <n v="0"/>
    <x v="0"/>
    <s v="30-39"/>
    <n v="21136666.666666668"/>
    <n v="12436666.666666666"/>
    <n v="0.41444444444444445"/>
    <x v="1"/>
    <x v="1"/>
    <x v="2"/>
    <x v="0"/>
  </r>
  <r>
    <s v="CC103293"/>
    <n v="21"/>
    <x v="0"/>
    <s v="Bachelor"/>
    <s v="Single"/>
    <s v="Other"/>
    <n v="5500000"/>
    <n v="27000000"/>
    <n v="28"/>
    <x v="0"/>
    <n v="0"/>
    <n v="0"/>
    <n v="11130000"/>
    <n v="8010000"/>
    <n v="6080000"/>
    <n v="4250000"/>
    <n v="2800000"/>
    <n v="3140000"/>
    <n v="980000"/>
    <n v="0"/>
    <x v="0"/>
    <s v="21-29"/>
    <n v="8406666.666666666"/>
    <n v="3396666.6666666665"/>
    <n v="0.31135802469135798"/>
    <x v="1"/>
    <x v="1"/>
    <x v="2"/>
    <x v="1"/>
  </r>
  <r>
    <s v="CC103294"/>
    <n v="39"/>
    <x v="1"/>
    <s v="Bachelor"/>
    <s v="Single"/>
    <s v="Salaried"/>
    <n v="8700000"/>
    <n v="34000000"/>
    <n v="74"/>
    <x v="0"/>
    <n v="0"/>
    <n v="0"/>
    <n v="16860000"/>
    <n v="15440000"/>
    <n v="11730000"/>
    <n v="6130000"/>
    <n v="4530000"/>
    <n v="5310000"/>
    <n v="1650000"/>
    <n v="0"/>
    <x v="0"/>
    <s v="30-39"/>
    <n v="14676666.666666666"/>
    <n v="5323333.333333333"/>
    <n v="0.43166666666666664"/>
    <x v="1"/>
    <x v="1"/>
    <x v="2"/>
    <x v="1"/>
  </r>
  <r>
    <s v="CC103295"/>
    <n v="25"/>
    <x v="1"/>
    <s v="Bachelor"/>
    <s v="Single"/>
    <s v="Government"/>
    <n v="11700000"/>
    <n v="74000000"/>
    <n v="36"/>
    <x v="0"/>
    <n v="0"/>
    <n v="0"/>
    <n v="4860000"/>
    <n v="18660000"/>
    <n v="14950000"/>
    <n v="1990000"/>
    <n v="8210000"/>
    <n v="8050000"/>
    <n v="3210000"/>
    <n v="1"/>
    <x v="0"/>
    <s v="21-29"/>
    <n v="12823333.333333334"/>
    <n v="6083333.333333333"/>
    <n v="0.17328828828828829"/>
    <x v="2"/>
    <x v="2"/>
    <x v="0"/>
    <x v="2"/>
  </r>
  <r>
    <s v="CC103296"/>
    <n v="35"/>
    <x v="1"/>
    <s v="Postgraduate"/>
    <s v="Married"/>
    <s v="Salaried"/>
    <n v="8400000"/>
    <n v="32000000"/>
    <n v="75"/>
    <x v="0"/>
    <n v="0"/>
    <n v="0"/>
    <n v="3760000"/>
    <n v="2590000"/>
    <n v="560000"/>
    <n v="1920000"/>
    <n v="1200000"/>
    <n v="490000"/>
    <n v="3780000"/>
    <n v="1"/>
    <x v="0"/>
    <s v="30-39"/>
    <n v="2303333.3333333335"/>
    <n v="1203333.3333333333"/>
    <n v="7.1979166666666677E-2"/>
    <x v="2"/>
    <x v="2"/>
    <x v="0"/>
    <x v="1"/>
  </r>
  <r>
    <s v="CC103297"/>
    <n v="50"/>
    <x v="0"/>
    <s v="High School"/>
    <s v="Married"/>
    <s v="Other"/>
    <n v="7900000"/>
    <n v="41000000"/>
    <n v="138"/>
    <x v="2"/>
    <n v="3"/>
    <n v="2"/>
    <n v="3330000"/>
    <n v="4950000"/>
    <n v="7640000"/>
    <n v="810000"/>
    <n v="520000"/>
    <n v="1730000"/>
    <n v="860000"/>
    <n v="5"/>
    <x v="0"/>
    <s v="50-59"/>
    <n v="5306666.666666667"/>
    <n v="1020000"/>
    <n v="0.12943089430894308"/>
    <x v="2"/>
    <x v="2"/>
    <x v="3"/>
    <x v="0"/>
  </r>
  <r>
    <s v="CC103298"/>
    <n v="35"/>
    <x v="0"/>
    <s v="Postgraduate"/>
    <s v="Single"/>
    <s v="Salaried"/>
    <n v="11600000"/>
    <n v="81000000"/>
    <n v="77"/>
    <x v="1"/>
    <n v="3"/>
    <n v="3"/>
    <n v="60520000"/>
    <n v="70230000"/>
    <n v="53490000"/>
    <n v="5310000"/>
    <n v="1450000"/>
    <n v="1070000"/>
    <n v="7520000"/>
    <n v="3"/>
    <x v="1"/>
    <s v="30-39"/>
    <n v="61413333.333333336"/>
    <n v="2610000"/>
    <n v="0.75818930041152266"/>
    <x v="3"/>
    <x v="3"/>
    <x v="1"/>
    <x v="2"/>
  </r>
  <r>
    <s v="CC103299"/>
    <n v="30"/>
    <x v="1"/>
    <s v="Bachelor"/>
    <s v="Married"/>
    <s v="Salaried"/>
    <n v="14400000"/>
    <n v="72000000"/>
    <n v="45"/>
    <x v="0"/>
    <n v="0"/>
    <n v="0"/>
    <n v="44150000"/>
    <n v="47160000"/>
    <n v="49150000"/>
    <n v="25090000"/>
    <n v="48360000"/>
    <n v="43310000"/>
    <n v="2010000"/>
    <n v="0"/>
    <x v="0"/>
    <s v="30-39"/>
    <n v="46820000"/>
    <n v="38920000"/>
    <n v="0.65027777777777773"/>
    <x v="0"/>
    <x v="0"/>
    <x v="2"/>
    <x v="2"/>
  </r>
  <r>
    <s v="CC103300"/>
    <n v="42"/>
    <x v="0"/>
    <s v="Bachelor"/>
    <s v="Single"/>
    <s v="Salaried"/>
    <n v="14100000"/>
    <n v="75000000"/>
    <n v="135"/>
    <x v="0"/>
    <n v="0"/>
    <n v="1"/>
    <n v="64260000"/>
    <n v="67310000"/>
    <n v="61140000"/>
    <n v="17870000"/>
    <n v="16620000"/>
    <n v="23320000"/>
    <n v="5620000"/>
    <n v="2"/>
    <x v="0"/>
    <s v="40-49"/>
    <n v="64236666.666666664"/>
    <n v="19270000"/>
    <n v="0.85648888888888886"/>
    <x v="3"/>
    <x v="3"/>
    <x v="0"/>
    <x v="2"/>
  </r>
  <r>
    <s v="CC103301"/>
    <n v="37"/>
    <x v="1"/>
    <s v="Bachelor"/>
    <s v="Married"/>
    <s v="Salaried"/>
    <n v="11500000"/>
    <n v="74000000"/>
    <n v="81"/>
    <x v="0"/>
    <n v="0"/>
    <n v="0"/>
    <n v="10170000"/>
    <n v="6470000"/>
    <n v="17230000"/>
    <n v="3030000"/>
    <n v="1780000"/>
    <n v="6130000"/>
    <n v="790000"/>
    <n v="2"/>
    <x v="1"/>
    <s v="30-39"/>
    <n v="11290000"/>
    <n v="3646666.6666666665"/>
    <n v="0.15256756756756756"/>
    <x v="2"/>
    <x v="2"/>
    <x v="0"/>
    <x v="2"/>
  </r>
  <r>
    <s v="CC103302"/>
    <n v="39"/>
    <x v="1"/>
    <s v="High School"/>
    <s v="Married"/>
    <s v="Contract"/>
    <n v="8800000"/>
    <n v="23000000"/>
    <n v="99"/>
    <x v="0"/>
    <n v="0"/>
    <n v="0"/>
    <n v="6400000"/>
    <n v="10100000"/>
    <n v="9950000"/>
    <n v="1750000"/>
    <n v="8470000"/>
    <n v="2330000"/>
    <n v="790000"/>
    <n v="0"/>
    <x v="0"/>
    <s v="30-39"/>
    <n v="8816666.666666666"/>
    <n v="4183333.3333333335"/>
    <n v="0.3833333333333333"/>
    <x v="1"/>
    <x v="1"/>
    <x v="2"/>
    <x v="1"/>
  </r>
  <r>
    <s v="CC103303"/>
    <n v="33"/>
    <x v="0"/>
    <s v="Diploma"/>
    <s v="Married"/>
    <s v="Salaried"/>
    <n v="13200000"/>
    <n v="70000000"/>
    <n v="99"/>
    <x v="0"/>
    <n v="0"/>
    <n v="0"/>
    <n v="6840000"/>
    <n v="10870000"/>
    <n v="16960000"/>
    <n v="6310000"/>
    <n v="3080000"/>
    <n v="6240000"/>
    <n v="2380000"/>
    <n v="0"/>
    <x v="0"/>
    <s v="30-39"/>
    <n v="11556666.666666666"/>
    <n v="5210000"/>
    <n v="0.16509523809523807"/>
    <x v="2"/>
    <x v="2"/>
    <x v="2"/>
    <x v="2"/>
  </r>
  <r>
    <s v="CC103304"/>
    <n v="34"/>
    <x v="0"/>
    <s v="Bachelor"/>
    <s v="Single"/>
    <s v="Salaried"/>
    <n v="16600000"/>
    <n v="70000000"/>
    <n v="71"/>
    <x v="0"/>
    <n v="1"/>
    <n v="0"/>
    <n v="15350000"/>
    <n v="7670000"/>
    <n v="15350000"/>
    <n v="4250000"/>
    <n v="1870000"/>
    <n v="2280000"/>
    <n v="8160000"/>
    <n v="1"/>
    <x v="0"/>
    <s v="30-39"/>
    <n v="12790000"/>
    <n v="2800000"/>
    <n v="0.18271428571428572"/>
    <x v="2"/>
    <x v="2"/>
    <x v="0"/>
    <x v="2"/>
  </r>
  <r>
    <s v="CC103305"/>
    <n v="39"/>
    <x v="1"/>
    <s v="Diploma"/>
    <s v="Married"/>
    <s v="Salaried"/>
    <n v="10500000"/>
    <n v="40000000"/>
    <n v="49"/>
    <x v="0"/>
    <n v="0"/>
    <n v="0"/>
    <n v="4960000"/>
    <n v="6790000"/>
    <n v="7830000"/>
    <n v="4170000"/>
    <n v="4280000"/>
    <n v="4000000"/>
    <n v="5600000"/>
    <n v="1"/>
    <x v="0"/>
    <s v="30-39"/>
    <n v="6526666.666666667"/>
    <n v="4150000"/>
    <n v="0.16316666666666668"/>
    <x v="2"/>
    <x v="2"/>
    <x v="0"/>
    <x v="0"/>
  </r>
  <r>
    <s v="CC103306"/>
    <n v="37"/>
    <x v="1"/>
    <s v="Bachelor"/>
    <s v="Married"/>
    <s v="Contract"/>
    <n v="11500000"/>
    <n v="76000000"/>
    <n v="121"/>
    <x v="0"/>
    <n v="0"/>
    <n v="0"/>
    <n v="34850000"/>
    <n v="40600000"/>
    <n v="49920000"/>
    <n v="11730000"/>
    <n v="20090000"/>
    <n v="10020000"/>
    <n v="1030000"/>
    <n v="0"/>
    <x v="0"/>
    <s v="30-39"/>
    <n v="41790000"/>
    <n v="13946666.666666666"/>
    <n v="0.54986842105263156"/>
    <x v="0"/>
    <x v="0"/>
    <x v="2"/>
    <x v="2"/>
  </r>
  <r>
    <s v="CC103307"/>
    <n v="28"/>
    <x v="1"/>
    <s v="High School"/>
    <s v="Married"/>
    <s v="Salaried"/>
    <n v="13200000"/>
    <n v="57000000"/>
    <n v="24"/>
    <x v="0"/>
    <n v="0"/>
    <n v="0"/>
    <n v="13740000"/>
    <n v="21310000"/>
    <n v="24850000"/>
    <n v="3760000"/>
    <n v="21910000"/>
    <n v="14210000"/>
    <n v="2470000"/>
    <n v="0"/>
    <x v="0"/>
    <s v="21-29"/>
    <n v="19966666.666666668"/>
    <n v="13293333.333333334"/>
    <n v="0.35029239766081871"/>
    <x v="1"/>
    <x v="1"/>
    <x v="2"/>
    <x v="0"/>
  </r>
  <r>
    <s v="CC103308"/>
    <n v="56"/>
    <x v="1"/>
    <s v="High School"/>
    <s v="Single"/>
    <s v="Self-employed"/>
    <n v="10700000"/>
    <n v="46000000"/>
    <n v="240"/>
    <x v="0"/>
    <n v="0"/>
    <n v="0"/>
    <n v="19470000"/>
    <n v="15900000"/>
    <n v="19760000"/>
    <n v="10250000"/>
    <n v="4350000"/>
    <n v="11240000"/>
    <n v="3640000"/>
    <n v="0"/>
    <x v="0"/>
    <s v="50-59"/>
    <n v="18376666.666666668"/>
    <n v="8613333.333333334"/>
    <n v="0.39949275362318842"/>
    <x v="1"/>
    <x v="1"/>
    <x v="2"/>
    <x v="0"/>
  </r>
  <r>
    <s v="CC103309"/>
    <n v="39"/>
    <x v="1"/>
    <s v="Diploma"/>
    <s v="Single"/>
    <s v="Government"/>
    <n v="9400000"/>
    <n v="62000000"/>
    <n v="71"/>
    <x v="0"/>
    <n v="0"/>
    <n v="2"/>
    <n v="31390000"/>
    <n v="35360000"/>
    <n v="31260000"/>
    <n v="10340000"/>
    <n v="9870000"/>
    <n v="4710000"/>
    <n v="1190000"/>
    <n v="1"/>
    <x v="0"/>
    <s v="30-39"/>
    <n v="32670000"/>
    <n v="8306666.666666667"/>
    <n v="0.52693548387096778"/>
    <x v="0"/>
    <x v="0"/>
    <x v="0"/>
    <x v="2"/>
  </r>
  <r>
    <s v="CC103310"/>
    <n v="31"/>
    <x v="0"/>
    <s v="Diploma"/>
    <s v="Single"/>
    <s v="Salaried"/>
    <n v="5800000"/>
    <n v="36000000"/>
    <n v="44"/>
    <x v="0"/>
    <n v="0"/>
    <n v="0"/>
    <n v="8240000"/>
    <n v="10840000"/>
    <n v="10830000"/>
    <n v="1600000"/>
    <n v="6040000"/>
    <n v="10270000"/>
    <n v="170000"/>
    <n v="0"/>
    <x v="0"/>
    <s v="30-39"/>
    <n v="9970000"/>
    <n v="5970000"/>
    <n v="0.27694444444444444"/>
    <x v="1"/>
    <x v="1"/>
    <x v="2"/>
    <x v="1"/>
  </r>
  <r>
    <s v="CC103311"/>
    <n v="23"/>
    <x v="1"/>
    <s v="Bachelor"/>
    <s v="Single"/>
    <s v="Salaried"/>
    <n v="8200000"/>
    <n v="29000000"/>
    <n v="23"/>
    <x v="0"/>
    <n v="0"/>
    <n v="0"/>
    <n v="190000"/>
    <n v="1630000"/>
    <n v="1290000"/>
    <n v="190000"/>
    <n v="670000"/>
    <n v="1140000"/>
    <n v="140000"/>
    <n v="0"/>
    <x v="0"/>
    <s v="21-29"/>
    <n v="1036666.6666666666"/>
    <n v="666666.66666666663"/>
    <n v="3.5747126436781608E-2"/>
    <x v="2"/>
    <x v="2"/>
    <x v="2"/>
    <x v="1"/>
  </r>
  <r>
    <s v="CC103312"/>
    <n v="50"/>
    <x v="1"/>
    <s v="Diploma"/>
    <s v="Married"/>
    <s v="Salaried"/>
    <n v="19900000"/>
    <n v="116000000"/>
    <n v="143"/>
    <x v="1"/>
    <n v="3"/>
    <n v="3"/>
    <n v="67950000"/>
    <n v="49480000"/>
    <n v="54530000"/>
    <n v="2180000"/>
    <n v="2000000"/>
    <n v="2130000"/>
    <n v="10110000"/>
    <n v="3"/>
    <x v="1"/>
    <s v="50-59"/>
    <n v="57320000"/>
    <n v="2103333.3333333335"/>
    <n v="0.49413793103448278"/>
    <x v="1"/>
    <x v="1"/>
    <x v="1"/>
    <x v="3"/>
  </r>
  <r>
    <s v="CC103313"/>
    <n v="43"/>
    <x v="0"/>
    <s v="Diploma"/>
    <s v="Other"/>
    <s v="Salaried"/>
    <n v="10800000"/>
    <n v="27000000"/>
    <n v="114"/>
    <x v="0"/>
    <n v="0"/>
    <n v="0"/>
    <n v="2980000"/>
    <n v="5170000"/>
    <n v="6470000"/>
    <n v="1380000"/>
    <n v="2260000"/>
    <n v="820000"/>
    <n v="390000"/>
    <n v="1"/>
    <x v="0"/>
    <s v="40-49"/>
    <n v="4873333.333333333"/>
    <n v="1486666.6666666667"/>
    <n v="0.18049382716049381"/>
    <x v="2"/>
    <x v="2"/>
    <x v="0"/>
    <x v="1"/>
  </r>
  <r>
    <s v="CC103314"/>
    <n v="52"/>
    <x v="0"/>
    <s v="High School"/>
    <s v="Married"/>
    <s v="Contract"/>
    <n v="9200000"/>
    <n v="44000000"/>
    <n v="82"/>
    <x v="0"/>
    <n v="0"/>
    <n v="0"/>
    <n v="10930000"/>
    <n v="16390000"/>
    <n v="23500000"/>
    <n v="3880000"/>
    <n v="14380000"/>
    <n v="12020000"/>
    <n v="2230000"/>
    <n v="3"/>
    <x v="0"/>
    <s v="50-59"/>
    <n v="16940000"/>
    <n v="10093333.333333334"/>
    <n v="0.38500000000000001"/>
    <x v="1"/>
    <x v="1"/>
    <x v="1"/>
    <x v="0"/>
  </r>
  <r>
    <s v="CC103315"/>
    <n v="29"/>
    <x v="1"/>
    <s v="Bachelor"/>
    <s v="Married"/>
    <s v="Self-employed"/>
    <n v="19300000"/>
    <n v="59000000"/>
    <n v="37"/>
    <x v="0"/>
    <n v="0"/>
    <n v="0"/>
    <n v="36640000"/>
    <n v="42810000"/>
    <n v="35960000"/>
    <n v="7420000"/>
    <n v="12350000"/>
    <n v="7460000"/>
    <n v="1780000"/>
    <n v="0"/>
    <x v="0"/>
    <s v="21-29"/>
    <n v="38470000"/>
    <n v="9076666.666666666"/>
    <n v="0.65203389830508474"/>
    <x v="0"/>
    <x v="0"/>
    <x v="2"/>
    <x v="0"/>
  </r>
  <r>
    <s v="CC103316"/>
    <n v="47"/>
    <x v="1"/>
    <s v="High School"/>
    <s v="Married"/>
    <s v="Contract"/>
    <n v="10200000"/>
    <n v="65000000"/>
    <n v="185"/>
    <x v="0"/>
    <n v="0"/>
    <n v="0"/>
    <n v="0"/>
    <n v="0"/>
    <n v="12280000"/>
    <n v="0"/>
    <n v="0"/>
    <n v="6580000"/>
    <n v="1110000"/>
    <n v="0"/>
    <x v="0"/>
    <s v="40-49"/>
    <n v="4093333.3333333335"/>
    <n v="2193333.3333333335"/>
    <n v="6.2974358974358977E-2"/>
    <x v="2"/>
    <x v="2"/>
    <x v="2"/>
    <x v="2"/>
  </r>
  <r>
    <s v="CC103317"/>
    <n v="41"/>
    <x v="0"/>
    <s v="Diploma"/>
    <s v="Married"/>
    <s v="Government"/>
    <n v="11500000"/>
    <n v="67000000"/>
    <n v="117"/>
    <x v="0"/>
    <n v="0"/>
    <n v="0"/>
    <n v="2150000"/>
    <n v="11310000"/>
    <n v="16310000"/>
    <n v="1130000"/>
    <n v="4550000"/>
    <n v="6720000"/>
    <n v="5050000"/>
    <n v="0"/>
    <x v="0"/>
    <s v="40-49"/>
    <n v="9923333.333333334"/>
    <n v="4133333.3333333335"/>
    <n v="0.14810945273631843"/>
    <x v="2"/>
    <x v="2"/>
    <x v="2"/>
    <x v="2"/>
  </r>
  <r>
    <s v="CC103318"/>
    <n v="21"/>
    <x v="0"/>
    <s v="Diploma"/>
    <s v="Single"/>
    <s v="Self-employed"/>
    <n v="9300000"/>
    <n v="45000000"/>
    <n v="16"/>
    <x v="0"/>
    <n v="0"/>
    <n v="0"/>
    <n v="21060000"/>
    <n v="26950000"/>
    <n v="21890000"/>
    <n v="4400000"/>
    <n v="16520000"/>
    <n v="6280000"/>
    <n v="1660000"/>
    <n v="0"/>
    <x v="0"/>
    <s v="21-29"/>
    <n v="23300000"/>
    <n v="9066666.666666666"/>
    <n v="0.51777777777777778"/>
    <x v="0"/>
    <x v="0"/>
    <x v="2"/>
    <x v="0"/>
  </r>
  <r>
    <s v="CC103319"/>
    <n v="29"/>
    <x v="0"/>
    <s v="Postgraduate"/>
    <s v="Single"/>
    <s v="Salaried"/>
    <n v="16200000"/>
    <n v="59000000"/>
    <n v="69"/>
    <x v="0"/>
    <n v="0"/>
    <n v="0"/>
    <n v="12360000"/>
    <n v="0"/>
    <n v="5980000"/>
    <n v="6140000"/>
    <n v="0"/>
    <n v="2500000"/>
    <n v="5700000"/>
    <n v="0"/>
    <x v="0"/>
    <s v="21-29"/>
    <n v="6113333.333333333"/>
    <n v="2880000"/>
    <n v="0.10361581920903955"/>
    <x v="2"/>
    <x v="2"/>
    <x v="2"/>
    <x v="0"/>
  </r>
  <r>
    <s v="CC103320"/>
    <n v="30"/>
    <x v="0"/>
    <s v="Bachelor"/>
    <s v="Married"/>
    <s v="Self-employed"/>
    <n v="17800000"/>
    <n v="92000000"/>
    <n v="65"/>
    <x v="0"/>
    <n v="0"/>
    <n v="0"/>
    <n v="21380000"/>
    <n v="26430000"/>
    <n v="24700000"/>
    <n v="14060000"/>
    <n v="14850000"/>
    <n v="9240000"/>
    <n v="740000"/>
    <n v="0"/>
    <x v="0"/>
    <s v="30-39"/>
    <n v="24170000"/>
    <n v="12716666.666666666"/>
    <n v="0.26271739130434785"/>
    <x v="1"/>
    <x v="1"/>
    <x v="2"/>
    <x v="2"/>
  </r>
  <r>
    <s v="CC103321"/>
    <n v="36"/>
    <x v="1"/>
    <s v="Postgraduate"/>
    <s v="Single"/>
    <s v="Salaried"/>
    <n v="13800000"/>
    <n v="64000000"/>
    <n v="112"/>
    <x v="1"/>
    <n v="3"/>
    <n v="2"/>
    <n v="20250000"/>
    <n v="25070000"/>
    <n v="23590000"/>
    <n v="6790000"/>
    <n v="2050000"/>
    <n v="1070000"/>
    <n v="6020000"/>
    <n v="4"/>
    <x v="1"/>
    <s v="30-39"/>
    <n v="22970000"/>
    <n v="3303333.3333333335"/>
    <n v="0.35890624999999998"/>
    <x v="1"/>
    <x v="1"/>
    <x v="1"/>
    <x v="2"/>
  </r>
  <r>
    <s v="CC103322"/>
    <n v="23"/>
    <x v="0"/>
    <s v="Diploma"/>
    <s v="Single"/>
    <s v="Government"/>
    <n v="8600000"/>
    <n v="32000000"/>
    <n v="25"/>
    <x v="0"/>
    <n v="0"/>
    <n v="2"/>
    <n v="7170000"/>
    <n v="6230000"/>
    <n v="10620000"/>
    <n v="2370000"/>
    <n v="1760000"/>
    <n v="3180000"/>
    <n v="2020000"/>
    <n v="3"/>
    <x v="0"/>
    <s v="21-29"/>
    <n v="8006666.666666667"/>
    <n v="2436666.6666666665"/>
    <n v="0.25020833333333337"/>
    <x v="1"/>
    <x v="1"/>
    <x v="1"/>
    <x v="1"/>
  </r>
  <r>
    <s v="CC103323"/>
    <n v="44"/>
    <x v="1"/>
    <s v="Postgraduate"/>
    <s v="Married"/>
    <s v="Salaried"/>
    <n v="13300000"/>
    <n v="87000000"/>
    <n v="103"/>
    <x v="0"/>
    <n v="0"/>
    <n v="0"/>
    <n v="1470000"/>
    <n v="2450000"/>
    <n v="11870000"/>
    <n v="1470000"/>
    <n v="1300000"/>
    <n v="4200000"/>
    <n v="3950000"/>
    <n v="0"/>
    <x v="0"/>
    <s v="40-49"/>
    <n v="5263333.333333333"/>
    <n v="2323333.3333333335"/>
    <n v="6.0498084291187734E-2"/>
    <x v="2"/>
    <x v="2"/>
    <x v="2"/>
    <x v="2"/>
  </r>
  <r>
    <s v="CC103324"/>
    <n v="44"/>
    <x v="0"/>
    <s v="High School"/>
    <s v="Married"/>
    <s v="Salaried"/>
    <n v="5700000"/>
    <n v="31000000"/>
    <n v="105"/>
    <x v="2"/>
    <n v="0"/>
    <n v="1"/>
    <n v="11480000"/>
    <n v="7820000"/>
    <n v="13090000"/>
    <n v="3180000"/>
    <n v="600000"/>
    <n v="3770000"/>
    <n v="2460000"/>
    <n v="3"/>
    <x v="0"/>
    <s v="40-49"/>
    <n v="10796666.666666666"/>
    <n v="2516666.6666666665"/>
    <n v="0.34827956989247311"/>
    <x v="1"/>
    <x v="1"/>
    <x v="1"/>
    <x v="1"/>
  </r>
  <r>
    <s v="CC103325"/>
    <n v="23"/>
    <x v="0"/>
    <s v="Bachelor"/>
    <s v="Single"/>
    <s v="Salaried"/>
    <n v="13400000"/>
    <n v="50000000"/>
    <n v="20"/>
    <x v="0"/>
    <n v="0"/>
    <n v="1"/>
    <n v="28420000"/>
    <n v="28490000"/>
    <n v="24530000"/>
    <n v="11290000"/>
    <n v="27140000"/>
    <n v="7580000"/>
    <n v="1970000"/>
    <n v="1"/>
    <x v="0"/>
    <s v="21-29"/>
    <n v="27146666.666666668"/>
    <n v="15336666.666666666"/>
    <n v="0.54293333333333338"/>
    <x v="0"/>
    <x v="0"/>
    <x v="0"/>
    <x v="0"/>
  </r>
  <r>
    <s v="CC103326"/>
    <n v="36"/>
    <x v="0"/>
    <s v="High School"/>
    <s v="Married"/>
    <s v="Self-employed"/>
    <n v="11300000"/>
    <n v="50000000"/>
    <n v="79"/>
    <x v="0"/>
    <n v="0"/>
    <n v="0"/>
    <n v="21060000"/>
    <n v="22750000"/>
    <n v="23430000"/>
    <n v="19410000"/>
    <n v="7460000"/>
    <n v="20840000"/>
    <n v="2250000"/>
    <n v="0"/>
    <x v="0"/>
    <s v="30-39"/>
    <n v="22413333.333333332"/>
    <n v="15903333.333333334"/>
    <n v="0.44826666666666665"/>
    <x v="1"/>
    <x v="1"/>
    <x v="2"/>
    <x v="0"/>
  </r>
  <r>
    <s v="CC103327"/>
    <n v="38"/>
    <x v="1"/>
    <s v="High School"/>
    <s v="Married"/>
    <s v="Contract"/>
    <n v="6600000"/>
    <n v="20000000"/>
    <n v="126"/>
    <x v="0"/>
    <n v="0"/>
    <n v="0"/>
    <n v="13870000"/>
    <n v="12720000"/>
    <n v="11580000"/>
    <n v="3560000"/>
    <n v="4250000"/>
    <n v="11320000"/>
    <n v="1680000"/>
    <n v="0"/>
    <x v="0"/>
    <s v="30-39"/>
    <n v="12723333.333333334"/>
    <n v="6376666.666666667"/>
    <n v="0.63616666666666666"/>
    <x v="0"/>
    <x v="0"/>
    <x v="2"/>
    <x v="1"/>
  </r>
  <r>
    <s v="CC103328"/>
    <n v="37"/>
    <x v="0"/>
    <s v="Bachelor"/>
    <s v="Married"/>
    <s v="Salaried"/>
    <n v="8600000"/>
    <n v="53000000"/>
    <n v="111"/>
    <x v="3"/>
    <n v="2"/>
    <n v="3"/>
    <n v="44580000"/>
    <n v="36430000"/>
    <n v="37950000"/>
    <n v="1820000"/>
    <n v="1090000"/>
    <n v="750000"/>
    <n v="5340000"/>
    <n v="3"/>
    <x v="0"/>
    <s v="30-39"/>
    <n v="39653333.333333336"/>
    <n v="1220000"/>
    <n v="0.74817610062893092"/>
    <x v="0"/>
    <x v="0"/>
    <x v="1"/>
    <x v="0"/>
  </r>
  <r>
    <s v="CC103329"/>
    <n v="44"/>
    <x v="0"/>
    <s v="Bachelor"/>
    <s v="Single"/>
    <s v="Salaried"/>
    <n v="21200000"/>
    <n v="103000000"/>
    <n v="84"/>
    <x v="0"/>
    <n v="0"/>
    <n v="0"/>
    <n v="35240000"/>
    <n v="22490000"/>
    <n v="18540000"/>
    <n v="15890000"/>
    <n v="5700000"/>
    <n v="5370000"/>
    <n v="5670000"/>
    <n v="0"/>
    <x v="0"/>
    <s v="40-49"/>
    <n v="25423333.333333332"/>
    <n v="8986666.666666666"/>
    <n v="0.24682847896440127"/>
    <x v="2"/>
    <x v="2"/>
    <x v="2"/>
    <x v="3"/>
  </r>
  <r>
    <s v="CC103330"/>
    <n v="26"/>
    <x v="0"/>
    <s v="Bachelor"/>
    <s v="Single"/>
    <s v="Salaried"/>
    <n v="6000000"/>
    <n v="20000000"/>
    <n v="23"/>
    <x v="0"/>
    <n v="0"/>
    <n v="0"/>
    <n v="610000"/>
    <n v="0"/>
    <n v="4210000"/>
    <n v="360000"/>
    <n v="0"/>
    <n v="970000"/>
    <n v="410000"/>
    <n v="1"/>
    <x v="0"/>
    <s v="21-29"/>
    <n v="1606666.6666666667"/>
    <n v="443333.33333333331"/>
    <n v="8.033333333333334E-2"/>
    <x v="2"/>
    <x v="2"/>
    <x v="0"/>
    <x v="1"/>
  </r>
  <r>
    <s v="CC103331"/>
    <n v="49"/>
    <x v="0"/>
    <s v="High School"/>
    <s v="Married"/>
    <s v="Contract"/>
    <n v="9400000"/>
    <n v="49000000"/>
    <n v="101"/>
    <x v="3"/>
    <n v="0"/>
    <n v="0"/>
    <n v="12390000"/>
    <n v="19010000"/>
    <n v="24750000"/>
    <n v="1390000"/>
    <n v="3020000"/>
    <n v="24990000"/>
    <n v="8300000"/>
    <n v="1"/>
    <x v="1"/>
    <s v="40-49"/>
    <n v="18716666.666666668"/>
    <n v="9800000"/>
    <n v="0.38197278911564631"/>
    <x v="1"/>
    <x v="1"/>
    <x v="0"/>
    <x v="0"/>
  </r>
  <r>
    <s v="CC103332"/>
    <n v="32"/>
    <x v="1"/>
    <s v="High School"/>
    <s v="Single"/>
    <s v="Salaried"/>
    <n v="7100000"/>
    <n v="24000000"/>
    <n v="82"/>
    <x v="0"/>
    <n v="0"/>
    <n v="0"/>
    <n v="10800000"/>
    <n v="11380000"/>
    <n v="9820000"/>
    <n v="1430000"/>
    <n v="2800000"/>
    <n v="3090000"/>
    <n v="630000"/>
    <n v="0"/>
    <x v="0"/>
    <s v="30-39"/>
    <n v="10666666.666666666"/>
    <n v="2440000"/>
    <n v="0.44444444444444442"/>
    <x v="1"/>
    <x v="1"/>
    <x v="2"/>
    <x v="1"/>
  </r>
  <r>
    <s v="CC103333"/>
    <n v="54"/>
    <x v="0"/>
    <s v="Diploma"/>
    <s v="Married"/>
    <s v="Contract"/>
    <n v="7100000"/>
    <n v="20000000"/>
    <n v="240"/>
    <x v="1"/>
    <n v="0"/>
    <n v="0"/>
    <n v="7090000"/>
    <n v="7330000"/>
    <n v="8900000"/>
    <n v="270000"/>
    <n v="2600000"/>
    <n v="1810000"/>
    <n v="1770000"/>
    <n v="1"/>
    <x v="1"/>
    <s v="50-59"/>
    <n v="7773333.333333333"/>
    <n v="1560000"/>
    <n v="0.38866666666666666"/>
    <x v="1"/>
    <x v="1"/>
    <x v="0"/>
    <x v="1"/>
  </r>
  <r>
    <s v="CC103334"/>
    <n v="45"/>
    <x v="0"/>
    <s v="Bachelor"/>
    <s v="Single"/>
    <s v="Salaried"/>
    <n v="12400000"/>
    <n v="52000000"/>
    <n v="85"/>
    <x v="0"/>
    <n v="0"/>
    <n v="0"/>
    <n v="20180000"/>
    <n v="14520000"/>
    <n v="16190000"/>
    <n v="20110000"/>
    <n v="13150000"/>
    <n v="8220000"/>
    <n v="1700000"/>
    <n v="0"/>
    <x v="0"/>
    <s v="40-49"/>
    <n v="16963333.333333332"/>
    <n v="13826666.666666666"/>
    <n v="0.32621794871794868"/>
    <x v="1"/>
    <x v="1"/>
    <x v="2"/>
    <x v="0"/>
  </r>
  <r>
    <s v="CC103335"/>
    <n v="26"/>
    <x v="0"/>
    <s v="Bachelor"/>
    <s v="Single"/>
    <s v="Self-employed"/>
    <n v="15400000"/>
    <n v="61000000"/>
    <n v="55"/>
    <x v="0"/>
    <n v="0"/>
    <n v="0"/>
    <n v="11650000"/>
    <n v="7120000"/>
    <n v="6300000"/>
    <n v="3310000"/>
    <n v="3000000"/>
    <n v="1060000"/>
    <n v="5380000"/>
    <n v="0"/>
    <x v="0"/>
    <s v="21-29"/>
    <n v="8356666.666666667"/>
    <n v="2456666.6666666665"/>
    <n v="0.13699453551912569"/>
    <x v="2"/>
    <x v="2"/>
    <x v="2"/>
    <x v="2"/>
  </r>
  <r>
    <s v="CC103336"/>
    <n v="45"/>
    <x v="1"/>
    <s v="Diploma"/>
    <s v="Married"/>
    <s v="Self-employed"/>
    <n v="9400000"/>
    <n v="48000000"/>
    <n v="134"/>
    <x v="0"/>
    <n v="0"/>
    <n v="0"/>
    <n v="22070000"/>
    <n v="18250000"/>
    <n v="19590000"/>
    <n v="10560000"/>
    <n v="5660000"/>
    <n v="4950000"/>
    <n v="730000"/>
    <n v="0"/>
    <x v="1"/>
    <s v="40-49"/>
    <n v="19970000"/>
    <n v="7056666.666666667"/>
    <n v="0.41604166666666664"/>
    <x v="1"/>
    <x v="1"/>
    <x v="2"/>
    <x v="0"/>
  </r>
  <r>
    <s v="CC103337"/>
    <n v="33"/>
    <x v="0"/>
    <s v="Postgraduate"/>
    <s v="Married"/>
    <s v="Government"/>
    <n v="16300000"/>
    <n v="120000000"/>
    <n v="109"/>
    <x v="0"/>
    <n v="0"/>
    <n v="0"/>
    <n v="33630000"/>
    <n v="34080000"/>
    <n v="57270000"/>
    <n v="9660000"/>
    <n v="12900000"/>
    <n v="11050000"/>
    <n v="3420000"/>
    <n v="0"/>
    <x v="0"/>
    <s v="30-39"/>
    <n v="41660000"/>
    <n v="11203333.333333334"/>
    <n v="0.34716666666666668"/>
    <x v="1"/>
    <x v="1"/>
    <x v="2"/>
    <x v="3"/>
  </r>
  <r>
    <s v="CC103338"/>
    <n v="30"/>
    <x v="1"/>
    <s v="High School"/>
    <s v="Single"/>
    <s v="Salaried"/>
    <n v="6100000"/>
    <n v="29000000"/>
    <n v="71"/>
    <x v="3"/>
    <n v="2"/>
    <n v="3"/>
    <n v="12460000"/>
    <n v="10640000"/>
    <n v="13750000"/>
    <n v="1240000"/>
    <n v="1340000"/>
    <n v="340000"/>
    <n v="1700000"/>
    <n v="5"/>
    <x v="1"/>
    <s v="30-39"/>
    <n v="12283333.333333334"/>
    <n v="973333.33333333337"/>
    <n v="0.42356321839080463"/>
    <x v="1"/>
    <x v="1"/>
    <x v="3"/>
    <x v="1"/>
  </r>
  <r>
    <s v="CC103339"/>
    <n v="33"/>
    <x v="0"/>
    <s v="Bachelor"/>
    <s v="Married"/>
    <s v="Contract"/>
    <n v="13300000"/>
    <n v="49000000"/>
    <n v="47"/>
    <x v="0"/>
    <n v="0"/>
    <n v="1"/>
    <n v="28810000"/>
    <n v="26810000"/>
    <n v="32790000"/>
    <n v="5190000"/>
    <n v="7370000"/>
    <n v="810000"/>
    <n v="1860000"/>
    <n v="2"/>
    <x v="0"/>
    <s v="30-39"/>
    <n v="29470000"/>
    <n v="4456666.666666667"/>
    <n v="0.60142857142857142"/>
    <x v="0"/>
    <x v="0"/>
    <x v="0"/>
    <x v="0"/>
  </r>
  <r>
    <s v="CC103340"/>
    <n v="42"/>
    <x v="0"/>
    <s v="Postgraduate"/>
    <s v="Married"/>
    <s v="Contract"/>
    <n v="14400000"/>
    <n v="68000000"/>
    <n v="135"/>
    <x v="0"/>
    <n v="0"/>
    <n v="1"/>
    <n v="27460000"/>
    <n v="44010000"/>
    <n v="36400000"/>
    <n v="13760000"/>
    <n v="13000000"/>
    <n v="4900000"/>
    <n v="6240000"/>
    <n v="2"/>
    <x v="0"/>
    <s v="40-49"/>
    <n v="35956666.666666664"/>
    <n v="10553333.333333334"/>
    <n v="0.52877450980392149"/>
    <x v="0"/>
    <x v="0"/>
    <x v="0"/>
    <x v="2"/>
  </r>
  <r>
    <s v="CC103341"/>
    <n v="33"/>
    <x v="0"/>
    <s v="Diploma"/>
    <s v="Married"/>
    <s v="Salaried"/>
    <n v="11200000"/>
    <n v="42000000"/>
    <n v="72"/>
    <x v="2"/>
    <n v="0"/>
    <n v="2"/>
    <n v="21370000"/>
    <n v="22980000"/>
    <n v="17060000"/>
    <n v="1940000"/>
    <n v="6220000"/>
    <n v="1870000"/>
    <n v="880000"/>
    <n v="3"/>
    <x v="0"/>
    <s v="30-39"/>
    <n v="20470000"/>
    <n v="3343333.3333333335"/>
    <n v="0.48738095238095236"/>
    <x v="1"/>
    <x v="1"/>
    <x v="1"/>
    <x v="0"/>
  </r>
  <r>
    <s v="CC103342"/>
    <n v="46"/>
    <x v="0"/>
    <s v="Diploma"/>
    <s v="Married"/>
    <s v="Contract"/>
    <n v="5000000"/>
    <n v="20000000"/>
    <n v="213"/>
    <x v="0"/>
    <n v="0"/>
    <n v="0"/>
    <n v="6050000"/>
    <n v="4380000"/>
    <n v="11910000"/>
    <n v="1790000"/>
    <n v="990000"/>
    <n v="4850000"/>
    <n v="340000"/>
    <n v="0"/>
    <x v="0"/>
    <s v="40-49"/>
    <n v="7446666.666666667"/>
    <n v="2543333.3333333335"/>
    <n v="0.37233333333333335"/>
    <x v="1"/>
    <x v="1"/>
    <x v="2"/>
    <x v="1"/>
  </r>
  <r>
    <s v="CC103343"/>
    <n v="21"/>
    <x v="0"/>
    <s v="Bachelor"/>
    <s v="Single"/>
    <s v="Salaried"/>
    <n v="11000000"/>
    <n v="50000000"/>
    <n v="22"/>
    <x v="0"/>
    <n v="0"/>
    <n v="0"/>
    <n v="33940000"/>
    <n v="30680000"/>
    <n v="26440000"/>
    <n v="29300000"/>
    <n v="13210000"/>
    <n v="15140000"/>
    <n v="2000000"/>
    <n v="0"/>
    <x v="0"/>
    <s v="21-29"/>
    <n v="30353333.333333332"/>
    <n v="19216666.666666668"/>
    <n v="0.60706666666666664"/>
    <x v="0"/>
    <x v="0"/>
    <x v="2"/>
    <x v="0"/>
  </r>
  <r>
    <s v="CC103344"/>
    <n v="27"/>
    <x v="1"/>
    <s v="Bachelor"/>
    <s v="Married"/>
    <s v="Government"/>
    <n v="6300000"/>
    <n v="21000000"/>
    <n v="22"/>
    <x v="0"/>
    <n v="0"/>
    <n v="0"/>
    <n v="11550000"/>
    <n v="11910000"/>
    <n v="11970000"/>
    <n v="4610000"/>
    <n v="4240000"/>
    <n v="3220000"/>
    <n v="150000"/>
    <n v="1"/>
    <x v="0"/>
    <s v="21-29"/>
    <n v="11810000"/>
    <n v="4023333.3333333335"/>
    <n v="0.56238095238095243"/>
    <x v="0"/>
    <x v="0"/>
    <x v="0"/>
    <x v="1"/>
  </r>
  <r>
    <s v="CC103345"/>
    <n v="38"/>
    <x v="0"/>
    <s v="High School"/>
    <s v="Married"/>
    <s v="Salaried"/>
    <n v="8400000"/>
    <n v="41000000"/>
    <n v="127"/>
    <x v="0"/>
    <n v="0"/>
    <n v="0"/>
    <n v="8190000"/>
    <n v="4960000"/>
    <n v="5270000"/>
    <n v="5930000"/>
    <n v="5090000"/>
    <n v="4590000"/>
    <n v="1410000"/>
    <n v="0"/>
    <x v="0"/>
    <s v="30-39"/>
    <n v="6140000"/>
    <n v="5203333.333333333"/>
    <n v="0.1497560975609756"/>
    <x v="2"/>
    <x v="2"/>
    <x v="2"/>
    <x v="0"/>
  </r>
  <r>
    <s v="CC103346"/>
    <n v="22"/>
    <x v="1"/>
    <s v="Postgraduate"/>
    <s v="Married"/>
    <s v="Government"/>
    <n v="10000000"/>
    <n v="31000000"/>
    <n v="3"/>
    <x v="0"/>
    <n v="0"/>
    <n v="0"/>
    <n v="18190000"/>
    <n v="16870000"/>
    <n v="14350000"/>
    <n v="3130000"/>
    <n v="4640000"/>
    <n v="2390000"/>
    <n v="1150000"/>
    <n v="1"/>
    <x v="0"/>
    <s v="21-29"/>
    <n v="16470000"/>
    <n v="3386666.6666666665"/>
    <n v="0.53129032258064512"/>
    <x v="0"/>
    <x v="0"/>
    <x v="0"/>
    <x v="1"/>
  </r>
  <r>
    <s v="CC103347"/>
    <n v="29"/>
    <x v="0"/>
    <s v="High School"/>
    <s v="Married"/>
    <s v="Contract"/>
    <n v="6100000"/>
    <n v="20000000"/>
    <n v="62"/>
    <x v="1"/>
    <n v="1"/>
    <n v="0"/>
    <n v="9470000"/>
    <n v="6460000"/>
    <n v="4950000"/>
    <n v="240000"/>
    <n v="900000"/>
    <n v="990000"/>
    <n v="4180000"/>
    <n v="2"/>
    <x v="0"/>
    <s v="21-29"/>
    <n v="6960000"/>
    <n v="710000"/>
    <n v="0.34799999999999998"/>
    <x v="1"/>
    <x v="1"/>
    <x v="0"/>
    <x v="1"/>
  </r>
  <r>
    <s v="CC103348"/>
    <n v="34"/>
    <x v="0"/>
    <s v="Bachelor"/>
    <s v="Single"/>
    <s v="Contract"/>
    <n v="13000000"/>
    <n v="43000000"/>
    <n v="86"/>
    <x v="3"/>
    <n v="1"/>
    <n v="3"/>
    <n v="18810000"/>
    <n v="20970000"/>
    <n v="20800000"/>
    <n v="750000"/>
    <n v="2100000"/>
    <n v="830000"/>
    <n v="3080000"/>
    <n v="3"/>
    <x v="1"/>
    <s v="30-39"/>
    <n v="20193333.333333332"/>
    <n v="1226666.6666666667"/>
    <n v="0.46961240310077518"/>
    <x v="1"/>
    <x v="1"/>
    <x v="1"/>
    <x v="0"/>
  </r>
  <r>
    <s v="CC103349"/>
    <n v="53"/>
    <x v="1"/>
    <s v="High School"/>
    <s v="Married"/>
    <s v="Self-employed"/>
    <n v="8500000"/>
    <n v="38000000"/>
    <n v="180"/>
    <x v="1"/>
    <n v="3"/>
    <n v="0"/>
    <n v="14720000"/>
    <n v="23830000"/>
    <n v="27140000"/>
    <n v="1960000"/>
    <n v="480000"/>
    <n v="3740000"/>
    <n v="1460000"/>
    <n v="2"/>
    <x v="1"/>
    <s v="50-59"/>
    <n v="21896666.666666668"/>
    <n v="2060000"/>
    <n v="0.57622807017543864"/>
    <x v="0"/>
    <x v="0"/>
    <x v="0"/>
    <x v="1"/>
  </r>
  <r>
    <s v="CC103350"/>
    <n v="35"/>
    <x v="1"/>
    <s v="Bachelor"/>
    <s v="Single"/>
    <s v="Salaried"/>
    <n v="9300000"/>
    <n v="33000000"/>
    <n v="76"/>
    <x v="0"/>
    <n v="0"/>
    <n v="0"/>
    <n v="21580000"/>
    <n v="21720000"/>
    <n v="18810000"/>
    <n v="17880000"/>
    <n v="21500000"/>
    <n v="8800000"/>
    <n v="470000"/>
    <n v="1"/>
    <x v="0"/>
    <s v="30-39"/>
    <n v="20703333.333333332"/>
    <n v="16060000"/>
    <n v="0.62737373737373736"/>
    <x v="0"/>
    <x v="0"/>
    <x v="0"/>
    <x v="1"/>
  </r>
  <r>
    <s v="CC103351"/>
    <n v="32"/>
    <x v="1"/>
    <s v="Bachelor"/>
    <s v="Single"/>
    <s v="Contract"/>
    <n v="6200000"/>
    <n v="24000000"/>
    <n v="82"/>
    <x v="2"/>
    <n v="3"/>
    <n v="0"/>
    <n v="18870000"/>
    <n v="17320000"/>
    <n v="16760000"/>
    <n v="5970000"/>
    <n v="270000"/>
    <n v="4930000"/>
    <n v="1160000"/>
    <n v="2"/>
    <x v="1"/>
    <s v="30-39"/>
    <n v="17650000"/>
    <n v="3723333.3333333335"/>
    <n v="0.73541666666666672"/>
    <x v="0"/>
    <x v="0"/>
    <x v="0"/>
    <x v="1"/>
  </r>
  <r>
    <s v="CC103352"/>
    <n v="52"/>
    <x v="0"/>
    <s v="Diploma"/>
    <s v="Married"/>
    <s v="Government"/>
    <n v="14900000"/>
    <n v="68000000"/>
    <n v="223"/>
    <x v="0"/>
    <n v="0"/>
    <n v="0"/>
    <n v="39720000"/>
    <n v="45640000"/>
    <n v="46360000"/>
    <n v="12250000"/>
    <n v="5960000"/>
    <n v="24680000"/>
    <n v="2470000"/>
    <n v="0"/>
    <x v="0"/>
    <s v="50-59"/>
    <n v="43906666.666666664"/>
    <n v="14296666.666666666"/>
    <n v="0.64568627450980387"/>
    <x v="0"/>
    <x v="0"/>
    <x v="2"/>
    <x v="2"/>
  </r>
  <r>
    <s v="CC103353"/>
    <n v="39"/>
    <x v="0"/>
    <s v="Bachelor"/>
    <s v="Married"/>
    <s v="Salaried"/>
    <n v="17800000"/>
    <n v="62000000"/>
    <n v="99"/>
    <x v="0"/>
    <n v="0"/>
    <n v="0"/>
    <n v="1390000"/>
    <n v="3470000"/>
    <n v="4110000"/>
    <n v="770000"/>
    <n v="1270000"/>
    <n v="1070000"/>
    <n v="3290000"/>
    <n v="0"/>
    <x v="0"/>
    <s v="30-39"/>
    <n v="2990000"/>
    <n v="1036666.6666666666"/>
    <n v="4.8225806451612903E-2"/>
    <x v="2"/>
    <x v="2"/>
    <x v="2"/>
    <x v="2"/>
  </r>
  <r>
    <s v="CC103354"/>
    <n v="21"/>
    <x v="1"/>
    <s v="Bachelor"/>
    <s v="Single"/>
    <s v="Contract"/>
    <n v="9300000"/>
    <n v="33000000"/>
    <n v="3"/>
    <x v="3"/>
    <n v="0"/>
    <n v="0"/>
    <n v="24390000"/>
    <n v="26600000"/>
    <n v="24360000"/>
    <n v="5690000"/>
    <n v="26870000"/>
    <n v="11310000"/>
    <n v="500000"/>
    <n v="2"/>
    <x v="0"/>
    <s v="21-29"/>
    <n v="25116666.666666668"/>
    <n v="14623333.333333334"/>
    <n v="0.76111111111111118"/>
    <x v="3"/>
    <x v="3"/>
    <x v="0"/>
    <x v="1"/>
  </r>
  <r>
    <s v="CC103355"/>
    <n v="49"/>
    <x v="0"/>
    <s v="Bachelor"/>
    <s v="Single"/>
    <s v="Government"/>
    <n v="18800000"/>
    <n v="128000000"/>
    <n v="154"/>
    <x v="2"/>
    <n v="0"/>
    <n v="0"/>
    <n v="85580000"/>
    <n v="78120000"/>
    <n v="61850000"/>
    <n v="21680000"/>
    <n v="17780000"/>
    <n v="29870000"/>
    <n v="5380000"/>
    <n v="2"/>
    <x v="0"/>
    <s v="40-49"/>
    <n v="75183333.333333328"/>
    <n v="23110000"/>
    <n v="0.58736979166666659"/>
    <x v="0"/>
    <x v="0"/>
    <x v="0"/>
    <x v="3"/>
  </r>
  <r>
    <s v="CC103356"/>
    <n v="46"/>
    <x v="1"/>
    <s v="High School"/>
    <s v="Other"/>
    <s v="Salaried"/>
    <n v="14300000"/>
    <n v="80000000"/>
    <n v="83"/>
    <x v="0"/>
    <n v="2"/>
    <n v="3"/>
    <n v="63500000"/>
    <n v="57570000"/>
    <n v="64630000"/>
    <n v="20050000"/>
    <n v="2530000"/>
    <n v="2680000"/>
    <n v="2840000"/>
    <n v="2"/>
    <x v="1"/>
    <s v="40-49"/>
    <n v="61900000"/>
    <n v="8420000"/>
    <n v="0.77375000000000005"/>
    <x v="3"/>
    <x v="3"/>
    <x v="0"/>
    <x v="2"/>
  </r>
  <r>
    <s v="CC103357"/>
    <n v="27"/>
    <x v="1"/>
    <s v="High School"/>
    <s v="Single"/>
    <s v="Salaried"/>
    <n v="5000000"/>
    <n v="20000000"/>
    <n v="29"/>
    <x v="0"/>
    <n v="0"/>
    <n v="0"/>
    <n v="8420000"/>
    <n v="8000000"/>
    <n v="9350000"/>
    <n v="3430000"/>
    <n v="1810000"/>
    <n v="7540000"/>
    <n v="270000"/>
    <n v="1"/>
    <x v="0"/>
    <s v="21-29"/>
    <n v="8590000"/>
    <n v="4260000"/>
    <n v="0.42949999999999999"/>
    <x v="1"/>
    <x v="1"/>
    <x v="0"/>
    <x v="1"/>
  </r>
  <r>
    <s v="CC103358"/>
    <n v="37"/>
    <x v="1"/>
    <s v="Bachelor"/>
    <s v="Married"/>
    <s v="Self-employed"/>
    <n v="22500000"/>
    <n v="147000000"/>
    <n v="140"/>
    <x v="0"/>
    <n v="0"/>
    <n v="0"/>
    <n v="56360000"/>
    <n v="57970000"/>
    <n v="68760000"/>
    <n v="18130000"/>
    <n v="14350000"/>
    <n v="20400000"/>
    <n v="9640000"/>
    <n v="0"/>
    <x v="0"/>
    <s v="30-39"/>
    <n v="61030000"/>
    <n v="17626666.666666668"/>
    <n v="0.4151700680272109"/>
    <x v="1"/>
    <x v="1"/>
    <x v="2"/>
    <x v="3"/>
  </r>
  <r>
    <s v="CC103359"/>
    <n v="35"/>
    <x v="0"/>
    <s v="Bachelor"/>
    <s v="Married"/>
    <s v="Government"/>
    <n v="9300000"/>
    <n v="35000000"/>
    <n v="32"/>
    <x v="0"/>
    <n v="0"/>
    <n v="0"/>
    <n v="23620000"/>
    <n v="17520000"/>
    <n v="16640000"/>
    <n v="3580000"/>
    <n v="5050000"/>
    <n v="9440000"/>
    <n v="1500000"/>
    <n v="0"/>
    <x v="0"/>
    <s v="30-39"/>
    <n v="19260000"/>
    <n v="6023333.333333333"/>
    <n v="0.55028571428571427"/>
    <x v="0"/>
    <x v="0"/>
    <x v="2"/>
    <x v="1"/>
  </r>
  <r>
    <s v="CC103360"/>
    <n v="28"/>
    <x v="1"/>
    <s v="Bachelor"/>
    <s v="Single"/>
    <s v="Salaried"/>
    <n v="8600000"/>
    <n v="24000000"/>
    <n v="38"/>
    <x v="0"/>
    <n v="0"/>
    <n v="0"/>
    <n v="6530000"/>
    <n v="8830000"/>
    <n v="6550000"/>
    <n v="6180000"/>
    <n v="4270000"/>
    <n v="6770000"/>
    <n v="610000"/>
    <n v="0"/>
    <x v="0"/>
    <s v="21-29"/>
    <n v="7303333.333333333"/>
    <n v="5740000"/>
    <n v="0.30430555555555555"/>
    <x v="1"/>
    <x v="1"/>
    <x v="2"/>
    <x v="1"/>
  </r>
  <r>
    <s v="CC103361"/>
    <n v="47"/>
    <x v="1"/>
    <s v="Bachelor"/>
    <s v="Married"/>
    <s v="Salaried"/>
    <n v="18700000"/>
    <n v="80000000"/>
    <n v="90"/>
    <x v="0"/>
    <n v="0"/>
    <n v="0"/>
    <n v="30330000"/>
    <n v="19220000"/>
    <n v="13930000"/>
    <n v="31490000"/>
    <n v="19280000"/>
    <n v="6780000"/>
    <n v="1800000"/>
    <n v="0"/>
    <x v="0"/>
    <s v="40-49"/>
    <n v="21160000"/>
    <n v="19183333.333333332"/>
    <n v="0.26450000000000001"/>
    <x v="1"/>
    <x v="1"/>
    <x v="2"/>
    <x v="2"/>
  </r>
  <r>
    <s v="CC103362"/>
    <n v="36"/>
    <x v="0"/>
    <s v="Postgraduate"/>
    <s v="Married"/>
    <s v="Contract"/>
    <n v="24000000"/>
    <n v="136000000"/>
    <n v="123"/>
    <x v="0"/>
    <n v="2"/>
    <n v="0"/>
    <n v="63300000"/>
    <n v="68250000"/>
    <n v="103690000"/>
    <n v="27620000"/>
    <n v="6700000"/>
    <n v="54520000"/>
    <n v="13170000"/>
    <n v="1"/>
    <x v="0"/>
    <s v="30-39"/>
    <n v="78413333.333333328"/>
    <n v="29613333.333333332"/>
    <n v="0.57656862745098036"/>
    <x v="0"/>
    <x v="0"/>
    <x v="0"/>
    <x v="3"/>
  </r>
  <r>
    <s v="CC103363"/>
    <n v="22"/>
    <x v="0"/>
    <s v="Diploma"/>
    <s v="Single"/>
    <s v="Salaried"/>
    <n v="8200000"/>
    <n v="52000000"/>
    <n v="60"/>
    <x v="0"/>
    <n v="1"/>
    <n v="0"/>
    <n v="17950000"/>
    <n v="13190000"/>
    <n v="10630000"/>
    <n v="2520000"/>
    <n v="2040000"/>
    <n v="4670000"/>
    <n v="3010000"/>
    <n v="1"/>
    <x v="0"/>
    <s v="21-29"/>
    <n v="13923333.333333334"/>
    <n v="3076666.6666666665"/>
    <n v="0.26775641025641028"/>
    <x v="1"/>
    <x v="1"/>
    <x v="0"/>
    <x v="0"/>
  </r>
  <r>
    <s v="CC103364"/>
    <n v="42"/>
    <x v="1"/>
    <s v="Diploma"/>
    <s v="Single"/>
    <s v="Contract"/>
    <n v="9000000"/>
    <n v="37000000"/>
    <n v="126"/>
    <x v="0"/>
    <n v="0"/>
    <n v="0"/>
    <n v="19450000"/>
    <n v="13730000"/>
    <n v="10750000"/>
    <n v="6510000"/>
    <n v="7610000"/>
    <n v="1690000"/>
    <n v="490000"/>
    <n v="0"/>
    <x v="0"/>
    <s v="40-49"/>
    <n v="14643333.333333334"/>
    <n v="5270000"/>
    <n v="0.39576576576576578"/>
    <x v="1"/>
    <x v="1"/>
    <x v="2"/>
    <x v="1"/>
  </r>
  <r>
    <s v="CC103365"/>
    <n v="43"/>
    <x v="1"/>
    <s v="Bachelor"/>
    <s v="Married"/>
    <s v="Salaried"/>
    <n v="21300000"/>
    <n v="96000000"/>
    <n v="59"/>
    <x v="0"/>
    <n v="1"/>
    <n v="0"/>
    <n v="43810000"/>
    <n v="32180000"/>
    <n v="13930000"/>
    <n v="8170000"/>
    <n v="1560000"/>
    <n v="11170000"/>
    <n v="6700000"/>
    <n v="1"/>
    <x v="1"/>
    <s v="40-49"/>
    <n v="29973333.333333332"/>
    <n v="6966666.666666667"/>
    <n v="0.31222222222222223"/>
    <x v="1"/>
    <x v="1"/>
    <x v="0"/>
    <x v="2"/>
  </r>
  <r>
    <s v="CC103366"/>
    <n v="21"/>
    <x v="0"/>
    <s v="Diploma"/>
    <s v="Other"/>
    <s v="Contract"/>
    <n v="5700000"/>
    <n v="20000000"/>
    <n v="3"/>
    <x v="1"/>
    <n v="3"/>
    <n v="2"/>
    <n v="5030000"/>
    <n v="8540000"/>
    <n v="7080000"/>
    <n v="290000"/>
    <n v="460000"/>
    <n v="790000"/>
    <n v="1750000"/>
    <n v="4"/>
    <x v="1"/>
    <s v="21-29"/>
    <n v="6883333.333333333"/>
    <n v="513333.33333333331"/>
    <n v="0.34416666666666668"/>
    <x v="1"/>
    <x v="1"/>
    <x v="1"/>
    <x v="1"/>
  </r>
  <r>
    <s v="CC103367"/>
    <n v="29"/>
    <x v="0"/>
    <s v="Bachelor"/>
    <s v="Married"/>
    <s v="Salaried"/>
    <n v="10500000"/>
    <n v="33000000"/>
    <n v="84"/>
    <x v="0"/>
    <n v="0"/>
    <n v="0"/>
    <n v="14230000"/>
    <n v="16190000"/>
    <n v="15590000"/>
    <n v="1930000"/>
    <n v="4640000"/>
    <n v="4370000"/>
    <n v="1970000"/>
    <n v="1"/>
    <x v="0"/>
    <s v="21-29"/>
    <n v="15336666.666666666"/>
    <n v="3646666.6666666665"/>
    <n v="0.46474747474747474"/>
    <x v="1"/>
    <x v="1"/>
    <x v="0"/>
    <x v="1"/>
  </r>
  <r>
    <s v="CC103368"/>
    <n v="41"/>
    <x v="0"/>
    <s v="High School"/>
    <s v="Married"/>
    <s v="Government"/>
    <n v="10500000"/>
    <n v="59000000"/>
    <n v="153"/>
    <x v="0"/>
    <n v="0"/>
    <n v="0"/>
    <n v="15640000"/>
    <n v="18090000"/>
    <n v="13320000"/>
    <n v="3810000"/>
    <n v="7190000"/>
    <n v="4460000"/>
    <n v="880000"/>
    <n v="0"/>
    <x v="0"/>
    <s v="40-49"/>
    <n v="15683333.333333334"/>
    <n v="5153333.333333333"/>
    <n v="0.26581920903954803"/>
    <x v="1"/>
    <x v="1"/>
    <x v="2"/>
    <x v="0"/>
  </r>
  <r>
    <s v="CC103369"/>
    <n v="34"/>
    <x v="0"/>
    <s v="Bachelor"/>
    <s v="Single"/>
    <s v="Government"/>
    <n v="13400000"/>
    <n v="57000000"/>
    <n v="46"/>
    <x v="0"/>
    <n v="0"/>
    <n v="0"/>
    <n v="16820000"/>
    <n v="14530000"/>
    <n v="24740000"/>
    <n v="2680000"/>
    <n v="8520000"/>
    <n v="13290000"/>
    <n v="1320000"/>
    <n v="0"/>
    <x v="0"/>
    <s v="30-39"/>
    <n v="18696666.666666668"/>
    <n v="8163333.333333333"/>
    <n v="0.32801169590643275"/>
    <x v="1"/>
    <x v="1"/>
    <x v="2"/>
    <x v="0"/>
  </r>
  <r>
    <s v="CC103370"/>
    <n v="26"/>
    <x v="0"/>
    <s v="High School"/>
    <s v="Single"/>
    <s v="Contract"/>
    <n v="5300000"/>
    <n v="20000000"/>
    <n v="25"/>
    <x v="0"/>
    <n v="0"/>
    <n v="0"/>
    <n v="6250000"/>
    <n v="3990000"/>
    <n v="3730000"/>
    <n v="1720000"/>
    <n v="2680000"/>
    <n v="510000"/>
    <n v="20000"/>
    <n v="0"/>
    <x v="0"/>
    <s v="21-29"/>
    <n v="4656666.666666667"/>
    <n v="1636666.6666666667"/>
    <n v="0.23283333333333334"/>
    <x v="2"/>
    <x v="2"/>
    <x v="2"/>
    <x v="1"/>
  </r>
  <r>
    <s v="CC103371"/>
    <n v="28"/>
    <x v="0"/>
    <s v="Diploma"/>
    <s v="Married"/>
    <s v="Self-employed"/>
    <n v="10200000"/>
    <n v="39000000"/>
    <n v="61"/>
    <x v="0"/>
    <n v="0"/>
    <n v="0"/>
    <n v="26690000"/>
    <n v="23630000"/>
    <n v="19550000"/>
    <n v="4210000"/>
    <n v="6870000"/>
    <n v="6150000"/>
    <n v="1700000"/>
    <n v="0"/>
    <x v="0"/>
    <s v="21-29"/>
    <n v="23290000"/>
    <n v="5743333.333333333"/>
    <n v="0.59717948717948721"/>
    <x v="0"/>
    <x v="0"/>
    <x v="2"/>
    <x v="1"/>
  </r>
  <r>
    <s v="CC103372"/>
    <n v="21"/>
    <x v="1"/>
    <s v="High School"/>
    <s v="Single"/>
    <s v="Salaried"/>
    <n v="6600000"/>
    <n v="32000000"/>
    <n v="25"/>
    <x v="0"/>
    <n v="1"/>
    <n v="1"/>
    <n v="1260000"/>
    <n v="9570000"/>
    <n v="9560000"/>
    <n v="410000"/>
    <n v="1770000"/>
    <n v="2430000"/>
    <n v="960000"/>
    <n v="2"/>
    <x v="0"/>
    <s v="21-29"/>
    <n v="6796666.666666667"/>
    <n v="1536666.6666666667"/>
    <n v="0.21239583333333334"/>
    <x v="2"/>
    <x v="2"/>
    <x v="0"/>
    <x v="1"/>
  </r>
  <r>
    <s v="CC103373"/>
    <n v="45"/>
    <x v="0"/>
    <s v="Bachelor"/>
    <s v="Married"/>
    <s v="Contract"/>
    <n v="17600000"/>
    <n v="52000000"/>
    <n v="56"/>
    <x v="0"/>
    <n v="0"/>
    <n v="0"/>
    <n v="21510000"/>
    <n v="32690000"/>
    <n v="26260000"/>
    <n v="4990000"/>
    <n v="11860000"/>
    <n v="8810000"/>
    <n v="8240000"/>
    <n v="0"/>
    <x v="0"/>
    <s v="40-49"/>
    <n v="26820000"/>
    <n v="8553333.333333334"/>
    <n v="0.51576923076923076"/>
    <x v="0"/>
    <x v="0"/>
    <x v="2"/>
    <x v="0"/>
  </r>
  <r>
    <s v="CC103374"/>
    <n v="23"/>
    <x v="0"/>
    <s v="Postgraduate"/>
    <s v="Single"/>
    <s v="Contract"/>
    <n v="10100000"/>
    <n v="46000000"/>
    <n v="28"/>
    <x v="1"/>
    <n v="3"/>
    <n v="3"/>
    <n v="34720000"/>
    <n v="35370000"/>
    <n v="36190000"/>
    <n v="580000"/>
    <n v="580000"/>
    <n v="660000"/>
    <n v="5960000"/>
    <n v="5"/>
    <x v="1"/>
    <s v="21-29"/>
    <n v="35426666.666666664"/>
    <n v="606666.66666666663"/>
    <n v="0.77014492753623187"/>
    <x v="3"/>
    <x v="3"/>
    <x v="3"/>
    <x v="0"/>
  </r>
  <r>
    <s v="CC103375"/>
    <n v="26"/>
    <x v="0"/>
    <s v="Diploma"/>
    <s v="Single"/>
    <s v="Salaried"/>
    <n v="10100000"/>
    <n v="54000000"/>
    <n v="71"/>
    <x v="0"/>
    <n v="0"/>
    <n v="0"/>
    <n v="31650000"/>
    <n v="28260000"/>
    <n v="35270000"/>
    <n v="26600000"/>
    <n v="16040000"/>
    <n v="36280000"/>
    <n v="4660000"/>
    <n v="0"/>
    <x v="0"/>
    <s v="21-29"/>
    <n v="31726666.666666668"/>
    <n v="26306666.666666668"/>
    <n v="0.58753086419753087"/>
    <x v="0"/>
    <x v="0"/>
    <x v="2"/>
    <x v="0"/>
  </r>
  <r>
    <s v="CC103376"/>
    <n v="49"/>
    <x v="0"/>
    <s v="High School"/>
    <s v="Married"/>
    <s v="Self-employed"/>
    <n v="12200000"/>
    <n v="57000000"/>
    <n v="98"/>
    <x v="0"/>
    <n v="0"/>
    <n v="0"/>
    <n v="3330000"/>
    <n v="11640000"/>
    <n v="19660000"/>
    <n v="1040000"/>
    <n v="1790000"/>
    <n v="17470000"/>
    <n v="1460000"/>
    <n v="0"/>
    <x v="1"/>
    <s v="40-49"/>
    <n v="11543333.333333334"/>
    <n v="6766666.666666667"/>
    <n v="0.20251461988304095"/>
    <x v="2"/>
    <x v="2"/>
    <x v="2"/>
    <x v="0"/>
  </r>
  <r>
    <s v="CC103377"/>
    <n v="48"/>
    <x v="0"/>
    <s v="Postgraduate"/>
    <s v="Married"/>
    <s v="Contract"/>
    <n v="15200000"/>
    <n v="45000000"/>
    <n v="160"/>
    <x v="0"/>
    <n v="0"/>
    <n v="0"/>
    <n v="13530000"/>
    <n v="11090000"/>
    <n v="10130000"/>
    <n v="5860000"/>
    <n v="4530000"/>
    <n v="2920000"/>
    <n v="1060000"/>
    <n v="1"/>
    <x v="0"/>
    <s v="40-49"/>
    <n v="11583333.333333334"/>
    <n v="4436666.666666667"/>
    <n v="0.25740740740740742"/>
    <x v="1"/>
    <x v="1"/>
    <x v="0"/>
    <x v="0"/>
  </r>
  <r>
    <s v="CC103378"/>
    <n v="21"/>
    <x v="1"/>
    <s v="Postgraduate"/>
    <s v="Other"/>
    <s v="Salaried"/>
    <n v="15800000"/>
    <n v="69000000"/>
    <n v="35"/>
    <x v="0"/>
    <n v="0"/>
    <n v="0"/>
    <n v="35580000"/>
    <n v="34980000"/>
    <n v="32090000"/>
    <n v="35600000"/>
    <n v="16110000"/>
    <n v="14990000"/>
    <n v="2120000"/>
    <n v="0"/>
    <x v="0"/>
    <s v="21-29"/>
    <n v="34216666.666666664"/>
    <n v="22233333.333333332"/>
    <n v="0.49589371980676322"/>
    <x v="1"/>
    <x v="1"/>
    <x v="2"/>
    <x v="2"/>
  </r>
  <r>
    <s v="CC103379"/>
    <n v="57"/>
    <x v="0"/>
    <s v="Bachelor"/>
    <s v="Other"/>
    <s v="Self-employed"/>
    <n v="13200000"/>
    <n v="77000000"/>
    <n v="183"/>
    <x v="0"/>
    <n v="1"/>
    <n v="1"/>
    <n v="13990000"/>
    <n v="20880000"/>
    <n v="23440000"/>
    <n v="5950000"/>
    <n v="5690000"/>
    <n v="7510000"/>
    <n v="510000"/>
    <n v="2"/>
    <x v="0"/>
    <s v="50-59"/>
    <n v="19436666.666666668"/>
    <n v="6383333.333333333"/>
    <n v="0.25242424242424244"/>
    <x v="1"/>
    <x v="1"/>
    <x v="0"/>
    <x v="2"/>
  </r>
  <r>
    <s v="CC103380"/>
    <n v="22"/>
    <x v="1"/>
    <s v="Diploma"/>
    <s v="Single"/>
    <s v="Self-employed"/>
    <n v="9200000"/>
    <n v="50000000"/>
    <n v="40"/>
    <x v="2"/>
    <n v="0"/>
    <n v="0"/>
    <n v="25810000"/>
    <n v="24940000"/>
    <n v="20720000"/>
    <n v="920000"/>
    <n v="12550000"/>
    <n v="980000"/>
    <n v="1340000"/>
    <n v="1"/>
    <x v="0"/>
    <s v="21-29"/>
    <n v="23823333.333333332"/>
    <n v="4816666.666666667"/>
    <n v="0.47646666666666665"/>
    <x v="1"/>
    <x v="1"/>
    <x v="0"/>
    <x v="0"/>
  </r>
  <r>
    <s v="CC103381"/>
    <n v="36"/>
    <x v="0"/>
    <s v="Bachelor"/>
    <s v="Married"/>
    <s v="Self-employed"/>
    <n v="15400000"/>
    <n v="40000000"/>
    <n v="56"/>
    <x v="0"/>
    <n v="0"/>
    <n v="0"/>
    <n v="2300000"/>
    <n v="0"/>
    <n v="2570000"/>
    <n v="1160000"/>
    <n v="0"/>
    <n v="2670000"/>
    <n v="150000"/>
    <n v="1"/>
    <x v="0"/>
    <s v="30-39"/>
    <n v="1623333.3333333333"/>
    <n v="1276666.6666666667"/>
    <n v="4.0583333333333332E-2"/>
    <x v="2"/>
    <x v="2"/>
    <x v="0"/>
    <x v="0"/>
  </r>
  <r>
    <s v="CC103382"/>
    <n v="38"/>
    <x v="0"/>
    <s v="High School"/>
    <s v="Single"/>
    <s v="Government"/>
    <n v="7500000"/>
    <n v="28000000"/>
    <n v="59"/>
    <x v="0"/>
    <n v="0"/>
    <n v="0"/>
    <n v="2770000"/>
    <n v="4110000"/>
    <n v="2830000"/>
    <n v="1080000"/>
    <n v="2160000"/>
    <n v="830000"/>
    <n v="110000"/>
    <n v="0"/>
    <x v="0"/>
    <s v="30-39"/>
    <n v="3236666.6666666665"/>
    <n v="1356666.6666666667"/>
    <n v="0.11559523809523808"/>
    <x v="2"/>
    <x v="2"/>
    <x v="2"/>
    <x v="1"/>
  </r>
  <r>
    <s v="CC103383"/>
    <n v="42"/>
    <x v="1"/>
    <s v="High School"/>
    <s v="Married"/>
    <s v="Salaried"/>
    <n v="9800000"/>
    <n v="56000000"/>
    <n v="96"/>
    <x v="0"/>
    <n v="0"/>
    <n v="0"/>
    <n v="6170000"/>
    <n v="17440000"/>
    <n v="15240000"/>
    <n v="6070000"/>
    <n v="8500000"/>
    <n v="6080000"/>
    <n v="2470000"/>
    <n v="1"/>
    <x v="0"/>
    <s v="40-49"/>
    <n v="12950000"/>
    <n v="6883333.333333333"/>
    <n v="0.23125000000000001"/>
    <x v="2"/>
    <x v="2"/>
    <x v="0"/>
    <x v="0"/>
  </r>
  <r>
    <s v="CC103384"/>
    <n v="40"/>
    <x v="0"/>
    <s v="Bachelor"/>
    <s v="Single"/>
    <s v="Self-employed"/>
    <n v="10100000"/>
    <n v="50000000"/>
    <n v="63"/>
    <x v="0"/>
    <n v="0"/>
    <n v="0"/>
    <n v="26630000"/>
    <n v="20350000"/>
    <n v="22890000"/>
    <n v="13750000"/>
    <n v="4660000"/>
    <n v="4620000"/>
    <n v="440000"/>
    <n v="0"/>
    <x v="0"/>
    <s v="40-49"/>
    <n v="23290000"/>
    <n v="7676666.666666667"/>
    <n v="0.46579999999999999"/>
    <x v="1"/>
    <x v="1"/>
    <x v="2"/>
    <x v="0"/>
  </r>
  <r>
    <s v="CC103385"/>
    <n v="36"/>
    <x v="1"/>
    <s v="Bachelor"/>
    <s v="Married"/>
    <s v="Self-employed"/>
    <n v="13300000"/>
    <n v="61000000"/>
    <n v="44"/>
    <x v="1"/>
    <n v="0"/>
    <n v="0"/>
    <n v="45010000"/>
    <n v="47760000"/>
    <n v="42810000"/>
    <n v="1290000"/>
    <n v="44930000"/>
    <n v="20740000"/>
    <n v="1540000"/>
    <n v="2"/>
    <x v="1"/>
    <s v="30-39"/>
    <n v="45193333.333333336"/>
    <n v="22320000"/>
    <n v="0.7408743169398907"/>
    <x v="0"/>
    <x v="0"/>
    <x v="0"/>
    <x v="2"/>
  </r>
  <r>
    <s v="CC103386"/>
    <n v="48"/>
    <x v="0"/>
    <s v="Diploma"/>
    <s v="Other"/>
    <s v="Salaried"/>
    <n v="10100000"/>
    <n v="49000000"/>
    <n v="151"/>
    <x v="0"/>
    <n v="0"/>
    <n v="0"/>
    <n v="11010000"/>
    <n v="8870000"/>
    <n v="16570000"/>
    <n v="2520000"/>
    <n v="8150000"/>
    <n v="7220000"/>
    <n v="2370000"/>
    <n v="0"/>
    <x v="0"/>
    <s v="40-49"/>
    <n v="12150000"/>
    <n v="5963333.333333333"/>
    <n v="0.24795918367346939"/>
    <x v="2"/>
    <x v="2"/>
    <x v="2"/>
    <x v="0"/>
  </r>
  <r>
    <s v="CC103387"/>
    <n v="47"/>
    <x v="0"/>
    <s v="Postgraduate"/>
    <s v="Single"/>
    <s v="Government"/>
    <n v="23500000"/>
    <n v="146000000"/>
    <n v="113"/>
    <x v="0"/>
    <n v="0"/>
    <n v="0"/>
    <n v="17440000"/>
    <n v="19310000"/>
    <n v="28510000"/>
    <n v="6610000"/>
    <n v="5800000"/>
    <n v="15780000"/>
    <n v="390000"/>
    <n v="0"/>
    <x v="0"/>
    <s v="40-49"/>
    <n v="21753333.333333332"/>
    <n v="9396666.666666666"/>
    <n v="0.14899543378995433"/>
    <x v="2"/>
    <x v="2"/>
    <x v="2"/>
    <x v="3"/>
  </r>
  <r>
    <s v="CC103388"/>
    <n v="26"/>
    <x v="1"/>
    <s v="Diploma"/>
    <s v="Married"/>
    <s v="Self-employed"/>
    <n v="11400000"/>
    <n v="54000000"/>
    <n v="41"/>
    <x v="0"/>
    <n v="0"/>
    <n v="0"/>
    <n v="13620000"/>
    <n v="14510000"/>
    <n v="12720000"/>
    <n v="12720000"/>
    <n v="13520000"/>
    <n v="6210000"/>
    <n v="1060000"/>
    <n v="0"/>
    <x v="0"/>
    <s v="21-29"/>
    <n v="13616666.666666666"/>
    <n v="10816666.666666666"/>
    <n v="0.25216049382716049"/>
    <x v="1"/>
    <x v="1"/>
    <x v="2"/>
    <x v="0"/>
  </r>
  <r>
    <s v="CC103389"/>
    <n v="35"/>
    <x v="1"/>
    <s v="Bachelor"/>
    <s v="Other"/>
    <s v="Salaried"/>
    <n v="15300000"/>
    <n v="82000000"/>
    <n v="74"/>
    <x v="0"/>
    <n v="0"/>
    <n v="2"/>
    <n v="47930000"/>
    <n v="45740000"/>
    <n v="49000000"/>
    <n v="5160000"/>
    <n v="44830000"/>
    <n v="1060000"/>
    <n v="4520000"/>
    <n v="2"/>
    <x v="0"/>
    <s v="30-39"/>
    <n v="47556666.666666664"/>
    <n v="17016666.666666668"/>
    <n v="0.57995934959349593"/>
    <x v="0"/>
    <x v="0"/>
    <x v="0"/>
    <x v="2"/>
  </r>
  <r>
    <s v="CC103390"/>
    <n v="39"/>
    <x v="0"/>
    <s v="Bachelor"/>
    <s v="Single"/>
    <s v="Salaried"/>
    <n v="19400000"/>
    <n v="94000000"/>
    <n v="64"/>
    <x v="0"/>
    <n v="2"/>
    <n v="0"/>
    <n v="21880000"/>
    <n v="16980000"/>
    <n v="9700000"/>
    <n v="21350000"/>
    <n v="1040000"/>
    <n v="4870000"/>
    <n v="1550000"/>
    <n v="1"/>
    <x v="0"/>
    <s v="30-39"/>
    <n v="16186666.666666666"/>
    <n v="9086666.666666666"/>
    <n v="0.17219858156028367"/>
    <x v="2"/>
    <x v="2"/>
    <x v="0"/>
    <x v="2"/>
  </r>
  <r>
    <s v="CC103391"/>
    <n v="37"/>
    <x v="1"/>
    <s v="High School"/>
    <s v="Married"/>
    <s v="Government"/>
    <n v="6200000"/>
    <n v="29000000"/>
    <n v="136"/>
    <x v="3"/>
    <n v="0"/>
    <n v="0"/>
    <n v="19350000"/>
    <n v="20380000"/>
    <n v="17980000"/>
    <n v="4320000"/>
    <n v="5080000"/>
    <n v="3910000"/>
    <n v="1480000"/>
    <n v="1"/>
    <x v="0"/>
    <s v="30-39"/>
    <n v="19236666.666666668"/>
    <n v="4436666.666666667"/>
    <n v="0.66333333333333333"/>
    <x v="0"/>
    <x v="0"/>
    <x v="0"/>
    <x v="1"/>
  </r>
  <r>
    <s v="CC103392"/>
    <n v="21"/>
    <x v="1"/>
    <s v="Postgraduate"/>
    <s v="Single"/>
    <s v="Contract"/>
    <n v="7800000"/>
    <n v="30000000"/>
    <n v="3"/>
    <x v="0"/>
    <n v="0"/>
    <n v="0"/>
    <n v="10850000"/>
    <n v="11240000"/>
    <n v="13500000"/>
    <n v="4450000"/>
    <n v="10920000"/>
    <n v="7030000"/>
    <n v="610000"/>
    <n v="0"/>
    <x v="0"/>
    <s v="21-29"/>
    <n v="11863333.333333334"/>
    <n v="7466666.666666667"/>
    <n v="0.39544444444444449"/>
    <x v="1"/>
    <x v="1"/>
    <x v="2"/>
    <x v="1"/>
  </r>
  <r>
    <s v="CC103393"/>
    <n v="29"/>
    <x v="0"/>
    <s v="High School"/>
    <s v="Married"/>
    <s v="Self-employed"/>
    <n v="6800000"/>
    <n v="30000000"/>
    <n v="62"/>
    <x v="0"/>
    <n v="0"/>
    <n v="0"/>
    <n v="4490000"/>
    <n v="4450000"/>
    <n v="960000"/>
    <n v="3980000"/>
    <n v="2160000"/>
    <n v="420000"/>
    <n v="1450000"/>
    <n v="0"/>
    <x v="0"/>
    <s v="21-29"/>
    <n v="3300000"/>
    <n v="2186666.6666666665"/>
    <n v="0.11"/>
    <x v="2"/>
    <x v="2"/>
    <x v="2"/>
    <x v="1"/>
  </r>
  <r>
    <s v="CC103394"/>
    <n v="42"/>
    <x v="1"/>
    <s v="High School"/>
    <s v="Married"/>
    <s v="Self-employed"/>
    <n v="13800000"/>
    <n v="71000000"/>
    <n v="118"/>
    <x v="0"/>
    <n v="0"/>
    <n v="0"/>
    <n v="7980000"/>
    <n v="530000"/>
    <n v="7990000"/>
    <n v="3580000"/>
    <n v="530000"/>
    <n v="3410000"/>
    <n v="750000"/>
    <n v="0"/>
    <x v="0"/>
    <s v="40-49"/>
    <n v="5500000"/>
    <n v="2506666.6666666665"/>
    <n v="7.746478873239436E-2"/>
    <x v="2"/>
    <x v="2"/>
    <x v="2"/>
    <x v="2"/>
  </r>
  <r>
    <s v="CC103395"/>
    <n v="47"/>
    <x v="1"/>
    <s v="Bachelor"/>
    <s v="Single"/>
    <s v="Government"/>
    <n v="17500000"/>
    <n v="71000000"/>
    <n v="198"/>
    <x v="2"/>
    <n v="1"/>
    <n v="0"/>
    <n v="9390000"/>
    <n v="12450000"/>
    <n v="14500000"/>
    <n v="1690000"/>
    <n v="2390000"/>
    <n v="2370000"/>
    <n v="2010000"/>
    <n v="2"/>
    <x v="0"/>
    <s v="40-49"/>
    <n v="12113333.333333334"/>
    <n v="2150000"/>
    <n v="0.17061032863849765"/>
    <x v="2"/>
    <x v="2"/>
    <x v="0"/>
    <x v="2"/>
  </r>
  <r>
    <s v="CC103396"/>
    <n v="23"/>
    <x v="0"/>
    <s v="High School"/>
    <s v="Single"/>
    <s v="Other"/>
    <n v="5100000"/>
    <n v="27000000"/>
    <n v="13"/>
    <x v="0"/>
    <n v="0"/>
    <n v="0"/>
    <n v="4650000"/>
    <n v="4660000"/>
    <n v="4770000"/>
    <n v="1570000"/>
    <n v="1840000"/>
    <n v="1540000"/>
    <n v="1320000"/>
    <n v="0"/>
    <x v="0"/>
    <s v="21-29"/>
    <n v="4693333.333333333"/>
    <n v="1650000"/>
    <n v="0.17382716049382715"/>
    <x v="2"/>
    <x v="2"/>
    <x v="2"/>
    <x v="1"/>
  </r>
  <r>
    <s v="CC103397"/>
    <n v="31"/>
    <x v="0"/>
    <s v="Bachelor"/>
    <s v="Married"/>
    <s v="Salaried"/>
    <n v="6800000"/>
    <n v="30000000"/>
    <n v="80"/>
    <x v="0"/>
    <n v="0"/>
    <n v="0"/>
    <n v="4180000"/>
    <n v="4080000"/>
    <n v="4800000"/>
    <n v="1990000"/>
    <n v="3390000"/>
    <n v="2030000"/>
    <n v="740000"/>
    <n v="1"/>
    <x v="0"/>
    <s v="30-39"/>
    <n v="4353333.333333333"/>
    <n v="2470000"/>
    <n v="0.14511111111111111"/>
    <x v="2"/>
    <x v="2"/>
    <x v="0"/>
    <x v="1"/>
  </r>
  <r>
    <s v="CC103398"/>
    <n v="44"/>
    <x v="0"/>
    <s v="High School"/>
    <s v="Single"/>
    <s v="Government"/>
    <n v="12100000"/>
    <n v="57000000"/>
    <n v="145"/>
    <x v="0"/>
    <n v="0"/>
    <n v="0"/>
    <n v="27830000"/>
    <n v="24450000"/>
    <n v="22520000"/>
    <n v="13690000"/>
    <n v="13560000"/>
    <n v="23160000"/>
    <n v="380000"/>
    <n v="0"/>
    <x v="1"/>
    <s v="40-49"/>
    <n v="24933333.333333332"/>
    <n v="16803333.333333332"/>
    <n v="0.43742690058479528"/>
    <x v="1"/>
    <x v="1"/>
    <x v="2"/>
    <x v="0"/>
  </r>
  <r>
    <s v="CC103399"/>
    <n v="23"/>
    <x v="1"/>
    <s v="Bachelor"/>
    <s v="Single"/>
    <s v="Self-employed"/>
    <n v="9800000"/>
    <n v="41000000"/>
    <n v="38"/>
    <x v="3"/>
    <n v="0"/>
    <n v="0"/>
    <n v="14300000"/>
    <n v="14110000"/>
    <n v="18820000"/>
    <n v="2200000"/>
    <n v="1480000"/>
    <n v="7550000"/>
    <n v="3240000"/>
    <n v="1"/>
    <x v="0"/>
    <s v="21-29"/>
    <n v="15743333.333333334"/>
    <n v="3743333.3333333335"/>
    <n v="0.38398373983739836"/>
    <x v="1"/>
    <x v="1"/>
    <x v="0"/>
    <x v="0"/>
  </r>
  <r>
    <s v="CC103400"/>
    <n v="53"/>
    <x v="0"/>
    <s v="Bachelor"/>
    <s v="Married"/>
    <s v="Salaried"/>
    <n v="11400000"/>
    <n v="24000000"/>
    <n v="78"/>
    <x v="0"/>
    <n v="0"/>
    <n v="0"/>
    <n v="7030000"/>
    <n v="5630000"/>
    <n v="7810000"/>
    <n v="1760000"/>
    <n v="920000"/>
    <n v="3000000"/>
    <n v="750000"/>
    <n v="0"/>
    <x v="0"/>
    <s v="50-59"/>
    <n v="6823333.333333333"/>
    <n v="1893333.3333333333"/>
    <n v="0.28430555555555553"/>
    <x v="1"/>
    <x v="1"/>
    <x v="2"/>
    <x v="1"/>
  </r>
  <r>
    <s v="CC103401"/>
    <n v="49"/>
    <x v="1"/>
    <s v="Diploma"/>
    <s v="Married"/>
    <s v="Contract"/>
    <n v="6900000"/>
    <n v="31000000"/>
    <n v="200"/>
    <x v="0"/>
    <n v="0"/>
    <n v="0"/>
    <n v="2680000"/>
    <n v="2620000"/>
    <n v="3410000"/>
    <n v="1550000"/>
    <n v="600000"/>
    <n v="1270000"/>
    <n v="230000"/>
    <n v="0"/>
    <x v="0"/>
    <s v="40-49"/>
    <n v="2903333.3333333335"/>
    <n v="1140000"/>
    <n v="9.3655913978494626E-2"/>
    <x v="2"/>
    <x v="2"/>
    <x v="2"/>
    <x v="1"/>
  </r>
  <r>
    <s v="CC103402"/>
    <n v="32"/>
    <x v="0"/>
    <s v="Bachelor"/>
    <s v="Married"/>
    <s v="Government"/>
    <n v="20200000"/>
    <n v="137000000"/>
    <n v="58"/>
    <x v="0"/>
    <n v="0"/>
    <n v="0"/>
    <n v="30820000"/>
    <n v="20830000"/>
    <n v="31240000"/>
    <n v="14090000"/>
    <n v="21840000"/>
    <n v="29370000"/>
    <n v="11530000"/>
    <n v="1"/>
    <x v="0"/>
    <s v="30-39"/>
    <n v="27630000"/>
    <n v="21766666.666666668"/>
    <n v="0.20167883211678833"/>
    <x v="2"/>
    <x v="2"/>
    <x v="0"/>
    <x v="3"/>
  </r>
  <r>
    <s v="CC103403"/>
    <n v="47"/>
    <x v="0"/>
    <s v="Bachelor"/>
    <s v="Married"/>
    <s v="Government"/>
    <n v="12000000"/>
    <n v="58000000"/>
    <n v="184"/>
    <x v="0"/>
    <n v="0"/>
    <n v="0"/>
    <n v="12960000"/>
    <n v="16220000"/>
    <n v="13240000"/>
    <n v="2940000"/>
    <n v="5170000"/>
    <n v="4730000"/>
    <n v="900000"/>
    <n v="0"/>
    <x v="0"/>
    <s v="40-49"/>
    <n v="14140000"/>
    <n v="4280000"/>
    <n v="0.24379310344827587"/>
    <x v="2"/>
    <x v="2"/>
    <x v="2"/>
    <x v="0"/>
  </r>
  <r>
    <s v="CC103404"/>
    <n v="41"/>
    <x v="1"/>
    <s v="High School"/>
    <s v="Married"/>
    <s v="Self-employed"/>
    <n v="8300000"/>
    <n v="56000000"/>
    <n v="134"/>
    <x v="1"/>
    <n v="2"/>
    <n v="3"/>
    <n v="39280000"/>
    <n v="36500000"/>
    <n v="25500000"/>
    <n v="920000"/>
    <n v="6870000"/>
    <n v="710000"/>
    <n v="4600000"/>
    <n v="3"/>
    <x v="1"/>
    <s v="40-49"/>
    <n v="33760000"/>
    <n v="2833333.3333333335"/>
    <n v="0.60285714285714287"/>
    <x v="0"/>
    <x v="0"/>
    <x v="1"/>
    <x v="0"/>
  </r>
  <r>
    <s v="CC103405"/>
    <n v="38"/>
    <x v="1"/>
    <s v="Postgraduate"/>
    <s v="Married"/>
    <s v="Self-employed"/>
    <n v="15200000"/>
    <n v="81000000"/>
    <n v="101"/>
    <x v="0"/>
    <n v="2"/>
    <n v="0"/>
    <n v="13680000"/>
    <n v="22070000"/>
    <n v="18030000"/>
    <n v="6140000"/>
    <n v="1610000"/>
    <n v="10870000"/>
    <n v="2770000"/>
    <n v="1"/>
    <x v="0"/>
    <s v="30-39"/>
    <n v="17926666.666666668"/>
    <n v="6206666.666666667"/>
    <n v="0.22131687242798356"/>
    <x v="2"/>
    <x v="2"/>
    <x v="0"/>
    <x v="2"/>
  </r>
  <r>
    <s v="CC103406"/>
    <n v="44"/>
    <x v="1"/>
    <s v="Diploma"/>
    <s v="Single"/>
    <s v="Salaried"/>
    <n v="8000000"/>
    <n v="20000000"/>
    <n v="149"/>
    <x v="0"/>
    <n v="0"/>
    <n v="2"/>
    <n v="22190000"/>
    <n v="18390000"/>
    <n v="19240000"/>
    <n v="5920000"/>
    <n v="7170000"/>
    <n v="270000"/>
    <n v="1290000"/>
    <n v="1"/>
    <x v="0"/>
    <s v="40-49"/>
    <n v="19940000"/>
    <n v="4453333.333333333"/>
    <n v="0.997"/>
    <x v="3"/>
    <x v="3"/>
    <x v="0"/>
    <x v="1"/>
  </r>
  <r>
    <s v="CC103407"/>
    <n v="61"/>
    <x v="1"/>
    <s v="High School"/>
    <s v="Married"/>
    <s v="Self-employed"/>
    <n v="14200000"/>
    <n v="94000000"/>
    <n v="113"/>
    <x v="0"/>
    <n v="0"/>
    <n v="0"/>
    <n v="14400000"/>
    <n v="31810000"/>
    <n v="37650000"/>
    <n v="4020000"/>
    <n v="11630000"/>
    <n v="33490000"/>
    <n v="190000"/>
    <n v="0"/>
    <x v="0"/>
    <s v="60+"/>
    <n v="27953333.333333332"/>
    <n v="16380000"/>
    <n v="0.29737588652482266"/>
    <x v="1"/>
    <x v="1"/>
    <x v="2"/>
    <x v="2"/>
  </r>
  <r>
    <s v="CC103408"/>
    <n v="26"/>
    <x v="1"/>
    <s v="High School"/>
    <s v="Single"/>
    <s v="Other"/>
    <n v="6400000"/>
    <n v="29000000"/>
    <n v="66"/>
    <x v="0"/>
    <n v="0"/>
    <n v="0"/>
    <n v="10430000"/>
    <n v="9450000"/>
    <n v="6780000"/>
    <n v="1490000"/>
    <n v="5020000"/>
    <n v="2360000"/>
    <n v="2840000"/>
    <n v="0"/>
    <x v="0"/>
    <s v="21-29"/>
    <n v="8886666.666666666"/>
    <n v="2956666.6666666665"/>
    <n v="0.30643678160919541"/>
    <x v="1"/>
    <x v="1"/>
    <x v="2"/>
    <x v="1"/>
  </r>
  <r>
    <s v="CC103409"/>
    <n v="28"/>
    <x v="0"/>
    <s v="Bachelor"/>
    <s v="Married"/>
    <s v="Government"/>
    <n v="12000000"/>
    <n v="48000000"/>
    <n v="52"/>
    <x v="0"/>
    <n v="0"/>
    <n v="0"/>
    <n v="290000"/>
    <n v="0"/>
    <n v="6860000"/>
    <n v="290000"/>
    <n v="0"/>
    <n v="4220000"/>
    <n v="1170000"/>
    <n v="0"/>
    <x v="0"/>
    <s v="21-29"/>
    <n v="2383333.3333333335"/>
    <n v="1503333.3333333333"/>
    <n v="4.9652777777777782E-2"/>
    <x v="2"/>
    <x v="2"/>
    <x v="2"/>
    <x v="0"/>
  </r>
  <r>
    <s v="CC103410"/>
    <n v="25"/>
    <x v="0"/>
    <s v="Bachelor"/>
    <s v="Single"/>
    <s v="Self-employed"/>
    <n v="18700000"/>
    <n v="87000000"/>
    <n v="17"/>
    <x v="0"/>
    <n v="0"/>
    <n v="0"/>
    <n v="28340000"/>
    <n v="24860000"/>
    <n v="22690000"/>
    <n v="1840000"/>
    <n v="13230000"/>
    <n v="6280000"/>
    <n v="4750000"/>
    <n v="0"/>
    <x v="0"/>
    <s v="21-29"/>
    <n v="25296666.666666668"/>
    <n v="7116666.666666667"/>
    <n v="0.29076628352490425"/>
    <x v="1"/>
    <x v="1"/>
    <x v="2"/>
    <x v="2"/>
  </r>
  <r>
    <s v="CC103411"/>
    <n v="59"/>
    <x v="1"/>
    <s v="Diploma"/>
    <s v="Married"/>
    <s v="Self-employed"/>
    <n v="15500000"/>
    <n v="116000000"/>
    <n v="211"/>
    <x v="0"/>
    <n v="2"/>
    <n v="2"/>
    <n v="78210000"/>
    <n v="64600000"/>
    <n v="58940000"/>
    <n v="44450000"/>
    <n v="15900000"/>
    <n v="16330000"/>
    <n v="7810000"/>
    <n v="2"/>
    <x v="0"/>
    <s v="50-59"/>
    <n v="67250000"/>
    <n v="25560000"/>
    <n v="0.57974137931034486"/>
    <x v="0"/>
    <x v="0"/>
    <x v="0"/>
    <x v="3"/>
  </r>
  <r>
    <s v="CC103412"/>
    <n v="45"/>
    <x v="0"/>
    <s v="Diploma"/>
    <s v="Married"/>
    <s v="Government"/>
    <n v="15500000"/>
    <n v="81000000"/>
    <n v="100"/>
    <x v="1"/>
    <n v="0"/>
    <n v="1"/>
    <n v="32740000"/>
    <n v="45910000"/>
    <n v="42440000"/>
    <n v="4360000"/>
    <n v="15080000"/>
    <n v="10090000"/>
    <n v="6020000"/>
    <n v="2"/>
    <x v="1"/>
    <s v="40-49"/>
    <n v="40363333.333333336"/>
    <n v="9843333.333333334"/>
    <n v="0.49831275720164614"/>
    <x v="1"/>
    <x v="1"/>
    <x v="0"/>
    <x v="2"/>
  </r>
  <r>
    <s v="CC103413"/>
    <n v="49"/>
    <x v="1"/>
    <s v="High School"/>
    <s v="Married"/>
    <s v="Salaried"/>
    <n v="11600000"/>
    <n v="39000000"/>
    <n v="131"/>
    <x v="2"/>
    <n v="3"/>
    <n v="3"/>
    <n v="22990000"/>
    <n v="23800000"/>
    <n v="21340000"/>
    <n v="3770000"/>
    <n v="560000"/>
    <n v="670000"/>
    <n v="2570000"/>
    <n v="4"/>
    <x v="1"/>
    <s v="40-49"/>
    <n v="22710000"/>
    <n v="1666666.6666666667"/>
    <n v="0.5823076923076923"/>
    <x v="0"/>
    <x v="0"/>
    <x v="1"/>
    <x v="1"/>
  </r>
  <r>
    <s v="CC103414"/>
    <n v="37"/>
    <x v="1"/>
    <s v="Diploma"/>
    <s v="Other"/>
    <s v="Self-employed"/>
    <n v="14800000"/>
    <n v="61000000"/>
    <n v="66"/>
    <x v="0"/>
    <n v="0"/>
    <n v="0"/>
    <n v="10270000"/>
    <n v="14730000"/>
    <n v="23300000"/>
    <n v="9770000"/>
    <n v="14830000"/>
    <n v="9180000"/>
    <n v="2430000"/>
    <n v="0"/>
    <x v="0"/>
    <s v="30-39"/>
    <n v="16100000"/>
    <n v="11260000"/>
    <n v="0.26393442622950819"/>
    <x v="1"/>
    <x v="1"/>
    <x v="2"/>
    <x v="2"/>
  </r>
  <r>
    <s v="CC103415"/>
    <n v="24"/>
    <x v="0"/>
    <s v="High School"/>
    <s v="Single"/>
    <s v="Self-employed"/>
    <n v="10800000"/>
    <n v="32000000"/>
    <n v="29"/>
    <x v="0"/>
    <n v="0"/>
    <n v="0"/>
    <n v="8630000"/>
    <n v="11500000"/>
    <n v="10210000"/>
    <n v="2780000"/>
    <n v="3630000"/>
    <n v="1950000"/>
    <n v="170000"/>
    <n v="1"/>
    <x v="0"/>
    <s v="21-29"/>
    <n v="10113333.333333334"/>
    <n v="2786666.6666666665"/>
    <n v="0.31604166666666667"/>
    <x v="1"/>
    <x v="1"/>
    <x v="0"/>
    <x v="1"/>
  </r>
  <r>
    <s v="CC103416"/>
    <n v="34"/>
    <x v="0"/>
    <s v="Postgraduate"/>
    <s v="Married"/>
    <s v="Salaried"/>
    <n v="12300000"/>
    <n v="40000000"/>
    <n v="53"/>
    <x v="0"/>
    <n v="0"/>
    <n v="0"/>
    <n v="15660000"/>
    <n v="19260000"/>
    <n v="16410000"/>
    <n v="8370000"/>
    <n v="6440000"/>
    <n v="5100000"/>
    <n v="2880000"/>
    <n v="0"/>
    <x v="0"/>
    <s v="30-39"/>
    <n v="17110000"/>
    <n v="6636666.666666667"/>
    <n v="0.42775000000000002"/>
    <x v="1"/>
    <x v="1"/>
    <x v="2"/>
    <x v="0"/>
  </r>
  <r>
    <s v="CC103417"/>
    <n v="43"/>
    <x v="0"/>
    <s v="Postgraduate"/>
    <s v="Married"/>
    <s v="Salaried"/>
    <n v="11300000"/>
    <n v="44000000"/>
    <n v="74"/>
    <x v="0"/>
    <n v="0"/>
    <n v="0"/>
    <n v="14410000"/>
    <n v="16300000"/>
    <n v="17190000"/>
    <n v="4690000"/>
    <n v="6870000"/>
    <n v="3860000"/>
    <n v="1080000"/>
    <n v="1"/>
    <x v="0"/>
    <s v="40-49"/>
    <n v="15966666.666666666"/>
    <n v="5140000"/>
    <n v="0.36287878787878786"/>
    <x v="1"/>
    <x v="1"/>
    <x v="0"/>
    <x v="0"/>
  </r>
  <r>
    <s v="CC103418"/>
    <n v="49"/>
    <x v="1"/>
    <s v="Diploma"/>
    <s v="Married"/>
    <s v="Other"/>
    <n v="6500000"/>
    <n v="40000000"/>
    <n v="122"/>
    <x v="1"/>
    <n v="3"/>
    <n v="0"/>
    <n v="20140000"/>
    <n v="14830000"/>
    <n v="16320000"/>
    <n v="690000"/>
    <n v="660000"/>
    <n v="1390000"/>
    <n v="3710000"/>
    <n v="2"/>
    <x v="1"/>
    <s v="40-49"/>
    <n v="17096666.666666668"/>
    <n v="913333.33333333337"/>
    <n v="0.42741666666666672"/>
    <x v="1"/>
    <x v="1"/>
    <x v="0"/>
    <x v="0"/>
  </r>
  <r>
    <s v="CC103419"/>
    <n v="21"/>
    <x v="1"/>
    <s v="Postgraduate"/>
    <s v="Single"/>
    <s v="Salaried"/>
    <n v="11200000"/>
    <n v="52000000"/>
    <n v="3"/>
    <x v="0"/>
    <n v="0"/>
    <n v="0"/>
    <n v="37280000"/>
    <n v="33190000"/>
    <n v="26630000"/>
    <n v="30820000"/>
    <n v="27230000"/>
    <n v="11010000"/>
    <n v="1460000"/>
    <n v="0"/>
    <x v="0"/>
    <s v="21-29"/>
    <n v="32366666.666666668"/>
    <n v="23020000"/>
    <n v="0.62243589743589745"/>
    <x v="0"/>
    <x v="0"/>
    <x v="2"/>
    <x v="0"/>
  </r>
  <r>
    <s v="CC103420"/>
    <n v="43"/>
    <x v="1"/>
    <s v="Diploma"/>
    <s v="Other"/>
    <s v="Self-employed"/>
    <n v="9000000"/>
    <n v="42000000"/>
    <n v="107"/>
    <x v="0"/>
    <n v="0"/>
    <n v="0"/>
    <n v="14700000"/>
    <n v="14250000"/>
    <n v="19540000"/>
    <n v="1830000"/>
    <n v="3780000"/>
    <n v="6270000"/>
    <n v="2630000"/>
    <n v="0"/>
    <x v="0"/>
    <s v="40-49"/>
    <n v="16163333.333333334"/>
    <n v="3960000"/>
    <n v="0.38484126984126987"/>
    <x v="1"/>
    <x v="1"/>
    <x v="2"/>
    <x v="0"/>
  </r>
  <r>
    <s v="CC103421"/>
    <n v="42"/>
    <x v="0"/>
    <s v="Bachelor"/>
    <s v="Other"/>
    <s v="Contract"/>
    <n v="13300000"/>
    <n v="44000000"/>
    <n v="82"/>
    <x v="0"/>
    <n v="0"/>
    <n v="0"/>
    <n v="19140000"/>
    <n v="22880000"/>
    <n v="15480000"/>
    <n v="18810000"/>
    <n v="8120000"/>
    <n v="4450000"/>
    <n v="1810000"/>
    <n v="1"/>
    <x v="1"/>
    <s v="40-49"/>
    <n v="19166666.666666668"/>
    <n v="10460000"/>
    <n v="0.43560606060606061"/>
    <x v="1"/>
    <x v="1"/>
    <x v="0"/>
    <x v="0"/>
  </r>
  <r>
    <s v="CC103422"/>
    <n v="28"/>
    <x v="0"/>
    <s v="Bachelor"/>
    <s v="Married"/>
    <s v="Contract"/>
    <n v="7200000"/>
    <n v="21000000"/>
    <n v="55"/>
    <x v="0"/>
    <n v="0"/>
    <n v="0"/>
    <n v="12720000"/>
    <n v="14870000"/>
    <n v="14320000"/>
    <n v="13140000"/>
    <n v="2430000"/>
    <n v="2800000"/>
    <n v="1210000"/>
    <n v="0"/>
    <x v="0"/>
    <s v="21-29"/>
    <n v="13970000"/>
    <n v="6123333.333333333"/>
    <n v="0.66523809523809518"/>
    <x v="0"/>
    <x v="0"/>
    <x v="2"/>
    <x v="1"/>
  </r>
  <r>
    <s v="CC103423"/>
    <n v="40"/>
    <x v="0"/>
    <s v="Diploma"/>
    <s v="Married"/>
    <s v="Government"/>
    <n v="10900000"/>
    <n v="59000000"/>
    <n v="98"/>
    <x v="0"/>
    <n v="0"/>
    <n v="0"/>
    <n v="14800000"/>
    <n v="24770000"/>
    <n v="21930000"/>
    <n v="4570000"/>
    <n v="9980000"/>
    <n v="9780000"/>
    <n v="7250000"/>
    <n v="0"/>
    <x v="0"/>
    <s v="40-49"/>
    <n v="20500000"/>
    <n v="8110000"/>
    <n v="0.34745762711864409"/>
    <x v="1"/>
    <x v="1"/>
    <x v="2"/>
    <x v="0"/>
  </r>
  <r>
    <s v="CC103424"/>
    <n v="36"/>
    <x v="0"/>
    <s v="Postgraduate"/>
    <s v="Single"/>
    <s v="Contract"/>
    <n v="12400000"/>
    <n v="49000000"/>
    <n v="136"/>
    <x v="0"/>
    <n v="0"/>
    <n v="0"/>
    <n v="37440000"/>
    <n v="45970000"/>
    <n v="37950000"/>
    <n v="7050000"/>
    <n v="7630000"/>
    <n v="9550000"/>
    <n v="9420000"/>
    <n v="0"/>
    <x v="0"/>
    <s v="30-39"/>
    <n v="40453333.333333336"/>
    <n v="8076666.666666667"/>
    <n v="0.82557823129251706"/>
    <x v="3"/>
    <x v="3"/>
    <x v="2"/>
    <x v="0"/>
  </r>
  <r>
    <s v="CC103425"/>
    <n v="44"/>
    <x v="0"/>
    <s v="Bachelor"/>
    <s v="Other"/>
    <s v="Salaried"/>
    <n v="17500000"/>
    <n v="76000000"/>
    <n v="169"/>
    <x v="1"/>
    <n v="1"/>
    <n v="0"/>
    <n v="33210000"/>
    <n v="24200000"/>
    <n v="29270000"/>
    <n v="1110000"/>
    <n v="5670000"/>
    <n v="1930000"/>
    <n v="2780000"/>
    <n v="2"/>
    <x v="1"/>
    <s v="40-49"/>
    <n v="28893333.333333332"/>
    <n v="2903333.3333333335"/>
    <n v="0.38017543859649122"/>
    <x v="1"/>
    <x v="1"/>
    <x v="0"/>
    <x v="2"/>
  </r>
  <r>
    <s v="CC103426"/>
    <n v="41"/>
    <x v="0"/>
    <s v="Bachelor"/>
    <s v="Married"/>
    <s v="Self-employed"/>
    <n v="15500000"/>
    <n v="56000000"/>
    <n v="136"/>
    <x v="0"/>
    <n v="0"/>
    <n v="0"/>
    <n v="16350000"/>
    <n v="18770000"/>
    <n v="23000000"/>
    <n v="3130000"/>
    <n v="6060000"/>
    <n v="9070000"/>
    <n v="2610000"/>
    <n v="0"/>
    <x v="0"/>
    <s v="40-49"/>
    <n v="19373333.333333332"/>
    <n v="6086666.666666667"/>
    <n v="0.34595238095238096"/>
    <x v="1"/>
    <x v="1"/>
    <x v="2"/>
    <x v="0"/>
  </r>
  <r>
    <s v="CC103427"/>
    <n v="41"/>
    <x v="0"/>
    <s v="High School"/>
    <s v="Married"/>
    <s v="Salaried"/>
    <n v="13600000"/>
    <n v="84000000"/>
    <n v="153"/>
    <x v="2"/>
    <n v="2"/>
    <n v="0"/>
    <n v="11270000"/>
    <n v="5780000"/>
    <n v="16150000"/>
    <n v="1580000"/>
    <n v="1300000"/>
    <n v="7430000"/>
    <n v="6620000"/>
    <n v="4"/>
    <x v="0"/>
    <s v="40-49"/>
    <n v="11066666.666666666"/>
    <n v="3436666.6666666665"/>
    <n v="0.13174603174603175"/>
    <x v="2"/>
    <x v="2"/>
    <x v="1"/>
    <x v="2"/>
  </r>
  <r>
    <s v="CC103428"/>
    <n v="21"/>
    <x v="0"/>
    <s v="Bachelor"/>
    <s v="Single"/>
    <s v="Contract"/>
    <n v="10200000"/>
    <n v="42000000"/>
    <n v="20"/>
    <x v="0"/>
    <n v="0"/>
    <n v="0"/>
    <n v="0"/>
    <n v="5990000"/>
    <n v="6350000"/>
    <n v="0"/>
    <n v="2850000"/>
    <n v="2230000"/>
    <n v="2100000"/>
    <n v="0"/>
    <x v="0"/>
    <s v="21-29"/>
    <n v="4113333.3333333335"/>
    <n v="1693333.3333333333"/>
    <n v="9.7936507936507947E-2"/>
    <x v="2"/>
    <x v="2"/>
    <x v="2"/>
    <x v="0"/>
  </r>
  <r>
    <s v="CC103429"/>
    <n v="52"/>
    <x v="0"/>
    <s v="Postgraduate"/>
    <s v="Other"/>
    <s v="Self-employed"/>
    <n v="35200000"/>
    <n v="144000000"/>
    <n v="90"/>
    <x v="0"/>
    <n v="0"/>
    <n v="0"/>
    <n v="100630000"/>
    <n v="104200000"/>
    <n v="89600000"/>
    <n v="23620000"/>
    <n v="56910000"/>
    <n v="10490000"/>
    <n v="6440000"/>
    <n v="1"/>
    <x v="0"/>
    <s v="50-59"/>
    <n v="98143333.333333328"/>
    <n v="30340000"/>
    <n v="0.68155092592592592"/>
    <x v="0"/>
    <x v="0"/>
    <x v="0"/>
    <x v="3"/>
  </r>
  <r>
    <s v="CC103430"/>
    <n v="32"/>
    <x v="0"/>
    <s v="Bachelor"/>
    <s v="Married"/>
    <s v="Salaried"/>
    <n v="13800000"/>
    <n v="57000000"/>
    <n v="82"/>
    <x v="0"/>
    <n v="0"/>
    <n v="0"/>
    <n v="30050000"/>
    <n v="29390000"/>
    <n v="40180000"/>
    <n v="14000000"/>
    <n v="6970000"/>
    <n v="12840000"/>
    <n v="2190000"/>
    <n v="1"/>
    <x v="0"/>
    <s v="30-39"/>
    <n v="33206666.666666668"/>
    <n v="11270000"/>
    <n v="0.58257309941520474"/>
    <x v="0"/>
    <x v="0"/>
    <x v="0"/>
    <x v="0"/>
  </r>
  <r>
    <s v="CC103431"/>
    <n v="51"/>
    <x v="0"/>
    <s v="High School"/>
    <s v="Married"/>
    <s v="Self-employed"/>
    <n v="13900000"/>
    <n v="37000000"/>
    <n v="152"/>
    <x v="0"/>
    <n v="0"/>
    <n v="0"/>
    <n v="19570000"/>
    <n v="19200000"/>
    <n v="14030000"/>
    <n v="18580000"/>
    <n v="3540000"/>
    <n v="11710000"/>
    <n v="1830000"/>
    <n v="1"/>
    <x v="0"/>
    <s v="50-59"/>
    <n v="17600000"/>
    <n v="11276666.666666666"/>
    <n v="0.4756756756756757"/>
    <x v="1"/>
    <x v="1"/>
    <x v="0"/>
    <x v="1"/>
  </r>
  <r>
    <s v="CC103432"/>
    <n v="37"/>
    <x v="1"/>
    <s v="Bachelor"/>
    <s v="Married"/>
    <s v="Contract"/>
    <n v="8000000"/>
    <n v="26000000"/>
    <n v="77"/>
    <x v="0"/>
    <n v="0"/>
    <n v="0"/>
    <n v="16890000"/>
    <n v="12980000"/>
    <n v="11110000"/>
    <n v="5220000"/>
    <n v="12670000"/>
    <n v="4240000"/>
    <n v="2590000"/>
    <n v="1"/>
    <x v="0"/>
    <s v="30-39"/>
    <n v="13660000"/>
    <n v="7376666.666666667"/>
    <n v="0.52538461538461534"/>
    <x v="0"/>
    <x v="0"/>
    <x v="0"/>
    <x v="1"/>
  </r>
  <r>
    <s v="CC103433"/>
    <n v="48"/>
    <x v="0"/>
    <s v="Diploma"/>
    <s v="Married"/>
    <s v="Contract"/>
    <n v="10900000"/>
    <n v="41000000"/>
    <n v="200"/>
    <x v="2"/>
    <n v="0"/>
    <n v="0"/>
    <n v="11580000"/>
    <n v="12970000"/>
    <n v="12570000"/>
    <n v="3840000"/>
    <n v="11870000"/>
    <n v="11990000"/>
    <n v="730000"/>
    <n v="1"/>
    <x v="0"/>
    <s v="40-49"/>
    <n v="12373333.333333334"/>
    <n v="9233333.333333334"/>
    <n v="0.30178861788617889"/>
    <x v="1"/>
    <x v="1"/>
    <x v="0"/>
    <x v="0"/>
  </r>
  <r>
    <s v="CC103434"/>
    <n v="42"/>
    <x v="1"/>
    <s v="High School"/>
    <s v="Married"/>
    <s v="Salaried"/>
    <n v="13300000"/>
    <n v="34000000"/>
    <n v="191"/>
    <x v="0"/>
    <n v="0"/>
    <n v="1"/>
    <n v="3670000"/>
    <n v="2870000"/>
    <n v="8970000"/>
    <n v="1380000"/>
    <n v="780000"/>
    <n v="3120000"/>
    <n v="870000"/>
    <n v="1"/>
    <x v="0"/>
    <s v="40-49"/>
    <n v="5170000"/>
    <n v="1760000"/>
    <n v="0.15205882352941177"/>
    <x v="2"/>
    <x v="2"/>
    <x v="0"/>
    <x v="1"/>
  </r>
  <r>
    <s v="CC103435"/>
    <n v="45"/>
    <x v="0"/>
    <s v="Bachelor"/>
    <s v="Single"/>
    <s v="Salaried"/>
    <n v="9600000"/>
    <n v="53000000"/>
    <n v="111"/>
    <x v="0"/>
    <n v="2"/>
    <n v="0"/>
    <n v="14670000"/>
    <n v="14610000"/>
    <n v="8810000"/>
    <n v="14110000"/>
    <n v="790000"/>
    <n v="2740000"/>
    <n v="1390000"/>
    <n v="2"/>
    <x v="0"/>
    <s v="40-49"/>
    <n v="12696666.666666666"/>
    <n v="5880000"/>
    <n v="0.23955974842767294"/>
    <x v="2"/>
    <x v="2"/>
    <x v="0"/>
    <x v="0"/>
  </r>
  <r>
    <s v="CC103436"/>
    <n v="41"/>
    <x v="0"/>
    <s v="High School"/>
    <s v="Married"/>
    <s v="Other"/>
    <n v="6600000"/>
    <n v="38000000"/>
    <n v="87"/>
    <x v="1"/>
    <n v="3"/>
    <n v="3"/>
    <n v="32620000"/>
    <n v="31270000"/>
    <n v="31540000"/>
    <n v="2800000"/>
    <n v="820000"/>
    <n v="510000"/>
    <n v="2810000"/>
    <n v="3"/>
    <x v="1"/>
    <s v="40-49"/>
    <n v="31810000"/>
    <n v="1376666.6666666667"/>
    <n v="0.83710526315789469"/>
    <x v="3"/>
    <x v="3"/>
    <x v="1"/>
    <x v="1"/>
  </r>
  <r>
    <s v="CC103437"/>
    <n v="43"/>
    <x v="1"/>
    <s v="Bachelor"/>
    <s v="Married"/>
    <s v="Salaried"/>
    <n v="14500000"/>
    <n v="79000000"/>
    <n v="57"/>
    <x v="0"/>
    <n v="0"/>
    <n v="0"/>
    <n v="30850000"/>
    <n v="32930000"/>
    <n v="41820000"/>
    <n v="10130000"/>
    <n v="30110000"/>
    <n v="43850000"/>
    <n v="5160000"/>
    <n v="1"/>
    <x v="0"/>
    <s v="40-49"/>
    <n v="35200000"/>
    <n v="28030000"/>
    <n v="0.44556962025316454"/>
    <x v="1"/>
    <x v="1"/>
    <x v="0"/>
    <x v="2"/>
  </r>
  <r>
    <s v="CC103438"/>
    <n v="30"/>
    <x v="0"/>
    <s v="High School"/>
    <s v="Married"/>
    <s v="Contract"/>
    <n v="6500000"/>
    <n v="32000000"/>
    <n v="89"/>
    <x v="0"/>
    <n v="0"/>
    <n v="0"/>
    <n v="6980000"/>
    <n v="9170000"/>
    <n v="6250000"/>
    <n v="3860000"/>
    <n v="7370000"/>
    <n v="6240000"/>
    <n v="620000"/>
    <n v="0"/>
    <x v="0"/>
    <s v="30-39"/>
    <n v="7466666.666666667"/>
    <n v="5823333.333333333"/>
    <n v="0.23333333333333334"/>
    <x v="2"/>
    <x v="2"/>
    <x v="2"/>
    <x v="1"/>
  </r>
  <r>
    <s v="CC103439"/>
    <n v="48"/>
    <x v="1"/>
    <s v="Diploma"/>
    <s v="Married"/>
    <s v="Salaried"/>
    <n v="16800000"/>
    <n v="83000000"/>
    <n v="200"/>
    <x v="0"/>
    <n v="0"/>
    <n v="0"/>
    <n v="38220000"/>
    <n v="49380000"/>
    <n v="44630000"/>
    <n v="39940000"/>
    <n v="45940000"/>
    <n v="8940000"/>
    <n v="610000"/>
    <n v="0"/>
    <x v="0"/>
    <s v="40-49"/>
    <n v="44076666.666666664"/>
    <n v="31606666.666666668"/>
    <n v="0.53104417670682724"/>
    <x v="0"/>
    <x v="0"/>
    <x v="2"/>
    <x v="2"/>
  </r>
  <r>
    <s v="CC103440"/>
    <n v="35"/>
    <x v="0"/>
    <s v="High School"/>
    <s v="Single"/>
    <s v="Contract"/>
    <n v="10500000"/>
    <n v="52000000"/>
    <n v="93"/>
    <x v="0"/>
    <n v="0"/>
    <n v="0"/>
    <n v="42330000"/>
    <n v="36390000"/>
    <n v="33840000"/>
    <n v="11390000"/>
    <n v="6000000"/>
    <n v="14030000"/>
    <n v="890000"/>
    <n v="0"/>
    <x v="0"/>
    <s v="30-39"/>
    <n v="37520000"/>
    <n v="10473333.333333334"/>
    <n v="0.72153846153846157"/>
    <x v="0"/>
    <x v="0"/>
    <x v="2"/>
    <x v="0"/>
  </r>
  <r>
    <s v="CC103441"/>
    <n v="33"/>
    <x v="0"/>
    <s v="Diploma"/>
    <s v="Single"/>
    <s v="Self-employed"/>
    <n v="8900000"/>
    <n v="55000000"/>
    <n v="76"/>
    <x v="1"/>
    <n v="2"/>
    <n v="0"/>
    <n v="15740000"/>
    <n v="12950000"/>
    <n v="19240000"/>
    <n v="920000"/>
    <n v="1360000"/>
    <n v="5200000"/>
    <n v="4230000"/>
    <n v="2"/>
    <x v="1"/>
    <s v="30-39"/>
    <n v="15976666.666666666"/>
    <n v="2493333.3333333335"/>
    <n v="0.29048484848484846"/>
    <x v="1"/>
    <x v="1"/>
    <x v="0"/>
    <x v="0"/>
  </r>
  <r>
    <s v="CC103442"/>
    <n v="50"/>
    <x v="0"/>
    <s v="High School"/>
    <s v="Married"/>
    <s v="Contract"/>
    <n v="9700000"/>
    <n v="35000000"/>
    <n v="72"/>
    <x v="0"/>
    <n v="0"/>
    <n v="0"/>
    <n v="9990000"/>
    <n v="2660000"/>
    <n v="3390000"/>
    <n v="2590000"/>
    <n v="1310000"/>
    <n v="2130000"/>
    <n v="1170000"/>
    <n v="0"/>
    <x v="0"/>
    <s v="50-59"/>
    <n v="5346666.666666667"/>
    <n v="2010000"/>
    <n v="0.15276190476190477"/>
    <x v="2"/>
    <x v="2"/>
    <x v="2"/>
    <x v="1"/>
  </r>
  <r>
    <s v="CC103443"/>
    <n v="21"/>
    <x v="1"/>
    <s v="Bachelor"/>
    <s v="Married"/>
    <s v="Salaried"/>
    <n v="8700000"/>
    <n v="35000000"/>
    <n v="14"/>
    <x v="0"/>
    <n v="0"/>
    <n v="0"/>
    <n v="8190000"/>
    <n v="13130000"/>
    <n v="13840000"/>
    <n v="2520000"/>
    <n v="2980000"/>
    <n v="6420000"/>
    <n v="450000"/>
    <n v="1"/>
    <x v="0"/>
    <s v="21-29"/>
    <n v="11720000"/>
    <n v="3973333.3333333335"/>
    <n v="0.33485714285714285"/>
    <x v="1"/>
    <x v="1"/>
    <x v="0"/>
    <x v="1"/>
  </r>
  <r>
    <s v="CC103444"/>
    <n v="26"/>
    <x v="1"/>
    <s v="High School"/>
    <s v="Other"/>
    <s v="Government"/>
    <n v="5000000"/>
    <n v="20000000"/>
    <n v="60"/>
    <x v="1"/>
    <n v="3"/>
    <n v="0"/>
    <n v="16160000"/>
    <n v="12380000"/>
    <n v="14380000"/>
    <n v="280000"/>
    <n v="720000"/>
    <n v="1360000"/>
    <n v="1350000"/>
    <n v="2"/>
    <x v="1"/>
    <s v="21-29"/>
    <n v="14306666.666666666"/>
    <n v="786666.66666666663"/>
    <n v="0.71533333333333327"/>
    <x v="0"/>
    <x v="0"/>
    <x v="0"/>
    <x v="1"/>
  </r>
  <r>
    <s v="CC103445"/>
    <n v="40"/>
    <x v="0"/>
    <s v="Bachelor"/>
    <s v="Other"/>
    <s v="Contract"/>
    <n v="16100000"/>
    <n v="55000000"/>
    <n v="89"/>
    <x v="0"/>
    <n v="0"/>
    <n v="0"/>
    <n v="27370000"/>
    <n v="24260000"/>
    <n v="24230000"/>
    <n v="1090000"/>
    <n v="1180000"/>
    <n v="4620000"/>
    <n v="7370000"/>
    <n v="0"/>
    <x v="0"/>
    <s v="40-49"/>
    <n v="25286666.666666668"/>
    <n v="2296666.6666666665"/>
    <n v="0.45975757575757575"/>
    <x v="1"/>
    <x v="1"/>
    <x v="2"/>
    <x v="0"/>
  </r>
  <r>
    <s v="CC103446"/>
    <n v="48"/>
    <x v="0"/>
    <s v="High School"/>
    <s v="Married"/>
    <s v="Other"/>
    <n v="7200000"/>
    <n v="29000000"/>
    <n v="120"/>
    <x v="0"/>
    <n v="0"/>
    <n v="0"/>
    <n v="2190000"/>
    <n v="3320000"/>
    <n v="1220000"/>
    <n v="700000"/>
    <n v="2860000"/>
    <n v="510000"/>
    <n v="120000"/>
    <n v="0"/>
    <x v="0"/>
    <s v="40-49"/>
    <n v="2243333.3333333335"/>
    <n v="1356666.6666666667"/>
    <n v="7.7356321839080464E-2"/>
    <x v="2"/>
    <x v="2"/>
    <x v="2"/>
    <x v="1"/>
  </r>
  <r>
    <s v="CC103447"/>
    <n v="60"/>
    <x v="0"/>
    <s v="Bachelor"/>
    <s v="Married"/>
    <s v="Government"/>
    <n v="23500000"/>
    <n v="160000000"/>
    <n v="240"/>
    <x v="0"/>
    <n v="2"/>
    <n v="0"/>
    <n v="131020000"/>
    <n v="131730000"/>
    <n v="119830000"/>
    <n v="132060000"/>
    <n v="13050000"/>
    <n v="35400000"/>
    <n v="7450000"/>
    <n v="1"/>
    <x v="1"/>
    <s v="60+"/>
    <n v="127526666.66666667"/>
    <n v="60170000"/>
    <n v="0.79704166666666665"/>
    <x v="3"/>
    <x v="3"/>
    <x v="0"/>
    <x v="3"/>
  </r>
  <r>
    <s v="CC103448"/>
    <n v="32"/>
    <x v="1"/>
    <s v="Bachelor"/>
    <s v="Married"/>
    <s v="Government"/>
    <n v="17800000"/>
    <n v="100000000"/>
    <n v="54"/>
    <x v="0"/>
    <n v="0"/>
    <n v="0"/>
    <n v="19130000"/>
    <n v="26320000"/>
    <n v="11680000"/>
    <n v="8670000"/>
    <n v="24810000"/>
    <n v="5190000"/>
    <n v="3450000"/>
    <n v="0"/>
    <x v="0"/>
    <s v="30-39"/>
    <n v="19043333.333333332"/>
    <n v="12890000"/>
    <n v="0.19043333333333332"/>
    <x v="2"/>
    <x v="2"/>
    <x v="2"/>
    <x v="3"/>
  </r>
  <r>
    <s v="CC103449"/>
    <n v="56"/>
    <x v="0"/>
    <s v="Bachelor"/>
    <s v="Married"/>
    <s v="Government"/>
    <n v="14700000"/>
    <n v="64000000"/>
    <n v="153"/>
    <x v="0"/>
    <n v="0"/>
    <n v="0"/>
    <n v="11420000"/>
    <n v="12810000"/>
    <n v="15970000"/>
    <n v="1600000"/>
    <n v="7290000"/>
    <n v="7850000"/>
    <n v="940000"/>
    <n v="0"/>
    <x v="0"/>
    <s v="50-59"/>
    <n v="13400000"/>
    <n v="5580000"/>
    <n v="0.20937500000000001"/>
    <x v="2"/>
    <x v="2"/>
    <x v="2"/>
    <x v="2"/>
  </r>
  <r>
    <s v="CC103450"/>
    <n v="35"/>
    <x v="1"/>
    <s v="Bachelor"/>
    <s v="Married"/>
    <s v="Salaried"/>
    <n v="10700000"/>
    <n v="54000000"/>
    <n v="90"/>
    <x v="0"/>
    <n v="1"/>
    <n v="1"/>
    <n v="37550000"/>
    <n v="34860000"/>
    <n v="39340000"/>
    <n v="17160000"/>
    <n v="11580000"/>
    <n v="11890000"/>
    <n v="730000"/>
    <n v="3"/>
    <x v="0"/>
    <s v="30-39"/>
    <n v="37250000"/>
    <n v="13543333.333333334"/>
    <n v="0.68981481481481477"/>
    <x v="0"/>
    <x v="0"/>
    <x v="1"/>
    <x v="0"/>
  </r>
  <r>
    <s v="CC103451"/>
    <n v="24"/>
    <x v="1"/>
    <s v="Diploma"/>
    <s v="Single"/>
    <s v="Self-employed"/>
    <n v="9000000"/>
    <n v="35000000"/>
    <n v="27"/>
    <x v="0"/>
    <n v="0"/>
    <n v="0"/>
    <n v="22170000"/>
    <n v="24910000"/>
    <n v="21600000"/>
    <n v="5730000"/>
    <n v="8660000"/>
    <n v="390000"/>
    <n v="2270000"/>
    <n v="0"/>
    <x v="0"/>
    <s v="21-29"/>
    <n v="22893333.333333332"/>
    <n v="4926666.666666667"/>
    <n v="0.65409523809523806"/>
    <x v="0"/>
    <x v="0"/>
    <x v="2"/>
    <x v="1"/>
  </r>
  <r>
    <s v="CC103452"/>
    <n v="34"/>
    <x v="0"/>
    <s v="Bachelor"/>
    <s v="Married"/>
    <s v="Self-employed"/>
    <n v="12100000"/>
    <n v="54000000"/>
    <n v="73"/>
    <x v="0"/>
    <n v="0"/>
    <n v="0"/>
    <n v="35610000"/>
    <n v="37080000"/>
    <n v="25210000"/>
    <n v="15280000"/>
    <n v="12180000"/>
    <n v="22180000"/>
    <n v="8110000"/>
    <n v="0"/>
    <x v="0"/>
    <s v="30-39"/>
    <n v="32633333.333333332"/>
    <n v="16546666.666666666"/>
    <n v="0.60432098765432096"/>
    <x v="0"/>
    <x v="0"/>
    <x v="2"/>
    <x v="0"/>
  </r>
  <r>
    <s v="CC103453"/>
    <n v="25"/>
    <x v="1"/>
    <s v="Postgraduate"/>
    <s v="Single"/>
    <s v="Salaried"/>
    <n v="10200000"/>
    <n v="44000000"/>
    <n v="48"/>
    <x v="3"/>
    <n v="0"/>
    <n v="1"/>
    <n v="45290000"/>
    <n v="47060000"/>
    <n v="40940000"/>
    <n v="2270000"/>
    <n v="13570000"/>
    <n v="790000"/>
    <n v="2820000"/>
    <n v="2"/>
    <x v="1"/>
    <s v="21-29"/>
    <n v="44430000"/>
    <n v="5543333.333333333"/>
    <n v="1.0097727272727273"/>
    <x v="4"/>
    <x v="4"/>
    <x v="0"/>
    <x v="0"/>
  </r>
  <r>
    <s v="CC103454"/>
    <n v="43"/>
    <x v="1"/>
    <s v="Bachelor"/>
    <s v="Married"/>
    <s v="Salaried"/>
    <n v="12900000"/>
    <n v="72000000"/>
    <n v="66"/>
    <x v="3"/>
    <n v="3"/>
    <n v="3"/>
    <n v="46300000"/>
    <n v="26830000"/>
    <n v="36700000"/>
    <n v="820000"/>
    <n v="2890000"/>
    <n v="5280000"/>
    <n v="2010000"/>
    <n v="3"/>
    <x v="1"/>
    <s v="40-49"/>
    <n v="36610000"/>
    <n v="2996666.6666666665"/>
    <n v="0.50847222222222221"/>
    <x v="0"/>
    <x v="0"/>
    <x v="1"/>
    <x v="2"/>
  </r>
  <r>
    <s v="CC103455"/>
    <n v="22"/>
    <x v="0"/>
    <s v="High School"/>
    <s v="Single"/>
    <s v="Other"/>
    <n v="5000000"/>
    <n v="21000000"/>
    <n v="27"/>
    <x v="0"/>
    <n v="0"/>
    <n v="1"/>
    <n v="5830000"/>
    <n v="6400000"/>
    <n v="7090000"/>
    <n v="1290000"/>
    <n v="2990000"/>
    <n v="2330000"/>
    <n v="440000"/>
    <n v="1"/>
    <x v="0"/>
    <s v="21-29"/>
    <n v="6440000"/>
    <n v="2203333.3333333335"/>
    <n v="0.30666666666666664"/>
    <x v="1"/>
    <x v="1"/>
    <x v="0"/>
    <x v="1"/>
  </r>
  <r>
    <s v="CC103456"/>
    <n v="29"/>
    <x v="0"/>
    <s v="Bachelor"/>
    <s v="Married"/>
    <s v="Salaried"/>
    <n v="11300000"/>
    <n v="40000000"/>
    <n v="42"/>
    <x v="0"/>
    <n v="0"/>
    <n v="0"/>
    <n v="7790000"/>
    <n v="12930000"/>
    <n v="10350000"/>
    <n v="3530000"/>
    <n v="5360000"/>
    <n v="5990000"/>
    <n v="2590000"/>
    <n v="0"/>
    <x v="0"/>
    <s v="21-29"/>
    <n v="10356666.666666666"/>
    <n v="4960000"/>
    <n v="0.25891666666666663"/>
    <x v="1"/>
    <x v="1"/>
    <x v="2"/>
    <x v="0"/>
  </r>
  <r>
    <s v="CC103457"/>
    <n v="21"/>
    <x v="1"/>
    <s v="Bachelor"/>
    <s v="Single"/>
    <s v="Contract"/>
    <n v="11900000"/>
    <n v="66000000"/>
    <n v="42"/>
    <x v="0"/>
    <n v="0"/>
    <n v="0"/>
    <n v="42240000"/>
    <n v="38180000"/>
    <n v="42970000"/>
    <n v="19270000"/>
    <n v="16960000"/>
    <n v="44630000"/>
    <n v="15880000"/>
    <n v="0"/>
    <x v="0"/>
    <s v="21-29"/>
    <n v="41130000"/>
    <n v="26953333.333333332"/>
    <n v="0.62318181818181817"/>
    <x v="0"/>
    <x v="0"/>
    <x v="2"/>
    <x v="2"/>
  </r>
  <r>
    <s v="CC103458"/>
    <n v="26"/>
    <x v="0"/>
    <s v="Diploma"/>
    <s v="Single"/>
    <s v="Salaried"/>
    <n v="7300000"/>
    <n v="27000000"/>
    <n v="9"/>
    <x v="0"/>
    <n v="0"/>
    <n v="0"/>
    <n v="19500000"/>
    <n v="20560000"/>
    <n v="21570000"/>
    <n v="5690000"/>
    <n v="3720000"/>
    <n v="5260000"/>
    <n v="690000"/>
    <n v="0"/>
    <x v="0"/>
    <s v="21-29"/>
    <n v="20543333.333333332"/>
    <n v="4890000"/>
    <n v="0.76086419753086421"/>
    <x v="3"/>
    <x v="3"/>
    <x v="2"/>
    <x v="1"/>
  </r>
  <r>
    <s v="CC103459"/>
    <n v="46"/>
    <x v="1"/>
    <s v="High School"/>
    <s v="Married"/>
    <s v="Self-employed"/>
    <n v="10000000"/>
    <n v="35000000"/>
    <n v="185"/>
    <x v="0"/>
    <n v="0"/>
    <n v="0"/>
    <n v="19710000"/>
    <n v="20820000"/>
    <n v="25040000"/>
    <n v="5670000"/>
    <n v="9310000"/>
    <n v="8790000"/>
    <n v="690000"/>
    <n v="0"/>
    <x v="0"/>
    <s v="40-49"/>
    <n v="21856666.666666668"/>
    <n v="7923333.333333333"/>
    <n v="0.62447619047619052"/>
    <x v="0"/>
    <x v="0"/>
    <x v="2"/>
    <x v="1"/>
  </r>
  <r>
    <s v="CC103460"/>
    <n v="33"/>
    <x v="0"/>
    <s v="Postgraduate"/>
    <s v="Married"/>
    <s v="Salaried"/>
    <n v="11100000"/>
    <n v="39000000"/>
    <n v="51"/>
    <x v="0"/>
    <n v="0"/>
    <n v="0"/>
    <n v="9370000"/>
    <n v="11310000"/>
    <n v="15410000"/>
    <n v="3720000"/>
    <n v="2040000"/>
    <n v="6950000"/>
    <n v="840000"/>
    <n v="0"/>
    <x v="1"/>
    <s v="30-39"/>
    <n v="12030000"/>
    <n v="4236666.666666667"/>
    <n v="0.30846153846153845"/>
    <x v="1"/>
    <x v="1"/>
    <x v="2"/>
    <x v="1"/>
  </r>
  <r>
    <s v="CC103461"/>
    <n v="29"/>
    <x v="0"/>
    <s v="High School"/>
    <s v="Single"/>
    <s v="Salaried"/>
    <n v="9500000"/>
    <n v="44000000"/>
    <n v="51"/>
    <x v="0"/>
    <n v="0"/>
    <n v="2"/>
    <n v="22580000"/>
    <n v="16070000"/>
    <n v="14910000"/>
    <n v="5960000"/>
    <n v="10610000"/>
    <n v="480000"/>
    <n v="1380000"/>
    <n v="2"/>
    <x v="0"/>
    <s v="21-29"/>
    <n v="17853333.333333332"/>
    <n v="5683333.333333333"/>
    <n v="0.40575757575757571"/>
    <x v="1"/>
    <x v="1"/>
    <x v="0"/>
    <x v="0"/>
  </r>
  <r>
    <s v="CC103462"/>
    <n v="25"/>
    <x v="0"/>
    <s v="High School"/>
    <s v="Single"/>
    <s v="Contract"/>
    <n v="5000000"/>
    <n v="25000000"/>
    <n v="44"/>
    <x v="0"/>
    <n v="0"/>
    <n v="0"/>
    <n v="10500000"/>
    <n v="11530000"/>
    <n v="9300000"/>
    <n v="3770000"/>
    <n v="3560000"/>
    <n v="5360000"/>
    <n v="980000"/>
    <n v="1"/>
    <x v="0"/>
    <s v="21-29"/>
    <n v="10443333.333333334"/>
    <n v="4230000"/>
    <n v="0.41773333333333335"/>
    <x v="1"/>
    <x v="1"/>
    <x v="0"/>
    <x v="1"/>
  </r>
  <r>
    <s v="CC103463"/>
    <n v="36"/>
    <x v="1"/>
    <s v="Bachelor"/>
    <s v="Married"/>
    <s v="Salaried"/>
    <n v="9700000"/>
    <n v="55000000"/>
    <n v="118"/>
    <x v="2"/>
    <n v="1"/>
    <n v="0"/>
    <n v="16920000"/>
    <n v="16210000"/>
    <n v="9840000"/>
    <n v="900000"/>
    <n v="7380000"/>
    <n v="2540000"/>
    <n v="1820000"/>
    <n v="2"/>
    <x v="0"/>
    <s v="30-39"/>
    <n v="14323333.333333334"/>
    <n v="3606666.6666666665"/>
    <n v="0.26042424242424245"/>
    <x v="1"/>
    <x v="1"/>
    <x v="0"/>
    <x v="0"/>
  </r>
  <r>
    <s v="CC103464"/>
    <n v="32"/>
    <x v="0"/>
    <s v="Diploma"/>
    <s v="Married"/>
    <s v="Government"/>
    <n v="11000000"/>
    <n v="48000000"/>
    <n v="76"/>
    <x v="0"/>
    <n v="0"/>
    <n v="0"/>
    <n v="29920000"/>
    <n v="27790000"/>
    <n v="27520000"/>
    <n v="19250000"/>
    <n v="5490000"/>
    <n v="8490000"/>
    <n v="5510000"/>
    <n v="1"/>
    <x v="0"/>
    <s v="30-39"/>
    <n v="28410000"/>
    <n v="11076666.666666666"/>
    <n v="0.59187500000000004"/>
    <x v="0"/>
    <x v="0"/>
    <x v="0"/>
    <x v="0"/>
  </r>
  <r>
    <s v="CC103465"/>
    <n v="27"/>
    <x v="0"/>
    <s v="Diploma"/>
    <s v="Married"/>
    <s v="Government"/>
    <n v="9100000"/>
    <n v="22000000"/>
    <n v="45"/>
    <x v="2"/>
    <n v="1"/>
    <n v="0"/>
    <n v="5910000"/>
    <n v="1740000"/>
    <n v="870000"/>
    <n v="1130000"/>
    <n v="440000"/>
    <n v="470000"/>
    <n v="3020000"/>
    <n v="2"/>
    <x v="1"/>
    <s v="21-29"/>
    <n v="2840000"/>
    <n v="680000"/>
    <n v="0.12909090909090909"/>
    <x v="2"/>
    <x v="2"/>
    <x v="0"/>
    <x v="1"/>
  </r>
  <r>
    <s v="CC103466"/>
    <n v="47"/>
    <x v="0"/>
    <s v="Bachelor"/>
    <s v="Single"/>
    <s v="Self-employed"/>
    <n v="22600000"/>
    <n v="94000000"/>
    <n v="173"/>
    <x v="0"/>
    <n v="1"/>
    <n v="0"/>
    <n v="48680000"/>
    <n v="42000000"/>
    <n v="41920000"/>
    <n v="50200000"/>
    <n v="7640000"/>
    <n v="24380000"/>
    <n v="3900000"/>
    <n v="1"/>
    <x v="1"/>
    <s v="40-49"/>
    <n v="44200000"/>
    <n v="27406666.666666668"/>
    <n v="0.47021276595744682"/>
    <x v="1"/>
    <x v="1"/>
    <x v="0"/>
    <x v="2"/>
  </r>
  <r>
    <s v="CC103467"/>
    <n v="33"/>
    <x v="0"/>
    <s v="High School"/>
    <s v="Single"/>
    <s v="Contract"/>
    <n v="8000000"/>
    <n v="46000000"/>
    <n v="80"/>
    <x v="0"/>
    <n v="0"/>
    <n v="1"/>
    <n v="23770000"/>
    <n v="34400000"/>
    <n v="31000000"/>
    <n v="6630000"/>
    <n v="14410000"/>
    <n v="860000"/>
    <n v="1150000"/>
    <n v="1"/>
    <x v="0"/>
    <s v="30-39"/>
    <n v="29723333.333333332"/>
    <n v="7300000"/>
    <n v="0.64615942028985507"/>
    <x v="0"/>
    <x v="0"/>
    <x v="0"/>
    <x v="0"/>
  </r>
  <r>
    <s v="CC103468"/>
    <n v="37"/>
    <x v="0"/>
    <s v="Postgraduate"/>
    <s v="Single"/>
    <s v="Salaried"/>
    <n v="16100000"/>
    <n v="85000000"/>
    <n v="63"/>
    <x v="0"/>
    <n v="0"/>
    <n v="1"/>
    <n v="27820000"/>
    <n v="24440000"/>
    <n v="38020000"/>
    <n v="11680000"/>
    <n v="8820000"/>
    <n v="10380000"/>
    <n v="930000"/>
    <n v="2"/>
    <x v="0"/>
    <s v="30-39"/>
    <n v="30093333.333333332"/>
    <n v="10293333.333333334"/>
    <n v="0.3540392156862745"/>
    <x v="1"/>
    <x v="1"/>
    <x v="0"/>
    <x v="2"/>
  </r>
  <r>
    <s v="CC103469"/>
    <n v="43"/>
    <x v="1"/>
    <s v="Bachelor"/>
    <s v="Married"/>
    <s v="Salaried"/>
    <n v="11800000"/>
    <n v="64000000"/>
    <n v="113"/>
    <x v="0"/>
    <n v="0"/>
    <n v="0"/>
    <n v="10180000"/>
    <n v="16720000"/>
    <n v="17720000"/>
    <n v="8810000"/>
    <n v="13670000"/>
    <n v="9230000"/>
    <n v="2160000"/>
    <n v="0"/>
    <x v="0"/>
    <s v="40-49"/>
    <n v="14873333.333333334"/>
    <n v="10570000"/>
    <n v="0.23239583333333333"/>
    <x v="2"/>
    <x v="2"/>
    <x v="2"/>
    <x v="2"/>
  </r>
  <r>
    <s v="CC103470"/>
    <n v="21"/>
    <x v="0"/>
    <s v="Diploma"/>
    <s v="Married"/>
    <s v="Salaried"/>
    <n v="5500000"/>
    <n v="20000000"/>
    <n v="30"/>
    <x v="0"/>
    <n v="0"/>
    <n v="0"/>
    <n v="770000"/>
    <n v="7930000"/>
    <n v="4400000"/>
    <n v="290000"/>
    <n v="4310000"/>
    <n v="2120000"/>
    <n v="1774666"/>
    <n v="0"/>
    <x v="0"/>
    <s v="21-29"/>
    <n v="4366666.666666667"/>
    <n v="2240000"/>
    <n v="0.21833333333333335"/>
    <x v="2"/>
    <x v="2"/>
    <x v="2"/>
    <x v="1"/>
  </r>
  <r>
    <s v="CC103471"/>
    <n v="29"/>
    <x v="1"/>
    <s v="Diploma"/>
    <s v="Married"/>
    <s v="Other"/>
    <n v="8200000"/>
    <n v="50000000"/>
    <n v="62"/>
    <x v="0"/>
    <n v="0"/>
    <n v="0"/>
    <n v="35460000"/>
    <n v="36430000"/>
    <n v="33600000"/>
    <n v="5490000"/>
    <n v="7230000"/>
    <n v="15720000"/>
    <n v="2020000"/>
    <n v="1"/>
    <x v="0"/>
    <s v="21-29"/>
    <n v="35163333.333333336"/>
    <n v="9480000"/>
    <n v="0.70326666666666671"/>
    <x v="0"/>
    <x v="0"/>
    <x v="0"/>
    <x v="0"/>
  </r>
  <r>
    <s v="CC103472"/>
    <n v="35"/>
    <x v="0"/>
    <s v="Bachelor"/>
    <s v="Single"/>
    <s v="Contract"/>
    <n v="8800000"/>
    <n v="55000000"/>
    <n v="106"/>
    <x v="1"/>
    <n v="3"/>
    <n v="3"/>
    <n v="36940000"/>
    <n v="36150000"/>
    <n v="48250000"/>
    <n v="770000"/>
    <n v="990000"/>
    <n v="920000"/>
    <n v="4300000"/>
    <n v="5"/>
    <x v="1"/>
    <s v="30-39"/>
    <n v="40446666.666666664"/>
    <n v="893333.33333333337"/>
    <n v="0.73539393939393938"/>
    <x v="0"/>
    <x v="0"/>
    <x v="3"/>
    <x v="0"/>
  </r>
  <r>
    <s v="CC103473"/>
    <n v="49"/>
    <x v="1"/>
    <s v="High School"/>
    <s v="Married"/>
    <s v="Salaried"/>
    <n v="11600000"/>
    <n v="64000000"/>
    <n v="146"/>
    <x v="0"/>
    <n v="0"/>
    <n v="0"/>
    <n v="29500000"/>
    <n v="35390000"/>
    <n v="42490000"/>
    <n v="9360000"/>
    <n v="17830000"/>
    <n v="43930000"/>
    <n v="4830000"/>
    <n v="1"/>
    <x v="0"/>
    <s v="40-49"/>
    <n v="35793333.333333336"/>
    <n v="23706666.666666668"/>
    <n v="0.55927083333333338"/>
    <x v="0"/>
    <x v="0"/>
    <x v="0"/>
    <x v="2"/>
  </r>
  <r>
    <s v="CC103474"/>
    <n v="41"/>
    <x v="0"/>
    <s v="Bachelor"/>
    <s v="Married"/>
    <s v="Self-employed"/>
    <n v="15600000"/>
    <n v="86000000"/>
    <n v="84"/>
    <x v="0"/>
    <n v="0"/>
    <n v="0"/>
    <n v="32190000"/>
    <n v="30620000"/>
    <n v="36720000"/>
    <n v="12500000"/>
    <n v="10770000"/>
    <n v="37550000"/>
    <n v="7820000"/>
    <n v="0"/>
    <x v="0"/>
    <s v="40-49"/>
    <n v="33176666.666666668"/>
    <n v="20273333.333333332"/>
    <n v="0.3857751937984496"/>
    <x v="1"/>
    <x v="1"/>
    <x v="2"/>
    <x v="2"/>
  </r>
  <r>
    <s v="CC103475"/>
    <n v="38"/>
    <x v="0"/>
    <s v="High School"/>
    <s v="Married"/>
    <s v="Contract"/>
    <n v="9300000"/>
    <n v="34000000"/>
    <n v="79"/>
    <x v="0"/>
    <n v="1"/>
    <n v="0"/>
    <n v="28960000"/>
    <n v="26760000"/>
    <n v="24400000"/>
    <n v="9000000"/>
    <n v="2360000"/>
    <n v="8110000"/>
    <n v="2180000"/>
    <n v="1"/>
    <x v="0"/>
    <s v="30-39"/>
    <n v="26706666.666666668"/>
    <n v="6490000"/>
    <n v="0.7854901960784314"/>
    <x v="3"/>
    <x v="3"/>
    <x v="0"/>
    <x v="1"/>
  </r>
  <r>
    <s v="CC103476"/>
    <n v="45"/>
    <x v="1"/>
    <s v="Diploma"/>
    <s v="Married"/>
    <s v="Salaried"/>
    <n v="9600000"/>
    <n v="59000000"/>
    <n v="104"/>
    <x v="0"/>
    <n v="0"/>
    <n v="0"/>
    <n v="31560000"/>
    <n v="30840000"/>
    <n v="29330000"/>
    <n v="10430000"/>
    <n v="11350000"/>
    <n v="15050000"/>
    <n v="2440000"/>
    <n v="0"/>
    <x v="0"/>
    <s v="40-49"/>
    <n v="30576666.666666668"/>
    <n v="12276666.666666666"/>
    <n v="0.51824858757062153"/>
    <x v="0"/>
    <x v="0"/>
    <x v="2"/>
    <x v="0"/>
  </r>
  <r>
    <s v="CC103477"/>
    <n v="30"/>
    <x v="0"/>
    <s v="High School"/>
    <s v="Single"/>
    <s v="Contract"/>
    <n v="8400000"/>
    <n v="23000000"/>
    <n v="93"/>
    <x v="0"/>
    <n v="0"/>
    <n v="0"/>
    <n v="8490000"/>
    <n v="7690000"/>
    <n v="10200000"/>
    <n v="3090000"/>
    <n v="3820000"/>
    <n v="10120000"/>
    <n v="2110000"/>
    <n v="1"/>
    <x v="1"/>
    <s v="30-39"/>
    <n v="8793333.333333334"/>
    <n v="5676666.666666667"/>
    <n v="0.38231884057971016"/>
    <x v="1"/>
    <x v="1"/>
    <x v="0"/>
    <x v="1"/>
  </r>
  <r>
    <s v="CC103478"/>
    <n v="44"/>
    <x v="0"/>
    <s v="Postgraduate"/>
    <s v="Married"/>
    <s v="Salaried"/>
    <n v="11600000"/>
    <n v="35000000"/>
    <n v="68"/>
    <x v="0"/>
    <n v="0"/>
    <n v="0"/>
    <n v="10920000"/>
    <n v="16650000"/>
    <n v="12550000"/>
    <n v="9100000"/>
    <n v="6310000"/>
    <n v="2370000"/>
    <n v="2380000"/>
    <n v="1"/>
    <x v="0"/>
    <s v="40-49"/>
    <n v="13373333.333333334"/>
    <n v="5926666.666666667"/>
    <n v="0.3820952380952381"/>
    <x v="1"/>
    <x v="1"/>
    <x v="0"/>
    <x v="1"/>
  </r>
  <r>
    <s v="CC103479"/>
    <n v="31"/>
    <x v="1"/>
    <s v="Bachelor"/>
    <s v="Single"/>
    <s v="Government"/>
    <n v="13300000"/>
    <n v="73000000"/>
    <n v="75"/>
    <x v="0"/>
    <n v="0"/>
    <n v="1"/>
    <n v="61190000"/>
    <n v="47950000"/>
    <n v="40700000"/>
    <n v="24640000"/>
    <n v="17600000"/>
    <n v="8140000"/>
    <n v="1680000"/>
    <n v="1"/>
    <x v="0"/>
    <s v="30-39"/>
    <n v="49946666.666666664"/>
    <n v="16793333.333333332"/>
    <n v="0.68420091324200905"/>
    <x v="0"/>
    <x v="0"/>
    <x v="0"/>
    <x v="2"/>
  </r>
  <r>
    <s v="CC103480"/>
    <n v="28"/>
    <x v="1"/>
    <s v="High School"/>
    <s v="Married"/>
    <s v="Other"/>
    <n v="5600000"/>
    <n v="22000000"/>
    <n v="44"/>
    <x v="0"/>
    <n v="0"/>
    <n v="0"/>
    <n v="940000"/>
    <n v="2910000"/>
    <n v="4870000"/>
    <n v="890000"/>
    <n v="880000"/>
    <n v="1620000"/>
    <n v="1400000"/>
    <n v="1"/>
    <x v="1"/>
    <s v="21-29"/>
    <n v="2906666.6666666665"/>
    <n v="1130000"/>
    <n v="0.13212121212121211"/>
    <x v="2"/>
    <x v="2"/>
    <x v="0"/>
    <x v="1"/>
  </r>
  <r>
    <s v="CC103481"/>
    <n v="50"/>
    <x v="1"/>
    <s v="Diploma"/>
    <s v="Married"/>
    <s v="Self-employed"/>
    <n v="8000000"/>
    <n v="29000000"/>
    <n v="79"/>
    <x v="1"/>
    <n v="3"/>
    <n v="3"/>
    <n v="18840000"/>
    <n v="17160000"/>
    <n v="14830000"/>
    <n v="350000"/>
    <n v="480000"/>
    <n v="590000"/>
    <n v="2520000"/>
    <n v="3"/>
    <x v="1"/>
    <s v="50-59"/>
    <n v="16943333.333333332"/>
    <n v="473333.33333333331"/>
    <n v="0.58425287356321831"/>
    <x v="0"/>
    <x v="0"/>
    <x v="1"/>
    <x v="1"/>
  </r>
  <r>
    <s v="CC103482"/>
    <n v="37"/>
    <x v="0"/>
    <s v="Diploma"/>
    <s v="Single"/>
    <s v="Salaried"/>
    <n v="14800000"/>
    <n v="63000000"/>
    <n v="72"/>
    <x v="2"/>
    <n v="0"/>
    <n v="0"/>
    <n v="5880000"/>
    <n v="1580000"/>
    <n v="3140000"/>
    <n v="2370000"/>
    <n v="1150000"/>
    <n v="1190000"/>
    <n v="3190000"/>
    <n v="2"/>
    <x v="0"/>
    <s v="30-39"/>
    <n v="3533333.3333333335"/>
    <n v="1570000"/>
    <n v="5.6084656084656084E-2"/>
    <x v="2"/>
    <x v="2"/>
    <x v="0"/>
    <x v="2"/>
  </r>
  <r>
    <s v="CC103483"/>
    <n v="42"/>
    <x v="0"/>
    <s v="Diploma"/>
    <s v="Married"/>
    <s v="Government"/>
    <n v="12600000"/>
    <n v="67000000"/>
    <n v="101"/>
    <x v="0"/>
    <n v="0"/>
    <n v="0"/>
    <n v="12040000"/>
    <n v="18150000"/>
    <n v="19730000"/>
    <n v="9790000"/>
    <n v="7220000"/>
    <n v="6210000"/>
    <n v="1840000"/>
    <n v="0"/>
    <x v="0"/>
    <s v="40-49"/>
    <n v="16640000"/>
    <n v="7740000"/>
    <n v="0.24835820895522387"/>
    <x v="2"/>
    <x v="2"/>
    <x v="2"/>
    <x v="2"/>
  </r>
  <r>
    <s v="CC103484"/>
    <n v="22"/>
    <x v="1"/>
    <s v="Bachelor"/>
    <s v="Single"/>
    <s v="Contract"/>
    <n v="9300000"/>
    <n v="36000000"/>
    <n v="3"/>
    <x v="0"/>
    <n v="0"/>
    <n v="0"/>
    <n v="17270000"/>
    <n v="14330000"/>
    <n v="15470000"/>
    <n v="790000"/>
    <n v="5340000"/>
    <n v="3040000"/>
    <n v="2240000"/>
    <n v="1"/>
    <x v="0"/>
    <s v="21-29"/>
    <n v="15690000"/>
    <n v="3056666.6666666665"/>
    <n v="0.43583333333333335"/>
    <x v="1"/>
    <x v="1"/>
    <x v="0"/>
    <x v="1"/>
  </r>
  <r>
    <s v="CC103485"/>
    <n v="47"/>
    <x v="1"/>
    <s v="Bachelor"/>
    <s v="Other"/>
    <s v="Self-employed"/>
    <n v="18100000"/>
    <n v="92000000"/>
    <n v="147"/>
    <x v="1"/>
    <n v="3"/>
    <n v="3"/>
    <n v="68820000"/>
    <n v="75550000"/>
    <n v="59050000"/>
    <n v="1030000"/>
    <n v="6910000"/>
    <n v="8490000"/>
    <n v="6440000"/>
    <n v="3"/>
    <x v="1"/>
    <s v="40-49"/>
    <n v="67806666.666666672"/>
    <n v="5476666.666666667"/>
    <n v="0.73702898550724638"/>
    <x v="0"/>
    <x v="0"/>
    <x v="1"/>
    <x v="2"/>
  </r>
  <r>
    <s v="CC103486"/>
    <n v="33"/>
    <x v="1"/>
    <s v="Bachelor"/>
    <s v="Married"/>
    <s v="Self-employed"/>
    <n v="16600000"/>
    <n v="105000000"/>
    <n v="80"/>
    <x v="1"/>
    <n v="3"/>
    <n v="2"/>
    <n v="51150000"/>
    <n v="51310000"/>
    <n v="57860000"/>
    <n v="1940000"/>
    <n v="3700000"/>
    <n v="5930000"/>
    <n v="9680000"/>
    <n v="3"/>
    <x v="1"/>
    <s v="30-39"/>
    <n v="53440000"/>
    <n v="3856666.6666666665"/>
    <n v="0.50895238095238093"/>
    <x v="0"/>
    <x v="0"/>
    <x v="1"/>
    <x v="3"/>
  </r>
  <r>
    <s v="CC103487"/>
    <n v="38"/>
    <x v="0"/>
    <s v="High School"/>
    <s v="Single"/>
    <s v="Contract"/>
    <n v="7300000"/>
    <n v="48000000"/>
    <n v="104"/>
    <x v="1"/>
    <n v="2"/>
    <n v="3"/>
    <n v="31040000"/>
    <n v="24830000"/>
    <n v="17790000"/>
    <n v="1270000"/>
    <n v="6350000"/>
    <n v="740000"/>
    <n v="2400000"/>
    <n v="3"/>
    <x v="1"/>
    <s v="30-39"/>
    <n v="24553333.333333332"/>
    <n v="2786666.6666666665"/>
    <n v="0.5115277777777778"/>
    <x v="0"/>
    <x v="0"/>
    <x v="1"/>
    <x v="0"/>
  </r>
  <r>
    <s v="CC103488"/>
    <n v="34"/>
    <x v="0"/>
    <s v="Bachelor"/>
    <s v="Married"/>
    <s v="Salaried"/>
    <n v="12300000"/>
    <n v="43000000"/>
    <n v="68"/>
    <x v="0"/>
    <n v="0"/>
    <n v="0"/>
    <n v="18260000"/>
    <n v="21130000"/>
    <n v="23900000"/>
    <n v="5780000"/>
    <n v="5110000"/>
    <n v="5790000"/>
    <n v="1140000"/>
    <n v="0"/>
    <x v="0"/>
    <s v="30-39"/>
    <n v="21096666.666666668"/>
    <n v="5560000"/>
    <n v="0.49062015503875972"/>
    <x v="1"/>
    <x v="1"/>
    <x v="2"/>
    <x v="0"/>
  </r>
  <r>
    <s v="CC103489"/>
    <n v="50"/>
    <x v="1"/>
    <s v="Bachelor"/>
    <s v="Other"/>
    <s v="Salaried"/>
    <n v="15000000"/>
    <n v="86000000"/>
    <n v="208"/>
    <x v="0"/>
    <n v="0"/>
    <n v="1"/>
    <n v="26430000"/>
    <n v="25900000"/>
    <n v="15290000"/>
    <n v="3700000"/>
    <n v="6980000"/>
    <n v="3490000"/>
    <n v="8300000"/>
    <n v="1"/>
    <x v="0"/>
    <s v="50-59"/>
    <n v="22540000"/>
    <n v="4723333.333333333"/>
    <n v="0.26209302325581396"/>
    <x v="1"/>
    <x v="1"/>
    <x v="0"/>
    <x v="2"/>
  </r>
  <r>
    <s v="CC103490"/>
    <n v="54"/>
    <x v="1"/>
    <s v="Bachelor"/>
    <s v="Married"/>
    <s v="Government"/>
    <n v="19200000"/>
    <n v="98000000"/>
    <n v="191"/>
    <x v="1"/>
    <n v="3"/>
    <n v="3"/>
    <n v="51160000"/>
    <n v="32380000"/>
    <n v="49440000"/>
    <n v="3100000"/>
    <n v="1220000"/>
    <n v="1220000"/>
    <n v="8180000"/>
    <n v="3"/>
    <x v="1"/>
    <s v="50-59"/>
    <n v="44326666.666666664"/>
    <n v="1846666.6666666667"/>
    <n v="0.45231292517006799"/>
    <x v="1"/>
    <x v="1"/>
    <x v="1"/>
    <x v="2"/>
  </r>
  <r>
    <s v="CC103491"/>
    <n v="34"/>
    <x v="0"/>
    <s v="Bachelor"/>
    <s v="Other"/>
    <s v="Salaried"/>
    <n v="17200000"/>
    <n v="104000000"/>
    <n v="85"/>
    <x v="0"/>
    <n v="0"/>
    <n v="0"/>
    <n v="49080000"/>
    <n v="63830000"/>
    <n v="46740000"/>
    <n v="18670000"/>
    <n v="60380000"/>
    <n v="45220000"/>
    <n v="9860000"/>
    <n v="0"/>
    <x v="0"/>
    <s v="30-39"/>
    <n v="53216666.666666664"/>
    <n v="41423333.333333336"/>
    <n v="0.51169871794871791"/>
    <x v="0"/>
    <x v="0"/>
    <x v="2"/>
    <x v="3"/>
  </r>
  <r>
    <s v="CC103492"/>
    <n v="46"/>
    <x v="0"/>
    <s v="Bachelor"/>
    <s v="Other"/>
    <s v="Self-employed"/>
    <n v="13000000"/>
    <n v="85000000"/>
    <n v="156"/>
    <x v="0"/>
    <n v="0"/>
    <n v="0"/>
    <n v="57940000"/>
    <n v="62570000"/>
    <n v="47360000"/>
    <n v="7900000"/>
    <n v="13040000"/>
    <n v="13100000"/>
    <n v="4070000"/>
    <n v="1"/>
    <x v="0"/>
    <s v="40-49"/>
    <n v="55956666.666666664"/>
    <n v="11346666.666666666"/>
    <n v="0.65831372549019607"/>
    <x v="0"/>
    <x v="0"/>
    <x v="0"/>
    <x v="2"/>
  </r>
  <r>
    <s v="CC103493"/>
    <n v="38"/>
    <x v="0"/>
    <s v="Postgraduate"/>
    <s v="Married"/>
    <s v="Salaried"/>
    <n v="22100000"/>
    <n v="82000000"/>
    <n v="119"/>
    <x v="0"/>
    <n v="0"/>
    <n v="0"/>
    <n v="36540000"/>
    <n v="41380000"/>
    <n v="34390000"/>
    <n v="32560000"/>
    <n v="8950000"/>
    <n v="10600000"/>
    <n v="2620000"/>
    <n v="0"/>
    <x v="0"/>
    <s v="30-39"/>
    <n v="37436666.666666664"/>
    <n v="17370000"/>
    <n v="0.45654471544715441"/>
    <x v="1"/>
    <x v="1"/>
    <x v="2"/>
    <x v="2"/>
  </r>
  <r>
    <s v="CC103494"/>
    <n v="48"/>
    <x v="1"/>
    <s v="Bachelor"/>
    <s v="Married"/>
    <s v="Other"/>
    <n v="13000000"/>
    <n v="39000000"/>
    <n v="90"/>
    <x v="2"/>
    <n v="0"/>
    <n v="0"/>
    <n v="31700000"/>
    <n v="29000000"/>
    <n v="31350000"/>
    <n v="8670000"/>
    <n v="14040000"/>
    <n v="12750000"/>
    <n v="560000"/>
    <n v="1"/>
    <x v="0"/>
    <s v="40-49"/>
    <n v="30683333.333333332"/>
    <n v="11820000"/>
    <n v="0.78675213675213673"/>
    <x v="3"/>
    <x v="3"/>
    <x v="0"/>
    <x v="1"/>
  </r>
  <r>
    <s v="CC103495"/>
    <n v="25"/>
    <x v="1"/>
    <s v="Bachelor"/>
    <s v="Single"/>
    <s v="Salaried"/>
    <n v="8100000"/>
    <n v="36000000"/>
    <n v="19"/>
    <x v="0"/>
    <n v="0"/>
    <n v="0"/>
    <n v="17370000"/>
    <n v="15860000"/>
    <n v="14740000"/>
    <n v="5560000"/>
    <n v="7470000"/>
    <n v="12460000"/>
    <n v="1670000"/>
    <n v="0"/>
    <x v="0"/>
    <s v="21-29"/>
    <n v="15990000"/>
    <n v="8496666.666666666"/>
    <n v="0.44416666666666665"/>
    <x v="1"/>
    <x v="1"/>
    <x v="2"/>
    <x v="1"/>
  </r>
  <r>
    <s v="CC103496"/>
    <n v="42"/>
    <x v="1"/>
    <s v="High School"/>
    <s v="Married"/>
    <s v="Salaried"/>
    <n v="7800000"/>
    <n v="41000000"/>
    <n v="116"/>
    <x v="0"/>
    <n v="0"/>
    <n v="0"/>
    <n v="18820000"/>
    <n v="19990000"/>
    <n v="14940000"/>
    <n v="6450000"/>
    <n v="7630000"/>
    <n v="5160000"/>
    <n v="1800000"/>
    <n v="0"/>
    <x v="0"/>
    <s v="40-49"/>
    <n v="17916666.666666668"/>
    <n v="6413333.333333333"/>
    <n v="0.43699186991869921"/>
    <x v="1"/>
    <x v="1"/>
    <x v="2"/>
    <x v="0"/>
  </r>
  <r>
    <s v="CC103497"/>
    <n v="41"/>
    <x v="0"/>
    <s v="Bachelor"/>
    <s v="Married"/>
    <s v="Self-employed"/>
    <n v="17400000"/>
    <n v="88000000"/>
    <n v="52"/>
    <x v="0"/>
    <n v="0"/>
    <n v="0"/>
    <n v="43440000"/>
    <n v="25280000"/>
    <n v="16730000"/>
    <n v="17160000"/>
    <n v="13410000"/>
    <n v="8970000"/>
    <n v="3640000"/>
    <n v="1"/>
    <x v="0"/>
    <s v="40-49"/>
    <n v="28483333.333333332"/>
    <n v="13180000"/>
    <n v="0.32367424242424242"/>
    <x v="1"/>
    <x v="1"/>
    <x v="0"/>
    <x v="2"/>
  </r>
  <r>
    <s v="CC103498"/>
    <n v="33"/>
    <x v="0"/>
    <s v="High School"/>
    <s v="Single"/>
    <s v="Other"/>
    <n v="6000000"/>
    <n v="23000000"/>
    <n v="48"/>
    <x v="0"/>
    <n v="0"/>
    <n v="0"/>
    <n v="11440000"/>
    <n v="10240000"/>
    <n v="5410000"/>
    <n v="11920000"/>
    <n v="1070000"/>
    <n v="2030000"/>
    <n v="510000"/>
    <n v="0"/>
    <x v="0"/>
    <s v="30-39"/>
    <n v="9030000"/>
    <n v="5006666.666666667"/>
    <n v="0.39260869565217393"/>
    <x v="1"/>
    <x v="1"/>
    <x v="2"/>
    <x v="1"/>
  </r>
  <r>
    <s v="CC103499"/>
    <n v="44"/>
    <x v="0"/>
    <s v="High School"/>
    <s v="Single"/>
    <s v="Salaried"/>
    <n v="8500000"/>
    <n v="28000000"/>
    <n v="75"/>
    <x v="2"/>
    <n v="2"/>
    <n v="3"/>
    <n v="9690000"/>
    <n v="14050000"/>
    <n v="13470000"/>
    <n v="5620000"/>
    <n v="6410000"/>
    <n v="3990000"/>
    <n v="1710000"/>
    <n v="3"/>
    <x v="1"/>
    <s v="40-49"/>
    <n v="12403333.333333334"/>
    <n v="5340000"/>
    <n v="0.44297619047619052"/>
    <x v="1"/>
    <x v="1"/>
    <x v="1"/>
    <x v="1"/>
  </r>
  <r>
    <s v="CC103500"/>
    <n v="24"/>
    <x v="1"/>
    <s v="Bachelor"/>
    <s v="Single"/>
    <s v="Contract"/>
    <n v="8100000"/>
    <n v="20000000"/>
    <n v="25"/>
    <x v="1"/>
    <n v="1"/>
    <n v="2"/>
    <n v="12930000"/>
    <n v="11270000"/>
    <n v="11950000"/>
    <n v="420000"/>
    <n v="3240000"/>
    <n v="410000"/>
    <n v="890000"/>
    <n v="4"/>
    <x v="1"/>
    <s v="21-29"/>
    <n v="12050000"/>
    <n v="1356666.6666666667"/>
    <n v="0.60250000000000004"/>
    <x v="0"/>
    <x v="0"/>
    <x v="1"/>
    <x v="1"/>
  </r>
  <r>
    <s v="CC103501"/>
    <n v="22"/>
    <x v="1"/>
    <s v="High School"/>
    <s v="Married"/>
    <s v="Salaried"/>
    <n v="7800000"/>
    <n v="20000000"/>
    <n v="21"/>
    <x v="0"/>
    <n v="0"/>
    <n v="0"/>
    <n v="7470000"/>
    <n v="9190000"/>
    <n v="7780000"/>
    <n v="1570000"/>
    <n v="7830000"/>
    <n v="1580000"/>
    <n v="710000"/>
    <n v="0"/>
    <x v="0"/>
    <s v="21-29"/>
    <n v="8146666.666666667"/>
    <n v="3660000"/>
    <n v="0.40733333333333333"/>
    <x v="1"/>
    <x v="1"/>
    <x v="2"/>
    <x v="1"/>
  </r>
  <r>
    <s v="CC103502"/>
    <n v="46"/>
    <x v="0"/>
    <s v="Diploma"/>
    <s v="Other"/>
    <s v="Salaried"/>
    <n v="12700000"/>
    <n v="43000000"/>
    <n v="89"/>
    <x v="0"/>
    <n v="0"/>
    <n v="0"/>
    <n v="9540000"/>
    <n v="11060000"/>
    <n v="18380000"/>
    <n v="3360000"/>
    <n v="3160000"/>
    <n v="2940000"/>
    <n v="4200000"/>
    <n v="0"/>
    <x v="0"/>
    <s v="40-49"/>
    <n v="12993333.333333334"/>
    <n v="3153333.3333333335"/>
    <n v="0.30217054263565896"/>
    <x v="1"/>
    <x v="1"/>
    <x v="2"/>
    <x v="0"/>
  </r>
  <r>
    <s v="CC103503"/>
    <n v="48"/>
    <x v="0"/>
    <s v="High School"/>
    <s v="Married"/>
    <s v="Self-employed"/>
    <n v="10100000"/>
    <n v="44000000"/>
    <n v="122"/>
    <x v="3"/>
    <n v="3"/>
    <n v="3"/>
    <n v="23450000"/>
    <n v="16310000"/>
    <n v="20450000"/>
    <n v="920000"/>
    <n v="1870000"/>
    <n v="3150000"/>
    <n v="2520000"/>
    <n v="4"/>
    <x v="1"/>
    <s v="40-49"/>
    <n v="20070000"/>
    <n v="1980000"/>
    <n v="0.45613636363636362"/>
    <x v="1"/>
    <x v="1"/>
    <x v="1"/>
    <x v="0"/>
  </r>
  <r>
    <s v="CC103504"/>
    <n v="25"/>
    <x v="0"/>
    <s v="Bachelor"/>
    <s v="Married"/>
    <s v="Salaried"/>
    <n v="15400000"/>
    <n v="37000000"/>
    <n v="71"/>
    <x v="0"/>
    <n v="0"/>
    <n v="0"/>
    <n v="13030000"/>
    <n v="11620000"/>
    <n v="14600000"/>
    <n v="13370000"/>
    <n v="3900000"/>
    <n v="15180000"/>
    <n v="1110000"/>
    <n v="1"/>
    <x v="0"/>
    <s v="21-29"/>
    <n v="13083333.333333334"/>
    <n v="10816666.666666666"/>
    <n v="0.3536036036036036"/>
    <x v="1"/>
    <x v="1"/>
    <x v="0"/>
    <x v="1"/>
  </r>
  <r>
    <s v="CC103505"/>
    <n v="27"/>
    <x v="1"/>
    <s v="Bachelor"/>
    <s v="Single"/>
    <s v="Government"/>
    <n v="16000000"/>
    <n v="78000000"/>
    <n v="40"/>
    <x v="0"/>
    <n v="0"/>
    <n v="0"/>
    <n v="21600000"/>
    <n v="23210000"/>
    <n v="2610000"/>
    <n v="7690000"/>
    <n v="7300000"/>
    <n v="1200000"/>
    <n v="3370000"/>
    <n v="1"/>
    <x v="0"/>
    <s v="21-29"/>
    <n v="15806666.666666666"/>
    <n v="5396666.666666667"/>
    <n v="0.20264957264957265"/>
    <x v="2"/>
    <x v="2"/>
    <x v="0"/>
    <x v="2"/>
  </r>
  <r>
    <s v="CC103506"/>
    <n v="50"/>
    <x v="0"/>
    <s v="Postgraduate"/>
    <s v="Married"/>
    <s v="Salaried"/>
    <n v="19500000"/>
    <n v="92000000"/>
    <n v="105"/>
    <x v="1"/>
    <n v="3"/>
    <n v="2"/>
    <n v="30730000"/>
    <n v="27030000"/>
    <n v="33310000"/>
    <n v="2010000"/>
    <n v="1020000"/>
    <n v="7160000"/>
    <n v="5550000"/>
    <n v="3"/>
    <x v="1"/>
    <s v="50-59"/>
    <n v="30356666.666666668"/>
    <n v="3396666.6666666665"/>
    <n v="0.32996376811594202"/>
    <x v="1"/>
    <x v="1"/>
    <x v="1"/>
    <x v="2"/>
  </r>
  <r>
    <s v="CC103507"/>
    <n v="51"/>
    <x v="0"/>
    <s v="Diploma"/>
    <s v="Married"/>
    <s v="Self-employed"/>
    <n v="10800000"/>
    <n v="50000000"/>
    <n v="203"/>
    <x v="2"/>
    <n v="0"/>
    <n v="0"/>
    <n v="10780000"/>
    <n v="16580000"/>
    <n v="14260000"/>
    <n v="2510000"/>
    <n v="8360000"/>
    <n v="5070000"/>
    <n v="1790000"/>
    <n v="3"/>
    <x v="0"/>
    <s v="50-59"/>
    <n v="13873333.333333334"/>
    <n v="5313333.333333333"/>
    <n v="0.27746666666666669"/>
    <x v="1"/>
    <x v="1"/>
    <x v="1"/>
    <x v="0"/>
  </r>
  <r>
    <s v="CC103508"/>
    <n v="29"/>
    <x v="0"/>
    <s v="Diploma"/>
    <s v="Single"/>
    <s v="Salaried"/>
    <n v="8000000"/>
    <n v="46000000"/>
    <n v="38"/>
    <x v="0"/>
    <n v="0"/>
    <n v="0"/>
    <n v="16910000"/>
    <n v="17110000"/>
    <n v="16790000"/>
    <n v="4180000"/>
    <n v="10700000"/>
    <n v="5100000"/>
    <n v="830000"/>
    <n v="0"/>
    <x v="0"/>
    <s v="21-29"/>
    <n v="16936666.666666668"/>
    <n v="6660000"/>
    <n v="0.36818840579710149"/>
    <x v="1"/>
    <x v="1"/>
    <x v="2"/>
    <x v="0"/>
  </r>
  <r>
    <s v="CC103509"/>
    <n v="55"/>
    <x v="1"/>
    <s v="Bachelor"/>
    <s v="Other"/>
    <s v="Self-employed"/>
    <n v="21800000"/>
    <n v="107000000"/>
    <n v="149"/>
    <x v="2"/>
    <n v="1"/>
    <n v="2"/>
    <n v="56730000"/>
    <n v="58010000"/>
    <n v="46840000"/>
    <n v="3420000"/>
    <n v="12110000"/>
    <n v="1550000"/>
    <n v="2460000"/>
    <n v="4"/>
    <x v="0"/>
    <s v="50-59"/>
    <n v="53860000"/>
    <n v="5693333.333333333"/>
    <n v="0.50336448598130845"/>
    <x v="0"/>
    <x v="0"/>
    <x v="1"/>
    <x v="3"/>
  </r>
  <r>
    <s v="CC103510"/>
    <n v="29"/>
    <x v="1"/>
    <s v="Diploma"/>
    <s v="Single"/>
    <s v="Government"/>
    <n v="11200000"/>
    <n v="40000000"/>
    <n v="46"/>
    <x v="0"/>
    <n v="0"/>
    <n v="0"/>
    <n v="1700000"/>
    <n v="13370000"/>
    <n v="3950000"/>
    <n v="1440000"/>
    <n v="6360000"/>
    <n v="1570000"/>
    <n v="2100000"/>
    <n v="0"/>
    <x v="0"/>
    <s v="21-29"/>
    <n v="6340000"/>
    <n v="3123333.3333333335"/>
    <n v="0.1585"/>
    <x v="2"/>
    <x v="2"/>
    <x v="2"/>
    <x v="0"/>
  </r>
  <r>
    <s v="CC103511"/>
    <n v="41"/>
    <x v="0"/>
    <s v="High School"/>
    <s v="Married"/>
    <s v="Salaried"/>
    <n v="15900000"/>
    <n v="54000000"/>
    <n v="76"/>
    <x v="2"/>
    <n v="0"/>
    <n v="0"/>
    <n v="29910000"/>
    <n v="41430000"/>
    <n v="37230000"/>
    <n v="9000000"/>
    <n v="16280000"/>
    <n v="11900000"/>
    <n v="1870000"/>
    <n v="2"/>
    <x v="0"/>
    <s v="40-49"/>
    <n v="36190000"/>
    <n v="12393333.333333334"/>
    <n v="0.67018518518518522"/>
    <x v="0"/>
    <x v="0"/>
    <x v="0"/>
    <x v="0"/>
  </r>
  <r>
    <s v="CC103512"/>
    <n v="31"/>
    <x v="1"/>
    <s v="High School"/>
    <s v="Married"/>
    <s v="Salaried"/>
    <n v="8100000"/>
    <n v="49000000"/>
    <n v="66"/>
    <x v="0"/>
    <n v="0"/>
    <n v="0"/>
    <n v="20230000"/>
    <n v="13960000"/>
    <n v="14210000"/>
    <n v="5900000"/>
    <n v="4620000"/>
    <n v="3710000"/>
    <n v="4950000"/>
    <n v="0"/>
    <x v="0"/>
    <s v="30-39"/>
    <n v="16133333.333333334"/>
    <n v="4743333.333333333"/>
    <n v="0.3292517006802721"/>
    <x v="1"/>
    <x v="1"/>
    <x v="2"/>
    <x v="0"/>
  </r>
  <r>
    <s v="CC103513"/>
    <n v="46"/>
    <x v="0"/>
    <s v="Diploma"/>
    <s v="Married"/>
    <s v="Government"/>
    <n v="12600000"/>
    <n v="73000000"/>
    <n v="174"/>
    <x v="0"/>
    <n v="0"/>
    <n v="0"/>
    <n v="22050000"/>
    <n v="30180000"/>
    <n v="26290000"/>
    <n v="10750000"/>
    <n v="10430000"/>
    <n v="9120000"/>
    <n v="1800000"/>
    <n v="0"/>
    <x v="0"/>
    <s v="40-49"/>
    <n v="26173333.333333332"/>
    <n v="10100000"/>
    <n v="0.35853881278538813"/>
    <x v="1"/>
    <x v="1"/>
    <x v="2"/>
    <x v="2"/>
  </r>
  <r>
    <s v="CC103514"/>
    <n v="30"/>
    <x v="1"/>
    <s v="High School"/>
    <s v="Married"/>
    <s v="Salaried"/>
    <n v="5000000"/>
    <n v="25000000"/>
    <n v="95"/>
    <x v="0"/>
    <n v="0"/>
    <n v="0"/>
    <n v="10910000"/>
    <n v="10690000"/>
    <n v="8190000"/>
    <n v="4700000"/>
    <n v="3010000"/>
    <n v="3370000"/>
    <n v="430000"/>
    <n v="0"/>
    <x v="0"/>
    <s v="30-39"/>
    <n v="9930000"/>
    <n v="3693333.3333333335"/>
    <n v="0.3972"/>
    <x v="1"/>
    <x v="1"/>
    <x v="2"/>
    <x v="1"/>
  </r>
  <r>
    <s v="CC103515"/>
    <n v="23"/>
    <x v="1"/>
    <s v="Bachelor"/>
    <s v="Married"/>
    <s v="Other"/>
    <n v="7800000"/>
    <n v="22000000"/>
    <n v="23"/>
    <x v="1"/>
    <n v="0"/>
    <n v="2"/>
    <n v="8280000"/>
    <n v="8880000"/>
    <n v="12010000"/>
    <n v="840000"/>
    <n v="880000"/>
    <n v="3080000"/>
    <n v="1110000"/>
    <n v="2"/>
    <x v="1"/>
    <s v="21-29"/>
    <n v="9723333.333333334"/>
    <n v="1600000"/>
    <n v="0.44196969696969701"/>
    <x v="1"/>
    <x v="1"/>
    <x v="0"/>
    <x v="1"/>
  </r>
  <r>
    <s v="CC103516"/>
    <n v="44"/>
    <x v="1"/>
    <s v="Diploma"/>
    <s v="Married"/>
    <s v="Government"/>
    <n v="11000000"/>
    <n v="55000000"/>
    <n v="173"/>
    <x v="0"/>
    <n v="0"/>
    <n v="0"/>
    <n v="31120000"/>
    <n v="13550000"/>
    <n v="12590000"/>
    <n v="870000"/>
    <n v="5310000"/>
    <n v="5730000"/>
    <n v="340000"/>
    <n v="0"/>
    <x v="0"/>
    <s v="40-49"/>
    <n v="19086666.666666668"/>
    <n v="3970000"/>
    <n v="0.34703030303030308"/>
    <x v="1"/>
    <x v="1"/>
    <x v="2"/>
    <x v="0"/>
  </r>
  <r>
    <s v="CC103517"/>
    <n v="31"/>
    <x v="0"/>
    <s v="Bachelor"/>
    <s v="Married"/>
    <s v="Salaried"/>
    <n v="12400000"/>
    <n v="62000000"/>
    <n v="20"/>
    <x v="0"/>
    <n v="0"/>
    <n v="0"/>
    <n v="24870000"/>
    <n v="17230000"/>
    <n v="24410000"/>
    <n v="11540000"/>
    <n v="4550000"/>
    <n v="12620000"/>
    <n v="940000"/>
    <n v="0"/>
    <x v="0"/>
    <s v="30-39"/>
    <n v="22170000"/>
    <n v="9570000"/>
    <n v="0.35758064516129034"/>
    <x v="1"/>
    <x v="1"/>
    <x v="2"/>
    <x v="2"/>
  </r>
  <r>
    <s v="CC103518"/>
    <n v="42"/>
    <x v="0"/>
    <s v="Bachelor"/>
    <s v="Married"/>
    <s v="Self-employed"/>
    <n v="21400000"/>
    <n v="116000000"/>
    <n v="148"/>
    <x v="0"/>
    <n v="0"/>
    <n v="2"/>
    <n v="59020000"/>
    <n v="50100000"/>
    <n v="42380000"/>
    <n v="19850000"/>
    <n v="12160000"/>
    <n v="14040000"/>
    <n v="2310000"/>
    <n v="1"/>
    <x v="0"/>
    <s v="40-49"/>
    <n v="50500000"/>
    <n v="15350000"/>
    <n v="0.43534482758620691"/>
    <x v="1"/>
    <x v="1"/>
    <x v="0"/>
    <x v="3"/>
  </r>
  <r>
    <s v="CC103519"/>
    <n v="41"/>
    <x v="1"/>
    <s v="Postgraduate"/>
    <s v="Single"/>
    <s v="Government"/>
    <n v="13600000"/>
    <n v="55000000"/>
    <n v="129"/>
    <x v="0"/>
    <n v="0"/>
    <n v="0"/>
    <n v="20900000"/>
    <n v="11820000"/>
    <n v="21450000"/>
    <n v="8450000"/>
    <n v="5960000"/>
    <n v="8390000"/>
    <n v="1380000"/>
    <n v="0"/>
    <x v="0"/>
    <s v="40-49"/>
    <n v="18056666.666666668"/>
    <n v="7600000"/>
    <n v="0.32830303030303032"/>
    <x v="1"/>
    <x v="1"/>
    <x v="2"/>
    <x v="0"/>
  </r>
  <r>
    <s v="CC103520"/>
    <n v="21"/>
    <x v="1"/>
    <s v="Bachelor"/>
    <s v="Single"/>
    <s v="Other"/>
    <n v="5600000"/>
    <n v="28000000"/>
    <n v="7"/>
    <x v="0"/>
    <n v="0"/>
    <n v="0"/>
    <n v="840000"/>
    <n v="290000"/>
    <n v="2690000"/>
    <n v="750000"/>
    <n v="290000"/>
    <n v="870000"/>
    <n v="630000"/>
    <n v="1"/>
    <x v="0"/>
    <s v="21-29"/>
    <n v="1273333.3333333333"/>
    <n v="636666.66666666663"/>
    <n v="4.5476190476190476E-2"/>
    <x v="2"/>
    <x v="2"/>
    <x v="0"/>
    <x v="1"/>
  </r>
  <r>
    <s v="CC103521"/>
    <n v="38"/>
    <x v="0"/>
    <s v="Bachelor"/>
    <s v="Married"/>
    <s v="Salaried"/>
    <n v="12300000"/>
    <n v="65000000"/>
    <n v="70"/>
    <x v="1"/>
    <n v="3"/>
    <n v="0"/>
    <n v="30030000"/>
    <n v="32280000"/>
    <n v="44670000"/>
    <n v="1390000"/>
    <n v="4040000"/>
    <n v="16080000"/>
    <n v="2400000"/>
    <n v="2"/>
    <x v="1"/>
    <s v="30-39"/>
    <n v="35660000"/>
    <n v="7170000"/>
    <n v="0.54861538461538462"/>
    <x v="0"/>
    <x v="0"/>
    <x v="0"/>
    <x v="2"/>
  </r>
  <r>
    <s v="CC103522"/>
    <n v="29"/>
    <x v="0"/>
    <s v="Bachelor"/>
    <s v="Single"/>
    <s v="Salaried"/>
    <n v="13400000"/>
    <n v="74000000"/>
    <n v="47"/>
    <x v="3"/>
    <n v="3"/>
    <n v="3"/>
    <n v="51630000"/>
    <n v="45260000"/>
    <n v="56190000"/>
    <n v="1150000"/>
    <n v="2090000"/>
    <n v="1580000"/>
    <n v="11440000"/>
    <n v="4"/>
    <x v="1"/>
    <s v="21-29"/>
    <n v="51026666.666666664"/>
    <n v="1606666.6666666667"/>
    <n v="0.6895495495495495"/>
    <x v="0"/>
    <x v="0"/>
    <x v="1"/>
    <x v="2"/>
  </r>
  <r>
    <s v="CC103523"/>
    <n v="41"/>
    <x v="1"/>
    <s v="Bachelor"/>
    <s v="Single"/>
    <s v="Salaried"/>
    <n v="13200000"/>
    <n v="74000000"/>
    <n v="91"/>
    <x v="1"/>
    <n v="3"/>
    <n v="0"/>
    <n v="35860000"/>
    <n v="32050000"/>
    <n v="29970000"/>
    <n v="2190000"/>
    <n v="1810000"/>
    <n v="13050000"/>
    <n v="3110000"/>
    <n v="2"/>
    <x v="1"/>
    <s v="40-49"/>
    <n v="32626666.666666668"/>
    <n v="5683333.333333333"/>
    <n v="0.44090090090090089"/>
    <x v="1"/>
    <x v="1"/>
    <x v="0"/>
    <x v="2"/>
  </r>
  <r>
    <s v="CC103524"/>
    <n v="30"/>
    <x v="1"/>
    <s v="High School"/>
    <s v="Married"/>
    <s v="Government"/>
    <n v="9000000"/>
    <n v="43000000"/>
    <n v="72"/>
    <x v="1"/>
    <n v="3"/>
    <n v="0"/>
    <n v="28780000"/>
    <n v="32940000"/>
    <n v="36750000"/>
    <n v="670000"/>
    <n v="5620000"/>
    <n v="6780000"/>
    <n v="2830000"/>
    <n v="3"/>
    <x v="1"/>
    <s v="30-39"/>
    <n v="32823333.333333332"/>
    <n v="4356666.666666667"/>
    <n v="0.76333333333333331"/>
    <x v="3"/>
    <x v="3"/>
    <x v="1"/>
    <x v="0"/>
  </r>
  <r>
    <s v="CC103525"/>
    <n v="31"/>
    <x v="1"/>
    <s v="Postgraduate"/>
    <s v="Married"/>
    <s v="Salaried"/>
    <n v="14700000"/>
    <n v="68000000"/>
    <n v="58"/>
    <x v="0"/>
    <n v="0"/>
    <n v="0"/>
    <n v="35660000"/>
    <n v="38150000"/>
    <n v="36890000"/>
    <n v="13120000"/>
    <n v="14530000"/>
    <n v="12530000"/>
    <n v="400000"/>
    <n v="1"/>
    <x v="0"/>
    <s v="30-39"/>
    <n v="36900000"/>
    <n v="13393333.333333334"/>
    <n v="0.54264705882352937"/>
    <x v="0"/>
    <x v="0"/>
    <x v="0"/>
    <x v="2"/>
  </r>
  <r>
    <s v="CC103526"/>
    <n v="35"/>
    <x v="1"/>
    <s v="High School"/>
    <s v="Married"/>
    <s v="Self-employed"/>
    <n v="8000000"/>
    <n v="51000000"/>
    <n v="70"/>
    <x v="0"/>
    <n v="0"/>
    <n v="0"/>
    <n v="42800000"/>
    <n v="39820000"/>
    <n v="39380000"/>
    <n v="35830000"/>
    <n v="6910000"/>
    <n v="40390000"/>
    <n v="1620000"/>
    <n v="0"/>
    <x v="0"/>
    <s v="30-39"/>
    <n v="40666666.666666664"/>
    <n v="27710000"/>
    <n v="0.79738562091503262"/>
    <x v="3"/>
    <x v="3"/>
    <x v="2"/>
    <x v="0"/>
  </r>
  <r>
    <s v="CC103527"/>
    <n v="35"/>
    <x v="0"/>
    <s v="Bachelor"/>
    <s v="Single"/>
    <s v="Government"/>
    <n v="17800000"/>
    <n v="70000000"/>
    <n v="98"/>
    <x v="2"/>
    <n v="0"/>
    <n v="0"/>
    <n v="41520000"/>
    <n v="37560000"/>
    <n v="36210000"/>
    <n v="8180000"/>
    <n v="18280000"/>
    <n v="6900000"/>
    <n v="2560000"/>
    <n v="1"/>
    <x v="0"/>
    <s v="30-39"/>
    <n v="38430000"/>
    <n v="11120000"/>
    <n v="0.54900000000000004"/>
    <x v="0"/>
    <x v="0"/>
    <x v="0"/>
    <x v="2"/>
  </r>
  <r>
    <s v="CC103528"/>
    <n v="30"/>
    <x v="0"/>
    <s v="Postgraduate"/>
    <s v="Single"/>
    <s v="Salaried"/>
    <n v="9800000"/>
    <n v="37000000"/>
    <n v="57"/>
    <x v="0"/>
    <n v="0"/>
    <n v="0"/>
    <n v="20910000"/>
    <n v="21430000"/>
    <n v="20180000"/>
    <n v="10680000"/>
    <n v="12310000"/>
    <n v="14150000"/>
    <n v="1350000"/>
    <n v="0"/>
    <x v="0"/>
    <s v="30-39"/>
    <n v="20840000"/>
    <n v="12380000"/>
    <n v="0.56324324324324326"/>
    <x v="0"/>
    <x v="0"/>
    <x v="2"/>
    <x v="1"/>
  </r>
  <r>
    <s v="CC103529"/>
    <n v="57"/>
    <x v="1"/>
    <s v="Bachelor"/>
    <s v="Married"/>
    <s v="Government"/>
    <n v="12600000"/>
    <n v="70000000"/>
    <n v="155"/>
    <x v="1"/>
    <n v="3"/>
    <n v="3"/>
    <n v="40830000"/>
    <n v="39780000"/>
    <n v="30530000"/>
    <n v="6040000"/>
    <n v="4190000"/>
    <n v="1370000"/>
    <n v="4650000"/>
    <n v="3"/>
    <x v="1"/>
    <s v="50-59"/>
    <n v="37046666.666666664"/>
    <n v="3866666.6666666665"/>
    <n v="0.52923809523809517"/>
    <x v="0"/>
    <x v="0"/>
    <x v="1"/>
    <x v="2"/>
  </r>
  <r>
    <s v="CC103530"/>
    <n v="33"/>
    <x v="1"/>
    <s v="High School"/>
    <s v="Married"/>
    <s v="Salaried"/>
    <n v="6400000"/>
    <n v="25000000"/>
    <n v="81"/>
    <x v="0"/>
    <n v="0"/>
    <n v="0"/>
    <n v="3450000"/>
    <n v="2620000"/>
    <n v="7830000"/>
    <n v="1160000"/>
    <n v="740000"/>
    <n v="6490000"/>
    <n v="1370000"/>
    <n v="1"/>
    <x v="0"/>
    <s v="30-39"/>
    <n v="4633333.333333333"/>
    <n v="2796666.6666666665"/>
    <n v="0.18533333333333332"/>
    <x v="2"/>
    <x v="2"/>
    <x v="0"/>
    <x v="1"/>
  </r>
  <r>
    <s v="CC103531"/>
    <n v="28"/>
    <x v="0"/>
    <s v="High School"/>
    <s v="Married"/>
    <s v="Other"/>
    <n v="6000000"/>
    <n v="24000000"/>
    <n v="41"/>
    <x v="3"/>
    <n v="0"/>
    <n v="0"/>
    <n v="8340000"/>
    <n v="11690000"/>
    <n v="12500000"/>
    <n v="1980000"/>
    <n v="5550000"/>
    <n v="2590000"/>
    <n v="2060000"/>
    <n v="1"/>
    <x v="0"/>
    <s v="21-29"/>
    <n v="10843333.333333334"/>
    <n v="3373333.3333333335"/>
    <n v="0.45180555555555557"/>
    <x v="1"/>
    <x v="1"/>
    <x v="0"/>
    <x v="1"/>
  </r>
  <r>
    <s v="CC103532"/>
    <n v="42"/>
    <x v="1"/>
    <s v="High School"/>
    <s v="Married"/>
    <s v="Contract"/>
    <n v="7300000"/>
    <n v="26000000"/>
    <n v="78"/>
    <x v="0"/>
    <n v="0"/>
    <n v="0"/>
    <n v="13140000"/>
    <n v="10340000"/>
    <n v="12690000"/>
    <n v="6620000"/>
    <n v="2530000"/>
    <n v="4660000"/>
    <n v="480000"/>
    <n v="1"/>
    <x v="1"/>
    <s v="40-49"/>
    <n v="12056666.666666666"/>
    <n v="4603333.333333333"/>
    <n v="0.46371794871794869"/>
    <x v="1"/>
    <x v="1"/>
    <x v="0"/>
    <x v="1"/>
  </r>
  <r>
    <s v="CC103533"/>
    <n v="41"/>
    <x v="1"/>
    <s v="Bachelor"/>
    <s v="Married"/>
    <s v="Contract"/>
    <n v="7000000"/>
    <n v="27000000"/>
    <n v="67"/>
    <x v="0"/>
    <n v="0"/>
    <n v="0"/>
    <n v="10390000"/>
    <n v="10740000"/>
    <n v="6640000"/>
    <n v="1700000"/>
    <n v="4460000"/>
    <n v="980000"/>
    <n v="1180000"/>
    <n v="0"/>
    <x v="0"/>
    <s v="40-49"/>
    <n v="9256666.666666666"/>
    <n v="2380000"/>
    <n v="0.34283950617283948"/>
    <x v="1"/>
    <x v="1"/>
    <x v="2"/>
    <x v="1"/>
  </r>
  <r>
    <s v="CC103534"/>
    <n v="36"/>
    <x v="0"/>
    <s v="Bachelor"/>
    <s v="Married"/>
    <s v="Salaried"/>
    <n v="14200000"/>
    <n v="83000000"/>
    <n v="49"/>
    <x v="0"/>
    <n v="0"/>
    <n v="1"/>
    <n v="60940000"/>
    <n v="40820000"/>
    <n v="48430000"/>
    <n v="50040000"/>
    <n v="20490000"/>
    <n v="11070000"/>
    <n v="5060000"/>
    <n v="1"/>
    <x v="0"/>
    <s v="30-39"/>
    <n v="50063333.333333336"/>
    <n v="27200000"/>
    <n v="0.60317269076305224"/>
    <x v="0"/>
    <x v="0"/>
    <x v="0"/>
    <x v="2"/>
  </r>
  <r>
    <s v="CC103535"/>
    <n v="45"/>
    <x v="0"/>
    <s v="Diploma"/>
    <s v="Married"/>
    <s v="Other"/>
    <n v="7700000"/>
    <n v="30000000"/>
    <n v="68"/>
    <x v="3"/>
    <n v="3"/>
    <n v="3"/>
    <n v="25140000"/>
    <n v="21840000"/>
    <n v="20040000"/>
    <n v="2650000"/>
    <n v="470000"/>
    <n v="1650000"/>
    <n v="1690000"/>
    <n v="3"/>
    <x v="1"/>
    <s v="40-49"/>
    <n v="22340000"/>
    <n v="1590000"/>
    <n v="0.7446666666666667"/>
    <x v="0"/>
    <x v="0"/>
    <x v="1"/>
    <x v="1"/>
  </r>
  <r>
    <s v="CC103536"/>
    <n v="41"/>
    <x v="0"/>
    <s v="Diploma"/>
    <s v="Married"/>
    <s v="Government"/>
    <n v="12500000"/>
    <n v="58000000"/>
    <n v="97"/>
    <x v="0"/>
    <n v="0"/>
    <n v="0"/>
    <n v="15390000"/>
    <n v="14040000"/>
    <n v="22610000"/>
    <n v="4340000"/>
    <n v="7910000"/>
    <n v="8520000"/>
    <n v="920000"/>
    <n v="1"/>
    <x v="0"/>
    <s v="40-49"/>
    <n v="17346666.666666668"/>
    <n v="6923333.333333333"/>
    <n v="0.29908045977011494"/>
    <x v="1"/>
    <x v="1"/>
    <x v="0"/>
    <x v="0"/>
  </r>
  <r>
    <s v="CC103537"/>
    <n v="29"/>
    <x v="0"/>
    <s v="Diploma"/>
    <s v="Married"/>
    <s v="Self-employed"/>
    <n v="6400000"/>
    <n v="27000000"/>
    <n v="45"/>
    <x v="1"/>
    <n v="0"/>
    <n v="0"/>
    <n v="9950000"/>
    <n v="10340000"/>
    <n v="9290000"/>
    <n v="470000"/>
    <n v="1350000"/>
    <n v="340000"/>
    <n v="1910000"/>
    <n v="1"/>
    <x v="1"/>
    <s v="21-29"/>
    <n v="9860000"/>
    <n v="720000"/>
    <n v="0.36518518518518517"/>
    <x v="1"/>
    <x v="1"/>
    <x v="0"/>
    <x v="1"/>
  </r>
  <r>
    <s v="CC103538"/>
    <n v="31"/>
    <x v="0"/>
    <s v="Postgraduate"/>
    <s v="Single"/>
    <s v="Contract"/>
    <n v="9500000"/>
    <n v="39000000"/>
    <n v="76"/>
    <x v="1"/>
    <n v="3"/>
    <n v="2"/>
    <n v="19610000"/>
    <n v="17320000"/>
    <n v="21000000"/>
    <n v="520000"/>
    <n v="690000"/>
    <n v="1880000"/>
    <n v="5190000"/>
    <n v="4"/>
    <x v="1"/>
    <s v="30-39"/>
    <n v="19310000"/>
    <n v="1030000"/>
    <n v="0.4951282051282051"/>
    <x v="1"/>
    <x v="1"/>
    <x v="1"/>
    <x v="1"/>
  </r>
  <r>
    <s v="CC103539"/>
    <n v="21"/>
    <x v="1"/>
    <s v="Diploma"/>
    <s v="Single"/>
    <s v="Salaried"/>
    <n v="10300000"/>
    <n v="38000000"/>
    <n v="34"/>
    <x v="0"/>
    <n v="0"/>
    <n v="0"/>
    <n v="26480000"/>
    <n v="23770000"/>
    <n v="20480000"/>
    <n v="9790000"/>
    <n v="22390000"/>
    <n v="5930000"/>
    <n v="3590000"/>
    <n v="0"/>
    <x v="1"/>
    <s v="21-29"/>
    <n v="23576666.666666668"/>
    <n v="12703333.333333334"/>
    <n v="0.62043859649122812"/>
    <x v="0"/>
    <x v="0"/>
    <x v="2"/>
    <x v="1"/>
  </r>
  <r>
    <s v="CC103540"/>
    <n v="25"/>
    <x v="1"/>
    <s v="High School"/>
    <s v="Single"/>
    <s v="Self-employed"/>
    <n v="5400000"/>
    <n v="20000000"/>
    <n v="51"/>
    <x v="1"/>
    <n v="1"/>
    <n v="2"/>
    <n v="8730000"/>
    <n v="6550000"/>
    <n v="7130000"/>
    <n v="350000"/>
    <n v="2010000"/>
    <n v="940000"/>
    <n v="640000"/>
    <n v="3"/>
    <x v="1"/>
    <s v="21-29"/>
    <n v="7470000"/>
    <n v="1100000"/>
    <n v="0.3735"/>
    <x v="1"/>
    <x v="1"/>
    <x v="1"/>
    <x v="1"/>
  </r>
  <r>
    <s v="CC103541"/>
    <n v="29"/>
    <x v="1"/>
    <s v="Bachelor"/>
    <s v="Single"/>
    <s v="Salaried"/>
    <n v="14400000"/>
    <n v="72000000"/>
    <n v="29"/>
    <x v="0"/>
    <n v="0"/>
    <n v="0"/>
    <n v="27810000"/>
    <n v="27240000"/>
    <n v="23880000"/>
    <n v="9920000"/>
    <n v="25690000"/>
    <n v="10320000"/>
    <n v="1150000"/>
    <n v="0"/>
    <x v="0"/>
    <s v="21-29"/>
    <n v="26310000"/>
    <n v="15310000"/>
    <n v="0.36541666666666667"/>
    <x v="1"/>
    <x v="1"/>
    <x v="2"/>
    <x v="2"/>
  </r>
  <r>
    <s v="CC103542"/>
    <n v="43"/>
    <x v="1"/>
    <s v="Postgraduate"/>
    <s v="Married"/>
    <s v="Contract"/>
    <n v="11600000"/>
    <n v="40000000"/>
    <n v="104"/>
    <x v="0"/>
    <n v="0"/>
    <n v="0"/>
    <n v="17330000"/>
    <n v="17180000"/>
    <n v="23660000"/>
    <n v="4550000"/>
    <n v="4820000"/>
    <n v="4800000"/>
    <n v="400000"/>
    <n v="0"/>
    <x v="0"/>
    <s v="40-49"/>
    <n v="19390000"/>
    <n v="4723333.333333333"/>
    <n v="0.48475000000000001"/>
    <x v="1"/>
    <x v="1"/>
    <x v="2"/>
    <x v="0"/>
  </r>
  <r>
    <s v="CC103543"/>
    <n v="33"/>
    <x v="1"/>
    <s v="High School"/>
    <s v="Married"/>
    <s v="Salaried"/>
    <n v="5000000"/>
    <n v="20000000"/>
    <n v="51"/>
    <x v="0"/>
    <n v="1"/>
    <n v="0"/>
    <n v="4690000"/>
    <n v="5850000"/>
    <n v="3260000"/>
    <n v="1710000"/>
    <n v="850000"/>
    <n v="1540000"/>
    <n v="260000"/>
    <n v="1"/>
    <x v="0"/>
    <s v="30-39"/>
    <n v="4600000"/>
    <n v="1366666.6666666667"/>
    <n v="0.23"/>
    <x v="2"/>
    <x v="2"/>
    <x v="0"/>
    <x v="1"/>
  </r>
  <r>
    <s v="CC103544"/>
    <n v="39"/>
    <x v="0"/>
    <s v="High School"/>
    <s v="Married"/>
    <s v="Other"/>
    <n v="9000000"/>
    <n v="43000000"/>
    <n v="73"/>
    <x v="0"/>
    <n v="0"/>
    <n v="0"/>
    <n v="12770000"/>
    <n v="19230000"/>
    <n v="18730000"/>
    <n v="12690000"/>
    <n v="8030000"/>
    <n v="7150000"/>
    <n v="3140000"/>
    <n v="0"/>
    <x v="0"/>
    <s v="30-39"/>
    <n v="16910000"/>
    <n v="9290000"/>
    <n v="0.39325581395348835"/>
    <x v="1"/>
    <x v="1"/>
    <x v="2"/>
    <x v="0"/>
  </r>
  <r>
    <s v="CC103545"/>
    <n v="49"/>
    <x v="0"/>
    <s v="Diploma"/>
    <s v="Married"/>
    <s v="Salaried"/>
    <n v="13600000"/>
    <n v="42000000"/>
    <n v="83"/>
    <x v="1"/>
    <n v="3"/>
    <n v="0"/>
    <n v="25630000"/>
    <n v="27080000"/>
    <n v="32950000"/>
    <n v="4230000"/>
    <n v="3340000"/>
    <n v="27870000"/>
    <n v="2420000"/>
    <n v="2"/>
    <x v="1"/>
    <s v="40-49"/>
    <n v="28553333.333333332"/>
    <n v="11813333.333333334"/>
    <n v="0.6798412698412698"/>
    <x v="0"/>
    <x v="0"/>
    <x v="0"/>
    <x v="0"/>
  </r>
  <r>
    <s v="CC103546"/>
    <n v="33"/>
    <x v="1"/>
    <s v="Bachelor"/>
    <s v="Other"/>
    <s v="Salaried"/>
    <n v="9100000"/>
    <n v="32000000"/>
    <n v="55"/>
    <x v="0"/>
    <n v="0"/>
    <n v="0"/>
    <n v="13720000"/>
    <n v="9030000"/>
    <n v="15160000"/>
    <n v="12640000"/>
    <n v="4760000"/>
    <n v="5280000"/>
    <n v="460000"/>
    <n v="0"/>
    <x v="0"/>
    <s v="30-39"/>
    <n v="12636666.666666666"/>
    <n v="7560000"/>
    <n v="0.39489583333333333"/>
    <x v="1"/>
    <x v="1"/>
    <x v="2"/>
    <x v="1"/>
  </r>
  <r>
    <s v="CC103547"/>
    <n v="34"/>
    <x v="1"/>
    <s v="Bachelor"/>
    <s v="Married"/>
    <s v="Salaried"/>
    <n v="10100000"/>
    <n v="38000000"/>
    <n v="54"/>
    <x v="0"/>
    <n v="0"/>
    <n v="0"/>
    <n v="15540000"/>
    <n v="13990000"/>
    <n v="7850000"/>
    <n v="6300000"/>
    <n v="7010000"/>
    <n v="2780000"/>
    <n v="1150000"/>
    <n v="0"/>
    <x v="0"/>
    <s v="30-39"/>
    <n v="12460000"/>
    <n v="5363333.333333333"/>
    <n v="0.32789473684210524"/>
    <x v="1"/>
    <x v="1"/>
    <x v="2"/>
    <x v="1"/>
  </r>
  <r>
    <s v="CC103548"/>
    <n v="40"/>
    <x v="1"/>
    <s v="Postgraduate"/>
    <s v="Other"/>
    <s v="Salaried"/>
    <n v="33400000"/>
    <n v="125000000"/>
    <n v="53"/>
    <x v="0"/>
    <n v="0"/>
    <n v="0"/>
    <n v="30740000"/>
    <n v="37620000"/>
    <n v="25270000"/>
    <n v="9280000"/>
    <n v="5450000"/>
    <n v="9920000"/>
    <n v="3870000"/>
    <n v="1"/>
    <x v="0"/>
    <s v="40-49"/>
    <n v="31210000"/>
    <n v="8216666.666666667"/>
    <n v="0.24968000000000001"/>
    <x v="2"/>
    <x v="2"/>
    <x v="0"/>
    <x v="3"/>
  </r>
  <r>
    <s v="CC103549"/>
    <n v="42"/>
    <x v="1"/>
    <s v="Postgraduate"/>
    <s v="Married"/>
    <s v="Self-employed"/>
    <n v="15200000"/>
    <n v="82000000"/>
    <n v="165"/>
    <x v="0"/>
    <n v="1"/>
    <n v="0"/>
    <n v="19310000"/>
    <n v="10650000"/>
    <n v="26400000"/>
    <n v="3790000"/>
    <n v="2250000"/>
    <n v="13290000"/>
    <n v="840000"/>
    <n v="2"/>
    <x v="0"/>
    <s v="40-49"/>
    <n v="18786666.666666668"/>
    <n v="6443333.333333333"/>
    <n v="0.22910569105691059"/>
    <x v="2"/>
    <x v="2"/>
    <x v="0"/>
    <x v="2"/>
  </r>
  <r>
    <s v="CC103550"/>
    <n v="21"/>
    <x v="1"/>
    <s v="High School"/>
    <s v="Single"/>
    <s v="Salaried"/>
    <n v="5000000"/>
    <n v="21000000"/>
    <n v="3"/>
    <x v="0"/>
    <n v="0"/>
    <n v="0"/>
    <n v="5100000"/>
    <n v="3400000"/>
    <n v="1350000"/>
    <n v="2490000"/>
    <n v="2810000"/>
    <n v="490000"/>
    <n v="1090000"/>
    <n v="0"/>
    <x v="0"/>
    <s v="21-29"/>
    <n v="3283333.3333333335"/>
    <n v="1930000"/>
    <n v="0.15634920634920635"/>
    <x v="2"/>
    <x v="2"/>
    <x v="2"/>
    <x v="1"/>
  </r>
  <r>
    <s v="CC103551"/>
    <n v="33"/>
    <x v="0"/>
    <s v="High School"/>
    <s v="Married"/>
    <s v="Contract"/>
    <n v="7700000"/>
    <n v="35000000"/>
    <n v="97"/>
    <x v="3"/>
    <n v="3"/>
    <n v="2"/>
    <n v="17240000"/>
    <n v="20690000"/>
    <n v="17740000"/>
    <n v="490000"/>
    <n v="660000"/>
    <n v="610000"/>
    <n v="1800000"/>
    <n v="4"/>
    <x v="1"/>
    <s v="30-39"/>
    <n v="18556666.666666668"/>
    <n v="586666.66666666663"/>
    <n v="0.53019047619047621"/>
    <x v="0"/>
    <x v="0"/>
    <x v="1"/>
    <x v="1"/>
  </r>
  <r>
    <s v="CC103552"/>
    <n v="32"/>
    <x v="0"/>
    <s v="Bachelor"/>
    <s v="Other"/>
    <s v="Salaried"/>
    <n v="14200000"/>
    <n v="62000000"/>
    <n v="32"/>
    <x v="0"/>
    <n v="0"/>
    <n v="0"/>
    <n v="23860000"/>
    <n v="12160000"/>
    <n v="6360000"/>
    <n v="13850000"/>
    <n v="6790000"/>
    <n v="2340000"/>
    <n v="3570000"/>
    <n v="0"/>
    <x v="0"/>
    <s v="30-39"/>
    <n v="14126666.666666666"/>
    <n v="7660000"/>
    <n v="0.22784946236559139"/>
    <x v="2"/>
    <x v="2"/>
    <x v="2"/>
    <x v="2"/>
  </r>
  <r>
    <s v="CC103553"/>
    <n v="45"/>
    <x v="0"/>
    <s v="High School"/>
    <s v="Married"/>
    <s v="Government"/>
    <n v="11500000"/>
    <n v="58000000"/>
    <n v="134"/>
    <x v="3"/>
    <n v="3"/>
    <n v="3"/>
    <n v="36950000"/>
    <n v="35890000"/>
    <n v="43680000"/>
    <n v="1830000"/>
    <n v="770000"/>
    <n v="3240000"/>
    <n v="7440000"/>
    <n v="4"/>
    <x v="1"/>
    <s v="40-49"/>
    <n v="38840000"/>
    <n v="1946666.6666666667"/>
    <n v="0.66965517241379313"/>
    <x v="0"/>
    <x v="0"/>
    <x v="1"/>
    <x v="0"/>
  </r>
  <r>
    <s v="CC103554"/>
    <n v="42"/>
    <x v="1"/>
    <s v="Diploma"/>
    <s v="Other"/>
    <s v="Self-employed"/>
    <n v="17200000"/>
    <n v="98000000"/>
    <n v="91"/>
    <x v="0"/>
    <n v="1"/>
    <n v="0"/>
    <n v="51300000"/>
    <n v="58180000"/>
    <n v="75240000"/>
    <n v="16960000"/>
    <n v="12710000"/>
    <n v="14780000"/>
    <n v="630000"/>
    <n v="1"/>
    <x v="0"/>
    <s v="40-49"/>
    <n v="61573333.333333336"/>
    <n v="14816666.666666666"/>
    <n v="0.62829931972789121"/>
    <x v="0"/>
    <x v="0"/>
    <x v="0"/>
    <x v="2"/>
  </r>
  <r>
    <s v="CC103555"/>
    <n v="23"/>
    <x v="1"/>
    <s v="High School"/>
    <s v="Single"/>
    <s v="Salaried"/>
    <n v="5000000"/>
    <n v="30000000"/>
    <n v="22"/>
    <x v="0"/>
    <n v="0"/>
    <n v="0"/>
    <n v="4430000"/>
    <n v="6530000"/>
    <n v="6330000"/>
    <n v="1950000"/>
    <n v="3540000"/>
    <n v="2710000"/>
    <n v="740000"/>
    <n v="0"/>
    <x v="0"/>
    <s v="21-29"/>
    <n v="5763333.333333333"/>
    <n v="2733333.3333333335"/>
    <n v="0.19211111111111109"/>
    <x v="2"/>
    <x v="2"/>
    <x v="2"/>
    <x v="1"/>
  </r>
  <r>
    <s v="CC103556"/>
    <n v="29"/>
    <x v="0"/>
    <s v="High School"/>
    <s v="Married"/>
    <s v="Salaried"/>
    <n v="8900000"/>
    <n v="51000000"/>
    <n v="72"/>
    <x v="0"/>
    <n v="0"/>
    <n v="0"/>
    <n v="17580000"/>
    <n v="19560000"/>
    <n v="24100000"/>
    <n v="6490000"/>
    <n v="16840000"/>
    <n v="15400000"/>
    <n v="340000"/>
    <n v="0"/>
    <x v="0"/>
    <s v="21-29"/>
    <n v="20413333.333333332"/>
    <n v="12910000"/>
    <n v="0.40026143790849672"/>
    <x v="1"/>
    <x v="1"/>
    <x v="2"/>
    <x v="0"/>
  </r>
  <r>
    <s v="CC103557"/>
    <n v="34"/>
    <x v="0"/>
    <s v="Bachelor"/>
    <s v="Single"/>
    <s v="Salaried"/>
    <n v="13400000"/>
    <n v="36000000"/>
    <n v="60"/>
    <x v="0"/>
    <n v="0"/>
    <n v="0"/>
    <n v="15920000"/>
    <n v="12830000"/>
    <n v="19030000"/>
    <n v="4430000"/>
    <n v="5230000"/>
    <n v="4390000"/>
    <n v="730000"/>
    <n v="0"/>
    <x v="0"/>
    <s v="30-39"/>
    <n v="15926666.666666666"/>
    <n v="4683333.333333333"/>
    <n v="0.44240740740740742"/>
    <x v="1"/>
    <x v="1"/>
    <x v="2"/>
    <x v="1"/>
  </r>
  <r>
    <s v="CC103558"/>
    <n v="32"/>
    <x v="0"/>
    <s v="High School"/>
    <s v="Single"/>
    <s v="Government"/>
    <n v="15000000"/>
    <n v="74000000"/>
    <n v="26"/>
    <x v="0"/>
    <n v="0"/>
    <n v="0"/>
    <n v="31620000"/>
    <n v="24370000"/>
    <n v="21630000"/>
    <n v="10290000"/>
    <n v="9010000"/>
    <n v="11850000"/>
    <n v="1160000"/>
    <n v="1"/>
    <x v="0"/>
    <s v="30-39"/>
    <n v="25873333.333333332"/>
    <n v="10383333.333333334"/>
    <n v="0.34963963963963962"/>
    <x v="1"/>
    <x v="1"/>
    <x v="0"/>
    <x v="2"/>
  </r>
  <r>
    <s v="CC103559"/>
    <n v="28"/>
    <x v="0"/>
    <s v="High School"/>
    <s v="Married"/>
    <s v="Government"/>
    <n v="12100000"/>
    <n v="51000000"/>
    <n v="31"/>
    <x v="0"/>
    <n v="0"/>
    <n v="0"/>
    <n v="14430000"/>
    <n v="13100000"/>
    <n v="13440000"/>
    <n v="3990000"/>
    <n v="3350000"/>
    <n v="11350000"/>
    <n v="860000"/>
    <n v="0"/>
    <x v="0"/>
    <s v="21-29"/>
    <n v="13656666.666666666"/>
    <n v="6230000"/>
    <n v="0.26777777777777778"/>
    <x v="1"/>
    <x v="1"/>
    <x v="2"/>
    <x v="0"/>
  </r>
  <r>
    <s v="CC103560"/>
    <n v="53"/>
    <x v="0"/>
    <s v="Postgraduate"/>
    <s v="Single"/>
    <s v="Salaried"/>
    <n v="15700000"/>
    <n v="96000000"/>
    <n v="227"/>
    <x v="0"/>
    <n v="0"/>
    <n v="0"/>
    <n v="15400000"/>
    <n v="17350000"/>
    <n v="13690000"/>
    <n v="7360000"/>
    <n v="10710000"/>
    <n v="6200000"/>
    <n v="2280000"/>
    <n v="0"/>
    <x v="0"/>
    <s v="50-59"/>
    <n v="15480000"/>
    <n v="8090000"/>
    <n v="0.16125"/>
    <x v="2"/>
    <x v="2"/>
    <x v="2"/>
    <x v="2"/>
  </r>
  <r>
    <s v="CC103561"/>
    <n v="26"/>
    <x v="1"/>
    <s v="Bachelor"/>
    <s v="Single"/>
    <s v="Salaried"/>
    <n v="7300000"/>
    <n v="33000000"/>
    <n v="65"/>
    <x v="0"/>
    <n v="0"/>
    <n v="0"/>
    <n v="6430000"/>
    <n v="11120000"/>
    <n v="16270000"/>
    <n v="2360000"/>
    <n v="3540000"/>
    <n v="4500000"/>
    <n v="870000"/>
    <n v="0"/>
    <x v="0"/>
    <s v="21-29"/>
    <n v="11273333.333333334"/>
    <n v="3466666.6666666665"/>
    <n v="0.34161616161616165"/>
    <x v="1"/>
    <x v="1"/>
    <x v="2"/>
    <x v="1"/>
  </r>
  <r>
    <s v="CC103562"/>
    <n v="32"/>
    <x v="0"/>
    <s v="Bachelor"/>
    <s v="Married"/>
    <s v="Salaried"/>
    <n v="7100000"/>
    <n v="31000000"/>
    <n v="101"/>
    <x v="0"/>
    <n v="0"/>
    <n v="1"/>
    <n v="9480000"/>
    <n v="9240000"/>
    <n v="6300000"/>
    <n v="9940000"/>
    <n v="3450000"/>
    <n v="3100000"/>
    <n v="1770000"/>
    <n v="1"/>
    <x v="0"/>
    <s v="30-39"/>
    <n v="8340000"/>
    <n v="5496666.666666667"/>
    <n v="0.26903225806451614"/>
    <x v="1"/>
    <x v="1"/>
    <x v="0"/>
    <x v="1"/>
  </r>
  <r>
    <s v="CC103563"/>
    <n v="45"/>
    <x v="0"/>
    <s v="Bachelor"/>
    <s v="Married"/>
    <s v="Other"/>
    <n v="5000000"/>
    <n v="23000000"/>
    <n v="172"/>
    <x v="0"/>
    <n v="0"/>
    <n v="0"/>
    <n v="3010000"/>
    <n v="4700000"/>
    <n v="5090000"/>
    <n v="1040000"/>
    <n v="1160000"/>
    <n v="1100000"/>
    <n v="120000"/>
    <n v="0"/>
    <x v="0"/>
    <s v="40-49"/>
    <n v="4266666.666666667"/>
    <n v="1100000"/>
    <n v="0.1855072463768116"/>
    <x v="2"/>
    <x v="2"/>
    <x v="2"/>
    <x v="1"/>
  </r>
  <r>
    <s v="CC103564"/>
    <n v="34"/>
    <x v="0"/>
    <s v="Bachelor"/>
    <s v="Married"/>
    <s v="Contract"/>
    <n v="18000000"/>
    <n v="76000000"/>
    <n v="44"/>
    <x v="2"/>
    <n v="2"/>
    <n v="0"/>
    <n v="12800000"/>
    <n v="15360000"/>
    <n v="16490000"/>
    <n v="2210000"/>
    <n v="1290000"/>
    <n v="6080000"/>
    <n v="5630000"/>
    <n v="2"/>
    <x v="1"/>
    <s v="30-39"/>
    <n v="14883333.333333334"/>
    <n v="3193333.3333333335"/>
    <n v="0.19583333333333333"/>
    <x v="2"/>
    <x v="2"/>
    <x v="0"/>
    <x v="2"/>
  </r>
  <r>
    <s v="CC103565"/>
    <n v="38"/>
    <x v="0"/>
    <s v="Diploma"/>
    <s v="Married"/>
    <s v="Government"/>
    <n v="10000000"/>
    <n v="47000000"/>
    <n v="107"/>
    <x v="0"/>
    <n v="0"/>
    <n v="0"/>
    <n v="7870000"/>
    <n v="5400000"/>
    <n v="10750000"/>
    <n v="3340000"/>
    <n v="4500000"/>
    <n v="5800000"/>
    <n v="1860000"/>
    <n v="0"/>
    <x v="0"/>
    <s v="30-39"/>
    <n v="8006666.666666667"/>
    <n v="4546666.666666667"/>
    <n v="0.17035460992907803"/>
    <x v="2"/>
    <x v="2"/>
    <x v="2"/>
    <x v="0"/>
  </r>
  <r>
    <s v="CC103566"/>
    <n v="42"/>
    <x v="1"/>
    <s v="Bachelor"/>
    <s v="Other"/>
    <s v="Government"/>
    <n v="23700000"/>
    <n v="123000000"/>
    <n v="44"/>
    <x v="0"/>
    <n v="0"/>
    <n v="0"/>
    <n v="40630000"/>
    <n v="32570000"/>
    <n v="27890000"/>
    <n v="2760000"/>
    <n v="9260000"/>
    <n v="4330000"/>
    <n v="9610000"/>
    <n v="0"/>
    <x v="0"/>
    <s v="40-49"/>
    <n v="33696666.666666664"/>
    <n v="5450000"/>
    <n v="0.27395663956639565"/>
    <x v="1"/>
    <x v="1"/>
    <x v="2"/>
    <x v="3"/>
  </r>
  <r>
    <s v="CC103567"/>
    <n v="21"/>
    <x v="0"/>
    <s v="Diploma"/>
    <s v="Married"/>
    <s v="Government"/>
    <n v="9500000"/>
    <n v="49000000"/>
    <n v="22"/>
    <x v="0"/>
    <n v="0"/>
    <n v="0"/>
    <n v="24850000"/>
    <n v="19770000"/>
    <n v="19060000"/>
    <n v="5920000"/>
    <n v="6590000"/>
    <n v="5220000"/>
    <n v="2010000"/>
    <n v="0"/>
    <x v="0"/>
    <s v="21-29"/>
    <n v="21226666.666666668"/>
    <n v="5910000"/>
    <n v="0.43319727891156468"/>
    <x v="1"/>
    <x v="1"/>
    <x v="2"/>
    <x v="0"/>
  </r>
  <r>
    <s v="CC103568"/>
    <n v="39"/>
    <x v="0"/>
    <s v="Bachelor"/>
    <s v="Single"/>
    <s v="Salaried"/>
    <n v="12300000"/>
    <n v="57000000"/>
    <n v="140"/>
    <x v="2"/>
    <n v="0"/>
    <n v="0"/>
    <n v="32440000"/>
    <n v="38220000"/>
    <n v="38660000"/>
    <n v="5180000"/>
    <n v="17980000"/>
    <n v="17160000"/>
    <n v="1610000"/>
    <n v="1"/>
    <x v="0"/>
    <s v="30-39"/>
    <n v="36440000"/>
    <n v="13440000"/>
    <n v="0.63929824561403503"/>
    <x v="0"/>
    <x v="0"/>
    <x v="0"/>
    <x v="0"/>
  </r>
  <r>
    <s v="CC103569"/>
    <n v="41"/>
    <x v="1"/>
    <s v="Diploma"/>
    <s v="Married"/>
    <s v="Salaried"/>
    <n v="10100000"/>
    <n v="44000000"/>
    <n v="128"/>
    <x v="0"/>
    <n v="0"/>
    <n v="0"/>
    <n v="12080000"/>
    <n v="6540000"/>
    <n v="13440000"/>
    <n v="3130000"/>
    <n v="2220000"/>
    <n v="13940000"/>
    <n v="20000"/>
    <n v="0"/>
    <x v="0"/>
    <s v="40-49"/>
    <n v="10686666.666666666"/>
    <n v="6430000"/>
    <n v="0.24287878787878786"/>
    <x v="2"/>
    <x v="2"/>
    <x v="2"/>
    <x v="0"/>
  </r>
  <r>
    <s v="CC103570"/>
    <n v="49"/>
    <x v="1"/>
    <s v="High School"/>
    <s v="Married"/>
    <s v="Salaried"/>
    <n v="8000000"/>
    <n v="47000000"/>
    <n v="170"/>
    <x v="0"/>
    <n v="0"/>
    <n v="1"/>
    <n v="5880000"/>
    <n v="1830000"/>
    <n v="3030000"/>
    <n v="1840000"/>
    <n v="850000"/>
    <n v="640000"/>
    <n v="360000"/>
    <n v="1"/>
    <x v="0"/>
    <s v="40-49"/>
    <n v="3580000"/>
    <n v="1110000"/>
    <n v="7.6170212765957451E-2"/>
    <x v="2"/>
    <x v="2"/>
    <x v="0"/>
    <x v="0"/>
  </r>
  <r>
    <s v="CC103571"/>
    <n v="55"/>
    <x v="1"/>
    <s v="Postgraduate"/>
    <s v="Married"/>
    <s v="Self-employed"/>
    <n v="18400000"/>
    <n v="102000000"/>
    <n v="239"/>
    <x v="0"/>
    <n v="0"/>
    <n v="0"/>
    <n v="37810000"/>
    <n v="43300000"/>
    <n v="41230000"/>
    <n v="32810000"/>
    <n v="44360000"/>
    <n v="19310000"/>
    <n v="4110000"/>
    <n v="1"/>
    <x v="0"/>
    <s v="50-59"/>
    <n v="40780000"/>
    <n v="32160000"/>
    <n v="0.39980392156862743"/>
    <x v="1"/>
    <x v="1"/>
    <x v="0"/>
    <x v="3"/>
  </r>
  <r>
    <s v="CC103572"/>
    <n v="36"/>
    <x v="1"/>
    <s v="Diploma"/>
    <s v="Single"/>
    <s v="Self-employed"/>
    <n v="8800000"/>
    <n v="54000000"/>
    <n v="72"/>
    <x v="0"/>
    <n v="0"/>
    <n v="0"/>
    <n v="19050000"/>
    <n v="20170000"/>
    <n v="20800000"/>
    <n v="10880000"/>
    <n v="11680000"/>
    <n v="16330000"/>
    <n v="1150000"/>
    <n v="0"/>
    <x v="0"/>
    <s v="30-39"/>
    <n v="20006666.666666668"/>
    <n v="12963333.333333334"/>
    <n v="0.37049382716049384"/>
    <x v="1"/>
    <x v="1"/>
    <x v="2"/>
    <x v="0"/>
  </r>
  <r>
    <s v="CC103573"/>
    <n v="34"/>
    <x v="0"/>
    <s v="Diploma"/>
    <s v="Married"/>
    <s v="Salaried"/>
    <n v="7000000"/>
    <n v="20000000"/>
    <n v="27"/>
    <x v="2"/>
    <n v="0"/>
    <n v="0"/>
    <n v="2880000"/>
    <n v="3950000"/>
    <n v="4950000"/>
    <n v="870000"/>
    <n v="3870000"/>
    <n v="1840000"/>
    <n v="810000"/>
    <n v="1"/>
    <x v="0"/>
    <s v="30-39"/>
    <n v="3926666.6666666665"/>
    <n v="2193333.3333333335"/>
    <n v="0.19633333333333333"/>
    <x v="2"/>
    <x v="2"/>
    <x v="0"/>
    <x v="1"/>
  </r>
  <r>
    <s v="CC103574"/>
    <n v="38"/>
    <x v="1"/>
    <s v="Bachelor"/>
    <s v="Married"/>
    <s v="Self-employed"/>
    <n v="14100000"/>
    <n v="55000000"/>
    <n v="107"/>
    <x v="0"/>
    <n v="0"/>
    <n v="0"/>
    <n v="25430000"/>
    <n v="28610000"/>
    <n v="30130000"/>
    <n v="8700000"/>
    <n v="3600000"/>
    <n v="8500000"/>
    <n v="1380000"/>
    <n v="0"/>
    <x v="0"/>
    <s v="30-39"/>
    <n v="28056666.666666668"/>
    <n v="6933333.333333333"/>
    <n v="0.5101212121212122"/>
    <x v="0"/>
    <x v="0"/>
    <x v="2"/>
    <x v="0"/>
  </r>
  <r>
    <s v="CC103575"/>
    <n v="31"/>
    <x v="1"/>
    <s v="Bachelor"/>
    <s v="Married"/>
    <s v="Government"/>
    <n v="8800000"/>
    <n v="48000000"/>
    <n v="44"/>
    <x v="1"/>
    <n v="0"/>
    <n v="0"/>
    <n v="29450000"/>
    <n v="28080000"/>
    <n v="32750000"/>
    <n v="1010000"/>
    <n v="5560000"/>
    <n v="7390000"/>
    <n v="2470000"/>
    <n v="1"/>
    <x v="1"/>
    <s v="30-39"/>
    <n v="30093333.333333332"/>
    <n v="4653333.333333333"/>
    <n v="0.62694444444444442"/>
    <x v="0"/>
    <x v="0"/>
    <x v="0"/>
    <x v="0"/>
  </r>
  <r>
    <s v="CC103576"/>
    <n v="48"/>
    <x v="1"/>
    <s v="Diploma"/>
    <s v="Married"/>
    <s v="Salaried"/>
    <n v="13500000"/>
    <n v="65000000"/>
    <n v="121"/>
    <x v="0"/>
    <n v="2"/>
    <n v="0"/>
    <n v="37120000"/>
    <n v="38550000"/>
    <n v="27990000"/>
    <n v="4780000"/>
    <n v="4610000"/>
    <n v="10560000"/>
    <n v="650000"/>
    <n v="2"/>
    <x v="0"/>
    <s v="40-49"/>
    <n v="34553333.333333336"/>
    <n v="6650000"/>
    <n v="0.53158974358974365"/>
    <x v="0"/>
    <x v="0"/>
    <x v="0"/>
    <x v="2"/>
  </r>
  <r>
    <s v="CC103577"/>
    <n v="30"/>
    <x v="0"/>
    <s v="Bachelor"/>
    <s v="Married"/>
    <s v="Government"/>
    <n v="14100000"/>
    <n v="99000000"/>
    <n v="94"/>
    <x v="0"/>
    <n v="0"/>
    <n v="0"/>
    <n v="39140000"/>
    <n v="39760000"/>
    <n v="28820000"/>
    <n v="16610000"/>
    <n v="12910000"/>
    <n v="13350000"/>
    <n v="2640000"/>
    <n v="0"/>
    <x v="0"/>
    <s v="30-39"/>
    <n v="35906666.666666664"/>
    <n v="14290000"/>
    <n v="0.36269360269360268"/>
    <x v="1"/>
    <x v="1"/>
    <x v="2"/>
    <x v="2"/>
  </r>
  <r>
    <s v="CC103578"/>
    <n v="46"/>
    <x v="1"/>
    <s v="High School"/>
    <s v="Married"/>
    <s v="Self-employed"/>
    <n v="12100000"/>
    <n v="88000000"/>
    <n v="184"/>
    <x v="0"/>
    <n v="0"/>
    <n v="0"/>
    <n v="45530000"/>
    <n v="37740000"/>
    <n v="43490000"/>
    <n v="14200000"/>
    <n v="8080000"/>
    <n v="9370000"/>
    <n v="1930000"/>
    <n v="0"/>
    <x v="0"/>
    <s v="40-49"/>
    <n v="42253333.333333336"/>
    <n v="10550000"/>
    <n v="0.48015151515151516"/>
    <x v="1"/>
    <x v="1"/>
    <x v="2"/>
    <x v="2"/>
  </r>
  <r>
    <s v="CC103579"/>
    <n v="40"/>
    <x v="0"/>
    <s v="Bachelor"/>
    <s v="Married"/>
    <s v="Salaried"/>
    <n v="16900000"/>
    <n v="70000000"/>
    <n v="119"/>
    <x v="0"/>
    <n v="0"/>
    <n v="0"/>
    <n v="42870000"/>
    <n v="32940000"/>
    <n v="24670000"/>
    <n v="11460000"/>
    <n v="8320000"/>
    <n v="4100000"/>
    <n v="2550000"/>
    <n v="1"/>
    <x v="1"/>
    <s v="40-49"/>
    <n v="33493333.333333332"/>
    <n v="7960000"/>
    <n v="0.47847619047619044"/>
    <x v="1"/>
    <x v="1"/>
    <x v="0"/>
    <x v="2"/>
  </r>
  <r>
    <s v="CC103580"/>
    <n v="35"/>
    <x v="1"/>
    <s v="Bachelor"/>
    <s v="Married"/>
    <s v="Government"/>
    <n v="11700000"/>
    <n v="55000000"/>
    <n v="54"/>
    <x v="0"/>
    <n v="0"/>
    <n v="0"/>
    <n v="13750000"/>
    <n v="8430000"/>
    <n v="15300000"/>
    <n v="880000"/>
    <n v="8250000"/>
    <n v="7370000"/>
    <n v="4260000"/>
    <n v="1"/>
    <x v="0"/>
    <s v="30-39"/>
    <n v="12493333.333333334"/>
    <n v="5500000"/>
    <n v="0.22715151515151516"/>
    <x v="2"/>
    <x v="2"/>
    <x v="0"/>
    <x v="0"/>
  </r>
  <r>
    <s v="CC103581"/>
    <n v="31"/>
    <x v="0"/>
    <s v="Diploma"/>
    <s v="Other"/>
    <s v="Self-employed"/>
    <n v="15000000"/>
    <n v="57000000"/>
    <n v="60"/>
    <x v="0"/>
    <n v="0"/>
    <n v="0"/>
    <n v="18340000"/>
    <n v="15530000"/>
    <n v="12910000"/>
    <n v="8350000"/>
    <n v="13590000"/>
    <n v="11930000"/>
    <n v="510000"/>
    <n v="0"/>
    <x v="0"/>
    <s v="30-39"/>
    <n v="15593333.333333334"/>
    <n v="11290000"/>
    <n v="0.27356725146198829"/>
    <x v="1"/>
    <x v="1"/>
    <x v="2"/>
    <x v="0"/>
  </r>
  <r>
    <s v="CC103582"/>
    <n v="26"/>
    <x v="1"/>
    <s v="Bachelor"/>
    <s v="Married"/>
    <s v="Government"/>
    <n v="5800000"/>
    <n v="20000000"/>
    <n v="7"/>
    <x v="0"/>
    <n v="0"/>
    <n v="0"/>
    <n v="6560000"/>
    <n v="8290000"/>
    <n v="5400000"/>
    <n v="1750000"/>
    <n v="1550000"/>
    <n v="1880000"/>
    <n v="980000"/>
    <n v="0"/>
    <x v="0"/>
    <s v="21-29"/>
    <n v="6750000"/>
    <n v="1726666.6666666667"/>
    <n v="0.33750000000000002"/>
    <x v="1"/>
    <x v="1"/>
    <x v="2"/>
    <x v="1"/>
  </r>
  <r>
    <s v="CC103583"/>
    <n v="35"/>
    <x v="0"/>
    <s v="Bachelor"/>
    <s v="Married"/>
    <s v="Other"/>
    <n v="9300000"/>
    <n v="37000000"/>
    <n v="85"/>
    <x v="0"/>
    <n v="0"/>
    <n v="0"/>
    <n v="13270000"/>
    <n v="9450000"/>
    <n v="14660000"/>
    <n v="4320000"/>
    <n v="7580000"/>
    <n v="5250000"/>
    <n v="60000"/>
    <n v="0"/>
    <x v="0"/>
    <s v="30-39"/>
    <n v="12460000"/>
    <n v="5716666.666666667"/>
    <n v="0.33675675675675676"/>
    <x v="1"/>
    <x v="1"/>
    <x v="2"/>
    <x v="1"/>
  </r>
  <r>
    <s v="CC103584"/>
    <n v="41"/>
    <x v="1"/>
    <s v="Diploma"/>
    <s v="Married"/>
    <s v="Salaried"/>
    <n v="10400000"/>
    <n v="55000000"/>
    <n v="175"/>
    <x v="0"/>
    <n v="0"/>
    <n v="0"/>
    <n v="18250000"/>
    <n v="17600000"/>
    <n v="12630000"/>
    <n v="12100000"/>
    <n v="9260000"/>
    <n v="4080000"/>
    <n v="1830000"/>
    <n v="0"/>
    <x v="0"/>
    <s v="40-49"/>
    <n v="16160000"/>
    <n v="8480000"/>
    <n v="0.29381818181818181"/>
    <x v="1"/>
    <x v="1"/>
    <x v="2"/>
    <x v="0"/>
  </r>
  <r>
    <s v="CC103585"/>
    <n v="60"/>
    <x v="1"/>
    <s v="High School"/>
    <s v="Married"/>
    <s v="Salaried"/>
    <n v="8700000"/>
    <n v="38000000"/>
    <n v="193"/>
    <x v="0"/>
    <n v="0"/>
    <n v="0"/>
    <n v="0"/>
    <n v="0"/>
    <n v="5290000"/>
    <n v="0"/>
    <n v="0"/>
    <n v="4850000"/>
    <n v="1900000"/>
    <n v="0"/>
    <x v="1"/>
    <s v="60+"/>
    <n v="1763333.3333333333"/>
    <n v="1616666.6666666667"/>
    <n v="4.6403508771929822E-2"/>
    <x v="2"/>
    <x v="2"/>
    <x v="2"/>
    <x v="1"/>
  </r>
  <r>
    <s v="CC103586"/>
    <n v="36"/>
    <x v="1"/>
    <s v="Bachelor"/>
    <s v="Other"/>
    <s v="Self-employed"/>
    <n v="12700000"/>
    <n v="78000000"/>
    <n v="82"/>
    <x v="0"/>
    <n v="1"/>
    <n v="0"/>
    <n v="51090000"/>
    <n v="54400000"/>
    <n v="43500000"/>
    <n v="9270000"/>
    <n v="12720000"/>
    <n v="19350000"/>
    <n v="5370000"/>
    <n v="2"/>
    <x v="0"/>
    <s v="30-39"/>
    <n v="49663333.333333336"/>
    <n v="13780000"/>
    <n v="0.63670940170940171"/>
    <x v="0"/>
    <x v="0"/>
    <x v="0"/>
    <x v="2"/>
  </r>
  <r>
    <s v="CC103587"/>
    <n v="58"/>
    <x v="0"/>
    <s v="Diploma"/>
    <s v="Married"/>
    <s v="Salaried"/>
    <n v="11000000"/>
    <n v="65000000"/>
    <n v="181"/>
    <x v="0"/>
    <n v="0"/>
    <n v="0"/>
    <n v="24050000"/>
    <n v="37400000"/>
    <n v="35110000"/>
    <n v="25080000"/>
    <n v="13030000"/>
    <n v="28710000"/>
    <n v="1060000"/>
    <n v="0"/>
    <x v="0"/>
    <s v="50-59"/>
    <n v="32186666.666666668"/>
    <n v="22273333.333333332"/>
    <n v="0.49517948717948718"/>
    <x v="1"/>
    <x v="1"/>
    <x v="2"/>
    <x v="2"/>
  </r>
  <r>
    <s v="CC103588"/>
    <n v="63"/>
    <x v="1"/>
    <s v="High School"/>
    <s v="Married"/>
    <s v="Contract"/>
    <n v="10400000"/>
    <n v="52000000"/>
    <n v="180"/>
    <x v="0"/>
    <n v="0"/>
    <n v="0"/>
    <n v="14790000"/>
    <n v="15170000"/>
    <n v="10420000"/>
    <n v="3670000"/>
    <n v="5580000"/>
    <n v="3170000"/>
    <n v="1920000"/>
    <n v="1"/>
    <x v="0"/>
    <s v="60+"/>
    <n v="13460000"/>
    <n v="4140000"/>
    <n v="0.25884615384615384"/>
    <x v="1"/>
    <x v="1"/>
    <x v="0"/>
    <x v="0"/>
  </r>
  <r>
    <s v="CC103589"/>
    <n v="42"/>
    <x v="1"/>
    <s v="Bachelor"/>
    <s v="Married"/>
    <s v="Government"/>
    <n v="18700000"/>
    <n v="57000000"/>
    <n v="36"/>
    <x v="0"/>
    <n v="0"/>
    <n v="0"/>
    <n v="39160000"/>
    <n v="39060000"/>
    <n v="31510000"/>
    <n v="7760000"/>
    <n v="9700000"/>
    <n v="8700000"/>
    <n v="2030000"/>
    <n v="0"/>
    <x v="0"/>
    <s v="40-49"/>
    <n v="36576666.666666664"/>
    <n v="8720000"/>
    <n v="0.64169590643274854"/>
    <x v="0"/>
    <x v="0"/>
    <x v="2"/>
    <x v="0"/>
  </r>
  <r>
    <s v="CC103590"/>
    <n v="35"/>
    <x v="1"/>
    <s v="Bachelor"/>
    <s v="Single"/>
    <s v="Salaried"/>
    <n v="14300000"/>
    <n v="31000000"/>
    <n v="54"/>
    <x v="0"/>
    <n v="0"/>
    <n v="0"/>
    <n v="9630000"/>
    <n v="12300000"/>
    <n v="10340000"/>
    <n v="2400000"/>
    <n v="8080000"/>
    <n v="6060000"/>
    <n v="880000"/>
    <n v="0"/>
    <x v="0"/>
    <s v="30-39"/>
    <n v="10756666.666666666"/>
    <n v="5513333.333333333"/>
    <n v="0.34698924731182795"/>
    <x v="1"/>
    <x v="1"/>
    <x v="2"/>
    <x v="1"/>
  </r>
  <r>
    <s v="CC103591"/>
    <n v="45"/>
    <x v="1"/>
    <s v="Bachelor"/>
    <s v="Married"/>
    <s v="Salaried"/>
    <n v="14200000"/>
    <n v="59000000"/>
    <n v="97"/>
    <x v="0"/>
    <n v="0"/>
    <n v="0"/>
    <n v="40500000"/>
    <n v="27430000"/>
    <n v="32450000"/>
    <n v="13080000"/>
    <n v="27690000"/>
    <n v="31860000"/>
    <n v="460000"/>
    <n v="0"/>
    <x v="0"/>
    <s v="40-49"/>
    <n v="33460000"/>
    <n v="24210000"/>
    <n v="0.56711864406779666"/>
    <x v="0"/>
    <x v="0"/>
    <x v="2"/>
    <x v="0"/>
  </r>
  <r>
    <s v="CC103592"/>
    <n v="30"/>
    <x v="0"/>
    <s v="Bachelor"/>
    <s v="Single"/>
    <s v="Contract"/>
    <n v="8200000"/>
    <n v="41000000"/>
    <n v="31"/>
    <x v="0"/>
    <n v="0"/>
    <n v="0"/>
    <n v="600000"/>
    <n v="0"/>
    <n v="7090000"/>
    <n v="600000"/>
    <n v="0"/>
    <n v="6870000"/>
    <n v="2070000"/>
    <n v="0"/>
    <x v="0"/>
    <s v="30-39"/>
    <n v="2563333.3333333335"/>
    <n v="2490000"/>
    <n v="6.2520325203252042E-2"/>
    <x v="2"/>
    <x v="2"/>
    <x v="2"/>
    <x v="0"/>
  </r>
  <r>
    <s v="CC103593"/>
    <n v="52"/>
    <x v="0"/>
    <s v="Bachelor"/>
    <s v="Other"/>
    <s v="Salaried"/>
    <n v="21300000"/>
    <n v="118000000"/>
    <n v="233"/>
    <x v="0"/>
    <n v="0"/>
    <n v="0"/>
    <n v="31670000"/>
    <n v="38740000"/>
    <n v="22460000"/>
    <n v="10960000"/>
    <n v="13270000"/>
    <n v="14570000"/>
    <n v="1590000"/>
    <n v="0"/>
    <x v="0"/>
    <s v="50-59"/>
    <n v="30956666.666666668"/>
    <n v="12933333.333333334"/>
    <n v="0.26234463276836162"/>
    <x v="1"/>
    <x v="1"/>
    <x v="2"/>
    <x v="3"/>
  </r>
  <r>
    <s v="CC103594"/>
    <n v="30"/>
    <x v="0"/>
    <s v="Bachelor"/>
    <s v="Married"/>
    <s v="Salaried"/>
    <n v="12300000"/>
    <n v="49000000"/>
    <n v="69"/>
    <x v="0"/>
    <n v="0"/>
    <n v="0"/>
    <n v="28890000"/>
    <n v="34460000"/>
    <n v="32870000"/>
    <n v="13280000"/>
    <n v="10550000"/>
    <n v="6170000"/>
    <n v="1660000"/>
    <n v="0"/>
    <x v="0"/>
    <s v="30-39"/>
    <n v="32073333.333333332"/>
    <n v="10000000"/>
    <n v="0.6545578231292517"/>
    <x v="0"/>
    <x v="0"/>
    <x v="2"/>
    <x v="0"/>
  </r>
  <r>
    <s v="CC103595"/>
    <n v="26"/>
    <x v="1"/>
    <s v="Bachelor"/>
    <s v="Single"/>
    <s v="Self-employed"/>
    <n v="9100000"/>
    <n v="52000000"/>
    <n v="39"/>
    <x v="3"/>
    <n v="0"/>
    <n v="0"/>
    <n v="7940000"/>
    <n v="12970000"/>
    <n v="9450000"/>
    <n v="1500000"/>
    <n v="4800000"/>
    <n v="3330000"/>
    <n v="440000"/>
    <n v="2"/>
    <x v="0"/>
    <s v="21-29"/>
    <n v="10120000"/>
    <n v="3210000"/>
    <n v="0.19461538461538461"/>
    <x v="2"/>
    <x v="2"/>
    <x v="0"/>
    <x v="0"/>
  </r>
  <r>
    <s v="CC103596"/>
    <n v="43"/>
    <x v="0"/>
    <s v="High School"/>
    <s v="Single"/>
    <s v="Government"/>
    <n v="10300000"/>
    <n v="44000000"/>
    <n v="73"/>
    <x v="2"/>
    <n v="0"/>
    <n v="0"/>
    <n v="28790000"/>
    <n v="21240000"/>
    <n v="17210000"/>
    <n v="7610000"/>
    <n v="11170000"/>
    <n v="3960000"/>
    <n v="3920000"/>
    <n v="2"/>
    <x v="1"/>
    <s v="40-49"/>
    <n v="22413333.333333332"/>
    <n v="7580000"/>
    <n v="0.5093939393939394"/>
    <x v="0"/>
    <x v="0"/>
    <x v="0"/>
    <x v="0"/>
  </r>
  <r>
    <s v="CC103597"/>
    <n v="51"/>
    <x v="0"/>
    <s v="Bachelor"/>
    <s v="Single"/>
    <s v="Salaried"/>
    <n v="13800000"/>
    <n v="69000000"/>
    <n v="232"/>
    <x v="0"/>
    <n v="0"/>
    <n v="0"/>
    <n v="4880000"/>
    <n v="6790000"/>
    <n v="3640000"/>
    <n v="1690000"/>
    <n v="7100000"/>
    <n v="3350000"/>
    <n v="3830000"/>
    <n v="0"/>
    <x v="0"/>
    <s v="50-59"/>
    <n v="5103333.333333333"/>
    <n v="4046666.6666666665"/>
    <n v="7.396135265700482E-2"/>
    <x v="2"/>
    <x v="2"/>
    <x v="2"/>
    <x v="2"/>
  </r>
  <r>
    <s v="CC103598"/>
    <n v="42"/>
    <x v="0"/>
    <s v="High School"/>
    <s v="Married"/>
    <s v="Other"/>
    <n v="5000000"/>
    <n v="23000000"/>
    <n v="85"/>
    <x v="2"/>
    <n v="0"/>
    <n v="0"/>
    <n v="5470000"/>
    <n v="2920000"/>
    <n v="5800000"/>
    <n v="1700000"/>
    <n v="960000"/>
    <n v="2030000"/>
    <n v="880000"/>
    <n v="1"/>
    <x v="0"/>
    <s v="40-49"/>
    <n v="4730000"/>
    <n v="1563333.3333333333"/>
    <n v="0.20565217391304347"/>
    <x v="2"/>
    <x v="2"/>
    <x v="0"/>
    <x v="1"/>
  </r>
  <r>
    <s v="CC103599"/>
    <n v="39"/>
    <x v="1"/>
    <s v="High School"/>
    <s v="Married"/>
    <s v="Salaried"/>
    <n v="8800000"/>
    <n v="43000000"/>
    <n v="134"/>
    <x v="1"/>
    <n v="0"/>
    <n v="0"/>
    <n v="34670000"/>
    <n v="26740000"/>
    <n v="29400000"/>
    <n v="650000"/>
    <n v="8610000"/>
    <n v="23850000"/>
    <n v="3210000"/>
    <n v="2"/>
    <x v="1"/>
    <s v="30-39"/>
    <n v="30270000"/>
    <n v="11036666.666666666"/>
    <n v="0.70395348837209304"/>
    <x v="0"/>
    <x v="0"/>
    <x v="0"/>
    <x v="0"/>
  </r>
  <r>
    <s v="CC103600"/>
    <n v="45"/>
    <x v="1"/>
    <s v="High School"/>
    <s v="Married"/>
    <s v="Contract"/>
    <n v="7400000"/>
    <n v="35000000"/>
    <n v="155"/>
    <x v="0"/>
    <n v="0"/>
    <n v="2"/>
    <n v="23520000"/>
    <n v="26480000"/>
    <n v="23240000"/>
    <n v="8730000"/>
    <n v="6620000"/>
    <n v="1350000"/>
    <n v="2310000"/>
    <n v="1"/>
    <x v="0"/>
    <s v="40-49"/>
    <n v="24413333.333333332"/>
    <n v="5566666.666666667"/>
    <n v="0.69752380952380943"/>
    <x v="0"/>
    <x v="0"/>
    <x v="0"/>
    <x v="1"/>
  </r>
  <r>
    <s v="CC103601"/>
    <n v="33"/>
    <x v="1"/>
    <s v="Postgraduate"/>
    <s v="Single"/>
    <s v="Salaried"/>
    <n v="8900000"/>
    <n v="39000000"/>
    <n v="46"/>
    <x v="0"/>
    <n v="0"/>
    <n v="0"/>
    <n v="12630000"/>
    <n v="20880000"/>
    <n v="15030000"/>
    <n v="4960000"/>
    <n v="8110000"/>
    <n v="6460000"/>
    <n v="3370000"/>
    <n v="0"/>
    <x v="0"/>
    <s v="30-39"/>
    <n v="16180000"/>
    <n v="6510000"/>
    <n v="0.41487179487179487"/>
    <x v="1"/>
    <x v="1"/>
    <x v="2"/>
    <x v="1"/>
  </r>
  <r>
    <s v="CC103602"/>
    <n v="36"/>
    <x v="0"/>
    <s v="Postgraduate"/>
    <s v="Single"/>
    <s v="Salaried"/>
    <n v="10800000"/>
    <n v="58000000"/>
    <n v="114"/>
    <x v="0"/>
    <n v="0"/>
    <n v="0"/>
    <n v="28130000"/>
    <n v="37560000"/>
    <n v="38470000"/>
    <n v="27900000"/>
    <n v="8340000"/>
    <n v="18740000"/>
    <n v="2340000"/>
    <n v="0"/>
    <x v="0"/>
    <s v="30-39"/>
    <n v="34720000"/>
    <n v="18326666.666666668"/>
    <n v="0.59862068965517246"/>
    <x v="0"/>
    <x v="0"/>
    <x v="2"/>
    <x v="0"/>
  </r>
  <r>
    <s v="CC103603"/>
    <n v="21"/>
    <x v="0"/>
    <s v="Bachelor"/>
    <s v="Single"/>
    <s v="Salaried"/>
    <n v="10000000"/>
    <n v="53000000"/>
    <n v="38"/>
    <x v="2"/>
    <n v="0"/>
    <n v="0"/>
    <n v="11600000"/>
    <n v="20840000"/>
    <n v="15420000"/>
    <n v="2000000"/>
    <n v="18920000"/>
    <n v="3610000"/>
    <n v="810000"/>
    <n v="1"/>
    <x v="0"/>
    <s v="21-29"/>
    <n v="15953333.333333334"/>
    <n v="8176666.666666667"/>
    <n v="0.30100628930817613"/>
    <x v="1"/>
    <x v="1"/>
    <x v="0"/>
    <x v="0"/>
  </r>
  <r>
    <s v="CC103604"/>
    <n v="42"/>
    <x v="1"/>
    <s v="Diploma"/>
    <s v="Single"/>
    <s v="Self-employed"/>
    <n v="10700000"/>
    <n v="36000000"/>
    <n v="95"/>
    <x v="2"/>
    <n v="1"/>
    <n v="0"/>
    <n v="24290000"/>
    <n v="21940000"/>
    <n v="17090000"/>
    <n v="4290000"/>
    <n v="7140000"/>
    <n v="2580000"/>
    <n v="1120000"/>
    <n v="2"/>
    <x v="0"/>
    <s v="40-49"/>
    <n v="21106666.666666668"/>
    <n v="4670000"/>
    <n v="0.58629629629629632"/>
    <x v="0"/>
    <x v="0"/>
    <x v="0"/>
    <x v="1"/>
  </r>
  <r>
    <s v="CC103605"/>
    <n v="39"/>
    <x v="1"/>
    <s v="Bachelor"/>
    <s v="Single"/>
    <s v="Self-employed"/>
    <n v="13800000"/>
    <n v="77000000"/>
    <n v="152"/>
    <x v="0"/>
    <n v="0"/>
    <n v="0"/>
    <n v="45930000"/>
    <n v="37360000"/>
    <n v="35530000"/>
    <n v="14630000"/>
    <n v="12470000"/>
    <n v="15230000"/>
    <n v="690000"/>
    <n v="0"/>
    <x v="0"/>
    <s v="30-39"/>
    <n v="39606666.666666664"/>
    <n v="14110000"/>
    <n v="0.51437229437229437"/>
    <x v="0"/>
    <x v="0"/>
    <x v="2"/>
    <x v="2"/>
  </r>
  <r>
    <s v="CC103606"/>
    <n v="21"/>
    <x v="0"/>
    <s v="Bachelor"/>
    <s v="Single"/>
    <s v="Salaried"/>
    <n v="10500000"/>
    <n v="44000000"/>
    <n v="12"/>
    <x v="0"/>
    <n v="0"/>
    <n v="0"/>
    <n v="29070000"/>
    <n v="16570000"/>
    <n v="24000000"/>
    <n v="14280000"/>
    <n v="17220000"/>
    <n v="15860000"/>
    <n v="2050000"/>
    <n v="0"/>
    <x v="0"/>
    <s v="21-29"/>
    <n v="23213333.333333332"/>
    <n v="15786666.666666666"/>
    <n v="0.52757575757575759"/>
    <x v="0"/>
    <x v="0"/>
    <x v="2"/>
    <x v="0"/>
  </r>
  <r>
    <s v="CC103607"/>
    <n v="33"/>
    <x v="0"/>
    <s v="High School"/>
    <s v="Married"/>
    <s v="Salaried"/>
    <n v="9200000"/>
    <n v="48000000"/>
    <n v="56"/>
    <x v="0"/>
    <n v="0"/>
    <n v="0"/>
    <n v="21530000"/>
    <n v="30400000"/>
    <n v="26560000"/>
    <n v="4480000"/>
    <n v="14170000"/>
    <n v="16270000"/>
    <n v="1830000"/>
    <n v="0"/>
    <x v="0"/>
    <s v="30-39"/>
    <n v="26163333.333333332"/>
    <n v="11640000"/>
    <n v="0.54506944444444438"/>
    <x v="0"/>
    <x v="0"/>
    <x v="2"/>
    <x v="0"/>
  </r>
  <r>
    <s v="CC103608"/>
    <n v="32"/>
    <x v="1"/>
    <s v="Diploma"/>
    <s v="Married"/>
    <s v="Self-employed"/>
    <n v="11300000"/>
    <n v="49000000"/>
    <n v="51"/>
    <x v="3"/>
    <n v="3"/>
    <n v="1"/>
    <n v="33420000"/>
    <n v="31240000"/>
    <n v="33190000"/>
    <n v="2160000"/>
    <n v="5450000"/>
    <n v="10190000"/>
    <n v="3380000"/>
    <n v="3"/>
    <x v="1"/>
    <s v="30-39"/>
    <n v="32616666.666666668"/>
    <n v="5933333.333333333"/>
    <n v="0.66564625850340142"/>
    <x v="0"/>
    <x v="0"/>
    <x v="1"/>
    <x v="0"/>
  </r>
  <r>
    <s v="CC103609"/>
    <n v="38"/>
    <x v="0"/>
    <s v="Bachelor"/>
    <s v="Married"/>
    <s v="Salaried"/>
    <n v="18800000"/>
    <n v="62000000"/>
    <n v="77"/>
    <x v="0"/>
    <n v="0"/>
    <n v="0"/>
    <n v="24960000"/>
    <n v="22290000"/>
    <n v="22490000"/>
    <n v="3720000"/>
    <n v="18270000"/>
    <n v="3660000"/>
    <n v="1020000"/>
    <n v="0"/>
    <x v="0"/>
    <s v="30-39"/>
    <n v="23246666.666666668"/>
    <n v="8550000"/>
    <n v="0.37494623655913978"/>
    <x v="1"/>
    <x v="1"/>
    <x v="2"/>
    <x v="2"/>
  </r>
  <r>
    <s v="CC103610"/>
    <n v="46"/>
    <x v="0"/>
    <s v="Bachelor"/>
    <s v="Other"/>
    <s v="Other"/>
    <n v="9900000"/>
    <n v="43000000"/>
    <n v="97"/>
    <x v="2"/>
    <n v="0"/>
    <n v="0"/>
    <n v="15920000"/>
    <n v="17580000"/>
    <n v="24360000"/>
    <n v="1090000"/>
    <n v="590000"/>
    <n v="7150000"/>
    <n v="3120000"/>
    <n v="2"/>
    <x v="1"/>
    <s v="40-49"/>
    <n v="19286666.666666668"/>
    <n v="2943333.3333333335"/>
    <n v="0.44852713178294579"/>
    <x v="1"/>
    <x v="1"/>
    <x v="0"/>
    <x v="0"/>
  </r>
  <r>
    <s v="CC103611"/>
    <n v="62"/>
    <x v="0"/>
    <s v="Diploma"/>
    <s v="Other"/>
    <s v="Salaried"/>
    <n v="9900000"/>
    <n v="66000000"/>
    <n v="87"/>
    <x v="0"/>
    <n v="0"/>
    <n v="0"/>
    <n v="25270000"/>
    <n v="21340000"/>
    <n v="13990000"/>
    <n v="13510000"/>
    <n v="8060000"/>
    <n v="5780000"/>
    <n v="980000"/>
    <n v="0"/>
    <x v="0"/>
    <s v="60+"/>
    <n v="20200000"/>
    <n v="9116666.666666666"/>
    <n v="0.30606060606060603"/>
    <x v="1"/>
    <x v="1"/>
    <x v="2"/>
    <x v="2"/>
  </r>
  <r>
    <s v="CC103612"/>
    <n v="43"/>
    <x v="0"/>
    <s v="Bachelor"/>
    <s v="Married"/>
    <s v="Contract"/>
    <n v="10100000"/>
    <n v="24000000"/>
    <n v="75"/>
    <x v="0"/>
    <n v="0"/>
    <n v="0"/>
    <n v="13000000"/>
    <n v="14440000"/>
    <n v="14860000"/>
    <n v="5790000"/>
    <n v="8610000"/>
    <n v="6310000"/>
    <n v="260000"/>
    <n v="1"/>
    <x v="0"/>
    <s v="40-49"/>
    <n v="14100000"/>
    <n v="6903333.333333333"/>
    <n v="0.58750000000000002"/>
    <x v="0"/>
    <x v="0"/>
    <x v="0"/>
    <x v="1"/>
  </r>
  <r>
    <s v="CC103613"/>
    <n v="34"/>
    <x v="0"/>
    <s v="High School"/>
    <s v="Single"/>
    <s v="Contract"/>
    <n v="7600000"/>
    <n v="31000000"/>
    <n v="32"/>
    <x v="0"/>
    <n v="0"/>
    <n v="0"/>
    <n v="11090000"/>
    <n v="9620000"/>
    <n v="12490000"/>
    <n v="3590000"/>
    <n v="890000"/>
    <n v="3330000"/>
    <n v="2120000"/>
    <n v="0"/>
    <x v="0"/>
    <s v="30-39"/>
    <n v="11066666.666666666"/>
    <n v="2603333.3333333335"/>
    <n v="0.35698924731182796"/>
    <x v="1"/>
    <x v="1"/>
    <x v="2"/>
    <x v="1"/>
  </r>
  <r>
    <s v="CC103614"/>
    <n v="24"/>
    <x v="0"/>
    <s v="Bachelor"/>
    <s v="Single"/>
    <s v="Salaried"/>
    <n v="8800000"/>
    <n v="42000000"/>
    <n v="44"/>
    <x v="2"/>
    <n v="3"/>
    <n v="2"/>
    <n v="15500000"/>
    <n v="20430000"/>
    <n v="24840000"/>
    <n v="4580000"/>
    <n v="940000"/>
    <n v="730000"/>
    <n v="1250000"/>
    <n v="3"/>
    <x v="1"/>
    <s v="21-29"/>
    <n v="20256666.666666668"/>
    <n v="2083333.3333333333"/>
    <n v="0.48230158730158734"/>
    <x v="1"/>
    <x v="1"/>
    <x v="1"/>
    <x v="0"/>
  </r>
  <r>
    <s v="CC103615"/>
    <n v="46"/>
    <x v="0"/>
    <s v="Diploma"/>
    <s v="Other"/>
    <s v="Salaried"/>
    <n v="7800000"/>
    <n v="31000000"/>
    <n v="190"/>
    <x v="0"/>
    <n v="0"/>
    <n v="0"/>
    <n v="25520000"/>
    <n v="22720000"/>
    <n v="18510000"/>
    <n v="5900000"/>
    <n v="1680000"/>
    <n v="5240000"/>
    <n v="1690000"/>
    <n v="0"/>
    <x v="0"/>
    <s v="40-49"/>
    <n v="22250000"/>
    <n v="4273333.333333333"/>
    <n v="0.717741935483871"/>
    <x v="0"/>
    <x v="0"/>
    <x v="2"/>
    <x v="1"/>
  </r>
  <r>
    <s v="CC103616"/>
    <n v="43"/>
    <x v="0"/>
    <s v="Bachelor"/>
    <s v="Other"/>
    <s v="Salaried"/>
    <n v="8100000"/>
    <n v="36000000"/>
    <n v="72"/>
    <x v="0"/>
    <n v="0"/>
    <n v="2"/>
    <n v="8030000"/>
    <n v="5620000"/>
    <n v="430000"/>
    <n v="3750000"/>
    <n v="2290000"/>
    <n v="410000"/>
    <n v="1740000"/>
    <n v="1"/>
    <x v="0"/>
    <s v="40-49"/>
    <n v="4693333.333333333"/>
    <n v="2150000"/>
    <n v="0.13037037037037036"/>
    <x v="2"/>
    <x v="2"/>
    <x v="0"/>
    <x v="1"/>
  </r>
  <r>
    <s v="CC103617"/>
    <n v="53"/>
    <x v="1"/>
    <s v="High School"/>
    <s v="Single"/>
    <s v="Salaried"/>
    <n v="9300000"/>
    <n v="47000000"/>
    <n v="81"/>
    <x v="0"/>
    <n v="0"/>
    <n v="1"/>
    <n v="10700000"/>
    <n v="6620000"/>
    <n v="6000000"/>
    <n v="2430000"/>
    <n v="3200000"/>
    <n v="1720000"/>
    <n v="3930000"/>
    <n v="1"/>
    <x v="0"/>
    <s v="50-59"/>
    <n v="7773333.333333333"/>
    <n v="2450000"/>
    <n v="0.16539007092198582"/>
    <x v="2"/>
    <x v="2"/>
    <x v="0"/>
    <x v="0"/>
  </r>
  <r>
    <s v="CC103618"/>
    <n v="35"/>
    <x v="0"/>
    <s v="High School"/>
    <s v="Married"/>
    <s v="Salaried"/>
    <n v="10100000"/>
    <n v="32000000"/>
    <n v="56"/>
    <x v="0"/>
    <n v="0"/>
    <n v="0"/>
    <n v="11520000"/>
    <n v="18500000"/>
    <n v="17230000"/>
    <n v="4190000"/>
    <n v="4220000"/>
    <n v="4200000"/>
    <n v="110000"/>
    <n v="0"/>
    <x v="0"/>
    <s v="30-39"/>
    <n v="15750000"/>
    <n v="4203333.333333333"/>
    <n v="0.4921875"/>
    <x v="1"/>
    <x v="1"/>
    <x v="2"/>
    <x v="1"/>
  </r>
  <r>
    <s v="CC103619"/>
    <n v="28"/>
    <x v="1"/>
    <s v="Bachelor"/>
    <s v="Married"/>
    <s v="Self-employed"/>
    <n v="10400000"/>
    <n v="56000000"/>
    <n v="44"/>
    <x v="2"/>
    <n v="0"/>
    <n v="1"/>
    <n v="17110000"/>
    <n v="18090000"/>
    <n v="11370000"/>
    <n v="4160000"/>
    <n v="3040000"/>
    <n v="5170000"/>
    <n v="3520000"/>
    <n v="2"/>
    <x v="1"/>
    <s v="21-29"/>
    <n v="15523333.333333334"/>
    <n v="4123333.3333333335"/>
    <n v="0.27720238095238098"/>
    <x v="1"/>
    <x v="1"/>
    <x v="0"/>
    <x v="0"/>
  </r>
  <r>
    <s v="CC103620"/>
    <n v="32"/>
    <x v="1"/>
    <s v="Diploma"/>
    <s v="Single"/>
    <s v="Self-employed"/>
    <n v="7600000"/>
    <n v="33000000"/>
    <n v="88"/>
    <x v="2"/>
    <n v="0"/>
    <n v="0"/>
    <n v="20430000"/>
    <n v="17250000"/>
    <n v="11850000"/>
    <n v="5360000"/>
    <n v="5330000"/>
    <n v="3800000"/>
    <n v="870000"/>
    <n v="1"/>
    <x v="1"/>
    <s v="30-39"/>
    <n v="16510000"/>
    <n v="4830000"/>
    <n v="0.50030303030303025"/>
    <x v="0"/>
    <x v="0"/>
    <x v="0"/>
    <x v="1"/>
  </r>
  <r>
    <s v="CC103621"/>
    <n v="50"/>
    <x v="1"/>
    <s v="Bachelor"/>
    <s v="Single"/>
    <s v="Salaried"/>
    <n v="17000000"/>
    <n v="73000000"/>
    <n v="184"/>
    <x v="0"/>
    <n v="0"/>
    <n v="0"/>
    <n v="29650000"/>
    <n v="33280000"/>
    <n v="19600000"/>
    <n v="8730000"/>
    <n v="24070000"/>
    <n v="9330000"/>
    <n v="3060000"/>
    <n v="1"/>
    <x v="0"/>
    <s v="50-59"/>
    <n v="27510000"/>
    <n v="14043333.333333334"/>
    <n v="0.37684931506849317"/>
    <x v="1"/>
    <x v="1"/>
    <x v="0"/>
    <x v="2"/>
  </r>
  <r>
    <s v="CC103622"/>
    <n v="28"/>
    <x v="0"/>
    <s v="High School"/>
    <s v="Married"/>
    <s v="Salaried"/>
    <n v="9000000"/>
    <n v="43000000"/>
    <n v="17"/>
    <x v="0"/>
    <n v="0"/>
    <n v="0"/>
    <n v="18870000"/>
    <n v="14550000"/>
    <n v="13480000"/>
    <n v="18600000"/>
    <n v="4720000"/>
    <n v="4660000"/>
    <n v="2030000"/>
    <n v="0"/>
    <x v="0"/>
    <s v="21-29"/>
    <n v="15633333.333333334"/>
    <n v="9326666.666666666"/>
    <n v="0.36356589147286822"/>
    <x v="1"/>
    <x v="1"/>
    <x v="2"/>
    <x v="0"/>
  </r>
  <r>
    <s v="CC103623"/>
    <n v="33"/>
    <x v="1"/>
    <s v="Diploma"/>
    <s v="Married"/>
    <s v="Salaried"/>
    <n v="7400000"/>
    <n v="43000000"/>
    <n v="79"/>
    <x v="0"/>
    <n v="0"/>
    <n v="1"/>
    <n v="17370000"/>
    <n v="21980000"/>
    <n v="26240000"/>
    <n v="5480000"/>
    <n v="11810000"/>
    <n v="10480000"/>
    <n v="1820000"/>
    <n v="1"/>
    <x v="0"/>
    <s v="30-39"/>
    <n v="21863333.333333332"/>
    <n v="9256666.666666666"/>
    <n v="0.50844961240310071"/>
    <x v="0"/>
    <x v="0"/>
    <x v="0"/>
    <x v="0"/>
  </r>
  <r>
    <s v="CC103624"/>
    <n v="34"/>
    <x v="1"/>
    <s v="Bachelor"/>
    <s v="Married"/>
    <s v="Salaried"/>
    <n v="13600000"/>
    <n v="96000000"/>
    <n v="102"/>
    <x v="0"/>
    <n v="0"/>
    <n v="1"/>
    <n v="60700000"/>
    <n v="63080000"/>
    <n v="57850000"/>
    <n v="21110000"/>
    <n v="62060000"/>
    <n v="19680000"/>
    <n v="530000"/>
    <n v="1"/>
    <x v="0"/>
    <s v="30-39"/>
    <n v="60543333.333333336"/>
    <n v="34283333.333333336"/>
    <n v="0.63065972222222222"/>
    <x v="0"/>
    <x v="0"/>
    <x v="0"/>
    <x v="2"/>
  </r>
  <r>
    <s v="CC103625"/>
    <n v="51"/>
    <x v="1"/>
    <s v="High School"/>
    <s v="Married"/>
    <s v="Contract"/>
    <n v="5700000"/>
    <n v="27000000"/>
    <n v="117"/>
    <x v="0"/>
    <n v="0"/>
    <n v="0"/>
    <n v="6570000"/>
    <n v="4650000"/>
    <n v="7480000"/>
    <n v="2010000"/>
    <n v="3220000"/>
    <n v="1150000"/>
    <n v="250000"/>
    <n v="0"/>
    <x v="0"/>
    <s v="50-59"/>
    <n v="6233333.333333333"/>
    <n v="2126666.6666666665"/>
    <n v="0.23086419753086418"/>
    <x v="2"/>
    <x v="2"/>
    <x v="2"/>
    <x v="1"/>
  </r>
  <r>
    <s v="CC103626"/>
    <n v="45"/>
    <x v="0"/>
    <s v="High School"/>
    <s v="Married"/>
    <s v="Salaried"/>
    <n v="7000000"/>
    <n v="29000000"/>
    <n v="88"/>
    <x v="0"/>
    <n v="0"/>
    <n v="1"/>
    <n v="12200000"/>
    <n v="12800000"/>
    <n v="10400000"/>
    <n v="6350000"/>
    <n v="3570000"/>
    <n v="2570000"/>
    <n v="790000"/>
    <n v="1"/>
    <x v="0"/>
    <s v="40-49"/>
    <n v="11800000"/>
    <n v="4163333.3333333335"/>
    <n v="0.40689655172413791"/>
    <x v="1"/>
    <x v="1"/>
    <x v="0"/>
    <x v="1"/>
  </r>
  <r>
    <s v="CC103627"/>
    <n v="62"/>
    <x v="1"/>
    <s v="High School"/>
    <s v="Other"/>
    <s v="Self-employed"/>
    <n v="11600000"/>
    <n v="68000000"/>
    <n v="240"/>
    <x v="0"/>
    <n v="0"/>
    <n v="0"/>
    <n v="14890000"/>
    <n v="4220000"/>
    <n v="11510000"/>
    <n v="5470000"/>
    <n v="970000"/>
    <n v="10600000"/>
    <n v="940000"/>
    <n v="0"/>
    <x v="0"/>
    <s v="60+"/>
    <n v="10206666.666666666"/>
    <n v="5680000"/>
    <n v="0.15009803921568626"/>
    <x v="2"/>
    <x v="2"/>
    <x v="2"/>
    <x v="2"/>
  </r>
  <r>
    <s v="CC103628"/>
    <n v="35"/>
    <x v="0"/>
    <s v="High School"/>
    <s v="Other"/>
    <s v="Salaried"/>
    <n v="8700000"/>
    <n v="40000000"/>
    <n v="104"/>
    <x v="0"/>
    <n v="0"/>
    <n v="0"/>
    <n v="10730000"/>
    <n v="8200000"/>
    <n v="6260000"/>
    <n v="8860000"/>
    <n v="7870000"/>
    <n v="1620000"/>
    <n v="1000000"/>
    <n v="2"/>
    <x v="0"/>
    <s v="30-39"/>
    <n v="8396666.666666666"/>
    <n v="6116666.666666667"/>
    <n v="0.20991666666666664"/>
    <x v="2"/>
    <x v="2"/>
    <x v="0"/>
    <x v="0"/>
  </r>
  <r>
    <s v="CC103629"/>
    <n v="43"/>
    <x v="0"/>
    <s v="Bachelor"/>
    <s v="Married"/>
    <s v="Government"/>
    <n v="23200000"/>
    <n v="113000000"/>
    <n v="131"/>
    <x v="3"/>
    <n v="0"/>
    <n v="1"/>
    <n v="63460000"/>
    <n v="56630000"/>
    <n v="53450000"/>
    <n v="25350000"/>
    <n v="27360000"/>
    <n v="9230000"/>
    <n v="6080000"/>
    <n v="2"/>
    <x v="1"/>
    <s v="40-49"/>
    <n v="57846666.666666664"/>
    <n v="20646666.666666668"/>
    <n v="0.51191740412979347"/>
    <x v="0"/>
    <x v="0"/>
    <x v="0"/>
    <x v="3"/>
  </r>
  <r>
    <s v="CC103630"/>
    <n v="44"/>
    <x v="0"/>
    <s v="Bachelor"/>
    <s v="Married"/>
    <s v="Salaried"/>
    <n v="16000000"/>
    <n v="66000000"/>
    <n v="79"/>
    <x v="0"/>
    <n v="0"/>
    <n v="0"/>
    <n v="28990000"/>
    <n v="26760000"/>
    <n v="16000000"/>
    <n v="4170000"/>
    <n v="15640000"/>
    <n v="6070000"/>
    <n v="2740000"/>
    <n v="0"/>
    <x v="0"/>
    <s v="40-49"/>
    <n v="23916666.666666668"/>
    <n v="8626666.666666666"/>
    <n v="0.3623737373737374"/>
    <x v="1"/>
    <x v="1"/>
    <x v="2"/>
    <x v="2"/>
  </r>
  <r>
    <s v="CC103631"/>
    <n v="41"/>
    <x v="0"/>
    <s v="Bachelor"/>
    <s v="Married"/>
    <s v="Salaried"/>
    <n v="13200000"/>
    <n v="56000000"/>
    <n v="124"/>
    <x v="0"/>
    <n v="0"/>
    <n v="0"/>
    <n v="22270000"/>
    <n v="23050000"/>
    <n v="24170000"/>
    <n v="3110000"/>
    <n v="9660000"/>
    <n v="8100000"/>
    <n v="200000"/>
    <n v="0"/>
    <x v="0"/>
    <s v="40-49"/>
    <n v="23163333.333333332"/>
    <n v="6956666.666666667"/>
    <n v="0.41363095238095238"/>
    <x v="1"/>
    <x v="1"/>
    <x v="2"/>
    <x v="0"/>
  </r>
  <r>
    <s v="CC103632"/>
    <n v="44"/>
    <x v="0"/>
    <s v="High School"/>
    <s v="Married"/>
    <s v="Salaried"/>
    <n v="8100000"/>
    <n v="33000000"/>
    <n v="188"/>
    <x v="2"/>
    <n v="0"/>
    <n v="1"/>
    <n v="19240000"/>
    <n v="14240000"/>
    <n v="15520000"/>
    <n v="2760000"/>
    <n v="6030000"/>
    <n v="4180000"/>
    <n v="2400000"/>
    <n v="4"/>
    <x v="0"/>
    <s v="40-49"/>
    <n v="16333333.333333334"/>
    <n v="4323333.333333333"/>
    <n v="0.49494949494949497"/>
    <x v="1"/>
    <x v="1"/>
    <x v="1"/>
    <x v="1"/>
  </r>
  <r>
    <s v="CC103633"/>
    <n v="49"/>
    <x v="0"/>
    <s v="Postgraduate"/>
    <s v="Married"/>
    <s v="Salaried"/>
    <n v="14600000"/>
    <n v="49000000"/>
    <n v="129"/>
    <x v="0"/>
    <n v="0"/>
    <n v="0"/>
    <n v="16280000"/>
    <n v="17200000"/>
    <n v="20240000"/>
    <n v="7470000"/>
    <n v="7100000"/>
    <n v="3800000"/>
    <n v="5030000"/>
    <n v="1"/>
    <x v="0"/>
    <s v="40-49"/>
    <n v="17906666.666666668"/>
    <n v="6123333.333333333"/>
    <n v="0.36544217687074831"/>
    <x v="1"/>
    <x v="1"/>
    <x v="0"/>
    <x v="0"/>
  </r>
  <r>
    <s v="CC103634"/>
    <n v="53"/>
    <x v="1"/>
    <s v="Bachelor"/>
    <s v="Married"/>
    <s v="Salaried"/>
    <n v="15200000"/>
    <n v="73000000"/>
    <n v="145"/>
    <x v="3"/>
    <n v="0"/>
    <n v="0"/>
    <n v="53980000"/>
    <n v="51270000"/>
    <n v="51930000"/>
    <n v="12960000"/>
    <n v="21210000"/>
    <n v="10570000"/>
    <n v="4170000"/>
    <n v="1"/>
    <x v="1"/>
    <s v="50-59"/>
    <n v="52393333.333333336"/>
    <n v="14913333.333333334"/>
    <n v="0.71771689497716895"/>
    <x v="0"/>
    <x v="0"/>
    <x v="0"/>
    <x v="2"/>
  </r>
  <r>
    <s v="CC103635"/>
    <n v="23"/>
    <x v="1"/>
    <s v="Bachelor"/>
    <s v="Single"/>
    <s v="Self-employed"/>
    <n v="7000000"/>
    <n v="34000000"/>
    <n v="44"/>
    <x v="0"/>
    <n v="0"/>
    <n v="0"/>
    <n v="8240000"/>
    <n v="15810000"/>
    <n v="15250000"/>
    <n v="2780000"/>
    <n v="4900000"/>
    <n v="8820000"/>
    <n v="4080000"/>
    <n v="1"/>
    <x v="0"/>
    <s v="21-29"/>
    <n v="13100000"/>
    <n v="5500000"/>
    <n v="0.38529411764705884"/>
    <x v="1"/>
    <x v="1"/>
    <x v="0"/>
    <x v="1"/>
  </r>
  <r>
    <s v="CC103636"/>
    <n v="23"/>
    <x v="1"/>
    <s v="Diploma"/>
    <s v="Married"/>
    <s v="Self-employed"/>
    <n v="5000000"/>
    <n v="20000000"/>
    <n v="22"/>
    <x v="0"/>
    <n v="0"/>
    <n v="0"/>
    <n v="7930000"/>
    <n v="10270000"/>
    <n v="8850000"/>
    <n v="3920000"/>
    <n v="3980000"/>
    <n v="4360000"/>
    <n v="210000"/>
    <n v="0"/>
    <x v="0"/>
    <s v="21-29"/>
    <n v="9016666.666666666"/>
    <n v="4086666.6666666665"/>
    <n v="0.45083333333333331"/>
    <x v="1"/>
    <x v="1"/>
    <x v="2"/>
    <x v="1"/>
  </r>
  <r>
    <s v="CC103637"/>
    <n v="27"/>
    <x v="1"/>
    <s v="Bachelor"/>
    <s v="Married"/>
    <s v="Government"/>
    <n v="5800000"/>
    <n v="20000000"/>
    <n v="40"/>
    <x v="0"/>
    <n v="0"/>
    <n v="0"/>
    <n v="8150000"/>
    <n v="13010000"/>
    <n v="11990000"/>
    <n v="4090000"/>
    <n v="3690000"/>
    <n v="2600000"/>
    <n v="780000"/>
    <n v="1"/>
    <x v="0"/>
    <s v="21-29"/>
    <n v="11050000"/>
    <n v="3460000"/>
    <n v="0.55249999999999999"/>
    <x v="0"/>
    <x v="0"/>
    <x v="0"/>
    <x v="1"/>
  </r>
  <r>
    <s v="CC103638"/>
    <n v="22"/>
    <x v="0"/>
    <s v="Diploma"/>
    <s v="Single"/>
    <s v="Other"/>
    <n v="6400000"/>
    <n v="27000000"/>
    <n v="22"/>
    <x v="0"/>
    <n v="0"/>
    <n v="0"/>
    <n v="14850000"/>
    <n v="13520000"/>
    <n v="12720000"/>
    <n v="5140000"/>
    <n v="3080000"/>
    <n v="3580000"/>
    <n v="710000"/>
    <n v="2"/>
    <x v="0"/>
    <s v="21-29"/>
    <n v="13696666.666666666"/>
    <n v="3933333.3333333335"/>
    <n v="0.50728395061728393"/>
    <x v="0"/>
    <x v="0"/>
    <x v="0"/>
    <x v="1"/>
  </r>
  <r>
    <s v="CC103639"/>
    <n v="21"/>
    <x v="0"/>
    <s v="Diploma"/>
    <s v="Single"/>
    <s v="Salaried"/>
    <n v="8300000"/>
    <n v="31000000"/>
    <n v="17"/>
    <x v="0"/>
    <n v="0"/>
    <n v="0"/>
    <n v="9730000"/>
    <n v="9430000"/>
    <n v="7850000"/>
    <n v="3180000"/>
    <n v="3700000"/>
    <n v="1400000"/>
    <n v="520000"/>
    <n v="0"/>
    <x v="0"/>
    <s v="21-29"/>
    <n v="9003333.333333334"/>
    <n v="2760000"/>
    <n v="0.29043010752688175"/>
    <x v="1"/>
    <x v="1"/>
    <x v="2"/>
    <x v="1"/>
  </r>
  <r>
    <s v="CC103640"/>
    <n v="27"/>
    <x v="0"/>
    <s v="Bachelor"/>
    <s v="Single"/>
    <s v="Salaried"/>
    <n v="9400000"/>
    <n v="46000000"/>
    <n v="4"/>
    <x v="1"/>
    <n v="3"/>
    <n v="3"/>
    <n v="37770000"/>
    <n v="33770000"/>
    <n v="37250000"/>
    <n v="890000"/>
    <n v="890000"/>
    <n v="910000"/>
    <n v="3820000"/>
    <n v="5"/>
    <x v="1"/>
    <s v="21-29"/>
    <n v="36263333.333333336"/>
    <n v="896666.66666666663"/>
    <n v="0.78833333333333344"/>
    <x v="3"/>
    <x v="3"/>
    <x v="3"/>
    <x v="0"/>
  </r>
  <r>
    <s v="CC103641"/>
    <n v="39"/>
    <x v="0"/>
    <s v="Diploma"/>
    <s v="Married"/>
    <s v="Salaried"/>
    <n v="10700000"/>
    <n v="38000000"/>
    <n v="58"/>
    <x v="0"/>
    <n v="0"/>
    <n v="0"/>
    <n v="21670000"/>
    <n v="23400000"/>
    <n v="27110000"/>
    <n v="5390000"/>
    <n v="12890000"/>
    <n v="6070000"/>
    <n v="2180000"/>
    <n v="0"/>
    <x v="0"/>
    <s v="30-39"/>
    <n v="24060000"/>
    <n v="8116666.666666667"/>
    <n v="0.63315789473684214"/>
    <x v="0"/>
    <x v="0"/>
    <x v="2"/>
    <x v="1"/>
  </r>
  <r>
    <s v="CC103642"/>
    <n v="49"/>
    <x v="1"/>
    <s v="Bachelor"/>
    <s v="Married"/>
    <s v="Government"/>
    <n v="20400000"/>
    <n v="113000000"/>
    <n v="130"/>
    <x v="0"/>
    <n v="0"/>
    <n v="0"/>
    <n v="31540000"/>
    <n v="33080000"/>
    <n v="42080000"/>
    <n v="29680000"/>
    <n v="18100000"/>
    <n v="33880000"/>
    <n v="840000"/>
    <n v="0"/>
    <x v="0"/>
    <s v="40-49"/>
    <n v="35566666.666666664"/>
    <n v="27220000"/>
    <n v="0.31474926253687313"/>
    <x v="1"/>
    <x v="1"/>
    <x v="2"/>
    <x v="3"/>
  </r>
  <r>
    <s v="CC103643"/>
    <n v="55"/>
    <x v="0"/>
    <s v="High School"/>
    <s v="Single"/>
    <s v="Contract"/>
    <n v="6600000"/>
    <n v="26000000"/>
    <n v="83"/>
    <x v="0"/>
    <n v="0"/>
    <n v="0"/>
    <n v="12420000"/>
    <n v="11780000"/>
    <n v="8610000"/>
    <n v="3330000"/>
    <n v="5600000"/>
    <n v="2860000"/>
    <n v="1180000"/>
    <n v="0"/>
    <x v="1"/>
    <s v="50-59"/>
    <n v="10936666.666666666"/>
    <n v="3930000"/>
    <n v="0.42064102564102562"/>
    <x v="1"/>
    <x v="1"/>
    <x v="2"/>
    <x v="1"/>
  </r>
  <r>
    <s v="CC103644"/>
    <n v="21"/>
    <x v="1"/>
    <s v="Postgraduate"/>
    <s v="Single"/>
    <s v="Salaried"/>
    <n v="12500000"/>
    <n v="55000000"/>
    <n v="32"/>
    <x v="0"/>
    <n v="0"/>
    <n v="0"/>
    <n v="22820000"/>
    <n v="27660000"/>
    <n v="23150000"/>
    <n v="20470000"/>
    <n v="11460000"/>
    <n v="10870000"/>
    <n v="2260000"/>
    <n v="0"/>
    <x v="0"/>
    <s v="21-29"/>
    <n v="24543333.333333332"/>
    <n v="14266666.666666666"/>
    <n v="0.44624242424242422"/>
    <x v="1"/>
    <x v="1"/>
    <x v="2"/>
    <x v="0"/>
  </r>
  <r>
    <s v="CC103645"/>
    <n v="35"/>
    <x v="0"/>
    <s v="Bachelor"/>
    <s v="Married"/>
    <s v="Salaried"/>
    <n v="21500000"/>
    <n v="64000000"/>
    <n v="83"/>
    <x v="0"/>
    <n v="0"/>
    <n v="0"/>
    <n v="32480000"/>
    <n v="26690000"/>
    <n v="36570000"/>
    <n v="8320000"/>
    <n v="5550000"/>
    <n v="4980000"/>
    <n v="3490000"/>
    <n v="1"/>
    <x v="0"/>
    <s v="30-39"/>
    <n v="31913333.333333332"/>
    <n v="6283333.333333333"/>
    <n v="0.49864583333333329"/>
    <x v="1"/>
    <x v="1"/>
    <x v="0"/>
    <x v="2"/>
  </r>
  <r>
    <s v="CC103646"/>
    <n v="30"/>
    <x v="0"/>
    <s v="Postgraduate"/>
    <s v="Single"/>
    <s v="Government"/>
    <n v="9500000"/>
    <n v="48000000"/>
    <n v="44"/>
    <x v="0"/>
    <n v="0"/>
    <n v="0"/>
    <n v="9320000"/>
    <n v="2660000"/>
    <n v="11910000"/>
    <n v="3250000"/>
    <n v="680000"/>
    <n v="4070000"/>
    <n v="230000"/>
    <n v="0"/>
    <x v="0"/>
    <s v="30-39"/>
    <n v="7963333.333333333"/>
    <n v="2666666.6666666665"/>
    <n v="0.16590277777777776"/>
    <x v="2"/>
    <x v="2"/>
    <x v="2"/>
    <x v="0"/>
  </r>
  <r>
    <s v="CC103647"/>
    <n v="30"/>
    <x v="0"/>
    <s v="Diploma"/>
    <s v="Single"/>
    <s v="Contract"/>
    <n v="7200000"/>
    <n v="24000000"/>
    <n v="38"/>
    <x v="1"/>
    <n v="3"/>
    <n v="3"/>
    <n v="13950000"/>
    <n v="15650000"/>
    <n v="16560000"/>
    <n v="350000"/>
    <n v="520000"/>
    <n v="510000"/>
    <n v="2480000"/>
    <n v="3"/>
    <x v="1"/>
    <s v="30-39"/>
    <n v="15386666.666666666"/>
    <n v="460000"/>
    <n v="0.64111111111111108"/>
    <x v="0"/>
    <x v="0"/>
    <x v="1"/>
    <x v="1"/>
  </r>
  <r>
    <s v="CC103648"/>
    <n v="34"/>
    <x v="0"/>
    <s v="High School"/>
    <s v="Married"/>
    <s v="Salaried"/>
    <n v="7000000"/>
    <n v="32000000"/>
    <n v="71"/>
    <x v="0"/>
    <n v="1"/>
    <n v="1"/>
    <n v="12450000"/>
    <n v="10350000"/>
    <n v="11920000"/>
    <n v="4070000"/>
    <n v="2760000"/>
    <n v="5050000"/>
    <n v="250000"/>
    <n v="2"/>
    <x v="0"/>
    <s v="30-39"/>
    <n v="11573333.333333334"/>
    <n v="3960000"/>
    <n v="0.36166666666666669"/>
    <x v="1"/>
    <x v="1"/>
    <x v="0"/>
    <x v="1"/>
  </r>
  <r>
    <s v="CC103649"/>
    <n v="21"/>
    <x v="0"/>
    <s v="Bachelor"/>
    <s v="Single"/>
    <s v="Other"/>
    <n v="5900000"/>
    <n v="20000000"/>
    <n v="5"/>
    <x v="1"/>
    <n v="3"/>
    <n v="0"/>
    <n v="12610000"/>
    <n v="18830000"/>
    <n v="19840000"/>
    <n v="280000"/>
    <n v="420000"/>
    <n v="3060000"/>
    <n v="1990000"/>
    <n v="3"/>
    <x v="1"/>
    <s v="21-29"/>
    <n v="17093333.333333332"/>
    <n v="1253333.3333333333"/>
    <n v="0.85466666666666657"/>
    <x v="3"/>
    <x v="3"/>
    <x v="1"/>
    <x v="1"/>
  </r>
  <r>
    <s v="CC103650"/>
    <n v="41"/>
    <x v="0"/>
    <s v="Bachelor"/>
    <s v="Married"/>
    <s v="Salaried"/>
    <n v="18800000"/>
    <n v="85000000"/>
    <n v="84"/>
    <x v="0"/>
    <n v="0"/>
    <n v="0"/>
    <n v="53260000"/>
    <n v="66240000"/>
    <n v="45890000"/>
    <n v="20900000"/>
    <n v="15830000"/>
    <n v="7740000"/>
    <n v="940000"/>
    <n v="0"/>
    <x v="0"/>
    <s v="40-49"/>
    <n v="55130000"/>
    <n v="14823333.333333334"/>
    <n v="0.64858823529411769"/>
    <x v="0"/>
    <x v="0"/>
    <x v="2"/>
    <x v="2"/>
  </r>
  <r>
    <s v="CC103651"/>
    <n v="30"/>
    <x v="0"/>
    <s v="High School"/>
    <s v="Other"/>
    <s v="Self-employed"/>
    <n v="8600000"/>
    <n v="43000000"/>
    <n v="83"/>
    <x v="0"/>
    <n v="0"/>
    <n v="0"/>
    <n v="1990000"/>
    <n v="5330000"/>
    <n v="8670000"/>
    <n v="870000"/>
    <n v="1940000"/>
    <n v="3680000"/>
    <n v="1180000"/>
    <n v="1"/>
    <x v="0"/>
    <s v="30-39"/>
    <n v="5330000"/>
    <n v="2163333.3333333335"/>
    <n v="0.12395348837209302"/>
    <x v="2"/>
    <x v="2"/>
    <x v="0"/>
    <x v="0"/>
  </r>
  <r>
    <s v="CC103652"/>
    <n v="49"/>
    <x v="0"/>
    <s v="Diploma"/>
    <s v="Married"/>
    <s v="Salaried"/>
    <n v="10900000"/>
    <n v="46000000"/>
    <n v="109"/>
    <x v="0"/>
    <n v="0"/>
    <n v="1"/>
    <n v="4100000"/>
    <n v="7230000"/>
    <n v="4290000"/>
    <n v="4160000"/>
    <n v="2400000"/>
    <n v="2100000"/>
    <n v="380000"/>
    <n v="1"/>
    <x v="0"/>
    <s v="40-49"/>
    <n v="5206666.666666667"/>
    <n v="2886666.6666666665"/>
    <n v="0.11318840579710146"/>
    <x v="2"/>
    <x v="2"/>
    <x v="0"/>
    <x v="0"/>
  </r>
  <r>
    <s v="CC103653"/>
    <n v="37"/>
    <x v="0"/>
    <s v="Bachelor"/>
    <s v="Married"/>
    <s v="Salaried"/>
    <n v="8100000"/>
    <n v="41000000"/>
    <n v="94"/>
    <x v="0"/>
    <n v="1"/>
    <n v="0"/>
    <n v="11640000"/>
    <n v="17040000"/>
    <n v="16150000"/>
    <n v="3160000"/>
    <n v="1260000"/>
    <n v="4810000"/>
    <n v="910000"/>
    <n v="1"/>
    <x v="0"/>
    <s v="30-39"/>
    <n v="14943333.333333334"/>
    <n v="3076666.6666666665"/>
    <n v="0.36447154471544718"/>
    <x v="1"/>
    <x v="1"/>
    <x v="0"/>
    <x v="0"/>
  </r>
  <r>
    <s v="CC103654"/>
    <n v="29"/>
    <x v="1"/>
    <s v="Bachelor"/>
    <s v="Married"/>
    <s v="Salaried"/>
    <n v="12000000"/>
    <n v="62000000"/>
    <n v="37"/>
    <x v="0"/>
    <n v="0"/>
    <n v="1"/>
    <n v="24760000"/>
    <n v="30170000"/>
    <n v="28380000"/>
    <n v="11170000"/>
    <n v="10480000"/>
    <n v="5560000"/>
    <n v="2740000"/>
    <n v="1"/>
    <x v="0"/>
    <s v="21-29"/>
    <n v="27770000"/>
    <n v="9070000"/>
    <n v="0.44790322580645159"/>
    <x v="1"/>
    <x v="1"/>
    <x v="0"/>
    <x v="2"/>
  </r>
  <r>
    <s v="CC103655"/>
    <n v="48"/>
    <x v="1"/>
    <s v="High School"/>
    <s v="Other"/>
    <s v="Salaried"/>
    <n v="8300000"/>
    <n v="43000000"/>
    <n v="152"/>
    <x v="1"/>
    <n v="0"/>
    <n v="0"/>
    <n v="23480000"/>
    <n v="20560000"/>
    <n v="25940000"/>
    <n v="1910000"/>
    <n v="4940000"/>
    <n v="24070000"/>
    <n v="2520000"/>
    <n v="1"/>
    <x v="1"/>
    <s v="40-49"/>
    <n v="23326666.666666668"/>
    <n v="10306666.666666666"/>
    <n v="0.54248062015503884"/>
    <x v="0"/>
    <x v="0"/>
    <x v="0"/>
    <x v="0"/>
  </r>
  <r>
    <s v="CC103656"/>
    <n v="55"/>
    <x v="0"/>
    <s v="High School"/>
    <s v="Other"/>
    <s v="Salaried"/>
    <n v="11900000"/>
    <n v="79000000"/>
    <n v="159"/>
    <x v="3"/>
    <n v="2"/>
    <n v="0"/>
    <n v="54010000"/>
    <n v="58690000"/>
    <n v="53490000"/>
    <n v="18720000"/>
    <n v="9400000"/>
    <n v="20020000"/>
    <n v="5590000"/>
    <n v="2"/>
    <x v="1"/>
    <s v="50-59"/>
    <n v="55396666.666666664"/>
    <n v="16046666.666666666"/>
    <n v="0.70122362869198307"/>
    <x v="0"/>
    <x v="0"/>
    <x v="0"/>
    <x v="2"/>
  </r>
  <r>
    <s v="CC103657"/>
    <n v="36"/>
    <x v="0"/>
    <s v="Bachelor"/>
    <s v="Single"/>
    <s v="Self-employed"/>
    <n v="15500000"/>
    <n v="43000000"/>
    <n v="106"/>
    <x v="0"/>
    <n v="0"/>
    <n v="0"/>
    <n v="1950000"/>
    <n v="3330000"/>
    <n v="3200000"/>
    <n v="700000"/>
    <n v="1040000"/>
    <n v="3220000"/>
    <n v="150000"/>
    <n v="1"/>
    <x v="0"/>
    <s v="30-39"/>
    <n v="2826666.6666666665"/>
    <n v="1653333.3333333333"/>
    <n v="6.5736434108527128E-2"/>
    <x v="2"/>
    <x v="2"/>
    <x v="0"/>
    <x v="0"/>
  </r>
  <r>
    <s v="CC103658"/>
    <n v="28"/>
    <x v="0"/>
    <s v="Bachelor"/>
    <s v="Single"/>
    <s v="Salaried"/>
    <n v="9600000"/>
    <n v="46000000"/>
    <n v="53"/>
    <x v="0"/>
    <n v="0"/>
    <n v="0"/>
    <n v="27100000"/>
    <n v="22150000"/>
    <n v="27510000"/>
    <n v="7420000"/>
    <n v="9570000"/>
    <n v="10360000"/>
    <n v="820000"/>
    <n v="0"/>
    <x v="0"/>
    <s v="21-29"/>
    <n v="25586666.666666668"/>
    <n v="9116666.666666666"/>
    <n v="0.55623188405797108"/>
    <x v="0"/>
    <x v="0"/>
    <x v="2"/>
    <x v="0"/>
  </r>
  <r>
    <s v="CC103659"/>
    <n v="43"/>
    <x v="1"/>
    <s v="Diploma"/>
    <s v="Married"/>
    <s v="Salaried"/>
    <n v="11100000"/>
    <n v="62000000"/>
    <n v="92"/>
    <x v="0"/>
    <n v="0"/>
    <n v="0"/>
    <n v="40800000"/>
    <n v="38910000"/>
    <n v="36570000"/>
    <n v="22290000"/>
    <n v="7700000"/>
    <n v="12270000"/>
    <n v="700000"/>
    <n v="0"/>
    <x v="1"/>
    <s v="40-49"/>
    <n v="38760000"/>
    <n v="14086666.666666666"/>
    <n v="0.62516129032258061"/>
    <x v="0"/>
    <x v="0"/>
    <x v="2"/>
    <x v="2"/>
  </r>
  <r>
    <s v="CC103660"/>
    <n v="49"/>
    <x v="1"/>
    <s v="Bachelor"/>
    <s v="Single"/>
    <s v="Self-employed"/>
    <n v="18400000"/>
    <n v="62000000"/>
    <n v="137"/>
    <x v="0"/>
    <n v="0"/>
    <n v="3"/>
    <n v="18030000"/>
    <n v="14540000"/>
    <n v="11970000"/>
    <n v="4000000"/>
    <n v="3110000"/>
    <n v="1120000"/>
    <n v="5690000"/>
    <n v="1"/>
    <x v="0"/>
    <s v="40-49"/>
    <n v="14846666.666666666"/>
    <n v="2743333.3333333335"/>
    <n v="0.23946236559139783"/>
    <x v="2"/>
    <x v="2"/>
    <x v="0"/>
    <x v="2"/>
  </r>
  <r>
    <s v="CC103661"/>
    <n v="39"/>
    <x v="1"/>
    <s v="Bachelor"/>
    <s v="Single"/>
    <s v="Self-employed"/>
    <n v="16400000"/>
    <n v="101000000"/>
    <n v="103"/>
    <x v="0"/>
    <n v="0"/>
    <n v="0"/>
    <n v="95770000"/>
    <n v="100640000"/>
    <n v="75470000"/>
    <n v="31750000"/>
    <n v="90680000"/>
    <n v="21770000"/>
    <n v="4360000"/>
    <n v="0"/>
    <x v="1"/>
    <s v="30-39"/>
    <n v="90626666.666666672"/>
    <n v="48066666.666666664"/>
    <n v="0.89729372937293739"/>
    <x v="3"/>
    <x v="3"/>
    <x v="2"/>
    <x v="3"/>
  </r>
  <r>
    <s v="CC103662"/>
    <n v="43"/>
    <x v="1"/>
    <s v="Diploma"/>
    <s v="Single"/>
    <s v="Self-employed"/>
    <n v="14600000"/>
    <n v="84000000"/>
    <n v="55"/>
    <x v="0"/>
    <n v="1"/>
    <n v="0"/>
    <n v="12380000"/>
    <n v="20100000"/>
    <n v="27910000"/>
    <n v="4270000"/>
    <n v="4490000"/>
    <n v="25650000"/>
    <n v="13010000"/>
    <n v="2"/>
    <x v="0"/>
    <s v="40-49"/>
    <n v="20130000"/>
    <n v="11470000"/>
    <n v="0.23964285714285713"/>
    <x v="2"/>
    <x v="2"/>
    <x v="0"/>
    <x v="2"/>
  </r>
  <r>
    <s v="CC103663"/>
    <n v="41"/>
    <x v="1"/>
    <s v="Diploma"/>
    <s v="Other"/>
    <s v="Other"/>
    <n v="9200000"/>
    <n v="20000000"/>
    <n v="63"/>
    <x v="0"/>
    <n v="0"/>
    <n v="0"/>
    <n v="1530000"/>
    <n v="7960000"/>
    <n v="8070000"/>
    <n v="350000"/>
    <n v="2920000"/>
    <n v="7150000"/>
    <n v="700000"/>
    <n v="0"/>
    <x v="0"/>
    <s v="40-49"/>
    <n v="5853333.333333333"/>
    <n v="3473333.3333333335"/>
    <n v="0.29266666666666663"/>
    <x v="1"/>
    <x v="1"/>
    <x v="2"/>
    <x v="1"/>
  </r>
  <r>
    <s v="CC103664"/>
    <n v="21"/>
    <x v="1"/>
    <s v="Bachelor"/>
    <s v="Single"/>
    <s v="Salaried"/>
    <n v="14200000"/>
    <n v="59000000"/>
    <n v="18"/>
    <x v="0"/>
    <n v="0"/>
    <n v="0"/>
    <n v="32200000"/>
    <n v="16960000"/>
    <n v="14730000"/>
    <n v="3770000"/>
    <n v="6590000"/>
    <n v="2900000"/>
    <n v="2500000"/>
    <n v="0"/>
    <x v="0"/>
    <s v="21-29"/>
    <n v="21296666.666666668"/>
    <n v="4420000"/>
    <n v="0.36096045197740118"/>
    <x v="1"/>
    <x v="1"/>
    <x v="2"/>
    <x v="0"/>
  </r>
  <r>
    <s v="CC103665"/>
    <n v="55"/>
    <x v="0"/>
    <s v="High School"/>
    <s v="Married"/>
    <s v="Salaried"/>
    <n v="9400000"/>
    <n v="59000000"/>
    <n v="182"/>
    <x v="0"/>
    <n v="1"/>
    <n v="0"/>
    <n v="19660000"/>
    <n v="26930000"/>
    <n v="12290000"/>
    <n v="17110000"/>
    <n v="6880000"/>
    <n v="7970000"/>
    <n v="50000"/>
    <n v="1"/>
    <x v="0"/>
    <s v="50-59"/>
    <n v="19626666.666666668"/>
    <n v="10653333.333333334"/>
    <n v="0.33265536723163847"/>
    <x v="1"/>
    <x v="1"/>
    <x v="0"/>
    <x v="0"/>
  </r>
  <r>
    <s v="CC103666"/>
    <n v="21"/>
    <x v="0"/>
    <s v="Diploma"/>
    <s v="Single"/>
    <s v="Contract"/>
    <n v="5000000"/>
    <n v="20000000"/>
    <n v="30"/>
    <x v="1"/>
    <n v="3"/>
    <n v="3"/>
    <n v="9020000"/>
    <n v="8250000"/>
    <n v="14740000"/>
    <n v="1720000"/>
    <n v="340000"/>
    <n v="240000"/>
    <n v="1230000"/>
    <n v="3"/>
    <x v="1"/>
    <s v="21-29"/>
    <n v="10670000"/>
    <n v="766666.66666666663"/>
    <n v="0.53349999999999997"/>
    <x v="0"/>
    <x v="0"/>
    <x v="1"/>
    <x v="1"/>
  </r>
  <r>
    <s v="CC103667"/>
    <n v="31"/>
    <x v="1"/>
    <s v="High School"/>
    <s v="Married"/>
    <s v="Salaried"/>
    <n v="7400000"/>
    <n v="32000000"/>
    <n v="89"/>
    <x v="0"/>
    <n v="0"/>
    <n v="0"/>
    <n v="4100000"/>
    <n v="2810000"/>
    <n v="4390000"/>
    <n v="3740000"/>
    <n v="2880000"/>
    <n v="1190000"/>
    <n v="370000"/>
    <n v="0"/>
    <x v="0"/>
    <s v="30-39"/>
    <n v="3766666.6666666665"/>
    <n v="2603333.3333333335"/>
    <n v="0.11770833333333333"/>
    <x v="2"/>
    <x v="2"/>
    <x v="2"/>
    <x v="1"/>
  </r>
  <r>
    <s v="CC103668"/>
    <n v="30"/>
    <x v="0"/>
    <s v="High School"/>
    <s v="Other"/>
    <s v="Government"/>
    <n v="8400000"/>
    <n v="33000000"/>
    <n v="24"/>
    <x v="0"/>
    <n v="0"/>
    <n v="0"/>
    <n v="10440000"/>
    <n v="6750000"/>
    <n v="10020000"/>
    <n v="5990000"/>
    <n v="5250000"/>
    <n v="8710000"/>
    <n v="460000"/>
    <n v="0"/>
    <x v="0"/>
    <s v="30-39"/>
    <n v="9070000"/>
    <n v="6650000"/>
    <n v="0.27484848484848484"/>
    <x v="1"/>
    <x v="1"/>
    <x v="2"/>
    <x v="1"/>
  </r>
  <r>
    <s v="CC103669"/>
    <n v="35"/>
    <x v="0"/>
    <s v="Bachelor"/>
    <s v="Married"/>
    <s v="Salaried"/>
    <n v="19200000"/>
    <n v="110000000"/>
    <n v="73"/>
    <x v="0"/>
    <n v="0"/>
    <n v="0"/>
    <n v="75000000"/>
    <n v="73580000"/>
    <n v="83030000"/>
    <n v="69890000"/>
    <n v="24880000"/>
    <n v="42300000"/>
    <n v="2820000"/>
    <n v="0"/>
    <x v="0"/>
    <s v="30-39"/>
    <n v="77203333.333333328"/>
    <n v="45690000"/>
    <n v="0.70184848484848483"/>
    <x v="0"/>
    <x v="0"/>
    <x v="2"/>
    <x v="3"/>
  </r>
  <r>
    <s v="CC103670"/>
    <n v="52"/>
    <x v="0"/>
    <s v="Bachelor"/>
    <s v="Other"/>
    <s v="Salaried"/>
    <n v="21700000"/>
    <n v="163000000"/>
    <n v="213"/>
    <x v="1"/>
    <n v="3"/>
    <n v="0"/>
    <n v="116630000"/>
    <n v="106490000"/>
    <n v="82740000"/>
    <n v="2150000"/>
    <n v="2480000"/>
    <n v="33330000"/>
    <n v="11510000"/>
    <n v="2"/>
    <x v="1"/>
    <s v="50-59"/>
    <n v="101953333.33333333"/>
    <n v="12653333.333333334"/>
    <n v="0.62548057259713696"/>
    <x v="0"/>
    <x v="0"/>
    <x v="0"/>
    <x v="3"/>
  </r>
  <r>
    <s v="CC103671"/>
    <n v="49"/>
    <x v="0"/>
    <s v="Postgraduate"/>
    <s v="Married"/>
    <s v="Government"/>
    <n v="21200000"/>
    <n v="152000000"/>
    <n v="124"/>
    <x v="1"/>
    <n v="2"/>
    <n v="0"/>
    <n v="156940000"/>
    <n v="122390000"/>
    <n v="114140000"/>
    <n v="2290000"/>
    <n v="4020000"/>
    <n v="47430000"/>
    <n v="11660000"/>
    <n v="2"/>
    <x v="1"/>
    <s v="40-49"/>
    <n v="131156666.66666667"/>
    <n v="17913333.333333332"/>
    <n v="0.86287280701754387"/>
    <x v="3"/>
    <x v="3"/>
    <x v="0"/>
    <x v="3"/>
  </r>
  <r>
    <s v="CC103672"/>
    <n v="30"/>
    <x v="0"/>
    <s v="High School"/>
    <s v="Married"/>
    <s v="Self-employed"/>
    <n v="13900000"/>
    <n v="67000000"/>
    <n v="59"/>
    <x v="0"/>
    <n v="0"/>
    <n v="0"/>
    <n v="0"/>
    <n v="0"/>
    <n v="4110000"/>
    <n v="0"/>
    <n v="0"/>
    <n v="770000"/>
    <n v="3350000"/>
    <n v="2"/>
    <x v="0"/>
    <s v="30-39"/>
    <n v="1370000"/>
    <n v="256666.66666666666"/>
    <n v="2.044776119402985E-2"/>
    <x v="2"/>
    <x v="2"/>
    <x v="0"/>
    <x v="2"/>
  </r>
  <r>
    <s v="CC103673"/>
    <n v="28"/>
    <x v="1"/>
    <s v="Bachelor"/>
    <s v="Single"/>
    <s v="Government"/>
    <n v="11400000"/>
    <n v="46000000"/>
    <n v="56"/>
    <x v="0"/>
    <n v="0"/>
    <n v="0"/>
    <n v="11250000"/>
    <n v="16400000"/>
    <n v="11230000"/>
    <n v="4690000"/>
    <n v="6920000"/>
    <n v="4210000"/>
    <n v="2710000"/>
    <n v="0"/>
    <x v="0"/>
    <s v="21-29"/>
    <n v="12960000"/>
    <n v="5273333.333333333"/>
    <n v="0.2817391304347826"/>
    <x v="1"/>
    <x v="1"/>
    <x v="2"/>
    <x v="0"/>
  </r>
  <r>
    <s v="CC103674"/>
    <n v="36"/>
    <x v="1"/>
    <s v="Bachelor"/>
    <s v="Single"/>
    <s v="Salaried"/>
    <n v="9700000"/>
    <n v="48000000"/>
    <n v="47"/>
    <x v="0"/>
    <n v="0"/>
    <n v="0"/>
    <n v="3990000"/>
    <n v="6860000"/>
    <n v="10590000"/>
    <n v="1060000"/>
    <n v="2280000"/>
    <n v="3320000"/>
    <n v="450000"/>
    <n v="0"/>
    <x v="0"/>
    <s v="30-39"/>
    <n v="7146666.666666667"/>
    <n v="2220000"/>
    <n v="0.1488888888888889"/>
    <x v="2"/>
    <x v="2"/>
    <x v="2"/>
    <x v="0"/>
  </r>
  <r>
    <s v="CC103675"/>
    <n v="57"/>
    <x v="1"/>
    <s v="High School"/>
    <s v="Married"/>
    <s v="Self-employed"/>
    <n v="13100000"/>
    <n v="75000000"/>
    <n v="176"/>
    <x v="0"/>
    <n v="0"/>
    <n v="0"/>
    <n v="23880000"/>
    <n v="11640000"/>
    <n v="20700000"/>
    <n v="9330000"/>
    <n v="1650000"/>
    <n v="6040000"/>
    <n v="4240000"/>
    <n v="0"/>
    <x v="0"/>
    <s v="50-59"/>
    <n v="18740000"/>
    <n v="5673333.333333333"/>
    <n v="0.24986666666666665"/>
    <x v="2"/>
    <x v="2"/>
    <x v="2"/>
    <x v="2"/>
  </r>
  <r>
    <s v="CC103676"/>
    <n v="33"/>
    <x v="0"/>
    <s v="Bachelor"/>
    <s v="Single"/>
    <s v="Self-employed"/>
    <n v="18000000"/>
    <n v="61000000"/>
    <n v="55"/>
    <x v="0"/>
    <n v="1"/>
    <n v="0"/>
    <n v="46180000"/>
    <n v="51710000"/>
    <n v="35010000"/>
    <n v="24120000"/>
    <n v="23870000"/>
    <n v="1280000"/>
    <n v="4710000"/>
    <n v="2"/>
    <x v="0"/>
    <s v="30-39"/>
    <n v="44300000"/>
    <n v="16423333.333333334"/>
    <n v="0.72622950819672127"/>
    <x v="0"/>
    <x v="0"/>
    <x v="0"/>
    <x v="2"/>
  </r>
  <r>
    <s v="CC103677"/>
    <n v="48"/>
    <x v="0"/>
    <s v="Bachelor"/>
    <s v="Single"/>
    <s v="Other"/>
    <n v="9100000"/>
    <n v="41000000"/>
    <n v="160"/>
    <x v="0"/>
    <n v="0"/>
    <n v="0"/>
    <n v="830000"/>
    <n v="1860000"/>
    <n v="1720000"/>
    <n v="830000"/>
    <n v="1160000"/>
    <n v="1100000"/>
    <n v="1180000"/>
    <n v="0"/>
    <x v="0"/>
    <s v="40-49"/>
    <n v="1470000"/>
    <n v="1030000"/>
    <n v="3.5853658536585363E-2"/>
    <x v="2"/>
    <x v="2"/>
    <x v="2"/>
    <x v="0"/>
  </r>
  <r>
    <s v="CC103678"/>
    <n v="45"/>
    <x v="0"/>
    <s v="High School"/>
    <s v="Married"/>
    <s v="Other"/>
    <n v="7000000"/>
    <n v="28000000"/>
    <n v="68"/>
    <x v="0"/>
    <n v="0"/>
    <n v="0"/>
    <n v="12090000"/>
    <n v="9550000"/>
    <n v="11300000"/>
    <n v="3600000"/>
    <n v="5800000"/>
    <n v="500000"/>
    <n v="280000"/>
    <n v="0"/>
    <x v="0"/>
    <s v="40-49"/>
    <n v="10980000"/>
    <n v="3300000"/>
    <n v="0.39214285714285713"/>
    <x v="1"/>
    <x v="1"/>
    <x v="2"/>
    <x v="1"/>
  </r>
  <r>
    <s v="CC103679"/>
    <n v="44"/>
    <x v="1"/>
    <s v="Diploma"/>
    <s v="Married"/>
    <s v="Contract"/>
    <n v="6900000"/>
    <n v="21000000"/>
    <n v="57"/>
    <x v="0"/>
    <n v="0"/>
    <n v="0"/>
    <n v="9150000"/>
    <n v="9460000"/>
    <n v="14170000"/>
    <n v="2500000"/>
    <n v="1400000"/>
    <n v="2930000"/>
    <n v="190000"/>
    <n v="0"/>
    <x v="0"/>
    <s v="40-49"/>
    <n v="10926666.666666666"/>
    <n v="2276666.6666666665"/>
    <n v="0.52031746031746029"/>
    <x v="0"/>
    <x v="0"/>
    <x v="2"/>
    <x v="1"/>
  </r>
  <r>
    <s v="CC103680"/>
    <n v="37"/>
    <x v="1"/>
    <s v="Bachelor"/>
    <s v="Single"/>
    <s v="Salaried"/>
    <n v="11400000"/>
    <n v="53000000"/>
    <n v="52"/>
    <x v="0"/>
    <n v="0"/>
    <n v="0"/>
    <n v="37960000"/>
    <n v="40390000"/>
    <n v="36650000"/>
    <n v="14090000"/>
    <n v="17830000"/>
    <n v="18520000"/>
    <n v="1170000"/>
    <n v="0"/>
    <x v="0"/>
    <s v="30-39"/>
    <n v="38333333.333333336"/>
    <n v="16813333.333333332"/>
    <n v="0.72327044025157239"/>
    <x v="0"/>
    <x v="0"/>
    <x v="2"/>
    <x v="0"/>
  </r>
  <r>
    <s v="CC103681"/>
    <n v="41"/>
    <x v="0"/>
    <s v="Bachelor"/>
    <s v="Married"/>
    <s v="Salaried"/>
    <n v="12000000"/>
    <n v="45000000"/>
    <n v="88"/>
    <x v="0"/>
    <n v="0"/>
    <n v="0"/>
    <n v="17740000"/>
    <n v="14950000"/>
    <n v="13720000"/>
    <n v="6760000"/>
    <n v="10350000"/>
    <n v="7750000"/>
    <n v="760000"/>
    <n v="1"/>
    <x v="0"/>
    <s v="40-49"/>
    <n v="15470000"/>
    <n v="8286666.666666667"/>
    <n v="0.34377777777777779"/>
    <x v="1"/>
    <x v="1"/>
    <x v="0"/>
    <x v="0"/>
  </r>
  <r>
    <s v="CC103682"/>
    <n v="31"/>
    <x v="1"/>
    <s v="Bachelor"/>
    <s v="Married"/>
    <s v="Self-employed"/>
    <n v="9800000"/>
    <n v="74000000"/>
    <n v="92"/>
    <x v="2"/>
    <n v="0"/>
    <n v="0"/>
    <n v="52520000"/>
    <n v="40940000"/>
    <n v="35030000"/>
    <n v="830000"/>
    <n v="38720000"/>
    <n v="2810000"/>
    <n v="2190000"/>
    <n v="1"/>
    <x v="1"/>
    <s v="30-39"/>
    <n v="42830000"/>
    <n v="14120000"/>
    <n v="0.57878378378378381"/>
    <x v="0"/>
    <x v="0"/>
    <x v="0"/>
    <x v="2"/>
  </r>
  <r>
    <s v="CC103683"/>
    <n v="44"/>
    <x v="1"/>
    <s v="Diploma"/>
    <s v="Married"/>
    <s v="Government"/>
    <n v="18800000"/>
    <n v="89000000"/>
    <n v="143"/>
    <x v="0"/>
    <n v="0"/>
    <n v="1"/>
    <n v="52010000"/>
    <n v="45420000"/>
    <n v="32620000"/>
    <n v="19260000"/>
    <n v="11180000"/>
    <n v="8040000"/>
    <n v="660000"/>
    <n v="1"/>
    <x v="0"/>
    <s v="40-49"/>
    <n v="43350000"/>
    <n v="12826666.666666666"/>
    <n v="0.48707865168539327"/>
    <x v="1"/>
    <x v="1"/>
    <x v="0"/>
    <x v="2"/>
  </r>
  <r>
    <s v="CC103684"/>
    <n v="58"/>
    <x v="1"/>
    <s v="Bachelor"/>
    <s v="Married"/>
    <s v="Salaried"/>
    <n v="16300000"/>
    <n v="67000000"/>
    <n v="240"/>
    <x v="3"/>
    <n v="3"/>
    <n v="3"/>
    <n v="39770000"/>
    <n v="31590000"/>
    <n v="24830000"/>
    <n v="1000000"/>
    <n v="750000"/>
    <n v="1470000"/>
    <n v="6160000"/>
    <n v="3"/>
    <x v="1"/>
    <s v="50-59"/>
    <n v="32063333.333333332"/>
    <n v="1073333.3333333333"/>
    <n v="0.47855721393034822"/>
    <x v="1"/>
    <x v="1"/>
    <x v="1"/>
    <x v="2"/>
  </r>
  <r>
    <s v="CC103685"/>
    <n v="29"/>
    <x v="1"/>
    <s v="High School"/>
    <s v="Married"/>
    <s v="Government"/>
    <n v="5200000"/>
    <n v="27000000"/>
    <n v="16"/>
    <x v="0"/>
    <n v="0"/>
    <n v="0"/>
    <n v="12830000"/>
    <n v="12830000"/>
    <n v="3360000"/>
    <n v="13200000"/>
    <n v="7910000"/>
    <n v="1060000"/>
    <n v="950000"/>
    <n v="0"/>
    <x v="0"/>
    <s v="21-29"/>
    <n v="9673333.333333334"/>
    <n v="7390000"/>
    <n v="0.35827160493827165"/>
    <x v="1"/>
    <x v="1"/>
    <x v="2"/>
    <x v="1"/>
  </r>
  <r>
    <s v="CC103686"/>
    <n v="47"/>
    <x v="0"/>
    <s v="Bachelor"/>
    <s v="Married"/>
    <s v="Government"/>
    <n v="18300000"/>
    <n v="71000000"/>
    <n v="120"/>
    <x v="0"/>
    <n v="0"/>
    <n v="0"/>
    <n v="38450000"/>
    <n v="37720000"/>
    <n v="22420000"/>
    <n v="20740000"/>
    <n v="24270000"/>
    <n v="6090000"/>
    <n v="3310000"/>
    <n v="1"/>
    <x v="0"/>
    <s v="40-49"/>
    <n v="32863333.333333332"/>
    <n v="17033333.333333332"/>
    <n v="0.46286384976525818"/>
    <x v="1"/>
    <x v="1"/>
    <x v="0"/>
    <x v="2"/>
  </r>
  <r>
    <s v="CC103687"/>
    <n v="22"/>
    <x v="1"/>
    <s v="Bachelor"/>
    <s v="Married"/>
    <s v="Salaried"/>
    <n v="11300000"/>
    <n v="42000000"/>
    <n v="21"/>
    <x v="0"/>
    <n v="2"/>
    <n v="3"/>
    <n v="28820000"/>
    <n v="29570000"/>
    <n v="34810000"/>
    <n v="9170000"/>
    <n v="650000"/>
    <n v="890000"/>
    <n v="4030000"/>
    <n v="2"/>
    <x v="0"/>
    <s v="21-29"/>
    <n v="31066666.666666668"/>
    <n v="3570000"/>
    <n v="0.73968253968253972"/>
    <x v="0"/>
    <x v="0"/>
    <x v="0"/>
    <x v="0"/>
  </r>
  <r>
    <s v="CC103688"/>
    <n v="42"/>
    <x v="1"/>
    <s v="Bachelor"/>
    <s v="Married"/>
    <s v="Self-employed"/>
    <n v="8500000"/>
    <n v="32000000"/>
    <n v="152"/>
    <x v="0"/>
    <n v="0"/>
    <n v="0"/>
    <n v="14740000"/>
    <n v="17880000"/>
    <n v="18620000"/>
    <n v="620000"/>
    <n v="5980000"/>
    <n v="6400000"/>
    <n v="1350000"/>
    <n v="0"/>
    <x v="0"/>
    <s v="40-49"/>
    <n v="17080000"/>
    <n v="4333333.333333333"/>
    <n v="0.53374999999999995"/>
    <x v="0"/>
    <x v="0"/>
    <x v="2"/>
    <x v="1"/>
  </r>
  <r>
    <s v="CC103689"/>
    <n v="48"/>
    <x v="1"/>
    <s v="Diploma"/>
    <s v="Other"/>
    <s v="Other"/>
    <n v="6900000"/>
    <n v="22000000"/>
    <n v="193"/>
    <x v="0"/>
    <n v="0"/>
    <n v="2"/>
    <n v="10950000"/>
    <n v="10310000"/>
    <n v="10880000"/>
    <n v="2510000"/>
    <n v="3140000"/>
    <n v="1760000"/>
    <n v="2110000"/>
    <n v="3"/>
    <x v="0"/>
    <s v="40-49"/>
    <n v="10713333.333333334"/>
    <n v="2470000"/>
    <n v="0.486969696969697"/>
    <x v="1"/>
    <x v="1"/>
    <x v="1"/>
    <x v="1"/>
  </r>
  <r>
    <s v="CC103690"/>
    <n v="28"/>
    <x v="0"/>
    <s v="High School"/>
    <s v="Married"/>
    <s v="Salaried"/>
    <n v="5200000"/>
    <n v="20000000"/>
    <n v="49"/>
    <x v="0"/>
    <n v="0"/>
    <n v="0"/>
    <n v="5770000"/>
    <n v="5280000"/>
    <n v="5510000"/>
    <n v="6000000"/>
    <n v="1010000"/>
    <n v="1150000"/>
    <n v="330000"/>
    <n v="1"/>
    <x v="1"/>
    <s v="21-29"/>
    <n v="5520000"/>
    <n v="2720000"/>
    <n v="0.27600000000000002"/>
    <x v="1"/>
    <x v="1"/>
    <x v="0"/>
    <x v="1"/>
  </r>
  <r>
    <s v="CC103691"/>
    <n v="36"/>
    <x v="0"/>
    <s v="Bachelor"/>
    <s v="Single"/>
    <s v="Contract"/>
    <n v="9700000"/>
    <n v="31000000"/>
    <n v="59"/>
    <x v="0"/>
    <n v="0"/>
    <n v="0"/>
    <n v="6230000"/>
    <n v="6250000"/>
    <n v="14130000"/>
    <n v="3220000"/>
    <n v="1880000"/>
    <n v="4920000"/>
    <n v="890000"/>
    <n v="1"/>
    <x v="0"/>
    <s v="30-39"/>
    <n v="8870000"/>
    <n v="3340000"/>
    <n v="0.28612903225806452"/>
    <x v="1"/>
    <x v="1"/>
    <x v="0"/>
    <x v="1"/>
  </r>
  <r>
    <s v="CC103692"/>
    <n v="21"/>
    <x v="1"/>
    <s v="Bachelor"/>
    <s v="Single"/>
    <s v="Contract"/>
    <n v="7800000"/>
    <n v="36000000"/>
    <n v="23"/>
    <x v="0"/>
    <n v="0"/>
    <n v="0"/>
    <n v="16030000"/>
    <n v="22110000"/>
    <n v="28190000"/>
    <n v="5150000"/>
    <n v="1370000"/>
    <n v="27830000"/>
    <n v="2310000"/>
    <n v="0"/>
    <x v="0"/>
    <s v="21-29"/>
    <n v="22110000"/>
    <n v="11450000"/>
    <n v="0.61416666666666664"/>
    <x v="0"/>
    <x v="0"/>
    <x v="2"/>
    <x v="1"/>
  </r>
  <r>
    <s v="CC103693"/>
    <n v="32"/>
    <x v="1"/>
    <s v="High School"/>
    <s v="Single"/>
    <s v="Salaried"/>
    <n v="6100000"/>
    <n v="34000000"/>
    <n v="90"/>
    <x v="0"/>
    <n v="0"/>
    <n v="0"/>
    <n v="9830000"/>
    <n v="7250000"/>
    <n v="4200000"/>
    <n v="3640000"/>
    <n v="2840000"/>
    <n v="2110000"/>
    <n v="910000"/>
    <n v="1"/>
    <x v="0"/>
    <s v="30-39"/>
    <n v="7093333.333333333"/>
    <n v="2863333.3333333335"/>
    <n v="0.20862745098039215"/>
    <x v="2"/>
    <x v="2"/>
    <x v="0"/>
    <x v="1"/>
  </r>
  <r>
    <s v="CC103694"/>
    <n v="31"/>
    <x v="1"/>
    <s v="Diploma"/>
    <s v="Married"/>
    <s v="Government"/>
    <n v="9600000"/>
    <n v="41000000"/>
    <n v="74"/>
    <x v="1"/>
    <n v="2"/>
    <n v="3"/>
    <n v="30740000"/>
    <n v="33510000"/>
    <n v="30690000"/>
    <n v="4520000"/>
    <n v="2580000"/>
    <n v="4420000"/>
    <n v="2700000"/>
    <n v="4"/>
    <x v="1"/>
    <s v="30-39"/>
    <n v="31646666.666666668"/>
    <n v="3840000"/>
    <n v="0.77186991869918697"/>
    <x v="3"/>
    <x v="3"/>
    <x v="1"/>
    <x v="0"/>
  </r>
  <r>
    <s v="CC103695"/>
    <n v="46"/>
    <x v="0"/>
    <s v="High School"/>
    <s v="Married"/>
    <s v="Contract"/>
    <n v="12400000"/>
    <n v="41000000"/>
    <n v="145"/>
    <x v="0"/>
    <n v="0"/>
    <n v="0"/>
    <n v="31720000"/>
    <n v="30240000"/>
    <n v="34610000"/>
    <n v="6610000"/>
    <n v="4900000"/>
    <n v="13230000"/>
    <n v="1430000"/>
    <n v="0"/>
    <x v="0"/>
    <s v="40-49"/>
    <n v="32190000"/>
    <n v="8246666.666666667"/>
    <n v="0.78512195121951223"/>
    <x v="3"/>
    <x v="3"/>
    <x v="2"/>
    <x v="0"/>
  </r>
  <r>
    <s v="CC103696"/>
    <n v="30"/>
    <x v="1"/>
    <s v="Diploma"/>
    <s v="Married"/>
    <s v="Government"/>
    <n v="12800000"/>
    <n v="55000000"/>
    <n v="59"/>
    <x v="0"/>
    <n v="0"/>
    <n v="0"/>
    <n v="25220000"/>
    <n v="21240000"/>
    <n v="16310000"/>
    <n v="8170000"/>
    <n v="11310000"/>
    <n v="14820000"/>
    <n v="520000"/>
    <n v="0"/>
    <x v="0"/>
    <s v="30-39"/>
    <n v="20923333.333333332"/>
    <n v="11433333.333333334"/>
    <n v="0.38042424242424239"/>
    <x v="1"/>
    <x v="1"/>
    <x v="2"/>
    <x v="0"/>
  </r>
  <r>
    <s v="CC103697"/>
    <n v="43"/>
    <x v="1"/>
    <s v="Postgraduate"/>
    <s v="Single"/>
    <s v="Self-employed"/>
    <n v="30000000"/>
    <n v="149000000"/>
    <n v="63"/>
    <x v="3"/>
    <n v="2"/>
    <n v="0"/>
    <n v="84070000"/>
    <n v="97790000"/>
    <n v="89340000"/>
    <n v="18920000"/>
    <n v="9590000"/>
    <n v="32120000"/>
    <n v="3360000"/>
    <n v="2"/>
    <x v="1"/>
    <s v="40-49"/>
    <n v="90400000"/>
    <n v="20210000"/>
    <n v="0.60671140939597312"/>
    <x v="0"/>
    <x v="0"/>
    <x v="0"/>
    <x v="3"/>
  </r>
  <r>
    <s v="CC103698"/>
    <n v="39"/>
    <x v="1"/>
    <s v="Bachelor"/>
    <s v="Married"/>
    <s v="Salaried"/>
    <n v="20800000"/>
    <n v="71000000"/>
    <n v="110"/>
    <x v="0"/>
    <n v="0"/>
    <n v="0"/>
    <n v="13500000"/>
    <n v="2200000"/>
    <n v="2070000"/>
    <n v="8300000"/>
    <n v="1170000"/>
    <n v="1350000"/>
    <n v="2090000"/>
    <n v="0"/>
    <x v="0"/>
    <s v="30-39"/>
    <n v="5923333.333333333"/>
    <n v="3606666.6666666665"/>
    <n v="8.3427230046948353E-2"/>
    <x v="2"/>
    <x v="2"/>
    <x v="2"/>
    <x v="2"/>
  </r>
  <r>
    <s v="CC103699"/>
    <n v="21"/>
    <x v="0"/>
    <s v="High School"/>
    <s v="Single"/>
    <s v="Contract"/>
    <n v="5000000"/>
    <n v="20000000"/>
    <n v="30"/>
    <x v="0"/>
    <n v="0"/>
    <n v="1"/>
    <n v="9320000"/>
    <n v="9050000"/>
    <n v="11230000"/>
    <n v="3810000"/>
    <n v="1240000"/>
    <n v="1970000"/>
    <n v="1870000"/>
    <n v="2"/>
    <x v="0"/>
    <s v="21-29"/>
    <n v="9866666.666666666"/>
    <n v="2340000"/>
    <n v="0.49333333333333329"/>
    <x v="1"/>
    <x v="1"/>
    <x v="0"/>
    <x v="1"/>
  </r>
  <r>
    <s v="CC103700"/>
    <n v="47"/>
    <x v="0"/>
    <s v="High School"/>
    <s v="Married"/>
    <s v="Self-employed"/>
    <n v="18900000"/>
    <n v="89000000"/>
    <n v="178"/>
    <x v="0"/>
    <n v="0"/>
    <n v="0"/>
    <n v="52060000"/>
    <n v="69580000"/>
    <n v="69630000"/>
    <n v="28550000"/>
    <n v="25340000"/>
    <n v="18340000"/>
    <n v="5020000"/>
    <n v="2"/>
    <x v="0"/>
    <s v="40-49"/>
    <n v="63756666.666666664"/>
    <n v="24076666.666666668"/>
    <n v="0.71636704119850181"/>
    <x v="0"/>
    <x v="0"/>
    <x v="0"/>
    <x v="2"/>
  </r>
  <r>
    <s v="CC103701"/>
    <n v="32"/>
    <x v="0"/>
    <s v="Bachelor"/>
    <s v="Single"/>
    <s v="Self-employed"/>
    <n v="7800000"/>
    <n v="35000000"/>
    <n v="55"/>
    <x v="0"/>
    <n v="1"/>
    <n v="0"/>
    <n v="11220000"/>
    <n v="11400000"/>
    <n v="13090000"/>
    <n v="10740000"/>
    <n v="2930000"/>
    <n v="1150000"/>
    <n v="1190000"/>
    <n v="1"/>
    <x v="0"/>
    <s v="30-39"/>
    <n v="11903333.333333334"/>
    <n v="4940000"/>
    <n v="0.34009523809523812"/>
    <x v="1"/>
    <x v="1"/>
    <x v="0"/>
    <x v="1"/>
  </r>
  <r>
    <s v="CC103702"/>
    <n v="30"/>
    <x v="0"/>
    <s v="High School"/>
    <s v="Single"/>
    <s v="Other"/>
    <n v="5300000"/>
    <n v="38000000"/>
    <n v="63"/>
    <x v="0"/>
    <n v="0"/>
    <n v="0"/>
    <n v="13130000"/>
    <n v="16410000"/>
    <n v="17650000"/>
    <n v="2270000"/>
    <n v="7790000"/>
    <n v="7670000"/>
    <n v="2670000"/>
    <n v="1"/>
    <x v="0"/>
    <s v="30-39"/>
    <n v="15730000"/>
    <n v="5910000"/>
    <n v="0.41394736842105262"/>
    <x v="1"/>
    <x v="1"/>
    <x v="0"/>
    <x v="1"/>
  </r>
  <r>
    <s v="CC103703"/>
    <n v="25"/>
    <x v="1"/>
    <s v="High School"/>
    <s v="Single"/>
    <s v="Salaried"/>
    <n v="6200000"/>
    <n v="22000000"/>
    <n v="61"/>
    <x v="0"/>
    <n v="0"/>
    <n v="0"/>
    <n v="10160000"/>
    <n v="10750000"/>
    <n v="10620000"/>
    <n v="10540000"/>
    <n v="3840000"/>
    <n v="3340000"/>
    <n v="1700000"/>
    <n v="0"/>
    <x v="0"/>
    <s v="21-29"/>
    <n v="10510000"/>
    <n v="5906666.666666667"/>
    <n v="0.47772727272727272"/>
    <x v="1"/>
    <x v="1"/>
    <x v="2"/>
    <x v="1"/>
  </r>
  <r>
    <s v="CC103704"/>
    <n v="58"/>
    <x v="0"/>
    <s v="High School"/>
    <s v="Single"/>
    <s v="Government"/>
    <n v="13400000"/>
    <n v="75000000"/>
    <n v="205"/>
    <x v="0"/>
    <n v="0"/>
    <n v="0"/>
    <n v="26330000"/>
    <n v="24150000"/>
    <n v="20630000"/>
    <n v="8170000"/>
    <n v="14500000"/>
    <n v="17280000"/>
    <n v="4090000"/>
    <n v="0"/>
    <x v="0"/>
    <s v="50-59"/>
    <n v="23703333.333333332"/>
    <n v="13316666.666666666"/>
    <n v="0.31604444444444441"/>
    <x v="1"/>
    <x v="1"/>
    <x v="2"/>
    <x v="2"/>
  </r>
  <r>
    <s v="CC103705"/>
    <n v="35"/>
    <x v="0"/>
    <s v="Bachelor"/>
    <s v="Married"/>
    <s v="Contract"/>
    <n v="11000000"/>
    <n v="36000000"/>
    <n v="68"/>
    <x v="0"/>
    <n v="0"/>
    <n v="0"/>
    <n v="23500000"/>
    <n v="26380000"/>
    <n v="21440000"/>
    <n v="6260000"/>
    <n v="9830000"/>
    <n v="4070000"/>
    <n v="3120000"/>
    <n v="2"/>
    <x v="0"/>
    <s v="30-39"/>
    <n v="23773333.333333332"/>
    <n v="6720000"/>
    <n v="0.66037037037037039"/>
    <x v="0"/>
    <x v="0"/>
    <x v="0"/>
    <x v="1"/>
  </r>
  <r>
    <s v="CC103706"/>
    <n v="22"/>
    <x v="0"/>
    <s v="Bachelor"/>
    <s v="Single"/>
    <s v="Other"/>
    <n v="5000000"/>
    <n v="20000000"/>
    <n v="16"/>
    <x v="0"/>
    <n v="1"/>
    <n v="2"/>
    <n v="6960000"/>
    <n v="4870000"/>
    <n v="5680000"/>
    <n v="610000"/>
    <n v="1340000"/>
    <n v="360000"/>
    <n v="840000"/>
    <n v="2"/>
    <x v="0"/>
    <s v="21-29"/>
    <n v="5836666.666666667"/>
    <n v="770000"/>
    <n v="0.29183333333333333"/>
    <x v="1"/>
    <x v="1"/>
    <x v="0"/>
    <x v="1"/>
  </r>
  <r>
    <s v="CC103707"/>
    <n v="38"/>
    <x v="1"/>
    <s v="Diploma"/>
    <s v="Married"/>
    <s v="Self-employed"/>
    <n v="7600000"/>
    <n v="44000000"/>
    <n v="124"/>
    <x v="0"/>
    <n v="0"/>
    <n v="0"/>
    <n v="25380000"/>
    <n v="30510000"/>
    <n v="27200000"/>
    <n v="16020000"/>
    <n v="31980000"/>
    <n v="13260000"/>
    <n v="810000"/>
    <n v="0"/>
    <x v="0"/>
    <s v="30-39"/>
    <n v="27696666.666666668"/>
    <n v="20420000"/>
    <n v="0.62946969696969701"/>
    <x v="0"/>
    <x v="0"/>
    <x v="2"/>
    <x v="0"/>
  </r>
  <r>
    <s v="CC103708"/>
    <n v="26"/>
    <x v="1"/>
    <s v="Bachelor"/>
    <s v="Married"/>
    <s v="Salaried"/>
    <n v="7300000"/>
    <n v="33000000"/>
    <n v="42"/>
    <x v="0"/>
    <n v="0"/>
    <n v="0"/>
    <n v="5740000"/>
    <n v="6530000"/>
    <n v="8520000"/>
    <n v="2480000"/>
    <n v="2800000"/>
    <n v="3720000"/>
    <n v="570000"/>
    <n v="0"/>
    <x v="0"/>
    <s v="21-29"/>
    <n v="6930000"/>
    <n v="3000000"/>
    <n v="0.21"/>
    <x v="2"/>
    <x v="2"/>
    <x v="2"/>
    <x v="1"/>
  </r>
  <r>
    <s v="CC103709"/>
    <n v="50"/>
    <x v="1"/>
    <s v="High School"/>
    <s v="Married"/>
    <s v="Contract"/>
    <n v="8300000"/>
    <n v="34000000"/>
    <n v="200"/>
    <x v="0"/>
    <n v="0"/>
    <n v="0"/>
    <n v="11800000"/>
    <n v="10100000"/>
    <n v="15220000"/>
    <n v="3360000"/>
    <n v="10330000"/>
    <n v="15200000"/>
    <n v="1690000"/>
    <n v="0"/>
    <x v="1"/>
    <s v="50-59"/>
    <n v="12373333.333333334"/>
    <n v="9630000"/>
    <n v="0.36392156862745101"/>
    <x v="1"/>
    <x v="1"/>
    <x v="2"/>
    <x v="1"/>
  </r>
  <r>
    <s v="CC103710"/>
    <n v="38"/>
    <x v="1"/>
    <s v="Postgraduate"/>
    <s v="Married"/>
    <s v="Salaried"/>
    <n v="18000000"/>
    <n v="59000000"/>
    <n v="55"/>
    <x v="0"/>
    <n v="0"/>
    <n v="0"/>
    <n v="19090000"/>
    <n v="25770000"/>
    <n v="10400000"/>
    <n v="8050000"/>
    <n v="8480000"/>
    <n v="10620000"/>
    <n v="1630000"/>
    <n v="0"/>
    <x v="0"/>
    <s v="30-39"/>
    <n v="18420000"/>
    <n v="9050000"/>
    <n v="0.31220338983050849"/>
    <x v="1"/>
    <x v="1"/>
    <x v="2"/>
    <x v="0"/>
  </r>
  <r>
    <s v="CC103711"/>
    <n v="35"/>
    <x v="0"/>
    <s v="High School"/>
    <s v="Married"/>
    <s v="Contract"/>
    <n v="6000000"/>
    <n v="22000000"/>
    <n v="32"/>
    <x v="3"/>
    <n v="0"/>
    <n v="0"/>
    <n v="8710000"/>
    <n v="13120000"/>
    <n v="7510000"/>
    <n v="290000"/>
    <n v="1320000"/>
    <n v="1250000"/>
    <n v="1030000"/>
    <n v="3"/>
    <x v="0"/>
    <s v="30-39"/>
    <n v="9780000"/>
    <n v="953333.33333333337"/>
    <n v="0.44454545454545452"/>
    <x v="1"/>
    <x v="1"/>
    <x v="1"/>
    <x v="1"/>
  </r>
  <r>
    <s v="CC103712"/>
    <n v="38"/>
    <x v="0"/>
    <s v="High School"/>
    <s v="Married"/>
    <s v="Self-employed"/>
    <n v="10700000"/>
    <n v="45000000"/>
    <n v="107"/>
    <x v="2"/>
    <n v="0"/>
    <n v="0"/>
    <n v="6580000"/>
    <n v="13040000"/>
    <n v="14580000"/>
    <n v="1250000"/>
    <n v="3500000"/>
    <n v="4320000"/>
    <n v="1690000"/>
    <n v="1"/>
    <x v="0"/>
    <s v="30-39"/>
    <n v="11400000"/>
    <n v="3023333.3333333335"/>
    <n v="0.25333333333333335"/>
    <x v="1"/>
    <x v="1"/>
    <x v="0"/>
    <x v="0"/>
  </r>
  <r>
    <s v="CC103713"/>
    <n v="43"/>
    <x v="0"/>
    <s v="High School"/>
    <s v="Single"/>
    <s v="Government"/>
    <n v="6900000"/>
    <n v="49000000"/>
    <n v="161"/>
    <x v="1"/>
    <n v="0"/>
    <n v="0"/>
    <n v="30920000"/>
    <n v="37820000"/>
    <n v="35460000"/>
    <n v="4410000"/>
    <n v="14840000"/>
    <n v="28760000"/>
    <n v="4040000"/>
    <n v="1"/>
    <x v="1"/>
    <s v="40-49"/>
    <n v="34733333.333333336"/>
    <n v="16003333.333333334"/>
    <n v="0.70884353741496609"/>
    <x v="0"/>
    <x v="0"/>
    <x v="0"/>
    <x v="0"/>
  </r>
  <r>
    <s v="CC103714"/>
    <n v="64"/>
    <x v="1"/>
    <s v="High School"/>
    <s v="Married"/>
    <s v="Salaried"/>
    <n v="15100000"/>
    <n v="50000000"/>
    <n v="240"/>
    <x v="0"/>
    <n v="0"/>
    <n v="1"/>
    <n v="8060000"/>
    <n v="9330000"/>
    <n v="14270000"/>
    <n v="3780000"/>
    <n v="9370000"/>
    <n v="4830000"/>
    <n v="510000"/>
    <n v="1"/>
    <x v="0"/>
    <s v="60+"/>
    <n v="10553333.333333334"/>
    <n v="5993333.333333333"/>
    <n v="0.21106666666666668"/>
    <x v="2"/>
    <x v="2"/>
    <x v="0"/>
    <x v="0"/>
  </r>
  <r>
    <s v="CC103715"/>
    <n v="41"/>
    <x v="1"/>
    <s v="Diploma"/>
    <s v="Married"/>
    <s v="Government"/>
    <n v="8300000"/>
    <n v="38000000"/>
    <n v="120"/>
    <x v="0"/>
    <n v="1"/>
    <n v="0"/>
    <n v="11100000"/>
    <n v="14720000"/>
    <n v="16330000"/>
    <n v="1580000"/>
    <n v="6300000"/>
    <n v="490000"/>
    <n v="2770000"/>
    <n v="2"/>
    <x v="0"/>
    <s v="40-49"/>
    <n v="14050000"/>
    <n v="2790000"/>
    <n v="0.36973684210526314"/>
    <x v="1"/>
    <x v="1"/>
    <x v="0"/>
    <x v="1"/>
  </r>
  <r>
    <s v="CC103716"/>
    <n v="29"/>
    <x v="1"/>
    <s v="Bachelor"/>
    <s v="Married"/>
    <s v="Self-employed"/>
    <n v="12900000"/>
    <n v="45000000"/>
    <n v="64"/>
    <x v="0"/>
    <n v="0"/>
    <n v="0"/>
    <n v="28060000"/>
    <n v="19900000"/>
    <n v="19930000"/>
    <n v="9270000"/>
    <n v="7730000"/>
    <n v="18680000"/>
    <n v="1110000"/>
    <n v="0"/>
    <x v="0"/>
    <s v="21-29"/>
    <n v="22630000"/>
    <n v="11893333.333333334"/>
    <n v="0.50288888888888894"/>
    <x v="0"/>
    <x v="0"/>
    <x v="2"/>
    <x v="0"/>
  </r>
  <r>
    <s v="CC103717"/>
    <n v="26"/>
    <x v="1"/>
    <s v="Bachelor"/>
    <s v="Single"/>
    <s v="Other"/>
    <n v="6800000"/>
    <n v="20000000"/>
    <n v="48"/>
    <x v="3"/>
    <n v="3"/>
    <n v="0"/>
    <n v="10210000"/>
    <n v="15340000"/>
    <n v="13640000"/>
    <n v="290000"/>
    <n v="1230000"/>
    <n v="11980000"/>
    <n v="930000"/>
    <n v="2"/>
    <x v="1"/>
    <s v="21-29"/>
    <n v="13063333.333333334"/>
    <n v="4500000"/>
    <n v="0.65316666666666667"/>
    <x v="0"/>
    <x v="0"/>
    <x v="0"/>
    <x v="1"/>
  </r>
  <r>
    <s v="CC103718"/>
    <n v="40"/>
    <x v="0"/>
    <s v="Postgraduate"/>
    <s v="Other"/>
    <s v="Salaried"/>
    <n v="9500000"/>
    <n v="42000000"/>
    <n v="129"/>
    <x v="2"/>
    <n v="2"/>
    <n v="2"/>
    <n v="2020000"/>
    <n v="5540000"/>
    <n v="4590000"/>
    <n v="630000"/>
    <n v="1040000"/>
    <n v="680000"/>
    <n v="1180000"/>
    <n v="3"/>
    <x v="0"/>
    <s v="40-49"/>
    <n v="4050000"/>
    <n v="783333.33333333337"/>
    <n v="9.6428571428571433E-2"/>
    <x v="2"/>
    <x v="2"/>
    <x v="1"/>
    <x v="0"/>
  </r>
  <r>
    <s v="CC103719"/>
    <n v="37"/>
    <x v="1"/>
    <s v="Diploma"/>
    <s v="Single"/>
    <s v="Other"/>
    <n v="6100000"/>
    <n v="30000000"/>
    <n v="47"/>
    <x v="0"/>
    <n v="1"/>
    <n v="1"/>
    <n v="14190000"/>
    <n v="16180000"/>
    <n v="12000000"/>
    <n v="6230000"/>
    <n v="3340000"/>
    <n v="2600000"/>
    <n v="920000"/>
    <n v="2"/>
    <x v="0"/>
    <s v="30-39"/>
    <n v="14123333.333333334"/>
    <n v="4056666.6666666665"/>
    <n v="0.47077777777777779"/>
    <x v="1"/>
    <x v="1"/>
    <x v="0"/>
    <x v="1"/>
  </r>
  <r>
    <s v="CC103720"/>
    <n v="25"/>
    <x v="0"/>
    <s v="Postgraduate"/>
    <s v="Married"/>
    <s v="Self-employed"/>
    <n v="10700000"/>
    <n v="61000000"/>
    <n v="26"/>
    <x v="0"/>
    <n v="0"/>
    <n v="0"/>
    <n v="28480000"/>
    <n v="23370000"/>
    <n v="20160000"/>
    <n v="8030000"/>
    <n v="9620000"/>
    <n v="9910000"/>
    <n v="150000"/>
    <n v="0"/>
    <x v="0"/>
    <s v="21-29"/>
    <n v="24003333.333333332"/>
    <n v="9186666.666666666"/>
    <n v="0.39349726775956284"/>
    <x v="1"/>
    <x v="1"/>
    <x v="2"/>
    <x v="2"/>
  </r>
  <r>
    <s v="CC103721"/>
    <n v="44"/>
    <x v="1"/>
    <s v="High School"/>
    <s v="Single"/>
    <s v="Salaried"/>
    <n v="10500000"/>
    <n v="58000000"/>
    <n v="71"/>
    <x v="0"/>
    <n v="0"/>
    <n v="0"/>
    <n v="32950000"/>
    <n v="29140000"/>
    <n v="30970000"/>
    <n v="7310000"/>
    <n v="12960000"/>
    <n v="7740000"/>
    <n v="340000"/>
    <n v="0"/>
    <x v="0"/>
    <s v="40-49"/>
    <n v="31020000"/>
    <n v="9336666.666666666"/>
    <n v="0.53482758620689652"/>
    <x v="0"/>
    <x v="0"/>
    <x v="2"/>
    <x v="0"/>
  </r>
  <r>
    <s v="CC103722"/>
    <n v="21"/>
    <x v="0"/>
    <s v="High School"/>
    <s v="Single"/>
    <s v="Other"/>
    <n v="5000000"/>
    <n v="20000000"/>
    <n v="3"/>
    <x v="0"/>
    <n v="0"/>
    <n v="0"/>
    <n v="10160000"/>
    <n v="9030000"/>
    <n v="6890000"/>
    <n v="4740000"/>
    <n v="2970000"/>
    <n v="2330000"/>
    <n v="3560000"/>
    <n v="0"/>
    <x v="0"/>
    <s v="21-29"/>
    <n v="8693333.333333334"/>
    <n v="3346666.6666666665"/>
    <n v="0.4346666666666667"/>
    <x v="1"/>
    <x v="1"/>
    <x v="2"/>
    <x v="1"/>
  </r>
  <r>
    <s v="CC103723"/>
    <n v="41"/>
    <x v="0"/>
    <s v="Diploma"/>
    <s v="Married"/>
    <s v="Salaried"/>
    <n v="12100000"/>
    <n v="56000000"/>
    <n v="104"/>
    <x v="1"/>
    <n v="3"/>
    <n v="3"/>
    <n v="46970000"/>
    <n v="40150000"/>
    <n v="42830000"/>
    <n v="1130000"/>
    <n v="760000"/>
    <n v="830000"/>
    <n v="6940000"/>
    <n v="4"/>
    <x v="1"/>
    <s v="40-49"/>
    <n v="43316666.666666664"/>
    <n v="906666.66666666663"/>
    <n v="0.77351190476190468"/>
    <x v="3"/>
    <x v="3"/>
    <x v="1"/>
    <x v="0"/>
  </r>
  <r>
    <s v="CC103724"/>
    <n v="48"/>
    <x v="1"/>
    <s v="Postgraduate"/>
    <s v="Married"/>
    <s v="Self-employed"/>
    <n v="22500000"/>
    <n v="99000000"/>
    <n v="152"/>
    <x v="0"/>
    <n v="2"/>
    <n v="0"/>
    <n v="45680000"/>
    <n v="50470000"/>
    <n v="44850000"/>
    <n v="8700000"/>
    <n v="7920000"/>
    <n v="9730000"/>
    <n v="3580000"/>
    <n v="2"/>
    <x v="0"/>
    <s v="40-49"/>
    <n v="47000000"/>
    <n v="8783333.333333334"/>
    <n v="0.47474747474747475"/>
    <x v="1"/>
    <x v="1"/>
    <x v="0"/>
    <x v="2"/>
  </r>
  <r>
    <s v="CC103725"/>
    <n v="51"/>
    <x v="0"/>
    <s v="Postgraduate"/>
    <s v="Married"/>
    <s v="Self-employed"/>
    <n v="30200000"/>
    <n v="146000000"/>
    <n v="151"/>
    <x v="0"/>
    <n v="0"/>
    <n v="0"/>
    <n v="8270000"/>
    <n v="11960000"/>
    <n v="22240000"/>
    <n v="6660000"/>
    <n v="4290000"/>
    <n v="21030000"/>
    <n v="7190000"/>
    <n v="1"/>
    <x v="0"/>
    <s v="50-59"/>
    <n v="14156666.666666666"/>
    <n v="10660000"/>
    <n v="9.6963470319634704E-2"/>
    <x v="2"/>
    <x v="2"/>
    <x v="0"/>
    <x v="3"/>
  </r>
  <r>
    <s v="CC103726"/>
    <n v="37"/>
    <x v="0"/>
    <s v="Bachelor"/>
    <s v="Single"/>
    <s v="Self-employed"/>
    <n v="14800000"/>
    <n v="71000000"/>
    <n v="144"/>
    <x v="0"/>
    <n v="0"/>
    <n v="0"/>
    <n v="12470000"/>
    <n v="6370000"/>
    <n v="11820000"/>
    <n v="2970000"/>
    <n v="5440000"/>
    <n v="3620000"/>
    <n v="1040000"/>
    <n v="0"/>
    <x v="0"/>
    <s v="30-39"/>
    <n v="10220000"/>
    <n v="4010000"/>
    <n v="0.14394366197183098"/>
    <x v="2"/>
    <x v="2"/>
    <x v="2"/>
    <x v="2"/>
  </r>
  <r>
    <s v="CC103727"/>
    <n v="37"/>
    <x v="0"/>
    <s v="Diploma"/>
    <s v="Single"/>
    <s v="Government"/>
    <n v="7900000"/>
    <n v="45000000"/>
    <n v="81"/>
    <x v="0"/>
    <n v="0"/>
    <n v="0"/>
    <n v="27570000"/>
    <n v="19450000"/>
    <n v="24600000"/>
    <n v="7070000"/>
    <n v="7810000"/>
    <n v="5720000"/>
    <n v="2640000"/>
    <n v="0"/>
    <x v="0"/>
    <s v="30-39"/>
    <n v="23873333.333333332"/>
    <n v="6866666.666666667"/>
    <n v="0.5305185185185185"/>
    <x v="0"/>
    <x v="0"/>
    <x v="2"/>
    <x v="0"/>
  </r>
  <r>
    <s v="CC103728"/>
    <n v="45"/>
    <x v="1"/>
    <s v="High School"/>
    <s v="Single"/>
    <s v="Self-employed"/>
    <n v="9600000"/>
    <n v="49000000"/>
    <n v="143"/>
    <x v="0"/>
    <n v="0"/>
    <n v="0"/>
    <n v="26550000"/>
    <n v="28880000"/>
    <n v="25140000"/>
    <n v="6480000"/>
    <n v="29300000"/>
    <n v="9960000"/>
    <n v="2620000"/>
    <n v="0"/>
    <x v="0"/>
    <s v="40-49"/>
    <n v="26856666.666666668"/>
    <n v="15246666.666666666"/>
    <n v="0.54809523809523808"/>
    <x v="0"/>
    <x v="0"/>
    <x v="2"/>
    <x v="0"/>
  </r>
  <r>
    <s v="CC103729"/>
    <n v="28"/>
    <x v="0"/>
    <s v="Bachelor"/>
    <s v="Single"/>
    <s v="Contract"/>
    <n v="7200000"/>
    <n v="42000000"/>
    <n v="40"/>
    <x v="0"/>
    <n v="0"/>
    <n v="0"/>
    <n v="22360000"/>
    <n v="23030000"/>
    <n v="21290000"/>
    <n v="23130000"/>
    <n v="12120000"/>
    <n v="7190000"/>
    <n v="1940000"/>
    <n v="0"/>
    <x v="0"/>
    <s v="21-29"/>
    <n v="22226666.666666668"/>
    <n v="14146666.666666666"/>
    <n v="0.52920634920634924"/>
    <x v="0"/>
    <x v="0"/>
    <x v="2"/>
    <x v="0"/>
  </r>
  <r>
    <s v="CC103730"/>
    <n v="38"/>
    <x v="1"/>
    <s v="Diploma"/>
    <s v="Married"/>
    <s v="Government"/>
    <n v="12700000"/>
    <n v="40000000"/>
    <n v="59"/>
    <x v="0"/>
    <n v="0"/>
    <n v="0"/>
    <n v="22880000"/>
    <n v="16640000"/>
    <n v="10010000"/>
    <n v="21730000"/>
    <n v="4310000"/>
    <n v="5740000"/>
    <n v="2010000"/>
    <n v="0"/>
    <x v="0"/>
    <s v="30-39"/>
    <n v="16510000"/>
    <n v="10593333.333333334"/>
    <n v="0.41275000000000001"/>
    <x v="1"/>
    <x v="1"/>
    <x v="2"/>
    <x v="0"/>
  </r>
  <r>
    <s v="CC103731"/>
    <n v="28"/>
    <x v="1"/>
    <s v="Diploma"/>
    <s v="Married"/>
    <s v="Government"/>
    <n v="7400000"/>
    <n v="41000000"/>
    <n v="52"/>
    <x v="2"/>
    <n v="3"/>
    <n v="3"/>
    <n v="31350000"/>
    <n v="33240000"/>
    <n v="37140000"/>
    <n v="3520000"/>
    <n v="910000"/>
    <n v="9410000"/>
    <n v="3840000"/>
    <n v="3"/>
    <x v="0"/>
    <s v="21-29"/>
    <n v="33910000"/>
    <n v="4613333.333333333"/>
    <n v="0.82707317073170727"/>
    <x v="3"/>
    <x v="3"/>
    <x v="1"/>
    <x v="0"/>
  </r>
  <r>
    <s v="CC103732"/>
    <n v="45"/>
    <x v="1"/>
    <s v="Diploma"/>
    <s v="Married"/>
    <s v="Contract"/>
    <n v="7300000"/>
    <n v="20000000"/>
    <n v="95"/>
    <x v="0"/>
    <n v="0"/>
    <n v="0"/>
    <n v="9400000"/>
    <n v="9230000"/>
    <n v="10920000"/>
    <n v="920000"/>
    <n v="8390000"/>
    <n v="5320000"/>
    <n v="1050000"/>
    <n v="1"/>
    <x v="0"/>
    <s v="40-49"/>
    <n v="9850000"/>
    <n v="4876666.666666667"/>
    <n v="0.49249999999999999"/>
    <x v="1"/>
    <x v="1"/>
    <x v="0"/>
    <x v="1"/>
  </r>
  <r>
    <s v="CC103733"/>
    <n v="36"/>
    <x v="0"/>
    <s v="High School"/>
    <s v="Other"/>
    <s v="Other"/>
    <n v="5300000"/>
    <n v="28000000"/>
    <n v="108"/>
    <x v="0"/>
    <n v="0"/>
    <n v="1"/>
    <n v="14380000"/>
    <n v="15570000"/>
    <n v="19180000"/>
    <n v="6790000"/>
    <n v="15610000"/>
    <n v="3890000"/>
    <n v="0"/>
    <n v="2"/>
    <x v="0"/>
    <s v="30-39"/>
    <n v="16376666.666666666"/>
    <n v="8763333.333333334"/>
    <n v="0.58488095238095239"/>
    <x v="0"/>
    <x v="0"/>
    <x v="0"/>
    <x v="1"/>
  </r>
  <r>
    <s v="CC103734"/>
    <n v="32"/>
    <x v="1"/>
    <s v="Bachelor"/>
    <s v="Single"/>
    <s v="Contract"/>
    <n v="11600000"/>
    <n v="29000000"/>
    <n v="52"/>
    <x v="2"/>
    <n v="0"/>
    <n v="0"/>
    <n v="9800000"/>
    <n v="9080000"/>
    <n v="12290000"/>
    <n v="1690000"/>
    <n v="3190000"/>
    <n v="5450000"/>
    <n v="2380000"/>
    <n v="1"/>
    <x v="1"/>
    <s v="30-39"/>
    <n v="10390000"/>
    <n v="3443333.3333333335"/>
    <n v="0.3582758620689655"/>
    <x v="1"/>
    <x v="1"/>
    <x v="0"/>
    <x v="1"/>
  </r>
  <r>
    <s v="CC103735"/>
    <n v="36"/>
    <x v="0"/>
    <s v="Bachelor"/>
    <s v="Married"/>
    <s v="Self-employed"/>
    <n v="13900000"/>
    <n v="61000000"/>
    <n v="113"/>
    <x v="0"/>
    <n v="0"/>
    <n v="0"/>
    <n v="25370000"/>
    <n v="35640000"/>
    <n v="25350000"/>
    <n v="11020000"/>
    <n v="32840000"/>
    <n v="12080000"/>
    <n v="2290000"/>
    <n v="0"/>
    <x v="0"/>
    <s v="30-39"/>
    <n v="28786666.666666668"/>
    <n v="18646666.666666668"/>
    <n v="0.47191256830601097"/>
    <x v="1"/>
    <x v="1"/>
    <x v="2"/>
    <x v="2"/>
  </r>
  <r>
    <s v="CC103736"/>
    <n v="32"/>
    <x v="1"/>
    <s v="High School"/>
    <s v="Married"/>
    <s v="Salaried"/>
    <n v="9800000"/>
    <n v="41000000"/>
    <n v="59"/>
    <x v="0"/>
    <n v="0"/>
    <n v="0"/>
    <n v="7850000"/>
    <n v="6410000"/>
    <n v="8120000"/>
    <n v="7090000"/>
    <n v="3840000"/>
    <n v="4800000"/>
    <n v="1470000"/>
    <n v="0"/>
    <x v="0"/>
    <s v="30-39"/>
    <n v="7460000"/>
    <n v="5243333.333333333"/>
    <n v="0.18195121951219512"/>
    <x v="2"/>
    <x v="2"/>
    <x v="2"/>
    <x v="0"/>
  </r>
  <r>
    <s v="CC103737"/>
    <n v="32"/>
    <x v="1"/>
    <s v="Bachelor"/>
    <s v="Single"/>
    <s v="Government"/>
    <n v="14000000"/>
    <n v="87000000"/>
    <n v="85"/>
    <x v="0"/>
    <n v="0"/>
    <n v="0"/>
    <n v="53330000"/>
    <n v="49000000"/>
    <n v="57700000"/>
    <n v="17560000"/>
    <n v="27280000"/>
    <n v="28470000"/>
    <n v="2610000"/>
    <n v="0"/>
    <x v="0"/>
    <s v="30-39"/>
    <n v="53343333.333333336"/>
    <n v="24436666.666666668"/>
    <n v="0.61314176245210728"/>
    <x v="0"/>
    <x v="0"/>
    <x v="2"/>
    <x v="2"/>
  </r>
  <r>
    <s v="CC103738"/>
    <n v="36"/>
    <x v="1"/>
    <s v="High School"/>
    <s v="Married"/>
    <s v="Government"/>
    <n v="10100000"/>
    <n v="39000000"/>
    <n v="63"/>
    <x v="0"/>
    <n v="0"/>
    <n v="0"/>
    <n v="4090000"/>
    <n v="7500000"/>
    <n v="6640000"/>
    <n v="1410000"/>
    <n v="4390000"/>
    <n v="3140000"/>
    <n v="1650000"/>
    <n v="0"/>
    <x v="0"/>
    <s v="30-39"/>
    <n v="6076666.666666667"/>
    <n v="2980000"/>
    <n v="0.15581196581196582"/>
    <x v="2"/>
    <x v="2"/>
    <x v="2"/>
    <x v="1"/>
  </r>
  <r>
    <s v="CC103739"/>
    <n v="42"/>
    <x v="1"/>
    <s v="High School"/>
    <s v="Married"/>
    <s v="Contract"/>
    <n v="8600000"/>
    <n v="35000000"/>
    <n v="138"/>
    <x v="0"/>
    <n v="0"/>
    <n v="0"/>
    <n v="27330000"/>
    <n v="27810000"/>
    <n v="20270000"/>
    <n v="9940000"/>
    <n v="5220000"/>
    <n v="8520000"/>
    <n v="1420000"/>
    <n v="1"/>
    <x v="0"/>
    <s v="40-49"/>
    <n v="25136666.666666668"/>
    <n v="7893333.333333333"/>
    <n v="0.71819047619047627"/>
    <x v="0"/>
    <x v="0"/>
    <x v="0"/>
    <x v="1"/>
  </r>
  <r>
    <s v="CC103740"/>
    <n v="48"/>
    <x v="0"/>
    <s v="High School"/>
    <s v="Single"/>
    <s v="Salaried"/>
    <n v="6900000"/>
    <n v="43000000"/>
    <n v="163"/>
    <x v="0"/>
    <n v="0"/>
    <n v="0"/>
    <n v="20520000"/>
    <n v="10110000"/>
    <n v="20160000"/>
    <n v="7140000"/>
    <n v="10390000"/>
    <n v="8110000"/>
    <n v="930000"/>
    <n v="0"/>
    <x v="0"/>
    <s v="40-49"/>
    <n v="16930000"/>
    <n v="8546666.666666666"/>
    <n v="0.39372093023255816"/>
    <x v="1"/>
    <x v="1"/>
    <x v="2"/>
    <x v="0"/>
  </r>
  <r>
    <s v="CC103741"/>
    <n v="24"/>
    <x v="0"/>
    <s v="Bachelor"/>
    <s v="Married"/>
    <s v="Self-employed"/>
    <n v="14000000"/>
    <n v="69000000"/>
    <n v="54"/>
    <x v="0"/>
    <n v="0"/>
    <n v="1"/>
    <n v="15090000"/>
    <n v="31030000"/>
    <n v="26800000"/>
    <n v="6790000"/>
    <n v="13970000"/>
    <n v="10880000"/>
    <n v="700000"/>
    <n v="1"/>
    <x v="1"/>
    <s v="21-29"/>
    <n v="24306666.666666668"/>
    <n v="10546666.666666666"/>
    <n v="0.3522705314009662"/>
    <x v="1"/>
    <x v="1"/>
    <x v="0"/>
    <x v="2"/>
  </r>
  <r>
    <s v="CC103742"/>
    <n v="27"/>
    <x v="0"/>
    <s v="Bachelor"/>
    <s v="Married"/>
    <s v="Self-employed"/>
    <n v="15100000"/>
    <n v="29000000"/>
    <n v="32"/>
    <x v="1"/>
    <n v="0"/>
    <n v="2"/>
    <n v="24340000"/>
    <n v="21330000"/>
    <n v="17970000"/>
    <n v="1670000"/>
    <n v="3590000"/>
    <n v="560000"/>
    <n v="1470000"/>
    <n v="3"/>
    <x v="1"/>
    <s v="21-29"/>
    <n v="21213333.333333332"/>
    <n v="1940000"/>
    <n v="0.73149425287356318"/>
    <x v="0"/>
    <x v="0"/>
    <x v="1"/>
    <x v="1"/>
  </r>
  <r>
    <s v="CC103743"/>
    <n v="32"/>
    <x v="0"/>
    <s v="Bachelor"/>
    <s v="Married"/>
    <s v="Government"/>
    <n v="10500000"/>
    <n v="59000000"/>
    <n v="86"/>
    <x v="2"/>
    <n v="0"/>
    <n v="0"/>
    <n v="42160000"/>
    <n v="41270000"/>
    <n v="39280000"/>
    <n v="7130000"/>
    <n v="7540000"/>
    <n v="9350000"/>
    <n v="5790000"/>
    <n v="1"/>
    <x v="0"/>
    <s v="30-39"/>
    <n v="40903333.333333336"/>
    <n v="8006666.666666667"/>
    <n v="0.69327683615819213"/>
    <x v="0"/>
    <x v="0"/>
    <x v="0"/>
    <x v="0"/>
  </r>
  <r>
    <s v="CC103744"/>
    <n v="38"/>
    <x v="1"/>
    <s v="High School"/>
    <s v="Married"/>
    <s v="Self-employed"/>
    <n v="16600000"/>
    <n v="84000000"/>
    <n v="70"/>
    <x v="0"/>
    <n v="0"/>
    <n v="0"/>
    <n v="13000000"/>
    <n v="5570000"/>
    <n v="0"/>
    <n v="1430000"/>
    <n v="3310000"/>
    <n v="0"/>
    <n v="7020000"/>
    <n v="0"/>
    <x v="0"/>
    <s v="30-39"/>
    <n v="6190000"/>
    <n v="1580000"/>
    <n v="7.3690476190476195E-2"/>
    <x v="2"/>
    <x v="2"/>
    <x v="2"/>
    <x v="2"/>
  </r>
  <r>
    <s v="CC103745"/>
    <n v="47"/>
    <x v="0"/>
    <s v="Bachelor"/>
    <s v="Married"/>
    <s v="Salaried"/>
    <n v="17400000"/>
    <n v="105000000"/>
    <n v="100"/>
    <x v="1"/>
    <n v="2"/>
    <n v="3"/>
    <n v="48830000"/>
    <n v="43400000"/>
    <n v="57850000"/>
    <n v="10670000"/>
    <n v="1820000"/>
    <n v="2470000"/>
    <n v="7460000"/>
    <n v="4"/>
    <x v="1"/>
    <s v="40-49"/>
    <n v="50026666.666666664"/>
    <n v="4986666.666666667"/>
    <n v="0.47644444444444445"/>
    <x v="1"/>
    <x v="1"/>
    <x v="1"/>
    <x v="3"/>
  </r>
  <r>
    <s v="CC103746"/>
    <n v="45"/>
    <x v="1"/>
    <s v="Bachelor"/>
    <s v="Married"/>
    <s v="Salaried"/>
    <n v="23900000"/>
    <n v="107000000"/>
    <n v="107"/>
    <x v="3"/>
    <n v="1"/>
    <n v="0"/>
    <n v="3450000"/>
    <n v="3420000"/>
    <n v="11790000"/>
    <n v="1930000"/>
    <n v="1420000"/>
    <n v="4380000"/>
    <n v="5130000"/>
    <n v="2"/>
    <x v="1"/>
    <s v="40-49"/>
    <n v="6220000"/>
    <n v="2576666.6666666665"/>
    <n v="5.813084112149533E-2"/>
    <x v="2"/>
    <x v="2"/>
    <x v="0"/>
    <x v="3"/>
  </r>
  <r>
    <s v="CC103747"/>
    <n v="32"/>
    <x v="1"/>
    <s v="Bachelor"/>
    <s v="Married"/>
    <s v="Government"/>
    <n v="9900000"/>
    <n v="45000000"/>
    <n v="45"/>
    <x v="0"/>
    <n v="0"/>
    <n v="0"/>
    <n v="10900000"/>
    <n v="14740000"/>
    <n v="13390000"/>
    <n v="1960000"/>
    <n v="5310000"/>
    <n v="1150000"/>
    <n v="2920000"/>
    <n v="0"/>
    <x v="0"/>
    <s v="30-39"/>
    <n v="13010000"/>
    <n v="2806666.6666666665"/>
    <n v="0.2891111111111111"/>
    <x v="1"/>
    <x v="1"/>
    <x v="2"/>
    <x v="0"/>
  </r>
  <r>
    <s v="CC103748"/>
    <n v="40"/>
    <x v="0"/>
    <s v="Postgraduate"/>
    <s v="Married"/>
    <s v="Contract"/>
    <n v="14700000"/>
    <n v="52000000"/>
    <n v="83"/>
    <x v="0"/>
    <n v="0"/>
    <n v="0"/>
    <n v="0"/>
    <n v="5750000"/>
    <n v="11600000"/>
    <n v="0"/>
    <n v="1610000"/>
    <n v="10040000"/>
    <n v="2300000"/>
    <n v="0"/>
    <x v="0"/>
    <s v="40-49"/>
    <n v="5783333.333333333"/>
    <n v="3883333.3333333335"/>
    <n v="0.11121794871794871"/>
    <x v="2"/>
    <x v="2"/>
    <x v="2"/>
    <x v="0"/>
  </r>
  <r>
    <s v="CC103749"/>
    <n v="49"/>
    <x v="0"/>
    <s v="Diploma"/>
    <s v="Married"/>
    <s v="Salaried"/>
    <n v="15400000"/>
    <n v="71000000"/>
    <n v="115"/>
    <x v="0"/>
    <n v="1"/>
    <n v="2"/>
    <n v="33970000"/>
    <n v="46920000"/>
    <n v="46870000"/>
    <n v="7940000"/>
    <n v="14580000"/>
    <n v="4380000"/>
    <n v="7360000"/>
    <n v="4"/>
    <x v="1"/>
    <s v="40-49"/>
    <n v="42586666.666666664"/>
    <n v="8966666.666666666"/>
    <n v="0.5998122065727699"/>
    <x v="0"/>
    <x v="0"/>
    <x v="1"/>
    <x v="2"/>
  </r>
  <r>
    <s v="CC103750"/>
    <n v="21"/>
    <x v="0"/>
    <s v="High School"/>
    <s v="Single"/>
    <s v="Other"/>
    <n v="5700000"/>
    <n v="20000000"/>
    <n v="14"/>
    <x v="0"/>
    <n v="2"/>
    <n v="2"/>
    <n v="17490000"/>
    <n v="17880000"/>
    <n v="21580000"/>
    <n v="2460000"/>
    <n v="430000"/>
    <n v="3570000"/>
    <n v="1590000"/>
    <n v="3"/>
    <x v="1"/>
    <s v="21-29"/>
    <n v="18983333.333333332"/>
    <n v="2153333.3333333335"/>
    <n v="0.9491666666666666"/>
    <x v="3"/>
    <x v="3"/>
    <x v="1"/>
    <x v="1"/>
  </r>
  <r>
    <s v="CC103751"/>
    <n v="35"/>
    <x v="0"/>
    <s v="Bachelor"/>
    <s v="Married"/>
    <s v="Other"/>
    <n v="11100000"/>
    <n v="76000000"/>
    <n v="115"/>
    <x v="0"/>
    <n v="1"/>
    <n v="0"/>
    <n v="4730000"/>
    <n v="15760000"/>
    <n v="17990000"/>
    <n v="1530000"/>
    <n v="3770000"/>
    <n v="1600000"/>
    <n v="7510000"/>
    <n v="2"/>
    <x v="0"/>
    <s v="30-39"/>
    <n v="12826666.666666666"/>
    <n v="2300000"/>
    <n v="0.16877192982456141"/>
    <x v="2"/>
    <x v="2"/>
    <x v="0"/>
    <x v="2"/>
  </r>
  <r>
    <s v="CC103752"/>
    <n v="54"/>
    <x v="0"/>
    <s v="Bachelor"/>
    <s v="Married"/>
    <s v="Contract"/>
    <n v="11900000"/>
    <n v="45000000"/>
    <n v="92"/>
    <x v="0"/>
    <n v="0"/>
    <n v="0"/>
    <n v="10900000"/>
    <n v="13990000"/>
    <n v="15260000"/>
    <n v="4880000"/>
    <n v="4400000"/>
    <n v="6220000"/>
    <n v="1440000"/>
    <n v="0"/>
    <x v="0"/>
    <s v="50-59"/>
    <n v="13383333.333333334"/>
    <n v="5166666.666666667"/>
    <n v="0.2974074074074074"/>
    <x v="1"/>
    <x v="1"/>
    <x v="2"/>
    <x v="0"/>
  </r>
  <r>
    <s v="CC103753"/>
    <n v="57"/>
    <x v="0"/>
    <s v="High School"/>
    <s v="Married"/>
    <s v="Government"/>
    <n v="8800000"/>
    <n v="51000000"/>
    <n v="148"/>
    <x v="0"/>
    <n v="0"/>
    <n v="0"/>
    <n v="19580000"/>
    <n v="16000000"/>
    <n v="18530000"/>
    <n v="4390000"/>
    <n v="3780000"/>
    <n v="7900000"/>
    <n v="3100000"/>
    <n v="0"/>
    <x v="0"/>
    <s v="50-59"/>
    <n v="18036666.666666668"/>
    <n v="5356666.666666667"/>
    <n v="0.35366013071895425"/>
    <x v="1"/>
    <x v="1"/>
    <x v="2"/>
    <x v="0"/>
  </r>
  <r>
    <s v="CC103754"/>
    <n v="25"/>
    <x v="0"/>
    <s v="Postgraduate"/>
    <s v="Single"/>
    <s v="Salaried"/>
    <n v="11800000"/>
    <n v="36000000"/>
    <n v="38"/>
    <x v="0"/>
    <n v="0"/>
    <n v="1"/>
    <n v="16680000"/>
    <n v="9260000"/>
    <n v="9050000"/>
    <n v="4690000"/>
    <n v="2500000"/>
    <n v="2750000"/>
    <n v="7850000"/>
    <n v="1"/>
    <x v="0"/>
    <s v="21-29"/>
    <n v="11663333.333333334"/>
    <n v="3313333.3333333335"/>
    <n v="0.32398148148148148"/>
    <x v="1"/>
    <x v="1"/>
    <x v="0"/>
    <x v="1"/>
  </r>
  <r>
    <s v="CC103755"/>
    <n v="43"/>
    <x v="0"/>
    <s v="Bachelor"/>
    <s v="Married"/>
    <s v="Salaried"/>
    <n v="9400000"/>
    <n v="48000000"/>
    <n v="80"/>
    <x v="0"/>
    <n v="0"/>
    <n v="0"/>
    <n v="2340000"/>
    <n v="760000"/>
    <n v="3620000"/>
    <n v="1010000"/>
    <n v="760000"/>
    <n v="1760000"/>
    <n v="790000"/>
    <n v="0"/>
    <x v="0"/>
    <s v="40-49"/>
    <n v="2240000"/>
    <n v="1176666.6666666667"/>
    <n v="4.6666666666666669E-2"/>
    <x v="2"/>
    <x v="2"/>
    <x v="2"/>
    <x v="0"/>
  </r>
  <r>
    <s v="CC103756"/>
    <n v="32"/>
    <x v="0"/>
    <s v="Bachelor"/>
    <s v="Married"/>
    <s v="Salaried"/>
    <n v="14100000"/>
    <n v="98000000"/>
    <n v="96"/>
    <x v="1"/>
    <n v="0"/>
    <n v="3"/>
    <n v="33770000"/>
    <n v="40200000"/>
    <n v="39600000"/>
    <n v="1400000"/>
    <n v="7030000"/>
    <n v="2210000"/>
    <n v="7230000"/>
    <n v="2"/>
    <x v="0"/>
    <s v="30-39"/>
    <n v="37856666.666666664"/>
    <n v="3546666.6666666665"/>
    <n v="0.38629251700680267"/>
    <x v="1"/>
    <x v="1"/>
    <x v="0"/>
    <x v="2"/>
  </r>
  <r>
    <s v="CC103757"/>
    <n v="40"/>
    <x v="1"/>
    <s v="Bachelor"/>
    <s v="Other"/>
    <s v="Self-employed"/>
    <n v="9800000"/>
    <n v="54000000"/>
    <n v="146"/>
    <x v="0"/>
    <n v="0"/>
    <n v="0"/>
    <n v="31440000"/>
    <n v="33460000"/>
    <n v="30150000"/>
    <n v="10180000"/>
    <n v="10390000"/>
    <n v="8050000"/>
    <n v="3150000"/>
    <n v="1"/>
    <x v="0"/>
    <s v="40-49"/>
    <n v="31683333.333333332"/>
    <n v="9540000"/>
    <n v="0.58672839506172836"/>
    <x v="0"/>
    <x v="0"/>
    <x v="0"/>
    <x v="0"/>
  </r>
  <r>
    <s v="CC103758"/>
    <n v="37"/>
    <x v="1"/>
    <s v="Postgraduate"/>
    <s v="Married"/>
    <s v="Self-employed"/>
    <n v="14700000"/>
    <n v="60000000"/>
    <n v="125"/>
    <x v="3"/>
    <n v="0"/>
    <n v="0"/>
    <n v="41080000"/>
    <n v="42990000"/>
    <n v="39880000"/>
    <n v="1090000"/>
    <n v="15330000"/>
    <n v="12870000"/>
    <n v="4910000"/>
    <n v="1"/>
    <x v="0"/>
    <s v="30-39"/>
    <n v="41316666.666666664"/>
    <n v="9763333.333333334"/>
    <n v="0.68861111111111106"/>
    <x v="0"/>
    <x v="0"/>
    <x v="0"/>
    <x v="2"/>
  </r>
  <r>
    <s v="CC103759"/>
    <n v="51"/>
    <x v="0"/>
    <s v="Bachelor"/>
    <s v="Single"/>
    <s v="Contract"/>
    <n v="12800000"/>
    <n v="96000000"/>
    <n v="124"/>
    <x v="0"/>
    <n v="0"/>
    <n v="0"/>
    <n v="35100000"/>
    <n v="31100000"/>
    <n v="46260000"/>
    <n v="15010000"/>
    <n v="10070000"/>
    <n v="14370000"/>
    <n v="3670000"/>
    <n v="0"/>
    <x v="0"/>
    <s v="50-59"/>
    <n v="37486666.666666664"/>
    <n v="13150000"/>
    <n v="0.39048611111111109"/>
    <x v="1"/>
    <x v="1"/>
    <x v="2"/>
    <x v="2"/>
  </r>
  <r>
    <s v="CC103760"/>
    <n v="31"/>
    <x v="1"/>
    <s v="Bachelor"/>
    <s v="Married"/>
    <s v="Contract"/>
    <n v="10600000"/>
    <n v="51000000"/>
    <n v="97"/>
    <x v="0"/>
    <n v="0"/>
    <n v="0"/>
    <n v="13900000"/>
    <n v="14020000"/>
    <n v="14240000"/>
    <n v="4600000"/>
    <n v="14290000"/>
    <n v="3760000"/>
    <n v="4890000"/>
    <n v="1"/>
    <x v="0"/>
    <s v="30-39"/>
    <n v="14053333.333333334"/>
    <n v="7550000"/>
    <n v="0.27555555555555555"/>
    <x v="1"/>
    <x v="1"/>
    <x v="0"/>
    <x v="0"/>
  </r>
  <r>
    <s v="CC103761"/>
    <n v="48"/>
    <x v="1"/>
    <s v="High School"/>
    <s v="Single"/>
    <s v="Salaried"/>
    <n v="9400000"/>
    <n v="61000000"/>
    <n v="162"/>
    <x v="0"/>
    <n v="2"/>
    <n v="0"/>
    <n v="25080000"/>
    <n v="23210000"/>
    <n v="22220000"/>
    <n v="5430000"/>
    <n v="2920000"/>
    <n v="8590000"/>
    <n v="1870000"/>
    <n v="2"/>
    <x v="0"/>
    <s v="40-49"/>
    <n v="23503333.333333332"/>
    <n v="5646666.666666667"/>
    <n v="0.38530054644808742"/>
    <x v="1"/>
    <x v="1"/>
    <x v="0"/>
    <x v="2"/>
  </r>
  <r>
    <s v="CC103762"/>
    <n v="37"/>
    <x v="1"/>
    <s v="Diploma"/>
    <s v="Other"/>
    <s v="Contract"/>
    <n v="9900000"/>
    <n v="20000000"/>
    <n v="77"/>
    <x v="0"/>
    <n v="0"/>
    <n v="0"/>
    <n v="11730000"/>
    <n v="11450000"/>
    <n v="12220000"/>
    <n v="2890000"/>
    <n v="3860000"/>
    <n v="1680000"/>
    <n v="1020000"/>
    <n v="0"/>
    <x v="0"/>
    <s v="30-39"/>
    <n v="11800000"/>
    <n v="2810000"/>
    <n v="0.59"/>
    <x v="0"/>
    <x v="0"/>
    <x v="2"/>
    <x v="1"/>
  </r>
  <r>
    <s v="CC103763"/>
    <n v="38"/>
    <x v="1"/>
    <s v="Bachelor"/>
    <s v="Married"/>
    <s v="Salaried"/>
    <n v="10000000"/>
    <n v="44000000"/>
    <n v="47"/>
    <x v="0"/>
    <n v="0"/>
    <n v="0"/>
    <n v="680000"/>
    <n v="5600000"/>
    <n v="15610000"/>
    <n v="490000"/>
    <n v="2250000"/>
    <n v="3930000"/>
    <n v="2550000"/>
    <n v="1"/>
    <x v="0"/>
    <s v="30-39"/>
    <n v="7296666.666666667"/>
    <n v="2223333.3333333335"/>
    <n v="0.16583333333333333"/>
    <x v="2"/>
    <x v="2"/>
    <x v="0"/>
    <x v="0"/>
  </r>
  <r>
    <s v="CC103764"/>
    <n v="43"/>
    <x v="1"/>
    <s v="Bachelor"/>
    <s v="Other"/>
    <s v="Salaried"/>
    <n v="20300000"/>
    <n v="112000000"/>
    <n v="122"/>
    <x v="0"/>
    <n v="0"/>
    <n v="0"/>
    <n v="40750000"/>
    <n v="40040000"/>
    <n v="42870000"/>
    <n v="12680000"/>
    <n v="14500000"/>
    <n v="34360000"/>
    <n v="3310000"/>
    <n v="0"/>
    <x v="1"/>
    <s v="40-49"/>
    <n v="41220000"/>
    <n v="20513333.333333332"/>
    <n v="0.3680357142857143"/>
    <x v="1"/>
    <x v="1"/>
    <x v="2"/>
    <x v="3"/>
  </r>
  <r>
    <s v="CC103765"/>
    <n v="40"/>
    <x v="0"/>
    <s v="Bachelor"/>
    <s v="Married"/>
    <s v="Salaried"/>
    <n v="17700000"/>
    <n v="105000000"/>
    <n v="105"/>
    <x v="0"/>
    <n v="0"/>
    <n v="0"/>
    <n v="93040000"/>
    <n v="83140000"/>
    <n v="68050000"/>
    <n v="26670000"/>
    <n v="30250000"/>
    <n v="23230000"/>
    <n v="3630000"/>
    <n v="0"/>
    <x v="0"/>
    <s v="40-49"/>
    <n v="81410000"/>
    <n v="26716666.666666668"/>
    <n v="0.77533333333333332"/>
    <x v="3"/>
    <x v="3"/>
    <x v="2"/>
    <x v="3"/>
  </r>
  <r>
    <s v="CC103766"/>
    <n v="40"/>
    <x v="0"/>
    <s v="Bachelor"/>
    <s v="Married"/>
    <s v="Government"/>
    <n v="22500000"/>
    <n v="127000000"/>
    <n v="118"/>
    <x v="2"/>
    <n v="0"/>
    <n v="0"/>
    <n v="75190000"/>
    <n v="66380000"/>
    <n v="56850000"/>
    <n v="27160000"/>
    <n v="17500000"/>
    <n v="23430000"/>
    <n v="2040000"/>
    <n v="1"/>
    <x v="0"/>
    <s v="40-49"/>
    <n v="66140000"/>
    <n v="22696666.666666668"/>
    <n v="0.52078740157480319"/>
    <x v="0"/>
    <x v="0"/>
    <x v="0"/>
    <x v="3"/>
  </r>
  <r>
    <s v="CC103767"/>
    <n v="24"/>
    <x v="0"/>
    <s v="Diploma"/>
    <s v="Married"/>
    <s v="Self-employed"/>
    <n v="8200000"/>
    <n v="20000000"/>
    <n v="33"/>
    <x v="0"/>
    <n v="0"/>
    <n v="0"/>
    <n v="9960000"/>
    <n v="8500000"/>
    <n v="5270000"/>
    <n v="10090000"/>
    <n v="2570000"/>
    <n v="5440000"/>
    <n v="90000"/>
    <n v="0"/>
    <x v="0"/>
    <s v="21-29"/>
    <n v="7910000"/>
    <n v="6033333.333333333"/>
    <n v="0.39550000000000002"/>
    <x v="1"/>
    <x v="1"/>
    <x v="2"/>
    <x v="1"/>
  </r>
  <r>
    <s v="CC103768"/>
    <n v="28"/>
    <x v="1"/>
    <s v="Bachelor"/>
    <s v="Married"/>
    <s v="Salaried"/>
    <n v="14900000"/>
    <n v="46000000"/>
    <n v="26"/>
    <x v="0"/>
    <n v="0"/>
    <n v="0"/>
    <n v="31080000"/>
    <n v="33800000"/>
    <n v="25930000"/>
    <n v="12550000"/>
    <n v="10820000"/>
    <n v="3360000"/>
    <n v="4100000"/>
    <n v="0"/>
    <x v="0"/>
    <s v="21-29"/>
    <n v="30270000"/>
    <n v="8910000"/>
    <n v="0.65804347826086962"/>
    <x v="0"/>
    <x v="0"/>
    <x v="2"/>
    <x v="0"/>
  </r>
  <r>
    <s v="CC103769"/>
    <n v="21"/>
    <x v="0"/>
    <s v="High School"/>
    <s v="Married"/>
    <s v="Contract"/>
    <n v="5000000"/>
    <n v="20000000"/>
    <n v="3"/>
    <x v="0"/>
    <n v="0"/>
    <n v="0"/>
    <n v="5440000"/>
    <n v="5740000"/>
    <n v="3710000"/>
    <n v="4440000"/>
    <n v="2960000"/>
    <n v="3660000"/>
    <n v="520000"/>
    <n v="1"/>
    <x v="0"/>
    <s v="21-29"/>
    <n v="4963333.333333333"/>
    <n v="3686666.6666666665"/>
    <n v="0.24816666666666665"/>
    <x v="2"/>
    <x v="2"/>
    <x v="0"/>
    <x v="1"/>
  </r>
  <r>
    <s v="CC103770"/>
    <n v="50"/>
    <x v="1"/>
    <s v="Bachelor"/>
    <s v="Married"/>
    <s v="Salaried"/>
    <n v="12400000"/>
    <n v="61000000"/>
    <n v="162"/>
    <x v="0"/>
    <n v="0"/>
    <n v="0"/>
    <n v="770000"/>
    <n v="2330000"/>
    <n v="5030000"/>
    <n v="770000"/>
    <n v="1050000"/>
    <n v="2190000"/>
    <n v="2540000"/>
    <n v="0"/>
    <x v="1"/>
    <s v="50-59"/>
    <n v="2710000"/>
    <n v="1336666.6666666667"/>
    <n v="4.4426229508196718E-2"/>
    <x v="2"/>
    <x v="2"/>
    <x v="2"/>
    <x v="2"/>
  </r>
  <r>
    <s v="CC103771"/>
    <n v="45"/>
    <x v="1"/>
    <s v="Diploma"/>
    <s v="Single"/>
    <s v="Self-employed"/>
    <n v="13500000"/>
    <n v="57000000"/>
    <n v="51"/>
    <x v="0"/>
    <n v="0"/>
    <n v="0"/>
    <n v="23070000"/>
    <n v="25740000"/>
    <n v="23780000"/>
    <n v="9700000"/>
    <n v="7630000"/>
    <n v="9390000"/>
    <n v="580000"/>
    <n v="0"/>
    <x v="0"/>
    <s v="40-49"/>
    <n v="24196666.666666668"/>
    <n v="8906666.666666666"/>
    <n v="0.42450292397660822"/>
    <x v="1"/>
    <x v="1"/>
    <x v="2"/>
    <x v="0"/>
  </r>
  <r>
    <s v="CC103772"/>
    <n v="49"/>
    <x v="0"/>
    <s v="Bachelor"/>
    <s v="Married"/>
    <s v="Salaried"/>
    <n v="12000000"/>
    <n v="57000000"/>
    <n v="219"/>
    <x v="0"/>
    <n v="0"/>
    <n v="0"/>
    <n v="30300000"/>
    <n v="21540000"/>
    <n v="19270000"/>
    <n v="8630000"/>
    <n v="21620000"/>
    <n v="6950000"/>
    <n v="2450000"/>
    <n v="0"/>
    <x v="0"/>
    <s v="40-49"/>
    <n v="23703333.333333332"/>
    <n v="12400000"/>
    <n v="0.41584795321637424"/>
    <x v="1"/>
    <x v="1"/>
    <x v="2"/>
    <x v="0"/>
  </r>
  <r>
    <s v="CC103773"/>
    <n v="21"/>
    <x v="0"/>
    <s v="Bachelor"/>
    <s v="Single"/>
    <s v="Other"/>
    <n v="5900000"/>
    <n v="30000000"/>
    <n v="3"/>
    <x v="3"/>
    <n v="2"/>
    <n v="0"/>
    <n v="11180000"/>
    <n v="11000000"/>
    <n v="8300000"/>
    <n v="2400000"/>
    <n v="370000"/>
    <n v="2790000"/>
    <n v="1960000"/>
    <n v="2"/>
    <x v="0"/>
    <s v="21-29"/>
    <n v="10160000"/>
    <n v="1853333.3333333333"/>
    <n v="0.33866666666666667"/>
    <x v="1"/>
    <x v="1"/>
    <x v="0"/>
    <x v="1"/>
  </r>
  <r>
    <s v="CC103774"/>
    <n v="49"/>
    <x v="1"/>
    <s v="High School"/>
    <s v="Other"/>
    <s v="Government"/>
    <n v="18100000"/>
    <n v="105000000"/>
    <n v="87"/>
    <x v="0"/>
    <n v="0"/>
    <n v="0"/>
    <n v="33500000"/>
    <n v="30470000"/>
    <n v="23000000"/>
    <n v="13730000"/>
    <n v="8610000"/>
    <n v="14050000"/>
    <n v="280000"/>
    <n v="0"/>
    <x v="0"/>
    <s v="40-49"/>
    <n v="28990000"/>
    <n v="12130000"/>
    <n v="0.27609523809523812"/>
    <x v="1"/>
    <x v="1"/>
    <x v="2"/>
    <x v="3"/>
  </r>
  <r>
    <s v="CC103775"/>
    <n v="49"/>
    <x v="0"/>
    <s v="Bachelor"/>
    <s v="Single"/>
    <s v="Government"/>
    <n v="14300000"/>
    <n v="82000000"/>
    <n v="149"/>
    <x v="0"/>
    <n v="0"/>
    <n v="0"/>
    <n v="26780000"/>
    <n v="33120000"/>
    <n v="35630000"/>
    <n v="3880000"/>
    <n v="13130000"/>
    <n v="32540000"/>
    <n v="7880000"/>
    <n v="0"/>
    <x v="1"/>
    <s v="40-49"/>
    <n v="31843333.333333332"/>
    <n v="16516666.666666666"/>
    <n v="0.38833333333333331"/>
    <x v="1"/>
    <x v="1"/>
    <x v="2"/>
    <x v="2"/>
  </r>
  <r>
    <s v="CC103776"/>
    <n v="58"/>
    <x v="1"/>
    <s v="High School"/>
    <s v="Single"/>
    <s v="Self-employed"/>
    <n v="19000000"/>
    <n v="93000000"/>
    <n v="116"/>
    <x v="0"/>
    <n v="0"/>
    <n v="0"/>
    <n v="62510000"/>
    <n v="52250000"/>
    <n v="57860000"/>
    <n v="60830000"/>
    <n v="17790000"/>
    <n v="22270000"/>
    <n v="5640000"/>
    <n v="0"/>
    <x v="0"/>
    <s v="50-59"/>
    <n v="57540000"/>
    <n v="33630000"/>
    <n v="0.61870967741935479"/>
    <x v="0"/>
    <x v="0"/>
    <x v="2"/>
    <x v="2"/>
  </r>
  <r>
    <s v="CC103777"/>
    <n v="36"/>
    <x v="0"/>
    <s v="Bachelor"/>
    <s v="Single"/>
    <s v="Salaried"/>
    <n v="20100000"/>
    <n v="138000000"/>
    <n v="122"/>
    <x v="0"/>
    <n v="0"/>
    <n v="0"/>
    <n v="28420000"/>
    <n v="39970000"/>
    <n v="47190000"/>
    <n v="25260000"/>
    <n v="10710000"/>
    <n v="15050000"/>
    <n v="5320000"/>
    <n v="0"/>
    <x v="0"/>
    <s v="30-39"/>
    <n v="38526666.666666664"/>
    <n v="17006666.666666668"/>
    <n v="0.27917874396135262"/>
    <x v="1"/>
    <x v="1"/>
    <x v="2"/>
    <x v="3"/>
  </r>
  <r>
    <s v="CC103778"/>
    <n v="54"/>
    <x v="1"/>
    <s v="High School"/>
    <s v="Single"/>
    <s v="Salaried"/>
    <n v="10700000"/>
    <n v="42000000"/>
    <n v="240"/>
    <x v="0"/>
    <n v="0"/>
    <n v="0"/>
    <n v="23570000"/>
    <n v="23770000"/>
    <n v="30850000"/>
    <n v="6040000"/>
    <n v="8120000"/>
    <n v="29860000"/>
    <n v="4740000"/>
    <n v="0"/>
    <x v="0"/>
    <s v="50-59"/>
    <n v="26063333.333333332"/>
    <n v="14673333.333333334"/>
    <n v="0.62055555555555553"/>
    <x v="0"/>
    <x v="0"/>
    <x v="2"/>
    <x v="0"/>
  </r>
  <r>
    <s v="CC103779"/>
    <n v="46"/>
    <x v="1"/>
    <s v="High School"/>
    <s v="Married"/>
    <s v="Salaried"/>
    <n v="11400000"/>
    <n v="52000000"/>
    <n v="102"/>
    <x v="0"/>
    <n v="0"/>
    <n v="1"/>
    <n v="13790000"/>
    <n v="5710000"/>
    <n v="2770000"/>
    <n v="3680000"/>
    <n v="1010000"/>
    <n v="620000"/>
    <n v="2160000"/>
    <n v="2"/>
    <x v="0"/>
    <s v="40-49"/>
    <n v="7423333.333333333"/>
    <n v="1770000"/>
    <n v="0.14275641025641025"/>
    <x v="2"/>
    <x v="2"/>
    <x v="0"/>
    <x v="0"/>
  </r>
  <r>
    <s v="CC103780"/>
    <n v="58"/>
    <x v="0"/>
    <s v="Postgraduate"/>
    <s v="Married"/>
    <s v="Salaried"/>
    <n v="17300000"/>
    <n v="81000000"/>
    <n v="127"/>
    <x v="0"/>
    <n v="0"/>
    <n v="0"/>
    <n v="11040000"/>
    <n v="19580000"/>
    <n v="21900000"/>
    <n v="8880000"/>
    <n v="7400000"/>
    <n v="7590000"/>
    <n v="880000"/>
    <n v="0"/>
    <x v="0"/>
    <s v="50-59"/>
    <n v="17506666.666666668"/>
    <n v="7956666.666666667"/>
    <n v="0.21613168724279838"/>
    <x v="2"/>
    <x v="2"/>
    <x v="2"/>
    <x v="2"/>
  </r>
  <r>
    <s v="CC103781"/>
    <n v="21"/>
    <x v="1"/>
    <s v="High School"/>
    <s v="Single"/>
    <s v="Contract"/>
    <n v="7600000"/>
    <n v="33000000"/>
    <n v="40"/>
    <x v="1"/>
    <n v="3"/>
    <n v="2"/>
    <n v="11210000"/>
    <n v="11380000"/>
    <n v="10350000"/>
    <n v="390000"/>
    <n v="1280000"/>
    <n v="560000"/>
    <n v="1540000"/>
    <n v="4"/>
    <x v="1"/>
    <s v="21-29"/>
    <n v="10980000"/>
    <n v="743333.33333333337"/>
    <n v="0.3327272727272727"/>
    <x v="1"/>
    <x v="1"/>
    <x v="1"/>
    <x v="1"/>
  </r>
  <r>
    <s v="CC103782"/>
    <n v="24"/>
    <x v="1"/>
    <s v="Bachelor"/>
    <s v="Single"/>
    <s v="Salaried"/>
    <n v="7500000"/>
    <n v="24000000"/>
    <n v="49"/>
    <x v="0"/>
    <n v="0"/>
    <n v="0"/>
    <n v="5720000"/>
    <n v="7160000"/>
    <n v="7260000"/>
    <n v="1790000"/>
    <n v="1400000"/>
    <n v="1890000"/>
    <n v="280000"/>
    <n v="2"/>
    <x v="0"/>
    <s v="21-29"/>
    <n v="6713333.333333333"/>
    <n v="1693333.3333333333"/>
    <n v="0.27972222222222221"/>
    <x v="1"/>
    <x v="1"/>
    <x v="0"/>
    <x v="1"/>
  </r>
  <r>
    <s v="CC103783"/>
    <n v="38"/>
    <x v="1"/>
    <s v="Postgraduate"/>
    <s v="Married"/>
    <s v="Self-employed"/>
    <n v="27500000"/>
    <n v="117000000"/>
    <n v="134"/>
    <x v="0"/>
    <n v="0"/>
    <n v="0"/>
    <n v="54710000"/>
    <n v="50130000"/>
    <n v="62600000"/>
    <n v="57090000"/>
    <n v="28250000"/>
    <n v="57310000"/>
    <n v="2590000"/>
    <n v="0"/>
    <x v="0"/>
    <s v="30-39"/>
    <n v="55813333.333333336"/>
    <n v="47550000"/>
    <n v="0.47703703703703704"/>
    <x v="1"/>
    <x v="1"/>
    <x v="2"/>
    <x v="3"/>
  </r>
  <r>
    <s v="CC103784"/>
    <n v="48"/>
    <x v="1"/>
    <s v="Diploma"/>
    <s v="Married"/>
    <s v="Government"/>
    <n v="14500000"/>
    <n v="89000000"/>
    <n v="149"/>
    <x v="0"/>
    <n v="0"/>
    <n v="0"/>
    <n v="21670000"/>
    <n v="16820000"/>
    <n v="12840000"/>
    <n v="6920000"/>
    <n v="2330000"/>
    <n v="12400000"/>
    <n v="30000"/>
    <n v="0"/>
    <x v="0"/>
    <s v="40-49"/>
    <n v="17110000"/>
    <n v="7216666.666666667"/>
    <n v="0.19224719101123597"/>
    <x v="2"/>
    <x v="2"/>
    <x v="2"/>
    <x v="2"/>
  </r>
  <r>
    <s v="CC103785"/>
    <n v="41"/>
    <x v="1"/>
    <s v="Diploma"/>
    <s v="Married"/>
    <s v="Salaried"/>
    <n v="8000000"/>
    <n v="37000000"/>
    <n v="90"/>
    <x v="0"/>
    <n v="1"/>
    <n v="0"/>
    <n v="6890000"/>
    <n v="7820000"/>
    <n v="9800000"/>
    <n v="1860000"/>
    <n v="1590000"/>
    <n v="1790000"/>
    <n v="2390000"/>
    <n v="1"/>
    <x v="0"/>
    <s v="40-49"/>
    <n v="8170000"/>
    <n v="1746666.6666666667"/>
    <n v="0.2208108108108108"/>
    <x v="2"/>
    <x v="2"/>
    <x v="0"/>
    <x v="1"/>
  </r>
  <r>
    <s v="CC103786"/>
    <n v="30"/>
    <x v="1"/>
    <s v="Bachelor"/>
    <s v="Single"/>
    <s v="Government"/>
    <n v="9700000"/>
    <n v="39000000"/>
    <n v="95"/>
    <x v="1"/>
    <n v="0"/>
    <n v="0"/>
    <n v="22390000"/>
    <n v="21640000"/>
    <n v="21180000"/>
    <n v="860000"/>
    <n v="10200000"/>
    <n v="9160000"/>
    <n v="2810000"/>
    <n v="1"/>
    <x v="1"/>
    <s v="30-39"/>
    <n v="21736666.666666668"/>
    <n v="6740000"/>
    <n v="0.55735042735042739"/>
    <x v="0"/>
    <x v="0"/>
    <x v="0"/>
    <x v="1"/>
  </r>
  <r>
    <s v="CC103787"/>
    <n v="38"/>
    <x v="1"/>
    <s v="Bachelor"/>
    <s v="Single"/>
    <s v="Salaried"/>
    <n v="18500000"/>
    <n v="114000000"/>
    <n v="137"/>
    <x v="0"/>
    <n v="0"/>
    <n v="0"/>
    <n v="33750000"/>
    <n v="49410000"/>
    <n v="35760000"/>
    <n v="20270000"/>
    <n v="22330000"/>
    <n v="31780000"/>
    <n v="5820000"/>
    <n v="0"/>
    <x v="0"/>
    <s v="30-39"/>
    <n v="39640000"/>
    <n v="24793333.333333332"/>
    <n v="0.34771929824561404"/>
    <x v="1"/>
    <x v="1"/>
    <x v="2"/>
    <x v="3"/>
  </r>
  <r>
    <s v="CC103788"/>
    <n v="27"/>
    <x v="0"/>
    <s v="Bachelor"/>
    <s v="Married"/>
    <s v="Salaried"/>
    <n v="9300000"/>
    <n v="51000000"/>
    <n v="39"/>
    <x v="0"/>
    <n v="0"/>
    <n v="0"/>
    <n v="20330000"/>
    <n v="14490000"/>
    <n v="28080000"/>
    <n v="10610000"/>
    <n v="4200000"/>
    <n v="12390000"/>
    <n v="820000"/>
    <n v="0"/>
    <x v="0"/>
    <s v="21-29"/>
    <n v="20966666.666666668"/>
    <n v="9066666.666666666"/>
    <n v="0.41111111111111115"/>
    <x v="1"/>
    <x v="1"/>
    <x v="2"/>
    <x v="0"/>
  </r>
  <r>
    <s v="CC103789"/>
    <n v="37"/>
    <x v="0"/>
    <s v="Bachelor"/>
    <s v="Single"/>
    <s v="Salaried"/>
    <n v="19500000"/>
    <n v="113000000"/>
    <n v="82"/>
    <x v="0"/>
    <n v="0"/>
    <n v="0"/>
    <n v="82050000"/>
    <n v="83510000"/>
    <n v="40000000"/>
    <n v="16140000"/>
    <n v="26010000"/>
    <n v="19890000"/>
    <n v="6710000"/>
    <n v="1"/>
    <x v="0"/>
    <s v="30-39"/>
    <n v="68520000"/>
    <n v="20680000"/>
    <n v="0.60637168141592923"/>
    <x v="0"/>
    <x v="0"/>
    <x v="0"/>
    <x v="3"/>
  </r>
  <r>
    <s v="CC103790"/>
    <n v="26"/>
    <x v="0"/>
    <s v="Diploma"/>
    <s v="Married"/>
    <s v="Self-employed"/>
    <n v="9000000"/>
    <n v="46000000"/>
    <n v="36"/>
    <x v="0"/>
    <n v="0"/>
    <n v="0"/>
    <n v="31090000"/>
    <n v="36680000"/>
    <n v="28160000"/>
    <n v="9000000"/>
    <n v="14450000"/>
    <n v="9090000"/>
    <n v="2090000"/>
    <n v="1"/>
    <x v="0"/>
    <s v="21-29"/>
    <n v="31976666.666666668"/>
    <n v="10846666.666666666"/>
    <n v="0.69514492753623192"/>
    <x v="0"/>
    <x v="0"/>
    <x v="0"/>
    <x v="0"/>
  </r>
  <r>
    <s v="CC103791"/>
    <n v="66"/>
    <x v="0"/>
    <s v="High School"/>
    <s v="Married"/>
    <s v="Salaried"/>
    <n v="15800000"/>
    <n v="86000000"/>
    <n v="240"/>
    <x v="0"/>
    <n v="0"/>
    <n v="0"/>
    <n v="28870000"/>
    <n v="21080000"/>
    <n v="24590000"/>
    <n v="7700000"/>
    <n v="9600000"/>
    <n v="4030000"/>
    <n v="5650000"/>
    <n v="0"/>
    <x v="0"/>
    <s v="60+"/>
    <n v="24846666.666666668"/>
    <n v="7110000"/>
    <n v="0.28891472868217055"/>
    <x v="1"/>
    <x v="1"/>
    <x v="2"/>
    <x v="2"/>
  </r>
  <r>
    <s v="CC103792"/>
    <n v="37"/>
    <x v="0"/>
    <s v="Diploma"/>
    <s v="Married"/>
    <s v="Salaried"/>
    <n v="7900000"/>
    <n v="59000000"/>
    <n v="132"/>
    <x v="0"/>
    <n v="0"/>
    <n v="0"/>
    <n v="5110000"/>
    <n v="970000"/>
    <n v="5890000"/>
    <n v="5000000"/>
    <n v="650000"/>
    <n v="2620000"/>
    <n v="1430000"/>
    <n v="0"/>
    <x v="0"/>
    <s v="30-39"/>
    <n v="3990000"/>
    <n v="2756666.6666666665"/>
    <n v="6.7627118644067799E-2"/>
    <x v="2"/>
    <x v="2"/>
    <x v="2"/>
    <x v="0"/>
  </r>
  <r>
    <s v="CC103793"/>
    <n v="27"/>
    <x v="1"/>
    <s v="Bachelor"/>
    <s v="Married"/>
    <s v="Salaried"/>
    <n v="12700000"/>
    <n v="58000000"/>
    <n v="27"/>
    <x v="1"/>
    <n v="0"/>
    <n v="0"/>
    <n v="44690000"/>
    <n v="35460000"/>
    <n v="37730000"/>
    <n v="1240000"/>
    <n v="8260000"/>
    <n v="7240000"/>
    <n v="11060000"/>
    <n v="1"/>
    <x v="1"/>
    <s v="21-29"/>
    <n v="39293333.333333336"/>
    <n v="5580000"/>
    <n v="0.67747126436781613"/>
    <x v="0"/>
    <x v="0"/>
    <x v="0"/>
    <x v="0"/>
  </r>
  <r>
    <s v="CC103794"/>
    <n v="37"/>
    <x v="0"/>
    <s v="Bachelor"/>
    <s v="Married"/>
    <s v="Self-employed"/>
    <n v="14300000"/>
    <n v="70000000"/>
    <n v="91"/>
    <x v="0"/>
    <n v="0"/>
    <n v="0"/>
    <n v="22800000"/>
    <n v="26550000"/>
    <n v="29460000"/>
    <n v="9660000"/>
    <n v="6240000"/>
    <n v="11580000"/>
    <n v="2980000"/>
    <n v="0"/>
    <x v="0"/>
    <s v="30-39"/>
    <n v="26270000"/>
    <n v="9160000"/>
    <n v="0.37528571428571428"/>
    <x v="1"/>
    <x v="1"/>
    <x v="2"/>
    <x v="2"/>
  </r>
  <r>
    <s v="CC103795"/>
    <n v="44"/>
    <x v="0"/>
    <s v="High School"/>
    <s v="Married"/>
    <s v="Contract"/>
    <n v="8200000"/>
    <n v="20000000"/>
    <n v="172"/>
    <x v="1"/>
    <n v="3"/>
    <n v="3"/>
    <n v="14020000"/>
    <n v="13890000"/>
    <n v="14110000"/>
    <n v="1540000"/>
    <n v="2980000"/>
    <n v="330000"/>
    <n v="3570000"/>
    <n v="4"/>
    <x v="1"/>
    <s v="40-49"/>
    <n v="14006666.666666666"/>
    <n v="1616666.6666666667"/>
    <n v="0.70033333333333325"/>
    <x v="0"/>
    <x v="0"/>
    <x v="1"/>
    <x v="1"/>
  </r>
  <r>
    <s v="CC103796"/>
    <n v="21"/>
    <x v="0"/>
    <s v="Bachelor"/>
    <s v="Single"/>
    <s v="Salaried"/>
    <n v="8700000"/>
    <n v="43000000"/>
    <n v="39"/>
    <x v="0"/>
    <n v="0"/>
    <n v="0"/>
    <n v="3060000"/>
    <n v="4610000"/>
    <n v="9550000"/>
    <n v="3160000"/>
    <n v="1720000"/>
    <n v="3360000"/>
    <n v="1540000"/>
    <n v="1"/>
    <x v="0"/>
    <s v="21-29"/>
    <n v="5740000"/>
    <n v="2746666.6666666665"/>
    <n v="0.13348837209302325"/>
    <x v="2"/>
    <x v="2"/>
    <x v="0"/>
    <x v="0"/>
  </r>
  <r>
    <s v="CC103797"/>
    <n v="41"/>
    <x v="0"/>
    <s v="Bachelor"/>
    <s v="Other"/>
    <s v="Salaried"/>
    <n v="13000000"/>
    <n v="46000000"/>
    <n v="68"/>
    <x v="0"/>
    <n v="0"/>
    <n v="0"/>
    <n v="6860000"/>
    <n v="1710000"/>
    <n v="7250000"/>
    <n v="1840000"/>
    <n v="590000"/>
    <n v="1410000"/>
    <n v="1040000"/>
    <n v="0"/>
    <x v="0"/>
    <s v="40-49"/>
    <n v="5273333.333333333"/>
    <n v="1280000"/>
    <n v="0.11463768115942029"/>
    <x v="2"/>
    <x v="2"/>
    <x v="2"/>
    <x v="0"/>
  </r>
  <r>
    <s v="CC103798"/>
    <n v="54"/>
    <x v="1"/>
    <s v="High School"/>
    <s v="Married"/>
    <s v="Salaried"/>
    <n v="9700000"/>
    <n v="36000000"/>
    <n v="201"/>
    <x v="0"/>
    <n v="1"/>
    <n v="0"/>
    <n v="13130000"/>
    <n v="14600000"/>
    <n v="14080000"/>
    <n v="11780000"/>
    <n v="3670000"/>
    <n v="6170000"/>
    <n v="630000"/>
    <n v="1"/>
    <x v="0"/>
    <s v="50-59"/>
    <n v="13936666.666666666"/>
    <n v="7206666.666666667"/>
    <n v="0.3871296296296296"/>
    <x v="1"/>
    <x v="1"/>
    <x v="0"/>
    <x v="1"/>
  </r>
  <r>
    <s v="CC103799"/>
    <n v="47"/>
    <x v="1"/>
    <s v="Diploma"/>
    <s v="Single"/>
    <s v="Government"/>
    <n v="11600000"/>
    <n v="63000000"/>
    <n v="149"/>
    <x v="0"/>
    <n v="0"/>
    <n v="0"/>
    <n v="19930000"/>
    <n v="6390000"/>
    <n v="9430000"/>
    <n v="6640000"/>
    <n v="1710000"/>
    <n v="2110000"/>
    <n v="140000"/>
    <n v="0"/>
    <x v="0"/>
    <s v="40-49"/>
    <n v="11916666.666666666"/>
    <n v="3486666.6666666665"/>
    <n v="0.18915343915343916"/>
    <x v="2"/>
    <x v="2"/>
    <x v="2"/>
    <x v="2"/>
  </r>
  <r>
    <s v="CC103800"/>
    <n v="60"/>
    <x v="1"/>
    <s v="Bachelor"/>
    <s v="Married"/>
    <s v="Salaried"/>
    <n v="22100000"/>
    <n v="52000000"/>
    <n v="240"/>
    <x v="1"/>
    <n v="3"/>
    <n v="3"/>
    <n v="34920000"/>
    <n v="35010000"/>
    <n v="33080000"/>
    <n v="560000"/>
    <n v="1080000"/>
    <n v="730000"/>
    <n v="4410000"/>
    <n v="3"/>
    <x v="1"/>
    <s v="60+"/>
    <n v="34336666.666666664"/>
    <n v="790000"/>
    <n v="0.66032051282051274"/>
    <x v="0"/>
    <x v="0"/>
    <x v="1"/>
    <x v="0"/>
  </r>
  <r>
    <s v="CC103801"/>
    <n v="51"/>
    <x v="0"/>
    <s v="Bachelor"/>
    <s v="Married"/>
    <s v="Government"/>
    <n v="18900000"/>
    <n v="99000000"/>
    <n v="160"/>
    <x v="0"/>
    <n v="0"/>
    <n v="0"/>
    <n v="24090000"/>
    <n v="28820000"/>
    <n v="31040000"/>
    <n v="8020000"/>
    <n v="8680000"/>
    <n v="6450000"/>
    <n v="540000"/>
    <n v="1"/>
    <x v="1"/>
    <s v="50-59"/>
    <n v="27983333.333333332"/>
    <n v="7716666.666666667"/>
    <n v="0.28265993265993267"/>
    <x v="1"/>
    <x v="1"/>
    <x v="0"/>
    <x v="2"/>
  </r>
  <r>
    <s v="CC103802"/>
    <n v="52"/>
    <x v="0"/>
    <s v="Bachelor"/>
    <s v="Married"/>
    <s v="Government"/>
    <n v="12500000"/>
    <n v="53000000"/>
    <n v="76"/>
    <x v="3"/>
    <n v="2"/>
    <n v="1"/>
    <n v="18110000"/>
    <n v="17000000"/>
    <n v="19180000"/>
    <n v="2110000"/>
    <n v="670000"/>
    <n v="3480000"/>
    <n v="4580000"/>
    <n v="3"/>
    <x v="1"/>
    <s v="50-59"/>
    <n v="18096666.666666668"/>
    <n v="2086666.6666666667"/>
    <n v="0.34144654088050319"/>
    <x v="1"/>
    <x v="1"/>
    <x v="1"/>
    <x v="0"/>
  </r>
  <r>
    <s v="CC103803"/>
    <n v="38"/>
    <x v="1"/>
    <s v="Bachelor"/>
    <s v="Married"/>
    <s v="Self-employed"/>
    <n v="15300000"/>
    <n v="58000000"/>
    <n v="77"/>
    <x v="0"/>
    <n v="1"/>
    <n v="0"/>
    <n v="36300000"/>
    <n v="28930000"/>
    <n v="33760000"/>
    <n v="6840000"/>
    <n v="11620000"/>
    <n v="3120000"/>
    <n v="5550000"/>
    <n v="1"/>
    <x v="0"/>
    <s v="30-39"/>
    <n v="32996666.666666668"/>
    <n v="7193333.333333333"/>
    <n v="0.5689080459770115"/>
    <x v="0"/>
    <x v="0"/>
    <x v="0"/>
    <x v="0"/>
  </r>
  <r>
    <s v="CC103804"/>
    <n v="32"/>
    <x v="0"/>
    <s v="High School"/>
    <s v="Married"/>
    <s v="Government"/>
    <n v="9700000"/>
    <n v="33000000"/>
    <n v="32"/>
    <x v="0"/>
    <n v="0"/>
    <n v="0"/>
    <n v="14680000"/>
    <n v="14650000"/>
    <n v="16180000"/>
    <n v="3330000"/>
    <n v="2170000"/>
    <n v="2300000"/>
    <n v="2490000"/>
    <n v="0"/>
    <x v="0"/>
    <s v="30-39"/>
    <n v="15170000"/>
    <n v="2600000"/>
    <n v="0.45969696969696972"/>
    <x v="1"/>
    <x v="1"/>
    <x v="2"/>
    <x v="1"/>
  </r>
  <r>
    <s v="CC103805"/>
    <n v="44"/>
    <x v="0"/>
    <s v="Bachelor"/>
    <s v="Married"/>
    <s v="Self-employed"/>
    <n v="14700000"/>
    <n v="64000000"/>
    <n v="171"/>
    <x v="0"/>
    <n v="0"/>
    <n v="0"/>
    <n v="39170000"/>
    <n v="43870000"/>
    <n v="38310000"/>
    <n v="11090000"/>
    <n v="21870000"/>
    <n v="9670000"/>
    <n v="6790000"/>
    <n v="0"/>
    <x v="0"/>
    <s v="40-49"/>
    <n v="40450000"/>
    <n v="14210000"/>
    <n v="0.63203125000000004"/>
    <x v="0"/>
    <x v="0"/>
    <x v="2"/>
    <x v="2"/>
  </r>
  <r>
    <s v="CC103806"/>
    <n v="48"/>
    <x v="1"/>
    <s v="Bachelor"/>
    <s v="Married"/>
    <s v="Government"/>
    <n v="10900000"/>
    <n v="59000000"/>
    <n v="95"/>
    <x v="0"/>
    <n v="0"/>
    <n v="0"/>
    <n v="20480000"/>
    <n v="17530000"/>
    <n v="21720000"/>
    <n v="4330000"/>
    <n v="2860000"/>
    <n v="7970000"/>
    <n v="1480000"/>
    <n v="0"/>
    <x v="0"/>
    <s v="40-49"/>
    <n v="19910000"/>
    <n v="5053333.333333333"/>
    <n v="0.33745762711864408"/>
    <x v="1"/>
    <x v="1"/>
    <x v="2"/>
    <x v="0"/>
  </r>
  <r>
    <s v="CC103807"/>
    <n v="55"/>
    <x v="0"/>
    <s v="High School"/>
    <s v="Other"/>
    <s v="Salaried"/>
    <n v="15600000"/>
    <n v="89000000"/>
    <n v="194"/>
    <x v="0"/>
    <n v="0"/>
    <n v="0"/>
    <n v="12110000"/>
    <n v="24580000"/>
    <n v="39480000"/>
    <n v="2030000"/>
    <n v="11590000"/>
    <n v="15500000"/>
    <n v="3080000"/>
    <n v="0"/>
    <x v="0"/>
    <s v="50-59"/>
    <n v="25390000"/>
    <n v="9706666.666666666"/>
    <n v="0.28528089887640451"/>
    <x v="1"/>
    <x v="1"/>
    <x v="2"/>
    <x v="2"/>
  </r>
  <r>
    <s v="CC103808"/>
    <n v="38"/>
    <x v="0"/>
    <s v="Bachelor"/>
    <s v="Single"/>
    <s v="Self-employed"/>
    <n v="18000000"/>
    <n v="98000000"/>
    <n v="142"/>
    <x v="0"/>
    <n v="0"/>
    <n v="0"/>
    <n v="30280000"/>
    <n v="15250000"/>
    <n v="6900000"/>
    <n v="6740000"/>
    <n v="3880000"/>
    <n v="5930000"/>
    <n v="3760000"/>
    <n v="1"/>
    <x v="0"/>
    <s v="30-39"/>
    <n v="17476666.666666668"/>
    <n v="5516666.666666667"/>
    <n v="0.17833333333333334"/>
    <x v="2"/>
    <x v="2"/>
    <x v="0"/>
    <x v="2"/>
  </r>
  <r>
    <s v="CC103809"/>
    <n v="34"/>
    <x v="1"/>
    <s v="Diploma"/>
    <s v="Married"/>
    <s v="Government"/>
    <n v="8500000"/>
    <n v="29000000"/>
    <n v="82"/>
    <x v="0"/>
    <n v="0"/>
    <n v="0"/>
    <n v="6480000"/>
    <n v="7620000"/>
    <n v="5440000"/>
    <n v="2920000"/>
    <n v="6770000"/>
    <n v="2390000"/>
    <n v="430000"/>
    <n v="0"/>
    <x v="0"/>
    <s v="30-39"/>
    <n v="6513333.333333333"/>
    <n v="4026666.6666666665"/>
    <n v="0.22459770114942529"/>
    <x v="2"/>
    <x v="2"/>
    <x v="2"/>
    <x v="1"/>
  </r>
  <r>
    <s v="CC103810"/>
    <n v="31"/>
    <x v="1"/>
    <s v="Postgraduate"/>
    <s v="Married"/>
    <s v="Salaried"/>
    <n v="11000000"/>
    <n v="49000000"/>
    <n v="67"/>
    <x v="0"/>
    <n v="0"/>
    <n v="0"/>
    <n v="18510000"/>
    <n v="10660000"/>
    <n v="7900000"/>
    <n v="12490000"/>
    <n v="4700000"/>
    <n v="4330000"/>
    <n v="2130000"/>
    <n v="0"/>
    <x v="0"/>
    <s v="30-39"/>
    <n v="12356666.666666666"/>
    <n v="7173333.333333333"/>
    <n v="0.25217687074829931"/>
    <x v="1"/>
    <x v="1"/>
    <x v="2"/>
    <x v="0"/>
  </r>
  <r>
    <s v="CC103811"/>
    <n v="34"/>
    <x v="1"/>
    <s v="Bachelor"/>
    <s v="Married"/>
    <s v="Salaried"/>
    <n v="11400000"/>
    <n v="47000000"/>
    <n v="42"/>
    <x v="0"/>
    <n v="0"/>
    <n v="0"/>
    <n v="18690000"/>
    <n v="23450000"/>
    <n v="24510000"/>
    <n v="15210000"/>
    <n v="7690000"/>
    <n v="8050000"/>
    <n v="3700000"/>
    <n v="1"/>
    <x v="0"/>
    <s v="30-39"/>
    <n v="22216666.666666668"/>
    <n v="10316666.666666666"/>
    <n v="0.47269503546099295"/>
    <x v="1"/>
    <x v="1"/>
    <x v="0"/>
    <x v="0"/>
  </r>
  <r>
    <s v="CC103812"/>
    <n v="54"/>
    <x v="0"/>
    <s v="High School"/>
    <s v="Married"/>
    <s v="Salaried"/>
    <n v="9500000"/>
    <n v="53000000"/>
    <n v="95"/>
    <x v="0"/>
    <n v="0"/>
    <n v="0"/>
    <n v="35710000"/>
    <n v="36520000"/>
    <n v="30430000"/>
    <n v="7930000"/>
    <n v="9800000"/>
    <n v="7850000"/>
    <n v="5670000"/>
    <n v="0"/>
    <x v="0"/>
    <s v="50-59"/>
    <n v="34220000"/>
    <n v="8526666.666666666"/>
    <n v="0.64566037735849058"/>
    <x v="0"/>
    <x v="0"/>
    <x v="2"/>
    <x v="0"/>
  </r>
  <r>
    <s v="CC103813"/>
    <n v="21"/>
    <x v="1"/>
    <s v="Bachelor"/>
    <s v="Married"/>
    <s v="Salaried"/>
    <n v="5900000"/>
    <n v="25000000"/>
    <n v="3"/>
    <x v="0"/>
    <n v="0"/>
    <n v="0"/>
    <n v="15610000"/>
    <n v="14980000"/>
    <n v="15010000"/>
    <n v="3360000"/>
    <n v="4450000"/>
    <n v="5130000"/>
    <n v="590000"/>
    <n v="0"/>
    <x v="0"/>
    <s v="21-29"/>
    <n v="15200000"/>
    <n v="4313333.333333333"/>
    <n v="0.60799999999999998"/>
    <x v="0"/>
    <x v="0"/>
    <x v="2"/>
    <x v="1"/>
  </r>
  <r>
    <s v="CC103814"/>
    <n v="29"/>
    <x v="0"/>
    <s v="Bachelor"/>
    <s v="Married"/>
    <s v="Other"/>
    <n v="10600000"/>
    <n v="80000000"/>
    <n v="72"/>
    <x v="0"/>
    <n v="0"/>
    <n v="0"/>
    <n v="54460000"/>
    <n v="40910000"/>
    <n v="41450000"/>
    <n v="6620000"/>
    <n v="5660000"/>
    <n v="14830000"/>
    <n v="3700000"/>
    <n v="3"/>
    <x v="0"/>
    <s v="21-29"/>
    <n v="45606666.666666664"/>
    <n v="9036666.666666666"/>
    <n v="0.57008333333333328"/>
    <x v="0"/>
    <x v="0"/>
    <x v="1"/>
    <x v="2"/>
  </r>
  <r>
    <s v="CC103815"/>
    <n v="48"/>
    <x v="0"/>
    <s v="Bachelor"/>
    <s v="Married"/>
    <s v="Salaried"/>
    <n v="19400000"/>
    <n v="97000000"/>
    <n v="79"/>
    <x v="0"/>
    <n v="0"/>
    <n v="0"/>
    <n v="48070000"/>
    <n v="65860000"/>
    <n v="50500000"/>
    <n v="15810000"/>
    <n v="30900000"/>
    <n v="20000000"/>
    <n v="3060000"/>
    <n v="0"/>
    <x v="0"/>
    <s v="40-49"/>
    <n v="54810000"/>
    <n v="22236666.666666668"/>
    <n v="0.56505154639175259"/>
    <x v="0"/>
    <x v="0"/>
    <x v="2"/>
    <x v="2"/>
  </r>
  <r>
    <s v="CC103816"/>
    <n v="39"/>
    <x v="0"/>
    <s v="Diploma"/>
    <s v="Single"/>
    <s v="Government"/>
    <n v="7200000"/>
    <n v="41000000"/>
    <n v="79"/>
    <x v="1"/>
    <n v="3"/>
    <n v="0"/>
    <n v="34520000"/>
    <n v="38370000"/>
    <n v="28760000"/>
    <n v="1170000"/>
    <n v="660000"/>
    <n v="10690000"/>
    <n v="3390000"/>
    <n v="4"/>
    <x v="1"/>
    <s v="30-39"/>
    <n v="33883333.333333336"/>
    <n v="4173333.3333333335"/>
    <n v="0.82642276422764238"/>
    <x v="3"/>
    <x v="3"/>
    <x v="1"/>
    <x v="0"/>
  </r>
  <r>
    <s v="CC103817"/>
    <n v="22"/>
    <x v="1"/>
    <s v="Diploma"/>
    <s v="Married"/>
    <s v="Self-employed"/>
    <n v="8300000"/>
    <n v="28000000"/>
    <n v="53"/>
    <x v="0"/>
    <n v="0"/>
    <n v="0"/>
    <n v="15060000"/>
    <n v="15300000"/>
    <n v="15560000"/>
    <n v="5590000"/>
    <n v="5200000"/>
    <n v="13920000"/>
    <n v="1050000"/>
    <n v="0"/>
    <x v="0"/>
    <s v="21-29"/>
    <n v="15306666.666666666"/>
    <n v="8236666.666666667"/>
    <n v="0.54666666666666663"/>
    <x v="0"/>
    <x v="0"/>
    <x v="2"/>
    <x v="1"/>
  </r>
  <r>
    <s v="CC103818"/>
    <n v="41"/>
    <x v="1"/>
    <s v="High School"/>
    <s v="Married"/>
    <s v="Other"/>
    <n v="7300000"/>
    <n v="36000000"/>
    <n v="134"/>
    <x v="0"/>
    <n v="0"/>
    <n v="0"/>
    <n v="13670000"/>
    <n v="20380000"/>
    <n v="12990000"/>
    <n v="4910000"/>
    <n v="4960000"/>
    <n v="2850000"/>
    <n v="880000"/>
    <n v="0"/>
    <x v="0"/>
    <s v="40-49"/>
    <n v="15680000"/>
    <n v="4240000"/>
    <n v="0.43555555555555553"/>
    <x v="1"/>
    <x v="1"/>
    <x v="2"/>
    <x v="1"/>
  </r>
  <r>
    <s v="CC103819"/>
    <n v="35"/>
    <x v="0"/>
    <s v="Bachelor"/>
    <s v="Married"/>
    <s v="Salaried"/>
    <n v="10900000"/>
    <n v="51000000"/>
    <n v="101"/>
    <x v="1"/>
    <n v="3"/>
    <n v="0"/>
    <n v="25540000"/>
    <n v="23690000"/>
    <n v="23950000"/>
    <n v="870000"/>
    <n v="1580000"/>
    <n v="1200000"/>
    <n v="3440000"/>
    <n v="2"/>
    <x v="1"/>
    <s v="30-39"/>
    <n v="24393333.333333332"/>
    <n v="1216666.6666666667"/>
    <n v="0.4783006535947712"/>
    <x v="1"/>
    <x v="1"/>
    <x v="0"/>
    <x v="0"/>
  </r>
  <r>
    <s v="CC103820"/>
    <n v="21"/>
    <x v="0"/>
    <s v="Bachelor"/>
    <s v="Married"/>
    <s v="Government"/>
    <n v="12900000"/>
    <n v="41000000"/>
    <n v="3"/>
    <x v="0"/>
    <n v="2"/>
    <n v="0"/>
    <n v="6800000"/>
    <n v="5790000"/>
    <n v="10260000"/>
    <n v="2860000"/>
    <n v="1330000"/>
    <n v="3930000"/>
    <n v="1610000"/>
    <n v="2"/>
    <x v="0"/>
    <s v="21-29"/>
    <n v="7616666.666666667"/>
    <n v="2706666.6666666665"/>
    <n v="0.18577235772357725"/>
    <x v="2"/>
    <x v="2"/>
    <x v="0"/>
    <x v="0"/>
  </r>
  <r>
    <s v="CC103821"/>
    <n v="35"/>
    <x v="1"/>
    <s v="Bachelor"/>
    <s v="Married"/>
    <s v="Salaried"/>
    <n v="11500000"/>
    <n v="46000000"/>
    <n v="62"/>
    <x v="0"/>
    <n v="0"/>
    <n v="0"/>
    <n v="18220000"/>
    <n v="20390000"/>
    <n v="11000000"/>
    <n v="10180000"/>
    <n v="19280000"/>
    <n v="1880000"/>
    <n v="280000"/>
    <n v="0"/>
    <x v="0"/>
    <s v="30-39"/>
    <n v="16536666.666666666"/>
    <n v="10446666.666666666"/>
    <n v="0.35949275362318839"/>
    <x v="1"/>
    <x v="1"/>
    <x v="2"/>
    <x v="0"/>
  </r>
  <r>
    <s v="CC103822"/>
    <n v="41"/>
    <x v="1"/>
    <s v="Diploma"/>
    <s v="Married"/>
    <s v="Salaried"/>
    <n v="14800000"/>
    <n v="66000000"/>
    <n v="142"/>
    <x v="0"/>
    <n v="0"/>
    <n v="0"/>
    <n v="1260000"/>
    <n v="16700000"/>
    <n v="25110000"/>
    <n v="1260000"/>
    <n v="14710000"/>
    <n v="10600000"/>
    <n v="160000"/>
    <n v="0"/>
    <x v="0"/>
    <s v="40-49"/>
    <n v="14356666.666666666"/>
    <n v="8856666.666666666"/>
    <n v="0.21752525252525251"/>
    <x v="2"/>
    <x v="2"/>
    <x v="2"/>
    <x v="2"/>
  </r>
  <r>
    <s v="CC103823"/>
    <n v="42"/>
    <x v="0"/>
    <s v="Bachelor"/>
    <s v="Single"/>
    <s v="Salaried"/>
    <n v="10400000"/>
    <n v="45000000"/>
    <n v="118"/>
    <x v="0"/>
    <n v="0"/>
    <n v="0"/>
    <n v="24640000"/>
    <n v="21800000"/>
    <n v="28190000"/>
    <n v="24630000"/>
    <n v="9560000"/>
    <n v="13890000"/>
    <n v="2490000"/>
    <n v="0"/>
    <x v="0"/>
    <s v="40-49"/>
    <n v="24876666.666666668"/>
    <n v="16026666.666666666"/>
    <n v="0.55281481481481487"/>
    <x v="0"/>
    <x v="0"/>
    <x v="2"/>
    <x v="0"/>
  </r>
  <r>
    <s v="CC103824"/>
    <n v="42"/>
    <x v="1"/>
    <s v="Diploma"/>
    <s v="Married"/>
    <s v="Contract"/>
    <n v="8400000"/>
    <n v="40000000"/>
    <n v="59"/>
    <x v="0"/>
    <n v="0"/>
    <n v="0"/>
    <n v="14490000"/>
    <n v="6970000"/>
    <n v="7520000"/>
    <n v="5980000"/>
    <n v="3410000"/>
    <n v="1550000"/>
    <n v="4170000"/>
    <n v="0"/>
    <x v="0"/>
    <s v="40-49"/>
    <n v="9660000"/>
    <n v="3646666.6666666665"/>
    <n v="0.24149999999999999"/>
    <x v="2"/>
    <x v="2"/>
    <x v="2"/>
    <x v="0"/>
  </r>
  <r>
    <s v="CC103825"/>
    <n v="34"/>
    <x v="0"/>
    <s v="High School"/>
    <s v="Single"/>
    <s v="Salaried"/>
    <n v="8300000"/>
    <n v="40000000"/>
    <n v="102"/>
    <x v="0"/>
    <n v="0"/>
    <n v="0"/>
    <n v="13420000"/>
    <n v="18770000"/>
    <n v="20070000"/>
    <n v="4640000"/>
    <n v="10360000"/>
    <n v="9330000"/>
    <n v="470000"/>
    <n v="0"/>
    <x v="1"/>
    <s v="30-39"/>
    <n v="17420000"/>
    <n v="8110000"/>
    <n v="0.4355"/>
    <x v="1"/>
    <x v="1"/>
    <x v="2"/>
    <x v="0"/>
  </r>
  <r>
    <s v="CC103826"/>
    <n v="49"/>
    <x v="0"/>
    <s v="High School"/>
    <s v="Other"/>
    <s v="Salaried"/>
    <n v="14100000"/>
    <n v="50000000"/>
    <n v="118"/>
    <x v="0"/>
    <n v="0"/>
    <n v="0"/>
    <n v="12270000"/>
    <n v="11020000"/>
    <n v="14820000"/>
    <n v="5610000"/>
    <n v="4950000"/>
    <n v="1020000"/>
    <n v="2000000"/>
    <n v="0"/>
    <x v="0"/>
    <s v="40-49"/>
    <n v="12703333.333333334"/>
    <n v="3860000"/>
    <n v="0.25406666666666666"/>
    <x v="1"/>
    <x v="1"/>
    <x v="2"/>
    <x v="0"/>
  </r>
  <r>
    <s v="CC103827"/>
    <n v="51"/>
    <x v="1"/>
    <s v="High School"/>
    <s v="Married"/>
    <s v="Salaried"/>
    <n v="5200000"/>
    <n v="20000000"/>
    <n v="143"/>
    <x v="2"/>
    <n v="0"/>
    <n v="0"/>
    <n v="7410000"/>
    <n v="7880000"/>
    <n v="9140000"/>
    <n v="1130000"/>
    <n v="840000"/>
    <n v="2360000"/>
    <n v="900000"/>
    <n v="2"/>
    <x v="0"/>
    <s v="50-59"/>
    <n v="8143333.333333333"/>
    <n v="1443333.3333333333"/>
    <n v="0.40716666666666668"/>
    <x v="1"/>
    <x v="1"/>
    <x v="0"/>
    <x v="1"/>
  </r>
  <r>
    <s v="CC103828"/>
    <n v="21"/>
    <x v="1"/>
    <s v="High School"/>
    <s v="Single"/>
    <s v="Other"/>
    <n v="5000000"/>
    <n v="20000000"/>
    <n v="15"/>
    <x v="1"/>
    <n v="0"/>
    <n v="0"/>
    <n v="13860000"/>
    <n v="10370000"/>
    <n v="6970000"/>
    <n v="1100000"/>
    <n v="2670000"/>
    <n v="2740000"/>
    <n v="2700000"/>
    <n v="1"/>
    <x v="0"/>
    <s v="21-29"/>
    <n v="10400000"/>
    <n v="2170000"/>
    <n v="0.52"/>
    <x v="0"/>
    <x v="0"/>
    <x v="0"/>
    <x v="1"/>
  </r>
  <r>
    <s v="CC103829"/>
    <n v="21"/>
    <x v="0"/>
    <s v="Bachelor"/>
    <s v="Married"/>
    <s v="Government"/>
    <n v="8800000"/>
    <n v="22000000"/>
    <n v="36"/>
    <x v="2"/>
    <n v="1"/>
    <n v="1"/>
    <n v="6920000"/>
    <n v="9220000"/>
    <n v="8640000"/>
    <n v="1730000"/>
    <n v="1670000"/>
    <n v="1550000"/>
    <n v="1410000"/>
    <n v="3"/>
    <x v="0"/>
    <s v="21-29"/>
    <n v="8260000"/>
    <n v="1650000"/>
    <n v="0.37545454545454543"/>
    <x v="1"/>
    <x v="1"/>
    <x v="1"/>
    <x v="1"/>
  </r>
  <r>
    <s v="CC103830"/>
    <n v="43"/>
    <x v="0"/>
    <s v="Bachelor"/>
    <s v="Married"/>
    <s v="Self-employed"/>
    <n v="16200000"/>
    <n v="51000000"/>
    <n v="124"/>
    <x v="1"/>
    <n v="2"/>
    <n v="2"/>
    <n v="25040000"/>
    <n v="29240000"/>
    <n v="21840000"/>
    <n v="2380000"/>
    <n v="820000"/>
    <n v="1010000"/>
    <n v="2740000"/>
    <n v="4"/>
    <x v="1"/>
    <s v="40-49"/>
    <n v="25373333.333333332"/>
    <n v="1403333.3333333333"/>
    <n v="0.49751633986928101"/>
    <x v="1"/>
    <x v="1"/>
    <x v="1"/>
    <x v="0"/>
  </r>
  <r>
    <s v="CC103831"/>
    <n v="42"/>
    <x v="0"/>
    <s v="Bachelor"/>
    <s v="Married"/>
    <s v="Government"/>
    <n v="19900000"/>
    <n v="116000000"/>
    <n v="135"/>
    <x v="0"/>
    <n v="0"/>
    <n v="0"/>
    <n v="60400000"/>
    <n v="47200000"/>
    <n v="35230000"/>
    <n v="19660000"/>
    <n v="17850000"/>
    <n v="12470000"/>
    <n v="3400000"/>
    <n v="0"/>
    <x v="0"/>
    <s v="40-49"/>
    <n v="47610000"/>
    <n v="16660000"/>
    <n v="0.41043103448275864"/>
    <x v="1"/>
    <x v="1"/>
    <x v="2"/>
    <x v="3"/>
  </r>
  <r>
    <s v="CC103832"/>
    <n v="51"/>
    <x v="1"/>
    <s v="High School"/>
    <s v="Married"/>
    <s v="Other"/>
    <n v="7600000"/>
    <n v="33000000"/>
    <n v="193"/>
    <x v="1"/>
    <n v="2"/>
    <n v="3"/>
    <n v="21150000"/>
    <n v="21980000"/>
    <n v="26350000"/>
    <n v="4770000"/>
    <n v="600000"/>
    <n v="350000"/>
    <n v="2840000"/>
    <n v="3"/>
    <x v="1"/>
    <s v="50-59"/>
    <n v="23160000"/>
    <n v="1906666.6666666667"/>
    <n v="0.70181818181818179"/>
    <x v="0"/>
    <x v="0"/>
    <x v="1"/>
    <x v="1"/>
  </r>
  <r>
    <s v="CC103833"/>
    <n v="37"/>
    <x v="1"/>
    <s v="Bachelor"/>
    <s v="Single"/>
    <s v="Other"/>
    <n v="9400000"/>
    <n v="43000000"/>
    <n v="64"/>
    <x v="0"/>
    <n v="3"/>
    <n v="3"/>
    <n v="21940000"/>
    <n v="16200000"/>
    <n v="21170000"/>
    <n v="3640000"/>
    <n v="2920000"/>
    <n v="4530000"/>
    <n v="2020000"/>
    <n v="3"/>
    <x v="0"/>
    <s v="30-39"/>
    <n v="19770000"/>
    <n v="3696666.6666666665"/>
    <n v="0.45976744186046514"/>
    <x v="1"/>
    <x v="1"/>
    <x v="1"/>
    <x v="0"/>
  </r>
  <r>
    <s v="CC103834"/>
    <n v="32"/>
    <x v="1"/>
    <s v="Bachelor"/>
    <s v="Single"/>
    <s v="Government"/>
    <n v="17400000"/>
    <n v="73000000"/>
    <n v="71"/>
    <x v="0"/>
    <n v="0"/>
    <n v="0"/>
    <n v="11690000"/>
    <n v="11230000"/>
    <n v="10360000"/>
    <n v="2400000"/>
    <n v="2820000"/>
    <n v="9860000"/>
    <n v="1770000"/>
    <n v="0"/>
    <x v="0"/>
    <s v="30-39"/>
    <n v="11093333.333333334"/>
    <n v="5026666.666666667"/>
    <n v="0.15196347031963472"/>
    <x v="2"/>
    <x v="2"/>
    <x v="2"/>
    <x v="2"/>
  </r>
  <r>
    <s v="CC103835"/>
    <n v="42"/>
    <x v="1"/>
    <s v="Bachelor"/>
    <s v="Married"/>
    <s v="Other"/>
    <n v="10200000"/>
    <n v="31000000"/>
    <n v="128"/>
    <x v="0"/>
    <n v="0"/>
    <n v="0"/>
    <n v="11390000"/>
    <n v="12610000"/>
    <n v="19190000"/>
    <n v="4840000"/>
    <n v="4830000"/>
    <n v="16200000"/>
    <n v="1340000"/>
    <n v="0"/>
    <x v="0"/>
    <s v="40-49"/>
    <n v="14396666.666666666"/>
    <n v="8623333.333333334"/>
    <n v="0.46440860215053764"/>
    <x v="1"/>
    <x v="1"/>
    <x v="2"/>
    <x v="1"/>
  </r>
  <r>
    <s v="CC103836"/>
    <n v="37"/>
    <x v="0"/>
    <s v="High School"/>
    <s v="Single"/>
    <s v="Salaried"/>
    <n v="8600000"/>
    <n v="46000000"/>
    <n v="92"/>
    <x v="0"/>
    <n v="0"/>
    <n v="0"/>
    <n v="26270000"/>
    <n v="18980000"/>
    <n v="19720000"/>
    <n v="11730000"/>
    <n v="7690000"/>
    <n v="9290000"/>
    <n v="980000"/>
    <n v="2"/>
    <x v="0"/>
    <s v="30-39"/>
    <n v="21656666.666666668"/>
    <n v="9570000"/>
    <n v="0.47079710144927539"/>
    <x v="1"/>
    <x v="1"/>
    <x v="0"/>
    <x v="0"/>
  </r>
  <r>
    <s v="CC103837"/>
    <n v="38"/>
    <x v="1"/>
    <s v="Bachelor"/>
    <s v="Married"/>
    <s v="Contract"/>
    <n v="13100000"/>
    <n v="50000000"/>
    <n v="119"/>
    <x v="0"/>
    <n v="0"/>
    <n v="0"/>
    <n v="2300000"/>
    <n v="4190000"/>
    <n v="13050000"/>
    <n v="1050000"/>
    <n v="810000"/>
    <n v="4060000"/>
    <n v="2280000"/>
    <n v="0"/>
    <x v="0"/>
    <s v="30-39"/>
    <n v="6513333.333333333"/>
    <n v="1973333.3333333333"/>
    <n v="0.13026666666666667"/>
    <x v="2"/>
    <x v="2"/>
    <x v="2"/>
    <x v="0"/>
  </r>
  <r>
    <s v="CC103838"/>
    <n v="40"/>
    <x v="1"/>
    <s v="Bachelor"/>
    <s v="Married"/>
    <s v="Contract"/>
    <n v="12800000"/>
    <n v="27000000"/>
    <n v="81"/>
    <x v="3"/>
    <n v="3"/>
    <n v="0"/>
    <n v="16210000"/>
    <n v="19520000"/>
    <n v="21190000"/>
    <n v="570000"/>
    <n v="510000"/>
    <n v="7790000"/>
    <n v="3270000"/>
    <n v="3"/>
    <x v="1"/>
    <s v="40-49"/>
    <n v="18973333.333333332"/>
    <n v="2956666.6666666665"/>
    <n v="0.70271604938271603"/>
    <x v="0"/>
    <x v="0"/>
    <x v="1"/>
    <x v="1"/>
  </r>
  <r>
    <s v="CC103839"/>
    <n v="25"/>
    <x v="0"/>
    <s v="Diploma"/>
    <s v="Single"/>
    <s v="Salaried"/>
    <n v="8400000"/>
    <n v="37000000"/>
    <n v="16"/>
    <x v="0"/>
    <n v="0"/>
    <n v="0"/>
    <n v="18980000"/>
    <n v="17480000"/>
    <n v="13500000"/>
    <n v="18960000"/>
    <n v="5740000"/>
    <n v="4970000"/>
    <n v="1280000"/>
    <n v="0"/>
    <x v="0"/>
    <s v="21-29"/>
    <n v="16653333.333333334"/>
    <n v="9890000"/>
    <n v="0.4500900900900901"/>
    <x v="1"/>
    <x v="1"/>
    <x v="2"/>
    <x v="1"/>
  </r>
  <r>
    <s v="CC103840"/>
    <n v="42"/>
    <x v="0"/>
    <s v="High School"/>
    <s v="Married"/>
    <s v="Salaried"/>
    <n v="6800000"/>
    <n v="33000000"/>
    <n v="128"/>
    <x v="0"/>
    <n v="0"/>
    <n v="0"/>
    <n v="25240000"/>
    <n v="22310000"/>
    <n v="26900000"/>
    <n v="8420000"/>
    <n v="8470000"/>
    <n v="10130000"/>
    <n v="550000"/>
    <n v="0"/>
    <x v="0"/>
    <s v="40-49"/>
    <n v="24816666.666666668"/>
    <n v="9006666.666666666"/>
    <n v="0.75202020202020203"/>
    <x v="3"/>
    <x v="3"/>
    <x v="2"/>
    <x v="1"/>
  </r>
  <r>
    <s v="CC103841"/>
    <n v="49"/>
    <x v="1"/>
    <s v="Diploma"/>
    <s v="Married"/>
    <s v="Self-employed"/>
    <n v="13800000"/>
    <n v="43000000"/>
    <n v="85"/>
    <x v="0"/>
    <n v="0"/>
    <n v="0"/>
    <n v="20470000"/>
    <n v="20040000"/>
    <n v="17470000"/>
    <n v="20700000"/>
    <n v="4710000"/>
    <n v="7830000"/>
    <n v="1070000"/>
    <n v="0"/>
    <x v="0"/>
    <s v="40-49"/>
    <n v="19326666.666666668"/>
    <n v="11080000"/>
    <n v="0.4494573643410853"/>
    <x v="1"/>
    <x v="1"/>
    <x v="2"/>
    <x v="0"/>
  </r>
  <r>
    <s v="CC103842"/>
    <n v="27"/>
    <x v="0"/>
    <s v="Diploma"/>
    <s v="Married"/>
    <s v="Contract"/>
    <n v="6800000"/>
    <n v="29000000"/>
    <n v="60"/>
    <x v="0"/>
    <n v="0"/>
    <n v="2"/>
    <n v="14390000"/>
    <n v="12170000"/>
    <n v="12260000"/>
    <n v="13980000"/>
    <n v="670000"/>
    <n v="1820000"/>
    <n v="490000"/>
    <n v="1"/>
    <x v="0"/>
    <s v="21-29"/>
    <n v="12940000"/>
    <n v="5490000"/>
    <n v="0.44620689655172413"/>
    <x v="1"/>
    <x v="1"/>
    <x v="0"/>
    <x v="1"/>
  </r>
  <r>
    <s v="CC103843"/>
    <n v="32"/>
    <x v="1"/>
    <s v="Diploma"/>
    <s v="Married"/>
    <s v="Salaried"/>
    <n v="7200000"/>
    <n v="26000000"/>
    <n v="87"/>
    <x v="0"/>
    <n v="3"/>
    <n v="0"/>
    <n v="18910000"/>
    <n v="18790000"/>
    <n v="14970000"/>
    <n v="4220000"/>
    <n v="290000"/>
    <n v="7390000"/>
    <n v="1570000"/>
    <n v="1"/>
    <x v="0"/>
    <s v="30-39"/>
    <n v="17556666.666666668"/>
    <n v="3966666.6666666665"/>
    <n v="0.67525641025641026"/>
    <x v="0"/>
    <x v="0"/>
    <x v="0"/>
    <x v="1"/>
  </r>
  <r>
    <s v="CC103844"/>
    <n v="40"/>
    <x v="0"/>
    <s v="Diploma"/>
    <s v="Other"/>
    <s v="Contract"/>
    <n v="11700000"/>
    <n v="49000000"/>
    <n v="97"/>
    <x v="3"/>
    <n v="1"/>
    <n v="0"/>
    <n v="32040000"/>
    <n v="38100000"/>
    <n v="37970000"/>
    <n v="5790000"/>
    <n v="15840000"/>
    <n v="8590000"/>
    <n v="6170000"/>
    <n v="3"/>
    <x v="0"/>
    <s v="40-49"/>
    <n v="36036666.666666664"/>
    <n v="10073333.333333334"/>
    <n v="0.7354421768707482"/>
    <x v="0"/>
    <x v="0"/>
    <x v="1"/>
    <x v="0"/>
  </r>
  <r>
    <s v="CC103845"/>
    <n v="21"/>
    <x v="0"/>
    <s v="Diploma"/>
    <s v="Single"/>
    <s v="Other"/>
    <n v="5700000"/>
    <n v="20000000"/>
    <n v="16"/>
    <x v="0"/>
    <n v="0"/>
    <n v="0"/>
    <n v="9730000"/>
    <n v="8460000"/>
    <n v="4170000"/>
    <n v="3800000"/>
    <n v="3760000"/>
    <n v="4360000"/>
    <n v="1360000"/>
    <n v="0"/>
    <x v="0"/>
    <s v="21-29"/>
    <n v="7453333.333333333"/>
    <n v="3973333.3333333335"/>
    <n v="0.37266666666666665"/>
    <x v="1"/>
    <x v="1"/>
    <x v="2"/>
    <x v="1"/>
  </r>
  <r>
    <s v="CC103846"/>
    <n v="46"/>
    <x v="0"/>
    <s v="Postgraduate"/>
    <s v="Married"/>
    <s v="Self-employed"/>
    <n v="12800000"/>
    <n v="68000000"/>
    <n v="93"/>
    <x v="3"/>
    <n v="2"/>
    <n v="3"/>
    <n v="3590000"/>
    <n v="6730000"/>
    <n v="17060000"/>
    <n v="720000"/>
    <n v="1190000"/>
    <n v="1490000"/>
    <n v="3050000"/>
    <n v="4"/>
    <x v="0"/>
    <s v="40-49"/>
    <n v="9126666.666666666"/>
    <n v="1133333.3333333333"/>
    <n v="0.1342156862745098"/>
    <x v="2"/>
    <x v="2"/>
    <x v="1"/>
    <x v="2"/>
  </r>
  <r>
    <s v="CC103847"/>
    <n v="52"/>
    <x v="0"/>
    <s v="Bachelor"/>
    <s v="Married"/>
    <s v="Government"/>
    <n v="19100000"/>
    <n v="75000000"/>
    <n v="240"/>
    <x v="0"/>
    <n v="0"/>
    <n v="0"/>
    <n v="47270000"/>
    <n v="49750000"/>
    <n v="53960000"/>
    <n v="14870000"/>
    <n v="19090000"/>
    <n v="8110000"/>
    <n v="4230000"/>
    <n v="0"/>
    <x v="0"/>
    <s v="50-59"/>
    <n v="50326666.666666664"/>
    <n v="14023333.333333334"/>
    <n v="0.67102222222222219"/>
    <x v="0"/>
    <x v="0"/>
    <x v="2"/>
    <x v="2"/>
  </r>
  <r>
    <s v="CC103848"/>
    <n v="34"/>
    <x v="1"/>
    <s v="Bachelor"/>
    <s v="Single"/>
    <s v="Contract"/>
    <n v="8400000"/>
    <n v="23000000"/>
    <n v="65"/>
    <x v="0"/>
    <n v="0"/>
    <n v="0"/>
    <n v="2640000"/>
    <n v="5230000"/>
    <n v="5630000"/>
    <n v="610000"/>
    <n v="1930000"/>
    <n v="5030000"/>
    <n v="1230000"/>
    <n v="0"/>
    <x v="0"/>
    <s v="30-39"/>
    <n v="4500000"/>
    <n v="2523333.3333333335"/>
    <n v="0.19565217391304349"/>
    <x v="2"/>
    <x v="2"/>
    <x v="2"/>
    <x v="1"/>
  </r>
  <r>
    <s v="CC103849"/>
    <n v="42"/>
    <x v="0"/>
    <s v="Bachelor"/>
    <s v="Single"/>
    <s v="Salaried"/>
    <n v="12000000"/>
    <n v="68000000"/>
    <n v="116"/>
    <x v="0"/>
    <n v="0"/>
    <n v="0"/>
    <n v="51750000"/>
    <n v="52550000"/>
    <n v="49940000"/>
    <n v="21320000"/>
    <n v="13670000"/>
    <n v="10900000"/>
    <n v="7470000"/>
    <n v="0"/>
    <x v="0"/>
    <s v="40-49"/>
    <n v="51413333.333333336"/>
    <n v="15296666.666666666"/>
    <n v="0.75607843137254904"/>
    <x v="3"/>
    <x v="3"/>
    <x v="2"/>
    <x v="2"/>
  </r>
  <r>
    <s v="CC103850"/>
    <n v="45"/>
    <x v="1"/>
    <s v="Bachelor"/>
    <s v="Other"/>
    <s v="Salaried"/>
    <n v="10500000"/>
    <n v="42000000"/>
    <n v="105"/>
    <x v="0"/>
    <n v="0"/>
    <n v="0"/>
    <n v="7470000"/>
    <n v="13210000"/>
    <n v="11610000"/>
    <n v="6530000"/>
    <n v="3600000"/>
    <n v="4530000"/>
    <n v="820000"/>
    <n v="0"/>
    <x v="0"/>
    <s v="40-49"/>
    <n v="10763333.333333334"/>
    <n v="4886666.666666667"/>
    <n v="0.25626984126984126"/>
    <x v="1"/>
    <x v="1"/>
    <x v="2"/>
    <x v="0"/>
  </r>
  <r>
    <s v="CC103851"/>
    <n v="44"/>
    <x v="0"/>
    <s v="Diploma"/>
    <s v="Other"/>
    <s v="Government"/>
    <n v="12100000"/>
    <n v="76000000"/>
    <n v="186"/>
    <x v="2"/>
    <n v="0"/>
    <n v="2"/>
    <n v="35460000"/>
    <n v="36100000"/>
    <n v="20790000"/>
    <n v="10240000"/>
    <n v="11610000"/>
    <n v="1660000"/>
    <n v="4790000"/>
    <n v="2"/>
    <x v="0"/>
    <s v="40-49"/>
    <n v="30783333.333333332"/>
    <n v="7836666.666666667"/>
    <n v="0.40504385964912282"/>
    <x v="1"/>
    <x v="1"/>
    <x v="0"/>
    <x v="2"/>
  </r>
  <r>
    <s v="CC103852"/>
    <n v="26"/>
    <x v="0"/>
    <s v="High School"/>
    <s v="Single"/>
    <s v="Contract"/>
    <n v="5000000"/>
    <n v="20000000"/>
    <n v="23"/>
    <x v="1"/>
    <n v="0"/>
    <n v="0"/>
    <n v="6050000"/>
    <n v="7460000"/>
    <n v="8590000"/>
    <n v="280000"/>
    <n v="2180000"/>
    <n v="2910000"/>
    <n v="1000000"/>
    <n v="1"/>
    <x v="1"/>
    <s v="21-29"/>
    <n v="7366666.666666667"/>
    <n v="1790000"/>
    <n v="0.36833333333333335"/>
    <x v="1"/>
    <x v="1"/>
    <x v="0"/>
    <x v="1"/>
  </r>
  <r>
    <s v="CC103853"/>
    <n v="29"/>
    <x v="1"/>
    <s v="High School"/>
    <s v="Single"/>
    <s v="Salaried"/>
    <n v="10100000"/>
    <n v="56000000"/>
    <n v="108"/>
    <x v="0"/>
    <n v="0"/>
    <n v="0"/>
    <n v="13570000"/>
    <n v="5860000"/>
    <n v="17220000"/>
    <n v="6360000"/>
    <n v="2510000"/>
    <n v="8050000"/>
    <n v="3730000"/>
    <n v="1"/>
    <x v="0"/>
    <s v="21-29"/>
    <n v="12216666.666666666"/>
    <n v="5640000"/>
    <n v="0.21815476190476191"/>
    <x v="2"/>
    <x v="2"/>
    <x v="0"/>
    <x v="0"/>
  </r>
  <r>
    <s v="CC103854"/>
    <n v="37"/>
    <x v="1"/>
    <s v="High School"/>
    <s v="Single"/>
    <s v="Salaried"/>
    <n v="8900000"/>
    <n v="37000000"/>
    <n v="105"/>
    <x v="0"/>
    <n v="1"/>
    <n v="0"/>
    <n v="24570000"/>
    <n v="26050000"/>
    <n v="25210000"/>
    <n v="11290000"/>
    <n v="6620000"/>
    <n v="16560000"/>
    <n v="1080000"/>
    <n v="2"/>
    <x v="0"/>
    <s v="30-39"/>
    <n v="25276666.666666668"/>
    <n v="11490000"/>
    <n v="0.68315315315315317"/>
    <x v="0"/>
    <x v="0"/>
    <x v="0"/>
    <x v="1"/>
  </r>
  <r>
    <s v="CC103855"/>
    <n v="31"/>
    <x v="0"/>
    <s v="Bachelor"/>
    <s v="Married"/>
    <s v="Salaried"/>
    <n v="9200000"/>
    <n v="39000000"/>
    <n v="76"/>
    <x v="0"/>
    <n v="0"/>
    <n v="0"/>
    <n v="9920000"/>
    <n v="6440000"/>
    <n v="10440000"/>
    <n v="4710000"/>
    <n v="1750000"/>
    <n v="2580000"/>
    <n v="2910000"/>
    <n v="0"/>
    <x v="0"/>
    <s v="30-39"/>
    <n v="8933333.333333334"/>
    <n v="3013333.3333333335"/>
    <n v="0.22905982905982908"/>
    <x v="2"/>
    <x v="2"/>
    <x v="2"/>
    <x v="1"/>
  </r>
  <r>
    <s v="CC103856"/>
    <n v="50"/>
    <x v="0"/>
    <s v="Bachelor"/>
    <s v="Married"/>
    <s v="Government"/>
    <n v="10800000"/>
    <n v="49000000"/>
    <n v="225"/>
    <x v="2"/>
    <n v="0"/>
    <n v="0"/>
    <n v="23100000"/>
    <n v="25360000"/>
    <n v="25460000"/>
    <n v="3920000"/>
    <n v="20560000"/>
    <n v="12130000"/>
    <n v="2670000"/>
    <n v="1"/>
    <x v="0"/>
    <s v="50-59"/>
    <n v="24640000"/>
    <n v="12203333.333333334"/>
    <n v="0.50285714285714289"/>
    <x v="0"/>
    <x v="0"/>
    <x v="0"/>
    <x v="0"/>
  </r>
  <r>
    <s v="CC103857"/>
    <n v="54"/>
    <x v="1"/>
    <s v="Postgraduate"/>
    <s v="Married"/>
    <s v="Salaried"/>
    <n v="20000000"/>
    <n v="99000000"/>
    <n v="218"/>
    <x v="0"/>
    <n v="0"/>
    <n v="0"/>
    <n v="40150000"/>
    <n v="44480000"/>
    <n v="40820000"/>
    <n v="14640000"/>
    <n v="19720000"/>
    <n v="9860000"/>
    <n v="4160000"/>
    <n v="0"/>
    <x v="0"/>
    <s v="50-59"/>
    <n v="41816666.666666664"/>
    <n v="14740000"/>
    <n v="0.42239057239057237"/>
    <x v="1"/>
    <x v="1"/>
    <x v="2"/>
    <x v="2"/>
  </r>
  <r>
    <s v="CC103858"/>
    <n v="45"/>
    <x v="1"/>
    <s v="Diploma"/>
    <s v="Married"/>
    <s v="Other"/>
    <n v="10800000"/>
    <n v="62000000"/>
    <n v="192"/>
    <x v="0"/>
    <n v="0"/>
    <n v="0"/>
    <n v="6890000"/>
    <n v="12260000"/>
    <n v="4760000"/>
    <n v="3630000"/>
    <n v="4590000"/>
    <n v="2080000"/>
    <n v="820000"/>
    <n v="0"/>
    <x v="0"/>
    <s v="40-49"/>
    <n v="7970000"/>
    <n v="3433333.3333333335"/>
    <n v="0.12854838709677419"/>
    <x v="2"/>
    <x v="2"/>
    <x v="2"/>
    <x v="2"/>
  </r>
  <r>
    <s v="CC103859"/>
    <n v="33"/>
    <x v="0"/>
    <s v="Bachelor"/>
    <s v="Single"/>
    <s v="Government"/>
    <n v="10400000"/>
    <n v="43000000"/>
    <n v="100"/>
    <x v="0"/>
    <n v="0"/>
    <n v="0"/>
    <n v="10080000"/>
    <n v="7060000"/>
    <n v="1150000"/>
    <n v="3670000"/>
    <n v="2360000"/>
    <n v="590000"/>
    <n v="2550000"/>
    <n v="0"/>
    <x v="0"/>
    <s v="30-39"/>
    <n v="6096666.666666667"/>
    <n v="2206666.6666666665"/>
    <n v="0.14178294573643413"/>
    <x v="2"/>
    <x v="2"/>
    <x v="2"/>
    <x v="0"/>
  </r>
  <r>
    <s v="CC103860"/>
    <n v="51"/>
    <x v="0"/>
    <s v="High School"/>
    <s v="Married"/>
    <s v="Self-employed"/>
    <n v="10900000"/>
    <n v="57000000"/>
    <n v="92"/>
    <x v="0"/>
    <n v="0"/>
    <n v="0"/>
    <n v="26730000"/>
    <n v="29540000"/>
    <n v="17870000"/>
    <n v="10120000"/>
    <n v="12490000"/>
    <n v="7880000"/>
    <n v="740000"/>
    <n v="1"/>
    <x v="0"/>
    <s v="50-59"/>
    <n v="24713333.333333332"/>
    <n v="10163333.333333334"/>
    <n v="0.43356725146198827"/>
    <x v="1"/>
    <x v="1"/>
    <x v="0"/>
    <x v="0"/>
  </r>
  <r>
    <s v="CC103861"/>
    <n v="47"/>
    <x v="0"/>
    <s v="Diploma"/>
    <s v="Married"/>
    <s v="Salaried"/>
    <n v="10400000"/>
    <n v="45000000"/>
    <n v="143"/>
    <x v="1"/>
    <n v="3"/>
    <n v="3"/>
    <n v="22720000"/>
    <n v="13480000"/>
    <n v="14300000"/>
    <n v="800000"/>
    <n v="660000"/>
    <n v="940000"/>
    <n v="2510000"/>
    <n v="3"/>
    <x v="1"/>
    <s v="40-49"/>
    <n v="16833333.333333332"/>
    <n v="800000"/>
    <n v="0.37407407407407406"/>
    <x v="1"/>
    <x v="1"/>
    <x v="1"/>
    <x v="0"/>
  </r>
  <r>
    <s v="CC103862"/>
    <n v="21"/>
    <x v="0"/>
    <s v="High School"/>
    <s v="Single"/>
    <s v="Salaried"/>
    <n v="8500000"/>
    <n v="30000000"/>
    <n v="31"/>
    <x v="0"/>
    <n v="0"/>
    <n v="0"/>
    <n v="2440000"/>
    <n v="3150000"/>
    <n v="4100000"/>
    <n v="1200000"/>
    <n v="2680000"/>
    <n v="2780000"/>
    <n v="1060000"/>
    <n v="0"/>
    <x v="0"/>
    <s v="21-29"/>
    <n v="3230000"/>
    <n v="2220000"/>
    <n v="0.10766666666666666"/>
    <x v="2"/>
    <x v="2"/>
    <x v="2"/>
    <x v="1"/>
  </r>
  <r>
    <s v="CC103863"/>
    <n v="48"/>
    <x v="1"/>
    <s v="Postgraduate"/>
    <s v="Married"/>
    <s v="Government"/>
    <n v="18500000"/>
    <n v="113000000"/>
    <n v="124"/>
    <x v="0"/>
    <n v="1"/>
    <n v="0"/>
    <n v="11950000"/>
    <n v="15120000"/>
    <n v="19900000"/>
    <n v="2470000"/>
    <n v="5390000"/>
    <n v="4700000"/>
    <n v="4060000"/>
    <n v="3"/>
    <x v="1"/>
    <s v="40-49"/>
    <n v="15656666.666666666"/>
    <n v="4186666.6666666665"/>
    <n v="0.13855457227138643"/>
    <x v="2"/>
    <x v="2"/>
    <x v="1"/>
    <x v="3"/>
  </r>
  <r>
    <s v="CC103864"/>
    <n v="32"/>
    <x v="1"/>
    <s v="Postgraduate"/>
    <s v="Married"/>
    <s v="Salaried"/>
    <n v="25900000"/>
    <n v="77000000"/>
    <n v="44"/>
    <x v="0"/>
    <n v="1"/>
    <n v="0"/>
    <n v="24770000"/>
    <n v="34140000"/>
    <n v="33440000"/>
    <n v="3150000"/>
    <n v="2220000"/>
    <n v="11000000"/>
    <n v="1280000"/>
    <n v="1"/>
    <x v="0"/>
    <s v="30-39"/>
    <n v="30783333.333333332"/>
    <n v="5456666.666666667"/>
    <n v="0.39978354978354974"/>
    <x v="1"/>
    <x v="1"/>
    <x v="0"/>
    <x v="2"/>
  </r>
  <r>
    <s v="CC103865"/>
    <n v="49"/>
    <x v="0"/>
    <s v="Bachelor"/>
    <s v="Married"/>
    <s v="Salaried"/>
    <n v="11800000"/>
    <n v="76000000"/>
    <n v="182"/>
    <x v="0"/>
    <n v="0"/>
    <n v="0"/>
    <n v="35580000"/>
    <n v="39730000"/>
    <n v="46720000"/>
    <n v="14560000"/>
    <n v="12730000"/>
    <n v="18800000"/>
    <n v="4560000"/>
    <n v="0"/>
    <x v="1"/>
    <s v="40-49"/>
    <n v="40676666.666666664"/>
    <n v="15363333.333333334"/>
    <n v="0.53521929824561398"/>
    <x v="0"/>
    <x v="0"/>
    <x v="2"/>
    <x v="2"/>
  </r>
  <r>
    <s v="CC103866"/>
    <n v="40"/>
    <x v="1"/>
    <s v="High School"/>
    <s v="Married"/>
    <s v="Salaried"/>
    <n v="7100000"/>
    <n v="41000000"/>
    <n v="133"/>
    <x v="1"/>
    <n v="1"/>
    <n v="0"/>
    <n v="27660000"/>
    <n v="33540000"/>
    <n v="31210000"/>
    <n v="570000"/>
    <n v="1560000"/>
    <n v="31370000"/>
    <n v="1180000"/>
    <n v="3"/>
    <x v="1"/>
    <s v="40-49"/>
    <n v="30803333.333333332"/>
    <n v="11166666.666666666"/>
    <n v="0.75130081300813001"/>
    <x v="3"/>
    <x v="3"/>
    <x v="1"/>
    <x v="0"/>
  </r>
  <r>
    <s v="CC103867"/>
    <n v="25"/>
    <x v="0"/>
    <s v="Bachelor"/>
    <s v="Married"/>
    <s v="Salaried"/>
    <n v="7700000"/>
    <n v="35000000"/>
    <n v="46"/>
    <x v="0"/>
    <n v="0"/>
    <n v="0"/>
    <n v="0"/>
    <n v="7290000"/>
    <n v="8140000"/>
    <n v="0"/>
    <n v="2660000"/>
    <n v="2230000"/>
    <n v="370000"/>
    <n v="0"/>
    <x v="0"/>
    <s v="21-29"/>
    <n v="5143333.333333333"/>
    <n v="1630000"/>
    <n v="0.14695238095238095"/>
    <x v="2"/>
    <x v="2"/>
    <x v="2"/>
    <x v="1"/>
  </r>
  <r>
    <s v="CC103868"/>
    <n v="38"/>
    <x v="0"/>
    <s v="Bachelor"/>
    <s v="Single"/>
    <s v="Contract"/>
    <n v="16200000"/>
    <n v="68000000"/>
    <n v="134"/>
    <x v="0"/>
    <n v="0"/>
    <n v="0"/>
    <n v="28300000"/>
    <n v="34530000"/>
    <n v="32880000"/>
    <n v="9030000"/>
    <n v="13940000"/>
    <n v="14540000"/>
    <n v="420000"/>
    <n v="1"/>
    <x v="0"/>
    <s v="30-39"/>
    <n v="31903333.333333332"/>
    <n v="12503333.333333334"/>
    <n v="0.46916666666666662"/>
    <x v="1"/>
    <x v="1"/>
    <x v="0"/>
    <x v="2"/>
  </r>
  <r>
    <s v="CC103869"/>
    <n v="38"/>
    <x v="1"/>
    <s v="High School"/>
    <s v="Single"/>
    <s v="Self-employed"/>
    <n v="13300000"/>
    <n v="24000000"/>
    <n v="71"/>
    <x v="0"/>
    <n v="0"/>
    <n v="0"/>
    <n v="16010000"/>
    <n v="12410000"/>
    <n v="16140000"/>
    <n v="2850000"/>
    <n v="2440000"/>
    <n v="3610000"/>
    <n v="2010000"/>
    <n v="1"/>
    <x v="0"/>
    <s v="30-39"/>
    <n v="14853333.333333334"/>
    <n v="2966666.6666666665"/>
    <n v="0.61888888888888893"/>
    <x v="0"/>
    <x v="0"/>
    <x v="0"/>
    <x v="1"/>
  </r>
  <r>
    <s v="CC103870"/>
    <n v="57"/>
    <x v="0"/>
    <s v="Bachelor"/>
    <s v="Married"/>
    <s v="Self-employed"/>
    <n v="16400000"/>
    <n v="55000000"/>
    <n v="118"/>
    <x v="0"/>
    <n v="2"/>
    <n v="1"/>
    <n v="24680000"/>
    <n v="25530000"/>
    <n v="31290000"/>
    <n v="7600000"/>
    <n v="6530000"/>
    <n v="4900000"/>
    <n v="1440000"/>
    <n v="2"/>
    <x v="0"/>
    <s v="50-59"/>
    <n v="27166666.666666668"/>
    <n v="6343333.333333333"/>
    <n v="0.49393939393939396"/>
    <x v="1"/>
    <x v="1"/>
    <x v="0"/>
    <x v="0"/>
  </r>
  <r>
    <s v="CC103871"/>
    <n v="36"/>
    <x v="0"/>
    <s v="Bachelor"/>
    <s v="Married"/>
    <s v="Self-employed"/>
    <n v="16600000"/>
    <n v="81000000"/>
    <n v="78"/>
    <x v="0"/>
    <n v="0"/>
    <n v="3"/>
    <n v="43620000"/>
    <n v="50990000"/>
    <n v="52720000"/>
    <n v="10570000"/>
    <n v="20030000"/>
    <n v="5350000"/>
    <n v="5520000"/>
    <n v="1"/>
    <x v="0"/>
    <s v="30-39"/>
    <n v="49110000"/>
    <n v="11983333.333333334"/>
    <n v="0.60629629629629633"/>
    <x v="0"/>
    <x v="0"/>
    <x v="0"/>
    <x v="2"/>
  </r>
  <r>
    <s v="CC103872"/>
    <n v="43"/>
    <x v="0"/>
    <s v="Diploma"/>
    <s v="Married"/>
    <s v="Other"/>
    <n v="9800000"/>
    <n v="53000000"/>
    <n v="92"/>
    <x v="0"/>
    <n v="0"/>
    <n v="0"/>
    <n v="43800000"/>
    <n v="43250000"/>
    <n v="38950000"/>
    <n v="4780000"/>
    <n v="16990000"/>
    <n v="12820000"/>
    <n v="1450000"/>
    <n v="0"/>
    <x v="0"/>
    <s v="40-49"/>
    <n v="42000000"/>
    <n v="11530000"/>
    <n v="0.79245283018867929"/>
    <x v="3"/>
    <x v="3"/>
    <x v="2"/>
    <x v="0"/>
  </r>
  <r>
    <s v="CC103873"/>
    <n v="42"/>
    <x v="1"/>
    <s v="Bachelor"/>
    <s v="Married"/>
    <s v="Salaried"/>
    <n v="14300000"/>
    <n v="97000000"/>
    <n v="92"/>
    <x v="0"/>
    <n v="1"/>
    <n v="0"/>
    <n v="16820000"/>
    <n v="32870000"/>
    <n v="44380000"/>
    <n v="5680000"/>
    <n v="17860000"/>
    <n v="19100000"/>
    <n v="3350000"/>
    <n v="1"/>
    <x v="0"/>
    <s v="40-49"/>
    <n v="31356666.666666668"/>
    <n v="14213333.333333334"/>
    <n v="0.32326460481099656"/>
    <x v="1"/>
    <x v="1"/>
    <x v="0"/>
    <x v="2"/>
  </r>
  <r>
    <s v="CC103874"/>
    <n v="32"/>
    <x v="1"/>
    <s v="Bachelor"/>
    <s v="Married"/>
    <s v="Salaried"/>
    <n v="6400000"/>
    <n v="29000000"/>
    <n v="39"/>
    <x v="0"/>
    <n v="0"/>
    <n v="0"/>
    <n v="8120000"/>
    <n v="8690000"/>
    <n v="10600000"/>
    <n v="2080000"/>
    <n v="4270000"/>
    <n v="2870000"/>
    <n v="1520000"/>
    <n v="0"/>
    <x v="0"/>
    <s v="30-39"/>
    <n v="9136666.666666666"/>
    <n v="3073333.3333333335"/>
    <n v="0.31505747126436778"/>
    <x v="1"/>
    <x v="1"/>
    <x v="2"/>
    <x v="1"/>
  </r>
  <r>
    <s v="CC103875"/>
    <n v="34"/>
    <x v="1"/>
    <s v="Diploma"/>
    <s v="Married"/>
    <s v="Other"/>
    <n v="7500000"/>
    <n v="27000000"/>
    <n v="39"/>
    <x v="2"/>
    <n v="3"/>
    <n v="0"/>
    <n v="21660000"/>
    <n v="21980000"/>
    <n v="19230000"/>
    <n v="2800000"/>
    <n v="490000"/>
    <n v="1890000"/>
    <n v="1040000"/>
    <n v="3"/>
    <x v="0"/>
    <s v="30-39"/>
    <n v="20956666.666666668"/>
    <n v="1726666.6666666667"/>
    <n v="0.77617283950617288"/>
    <x v="3"/>
    <x v="3"/>
    <x v="1"/>
    <x v="1"/>
  </r>
  <r>
    <s v="CC103876"/>
    <n v="41"/>
    <x v="0"/>
    <s v="Diploma"/>
    <s v="Married"/>
    <s v="Contract"/>
    <n v="16600000"/>
    <n v="74000000"/>
    <n v="147"/>
    <x v="0"/>
    <n v="0"/>
    <n v="0"/>
    <n v="48580000"/>
    <n v="56550000"/>
    <n v="45020000"/>
    <n v="28050000"/>
    <n v="15630000"/>
    <n v="7510000"/>
    <n v="3160000"/>
    <n v="0"/>
    <x v="0"/>
    <s v="40-49"/>
    <n v="50050000"/>
    <n v="17063333.333333332"/>
    <n v="0.67635135135135138"/>
    <x v="0"/>
    <x v="0"/>
    <x v="2"/>
    <x v="2"/>
  </r>
  <r>
    <s v="CC103877"/>
    <n v="35"/>
    <x v="0"/>
    <s v="Bachelor"/>
    <s v="Single"/>
    <s v="Contract"/>
    <n v="14400000"/>
    <n v="93000000"/>
    <n v="89"/>
    <x v="2"/>
    <n v="0"/>
    <n v="0"/>
    <n v="43190000"/>
    <n v="41080000"/>
    <n v="23300000"/>
    <n v="12270000"/>
    <n v="4640000"/>
    <n v="10340000"/>
    <n v="780000"/>
    <n v="2"/>
    <x v="0"/>
    <s v="30-39"/>
    <n v="35856666.666666664"/>
    <n v="9083333.333333334"/>
    <n v="0.38555555555555554"/>
    <x v="1"/>
    <x v="1"/>
    <x v="0"/>
    <x v="2"/>
  </r>
  <r>
    <s v="CC103878"/>
    <n v="42"/>
    <x v="1"/>
    <s v="Bachelor"/>
    <s v="Married"/>
    <s v="Salaried"/>
    <n v="13300000"/>
    <n v="53000000"/>
    <n v="144"/>
    <x v="0"/>
    <n v="0"/>
    <n v="1"/>
    <n v="37240000"/>
    <n v="30790000"/>
    <n v="36050000"/>
    <n v="9890000"/>
    <n v="5230000"/>
    <n v="12720000"/>
    <n v="4710000"/>
    <n v="3"/>
    <x v="0"/>
    <s v="40-49"/>
    <n v="34693333.333333336"/>
    <n v="9280000"/>
    <n v="0.65459119496855356"/>
    <x v="0"/>
    <x v="0"/>
    <x v="1"/>
    <x v="0"/>
  </r>
  <r>
    <s v="CC103879"/>
    <n v="22"/>
    <x v="1"/>
    <s v="Bachelor"/>
    <s v="Married"/>
    <s v="Contract"/>
    <n v="10400000"/>
    <n v="28000000"/>
    <n v="36"/>
    <x v="0"/>
    <n v="0"/>
    <n v="0"/>
    <n v="15060000"/>
    <n v="11380000"/>
    <n v="11840000"/>
    <n v="14760000"/>
    <n v="3140000"/>
    <n v="2890000"/>
    <n v="2160000"/>
    <n v="0"/>
    <x v="0"/>
    <s v="21-29"/>
    <n v="12760000"/>
    <n v="6930000"/>
    <n v="0.45571428571428574"/>
    <x v="1"/>
    <x v="1"/>
    <x v="2"/>
    <x v="1"/>
  </r>
  <r>
    <s v="CC103880"/>
    <n v="39"/>
    <x v="0"/>
    <s v="Bachelor"/>
    <s v="Married"/>
    <s v="Self-employed"/>
    <n v="15900000"/>
    <n v="50000000"/>
    <n v="55"/>
    <x v="0"/>
    <n v="0"/>
    <n v="0"/>
    <n v="2720000"/>
    <n v="8810000"/>
    <n v="9350000"/>
    <n v="1460000"/>
    <n v="3520000"/>
    <n v="2300000"/>
    <n v="650000"/>
    <n v="1"/>
    <x v="1"/>
    <s v="30-39"/>
    <n v="6960000"/>
    <n v="2426666.6666666665"/>
    <n v="0.13919999999999999"/>
    <x v="2"/>
    <x v="2"/>
    <x v="0"/>
    <x v="0"/>
  </r>
  <r>
    <s v="CC103881"/>
    <n v="21"/>
    <x v="1"/>
    <s v="Bachelor"/>
    <s v="Single"/>
    <s v="Contract"/>
    <n v="6800000"/>
    <n v="29000000"/>
    <n v="44"/>
    <x v="0"/>
    <n v="0"/>
    <n v="0"/>
    <n v="10700000"/>
    <n v="13900000"/>
    <n v="14240000"/>
    <n v="1930000"/>
    <n v="11510000"/>
    <n v="7160000"/>
    <n v="980000"/>
    <n v="0"/>
    <x v="0"/>
    <s v="21-29"/>
    <n v="12946666.666666666"/>
    <n v="6866666.666666667"/>
    <n v="0.44643678160919537"/>
    <x v="1"/>
    <x v="1"/>
    <x v="2"/>
    <x v="1"/>
  </r>
  <r>
    <s v="CC103882"/>
    <n v="21"/>
    <x v="1"/>
    <s v="Bachelor"/>
    <s v="Single"/>
    <s v="Contract"/>
    <n v="11800000"/>
    <n v="38000000"/>
    <n v="13"/>
    <x v="0"/>
    <n v="0"/>
    <n v="0"/>
    <n v="3010000"/>
    <n v="10100000"/>
    <n v="10790000"/>
    <n v="940000"/>
    <n v="3820000"/>
    <n v="10300000"/>
    <n v="2660000"/>
    <n v="0"/>
    <x v="0"/>
    <s v="21-29"/>
    <n v="7966666.666666667"/>
    <n v="5020000"/>
    <n v="0.20964912280701756"/>
    <x v="2"/>
    <x v="2"/>
    <x v="2"/>
    <x v="1"/>
  </r>
  <r>
    <s v="CC103883"/>
    <n v="60"/>
    <x v="1"/>
    <s v="Bachelor"/>
    <s v="Other"/>
    <s v="Salaried"/>
    <n v="15200000"/>
    <n v="100000000"/>
    <n v="159"/>
    <x v="3"/>
    <n v="3"/>
    <n v="3"/>
    <n v="72280000"/>
    <n v="51760000"/>
    <n v="48300000"/>
    <n v="1650000"/>
    <n v="1800000"/>
    <n v="1460000"/>
    <n v="6390000"/>
    <n v="4"/>
    <x v="1"/>
    <s v="60+"/>
    <n v="57446666.666666664"/>
    <n v="1636666.6666666667"/>
    <n v="0.57446666666666668"/>
    <x v="0"/>
    <x v="0"/>
    <x v="1"/>
    <x v="3"/>
  </r>
  <r>
    <s v="CC103884"/>
    <n v="35"/>
    <x v="1"/>
    <s v="High School"/>
    <s v="Married"/>
    <s v="Other"/>
    <n v="6600000"/>
    <n v="26000000"/>
    <n v="117"/>
    <x v="0"/>
    <n v="1"/>
    <n v="0"/>
    <n v="10130000"/>
    <n v="7760000"/>
    <n v="10590000"/>
    <n v="2160000"/>
    <n v="750000"/>
    <n v="3710000"/>
    <n v="520000"/>
    <n v="2"/>
    <x v="0"/>
    <s v="30-39"/>
    <n v="9493333.333333334"/>
    <n v="2206666.6666666665"/>
    <n v="0.36512820512820515"/>
    <x v="1"/>
    <x v="1"/>
    <x v="0"/>
    <x v="1"/>
  </r>
  <r>
    <s v="CC103885"/>
    <n v="44"/>
    <x v="0"/>
    <s v="High School"/>
    <s v="Single"/>
    <s v="Salaried"/>
    <n v="11500000"/>
    <n v="35000000"/>
    <n v="105"/>
    <x v="0"/>
    <n v="0"/>
    <n v="0"/>
    <n v="10390000"/>
    <n v="11930000"/>
    <n v="12330000"/>
    <n v="4710000"/>
    <n v="3850000"/>
    <n v="1110000"/>
    <n v="1020000"/>
    <n v="0"/>
    <x v="0"/>
    <s v="40-49"/>
    <n v="11550000"/>
    <n v="3223333.3333333335"/>
    <n v="0.33"/>
    <x v="1"/>
    <x v="1"/>
    <x v="2"/>
    <x v="1"/>
  </r>
  <r>
    <s v="CC103886"/>
    <n v="42"/>
    <x v="0"/>
    <s v="Bachelor"/>
    <s v="Married"/>
    <s v="Salaried"/>
    <n v="13400000"/>
    <n v="58000000"/>
    <n v="107"/>
    <x v="0"/>
    <n v="0"/>
    <n v="3"/>
    <n v="35440000"/>
    <n v="34430000"/>
    <n v="27500000"/>
    <n v="8860000"/>
    <n v="11140000"/>
    <n v="3250000"/>
    <n v="3860000"/>
    <n v="1"/>
    <x v="0"/>
    <s v="40-49"/>
    <n v="32456666.666666668"/>
    <n v="7750000"/>
    <n v="0.55959770114942531"/>
    <x v="0"/>
    <x v="0"/>
    <x v="0"/>
    <x v="0"/>
  </r>
  <r>
    <s v="CC103887"/>
    <n v="25"/>
    <x v="1"/>
    <s v="Bachelor"/>
    <s v="Single"/>
    <s v="Self-employed"/>
    <n v="10600000"/>
    <n v="48000000"/>
    <n v="25"/>
    <x v="1"/>
    <n v="0"/>
    <n v="1"/>
    <n v="42880000"/>
    <n v="41920000"/>
    <n v="38280000"/>
    <n v="820000"/>
    <n v="17280000"/>
    <n v="4030000"/>
    <n v="3180000"/>
    <n v="2"/>
    <x v="1"/>
    <s v="21-29"/>
    <n v="41026666.666666664"/>
    <n v="7376666.666666667"/>
    <n v="0.85472222222222216"/>
    <x v="3"/>
    <x v="3"/>
    <x v="0"/>
    <x v="0"/>
  </r>
  <r>
    <s v="CC103888"/>
    <n v="36"/>
    <x v="0"/>
    <s v="Bachelor"/>
    <s v="Single"/>
    <s v="Salaried"/>
    <n v="14400000"/>
    <n v="50000000"/>
    <n v="63"/>
    <x v="0"/>
    <n v="0"/>
    <n v="0"/>
    <n v="16200000"/>
    <n v="13360000"/>
    <n v="15210000"/>
    <n v="7830000"/>
    <n v="2970000"/>
    <n v="15890000"/>
    <n v="2690000"/>
    <n v="0"/>
    <x v="0"/>
    <s v="30-39"/>
    <n v="14923333.333333334"/>
    <n v="8896666.666666666"/>
    <n v="0.29846666666666666"/>
    <x v="1"/>
    <x v="1"/>
    <x v="2"/>
    <x v="0"/>
  </r>
  <r>
    <s v="CC103889"/>
    <n v="37"/>
    <x v="1"/>
    <s v="High School"/>
    <s v="Other"/>
    <s v="Salaried"/>
    <n v="9500000"/>
    <n v="49000000"/>
    <n v="61"/>
    <x v="0"/>
    <n v="0"/>
    <n v="0"/>
    <n v="15620000"/>
    <n v="21790000"/>
    <n v="16700000"/>
    <n v="14410000"/>
    <n v="8240000"/>
    <n v="7830000"/>
    <n v="2330000"/>
    <n v="1"/>
    <x v="0"/>
    <s v="30-39"/>
    <n v="18036666.666666668"/>
    <n v="10160000"/>
    <n v="0.36809523809523814"/>
    <x v="1"/>
    <x v="1"/>
    <x v="0"/>
    <x v="0"/>
  </r>
  <r>
    <s v="CC103890"/>
    <n v="21"/>
    <x v="1"/>
    <s v="Bachelor"/>
    <s v="Married"/>
    <s v="Salaried"/>
    <n v="5300000"/>
    <n v="20000000"/>
    <n v="4"/>
    <x v="3"/>
    <n v="3"/>
    <n v="2"/>
    <n v="7810000"/>
    <n v="5940000"/>
    <n v="8220000"/>
    <n v="340000"/>
    <n v="690000"/>
    <n v="450000"/>
    <n v="1280000"/>
    <n v="3"/>
    <x v="1"/>
    <s v="21-29"/>
    <n v="7323333.333333333"/>
    <n v="493333.33333333331"/>
    <n v="0.36616666666666664"/>
    <x v="1"/>
    <x v="1"/>
    <x v="1"/>
    <x v="1"/>
  </r>
  <r>
    <s v="CC103891"/>
    <n v="41"/>
    <x v="0"/>
    <s v="Bachelor"/>
    <s v="Married"/>
    <s v="Salaried"/>
    <n v="6400000"/>
    <n v="35000000"/>
    <n v="114"/>
    <x v="0"/>
    <n v="0"/>
    <n v="0"/>
    <n v="14900000"/>
    <n v="13750000"/>
    <n v="11520000"/>
    <n v="7280000"/>
    <n v="12330000"/>
    <n v="3710000"/>
    <n v="1680000"/>
    <n v="0"/>
    <x v="0"/>
    <s v="40-49"/>
    <n v="13390000"/>
    <n v="7773333.333333333"/>
    <n v="0.38257142857142856"/>
    <x v="1"/>
    <x v="1"/>
    <x v="2"/>
    <x v="1"/>
  </r>
  <r>
    <s v="CC103892"/>
    <n v="28"/>
    <x v="1"/>
    <s v="High School"/>
    <s v="Married"/>
    <s v="Salaried"/>
    <n v="5200000"/>
    <n v="22000000"/>
    <n v="55"/>
    <x v="1"/>
    <n v="3"/>
    <n v="3"/>
    <n v="15460000"/>
    <n v="16130000"/>
    <n v="16400000"/>
    <n v="1410000"/>
    <n v="440000"/>
    <n v="340000"/>
    <n v="1910000"/>
    <n v="4"/>
    <x v="1"/>
    <s v="21-29"/>
    <n v="15996666.666666666"/>
    <n v="730000"/>
    <n v="0.72712121212121206"/>
    <x v="0"/>
    <x v="0"/>
    <x v="1"/>
    <x v="1"/>
  </r>
  <r>
    <s v="CC103893"/>
    <n v="40"/>
    <x v="0"/>
    <s v="High School"/>
    <s v="Married"/>
    <s v="Salaried"/>
    <n v="7800000"/>
    <n v="33000000"/>
    <n v="142"/>
    <x v="0"/>
    <n v="0"/>
    <n v="0"/>
    <n v="25410000"/>
    <n v="25640000"/>
    <n v="26090000"/>
    <n v="24800000"/>
    <n v="5160000"/>
    <n v="10380000"/>
    <n v="2050000"/>
    <n v="0"/>
    <x v="0"/>
    <s v="40-49"/>
    <n v="25713333.333333332"/>
    <n v="13446666.666666666"/>
    <n v="0.7791919191919191"/>
    <x v="3"/>
    <x v="3"/>
    <x v="2"/>
    <x v="1"/>
  </r>
  <r>
    <s v="CC103894"/>
    <n v="44"/>
    <x v="0"/>
    <s v="Bachelor"/>
    <s v="Married"/>
    <s v="Contract"/>
    <n v="5000000"/>
    <n v="24000000"/>
    <n v="99"/>
    <x v="0"/>
    <n v="1"/>
    <n v="0"/>
    <n v="9450000"/>
    <n v="8650000"/>
    <n v="8740000"/>
    <n v="9620000"/>
    <n v="1420000"/>
    <n v="7170000"/>
    <n v="1390000"/>
    <n v="1"/>
    <x v="0"/>
    <s v="40-49"/>
    <n v="8946666.666666666"/>
    <n v="6070000"/>
    <n v="0.37277777777777776"/>
    <x v="1"/>
    <x v="1"/>
    <x v="0"/>
    <x v="1"/>
  </r>
  <r>
    <s v="CC103895"/>
    <n v="41"/>
    <x v="1"/>
    <s v="High School"/>
    <s v="Married"/>
    <s v="Other"/>
    <n v="6800000"/>
    <n v="28000000"/>
    <n v="51"/>
    <x v="0"/>
    <n v="0"/>
    <n v="0"/>
    <n v="19280000"/>
    <n v="17810000"/>
    <n v="15150000"/>
    <n v="9230000"/>
    <n v="2600000"/>
    <n v="3950000"/>
    <n v="1170000"/>
    <n v="1"/>
    <x v="0"/>
    <s v="40-49"/>
    <n v="17413333.333333332"/>
    <n v="5260000"/>
    <n v="0.62190476190476185"/>
    <x v="0"/>
    <x v="0"/>
    <x v="0"/>
    <x v="1"/>
  </r>
  <r>
    <s v="CC103896"/>
    <n v="40"/>
    <x v="0"/>
    <s v="Bachelor"/>
    <s v="Single"/>
    <s v="Salaried"/>
    <n v="15300000"/>
    <n v="54000000"/>
    <n v="97"/>
    <x v="0"/>
    <n v="0"/>
    <n v="0"/>
    <n v="21400000"/>
    <n v="17970000"/>
    <n v="23990000"/>
    <n v="7220000"/>
    <n v="8160000"/>
    <n v="6370000"/>
    <n v="2560000"/>
    <n v="0"/>
    <x v="0"/>
    <s v="40-49"/>
    <n v="21120000"/>
    <n v="7250000"/>
    <n v="0.39111111111111113"/>
    <x v="1"/>
    <x v="1"/>
    <x v="2"/>
    <x v="0"/>
  </r>
  <r>
    <s v="CC103897"/>
    <n v="46"/>
    <x v="0"/>
    <s v="Diploma"/>
    <s v="Married"/>
    <s v="Self-employed"/>
    <n v="7900000"/>
    <n v="41000000"/>
    <n v="180"/>
    <x v="0"/>
    <n v="0"/>
    <n v="0"/>
    <n v="16790000"/>
    <n v="18370000"/>
    <n v="14290000"/>
    <n v="7190000"/>
    <n v="17840000"/>
    <n v="6290000"/>
    <n v="490000"/>
    <n v="0"/>
    <x v="0"/>
    <s v="40-49"/>
    <n v="16483333.333333334"/>
    <n v="10440000"/>
    <n v="0.40203252032520326"/>
    <x v="1"/>
    <x v="1"/>
    <x v="2"/>
    <x v="0"/>
  </r>
  <r>
    <s v="CC103898"/>
    <n v="31"/>
    <x v="0"/>
    <s v="High School"/>
    <s v="Married"/>
    <s v="Salaried"/>
    <n v="8700000"/>
    <n v="34000000"/>
    <n v="89"/>
    <x v="0"/>
    <n v="0"/>
    <n v="0"/>
    <n v="7790000"/>
    <n v="7710000"/>
    <n v="7100000"/>
    <n v="2280000"/>
    <n v="6230000"/>
    <n v="6010000"/>
    <n v="2950000"/>
    <n v="0"/>
    <x v="0"/>
    <s v="30-39"/>
    <n v="7533333.333333333"/>
    <n v="4840000"/>
    <n v="0.22156862745098038"/>
    <x v="2"/>
    <x v="2"/>
    <x v="2"/>
    <x v="1"/>
  </r>
  <r>
    <s v="CC103899"/>
    <n v="40"/>
    <x v="0"/>
    <s v="Postgraduate"/>
    <s v="Married"/>
    <s v="Salaried"/>
    <n v="8000000"/>
    <n v="38000000"/>
    <n v="84"/>
    <x v="1"/>
    <n v="3"/>
    <n v="3"/>
    <n v="12870000"/>
    <n v="16550000"/>
    <n v="15450000"/>
    <n v="720000"/>
    <n v="1260000"/>
    <n v="850000"/>
    <n v="2120000"/>
    <n v="3"/>
    <x v="1"/>
    <s v="40-49"/>
    <n v="14956666.666666666"/>
    <n v="943333.33333333337"/>
    <n v="0.39359649122807017"/>
    <x v="1"/>
    <x v="1"/>
    <x v="1"/>
    <x v="1"/>
  </r>
  <r>
    <s v="CC103900"/>
    <n v="46"/>
    <x v="0"/>
    <s v="Bachelor"/>
    <s v="Married"/>
    <s v="Contract"/>
    <n v="8600000"/>
    <n v="42000000"/>
    <n v="80"/>
    <x v="0"/>
    <n v="0"/>
    <n v="0"/>
    <n v="19050000"/>
    <n v="16000000"/>
    <n v="11900000"/>
    <n v="18220000"/>
    <n v="6080000"/>
    <n v="4370000"/>
    <n v="1070000"/>
    <n v="1"/>
    <x v="0"/>
    <s v="40-49"/>
    <n v="15650000"/>
    <n v="9556666.666666666"/>
    <n v="0.37261904761904763"/>
    <x v="1"/>
    <x v="1"/>
    <x v="0"/>
    <x v="0"/>
  </r>
  <r>
    <s v="CC103901"/>
    <n v="51"/>
    <x v="0"/>
    <s v="Bachelor"/>
    <s v="Married"/>
    <s v="Salaried"/>
    <n v="16100000"/>
    <n v="63000000"/>
    <n v="163"/>
    <x v="1"/>
    <n v="3"/>
    <n v="3"/>
    <n v="33060000"/>
    <n v="32720000"/>
    <n v="31530000"/>
    <n v="1210000"/>
    <n v="970000"/>
    <n v="1300000"/>
    <n v="2490000"/>
    <n v="3"/>
    <x v="1"/>
    <s v="50-59"/>
    <n v="32436666.666666668"/>
    <n v="1160000"/>
    <n v="0.51486772486772492"/>
    <x v="0"/>
    <x v="0"/>
    <x v="1"/>
    <x v="2"/>
  </r>
  <r>
    <s v="CC103902"/>
    <n v="44"/>
    <x v="1"/>
    <s v="High School"/>
    <s v="Married"/>
    <s v="Salaried"/>
    <n v="7300000"/>
    <n v="26000000"/>
    <n v="90"/>
    <x v="0"/>
    <n v="0"/>
    <n v="0"/>
    <n v="8740000"/>
    <n v="12050000"/>
    <n v="11630000"/>
    <n v="4460000"/>
    <n v="6050000"/>
    <n v="4550000"/>
    <n v="280000"/>
    <n v="0"/>
    <x v="0"/>
    <s v="40-49"/>
    <n v="10806666.666666666"/>
    <n v="5020000"/>
    <n v="0.41564102564102562"/>
    <x v="1"/>
    <x v="1"/>
    <x v="2"/>
    <x v="1"/>
  </r>
  <r>
    <s v="CC103903"/>
    <n v="21"/>
    <x v="0"/>
    <s v="Bachelor"/>
    <s v="Single"/>
    <s v="Salaried"/>
    <n v="5700000"/>
    <n v="27000000"/>
    <n v="10"/>
    <x v="0"/>
    <n v="0"/>
    <n v="0"/>
    <n v="4160000"/>
    <n v="4720000"/>
    <n v="6520000"/>
    <n v="1960000"/>
    <n v="1670000"/>
    <n v="1930000"/>
    <n v="510000"/>
    <n v="0"/>
    <x v="0"/>
    <s v="21-29"/>
    <n v="5133333.333333333"/>
    <n v="1853333.3333333333"/>
    <n v="0.19012345679012344"/>
    <x v="2"/>
    <x v="2"/>
    <x v="2"/>
    <x v="1"/>
  </r>
  <r>
    <s v="CC103904"/>
    <n v="21"/>
    <x v="1"/>
    <s v="Postgraduate"/>
    <s v="Single"/>
    <s v="Salaried"/>
    <n v="11300000"/>
    <n v="47000000"/>
    <n v="20"/>
    <x v="0"/>
    <n v="0"/>
    <n v="0"/>
    <n v="7760000"/>
    <n v="4580000"/>
    <n v="2570000"/>
    <n v="1780000"/>
    <n v="1680000"/>
    <n v="1130000"/>
    <n v="280000"/>
    <n v="0"/>
    <x v="0"/>
    <s v="21-29"/>
    <n v="4970000"/>
    <n v="1530000"/>
    <n v="0.10574468085106382"/>
    <x v="2"/>
    <x v="2"/>
    <x v="2"/>
    <x v="0"/>
  </r>
  <r>
    <s v="CC103905"/>
    <n v="50"/>
    <x v="0"/>
    <s v="Bachelor"/>
    <s v="Married"/>
    <s v="Government"/>
    <n v="24400000"/>
    <n v="126000000"/>
    <n v="208"/>
    <x v="1"/>
    <n v="0"/>
    <n v="0"/>
    <n v="100710000"/>
    <n v="81120000"/>
    <n v="92810000"/>
    <n v="7070000"/>
    <n v="25490000"/>
    <n v="31430000"/>
    <n v="17190000"/>
    <n v="3"/>
    <x v="1"/>
    <s v="50-59"/>
    <n v="91546666.666666672"/>
    <n v="21330000"/>
    <n v="0.72656084656084663"/>
    <x v="0"/>
    <x v="0"/>
    <x v="1"/>
    <x v="3"/>
  </r>
  <r>
    <s v="CC103906"/>
    <n v="21"/>
    <x v="0"/>
    <s v="Diploma"/>
    <s v="Married"/>
    <s v="Contract"/>
    <n v="6800000"/>
    <n v="20000000"/>
    <n v="19"/>
    <x v="0"/>
    <n v="0"/>
    <n v="0"/>
    <n v="40000"/>
    <n v="0"/>
    <n v="1800000"/>
    <n v="40000"/>
    <n v="0"/>
    <n v="770000"/>
    <n v="840000"/>
    <n v="0"/>
    <x v="0"/>
    <s v="21-29"/>
    <n v="613333.33333333337"/>
    <n v="270000"/>
    <n v="3.0666666666666668E-2"/>
    <x v="2"/>
    <x v="2"/>
    <x v="2"/>
    <x v="1"/>
  </r>
  <r>
    <s v="CC103907"/>
    <n v="28"/>
    <x v="0"/>
    <s v="Bachelor"/>
    <s v="Single"/>
    <s v="Salaried"/>
    <n v="10500000"/>
    <n v="29000000"/>
    <n v="31"/>
    <x v="0"/>
    <n v="0"/>
    <n v="0"/>
    <n v="140000"/>
    <n v="230000"/>
    <n v="540000"/>
    <n v="140000"/>
    <n v="230000"/>
    <n v="310000"/>
    <n v="400000"/>
    <n v="0"/>
    <x v="0"/>
    <s v="21-29"/>
    <n v="303333.33333333331"/>
    <n v="226666.66666666666"/>
    <n v="1.0459770114942528E-2"/>
    <x v="2"/>
    <x v="2"/>
    <x v="2"/>
    <x v="1"/>
  </r>
  <r>
    <s v="CC103908"/>
    <n v="35"/>
    <x v="1"/>
    <s v="Diploma"/>
    <s v="Married"/>
    <s v="Government"/>
    <n v="10200000"/>
    <n v="57000000"/>
    <n v="89"/>
    <x v="0"/>
    <n v="0"/>
    <n v="0"/>
    <n v="21330000"/>
    <n v="29990000"/>
    <n v="34560000"/>
    <n v="9770000"/>
    <n v="1120000"/>
    <n v="7680000"/>
    <n v="2100000"/>
    <n v="1"/>
    <x v="0"/>
    <s v="30-39"/>
    <n v="28626666.666666668"/>
    <n v="6190000"/>
    <n v="0.50222222222222224"/>
    <x v="0"/>
    <x v="0"/>
    <x v="0"/>
    <x v="0"/>
  </r>
  <r>
    <s v="CC103909"/>
    <n v="33"/>
    <x v="1"/>
    <s v="High School"/>
    <s v="Single"/>
    <s v="Salaried"/>
    <n v="6200000"/>
    <n v="20000000"/>
    <n v="64"/>
    <x v="0"/>
    <n v="0"/>
    <n v="0"/>
    <n v="10490000"/>
    <n v="11010000"/>
    <n v="14030000"/>
    <n v="2020000"/>
    <n v="2600000"/>
    <n v="2610000"/>
    <n v="370000"/>
    <n v="0"/>
    <x v="0"/>
    <s v="30-39"/>
    <n v="11843333.333333334"/>
    <n v="2410000"/>
    <n v="0.59216666666666673"/>
    <x v="0"/>
    <x v="0"/>
    <x v="2"/>
    <x v="1"/>
  </r>
  <r>
    <s v="CC103910"/>
    <n v="32"/>
    <x v="0"/>
    <s v="Bachelor"/>
    <s v="Married"/>
    <s v="Salaried"/>
    <n v="12600000"/>
    <n v="87000000"/>
    <n v="92"/>
    <x v="0"/>
    <n v="0"/>
    <n v="0"/>
    <n v="46930000"/>
    <n v="44640000"/>
    <n v="41280000"/>
    <n v="10880000"/>
    <n v="22750000"/>
    <n v="24740000"/>
    <n v="980000"/>
    <n v="2"/>
    <x v="0"/>
    <s v="30-39"/>
    <n v="44283333.333333336"/>
    <n v="19456666.666666668"/>
    <n v="0.50900383141762451"/>
    <x v="0"/>
    <x v="0"/>
    <x v="0"/>
    <x v="2"/>
  </r>
  <r>
    <s v="CC103911"/>
    <n v="34"/>
    <x v="1"/>
    <s v="Bachelor"/>
    <s v="Single"/>
    <s v="Salaried"/>
    <n v="13000000"/>
    <n v="71000000"/>
    <n v="50"/>
    <x v="0"/>
    <n v="1"/>
    <n v="0"/>
    <n v="52640000"/>
    <n v="45810000"/>
    <n v="49360000"/>
    <n v="15310000"/>
    <n v="17230000"/>
    <n v="47060000"/>
    <n v="4840000"/>
    <n v="1"/>
    <x v="0"/>
    <s v="30-39"/>
    <n v="49270000"/>
    <n v="26533333.333333332"/>
    <n v="0.69394366197183099"/>
    <x v="0"/>
    <x v="0"/>
    <x v="0"/>
    <x v="2"/>
  </r>
  <r>
    <s v="CC103912"/>
    <n v="49"/>
    <x v="0"/>
    <s v="Bachelor"/>
    <s v="Single"/>
    <s v="Salaried"/>
    <n v="10400000"/>
    <n v="36000000"/>
    <n v="66"/>
    <x v="0"/>
    <n v="0"/>
    <n v="0"/>
    <n v="26150000"/>
    <n v="24170000"/>
    <n v="25530000"/>
    <n v="7970000"/>
    <n v="6680000"/>
    <n v="13490000"/>
    <n v="2470000"/>
    <n v="0"/>
    <x v="0"/>
    <s v="40-49"/>
    <n v="25283333.333333332"/>
    <n v="9380000"/>
    <n v="0.70231481481481473"/>
    <x v="0"/>
    <x v="0"/>
    <x v="2"/>
    <x v="1"/>
  </r>
  <r>
    <s v="CC103913"/>
    <n v="21"/>
    <x v="0"/>
    <s v="Bachelor"/>
    <s v="Single"/>
    <s v="Other"/>
    <n v="6100000"/>
    <n v="37000000"/>
    <n v="3"/>
    <x v="1"/>
    <n v="0"/>
    <n v="0"/>
    <n v="29820000"/>
    <n v="24970000"/>
    <n v="28290000"/>
    <n v="6760000"/>
    <n v="24290000"/>
    <n v="7450000"/>
    <n v="2130000"/>
    <n v="1"/>
    <x v="0"/>
    <s v="21-29"/>
    <n v="27693333.333333332"/>
    <n v="12833333.333333334"/>
    <n v="0.74846846846846848"/>
    <x v="0"/>
    <x v="0"/>
    <x v="0"/>
    <x v="1"/>
  </r>
  <r>
    <s v="CC103914"/>
    <n v="44"/>
    <x v="1"/>
    <s v="Bachelor"/>
    <s v="Married"/>
    <s v="Government"/>
    <n v="18500000"/>
    <n v="105000000"/>
    <n v="187"/>
    <x v="0"/>
    <n v="0"/>
    <n v="0"/>
    <n v="40660000"/>
    <n v="49920000"/>
    <n v="39940000"/>
    <n v="20070000"/>
    <n v="26780000"/>
    <n v="19540000"/>
    <n v="3630000"/>
    <n v="0"/>
    <x v="0"/>
    <s v="40-49"/>
    <n v="43506666.666666664"/>
    <n v="22130000"/>
    <n v="0.4143492063492063"/>
    <x v="1"/>
    <x v="1"/>
    <x v="2"/>
    <x v="3"/>
  </r>
  <r>
    <s v="CC103915"/>
    <n v="21"/>
    <x v="1"/>
    <s v="Bachelor"/>
    <s v="Single"/>
    <s v="Other"/>
    <n v="6300000"/>
    <n v="28000000"/>
    <n v="8"/>
    <x v="1"/>
    <n v="3"/>
    <n v="3"/>
    <n v="14830000"/>
    <n v="10490000"/>
    <n v="9000000"/>
    <n v="380000"/>
    <n v="360000"/>
    <n v="300000"/>
    <n v="3270000"/>
    <n v="3"/>
    <x v="1"/>
    <s v="21-29"/>
    <n v="11440000"/>
    <n v="346666.66666666669"/>
    <n v="0.40857142857142859"/>
    <x v="1"/>
    <x v="1"/>
    <x v="1"/>
    <x v="1"/>
  </r>
  <r>
    <s v="CC103916"/>
    <n v="21"/>
    <x v="1"/>
    <s v="Bachelor"/>
    <s v="Married"/>
    <s v="Salaried"/>
    <n v="9000000"/>
    <n v="38000000"/>
    <n v="23"/>
    <x v="0"/>
    <n v="0"/>
    <n v="0"/>
    <n v="24330000"/>
    <n v="26010000"/>
    <n v="30700000"/>
    <n v="10510000"/>
    <n v="10480000"/>
    <n v="4680000"/>
    <n v="3420000"/>
    <n v="1"/>
    <x v="0"/>
    <s v="21-29"/>
    <n v="27013333.333333332"/>
    <n v="8556666.666666666"/>
    <n v="0.71087719298245611"/>
    <x v="0"/>
    <x v="0"/>
    <x v="0"/>
    <x v="1"/>
  </r>
  <r>
    <s v="CC103917"/>
    <n v="58"/>
    <x v="0"/>
    <s v="High School"/>
    <s v="Married"/>
    <s v="Salaried"/>
    <n v="12500000"/>
    <n v="75000000"/>
    <n v="240"/>
    <x v="0"/>
    <n v="0"/>
    <n v="0"/>
    <n v="49450000"/>
    <n v="39660000"/>
    <n v="48950000"/>
    <n v="50880000"/>
    <n v="7550000"/>
    <n v="10530000"/>
    <n v="5590000"/>
    <n v="2"/>
    <x v="0"/>
    <s v="50-59"/>
    <n v="46020000"/>
    <n v="22986666.666666668"/>
    <n v="0.61360000000000003"/>
    <x v="0"/>
    <x v="0"/>
    <x v="0"/>
    <x v="2"/>
  </r>
  <r>
    <s v="CC103918"/>
    <n v="56"/>
    <x v="1"/>
    <s v="Bachelor"/>
    <s v="Married"/>
    <s v="Salaried"/>
    <n v="21000000"/>
    <n v="123000000"/>
    <n v="210"/>
    <x v="0"/>
    <n v="0"/>
    <n v="0"/>
    <n v="21190000"/>
    <n v="45750000"/>
    <n v="15550000"/>
    <n v="9210000"/>
    <n v="39110000"/>
    <n v="7360000"/>
    <n v="2160000"/>
    <n v="0"/>
    <x v="0"/>
    <s v="50-59"/>
    <n v="27496666.666666668"/>
    <n v="18560000"/>
    <n v="0.22355013550135502"/>
    <x v="2"/>
    <x v="2"/>
    <x v="2"/>
    <x v="3"/>
  </r>
  <r>
    <s v="CC103919"/>
    <n v="35"/>
    <x v="0"/>
    <s v="Bachelor"/>
    <s v="Single"/>
    <s v="Salaried"/>
    <n v="16000000"/>
    <n v="81000000"/>
    <n v="76"/>
    <x v="1"/>
    <n v="3"/>
    <n v="3"/>
    <n v="25250000"/>
    <n v="44580000"/>
    <n v="25740000"/>
    <n v="890000"/>
    <n v="1290000"/>
    <n v="1230000"/>
    <n v="11000000"/>
    <n v="3"/>
    <x v="1"/>
    <s v="30-39"/>
    <n v="31856666.666666668"/>
    <n v="1136666.6666666667"/>
    <n v="0.39329218106995889"/>
    <x v="1"/>
    <x v="1"/>
    <x v="1"/>
    <x v="2"/>
  </r>
  <r>
    <s v="CC103920"/>
    <n v="21"/>
    <x v="0"/>
    <s v="High School"/>
    <s v="Married"/>
    <s v="Salaried"/>
    <n v="5100000"/>
    <n v="28000000"/>
    <n v="20"/>
    <x v="0"/>
    <n v="0"/>
    <n v="0"/>
    <n v="1360000"/>
    <n v="6020000"/>
    <n v="2210000"/>
    <n v="460000"/>
    <n v="4920000"/>
    <n v="980000"/>
    <n v="1580000"/>
    <n v="0"/>
    <x v="0"/>
    <s v="21-29"/>
    <n v="3196666.6666666665"/>
    <n v="2120000"/>
    <n v="0.11416666666666667"/>
    <x v="2"/>
    <x v="2"/>
    <x v="2"/>
    <x v="1"/>
  </r>
  <r>
    <s v="CC103921"/>
    <n v="44"/>
    <x v="1"/>
    <s v="High School"/>
    <s v="Married"/>
    <s v="Salaried"/>
    <n v="10400000"/>
    <n v="47000000"/>
    <n v="115"/>
    <x v="0"/>
    <n v="0"/>
    <n v="0"/>
    <n v="17510000"/>
    <n v="14720000"/>
    <n v="13470000"/>
    <n v="6800000"/>
    <n v="4850000"/>
    <n v="3450000"/>
    <n v="350000"/>
    <n v="0"/>
    <x v="1"/>
    <s v="40-49"/>
    <n v="15233333.333333334"/>
    <n v="5033333.333333333"/>
    <n v="0.32411347517730499"/>
    <x v="1"/>
    <x v="1"/>
    <x v="2"/>
    <x v="0"/>
  </r>
  <r>
    <s v="CC103922"/>
    <n v="29"/>
    <x v="1"/>
    <s v="Bachelor"/>
    <s v="Married"/>
    <s v="Salaried"/>
    <n v="13200000"/>
    <n v="59000000"/>
    <n v="44"/>
    <x v="0"/>
    <n v="0"/>
    <n v="0"/>
    <n v="30600000"/>
    <n v="19600000"/>
    <n v="18820000"/>
    <n v="15270000"/>
    <n v="7650000"/>
    <n v="7760000"/>
    <n v="1040000"/>
    <n v="1"/>
    <x v="0"/>
    <s v="21-29"/>
    <n v="23006666.666666668"/>
    <n v="10226666.666666666"/>
    <n v="0.38994350282485879"/>
    <x v="1"/>
    <x v="1"/>
    <x v="0"/>
    <x v="0"/>
  </r>
  <r>
    <s v="CC103923"/>
    <n v="22"/>
    <x v="0"/>
    <s v="Postgraduate"/>
    <s v="Single"/>
    <s v="Self-employed"/>
    <n v="14000000"/>
    <n v="84000000"/>
    <n v="22"/>
    <x v="1"/>
    <n v="2"/>
    <n v="2"/>
    <n v="36560000"/>
    <n v="35740000"/>
    <n v="38280000"/>
    <n v="1370000"/>
    <n v="6120000"/>
    <n v="6820000"/>
    <n v="9420000"/>
    <n v="3"/>
    <x v="1"/>
    <s v="21-29"/>
    <n v="36860000"/>
    <n v="4770000"/>
    <n v="0.43880952380952382"/>
    <x v="1"/>
    <x v="1"/>
    <x v="1"/>
    <x v="2"/>
  </r>
  <r>
    <s v="CC103924"/>
    <n v="40"/>
    <x v="0"/>
    <s v="Diploma"/>
    <s v="Married"/>
    <s v="Salaried"/>
    <n v="13000000"/>
    <n v="68000000"/>
    <n v="155"/>
    <x v="1"/>
    <n v="0"/>
    <n v="0"/>
    <n v="45370000"/>
    <n v="40680000"/>
    <n v="44600000"/>
    <n v="890000"/>
    <n v="4740000"/>
    <n v="21460000"/>
    <n v="6270000"/>
    <n v="2"/>
    <x v="1"/>
    <s v="40-49"/>
    <n v="43550000"/>
    <n v="9030000"/>
    <n v="0.64044117647058818"/>
    <x v="0"/>
    <x v="0"/>
    <x v="0"/>
    <x v="2"/>
  </r>
  <r>
    <s v="CC103925"/>
    <n v="23"/>
    <x v="0"/>
    <s v="Postgraduate"/>
    <s v="Other"/>
    <s v="Salaried"/>
    <n v="11900000"/>
    <n v="46000000"/>
    <n v="29"/>
    <x v="0"/>
    <n v="0"/>
    <n v="0"/>
    <n v="30700000"/>
    <n v="23940000"/>
    <n v="24760000"/>
    <n v="11350000"/>
    <n v="9190000"/>
    <n v="5520000"/>
    <n v="3180000"/>
    <n v="0"/>
    <x v="0"/>
    <s v="21-29"/>
    <n v="26466666.666666668"/>
    <n v="8686666.666666666"/>
    <n v="0.57536231884057976"/>
    <x v="0"/>
    <x v="0"/>
    <x v="2"/>
    <x v="0"/>
  </r>
  <r>
    <s v="CC103926"/>
    <n v="38"/>
    <x v="0"/>
    <s v="Bachelor"/>
    <s v="Single"/>
    <s v="Salaried"/>
    <n v="11800000"/>
    <n v="56000000"/>
    <n v="57"/>
    <x v="1"/>
    <n v="0"/>
    <n v="3"/>
    <n v="27120000"/>
    <n v="15340000"/>
    <n v="20440000"/>
    <n v="600000"/>
    <n v="3030000"/>
    <n v="930000"/>
    <n v="3610000"/>
    <n v="2"/>
    <x v="1"/>
    <s v="30-39"/>
    <n v="20966666.666666668"/>
    <n v="1520000"/>
    <n v="0.37440476190476191"/>
    <x v="1"/>
    <x v="1"/>
    <x v="0"/>
    <x v="0"/>
  </r>
  <r>
    <s v="CC103927"/>
    <n v="40"/>
    <x v="1"/>
    <s v="Bachelor"/>
    <s v="Married"/>
    <s v="Salaried"/>
    <n v="14700000"/>
    <n v="102000000"/>
    <n v="171"/>
    <x v="0"/>
    <n v="0"/>
    <n v="0"/>
    <n v="15620000"/>
    <n v="14690000"/>
    <n v="20150000"/>
    <n v="4630000"/>
    <n v="13580000"/>
    <n v="8520000"/>
    <n v="540000"/>
    <n v="0"/>
    <x v="0"/>
    <s v="40-49"/>
    <n v="16820000"/>
    <n v="8910000"/>
    <n v="0.16490196078431374"/>
    <x v="2"/>
    <x v="2"/>
    <x v="2"/>
    <x v="3"/>
  </r>
  <r>
    <s v="CC103928"/>
    <n v="39"/>
    <x v="0"/>
    <s v="Bachelor"/>
    <s v="Married"/>
    <s v="Salaried"/>
    <n v="11100000"/>
    <n v="61000000"/>
    <n v="132"/>
    <x v="0"/>
    <n v="0"/>
    <n v="0"/>
    <n v="27220000"/>
    <n v="28040000"/>
    <n v="17630000"/>
    <n v="13470000"/>
    <n v="26650000"/>
    <n v="10160000"/>
    <n v="820000"/>
    <n v="0"/>
    <x v="0"/>
    <s v="30-39"/>
    <n v="24296666.666666668"/>
    <n v="16760000"/>
    <n v="0.39830601092896178"/>
    <x v="1"/>
    <x v="1"/>
    <x v="2"/>
    <x v="2"/>
  </r>
  <r>
    <s v="CC103929"/>
    <n v="28"/>
    <x v="1"/>
    <s v="Bachelor"/>
    <s v="Married"/>
    <s v="Salaried"/>
    <n v="13500000"/>
    <n v="79000000"/>
    <n v="25"/>
    <x v="0"/>
    <n v="0"/>
    <n v="0"/>
    <n v="17860000"/>
    <n v="12110000"/>
    <n v="19320000"/>
    <n v="2950000"/>
    <n v="3090000"/>
    <n v="4070000"/>
    <n v="1600000"/>
    <n v="0"/>
    <x v="0"/>
    <s v="21-29"/>
    <n v="16430000"/>
    <n v="3370000"/>
    <n v="0.20797468354430379"/>
    <x v="2"/>
    <x v="2"/>
    <x v="2"/>
    <x v="2"/>
  </r>
  <r>
    <s v="CC103930"/>
    <n v="32"/>
    <x v="1"/>
    <s v="Postgraduate"/>
    <s v="Single"/>
    <s v="Self-employed"/>
    <n v="19200000"/>
    <n v="113000000"/>
    <n v="66"/>
    <x v="0"/>
    <n v="0"/>
    <n v="1"/>
    <n v="63530000"/>
    <n v="38340000"/>
    <n v="36390000"/>
    <n v="17970000"/>
    <n v="13920000"/>
    <n v="7760000"/>
    <n v="7570000"/>
    <n v="1"/>
    <x v="0"/>
    <s v="30-39"/>
    <n v="46086666.666666664"/>
    <n v="13216666.666666666"/>
    <n v="0.4078466076696165"/>
    <x v="1"/>
    <x v="1"/>
    <x v="0"/>
    <x v="3"/>
  </r>
  <r>
    <s v="CC103931"/>
    <n v="57"/>
    <x v="1"/>
    <s v="Diploma"/>
    <s v="Married"/>
    <s v="Salaried"/>
    <n v="14400000"/>
    <n v="100000000"/>
    <n v="133"/>
    <x v="0"/>
    <n v="0"/>
    <n v="0"/>
    <n v="3630000"/>
    <n v="3290000"/>
    <n v="14640000"/>
    <n v="2190000"/>
    <n v="1670000"/>
    <n v="6830000"/>
    <n v="4210000"/>
    <n v="1"/>
    <x v="0"/>
    <s v="50-59"/>
    <n v="7186666.666666667"/>
    <n v="3563333.3333333335"/>
    <n v="7.1866666666666676E-2"/>
    <x v="2"/>
    <x v="2"/>
    <x v="0"/>
    <x v="3"/>
  </r>
  <r>
    <s v="CC103932"/>
    <n v="31"/>
    <x v="1"/>
    <s v="Diploma"/>
    <s v="Single"/>
    <s v="Other"/>
    <n v="7600000"/>
    <n v="39000000"/>
    <n v="51"/>
    <x v="0"/>
    <n v="2"/>
    <n v="1"/>
    <n v="16420000"/>
    <n v="13370000"/>
    <n v="11800000"/>
    <n v="5800000"/>
    <n v="1580000"/>
    <n v="3510000"/>
    <n v="2700000"/>
    <n v="3"/>
    <x v="1"/>
    <s v="30-39"/>
    <n v="13863333.333333334"/>
    <n v="3630000"/>
    <n v="0.35547008547008546"/>
    <x v="1"/>
    <x v="1"/>
    <x v="1"/>
    <x v="1"/>
  </r>
  <r>
    <s v="CC103933"/>
    <n v="21"/>
    <x v="0"/>
    <s v="Bachelor"/>
    <s v="Single"/>
    <s v="Salaried"/>
    <n v="8700000"/>
    <n v="48000000"/>
    <n v="48"/>
    <x v="0"/>
    <n v="0"/>
    <n v="0"/>
    <n v="43490000"/>
    <n v="36340000"/>
    <n v="43480000"/>
    <n v="44650000"/>
    <n v="16060000"/>
    <n v="18240000"/>
    <n v="900000"/>
    <n v="0"/>
    <x v="0"/>
    <s v="21-29"/>
    <n v="41103333.333333336"/>
    <n v="26316666.666666668"/>
    <n v="0.85631944444444452"/>
    <x v="3"/>
    <x v="3"/>
    <x v="2"/>
    <x v="0"/>
  </r>
  <r>
    <s v="CC103934"/>
    <n v="31"/>
    <x v="0"/>
    <s v="Bachelor"/>
    <s v="Married"/>
    <s v="Self-employed"/>
    <n v="27000000"/>
    <n v="123000000"/>
    <n v="46"/>
    <x v="0"/>
    <n v="0"/>
    <n v="0"/>
    <n v="20930000"/>
    <n v="39800000"/>
    <n v="33030000"/>
    <n v="8670000"/>
    <n v="16460000"/>
    <n v="31100000"/>
    <n v="1950000"/>
    <n v="1"/>
    <x v="0"/>
    <s v="30-39"/>
    <n v="31253333.333333332"/>
    <n v="18743333.333333332"/>
    <n v="0.25409214092140919"/>
    <x v="1"/>
    <x v="1"/>
    <x v="0"/>
    <x v="3"/>
  </r>
  <r>
    <s v="CC103935"/>
    <n v="42"/>
    <x v="1"/>
    <s v="Postgraduate"/>
    <s v="Other"/>
    <s v="Government"/>
    <n v="14700000"/>
    <n v="71000000"/>
    <n v="77"/>
    <x v="0"/>
    <n v="1"/>
    <n v="2"/>
    <n v="38760000"/>
    <n v="31150000"/>
    <n v="26340000"/>
    <n v="23680000"/>
    <n v="3860000"/>
    <n v="1000000"/>
    <n v="4570000"/>
    <n v="2"/>
    <x v="1"/>
    <s v="40-49"/>
    <n v="32083333.333333332"/>
    <n v="9513333.333333334"/>
    <n v="0.45187793427230044"/>
    <x v="1"/>
    <x v="1"/>
    <x v="0"/>
    <x v="2"/>
  </r>
  <r>
    <s v="CC103936"/>
    <n v="29"/>
    <x v="0"/>
    <s v="High School"/>
    <s v="Married"/>
    <s v="Salaried"/>
    <n v="7200000"/>
    <n v="35000000"/>
    <n v="36"/>
    <x v="0"/>
    <n v="0"/>
    <n v="0"/>
    <n v="13610000"/>
    <n v="14280000"/>
    <n v="11670000"/>
    <n v="2110000"/>
    <n v="4490000"/>
    <n v="4280000"/>
    <n v="2400000"/>
    <n v="1"/>
    <x v="0"/>
    <s v="21-29"/>
    <n v="13186666.666666666"/>
    <n v="3626666.6666666665"/>
    <n v="0.37676190476190474"/>
    <x v="1"/>
    <x v="1"/>
    <x v="0"/>
    <x v="1"/>
  </r>
  <r>
    <s v="CC103937"/>
    <n v="46"/>
    <x v="1"/>
    <s v="Bachelor"/>
    <s v="Married"/>
    <s v="Other"/>
    <n v="9300000"/>
    <n v="59000000"/>
    <n v="138"/>
    <x v="0"/>
    <n v="0"/>
    <n v="0"/>
    <n v="44290000"/>
    <n v="45430000"/>
    <n v="34130000"/>
    <n v="21670000"/>
    <n v="21890000"/>
    <n v="9980000"/>
    <n v="1960000"/>
    <n v="0"/>
    <x v="0"/>
    <s v="40-49"/>
    <n v="41283333.333333336"/>
    <n v="17846666.666666668"/>
    <n v="0.69971751412429384"/>
    <x v="0"/>
    <x v="0"/>
    <x v="2"/>
    <x v="0"/>
  </r>
  <r>
    <s v="CC103938"/>
    <n v="24"/>
    <x v="0"/>
    <s v="High School"/>
    <s v="Married"/>
    <s v="Self-employed"/>
    <n v="9600000"/>
    <n v="20000000"/>
    <n v="53"/>
    <x v="0"/>
    <n v="0"/>
    <n v="0"/>
    <n v="20210000"/>
    <n v="15460000"/>
    <n v="15200000"/>
    <n v="310000"/>
    <n v="15910000"/>
    <n v="1320000"/>
    <n v="1340000"/>
    <n v="2"/>
    <x v="0"/>
    <s v="21-29"/>
    <n v="16956666.666666668"/>
    <n v="5846666.666666667"/>
    <n v="0.84783333333333344"/>
    <x v="3"/>
    <x v="3"/>
    <x v="0"/>
    <x v="1"/>
  </r>
  <r>
    <s v="CC103939"/>
    <n v="21"/>
    <x v="1"/>
    <s v="Diploma"/>
    <s v="Single"/>
    <s v="Contract"/>
    <n v="5000000"/>
    <n v="20000000"/>
    <n v="11"/>
    <x v="0"/>
    <n v="0"/>
    <n v="0"/>
    <n v="2840000"/>
    <n v="1930000"/>
    <n v="3580000"/>
    <n v="2710000"/>
    <n v="1140000"/>
    <n v="3160000"/>
    <n v="470000"/>
    <n v="0"/>
    <x v="0"/>
    <s v="21-29"/>
    <n v="2783333.3333333335"/>
    <n v="2336666.6666666665"/>
    <n v="0.13916666666666666"/>
    <x v="2"/>
    <x v="2"/>
    <x v="2"/>
    <x v="1"/>
  </r>
  <r>
    <s v="CC103940"/>
    <n v="23"/>
    <x v="0"/>
    <s v="High School"/>
    <s v="Single"/>
    <s v="Self-employed"/>
    <n v="10100000"/>
    <n v="60000000"/>
    <n v="43"/>
    <x v="0"/>
    <n v="0"/>
    <n v="0"/>
    <n v="25680000"/>
    <n v="26090000"/>
    <n v="31410000"/>
    <n v="8310000"/>
    <n v="11860000"/>
    <n v="13720000"/>
    <n v="730000"/>
    <n v="2"/>
    <x v="0"/>
    <s v="21-29"/>
    <n v="27726666.666666668"/>
    <n v="11296666.666666666"/>
    <n v="0.46211111111111114"/>
    <x v="1"/>
    <x v="1"/>
    <x v="0"/>
    <x v="2"/>
  </r>
  <r>
    <s v="CC103941"/>
    <n v="21"/>
    <x v="0"/>
    <s v="Bachelor"/>
    <s v="Single"/>
    <s v="Other"/>
    <n v="8600000"/>
    <n v="46000000"/>
    <n v="18"/>
    <x v="0"/>
    <n v="0"/>
    <n v="0"/>
    <n v="4250000"/>
    <n v="10450000"/>
    <n v="16640000"/>
    <n v="1500000"/>
    <n v="3720000"/>
    <n v="8080000"/>
    <n v="290000"/>
    <n v="0"/>
    <x v="0"/>
    <s v="21-29"/>
    <n v="10446666.666666666"/>
    <n v="4433333.333333333"/>
    <n v="0.2271014492753623"/>
    <x v="2"/>
    <x v="2"/>
    <x v="2"/>
    <x v="0"/>
  </r>
  <r>
    <s v="CC103942"/>
    <n v="35"/>
    <x v="1"/>
    <s v="Bachelor"/>
    <s v="Married"/>
    <s v="Salaried"/>
    <n v="11000000"/>
    <n v="40000000"/>
    <n v="67"/>
    <x v="0"/>
    <n v="0"/>
    <n v="0"/>
    <n v="17160000"/>
    <n v="20810000"/>
    <n v="20780000"/>
    <n v="11760000"/>
    <n v="20740000"/>
    <n v="8120000"/>
    <n v="780000"/>
    <n v="0"/>
    <x v="0"/>
    <s v="30-39"/>
    <n v="19583333.333333332"/>
    <n v="13540000"/>
    <n v="0.48958333333333331"/>
    <x v="1"/>
    <x v="1"/>
    <x v="2"/>
    <x v="0"/>
  </r>
  <r>
    <s v="CC103943"/>
    <n v="46"/>
    <x v="0"/>
    <s v="Postgraduate"/>
    <s v="Other"/>
    <s v="Salaried"/>
    <n v="22300000"/>
    <n v="131000000"/>
    <n v="133"/>
    <x v="0"/>
    <n v="2"/>
    <n v="0"/>
    <n v="34330000"/>
    <n v="49730000"/>
    <n v="35480000"/>
    <n v="10760000"/>
    <n v="3720000"/>
    <n v="12610000"/>
    <n v="17400000"/>
    <n v="1"/>
    <x v="0"/>
    <s v="40-49"/>
    <n v="39846666.666666664"/>
    <n v="9030000"/>
    <n v="0.30417302798982188"/>
    <x v="1"/>
    <x v="1"/>
    <x v="0"/>
    <x v="3"/>
  </r>
  <r>
    <s v="CC103944"/>
    <n v="41"/>
    <x v="1"/>
    <s v="Bachelor"/>
    <s v="Single"/>
    <s v="Salaried"/>
    <n v="15500000"/>
    <n v="67000000"/>
    <n v="89"/>
    <x v="0"/>
    <n v="0"/>
    <n v="0"/>
    <n v="44930000"/>
    <n v="43830000"/>
    <n v="50850000"/>
    <n v="15120000"/>
    <n v="19190000"/>
    <n v="24010000"/>
    <n v="2430000"/>
    <n v="0"/>
    <x v="0"/>
    <s v="40-49"/>
    <n v="46536666.666666664"/>
    <n v="19440000"/>
    <n v="0.69457711442786063"/>
    <x v="0"/>
    <x v="0"/>
    <x v="2"/>
    <x v="2"/>
  </r>
  <r>
    <s v="CC103945"/>
    <n v="21"/>
    <x v="0"/>
    <s v="Postgraduate"/>
    <s v="Single"/>
    <s v="Salaried"/>
    <n v="5000000"/>
    <n v="31000000"/>
    <n v="6"/>
    <x v="0"/>
    <n v="0"/>
    <n v="0"/>
    <n v="14390000"/>
    <n v="13170000"/>
    <n v="15380000"/>
    <n v="10700000"/>
    <n v="5370000"/>
    <n v="12560000"/>
    <n v="970000"/>
    <n v="1"/>
    <x v="0"/>
    <s v="21-29"/>
    <n v="14313333.333333334"/>
    <n v="9543333.333333334"/>
    <n v="0.46172043010752689"/>
    <x v="1"/>
    <x v="1"/>
    <x v="0"/>
    <x v="1"/>
  </r>
  <r>
    <s v="CC103946"/>
    <n v="36"/>
    <x v="0"/>
    <s v="Bachelor"/>
    <s v="Married"/>
    <s v="Self-employed"/>
    <n v="10700000"/>
    <n v="47000000"/>
    <n v="122"/>
    <x v="0"/>
    <n v="0"/>
    <n v="0"/>
    <n v="19650000"/>
    <n v="23420000"/>
    <n v="21090000"/>
    <n v="4660000"/>
    <n v="7350000"/>
    <n v="4810000"/>
    <n v="1830000"/>
    <n v="0"/>
    <x v="0"/>
    <s v="30-39"/>
    <n v="21386666.666666668"/>
    <n v="5606666.666666667"/>
    <n v="0.45503546099290781"/>
    <x v="1"/>
    <x v="1"/>
    <x v="2"/>
    <x v="0"/>
  </r>
  <r>
    <s v="CC103947"/>
    <n v="45"/>
    <x v="1"/>
    <s v="Bachelor"/>
    <s v="Married"/>
    <s v="Contract"/>
    <n v="11200000"/>
    <n v="39000000"/>
    <n v="110"/>
    <x v="0"/>
    <n v="0"/>
    <n v="0"/>
    <n v="17410000"/>
    <n v="23810000"/>
    <n v="20780000"/>
    <n v="4640000"/>
    <n v="9850000"/>
    <n v="8370000"/>
    <n v="1190000"/>
    <n v="1"/>
    <x v="0"/>
    <s v="40-49"/>
    <n v="20666666.666666668"/>
    <n v="7620000"/>
    <n v="0.52991452991452992"/>
    <x v="0"/>
    <x v="0"/>
    <x v="0"/>
    <x v="1"/>
  </r>
  <r>
    <s v="CC103948"/>
    <n v="38"/>
    <x v="0"/>
    <s v="Bachelor"/>
    <s v="Single"/>
    <s v="Salaried"/>
    <n v="12900000"/>
    <n v="49000000"/>
    <n v="107"/>
    <x v="0"/>
    <n v="0"/>
    <n v="0"/>
    <n v="22700000"/>
    <n v="21020000"/>
    <n v="14260000"/>
    <n v="21090000"/>
    <n v="12710000"/>
    <n v="4970000"/>
    <n v="650000"/>
    <n v="0"/>
    <x v="0"/>
    <s v="30-39"/>
    <n v="19326666.666666668"/>
    <n v="12923333.333333334"/>
    <n v="0.39442176870748302"/>
    <x v="1"/>
    <x v="1"/>
    <x v="2"/>
    <x v="0"/>
  </r>
  <r>
    <s v="CC103949"/>
    <n v="27"/>
    <x v="1"/>
    <s v="Diploma"/>
    <s v="Married"/>
    <s v="Salaried"/>
    <n v="8200000"/>
    <n v="34000000"/>
    <n v="58"/>
    <x v="3"/>
    <n v="2"/>
    <n v="3"/>
    <n v="27700000"/>
    <n v="29850000"/>
    <n v="30170000"/>
    <n v="1120000"/>
    <n v="2280000"/>
    <n v="560000"/>
    <n v="2570000"/>
    <n v="4"/>
    <x v="1"/>
    <s v="21-29"/>
    <n v="29240000"/>
    <n v="1320000"/>
    <n v="0.86"/>
    <x v="3"/>
    <x v="3"/>
    <x v="1"/>
    <x v="1"/>
  </r>
  <r>
    <s v="CC103950"/>
    <n v="35"/>
    <x v="0"/>
    <s v="Diploma"/>
    <s v="Married"/>
    <s v="Salaried"/>
    <n v="14000000"/>
    <n v="79000000"/>
    <n v="123"/>
    <x v="0"/>
    <n v="0"/>
    <n v="0"/>
    <n v="17090000"/>
    <n v="14510000"/>
    <n v="20130000"/>
    <n v="16550000"/>
    <n v="5590000"/>
    <n v="8160000"/>
    <n v="1810000"/>
    <n v="0"/>
    <x v="0"/>
    <s v="30-39"/>
    <n v="17243333.333333332"/>
    <n v="10100000"/>
    <n v="0.21827004219409282"/>
    <x v="2"/>
    <x v="2"/>
    <x v="2"/>
    <x v="2"/>
  </r>
  <r>
    <s v="CC103951"/>
    <n v="43"/>
    <x v="0"/>
    <s v="Diploma"/>
    <s v="Other"/>
    <s v="Salaried"/>
    <n v="8600000"/>
    <n v="24000000"/>
    <n v="71"/>
    <x v="0"/>
    <n v="0"/>
    <n v="0"/>
    <n v="13070000"/>
    <n v="15030000"/>
    <n v="15300000"/>
    <n v="10810000"/>
    <n v="6280000"/>
    <n v="13910000"/>
    <n v="1710000"/>
    <n v="0"/>
    <x v="0"/>
    <s v="40-49"/>
    <n v="14466666.666666666"/>
    <n v="10333333.333333334"/>
    <n v="0.60277777777777775"/>
    <x v="0"/>
    <x v="0"/>
    <x v="2"/>
    <x v="1"/>
  </r>
  <r>
    <s v="CC103952"/>
    <n v="45"/>
    <x v="0"/>
    <s v="Postgraduate"/>
    <s v="Married"/>
    <s v="Salaried"/>
    <n v="18700000"/>
    <n v="123000000"/>
    <n v="190"/>
    <x v="1"/>
    <n v="3"/>
    <n v="2"/>
    <n v="29330000"/>
    <n v="36320000"/>
    <n v="57230000"/>
    <n v="2130000"/>
    <n v="4270000"/>
    <n v="5500000"/>
    <n v="14640000"/>
    <n v="4"/>
    <x v="1"/>
    <s v="40-49"/>
    <n v="40960000"/>
    <n v="3966666.6666666665"/>
    <n v="0.33300813008130081"/>
    <x v="1"/>
    <x v="1"/>
    <x v="1"/>
    <x v="3"/>
  </r>
  <r>
    <s v="CC103953"/>
    <n v="39"/>
    <x v="1"/>
    <s v="Bachelor"/>
    <s v="Single"/>
    <s v="Salaried"/>
    <n v="10400000"/>
    <n v="27000000"/>
    <n v="148"/>
    <x v="0"/>
    <n v="0"/>
    <n v="0"/>
    <n v="15020000"/>
    <n v="15240000"/>
    <n v="20290000"/>
    <n v="4230000"/>
    <n v="6970000"/>
    <n v="19600000"/>
    <n v="510000"/>
    <n v="0"/>
    <x v="0"/>
    <s v="30-39"/>
    <n v="16850000"/>
    <n v="10266666.666666666"/>
    <n v="0.62407407407407411"/>
    <x v="0"/>
    <x v="0"/>
    <x v="2"/>
    <x v="1"/>
  </r>
  <r>
    <s v="CC103954"/>
    <n v="21"/>
    <x v="1"/>
    <s v="High School"/>
    <s v="Single"/>
    <s v="Salaried"/>
    <n v="5800000"/>
    <n v="22000000"/>
    <n v="37"/>
    <x v="0"/>
    <n v="0"/>
    <n v="0"/>
    <n v="16310000"/>
    <n v="10810000"/>
    <n v="12220000"/>
    <n v="4460000"/>
    <n v="4000000"/>
    <n v="6530000"/>
    <n v="1950000"/>
    <n v="1"/>
    <x v="0"/>
    <s v="21-29"/>
    <n v="13113333.333333334"/>
    <n v="4996666.666666667"/>
    <n v="0.59606060606060607"/>
    <x v="0"/>
    <x v="0"/>
    <x v="0"/>
    <x v="1"/>
  </r>
  <r>
    <s v="CC103955"/>
    <n v="40"/>
    <x v="0"/>
    <s v="Diploma"/>
    <s v="Married"/>
    <s v="Salaried"/>
    <n v="11800000"/>
    <n v="35000000"/>
    <n v="67"/>
    <x v="0"/>
    <n v="0"/>
    <n v="0"/>
    <n v="6110000"/>
    <n v="2110000"/>
    <n v="8480000"/>
    <n v="2010000"/>
    <n v="950000"/>
    <n v="3550000"/>
    <n v="1160000"/>
    <n v="1"/>
    <x v="0"/>
    <s v="40-49"/>
    <n v="5566666.666666667"/>
    <n v="2170000"/>
    <n v="0.15904761904761905"/>
    <x v="2"/>
    <x v="2"/>
    <x v="0"/>
    <x v="1"/>
  </r>
  <r>
    <s v="CC103956"/>
    <n v="21"/>
    <x v="0"/>
    <s v="Bachelor"/>
    <s v="Single"/>
    <s v="Other"/>
    <n v="5000000"/>
    <n v="20000000"/>
    <n v="3"/>
    <x v="0"/>
    <n v="0"/>
    <n v="0"/>
    <n v="12540000"/>
    <n v="11210000"/>
    <n v="10440000"/>
    <n v="3050000"/>
    <n v="370000"/>
    <n v="4740000"/>
    <n v="1710000"/>
    <n v="0"/>
    <x v="0"/>
    <s v="21-29"/>
    <n v="11396666.666666666"/>
    <n v="2720000"/>
    <n v="0.5698333333333333"/>
    <x v="0"/>
    <x v="0"/>
    <x v="2"/>
    <x v="1"/>
  </r>
  <r>
    <s v="CC103957"/>
    <n v="24"/>
    <x v="1"/>
    <s v="Diploma"/>
    <s v="Married"/>
    <s v="Government"/>
    <n v="7900000"/>
    <n v="29000000"/>
    <n v="43"/>
    <x v="0"/>
    <n v="0"/>
    <n v="0"/>
    <n v="27150000"/>
    <n v="24900000"/>
    <n v="23080000"/>
    <n v="5360000"/>
    <n v="8900000"/>
    <n v="7980000"/>
    <n v="1680000"/>
    <n v="1"/>
    <x v="0"/>
    <s v="21-29"/>
    <n v="25043333.333333332"/>
    <n v="7413333.333333333"/>
    <n v="0.86356321839080452"/>
    <x v="3"/>
    <x v="3"/>
    <x v="0"/>
    <x v="1"/>
  </r>
  <r>
    <s v="CC103958"/>
    <n v="40"/>
    <x v="0"/>
    <s v="High School"/>
    <s v="Married"/>
    <s v="Salaried"/>
    <n v="5100000"/>
    <n v="37000000"/>
    <n v="122"/>
    <x v="1"/>
    <n v="2"/>
    <n v="1"/>
    <n v="24600000"/>
    <n v="25530000"/>
    <n v="30860000"/>
    <n v="1290000"/>
    <n v="3330000"/>
    <n v="6120000"/>
    <n v="2150000"/>
    <n v="3"/>
    <x v="1"/>
    <s v="40-49"/>
    <n v="26996666.666666668"/>
    <n v="3580000"/>
    <n v="0.72963963963963963"/>
    <x v="0"/>
    <x v="0"/>
    <x v="1"/>
    <x v="1"/>
  </r>
  <r>
    <s v="CC103959"/>
    <n v="36"/>
    <x v="0"/>
    <s v="High School"/>
    <s v="Other"/>
    <s v="Salaried"/>
    <n v="11900000"/>
    <n v="54000000"/>
    <n v="114"/>
    <x v="0"/>
    <n v="0"/>
    <n v="0"/>
    <n v="32780000"/>
    <n v="22470000"/>
    <n v="21250000"/>
    <n v="11790000"/>
    <n v="8070000"/>
    <n v="6220000"/>
    <n v="1380000"/>
    <n v="0"/>
    <x v="0"/>
    <s v="30-39"/>
    <n v="25500000"/>
    <n v="8693333.333333334"/>
    <n v="0.47222222222222221"/>
    <x v="1"/>
    <x v="1"/>
    <x v="2"/>
    <x v="0"/>
  </r>
  <r>
    <s v="CC103960"/>
    <n v="48"/>
    <x v="0"/>
    <s v="High School"/>
    <s v="Married"/>
    <s v="Contract"/>
    <n v="9700000"/>
    <n v="51000000"/>
    <n v="75"/>
    <x v="0"/>
    <n v="0"/>
    <n v="2"/>
    <n v="8480000"/>
    <n v="6860000"/>
    <n v="7850000"/>
    <n v="2660000"/>
    <n v="1110000"/>
    <n v="2270000"/>
    <n v="2130000"/>
    <n v="2"/>
    <x v="1"/>
    <s v="40-49"/>
    <n v="7730000"/>
    <n v="2013333.3333333333"/>
    <n v="0.1515686274509804"/>
    <x v="2"/>
    <x v="2"/>
    <x v="0"/>
    <x v="0"/>
  </r>
  <r>
    <s v="CC103961"/>
    <n v="38"/>
    <x v="1"/>
    <s v="Bachelor"/>
    <s v="Married"/>
    <s v="Self-employed"/>
    <n v="23200000"/>
    <n v="153000000"/>
    <n v="48"/>
    <x v="1"/>
    <n v="2"/>
    <n v="2"/>
    <n v="163140000"/>
    <n v="150900000"/>
    <n v="146190000"/>
    <n v="2830000"/>
    <n v="38610000"/>
    <n v="7480000"/>
    <n v="10540000"/>
    <n v="3"/>
    <x v="1"/>
    <s v="30-39"/>
    <n v="153410000"/>
    <n v="16306666.666666666"/>
    <n v="1.0026797385620916"/>
    <x v="4"/>
    <x v="4"/>
    <x v="1"/>
    <x v="3"/>
  </r>
  <r>
    <s v="CC103962"/>
    <n v="44"/>
    <x v="0"/>
    <s v="Bachelor"/>
    <s v="Married"/>
    <s v="Self-employed"/>
    <n v="14200000"/>
    <n v="74000000"/>
    <n v="139"/>
    <x v="0"/>
    <n v="0"/>
    <n v="0"/>
    <n v="8690000"/>
    <n v="7480000"/>
    <n v="11840000"/>
    <n v="3780000"/>
    <n v="3190000"/>
    <n v="4840000"/>
    <n v="2150000"/>
    <n v="0"/>
    <x v="0"/>
    <s v="40-49"/>
    <n v="9336666.666666666"/>
    <n v="3936666.6666666665"/>
    <n v="0.12617117117117116"/>
    <x v="2"/>
    <x v="2"/>
    <x v="2"/>
    <x v="2"/>
  </r>
  <r>
    <s v="CC103963"/>
    <n v="45"/>
    <x v="0"/>
    <s v="Postgraduate"/>
    <s v="Married"/>
    <s v="Self-employed"/>
    <n v="10800000"/>
    <n v="45000000"/>
    <n v="79"/>
    <x v="0"/>
    <n v="0"/>
    <n v="0"/>
    <n v="9540000"/>
    <n v="7500000"/>
    <n v="4960000"/>
    <n v="4310000"/>
    <n v="2320000"/>
    <n v="4560000"/>
    <n v="3090000"/>
    <n v="0"/>
    <x v="0"/>
    <s v="40-49"/>
    <n v="7333333.333333333"/>
    <n v="3730000"/>
    <n v="0.16296296296296295"/>
    <x v="2"/>
    <x v="2"/>
    <x v="2"/>
    <x v="0"/>
  </r>
  <r>
    <s v="CC103964"/>
    <n v="47"/>
    <x v="1"/>
    <s v="High School"/>
    <s v="Single"/>
    <s v="Salaried"/>
    <n v="20500000"/>
    <n v="74000000"/>
    <n v="91"/>
    <x v="0"/>
    <n v="0"/>
    <n v="0"/>
    <n v="30190000"/>
    <n v="39970000"/>
    <n v="38130000"/>
    <n v="26110000"/>
    <n v="14500000"/>
    <n v="37320000"/>
    <n v="990000"/>
    <n v="0"/>
    <x v="0"/>
    <s v="40-49"/>
    <n v="36096666.666666664"/>
    <n v="25976666.666666668"/>
    <n v="0.48779279279279275"/>
    <x v="1"/>
    <x v="1"/>
    <x v="2"/>
    <x v="2"/>
  </r>
  <r>
    <s v="CC103965"/>
    <n v="34"/>
    <x v="0"/>
    <s v="Bachelor"/>
    <s v="Single"/>
    <s v="Salaried"/>
    <n v="14200000"/>
    <n v="92000000"/>
    <n v="74"/>
    <x v="1"/>
    <n v="3"/>
    <n v="3"/>
    <n v="16940000"/>
    <n v="27440000"/>
    <n v="33510000"/>
    <n v="1510000"/>
    <n v="1810000"/>
    <n v="4660000"/>
    <n v="2830000"/>
    <n v="4"/>
    <x v="1"/>
    <s v="30-39"/>
    <n v="25963333.333333332"/>
    <n v="2660000"/>
    <n v="0.28221014492753621"/>
    <x v="1"/>
    <x v="1"/>
    <x v="1"/>
    <x v="2"/>
  </r>
  <r>
    <s v="CC103966"/>
    <n v="32"/>
    <x v="1"/>
    <s v="Bachelor"/>
    <s v="Married"/>
    <s v="Contract"/>
    <n v="6900000"/>
    <n v="33000000"/>
    <n v="40"/>
    <x v="0"/>
    <n v="0"/>
    <n v="0"/>
    <n v="21150000"/>
    <n v="22000000"/>
    <n v="16640000"/>
    <n v="11680000"/>
    <n v="11040000"/>
    <n v="4140000"/>
    <n v="1330000"/>
    <n v="0"/>
    <x v="0"/>
    <s v="30-39"/>
    <n v="19930000"/>
    <n v="8953333.333333334"/>
    <n v="0.60393939393939389"/>
    <x v="0"/>
    <x v="0"/>
    <x v="2"/>
    <x v="1"/>
  </r>
  <r>
    <s v="CC103967"/>
    <n v="44"/>
    <x v="1"/>
    <s v="Diploma"/>
    <s v="Single"/>
    <s v="Salaried"/>
    <n v="9600000"/>
    <n v="39000000"/>
    <n v="192"/>
    <x v="0"/>
    <n v="0"/>
    <n v="0"/>
    <n v="23060000"/>
    <n v="25350000"/>
    <n v="23660000"/>
    <n v="5310000"/>
    <n v="13310000"/>
    <n v="11080000"/>
    <n v="3160000"/>
    <n v="1"/>
    <x v="0"/>
    <s v="40-49"/>
    <n v="24023333.333333332"/>
    <n v="9900000"/>
    <n v="0.61598290598290595"/>
    <x v="0"/>
    <x v="0"/>
    <x v="0"/>
    <x v="1"/>
  </r>
  <r>
    <s v="CC103968"/>
    <n v="44"/>
    <x v="1"/>
    <s v="Bachelor"/>
    <s v="Married"/>
    <s v="Salaried"/>
    <n v="19800000"/>
    <n v="84000000"/>
    <n v="104"/>
    <x v="0"/>
    <n v="0"/>
    <n v="0"/>
    <n v="35720000"/>
    <n v="31850000"/>
    <n v="39370000"/>
    <n v="13350000"/>
    <n v="7390000"/>
    <n v="17300000"/>
    <n v="970000"/>
    <n v="0"/>
    <x v="0"/>
    <s v="40-49"/>
    <n v="35646666.666666664"/>
    <n v="12680000"/>
    <n v="0.42436507936507933"/>
    <x v="1"/>
    <x v="1"/>
    <x v="2"/>
    <x v="2"/>
  </r>
  <r>
    <s v="CC103969"/>
    <n v="39"/>
    <x v="1"/>
    <s v="Bachelor"/>
    <s v="Single"/>
    <s v="Self-employed"/>
    <n v="9600000"/>
    <n v="41000000"/>
    <n v="65"/>
    <x v="0"/>
    <n v="0"/>
    <n v="0"/>
    <n v="7450000"/>
    <n v="17620000"/>
    <n v="19670000"/>
    <n v="2050000"/>
    <n v="8490000"/>
    <n v="8480000"/>
    <n v="1850000"/>
    <n v="0"/>
    <x v="0"/>
    <s v="30-39"/>
    <n v="14913333.333333334"/>
    <n v="6340000"/>
    <n v="0.36373983739837401"/>
    <x v="1"/>
    <x v="1"/>
    <x v="2"/>
    <x v="0"/>
  </r>
  <r>
    <s v="CC103970"/>
    <n v="27"/>
    <x v="1"/>
    <s v="Bachelor"/>
    <s v="Married"/>
    <s v="Other"/>
    <n v="5000000"/>
    <n v="24000000"/>
    <n v="45"/>
    <x v="1"/>
    <n v="2"/>
    <n v="1"/>
    <n v="19580000"/>
    <n v="16730000"/>
    <n v="15410000"/>
    <n v="1270000"/>
    <n v="6430000"/>
    <n v="3140000"/>
    <n v="3570000"/>
    <n v="4"/>
    <x v="1"/>
    <s v="21-29"/>
    <n v="17240000"/>
    <n v="3613333.3333333335"/>
    <n v="0.71833333333333338"/>
    <x v="0"/>
    <x v="0"/>
    <x v="1"/>
    <x v="1"/>
  </r>
  <r>
    <s v="CC103971"/>
    <n v="38"/>
    <x v="1"/>
    <s v="Postgraduate"/>
    <s v="Single"/>
    <s v="Government"/>
    <n v="17600000"/>
    <n v="80000000"/>
    <n v="107"/>
    <x v="0"/>
    <n v="0"/>
    <n v="0"/>
    <n v="0"/>
    <n v="17440000"/>
    <n v="26620000"/>
    <n v="0"/>
    <n v="8230000"/>
    <n v="12180000"/>
    <n v="1770000"/>
    <n v="0"/>
    <x v="0"/>
    <s v="30-39"/>
    <n v="14686666.666666666"/>
    <n v="6803333.333333333"/>
    <n v="0.18358333333333332"/>
    <x v="2"/>
    <x v="2"/>
    <x v="2"/>
    <x v="2"/>
  </r>
  <r>
    <s v="CC103972"/>
    <n v="63"/>
    <x v="1"/>
    <s v="High School"/>
    <s v="Married"/>
    <s v="Contract"/>
    <n v="5300000"/>
    <n v="26000000"/>
    <n v="166"/>
    <x v="0"/>
    <n v="0"/>
    <n v="0"/>
    <n v="4490000"/>
    <n v="5770000"/>
    <n v="6430000"/>
    <n v="3790000"/>
    <n v="2470000"/>
    <n v="1930000"/>
    <n v="420000"/>
    <n v="0"/>
    <x v="0"/>
    <s v="60+"/>
    <n v="5563333.333333333"/>
    <n v="2730000"/>
    <n v="0.21397435897435896"/>
    <x v="2"/>
    <x v="2"/>
    <x v="2"/>
    <x v="1"/>
  </r>
  <r>
    <s v="CC103973"/>
    <n v="56"/>
    <x v="1"/>
    <s v="Diploma"/>
    <s v="Other"/>
    <s v="Salaried"/>
    <n v="16200000"/>
    <n v="70000000"/>
    <n v="161"/>
    <x v="0"/>
    <n v="0"/>
    <n v="0"/>
    <n v="40780000"/>
    <n v="43680000"/>
    <n v="54820000"/>
    <n v="11910000"/>
    <n v="3390000"/>
    <n v="5120000"/>
    <n v="5180000"/>
    <n v="1"/>
    <x v="0"/>
    <s v="50-59"/>
    <n v="46426666.666666664"/>
    <n v="6806666.666666667"/>
    <n v="0.66323809523809518"/>
    <x v="0"/>
    <x v="0"/>
    <x v="0"/>
    <x v="2"/>
  </r>
  <r>
    <s v="CC103974"/>
    <n v="37"/>
    <x v="0"/>
    <s v="Bachelor"/>
    <s v="Married"/>
    <s v="Self-employed"/>
    <n v="11900000"/>
    <n v="46000000"/>
    <n v="97"/>
    <x v="0"/>
    <n v="1"/>
    <n v="0"/>
    <n v="25490000"/>
    <n v="27490000"/>
    <n v="28020000"/>
    <n v="5670000"/>
    <n v="5540000"/>
    <n v="4560000"/>
    <n v="2370000"/>
    <n v="1"/>
    <x v="0"/>
    <s v="30-39"/>
    <n v="27000000"/>
    <n v="5256666.666666667"/>
    <n v="0.58695652173913049"/>
    <x v="0"/>
    <x v="0"/>
    <x v="0"/>
    <x v="0"/>
  </r>
  <r>
    <s v="CC103975"/>
    <n v="49"/>
    <x v="1"/>
    <s v="Bachelor"/>
    <s v="Married"/>
    <s v="Government"/>
    <n v="16900000"/>
    <n v="91000000"/>
    <n v="76"/>
    <x v="0"/>
    <n v="0"/>
    <n v="0"/>
    <n v="24380000"/>
    <n v="26080000"/>
    <n v="28850000"/>
    <n v="3670000"/>
    <n v="17060000"/>
    <n v="10900000"/>
    <n v="1490000"/>
    <n v="0"/>
    <x v="0"/>
    <s v="40-49"/>
    <n v="26436666.666666668"/>
    <n v="10543333.333333334"/>
    <n v="0.29051282051282051"/>
    <x v="1"/>
    <x v="1"/>
    <x v="2"/>
    <x v="2"/>
  </r>
  <r>
    <s v="CC103976"/>
    <n v="39"/>
    <x v="1"/>
    <s v="Bachelor"/>
    <s v="Married"/>
    <s v="Self-employed"/>
    <n v="14000000"/>
    <n v="36000000"/>
    <n v="66"/>
    <x v="0"/>
    <n v="0"/>
    <n v="0"/>
    <n v="20270000"/>
    <n v="23950000"/>
    <n v="18380000"/>
    <n v="5990000"/>
    <n v="23810000"/>
    <n v="9600000"/>
    <n v="390000"/>
    <n v="3"/>
    <x v="0"/>
    <s v="30-39"/>
    <n v="20866666.666666668"/>
    <n v="13133333.333333334"/>
    <n v="0.57962962962962972"/>
    <x v="0"/>
    <x v="0"/>
    <x v="1"/>
    <x v="1"/>
  </r>
  <r>
    <s v="CC103977"/>
    <n v="29"/>
    <x v="0"/>
    <s v="Bachelor"/>
    <s v="Single"/>
    <s v="Government"/>
    <n v="5800000"/>
    <n v="34000000"/>
    <n v="86"/>
    <x v="1"/>
    <n v="2"/>
    <n v="0"/>
    <n v="15400000"/>
    <n v="15820000"/>
    <n v="14880000"/>
    <n v="4090000"/>
    <n v="950000"/>
    <n v="5090000"/>
    <n v="1610000"/>
    <n v="3"/>
    <x v="1"/>
    <s v="21-29"/>
    <n v="15366666.666666666"/>
    <n v="3376666.6666666665"/>
    <n v="0.45196078431372549"/>
    <x v="1"/>
    <x v="1"/>
    <x v="1"/>
    <x v="1"/>
  </r>
  <r>
    <s v="CC103978"/>
    <n v="30"/>
    <x v="0"/>
    <s v="Postgraduate"/>
    <s v="Single"/>
    <s v="Salaried"/>
    <n v="17700000"/>
    <n v="66000000"/>
    <n v="65"/>
    <x v="0"/>
    <n v="0"/>
    <n v="0"/>
    <n v="41000000"/>
    <n v="51620000"/>
    <n v="38230000"/>
    <n v="41280000"/>
    <n v="29570000"/>
    <n v="14140000"/>
    <n v="6570000"/>
    <n v="0"/>
    <x v="0"/>
    <s v="30-39"/>
    <n v="43616666.666666664"/>
    <n v="28330000"/>
    <n v="0.66085858585858581"/>
    <x v="0"/>
    <x v="0"/>
    <x v="2"/>
    <x v="2"/>
  </r>
  <r>
    <s v="CC103979"/>
    <n v="54"/>
    <x v="0"/>
    <s v="Bachelor"/>
    <s v="Other"/>
    <s v="Salaried"/>
    <n v="17800000"/>
    <n v="122000000"/>
    <n v="174"/>
    <x v="0"/>
    <n v="0"/>
    <n v="0"/>
    <n v="64860000"/>
    <n v="61800000"/>
    <n v="38000000"/>
    <n v="39750000"/>
    <n v="61020000"/>
    <n v="15890000"/>
    <n v="1230000"/>
    <n v="1"/>
    <x v="0"/>
    <s v="50-59"/>
    <n v="54886666.666666664"/>
    <n v="38886666.666666664"/>
    <n v="0.44989071038251366"/>
    <x v="1"/>
    <x v="1"/>
    <x v="0"/>
    <x v="3"/>
  </r>
  <r>
    <s v="CC103980"/>
    <n v="42"/>
    <x v="1"/>
    <s v="Bachelor"/>
    <s v="Married"/>
    <s v="Salaried"/>
    <n v="15100000"/>
    <n v="97000000"/>
    <n v="177"/>
    <x v="0"/>
    <n v="0"/>
    <n v="0"/>
    <n v="59720000"/>
    <n v="42810000"/>
    <n v="61150000"/>
    <n v="6260000"/>
    <n v="17640000"/>
    <n v="55170000"/>
    <n v="2020000"/>
    <n v="0"/>
    <x v="0"/>
    <s v="40-49"/>
    <n v="54560000"/>
    <n v="26356666.666666668"/>
    <n v="0.56247422680412373"/>
    <x v="0"/>
    <x v="0"/>
    <x v="2"/>
    <x v="2"/>
  </r>
  <r>
    <s v="CC103981"/>
    <n v="44"/>
    <x v="1"/>
    <s v="High School"/>
    <s v="Married"/>
    <s v="Contract"/>
    <n v="9600000"/>
    <n v="54000000"/>
    <n v="148"/>
    <x v="0"/>
    <n v="0"/>
    <n v="0"/>
    <n v="24220000"/>
    <n v="32170000"/>
    <n v="28110000"/>
    <n v="5730000"/>
    <n v="12300000"/>
    <n v="8430000"/>
    <n v="2100000"/>
    <n v="1"/>
    <x v="0"/>
    <s v="40-49"/>
    <n v="28166666.666666668"/>
    <n v="8820000"/>
    <n v="0.52160493827160492"/>
    <x v="0"/>
    <x v="0"/>
    <x v="0"/>
    <x v="0"/>
  </r>
  <r>
    <s v="CC103982"/>
    <n v="59"/>
    <x v="0"/>
    <s v="High School"/>
    <s v="Married"/>
    <s v="Salaried"/>
    <n v="6400000"/>
    <n v="33000000"/>
    <n v="131"/>
    <x v="0"/>
    <n v="0"/>
    <n v="0"/>
    <n v="12740000"/>
    <n v="18760000"/>
    <n v="16570000"/>
    <n v="3300000"/>
    <n v="7710000"/>
    <n v="3650000"/>
    <n v="250000"/>
    <n v="1"/>
    <x v="0"/>
    <s v="50-59"/>
    <n v="16023333.333333334"/>
    <n v="4886666.666666667"/>
    <n v="0.48555555555555557"/>
    <x v="1"/>
    <x v="1"/>
    <x v="0"/>
    <x v="1"/>
  </r>
  <r>
    <s v="CC103983"/>
    <n v="41"/>
    <x v="1"/>
    <s v="Postgraduate"/>
    <s v="Married"/>
    <s v="Salaried"/>
    <n v="14900000"/>
    <n v="48000000"/>
    <n v="125"/>
    <x v="0"/>
    <n v="1"/>
    <n v="0"/>
    <n v="23260000"/>
    <n v="28070000"/>
    <n v="17550000"/>
    <n v="20120000"/>
    <n v="8700000"/>
    <n v="16890000"/>
    <n v="3940000"/>
    <n v="1"/>
    <x v="0"/>
    <s v="40-49"/>
    <n v="22960000"/>
    <n v="15236666.666666666"/>
    <n v="0.47833333333333333"/>
    <x v="1"/>
    <x v="1"/>
    <x v="0"/>
    <x v="0"/>
  </r>
  <r>
    <s v="CC103984"/>
    <n v="41"/>
    <x v="0"/>
    <s v="Postgraduate"/>
    <s v="Married"/>
    <s v="Salaried"/>
    <n v="11500000"/>
    <n v="47000000"/>
    <n v="142"/>
    <x v="0"/>
    <n v="0"/>
    <n v="0"/>
    <n v="2500000"/>
    <n v="9920000"/>
    <n v="17370000"/>
    <n v="760000"/>
    <n v="9520000"/>
    <n v="16640000"/>
    <n v="480000"/>
    <n v="2"/>
    <x v="0"/>
    <s v="40-49"/>
    <n v="9930000"/>
    <n v="8973333.333333334"/>
    <n v="0.21127659574468086"/>
    <x v="2"/>
    <x v="2"/>
    <x v="0"/>
    <x v="0"/>
  </r>
  <r>
    <s v="CC103985"/>
    <n v="32"/>
    <x v="0"/>
    <s v="Diploma"/>
    <s v="Married"/>
    <s v="Salaried"/>
    <n v="9100000"/>
    <n v="48000000"/>
    <n v="70"/>
    <x v="0"/>
    <n v="0"/>
    <n v="0"/>
    <n v="15660000"/>
    <n v="9200000"/>
    <n v="10370000"/>
    <n v="5490000"/>
    <n v="9230000"/>
    <n v="3680000"/>
    <n v="2790000"/>
    <n v="0"/>
    <x v="0"/>
    <s v="30-39"/>
    <n v="11743333.333333334"/>
    <n v="6133333.333333333"/>
    <n v="0.2446527777777778"/>
    <x v="2"/>
    <x v="2"/>
    <x v="2"/>
    <x v="0"/>
  </r>
  <r>
    <s v="CC103986"/>
    <n v="36"/>
    <x v="0"/>
    <s v="Diploma"/>
    <s v="Single"/>
    <s v="Self-employed"/>
    <n v="18200000"/>
    <n v="136000000"/>
    <n v="83"/>
    <x v="0"/>
    <n v="0"/>
    <n v="0"/>
    <n v="73530000"/>
    <n v="76410000"/>
    <n v="49020000"/>
    <n v="30510000"/>
    <n v="22980000"/>
    <n v="15790000"/>
    <n v="1610000"/>
    <n v="1"/>
    <x v="0"/>
    <s v="30-39"/>
    <n v="66320000"/>
    <n v="23093333.333333332"/>
    <n v="0.48764705882352943"/>
    <x v="1"/>
    <x v="1"/>
    <x v="0"/>
    <x v="3"/>
  </r>
  <r>
    <s v="CC103987"/>
    <n v="43"/>
    <x v="1"/>
    <s v="Bachelor"/>
    <s v="Married"/>
    <s v="Government"/>
    <n v="13000000"/>
    <n v="70000000"/>
    <n v="112"/>
    <x v="0"/>
    <n v="0"/>
    <n v="0"/>
    <n v="16650000"/>
    <n v="25180000"/>
    <n v="8990000"/>
    <n v="6790000"/>
    <n v="23990000"/>
    <n v="3550000"/>
    <n v="820000"/>
    <n v="0"/>
    <x v="1"/>
    <s v="40-49"/>
    <n v="16940000"/>
    <n v="11443333.333333334"/>
    <n v="0.24199999999999999"/>
    <x v="2"/>
    <x v="2"/>
    <x v="2"/>
    <x v="2"/>
  </r>
  <r>
    <s v="CC103988"/>
    <n v="48"/>
    <x v="0"/>
    <s v="Bachelor"/>
    <s v="Married"/>
    <s v="Contract"/>
    <n v="11100000"/>
    <n v="65000000"/>
    <n v="224"/>
    <x v="0"/>
    <n v="1"/>
    <n v="0"/>
    <n v="17290000"/>
    <n v="32610000"/>
    <n v="32900000"/>
    <n v="4120000"/>
    <n v="10060000"/>
    <n v="4950000"/>
    <n v="280000"/>
    <n v="1"/>
    <x v="0"/>
    <s v="40-49"/>
    <n v="27600000"/>
    <n v="6376666.666666667"/>
    <n v="0.42461538461538462"/>
    <x v="1"/>
    <x v="1"/>
    <x v="0"/>
    <x v="2"/>
  </r>
  <r>
    <s v="CC103989"/>
    <n v="41"/>
    <x v="0"/>
    <s v="High School"/>
    <s v="Married"/>
    <s v="Self-employed"/>
    <n v="8000000"/>
    <n v="44000000"/>
    <n v="104"/>
    <x v="3"/>
    <n v="1"/>
    <n v="0"/>
    <n v="35550000"/>
    <n v="38480000"/>
    <n v="36780000"/>
    <n v="1010000"/>
    <n v="5350000"/>
    <n v="13160000"/>
    <n v="1330000"/>
    <n v="2"/>
    <x v="1"/>
    <s v="40-49"/>
    <n v="36936666.666666664"/>
    <n v="6506666.666666667"/>
    <n v="0.83946969696969687"/>
    <x v="3"/>
    <x v="3"/>
    <x v="0"/>
    <x v="0"/>
  </r>
  <r>
    <s v="CC103990"/>
    <n v="49"/>
    <x v="0"/>
    <s v="Bachelor"/>
    <s v="Single"/>
    <s v="Self-employed"/>
    <n v="15500000"/>
    <n v="57000000"/>
    <n v="119"/>
    <x v="0"/>
    <n v="0"/>
    <n v="0"/>
    <n v="21290000"/>
    <n v="16770000"/>
    <n v="11990000"/>
    <n v="11310000"/>
    <n v="15660000"/>
    <n v="2520000"/>
    <n v="3290000"/>
    <n v="0"/>
    <x v="0"/>
    <s v="40-49"/>
    <n v="16683333.333333334"/>
    <n v="9830000"/>
    <n v="0.29269005847953217"/>
    <x v="1"/>
    <x v="1"/>
    <x v="2"/>
    <x v="0"/>
  </r>
  <r>
    <s v="CC103991"/>
    <n v="52"/>
    <x v="0"/>
    <s v="Bachelor"/>
    <s v="Single"/>
    <s v="Salaried"/>
    <n v="13800000"/>
    <n v="66000000"/>
    <n v="219"/>
    <x v="0"/>
    <n v="0"/>
    <n v="2"/>
    <n v="27450000"/>
    <n v="23240000"/>
    <n v="25890000"/>
    <n v="6560000"/>
    <n v="7110000"/>
    <n v="5790000"/>
    <n v="670000"/>
    <n v="1"/>
    <x v="0"/>
    <s v="50-59"/>
    <n v="25526666.666666668"/>
    <n v="6486666.666666667"/>
    <n v="0.38676767676767676"/>
    <x v="1"/>
    <x v="1"/>
    <x v="0"/>
    <x v="2"/>
  </r>
  <r>
    <s v="CC103992"/>
    <n v="34"/>
    <x v="1"/>
    <s v="Postgraduate"/>
    <s v="Married"/>
    <s v="Self-employed"/>
    <n v="17300000"/>
    <n v="113000000"/>
    <n v="64"/>
    <x v="0"/>
    <n v="0"/>
    <n v="0"/>
    <n v="26480000"/>
    <n v="14530000"/>
    <n v="16180000"/>
    <n v="7630000"/>
    <n v="5490000"/>
    <n v="3960000"/>
    <n v="1020000"/>
    <n v="0"/>
    <x v="0"/>
    <s v="30-39"/>
    <n v="19063333.333333332"/>
    <n v="5693333.333333333"/>
    <n v="0.16870206489675516"/>
    <x v="2"/>
    <x v="2"/>
    <x v="2"/>
    <x v="3"/>
  </r>
  <r>
    <s v="CC103993"/>
    <n v="31"/>
    <x v="1"/>
    <s v="High School"/>
    <s v="Other"/>
    <s v="Government"/>
    <n v="6100000"/>
    <n v="26000000"/>
    <n v="77"/>
    <x v="0"/>
    <n v="0"/>
    <n v="0"/>
    <n v="10280000"/>
    <n v="1690000"/>
    <n v="6580000"/>
    <n v="3910000"/>
    <n v="470000"/>
    <n v="6780000"/>
    <n v="150000"/>
    <n v="0"/>
    <x v="0"/>
    <s v="30-39"/>
    <n v="6183333.333333333"/>
    <n v="3720000"/>
    <n v="0.23782051282051281"/>
    <x v="2"/>
    <x v="2"/>
    <x v="2"/>
    <x v="1"/>
  </r>
  <r>
    <s v="CC103994"/>
    <n v="24"/>
    <x v="0"/>
    <s v="Bachelor"/>
    <s v="Single"/>
    <s v="Salaried"/>
    <n v="9000000"/>
    <n v="42000000"/>
    <n v="4"/>
    <x v="0"/>
    <n v="3"/>
    <n v="0"/>
    <n v="16510000"/>
    <n v="20790000"/>
    <n v="25300000"/>
    <n v="3720000"/>
    <n v="2910000"/>
    <n v="6350000"/>
    <n v="3380000"/>
    <n v="1"/>
    <x v="1"/>
    <s v="21-29"/>
    <n v="20866666.666666668"/>
    <n v="4326666.666666667"/>
    <n v="0.49682539682539684"/>
    <x v="1"/>
    <x v="1"/>
    <x v="0"/>
    <x v="0"/>
  </r>
  <r>
    <s v="CC103995"/>
    <n v="51"/>
    <x v="0"/>
    <s v="Diploma"/>
    <s v="Married"/>
    <s v="Salaried"/>
    <n v="7900000"/>
    <n v="35000000"/>
    <n v="181"/>
    <x v="0"/>
    <n v="0"/>
    <n v="0"/>
    <n v="0"/>
    <n v="400000"/>
    <n v="2910000"/>
    <n v="0"/>
    <n v="400000"/>
    <n v="1810000"/>
    <n v="1750000"/>
    <n v="1"/>
    <x v="1"/>
    <s v="50-59"/>
    <n v="1103333.3333333333"/>
    <n v="736666.66666666663"/>
    <n v="3.1523809523809523E-2"/>
    <x v="2"/>
    <x v="2"/>
    <x v="0"/>
    <x v="1"/>
  </r>
  <r>
    <s v="CC103996"/>
    <n v="39"/>
    <x v="0"/>
    <s v="Bachelor"/>
    <s v="Single"/>
    <s v="Salaried"/>
    <n v="11700000"/>
    <n v="66000000"/>
    <n v="92"/>
    <x v="2"/>
    <n v="1"/>
    <n v="0"/>
    <n v="16910000"/>
    <n v="17790000"/>
    <n v="9780000"/>
    <n v="6110000"/>
    <n v="4690000"/>
    <n v="4830000"/>
    <n v="3700000"/>
    <n v="2"/>
    <x v="0"/>
    <s v="30-39"/>
    <n v="14826666.666666666"/>
    <n v="5210000"/>
    <n v="0.22464646464646465"/>
    <x v="2"/>
    <x v="2"/>
    <x v="0"/>
    <x v="2"/>
  </r>
  <r>
    <s v="CC103997"/>
    <n v="44"/>
    <x v="0"/>
    <s v="Diploma"/>
    <s v="Married"/>
    <s v="Salaried"/>
    <n v="9600000"/>
    <n v="49000000"/>
    <n v="85"/>
    <x v="0"/>
    <n v="0"/>
    <n v="0"/>
    <n v="18680000"/>
    <n v="26490000"/>
    <n v="27600000"/>
    <n v="3520000"/>
    <n v="22230000"/>
    <n v="7660000"/>
    <n v="2600000"/>
    <n v="0"/>
    <x v="0"/>
    <s v="40-49"/>
    <n v="24256666.666666668"/>
    <n v="11136666.666666666"/>
    <n v="0.49503401360544219"/>
    <x v="1"/>
    <x v="1"/>
    <x v="2"/>
    <x v="0"/>
  </r>
  <r>
    <s v="CC103998"/>
    <n v="25"/>
    <x v="0"/>
    <s v="Bachelor"/>
    <s v="Single"/>
    <s v="Salaried"/>
    <n v="13900000"/>
    <n v="56000000"/>
    <n v="51"/>
    <x v="0"/>
    <n v="0"/>
    <n v="0"/>
    <n v="9880000"/>
    <n v="16040000"/>
    <n v="12160000"/>
    <n v="2840000"/>
    <n v="5690000"/>
    <n v="10410000"/>
    <n v="2530000"/>
    <n v="0"/>
    <x v="0"/>
    <s v="21-29"/>
    <n v="12693333.333333334"/>
    <n v="6313333.333333333"/>
    <n v="0.22666666666666668"/>
    <x v="2"/>
    <x v="2"/>
    <x v="2"/>
    <x v="0"/>
  </r>
  <r>
    <s v="CC103999"/>
    <n v="42"/>
    <x v="0"/>
    <s v="Postgraduate"/>
    <s v="Married"/>
    <s v="Salaried"/>
    <n v="23500000"/>
    <n v="125000000"/>
    <n v="96"/>
    <x v="0"/>
    <n v="1"/>
    <n v="0"/>
    <n v="26790000"/>
    <n v="19940000"/>
    <n v="33010000"/>
    <n v="10030000"/>
    <n v="6260000"/>
    <n v="17390000"/>
    <n v="1050000"/>
    <n v="1"/>
    <x v="0"/>
    <s v="40-49"/>
    <n v="26580000"/>
    <n v="11226666.666666666"/>
    <n v="0.21264"/>
    <x v="2"/>
    <x v="2"/>
    <x v="0"/>
    <x v="3"/>
  </r>
  <r>
    <s v="CC104000"/>
    <n v="43"/>
    <x v="1"/>
    <s v="Bachelor"/>
    <s v="Married"/>
    <s v="Self-employed"/>
    <n v="23400000"/>
    <n v="114000000"/>
    <n v="76"/>
    <x v="0"/>
    <n v="0"/>
    <n v="0"/>
    <n v="10540000"/>
    <n v="1310000"/>
    <n v="2710000"/>
    <n v="4980000"/>
    <n v="1310000"/>
    <n v="1590000"/>
    <n v="3000000"/>
    <n v="0"/>
    <x v="0"/>
    <s v="40-49"/>
    <n v="4853333.333333333"/>
    <n v="2626666.6666666665"/>
    <n v="4.2573099415204672E-2"/>
    <x v="2"/>
    <x v="2"/>
    <x v="2"/>
    <x v="3"/>
  </r>
  <r>
    <s v="CC104001"/>
    <n v="38"/>
    <x v="1"/>
    <s v="Bachelor"/>
    <s v="Single"/>
    <s v="Government"/>
    <n v="9700000"/>
    <n v="39000000"/>
    <n v="64"/>
    <x v="3"/>
    <n v="0"/>
    <n v="0"/>
    <n v="29990000"/>
    <n v="28190000"/>
    <n v="29200000"/>
    <n v="630000"/>
    <n v="6730000"/>
    <n v="17200000"/>
    <n v="2170000"/>
    <n v="2"/>
    <x v="0"/>
    <s v="30-39"/>
    <n v="29126666.666666668"/>
    <n v="8186666.666666667"/>
    <n v="0.74683760683760692"/>
    <x v="0"/>
    <x v="0"/>
    <x v="0"/>
    <x v="1"/>
  </r>
  <r>
    <s v="CC104002"/>
    <n v="45"/>
    <x v="1"/>
    <s v="Bachelor"/>
    <s v="Married"/>
    <s v="Salaried"/>
    <n v="15300000"/>
    <n v="48000000"/>
    <n v="70"/>
    <x v="0"/>
    <n v="0"/>
    <n v="0"/>
    <n v="27720000"/>
    <n v="21400000"/>
    <n v="25220000"/>
    <n v="11130000"/>
    <n v="8400000"/>
    <n v="2420000"/>
    <n v="570000"/>
    <n v="0"/>
    <x v="0"/>
    <s v="40-49"/>
    <n v="24780000"/>
    <n v="7316666.666666667"/>
    <n v="0.51624999999999999"/>
    <x v="0"/>
    <x v="0"/>
    <x v="2"/>
    <x v="0"/>
  </r>
  <r>
    <s v="CC104003"/>
    <n v="21"/>
    <x v="0"/>
    <s v="Bachelor"/>
    <s v="Single"/>
    <s v="Contract"/>
    <n v="9000000"/>
    <n v="40000000"/>
    <n v="34"/>
    <x v="0"/>
    <n v="0"/>
    <n v="0"/>
    <n v="23810000"/>
    <n v="22670000"/>
    <n v="18480000"/>
    <n v="22400000"/>
    <n v="8090000"/>
    <n v="5710000"/>
    <n v="1280000"/>
    <n v="0"/>
    <x v="1"/>
    <s v="21-29"/>
    <n v="21653333.333333332"/>
    <n v="12066666.666666666"/>
    <n v="0.54133333333333333"/>
    <x v="0"/>
    <x v="0"/>
    <x v="2"/>
    <x v="0"/>
  </r>
  <r>
    <s v="CC104004"/>
    <n v="34"/>
    <x v="0"/>
    <s v="Diploma"/>
    <s v="Married"/>
    <s v="Salaried"/>
    <n v="6500000"/>
    <n v="36000000"/>
    <n v="129"/>
    <x v="0"/>
    <n v="0"/>
    <n v="0"/>
    <n v="160000"/>
    <n v="0"/>
    <n v="5210000"/>
    <n v="160000"/>
    <n v="0"/>
    <n v="2050000"/>
    <n v="490000"/>
    <n v="0"/>
    <x v="0"/>
    <s v="30-39"/>
    <n v="1790000"/>
    <n v="736666.66666666663"/>
    <n v="4.9722222222222223E-2"/>
    <x v="2"/>
    <x v="2"/>
    <x v="2"/>
    <x v="1"/>
  </r>
  <r>
    <s v="CC104005"/>
    <n v="49"/>
    <x v="1"/>
    <s v="Bachelor"/>
    <s v="Married"/>
    <s v="Salaried"/>
    <n v="15700000"/>
    <n v="87000000"/>
    <n v="175"/>
    <x v="1"/>
    <n v="2"/>
    <n v="0"/>
    <n v="26330000"/>
    <n v="50830000"/>
    <n v="41770000"/>
    <n v="1220000"/>
    <n v="1850000"/>
    <n v="15060000"/>
    <n v="6380000"/>
    <n v="4"/>
    <x v="1"/>
    <s v="40-49"/>
    <n v="39643333.333333336"/>
    <n v="6043333.333333333"/>
    <n v="0.45567049808429122"/>
    <x v="1"/>
    <x v="1"/>
    <x v="1"/>
    <x v="2"/>
  </r>
  <r>
    <s v="CC104006"/>
    <n v="35"/>
    <x v="1"/>
    <s v="High School"/>
    <s v="Married"/>
    <s v="Government"/>
    <n v="8800000"/>
    <n v="42000000"/>
    <n v="105"/>
    <x v="3"/>
    <n v="2"/>
    <n v="1"/>
    <n v="23840000"/>
    <n v="34520000"/>
    <n v="28110000"/>
    <n v="5810000"/>
    <n v="680000"/>
    <n v="6210000"/>
    <n v="1990000"/>
    <n v="4"/>
    <x v="1"/>
    <s v="30-39"/>
    <n v="28823333.333333332"/>
    <n v="4233333.333333333"/>
    <n v="0.68626984126984125"/>
    <x v="0"/>
    <x v="0"/>
    <x v="1"/>
    <x v="0"/>
  </r>
  <r>
    <s v="CC104007"/>
    <n v="26"/>
    <x v="1"/>
    <s v="Bachelor"/>
    <s v="Single"/>
    <s v="Government"/>
    <n v="10600000"/>
    <n v="31000000"/>
    <n v="58"/>
    <x v="0"/>
    <n v="0"/>
    <n v="0"/>
    <n v="9760000"/>
    <n v="5720000"/>
    <n v="11290000"/>
    <n v="4570000"/>
    <n v="1980000"/>
    <n v="11120000"/>
    <n v="2210000"/>
    <n v="0"/>
    <x v="0"/>
    <s v="21-29"/>
    <n v="8923333.333333334"/>
    <n v="5890000"/>
    <n v="0.28784946236559139"/>
    <x v="1"/>
    <x v="1"/>
    <x v="2"/>
    <x v="1"/>
  </r>
  <r>
    <s v="CC104008"/>
    <n v="31"/>
    <x v="1"/>
    <s v="High School"/>
    <s v="Married"/>
    <s v="Salaried"/>
    <n v="5300000"/>
    <n v="22000000"/>
    <n v="53"/>
    <x v="0"/>
    <n v="0"/>
    <n v="0"/>
    <n v="18790000"/>
    <n v="17000000"/>
    <n v="14030000"/>
    <n v="8140000"/>
    <n v="8120000"/>
    <n v="4890000"/>
    <n v="660000"/>
    <n v="0"/>
    <x v="0"/>
    <s v="30-39"/>
    <n v="16606666.666666666"/>
    <n v="7050000"/>
    <n v="0.75484848484848477"/>
    <x v="3"/>
    <x v="3"/>
    <x v="2"/>
    <x v="1"/>
  </r>
  <r>
    <s v="CC104009"/>
    <n v="36"/>
    <x v="0"/>
    <s v="Bachelor"/>
    <s v="Single"/>
    <s v="Self-employed"/>
    <n v="18100000"/>
    <n v="89000000"/>
    <n v="136"/>
    <x v="0"/>
    <n v="0"/>
    <n v="0"/>
    <n v="24220000"/>
    <n v="23130000"/>
    <n v="0"/>
    <n v="23690000"/>
    <n v="10790000"/>
    <n v="0"/>
    <n v="6050000"/>
    <n v="0"/>
    <x v="0"/>
    <s v="30-39"/>
    <n v="15783333.333333334"/>
    <n v="11493333.333333334"/>
    <n v="0.17734082397003745"/>
    <x v="2"/>
    <x v="2"/>
    <x v="2"/>
    <x v="2"/>
  </r>
  <r>
    <s v="CC104010"/>
    <n v="33"/>
    <x v="1"/>
    <s v="Diploma"/>
    <s v="Married"/>
    <s v="Salaried"/>
    <n v="9300000"/>
    <n v="37000000"/>
    <n v="52"/>
    <x v="0"/>
    <n v="0"/>
    <n v="0"/>
    <n v="21680000"/>
    <n v="19450000"/>
    <n v="18580000"/>
    <n v="19100000"/>
    <n v="8370000"/>
    <n v="7360000"/>
    <n v="880000"/>
    <n v="0"/>
    <x v="1"/>
    <s v="30-39"/>
    <n v="19903333.333333332"/>
    <n v="11610000"/>
    <n v="0.53792792792792787"/>
    <x v="0"/>
    <x v="0"/>
    <x v="2"/>
    <x v="1"/>
  </r>
  <r>
    <s v="CC104011"/>
    <n v="24"/>
    <x v="0"/>
    <s v="Postgraduate"/>
    <s v="Single"/>
    <s v="Salaried"/>
    <n v="12200000"/>
    <n v="51000000"/>
    <n v="17"/>
    <x v="0"/>
    <n v="0"/>
    <n v="0"/>
    <n v="13790000"/>
    <n v="10940000"/>
    <n v="10830000"/>
    <n v="2920000"/>
    <n v="4470000"/>
    <n v="5830000"/>
    <n v="190000"/>
    <n v="0"/>
    <x v="0"/>
    <s v="21-29"/>
    <n v="11853333.333333334"/>
    <n v="4406666.666666667"/>
    <n v="0.23241830065359478"/>
    <x v="2"/>
    <x v="2"/>
    <x v="2"/>
    <x v="0"/>
  </r>
  <r>
    <s v="CC104012"/>
    <n v="34"/>
    <x v="0"/>
    <s v="Bachelor"/>
    <s v="Married"/>
    <s v="Salaried"/>
    <n v="8600000"/>
    <n v="34000000"/>
    <n v="61"/>
    <x v="2"/>
    <n v="1"/>
    <n v="0"/>
    <n v="8390000"/>
    <n v="11910000"/>
    <n v="10580000"/>
    <n v="1170000"/>
    <n v="2330000"/>
    <n v="2780000"/>
    <n v="340000"/>
    <n v="2"/>
    <x v="1"/>
    <s v="30-39"/>
    <n v="10293333.333333334"/>
    <n v="2093333.3333333333"/>
    <n v="0.30274509803921573"/>
    <x v="1"/>
    <x v="1"/>
    <x v="0"/>
    <x v="1"/>
  </r>
  <r>
    <s v="CC104013"/>
    <n v="21"/>
    <x v="1"/>
    <s v="Diploma"/>
    <s v="Single"/>
    <s v="Self-employed"/>
    <n v="8500000"/>
    <n v="27000000"/>
    <n v="32"/>
    <x v="0"/>
    <n v="0"/>
    <n v="0"/>
    <n v="22280000"/>
    <n v="22900000"/>
    <n v="22630000"/>
    <n v="4800000"/>
    <n v="20660000"/>
    <n v="3890000"/>
    <n v="2150000"/>
    <n v="1"/>
    <x v="0"/>
    <s v="21-29"/>
    <n v="22603333.333333332"/>
    <n v="9783333.333333334"/>
    <n v="0.8371604938271604"/>
    <x v="3"/>
    <x v="3"/>
    <x v="0"/>
    <x v="1"/>
  </r>
  <r>
    <s v="CC104014"/>
    <n v="35"/>
    <x v="1"/>
    <s v="Diploma"/>
    <s v="Married"/>
    <s v="Other"/>
    <n v="6600000"/>
    <n v="20000000"/>
    <n v="22"/>
    <x v="0"/>
    <n v="0"/>
    <n v="0"/>
    <n v="6370000"/>
    <n v="7600000"/>
    <n v="2400000"/>
    <n v="3490000"/>
    <n v="3260000"/>
    <n v="610000"/>
    <n v="1000000"/>
    <n v="0"/>
    <x v="0"/>
    <s v="30-39"/>
    <n v="5456666.666666667"/>
    <n v="2453333.3333333335"/>
    <n v="0.27283333333333337"/>
    <x v="1"/>
    <x v="1"/>
    <x v="2"/>
    <x v="1"/>
  </r>
  <r>
    <s v="CC104015"/>
    <n v="40"/>
    <x v="0"/>
    <s v="Bachelor"/>
    <s v="Married"/>
    <s v="Contract"/>
    <n v="8600000"/>
    <n v="36000000"/>
    <n v="92"/>
    <x v="0"/>
    <n v="0"/>
    <n v="1"/>
    <n v="22830000"/>
    <n v="21050000"/>
    <n v="19890000"/>
    <n v="3100000"/>
    <n v="3320000"/>
    <n v="5220000"/>
    <n v="2670000"/>
    <n v="1"/>
    <x v="0"/>
    <s v="40-49"/>
    <n v="21256666.666666668"/>
    <n v="3880000"/>
    <n v="0.59046296296296297"/>
    <x v="0"/>
    <x v="0"/>
    <x v="0"/>
    <x v="1"/>
  </r>
  <r>
    <s v="CC104016"/>
    <n v="41"/>
    <x v="1"/>
    <s v="High School"/>
    <s v="Married"/>
    <s v="Salaried"/>
    <n v="12000000"/>
    <n v="56000000"/>
    <n v="123"/>
    <x v="0"/>
    <n v="1"/>
    <n v="2"/>
    <n v="35310000"/>
    <n v="22470000"/>
    <n v="21820000"/>
    <n v="6290000"/>
    <n v="3220000"/>
    <n v="960000"/>
    <n v="470000"/>
    <n v="2"/>
    <x v="0"/>
    <s v="40-49"/>
    <n v="26533333.333333332"/>
    <n v="3490000"/>
    <n v="0.47380952380952379"/>
    <x v="1"/>
    <x v="1"/>
    <x v="0"/>
    <x v="0"/>
  </r>
  <r>
    <s v="CC104017"/>
    <n v="34"/>
    <x v="1"/>
    <s v="Postgraduate"/>
    <s v="Other"/>
    <s v="Government"/>
    <n v="13600000"/>
    <n v="97000000"/>
    <n v="56"/>
    <x v="1"/>
    <n v="0"/>
    <n v="0"/>
    <n v="67140000"/>
    <n v="62170000"/>
    <n v="73490000"/>
    <n v="1770000"/>
    <n v="12560000"/>
    <n v="14780000"/>
    <n v="8490000"/>
    <n v="2"/>
    <x v="0"/>
    <s v="30-39"/>
    <n v="67600000"/>
    <n v="9703333.333333334"/>
    <n v="0.69690721649484533"/>
    <x v="0"/>
    <x v="0"/>
    <x v="0"/>
    <x v="2"/>
  </r>
  <r>
    <s v="CC104018"/>
    <n v="54"/>
    <x v="1"/>
    <s v="High School"/>
    <s v="Married"/>
    <s v="Contract"/>
    <n v="9500000"/>
    <n v="33000000"/>
    <n v="216"/>
    <x v="2"/>
    <n v="2"/>
    <n v="3"/>
    <n v="18380000"/>
    <n v="26860000"/>
    <n v="17880000"/>
    <n v="1370000"/>
    <n v="1490000"/>
    <n v="1740000"/>
    <n v="2140000"/>
    <n v="3"/>
    <x v="1"/>
    <s v="50-59"/>
    <n v="21040000"/>
    <n v="1533333.3333333333"/>
    <n v="0.63757575757575757"/>
    <x v="0"/>
    <x v="0"/>
    <x v="1"/>
    <x v="1"/>
  </r>
  <r>
    <s v="CC104019"/>
    <n v="37"/>
    <x v="0"/>
    <s v="Bachelor"/>
    <s v="Married"/>
    <s v="Salaried"/>
    <n v="17700000"/>
    <n v="49000000"/>
    <n v="35"/>
    <x v="0"/>
    <n v="0"/>
    <n v="0"/>
    <n v="19210000"/>
    <n v="15630000"/>
    <n v="22260000"/>
    <n v="5490000"/>
    <n v="5870000"/>
    <n v="9580000"/>
    <n v="3000000"/>
    <n v="0"/>
    <x v="0"/>
    <s v="30-39"/>
    <n v="19033333.333333332"/>
    <n v="6980000"/>
    <n v="0.38843537414965984"/>
    <x v="1"/>
    <x v="1"/>
    <x v="2"/>
    <x v="0"/>
  </r>
  <r>
    <s v="CC104020"/>
    <n v="23"/>
    <x v="1"/>
    <s v="Bachelor"/>
    <s v="Single"/>
    <s v="Contract"/>
    <n v="6500000"/>
    <n v="25000000"/>
    <n v="3"/>
    <x v="1"/>
    <n v="3"/>
    <n v="3"/>
    <n v="26450000"/>
    <n v="25090000"/>
    <n v="23720000"/>
    <n v="460000"/>
    <n v="710000"/>
    <n v="270000"/>
    <n v="3210000"/>
    <n v="3"/>
    <x v="1"/>
    <s v="21-29"/>
    <n v="25086666.666666668"/>
    <n v="480000"/>
    <n v="1.0034666666666667"/>
    <x v="4"/>
    <x v="4"/>
    <x v="1"/>
    <x v="1"/>
  </r>
  <r>
    <s v="CC104021"/>
    <n v="32"/>
    <x v="1"/>
    <s v="Diploma"/>
    <s v="Single"/>
    <s v="Self-employed"/>
    <n v="9200000"/>
    <n v="64000000"/>
    <n v="71"/>
    <x v="0"/>
    <n v="0"/>
    <n v="0"/>
    <n v="41060000"/>
    <n v="37370000"/>
    <n v="26260000"/>
    <n v="9960000"/>
    <n v="15140000"/>
    <n v="9550000"/>
    <n v="1450000"/>
    <n v="0"/>
    <x v="0"/>
    <s v="30-39"/>
    <n v="34896666.666666664"/>
    <n v="11550000"/>
    <n v="0.54526041666666658"/>
    <x v="0"/>
    <x v="0"/>
    <x v="2"/>
    <x v="2"/>
  </r>
  <r>
    <s v="CC104022"/>
    <n v="21"/>
    <x v="0"/>
    <s v="Postgraduate"/>
    <s v="Married"/>
    <s v="Other"/>
    <n v="10800000"/>
    <n v="25000000"/>
    <n v="36"/>
    <x v="0"/>
    <n v="0"/>
    <n v="0"/>
    <n v="1050000"/>
    <n v="880000"/>
    <n v="1080000"/>
    <n v="360000"/>
    <n v="560000"/>
    <n v="510000"/>
    <n v="690000"/>
    <n v="0"/>
    <x v="0"/>
    <s v="21-29"/>
    <n v="1003333.3333333334"/>
    <n v="476666.66666666669"/>
    <n v="4.0133333333333333E-2"/>
    <x v="2"/>
    <x v="2"/>
    <x v="2"/>
    <x v="1"/>
  </r>
  <r>
    <s v="CC104023"/>
    <n v="35"/>
    <x v="1"/>
    <s v="Bachelor"/>
    <s v="Married"/>
    <s v="Self-employed"/>
    <n v="14300000"/>
    <n v="87000000"/>
    <n v="66"/>
    <x v="3"/>
    <n v="3"/>
    <n v="1"/>
    <n v="57810000"/>
    <n v="67540000"/>
    <n v="54810000"/>
    <n v="3840000"/>
    <n v="1900000"/>
    <n v="4310000"/>
    <n v="7080000"/>
    <n v="3"/>
    <x v="1"/>
    <s v="30-39"/>
    <n v="60053333.333333336"/>
    <n v="3350000"/>
    <n v="0.69026819923371652"/>
    <x v="0"/>
    <x v="0"/>
    <x v="1"/>
    <x v="2"/>
  </r>
  <r>
    <s v="CC104024"/>
    <n v="52"/>
    <x v="0"/>
    <s v="Bachelor"/>
    <s v="Married"/>
    <s v="Salaried"/>
    <n v="16800000"/>
    <n v="57000000"/>
    <n v="178"/>
    <x v="2"/>
    <n v="0"/>
    <n v="0"/>
    <n v="47650000"/>
    <n v="40190000"/>
    <n v="35720000"/>
    <n v="10960000"/>
    <n v="10810000"/>
    <n v="10500000"/>
    <n v="3100000"/>
    <n v="2"/>
    <x v="0"/>
    <s v="50-59"/>
    <n v="41186666.666666664"/>
    <n v="10756666.666666666"/>
    <n v="0.72257309941520464"/>
    <x v="0"/>
    <x v="0"/>
    <x v="0"/>
    <x v="0"/>
  </r>
  <r>
    <s v="CC104025"/>
    <n v="40"/>
    <x v="0"/>
    <s v="Bachelor"/>
    <s v="Married"/>
    <s v="Government"/>
    <n v="10600000"/>
    <n v="55000000"/>
    <n v="104"/>
    <x v="0"/>
    <n v="0"/>
    <n v="0"/>
    <n v="36390000"/>
    <n v="37690000"/>
    <n v="33790000"/>
    <n v="30460000"/>
    <n v="7160000"/>
    <n v="30410000"/>
    <n v="180000"/>
    <n v="0"/>
    <x v="0"/>
    <s v="40-49"/>
    <n v="35956666.666666664"/>
    <n v="22676666.666666668"/>
    <n v="0.65375757575757576"/>
    <x v="0"/>
    <x v="0"/>
    <x v="2"/>
    <x v="0"/>
  </r>
  <r>
    <s v="CC104026"/>
    <n v="34"/>
    <x v="0"/>
    <s v="Diploma"/>
    <s v="Single"/>
    <s v="Salaried"/>
    <n v="10000000"/>
    <n v="42000000"/>
    <n v="74"/>
    <x v="1"/>
    <n v="1"/>
    <n v="0"/>
    <n v="9870000"/>
    <n v="5770000"/>
    <n v="18580000"/>
    <n v="1840000"/>
    <n v="2540000"/>
    <n v="14900000"/>
    <n v="4450000"/>
    <n v="3"/>
    <x v="1"/>
    <s v="30-39"/>
    <n v="11406666.666666666"/>
    <n v="6426666.666666667"/>
    <n v="0.2715873015873016"/>
    <x v="1"/>
    <x v="1"/>
    <x v="1"/>
    <x v="0"/>
  </r>
  <r>
    <s v="CC104027"/>
    <n v="51"/>
    <x v="1"/>
    <s v="High School"/>
    <s v="Married"/>
    <s v="Salaried"/>
    <n v="7400000"/>
    <n v="51000000"/>
    <n v="71"/>
    <x v="1"/>
    <n v="3"/>
    <n v="3"/>
    <n v="32390000"/>
    <n v="39040000"/>
    <n v="30330000"/>
    <n v="650000"/>
    <n v="7290000"/>
    <n v="860000"/>
    <n v="5590000"/>
    <n v="3"/>
    <x v="1"/>
    <s v="50-59"/>
    <n v="33920000"/>
    <n v="2933333.3333333335"/>
    <n v="0.66509803921568622"/>
    <x v="0"/>
    <x v="0"/>
    <x v="1"/>
    <x v="0"/>
  </r>
  <r>
    <s v="CC104028"/>
    <n v="40"/>
    <x v="1"/>
    <s v="Bachelor"/>
    <s v="Married"/>
    <s v="Salaried"/>
    <n v="12900000"/>
    <n v="34000000"/>
    <n v="89"/>
    <x v="1"/>
    <n v="3"/>
    <n v="0"/>
    <n v="12590000"/>
    <n v="15350000"/>
    <n v="15270000"/>
    <n v="370000"/>
    <n v="500000"/>
    <n v="15460000"/>
    <n v="3370000"/>
    <n v="2"/>
    <x v="1"/>
    <s v="40-49"/>
    <n v="14403333.333333334"/>
    <n v="5443333.333333333"/>
    <n v="0.42362745098039217"/>
    <x v="1"/>
    <x v="1"/>
    <x v="0"/>
    <x v="1"/>
  </r>
  <r>
    <s v="CC104029"/>
    <n v="39"/>
    <x v="0"/>
    <s v="Postgraduate"/>
    <s v="Married"/>
    <s v="Self-employed"/>
    <n v="15700000"/>
    <n v="82000000"/>
    <n v="70"/>
    <x v="2"/>
    <n v="0"/>
    <n v="1"/>
    <n v="29250000"/>
    <n v="31590000"/>
    <n v="31140000"/>
    <n v="8110000"/>
    <n v="26670000"/>
    <n v="10950000"/>
    <n v="700000"/>
    <n v="2"/>
    <x v="0"/>
    <s v="30-39"/>
    <n v="30660000"/>
    <n v="15243333.333333334"/>
    <n v="0.37390243902439024"/>
    <x v="1"/>
    <x v="1"/>
    <x v="0"/>
    <x v="2"/>
  </r>
  <r>
    <s v="CC104030"/>
    <n v="63"/>
    <x v="0"/>
    <s v="Bachelor"/>
    <s v="Married"/>
    <s v="Salaried"/>
    <n v="16800000"/>
    <n v="84000000"/>
    <n v="124"/>
    <x v="0"/>
    <n v="0"/>
    <n v="0"/>
    <n v="32270000"/>
    <n v="13150000"/>
    <n v="9810000"/>
    <n v="31200000"/>
    <n v="5150000"/>
    <n v="9120000"/>
    <n v="1690000"/>
    <n v="0"/>
    <x v="0"/>
    <s v="60+"/>
    <n v="18410000"/>
    <n v="15156666.666666666"/>
    <n v="0.21916666666666668"/>
    <x v="2"/>
    <x v="2"/>
    <x v="2"/>
    <x v="2"/>
  </r>
  <r>
    <s v="CC104031"/>
    <n v="45"/>
    <x v="0"/>
    <s v="Bachelor"/>
    <s v="Married"/>
    <s v="Other"/>
    <n v="9000000"/>
    <n v="30000000"/>
    <n v="98"/>
    <x v="3"/>
    <n v="1"/>
    <n v="2"/>
    <n v="14870000"/>
    <n v="13420000"/>
    <n v="11790000"/>
    <n v="2250000"/>
    <n v="2980000"/>
    <n v="3520000"/>
    <n v="3350000"/>
    <n v="3"/>
    <x v="0"/>
    <s v="40-49"/>
    <n v="13360000"/>
    <n v="2916666.6666666665"/>
    <n v="0.44533333333333336"/>
    <x v="1"/>
    <x v="1"/>
    <x v="1"/>
    <x v="1"/>
  </r>
  <r>
    <s v="CC104032"/>
    <n v="41"/>
    <x v="1"/>
    <s v="High School"/>
    <s v="Single"/>
    <s v="Salaried"/>
    <n v="10800000"/>
    <n v="59000000"/>
    <n v="117"/>
    <x v="0"/>
    <n v="0"/>
    <n v="0"/>
    <n v="21310000"/>
    <n v="28920000"/>
    <n v="21110000"/>
    <n v="9580000"/>
    <n v="29580000"/>
    <n v="9220000"/>
    <n v="2510000"/>
    <n v="0"/>
    <x v="0"/>
    <s v="40-49"/>
    <n v="23780000"/>
    <n v="16126666.666666666"/>
    <n v="0.40305084745762709"/>
    <x v="1"/>
    <x v="1"/>
    <x v="2"/>
    <x v="0"/>
  </r>
  <r>
    <s v="CC104033"/>
    <n v="31"/>
    <x v="1"/>
    <s v="High School"/>
    <s v="Other"/>
    <s v="Government"/>
    <n v="9400000"/>
    <n v="43000000"/>
    <n v="52"/>
    <x v="0"/>
    <n v="0"/>
    <n v="0"/>
    <n v="3730000"/>
    <n v="8320000"/>
    <n v="9880000"/>
    <n v="900000"/>
    <n v="3180000"/>
    <n v="5000000"/>
    <n v="1510000"/>
    <n v="0"/>
    <x v="0"/>
    <s v="30-39"/>
    <n v="7310000"/>
    <n v="3026666.6666666665"/>
    <n v="0.17"/>
    <x v="2"/>
    <x v="2"/>
    <x v="2"/>
    <x v="0"/>
  </r>
  <r>
    <s v="CC104034"/>
    <n v="43"/>
    <x v="0"/>
    <s v="Bachelor"/>
    <s v="Other"/>
    <s v="Contract"/>
    <n v="8600000"/>
    <n v="49000000"/>
    <n v="129"/>
    <x v="0"/>
    <n v="0"/>
    <n v="0"/>
    <n v="16910000"/>
    <n v="20090000"/>
    <n v="18670000"/>
    <n v="14660000"/>
    <n v="6340000"/>
    <n v="5450000"/>
    <n v="1830000"/>
    <n v="0"/>
    <x v="0"/>
    <s v="40-49"/>
    <n v="18556666.666666668"/>
    <n v="8816666.666666666"/>
    <n v="0.37870748299319729"/>
    <x v="1"/>
    <x v="1"/>
    <x v="2"/>
    <x v="0"/>
  </r>
  <r>
    <s v="CC104035"/>
    <n v="32"/>
    <x v="1"/>
    <s v="Postgraduate"/>
    <s v="Married"/>
    <s v="Salaried"/>
    <n v="8000000"/>
    <n v="37000000"/>
    <n v="46"/>
    <x v="0"/>
    <n v="0"/>
    <n v="0"/>
    <n v="5660000"/>
    <n v="11290000"/>
    <n v="16470000"/>
    <n v="1750000"/>
    <n v="5040000"/>
    <n v="6090000"/>
    <n v="1260000"/>
    <n v="1"/>
    <x v="0"/>
    <s v="30-39"/>
    <n v="11140000"/>
    <n v="4293333.333333333"/>
    <n v="0.30108108108108106"/>
    <x v="1"/>
    <x v="1"/>
    <x v="0"/>
    <x v="1"/>
  </r>
  <r>
    <s v="CC104036"/>
    <n v="40"/>
    <x v="0"/>
    <s v="High School"/>
    <s v="Married"/>
    <s v="Other"/>
    <n v="9700000"/>
    <n v="54000000"/>
    <n v="166"/>
    <x v="3"/>
    <n v="3"/>
    <n v="1"/>
    <n v="26210000"/>
    <n v="29450000"/>
    <n v="22310000"/>
    <n v="3830000"/>
    <n v="990000"/>
    <n v="7440000"/>
    <n v="2260000"/>
    <n v="3"/>
    <x v="1"/>
    <s v="40-49"/>
    <n v="25990000"/>
    <n v="4086666.6666666665"/>
    <n v="0.48129629629629628"/>
    <x v="1"/>
    <x v="1"/>
    <x v="1"/>
    <x v="0"/>
  </r>
  <r>
    <s v="CC104037"/>
    <n v="33"/>
    <x v="0"/>
    <s v="Bachelor"/>
    <s v="Married"/>
    <s v="Salaried"/>
    <n v="17600000"/>
    <n v="88000000"/>
    <n v="57"/>
    <x v="0"/>
    <n v="0"/>
    <n v="0"/>
    <n v="48850000"/>
    <n v="35190000"/>
    <n v="47600000"/>
    <n v="9270000"/>
    <n v="10310000"/>
    <n v="23270000"/>
    <n v="4090000"/>
    <n v="0"/>
    <x v="0"/>
    <s v="30-39"/>
    <n v="43880000"/>
    <n v="14283333.333333334"/>
    <n v="0.49863636363636366"/>
    <x v="1"/>
    <x v="1"/>
    <x v="2"/>
    <x v="2"/>
  </r>
  <r>
    <s v="CC104038"/>
    <n v="50"/>
    <x v="0"/>
    <s v="Diploma"/>
    <s v="Other"/>
    <s v="Salaried"/>
    <n v="7200000"/>
    <n v="23000000"/>
    <n v="166"/>
    <x v="0"/>
    <n v="0"/>
    <n v="0"/>
    <n v="9770000"/>
    <n v="13210000"/>
    <n v="12800000"/>
    <n v="2300000"/>
    <n v="2620000"/>
    <n v="720000"/>
    <n v="1590000"/>
    <n v="1"/>
    <x v="0"/>
    <s v="50-59"/>
    <n v="11926666.666666666"/>
    <n v="1880000"/>
    <n v="0.51855072463768115"/>
    <x v="0"/>
    <x v="0"/>
    <x v="0"/>
    <x v="1"/>
  </r>
  <r>
    <s v="CC104039"/>
    <n v="44"/>
    <x v="1"/>
    <s v="Bachelor"/>
    <s v="Married"/>
    <s v="Salaried"/>
    <n v="14200000"/>
    <n v="68000000"/>
    <n v="86"/>
    <x v="0"/>
    <n v="0"/>
    <n v="3"/>
    <n v="18280000"/>
    <n v="2630000"/>
    <n v="8050000"/>
    <n v="19130000"/>
    <n v="920000"/>
    <n v="1000000"/>
    <n v="3000000"/>
    <n v="1"/>
    <x v="0"/>
    <s v="40-49"/>
    <n v="9653333.333333334"/>
    <n v="7016666.666666667"/>
    <n v="0.1419607843137255"/>
    <x v="2"/>
    <x v="2"/>
    <x v="0"/>
    <x v="2"/>
  </r>
  <r>
    <s v="CC104040"/>
    <n v="39"/>
    <x v="0"/>
    <s v="Diploma"/>
    <s v="Married"/>
    <s v="Self-employed"/>
    <n v="12000000"/>
    <n v="46000000"/>
    <n v="119"/>
    <x v="2"/>
    <n v="0"/>
    <n v="0"/>
    <n v="16950000"/>
    <n v="22050000"/>
    <n v="14910000"/>
    <n v="4050000"/>
    <n v="8000000"/>
    <n v="1520000"/>
    <n v="1070000"/>
    <n v="2"/>
    <x v="1"/>
    <s v="30-39"/>
    <n v="17970000"/>
    <n v="4523333.333333333"/>
    <n v="0.39065217391304347"/>
    <x v="1"/>
    <x v="1"/>
    <x v="0"/>
    <x v="0"/>
  </r>
  <r>
    <s v="CC104041"/>
    <n v="44"/>
    <x v="1"/>
    <s v="Diploma"/>
    <s v="Married"/>
    <s v="Self-employed"/>
    <n v="13900000"/>
    <n v="74000000"/>
    <n v="109"/>
    <x v="0"/>
    <n v="0"/>
    <n v="0"/>
    <n v="35520000"/>
    <n v="38150000"/>
    <n v="37090000"/>
    <n v="17340000"/>
    <n v="8090000"/>
    <n v="8350000"/>
    <n v="3670000"/>
    <n v="0"/>
    <x v="0"/>
    <s v="40-49"/>
    <n v="36920000"/>
    <n v="11260000"/>
    <n v="0.49891891891891893"/>
    <x v="1"/>
    <x v="1"/>
    <x v="2"/>
    <x v="2"/>
  </r>
  <r>
    <s v="CC104042"/>
    <n v="30"/>
    <x v="1"/>
    <s v="Bachelor"/>
    <s v="Single"/>
    <s v="Salaried"/>
    <n v="12400000"/>
    <n v="44000000"/>
    <n v="53"/>
    <x v="0"/>
    <n v="0"/>
    <n v="0"/>
    <n v="17270000"/>
    <n v="17880000"/>
    <n v="17350000"/>
    <n v="6030000"/>
    <n v="15870000"/>
    <n v="7780000"/>
    <n v="780000"/>
    <n v="1"/>
    <x v="0"/>
    <s v="30-39"/>
    <n v="17500000"/>
    <n v="9893333.333333334"/>
    <n v="0.39772727272727271"/>
    <x v="1"/>
    <x v="1"/>
    <x v="0"/>
    <x v="0"/>
  </r>
  <r>
    <s v="CC104043"/>
    <n v="21"/>
    <x v="0"/>
    <s v="Bachelor"/>
    <s v="Married"/>
    <s v="Contract"/>
    <n v="8000000"/>
    <n v="34000000"/>
    <n v="3"/>
    <x v="1"/>
    <n v="3"/>
    <n v="3"/>
    <n v="14200000"/>
    <n v="13840000"/>
    <n v="14430000"/>
    <n v="1220000"/>
    <n v="420000"/>
    <n v="460000"/>
    <n v="6280000"/>
    <n v="4"/>
    <x v="1"/>
    <s v="21-29"/>
    <n v="14156666.666666666"/>
    <n v="700000"/>
    <n v="0.41637254901960785"/>
    <x v="1"/>
    <x v="1"/>
    <x v="1"/>
    <x v="1"/>
  </r>
  <r>
    <s v="CC104044"/>
    <n v="37"/>
    <x v="0"/>
    <s v="Bachelor"/>
    <s v="Single"/>
    <s v="Salaried"/>
    <n v="9100000"/>
    <n v="25000000"/>
    <n v="34"/>
    <x v="0"/>
    <n v="0"/>
    <n v="0"/>
    <n v="15940000"/>
    <n v="16690000"/>
    <n v="12820000"/>
    <n v="15220000"/>
    <n v="5570000"/>
    <n v="4910000"/>
    <n v="330000"/>
    <n v="0"/>
    <x v="0"/>
    <s v="30-39"/>
    <n v="15150000"/>
    <n v="8566666.666666666"/>
    <n v="0.60599999999999998"/>
    <x v="0"/>
    <x v="0"/>
    <x v="2"/>
    <x v="1"/>
  </r>
  <r>
    <s v="CC104045"/>
    <n v="42"/>
    <x v="1"/>
    <s v="High School"/>
    <s v="Single"/>
    <s v="Salaried"/>
    <n v="10400000"/>
    <n v="48000000"/>
    <n v="115"/>
    <x v="2"/>
    <n v="0"/>
    <n v="0"/>
    <n v="17940000"/>
    <n v="20850000"/>
    <n v="16560000"/>
    <n v="4200000"/>
    <n v="5560000"/>
    <n v="8090000"/>
    <n v="2530000"/>
    <n v="1"/>
    <x v="0"/>
    <s v="40-49"/>
    <n v="18450000"/>
    <n v="5950000"/>
    <n v="0.38437500000000002"/>
    <x v="1"/>
    <x v="1"/>
    <x v="0"/>
    <x v="0"/>
  </r>
  <r>
    <s v="CC104046"/>
    <n v="40"/>
    <x v="0"/>
    <s v="Bachelor"/>
    <s v="Other"/>
    <s v="Self-employed"/>
    <n v="21500000"/>
    <n v="73000000"/>
    <n v="118"/>
    <x v="0"/>
    <n v="0"/>
    <n v="1"/>
    <n v="20110000"/>
    <n v="26010000"/>
    <n v="25530000"/>
    <n v="6610000"/>
    <n v="10550000"/>
    <n v="8780000"/>
    <n v="1140000"/>
    <n v="1"/>
    <x v="0"/>
    <s v="40-49"/>
    <n v="23883333.333333332"/>
    <n v="8646666.666666666"/>
    <n v="0.32716894977168948"/>
    <x v="1"/>
    <x v="1"/>
    <x v="0"/>
    <x v="2"/>
  </r>
  <r>
    <s v="CC104047"/>
    <n v="50"/>
    <x v="1"/>
    <s v="High School"/>
    <s v="Married"/>
    <s v="Government"/>
    <n v="13300000"/>
    <n v="51000000"/>
    <n v="162"/>
    <x v="3"/>
    <n v="3"/>
    <n v="0"/>
    <n v="30510000"/>
    <n v="33750000"/>
    <n v="26310000"/>
    <n v="1970000"/>
    <n v="810000"/>
    <n v="5770000"/>
    <n v="5440000"/>
    <n v="2"/>
    <x v="1"/>
    <s v="50-59"/>
    <n v="30190000"/>
    <n v="2850000"/>
    <n v="0.59196078431372545"/>
    <x v="0"/>
    <x v="0"/>
    <x v="0"/>
    <x v="0"/>
  </r>
  <r>
    <s v="CC104048"/>
    <n v="29"/>
    <x v="1"/>
    <s v="Bachelor"/>
    <s v="Married"/>
    <s v="Contract"/>
    <n v="13900000"/>
    <n v="79000000"/>
    <n v="68"/>
    <x v="1"/>
    <n v="2"/>
    <n v="0"/>
    <n v="38680000"/>
    <n v="35770000"/>
    <n v="44960000"/>
    <n v="1760000"/>
    <n v="5800000"/>
    <n v="12980000"/>
    <n v="3160000"/>
    <n v="2"/>
    <x v="1"/>
    <s v="21-29"/>
    <n v="39803333.333333336"/>
    <n v="6846666.666666667"/>
    <n v="0.50383966244725742"/>
    <x v="0"/>
    <x v="0"/>
    <x v="0"/>
    <x v="2"/>
  </r>
  <r>
    <s v="CC104049"/>
    <n v="27"/>
    <x v="1"/>
    <s v="High School"/>
    <s v="Married"/>
    <s v="Government"/>
    <n v="9900000"/>
    <n v="36000000"/>
    <n v="50"/>
    <x v="0"/>
    <n v="0"/>
    <n v="0"/>
    <n v="8650000"/>
    <n v="4600000"/>
    <n v="4140000"/>
    <n v="2280000"/>
    <n v="1300000"/>
    <n v="3600000"/>
    <n v="320000"/>
    <n v="0"/>
    <x v="0"/>
    <s v="21-29"/>
    <n v="5796666.666666667"/>
    <n v="2393333.3333333335"/>
    <n v="0.16101851851851853"/>
    <x v="2"/>
    <x v="2"/>
    <x v="2"/>
    <x v="1"/>
  </r>
  <r>
    <s v="CC104050"/>
    <n v="35"/>
    <x v="0"/>
    <s v="Bachelor"/>
    <s v="Married"/>
    <s v="Salaried"/>
    <n v="12600000"/>
    <n v="68000000"/>
    <n v="86"/>
    <x v="2"/>
    <n v="0"/>
    <n v="0"/>
    <n v="550000"/>
    <n v="0"/>
    <n v="3330000"/>
    <n v="550000"/>
    <n v="0"/>
    <n v="1130000"/>
    <n v="3947640"/>
    <n v="2"/>
    <x v="0"/>
    <s v="30-39"/>
    <n v="1293333.3333333333"/>
    <n v="560000"/>
    <n v="1.9019607843137255E-2"/>
    <x v="2"/>
    <x v="2"/>
    <x v="0"/>
    <x v="2"/>
  </r>
  <r>
    <s v="CC104051"/>
    <n v="52"/>
    <x v="1"/>
    <s v="Postgraduate"/>
    <s v="Married"/>
    <s v="Self-employed"/>
    <n v="32400000"/>
    <n v="186000000"/>
    <n v="146"/>
    <x v="0"/>
    <n v="1"/>
    <n v="0"/>
    <n v="54880000"/>
    <n v="30470000"/>
    <n v="19970000"/>
    <n v="4120000"/>
    <n v="5160000"/>
    <n v="16590000"/>
    <n v="10930000"/>
    <n v="1"/>
    <x v="0"/>
    <s v="50-59"/>
    <n v="35106666.666666664"/>
    <n v="8623333.333333334"/>
    <n v="0.18874551971326164"/>
    <x v="2"/>
    <x v="2"/>
    <x v="0"/>
    <x v="3"/>
  </r>
  <r>
    <s v="CC104052"/>
    <n v="39"/>
    <x v="1"/>
    <s v="High School"/>
    <s v="Single"/>
    <s v="Contract"/>
    <n v="9200000"/>
    <n v="46000000"/>
    <n v="145"/>
    <x v="0"/>
    <n v="0"/>
    <n v="0"/>
    <n v="25860000"/>
    <n v="10950000"/>
    <n v="18100000"/>
    <n v="7440000"/>
    <n v="5310000"/>
    <n v="5840000"/>
    <n v="510000"/>
    <n v="1"/>
    <x v="0"/>
    <s v="30-39"/>
    <n v="18303333.333333332"/>
    <n v="6196666.666666667"/>
    <n v="0.39789855072463765"/>
    <x v="1"/>
    <x v="1"/>
    <x v="0"/>
    <x v="0"/>
  </r>
  <r>
    <s v="CC104053"/>
    <n v="51"/>
    <x v="1"/>
    <s v="Bachelor"/>
    <s v="Married"/>
    <s v="Salaried"/>
    <n v="16400000"/>
    <n v="89000000"/>
    <n v="240"/>
    <x v="0"/>
    <n v="0"/>
    <n v="3"/>
    <n v="44810000"/>
    <n v="50390000"/>
    <n v="57500000"/>
    <n v="13510000"/>
    <n v="14510000"/>
    <n v="3390000"/>
    <n v="7280000"/>
    <n v="1"/>
    <x v="0"/>
    <s v="50-59"/>
    <n v="50900000"/>
    <n v="10470000"/>
    <n v="0.57191011235955058"/>
    <x v="0"/>
    <x v="0"/>
    <x v="0"/>
    <x v="2"/>
  </r>
  <r>
    <s v="CC104054"/>
    <n v="37"/>
    <x v="1"/>
    <s v="High School"/>
    <s v="Married"/>
    <s v="Salaried"/>
    <n v="11100000"/>
    <n v="50000000"/>
    <n v="77"/>
    <x v="0"/>
    <n v="0"/>
    <n v="0"/>
    <n v="22080000"/>
    <n v="21310000"/>
    <n v="12940000"/>
    <n v="22510000"/>
    <n v="12500000"/>
    <n v="6120000"/>
    <n v="1580000"/>
    <n v="0"/>
    <x v="0"/>
    <s v="30-39"/>
    <n v="18776666.666666668"/>
    <n v="13710000"/>
    <n v="0.37553333333333339"/>
    <x v="1"/>
    <x v="1"/>
    <x v="2"/>
    <x v="0"/>
  </r>
  <r>
    <s v="CC104055"/>
    <n v="40"/>
    <x v="0"/>
    <s v="Bachelor"/>
    <s v="Married"/>
    <s v="Other"/>
    <n v="9900000"/>
    <n v="25000000"/>
    <n v="117"/>
    <x v="0"/>
    <n v="0"/>
    <n v="0"/>
    <n v="4280000"/>
    <n v="11200000"/>
    <n v="11970000"/>
    <n v="780000"/>
    <n v="3090000"/>
    <n v="4370000"/>
    <n v="140000"/>
    <n v="0"/>
    <x v="0"/>
    <s v="40-49"/>
    <n v="9150000"/>
    <n v="2746666.6666666665"/>
    <n v="0.36599999999999999"/>
    <x v="1"/>
    <x v="1"/>
    <x v="2"/>
    <x v="1"/>
  </r>
  <r>
    <s v="CC104056"/>
    <n v="48"/>
    <x v="1"/>
    <s v="High School"/>
    <s v="Married"/>
    <s v="Other"/>
    <n v="5300000"/>
    <n v="20000000"/>
    <n v="119"/>
    <x v="1"/>
    <n v="3"/>
    <n v="3"/>
    <n v="6330000"/>
    <n v="7880000"/>
    <n v="5060000"/>
    <n v="380000"/>
    <n v="350000"/>
    <n v="320000"/>
    <n v="2520000"/>
    <n v="3"/>
    <x v="1"/>
    <s v="40-49"/>
    <n v="6423333.333333333"/>
    <n v="350000"/>
    <n v="0.32116666666666666"/>
    <x v="1"/>
    <x v="1"/>
    <x v="1"/>
    <x v="1"/>
  </r>
  <r>
    <s v="CC104057"/>
    <n v="40"/>
    <x v="0"/>
    <s v="High School"/>
    <s v="Single"/>
    <s v="Other"/>
    <n v="6900000"/>
    <n v="37000000"/>
    <n v="138"/>
    <x v="1"/>
    <n v="2"/>
    <n v="2"/>
    <n v="30130000"/>
    <n v="31410000"/>
    <n v="27390000"/>
    <n v="4890000"/>
    <n v="710000"/>
    <n v="650000"/>
    <n v="1890000"/>
    <n v="3"/>
    <x v="1"/>
    <s v="40-49"/>
    <n v="29643333.333333332"/>
    <n v="2083333.3333333333"/>
    <n v="0.80117117117117109"/>
    <x v="3"/>
    <x v="3"/>
    <x v="1"/>
    <x v="1"/>
  </r>
  <r>
    <s v="CC104058"/>
    <n v="46"/>
    <x v="0"/>
    <s v="Diploma"/>
    <s v="Single"/>
    <s v="Other"/>
    <n v="8600000"/>
    <n v="44000000"/>
    <n v="180"/>
    <x v="0"/>
    <n v="0"/>
    <n v="0"/>
    <n v="16060000"/>
    <n v="15800000"/>
    <n v="16290000"/>
    <n v="6850000"/>
    <n v="12860000"/>
    <n v="2500000"/>
    <n v="1740000"/>
    <n v="1"/>
    <x v="0"/>
    <s v="40-49"/>
    <n v="16050000"/>
    <n v="7403333.333333333"/>
    <n v="0.36477272727272725"/>
    <x v="1"/>
    <x v="1"/>
    <x v="0"/>
    <x v="0"/>
  </r>
  <r>
    <s v="CC104059"/>
    <n v="37"/>
    <x v="0"/>
    <s v="High School"/>
    <s v="Married"/>
    <s v="Government"/>
    <n v="7000000"/>
    <n v="52000000"/>
    <n v="73"/>
    <x v="0"/>
    <n v="0"/>
    <n v="1"/>
    <n v="29280000"/>
    <n v="25030000"/>
    <n v="17500000"/>
    <n v="14050000"/>
    <n v="10210000"/>
    <n v="3600000"/>
    <n v="2850000"/>
    <n v="2"/>
    <x v="0"/>
    <s v="30-39"/>
    <n v="23936666.666666668"/>
    <n v="9286666.666666666"/>
    <n v="0.46032051282051284"/>
    <x v="1"/>
    <x v="1"/>
    <x v="0"/>
    <x v="0"/>
  </r>
  <r>
    <s v="CC104060"/>
    <n v="47"/>
    <x v="0"/>
    <s v="High School"/>
    <s v="Single"/>
    <s v="Salaried"/>
    <n v="15000000"/>
    <n v="54000000"/>
    <n v="147"/>
    <x v="0"/>
    <n v="3"/>
    <n v="3"/>
    <n v="39200000"/>
    <n v="39500000"/>
    <n v="41560000"/>
    <n v="33530000"/>
    <n v="900000"/>
    <n v="720000"/>
    <n v="2740000"/>
    <n v="3"/>
    <x v="1"/>
    <s v="40-49"/>
    <n v="40086666.666666664"/>
    <n v="11716666.666666666"/>
    <n v="0.74234567901234561"/>
    <x v="0"/>
    <x v="0"/>
    <x v="1"/>
    <x v="0"/>
  </r>
  <r>
    <s v="CC104061"/>
    <n v="47"/>
    <x v="1"/>
    <s v="High School"/>
    <s v="Married"/>
    <s v="Self-employed"/>
    <n v="10400000"/>
    <n v="50000000"/>
    <n v="95"/>
    <x v="0"/>
    <n v="0"/>
    <n v="0"/>
    <n v="9930000"/>
    <n v="9790000"/>
    <n v="5100000"/>
    <n v="9710000"/>
    <n v="3410000"/>
    <n v="2470000"/>
    <n v="480000"/>
    <n v="0"/>
    <x v="0"/>
    <s v="40-49"/>
    <n v="8273333.333333333"/>
    <n v="5196666.666666667"/>
    <n v="0.16546666666666665"/>
    <x v="2"/>
    <x v="2"/>
    <x v="2"/>
    <x v="0"/>
  </r>
  <r>
    <s v="CC104062"/>
    <n v="50"/>
    <x v="1"/>
    <s v="Bachelor"/>
    <s v="Married"/>
    <s v="Self-employed"/>
    <n v="21300000"/>
    <n v="160000000"/>
    <n v="127"/>
    <x v="0"/>
    <n v="0"/>
    <n v="0"/>
    <n v="59140000"/>
    <n v="72530000"/>
    <n v="73120000"/>
    <n v="2210000"/>
    <n v="2260000"/>
    <n v="29910000"/>
    <n v="12090000"/>
    <n v="0"/>
    <x v="0"/>
    <s v="50-59"/>
    <n v="68263333.333333328"/>
    <n v="11460000"/>
    <n v="0.42664583333333328"/>
    <x v="1"/>
    <x v="1"/>
    <x v="2"/>
    <x v="3"/>
  </r>
  <r>
    <s v="CC104063"/>
    <n v="39"/>
    <x v="0"/>
    <s v="Diploma"/>
    <s v="Married"/>
    <s v="Government"/>
    <n v="16300000"/>
    <n v="86000000"/>
    <n v="138"/>
    <x v="3"/>
    <n v="0"/>
    <n v="0"/>
    <n v="58600000"/>
    <n v="46080000"/>
    <n v="50960000"/>
    <n v="3080000"/>
    <n v="3560000"/>
    <n v="10630000"/>
    <n v="5800000"/>
    <n v="1"/>
    <x v="0"/>
    <s v="30-39"/>
    <n v="51880000"/>
    <n v="5756666.666666667"/>
    <n v="0.60325581395348837"/>
    <x v="0"/>
    <x v="0"/>
    <x v="0"/>
    <x v="2"/>
  </r>
  <r>
    <s v="CC104064"/>
    <n v="44"/>
    <x v="1"/>
    <s v="Bachelor"/>
    <s v="Married"/>
    <s v="Salaried"/>
    <n v="7500000"/>
    <n v="39000000"/>
    <n v="105"/>
    <x v="2"/>
    <n v="0"/>
    <n v="0"/>
    <n v="13160000"/>
    <n v="15380000"/>
    <n v="10160000"/>
    <n v="2280000"/>
    <n v="4450000"/>
    <n v="3330000"/>
    <n v="1540000"/>
    <n v="1"/>
    <x v="0"/>
    <s v="40-49"/>
    <n v="12900000"/>
    <n v="3353333.3333333335"/>
    <n v="0.33076923076923076"/>
    <x v="1"/>
    <x v="1"/>
    <x v="0"/>
    <x v="1"/>
  </r>
  <r>
    <s v="CC104065"/>
    <n v="38"/>
    <x v="1"/>
    <s v="Bachelor"/>
    <s v="Married"/>
    <s v="Salaried"/>
    <n v="6200000"/>
    <n v="32000000"/>
    <n v="118"/>
    <x v="0"/>
    <n v="0"/>
    <n v="0"/>
    <n v="12020000"/>
    <n v="14570000"/>
    <n v="14040000"/>
    <n v="2770000"/>
    <n v="4980000"/>
    <n v="8500000"/>
    <n v="1260000"/>
    <n v="1"/>
    <x v="0"/>
    <s v="30-39"/>
    <n v="13543333.333333334"/>
    <n v="5416666.666666667"/>
    <n v="0.42322916666666671"/>
    <x v="1"/>
    <x v="1"/>
    <x v="0"/>
    <x v="1"/>
  </r>
  <r>
    <s v="CC104066"/>
    <n v="40"/>
    <x v="1"/>
    <s v="Bachelor"/>
    <s v="Single"/>
    <s v="Salaried"/>
    <n v="16100000"/>
    <n v="66000000"/>
    <n v="167"/>
    <x v="0"/>
    <n v="0"/>
    <n v="0"/>
    <n v="24700000"/>
    <n v="24270000"/>
    <n v="29880000"/>
    <n v="6660000"/>
    <n v="14980000"/>
    <n v="11390000"/>
    <n v="1680000"/>
    <n v="0"/>
    <x v="0"/>
    <s v="40-49"/>
    <n v="26283333.333333332"/>
    <n v="11010000"/>
    <n v="0.39823232323232322"/>
    <x v="1"/>
    <x v="1"/>
    <x v="2"/>
    <x v="2"/>
  </r>
  <r>
    <s v="CC104067"/>
    <n v="46"/>
    <x v="1"/>
    <s v="Diploma"/>
    <s v="Other"/>
    <s v="Government"/>
    <n v="15300000"/>
    <n v="89000000"/>
    <n v="113"/>
    <x v="0"/>
    <n v="0"/>
    <n v="0"/>
    <n v="24050000"/>
    <n v="28590000"/>
    <n v="26520000"/>
    <n v="5940000"/>
    <n v="13740000"/>
    <n v="21500000"/>
    <n v="2730000"/>
    <n v="0"/>
    <x v="0"/>
    <s v="40-49"/>
    <n v="26386666.666666668"/>
    <n v="13726666.666666666"/>
    <n v="0.2964794007490637"/>
    <x v="1"/>
    <x v="1"/>
    <x v="2"/>
    <x v="2"/>
  </r>
  <r>
    <s v="CC104068"/>
    <n v="34"/>
    <x v="0"/>
    <s v="Diploma"/>
    <s v="Married"/>
    <s v="Salaried"/>
    <n v="17100000"/>
    <n v="50000000"/>
    <n v="67"/>
    <x v="0"/>
    <n v="0"/>
    <n v="0"/>
    <n v="35810000"/>
    <n v="27070000"/>
    <n v="21000000"/>
    <n v="14970000"/>
    <n v="14440000"/>
    <n v="8110000"/>
    <n v="1700000"/>
    <n v="0"/>
    <x v="0"/>
    <s v="30-39"/>
    <n v="27960000"/>
    <n v="12506666.666666666"/>
    <n v="0.55920000000000003"/>
    <x v="0"/>
    <x v="0"/>
    <x v="2"/>
    <x v="0"/>
  </r>
  <r>
    <s v="CC104069"/>
    <n v="32"/>
    <x v="1"/>
    <s v="Postgraduate"/>
    <s v="Married"/>
    <s v="Salaried"/>
    <n v="11700000"/>
    <n v="27000000"/>
    <n v="58"/>
    <x v="0"/>
    <n v="0"/>
    <n v="0"/>
    <n v="18060000"/>
    <n v="16350000"/>
    <n v="14910000"/>
    <n v="5030000"/>
    <n v="3530000"/>
    <n v="6880000"/>
    <n v="1140000"/>
    <n v="0"/>
    <x v="0"/>
    <s v="30-39"/>
    <n v="16440000"/>
    <n v="5146666.666666667"/>
    <n v="0.60888888888888892"/>
    <x v="0"/>
    <x v="0"/>
    <x v="2"/>
    <x v="1"/>
  </r>
  <r>
    <s v="CC104070"/>
    <n v="39"/>
    <x v="1"/>
    <s v="Diploma"/>
    <s v="Single"/>
    <s v="Self-employed"/>
    <n v="11500000"/>
    <n v="38000000"/>
    <n v="71"/>
    <x v="0"/>
    <n v="0"/>
    <n v="0"/>
    <n v="9060000"/>
    <n v="10150000"/>
    <n v="15140000"/>
    <n v="2910000"/>
    <n v="9250000"/>
    <n v="12970000"/>
    <n v="1450000"/>
    <n v="0"/>
    <x v="0"/>
    <s v="30-39"/>
    <n v="11450000"/>
    <n v="8376666.666666667"/>
    <n v="0.3013157894736842"/>
    <x v="1"/>
    <x v="1"/>
    <x v="2"/>
    <x v="1"/>
  </r>
  <r>
    <s v="CC104071"/>
    <n v="23"/>
    <x v="0"/>
    <s v="Postgraduate"/>
    <s v="Single"/>
    <s v="Salaried"/>
    <n v="11800000"/>
    <n v="55000000"/>
    <n v="12"/>
    <x v="0"/>
    <n v="0"/>
    <n v="0"/>
    <n v="23730000"/>
    <n v="27650000"/>
    <n v="14530000"/>
    <n v="9750000"/>
    <n v="9090000"/>
    <n v="3910000"/>
    <n v="1520000"/>
    <n v="0"/>
    <x v="0"/>
    <s v="21-29"/>
    <n v="21970000"/>
    <n v="7583333.333333333"/>
    <n v="0.39945454545454545"/>
    <x v="1"/>
    <x v="1"/>
    <x v="2"/>
    <x v="0"/>
  </r>
  <r>
    <s v="CC104072"/>
    <n v="41"/>
    <x v="1"/>
    <s v="Diploma"/>
    <s v="Married"/>
    <s v="Contract"/>
    <n v="8300000"/>
    <n v="40000000"/>
    <n v="124"/>
    <x v="0"/>
    <n v="0"/>
    <n v="0"/>
    <n v="21370000"/>
    <n v="15430000"/>
    <n v="11660000"/>
    <n v="8380000"/>
    <n v="13600000"/>
    <n v="3630000"/>
    <n v="490000"/>
    <n v="0"/>
    <x v="0"/>
    <s v="40-49"/>
    <n v="16153333.333333334"/>
    <n v="8536666.666666666"/>
    <n v="0.40383333333333332"/>
    <x v="1"/>
    <x v="1"/>
    <x v="2"/>
    <x v="0"/>
  </r>
  <r>
    <s v="CC104073"/>
    <n v="21"/>
    <x v="0"/>
    <s v="Bachelor"/>
    <s v="Single"/>
    <s v="Self-employed"/>
    <n v="10900000"/>
    <n v="59000000"/>
    <n v="40"/>
    <x v="0"/>
    <n v="0"/>
    <n v="0"/>
    <n v="0"/>
    <n v="4810000"/>
    <n v="3100000"/>
    <n v="0"/>
    <n v="1280000"/>
    <n v="1180000"/>
    <n v="1490000"/>
    <n v="0"/>
    <x v="0"/>
    <s v="21-29"/>
    <n v="2636666.6666666665"/>
    <n v="820000"/>
    <n v="4.4689265536723158E-2"/>
    <x v="2"/>
    <x v="2"/>
    <x v="2"/>
    <x v="0"/>
  </r>
  <r>
    <s v="CC104074"/>
    <n v="34"/>
    <x v="0"/>
    <s v="Bachelor"/>
    <s v="Married"/>
    <s v="Salaried"/>
    <n v="10200000"/>
    <n v="53000000"/>
    <n v="115"/>
    <x v="0"/>
    <n v="0"/>
    <n v="0"/>
    <n v="25060000"/>
    <n v="26950000"/>
    <n v="20760000"/>
    <n v="14950000"/>
    <n v="8920000"/>
    <n v="18040000"/>
    <n v="3060000"/>
    <n v="1"/>
    <x v="1"/>
    <s v="30-39"/>
    <n v="24256666.666666668"/>
    <n v="13970000"/>
    <n v="0.45767295597484281"/>
    <x v="1"/>
    <x v="1"/>
    <x v="0"/>
    <x v="0"/>
  </r>
  <r>
    <s v="CC104075"/>
    <n v="32"/>
    <x v="0"/>
    <s v="Bachelor"/>
    <s v="Married"/>
    <s v="Salaried"/>
    <n v="12000000"/>
    <n v="28000000"/>
    <n v="73"/>
    <x v="1"/>
    <n v="2"/>
    <n v="3"/>
    <n v="21450000"/>
    <n v="21610000"/>
    <n v="18390000"/>
    <n v="1940000"/>
    <n v="3400000"/>
    <n v="440000"/>
    <n v="2670000"/>
    <n v="3"/>
    <x v="1"/>
    <s v="30-39"/>
    <n v="20483333.333333332"/>
    <n v="1926666.6666666667"/>
    <n v="0.731547619047619"/>
    <x v="0"/>
    <x v="0"/>
    <x v="1"/>
    <x v="1"/>
  </r>
  <r>
    <s v="CC104076"/>
    <n v="60"/>
    <x v="1"/>
    <s v="Diploma"/>
    <s v="Single"/>
    <s v="Government"/>
    <n v="12000000"/>
    <n v="62000000"/>
    <n v="240"/>
    <x v="0"/>
    <n v="0"/>
    <n v="0"/>
    <n v="50780000"/>
    <n v="42970000"/>
    <n v="38490000"/>
    <n v="11090000"/>
    <n v="35380000"/>
    <n v="19650000"/>
    <n v="1040000"/>
    <n v="0"/>
    <x v="0"/>
    <s v="60+"/>
    <n v="44080000"/>
    <n v="22040000"/>
    <n v="0.71096774193548384"/>
    <x v="0"/>
    <x v="0"/>
    <x v="2"/>
    <x v="2"/>
  </r>
  <r>
    <s v="CC104077"/>
    <n v="43"/>
    <x v="1"/>
    <s v="Bachelor"/>
    <s v="Married"/>
    <s v="Government"/>
    <n v="15900000"/>
    <n v="86000000"/>
    <n v="166"/>
    <x v="0"/>
    <n v="0"/>
    <n v="0"/>
    <n v="40830000"/>
    <n v="27520000"/>
    <n v="34590000"/>
    <n v="16460000"/>
    <n v="14300000"/>
    <n v="14620000"/>
    <n v="1000000"/>
    <n v="0"/>
    <x v="0"/>
    <s v="40-49"/>
    <n v="34313333.333333336"/>
    <n v="15126666.666666666"/>
    <n v="0.39899224806201555"/>
    <x v="1"/>
    <x v="1"/>
    <x v="2"/>
    <x v="2"/>
  </r>
  <r>
    <s v="CC104078"/>
    <n v="36"/>
    <x v="0"/>
    <s v="Bachelor"/>
    <s v="Married"/>
    <s v="Government"/>
    <n v="13000000"/>
    <n v="75000000"/>
    <n v="107"/>
    <x v="2"/>
    <n v="0"/>
    <n v="1"/>
    <n v="39720000"/>
    <n v="25690000"/>
    <n v="18600000"/>
    <n v="10840000"/>
    <n v="6710000"/>
    <n v="6680000"/>
    <n v="1660000"/>
    <n v="2"/>
    <x v="1"/>
    <s v="30-39"/>
    <n v="28003333.333333332"/>
    <n v="8076666.666666667"/>
    <n v="0.37337777777777775"/>
    <x v="1"/>
    <x v="1"/>
    <x v="0"/>
    <x v="2"/>
  </r>
  <r>
    <s v="CC104079"/>
    <n v="41"/>
    <x v="0"/>
    <s v="High School"/>
    <s v="Married"/>
    <s v="Government"/>
    <n v="5000000"/>
    <n v="22000000"/>
    <n v="134"/>
    <x v="1"/>
    <n v="0"/>
    <n v="0"/>
    <n v="7350000"/>
    <n v="4490000"/>
    <n v="3530000"/>
    <n v="290000"/>
    <n v="1840000"/>
    <n v="740000"/>
    <n v="2270000"/>
    <n v="2"/>
    <x v="1"/>
    <s v="40-49"/>
    <n v="5123333.333333333"/>
    <n v="956666.66666666663"/>
    <n v="0.23287878787878785"/>
    <x v="2"/>
    <x v="2"/>
    <x v="0"/>
    <x v="1"/>
  </r>
  <r>
    <s v="CC104080"/>
    <n v="46"/>
    <x v="0"/>
    <s v="Diploma"/>
    <s v="Single"/>
    <s v="Self-employed"/>
    <n v="10100000"/>
    <n v="29000000"/>
    <n v="73"/>
    <x v="0"/>
    <n v="0"/>
    <n v="0"/>
    <n v="24300000"/>
    <n v="26180000"/>
    <n v="15960000"/>
    <n v="3690000"/>
    <n v="7840000"/>
    <n v="15440000"/>
    <n v="1480000"/>
    <n v="0"/>
    <x v="0"/>
    <s v="40-49"/>
    <n v="22146666.666666668"/>
    <n v="8990000"/>
    <n v="0.76367816091954033"/>
    <x v="3"/>
    <x v="3"/>
    <x v="2"/>
    <x v="1"/>
  </r>
  <r>
    <s v="CC104081"/>
    <n v="26"/>
    <x v="1"/>
    <s v="Bachelor"/>
    <s v="Single"/>
    <s v="Self-employed"/>
    <n v="13300000"/>
    <n v="57000000"/>
    <n v="36"/>
    <x v="0"/>
    <n v="0"/>
    <n v="0"/>
    <n v="25690000"/>
    <n v="22020000"/>
    <n v="31080000"/>
    <n v="6170000"/>
    <n v="4260000"/>
    <n v="6080000"/>
    <n v="630000"/>
    <n v="0"/>
    <x v="0"/>
    <s v="21-29"/>
    <n v="26263333.333333332"/>
    <n v="5503333.333333333"/>
    <n v="0.46076023391812865"/>
    <x v="1"/>
    <x v="1"/>
    <x v="2"/>
    <x v="0"/>
  </r>
  <r>
    <s v="CC104082"/>
    <n v="28"/>
    <x v="0"/>
    <s v="Diploma"/>
    <s v="Married"/>
    <s v="Self-employed"/>
    <n v="9900000"/>
    <n v="35000000"/>
    <n v="62"/>
    <x v="2"/>
    <n v="0"/>
    <n v="0"/>
    <n v="160000"/>
    <n v="9410000"/>
    <n v="16280000"/>
    <n v="160000"/>
    <n v="3350000"/>
    <n v="14430000"/>
    <n v="1820000"/>
    <n v="1"/>
    <x v="0"/>
    <s v="21-29"/>
    <n v="8616666.666666666"/>
    <n v="5980000"/>
    <n v="0.24619047619047618"/>
    <x v="2"/>
    <x v="2"/>
    <x v="0"/>
    <x v="1"/>
  </r>
  <r>
    <s v="CC104083"/>
    <n v="32"/>
    <x v="1"/>
    <s v="Bachelor"/>
    <s v="Married"/>
    <s v="Salaried"/>
    <n v="13500000"/>
    <n v="81000000"/>
    <n v="80"/>
    <x v="2"/>
    <n v="0"/>
    <n v="0"/>
    <n v="42650000"/>
    <n v="41790000"/>
    <n v="37780000"/>
    <n v="13950000"/>
    <n v="15630000"/>
    <n v="14890000"/>
    <n v="2070000"/>
    <n v="1"/>
    <x v="0"/>
    <s v="30-39"/>
    <n v="40740000"/>
    <n v="14823333.333333334"/>
    <n v="0.50296296296296295"/>
    <x v="0"/>
    <x v="0"/>
    <x v="0"/>
    <x v="2"/>
  </r>
  <r>
    <s v="CC104084"/>
    <n v="21"/>
    <x v="1"/>
    <s v="Bachelor"/>
    <s v="Single"/>
    <s v="Self-employed"/>
    <n v="7400000"/>
    <n v="29000000"/>
    <n v="5"/>
    <x v="1"/>
    <n v="3"/>
    <n v="0"/>
    <n v="7040000"/>
    <n v="8580000"/>
    <n v="9920000"/>
    <n v="390000"/>
    <n v="410000"/>
    <n v="2940000"/>
    <n v="2330000"/>
    <n v="4"/>
    <x v="1"/>
    <s v="21-29"/>
    <n v="8513333.333333334"/>
    <n v="1246666.6666666667"/>
    <n v="0.29356321839080463"/>
    <x v="1"/>
    <x v="1"/>
    <x v="1"/>
    <x v="1"/>
  </r>
  <r>
    <s v="CC104085"/>
    <n v="35"/>
    <x v="1"/>
    <s v="Bachelor"/>
    <s v="Married"/>
    <s v="Government"/>
    <n v="13600000"/>
    <n v="59000000"/>
    <n v="98"/>
    <x v="0"/>
    <n v="0"/>
    <n v="0"/>
    <n v="28580000"/>
    <n v="22230000"/>
    <n v="16970000"/>
    <n v="28740000"/>
    <n v="8010000"/>
    <n v="5310000"/>
    <n v="100000"/>
    <n v="0"/>
    <x v="0"/>
    <s v="30-39"/>
    <n v="22593333.333333332"/>
    <n v="14020000"/>
    <n v="0.38293785310734463"/>
    <x v="1"/>
    <x v="1"/>
    <x v="2"/>
    <x v="0"/>
  </r>
  <r>
    <s v="CC104086"/>
    <n v="41"/>
    <x v="1"/>
    <s v="High School"/>
    <s v="Married"/>
    <s v="Self-employed"/>
    <n v="16600000"/>
    <n v="92000000"/>
    <n v="158"/>
    <x v="0"/>
    <n v="0"/>
    <n v="0"/>
    <n v="36210000"/>
    <n v="34330000"/>
    <n v="22870000"/>
    <n v="10100000"/>
    <n v="9920000"/>
    <n v="15910000"/>
    <n v="1040000"/>
    <n v="0"/>
    <x v="0"/>
    <s v="40-49"/>
    <n v="31136666.666666668"/>
    <n v="11976666.666666666"/>
    <n v="0.33844202898550724"/>
    <x v="1"/>
    <x v="1"/>
    <x v="2"/>
    <x v="2"/>
  </r>
  <r>
    <s v="CC104087"/>
    <n v="31"/>
    <x v="0"/>
    <s v="Bachelor"/>
    <s v="Married"/>
    <s v="Self-employed"/>
    <n v="22100000"/>
    <n v="125000000"/>
    <n v="64"/>
    <x v="2"/>
    <n v="0"/>
    <n v="0"/>
    <n v="87960000"/>
    <n v="76240000"/>
    <n v="57190000"/>
    <n v="20380000"/>
    <n v="18100000"/>
    <n v="32560000"/>
    <n v="12530000"/>
    <n v="1"/>
    <x v="0"/>
    <s v="30-39"/>
    <n v="73796666.666666672"/>
    <n v="23680000"/>
    <n v="0.59037333333333342"/>
    <x v="0"/>
    <x v="0"/>
    <x v="0"/>
    <x v="3"/>
  </r>
  <r>
    <s v="CC104088"/>
    <n v="30"/>
    <x v="0"/>
    <s v="Bachelor"/>
    <s v="Single"/>
    <s v="Salaried"/>
    <n v="8700000"/>
    <n v="49000000"/>
    <n v="53"/>
    <x v="0"/>
    <n v="0"/>
    <n v="0"/>
    <n v="16960000"/>
    <n v="12250000"/>
    <n v="4110000"/>
    <n v="3390000"/>
    <n v="11220000"/>
    <n v="800000"/>
    <n v="3360000"/>
    <n v="0"/>
    <x v="0"/>
    <s v="30-39"/>
    <n v="11106666.666666666"/>
    <n v="5136666.666666667"/>
    <n v="0.22666666666666666"/>
    <x v="2"/>
    <x v="2"/>
    <x v="2"/>
    <x v="0"/>
  </r>
  <r>
    <s v="CC104089"/>
    <n v="48"/>
    <x v="0"/>
    <s v="High School"/>
    <s v="Married"/>
    <s v="Other"/>
    <n v="11700000"/>
    <n v="33000000"/>
    <n v="115"/>
    <x v="0"/>
    <n v="0"/>
    <n v="0"/>
    <n v="21290000"/>
    <n v="23450000"/>
    <n v="18610000"/>
    <n v="9700000"/>
    <n v="13550000"/>
    <n v="4260000"/>
    <n v="2610000"/>
    <n v="1"/>
    <x v="0"/>
    <s v="40-49"/>
    <n v="21116666.666666668"/>
    <n v="9170000"/>
    <n v="0.63989898989898997"/>
    <x v="0"/>
    <x v="0"/>
    <x v="0"/>
    <x v="1"/>
  </r>
  <r>
    <s v="CC104090"/>
    <n v="38"/>
    <x v="1"/>
    <s v="Bachelor"/>
    <s v="Married"/>
    <s v="Government"/>
    <n v="16800000"/>
    <n v="107000000"/>
    <n v="127"/>
    <x v="0"/>
    <n v="0"/>
    <n v="0"/>
    <n v="36950000"/>
    <n v="39630000"/>
    <n v="17400000"/>
    <n v="13210000"/>
    <n v="13760000"/>
    <n v="6310000"/>
    <n v="3630000"/>
    <n v="0"/>
    <x v="0"/>
    <s v="30-39"/>
    <n v="31326666.666666668"/>
    <n v="11093333.333333334"/>
    <n v="0.29277258566978193"/>
    <x v="1"/>
    <x v="1"/>
    <x v="2"/>
    <x v="3"/>
  </r>
  <r>
    <s v="CC104091"/>
    <n v="52"/>
    <x v="0"/>
    <s v="Bachelor"/>
    <s v="Single"/>
    <s v="Self-employed"/>
    <n v="12800000"/>
    <n v="50000000"/>
    <n v="90"/>
    <x v="0"/>
    <n v="0"/>
    <n v="0"/>
    <n v="20600000"/>
    <n v="24140000"/>
    <n v="17530000"/>
    <n v="10890000"/>
    <n v="14050000"/>
    <n v="6440000"/>
    <n v="1180000"/>
    <n v="0"/>
    <x v="0"/>
    <s v="50-59"/>
    <n v="20756666.666666668"/>
    <n v="10460000"/>
    <n v="0.41513333333333335"/>
    <x v="1"/>
    <x v="1"/>
    <x v="2"/>
    <x v="0"/>
  </r>
  <r>
    <s v="CC104092"/>
    <n v="41"/>
    <x v="1"/>
    <s v="Bachelor"/>
    <s v="Married"/>
    <s v="Salaried"/>
    <n v="12300000"/>
    <n v="45000000"/>
    <n v="99"/>
    <x v="2"/>
    <n v="0"/>
    <n v="0"/>
    <n v="14320000"/>
    <n v="21300000"/>
    <n v="22500000"/>
    <n v="4990000"/>
    <n v="1730000"/>
    <n v="11680000"/>
    <n v="710000"/>
    <n v="1"/>
    <x v="0"/>
    <s v="40-49"/>
    <n v="19373333.333333332"/>
    <n v="6133333.333333333"/>
    <n v="0.43051851851851847"/>
    <x v="1"/>
    <x v="1"/>
    <x v="0"/>
    <x v="0"/>
  </r>
  <r>
    <s v="CC104093"/>
    <n v="35"/>
    <x v="1"/>
    <s v="Bachelor"/>
    <s v="Married"/>
    <s v="Contract"/>
    <n v="7400000"/>
    <n v="30000000"/>
    <n v="76"/>
    <x v="0"/>
    <n v="0"/>
    <n v="0"/>
    <n v="7200000"/>
    <n v="5950000"/>
    <n v="5980000"/>
    <n v="1600000"/>
    <n v="2090000"/>
    <n v="1350000"/>
    <n v="390000"/>
    <n v="0"/>
    <x v="0"/>
    <s v="30-39"/>
    <n v="6376666.666666667"/>
    <n v="1680000"/>
    <n v="0.21255555555555555"/>
    <x v="2"/>
    <x v="2"/>
    <x v="2"/>
    <x v="1"/>
  </r>
  <r>
    <s v="CC104094"/>
    <n v="33"/>
    <x v="0"/>
    <s v="Diploma"/>
    <s v="Single"/>
    <s v="Contract"/>
    <n v="9800000"/>
    <n v="46000000"/>
    <n v="56"/>
    <x v="0"/>
    <n v="0"/>
    <n v="0"/>
    <n v="26620000"/>
    <n v="23340000"/>
    <n v="23710000"/>
    <n v="19650000"/>
    <n v="12170000"/>
    <n v="13080000"/>
    <n v="3750000"/>
    <n v="0"/>
    <x v="0"/>
    <s v="30-39"/>
    <n v="24556666.666666668"/>
    <n v="14966666.666666666"/>
    <n v="0.53384057971014498"/>
    <x v="0"/>
    <x v="0"/>
    <x v="2"/>
    <x v="0"/>
  </r>
  <r>
    <s v="CC104095"/>
    <n v="32"/>
    <x v="0"/>
    <s v="Bachelor"/>
    <s v="Married"/>
    <s v="Self-employed"/>
    <n v="15700000"/>
    <n v="52000000"/>
    <n v="78"/>
    <x v="0"/>
    <n v="0"/>
    <n v="0"/>
    <n v="19750000"/>
    <n v="7190000"/>
    <n v="26520000"/>
    <n v="7900000"/>
    <n v="1140000"/>
    <n v="8230000"/>
    <n v="1360000"/>
    <n v="1"/>
    <x v="0"/>
    <s v="30-39"/>
    <n v="17820000"/>
    <n v="5756666.666666667"/>
    <n v="0.34269230769230768"/>
    <x v="1"/>
    <x v="1"/>
    <x v="0"/>
    <x v="0"/>
  </r>
  <r>
    <s v="CC104096"/>
    <n v="47"/>
    <x v="1"/>
    <s v="Bachelor"/>
    <s v="Married"/>
    <s v="Salaried"/>
    <n v="17700000"/>
    <n v="89000000"/>
    <n v="88"/>
    <x v="0"/>
    <n v="0"/>
    <n v="0"/>
    <n v="69650000"/>
    <n v="58080000"/>
    <n v="58400000"/>
    <n v="22000000"/>
    <n v="8300000"/>
    <n v="25970000"/>
    <n v="1140000"/>
    <n v="0"/>
    <x v="0"/>
    <s v="40-49"/>
    <n v="62043333.333333336"/>
    <n v="18756666.666666668"/>
    <n v="0.69711610486891384"/>
    <x v="0"/>
    <x v="0"/>
    <x v="2"/>
    <x v="2"/>
  </r>
  <r>
    <s v="CC104097"/>
    <n v="51"/>
    <x v="1"/>
    <s v="High School"/>
    <s v="Married"/>
    <s v="Government"/>
    <n v="11700000"/>
    <n v="42000000"/>
    <n v="95"/>
    <x v="0"/>
    <n v="1"/>
    <n v="0"/>
    <n v="22030000"/>
    <n v="21850000"/>
    <n v="18400000"/>
    <n v="4900000"/>
    <n v="8140000"/>
    <n v="6180000"/>
    <n v="1050000"/>
    <n v="2"/>
    <x v="0"/>
    <s v="50-59"/>
    <n v="20760000"/>
    <n v="6406666.666666667"/>
    <n v="0.49428571428571427"/>
    <x v="1"/>
    <x v="1"/>
    <x v="0"/>
    <x v="0"/>
  </r>
  <r>
    <s v="CC104098"/>
    <n v="56"/>
    <x v="1"/>
    <s v="Diploma"/>
    <s v="Married"/>
    <s v="Government"/>
    <n v="20500000"/>
    <n v="77000000"/>
    <n v="240"/>
    <x v="0"/>
    <n v="0"/>
    <n v="0"/>
    <n v="7700000"/>
    <n v="7110000"/>
    <n v="16270000"/>
    <n v="2890000"/>
    <n v="3700000"/>
    <n v="7610000"/>
    <n v="3960000"/>
    <n v="0"/>
    <x v="0"/>
    <s v="50-59"/>
    <n v="10360000"/>
    <n v="4733333.333333333"/>
    <n v="0.13454545454545455"/>
    <x v="2"/>
    <x v="2"/>
    <x v="2"/>
    <x v="2"/>
  </r>
  <r>
    <s v="CC104099"/>
    <n v="21"/>
    <x v="1"/>
    <s v="High School"/>
    <s v="Married"/>
    <s v="Salaried"/>
    <n v="6100000"/>
    <n v="22000000"/>
    <n v="12"/>
    <x v="1"/>
    <n v="3"/>
    <n v="3"/>
    <n v="4260000"/>
    <n v="3460000"/>
    <n v="9480000"/>
    <n v="320000"/>
    <n v="270000"/>
    <n v="320000"/>
    <n v="2040000"/>
    <n v="4"/>
    <x v="1"/>
    <s v="21-29"/>
    <n v="5733333.333333333"/>
    <n v="303333.33333333331"/>
    <n v="0.26060606060606062"/>
    <x v="1"/>
    <x v="1"/>
    <x v="1"/>
    <x v="1"/>
  </r>
  <r>
    <s v="CC104100"/>
    <n v="53"/>
    <x v="0"/>
    <s v="Bachelor"/>
    <s v="Married"/>
    <s v="Salaried"/>
    <n v="33000000"/>
    <n v="141000000"/>
    <n v="201"/>
    <x v="2"/>
    <n v="1"/>
    <n v="0"/>
    <n v="130500000"/>
    <n v="108390000"/>
    <n v="97560000"/>
    <n v="44760000"/>
    <n v="8370000"/>
    <n v="26640000"/>
    <n v="10930000"/>
    <n v="2"/>
    <x v="1"/>
    <s v="50-59"/>
    <n v="112150000"/>
    <n v="26590000"/>
    <n v="0.79539007092198577"/>
    <x v="3"/>
    <x v="3"/>
    <x v="0"/>
    <x v="3"/>
  </r>
  <r>
    <s v="CC104101"/>
    <n v="68"/>
    <x v="1"/>
    <s v="High School"/>
    <s v="Married"/>
    <s v="Government"/>
    <n v="11600000"/>
    <n v="65000000"/>
    <n v="119"/>
    <x v="0"/>
    <n v="0"/>
    <n v="0"/>
    <n v="33050000"/>
    <n v="25780000"/>
    <n v="29080000"/>
    <n v="13410000"/>
    <n v="10850000"/>
    <n v="9700000"/>
    <n v="300000"/>
    <n v="0"/>
    <x v="0"/>
    <s v="60+"/>
    <n v="29303333.333333332"/>
    <n v="11320000"/>
    <n v="0.45082051282051278"/>
    <x v="1"/>
    <x v="1"/>
    <x v="2"/>
    <x v="2"/>
  </r>
  <r>
    <s v="CC104102"/>
    <n v="39"/>
    <x v="1"/>
    <s v="Bachelor"/>
    <s v="Married"/>
    <s v="Salaried"/>
    <n v="11700000"/>
    <n v="39000000"/>
    <n v="138"/>
    <x v="1"/>
    <n v="3"/>
    <n v="3"/>
    <n v="26860000"/>
    <n v="24420000"/>
    <n v="19550000"/>
    <n v="3490000"/>
    <n v="510000"/>
    <n v="740000"/>
    <n v="3490000"/>
    <n v="3"/>
    <x v="1"/>
    <s v="30-39"/>
    <n v="23610000"/>
    <n v="1580000"/>
    <n v="0.60538461538461541"/>
    <x v="0"/>
    <x v="0"/>
    <x v="1"/>
    <x v="1"/>
  </r>
  <r>
    <s v="CC104103"/>
    <n v="22"/>
    <x v="1"/>
    <s v="Diploma"/>
    <s v="Married"/>
    <s v="Salaried"/>
    <n v="5000000"/>
    <n v="20000000"/>
    <n v="42"/>
    <x v="0"/>
    <n v="0"/>
    <n v="2"/>
    <n v="80000"/>
    <n v="2380000"/>
    <n v="6360000"/>
    <n v="80000"/>
    <n v="280000"/>
    <n v="500000"/>
    <n v="1082533"/>
    <n v="1"/>
    <x v="0"/>
    <s v="21-29"/>
    <n v="2940000"/>
    <n v="286666.66666666669"/>
    <n v="0.14699999999999999"/>
    <x v="2"/>
    <x v="2"/>
    <x v="0"/>
    <x v="1"/>
  </r>
  <r>
    <s v="CC104104"/>
    <n v="21"/>
    <x v="1"/>
    <s v="Diploma"/>
    <s v="Married"/>
    <s v="Salaried"/>
    <n v="8300000"/>
    <n v="36000000"/>
    <n v="27"/>
    <x v="0"/>
    <n v="0"/>
    <n v="0"/>
    <n v="4970000"/>
    <n v="5610000"/>
    <n v="3690000"/>
    <n v="2100000"/>
    <n v="1150000"/>
    <n v="1200000"/>
    <n v="1390000"/>
    <n v="0"/>
    <x v="0"/>
    <s v="21-29"/>
    <n v="4756666.666666667"/>
    <n v="1483333.3333333333"/>
    <n v="0.13212962962962962"/>
    <x v="2"/>
    <x v="2"/>
    <x v="2"/>
    <x v="1"/>
  </r>
  <r>
    <s v="CC104105"/>
    <n v="21"/>
    <x v="0"/>
    <s v="Bachelor"/>
    <s v="Single"/>
    <s v="Contract"/>
    <n v="7600000"/>
    <n v="29000000"/>
    <n v="9"/>
    <x v="3"/>
    <n v="1"/>
    <n v="0"/>
    <n v="22370000"/>
    <n v="23840000"/>
    <n v="23540000"/>
    <n v="1400000"/>
    <n v="6470000"/>
    <n v="5560000"/>
    <n v="1930000"/>
    <n v="4"/>
    <x v="0"/>
    <s v="21-29"/>
    <n v="23250000"/>
    <n v="4476666.666666667"/>
    <n v="0.80172413793103448"/>
    <x v="3"/>
    <x v="3"/>
    <x v="1"/>
    <x v="1"/>
  </r>
  <r>
    <s v="CC104106"/>
    <n v="21"/>
    <x v="0"/>
    <s v="High School"/>
    <s v="Single"/>
    <s v="Salaried"/>
    <n v="5000000"/>
    <n v="23000000"/>
    <n v="21"/>
    <x v="1"/>
    <n v="2"/>
    <n v="3"/>
    <n v="7330000"/>
    <n v="8170000"/>
    <n v="9030000"/>
    <n v="410000"/>
    <n v="320000"/>
    <n v="290000"/>
    <n v="640000"/>
    <n v="3"/>
    <x v="1"/>
    <s v="21-29"/>
    <n v="8176666.666666667"/>
    <n v="340000"/>
    <n v="0.35550724637681158"/>
    <x v="1"/>
    <x v="1"/>
    <x v="1"/>
    <x v="1"/>
  </r>
  <r>
    <s v="CC104107"/>
    <n v="27"/>
    <x v="1"/>
    <s v="Bachelor"/>
    <s v="Married"/>
    <s v="Contract"/>
    <n v="12900000"/>
    <n v="48000000"/>
    <n v="64"/>
    <x v="0"/>
    <n v="1"/>
    <n v="0"/>
    <n v="16820000"/>
    <n v="17300000"/>
    <n v="14310000"/>
    <n v="6700000"/>
    <n v="2140000"/>
    <n v="6040000"/>
    <n v="260000"/>
    <n v="2"/>
    <x v="0"/>
    <s v="21-29"/>
    <n v="16143333.333333334"/>
    <n v="4960000"/>
    <n v="0.33631944444444445"/>
    <x v="1"/>
    <x v="1"/>
    <x v="0"/>
    <x v="0"/>
  </r>
  <r>
    <s v="CC104108"/>
    <n v="33"/>
    <x v="0"/>
    <s v="Postgraduate"/>
    <s v="Single"/>
    <s v="Salaried"/>
    <n v="12400000"/>
    <n v="51000000"/>
    <n v="57"/>
    <x v="0"/>
    <n v="0"/>
    <n v="0"/>
    <n v="7710000"/>
    <n v="6270000"/>
    <n v="9390000"/>
    <n v="3960000"/>
    <n v="1820000"/>
    <n v="4130000"/>
    <n v="3850000"/>
    <n v="0"/>
    <x v="0"/>
    <s v="30-39"/>
    <n v="7790000"/>
    <n v="3303333.3333333335"/>
    <n v="0.15274509803921568"/>
    <x v="2"/>
    <x v="2"/>
    <x v="2"/>
    <x v="0"/>
  </r>
  <r>
    <s v="CC104109"/>
    <n v="31"/>
    <x v="0"/>
    <s v="Bachelor"/>
    <s v="Single"/>
    <s v="Other"/>
    <n v="6500000"/>
    <n v="20000000"/>
    <n v="93"/>
    <x v="2"/>
    <n v="3"/>
    <n v="3"/>
    <n v="9200000"/>
    <n v="9560000"/>
    <n v="9510000"/>
    <n v="310000"/>
    <n v="270000"/>
    <n v="370000"/>
    <n v="1330000"/>
    <n v="3"/>
    <x v="1"/>
    <s v="30-39"/>
    <n v="9423333.333333334"/>
    <n v="316666.66666666669"/>
    <n v="0.47116666666666668"/>
    <x v="1"/>
    <x v="1"/>
    <x v="1"/>
    <x v="1"/>
  </r>
  <r>
    <s v="CC104110"/>
    <n v="36"/>
    <x v="0"/>
    <s v="Diploma"/>
    <s v="Married"/>
    <s v="Contract"/>
    <n v="14300000"/>
    <n v="49000000"/>
    <n v="126"/>
    <x v="0"/>
    <n v="0"/>
    <n v="0"/>
    <n v="12650000"/>
    <n v="13480000"/>
    <n v="10940000"/>
    <n v="3080000"/>
    <n v="4850000"/>
    <n v="2000000"/>
    <n v="1130000"/>
    <n v="0"/>
    <x v="0"/>
    <s v="30-39"/>
    <n v="12356666.666666666"/>
    <n v="3310000"/>
    <n v="0.25217687074829931"/>
    <x v="1"/>
    <x v="1"/>
    <x v="2"/>
    <x v="0"/>
  </r>
  <r>
    <s v="CC104111"/>
    <n v="38"/>
    <x v="0"/>
    <s v="Bachelor"/>
    <s v="Single"/>
    <s v="Self-employed"/>
    <n v="12100000"/>
    <n v="64000000"/>
    <n v="134"/>
    <x v="0"/>
    <n v="3"/>
    <n v="0"/>
    <n v="55480000"/>
    <n v="48690000"/>
    <n v="52620000"/>
    <n v="20200000"/>
    <n v="13910000"/>
    <n v="20520000"/>
    <n v="3260000"/>
    <n v="1"/>
    <x v="0"/>
    <s v="30-39"/>
    <n v="52263333.333333336"/>
    <n v="18210000"/>
    <n v="0.81661458333333337"/>
    <x v="3"/>
    <x v="3"/>
    <x v="0"/>
    <x v="2"/>
  </r>
  <r>
    <s v="CC104112"/>
    <n v="40"/>
    <x v="0"/>
    <s v="Bachelor"/>
    <s v="Single"/>
    <s v="Salaried"/>
    <n v="18400000"/>
    <n v="116000000"/>
    <n v="90"/>
    <x v="0"/>
    <n v="0"/>
    <n v="1"/>
    <n v="60890000"/>
    <n v="44980000"/>
    <n v="33720000"/>
    <n v="22180000"/>
    <n v="17870000"/>
    <n v="14730000"/>
    <n v="7740000"/>
    <n v="1"/>
    <x v="0"/>
    <s v="40-49"/>
    <n v="46530000"/>
    <n v="18260000"/>
    <n v="0.40112068965517239"/>
    <x v="1"/>
    <x v="1"/>
    <x v="0"/>
    <x v="3"/>
  </r>
  <r>
    <s v="CC104113"/>
    <n v="36"/>
    <x v="0"/>
    <s v="Postgraduate"/>
    <s v="Married"/>
    <s v="Salaried"/>
    <n v="19500000"/>
    <n v="99000000"/>
    <n v="120"/>
    <x v="0"/>
    <n v="0"/>
    <n v="0"/>
    <n v="2620000"/>
    <n v="5510000"/>
    <n v="18660000"/>
    <n v="2420000"/>
    <n v="3410000"/>
    <n v="7910000"/>
    <n v="4560000"/>
    <n v="0"/>
    <x v="0"/>
    <s v="30-39"/>
    <n v="8930000"/>
    <n v="4580000"/>
    <n v="9.02020202020202E-2"/>
    <x v="2"/>
    <x v="2"/>
    <x v="2"/>
    <x v="2"/>
  </r>
  <r>
    <s v="CC104114"/>
    <n v="42"/>
    <x v="0"/>
    <s v="Bachelor"/>
    <s v="Married"/>
    <s v="Self-employed"/>
    <n v="13800000"/>
    <n v="60000000"/>
    <n v="68"/>
    <x v="0"/>
    <n v="0"/>
    <n v="1"/>
    <n v="28870000"/>
    <n v="28220000"/>
    <n v="33270000"/>
    <n v="8610000"/>
    <n v="12980000"/>
    <n v="6280000"/>
    <n v="1490000"/>
    <n v="1"/>
    <x v="0"/>
    <s v="40-49"/>
    <n v="30120000"/>
    <n v="9290000"/>
    <n v="0.502"/>
    <x v="0"/>
    <x v="0"/>
    <x v="0"/>
    <x v="2"/>
  </r>
  <r>
    <s v="CC104115"/>
    <n v="39"/>
    <x v="0"/>
    <s v="Diploma"/>
    <s v="Single"/>
    <s v="Salaried"/>
    <n v="9800000"/>
    <n v="56000000"/>
    <n v="134"/>
    <x v="0"/>
    <n v="0"/>
    <n v="0"/>
    <n v="2640000"/>
    <n v="4560000"/>
    <n v="4930000"/>
    <n v="1430000"/>
    <n v="4780000"/>
    <n v="2180000"/>
    <n v="5440658"/>
    <n v="0"/>
    <x v="0"/>
    <s v="30-39"/>
    <n v="4043333.3333333335"/>
    <n v="2796666.6666666665"/>
    <n v="7.2202380952380948E-2"/>
    <x v="2"/>
    <x v="2"/>
    <x v="2"/>
    <x v="0"/>
  </r>
  <r>
    <s v="CC104116"/>
    <n v="41"/>
    <x v="1"/>
    <s v="High School"/>
    <s v="Married"/>
    <s v="Other"/>
    <n v="11200000"/>
    <n v="48000000"/>
    <n v="99"/>
    <x v="0"/>
    <n v="0"/>
    <n v="0"/>
    <n v="15290000"/>
    <n v="17890000"/>
    <n v="19050000"/>
    <n v="6850000"/>
    <n v="16260000"/>
    <n v="3550000"/>
    <n v="320000"/>
    <n v="0"/>
    <x v="0"/>
    <s v="40-49"/>
    <n v="17410000"/>
    <n v="8886666.666666666"/>
    <n v="0.36270833333333335"/>
    <x v="1"/>
    <x v="1"/>
    <x v="2"/>
    <x v="0"/>
  </r>
  <r>
    <s v="CC104117"/>
    <n v="49"/>
    <x v="1"/>
    <s v="Bachelor"/>
    <s v="Married"/>
    <s v="Self-employed"/>
    <n v="13600000"/>
    <n v="57000000"/>
    <n v="121"/>
    <x v="0"/>
    <n v="0"/>
    <n v="0"/>
    <n v="30040000"/>
    <n v="30110000"/>
    <n v="27190000"/>
    <n v="12140000"/>
    <n v="15850000"/>
    <n v="8980000"/>
    <n v="350000"/>
    <n v="0"/>
    <x v="1"/>
    <s v="40-49"/>
    <n v="29113333.333333332"/>
    <n v="12323333.333333334"/>
    <n v="0.51076023391812864"/>
    <x v="0"/>
    <x v="0"/>
    <x v="2"/>
    <x v="0"/>
  </r>
  <r>
    <s v="CC104118"/>
    <n v="33"/>
    <x v="0"/>
    <s v="Bachelor"/>
    <s v="Married"/>
    <s v="Contract"/>
    <n v="10000000"/>
    <n v="53000000"/>
    <n v="56"/>
    <x v="1"/>
    <n v="3"/>
    <n v="3"/>
    <n v="45480000"/>
    <n v="43680000"/>
    <n v="39920000"/>
    <n v="7190000"/>
    <n v="4780000"/>
    <n v="6270000"/>
    <n v="2960000"/>
    <n v="4"/>
    <x v="1"/>
    <s v="30-39"/>
    <n v="43026666.666666664"/>
    <n v="6080000"/>
    <n v="0.81182389937106914"/>
    <x v="3"/>
    <x v="3"/>
    <x v="1"/>
    <x v="0"/>
  </r>
  <r>
    <s v="CC104119"/>
    <n v="36"/>
    <x v="0"/>
    <s v="High School"/>
    <s v="Married"/>
    <s v="Other"/>
    <n v="5900000"/>
    <n v="31000000"/>
    <n v="117"/>
    <x v="1"/>
    <n v="3"/>
    <n v="3"/>
    <n v="11660000"/>
    <n v="19130000"/>
    <n v="17120000"/>
    <n v="560000"/>
    <n v="1500000"/>
    <n v="370000"/>
    <n v="5770000"/>
    <n v="4"/>
    <x v="1"/>
    <s v="30-39"/>
    <n v="15970000"/>
    <n v="810000"/>
    <n v="0.51516129032258062"/>
    <x v="0"/>
    <x v="0"/>
    <x v="1"/>
    <x v="1"/>
  </r>
  <r>
    <s v="CC104120"/>
    <n v="52"/>
    <x v="1"/>
    <s v="High School"/>
    <s v="Married"/>
    <s v="Salaried"/>
    <n v="13500000"/>
    <n v="59000000"/>
    <n v="197"/>
    <x v="1"/>
    <n v="0"/>
    <n v="0"/>
    <n v="32970000"/>
    <n v="29090000"/>
    <n v="37140000"/>
    <n v="1010000"/>
    <n v="13730000"/>
    <n v="4220000"/>
    <n v="4450000"/>
    <n v="2"/>
    <x v="0"/>
    <s v="50-59"/>
    <n v="33066666.666666668"/>
    <n v="6320000"/>
    <n v="0.56045197740112995"/>
    <x v="0"/>
    <x v="0"/>
    <x v="0"/>
    <x v="0"/>
  </r>
  <r>
    <s v="CC104121"/>
    <n v="41"/>
    <x v="1"/>
    <s v="Diploma"/>
    <s v="Single"/>
    <s v="Salaried"/>
    <n v="11600000"/>
    <n v="46000000"/>
    <n v="147"/>
    <x v="1"/>
    <n v="0"/>
    <n v="0"/>
    <n v="40230000"/>
    <n v="31390000"/>
    <n v="31190000"/>
    <n v="1020000"/>
    <n v="16870000"/>
    <n v="3990000"/>
    <n v="3340000"/>
    <n v="1"/>
    <x v="0"/>
    <s v="40-49"/>
    <n v="34270000"/>
    <n v="7293333.333333333"/>
    <n v="0.745"/>
    <x v="0"/>
    <x v="0"/>
    <x v="0"/>
    <x v="0"/>
  </r>
  <r>
    <s v="CC104122"/>
    <n v="33"/>
    <x v="1"/>
    <s v="High School"/>
    <s v="Married"/>
    <s v="Self-employed"/>
    <n v="5400000"/>
    <n v="24000000"/>
    <n v="73"/>
    <x v="0"/>
    <n v="1"/>
    <n v="0"/>
    <n v="11290000"/>
    <n v="5420000"/>
    <n v="6580000"/>
    <n v="5080000"/>
    <n v="2230000"/>
    <n v="790000"/>
    <n v="110000"/>
    <n v="2"/>
    <x v="1"/>
    <s v="30-39"/>
    <n v="7763333.333333333"/>
    <n v="2700000"/>
    <n v="0.32347222222222222"/>
    <x v="1"/>
    <x v="1"/>
    <x v="0"/>
    <x v="1"/>
  </r>
  <r>
    <s v="CC104123"/>
    <n v="48"/>
    <x v="0"/>
    <s v="Postgraduate"/>
    <s v="Other"/>
    <s v="Contract"/>
    <n v="20700000"/>
    <n v="108000000"/>
    <n v="189"/>
    <x v="0"/>
    <n v="0"/>
    <n v="0"/>
    <n v="15980000"/>
    <n v="8880000"/>
    <n v="4020000"/>
    <n v="14170000"/>
    <n v="3320000"/>
    <n v="2780000"/>
    <n v="8040000"/>
    <n v="0"/>
    <x v="0"/>
    <s v="40-49"/>
    <n v="9626666.666666666"/>
    <n v="6756666.666666667"/>
    <n v="8.91358024691358E-2"/>
    <x v="2"/>
    <x v="2"/>
    <x v="2"/>
    <x v="3"/>
  </r>
  <r>
    <s v="CC104124"/>
    <n v="38"/>
    <x v="0"/>
    <s v="Bachelor"/>
    <s v="Married"/>
    <s v="Self-employed"/>
    <n v="17200000"/>
    <n v="89000000"/>
    <n v="71"/>
    <x v="0"/>
    <n v="0"/>
    <n v="1"/>
    <n v="69270000"/>
    <n v="62480000"/>
    <n v="58530000"/>
    <n v="18480000"/>
    <n v="6380000"/>
    <n v="1560000"/>
    <n v="9930000"/>
    <n v="1"/>
    <x v="0"/>
    <s v="30-39"/>
    <n v="63426666.666666664"/>
    <n v="8806666.666666666"/>
    <n v="0.71265917602996254"/>
    <x v="0"/>
    <x v="0"/>
    <x v="0"/>
    <x v="2"/>
  </r>
  <r>
    <s v="CC104125"/>
    <n v="38"/>
    <x v="0"/>
    <s v="Diploma"/>
    <s v="Married"/>
    <s v="Other"/>
    <n v="6300000"/>
    <n v="23000000"/>
    <n v="93"/>
    <x v="0"/>
    <n v="0"/>
    <n v="0"/>
    <n v="7180000"/>
    <n v="2460000"/>
    <n v="6320000"/>
    <n v="6970000"/>
    <n v="800000"/>
    <n v="1900000"/>
    <n v="960000"/>
    <n v="0"/>
    <x v="0"/>
    <s v="30-39"/>
    <n v="5320000"/>
    <n v="3223333.3333333335"/>
    <n v="0.23130434782608697"/>
    <x v="2"/>
    <x v="2"/>
    <x v="2"/>
    <x v="1"/>
  </r>
  <r>
    <s v="CC104126"/>
    <n v="37"/>
    <x v="0"/>
    <s v="Bachelor"/>
    <s v="Other"/>
    <s v="Salaried"/>
    <n v="13600000"/>
    <n v="30000000"/>
    <n v="95"/>
    <x v="0"/>
    <n v="0"/>
    <n v="0"/>
    <n v="21460000"/>
    <n v="19620000"/>
    <n v="18090000"/>
    <n v="9010000"/>
    <n v="11130000"/>
    <n v="6250000"/>
    <n v="1640000"/>
    <n v="0"/>
    <x v="0"/>
    <s v="30-39"/>
    <n v="19723333.333333332"/>
    <n v="8796666.666666666"/>
    <n v="0.65744444444444439"/>
    <x v="0"/>
    <x v="0"/>
    <x v="2"/>
    <x v="1"/>
  </r>
  <r>
    <s v="CC104127"/>
    <n v="34"/>
    <x v="1"/>
    <s v="High School"/>
    <s v="Single"/>
    <s v="Other"/>
    <n v="6700000"/>
    <n v="28000000"/>
    <n v="81"/>
    <x v="2"/>
    <n v="0"/>
    <n v="1"/>
    <n v="19580000"/>
    <n v="16690000"/>
    <n v="13260000"/>
    <n v="2590000"/>
    <n v="7040000"/>
    <n v="2060000"/>
    <n v="1300000"/>
    <n v="2"/>
    <x v="0"/>
    <s v="30-39"/>
    <n v="16510000"/>
    <n v="3896666.6666666665"/>
    <n v="0.58964285714285714"/>
    <x v="0"/>
    <x v="0"/>
    <x v="0"/>
    <x v="1"/>
  </r>
  <r>
    <s v="CC104128"/>
    <n v="33"/>
    <x v="0"/>
    <s v="Bachelor"/>
    <s v="Married"/>
    <s v="Salaried"/>
    <n v="14800000"/>
    <n v="49000000"/>
    <n v="24"/>
    <x v="0"/>
    <n v="2"/>
    <n v="0"/>
    <n v="20780000"/>
    <n v="11150000"/>
    <n v="24420000"/>
    <n v="6350000"/>
    <n v="850000"/>
    <n v="6740000"/>
    <n v="3570000"/>
    <n v="1"/>
    <x v="0"/>
    <s v="30-39"/>
    <n v="18783333.333333332"/>
    <n v="4646666.666666667"/>
    <n v="0.3833333333333333"/>
    <x v="1"/>
    <x v="1"/>
    <x v="0"/>
    <x v="0"/>
  </r>
  <r>
    <s v="CC104129"/>
    <n v="41"/>
    <x v="0"/>
    <s v="Diploma"/>
    <s v="Other"/>
    <s v="Government"/>
    <n v="13700000"/>
    <n v="75000000"/>
    <n v="133"/>
    <x v="0"/>
    <n v="0"/>
    <n v="0"/>
    <n v="25400000"/>
    <n v="30660000"/>
    <n v="28170000"/>
    <n v="7410000"/>
    <n v="12070000"/>
    <n v="4640000"/>
    <n v="1180000"/>
    <n v="1"/>
    <x v="0"/>
    <s v="40-49"/>
    <n v="28076666.666666668"/>
    <n v="8040000"/>
    <n v="0.37435555555555555"/>
    <x v="1"/>
    <x v="1"/>
    <x v="0"/>
    <x v="2"/>
  </r>
  <r>
    <s v="CC104130"/>
    <n v="38"/>
    <x v="0"/>
    <s v="Diploma"/>
    <s v="Married"/>
    <s v="Salaried"/>
    <n v="9900000"/>
    <n v="35000000"/>
    <n v="62"/>
    <x v="0"/>
    <n v="0"/>
    <n v="0"/>
    <n v="26840000"/>
    <n v="20840000"/>
    <n v="21540000"/>
    <n v="2610000"/>
    <n v="6050000"/>
    <n v="3850000"/>
    <n v="2970000"/>
    <n v="0"/>
    <x v="0"/>
    <s v="30-39"/>
    <n v="23073333.333333332"/>
    <n v="4170000"/>
    <n v="0.65923809523809518"/>
    <x v="0"/>
    <x v="0"/>
    <x v="2"/>
    <x v="1"/>
  </r>
  <r>
    <s v="CC104131"/>
    <n v="48"/>
    <x v="0"/>
    <s v="Diploma"/>
    <s v="Married"/>
    <s v="Government"/>
    <n v="12000000"/>
    <n v="73000000"/>
    <n v="100"/>
    <x v="0"/>
    <n v="0"/>
    <n v="0"/>
    <n v="51060000"/>
    <n v="46070000"/>
    <n v="41910000"/>
    <n v="51540000"/>
    <n v="25780000"/>
    <n v="18700000"/>
    <n v="2730000"/>
    <n v="0"/>
    <x v="0"/>
    <s v="40-49"/>
    <n v="46346666.666666664"/>
    <n v="32006666.666666668"/>
    <n v="0.63488584474885845"/>
    <x v="0"/>
    <x v="0"/>
    <x v="2"/>
    <x v="2"/>
  </r>
  <r>
    <s v="CC104132"/>
    <n v="46"/>
    <x v="0"/>
    <s v="Diploma"/>
    <s v="Married"/>
    <s v="Government"/>
    <n v="14100000"/>
    <n v="99000000"/>
    <n v="137"/>
    <x v="0"/>
    <n v="0"/>
    <n v="0"/>
    <n v="42520000"/>
    <n v="40480000"/>
    <n v="29590000"/>
    <n v="20730000"/>
    <n v="38430000"/>
    <n v="10930000"/>
    <n v="2520000"/>
    <n v="0"/>
    <x v="0"/>
    <s v="40-49"/>
    <n v="37530000"/>
    <n v="23363333.333333332"/>
    <n v="0.37909090909090909"/>
    <x v="1"/>
    <x v="1"/>
    <x v="2"/>
    <x v="2"/>
  </r>
  <r>
    <s v="CC104133"/>
    <n v="50"/>
    <x v="1"/>
    <s v="Diploma"/>
    <s v="Married"/>
    <s v="Salaried"/>
    <n v="13200000"/>
    <n v="53000000"/>
    <n v="164"/>
    <x v="0"/>
    <n v="1"/>
    <n v="2"/>
    <n v="39550000"/>
    <n v="33170000"/>
    <n v="25280000"/>
    <n v="20470000"/>
    <n v="2670000"/>
    <n v="1160000"/>
    <n v="3170000"/>
    <n v="2"/>
    <x v="0"/>
    <s v="50-59"/>
    <n v="32666666.666666668"/>
    <n v="8100000"/>
    <n v="0.61635220125786161"/>
    <x v="0"/>
    <x v="0"/>
    <x v="0"/>
    <x v="0"/>
  </r>
  <r>
    <s v="CC104134"/>
    <n v="41"/>
    <x v="0"/>
    <s v="Diploma"/>
    <s v="Married"/>
    <s v="Salaried"/>
    <n v="12600000"/>
    <n v="55000000"/>
    <n v="50"/>
    <x v="3"/>
    <n v="0"/>
    <n v="0"/>
    <n v="21740000"/>
    <n v="17810000"/>
    <n v="18900000"/>
    <n v="5980000"/>
    <n v="16060000"/>
    <n v="2730000"/>
    <n v="920000"/>
    <n v="1"/>
    <x v="0"/>
    <s v="40-49"/>
    <n v="19483333.333333332"/>
    <n v="8256666.666666667"/>
    <n v="0.35424242424242425"/>
    <x v="1"/>
    <x v="1"/>
    <x v="0"/>
    <x v="0"/>
  </r>
  <r>
    <s v="CC104135"/>
    <n v="40"/>
    <x v="0"/>
    <s v="High School"/>
    <s v="Married"/>
    <s v="Salaried"/>
    <n v="7000000"/>
    <n v="28000000"/>
    <n v="54"/>
    <x v="0"/>
    <n v="0"/>
    <n v="0"/>
    <n v="12750000"/>
    <n v="9420000"/>
    <n v="7570000"/>
    <n v="5680000"/>
    <n v="4150000"/>
    <n v="1950000"/>
    <n v="730000"/>
    <n v="0"/>
    <x v="0"/>
    <s v="40-49"/>
    <n v="9913333.333333334"/>
    <n v="3926666.6666666665"/>
    <n v="0.35404761904761906"/>
    <x v="1"/>
    <x v="1"/>
    <x v="2"/>
    <x v="1"/>
  </r>
  <r>
    <s v="CC104136"/>
    <n v="42"/>
    <x v="1"/>
    <s v="Bachelor"/>
    <s v="Single"/>
    <s v="Salaried"/>
    <n v="14600000"/>
    <n v="65000000"/>
    <n v="108"/>
    <x v="0"/>
    <n v="0"/>
    <n v="0"/>
    <n v="13030000"/>
    <n v="10400000"/>
    <n v="2010000"/>
    <n v="5050000"/>
    <n v="4980000"/>
    <n v="2100000"/>
    <n v="960000"/>
    <n v="0"/>
    <x v="0"/>
    <s v="40-49"/>
    <n v="8480000"/>
    <n v="4043333.3333333335"/>
    <n v="0.13046153846153846"/>
    <x v="2"/>
    <x v="2"/>
    <x v="2"/>
    <x v="2"/>
  </r>
  <r>
    <s v="CC104137"/>
    <n v="21"/>
    <x v="0"/>
    <s v="High School"/>
    <s v="Single"/>
    <s v="Government"/>
    <n v="5300000"/>
    <n v="20000000"/>
    <n v="6"/>
    <x v="1"/>
    <n v="3"/>
    <n v="2"/>
    <n v="16530000"/>
    <n v="15860000"/>
    <n v="14790000"/>
    <n v="370000"/>
    <n v="3390000"/>
    <n v="1840000"/>
    <n v="1570000"/>
    <n v="5"/>
    <x v="1"/>
    <s v="21-29"/>
    <n v="15726666.666666666"/>
    <n v="1866666.6666666667"/>
    <n v="0.78633333333333333"/>
    <x v="3"/>
    <x v="3"/>
    <x v="3"/>
    <x v="1"/>
  </r>
  <r>
    <s v="CC104138"/>
    <n v="50"/>
    <x v="1"/>
    <s v="Bachelor"/>
    <s v="Married"/>
    <s v="Self-employed"/>
    <n v="13600000"/>
    <n v="41000000"/>
    <n v="173"/>
    <x v="1"/>
    <n v="3"/>
    <n v="2"/>
    <n v="26300000"/>
    <n v="33600000"/>
    <n v="33940000"/>
    <n v="1030000"/>
    <n v="720000"/>
    <n v="500000"/>
    <n v="2740000"/>
    <n v="3"/>
    <x v="1"/>
    <s v="50-59"/>
    <n v="31280000"/>
    <n v="750000"/>
    <n v="0.76292682926829269"/>
    <x v="3"/>
    <x v="3"/>
    <x v="1"/>
    <x v="0"/>
  </r>
  <r>
    <s v="CC104139"/>
    <n v="40"/>
    <x v="0"/>
    <s v="High School"/>
    <s v="Married"/>
    <s v="Other"/>
    <n v="6700000"/>
    <n v="22000000"/>
    <n v="108"/>
    <x v="1"/>
    <n v="3"/>
    <n v="3"/>
    <n v="13670000"/>
    <n v="12190000"/>
    <n v="14810000"/>
    <n v="360000"/>
    <n v="460000"/>
    <n v="350000"/>
    <n v="2840000"/>
    <n v="3"/>
    <x v="1"/>
    <s v="40-49"/>
    <n v="13556666.666666666"/>
    <n v="390000"/>
    <n v="0.61621212121212121"/>
    <x v="0"/>
    <x v="0"/>
    <x v="1"/>
    <x v="1"/>
  </r>
  <r>
    <s v="CC104140"/>
    <n v="48"/>
    <x v="0"/>
    <s v="Bachelor"/>
    <s v="Other"/>
    <s v="Salaried"/>
    <n v="10300000"/>
    <n v="29000000"/>
    <n v="69"/>
    <x v="0"/>
    <n v="0"/>
    <n v="0"/>
    <n v="20920000"/>
    <n v="19390000"/>
    <n v="20570000"/>
    <n v="10330000"/>
    <n v="5780000"/>
    <n v="21160000"/>
    <n v="730000"/>
    <n v="1"/>
    <x v="0"/>
    <s v="40-49"/>
    <n v="20293333.333333332"/>
    <n v="12423333.333333334"/>
    <n v="0.69977011494252872"/>
    <x v="0"/>
    <x v="0"/>
    <x v="0"/>
    <x v="1"/>
  </r>
  <r>
    <s v="CC104141"/>
    <n v="40"/>
    <x v="1"/>
    <s v="Bachelor"/>
    <s v="Married"/>
    <s v="Government"/>
    <n v="11300000"/>
    <n v="44000000"/>
    <n v="143"/>
    <x v="0"/>
    <n v="0"/>
    <n v="0"/>
    <n v="3220000"/>
    <n v="10610000"/>
    <n v="5130000"/>
    <n v="1050000"/>
    <n v="6110000"/>
    <n v="4690000"/>
    <n v="1510000"/>
    <n v="0"/>
    <x v="0"/>
    <s v="40-49"/>
    <n v="6320000"/>
    <n v="3950000"/>
    <n v="0.14363636363636365"/>
    <x v="2"/>
    <x v="2"/>
    <x v="2"/>
    <x v="0"/>
  </r>
  <r>
    <s v="CC104142"/>
    <n v="29"/>
    <x v="1"/>
    <s v="Bachelor"/>
    <s v="Single"/>
    <s v="Salaried"/>
    <n v="5000000"/>
    <n v="21000000"/>
    <n v="70"/>
    <x v="0"/>
    <n v="0"/>
    <n v="0"/>
    <n v="6770000"/>
    <n v="2360000"/>
    <n v="6090000"/>
    <n v="6580000"/>
    <n v="590000"/>
    <n v="2440000"/>
    <n v="770000"/>
    <n v="0"/>
    <x v="0"/>
    <s v="21-29"/>
    <n v="5073333.333333333"/>
    <n v="3203333.3333333335"/>
    <n v="0.24158730158730157"/>
    <x v="2"/>
    <x v="2"/>
    <x v="2"/>
    <x v="1"/>
  </r>
  <r>
    <s v="CC104143"/>
    <n v="30"/>
    <x v="1"/>
    <s v="Diploma"/>
    <s v="Married"/>
    <s v="Salaried"/>
    <n v="8200000"/>
    <n v="39000000"/>
    <n v="57"/>
    <x v="0"/>
    <n v="0"/>
    <n v="0"/>
    <n v="24800000"/>
    <n v="21350000"/>
    <n v="15500000"/>
    <n v="9180000"/>
    <n v="18750000"/>
    <n v="8190000"/>
    <n v="330000"/>
    <n v="0"/>
    <x v="0"/>
    <s v="30-39"/>
    <n v="20550000"/>
    <n v="12040000"/>
    <n v="0.52692307692307694"/>
    <x v="0"/>
    <x v="0"/>
    <x v="2"/>
    <x v="1"/>
  </r>
  <r>
    <s v="CC104144"/>
    <n v="31"/>
    <x v="0"/>
    <s v="Diploma"/>
    <s v="Married"/>
    <s v="Salaried"/>
    <n v="7300000"/>
    <n v="23000000"/>
    <n v="57"/>
    <x v="1"/>
    <n v="0"/>
    <n v="0"/>
    <n v="16700000"/>
    <n v="17220000"/>
    <n v="13020000"/>
    <n v="350000"/>
    <n v="2740000"/>
    <n v="1140000"/>
    <n v="910000"/>
    <n v="1"/>
    <x v="1"/>
    <s v="30-39"/>
    <n v="15646666.666666666"/>
    <n v="1410000"/>
    <n v="0.68028985507246376"/>
    <x v="0"/>
    <x v="0"/>
    <x v="0"/>
    <x v="1"/>
  </r>
  <r>
    <s v="CC104145"/>
    <n v="32"/>
    <x v="0"/>
    <s v="Bachelor"/>
    <s v="Married"/>
    <s v="Salaried"/>
    <n v="17500000"/>
    <n v="117000000"/>
    <n v="74"/>
    <x v="3"/>
    <n v="0"/>
    <n v="1"/>
    <n v="105360000"/>
    <n v="121010000"/>
    <n v="120250000"/>
    <n v="32460000"/>
    <n v="39950000"/>
    <n v="17500000"/>
    <n v="9810000"/>
    <n v="2"/>
    <x v="1"/>
    <s v="30-39"/>
    <n v="115540000"/>
    <n v="29970000"/>
    <n v="0.98752136752136754"/>
    <x v="3"/>
    <x v="3"/>
    <x v="0"/>
    <x v="3"/>
  </r>
  <r>
    <s v="CC104146"/>
    <n v="33"/>
    <x v="0"/>
    <s v="Diploma"/>
    <s v="Married"/>
    <s v="Other"/>
    <n v="6400000"/>
    <n v="32000000"/>
    <n v="73"/>
    <x v="0"/>
    <n v="0"/>
    <n v="0"/>
    <n v="16490000"/>
    <n v="16870000"/>
    <n v="16940000"/>
    <n v="3370000"/>
    <n v="1410000"/>
    <n v="3610000"/>
    <n v="1220000"/>
    <n v="1"/>
    <x v="0"/>
    <s v="30-39"/>
    <n v="16766666.666666666"/>
    <n v="2796666.6666666665"/>
    <n v="0.5239583333333333"/>
    <x v="0"/>
    <x v="0"/>
    <x v="0"/>
    <x v="1"/>
  </r>
  <r>
    <s v="CC104147"/>
    <n v="54"/>
    <x v="0"/>
    <s v="Bachelor"/>
    <s v="Married"/>
    <s v="Contract"/>
    <n v="12200000"/>
    <n v="43000000"/>
    <n v="161"/>
    <x v="0"/>
    <n v="0"/>
    <n v="2"/>
    <n v="19740000"/>
    <n v="20640000"/>
    <n v="20330000"/>
    <n v="870000"/>
    <n v="10030000"/>
    <n v="770000"/>
    <n v="3250000"/>
    <n v="2"/>
    <x v="0"/>
    <s v="50-59"/>
    <n v="20236666.666666668"/>
    <n v="3890000"/>
    <n v="0.4706201550387597"/>
    <x v="1"/>
    <x v="1"/>
    <x v="0"/>
    <x v="0"/>
  </r>
  <r>
    <s v="CC104148"/>
    <n v="31"/>
    <x v="0"/>
    <s v="Diploma"/>
    <s v="Married"/>
    <s v="Self-employed"/>
    <n v="11500000"/>
    <n v="44000000"/>
    <n v="89"/>
    <x v="0"/>
    <n v="0"/>
    <n v="0"/>
    <n v="22830000"/>
    <n v="13400000"/>
    <n v="9150000"/>
    <n v="8950000"/>
    <n v="11530000"/>
    <n v="2650000"/>
    <n v="1360000"/>
    <n v="0"/>
    <x v="0"/>
    <s v="30-39"/>
    <n v="15126666.666666666"/>
    <n v="7710000"/>
    <n v="0.34378787878787875"/>
    <x v="1"/>
    <x v="1"/>
    <x v="2"/>
    <x v="0"/>
  </r>
  <r>
    <s v="CC104149"/>
    <n v="24"/>
    <x v="0"/>
    <s v="Diploma"/>
    <s v="Married"/>
    <s v="Government"/>
    <n v="9000000"/>
    <n v="46000000"/>
    <n v="16"/>
    <x v="3"/>
    <n v="1"/>
    <n v="0"/>
    <n v="7870000"/>
    <n v="14040000"/>
    <n v="10970000"/>
    <n v="1570000"/>
    <n v="4020000"/>
    <n v="2070000"/>
    <n v="490000"/>
    <n v="2"/>
    <x v="1"/>
    <s v="21-29"/>
    <n v="10960000"/>
    <n v="2553333.3333333335"/>
    <n v="0.23826086956521739"/>
    <x v="2"/>
    <x v="2"/>
    <x v="0"/>
    <x v="0"/>
  </r>
  <r>
    <s v="CC104150"/>
    <n v="47"/>
    <x v="0"/>
    <s v="High School"/>
    <s v="Married"/>
    <s v="Contract"/>
    <n v="9700000"/>
    <n v="60000000"/>
    <n v="126"/>
    <x v="0"/>
    <n v="0"/>
    <n v="0"/>
    <n v="1540000"/>
    <n v="8620000"/>
    <n v="5020000"/>
    <n v="880000"/>
    <n v="7530000"/>
    <n v="2100000"/>
    <n v="2930000"/>
    <n v="0"/>
    <x v="0"/>
    <s v="40-49"/>
    <n v="5060000"/>
    <n v="3503333.3333333335"/>
    <n v="8.433333333333333E-2"/>
    <x v="2"/>
    <x v="2"/>
    <x v="2"/>
    <x v="2"/>
  </r>
  <r>
    <s v="CC104151"/>
    <n v="34"/>
    <x v="0"/>
    <s v="Bachelor"/>
    <s v="Single"/>
    <s v="Self-employed"/>
    <n v="10300000"/>
    <n v="47000000"/>
    <n v="119"/>
    <x v="0"/>
    <n v="0"/>
    <n v="0"/>
    <n v="16340000"/>
    <n v="22480000"/>
    <n v="12490000"/>
    <n v="15280000"/>
    <n v="5770000"/>
    <n v="3340000"/>
    <n v="1290000"/>
    <n v="0"/>
    <x v="0"/>
    <s v="30-39"/>
    <n v="17103333.333333332"/>
    <n v="8130000"/>
    <n v="0.36390070921985812"/>
    <x v="1"/>
    <x v="1"/>
    <x v="2"/>
    <x v="0"/>
  </r>
  <r>
    <s v="CC104152"/>
    <n v="42"/>
    <x v="0"/>
    <s v="Postgraduate"/>
    <s v="Married"/>
    <s v="Salaried"/>
    <n v="20100000"/>
    <n v="76000000"/>
    <n v="145"/>
    <x v="0"/>
    <n v="0"/>
    <n v="0"/>
    <n v="58600000"/>
    <n v="47020000"/>
    <n v="42060000"/>
    <n v="50170000"/>
    <n v="27580000"/>
    <n v="18950000"/>
    <n v="1460000"/>
    <n v="0"/>
    <x v="0"/>
    <s v="40-49"/>
    <n v="49226666.666666664"/>
    <n v="32233333.333333332"/>
    <n v="0.64771929824561403"/>
    <x v="0"/>
    <x v="0"/>
    <x v="2"/>
    <x v="2"/>
  </r>
  <r>
    <s v="CC104153"/>
    <n v="34"/>
    <x v="0"/>
    <s v="Diploma"/>
    <s v="Single"/>
    <s v="Salaried"/>
    <n v="7700000"/>
    <n v="29000000"/>
    <n v="35"/>
    <x v="0"/>
    <n v="0"/>
    <n v="0"/>
    <n v="9190000"/>
    <n v="15120000"/>
    <n v="13830000"/>
    <n v="8130000"/>
    <n v="6600000"/>
    <n v="11970000"/>
    <n v="810000"/>
    <n v="1"/>
    <x v="0"/>
    <s v="30-39"/>
    <n v="12713333.333333334"/>
    <n v="8900000"/>
    <n v="0.43839080459770119"/>
    <x v="1"/>
    <x v="1"/>
    <x v="0"/>
    <x v="1"/>
  </r>
  <r>
    <s v="CC104154"/>
    <n v="28"/>
    <x v="1"/>
    <s v="Bachelor"/>
    <s v="Married"/>
    <s v="Government"/>
    <n v="8900000"/>
    <n v="51000000"/>
    <n v="68"/>
    <x v="0"/>
    <n v="0"/>
    <n v="0"/>
    <n v="15120000"/>
    <n v="14300000"/>
    <n v="15120000"/>
    <n v="12170000"/>
    <n v="8590000"/>
    <n v="6100000"/>
    <n v="510000"/>
    <n v="0"/>
    <x v="0"/>
    <s v="21-29"/>
    <n v="14846666.666666666"/>
    <n v="8953333.333333334"/>
    <n v="0.2911111111111111"/>
    <x v="1"/>
    <x v="1"/>
    <x v="2"/>
    <x v="0"/>
  </r>
  <r>
    <s v="CC104155"/>
    <n v="40"/>
    <x v="0"/>
    <s v="Bachelor"/>
    <s v="Married"/>
    <s v="Government"/>
    <n v="13200000"/>
    <n v="30000000"/>
    <n v="114"/>
    <x v="0"/>
    <n v="0"/>
    <n v="0"/>
    <n v="11570000"/>
    <n v="1780000"/>
    <n v="1910000"/>
    <n v="3640000"/>
    <n v="1140000"/>
    <n v="910000"/>
    <n v="870000"/>
    <n v="1"/>
    <x v="0"/>
    <s v="40-49"/>
    <n v="5086666.666666667"/>
    <n v="1896666.6666666667"/>
    <n v="0.16955555555555557"/>
    <x v="2"/>
    <x v="2"/>
    <x v="0"/>
    <x v="1"/>
  </r>
  <r>
    <s v="CC104156"/>
    <n v="44"/>
    <x v="1"/>
    <s v="Bachelor"/>
    <s v="Single"/>
    <s v="Salaried"/>
    <n v="13300000"/>
    <n v="55000000"/>
    <n v="116"/>
    <x v="3"/>
    <n v="2"/>
    <n v="2"/>
    <n v="34020000"/>
    <n v="25540000"/>
    <n v="24370000"/>
    <n v="1400000"/>
    <n v="990000"/>
    <n v="2290000"/>
    <n v="4170000"/>
    <n v="3"/>
    <x v="1"/>
    <s v="40-49"/>
    <n v="27976666.666666668"/>
    <n v="1560000"/>
    <n v="0.50866666666666671"/>
    <x v="0"/>
    <x v="0"/>
    <x v="1"/>
    <x v="0"/>
  </r>
  <r>
    <s v="CC104157"/>
    <n v="38"/>
    <x v="1"/>
    <s v="Bachelor"/>
    <s v="Single"/>
    <s v="Salaried"/>
    <n v="12400000"/>
    <n v="65000000"/>
    <n v="130"/>
    <x v="0"/>
    <n v="1"/>
    <n v="2"/>
    <n v="5240000"/>
    <n v="3710000"/>
    <n v="10790000"/>
    <n v="5050000"/>
    <n v="2060000"/>
    <n v="2380000"/>
    <n v="3660000"/>
    <n v="2"/>
    <x v="0"/>
    <s v="30-39"/>
    <n v="6580000"/>
    <n v="3163333.3333333335"/>
    <n v="0.10123076923076924"/>
    <x v="2"/>
    <x v="2"/>
    <x v="0"/>
    <x v="2"/>
  </r>
  <r>
    <s v="CC104158"/>
    <n v="25"/>
    <x v="1"/>
    <s v="Bachelor"/>
    <s v="Single"/>
    <s v="Contract"/>
    <n v="6700000"/>
    <n v="20000000"/>
    <n v="3"/>
    <x v="2"/>
    <n v="0"/>
    <n v="0"/>
    <n v="8260000"/>
    <n v="8260000"/>
    <n v="9360000"/>
    <n v="1880000"/>
    <n v="2420000"/>
    <n v="1990000"/>
    <n v="2930000"/>
    <n v="1"/>
    <x v="0"/>
    <s v="21-29"/>
    <n v="8626666.666666666"/>
    <n v="2096666.6666666667"/>
    <n v="0.43133333333333329"/>
    <x v="1"/>
    <x v="1"/>
    <x v="0"/>
    <x v="1"/>
  </r>
  <r>
    <s v="CC104159"/>
    <n v="43"/>
    <x v="1"/>
    <s v="High School"/>
    <s v="Married"/>
    <s v="Salaried"/>
    <n v="13600000"/>
    <n v="63000000"/>
    <n v="119"/>
    <x v="3"/>
    <n v="0"/>
    <n v="0"/>
    <n v="38850000"/>
    <n v="37560000"/>
    <n v="40210000"/>
    <n v="10130000"/>
    <n v="13170000"/>
    <n v="13140000"/>
    <n v="930000"/>
    <n v="1"/>
    <x v="1"/>
    <s v="40-49"/>
    <n v="38873333.333333336"/>
    <n v="12146666.666666666"/>
    <n v="0.61703703703703705"/>
    <x v="0"/>
    <x v="0"/>
    <x v="0"/>
    <x v="2"/>
  </r>
  <r>
    <s v="CC104160"/>
    <n v="26"/>
    <x v="1"/>
    <s v="Bachelor"/>
    <s v="Single"/>
    <s v="Salaried"/>
    <n v="12600000"/>
    <n v="43000000"/>
    <n v="27"/>
    <x v="0"/>
    <n v="0"/>
    <n v="1"/>
    <n v="28220000"/>
    <n v="32600000"/>
    <n v="34830000"/>
    <n v="8640000"/>
    <n v="17430000"/>
    <n v="5470000"/>
    <n v="310000"/>
    <n v="1"/>
    <x v="0"/>
    <s v="21-29"/>
    <n v="31883333.333333332"/>
    <n v="10513333.333333334"/>
    <n v="0.74147286821705427"/>
    <x v="0"/>
    <x v="0"/>
    <x v="0"/>
    <x v="0"/>
  </r>
  <r>
    <s v="CC104161"/>
    <n v="32"/>
    <x v="1"/>
    <s v="Bachelor"/>
    <s v="Married"/>
    <s v="Salaried"/>
    <n v="13700000"/>
    <n v="72000000"/>
    <n v="97"/>
    <x v="3"/>
    <n v="2"/>
    <n v="2"/>
    <n v="52000000"/>
    <n v="42900000"/>
    <n v="39630000"/>
    <n v="1990000"/>
    <n v="1450000"/>
    <n v="7690000"/>
    <n v="3280000"/>
    <n v="3"/>
    <x v="0"/>
    <s v="30-39"/>
    <n v="44843333.333333336"/>
    <n v="3710000"/>
    <n v="0.62282407407407414"/>
    <x v="0"/>
    <x v="0"/>
    <x v="1"/>
    <x v="2"/>
  </r>
  <r>
    <s v="CC104162"/>
    <n v="39"/>
    <x v="1"/>
    <s v="Postgraduate"/>
    <s v="Married"/>
    <s v="Self-employed"/>
    <n v="24300000"/>
    <n v="119000000"/>
    <n v="125"/>
    <x v="0"/>
    <n v="1"/>
    <n v="0"/>
    <n v="31030000"/>
    <n v="26480000"/>
    <n v="33380000"/>
    <n v="10300000"/>
    <n v="6310000"/>
    <n v="14570000"/>
    <n v="4130000"/>
    <n v="2"/>
    <x v="0"/>
    <s v="30-39"/>
    <n v="30296666.666666668"/>
    <n v="10393333.333333334"/>
    <n v="0.25459383753501402"/>
    <x v="1"/>
    <x v="1"/>
    <x v="0"/>
    <x v="3"/>
  </r>
  <r>
    <s v="CC104163"/>
    <n v="44"/>
    <x v="1"/>
    <s v="Bachelor"/>
    <s v="Married"/>
    <s v="Salaried"/>
    <n v="19600000"/>
    <n v="108000000"/>
    <n v="175"/>
    <x v="0"/>
    <n v="0"/>
    <n v="0"/>
    <n v="47870000"/>
    <n v="50450000"/>
    <n v="56330000"/>
    <n v="23040000"/>
    <n v="12320000"/>
    <n v="13700000"/>
    <n v="8500000"/>
    <n v="1"/>
    <x v="0"/>
    <s v="40-49"/>
    <n v="51550000"/>
    <n v="16353333.333333334"/>
    <n v="0.4773148148148148"/>
    <x v="1"/>
    <x v="1"/>
    <x v="0"/>
    <x v="3"/>
  </r>
  <r>
    <s v="CC104164"/>
    <n v="48"/>
    <x v="1"/>
    <s v="Bachelor"/>
    <s v="Married"/>
    <s v="Salaried"/>
    <n v="8600000"/>
    <n v="54000000"/>
    <n v="134"/>
    <x v="0"/>
    <n v="0"/>
    <n v="0"/>
    <n v="5330000"/>
    <n v="15460000"/>
    <n v="21580000"/>
    <n v="2160000"/>
    <n v="7260000"/>
    <n v="21850000"/>
    <n v="770000"/>
    <n v="1"/>
    <x v="0"/>
    <s v="40-49"/>
    <n v="14123333.333333334"/>
    <n v="10423333.333333334"/>
    <n v="0.26154320987654323"/>
    <x v="1"/>
    <x v="1"/>
    <x v="0"/>
    <x v="0"/>
  </r>
  <r>
    <s v="CC104165"/>
    <n v="37"/>
    <x v="0"/>
    <s v="High School"/>
    <s v="Married"/>
    <s v="Salaried"/>
    <n v="6400000"/>
    <n v="31000000"/>
    <n v="110"/>
    <x v="3"/>
    <n v="3"/>
    <n v="0"/>
    <n v="22860000"/>
    <n v="24500000"/>
    <n v="20520000"/>
    <n v="2900000"/>
    <n v="330000"/>
    <n v="5910000"/>
    <n v="2490000"/>
    <n v="2"/>
    <x v="1"/>
    <s v="30-39"/>
    <n v="22626666.666666668"/>
    <n v="3046666.6666666665"/>
    <n v="0.72989247311827965"/>
    <x v="0"/>
    <x v="0"/>
    <x v="0"/>
    <x v="1"/>
  </r>
  <r>
    <s v="CC104166"/>
    <n v="29"/>
    <x v="0"/>
    <s v="Diploma"/>
    <s v="Married"/>
    <s v="Contract"/>
    <n v="5400000"/>
    <n v="26000000"/>
    <n v="79"/>
    <x v="0"/>
    <n v="0"/>
    <n v="0"/>
    <n v="5340000"/>
    <n v="3230000"/>
    <n v="1080000"/>
    <n v="2350000"/>
    <n v="1310000"/>
    <n v="570000"/>
    <n v="960000"/>
    <n v="0"/>
    <x v="0"/>
    <s v="21-29"/>
    <n v="3216666.6666666665"/>
    <n v="1410000"/>
    <n v="0.12371794871794871"/>
    <x v="2"/>
    <x v="2"/>
    <x v="2"/>
    <x v="1"/>
  </r>
  <r>
    <s v="CC104167"/>
    <n v="49"/>
    <x v="0"/>
    <s v="Postgraduate"/>
    <s v="Other"/>
    <s v="Contract"/>
    <n v="11800000"/>
    <n v="25000000"/>
    <n v="83"/>
    <x v="1"/>
    <n v="3"/>
    <n v="3"/>
    <n v="12600000"/>
    <n v="13320000"/>
    <n v="10410000"/>
    <n v="2020000"/>
    <n v="440000"/>
    <n v="1090000"/>
    <n v="1930000"/>
    <n v="3"/>
    <x v="1"/>
    <s v="40-49"/>
    <n v="12110000"/>
    <n v="1183333.3333333333"/>
    <n v="0.4844"/>
    <x v="1"/>
    <x v="1"/>
    <x v="1"/>
    <x v="1"/>
  </r>
  <r>
    <s v="CC104168"/>
    <n v="68"/>
    <x v="1"/>
    <s v="Postgraduate"/>
    <s v="Married"/>
    <s v="Government"/>
    <n v="25900000"/>
    <n v="97000000"/>
    <n v="157"/>
    <x v="0"/>
    <n v="0"/>
    <n v="0"/>
    <n v="17420000"/>
    <n v="34760000"/>
    <n v="46470000"/>
    <n v="6170000"/>
    <n v="8260000"/>
    <n v="13980000"/>
    <n v="6280000"/>
    <n v="0"/>
    <x v="0"/>
    <s v="60+"/>
    <n v="32883333.333333332"/>
    <n v="9470000"/>
    <n v="0.3390034364261168"/>
    <x v="1"/>
    <x v="1"/>
    <x v="2"/>
    <x v="2"/>
  </r>
  <r>
    <s v="CC104169"/>
    <n v="29"/>
    <x v="1"/>
    <s v="Postgraduate"/>
    <s v="Married"/>
    <s v="Salaried"/>
    <n v="15400000"/>
    <n v="61000000"/>
    <n v="25"/>
    <x v="0"/>
    <n v="0"/>
    <n v="0"/>
    <n v="21040000"/>
    <n v="24470000"/>
    <n v="16480000"/>
    <n v="4990000"/>
    <n v="11700000"/>
    <n v="5330000"/>
    <n v="780000"/>
    <n v="0"/>
    <x v="0"/>
    <s v="21-29"/>
    <n v="20663333.333333332"/>
    <n v="7340000"/>
    <n v="0.33874316939890708"/>
    <x v="1"/>
    <x v="1"/>
    <x v="2"/>
    <x v="2"/>
  </r>
  <r>
    <s v="CC104170"/>
    <n v="45"/>
    <x v="0"/>
    <s v="Diploma"/>
    <s v="Other"/>
    <s v="Government"/>
    <n v="17800000"/>
    <n v="89000000"/>
    <n v="125"/>
    <x v="0"/>
    <n v="0"/>
    <n v="0"/>
    <n v="3110000"/>
    <n v="16000000"/>
    <n v="24000000"/>
    <n v="940000"/>
    <n v="6590000"/>
    <n v="11160000"/>
    <n v="1530000"/>
    <n v="0"/>
    <x v="0"/>
    <s v="40-49"/>
    <n v="14370000"/>
    <n v="6230000"/>
    <n v="0.16146067415730336"/>
    <x v="2"/>
    <x v="2"/>
    <x v="2"/>
    <x v="2"/>
  </r>
  <r>
    <s v="CC104171"/>
    <n v="55"/>
    <x v="1"/>
    <s v="High School"/>
    <s v="Other"/>
    <s v="Salaried"/>
    <n v="10400000"/>
    <n v="42000000"/>
    <n v="107"/>
    <x v="2"/>
    <n v="0"/>
    <n v="0"/>
    <n v="15660000"/>
    <n v="18130000"/>
    <n v="16260000"/>
    <n v="6470000"/>
    <n v="6370000"/>
    <n v="5210000"/>
    <n v="2310000"/>
    <n v="1"/>
    <x v="0"/>
    <s v="50-59"/>
    <n v="16683333.333333334"/>
    <n v="6016666.666666667"/>
    <n v="0.39722222222222225"/>
    <x v="1"/>
    <x v="1"/>
    <x v="0"/>
    <x v="0"/>
  </r>
  <r>
    <s v="CC104172"/>
    <n v="37"/>
    <x v="0"/>
    <s v="High School"/>
    <s v="Single"/>
    <s v="Salaried"/>
    <n v="8600000"/>
    <n v="57000000"/>
    <n v="122"/>
    <x v="0"/>
    <n v="0"/>
    <n v="0"/>
    <n v="12750000"/>
    <n v="2360000"/>
    <n v="0"/>
    <n v="12300000"/>
    <n v="1240000"/>
    <n v="0"/>
    <n v="2560000"/>
    <n v="0"/>
    <x v="0"/>
    <s v="30-39"/>
    <n v="5036666.666666667"/>
    <n v="4513333.333333333"/>
    <n v="8.8362573099415212E-2"/>
    <x v="2"/>
    <x v="2"/>
    <x v="2"/>
    <x v="0"/>
  </r>
  <r>
    <s v="CC104173"/>
    <n v="41"/>
    <x v="0"/>
    <s v="Bachelor"/>
    <s v="Married"/>
    <s v="Contract"/>
    <n v="10400000"/>
    <n v="45000000"/>
    <n v="100"/>
    <x v="0"/>
    <n v="0"/>
    <n v="2"/>
    <n v="25570000"/>
    <n v="27710000"/>
    <n v="27490000"/>
    <n v="4580000"/>
    <n v="10580000"/>
    <n v="5220000"/>
    <n v="2220000"/>
    <n v="2"/>
    <x v="0"/>
    <s v="40-49"/>
    <n v="26923333.333333332"/>
    <n v="6793333.333333333"/>
    <n v="0.59829629629629622"/>
    <x v="0"/>
    <x v="0"/>
    <x v="0"/>
    <x v="0"/>
  </r>
  <r>
    <s v="CC104174"/>
    <n v="28"/>
    <x v="0"/>
    <s v="Diploma"/>
    <s v="Married"/>
    <s v="Government"/>
    <n v="6400000"/>
    <n v="30000000"/>
    <n v="69"/>
    <x v="0"/>
    <n v="0"/>
    <n v="1"/>
    <n v="22140000"/>
    <n v="17680000"/>
    <n v="19770000"/>
    <n v="8570000"/>
    <n v="4630000"/>
    <n v="4670000"/>
    <n v="1000000"/>
    <n v="1"/>
    <x v="0"/>
    <s v="21-29"/>
    <n v="19863333.333333332"/>
    <n v="5956666.666666667"/>
    <n v="0.66211111111111109"/>
    <x v="0"/>
    <x v="0"/>
    <x v="0"/>
    <x v="1"/>
  </r>
  <r>
    <s v="CC104175"/>
    <n v="43"/>
    <x v="0"/>
    <s v="Postgraduate"/>
    <s v="Married"/>
    <s v="Salaried"/>
    <n v="21500000"/>
    <n v="88000000"/>
    <n v="56"/>
    <x v="0"/>
    <n v="0"/>
    <n v="0"/>
    <n v="55620000"/>
    <n v="61430000"/>
    <n v="46950000"/>
    <n v="22680000"/>
    <n v="19320000"/>
    <n v="22410000"/>
    <n v="470000"/>
    <n v="0"/>
    <x v="0"/>
    <s v="40-49"/>
    <n v="54666666.666666664"/>
    <n v="21470000"/>
    <n v="0.62121212121212122"/>
    <x v="0"/>
    <x v="0"/>
    <x v="2"/>
    <x v="2"/>
  </r>
  <r>
    <s v="CC104176"/>
    <n v="31"/>
    <x v="1"/>
    <s v="Bachelor"/>
    <s v="Single"/>
    <s v="Other"/>
    <n v="13100000"/>
    <n v="66000000"/>
    <n v="90"/>
    <x v="0"/>
    <n v="0"/>
    <n v="0"/>
    <n v="22140000"/>
    <n v="19360000"/>
    <n v="10610000"/>
    <n v="2970000"/>
    <n v="11610000"/>
    <n v="1270000"/>
    <n v="790000"/>
    <n v="2"/>
    <x v="0"/>
    <s v="30-39"/>
    <n v="17370000"/>
    <n v="5283333.333333333"/>
    <n v="0.26318181818181818"/>
    <x v="1"/>
    <x v="1"/>
    <x v="0"/>
    <x v="2"/>
  </r>
  <r>
    <s v="CC104177"/>
    <n v="56"/>
    <x v="0"/>
    <s v="Bachelor"/>
    <s v="Married"/>
    <s v="Salaried"/>
    <n v="13800000"/>
    <n v="81000000"/>
    <n v="156"/>
    <x v="1"/>
    <n v="0"/>
    <n v="0"/>
    <n v="38230000"/>
    <n v="35380000"/>
    <n v="32020000"/>
    <n v="1420000"/>
    <n v="8310000"/>
    <n v="10360000"/>
    <n v="5020000"/>
    <n v="1"/>
    <x v="0"/>
    <s v="50-59"/>
    <n v="35210000"/>
    <n v="6696666.666666667"/>
    <n v="0.43469135802469133"/>
    <x v="1"/>
    <x v="1"/>
    <x v="0"/>
    <x v="2"/>
  </r>
  <r>
    <s v="CC104178"/>
    <n v="36"/>
    <x v="0"/>
    <s v="Bachelor"/>
    <s v="Single"/>
    <s v="Self-employed"/>
    <n v="15100000"/>
    <n v="75000000"/>
    <n v="101"/>
    <x v="1"/>
    <n v="2"/>
    <n v="3"/>
    <n v="48040000"/>
    <n v="60490000"/>
    <n v="45620000"/>
    <n v="1210000"/>
    <n v="11190000"/>
    <n v="1580000"/>
    <n v="7050000"/>
    <n v="3"/>
    <x v="1"/>
    <s v="30-39"/>
    <n v="51383333.333333336"/>
    <n v="4660000"/>
    <n v="0.68511111111111112"/>
    <x v="0"/>
    <x v="0"/>
    <x v="1"/>
    <x v="2"/>
  </r>
  <r>
    <s v="CC104179"/>
    <n v="21"/>
    <x v="1"/>
    <s v="High School"/>
    <s v="Single"/>
    <s v="Contract"/>
    <n v="5000000"/>
    <n v="20000000"/>
    <n v="25"/>
    <x v="0"/>
    <n v="0"/>
    <n v="0"/>
    <n v="1490000"/>
    <n v="4130000"/>
    <n v="2270000"/>
    <n v="390000"/>
    <n v="1160000"/>
    <n v="1030000"/>
    <n v="570000"/>
    <n v="0"/>
    <x v="0"/>
    <s v="21-29"/>
    <n v="2630000"/>
    <n v="860000"/>
    <n v="0.13150000000000001"/>
    <x v="2"/>
    <x v="2"/>
    <x v="2"/>
    <x v="1"/>
  </r>
  <r>
    <s v="CC104180"/>
    <n v="38"/>
    <x v="1"/>
    <s v="Diploma"/>
    <s v="Other"/>
    <s v="Other"/>
    <n v="5800000"/>
    <n v="31000000"/>
    <n v="140"/>
    <x v="0"/>
    <n v="0"/>
    <n v="0"/>
    <n v="10150000"/>
    <n v="10740000"/>
    <n v="11430000"/>
    <n v="4280000"/>
    <n v="3100000"/>
    <n v="5880000"/>
    <n v="1920000"/>
    <n v="2"/>
    <x v="0"/>
    <s v="30-39"/>
    <n v="10773333.333333334"/>
    <n v="4420000"/>
    <n v="0.34752688172043011"/>
    <x v="1"/>
    <x v="1"/>
    <x v="0"/>
    <x v="1"/>
  </r>
  <r>
    <s v="CC104181"/>
    <n v="41"/>
    <x v="0"/>
    <s v="High School"/>
    <s v="Married"/>
    <s v="Self-employed"/>
    <n v="9700000"/>
    <n v="42000000"/>
    <n v="82"/>
    <x v="0"/>
    <n v="0"/>
    <n v="0"/>
    <n v="17310000"/>
    <n v="19550000"/>
    <n v="15910000"/>
    <n v="7130000"/>
    <n v="2910000"/>
    <n v="13800000"/>
    <n v="5600000"/>
    <n v="0"/>
    <x v="0"/>
    <s v="40-49"/>
    <n v="17590000"/>
    <n v="7946666.666666667"/>
    <n v="0.4188095238095238"/>
    <x v="1"/>
    <x v="1"/>
    <x v="2"/>
    <x v="0"/>
  </r>
  <r>
    <s v="CC104182"/>
    <n v="44"/>
    <x v="0"/>
    <s v="High School"/>
    <s v="Married"/>
    <s v="Salaried"/>
    <n v="11500000"/>
    <n v="73000000"/>
    <n v="161"/>
    <x v="1"/>
    <n v="3"/>
    <n v="3"/>
    <n v="63090000"/>
    <n v="70550000"/>
    <n v="69660000"/>
    <n v="1890000"/>
    <n v="1310000"/>
    <n v="1430000"/>
    <n v="8280000"/>
    <n v="4"/>
    <x v="1"/>
    <s v="40-49"/>
    <n v="67766666.666666672"/>
    <n v="1543333.3333333333"/>
    <n v="0.92831050228310508"/>
    <x v="3"/>
    <x v="3"/>
    <x v="1"/>
    <x v="2"/>
  </r>
  <r>
    <s v="CC104183"/>
    <n v="29"/>
    <x v="0"/>
    <s v="Bachelor"/>
    <s v="Married"/>
    <s v="Self-employed"/>
    <n v="14600000"/>
    <n v="72000000"/>
    <n v="34"/>
    <x v="0"/>
    <n v="0"/>
    <n v="2"/>
    <n v="23800000"/>
    <n v="25540000"/>
    <n v="28480000"/>
    <n v="3760000"/>
    <n v="10300000"/>
    <n v="1610000"/>
    <n v="1870000"/>
    <n v="1"/>
    <x v="0"/>
    <s v="21-29"/>
    <n v="25940000"/>
    <n v="5223333.333333333"/>
    <n v="0.36027777777777775"/>
    <x v="1"/>
    <x v="1"/>
    <x v="0"/>
    <x v="2"/>
  </r>
  <r>
    <s v="CC104184"/>
    <n v="37"/>
    <x v="0"/>
    <s v="High School"/>
    <s v="Married"/>
    <s v="Other"/>
    <n v="5000000"/>
    <n v="28000000"/>
    <n v="135"/>
    <x v="2"/>
    <n v="0"/>
    <n v="0"/>
    <n v="10500000"/>
    <n v="9620000"/>
    <n v="11190000"/>
    <n v="3200000"/>
    <n v="4770000"/>
    <n v="5650000"/>
    <n v="1060000"/>
    <n v="2"/>
    <x v="0"/>
    <s v="30-39"/>
    <n v="10436666.666666666"/>
    <n v="4540000"/>
    <n v="0.3727380952380952"/>
    <x v="1"/>
    <x v="1"/>
    <x v="0"/>
    <x v="1"/>
  </r>
  <r>
    <s v="CC104185"/>
    <n v="40"/>
    <x v="1"/>
    <s v="Bachelor"/>
    <s v="Married"/>
    <s v="Salaried"/>
    <n v="7300000"/>
    <n v="37000000"/>
    <n v="114"/>
    <x v="0"/>
    <n v="0"/>
    <n v="0"/>
    <n v="17670000"/>
    <n v="20020000"/>
    <n v="23210000"/>
    <n v="3650000"/>
    <n v="5420000"/>
    <n v="4220000"/>
    <n v="2070000"/>
    <n v="1"/>
    <x v="0"/>
    <s v="40-49"/>
    <n v="20300000"/>
    <n v="4430000"/>
    <n v="0.5486486486486486"/>
    <x v="0"/>
    <x v="0"/>
    <x v="0"/>
    <x v="1"/>
  </r>
  <r>
    <s v="CC104186"/>
    <n v="31"/>
    <x v="1"/>
    <s v="Bachelor"/>
    <s v="Married"/>
    <s v="Salaried"/>
    <n v="17200000"/>
    <n v="83000000"/>
    <n v="54"/>
    <x v="0"/>
    <n v="0"/>
    <n v="0"/>
    <n v="35880000"/>
    <n v="35770000"/>
    <n v="29850000"/>
    <n v="13940000"/>
    <n v="8870000"/>
    <n v="9250000"/>
    <n v="3300000"/>
    <n v="0"/>
    <x v="0"/>
    <s v="30-39"/>
    <n v="33833333.333333336"/>
    <n v="10686666.666666666"/>
    <n v="0.40763052208835343"/>
    <x v="1"/>
    <x v="1"/>
    <x v="2"/>
    <x v="2"/>
  </r>
  <r>
    <s v="CC104187"/>
    <n v="38"/>
    <x v="0"/>
    <s v="Bachelor"/>
    <s v="Single"/>
    <s v="Government"/>
    <n v="18100000"/>
    <n v="125000000"/>
    <n v="122"/>
    <x v="0"/>
    <n v="0"/>
    <n v="0"/>
    <n v="36560000"/>
    <n v="5230000"/>
    <n v="14840000"/>
    <n v="16110000"/>
    <n v="2200000"/>
    <n v="5220000"/>
    <n v="6070000"/>
    <n v="1"/>
    <x v="0"/>
    <s v="30-39"/>
    <n v="18876666.666666668"/>
    <n v="7843333.333333333"/>
    <n v="0.15101333333333333"/>
    <x v="2"/>
    <x v="2"/>
    <x v="0"/>
    <x v="3"/>
  </r>
  <r>
    <s v="CC104188"/>
    <n v="46"/>
    <x v="1"/>
    <s v="Diploma"/>
    <s v="Single"/>
    <s v="Salaried"/>
    <n v="15300000"/>
    <n v="56000000"/>
    <n v="110"/>
    <x v="0"/>
    <n v="0"/>
    <n v="0"/>
    <n v="2770000"/>
    <n v="16640000"/>
    <n v="18840000"/>
    <n v="2450000"/>
    <n v="8420000"/>
    <n v="8240000"/>
    <n v="860000"/>
    <n v="1"/>
    <x v="0"/>
    <s v="40-49"/>
    <n v="12750000"/>
    <n v="6370000"/>
    <n v="0.22767857142857142"/>
    <x v="2"/>
    <x v="2"/>
    <x v="0"/>
    <x v="0"/>
  </r>
  <r>
    <s v="CC104189"/>
    <n v="26"/>
    <x v="0"/>
    <s v="High School"/>
    <s v="Single"/>
    <s v="Salaried"/>
    <n v="7400000"/>
    <n v="41000000"/>
    <n v="37"/>
    <x v="0"/>
    <n v="3"/>
    <n v="0"/>
    <n v="26060000"/>
    <n v="27520000"/>
    <n v="32050000"/>
    <n v="9060000"/>
    <n v="4750000"/>
    <n v="7420000"/>
    <n v="1400000"/>
    <n v="1"/>
    <x v="0"/>
    <s v="21-29"/>
    <n v="28543333.333333332"/>
    <n v="7076666.666666667"/>
    <n v="0.69617886178861788"/>
    <x v="0"/>
    <x v="0"/>
    <x v="0"/>
    <x v="0"/>
  </r>
  <r>
    <s v="CC104190"/>
    <n v="37"/>
    <x v="1"/>
    <s v="Bachelor"/>
    <s v="Married"/>
    <s v="Self-employed"/>
    <n v="15400000"/>
    <n v="79000000"/>
    <n v="91"/>
    <x v="0"/>
    <n v="0"/>
    <n v="0"/>
    <n v="20500000"/>
    <n v="41070000"/>
    <n v="25510000"/>
    <n v="8970000"/>
    <n v="14030000"/>
    <n v="21660000"/>
    <n v="170000"/>
    <n v="0"/>
    <x v="0"/>
    <s v="30-39"/>
    <n v="29026666.666666668"/>
    <n v="14886666.666666666"/>
    <n v="0.36742616033755277"/>
    <x v="1"/>
    <x v="1"/>
    <x v="2"/>
    <x v="2"/>
  </r>
  <r>
    <s v="CC104191"/>
    <n v="42"/>
    <x v="1"/>
    <s v="Diploma"/>
    <s v="Married"/>
    <s v="Self-employed"/>
    <n v="9600000"/>
    <n v="68000000"/>
    <n v="117"/>
    <x v="0"/>
    <n v="0"/>
    <n v="0"/>
    <n v="9650000"/>
    <n v="12670000"/>
    <n v="9090000"/>
    <n v="3450000"/>
    <n v="10520000"/>
    <n v="3940000"/>
    <n v="2310000"/>
    <n v="0"/>
    <x v="0"/>
    <s v="40-49"/>
    <n v="10470000"/>
    <n v="5970000"/>
    <n v="0.15397058823529411"/>
    <x v="2"/>
    <x v="2"/>
    <x v="2"/>
    <x v="2"/>
  </r>
  <r>
    <s v="CC104192"/>
    <n v="43"/>
    <x v="0"/>
    <s v="Bachelor"/>
    <s v="Married"/>
    <s v="Salaried"/>
    <n v="14900000"/>
    <n v="59000000"/>
    <n v="105"/>
    <x v="0"/>
    <n v="0"/>
    <n v="0"/>
    <n v="11290000"/>
    <n v="20280000"/>
    <n v="24810000"/>
    <n v="3580000"/>
    <n v="6360000"/>
    <n v="10550000"/>
    <n v="1470000"/>
    <n v="0"/>
    <x v="0"/>
    <s v="40-49"/>
    <n v="18793333.333333332"/>
    <n v="6830000"/>
    <n v="0.31853107344632764"/>
    <x v="1"/>
    <x v="1"/>
    <x v="2"/>
    <x v="0"/>
  </r>
  <r>
    <s v="CC104193"/>
    <n v="45"/>
    <x v="0"/>
    <s v="High School"/>
    <s v="Married"/>
    <s v="Salaried"/>
    <n v="9300000"/>
    <n v="45000000"/>
    <n v="137"/>
    <x v="0"/>
    <n v="0"/>
    <n v="0"/>
    <n v="11550000"/>
    <n v="16590000"/>
    <n v="6900000"/>
    <n v="3720000"/>
    <n v="7830000"/>
    <n v="3480000"/>
    <n v="2440000"/>
    <n v="0"/>
    <x v="0"/>
    <s v="40-49"/>
    <n v="11680000"/>
    <n v="5010000"/>
    <n v="0.25955555555555554"/>
    <x v="1"/>
    <x v="1"/>
    <x v="2"/>
    <x v="0"/>
  </r>
  <r>
    <s v="CC104194"/>
    <n v="38"/>
    <x v="1"/>
    <s v="Postgraduate"/>
    <s v="Married"/>
    <s v="Salaried"/>
    <n v="12800000"/>
    <n v="62000000"/>
    <n v="29"/>
    <x v="0"/>
    <n v="0"/>
    <n v="0"/>
    <n v="18260000"/>
    <n v="20100000"/>
    <n v="20770000"/>
    <n v="18360000"/>
    <n v="6690000"/>
    <n v="20190000"/>
    <n v="2090000"/>
    <n v="0"/>
    <x v="0"/>
    <s v="30-39"/>
    <n v="19710000"/>
    <n v="15080000"/>
    <n v="0.31790322580645164"/>
    <x v="1"/>
    <x v="1"/>
    <x v="2"/>
    <x v="2"/>
  </r>
  <r>
    <s v="CC104195"/>
    <n v="50"/>
    <x v="0"/>
    <s v="Postgraduate"/>
    <s v="Married"/>
    <s v="Government"/>
    <n v="24300000"/>
    <n v="94000000"/>
    <n v="168"/>
    <x v="0"/>
    <n v="0"/>
    <n v="0"/>
    <n v="12070000"/>
    <n v="17230000"/>
    <n v="8070000"/>
    <n v="3850000"/>
    <n v="4850000"/>
    <n v="2060000"/>
    <n v="1980000"/>
    <n v="0"/>
    <x v="0"/>
    <s v="50-59"/>
    <n v="12456666.666666666"/>
    <n v="3586666.6666666665"/>
    <n v="0.13251773049645391"/>
    <x v="2"/>
    <x v="2"/>
    <x v="2"/>
    <x v="2"/>
  </r>
  <r>
    <s v="CC104196"/>
    <n v="32"/>
    <x v="1"/>
    <s v="High School"/>
    <s v="Married"/>
    <s v="Salaried"/>
    <n v="7300000"/>
    <n v="35000000"/>
    <n v="75"/>
    <x v="0"/>
    <n v="0"/>
    <n v="0"/>
    <n v="11160000"/>
    <n v="9550000"/>
    <n v="8020000"/>
    <n v="2890000"/>
    <n v="510000"/>
    <n v="3380000"/>
    <n v="1930000"/>
    <n v="1"/>
    <x v="0"/>
    <s v="30-39"/>
    <n v="9576666.666666666"/>
    <n v="2260000"/>
    <n v="0.2736190476190476"/>
    <x v="1"/>
    <x v="1"/>
    <x v="0"/>
    <x v="1"/>
  </r>
  <r>
    <s v="CC104197"/>
    <n v="21"/>
    <x v="1"/>
    <s v="Diploma"/>
    <s v="Single"/>
    <s v="Self-employed"/>
    <n v="8500000"/>
    <n v="31000000"/>
    <n v="8"/>
    <x v="1"/>
    <n v="0"/>
    <n v="2"/>
    <n v="14490000"/>
    <n v="16710000"/>
    <n v="18440000"/>
    <n v="680000"/>
    <n v="1090000"/>
    <n v="2820000"/>
    <n v="1210000"/>
    <n v="2"/>
    <x v="1"/>
    <s v="21-29"/>
    <n v="16546666.666666666"/>
    <n v="1530000"/>
    <n v="0.53376344086021499"/>
    <x v="0"/>
    <x v="0"/>
    <x v="0"/>
    <x v="1"/>
  </r>
  <r>
    <s v="CC104198"/>
    <n v="40"/>
    <x v="1"/>
    <s v="Diploma"/>
    <s v="Other"/>
    <s v="Other"/>
    <n v="8300000"/>
    <n v="33000000"/>
    <n v="102"/>
    <x v="1"/>
    <n v="0"/>
    <n v="0"/>
    <n v="22500000"/>
    <n v="17260000"/>
    <n v="19340000"/>
    <n v="2080000"/>
    <n v="4680000"/>
    <n v="9530000"/>
    <n v="1640000"/>
    <n v="2"/>
    <x v="1"/>
    <s v="40-49"/>
    <n v="19700000"/>
    <n v="5430000"/>
    <n v="0.59696969696969693"/>
    <x v="0"/>
    <x v="0"/>
    <x v="0"/>
    <x v="1"/>
  </r>
  <r>
    <s v="CC104199"/>
    <n v="42"/>
    <x v="0"/>
    <s v="Postgraduate"/>
    <s v="Married"/>
    <s v="Salaried"/>
    <n v="17300000"/>
    <n v="69000000"/>
    <n v="181"/>
    <x v="0"/>
    <n v="0"/>
    <n v="0"/>
    <n v="6900000"/>
    <n v="15680000"/>
    <n v="20520000"/>
    <n v="4170000"/>
    <n v="6260000"/>
    <n v="7320000"/>
    <n v="950000"/>
    <n v="0"/>
    <x v="0"/>
    <s v="40-49"/>
    <n v="14366666.666666666"/>
    <n v="5916666.666666667"/>
    <n v="0.20821256038647343"/>
    <x v="2"/>
    <x v="2"/>
    <x v="2"/>
    <x v="2"/>
  </r>
  <r>
    <s v="CC104200"/>
    <n v="42"/>
    <x v="1"/>
    <s v="High School"/>
    <s v="Other"/>
    <s v="Self-employed"/>
    <n v="10200000"/>
    <n v="50000000"/>
    <n v="96"/>
    <x v="2"/>
    <n v="0"/>
    <n v="0"/>
    <n v="27630000"/>
    <n v="24600000"/>
    <n v="20650000"/>
    <n v="6920000"/>
    <n v="7780000"/>
    <n v="1900000"/>
    <n v="3660000"/>
    <n v="2"/>
    <x v="0"/>
    <s v="40-49"/>
    <n v="24293333.333333332"/>
    <n v="5533333.333333333"/>
    <n v="0.48586666666666667"/>
    <x v="1"/>
    <x v="1"/>
    <x v="0"/>
    <x v="0"/>
  </r>
  <r>
    <s v="CC104201"/>
    <n v="45"/>
    <x v="0"/>
    <s v="Diploma"/>
    <s v="Other"/>
    <s v="Self-employed"/>
    <n v="14900000"/>
    <n v="101000000"/>
    <n v="171"/>
    <x v="2"/>
    <n v="2"/>
    <n v="3"/>
    <n v="55140000"/>
    <n v="54630000"/>
    <n v="43370000"/>
    <n v="9560000"/>
    <n v="5890000"/>
    <n v="1530000"/>
    <n v="9790000"/>
    <n v="4"/>
    <x v="0"/>
    <s v="40-49"/>
    <n v="51046666.666666664"/>
    <n v="5660000"/>
    <n v="0.50541254125412538"/>
    <x v="0"/>
    <x v="0"/>
    <x v="1"/>
    <x v="3"/>
  </r>
  <r>
    <s v="CC104202"/>
    <n v="40"/>
    <x v="0"/>
    <s v="Diploma"/>
    <s v="Married"/>
    <s v="Salaried"/>
    <n v="9400000"/>
    <n v="49000000"/>
    <n v="32"/>
    <x v="0"/>
    <n v="0"/>
    <n v="0"/>
    <n v="22660000"/>
    <n v="13520000"/>
    <n v="17110000"/>
    <n v="3750000"/>
    <n v="1690000"/>
    <n v="4630000"/>
    <n v="2530000"/>
    <n v="0"/>
    <x v="0"/>
    <s v="40-49"/>
    <n v="17763333.333333332"/>
    <n v="3356666.6666666665"/>
    <n v="0.36251700680272109"/>
    <x v="1"/>
    <x v="1"/>
    <x v="2"/>
    <x v="0"/>
  </r>
  <r>
    <s v="CC104203"/>
    <n v="37"/>
    <x v="0"/>
    <s v="Postgraduate"/>
    <s v="Single"/>
    <s v="Salaried"/>
    <n v="16400000"/>
    <n v="80000000"/>
    <n v="80"/>
    <x v="0"/>
    <n v="0"/>
    <n v="0"/>
    <n v="56320000"/>
    <n v="35750000"/>
    <n v="30320000"/>
    <n v="22270000"/>
    <n v="19570000"/>
    <n v="13940000"/>
    <n v="560000"/>
    <n v="0"/>
    <x v="0"/>
    <s v="30-39"/>
    <n v="40796666.666666664"/>
    <n v="18593333.333333332"/>
    <n v="0.50995833333333329"/>
    <x v="0"/>
    <x v="0"/>
    <x v="2"/>
    <x v="2"/>
  </r>
  <r>
    <s v="CC104204"/>
    <n v="34"/>
    <x v="1"/>
    <s v="Diploma"/>
    <s v="Married"/>
    <s v="Government"/>
    <n v="8900000"/>
    <n v="36000000"/>
    <n v="65"/>
    <x v="1"/>
    <n v="0"/>
    <n v="0"/>
    <n v="17610000"/>
    <n v="12250000"/>
    <n v="8610000"/>
    <n v="4420000"/>
    <n v="770000"/>
    <n v="1030000"/>
    <n v="3290000"/>
    <n v="1"/>
    <x v="1"/>
    <s v="30-39"/>
    <n v="12823333.333333334"/>
    <n v="2073333.3333333333"/>
    <n v="0.35620370370370374"/>
    <x v="1"/>
    <x v="1"/>
    <x v="0"/>
    <x v="1"/>
  </r>
  <r>
    <s v="CC104205"/>
    <n v="34"/>
    <x v="0"/>
    <s v="Diploma"/>
    <s v="Single"/>
    <s v="Other"/>
    <n v="7500000"/>
    <n v="20000000"/>
    <n v="92"/>
    <x v="1"/>
    <n v="3"/>
    <n v="3"/>
    <n v="10750000"/>
    <n v="7870000"/>
    <n v="8600000"/>
    <n v="270000"/>
    <n v="1880000"/>
    <n v="330000"/>
    <n v="1210000"/>
    <n v="4"/>
    <x v="1"/>
    <s v="30-39"/>
    <n v="9073333.333333334"/>
    <n v="826666.66666666663"/>
    <n v="0.45366666666666672"/>
    <x v="1"/>
    <x v="1"/>
    <x v="1"/>
    <x v="1"/>
  </r>
  <r>
    <s v="CC104206"/>
    <n v="41"/>
    <x v="0"/>
    <s v="Bachelor"/>
    <s v="Married"/>
    <s v="Salaried"/>
    <n v="20500000"/>
    <n v="138000000"/>
    <n v="121"/>
    <x v="0"/>
    <n v="0"/>
    <n v="0"/>
    <n v="39060000"/>
    <n v="33240000"/>
    <n v="21320000"/>
    <n v="13860000"/>
    <n v="15220000"/>
    <n v="6560000"/>
    <n v="890000"/>
    <n v="0"/>
    <x v="0"/>
    <s v="40-49"/>
    <n v="31206666.666666668"/>
    <n v="11880000"/>
    <n v="0.22613526570048309"/>
    <x v="2"/>
    <x v="2"/>
    <x v="2"/>
    <x v="3"/>
  </r>
  <r>
    <s v="CC104207"/>
    <n v="48"/>
    <x v="0"/>
    <s v="Postgraduate"/>
    <s v="Other"/>
    <s v="Government"/>
    <n v="28000000"/>
    <n v="158000000"/>
    <n v="179"/>
    <x v="0"/>
    <n v="0"/>
    <n v="0"/>
    <n v="29210000"/>
    <n v="25830000"/>
    <n v="50090000"/>
    <n v="10420000"/>
    <n v="9650000"/>
    <n v="10390000"/>
    <n v="6350000"/>
    <n v="0"/>
    <x v="0"/>
    <s v="40-49"/>
    <n v="35043333.333333336"/>
    <n v="10153333.333333334"/>
    <n v="0.22179324894514771"/>
    <x v="2"/>
    <x v="2"/>
    <x v="2"/>
    <x v="3"/>
  </r>
  <r>
    <s v="CC104208"/>
    <n v="40"/>
    <x v="1"/>
    <s v="Bachelor"/>
    <s v="Married"/>
    <s v="Salaried"/>
    <n v="8300000"/>
    <n v="29000000"/>
    <n v="97"/>
    <x v="0"/>
    <n v="0"/>
    <n v="0"/>
    <n v="21150000"/>
    <n v="21390000"/>
    <n v="21150000"/>
    <n v="8580000"/>
    <n v="21230000"/>
    <n v="19340000"/>
    <n v="1060000"/>
    <n v="0"/>
    <x v="0"/>
    <s v="40-49"/>
    <n v="21230000"/>
    <n v="16383333.333333334"/>
    <n v="0.73206896551724143"/>
    <x v="0"/>
    <x v="0"/>
    <x v="2"/>
    <x v="1"/>
  </r>
  <r>
    <s v="CC104209"/>
    <n v="28"/>
    <x v="1"/>
    <s v="Bachelor"/>
    <s v="Married"/>
    <s v="Self-employed"/>
    <n v="23400000"/>
    <n v="87000000"/>
    <n v="13"/>
    <x v="0"/>
    <n v="0"/>
    <n v="0"/>
    <n v="10410000"/>
    <n v="15180000"/>
    <n v="18380000"/>
    <n v="3680000"/>
    <n v="5580000"/>
    <n v="6060000"/>
    <n v="20000"/>
    <n v="0"/>
    <x v="0"/>
    <s v="21-29"/>
    <n v="14656666.666666666"/>
    <n v="5106666.666666667"/>
    <n v="0.16846743295019156"/>
    <x v="2"/>
    <x v="2"/>
    <x v="2"/>
    <x v="2"/>
  </r>
  <r>
    <s v="CC104210"/>
    <n v="39"/>
    <x v="1"/>
    <s v="Bachelor"/>
    <s v="Married"/>
    <s v="Salaried"/>
    <n v="18100000"/>
    <n v="83000000"/>
    <n v="22"/>
    <x v="0"/>
    <n v="0"/>
    <n v="0"/>
    <n v="4290000"/>
    <n v="7810000"/>
    <n v="360000"/>
    <n v="1320000"/>
    <n v="3650000"/>
    <n v="360000"/>
    <n v="1240000"/>
    <n v="0"/>
    <x v="1"/>
    <s v="30-39"/>
    <n v="4153333.3333333335"/>
    <n v="1776666.6666666667"/>
    <n v="5.0040160642570282E-2"/>
    <x v="2"/>
    <x v="2"/>
    <x v="2"/>
    <x v="2"/>
  </r>
  <r>
    <s v="CC104211"/>
    <n v="36"/>
    <x v="1"/>
    <s v="Postgraduate"/>
    <s v="Married"/>
    <s v="Salaried"/>
    <n v="11000000"/>
    <n v="53000000"/>
    <n v="120"/>
    <x v="0"/>
    <n v="0"/>
    <n v="0"/>
    <n v="26700000"/>
    <n v="27140000"/>
    <n v="33800000"/>
    <n v="14460000"/>
    <n v="22230000"/>
    <n v="12950000"/>
    <n v="1980000"/>
    <n v="1"/>
    <x v="0"/>
    <s v="30-39"/>
    <n v="29213333.333333332"/>
    <n v="16546666.666666666"/>
    <n v="0.55119496855345906"/>
    <x v="0"/>
    <x v="0"/>
    <x v="0"/>
    <x v="0"/>
  </r>
  <r>
    <s v="CC104212"/>
    <n v="33"/>
    <x v="0"/>
    <s v="Bachelor"/>
    <s v="Married"/>
    <s v="Self-employed"/>
    <n v="20800000"/>
    <n v="58000000"/>
    <n v="61"/>
    <x v="0"/>
    <n v="0"/>
    <n v="0"/>
    <n v="34010000"/>
    <n v="32290000"/>
    <n v="29380000"/>
    <n v="12720000"/>
    <n v="12750000"/>
    <n v="9970000"/>
    <n v="920000"/>
    <n v="1"/>
    <x v="0"/>
    <s v="30-39"/>
    <n v="31893333.333333332"/>
    <n v="11813333.333333334"/>
    <n v="0.54988505747126437"/>
    <x v="0"/>
    <x v="0"/>
    <x v="0"/>
    <x v="0"/>
  </r>
  <r>
    <s v="CC104213"/>
    <n v="40"/>
    <x v="1"/>
    <s v="Diploma"/>
    <s v="Married"/>
    <s v="Salaried"/>
    <n v="7300000"/>
    <n v="33000000"/>
    <n v="139"/>
    <x v="1"/>
    <n v="3"/>
    <n v="3"/>
    <n v="26560000"/>
    <n v="24720000"/>
    <n v="23640000"/>
    <n v="670000"/>
    <n v="2400000"/>
    <n v="2850000"/>
    <n v="3400000"/>
    <n v="3"/>
    <x v="1"/>
    <s v="40-49"/>
    <n v="24973333.333333332"/>
    <n v="1973333.3333333333"/>
    <n v="0.75676767676767676"/>
    <x v="3"/>
    <x v="3"/>
    <x v="1"/>
    <x v="1"/>
  </r>
  <r>
    <s v="CC104214"/>
    <n v="41"/>
    <x v="1"/>
    <s v="Postgraduate"/>
    <s v="Married"/>
    <s v="Salaried"/>
    <n v="16400000"/>
    <n v="78000000"/>
    <n v="128"/>
    <x v="0"/>
    <n v="0"/>
    <n v="0"/>
    <n v="3650000"/>
    <n v="11910000"/>
    <n v="17680000"/>
    <n v="1190000"/>
    <n v="6610000"/>
    <n v="6180000"/>
    <n v="7548278"/>
    <n v="0"/>
    <x v="0"/>
    <s v="40-49"/>
    <n v="11080000"/>
    <n v="4660000"/>
    <n v="0.14205128205128206"/>
    <x v="2"/>
    <x v="2"/>
    <x v="2"/>
    <x v="2"/>
  </r>
  <r>
    <s v="CC104215"/>
    <n v="38"/>
    <x v="1"/>
    <s v="Bachelor"/>
    <s v="Married"/>
    <s v="Self-employed"/>
    <n v="16100000"/>
    <n v="84000000"/>
    <n v="105"/>
    <x v="0"/>
    <n v="0"/>
    <n v="0"/>
    <n v="1050000"/>
    <n v="6100000"/>
    <n v="11330000"/>
    <n v="1050000"/>
    <n v="3130000"/>
    <n v="1700000"/>
    <n v="4780000"/>
    <n v="1"/>
    <x v="0"/>
    <s v="30-39"/>
    <n v="6160000"/>
    <n v="1960000"/>
    <n v="7.3333333333333334E-2"/>
    <x v="2"/>
    <x v="2"/>
    <x v="0"/>
    <x v="2"/>
  </r>
  <r>
    <s v="CC104216"/>
    <n v="36"/>
    <x v="0"/>
    <s v="Bachelor"/>
    <s v="Single"/>
    <s v="Salaried"/>
    <n v="9900000"/>
    <n v="40000000"/>
    <n v="96"/>
    <x v="0"/>
    <n v="2"/>
    <n v="0"/>
    <n v="6020000"/>
    <n v="6600000"/>
    <n v="8940000"/>
    <n v="1080000"/>
    <n v="900000"/>
    <n v="4100000"/>
    <n v="4200000"/>
    <n v="2"/>
    <x v="0"/>
    <s v="30-39"/>
    <n v="7186666.666666667"/>
    <n v="2026666.6666666667"/>
    <n v="0.17966666666666667"/>
    <x v="2"/>
    <x v="2"/>
    <x v="0"/>
    <x v="0"/>
  </r>
  <r>
    <s v="CC104217"/>
    <n v="38"/>
    <x v="1"/>
    <s v="High School"/>
    <s v="Married"/>
    <s v="Salaried"/>
    <n v="13400000"/>
    <n v="67000000"/>
    <n v="67"/>
    <x v="1"/>
    <n v="3"/>
    <n v="3"/>
    <n v="42850000"/>
    <n v="43430000"/>
    <n v="44730000"/>
    <n v="2390000"/>
    <n v="3070000"/>
    <n v="1430000"/>
    <n v="6430000"/>
    <n v="3"/>
    <x v="1"/>
    <s v="30-39"/>
    <n v="43670000"/>
    <n v="2296666.6666666665"/>
    <n v="0.65179104477611938"/>
    <x v="0"/>
    <x v="0"/>
    <x v="1"/>
    <x v="2"/>
  </r>
  <r>
    <s v="CC104218"/>
    <n v="39"/>
    <x v="0"/>
    <s v="Bachelor"/>
    <s v="Married"/>
    <s v="Government"/>
    <n v="7600000"/>
    <n v="25000000"/>
    <n v="126"/>
    <x v="0"/>
    <n v="0"/>
    <n v="0"/>
    <n v="1930000"/>
    <n v="1340000"/>
    <n v="4580000"/>
    <n v="1600000"/>
    <n v="660000"/>
    <n v="1010000"/>
    <n v="730000"/>
    <n v="0"/>
    <x v="0"/>
    <s v="30-39"/>
    <n v="2616666.6666666665"/>
    <n v="1090000"/>
    <n v="0.10466666666666666"/>
    <x v="2"/>
    <x v="2"/>
    <x v="2"/>
    <x v="1"/>
  </r>
  <r>
    <s v="CC104219"/>
    <n v="39"/>
    <x v="1"/>
    <s v="Diploma"/>
    <s v="Single"/>
    <s v="Salaried"/>
    <n v="9900000"/>
    <n v="58000000"/>
    <n v="127"/>
    <x v="1"/>
    <n v="3"/>
    <n v="3"/>
    <n v="34970000"/>
    <n v="32120000"/>
    <n v="31880000"/>
    <n v="1150000"/>
    <n v="900000"/>
    <n v="1220000"/>
    <n v="4380000"/>
    <n v="3"/>
    <x v="1"/>
    <s v="30-39"/>
    <n v="32990000"/>
    <n v="1090000"/>
    <n v="0.56879310344827583"/>
    <x v="0"/>
    <x v="0"/>
    <x v="1"/>
    <x v="0"/>
  </r>
  <r>
    <s v="CC104220"/>
    <n v="38"/>
    <x v="0"/>
    <s v="Bachelor"/>
    <s v="Married"/>
    <s v="Government"/>
    <n v="14900000"/>
    <n v="80000000"/>
    <n v="59"/>
    <x v="0"/>
    <n v="0"/>
    <n v="0"/>
    <n v="23240000"/>
    <n v="10920000"/>
    <n v="27100000"/>
    <n v="5420000"/>
    <n v="9990000"/>
    <n v="8660000"/>
    <n v="2860000"/>
    <n v="0"/>
    <x v="0"/>
    <s v="30-39"/>
    <n v="20420000"/>
    <n v="8023333.333333333"/>
    <n v="0.25524999999999998"/>
    <x v="1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9D2C1-7543-4239-9124-007F383B00BB}" name="PT_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I2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65" showAll="0"/>
    <pivotField dataField="1" numFmtId="165" showAll="0"/>
    <pivotField numFmtId="10" showAll="0"/>
    <pivotField showAll="0"/>
    <pivotField showAll="0"/>
    <pivotField showAll="0" sortType="descending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Average_Bill" fld="22" subtotal="average" baseField="0" baseItem="0" numFmtId="165"/>
    <dataField name=" Average_Payment" fld="2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2B02-4103-4A64-9A75-F3EB2BCB2F55}" name="PT_4" cacheId="0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outline="1" outlineData="1" multipleFieldFilters="0" colHeaderCaption="Default Rate %">
  <location ref="A14:E22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 sortType="descending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Default Rat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F00C9-54E1-4843-88ED-4915526C174B}" name="PT_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14:K21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 sortType="descending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20"/>
  </colFields>
  <colItems count="4">
    <i>
      <x/>
      <x/>
    </i>
    <i r="1">
      <x v="1"/>
    </i>
    <i i="1">
      <x v="1"/>
      <x/>
    </i>
    <i r="1" i="1">
      <x v="1"/>
    </i>
  </colItems>
  <dataFields count="2">
    <dataField name="Customers" fld="0" subtotal="count" baseField="0" baseItem="0"/>
    <dataField name="Default Rat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D4569-0951-4E91-A76D-EBE14C4BE9B4}" name="PT_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3:L10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7"/>
  </rowFields>
  <rowItems count="5">
    <i>
      <x/>
    </i>
    <i>
      <x v="2"/>
    </i>
    <i>
      <x v="1"/>
    </i>
    <i>
      <x v="3"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Customer Shar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BE732-F27F-4A79-8D23-4EC4F3C17D3E}" name="PT_2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3:E10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8"/>
  </rowFields>
  <rowItems count="5">
    <i>
      <x v="2"/>
    </i>
    <i>
      <x v="1"/>
    </i>
    <i>
      <x v="3"/>
    </i>
    <i>
      <x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Customer Shar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AD400-1D55-4F0F-BA61-D94451816BB9}" name="PT_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tatus">
  <location ref="D27:E30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6806E-6A7E-487A-AA89-3C6BB5868249}" name="Table1" displayName="Table1" ref="A1:U4221" totalsRowShown="0" headerRowDxfId="53" dataDxfId="52">
  <autoFilter ref="A1:U4221" xr:uid="{5B66806E-6A7E-487A-AA89-3C6BB5868249}">
    <filterColumn colId="12">
      <filters>
        <filter val="0"/>
      </filters>
    </filterColumn>
  </autoFilter>
  <tableColumns count="21">
    <tableColumn id="1" xr3:uid="{0571994F-03DD-4844-8FAD-4C75EF74A5D3}" name="CustomerID" dataDxfId="51"/>
    <tableColumn id="2" xr3:uid="{763B1961-E51C-429D-8E1D-EA7AE4BA365E}" name="Age" dataDxfId="50"/>
    <tableColumn id="3" xr3:uid="{8D8AE372-531B-4A37-AC49-85C744C6741B}" name="Gender" dataDxfId="49"/>
    <tableColumn id="4" xr3:uid="{3D1AA5AC-3199-40DD-B27B-9DBCCD6A42B4}" name="Education" dataDxfId="48"/>
    <tableColumn id="5" xr3:uid="{E88DC86F-4DE7-4B9B-848F-56C0D5657BBC}" name="MaritalStatus" dataDxfId="47"/>
    <tableColumn id="6" xr3:uid="{2FE154B7-4E98-4F29-9E79-CEF8C1D02322}" name="EmploymentType" dataDxfId="46"/>
    <tableColumn id="7" xr3:uid="{63FE4DDB-7EFA-4D4A-8519-EBAEBFA39A11}" name="MonthlyIncome" dataDxfId="45"/>
    <tableColumn id="8" xr3:uid="{A5F914A3-0A69-4917-BAB8-278154F4F333}" name="CreditLimit" dataDxfId="44"/>
    <tableColumn id="10" xr3:uid="{682B6D58-756A-4380-A0A1-09DF4448EE31}" name="MonthsWithBank" dataDxfId="43"/>
    <tableColumn id="11" xr3:uid="{0FD3B0E7-8BFE-48FF-87CC-970BBB32FFF1}" name="PaymentStatus_M1" dataDxfId="42"/>
    <tableColumn id="12" xr3:uid="{1890ADF9-6D14-4F65-9355-864406ACE446}" name="PaymentStatus_M2" dataDxfId="41"/>
    <tableColumn id="13" xr3:uid="{CD53EEB6-1D78-4B38-9E27-41006497E8CD}" name="PaymentStatus_M3" dataDxfId="40"/>
    <tableColumn id="14" xr3:uid="{E5494D32-7CB4-439B-8BA6-7B1928B012AF}" name="BillAmount_M1" dataDxfId="39"/>
    <tableColumn id="15" xr3:uid="{C6365FC2-2062-4E9C-87B1-DB11E5F767E6}" name="BillAmount_M2" dataDxfId="38"/>
    <tableColumn id="16" xr3:uid="{C4FB6B34-C457-47EA-9EF7-3A87AB2DB6D8}" name="BillAmount_M3" dataDxfId="37"/>
    <tableColumn id="17" xr3:uid="{80E1612D-6A4F-4C3D-BEDB-7F4E13EFE31C}" name="PaymentAmount_M1" dataDxfId="36"/>
    <tableColumn id="18" xr3:uid="{3873AF22-D73F-4E1D-8617-FE9B72AC99DB}" name="PaymentAmount_M2" dataDxfId="35"/>
    <tableColumn id="19" xr3:uid="{3F5CF732-1CDA-4948-A768-C32312FFE643}" name="PaymentAmount_M3" dataDxfId="34"/>
    <tableColumn id="20" xr3:uid="{AFB5B588-B48E-483E-B80E-8B94E2F9B8FF}" name="CashAdvance_M1" dataDxfId="33"/>
    <tableColumn id="21" xr3:uid="{4853C897-3F59-4F1F-AC25-967B206C0887}" name="LatePayments_6M" dataDxfId="32"/>
    <tableColumn id="22" xr3:uid="{AA950F01-7A4A-4DB0-AD2C-405A42CF71FD}" name="DefaultNextMonth" dataDxfId="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2E0B2-5685-4889-9FDC-D832D4E0F76C}" name="Table2" displayName="Table2" ref="A1:AC4221" totalsRowShown="0" headerRowDxfId="30" headerRowBorderDxfId="29">
  <autoFilter ref="A1:AC4221" xr:uid="{6E72D4DC-E503-44C5-A13A-8369E139A6B7}"/>
  <tableColumns count="29">
    <tableColumn id="1" xr3:uid="{CBEB2263-08BC-4DE7-A9E6-BC306B8C33DA}" name="CustomerID" dataDxfId="28"/>
    <tableColumn id="2" xr3:uid="{1F12B8AE-3FE8-49C0-A60B-1FDCFAF602F9}" name="Age" dataDxfId="27"/>
    <tableColumn id="3" xr3:uid="{0C1D348F-7ED8-4962-A7B8-40F71A180C6F}" name="Gender" dataDxfId="26"/>
    <tableColumn id="4" xr3:uid="{51E12D55-F6FA-4244-80AC-730B08FE5612}" name="Education" dataDxfId="25"/>
    <tableColumn id="5" xr3:uid="{A468C9C1-102B-4578-AFA5-325EDF3420E1}" name="MaritalStatus" dataDxfId="24"/>
    <tableColumn id="6" xr3:uid="{E6CEA978-5683-4F25-8BD5-9142F5C82563}" name="EmploymentType" dataDxfId="23"/>
    <tableColumn id="7" xr3:uid="{B90AF251-E971-4CEF-8C6F-6FD43B5A2330}" name="MonthlyIncome" dataDxfId="22" dataCellStyle="Comma"/>
    <tableColumn id="8" xr3:uid="{08655975-AFE2-4483-83E8-DA3BBA81A7F6}" name="CreditLimit" dataDxfId="21" dataCellStyle="Comma"/>
    <tableColumn id="9" xr3:uid="{85ED745A-C874-4BB7-BC7D-473420A2D4DD}" name="MonthsWithBank" dataDxfId="20"/>
    <tableColumn id="10" xr3:uid="{C3C91FE4-063D-485C-B010-24F034935B1D}" name="PaymentStatus_M1" dataDxfId="19"/>
    <tableColumn id="11" xr3:uid="{B64DA712-89C8-4C5D-870B-6A213F591323}" name="PaymentStatus_M2" dataDxfId="18"/>
    <tableColumn id="12" xr3:uid="{01DA0004-1ABB-4971-9DB7-F6524C0D56B1}" name="PaymentStatus_M3" dataDxfId="17"/>
    <tableColumn id="13" xr3:uid="{067DB498-52FC-4599-86E9-AC775704B5EE}" name="BillAmount_M1" dataDxfId="16" dataCellStyle="Comma"/>
    <tableColumn id="14" xr3:uid="{98510EF9-C3B8-4F8B-A4E9-5C0210ED48AF}" name="BillAmount_M2" dataDxfId="15" dataCellStyle="Comma"/>
    <tableColumn id="15" xr3:uid="{34200538-812A-4AD2-89E2-A1D0547F5C5E}" name="BillAmount_M3" dataDxfId="14" dataCellStyle="Comma"/>
    <tableColumn id="16" xr3:uid="{AE5A05C4-BCB1-484F-88CD-0080121D965F}" name="PaymentAmount_M1" dataDxfId="13" dataCellStyle="Comma"/>
    <tableColumn id="17" xr3:uid="{5C268695-7F1C-415A-B136-7217102F8F50}" name="PaymentAmount_M2" dataDxfId="12" dataCellStyle="Comma"/>
    <tableColumn id="18" xr3:uid="{B24C3616-C902-4FEA-8BFA-063C226B92F2}" name="PaymentAmount_M3" dataDxfId="11" dataCellStyle="Comma"/>
    <tableColumn id="19" xr3:uid="{913F8316-8F2F-4176-ADD4-C77E473C5E06}" name="CashAdvance_M1" dataDxfId="10" dataCellStyle="Comma"/>
    <tableColumn id="20" xr3:uid="{A8785AE2-D07B-4185-B338-E89E4659E64B}" name="LatePayments_6M" dataDxfId="9"/>
    <tableColumn id="21" xr3:uid="{EC1ECE12-F70F-47F9-B98E-0096EA609D2C}" name="DefaultNextMonth" dataDxfId="8"/>
    <tableColumn id="22" xr3:uid="{09E6C1B5-CF0E-47ED-B58A-EE8F57DA920F}" name="Age_Group" dataDxfId="7">
      <calculatedColumnFormula array="1">_xlfn.IFS(B2&lt;30,"21-29",
B2&lt;40,"30-39",
B2&lt;50,"40-49",
B2&lt;60,"50-59",
TRUE,"60+"
)</calculatedColumnFormula>
    </tableColumn>
    <tableColumn id="23" xr3:uid="{CD843D6B-DE13-44E6-A0C8-FA99BF27C7C6}" name="Average_Bill" dataDxfId="6" dataCellStyle="Comma">
      <calculatedColumnFormula>AVERAGE(M2,N2,O2)</calculatedColumnFormula>
    </tableColumn>
    <tableColumn id="24" xr3:uid="{DA6440E1-1F7A-438F-8CE4-305E4FEFBAC7}" name="Average_Payment" dataDxfId="5" dataCellStyle="Comma">
      <calculatedColumnFormula>AVERAGE(P2,Q2,R2)</calculatedColumnFormula>
    </tableColumn>
    <tableColumn id="25" xr3:uid="{2BD57A3C-8130-4E85-81C8-F83CE789D3D7}" name="Credit_Utilization" dataDxfId="4">
      <calculatedColumnFormula>IFERROR(W2/H2,0)</calculatedColumnFormula>
    </tableColumn>
    <tableColumn id="26" xr3:uid="{21989708-FB83-4F75-950A-16EAB125E6E2}" name="Credit_Utilization_Group" dataDxfId="3">
      <calculatedColumnFormula array="1">_xlfn.IFS(Y2&lt;=25%,"Low",
Y2&lt;=50%,"Moderate",
Y2&lt;=75%,"High",
Y2&lt;=100%,"Very High",
TRUE,"Over Limit"
)</calculatedColumnFormula>
    </tableColumn>
    <tableColumn id="29" xr3:uid="{98F74D1C-A141-4A1A-AD9F-4B2252DD00A1}" name="Credit_Utilization_Sort" dataDxfId="2">
      <calculatedColumnFormula array="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calculatedColumnFormula>
    </tableColumn>
    <tableColumn id="27" xr3:uid="{6C7F98F4-4A86-48C3-B3EA-A82BD03A8541}" name="Late_Payment_Category" dataDxfId="1">
      <calculatedColumnFormula array="1">_xlfn.IFS(T2=0,"No Late Payments",
T2&lt;=2,"Low",
T2&lt;=4,"Moderate",
TRUE,"High"
)</calculatedColumnFormula>
    </tableColumn>
    <tableColumn id="28" xr3:uid="{3074263B-DC06-4E8D-94A6-7A186CD2DB3F}" name="Credit_Limit_Group" dataDxfId="0">
      <calculatedColumnFormula array="1">_xlfn.IFS(
H2&lt;40000000,"Low",
H2&lt;60000000,"Medium",
H2&lt;100000000,"High",
TRUE,"Very High"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21"/>
  <sheetViews>
    <sheetView topLeftCell="L1" workbookViewId="0">
      <pane ySplit="1" topLeftCell="A2" activePane="bottomLeft" state="frozen"/>
      <selection pane="bottomLeft" activeCell="O1606" sqref="O1606"/>
    </sheetView>
  </sheetViews>
  <sheetFormatPr defaultRowHeight="14.4"/>
  <cols>
    <col min="1" max="1" width="12.77734375" customWidth="1"/>
    <col min="2" max="3" width="11" customWidth="1"/>
    <col min="4" max="4" width="14" customWidth="1"/>
    <col min="5" max="5" width="15" customWidth="1"/>
    <col min="6" max="6" width="17.77734375" customWidth="1"/>
    <col min="7" max="7" width="16.44140625" customWidth="1"/>
    <col min="8" max="8" width="13" customWidth="1"/>
    <col min="9" max="9" width="20.33203125" bestFit="1" customWidth="1"/>
    <col min="10" max="10" width="22.21875" bestFit="1" customWidth="1"/>
    <col min="11" max="11" width="20.88671875" customWidth="1"/>
    <col min="12" max="12" width="22.109375" customWidth="1"/>
    <col min="13" max="13" width="18.6640625" bestFit="1" customWidth="1"/>
    <col min="14" max="14" width="16" customWidth="1"/>
    <col min="15" max="15" width="18.6640625" bestFit="1" customWidth="1"/>
    <col min="16" max="18" width="21.109375" customWidth="1"/>
    <col min="19" max="19" width="18" customWidth="1"/>
    <col min="20" max="20" width="18.5546875" customWidth="1"/>
    <col min="21" max="21" width="18.6640625" customWidth="1"/>
  </cols>
  <sheetData>
    <row r="1" spans="1:21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s="2" t="s">
        <v>21</v>
      </c>
      <c r="B2" s="2">
        <v>47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13200000</v>
      </c>
      <c r="H2" s="3">
        <v>58000000</v>
      </c>
      <c r="I2" s="2">
        <v>98</v>
      </c>
      <c r="J2" s="2">
        <v>0</v>
      </c>
      <c r="K2" s="2">
        <v>0</v>
      </c>
      <c r="L2" s="2">
        <v>0</v>
      </c>
      <c r="M2" s="3">
        <v>28730000</v>
      </c>
      <c r="N2" s="3">
        <v>30420000</v>
      </c>
      <c r="O2" s="3">
        <v>31920000</v>
      </c>
      <c r="P2" s="3">
        <v>7080000</v>
      </c>
      <c r="Q2" s="3">
        <v>5740000</v>
      </c>
      <c r="R2" s="3">
        <v>16850000</v>
      </c>
      <c r="S2" s="3">
        <v>1850000</v>
      </c>
      <c r="T2" s="2">
        <v>1</v>
      </c>
      <c r="U2" s="2">
        <v>0</v>
      </c>
    </row>
    <row r="3" spans="1:21" hidden="1">
      <c r="A3" s="2" t="s">
        <v>26</v>
      </c>
      <c r="B3" s="2">
        <v>54</v>
      </c>
      <c r="C3" s="2" t="s">
        <v>22</v>
      </c>
      <c r="D3" s="2" t="s">
        <v>27</v>
      </c>
      <c r="E3" s="2" t="s">
        <v>24</v>
      </c>
      <c r="F3" s="2" t="s">
        <v>28</v>
      </c>
      <c r="G3" s="3">
        <v>11000000</v>
      </c>
      <c r="H3" s="3">
        <v>55000000</v>
      </c>
      <c r="I3" s="2">
        <v>240</v>
      </c>
      <c r="J3" s="2">
        <v>3</v>
      </c>
      <c r="K3" s="2">
        <v>3</v>
      </c>
      <c r="L3" s="2">
        <v>3</v>
      </c>
      <c r="M3" s="3">
        <v>36850000</v>
      </c>
      <c r="N3" s="3">
        <v>33730000</v>
      </c>
      <c r="O3" s="3">
        <v>41960000</v>
      </c>
      <c r="P3" s="3">
        <v>1080000</v>
      </c>
      <c r="Q3" s="3">
        <v>920000</v>
      </c>
      <c r="R3" s="3">
        <v>730000</v>
      </c>
      <c r="S3" s="3">
        <v>7210000</v>
      </c>
      <c r="T3" s="2">
        <v>4</v>
      </c>
      <c r="U3" s="2">
        <v>1</v>
      </c>
    </row>
    <row r="4" spans="1:21" hidden="1">
      <c r="A4" s="2" t="s">
        <v>29</v>
      </c>
      <c r="B4" s="2">
        <v>40</v>
      </c>
      <c r="C4" s="2" t="s">
        <v>22</v>
      </c>
      <c r="D4" s="2" t="s">
        <v>30</v>
      </c>
      <c r="E4" s="2" t="s">
        <v>24</v>
      </c>
      <c r="F4" s="2" t="s">
        <v>31</v>
      </c>
      <c r="G4" s="3">
        <v>9300000</v>
      </c>
      <c r="H4" s="3">
        <v>45000000</v>
      </c>
      <c r="I4" s="2">
        <v>126</v>
      </c>
      <c r="J4" s="2">
        <v>0</v>
      </c>
      <c r="K4" s="2">
        <v>0</v>
      </c>
      <c r="L4" s="2">
        <v>0</v>
      </c>
      <c r="M4" s="3">
        <v>27230000</v>
      </c>
      <c r="N4" s="3">
        <v>33340000</v>
      </c>
      <c r="O4" s="3">
        <v>29680000</v>
      </c>
      <c r="P4" s="3">
        <v>3460000</v>
      </c>
      <c r="Q4" s="3">
        <v>1440000</v>
      </c>
      <c r="R4" s="3">
        <v>3260000</v>
      </c>
      <c r="S4" s="3">
        <v>2910000</v>
      </c>
      <c r="T4" s="2">
        <v>1</v>
      </c>
      <c r="U4" s="2">
        <v>0</v>
      </c>
    </row>
    <row r="5" spans="1:21" hidden="1">
      <c r="A5" s="2" t="s">
        <v>32</v>
      </c>
      <c r="B5" s="2">
        <v>49</v>
      </c>
      <c r="C5" s="2" t="s">
        <v>22</v>
      </c>
      <c r="D5" s="2" t="s">
        <v>27</v>
      </c>
      <c r="E5" s="2" t="s">
        <v>24</v>
      </c>
      <c r="F5" s="2" t="s">
        <v>31</v>
      </c>
      <c r="G5" s="3">
        <v>10900000</v>
      </c>
      <c r="H5" s="3">
        <v>41000000</v>
      </c>
      <c r="I5" s="2">
        <v>120</v>
      </c>
      <c r="J5" s="2">
        <v>0</v>
      </c>
      <c r="K5" s="2">
        <v>0</v>
      </c>
      <c r="L5" s="2">
        <v>0</v>
      </c>
      <c r="M5" s="3">
        <v>24480000</v>
      </c>
      <c r="N5" s="3">
        <v>21140000</v>
      </c>
      <c r="O5" s="3">
        <v>22890000</v>
      </c>
      <c r="P5" s="3">
        <v>8120000</v>
      </c>
      <c r="Q5" s="3">
        <v>9490000</v>
      </c>
      <c r="R5" s="3">
        <v>21170000</v>
      </c>
      <c r="S5" s="3">
        <v>1790000</v>
      </c>
      <c r="T5" s="2">
        <v>1</v>
      </c>
      <c r="U5" s="2">
        <v>0</v>
      </c>
    </row>
    <row r="6" spans="1:21" hidden="1">
      <c r="A6" s="2" t="s">
        <v>33</v>
      </c>
      <c r="B6" s="2">
        <v>23</v>
      </c>
      <c r="C6" s="2" t="s">
        <v>34</v>
      </c>
      <c r="D6" s="2" t="s">
        <v>30</v>
      </c>
      <c r="E6" s="2" t="s">
        <v>24</v>
      </c>
      <c r="F6" s="2" t="s">
        <v>28</v>
      </c>
      <c r="G6" s="3">
        <v>8900000</v>
      </c>
      <c r="H6" s="3">
        <v>29000000</v>
      </c>
      <c r="I6" s="2">
        <v>42</v>
      </c>
      <c r="J6" s="2">
        <v>0</v>
      </c>
      <c r="K6" s="2">
        <v>0</v>
      </c>
      <c r="L6" s="2">
        <v>0</v>
      </c>
      <c r="M6" s="3">
        <v>5250000</v>
      </c>
      <c r="N6" s="3">
        <v>8000000</v>
      </c>
      <c r="O6" s="3">
        <v>10610000</v>
      </c>
      <c r="P6" s="3">
        <v>2010000</v>
      </c>
      <c r="Q6" s="3">
        <v>1270000</v>
      </c>
      <c r="R6" s="3">
        <v>3890000</v>
      </c>
      <c r="S6" s="3">
        <v>3350000</v>
      </c>
      <c r="T6" s="2">
        <v>0</v>
      </c>
      <c r="U6" s="2">
        <v>0</v>
      </c>
    </row>
    <row r="7" spans="1:21" hidden="1">
      <c r="A7" s="2" t="s">
        <v>35</v>
      </c>
      <c r="B7" s="2">
        <v>39</v>
      </c>
      <c r="C7" s="2" t="s">
        <v>34</v>
      </c>
      <c r="D7" s="2" t="s">
        <v>23</v>
      </c>
      <c r="E7" s="2" t="s">
        <v>24</v>
      </c>
      <c r="F7" s="2" t="s">
        <v>28</v>
      </c>
      <c r="G7" s="3">
        <v>12700000</v>
      </c>
      <c r="H7" s="3">
        <v>60000000</v>
      </c>
      <c r="I7" s="2">
        <v>99</v>
      </c>
      <c r="J7" s="2">
        <v>0</v>
      </c>
      <c r="K7" s="2">
        <v>0</v>
      </c>
      <c r="L7" s="2">
        <v>0</v>
      </c>
      <c r="M7" s="3">
        <v>6020000</v>
      </c>
      <c r="N7" s="3">
        <v>8770000</v>
      </c>
      <c r="O7" s="3">
        <v>16060000</v>
      </c>
      <c r="P7" s="3">
        <v>6050000</v>
      </c>
      <c r="Q7" s="3">
        <v>5530000</v>
      </c>
      <c r="R7" s="3">
        <v>6140000</v>
      </c>
      <c r="S7" s="3">
        <v>1060000</v>
      </c>
      <c r="T7" s="2">
        <v>0</v>
      </c>
      <c r="U7" s="2">
        <v>0</v>
      </c>
    </row>
    <row r="8" spans="1:21" hidden="1">
      <c r="A8" s="2" t="s">
        <v>36</v>
      </c>
      <c r="B8" s="2">
        <v>47</v>
      </c>
      <c r="C8" s="2" t="s">
        <v>22</v>
      </c>
      <c r="D8" s="2" t="s">
        <v>23</v>
      </c>
      <c r="E8" s="2" t="s">
        <v>31</v>
      </c>
      <c r="F8" s="2" t="s">
        <v>28</v>
      </c>
      <c r="G8" s="3">
        <v>19900000</v>
      </c>
      <c r="H8" s="3">
        <v>125000000</v>
      </c>
      <c r="I8" s="2">
        <v>218</v>
      </c>
      <c r="J8" s="2">
        <v>0</v>
      </c>
      <c r="K8" s="2">
        <v>1</v>
      </c>
      <c r="L8" s="2">
        <v>0</v>
      </c>
      <c r="M8" s="3">
        <v>31660000</v>
      </c>
      <c r="N8" s="3">
        <v>32880000</v>
      </c>
      <c r="O8" s="3">
        <v>29900000</v>
      </c>
      <c r="P8" s="3">
        <v>9810000</v>
      </c>
      <c r="Q8" s="3">
        <v>9640000</v>
      </c>
      <c r="R8" s="3">
        <v>6460000</v>
      </c>
      <c r="S8" s="3">
        <v>7750000</v>
      </c>
      <c r="T8" s="2">
        <v>1</v>
      </c>
      <c r="U8" s="2">
        <v>1</v>
      </c>
    </row>
    <row r="9" spans="1:21" hidden="1">
      <c r="A9" s="2" t="s">
        <v>37</v>
      </c>
      <c r="B9" s="2">
        <v>47</v>
      </c>
      <c r="C9" s="2" t="s">
        <v>22</v>
      </c>
      <c r="D9" s="2" t="s">
        <v>23</v>
      </c>
      <c r="E9" s="2" t="s">
        <v>38</v>
      </c>
      <c r="F9" s="2" t="s">
        <v>28</v>
      </c>
      <c r="G9" s="3">
        <v>12800000</v>
      </c>
      <c r="H9" s="3">
        <v>82000000</v>
      </c>
      <c r="I9" s="2">
        <v>136</v>
      </c>
      <c r="J9" s="2">
        <v>0</v>
      </c>
      <c r="K9" s="2">
        <v>0</v>
      </c>
      <c r="L9" s="2">
        <v>0</v>
      </c>
      <c r="M9" s="3">
        <v>10200000</v>
      </c>
      <c r="N9" s="3">
        <v>2740000</v>
      </c>
      <c r="O9" s="3">
        <v>0</v>
      </c>
      <c r="P9" s="3">
        <v>1200000</v>
      </c>
      <c r="Q9" s="3">
        <v>1770000</v>
      </c>
      <c r="R9" s="3">
        <v>0</v>
      </c>
      <c r="S9" s="3">
        <v>540000</v>
      </c>
      <c r="T9" s="2">
        <v>1</v>
      </c>
      <c r="U9" s="2">
        <v>0</v>
      </c>
    </row>
    <row r="10" spans="1:21" hidden="1">
      <c r="A10" s="2" t="s">
        <v>39</v>
      </c>
      <c r="B10" s="2">
        <v>38</v>
      </c>
      <c r="C10" s="2" t="s">
        <v>34</v>
      </c>
      <c r="D10" s="2" t="s">
        <v>23</v>
      </c>
      <c r="E10" s="2" t="s">
        <v>38</v>
      </c>
      <c r="F10" s="2" t="s">
        <v>28</v>
      </c>
      <c r="G10" s="3">
        <v>10500000</v>
      </c>
      <c r="H10" s="3">
        <v>67000000</v>
      </c>
      <c r="I10" s="2">
        <v>116</v>
      </c>
      <c r="J10" s="2">
        <v>0</v>
      </c>
      <c r="K10" s="2">
        <v>0</v>
      </c>
      <c r="L10" s="2">
        <v>0</v>
      </c>
      <c r="M10" s="3">
        <v>34240000</v>
      </c>
      <c r="N10" s="3">
        <v>38810000</v>
      </c>
      <c r="O10" s="3">
        <v>34290000</v>
      </c>
      <c r="P10" s="3">
        <v>13180000</v>
      </c>
      <c r="Q10" s="3">
        <v>37530000</v>
      </c>
      <c r="R10" s="3">
        <v>12550000</v>
      </c>
      <c r="S10" s="3">
        <v>1910000</v>
      </c>
      <c r="T10" s="2">
        <v>0</v>
      </c>
      <c r="U10" s="2">
        <v>0</v>
      </c>
    </row>
    <row r="11" spans="1:21" hidden="1">
      <c r="A11" s="2" t="s">
        <v>40</v>
      </c>
      <c r="B11" s="2">
        <v>61</v>
      </c>
      <c r="C11" s="2" t="s">
        <v>22</v>
      </c>
      <c r="D11" s="2" t="s">
        <v>27</v>
      </c>
      <c r="E11" s="2" t="s">
        <v>24</v>
      </c>
      <c r="F11" s="2" t="s">
        <v>41</v>
      </c>
      <c r="G11" s="3">
        <v>18200000</v>
      </c>
      <c r="H11" s="3">
        <v>108000000</v>
      </c>
      <c r="I11" s="2">
        <v>240</v>
      </c>
      <c r="J11" s="2">
        <v>1</v>
      </c>
      <c r="K11" s="2">
        <v>0</v>
      </c>
      <c r="L11" s="2">
        <v>1</v>
      </c>
      <c r="M11" s="3">
        <v>23900000</v>
      </c>
      <c r="N11" s="3">
        <v>25340000</v>
      </c>
      <c r="O11" s="3">
        <v>22270000</v>
      </c>
      <c r="P11" s="3">
        <v>6450000</v>
      </c>
      <c r="Q11" s="3">
        <v>6930000</v>
      </c>
      <c r="R11" s="3">
        <v>8180000</v>
      </c>
      <c r="S11" s="3">
        <v>50000</v>
      </c>
      <c r="T11" s="2">
        <v>2</v>
      </c>
      <c r="U11" s="2">
        <v>0</v>
      </c>
    </row>
    <row r="12" spans="1:21" hidden="1">
      <c r="A12" s="2" t="s">
        <v>42</v>
      </c>
      <c r="B12" s="2">
        <v>52</v>
      </c>
      <c r="C12" s="2" t="s">
        <v>34</v>
      </c>
      <c r="D12" s="2" t="s">
        <v>30</v>
      </c>
      <c r="E12" s="2" t="s">
        <v>24</v>
      </c>
      <c r="F12" s="2" t="s">
        <v>28</v>
      </c>
      <c r="G12" s="3">
        <v>9600000</v>
      </c>
      <c r="H12" s="3">
        <v>55000000</v>
      </c>
      <c r="I12" s="2">
        <v>168</v>
      </c>
      <c r="J12" s="2">
        <v>0</v>
      </c>
      <c r="K12" s="2">
        <v>0</v>
      </c>
      <c r="L12" s="2">
        <v>0</v>
      </c>
      <c r="M12" s="3">
        <v>24820000</v>
      </c>
      <c r="N12" s="3">
        <v>11630000</v>
      </c>
      <c r="O12" s="3">
        <v>12860000</v>
      </c>
      <c r="P12" s="3">
        <v>14810000</v>
      </c>
      <c r="Q12" s="3">
        <v>3850000</v>
      </c>
      <c r="R12" s="3">
        <v>11390000</v>
      </c>
      <c r="S12" s="3">
        <v>180000</v>
      </c>
      <c r="T12" s="2">
        <v>0</v>
      </c>
      <c r="U12" s="2">
        <v>0</v>
      </c>
    </row>
    <row r="13" spans="1:21" hidden="1">
      <c r="A13" s="2" t="s">
        <v>43</v>
      </c>
      <c r="B13" s="2">
        <v>42</v>
      </c>
      <c r="C13" s="2" t="s">
        <v>34</v>
      </c>
      <c r="D13" s="2" t="s">
        <v>23</v>
      </c>
      <c r="E13" s="2" t="s">
        <v>31</v>
      </c>
      <c r="F13" s="2" t="s">
        <v>28</v>
      </c>
      <c r="G13" s="3">
        <v>10300000</v>
      </c>
      <c r="H13" s="3">
        <v>62000000</v>
      </c>
      <c r="I13" s="2">
        <v>145</v>
      </c>
      <c r="J13" s="2">
        <v>0</v>
      </c>
      <c r="K13" s="2">
        <v>0</v>
      </c>
      <c r="L13" s="2">
        <v>0</v>
      </c>
      <c r="M13" s="3">
        <v>30520000</v>
      </c>
      <c r="N13" s="3">
        <v>38700000</v>
      </c>
      <c r="O13" s="3">
        <v>41900000</v>
      </c>
      <c r="P13" s="3">
        <v>9480000</v>
      </c>
      <c r="Q13" s="3">
        <v>20260000</v>
      </c>
      <c r="R13" s="3">
        <v>12000000</v>
      </c>
      <c r="S13" s="3">
        <v>2230000</v>
      </c>
      <c r="T13" s="2">
        <v>0</v>
      </c>
      <c r="U13" s="2">
        <v>0</v>
      </c>
    </row>
    <row r="14" spans="1:21" hidden="1">
      <c r="A14" s="2" t="s">
        <v>44</v>
      </c>
      <c r="B14" s="2">
        <v>43</v>
      </c>
      <c r="C14" s="2" t="s">
        <v>22</v>
      </c>
      <c r="D14" s="2" t="s">
        <v>23</v>
      </c>
      <c r="E14" s="2" t="s">
        <v>24</v>
      </c>
      <c r="F14" s="2" t="s">
        <v>28</v>
      </c>
      <c r="G14" s="3">
        <v>17800000</v>
      </c>
      <c r="H14" s="3">
        <v>88000000</v>
      </c>
      <c r="I14" s="2">
        <v>116</v>
      </c>
      <c r="J14" s="2">
        <v>0</v>
      </c>
      <c r="K14" s="2">
        <v>0</v>
      </c>
      <c r="L14" s="2">
        <v>0</v>
      </c>
      <c r="M14" s="3">
        <v>11080000</v>
      </c>
      <c r="N14" s="3">
        <v>5630000</v>
      </c>
      <c r="O14" s="3">
        <v>28990000</v>
      </c>
      <c r="P14" s="3">
        <v>9840000</v>
      </c>
      <c r="Q14" s="3">
        <v>2170000</v>
      </c>
      <c r="R14" s="3">
        <v>7750000</v>
      </c>
      <c r="S14" s="3">
        <v>180000</v>
      </c>
      <c r="T14" s="2">
        <v>0</v>
      </c>
      <c r="U14" s="2">
        <v>1</v>
      </c>
    </row>
    <row r="15" spans="1:21" hidden="1">
      <c r="A15" s="2" t="s">
        <v>45</v>
      </c>
      <c r="B15" s="2">
        <v>50</v>
      </c>
      <c r="C15" s="2" t="s">
        <v>34</v>
      </c>
      <c r="D15" s="2" t="s">
        <v>46</v>
      </c>
      <c r="E15" s="2" t="s">
        <v>24</v>
      </c>
      <c r="F15" s="2" t="s">
        <v>28</v>
      </c>
      <c r="G15" s="3">
        <v>22000000</v>
      </c>
      <c r="H15" s="3">
        <v>131000000</v>
      </c>
      <c r="I15" s="2">
        <v>196</v>
      </c>
      <c r="J15" s="2">
        <v>0</v>
      </c>
      <c r="K15" s="2">
        <v>0</v>
      </c>
      <c r="L15" s="2">
        <v>0</v>
      </c>
      <c r="M15" s="3">
        <v>68020000</v>
      </c>
      <c r="N15" s="3">
        <v>59320000</v>
      </c>
      <c r="O15" s="3">
        <v>31130000</v>
      </c>
      <c r="P15" s="3">
        <v>19650000</v>
      </c>
      <c r="Q15" s="3">
        <v>27630000</v>
      </c>
      <c r="R15" s="3">
        <v>6980000</v>
      </c>
      <c r="S15" s="3">
        <v>2900000</v>
      </c>
      <c r="T15" s="2">
        <v>1</v>
      </c>
      <c r="U15" s="2">
        <v>0</v>
      </c>
    </row>
    <row r="16" spans="1:21" hidden="1">
      <c r="A16" s="2" t="s">
        <v>47</v>
      </c>
      <c r="B16" s="2">
        <v>48</v>
      </c>
      <c r="C16" s="2" t="s">
        <v>22</v>
      </c>
      <c r="D16" s="2" t="s">
        <v>23</v>
      </c>
      <c r="E16" s="2" t="s">
        <v>31</v>
      </c>
      <c r="F16" s="2" t="s">
        <v>48</v>
      </c>
      <c r="G16" s="3">
        <v>26000000</v>
      </c>
      <c r="H16" s="3">
        <v>164000000</v>
      </c>
      <c r="I16" s="2">
        <v>189</v>
      </c>
      <c r="J16" s="2">
        <v>0</v>
      </c>
      <c r="K16" s="2">
        <v>0</v>
      </c>
      <c r="L16" s="2">
        <v>0</v>
      </c>
      <c r="M16" s="3">
        <v>57070000</v>
      </c>
      <c r="N16" s="3">
        <v>82630000</v>
      </c>
      <c r="O16" s="3">
        <v>57840000</v>
      </c>
      <c r="P16" s="3">
        <v>28440000</v>
      </c>
      <c r="Q16" s="3">
        <v>43350000</v>
      </c>
      <c r="R16" s="3">
        <v>27410000</v>
      </c>
      <c r="S16" s="3">
        <v>8410000</v>
      </c>
      <c r="T16" s="2">
        <v>0</v>
      </c>
      <c r="U16" s="2">
        <v>0</v>
      </c>
    </row>
    <row r="17" spans="1:21" hidden="1">
      <c r="A17" s="2" t="s">
        <v>49</v>
      </c>
      <c r="B17" s="2">
        <v>21</v>
      </c>
      <c r="C17" s="2" t="s">
        <v>22</v>
      </c>
      <c r="D17" s="2" t="s">
        <v>27</v>
      </c>
      <c r="E17" s="2" t="s">
        <v>24</v>
      </c>
      <c r="F17" s="2" t="s">
        <v>28</v>
      </c>
      <c r="G17" s="3">
        <v>9700000</v>
      </c>
      <c r="H17" s="3">
        <v>28000000</v>
      </c>
      <c r="I17" s="2">
        <v>27</v>
      </c>
      <c r="J17" s="2">
        <v>0</v>
      </c>
      <c r="K17" s="2">
        <v>0</v>
      </c>
      <c r="L17" s="2">
        <v>0</v>
      </c>
      <c r="M17" s="3">
        <v>11260000</v>
      </c>
      <c r="N17" s="3">
        <v>9550000</v>
      </c>
      <c r="O17" s="3">
        <v>9210000</v>
      </c>
      <c r="P17" s="3">
        <v>3950000</v>
      </c>
      <c r="Q17" s="3">
        <v>3500000</v>
      </c>
      <c r="R17" s="3">
        <v>1930000</v>
      </c>
      <c r="S17" s="3">
        <v>440000</v>
      </c>
      <c r="T17" s="2">
        <v>0</v>
      </c>
      <c r="U17" s="2">
        <v>0</v>
      </c>
    </row>
    <row r="18" spans="1:21" hidden="1">
      <c r="A18" s="2" t="s">
        <v>50</v>
      </c>
      <c r="B18" s="2">
        <v>57</v>
      </c>
      <c r="C18" s="2" t="s">
        <v>22</v>
      </c>
      <c r="D18" s="2" t="s">
        <v>30</v>
      </c>
      <c r="E18" s="2" t="s">
        <v>31</v>
      </c>
      <c r="F18" s="2" t="s">
        <v>28</v>
      </c>
      <c r="G18" s="3">
        <v>10200000</v>
      </c>
      <c r="H18" s="3">
        <v>65000000</v>
      </c>
      <c r="I18" s="2">
        <v>193</v>
      </c>
      <c r="J18" s="2">
        <v>0</v>
      </c>
      <c r="K18" s="2">
        <v>0</v>
      </c>
      <c r="L18" s="2">
        <v>0</v>
      </c>
      <c r="M18" s="3">
        <v>17880000</v>
      </c>
      <c r="N18" s="3">
        <v>5290000</v>
      </c>
      <c r="O18" s="3">
        <v>23480000</v>
      </c>
      <c r="P18" s="3">
        <v>10180000</v>
      </c>
      <c r="Q18" s="3">
        <v>2020000</v>
      </c>
      <c r="R18" s="3">
        <v>7130000</v>
      </c>
      <c r="S18" s="3">
        <v>3890000</v>
      </c>
      <c r="T18" s="2">
        <v>0</v>
      </c>
      <c r="U18" s="2">
        <v>0</v>
      </c>
    </row>
    <row r="19" spans="1:21" hidden="1">
      <c r="A19" s="2" t="s">
        <v>51</v>
      </c>
      <c r="B19" s="2">
        <v>21</v>
      </c>
      <c r="C19" s="2" t="s">
        <v>22</v>
      </c>
      <c r="D19" s="2" t="s">
        <v>27</v>
      </c>
      <c r="E19" s="2" t="s">
        <v>38</v>
      </c>
      <c r="F19" s="2" t="s">
        <v>41</v>
      </c>
      <c r="G19" s="3">
        <v>5800000</v>
      </c>
      <c r="H19" s="3">
        <v>21000000</v>
      </c>
      <c r="I19" s="2">
        <v>3</v>
      </c>
      <c r="J19" s="2">
        <v>0</v>
      </c>
      <c r="K19" s="2">
        <v>0</v>
      </c>
      <c r="L19" s="2">
        <v>0</v>
      </c>
      <c r="M19" s="3">
        <v>12400000</v>
      </c>
      <c r="N19" s="3">
        <v>8550000</v>
      </c>
      <c r="O19" s="3">
        <v>6770000</v>
      </c>
      <c r="P19" s="3">
        <v>4020000</v>
      </c>
      <c r="Q19" s="3">
        <v>2020000</v>
      </c>
      <c r="R19" s="3">
        <v>1390000</v>
      </c>
      <c r="S19" s="3">
        <v>1300000</v>
      </c>
      <c r="T19" s="2">
        <v>0</v>
      </c>
      <c r="U19" s="2">
        <v>0</v>
      </c>
    </row>
    <row r="20" spans="1:21" hidden="1">
      <c r="A20" s="2" t="s">
        <v>52</v>
      </c>
      <c r="B20" s="2">
        <v>27</v>
      </c>
      <c r="C20" s="2" t="s">
        <v>34</v>
      </c>
      <c r="D20" s="2" t="s">
        <v>46</v>
      </c>
      <c r="E20" s="2" t="s">
        <v>24</v>
      </c>
      <c r="F20" s="2" t="s">
        <v>28</v>
      </c>
      <c r="G20" s="3">
        <v>12100000</v>
      </c>
      <c r="H20" s="3">
        <v>52000000</v>
      </c>
      <c r="I20" s="2">
        <v>56</v>
      </c>
      <c r="J20" s="2">
        <v>2</v>
      </c>
      <c r="K20" s="2">
        <v>0</v>
      </c>
      <c r="L20" s="2">
        <v>0</v>
      </c>
      <c r="M20" s="3">
        <v>25770000</v>
      </c>
      <c r="N20" s="3">
        <v>24540000</v>
      </c>
      <c r="O20" s="3">
        <v>24570000</v>
      </c>
      <c r="P20" s="3">
        <v>4130000</v>
      </c>
      <c r="Q20" s="3">
        <v>2360000</v>
      </c>
      <c r="R20" s="3">
        <v>7450000</v>
      </c>
      <c r="S20" s="3">
        <v>4220000</v>
      </c>
      <c r="T20" s="2">
        <v>2</v>
      </c>
      <c r="U20" s="2">
        <v>1</v>
      </c>
    </row>
    <row r="21" spans="1:21" hidden="1">
      <c r="A21" s="2" t="s">
        <v>53</v>
      </c>
      <c r="B21" s="2">
        <v>32</v>
      </c>
      <c r="C21" s="2" t="s">
        <v>22</v>
      </c>
      <c r="D21" s="2" t="s">
        <v>23</v>
      </c>
      <c r="E21" s="2" t="s">
        <v>24</v>
      </c>
      <c r="F21" s="2" t="s">
        <v>48</v>
      </c>
      <c r="G21" s="3">
        <v>15600000</v>
      </c>
      <c r="H21" s="3">
        <v>79000000</v>
      </c>
      <c r="I21" s="2">
        <v>61</v>
      </c>
      <c r="J21" s="2">
        <v>0</v>
      </c>
      <c r="K21" s="2">
        <v>0</v>
      </c>
      <c r="L21" s="2">
        <v>3</v>
      </c>
      <c r="M21" s="3">
        <v>59540000</v>
      </c>
      <c r="N21" s="3">
        <v>47920000</v>
      </c>
      <c r="O21" s="3">
        <v>65060000</v>
      </c>
      <c r="P21" s="3">
        <v>15950000</v>
      </c>
      <c r="Q21" s="3">
        <v>19480000</v>
      </c>
      <c r="R21" s="3">
        <v>890000</v>
      </c>
      <c r="S21" s="3">
        <v>6370000</v>
      </c>
      <c r="T21" s="2">
        <v>2</v>
      </c>
      <c r="U21" s="2">
        <v>1</v>
      </c>
    </row>
    <row r="22" spans="1:21" hidden="1">
      <c r="A22" s="2" t="s">
        <v>54</v>
      </c>
      <c r="B22" s="2">
        <v>43</v>
      </c>
      <c r="C22" s="2" t="s">
        <v>34</v>
      </c>
      <c r="D22" s="2" t="s">
        <v>27</v>
      </c>
      <c r="E22" s="2" t="s">
        <v>24</v>
      </c>
      <c r="F22" s="2" t="s">
        <v>48</v>
      </c>
      <c r="G22" s="3">
        <v>9400000</v>
      </c>
      <c r="H22" s="3">
        <v>47000000</v>
      </c>
      <c r="I22" s="2">
        <v>141</v>
      </c>
      <c r="J22" s="2">
        <v>0</v>
      </c>
      <c r="K22" s="2">
        <v>0</v>
      </c>
      <c r="L22" s="2">
        <v>0</v>
      </c>
      <c r="M22" s="3">
        <v>9720000</v>
      </c>
      <c r="N22" s="3">
        <v>16560000</v>
      </c>
      <c r="O22" s="3">
        <v>16350000</v>
      </c>
      <c r="P22" s="3">
        <v>8600000</v>
      </c>
      <c r="Q22" s="3">
        <v>5910000</v>
      </c>
      <c r="R22" s="3">
        <v>10100000</v>
      </c>
      <c r="S22" s="3">
        <v>770000</v>
      </c>
      <c r="T22" s="2">
        <v>0</v>
      </c>
      <c r="U22" s="2">
        <v>0</v>
      </c>
    </row>
    <row r="23" spans="1:21" hidden="1">
      <c r="A23" s="2" t="s">
        <v>55</v>
      </c>
      <c r="B23" s="2">
        <v>21</v>
      </c>
      <c r="C23" s="2" t="s">
        <v>22</v>
      </c>
      <c r="D23" s="2" t="s">
        <v>30</v>
      </c>
      <c r="E23" s="2" t="s">
        <v>38</v>
      </c>
      <c r="F23" s="2" t="s">
        <v>28</v>
      </c>
      <c r="G23" s="3">
        <v>6100000</v>
      </c>
      <c r="H23" s="3">
        <v>22000000</v>
      </c>
      <c r="I23" s="2">
        <v>3</v>
      </c>
      <c r="J23" s="2">
        <v>0</v>
      </c>
      <c r="K23" s="2">
        <v>0</v>
      </c>
      <c r="L23" s="2">
        <v>0</v>
      </c>
      <c r="M23" s="3">
        <v>15260000</v>
      </c>
      <c r="N23" s="3">
        <v>15850000</v>
      </c>
      <c r="O23" s="3">
        <v>14470000</v>
      </c>
      <c r="P23" s="3">
        <v>6800000</v>
      </c>
      <c r="Q23" s="3">
        <v>3960000</v>
      </c>
      <c r="R23" s="3">
        <v>5640000</v>
      </c>
      <c r="S23" s="3">
        <v>1270000</v>
      </c>
      <c r="T23" s="2">
        <v>0</v>
      </c>
      <c r="U23" s="2">
        <v>0</v>
      </c>
    </row>
    <row r="24" spans="1:21" hidden="1">
      <c r="A24" s="2" t="s">
        <v>56</v>
      </c>
      <c r="B24" s="2">
        <v>39</v>
      </c>
      <c r="C24" s="2" t="s">
        <v>34</v>
      </c>
      <c r="D24" s="2" t="s">
        <v>27</v>
      </c>
      <c r="E24" s="2" t="s">
        <v>38</v>
      </c>
      <c r="F24" s="2" t="s">
        <v>25</v>
      </c>
      <c r="G24" s="3">
        <v>10100000</v>
      </c>
      <c r="H24" s="3">
        <v>33000000</v>
      </c>
      <c r="I24" s="2">
        <v>131</v>
      </c>
      <c r="J24" s="2">
        <v>0</v>
      </c>
      <c r="K24" s="2">
        <v>0</v>
      </c>
      <c r="L24" s="2">
        <v>0</v>
      </c>
      <c r="M24" s="3">
        <v>29060000</v>
      </c>
      <c r="N24" s="3">
        <v>27420000</v>
      </c>
      <c r="O24" s="3">
        <v>24630000</v>
      </c>
      <c r="P24" s="3">
        <v>9840000</v>
      </c>
      <c r="Q24" s="3">
        <v>10900000</v>
      </c>
      <c r="R24" s="3">
        <v>5330000</v>
      </c>
      <c r="S24" s="3">
        <v>1290000</v>
      </c>
      <c r="T24" s="2">
        <v>0</v>
      </c>
      <c r="U24" s="2">
        <v>0</v>
      </c>
    </row>
    <row r="25" spans="1:21" hidden="1">
      <c r="A25" s="2" t="s">
        <v>57</v>
      </c>
      <c r="B25" s="2">
        <v>41</v>
      </c>
      <c r="C25" s="2" t="s">
        <v>34</v>
      </c>
      <c r="D25" s="2" t="s">
        <v>46</v>
      </c>
      <c r="E25" s="2" t="s">
        <v>24</v>
      </c>
      <c r="F25" s="2" t="s">
        <v>28</v>
      </c>
      <c r="G25" s="3">
        <v>20500000</v>
      </c>
      <c r="H25" s="3">
        <v>95000000</v>
      </c>
      <c r="I25" s="2">
        <v>113</v>
      </c>
      <c r="J25" s="2">
        <v>2</v>
      </c>
      <c r="K25" s="2">
        <v>0</v>
      </c>
      <c r="L25" s="2">
        <v>1</v>
      </c>
      <c r="M25" s="3">
        <v>88080000</v>
      </c>
      <c r="N25" s="3">
        <v>89130000</v>
      </c>
      <c r="O25" s="3">
        <v>89800000</v>
      </c>
      <c r="P25" s="3">
        <v>4960000</v>
      </c>
      <c r="Q25" s="3">
        <v>5770000</v>
      </c>
      <c r="R25" s="3">
        <v>24760000</v>
      </c>
      <c r="S25" s="3">
        <v>5720000</v>
      </c>
      <c r="T25" s="2">
        <v>2</v>
      </c>
      <c r="U25" s="2">
        <v>0</v>
      </c>
    </row>
    <row r="26" spans="1:21" hidden="1">
      <c r="A26" s="2" t="s">
        <v>58</v>
      </c>
      <c r="B26" s="2">
        <v>41</v>
      </c>
      <c r="C26" s="2" t="s">
        <v>34</v>
      </c>
      <c r="D26" s="2" t="s">
        <v>46</v>
      </c>
      <c r="E26" s="2" t="s">
        <v>31</v>
      </c>
      <c r="F26" s="2" t="s">
        <v>28</v>
      </c>
      <c r="G26" s="3">
        <v>14700000</v>
      </c>
      <c r="H26" s="3">
        <v>61000000</v>
      </c>
      <c r="I26" s="2">
        <v>116</v>
      </c>
      <c r="J26" s="2">
        <v>0</v>
      </c>
      <c r="K26" s="2">
        <v>0</v>
      </c>
      <c r="L26" s="2">
        <v>0</v>
      </c>
      <c r="M26" s="3">
        <v>16980000</v>
      </c>
      <c r="N26" s="3">
        <v>4820000</v>
      </c>
      <c r="O26" s="3">
        <v>8410000</v>
      </c>
      <c r="P26" s="3">
        <v>3900000</v>
      </c>
      <c r="Q26" s="3">
        <v>2350000</v>
      </c>
      <c r="R26" s="3">
        <v>3790000</v>
      </c>
      <c r="S26" s="3">
        <v>1740000</v>
      </c>
      <c r="T26" s="2">
        <v>1</v>
      </c>
      <c r="U26" s="2">
        <v>0</v>
      </c>
    </row>
    <row r="27" spans="1:21" hidden="1">
      <c r="A27" s="2" t="s">
        <v>59</v>
      </c>
      <c r="B27" s="2">
        <v>21</v>
      </c>
      <c r="C27" s="2" t="s">
        <v>22</v>
      </c>
      <c r="D27" s="2" t="s">
        <v>30</v>
      </c>
      <c r="E27" s="2" t="s">
        <v>38</v>
      </c>
      <c r="F27" s="2" t="s">
        <v>28</v>
      </c>
      <c r="G27" s="3">
        <v>8500000</v>
      </c>
      <c r="H27" s="3">
        <v>47000000</v>
      </c>
      <c r="I27" s="2">
        <v>14</v>
      </c>
      <c r="J27" s="2">
        <v>0</v>
      </c>
      <c r="K27" s="2">
        <v>0</v>
      </c>
      <c r="L27" s="2">
        <v>0</v>
      </c>
      <c r="M27" s="3">
        <v>28270000</v>
      </c>
      <c r="N27" s="3">
        <v>23460000</v>
      </c>
      <c r="O27" s="3">
        <v>28250000</v>
      </c>
      <c r="P27" s="3">
        <v>4120000</v>
      </c>
      <c r="Q27" s="3">
        <v>7740000</v>
      </c>
      <c r="R27" s="3">
        <v>3660000</v>
      </c>
      <c r="S27" s="3">
        <v>980000</v>
      </c>
      <c r="T27" s="2">
        <v>2</v>
      </c>
      <c r="U27" s="2">
        <v>0</v>
      </c>
    </row>
    <row r="28" spans="1:21" hidden="1">
      <c r="A28" s="2" t="s">
        <v>60</v>
      </c>
      <c r="B28" s="2">
        <v>26</v>
      </c>
      <c r="C28" s="2" t="s">
        <v>22</v>
      </c>
      <c r="D28" s="2" t="s">
        <v>30</v>
      </c>
      <c r="E28" s="2" t="s">
        <v>38</v>
      </c>
      <c r="F28" s="2" t="s">
        <v>31</v>
      </c>
      <c r="G28" s="3">
        <v>5200000</v>
      </c>
      <c r="H28" s="3">
        <v>28000000</v>
      </c>
      <c r="I28" s="2">
        <v>22</v>
      </c>
      <c r="J28" s="2">
        <v>2</v>
      </c>
      <c r="K28" s="2">
        <v>3</v>
      </c>
      <c r="L28" s="2">
        <v>3</v>
      </c>
      <c r="M28" s="3">
        <v>23690000</v>
      </c>
      <c r="N28" s="3">
        <v>23750000</v>
      </c>
      <c r="O28" s="3">
        <v>22000000</v>
      </c>
      <c r="P28" s="3">
        <v>1700000</v>
      </c>
      <c r="Q28" s="3">
        <v>500000</v>
      </c>
      <c r="R28" s="3">
        <v>2310000</v>
      </c>
      <c r="S28" s="3">
        <v>2190000</v>
      </c>
      <c r="T28" s="2">
        <v>3</v>
      </c>
      <c r="U28" s="2">
        <v>1</v>
      </c>
    </row>
    <row r="29" spans="1:21" hidden="1">
      <c r="A29" s="2" t="s">
        <v>61</v>
      </c>
      <c r="B29" s="2">
        <v>32</v>
      </c>
      <c r="C29" s="2" t="s">
        <v>34</v>
      </c>
      <c r="D29" s="2" t="s">
        <v>23</v>
      </c>
      <c r="E29" s="2" t="s">
        <v>38</v>
      </c>
      <c r="F29" s="2" t="s">
        <v>25</v>
      </c>
      <c r="G29" s="3">
        <v>9100000</v>
      </c>
      <c r="H29" s="3">
        <v>53000000</v>
      </c>
      <c r="I29" s="2">
        <v>104</v>
      </c>
      <c r="J29" s="2">
        <v>3</v>
      </c>
      <c r="K29" s="2">
        <v>3</v>
      </c>
      <c r="L29" s="2">
        <v>0</v>
      </c>
      <c r="M29" s="3">
        <v>34310000</v>
      </c>
      <c r="N29" s="3">
        <v>35750000</v>
      </c>
      <c r="O29" s="3">
        <v>35290000</v>
      </c>
      <c r="P29" s="3">
        <v>1050000</v>
      </c>
      <c r="Q29" s="3">
        <v>850000</v>
      </c>
      <c r="R29" s="3">
        <v>10440000</v>
      </c>
      <c r="S29" s="3">
        <v>4600000</v>
      </c>
      <c r="T29" s="2">
        <v>2</v>
      </c>
      <c r="U29" s="2">
        <v>1</v>
      </c>
    </row>
    <row r="30" spans="1:21" hidden="1">
      <c r="A30" s="2" t="s">
        <v>62</v>
      </c>
      <c r="B30" s="2">
        <v>27</v>
      </c>
      <c r="C30" s="2" t="s">
        <v>34</v>
      </c>
      <c r="D30" s="2" t="s">
        <v>46</v>
      </c>
      <c r="E30" s="2" t="s">
        <v>38</v>
      </c>
      <c r="F30" s="2" t="s">
        <v>28</v>
      </c>
      <c r="G30" s="3">
        <v>7900000</v>
      </c>
      <c r="H30" s="3">
        <v>37000000</v>
      </c>
      <c r="I30" s="2">
        <v>27</v>
      </c>
      <c r="J30" s="2">
        <v>0</v>
      </c>
      <c r="K30" s="2">
        <v>0</v>
      </c>
      <c r="L30" s="2">
        <v>0</v>
      </c>
      <c r="M30" s="3">
        <v>12220000</v>
      </c>
      <c r="N30" s="3">
        <v>9650000</v>
      </c>
      <c r="O30" s="3">
        <v>13870000</v>
      </c>
      <c r="P30" s="3">
        <v>12020000</v>
      </c>
      <c r="Q30" s="3">
        <v>3620000</v>
      </c>
      <c r="R30" s="3">
        <v>2990000</v>
      </c>
      <c r="S30" s="3">
        <v>1910000</v>
      </c>
      <c r="T30" s="2">
        <v>0</v>
      </c>
      <c r="U30" s="2">
        <v>0</v>
      </c>
    </row>
    <row r="31" spans="1:21" hidden="1">
      <c r="A31" s="2" t="s">
        <v>63</v>
      </c>
      <c r="B31" s="2">
        <v>39</v>
      </c>
      <c r="C31" s="2" t="s">
        <v>34</v>
      </c>
      <c r="D31" s="2" t="s">
        <v>30</v>
      </c>
      <c r="E31" s="2" t="s">
        <v>38</v>
      </c>
      <c r="F31" s="2" t="s">
        <v>31</v>
      </c>
      <c r="G31" s="3">
        <v>7100000</v>
      </c>
      <c r="H31" s="3">
        <v>40000000</v>
      </c>
      <c r="I31" s="2">
        <v>130</v>
      </c>
      <c r="J31" s="2">
        <v>2</v>
      </c>
      <c r="K31" s="2">
        <v>0</v>
      </c>
      <c r="L31" s="2">
        <v>0</v>
      </c>
      <c r="M31" s="3">
        <v>17440000</v>
      </c>
      <c r="N31" s="3">
        <v>12440000</v>
      </c>
      <c r="O31" s="3">
        <v>9540000</v>
      </c>
      <c r="P31" s="3">
        <v>1790000</v>
      </c>
      <c r="Q31" s="3">
        <v>850000</v>
      </c>
      <c r="R31" s="3">
        <v>2670000</v>
      </c>
      <c r="S31" s="3">
        <v>1360000</v>
      </c>
      <c r="T31" s="2">
        <v>1</v>
      </c>
      <c r="U31" s="2">
        <v>1</v>
      </c>
    </row>
    <row r="32" spans="1:21" hidden="1">
      <c r="A32" s="2" t="s">
        <v>64</v>
      </c>
      <c r="B32" s="2">
        <v>30</v>
      </c>
      <c r="C32" s="2" t="s">
        <v>22</v>
      </c>
      <c r="D32" s="2" t="s">
        <v>30</v>
      </c>
      <c r="E32" s="2" t="s">
        <v>24</v>
      </c>
      <c r="F32" s="2" t="s">
        <v>28</v>
      </c>
      <c r="G32" s="3">
        <v>6800000</v>
      </c>
      <c r="H32" s="3">
        <v>31000000</v>
      </c>
      <c r="I32" s="2">
        <v>76</v>
      </c>
      <c r="J32" s="2">
        <v>0</v>
      </c>
      <c r="K32" s="2">
        <v>3</v>
      </c>
      <c r="L32" s="2">
        <v>3</v>
      </c>
      <c r="M32" s="3">
        <v>18170000</v>
      </c>
      <c r="N32" s="3">
        <v>15210000</v>
      </c>
      <c r="O32" s="3">
        <v>20440000</v>
      </c>
      <c r="P32" s="3">
        <v>18230000</v>
      </c>
      <c r="Q32" s="3">
        <v>610000</v>
      </c>
      <c r="R32" s="3">
        <v>620000</v>
      </c>
      <c r="S32" s="3">
        <v>2680000</v>
      </c>
      <c r="T32" s="2">
        <v>3</v>
      </c>
      <c r="U32" s="2">
        <v>0</v>
      </c>
    </row>
    <row r="33" spans="1:21" hidden="1">
      <c r="A33" s="2" t="s">
        <v>65</v>
      </c>
      <c r="B33" s="2">
        <v>26</v>
      </c>
      <c r="C33" s="2" t="s">
        <v>22</v>
      </c>
      <c r="D33" s="2" t="s">
        <v>30</v>
      </c>
      <c r="E33" s="2" t="s">
        <v>24</v>
      </c>
      <c r="F33" s="2" t="s">
        <v>28</v>
      </c>
      <c r="G33" s="3">
        <v>9700000</v>
      </c>
      <c r="H33" s="3">
        <v>51000000</v>
      </c>
      <c r="I33" s="2">
        <v>33</v>
      </c>
      <c r="J33" s="2">
        <v>0</v>
      </c>
      <c r="K33" s="2">
        <v>0</v>
      </c>
      <c r="L33" s="2">
        <v>0</v>
      </c>
      <c r="M33" s="3">
        <v>21090000</v>
      </c>
      <c r="N33" s="3">
        <v>19900000</v>
      </c>
      <c r="O33" s="3">
        <v>19700000</v>
      </c>
      <c r="P33" s="3">
        <v>7320000</v>
      </c>
      <c r="Q33" s="3">
        <v>20290000</v>
      </c>
      <c r="R33" s="3">
        <v>4850000</v>
      </c>
      <c r="S33" s="3">
        <v>2190000</v>
      </c>
      <c r="T33" s="2">
        <v>0</v>
      </c>
      <c r="U33" s="2">
        <v>0</v>
      </c>
    </row>
    <row r="34" spans="1:21" hidden="1">
      <c r="A34" s="2" t="s">
        <v>66</v>
      </c>
      <c r="B34" s="2">
        <v>39</v>
      </c>
      <c r="C34" s="2" t="s">
        <v>22</v>
      </c>
      <c r="D34" s="2" t="s">
        <v>23</v>
      </c>
      <c r="E34" s="2" t="s">
        <v>38</v>
      </c>
      <c r="F34" s="2" t="s">
        <v>28</v>
      </c>
      <c r="G34" s="3">
        <v>9600000</v>
      </c>
      <c r="H34" s="3">
        <v>27000000</v>
      </c>
      <c r="I34" s="2">
        <v>32</v>
      </c>
      <c r="J34" s="2">
        <v>0</v>
      </c>
      <c r="K34" s="2">
        <v>3</v>
      </c>
      <c r="L34" s="2">
        <v>3</v>
      </c>
      <c r="M34" s="3">
        <v>8880000</v>
      </c>
      <c r="N34" s="3">
        <v>11770000</v>
      </c>
      <c r="O34" s="3">
        <v>14250000</v>
      </c>
      <c r="P34" s="3">
        <v>3420000</v>
      </c>
      <c r="Q34" s="3">
        <v>1470000</v>
      </c>
      <c r="R34" s="3">
        <v>1020000</v>
      </c>
      <c r="S34" s="3">
        <v>2780000</v>
      </c>
      <c r="T34" s="2">
        <v>2</v>
      </c>
      <c r="U34" s="2">
        <v>0</v>
      </c>
    </row>
    <row r="35" spans="1:21" hidden="1">
      <c r="A35" s="2" t="s">
        <v>67</v>
      </c>
      <c r="B35" s="2">
        <v>31</v>
      </c>
      <c r="C35" s="2" t="s">
        <v>22</v>
      </c>
      <c r="D35" s="2" t="s">
        <v>23</v>
      </c>
      <c r="E35" s="2" t="s">
        <v>24</v>
      </c>
      <c r="F35" s="2" t="s">
        <v>48</v>
      </c>
      <c r="G35" s="3">
        <v>17700000</v>
      </c>
      <c r="H35" s="3">
        <v>56000000</v>
      </c>
      <c r="I35" s="2">
        <v>56</v>
      </c>
      <c r="J35" s="2">
        <v>1</v>
      </c>
      <c r="K35" s="2">
        <v>3</v>
      </c>
      <c r="L35" s="2">
        <v>3</v>
      </c>
      <c r="M35" s="3">
        <v>41050000</v>
      </c>
      <c r="N35" s="3">
        <v>40290000</v>
      </c>
      <c r="O35" s="3">
        <v>39160000</v>
      </c>
      <c r="P35" s="3">
        <v>770000</v>
      </c>
      <c r="Q35" s="3">
        <v>600000</v>
      </c>
      <c r="R35" s="3">
        <v>3670000</v>
      </c>
      <c r="S35" s="3">
        <v>4690000</v>
      </c>
      <c r="T35" s="2">
        <v>4</v>
      </c>
      <c r="U35" s="2">
        <v>1</v>
      </c>
    </row>
    <row r="36" spans="1:21" hidden="1">
      <c r="A36" s="2" t="s">
        <v>68</v>
      </c>
      <c r="B36" s="2">
        <v>48</v>
      </c>
      <c r="C36" s="2" t="s">
        <v>34</v>
      </c>
      <c r="D36" s="2" t="s">
        <v>46</v>
      </c>
      <c r="E36" s="2" t="s">
        <v>24</v>
      </c>
      <c r="F36" s="2" t="s">
        <v>48</v>
      </c>
      <c r="G36" s="3">
        <v>31200000</v>
      </c>
      <c r="H36" s="3">
        <v>78000000</v>
      </c>
      <c r="I36" s="2">
        <v>62</v>
      </c>
      <c r="J36" s="2">
        <v>0</v>
      </c>
      <c r="K36" s="2">
        <v>0</v>
      </c>
      <c r="L36" s="2">
        <v>0</v>
      </c>
      <c r="M36" s="3">
        <v>67600000</v>
      </c>
      <c r="N36" s="3">
        <v>62830000</v>
      </c>
      <c r="O36" s="3">
        <v>47820000</v>
      </c>
      <c r="P36" s="3">
        <v>8720000</v>
      </c>
      <c r="Q36" s="3">
        <v>51730000</v>
      </c>
      <c r="R36" s="3">
        <v>17600000</v>
      </c>
      <c r="S36" s="3">
        <v>5660000</v>
      </c>
      <c r="T36" s="2">
        <v>1</v>
      </c>
      <c r="U36" s="2">
        <v>0</v>
      </c>
    </row>
    <row r="37" spans="1:21" hidden="1">
      <c r="A37" s="2" t="s">
        <v>69</v>
      </c>
      <c r="B37" s="2">
        <v>41</v>
      </c>
      <c r="C37" s="2" t="s">
        <v>34</v>
      </c>
      <c r="D37" s="2" t="s">
        <v>30</v>
      </c>
      <c r="E37" s="2" t="s">
        <v>31</v>
      </c>
      <c r="F37" s="2" t="s">
        <v>28</v>
      </c>
      <c r="G37" s="3">
        <v>7700000</v>
      </c>
      <c r="H37" s="3">
        <v>36000000</v>
      </c>
      <c r="I37" s="2">
        <v>62</v>
      </c>
      <c r="J37" s="2">
        <v>0</v>
      </c>
      <c r="K37" s="2">
        <v>0</v>
      </c>
      <c r="L37" s="2">
        <v>0</v>
      </c>
      <c r="M37" s="3">
        <v>18550000</v>
      </c>
      <c r="N37" s="3">
        <v>13600000</v>
      </c>
      <c r="O37" s="3">
        <v>13340000</v>
      </c>
      <c r="P37" s="3">
        <v>7060000</v>
      </c>
      <c r="Q37" s="3">
        <v>5670000</v>
      </c>
      <c r="R37" s="3">
        <v>3650000</v>
      </c>
      <c r="S37" s="3">
        <v>390000</v>
      </c>
      <c r="T37" s="2">
        <v>1</v>
      </c>
      <c r="U37" s="2">
        <v>0</v>
      </c>
    </row>
    <row r="38" spans="1:21" hidden="1">
      <c r="A38" s="2" t="s">
        <v>70</v>
      </c>
      <c r="B38" s="2">
        <v>38</v>
      </c>
      <c r="C38" s="2" t="s">
        <v>34</v>
      </c>
      <c r="D38" s="2" t="s">
        <v>30</v>
      </c>
      <c r="E38" s="2" t="s">
        <v>38</v>
      </c>
      <c r="F38" s="2" t="s">
        <v>41</v>
      </c>
      <c r="G38" s="3">
        <v>12500000</v>
      </c>
      <c r="H38" s="3">
        <v>65000000</v>
      </c>
      <c r="I38" s="2">
        <v>141</v>
      </c>
      <c r="J38" s="2">
        <v>0</v>
      </c>
      <c r="K38" s="2">
        <v>0</v>
      </c>
      <c r="L38" s="2">
        <v>0</v>
      </c>
      <c r="M38" s="3">
        <v>18900000</v>
      </c>
      <c r="N38" s="3">
        <v>11250000</v>
      </c>
      <c r="O38" s="3">
        <v>12250000</v>
      </c>
      <c r="P38" s="3">
        <v>5390000</v>
      </c>
      <c r="Q38" s="3">
        <v>10940000</v>
      </c>
      <c r="R38" s="3">
        <v>11780000</v>
      </c>
      <c r="S38" s="3">
        <v>220000</v>
      </c>
      <c r="T38" s="2">
        <v>1</v>
      </c>
      <c r="U38" s="2">
        <v>0</v>
      </c>
    </row>
    <row r="39" spans="1:21" hidden="1">
      <c r="A39" s="2" t="s">
        <v>71</v>
      </c>
      <c r="B39" s="2">
        <v>34</v>
      </c>
      <c r="C39" s="2" t="s">
        <v>22</v>
      </c>
      <c r="D39" s="2" t="s">
        <v>27</v>
      </c>
      <c r="E39" s="2" t="s">
        <v>24</v>
      </c>
      <c r="F39" s="2" t="s">
        <v>28</v>
      </c>
      <c r="G39" s="3">
        <v>9500000</v>
      </c>
      <c r="H39" s="3">
        <v>46000000</v>
      </c>
      <c r="I39" s="2">
        <v>49</v>
      </c>
      <c r="J39" s="2">
        <v>3</v>
      </c>
      <c r="K39" s="2">
        <v>2</v>
      </c>
      <c r="L39" s="2">
        <v>0</v>
      </c>
      <c r="M39" s="3">
        <v>44260000</v>
      </c>
      <c r="N39" s="3">
        <v>47120000</v>
      </c>
      <c r="O39" s="3">
        <v>41090000</v>
      </c>
      <c r="P39" s="3">
        <v>740000</v>
      </c>
      <c r="Q39" s="3">
        <v>4850000</v>
      </c>
      <c r="R39" s="3">
        <v>22360000</v>
      </c>
      <c r="S39" s="3">
        <v>3170000</v>
      </c>
      <c r="T39" s="2">
        <v>2</v>
      </c>
      <c r="U39" s="2">
        <v>1</v>
      </c>
    </row>
    <row r="40" spans="1:21" hidden="1">
      <c r="A40" s="2" t="s">
        <v>72</v>
      </c>
      <c r="B40" s="2">
        <v>29</v>
      </c>
      <c r="C40" s="2" t="s">
        <v>34</v>
      </c>
      <c r="D40" s="2" t="s">
        <v>30</v>
      </c>
      <c r="E40" s="2" t="s">
        <v>24</v>
      </c>
      <c r="F40" s="2" t="s">
        <v>28</v>
      </c>
      <c r="G40" s="3">
        <v>5000000</v>
      </c>
      <c r="H40" s="3">
        <v>20000000</v>
      </c>
      <c r="I40" s="2">
        <v>46</v>
      </c>
      <c r="J40" s="2">
        <v>1</v>
      </c>
      <c r="K40" s="2">
        <v>3</v>
      </c>
      <c r="L40" s="2">
        <v>0</v>
      </c>
      <c r="M40" s="3">
        <v>11700000</v>
      </c>
      <c r="N40" s="3">
        <v>8700000</v>
      </c>
      <c r="O40" s="3">
        <v>12830000</v>
      </c>
      <c r="P40" s="3">
        <v>1950000</v>
      </c>
      <c r="Q40" s="3">
        <v>220000</v>
      </c>
      <c r="R40" s="3">
        <v>2780000</v>
      </c>
      <c r="S40" s="3">
        <v>410000</v>
      </c>
      <c r="T40" s="2">
        <v>2</v>
      </c>
      <c r="U40" s="2">
        <v>0</v>
      </c>
    </row>
    <row r="41" spans="1:21" hidden="1">
      <c r="A41" s="2" t="s">
        <v>73</v>
      </c>
      <c r="B41" s="2">
        <v>38</v>
      </c>
      <c r="C41" s="2" t="s">
        <v>34</v>
      </c>
      <c r="D41" s="2" t="s">
        <v>27</v>
      </c>
      <c r="E41" s="2" t="s">
        <v>38</v>
      </c>
      <c r="F41" s="2" t="s">
        <v>28</v>
      </c>
      <c r="G41" s="3">
        <v>14200000</v>
      </c>
      <c r="H41" s="3">
        <v>98000000</v>
      </c>
      <c r="I41" s="2">
        <v>155</v>
      </c>
      <c r="J41" s="2">
        <v>0</v>
      </c>
      <c r="K41" s="2">
        <v>0</v>
      </c>
      <c r="L41" s="2">
        <v>0</v>
      </c>
      <c r="M41" s="3">
        <v>53310000</v>
      </c>
      <c r="N41" s="3">
        <v>47150000</v>
      </c>
      <c r="O41" s="3">
        <v>50730000</v>
      </c>
      <c r="P41" s="3">
        <v>16280000</v>
      </c>
      <c r="Q41" s="3">
        <v>16990000</v>
      </c>
      <c r="R41" s="3">
        <v>29100000</v>
      </c>
      <c r="S41" s="3">
        <v>610000</v>
      </c>
      <c r="T41" s="2">
        <v>0</v>
      </c>
      <c r="U41" s="2">
        <v>0</v>
      </c>
    </row>
    <row r="42" spans="1:21">
      <c r="A42" s="2" t="s">
        <v>74</v>
      </c>
      <c r="B42" s="2">
        <v>44</v>
      </c>
      <c r="C42" s="2" t="s">
        <v>22</v>
      </c>
      <c r="D42" s="2" t="s">
        <v>23</v>
      </c>
      <c r="E42" s="2" t="s">
        <v>24</v>
      </c>
      <c r="F42" s="2" t="s">
        <v>28</v>
      </c>
      <c r="G42" s="3">
        <v>13800000</v>
      </c>
      <c r="H42" s="3">
        <v>46000000</v>
      </c>
      <c r="I42" s="2">
        <v>66</v>
      </c>
      <c r="J42" s="2">
        <v>0</v>
      </c>
      <c r="K42" s="2">
        <v>0</v>
      </c>
      <c r="L42" s="2">
        <v>0</v>
      </c>
      <c r="M42" s="3">
        <v>0</v>
      </c>
      <c r="N42" s="3">
        <v>430000</v>
      </c>
      <c r="O42" s="3">
        <v>6120000</v>
      </c>
      <c r="P42" s="3">
        <v>0</v>
      </c>
      <c r="Q42" s="3">
        <v>430000</v>
      </c>
      <c r="R42" s="3">
        <v>1510000</v>
      </c>
      <c r="S42" s="3">
        <v>1130000</v>
      </c>
      <c r="T42" s="2">
        <v>0</v>
      </c>
      <c r="U42" s="2">
        <v>0</v>
      </c>
    </row>
    <row r="43" spans="1:21" hidden="1">
      <c r="A43" s="2" t="s">
        <v>75</v>
      </c>
      <c r="B43" s="2">
        <v>26</v>
      </c>
      <c r="C43" s="2" t="s">
        <v>34</v>
      </c>
      <c r="D43" s="2" t="s">
        <v>46</v>
      </c>
      <c r="E43" s="2" t="s">
        <v>38</v>
      </c>
      <c r="F43" s="2" t="s">
        <v>28</v>
      </c>
      <c r="G43" s="3">
        <v>14700000</v>
      </c>
      <c r="H43" s="3">
        <v>46000000</v>
      </c>
      <c r="I43" s="2">
        <v>43</v>
      </c>
      <c r="J43" s="2">
        <v>0</v>
      </c>
      <c r="K43" s="2">
        <v>0</v>
      </c>
      <c r="L43" s="2">
        <v>0</v>
      </c>
      <c r="M43" s="3">
        <v>14080000</v>
      </c>
      <c r="N43" s="3">
        <v>17950000</v>
      </c>
      <c r="O43" s="3">
        <v>21990000</v>
      </c>
      <c r="P43" s="3">
        <v>5490000</v>
      </c>
      <c r="Q43" s="3">
        <v>7870000</v>
      </c>
      <c r="R43" s="3">
        <v>12410000</v>
      </c>
      <c r="S43" s="3">
        <v>3000000</v>
      </c>
      <c r="T43" s="2">
        <v>0</v>
      </c>
      <c r="U43" s="2">
        <v>0</v>
      </c>
    </row>
    <row r="44" spans="1:21" hidden="1">
      <c r="A44" s="2" t="s">
        <v>76</v>
      </c>
      <c r="B44" s="2">
        <v>43</v>
      </c>
      <c r="C44" s="2" t="s">
        <v>22</v>
      </c>
      <c r="D44" s="2" t="s">
        <v>23</v>
      </c>
      <c r="E44" s="2" t="s">
        <v>24</v>
      </c>
      <c r="F44" s="2" t="s">
        <v>28</v>
      </c>
      <c r="G44" s="3">
        <v>20400000</v>
      </c>
      <c r="H44" s="3">
        <v>119000000</v>
      </c>
      <c r="I44" s="2">
        <v>146</v>
      </c>
      <c r="J44" s="2">
        <v>3</v>
      </c>
      <c r="K44" s="2">
        <v>3</v>
      </c>
      <c r="L44" s="2">
        <v>2</v>
      </c>
      <c r="M44" s="3">
        <v>76330000</v>
      </c>
      <c r="N44" s="3">
        <v>83110000</v>
      </c>
      <c r="O44" s="3">
        <v>78690000</v>
      </c>
      <c r="P44" s="3">
        <v>3020000</v>
      </c>
      <c r="Q44" s="3">
        <v>3280000</v>
      </c>
      <c r="R44" s="3">
        <v>16790000</v>
      </c>
      <c r="S44" s="3">
        <v>9140000</v>
      </c>
      <c r="T44" s="2">
        <v>3</v>
      </c>
      <c r="U44" s="2">
        <v>1</v>
      </c>
    </row>
    <row r="45" spans="1:21" hidden="1">
      <c r="A45" s="2" t="s">
        <v>77</v>
      </c>
      <c r="B45" s="2">
        <v>55</v>
      </c>
      <c r="C45" s="2" t="s">
        <v>34</v>
      </c>
      <c r="D45" s="2" t="s">
        <v>27</v>
      </c>
      <c r="E45" s="2" t="s">
        <v>24</v>
      </c>
      <c r="F45" s="2" t="s">
        <v>25</v>
      </c>
      <c r="G45" s="3">
        <v>7700000</v>
      </c>
      <c r="H45" s="3">
        <v>27000000</v>
      </c>
      <c r="I45" s="2">
        <v>197</v>
      </c>
      <c r="J45" s="2">
        <v>3</v>
      </c>
      <c r="K45" s="2">
        <v>3</v>
      </c>
      <c r="L45" s="2">
        <v>0</v>
      </c>
      <c r="M45" s="3">
        <v>22440000</v>
      </c>
      <c r="N45" s="3">
        <v>16460000</v>
      </c>
      <c r="O45" s="3">
        <v>21730000</v>
      </c>
      <c r="P45" s="3">
        <v>530000</v>
      </c>
      <c r="Q45" s="3">
        <v>730000</v>
      </c>
      <c r="R45" s="3">
        <v>3670000</v>
      </c>
      <c r="S45" s="3">
        <v>2450000</v>
      </c>
      <c r="T45" s="2">
        <v>2</v>
      </c>
      <c r="U45" s="2">
        <v>1</v>
      </c>
    </row>
    <row r="46" spans="1:21" hidden="1">
      <c r="A46" s="2" t="s">
        <v>78</v>
      </c>
      <c r="B46" s="2">
        <v>48</v>
      </c>
      <c r="C46" s="2" t="s">
        <v>22</v>
      </c>
      <c r="D46" s="2" t="s">
        <v>30</v>
      </c>
      <c r="E46" s="2" t="s">
        <v>24</v>
      </c>
      <c r="F46" s="2" t="s">
        <v>48</v>
      </c>
      <c r="G46" s="3">
        <v>13500000</v>
      </c>
      <c r="H46" s="3">
        <v>86000000</v>
      </c>
      <c r="I46" s="2">
        <v>170</v>
      </c>
      <c r="J46" s="2">
        <v>0</v>
      </c>
      <c r="K46" s="2">
        <v>0</v>
      </c>
      <c r="L46" s="2">
        <v>0</v>
      </c>
      <c r="M46" s="3">
        <v>24950000</v>
      </c>
      <c r="N46" s="3">
        <v>20340000</v>
      </c>
      <c r="O46" s="3">
        <v>22530000</v>
      </c>
      <c r="P46" s="3">
        <v>21240000</v>
      </c>
      <c r="Q46" s="3">
        <v>7860000</v>
      </c>
      <c r="R46" s="3">
        <v>2990000</v>
      </c>
      <c r="S46" s="3">
        <v>1570000</v>
      </c>
      <c r="T46" s="2">
        <v>1</v>
      </c>
      <c r="U46" s="2">
        <v>0</v>
      </c>
    </row>
    <row r="47" spans="1:21" hidden="1">
      <c r="A47" s="2" t="s">
        <v>79</v>
      </c>
      <c r="B47" s="2">
        <v>37</v>
      </c>
      <c r="C47" s="2" t="s">
        <v>22</v>
      </c>
      <c r="D47" s="2" t="s">
        <v>27</v>
      </c>
      <c r="E47" s="2" t="s">
        <v>24</v>
      </c>
      <c r="F47" s="2" t="s">
        <v>28</v>
      </c>
      <c r="G47" s="3">
        <v>9000000</v>
      </c>
      <c r="H47" s="3">
        <v>58000000</v>
      </c>
      <c r="I47" s="2">
        <v>104</v>
      </c>
      <c r="J47" s="2">
        <v>0</v>
      </c>
      <c r="K47" s="2">
        <v>0</v>
      </c>
      <c r="L47" s="2">
        <v>0</v>
      </c>
      <c r="M47" s="3">
        <v>27640000</v>
      </c>
      <c r="N47" s="3">
        <v>33370000</v>
      </c>
      <c r="O47" s="3">
        <v>37150000</v>
      </c>
      <c r="P47" s="3">
        <v>4440000</v>
      </c>
      <c r="Q47" s="3">
        <v>16070000</v>
      </c>
      <c r="R47" s="3">
        <v>15620000</v>
      </c>
      <c r="S47" s="3">
        <v>2190000</v>
      </c>
      <c r="T47" s="2">
        <v>1</v>
      </c>
      <c r="U47" s="2">
        <v>0</v>
      </c>
    </row>
    <row r="48" spans="1:21" hidden="1">
      <c r="A48" s="2" t="s">
        <v>80</v>
      </c>
      <c r="B48" s="2">
        <v>50</v>
      </c>
      <c r="C48" s="2" t="s">
        <v>34</v>
      </c>
      <c r="D48" s="2" t="s">
        <v>30</v>
      </c>
      <c r="E48" s="2" t="s">
        <v>24</v>
      </c>
      <c r="F48" s="2" t="s">
        <v>41</v>
      </c>
      <c r="G48" s="3">
        <v>23900000</v>
      </c>
      <c r="H48" s="3">
        <v>116000000</v>
      </c>
      <c r="I48" s="2">
        <v>126</v>
      </c>
      <c r="J48" s="2">
        <v>0</v>
      </c>
      <c r="K48" s="2">
        <v>0</v>
      </c>
      <c r="L48" s="2">
        <v>0</v>
      </c>
      <c r="M48" s="3">
        <v>57420000</v>
      </c>
      <c r="N48" s="3">
        <v>42120000</v>
      </c>
      <c r="O48" s="3">
        <v>41990000</v>
      </c>
      <c r="P48" s="3">
        <v>25160000</v>
      </c>
      <c r="Q48" s="3">
        <v>34200000</v>
      </c>
      <c r="R48" s="3">
        <v>17220000</v>
      </c>
      <c r="S48" s="3">
        <v>8590000</v>
      </c>
      <c r="T48" s="2">
        <v>1</v>
      </c>
      <c r="U48" s="2">
        <v>0</v>
      </c>
    </row>
    <row r="49" spans="1:21" hidden="1">
      <c r="A49" s="2" t="s">
        <v>81</v>
      </c>
      <c r="B49" s="2">
        <v>45</v>
      </c>
      <c r="C49" s="2" t="s">
        <v>34</v>
      </c>
      <c r="D49" s="2" t="s">
        <v>30</v>
      </c>
      <c r="E49" s="2" t="s">
        <v>38</v>
      </c>
      <c r="F49" s="2" t="s">
        <v>41</v>
      </c>
      <c r="G49" s="3">
        <v>11500000</v>
      </c>
      <c r="H49" s="3">
        <v>74000000</v>
      </c>
      <c r="I49" s="2">
        <v>86</v>
      </c>
      <c r="J49" s="2">
        <v>0</v>
      </c>
      <c r="K49" s="2">
        <v>0</v>
      </c>
      <c r="L49" s="2">
        <v>0</v>
      </c>
      <c r="M49" s="3">
        <v>33690000</v>
      </c>
      <c r="N49" s="3">
        <v>19300000</v>
      </c>
      <c r="O49" s="3">
        <v>23970000</v>
      </c>
      <c r="P49" s="3">
        <v>11230000</v>
      </c>
      <c r="Q49" s="3">
        <v>19500000</v>
      </c>
      <c r="R49" s="3">
        <v>8910000</v>
      </c>
      <c r="S49" s="3">
        <v>5960000</v>
      </c>
      <c r="T49" s="2">
        <v>0</v>
      </c>
      <c r="U49" s="2">
        <v>0</v>
      </c>
    </row>
    <row r="50" spans="1:21" hidden="1">
      <c r="A50" s="2" t="s">
        <v>82</v>
      </c>
      <c r="B50" s="2">
        <v>40</v>
      </c>
      <c r="C50" s="2" t="s">
        <v>22</v>
      </c>
      <c r="D50" s="2" t="s">
        <v>23</v>
      </c>
      <c r="E50" s="2" t="s">
        <v>24</v>
      </c>
      <c r="F50" s="2" t="s">
        <v>28</v>
      </c>
      <c r="G50" s="3">
        <v>15200000</v>
      </c>
      <c r="H50" s="3">
        <v>81000000</v>
      </c>
      <c r="I50" s="2">
        <v>143</v>
      </c>
      <c r="J50" s="2">
        <v>3</v>
      </c>
      <c r="K50" s="2">
        <v>3</v>
      </c>
      <c r="L50" s="2">
        <v>3</v>
      </c>
      <c r="M50" s="3">
        <v>64370000</v>
      </c>
      <c r="N50" s="3">
        <v>61620000</v>
      </c>
      <c r="O50" s="3">
        <v>62830000</v>
      </c>
      <c r="P50" s="3">
        <v>1210000</v>
      </c>
      <c r="Q50" s="3">
        <v>1680000</v>
      </c>
      <c r="R50" s="3">
        <v>1180000</v>
      </c>
      <c r="S50" s="3">
        <v>5480000</v>
      </c>
      <c r="T50" s="2">
        <v>3</v>
      </c>
      <c r="U50" s="2">
        <v>1</v>
      </c>
    </row>
    <row r="51" spans="1:21" hidden="1">
      <c r="A51" s="2" t="s">
        <v>83</v>
      </c>
      <c r="B51" s="2">
        <v>34</v>
      </c>
      <c r="C51" s="2" t="s">
        <v>34</v>
      </c>
      <c r="D51" s="2" t="s">
        <v>27</v>
      </c>
      <c r="E51" s="2" t="s">
        <v>38</v>
      </c>
      <c r="F51" s="2" t="s">
        <v>28</v>
      </c>
      <c r="G51" s="3">
        <v>6200000</v>
      </c>
      <c r="H51" s="3">
        <v>23000000</v>
      </c>
      <c r="I51" s="2">
        <v>65</v>
      </c>
      <c r="J51" s="2">
        <v>0</v>
      </c>
      <c r="K51" s="2">
        <v>0</v>
      </c>
      <c r="L51" s="2">
        <v>0</v>
      </c>
      <c r="M51" s="3">
        <v>90000</v>
      </c>
      <c r="N51" s="3">
        <v>1530000</v>
      </c>
      <c r="O51" s="3">
        <v>3740000</v>
      </c>
      <c r="P51" s="3">
        <v>90000</v>
      </c>
      <c r="Q51" s="3">
        <v>1370000</v>
      </c>
      <c r="R51" s="3">
        <v>1340000</v>
      </c>
      <c r="S51" s="3">
        <v>170000</v>
      </c>
      <c r="T51" s="2">
        <v>0</v>
      </c>
      <c r="U51" s="2">
        <v>0</v>
      </c>
    </row>
    <row r="52" spans="1:21" hidden="1">
      <c r="A52" s="2" t="s">
        <v>84</v>
      </c>
      <c r="B52" s="2">
        <v>47</v>
      </c>
      <c r="C52" s="2" t="s">
        <v>34</v>
      </c>
      <c r="D52" s="2" t="s">
        <v>27</v>
      </c>
      <c r="E52" s="2" t="s">
        <v>24</v>
      </c>
      <c r="F52" s="2" t="s">
        <v>48</v>
      </c>
      <c r="G52" s="3">
        <v>14400000</v>
      </c>
      <c r="H52" s="3">
        <v>76000000</v>
      </c>
      <c r="I52" s="2">
        <v>152</v>
      </c>
      <c r="J52" s="2">
        <v>0</v>
      </c>
      <c r="K52" s="2">
        <v>3</v>
      </c>
      <c r="L52" s="2">
        <v>0</v>
      </c>
      <c r="M52" s="3">
        <v>32950000</v>
      </c>
      <c r="N52" s="3">
        <v>25690000</v>
      </c>
      <c r="O52" s="3">
        <v>30880000</v>
      </c>
      <c r="P52" s="3">
        <v>9830000</v>
      </c>
      <c r="Q52" s="3">
        <v>830000</v>
      </c>
      <c r="R52" s="3">
        <v>11550000</v>
      </c>
      <c r="S52" s="3">
        <v>9860000</v>
      </c>
      <c r="T52" s="2">
        <v>3</v>
      </c>
      <c r="U52" s="2">
        <v>0</v>
      </c>
    </row>
    <row r="53" spans="1:21" hidden="1">
      <c r="A53" s="2" t="s">
        <v>85</v>
      </c>
      <c r="B53" s="2">
        <v>44</v>
      </c>
      <c r="C53" s="2" t="s">
        <v>34</v>
      </c>
      <c r="D53" s="2" t="s">
        <v>30</v>
      </c>
      <c r="E53" s="2" t="s">
        <v>38</v>
      </c>
      <c r="F53" s="2" t="s">
        <v>28</v>
      </c>
      <c r="G53" s="3">
        <v>13700000</v>
      </c>
      <c r="H53" s="3">
        <v>44000000</v>
      </c>
      <c r="I53" s="2">
        <v>166</v>
      </c>
      <c r="J53" s="2">
        <v>0</v>
      </c>
      <c r="K53" s="2">
        <v>0</v>
      </c>
      <c r="L53" s="2">
        <v>0</v>
      </c>
      <c r="M53" s="3">
        <v>720000</v>
      </c>
      <c r="N53" s="3">
        <v>5600000</v>
      </c>
      <c r="O53" s="3">
        <v>4970000</v>
      </c>
      <c r="P53" s="3">
        <v>720000</v>
      </c>
      <c r="Q53" s="3">
        <v>1710000</v>
      </c>
      <c r="R53" s="3">
        <v>1300000</v>
      </c>
      <c r="S53" s="3">
        <v>2916058</v>
      </c>
      <c r="T53" s="2">
        <v>0</v>
      </c>
      <c r="U53" s="2">
        <v>0</v>
      </c>
    </row>
    <row r="54" spans="1:21" hidden="1">
      <c r="A54" s="2" t="s">
        <v>86</v>
      </c>
      <c r="B54" s="2">
        <v>35</v>
      </c>
      <c r="C54" s="2" t="s">
        <v>22</v>
      </c>
      <c r="D54" s="2" t="s">
        <v>30</v>
      </c>
      <c r="E54" s="2" t="s">
        <v>24</v>
      </c>
      <c r="F54" s="2" t="s">
        <v>48</v>
      </c>
      <c r="G54" s="3">
        <v>13300000</v>
      </c>
      <c r="H54" s="3">
        <v>66000000</v>
      </c>
      <c r="I54" s="2">
        <v>92</v>
      </c>
      <c r="J54" s="2">
        <v>1</v>
      </c>
      <c r="K54" s="2">
        <v>0</v>
      </c>
      <c r="L54" s="2">
        <v>0</v>
      </c>
      <c r="M54" s="3">
        <v>12930000</v>
      </c>
      <c r="N54" s="3">
        <v>16280000</v>
      </c>
      <c r="O54" s="3">
        <v>18690000</v>
      </c>
      <c r="P54" s="3">
        <v>3040000</v>
      </c>
      <c r="Q54" s="3">
        <v>6690000</v>
      </c>
      <c r="R54" s="3">
        <v>5850000</v>
      </c>
      <c r="S54" s="3">
        <v>1850000</v>
      </c>
      <c r="T54" s="2">
        <v>1</v>
      </c>
      <c r="U54" s="2">
        <v>0</v>
      </c>
    </row>
    <row r="55" spans="1:21" hidden="1">
      <c r="A55" s="2" t="s">
        <v>87</v>
      </c>
      <c r="B55" s="2">
        <v>21</v>
      </c>
      <c r="C55" s="2" t="s">
        <v>22</v>
      </c>
      <c r="D55" s="2" t="s">
        <v>23</v>
      </c>
      <c r="E55" s="2" t="s">
        <v>38</v>
      </c>
      <c r="F55" s="2" t="s">
        <v>28</v>
      </c>
      <c r="G55" s="3">
        <v>9900000</v>
      </c>
      <c r="H55" s="3">
        <v>31000000</v>
      </c>
      <c r="I55" s="2">
        <v>27</v>
      </c>
      <c r="J55" s="2">
        <v>1</v>
      </c>
      <c r="K55" s="2">
        <v>2</v>
      </c>
      <c r="L55" s="2">
        <v>3</v>
      </c>
      <c r="M55" s="3">
        <v>16210000</v>
      </c>
      <c r="N55" s="3">
        <v>11680000</v>
      </c>
      <c r="O55" s="3">
        <v>15390000</v>
      </c>
      <c r="P55" s="3">
        <v>460000</v>
      </c>
      <c r="Q55" s="3">
        <v>500000</v>
      </c>
      <c r="R55" s="3">
        <v>3790000</v>
      </c>
      <c r="S55" s="3">
        <v>1910000</v>
      </c>
      <c r="T55" s="2">
        <v>3</v>
      </c>
      <c r="U55" s="2">
        <v>1</v>
      </c>
    </row>
    <row r="56" spans="1:21" hidden="1">
      <c r="A56" s="2" t="s">
        <v>88</v>
      </c>
      <c r="B56" s="2">
        <v>45</v>
      </c>
      <c r="C56" s="2" t="s">
        <v>22</v>
      </c>
      <c r="D56" s="2" t="s">
        <v>27</v>
      </c>
      <c r="E56" s="2" t="s">
        <v>24</v>
      </c>
      <c r="F56" s="2" t="s">
        <v>31</v>
      </c>
      <c r="G56" s="3">
        <v>12800000</v>
      </c>
      <c r="H56" s="3">
        <v>60000000</v>
      </c>
      <c r="I56" s="2">
        <v>160</v>
      </c>
      <c r="J56" s="2">
        <v>0</v>
      </c>
      <c r="K56" s="2">
        <v>0</v>
      </c>
      <c r="L56" s="2">
        <v>0</v>
      </c>
      <c r="M56" s="3">
        <v>12760000</v>
      </c>
      <c r="N56" s="3">
        <v>20530000</v>
      </c>
      <c r="O56" s="3">
        <v>25080000</v>
      </c>
      <c r="P56" s="3">
        <v>2720000</v>
      </c>
      <c r="Q56" s="3">
        <v>9100000</v>
      </c>
      <c r="R56" s="3">
        <v>5390000</v>
      </c>
      <c r="S56" s="3">
        <v>3470000</v>
      </c>
      <c r="T56" s="2">
        <v>0</v>
      </c>
      <c r="U56" s="2">
        <v>0</v>
      </c>
    </row>
    <row r="57" spans="1:21" hidden="1">
      <c r="A57" s="2" t="s">
        <v>89</v>
      </c>
      <c r="B57" s="2">
        <v>36</v>
      </c>
      <c r="C57" s="2" t="s">
        <v>34</v>
      </c>
      <c r="D57" s="2" t="s">
        <v>27</v>
      </c>
      <c r="E57" s="2" t="s">
        <v>24</v>
      </c>
      <c r="F57" s="2" t="s">
        <v>41</v>
      </c>
      <c r="G57" s="3">
        <v>9500000</v>
      </c>
      <c r="H57" s="3">
        <v>60000000</v>
      </c>
      <c r="I57" s="2">
        <v>120</v>
      </c>
      <c r="J57" s="2">
        <v>0</v>
      </c>
      <c r="K57" s="2">
        <v>0</v>
      </c>
      <c r="L57" s="2">
        <v>0</v>
      </c>
      <c r="M57" s="3">
        <v>19500000</v>
      </c>
      <c r="N57" s="3">
        <v>9780000</v>
      </c>
      <c r="O57" s="3">
        <v>9410000</v>
      </c>
      <c r="P57" s="3">
        <v>7260000</v>
      </c>
      <c r="Q57" s="3">
        <v>2970000</v>
      </c>
      <c r="R57" s="3">
        <v>3590000</v>
      </c>
      <c r="S57" s="3">
        <v>2950000</v>
      </c>
      <c r="T57" s="2">
        <v>0</v>
      </c>
      <c r="U57" s="2">
        <v>0</v>
      </c>
    </row>
    <row r="58" spans="1:21" hidden="1">
      <c r="A58" s="2" t="s">
        <v>90</v>
      </c>
      <c r="B58" s="2">
        <v>62</v>
      </c>
      <c r="C58" s="2" t="s">
        <v>22</v>
      </c>
      <c r="D58" s="2" t="s">
        <v>23</v>
      </c>
      <c r="E58" s="2" t="s">
        <v>24</v>
      </c>
      <c r="F58" s="2" t="s">
        <v>48</v>
      </c>
      <c r="G58" s="3">
        <v>23000000</v>
      </c>
      <c r="H58" s="3">
        <v>108000000</v>
      </c>
      <c r="I58" s="2">
        <v>120</v>
      </c>
      <c r="J58" s="2">
        <v>0</v>
      </c>
      <c r="K58" s="2">
        <v>0</v>
      </c>
      <c r="L58" s="2">
        <v>0</v>
      </c>
      <c r="M58" s="3">
        <v>13250000</v>
      </c>
      <c r="N58" s="3">
        <v>5550000</v>
      </c>
      <c r="O58" s="3">
        <v>13250000</v>
      </c>
      <c r="P58" s="3">
        <v>4570000</v>
      </c>
      <c r="Q58" s="3">
        <v>2870000</v>
      </c>
      <c r="R58" s="3">
        <v>5280000</v>
      </c>
      <c r="S58" s="3">
        <v>3060000</v>
      </c>
      <c r="T58" s="2">
        <v>0</v>
      </c>
      <c r="U58" s="2">
        <v>0</v>
      </c>
    </row>
    <row r="59" spans="1:21" hidden="1">
      <c r="A59" s="2" t="s">
        <v>91</v>
      </c>
      <c r="B59" s="2">
        <v>22</v>
      </c>
      <c r="C59" s="2" t="s">
        <v>34</v>
      </c>
      <c r="D59" s="2" t="s">
        <v>27</v>
      </c>
      <c r="E59" s="2" t="s">
        <v>24</v>
      </c>
      <c r="F59" s="2" t="s">
        <v>28</v>
      </c>
      <c r="G59" s="3">
        <v>12400000</v>
      </c>
      <c r="H59" s="3">
        <v>76000000</v>
      </c>
      <c r="I59" s="2">
        <v>22</v>
      </c>
      <c r="J59" s="2">
        <v>0</v>
      </c>
      <c r="K59" s="2">
        <v>0</v>
      </c>
      <c r="L59" s="2">
        <v>0</v>
      </c>
      <c r="M59" s="3">
        <v>34590000</v>
      </c>
      <c r="N59" s="3">
        <v>47870000</v>
      </c>
      <c r="O59" s="3">
        <v>51430000</v>
      </c>
      <c r="P59" s="3">
        <v>3970000</v>
      </c>
      <c r="Q59" s="3">
        <v>48570000</v>
      </c>
      <c r="R59" s="3">
        <v>4410000</v>
      </c>
      <c r="S59" s="3">
        <v>1410000</v>
      </c>
      <c r="T59" s="2">
        <v>1</v>
      </c>
      <c r="U59" s="2">
        <v>0</v>
      </c>
    </row>
    <row r="60" spans="1:21" hidden="1">
      <c r="A60" s="2" t="s">
        <v>92</v>
      </c>
      <c r="B60" s="2">
        <v>35</v>
      </c>
      <c r="C60" s="2" t="s">
        <v>34</v>
      </c>
      <c r="D60" s="2" t="s">
        <v>23</v>
      </c>
      <c r="E60" s="2" t="s">
        <v>38</v>
      </c>
      <c r="F60" s="2" t="s">
        <v>25</v>
      </c>
      <c r="G60" s="3">
        <v>12600000</v>
      </c>
      <c r="H60" s="3">
        <v>53000000</v>
      </c>
      <c r="I60" s="2">
        <v>62</v>
      </c>
      <c r="J60" s="2">
        <v>0</v>
      </c>
      <c r="K60" s="2">
        <v>0</v>
      </c>
      <c r="L60" s="2">
        <v>0</v>
      </c>
      <c r="M60" s="3">
        <v>17360000</v>
      </c>
      <c r="N60" s="3">
        <v>22000000</v>
      </c>
      <c r="O60" s="3">
        <v>28780000</v>
      </c>
      <c r="P60" s="3">
        <v>16440000</v>
      </c>
      <c r="Q60" s="3">
        <v>9270000</v>
      </c>
      <c r="R60" s="3">
        <v>3420000</v>
      </c>
      <c r="S60" s="3">
        <v>5780000</v>
      </c>
      <c r="T60" s="2">
        <v>0</v>
      </c>
      <c r="U60" s="2">
        <v>0</v>
      </c>
    </row>
    <row r="61" spans="1:21" hidden="1">
      <c r="A61" s="2" t="s">
        <v>93</v>
      </c>
      <c r="B61" s="2">
        <v>34</v>
      </c>
      <c r="C61" s="2" t="s">
        <v>22</v>
      </c>
      <c r="D61" s="2" t="s">
        <v>46</v>
      </c>
      <c r="E61" s="2" t="s">
        <v>31</v>
      </c>
      <c r="F61" s="2" t="s">
        <v>48</v>
      </c>
      <c r="G61" s="3">
        <v>19600000</v>
      </c>
      <c r="H61" s="3">
        <v>77000000</v>
      </c>
      <c r="I61" s="2">
        <v>61</v>
      </c>
      <c r="J61" s="2">
        <v>0</v>
      </c>
      <c r="K61" s="2">
        <v>0</v>
      </c>
      <c r="L61" s="2">
        <v>0</v>
      </c>
      <c r="M61" s="3">
        <v>41030000</v>
      </c>
      <c r="N61" s="3">
        <v>18810000</v>
      </c>
      <c r="O61" s="3">
        <v>14970000</v>
      </c>
      <c r="P61" s="3">
        <v>28390000</v>
      </c>
      <c r="Q61" s="3">
        <v>2950000</v>
      </c>
      <c r="R61" s="3">
        <v>5940000</v>
      </c>
      <c r="S61" s="3">
        <v>2440000</v>
      </c>
      <c r="T61" s="2">
        <v>1</v>
      </c>
      <c r="U61" s="2">
        <v>0</v>
      </c>
    </row>
    <row r="62" spans="1:21" hidden="1">
      <c r="A62" s="2" t="s">
        <v>94</v>
      </c>
      <c r="B62" s="2">
        <v>47</v>
      </c>
      <c r="C62" s="2" t="s">
        <v>34</v>
      </c>
      <c r="D62" s="2" t="s">
        <v>30</v>
      </c>
      <c r="E62" s="2" t="s">
        <v>24</v>
      </c>
      <c r="F62" s="2" t="s">
        <v>28</v>
      </c>
      <c r="G62" s="3">
        <v>10300000</v>
      </c>
      <c r="H62" s="3">
        <v>64000000</v>
      </c>
      <c r="I62" s="2">
        <v>171</v>
      </c>
      <c r="J62" s="2">
        <v>0</v>
      </c>
      <c r="K62" s="2">
        <v>0</v>
      </c>
      <c r="L62" s="2">
        <v>0</v>
      </c>
      <c r="M62" s="3">
        <v>19030000</v>
      </c>
      <c r="N62" s="3">
        <v>23330000</v>
      </c>
      <c r="O62" s="3">
        <v>28520000</v>
      </c>
      <c r="P62" s="3">
        <v>830000</v>
      </c>
      <c r="Q62" s="3">
        <v>6730000</v>
      </c>
      <c r="R62" s="3">
        <v>2640000</v>
      </c>
      <c r="S62" s="3">
        <v>8450000</v>
      </c>
      <c r="T62" s="2">
        <v>1</v>
      </c>
      <c r="U62" s="2">
        <v>0</v>
      </c>
    </row>
    <row r="63" spans="1:21" hidden="1">
      <c r="A63" s="2" t="s">
        <v>95</v>
      </c>
      <c r="B63" s="2">
        <v>42</v>
      </c>
      <c r="C63" s="2" t="s">
        <v>22</v>
      </c>
      <c r="D63" s="2" t="s">
        <v>23</v>
      </c>
      <c r="E63" s="2" t="s">
        <v>24</v>
      </c>
      <c r="F63" s="2" t="s">
        <v>25</v>
      </c>
      <c r="G63" s="3">
        <v>10800000</v>
      </c>
      <c r="H63" s="3">
        <v>32000000</v>
      </c>
      <c r="I63" s="2">
        <v>105</v>
      </c>
      <c r="J63" s="2">
        <v>2</v>
      </c>
      <c r="K63" s="2">
        <v>0</v>
      </c>
      <c r="L63" s="2">
        <v>0</v>
      </c>
      <c r="M63" s="3">
        <v>19590000</v>
      </c>
      <c r="N63" s="3">
        <v>20620000</v>
      </c>
      <c r="O63" s="3">
        <v>16590000</v>
      </c>
      <c r="P63" s="3">
        <v>3170000</v>
      </c>
      <c r="Q63" s="3">
        <v>16860000</v>
      </c>
      <c r="R63" s="3">
        <v>5950000</v>
      </c>
      <c r="S63" s="3">
        <v>1980000</v>
      </c>
      <c r="T63" s="2">
        <v>1</v>
      </c>
      <c r="U63" s="2">
        <v>1</v>
      </c>
    </row>
    <row r="64" spans="1:21" hidden="1">
      <c r="A64" s="2" t="s">
        <v>96</v>
      </c>
      <c r="B64" s="2">
        <v>30</v>
      </c>
      <c r="C64" s="2" t="s">
        <v>34</v>
      </c>
      <c r="D64" s="2" t="s">
        <v>23</v>
      </c>
      <c r="E64" s="2" t="s">
        <v>31</v>
      </c>
      <c r="F64" s="2" t="s">
        <v>48</v>
      </c>
      <c r="G64" s="3">
        <v>7300000</v>
      </c>
      <c r="H64" s="3">
        <v>42000000</v>
      </c>
      <c r="I64" s="2">
        <v>98</v>
      </c>
      <c r="J64" s="2">
        <v>0</v>
      </c>
      <c r="K64" s="2">
        <v>0</v>
      </c>
      <c r="L64" s="2">
        <v>0</v>
      </c>
      <c r="M64" s="3">
        <v>5880000</v>
      </c>
      <c r="N64" s="3">
        <v>9570000</v>
      </c>
      <c r="O64" s="3">
        <v>10100000</v>
      </c>
      <c r="P64" s="3">
        <v>2050000</v>
      </c>
      <c r="Q64" s="3">
        <v>3890000</v>
      </c>
      <c r="R64" s="3">
        <v>5340000</v>
      </c>
      <c r="S64" s="3">
        <v>3480000</v>
      </c>
      <c r="T64" s="2">
        <v>0</v>
      </c>
      <c r="U64" s="2">
        <v>0</v>
      </c>
    </row>
    <row r="65" spans="1:21" hidden="1">
      <c r="A65" s="2" t="s">
        <v>97</v>
      </c>
      <c r="B65" s="2">
        <v>37</v>
      </c>
      <c r="C65" s="2" t="s">
        <v>34</v>
      </c>
      <c r="D65" s="2" t="s">
        <v>27</v>
      </c>
      <c r="E65" s="2" t="s">
        <v>24</v>
      </c>
      <c r="F65" s="2" t="s">
        <v>41</v>
      </c>
      <c r="G65" s="3">
        <v>13600000</v>
      </c>
      <c r="H65" s="3">
        <v>61000000</v>
      </c>
      <c r="I65" s="2">
        <v>57</v>
      </c>
      <c r="J65" s="2">
        <v>1</v>
      </c>
      <c r="K65" s="2">
        <v>3</v>
      </c>
      <c r="L65" s="2">
        <v>2</v>
      </c>
      <c r="M65" s="3">
        <v>36350000</v>
      </c>
      <c r="N65" s="3">
        <v>48380000</v>
      </c>
      <c r="O65" s="3">
        <v>46860000</v>
      </c>
      <c r="P65" s="3">
        <v>13480000</v>
      </c>
      <c r="Q65" s="3">
        <v>6320000</v>
      </c>
      <c r="R65" s="3">
        <v>8310000</v>
      </c>
      <c r="S65" s="3">
        <v>3220000</v>
      </c>
      <c r="T65" s="2">
        <v>3</v>
      </c>
      <c r="U65" s="2">
        <v>1</v>
      </c>
    </row>
    <row r="66" spans="1:21" hidden="1">
      <c r="A66" s="2" t="s">
        <v>98</v>
      </c>
      <c r="B66" s="2">
        <v>55</v>
      </c>
      <c r="C66" s="2" t="s">
        <v>22</v>
      </c>
      <c r="D66" s="2" t="s">
        <v>46</v>
      </c>
      <c r="E66" s="2" t="s">
        <v>31</v>
      </c>
      <c r="F66" s="2" t="s">
        <v>28</v>
      </c>
      <c r="G66" s="3">
        <v>13000000</v>
      </c>
      <c r="H66" s="3">
        <v>86000000</v>
      </c>
      <c r="I66" s="2">
        <v>219</v>
      </c>
      <c r="J66" s="2">
        <v>0</v>
      </c>
      <c r="K66" s="2">
        <v>1</v>
      </c>
      <c r="L66" s="2">
        <v>1</v>
      </c>
      <c r="M66" s="3">
        <v>42080000</v>
      </c>
      <c r="N66" s="3">
        <v>45140000</v>
      </c>
      <c r="O66" s="3">
        <v>40190000</v>
      </c>
      <c r="P66" s="3">
        <v>11140000</v>
      </c>
      <c r="Q66" s="3">
        <v>6000000</v>
      </c>
      <c r="R66" s="3">
        <v>3070000</v>
      </c>
      <c r="S66" s="3">
        <v>2680000</v>
      </c>
      <c r="T66" s="2">
        <v>3</v>
      </c>
      <c r="U66" s="2">
        <v>0</v>
      </c>
    </row>
    <row r="67" spans="1:21" hidden="1">
      <c r="A67" s="2" t="s">
        <v>99</v>
      </c>
      <c r="B67" s="2">
        <v>31</v>
      </c>
      <c r="C67" s="2" t="s">
        <v>22</v>
      </c>
      <c r="D67" s="2" t="s">
        <v>27</v>
      </c>
      <c r="E67" s="2" t="s">
        <v>31</v>
      </c>
      <c r="F67" s="2" t="s">
        <v>25</v>
      </c>
      <c r="G67" s="3">
        <v>17900000</v>
      </c>
      <c r="H67" s="3">
        <v>37000000</v>
      </c>
      <c r="I67" s="2">
        <v>53</v>
      </c>
      <c r="J67" s="2">
        <v>0</v>
      </c>
      <c r="K67" s="2">
        <v>0</v>
      </c>
      <c r="L67" s="2">
        <v>1</v>
      </c>
      <c r="M67" s="3">
        <v>14550000</v>
      </c>
      <c r="N67" s="3">
        <v>16990000</v>
      </c>
      <c r="O67" s="3">
        <v>11410000</v>
      </c>
      <c r="P67" s="3">
        <v>4300000</v>
      </c>
      <c r="Q67" s="3">
        <v>16580000</v>
      </c>
      <c r="R67" s="3">
        <v>2810000</v>
      </c>
      <c r="S67" s="3">
        <v>590000</v>
      </c>
      <c r="T67" s="2">
        <v>1</v>
      </c>
      <c r="U67" s="2">
        <v>0</v>
      </c>
    </row>
    <row r="68" spans="1:21" hidden="1">
      <c r="A68" s="2" t="s">
        <v>100</v>
      </c>
      <c r="B68" s="2">
        <v>34</v>
      </c>
      <c r="C68" s="2" t="s">
        <v>34</v>
      </c>
      <c r="D68" s="2" t="s">
        <v>27</v>
      </c>
      <c r="E68" s="2" t="s">
        <v>24</v>
      </c>
      <c r="F68" s="2" t="s">
        <v>48</v>
      </c>
      <c r="G68" s="3">
        <v>8100000</v>
      </c>
      <c r="H68" s="3">
        <v>29000000</v>
      </c>
      <c r="I68" s="2">
        <v>82</v>
      </c>
      <c r="J68" s="2">
        <v>0</v>
      </c>
      <c r="K68" s="2">
        <v>0</v>
      </c>
      <c r="L68" s="2">
        <v>0</v>
      </c>
      <c r="M68" s="3">
        <v>10990000</v>
      </c>
      <c r="N68" s="3">
        <v>11060000</v>
      </c>
      <c r="O68" s="3">
        <v>14810000</v>
      </c>
      <c r="P68" s="3">
        <v>5400000</v>
      </c>
      <c r="Q68" s="3">
        <v>10810000</v>
      </c>
      <c r="R68" s="3">
        <v>15460000</v>
      </c>
      <c r="S68" s="3">
        <v>1420000</v>
      </c>
      <c r="T68" s="2">
        <v>1</v>
      </c>
      <c r="U68" s="2">
        <v>0</v>
      </c>
    </row>
    <row r="69" spans="1:21" hidden="1">
      <c r="A69" s="2" t="s">
        <v>101</v>
      </c>
      <c r="B69" s="2">
        <v>21</v>
      </c>
      <c r="C69" s="2" t="s">
        <v>34</v>
      </c>
      <c r="D69" s="2" t="s">
        <v>23</v>
      </c>
      <c r="E69" s="2" t="s">
        <v>24</v>
      </c>
      <c r="F69" s="2" t="s">
        <v>28</v>
      </c>
      <c r="G69" s="3">
        <v>9800000</v>
      </c>
      <c r="H69" s="3">
        <v>46000000</v>
      </c>
      <c r="I69" s="2">
        <v>6</v>
      </c>
      <c r="J69" s="2">
        <v>2</v>
      </c>
      <c r="K69" s="2">
        <v>2</v>
      </c>
      <c r="L69" s="2">
        <v>0</v>
      </c>
      <c r="M69" s="3">
        <v>27990000</v>
      </c>
      <c r="N69" s="3">
        <v>30810000</v>
      </c>
      <c r="O69" s="3">
        <v>33780000</v>
      </c>
      <c r="P69" s="3">
        <v>5800000</v>
      </c>
      <c r="Q69" s="3">
        <v>5280000</v>
      </c>
      <c r="R69" s="3">
        <v>5680000</v>
      </c>
      <c r="S69" s="3">
        <v>1780000</v>
      </c>
      <c r="T69" s="2">
        <v>3</v>
      </c>
      <c r="U69" s="2">
        <v>1</v>
      </c>
    </row>
    <row r="70" spans="1:21" hidden="1">
      <c r="A70" s="2" t="s">
        <v>102</v>
      </c>
      <c r="B70" s="2">
        <v>40</v>
      </c>
      <c r="C70" s="2" t="s">
        <v>34</v>
      </c>
      <c r="D70" s="2" t="s">
        <v>27</v>
      </c>
      <c r="E70" s="2" t="s">
        <v>24</v>
      </c>
      <c r="F70" s="2" t="s">
        <v>41</v>
      </c>
      <c r="G70" s="3">
        <v>6800000</v>
      </c>
      <c r="H70" s="3">
        <v>32000000</v>
      </c>
      <c r="I70" s="2">
        <v>77</v>
      </c>
      <c r="J70" s="2">
        <v>0</v>
      </c>
      <c r="K70" s="2">
        <v>0</v>
      </c>
      <c r="L70" s="2">
        <v>1</v>
      </c>
      <c r="M70" s="3">
        <v>25740000</v>
      </c>
      <c r="N70" s="3">
        <v>19560000</v>
      </c>
      <c r="O70" s="3">
        <v>12330000</v>
      </c>
      <c r="P70" s="3">
        <v>21110000</v>
      </c>
      <c r="Q70" s="3">
        <v>3980000</v>
      </c>
      <c r="R70" s="3">
        <v>3270000</v>
      </c>
      <c r="S70" s="3">
        <v>520000</v>
      </c>
      <c r="T70" s="2">
        <v>1</v>
      </c>
      <c r="U70" s="2">
        <v>0</v>
      </c>
    </row>
    <row r="71" spans="1:21" hidden="1">
      <c r="A71" s="2" t="s">
        <v>103</v>
      </c>
      <c r="B71" s="2">
        <v>24</v>
      </c>
      <c r="C71" s="2" t="s">
        <v>22</v>
      </c>
      <c r="D71" s="2" t="s">
        <v>23</v>
      </c>
      <c r="E71" s="2" t="s">
        <v>38</v>
      </c>
      <c r="F71" s="2" t="s">
        <v>25</v>
      </c>
      <c r="G71" s="3">
        <v>6800000</v>
      </c>
      <c r="H71" s="3">
        <v>20000000</v>
      </c>
      <c r="I71" s="2">
        <v>36</v>
      </c>
      <c r="J71" s="2">
        <v>0</v>
      </c>
      <c r="K71" s="2">
        <v>3</v>
      </c>
      <c r="L71" s="2">
        <v>3</v>
      </c>
      <c r="M71" s="3">
        <v>11030000</v>
      </c>
      <c r="N71" s="3">
        <v>10950000</v>
      </c>
      <c r="O71" s="3">
        <v>11190000</v>
      </c>
      <c r="P71" s="3">
        <v>5470000</v>
      </c>
      <c r="Q71" s="3">
        <v>300000</v>
      </c>
      <c r="R71" s="3">
        <v>330000</v>
      </c>
      <c r="S71" s="3">
        <v>1390000</v>
      </c>
      <c r="T71" s="2">
        <v>2</v>
      </c>
      <c r="U71" s="2">
        <v>0</v>
      </c>
    </row>
    <row r="72" spans="1:21" hidden="1">
      <c r="A72" s="2" t="s">
        <v>104</v>
      </c>
      <c r="B72" s="2">
        <v>25</v>
      </c>
      <c r="C72" s="2" t="s">
        <v>22</v>
      </c>
      <c r="D72" s="2" t="s">
        <v>23</v>
      </c>
      <c r="E72" s="2" t="s">
        <v>24</v>
      </c>
      <c r="F72" s="2" t="s">
        <v>28</v>
      </c>
      <c r="G72" s="3">
        <v>5500000</v>
      </c>
      <c r="H72" s="3">
        <v>20000000</v>
      </c>
      <c r="I72" s="2">
        <v>43</v>
      </c>
      <c r="J72" s="2">
        <v>0</v>
      </c>
      <c r="K72" s="2">
        <v>0</v>
      </c>
      <c r="L72" s="2">
        <v>0</v>
      </c>
      <c r="M72" s="3">
        <v>1990000</v>
      </c>
      <c r="N72" s="3">
        <v>5800000</v>
      </c>
      <c r="O72" s="3">
        <v>2710000</v>
      </c>
      <c r="P72" s="3">
        <v>1610000</v>
      </c>
      <c r="Q72" s="3">
        <v>2470000</v>
      </c>
      <c r="R72" s="3">
        <v>1530000</v>
      </c>
      <c r="S72" s="3">
        <v>1470000</v>
      </c>
      <c r="T72" s="2">
        <v>0</v>
      </c>
      <c r="U72" s="2">
        <v>0</v>
      </c>
    </row>
    <row r="73" spans="1:21" hidden="1">
      <c r="A73" s="2" t="s">
        <v>105</v>
      </c>
      <c r="B73" s="2">
        <v>52</v>
      </c>
      <c r="C73" s="2" t="s">
        <v>22</v>
      </c>
      <c r="D73" s="2" t="s">
        <v>27</v>
      </c>
      <c r="E73" s="2" t="s">
        <v>24</v>
      </c>
      <c r="F73" s="2" t="s">
        <v>28</v>
      </c>
      <c r="G73" s="3">
        <v>14600000</v>
      </c>
      <c r="H73" s="3">
        <v>94000000</v>
      </c>
      <c r="I73" s="2">
        <v>168</v>
      </c>
      <c r="J73" s="2">
        <v>3</v>
      </c>
      <c r="K73" s="2">
        <v>0</v>
      </c>
      <c r="L73" s="2">
        <v>0</v>
      </c>
      <c r="M73" s="3">
        <v>41320000</v>
      </c>
      <c r="N73" s="3">
        <v>48470000</v>
      </c>
      <c r="O73" s="3">
        <v>46040000</v>
      </c>
      <c r="P73" s="3">
        <v>1920000</v>
      </c>
      <c r="Q73" s="3">
        <v>17490000</v>
      </c>
      <c r="R73" s="3">
        <v>1060000</v>
      </c>
      <c r="S73" s="3">
        <v>5320000</v>
      </c>
      <c r="T73" s="2">
        <v>1</v>
      </c>
      <c r="U73" s="2">
        <v>1</v>
      </c>
    </row>
    <row r="74" spans="1:21" hidden="1">
      <c r="A74" s="2" t="s">
        <v>106</v>
      </c>
      <c r="B74" s="2">
        <v>58</v>
      </c>
      <c r="C74" s="2" t="s">
        <v>34</v>
      </c>
      <c r="D74" s="2" t="s">
        <v>30</v>
      </c>
      <c r="E74" s="2" t="s">
        <v>24</v>
      </c>
      <c r="F74" s="2" t="s">
        <v>41</v>
      </c>
      <c r="G74" s="3">
        <v>12600000</v>
      </c>
      <c r="H74" s="3">
        <v>81000000</v>
      </c>
      <c r="I74" s="2">
        <v>240</v>
      </c>
      <c r="J74" s="2">
        <v>0</v>
      </c>
      <c r="K74" s="2">
        <v>0</v>
      </c>
      <c r="L74" s="2">
        <v>0</v>
      </c>
      <c r="M74" s="3">
        <v>39080000</v>
      </c>
      <c r="N74" s="3">
        <v>37800000</v>
      </c>
      <c r="O74" s="3">
        <v>41100000</v>
      </c>
      <c r="P74" s="3">
        <v>15170000</v>
      </c>
      <c r="Q74" s="3">
        <v>6420000</v>
      </c>
      <c r="R74" s="3">
        <v>14700000</v>
      </c>
      <c r="S74" s="3">
        <v>1020000</v>
      </c>
      <c r="T74" s="2">
        <v>0</v>
      </c>
      <c r="U74" s="2">
        <v>0</v>
      </c>
    </row>
    <row r="75" spans="1:21" hidden="1">
      <c r="A75" s="2" t="s">
        <v>107</v>
      </c>
      <c r="B75" s="2">
        <v>28</v>
      </c>
      <c r="C75" s="2" t="s">
        <v>34</v>
      </c>
      <c r="D75" s="2" t="s">
        <v>30</v>
      </c>
      <c r="E75" s="2" t="s">
        <v>38</v>
      </c>
      <c r="F75" s="2" t="s">
        <v>41</v>
      </c>
      <c r="G75" s="3">
        <v>9100000</v>
      </c>
      <c r="H75" s="3">
        <v>21000000</v>
      </c>
      <c r="I75" s="2">
        <v>29</v>
      </c>
      <c r="J75" s="2">
        <v>0</v>
      </c>
      <c r="K75" s="2">
        <v>0</v>
      </c>
      <c r="L75" s="2">
        <v>0</v>
      </c>
      <c r="M75" s="3">
        <v>11730000</v>
      </c>
      <c r="N75" s="3">
        <v>9150000</v>
      </c>
      <c r="O75" s="3">
        <v>9900000</v>
      </c>
      <c r="P75" s="3">
        <v>4390000</v>
      </c>
      <c r="Q75" s="3">
        <v>1890000</v>
      </c>
      <c r="R75" s="3">
        <v>2550000</v>
      </c>
      <c r="S75" s="3">
        <v>570000</v>
      </c>
      <c r="T75" s="2">
        <v>0</v>
      </c>
      <c r="U75" s="2">
        <v>0</v>
      </c>
    </row>
    <row r="76" spans="1:21" hidden="1">
      <c r="A76" s="2" t="s">
        <v>108</v>
      </c>
      <c r="B76" s="2">
        <v>30</v>
      </c>
      <c r="C76" s="2" t="s">
        <v>34</v>
      </c>
      <c r="D76" s="2" t="s">
        <v>30</v>
      </c>
      <c r="E76" s="2" t="s">
        <v>24</v>
      </c>
      <c r="F76" s="2" t="s">
        <v>28</v>
      </c>
      <c r="G76" s="3">
        <v>7000000</v>
      </c>
      <c r="H76" s="3">
        <v>34000000</v>
      </c>
      <c r="I76" s="2">
        <v>42</v>
      </c>
      <c r="J76" s="2">
        <v>0</v>
      </c>
      <c r="K76" s="2">
        <v>0</v>
      </c>
      <c r="L76" s="2">
        <v>1</v>
      </c>
      <c r="M76" s="3">
        <v>14090000</v>
      </c>
      <c r="N76" s="3">
        <v>11900000</v>
      </c>
      <c r="O76" s="3">
        <v>17410000</v>
      </c>
      <c r="P76" s="3">
        <v>5830000</v>
      </c>
      <c r="Q76" s="3">
        <v>10700000</v>
      </c>
      <c r="R76" s="3">
        <v>4970000</v>
      </c>
      <c r="S76" s="3">
        <v>350000</v>
      </c>
      <c r="T76" s="2">
        <v>2</v>
      </c>
      <c r="U76" s="2">
        <v>0</v>
      </c>
    </row>
    <row r="77" spans="1:21" hidden="1">
      <c r="A77" s="2" t="s">
        <v>109</v>
      </c>
      <c r="B77" s="2">
        <v>46</v>
      </c>
      <c r="C77" s="2" t="s">
        <v>22</v>
      </c>
      <c r="D77" s="2" t="s">
        <v>23</v>
      </c>
      <c r="E77" s="2" t="s">
        <v>24</v>
      </c>
      <c r="F77" s="2" t="s">
        <v>28</v>
      </c>
      <c r="G77" s="3">
        <v>25300000</v>
      </c>
      <c r="H77" s="3">
        <v>113000000</v>
      </c>
      <c r="I77" s="2">
        <v>176</v>
      </c>
      <c r="J77" s="2">
        <v>0</v>
      </c>
      <c r="K77" s="2">
        <v>1</v>
      </c>
      <c r="L77" s="2">
        <v>0</v>
      </c>
      <c r="M77" s="3">
        <v>30430000</v>
      </c>
      <c r="N77" s="3">
        <v>47000000</v>
      </c>
      <c r="O77" s="3">
        <v>33010000</v>
      </c>
      <c r="P77" s="3">
        <v>9280000</v>
      </c>
      <c r="Q77" s="3">
        <v>12790000</v>
      </c>
      <c r="R77" s="3">
        <v>8610000</v>
      </c>
      <c r="S77" s="3">
        <v>5840000</v>
      </c>
      <c r="T77" s="2">
        <v>3</v>
      </c>
      <c r="U77" s="2">
        <v>0</v>
      </c>
    </row>
    <row r="78" spans="1:21" hidden="1">
      <c r="A78" s="2" t="s">
        <v>110</v>
      </c>
      <c r="B78" s="2">
        <v>45</v>
      </c>
      <c r="C78" s="2" t="s">
        <v>34</v>
      </c>
      <c r="D78" s="2" t="s">
        <v>27</v>
      </c>
      <c r="E78" s="2" t="s">
        <v>38</v>
      </c>
      <c r="F78" s="2" t="s">
        <v>48</v>
      </c>
      <c r="G78" s="3">
        <v>17800000</v>
      </c>
      <c r="H78" s="3">
        <v>76000000</v>
      </c>
      <c r="I78" s="2">
        <v>179</v>
      </c>
      <c r="J78" s="2">
        <v>3</v>
      </c>
      <c r="K78" s="2">
        <v>3</v>
      </c>
      <c r="L78" s="2">
        <v>3</v>
      </c>
      <c r="M78" s="3">
        <v>59190000</v>
      </c>
      <c r="N78" s="3">
        <v>57310000</v>
      </c>
      <c r="O78" s="3">
        <v>69000000</v>
      </c>
      <c r="P78" s="3">
        <v>840000</v>
      </c>
      <c r="Q78" s="3">
        <v>1570000</v>
      </c>
      <c r="R78" s="3">
        <v>1700000</v>
      </c>
      <c r="S78" s="3">
        <v>11500000</v>
      </c>
      <c r="T78" s="2">
        <v>3</v>
      </c>
      <c r="U78" s="2">
        <v>1</v>
      </c>
    </row>
    <row r="79" spans="1:21" hidden="1">
      <c r="A79" s="2" t="s">
        <v>111</v>
      </c>
      <c r="B79" s="2">
        <v>26</v>
      </c>
      <c r="C79" s="2" t="s">
        <v>22</v>
      </c>
      <c r="D79" s="2" t="s">
        <v>46</v>
      </c>
      <c r="E79" s="2" t="s">
        <v>38</v>
      </c>
      <c r="F79" s="2" t="s">
        <v>41</v>
      </c>
      <c r="G79" s="3">
        <v>12800000</v>
      </c>
      <c r="H79" s="3">
        <v>88000000</v>
      </c>
      <c r="I79" s="2">
        <v>54</v>
      </c>
      <c r="J79" s="2">
        <v>0</v>
      </c>
      <c r="K79" s="2">
        <v>1</v>
      </c>
      <c r="L79" s="2">
        <v>0</v>
      </c>
      <c r="M79" s="3">
        <v>78260000</v>
      </c>
      <c r="N79" s="3">
        <v>68760000</v>
      </c>
      <c r="O79" s="3">
        <v>66460000</v>
      </c>
      <c r="P79" s="3">
        <v>38620000</v>
      </c>
      <c r="Q79" s="3">
        <v>28700000</v>
      </c>
      <c r="R79" s="3">
        <v>56230000</v>
      </c>
      <c r="S79" s="3">
        <v>7350000</v>
      </c>
      <c r="T79" s="2">
        <v>2</v>
      </c>
      <c r="U79" s="2">
        <v>0</v>
      </c>
    </row>
    <row r="80" spans="1:21" hidden="1">
      <c r="A80" s="2" t="s">
        <v>112</v>
      </c>
      <c r="B80" s="2">
        <v>40</v>
      </c>
      <c r="C80" s="2" t="s">
        <v>22</v>
      </c>
      <c r="D80" s="2" t="s">
        <v>30</v>
      </c>
      <c r="E80" s="2" t="s">
        <v>24</v>
      </c>
      <c r="F80" s="2" t="s">
        <v>25</v>
      </c>
      <c r="G80" s="3">
        <v>5300000</v>
      </c>
      <c r="H80" s="3">
        <v>26000000</v>
      </c>
      <c r="I80" s="2">
        <v>76</v>
      </c>
      <c r="J80" s="2">
        <v>0</v>
      </c>
      <c r="K80" s="2">
        <v>0</v>
      </c>
      <c r="L80" s="2">
        <v>0</v>
      </c>
      <c r="M80" s="3">
        <v>6280000</v>
      </c>
      <c r="N80" s="3">
        <v>8230000</v>
      </c>
      <c r="O80" s="3">
        <v>7370000</v>
      </c>
      <c r="P80" s="3">
        <v>1970000</v>
      </c>
      <c r="Q80" s="3">
        <v>7370000</v>
      </c>
      <c r="R80" s="3">
        <v>1400000</v>
      </c>
      <c r="S80" s="3">
        <v>1180000</v>
      </c>
      <c r="T80" s="2">
        <v>0</v>
      </c>
      <c r="U80" s="2">
        <v>0</v>
      </c>
    </row>
    <row r="81" spans="1:21" hidden="1">
      <c r="A81" s="2" t="s">
        <v>113</v>
      </c>
      <c r="B81" s="2">
        <v>44</v>
      </c>
      <c r="C81" s="2" t="s">
        <v>34</v>
      </c>
      <c r="D81" s="2" t="s">
        <v>27</v>
      </c>
      <c r="E81" s="2" t="s">
        <v>24</v>
      </c>
      <c r="F81" s="2" t="s">
        <v>48</v>
      </c>
      <c r="G81" s="3">
        <v>18700000</v>
      </c>
      <c r="H81" s="3">
        <v>50000000</v>
      </c>
      <c r="I81" s="2">
        <v>75</v>
      </c>
      <c r="J81" s="2">
        <v>0</v>
      </c>
      <c r="K81" s="2">
        <v>0</v>
      </c>
      <c r="L81" s="2">
        <v>0</v>
      </c>
      <c r="M81" s="3">
        <v>18440000</v>
      </c>
      <c r="N81" s="3">
        <v>16590000</v>
      </c>
      <c r="O81" s="3">
        <v>12940000</v>
      </c>
      <c r="P81" s="3">
        <v>16620000</v>
      </c>
      <c r="Q81" s="3">
        <v>6230000</v>
      </c>
      <c r="R81" s="3">
        <v>6840000</v>
      </c>
      <c r="S81" s="3">
        <v>890000</v>
      </c>
      <c r="T81" s="2">
        <v>0</v>
      </c>
      <c r="U81" s="2">
        <v>0</v>
      </c>
    </row>
    <row r="82" spans="1:21" hidden="1">
      <c r="A82" s="2" t="s">
        <v>114</v>
      </c>
      <c r="B82" s="2">
        <v>47</v>
      </c>
      <c r="C82" s="2" t="s">
        <v>34</v>
      </c>
      <c r="D82" s="2" t="s">
        <v>30</v>
      </c>
      <c r="E82" s="2" t="s">
        <v>24</v>
      </c>
      <c r="F82" s="2" t="s">
        <v>28</v>
      </c>
      <c r="G82" s="3">
        <v>6300000</v>
      </c>
      <c r="H82" s="3">
        <v>22000000</v>
      </c>
      <c r="I82" s="2">
        <v>94</v>
      </c>
      <c r="J82" s="2">
        <v>2</v>
      </c>
      <c r="K82" s="2">
        <v>3</v>
      </c>
      <c r="L82" s="2">
        <v>3</v>
      </c>
      <c r="M82" s="3">
        <v>9630000</v>
      </c>
      <c r="N82" s="3">
        <v>12860000</v>
      </c>
      <c r="O82" s="3">
        <v>10450000</v>
      </c>
      <c r="P82" s="3">
        <v>320000</v>
      </c>
      <c r="Q82" s="3">
        <v>3240000</v>
      </c>
      <c r="R82" s="3">
        <v>310000</v>
      </c>
      <c r="S82" s="3">
        <v>1320000</v>
      </c>
      <c r="T82" s="2">
        <v>3</v>
      </c>
      <c r="U82" s="2">
        <v>1</v>
      </c>
    </row>
    <row r="83" spans="1:21" hidden="1">
      <c r="A83" s="2" t="s">
        <v>115</v>
      </c>
      <c r="B83" s="2">
        <v>35</v>
      </c>
      <c r="C83" s="2" t="s">
        <v>34</v>
      </c>
      <c r="D83" s="2" t="s">
        <v>30</v>
      </c>
      <c r="E83" s="2" t="s">
        <v>24</v>
      </c>
      <c r="F83" s="2" t="s">
        <v>25</v>
      </c>
      <c r="G83" s="3">
        <v>8100000</v>
      </c>
      <c r="H83" s="3">
        <v>48000000</v>
      </c>
      <c r="I83" s="2">
        <v>111</v>
      </c>
      <c r="J83" s="2">
        <v>0</v>
      </c>
      <c r="K83" s="2">
        <v>1</v>
      </c>
      <c r="L83" s="2">
        <v>0</v>
      </c>
      <c r="M83" s="3">
        <v>28290000</v>
      </c>
      <c r="N83" s="3">
        <v>27710000</v>
      </c>
      <c r="O83" s="3">
        <v>32640000</v>
      </c>
      <c r="P83" s="3">
        <v>14490000</v>
      </c>
      <c r="Q83" s="3">
        <v>3880000</v>
      </c>
      <c r="R83" s="3">
        <v>11200000</v>
      </c>
      <c r="S83" s="3">
        <v>1160000</v>
      </c>
      <c r="T83" s="2">
        <v>1</v>
      </c>
      <c r="U83" s="2">
        <v>0</v>
      </c>
    </row>
    <row r="84" spans="1:21" hidden="1">
      <c r="A84" s="2" t="s">
        <v>116</v>
      </c>
      <c r="B84" s="2">
        <v>50</v>
      </c>
      <c r="C84" s="2" t="s">
        <v>22</v>
      </c>
      <c r="D84" s="2" t="s">
        <v>23</v>
      </c>
      <c r="E84" s="2" t="s">
        <v>24</v>
      </c>
      <c r="F84" s="2" t="s">
        <v>25</v>
      </c>
      <c r="G84" s="3">
        <v>13200000</v>
      </c>
      <c r="H84" s="3">
        <v>55000000</v>
      </c>
      <c r="I84" s="2">
        <v>203</v>
      </c>
      <c r="J84" s="2">
        <v>0</v>
      </c>
      <c r="K84" s="2">
        <v>0</v>
      </c>
      <c r="L84" s="2">
        <v>0</v>
      </c>
      <c r="M84" s="3">
        <v>22620000</v>
      </c>
      <c r="N84" s="3">
        <v>21580000</v>
      </c>
      <c r="O84" s="3">
        <v>30430000</v>
      </c>
      <c r="P84" s="3">
        <v>9370000</v>
      </c>
      <c r="Q84" s="3">
        <v>19140000</v>
      </c>
      <c r="R84" s="3">
        <v>10590000</v>
      </c>
      <c r="S84" s="3">
        <v>420000</v>
      </c>
      <c r="T84" s="2">
        <v>1</v>
      </c>
      <c r="U84" s="2">
        <v>0</v>
      </c>
    </row>
    <row r="85" spans="1:21" hidden="1">
      <c r="A85" s="2" t="s">
        <v>117</v>
      </c>
      <c r="B85" s="2">
        <v>29</v>
      </c>
      <c r="C85" s="2" t="s">
        <v>34</v>
      </c>
      <c r="D85" s="2" t="s">
        <v>23</v>
      </c>
      <c r="E85" s="2" t="s">
        <v>24</v>
      </c>
      <c r="F85" s="2" t="s">
        <v>48</v>
      </c>
      <c r="G85" s="3">
        <v>11300000</v>
      </c>
      <c r="H85" s="3">
        <v>39000000</v>
      </c>
      <c r="I85" s="2">
        <v>52</v>
      </c>
      <c r="J85" s="2">
        <v>0</v>
      </c>
      <c r="K85" s="2">
        <v>0</v>
      </c>
      <c r="L85" s="2">
        <v>0</v>
      </c>
      <c r="M85" s="3">
        <v>5040000</v>
      </c>
      <c r="N85" s="3">
        <v>6700000</v>
      </c>
      <c r="O85" s="3">
        <v>10350000</v>
      </c>
      <c r="P85" s="3">
        <v>1490000</v>
      </c>
      <c r="Q85" s="3">
        <v>2480000</v>
      </c>
      <c r="R85" s="3">
        <v>8830000</v>
      </c>
      <c r="S85" s="3">
        <v>840000</v>
      </c>
      <c r="T85" s="2">
        <v>1</v>
      </c>
      <c r="U85" s="2">
        <v>0</v>
      </c>
    </row>
    <row r="86" spans="1:21" hidden="1">
      <c r="A86" s="2" t="s">
        <v>118</v>
      </c>
      <c r="B86" s="2">
        <v>38</v>
      </c>
      <c r="C86" s="2" t="s">
        <v>34</v>
      </c>
      <c r="D86" s="2" t="s">
        <v>23</v>
      </c>
      <c r="E86" s="2" t="s">
        <v>24</v>
      </c>
      <c r="F86" s="2" t="s">
        <v>28</v>
      </c>
      <c r="G86" s="3">
        <v>14500000</v>
      </c>
      <c r="H86" s="3">
        <v>93000000</v>
      </c>
      <c r="I86" s="2">
        <v>139</v>
      </c>
      <c r="J86" s="2">
        <v>1</v>
      </c>
      <c r="K86" s="2">
        <v>0</v>
      </c>
      <c r="L86" s="2">
        <v>0</v>
      </c>
      <c r="M86" s="3">
        <v>60410000</v>
      </c>
      <c r="N86" s="3">
        <v>68490000</v>
      </c>
      <c r="O86" s="3">
        <v>74340000</v>
      </c>
      <c r="P86" s="3">
        <v>3320000</v>
      </c>
      <c r="Q86" s="3">
        <v>71870000</v>
      </c>
      <c r="R86" s="3">
        <v>12960000</v>
      </c>
      <c r="S86" s="3">
        <v>8810000</v>
      </c>
      <c r="T86" s="2">
        <v>1</v>
      </c>
      <c r="U86" s="2">
        <v>0</v>
      </c>
    </row>
    <row r="87" spans="1:21" hidden="1">
      <c r="A87" s="2" t="s">
        <v>119</v>
      </c>
      <c r="B87" s="2">
        <v>52</v>
      </c>
      <c r="C87" s="2" t="s">
        <v>34</v>
      </c>
      <c r="D87" s="2" t="s">
        <v>30</v>
      </c>
      <c r="E87" s="2" t="s">
        <v>24</v>
      </c>
      <c r="F87" s="2" t="s">
        <v>25</v>
      </c>
      <c r="G87" s="3">
        <v>7600000</v>
      </c>
      <c r="H87" s="3">
        <v>27000000</v>
      </c>
      <c r="I87" s="2">
        <v>99</v>
      </c>
      <c r="J87" s="2">
        <v>2</v>
      </c>
      <c r="K87" s="2">
        <v>0</v>
      </c>
      <c r="L87" s="2">
        <v>0</v>
      </c>
      <c r="M87" s="3">
        <v>11500000</v>
      </c>
      <c r="N87" s="3">
        <v>9420000</v>
      </c>
      <c r="O87" s="3">
        <v>10430000</v>
      </c>
      <c r="P87" s="3">
        <v>550000</v>
      </c>
      <c r="Q87" s="3">
        <v>950000</v>
      </c>
      <c r="R87" s="3">
        <v>2720000</v>
      </c>
      <c r="S87" s="3">
        <v>790000</v>
      </c>
      <c r="T87" s="2">
        <v>1</v>
      </c>
      <c r="U87" s="2">
        <v>0</v>
      </c>
    </row>
    <row r="88" spans="1:21" hidden="1">
      <c r="A88" s="2" t="s">
        <v>120</v>
      </c>
      <c r="B88" s="2">
        <v>39</v>
      </c>
      <c r="C88" s="2" t="s">
        <v>34</v>
      </c>
      <c r="D88" s="2" t="s">
        <v>27</v>
      </c>
      <c r="E88" s="2" t="s">
        <v>24</v>
      </c>
      <c r="F88" s="2" t="s">
        <v>48</v>
      </c>
      <c r="G88" s="3">
        <v>17500000</v>
      </c>
      <c r="H88" s="3">
        <v>86000000</v>
      </c>
      <c r="I88" s="2">
        <v>96</v>
      </c>
      <c r="J88" s="2">
        <v>0</v>
      </c>
      <c r="K88" s="2">
        <v>0</v>
      </c>
      <c r="L88" s="2">
        <v>0</v>
      </c>
      <c r="M88" s="3">
        <v>31160000</v>
      </c>
      <c r="N88" s="3">
        <v>39610000</v>
      </c>
      <c r="O88" s="3">
        <v>31280000</v>
      </c>
      <c r="P88" s="3">
        <v>5500000</v>
      </c>
      <c r="Q88" s="3">
        <v>15930000</v>
      </c>
      <c r="R88" s="3">
        <v>9320000</v>
      </c>
      <c r="S88" s="3">
        <v>760000</v>
      </c>
      <c r="T88" s="2">
        <v>0</v>
      </c>
      <c r="U88" s="2">
        <v>0</v>
      </c>
    </row>
    <row r="89" spans="1:21" hidden="1">
      <c r="A89" s="2" t="s">
        <v>121</v>
      </c>
      <c r="B89" s="2">
        <v>47</v>
      </c>
      <c r="C89" s="2" t="s">
        <v>22</v>
      </c>
      <c r="D89" s="2" t="s">
        <v>27</v>
      </c>
      <c r="E89" s="2" t="s">
        <v>24</v>
      </c>
      <c r="F89" s="2" t="s">
        <v>28</v>
      </c>
      <c r="G89" s="3">
        <v>15000000</v>
      </c>
      <c r="H89" s="3">
        <v>105000000</v>
      </c>
      <c r="I89" s="2">
        <v>135</v>
      </c>
      <c r="J89" s="2">
        <v>0</v>
      </c>
      <c r="K89" s="2">
        <v>0</v>
      </c>
      <c r="L89" s="2">
        <v>0</v>
      </c>
      <c r="M89" s="3">
        <v>41430000</v>
      </c>
      <c r="N89" s="3">
        <v>42790000</v>
      </c>
      <c r="O89" s="3">
        <v>31890000</v>
      </c>
      <c r="P89" s="3">
        <v>22180000</v>
      </c>
      <c r="Q89" s="3">
        <v>11220000</v>
      </c>
      <c r="R89" s="3">
        <v>32000000</v>
      </c>
      <c r="S89" s="3">
        <v>1990000</v>
      </c>
      <c r="T89" s="2">
        <v>1</v>
      </c>
      <c r="U89" s="2">
        <v>0</v>
      </c>
    </row>
    <row r="90" spans="1:21" hidden="1">
      <c r="A90" s="2" t="s">
        <v>122</v>
      </c>
      <c r="B90" s="2">
        <v>36</v>
      </c>
      <c r="C90" s="2" t="s">
        <v>34</v>
      </c>
      <c r="D90" s="2" t="s">
        <v>23</v>
      </c>
      <c r="E90" s="2" t="s">
        <v>24</v>
      </c>
      <c r="F90" s="2" t="s">
        <v>31</v>
      </c>
      <c r="G90" s="3">
        <v>13200000</v>
      </c>
      <c r="H90" s="3">
        <v>60000000</v>
      </c>
      <c r="I90" s="2">
        <v>110</v>
      </c>
      <c r="J90" s="2">
        <v>0</v>
      </c>
      <c r="K90" s="2">
        <v>0</v>
      </c>
      <c r="L90" s="2">
        <v>0</v>
      </c>
      <c r="M90" s="3">
        <v>37160000</v>
      </c>
      <c r="N90" s="3">
        <v>34640000</v>
      </c>
      <c r="O90" s="3">
        <v>32470000</v>
      </c>
      <c r="P90" s="3">
        <v>34830000</v>
      </c>
      <c r="Q90" s="3">
        <v>11790000</v>
      </c>
      <c r="R90" s="3">
        <v>13500000</v>
      </c>
      <c r="S90" s="3">
        <v>1470000</v>
      </c>
      <c r="T90" s="2">
        <v>0</v>
      </c>
      <c r="U90" s="2">
        <v>0</v>
      </c>
    </row>
    <row r="91" spans="1:21" hidden="1">
      <c r="A91" s="2" t="s">
        <v>123</v>
      </c>
      <c r="B91" s="2">
        <v>23</v>
      </c>
      <c r="C91" s="2" t="s">
        <v>22</v>
      </c>
      <c r="D91" s="2" t="s">
        <v>27</v>
      </c>
      <c r="E91" s="2" t="s">
        <v>24</v>
      </c>
      <c r="F91" s="2" t="s">
        <v>25</v>
      </c>
      <c r="G91" s="3">
        <v>9500000</v>
      </c>
      <c r="H91" s="3">
        <v>20000000</v>
      </c>
      <c r="I91" s="2">
        <v>7</v>
      </c>
      <c r="J91" s="2">
        <v>3</v>
      </c>
      <c r="K91" s="2">
        <v>2</v>
      </c>
      <c r="L91" s="2">
        <v>0</v>
      </c>
      <c r="M91" s="3">
        <v>17620000</v>
      </c>
      <c r="N91" s="3">
        <v>14750000</v>
      </c>
      <c r="O91" s="3">
        <v>14160000</v>
      </c>
      <c r="P91" s="3">
        <v>360000</v>
      </c>
      <c r="Q91" s="3">
        <v>330000</v>
      </c>
      <c r="R91" s="3">
        <v>1040000</v>
      </c>
      <c r="S91" s="3">
        <v>2440000</v>
      </c>
      <c r="T91" s="2">
        <v>2</v>
      </c>
      <c r="U91" s="2">
        <v>0</v>
      </c>
    </row>
    <row r="92" spans="1:21" hidden="1">
      <c r="A92" s="2" t="s">
        <v>124</v>
      </c>
      <c r="B92" s="2">
        <v>21</v>
      </c>
      <c r="C92" s="2" t="s">
        <v>34</v>
      </c>
      <c r="D92" s="2" t="s">
        <v>30</v>
      </c>
      <c r="E92" s="2" t="s">
        <v>38</v>
      </c>
      <c r="F92" s="2" t="s">
        <v>28</v>
      </c>
      <c r="G92" s="3">
        <v>6200000</v>
      </c>
      <c r="H92" s="3">
        <v>24000000</v>
      </c>
      <c r="I92" s="2">
        <v>3</v>
      </c>
      <c r="J92" s="2">
        <v>0</v>
      </c>
      <c r="K92" s="2">
        <v>2</v>
      </c>
      <c r="L92" s="2">
        <v>2</v>
      </c>
      <c r="M92" s="3">
        <v>640000</v>
      </c>
      <c r="N92" s="3">
        <v>4150000</v>
      </c>
      <c r="O92" s="3">
        <v>4460000</v>
      </c>
      <c r="P92" s="3">
        <v>630000</v>
      </c>
      <c r="Q92" s="3">
        <v>280000</v>
      </c>
      <c r="R92" s="3">
        <v>920000</v>
      </c>
      <c r="S92" s="3">
        <v>1270000</v>
      </c>
      <c r="T92" s="2">
        <v>2</v>
      </c>
      <c r="U92" s="2">
        <v>0</v>
      </c>
    </row>
    <row r="93" spans="1:21" hidden="1">
      <c r="A93" s="2" t="s">
        <v>125</v>
      </c>
      <c r="B93" s="2">
        <v>34</v>
      </c>
      <c r="C93" s="2" t="s">
        <v>22</v>
      </c>
      <c r="D93" s="2" t="s">
        <v>30</v>
      </c>
      <c r="E93" s="2" t="s">
        <v>24</v>
      </c>
      <c r="F93" s="2" t="s">
        <v>28</v>
      </c>
      <c r="G93" s="3">
        <v>16700000</v>
      </c>
      <c r="H93" s="3">
        <v>83000000</v>
      </c>
      <c r="I93" s="2">
        <v>33</v>
      </c>
      <c r="J93" s="2">
        <v>1</v>
      </c>
      <c r="K93" s="2">
        <v>0</v>
      </c>
      <c r="L93" s="2">
        <v>0</v>
      </c>
      <c r="M93" s="3">
        <v>44900000</v>
      </c>
      <c r="N93" s="3">
        <v>40960000</v>
      </c>
      <c r="O93" s="3">
        <v>51650000</v>
      </c>
      <c r="P93" s="3">
        <v>11030000</v>
      </c>
      <c r="Q93" s="3">
        <v>18010000</v>
      </c>
      <c r="R93" s="3">
        <v>14050000</v>
      </c>
      <c r="S93" s="3">
        <v>1980000</v>
      </c>
      <c r="T93" s="2">
        <v>1</v>
      </c>
      <c r="U93" s="2">
        <v>0</v>
      </c>
    </row>
    <row r="94" spans="1:21" hidden="1">
      <c r="A94" s="2" t="s">
        <v>126</v>
      </c>
      <c r="B94" s="2">
        <v>39</v>
      </c>
      <c r="C94" s="2" t="s">
        <v>22</v>
      </c>
      <c r="D94" s="2" t="s">
        <v>27</v>
      </c>
      <c r="E94" s="2" t="s">
        <v>38</v>
      </c>
      <c r="F94" s="2" t="s">
        <v>28</v>
      </c>
      <c r="G94" s="3">
        <v>5000000</v>
      </c>
      <c r="H94" s="3">
        <v>21000000</v>
      </c>
      <c r="I94" s="2">
        <v>48</v>
      </c>
      <c r="J94" s="2">
        <v>0</v>
      </c>
      <c r="K94" s="2">
        <v>0</v>
      </c>
      <c r="L94" s="2">
        <v>0</v>
      </c>
      <c r="M94" s="3">
        <v>3020000</v>
      </c>
      <c r="N94" s="3">
        <v>270000</v>
      </c>
      <c r="O94" s="3">
        <v>300000</v>
      </c>
      <c r="P94" s="3">
        <v>1720000</v>
      </c>
      <c r="Q94" s="3">
        <v>250000</v>
      </c>
      <c r="R94" s="3">
        <v>300000</v>
      </c>
      <c r="S94" s="3">
        <v>870000</v>
      </c>
      <c r="T94" s="2">
        <v>0</v>
      </c>
      <c r="U94" s="2">
        <v>0</v>
      </c>
    </row>
    <row r="95" spans="1:21" hidden="1">
      <c r="A95" s="2" t="s">
        <v>127</v>
      </c>
      <c r="B95" s="2">
        <v>58</v>
      </c>
      <c r="C95" s="2" t="s">
        <v>22</v>
      </c>
      <c r="D95" s="2" t="s">
        <v>27</v>
      </c>
      <c r="E95" s="2" t="s">
        <v>24</v>
      </c>
      <c r="F95" s="2" t="s">
        <v>28</v>
      </c>
      <c r="G95" s="3">
        <v>18400000</v>
      </c>
      <c r="H95" s="3">
        <v>84000000</v>
      </c>
      <c r="I95" s="2">
        <v>240</v>
      </c>
      <c r="J95" s="2">
        <v>0</v>
      </c>
      <c r="K95" s="2">
        <v>0</v>
      </c>
      <c r="L95" s="2">
        <v>0</v>
      </c>
      <c r="M95" s="3">
        <v>39620000</v>
      </c>
      <c r="N95" s="3">
        <v>39540000</v>
      </c>
      <c r="O95" s="3">
        <v>30830000</v>
      </c>
      <c r="P95" s="3">
        <v>16710000</v>
      </c>
      <c r="Q95" s="3">
        <v>15180000</v>
      </c>
      <c r="R95" s="3">
        <v>32020000</v>
      </c>
      <c r="S95" s="3">
        <v>900000</v>
      </c>
      <c r="T95" s="2">
        <v>0</v>
      </c>
      <c r="U95" s="2">
        <v>0</v>
      </c>
    </row>
    <row r="96" spans="1:21" hidden="1">
      <c r="A96" s="2" t="s">
        <v>128</v>
      </c>
      <c r="B96" s="2">
        <v>39</v>
      </c>
      <c r="C96" s="2" t="s">
        <v>34</v>
      </c>
      <c r="D96" s="2" t="s">
        <v>23</v>
      </c>
      <c r="E96" s="2" t="s">
        <v>38</v>
      </c>
      <c r="F96" s="2" t="s">
        <v>28</v>
      </c>
      <c r="G96" s="3">
        <v>12600000</v>
      </c>
      <c r="H96" s="3">
        <v>59000000</v>
      </c>
      <c r="I96" s="2">
        <v>118</v>
      </c>
      <c r="J96" s="2">
        <v>0</v>
      </c>
      <c r="K96" s="2">
        <v>0</v>
      </c>
      <c r="L96" s="2">
        <v>0</v>
      </c>
      <c r="M96" s="3">
        <v>17950000</v>
      </c>
      <c r="N96" s="3">
        <v>4430000</v>
      </c>
      <c r="O96" s="3">
        <v>14200000</v>
      </c>
      <c r="P96" s="3">
        <v>6180000</v>
      </c>
      <c r="Q96" s="3">
        <v>1320000</v>
      </c>
      <c r="R96" s="3">
        <v>6370000</v>
      </c>
      <c r="S96" s="3">
        <v>60000</v>
      </c>
      <c r="T96" s="2">
        <v>1</v>
      </c>
      <c r="U96" s="2">
        <v>0</v>
      </c>
    </row>
    <row r="97" spans="1:21" hidden="1">
      <c r="A97" s="2" t="s">
        <v>129</v>
      </c>
      <c r="B97" s="2">
        <v>41</v>
      </c>
      <c r="C97" s="2" t="s">
        <v>34</v>
      </c>
      <c r="D97" s="2" t="s">
        <v>23</v>
      </c>
      <c r="E97" s="2" t="s">
        <v>31</v>
      </c>
      <c r="F97" s="2" t="s">
        <v>28</v>
      </c>
      <c r="G97" s="3">
        <v>18800000</v>
      </c>
      <c r="H97" s="3">
        <v>120000000</v>
      </c>
      <c r="I97" s="2">
        <v>136</v>
      </c>
      <c r="J97" s="2">
        <v>2</v>
      </c>
      <c r="K97" s="2">
        <v>3</v>
      </c>
      <c r="L97" s="2">
        <v>2</v>
      </c>
      <c r="M97" s="3">
        <v>89360000</v>
      </c>
      <c r="N97" s="3">
        <v>109640000</v>
      </c>
      <c r="O97" s="3">
        <v>84910000</v>
      </c>
      <c r="P97" s="3">
        <v>11370000</v>
      </c>
      <c r="Q97" s="3">
        <v>2400000</v>
      </c>
      <c r="R97" s="3">
        <v>22870000</v>
      </c>
      <c r="S97" s="3">
        <v>14120000</v>
      </c>
      <c r="T97" s="2">
        <v>4</v>
      </c>
      <c r="U97" s="2">
        <v>0</v>
      </c>
    </row>
    <row r="98" spans="1:21" hidden="1">
      <c r="A98" s="2" t="s">
        <v>130</v>
      </c>
      <c r="B98" s="2">
        <v>48</v>
      </c>
      <c r="C98" s="2" t="s">
        <v>22</v>
      </c>
      <c r="D98" s="2" t="s">
        <v>23</v>
      </c>
      <c r="E98" s="2" t="s">
        <v>24</v>
      </c>
      <c r="F98" s="2" t="s">
        <v>28</v>
      </c>
      <c r="G98" s="3">
        <v>21100000</v>
      </c>
      <c r="H98" s="3">
        <v>74000000</v>
      </c>
      <c r="I98" s="2">
        <v>199</v>
      </c>
      <c r="J98" s="2">
        <v>2</v>
      </c>
      <c r="K98" s="2">
        <v>1</v>
      </c>
      <c r="L98" s="2">
        <v>2</v>
      </c>
      <c r="M98" s="3">
        <v>30770000</v>
      </c>
      <c r="N98" s="3">
        <v>35300000</v>
      </c>
      <c r="O98" s="3">
        <v>38430000</v>
      </c>
      <c r="P98" s="3">
        <v>1290000</v>
      </c>
      <c r="Q98" s="3">
        <v>6760000</v>
      </c>
      <c r="R98" s="3">
        <v>1140000</v>
      </c>
      <c r="S98" s="3">
        <v>4620000</v>
      </c>
      <c r="T98" s="2">
        <v>4</v>
      </c>
      <c r="U98" s="2">
        <v>1</v>
      </c>
    </row>
    <row r="99" spans="1:21" hidden="1">
      <c r="A99" s="2" t="s">
        <v>131</v>
      </c>
      <c r="B99" s="2">
        <v>37</v>
      </c>
      <c r="C99" s="2" t="s">
        <v>34</v>
      </c>
      <c r="D99" s="2" t="s">
        <v>23</v>
      </c>
      <c r="E99" s="2" t="s">
        <v>38</v>
      </c>
      <c r="F99" s="2" t="s">
        <v>28</v>
      </c>
      <c r="G99" s="3">
        <v>5800000</v>
      </c>
      <c r="H99" s="3">
        <v>22000000</v>
      </c>
      <c r="I99" s="2">
        <v>103</v>
      </c>
      <c r="J99" s="2">
        <v>0</v>
      </c>
      <c r="K99" s="2">
        <v>0</v>
      </c>
      <c r="L99" s="2">
        <v>0</v>
      </c>
      <c r="M99" s="3">
        <v>7710000</v>
      </c>
      <c r="N99" s="3">
        <v>7560000</v>
      </c>
      <c r="O99" s="3">
        <v>4530000</v>
      </c>
      <c r="P99" s="3">
        <v>2290000</v>
      </c>
      <c r="Q99" s="3">
        <v>7220000</v>
      </c>
      <c r="R99" s="3">
        <v>1090000</v>
      </c>
      <c r="S99" s="3">
        <v>90000</v>
      </c>
      <c r="T99" s="2">
        <v>0</v>
      </c>
      <c r="U99" s="2">
        <v>0</v>
      </c>
    </row>
    <row r="100" spans="1:21" hidden="1">
      <c r="A100" s="2" t="s">
        <v>132</v>
      </c>
      <c r="B100" s="2">
        <v>43</v>
      </c>
      <c r="C100" s="2" t="s">
        <v>34</v>
      </c>
      <c r="D100" s="2" t="s">
        <v>27</v>
      </c>
      <c r="E100" s="2" t="s">
        <v>24</v>
      </c>
      <c r="F100" s="2" t="s">
        <v>28</v>
      </c>
      <c r="G100" s="3">
        <v>12100000</v>
      </c>
      <c r="H100" s="3">
        <v>46000000</v>
      </c>
      <c r="I100" s="2">
        <v>99</v>
      </c>
      <c r="J100" s="2">
        <v>0</v>
      </c>
      <c r="K100" s="2">
        <v>0</v>
      </c>
      <c r="L100" s="2">
        <v>0</v>
      </c>
      <c r="M100" s="3">
        <v>13390000</v>
      </c>
      <c r="N100" s="3">
        <v>5990000</v>
      </c>
      <c r="O100" s="3">
        <v>8890000</v>
      </c>
      <c r="P100" s="3">
        <v>4410000</v>
      </c>
      <c r="Q100" s="3">
        <v>5100000</v>
      </c>
      <c r="R100" s="3">
        <v>8400000</v>
      </c>
      <c r="S100" s="3">
        <v>3940000</v>
      </c>
      <c r="T100" s="2">
        <v>0</v>
      </c>
      <c r="U100" s="2">
        <v>0</v>
      </c>
    </row>
    <row r="101" spans="1:21" hidden="1">
      <c r="A101" s="2" t="s">
        <v>133</v>
      </c>
      <c r="B101" s="2">
        <v>58</v>
      </c>
      <c r="C101" s="2" t="s">
        <v>22</v>
      </c>
      <c r="D101" s="2" t="s">
        <v>30</v>
      </c>
      <c r="E101" s="2" t="s">
        <v>38</v>
      </c>
      <c r="F101" s="2" t="s">
        <v>25</v>
      </c>
      <c r="G101" s="3">
        <v>6800000</v>
      </c>
      <c r="H101" s="3">
        <v>20000000</v>
      </c>
      <c r="I101" s="2">
        <v>139</v>
      </c>
      <c r="J101" s="2">
        <v>0</v>
      </c>
      <c r="K101" s="2">
        <v>0</v>
      </c>
      <c r="L101" s="2">
        <v>0</v>
      </c>
      <c r="M101" s="3">
        <v>10960000</v>
      </c>
      <c r="N101" s="3">
        <v>7850000</v>
      </c>
      <c r="O101" s="3">
        <v>9250000</v>
      </c>
      <c r="P101" s="3">
        <v>5590000</v>
      </c>
      <c r="Q101" s="3">
        <v>4470000</v>
      </c>
      <c r="R101" s="3">
        <v>4540000</v>
      </c>
      <c r="S101" s="3">
        <v>660000</v>
      </c>
      <c r="T101" s="2">
        <v>0</v>
      </c>
      <c r="U101" s="2">
        <v>0</v>
      </c>
    </row>
    <row r="102" spans="1:21" hidden="1">
      <c r="A102" s="2" t="s">
        <v>134</v>
      </c>
      <c r="B102" s="2">
        <v>49</v>
      </c>
      <c r="C102" s="2" t="s">
        <v>22</v>
      </c>
      <c r="D102" s="2" t="s">
        <v>30</v>
      </c>
      <c r="E102" s="2" t="s">
        <v>24</v>
      </c>
      <c r="F102" s="2" t="s">
        <v>31</v>
      </c>
      <c r="G102" s="3">
        <v>11300000</v>
      </c>
      <c r="H102" s="3">
        <v>57000000</v>
      </c>
      <c r="I102" s="2">
        <v>191</v>
      </c>
      <c r="J102" s="2">
        <v>0</v>
      </c>
      <c r="K102" s="2">
        <v>0</v>
      </c>
      <c r="L102" s="2">
        <v>1</v>
      </c>
      <c r="M102" s="3">
        <v>19390000</v>
      </c>
      <c r="N102" s="3">
        <v>22220000</v>
      </c>
      <c r="O102" s="3">
        <v>38220000</v>
      </c>
      <c r="P102" s="3">
        <v>6850000</v>
      </c>
      <c r="Q102" s="3">
        <v>2940000</v>
      </c>
      <c r="R102" s="3">
        <v>5180000</v>
      </c>
      <c r="S102" s="3">
        <v>3500000</v>
      </c>
      <c r="T102" s="2">
        <v>2</v>
      </c>
      <c r="U102" s="2">
        <v>1</v>
      </c>
    </row>
    <row r="103" spans="1:21" hidden="1">
      <c r="A103" s="2" t="s">
        <v>135</v>
      </c>
      <c r="B103" s="2">
        <v>38</v>
      </c>
      <c r="C103" s="2" t="s">
        <v>22</v>
      </c>
      <c r="D103" s="2" t="s">
        <v>23</v>
      </c>
      <c r="E103" s="2" t="s">
        <v>38</v>
      </c>
      <c r="F103" s="2" t="s">
        <v>28</v>
      </c>
      <c r="G103" s="3">
        <v>13400000</v>
      </c>
      <c r="H103" s="3">
        <v>55000000</v>
      </c>
      <c r="I103" s="2">
        <v>49</v>
      </c>
      <c r="J103" s="2">
        <v>1</v>
      </c>
      <c r="K103" s="2">
        <v>0</v>
      </c>
      <c r="L103" s="2">
        <v>0</v>
      </c>
      <c r="M103" s="3">
        <v>14170000</v>
      </c>
      <c r="N103" s="3">
        <v>21890000</v>
      </c>
      <c r="O103" s="3">
        <v>28730000</v>
      </c>
      <c r="P103" s="3">
        <v>1930000</v>
      </c>
      <c r="Q103" s="3">
        <v>1970000</v>
      </c>
      <c r="R103" s="3">
        <v>12970000</v>
      </c>
      <c r="S103" s="3">
        <v>260000</v>
      </c>
      <c r="T103" s="2">
        <v>2</v>
      </c>
      <c r="U103" s="2">
        <v>0</v>
      </c>
    </row>
    <row r="104" spans="1:21" hidden="1">
      <c r="A104" s="2" t="s">
        <v>136</v>
      </c>
      <c r="B104" s="2">
        <v>42</v>
      </c>
      <c r="C104" s="2" t="s">
        <v>22</v>
      </c>
      <c r="D104" s="2" t="s">
        <v>30</v>
      </c>
      <c r="E104" s="2" t="s">
        <v>31</v>
      </c>
      <c r="F104" s="2" t="s">
        <v>28</v>
      </c>
      <c r="G104" s="3">
        <v>15600000</v>
      </c>
      <c r="H104" s="3">
        <v>81000000</v>
      </c>
      <c r="I104" s="2">
        <v>119</v>
      </c>
      <c r="J104" s="2">
        <v>0</v>
      </c>
      <c r="K104" s="2">
        <v>0</v>
      </c>
      <c r="L104" s="2">
        <v>0</v>
      </c>
      <c r="M104" s="3">
        <v>41340000</v>
      </c>
      <c r="N104" s="3">
        <v>48160000</v>
      </c>
      <c r="O104" s="3">
        <v>48370000</v>
      </c>
      <c r="P104" s="3">
        <v>12620000</v>
      </c>
      <c r="Q104" s="3">
        <v>25940000</v>
      </c>
      <c r="R104" s="3">
        <v>14600000</v>
      </c>
      <c r="S104" s="3">
        <v>590000</v>
      </c>
      <c r="T104" s="2">
        <v>0</v>
      </c>
      <c r="U104" s="2">
        <v>0</v>
      </c>
    </row>
    <row r="105" spans="1:21" hidden="1">
      <c r="A105" s="2" t="s">
        <v>137</v>
      </c>
      <c r="B105" s="2">
        <v>36</v>
      </c>
      <c r="C105" s="2" t="s">
        <v>34</v>
      </c>
      <c r="D105" s="2" t="s">
        <v>27</v>
      </c>
      <c r="E105" s="2" t="s">
        <v>24</v>
      </c>
      <c r="F105" s="2" t="s">
        <v>28</v>
      </c>
      <c r="G105" s="3">
        <v>11700000</v>
      </c>
      <c r="H105" s="3">
        <v>52000000</v>
      </c>
      <c r="I105" s="2">
        <v>94</v>
      </c>
      <c r="J105" s="2">
        <v>0</v>
      </c>
      <c r="K105" s="2">
        <v>0</v>
      </c>
      <c r="L105" s="2">
        <v>0</v>
      </c>
      <c r="M105" s="3">
        <v>20390000</v>
      </c>
      <c r="N105" s="3">
        <v>15530000</v>
      </c>
      <c r="O105" s="3">
        <v>15680000</v>
      </c>
      <c r="P105" s="3">
        <v>5450000</v>
      </c>
      <c r="Q105" s="3">
        <v>5020000</v>
      </c>
      <c r="R105" s="3">
        <v>810000</v>
      </c>
      <c r="S105" s="3">
        <v>2510000</v>
      </c>
      <c r="T105" s="2">
        <v>0</v>
      </c>
      <c r="U105" s="2">
        <v>0</v>
      </c>
    </row>
    <row r="106" spans="1:21" hidden="1">
      <c r="A106" s="2" t="s">
        <v>138</v>
      </c>
      <c r="B106" s="2">
        <v>44</v>
      </c>
      <c r="C106" s="2" t="s">
        <v>22</v>
      </c>
      <c r="D106" s="2" t="s">
        <v>30</v>
      </c>
      <c r="E106" s="2" t="s">
        <v>24</v>
      </c>
      <c r="F106" s="2" t="s">
        <v>48</v>
      </c>
      <c r="G106" s="3">
        <v>7400000</v>
      </c>
      <c r="H106" s="3">
        <v>32000000</v>
      </c>
      <c r="I106" s="2">
        <v>179</v>
      </c>
      <c r="J106" s="2">
        <v>1</v>
      </c>
      <c r="K106" s="2">
        <v>0</v>
      </c>
      <c r="L106" s="2">
        <v>0</v>
      </c>
      <c r="M106" s="3">
        <v>4310000</v>
      </c>
      <c r="N106" s="3">
        <v>7450000</v>
      </c>
      <c r="O106" s="3">
        <v>9930000</v>
      </c>
      <c r="P106" s="3">
        <v>1100000</v>
      </c>
      <c r="Q106" s="3">
        <v>1740000</v>
      </c>
      <c r="R106" s="3">
        <v>5150000</v>
      </c>
      <c r="S106" s="3">
        <v>2260000</v>
      </c>
      <c r="T106" s="2">
        <v>2</v>
      </c>
      <c r="U106" s="2">
        <v>0</v>
      </c>
    </row>
    <row r="107" spans="1:21" hidden="1">
      <c r="A107" s="2" t="s">
        <v>139</v>
      </c>
      <c r="B107" s="2">
        <v>46</v>
      </c>
      <c r="C107" s="2" t="s">
        <v>34</v>
      </c>
      <c r="D107" s="2" t="s">
        <v>30</v>
      </c>
      <c r="E107" s="2" t="s">
        <v>24</v>
      </c>
      <c r="F107" s="2" t="s">
        <v>41</v>
      </c>
      <c r="G107" s="3">
        <v>7800000</v>
      </c>
      <c r="H107" s="3">
        <v>43000000</v>
      </c>
      <c r="I107" s="2">
        <v>109</v>
      </c>
      <c r="J107" s="2">
        <v>0</v>
      </c>
      <c r="K107" s="2">
        <v>0</v>
      </c>
      <c r="L107" s="2">
        <v>0</v>
      </c>
      <c r="M107" s="3">
        <v>12400000</v>
      </c>
      <c r="N107" s="3">
        <v>9020000</v>
      </c>
      <c r="O107" s="3">
        <v>6790000</v>
      </c>
      <c r="P107" s="3">
        <v>3080000</v>
      </c>
      <c r="Q107" s="3">
        <v>2830000</v>
      </c>
      <c r="R107" s="3">
        <v>2120000</v>
      </c>
      <c r="S107" s="3">
        <v>450000</v>
      </c>
      <c r="T107" s="2">
        <v>1</v>
      </c>
      <c r="U107" s="2">
        <v>0</v>
      </c>
    </row>
    <row r="108" spans="1:21" hidden="1">
      <c r="A108" s="2" t="s">
        <v>140</v>
      </c>
      <c r="B108" s="2">
        <v>51</v>
      </c>
      <c r="C108" s="2" t="s">
        <v>22</v>
      </c>
      <c r="D108" s="2" t="s">
        <v>23</v>
      </c>
      <c r="E108" s="2" t="s">
        <v>24</v>
      </c>
      <c r="F108" s="2" t="s">
        <v>48</v>
      </c>
      <c r="G108" s="3">
        <v>13400000</v>
      </c>
      <c r="H108" s="3">
        <v>54000000</v>
      </c>
      <c r="I108" s="2">
        <v>117</v>
      </c>
      <c r="J108" s="2">
        <v>0</v>
      </c>
      <c r="K108" s="2">
        <v>1</v>
      </c>
      <c r="L108" s="2">
        <v>2</v>
      </c>
      <c r="M108" s="3">
        <v>23100000</v>
      </c>
      <c r="N108" s="3">
        <v>12280000</v>
      </c>
      <c r="O108" s="3">
        <v>16040000</v>
      </c>
      <c r="P108" s="3">
        <v>13120000</v>
      </c>
      <c r="Q108" s="3">
        <v>5080000</v>
      </c>
      <c r="R108" s="3">
        <v>3790000</v>
      </c>
      <c r="S108" s="3">
        <v>450000</v>
      </c>
      <c r="T108" s="2">
        <v>2</v>
      </c>
      <c r="U108" s="2">
        <v>1</v>
      </c>
    </row>
    <row r="109" spans="1:21" hidden="1">
      <c r="A109" s="2" t="s">
        <v>141</v>
      </c>
      <c r="B109" s="2">
        <v>47</v>
      </c>
      <c r="C109" s="2" t="s">
        <v>34</v>
      </c>
      <c r="D109" s="2" t="s">
        <v>23</v>
      </c>
      <c r="E109" s="2" t="s">
        <v>24</v>
      </c>
      <c r="F109" s="2" t="s">
        <v>41</v>
      </c>
      <c r="G109" s="3">
        <v>16700000</v>
      </c>
      <c r="H109" s="3">
        <v>125000000</v>
      </c>
      <c r="I109" s="2">
        <v>123</v>
      </c>
      <c r="J109" s="2">
        <v>0</v>
      </c>
      <c r="K109" s="2">
        <v>0</v>
      </c>
      <c r="L109" s="2">
        <v>0</v>
      </c>
      <c r="M109" s="3">
        <v>11490000</v>
      </c>
      <c r="N109" s="3">
        <v>25520000</v>
      </c>
      <c r="O109" s="3">
        <v>6810000</v>
      </c>
      <c r="P109" s="3">
        <v>11690000</v>
      </c>
      <c r="Q109" s="3">
        <v>10700000</v>
      </c>
      <c r="R109" s="3">
        <v>4120000</v>
      </c>
      <c r="S109" s="3">
        <v>2900000</v>
      </c>
      <c r="T109" s="2">
        <v>0</v>
      </c>
      <c r="U109" s="2">
        <v>0</v>
      </c>
    </row>
    <row r="110" spans="1:21" hidden="1">
      <c r="A110" s="2" t="s">
        <v>142</v>
      </c>
      <c r="B110" s="2">
        <v>36</v>
      </c>
      <c r="C110" s="2" t="s">
        <v>34</v>
      </c>
      <c r="D110" s="2" t="s">
        <v>30</v>
      </c>
      <c r="E110" s="2" t="s">
        <v>38</v>
      </c>
      <c r="F110" s="2" t="s">
        <v>41</v>
      </c>
      <c r="G110" s="3">
        <v>13700000</v>
      </c>
      <c r="H110" s="3">
        <v>58000000</v>
      </c>
      <c r="I110" s="2">
        <v>134</v>
      </c>
      <c r="J110" s="2">
        <v>0</v>
      </c>
      <c r="K110" s="2">
        <v>0</v>
      </c>
      <c r="L110" s="2">
        <v>0</v>
      </c>
      <c r="M110" s="3">
        <v>20200000</v>
      </c>
      <c r="N110" s="3">
        <v>22410000</v>
      </c>
      <c r="O110" s="3">
        <v>31430000</v>
      </c>
      <c r="P110" s="3">
        <v>7590000</v>
      </c>
      <c r="Q110" s="3">
        <v>23010000</v>
      </c>
      <c r="R110" s="3">
        <v>7550000</v>
      </c>
      <c r="S110" s="3">
        <v>960000</v>
      </c>
      <c r="T110" s="2">
        <v>1</v>
      </c>
      <c r="U110" s="2">
        <v>0</v>
      </c>
    </row>
    <row r="111" spans="1:21" hidden="1">
      <c r="A111" s="2" t="s">
        <v>143</v>
      </c>
      <c r="B111" s="2">
        <v>34</v>
      </c>
      <c r="C111" s="2" t="s">
        <v>22</v>
      </c>
      <c r="D111" s="2" t="s">
        <v>23</v>
      </c>
      <c r="E111" s="2" t="s">
        <v>24</v>
      </c>
      <c r="F111" s="2" t="s">
        <v>28</v>
      </c>
      <c r="G111" s="3">
        <v>15200000</v>
      </c>
      <c r="H111" s="3">
        <v>93000000</v>
      </c>
      <c r="I111" s="2">
        <v>86</v>
      </c>
      <c r="J111" s="2">
        <v>0</v>
      </c>
      <c r="K111" s="2">
        <v>0</v>
      </c>
      <c r="L111" s="2">
        <v>0</v>
      </c>
      <c r="M111" s="3">
        <v>11560000</v>
      </c>
      <c r="N111" s="3">
        <v>34980000</v>
      </c>
      <c r="O111" s="3">
        <v>27960000</v>
      </c>
      <c r="P111" s="3">
        <v>2470000</v>
      </c>
      <c r="Q111" s="3">
        <v>18930000</v>
      </c>
      <c r="R111" s="3">
        <v>6490000</v>
      </c>
      <c r="S111" s="3">
        <v>610000</v>
      </c>
      <c r="T111" s="2">
        <v>0</v>
      </c>
      <c r="U111" s="2">
        <v>0</v>
      </c>
    </row>
    <row r="112" spans="1:21" hidden="1">
      <c r="A112" s="2" t="s">
        <v>144</v>
      </c>
      <c r="B112" s="2">
        <v>33</v>
      </c>
      <c r="C112" s="2" t="s">
        <v>22</v>
      </c>
      <c r="D112" s="2" t="s">
        <v>23</v>
      </c>
      <c r="E112" s="2" t="s">
        <v>24</v>
      </c>
      <c r="F112" s="2" t="s">
        <v>28</v>
      </c>
      <c r="G112" s="3">
        <v>14700000</v>
      </c>
      <c r="H112" s="3">
        <v>74000000</v>
      </c>
      <c r="I112" s="2">
        <v>38</v>
      </c>
      <c r="J112" s="2">
        <v>2</v>
      </c>
      <c r="K112" s="2">
        <v>0</v>
      </c>
      <c r="L112" s="2">
        <v>0</v>
      </c>
      <c r="M112" s="3">
        <v>16600000</v>
      </c>
      <c r="N112" s="3">
        <v>24390000</v>
      </c>
      <c r="O112" s="3">
        <v>29840000</v>
      </c>
      <c r="P112" s="3">
        <v>1610000</v>
      </c>
      <c r="Q112" s="3">
        <v>2930000</v>
      </c>
      <c r="R112" s="3">
        <v>4320000</v>
      </c>
      <c r="S112" s="3">
        <v>1850000</v>
      </c>
      <c r="T112" s="2">
        <v>1</v>
      </c>
      <c r="U112" s="2">
        <v>0</v>
      </c>
    </row>
    <row r="113" spans="1:21" hidden="1">
      <c r="A113" s="2" t="s">
        <v>145</v>
      </c>
      <c r="B113" s="2">
        <v>50</v>
      </c>
      <c r="C113" s="2" t="s">
        <v>34</v>
      </c>
      <c r="D113" s="2" t="s">
        <v>30</v>
      </c>
      <c r="E113" s="2" t="s">
        <v>38</v>
      </c>
      <c r="F113" s="2" t="s">
        <v>41</v>
      </c>
      <c r="G113" s="3">
        <v>12900000</v>
      </c>
      <c r="H113" s="3">
        <v>58000000</v>
      </c>
      <c r="I113" s="2">
        <v>169</v>
      </c>
      <c r="J113" s="2">
        <v>0</v>
      </c>
      <c r="K113" s="2">
        <v>0</v>
      </c>
      <c r="L113" s="2">
        <v>0</v>
      </c>
      <c r="M113" s="3">
        <v>7980000</v>
      </c>
      <c r="N113" s="3">
        <v>16940000</v>
      </c>
      <c r="O113" s="3">
        <v>11680000</v>
      </c>
      <c r="P113" s="3">
        <v>7740000</v>
      </c>
      <c r="Q113" s="3">
        <v>3810000</v>
      </c>
      <c r="R113" s="3">
        <v>10870000</v>
      </c>
      <c r="S113" s="3">
        <v>1330000</v>
      </c>
      <c r="T113" s="2">
        <v>0</v>
      </c>
      <c r="U113" s="2">
        <v>0</v>
      </c>
    </row>
    <row r="114" spans="1:21" hidden="1">
      <c r="A114" s="2" t="s">
        <v>146</v>
      </c>
      <c r="B114" s="2">
        <v>35</v>
      </c>
      <c r="C114" s="2" t="s">
        <v>34</v>
      </c>
      <c r="D114" s="2" t="s">
        <v>23</v>
      </c>
      <c r="E114" s="2" t="s">
        <v>24</v>
      </c>
      <c r="F114" s="2" t="s">
        <v>48</v>
      </c>
      <c r="G114" s="3">
        <v>17200000</v>
      </c>
      <c r="H114" s="3">
        <v>58000000</v>
      </c>
      <c r="I114" s="2">
        <v>38</v>
      </c>
      <c r="J114" s="2">
        <v>0</v>
      </c>
      <c r="K114" s="2">
        <v>0</v>
      </c>
      <c r="L114" s="2">
        <v>0</v>
      </c>
      <c r="M114" s="3">
        <v>33270000</v>
      </c>
      <c r="N114" s="3">
        <v>24800000</v>
      </c>
      <c r="O114" s="3">
        <v>22520000</v>
      </c>
      <c r="P114" s="3">
        <v>13660000</v>
      </c>
      <c r="Q114" s="3">
        <v>11120000</v>
      </c>
      <c r="R114" s="3">
        <v>4220000</v>
      </c>
      <c r="S114" s="3">
        <v>20000</v>
      </c>
      <c r="T114" s="2">
        <v>0</v>
      </c>
      <c r="U114" s="2">
        <v>1</v>
      </c>
    </row>
    <row r="115" spans="1:21" hidden="1">
      <c r="A115" s="2" t="s">
        <v>147</v>
      </c>
      <c r="B115" s="2">
        <v>27</v>
      </c>
      <c r="C115" s="2" t="s">
        <v>22</v>
      </c>
      <c r="D115" s="2" t="s">
        <v>27</v>
      </c>
      <c r="E115" s="2" t="s">
        <v>24</v>
      </c>
      <c r="F115" s="2" t="s">
        <v>25</v>
      </c>
      <c r="G115" s="3">
        <v>10300000</v>
      </c>
      <c r="H115" s="3">
        <v>56000000</v>
      </c>
      <c r="I115" s="2">
        <v>17</v>
      </c>
      <c r="J115" s="2">
        <v>2</v>
      </c>
      <c r="K115" s="2">
        <v>0</v>
      </c>
      <c r="L115" s="2">
        <v>0</v>
      </c>
      <c r="M115" s="3">
        <v>31880000</v>
      </c>
      <c r="N115" s="3">
        <v>25400000</v>
      </c>
      <c r="O115" s="3">
        <v>26920000</v>
      </c>
      <c r="P115" s="3">
        <v>5210000</v>
      </c>
      <c r="Q115" s="3">
        <v>12420000</v>
      </c>
      <c r="R115" s="3">
        <v>3030000</v>
      </c>
      <c r="S115" s="3">
        <v>2160000</v>
      </c>
      <c r="T115" s="2">
        <v>1</v>
      </c>
      <c r="U115" s="2">
        <v>1</v>
      </c>
    </row>
    <row r="116" spans="1:21" hidden="1">
      <c r="A116" s="2" t="s">
        <v>148</v>
      </c>
      <c r="B116" s="2">
        <v>38</v>
      </c>
      <c r="C116" s="2" t="s">
        <v>22</v>
      </c>
      <c r="D116" s="2" t="s">
        <v>23</v>
      </c>
      <c r="E116" s="2" t="s">
        <v>38</v>
      </c>
      <c r="F116" s="2" t="s">
        <v>48</v>
      </c>
      <c r="G116" s="3">
        <v>10900000</v>
      </c>
      <c r="H116" s="3">
        <v>61000000</v>
      </c>
      <c r="I116" s="2">
        <v>88</v>
      </c>
      <c r="J116" s="2">
        <v>2</v>
      </c>
      <c r="K116" s="2">
        <v>2</v>
      </c>
      <c r="L116" s="2">
        <v>0</v>
      </c>
      <c r="M116" s="3">
        <v>32000000</v>
      </c>
      <c r="N116" s="3">
        <v>31870000</v>
      </c>
      <c r="O116" s="3">
        <v>31780000</v>
      </c>
      <c r="P116" s="3">
        <v>1570000</v>
      </c>
      <c r="Q116" s="3">
        <v>1830000</v>
      </c>
      <c r="R116" s="3">
        <v>16590000</v>
      </c>
      <c r="S116" s="3">
        <v>3430000</v>
      </c>
      <c r="T116" s="2">
        <v>3</v>
      </c>
      <c r="U116" s="2">
        <v>0</v>
      </c>
    </row>
    <row r="117" spans="1:21" hidden="1">
      <c r="A117" s="2" t="s">
        <v>149</v>
      </c>
      <c r="B117" s="2">
        <v>48</v>
      </c>
      <c r="C117" s="2" t="s">
        <v>22</v>
      </c>
      <c r="D117" s="2" t="s">
        <v>23</v>
      </c>
      <c r="E117" s="2" t="s">
        <v>24</v>
      </c>
      <c r="F117" s="2" t="s">
        <v>28</v>
      </c>
      <c r="G117" s="3">
        <v>18300000</v>
      </c>
      <c r="H117" s="3">
        <v>92000000</v>
      </c>
      <c r="I117" s="2">
        <v>90</v>
      </c>
      <c r="J117" s="2">
        <v>0</v>
      </c>
      <c r="K117" s="2">
        <v>0</v>
      </c>
      <c r="L117" s="2">
        <v>0</v>
      </c>
      <c r="M117" s="3">
        <v>38540000</v>
      </c>
      <c r="N117" s="3">
        <v>38870000</v>
      </c>
      <c r="O117" s="3">
        <v>49490000</v>
      </c>
      <c r="P117" s="3">
        <v>11000000</v>
      </c>
      <c r="Q117" s="3">
        <v>15720000</v>
      </c>
      <c r="R117" s="3">
        <v>17770000</v>
      </c>
      <c r="S117" s="3">
        <v>1270000</v>
      </c>
      <c r="T117" s="2">
        <v>1</v>
      </c>
      <c r="U117" s="2">
        <v>0</v>
      </c>
    </row>
    <row r="118" spans="1:21" hidden="1">
      <c r="A118" s="2" t="s">
        <v>150</v>
      </c>
      <c r="B118" s="2">
        <v>53</v>
      </c>
      <c r="C118" s="2" t="s">
        <v>22</v>
      </c>
      <c r="D118" s="2" t="s">
        <v>23</v>
      </c>
      <c r="E118" s="2" t="s">
        <v>24</v>
      </c>
      <c r="F118" s="2" t="s">
        <v>28</v>
      </c>
      <c r="G118" s="3">
        <v>7600000</v>
      </c>
      <c r="H118" s="3">
        <v>34000000</v>
      </c>
      <c r="I118" s="2">
        <v>193</v>
      </c>
      <c r="J118" s="2">
        <v>0</v>
      </c>
      <c r="K118" s="2">
        <v>0</v>
      </c>
      <c r="L118" s="2">
        <v>0</v>
      </c>
      <c r="M118" s="3">
        <v>20650000</v>
      </c>
      <c r="N118" s="3">
        <v>20830000</v>
      </c>
      <c r="O118" s="3">
        <v>25860000</v>
      </c>
      <c r="P118" s="3">
        <v>670000</v>
      </c>
      <c r="Q118" s="3">
        <v>2550000</v>
      </c>
      <c r="R118" s="3">
        <v>13680000</v>
      </c>
      <c r="S118" s="3">
        <v>530000</v>
      </c>
      <c r="T118" s="2">
        <v>1</v>
      </c>
      <c r="U118" s="2">
        <v>0</v>
      </c>
    </row>
    <row r="119" spans="1:21" hidden="1">
      <c r="A119" s="2" t="s">
        <v>151</v>
      </c>
      <c r="B119" s="2">
        <v>34</v>
      </c>
      <c r="C119" s="2" t="s">
        <v>22</v>
      </c>
      <c r="D119" s="2" t="s">
        <v>23</v>
      </c>
      <c r="E119" s="2" t="s">
        <v>38</v>
      </c>
      <c r="F119" s="2" t="s">
        <v>28</v>
      </c>
      <c r="G119" s="3">
        <v>12900000</v>
      </c>
      <c r="H119" s="3">
        <v>64000000</v>
      </c>
      <c r="I119" s="2">
        <v>41</v>
      </c>
      <c r="J119" s="2">
        <v>0</v>
      </c>
      <c r="K119" s="2">
        <v>0</v>
      </c>
      <c r="L119" s="2">
        <v>0</v>
      </c>
      <c r="M119" s="3">
        <v>27370000</v>
      </c>
      <c r="N119" s="3">
        <v>31850000</v>
      </c>
      <c r="O119" s="3">
        <v>45400000</v>
      </c>
      <c r="P119" s="3">
        <v>11010000</v>
      </c>
      <c r="Q119" s="3">
        <v>15680000</v>
      </c>
      <c r="R119" s="3">
        <v>36880000</v>
      </c>
      <c r="S119" s="3">
        <v>1110000</v>
      </c>
      <c r="T119" s="2">
        <v>0</v>
      </c>
      <c r="U119" s="2">
        <v>0</v>
      </c>
    </row>
    <row r="120" spans="1:21" hidden="1">
      <c r="A120" s="2" t="s">
        <v>152</v>
      </c>
      <c r="B120" s="2">
        <v>38</v>
      </c>
      <c r="C120" s="2" t="s">
        <v>34</v>
      </c>
      <c r="D120" s="2" t="s">
        <v>23</v>
      </c>
      <c r="E120" s="2" t="s">
        <v>38</v>
      </c>
      <c r="F120" s="2" t="s">
        <v>28</v>
      </c>
      <c r="G120" s="3">
        <v>12900000</v>
      </c>
      <c r="H120" s="3">
        <v>54000000</v>
      </c>
      <c r="I120" s="2">
        <v>113</v>
      </c>
      <c r="J120" s="2">
        <v>0</v>
      </c>
      <c r="K120" s="2">
        <v>1</v>
      </c>
      <c r="L120" s="2">
        <v>0</v>
      </c>
      <c r="M120" s="3">
        <v>36680000</v>
      </c>
      <c r="N120" s="3">
        <v>34920000</v>
      </c>
      <c r="O120" s="3">
        <v>34800000</v>
      </c>
      <c r="P120" s="3">
        <v>12390000</v>
      </c>
      <c r="Q120" s="3">
        <v>8090000</v>
      </c>
      <c r="R120" s="3">
        <v>17520000</v>
      </c>
      <c r="S120" s="3">
        <v>3210000</v>
      </c>
      <c r="T120" s="2">
        <v>1</v>
      </c>
      <c r="U120" s="2">
        <v>0</v>
      </c>
    </row>
    <row r="121" spans="1:21" hidden="1">
      <c r="A121" s="2" t="s">
        <v>153</v>
      </c>
      <c r="B121" s="2">
        <v>29</v>
      </c>
      <c r="C121" s="2" t="s">
        <v>34</v>
      </c>
      <c r="D121" s="2" t="s">
        <v>27</v>
      </c>
      <c r="E121" s="2" t="s">
        <v>38</v>
      </c>
      <c r="F121" s="2" t="s">
        <v>31</v>
      </c>
      <c r="G121" s="3">
        <v>7600000</v>
      </c>
      <c r="H121" s="3">
        <v>33000000</v>
      </c>
      <c r="I121" s="2">
        <v>65</v>
      </c>
      <c r="J121" s="2">
        <v>1</v>
      </c>
      <c r="K121" s="2">
        <v>3</v>
      </c>
      <c r="L121" s="2">
        <v>3</v>
      </c>
      <c r="M121" s="3">
        <v>23910000</v>
      </c>
      <c r="N121" s="3">
        <v>22290000</v>
      </c>
      <c r="O121" s="3">
        <v>27690000</v>
      </c>
      <c r="P121" s="3">
        <v>8610000</v>
      </c>
      <c r="Q121" s="3">
        <v>2120000</v>
      </c>
      <c r="R121" s="3">
        <v>1180000</v>
      </c>
      <c r="S121" s="3">
        <v>1980000</v>
      </c>
      <c r="T121" s="2">
        <v>3</v>
      </c>
      <c r="U121" s="2">
        <v>0</v>
      </c>
    </row>
    <row r="122" spans="1:21" hidden="1">
      <c r="A122" s="2" t="s">
        <v>154</v>
      </c>
      <c r="B122" s="2">
        <v>38</v>
      </c>
      <c r="C122" s="2" t="s">
        <v>22</v>
      </c>
      <c r="D122" s="2" t="s">
        <v>23</v>
      </c>
      <c r="E122" s="2" t="s">
        <v>24</v>
      </c>
      <c r="F122" s="2" t="s">
        <v>28</v>
      </c>
      <c r="G122" s="3">
        <v>18700000</v>
      </c>
      <c r="H122" s="3">
        <v>90000000</v>
      </c>
      <c r="I122" s="2">
        <v>137</v>
      </c>
      <c r="J122" s="2">
        <v>0</v>
      </c>
      <c r="K122" s="2">
        <v>0</v>
      </c>
      <c r="L122" s="2">
        <v>0</v>
      </c>
      <c r="M122" s="3">
        <v>25720000</v>
      </c>
      <c r="N122" s="3">
        <v>27780000</v>
      </c>
      <c r="O122" s="3">
        <v>24550000</v>
      </c>
      <c r="P122" s="3">
        <v>5980000</v>
      </c>
      <c r="Q122" s="3">
        <v>10670000</v>
      </c>
      <c r="R122" s="3">
        <v>22290000</v>
      </c>
      <c r="S122" s="3">
        <v>5790000</v>
      </c>
      <c r="T122" s="2">
        <v>0</v>
      </c>
      <c r="U122" s="2">
        <v>0</v>
      </c>
    </row>
    <row r="123" spans="1:21" hidden="1">
      <c r="A123" s="2" t="s">
        <v>155</v>
      </c>
      <c r="B123" s="2">
        <v>21</v>
      </c>
      <c r="C123" s="2" t="s">
        <v>34</v>
      </c>
      <c r="D123" s="2" t="s">
        <v>27</v>
      </c>
      <c r="E123" s="2" t="s">
        <v>38</v>
      </c>
      <c r="F123" s="2" t="s">
        <v>28</v>
      </c>
      <c r="G123" s="3">
        <v>9000000</v>
      </c>
      <c r="H123" s="3">
        <v>42000000</v>
      </c>
      <c r="I123" s="2">
        <v>40</v>
      </c>
      <c r="J123" s="2">
        <v>0</v>
      </c>
      <c r="K123" s="2">
        <v>0</v>
      </c>
      <c r="L123" s="2">
        <v>0</v>
      </c>
      <c r="M123" s="3">
        <v>18160000</v>
      </c>
      <c r="N123" s="3">
        <v>20930000</v>
      </c>
      <c r="O123" s="3">
        <v>14230000</v>
      </c>
      <c r="P123" s="3">
        <v>6450000</v>
      </c>
      <c r="Q123" s="3">
        <v>17160000</v>
      </c>
      <c r="R123" s="3">
        <v>5920000</v>
      </c>
      <c r="S123" s="3">
        <v>2920000</v>
      </c>
      <c r="T123" s="2">
        <v>1</v>
      </c>
      <c r="U123" s="2">
        <v>0</v>
      </c>
    </row>
    <row r="124" spans="1:21" hidden="1">
      <c r="A124" s="2" t="s">
        <v>156</v>
      </c>
      <c r="B124" s="2">
        <v>38</v>
      </c>
      <c r="C124" s="2" t="s">
        <v>34</v>
      </c>
      <c r="D124" s="2" t="s">
        <v>46</v>
      </c>
      <c r="E124" s="2" t="s">
        <v>24</v>
      </c>
      <c r="F124" s="2" t="s">
        <v>28</v>
      </c>
      <c r="G124" s="3">
        <v>18100000</v>
      </c>
      <c r="H124" s="3">
        <v>43000000</v>
      </c>
      <c r="I124" s="2">
        <v>46</v>
      </c>
      <c r="J124" s="2">
        <v>3</v>
      </c>
      <c r="K124" s="2">
        <v>2</v>
      </c>
      <c r="L124" s="2">
        <v>0</v>
      </c>
      <c r="M124" s="3">
        <v>27970000</v>
      </c>
      <c r="N124" s="3">
        <v>27820000</v>
      </c>
      <c r="O124" s="3">
        <v>31980000</v>
      </c>
      <c r="P124" s="3">
        <v>800000</v>
      </c>
      <c r="Q124" s="3">
        <v>1700000</v>
      </c>
      <c r="R124" s="3">
        <v>29360000</v>
      </c>
      <c r="S124" s="3">
        <v>2280000</v>
      </c>
      <c r="T124" s="2">
        <v>2</v>
      </c>
      <c r="U124" s="2">
        <v>0</v>
      </c>
    </row>
    <row r="125" spans="1:21" hidden="1">
      <c r="A125" s="2" t="s">
        <v>157</v>
      </c>
      <c r="B125" s="2">
        <v>34</v>
      </c>
      <c r="C125" s="2" t="s">
        <v>22</v>
      </c>
      <c r="D125" s="2" t="s">
        <v>23</v>
      </c>
      <c r="E125" s="2" t="s">
        <v>24</v>
      </c>
      <c r="F125" s="2" t="s">
        <v>28</v>
      </c>
      <c r="G125" s="3">
        <v>12400000</v>
      </c>
      <c r="H125" s="3">
        <v>58000000</v>
      </c>
      <c r="I125" s="2">
        <v>45</v>
      </c>
      <c r="J125" s="2">
        <v>0</v>
      </c>
      <c r="K125" s="2">
        <v>0</v>
      </c>
      <c r="L125" s="2">
        <v>0</v>
      </c>
      <c r="M125" s="3">
        <v>33860000</v>
      </c>
      <c r="N125" s="3">
        <v>35770000</v>
      </c>
      <c r="O125" s="3">
        <v>43340000</v>
      </c>
      <c r="P125" s="3">
        <v>16360000</v>
      </c>
      <c r="Q125" s="3">
        <v>15220000</v>
      </c>
      <c r="R125" s="3">
        <v>14880000</v>
      </c>
      <c r="S125" s="3">
        <v>3080000</v>
      </c>
      <c r="T125" s="2">
        <v>0</v>
      </c>
      <c r="U125" s="2">
        <v>0</v>
      </c>
    </row>
    <row r="126" spans="1:21" hidden="1">
      <c r="A126" s="2" t="s">
        <v>158</v>
      </c>
      <c r="B126" s="2">
        <v>38</v>
      </c>
      <c r="C126" s="2" t="s">
        <v>34</v>
      </c>
      <c r="D126" s="2" t="s">
        <v>27</v>
      </c>
      <c r="E126" s="2" t="s">
        <v>24</v>
      </c>
      <c r="F126" s="2" t="s">
        <v>48</v>
      </c>
      <c r="G126" s="3">
        <v>17100000</v>
      </c>
      <c r="H126" s="3">
        <v>101000000</v>
      </c>
      <c r="I126" s="2">
        <v>114</v>
      </c>
      <c r="J126" s="2">
        <v>0</v>
      </c>
      <c r="K126" s="2">
        <v>0</v>
      </c>
      <c r="L126" s="2">
        <v>0</v>
      </c>
      <c r="M126" s="3">
        <v>19600000</v>
      </c>
      <c r="N126" s="3">
        <v>36360000</v>
      </c>
      <c r="O126" s="3">
        <v>42750000</v>
      </c>
      <c r="P126" s="3">
        <v>8170000</v>
      </c>
      <c r="Q126" s="3">
        <v>12650000</v>
      </c>
      <c r="R126" s="3">
        <v>13670000</v>
      </c>
      <c r="S126" s="3">
        <v>950000</v>
      </c>
      <c r="T126" s="2">
        <v>0</v>
      </c>
      <c r="U126" s="2">
        <v>1</v>
      </c>
    </row>
    <row r="127" spans="1:21" hidden="1">
      <c r="A127" s="2" t="s">
        <v>159</v>
      </c>
      <c r="B127" s="2">
        <v>34</v>
      </c>
      <c r="C127" s="2" t="s">
        <v>22</v>
      </c>
      <c r="D127" s="2" t="s">
        <v>23</v>
      </c>
      <c r="E127" s="2" t="s">
        <v>38</v>
      </c>
      <c r="F127" s="2" t="s">
        <v>28</v>
      </c>
      <c r="G127" s="3">
        <v>10200000</v>
      </c>
      <c r="H127" s="3">
        <v>38000000</v>
      </c>
      <c r="I127" s="2">
        <v>56</v>
      </c>
      <c r="J127" s="2">
        <v>3</v>
      </c>
      <c r="K127" s="2">
        <v>3</v>
      </c>
      <c r="L127" s="2">
        <v>0</v>
      </c>
      <c r="M127" s="3">
        <v>17940000</v>
      </c>
      <c r="N127" s="3">
        <v>17330000</v>
      </c>
      <c r="O127" s="3">
        <v>14260000</v>
      </c>
      <c r="P127" s="3">
        <v>790000</v>
      </c>
      <c r="Q127" s="3">
        <v>500000</v>
      </c>
      <c r="R127" s="3">
        <v>12680000</v>
      </c>
      <c r="S127" s="3">
        <v>2410000</v>
      </c>
      <c r="T127" s="2">
        <v>2</v>
      </c>
      <c r="U127" s="2">
        <v>1</v>
      </c>
    </row>
    <row r="128" spans="1:21" hidden="1">
      <c r="A128" s="2" t="s">
        <v>160</v>
      </c>
      <c r="B128" s="2">
        <v>26</v>
      </c>
      <c r="C128" s="2" t="s">
        <v>22</v>
      </c>
      <c r="D128" s="2" t="s">
        <v>27</v>
      </c>
      <c r="E128" s="2" t="s">
        <v>38</v>
      </c>
      <c r="F128" s="2" t="s">
        <v>28</v>
      </c>
      <c r="G128" s="3">
        <v>9700000</v>
      </c>
      <c r="H128" s="3">
        <v>31000000</v>
      </c>
      <c r="I128" s="2">
        <v>24</v>
      </c>
      <c r="J128" s="2">
        <v>0</v>
      </c>
      <c r="K128" s="2">
        <v>0</v>
      </c>
      <c r="L128" s="2">
        <v>0</v>
      </c>
      <c r="M128" s="3">
        <v>19930000</v>
      </c>
      <c r="N128" s="3">
        <v>14880000</v>
      </c>
      <c r="O128" s="3">
        <v>8330000</v>
      </c>
      <c r="P128" s="3">
        <v>5710000</v>
      </c>
      <c r="Q128" s="3">
        <v>2460000</v>
      </c>
      <c r="R128" s="3">
        <v>3100000</v>
      </c>
      <c r="S128" s="3">
        <v>1160000</v>
      </c>
      <c r="T128" s="2">
        <v>2</v>
      </c>
      <c r="U128" s="2">
        <v>0</v>
      </c>
    </row>
    <row r="129" spans="1:21" hidden="1">
      <c r="A129" s="2" t="s">
        <v>161</v>
      </c>
      <c r="B129" s="2">
        <v>24</v>
      </c>
      <c r="C129" s="2" t="s">
        <v>34</v>
      </c>
      <c r="D129" s="2" t="s">
        <v>27</v>
      </c>
      <c r="E129" s="2" t="s">
        <v>24</v>
      </c>
      <c r="F129" s="2" t="s">
        <v>41</v>
      </c>
      <c r="G129" s="3">
        <v>10300000</v>
      </c>
      <c r="H129" s="3">
        <v>38000000</v>
      </c>
      <c r="I129" s="2">
        <v>3</v>
      </c>
      <c r="J129" s="2">
        <v>0</v>
      </c>
      <c r="K129" s="2">
        <v>0</v>
      </c>
      <c r="L129" s="2">
        <v>0</v>
      </c>
      <c r="M129" s="3">
        <v>16330000</v>
      </c>
      <c r="N129" s="3">
        <v>20270000</v>
      </c>
      <c r="O129" s="3">
        <v>18630000</v>
      </c>
      <c r="P129" s="3">
        <v>6400000</v>
      </c>
      <c r="Q129" s="3">
        <v>5750000</v>
      </c>
      <c r="R129" s="3">
        <v>7310000</v>
      </c>
      <c r="S129" s="3">
        <v>300000</v>
      </c>
      <c r="T129" s="2">
        <v>1</v>
      </c>
      <c r="U129" s="2">
        <v>0</v>
      </c>
    </row>
    <row r="130" spans="1:21" hidden="1">
      <c r="A130" s="2" t="s">
        <v>162</v>
      </c>
      <c r="B130" s="2">
        <v>28</v>
      </c>
      <c r="C130" s="2" t="s">
        <v>22</v>
      </c>
      <c r="D130" s="2" t="s">
        <v>30</v>
      </c>
      <c r="E130" s="2" t="s">
        <v>24</v>
      </c>
      <c r="F130" s="2" t="s">
        <v>28</v>
      </c>
      <c r="G130" s="3">
        <v>7900000</v>
      </c>
      <c r="H130" s="3">
        <v>27000000</v>
      </c>
      <c r="I130" s="2">
        <v>35</v>
      </c>
      <c r="J130" s="2">
        <v>0</v>
      </c>
      <c r="K130" s="2">
        <v>0</v>
      </c>
      <c r="L130" s="2">
        <v>0</v>
      </c>
      <c r="M130" s="3">
        <v>10080000</v>
      </c>
      <c r="N130" s="3">
        <v>13750000</v>
      </c>
      <c r="O130" s="3">
        <v>13450000</v>
      </c>
      <c r="P130" s="3">
        <v>2550000</v>
      </c>
      <c r="Q130" s="3">
        <v>12280000</v>
      </c>
      <c r="R130" s="3">
        <v>11350000</v>
      </c>
      <c r="S130" s="3">
        <v>1120000</v>
      </c>
      <c r="T130" s="2">
        <v>0</v>
      </c>
      <c r="U130" s="2">
        <v>0</v>
      </c>
    </row>
    <row r="131" spans="1:21" hidden="1">
      <c r="A131" s="2" t="s">
        <v>163</v>
      </c>
      <c r="B131" s="2">
        <v>39</v>
      </c>
      <c r="C131" s="2" t="s">
        <v>34</v>
      </c>
      <c r="D131" s="2" t="s">
        <v>23</v>
      </c>
      <c r="E131" s="2" t="s">
        <v>24</v>
      </c>
      <c r="F131" s="2" t="s">
        <v>25</v>
      </c>
      <c r="G131" s="3">
        <v>10100000</v>
      </c>
      <c r="H131" s="3">
        <v>47000000</v>
      </c>
      <c r="I131" s="2">
        <v>128</v>
      </c>
      <c r="J131" s="2">
        <v>0</v>
      </c>
      <c r="K131" s="2">
        <v>0</v>
      </c>
      <c r="L131" s="2">
        <v>0</v>
      </c>
      <c r="M131" s="3">
        <v>31950000</v>
      </c>
      <c r="N131" s="3">
        <v>30510000</v>
      </c>
      <c r="O131" s="3">
        <v>27460000</v>
      </c>
      <c r="P131" s="3">
        <v>14650000</v>
      </c>
      <c r="Q131" s="3">
        <v>29140000</v>
      </c>
      <c r="R131" s="3">
        <v>9310000</v>
      </c>
      <c r="S131" s="3">
        <v>4800000</v>
      </c>
      <c r="T131" s="2">
        <v>1</v>
      </c>
      <c r="U131" s="2">
        <v>0</v>
      </c>
    </row>
    <row r="132" spans="1:21" hidden="1">
      <c r="A132" s="2" t="s">
        <v>164</v>
      </c>
      <c r="B132" s="2">
        <v>37</v>
      </c>
      <c r="C132" s="2" t="s">
        <v>34</v>
      </c>
      <c r="D132" s="2" t="s">
        <v>23</v>
      </c>
      <c r="E132" s="2" t="s">
        <v>24</v>
      </c>
      <c r="F132" s="2" t="s">
        <v>28</v>
      </c>
      <c r="G132" s="3">
        <v>17300000</v>
      </c>
      <c r="H132" s="3">
        <v>96000000</v>
      </c>
      <c r="I132" s="2">
        <v>116</v>
      </c>
      <c r="J132" s="2">
        <v>1</v>
      </c>
      <c r="K132" s="2">
        <v>0</v>
      </c>
      <c r="L132" s="2">
        <v>0</v>
      </c>
      <c r="M132" s="3">
        <v>76800000</v>
      </c>
      <c r="N132" s="3">
        <v>78080000</v>
      </c>
      <c r="O132" s="3">
        <v>64700000</v>
      </c>
      <c r="P132" s="3">
        <v>1300000</v>
      </c>
      <c r="Q132" s="3">
        <v>72890000</v>
      </c>
      <c r="R132" s="3">
        <v>10710000</v>
      </c>
      <c r="S132" s="3">
        <v>8360000</v>
      </c>
      <c r="T132" s="2">
        <v>2</v>
      </c>
      <c r="U132" s="2">
        <v>0</v>
      </c>
    </row>
    <row r="133" spans="1:21" hidden="1">
      <c r="A133" s="2" t="s">
        <v>165</v>
      </c>
      <c r="B133" s="2">
        <v>41</v>
      </c>
      <c r="C133" s="2" t="s">
        <v>22</v>
      </c>
      <c r="D133" s="2" t="s">
        <v>30</v>
      </c>
      <c r="E133" s="2" t="s">
        <v>24</v>
      </c>
      <c r="F133" s="2" t="s">
        <v>41</v>
      </c>
      <c r="G133" s="3">
        <v>7700000</v>
      </c>
      <c r="H133" s="3">
        <v>49000000</v>
      </c>
      <c r="I133" s="2">
        <v>111</v>
      </c>
      <c r="J133" s="2">
        <v>0</v>
      </c>
      <c r="K133" s="2">
        <v>0</v>
      </c>
      <c r="L133" s="2">
        <v>0</v>
      </c>
      <c r="M133" s="3">
        <v>22020000</v>
      </c>
      <c r="N133" s="3">
        <v>27620000</v>
      </c>
      <c r="O133" s="3">
        <v>22760000</v>
      </c>
      <c r="P133" s="3">
        <v>8130000</v>
      </c>
      <c r="Q133" s="3">
        <v>11570000</v>
      </c>
      <c r="R133" s="3">
        <v>7760000</v>
      </c>
      <c r="S133" s="3">
        <v>680000</v>
      </c>
      <c r="T133" s="2">
        <v>0</v>
      </c>
      <c r="U133" s="2">
        <v>0</v>
      </c>
    </row>
    <row r="134" spans="1:21" hidden="1">
      <c r="A134" s="2" t="s">
        <v>166</v>
      </c>
      <c r="B134" s="2">
        <v>41</v>
      </c>
      <c r="C134" s="2" t="s">
        <v>34</v>
      </c>
      <c r="D134" s="2" t="s">
        <v>30</v>
      </c>
      <c r="E134" s="2" t="s">
        <v>24</v>
      </c>
      <c r="F134" s="2" t="s">
        <v>25</v>
      </c>
      <c r="G134" s="3">
        <v>13400000</v>
      </c>
      <c r="H134" s="3">
        <v>48000000</v>
      </c>
      <c r="I134" s="2">
        <v>137</v>
      </c>
      <c r="J134" s="2">
        <v>1</v>
      </c>
      <c r="K134" s="2">
        <v>0</v>
      </c>
      <c r="L134" s="2">
        <v>2</v>
      </c>
      <c r="M134" s="3">
        <v>9190000</v>
      </c>
      <c r="N134" s="3">
        <v>11940000</v>
      </c>
      <c r="O134" s="3">
        <v>15920000</v>
      </c>
      <c r="P134" s="3">
        <v>1720000</v>
      </c>
      <c r="Q134" s="3">
        <v>2910000</v>
      </c>
      <c r="R134" s="3">
        <v>850000</v>
      </c>
      <c r="S134" s="3">
        <v>2520000</v>
      </c>
      <c r="T134" s="2">
        <v>2</v>
      </c>
      <c r="U134" s="2">
        <v>0</v>
      </c>
    </row>
    <row r="135" spans="1:21" hidden="1">
      <c r="A135" s="2" t="s">
        <v>167</v>
      </c>
      <c r="B135" s="2">
        <v>27</v>
      </c>
      <c r="C135" s="2" t="s">
        <v>22</v>
      </c>
      <c r="D135" s="2" t="s">
        <v>23</v>
      </c>
      <c r="E135" s="2" t="s">
        <v>38</v>
      </c>
      <c r="F135" s="2" t="s">
        <v>28</v>
      </c>
      <c r="G135" s="3">
        <v>6600000</v>
      </c>
      <c r="H135" s="3">
        <v>33000000</v>
      </c>
      <c r="I135" s="2">
        <v>59</v>
      </c>
      <c r="J135" s="2">
        <v>0</v>
      </c>
      <c r="K135" s="2">
        <v>0</v>
      </c>
      <c r="L135" s="2">
        <v>0</v>
      </c>
      <c r="M135" s="3">
        <v>5900000</v>
      </c>
      <c r="N135" s="3">
        <v>9760000</v>
      </c>
      <c r="O135" s="3">
        <v>6240000</v>
      </c>
      <c r="P135" s="3">
        <v>2940000</v>
      </c>
      <c r="Q135" s="3">
        <v>2770000</v>
      </c>
      <c r="R135" s="3">
        <v>2050000</v>
      </c>
      <c r="S135" s="3">
        <v>1230000</v>
      </c>
      <c r="T135" s="2">
        <v>0</v>
      </c>
      <c r="U135" s="2">
        <v>0</v>
      </c>
    </row>
    <row r="136" spans="1:21" hidden="1">
      <c r="A136" s="2" t="s">
        <v>168</v>
      </c>
      <c r="B136" s="2">
        <v>44</v>
      </c>
      <c r="C136" s="2" t="s">
        <v>22</v>
      </c>
      <c r="D136" s="2" t="s">
        <v>27</v>
      </c>
      <c r="E136" s="2" t="s">
        <v>24</v>
      </c>
      <c r="F136" s="2" t="s">
        <v>48</v>
      </c>
      <c r="G136" s="3">
        <v>13000000</v>
      </c>
      <c r="H136" s="3">
        <v>74000000</v>
      </c>
      <c r="I136" s="2">
        <v>77</v>
      </c>
      <c r="J136" s="2">
        <v>1</v>
      </c>
      <c r="K136" s="2">
        <v>3</v>
      </c>
      <c r="L136" s="2">
        <v>0</v>
      </c>
      <c r="M136" s="3">
        <v>52190000</v>
      </c>
      <c r="N136" s="3">
        <v>53210000</v>
      </c>
      <c r="O136" s="3">
        <v>48640000</v>
      </c>
      <c r="P136" s="3">
        <v>13630000</v>
      </c>
      <c r="Q136" s="3">
        <v>8710000</v>
      </c>
      <c r="R136" s="3">
        <v>16470000</v>
      </c>
      <c r="S136" s="3">
        <v>1760000</v>
      </c>
      <c r="T136" s="2">
        <v>2</v>
      </c>
      <c r="U136" s="2">
        <v>0</v>
      </c>
    </row>
    <row r="137" spans="1:21" hidden="1">
      <c r="A137" s="2" t="s">
        <v>169</v>
      </c>
      <c r="B137" s="2">
        <v>36</v>
      </c>
      <c r="C137" s="2" t="s">
        <v>22</v>
      </c>
      <c r="D137" s="2" t="s">
        <v>30</v>
      </c>
      <c r="E137" s="2" t="s">
        <v>38</v>
      </c>
      <c r="F137" s="2" t="s">
        <v>48</v>
      </c>
      <c r="G137" s="3">
        <v>14000000</v>
      </c>
      <c r="H137" s="3">
        <v>70000000</v>
      </c>
      <c r="I137" s="2">
        <v>57</v>
      </c>
      <c r="J137" s="2">
        <v>0</v>
      </c>
      <c r="K137" s="2">
        <v>0</v>
      </c>
      <c r="L137" s="2">
        <v>0</v>
      </c>
      <c r="M137" s="3">
        <v>53070000</v>
      </c>
      <c r="N137" s="3">
        <v>35410000</v>
      </c>
      <c r="O137" s="3">
        <v>43270000</v>
      </c>
      <c r="P137" s="3">
        <v>21770000</v>
      </c>
      <c r="Q137" s="3">
        <v>1260000</v>
      </c>
      <c r="R137" s="3">
        <v>12310000</v>
      </c>
      <c r="S137" s="3">
        <v>2040000</v>
      </c>
      <c r="T137" s="2">
        <v>0</v>
      </c>
      <c r="U137" s="2">
        <v>0</v>
      </c>
    </row>
    <row r="138" spans="1:21" hidden="1">
      <c r="A138" s="2" t="s">
        <v>170</v>
      </c>
      <c r="B138" s="2">
        <v>40</v>
      </c>
      <c r="C138" s="2" t="s">
        <v>22</v>
      </c>
      <c r="D138" s="2" t="s">
        <v>30</v>
      </c>
      <c r="E138" s="2" t="s">
        <v>24</v>
      </c>
      <c r="F138" s="2" t="s">
        <v>31</v>
      </c>
      <c r="G138" s="3">
        <v>8600000</v>
      </c>
      <c r="H138" s="3">
        <v>36000000</v>
      </c>
      <c r="I138" s="2">
        <v>73</v>
      </c>
      <c r="J138" s="2">
        <v>2</v>
      </c>
      <c r="K138" s="2">
        <v>1</v>
      </c>
      <c r="L138" s="2">
        <v>3</v>
      </c>
      <c r="M138" s="3">
        <v>24000000</v>
      </c>
      <c r="N138" s="3">
        <v>26290000</v>
      </c>
      <c r="O138" s="3">
        <v>29120000</v>
      </c>
      <c r="P138" s="3">
        <v>2560000</v>
      </c>
      <c r="Q138" s="3">
        <v>6090000</v>
      </c>
      <c r="R138" s="3">
        <v>460000</v>
      </c>
      <c r="S138" s="3">
        <v>2350000</v>
      </c>
      <c r="T138" s="2">
        <v>3</v>
      </c>
      <c r="U138" s="2">
        <v>1</v>
      </c>
    </row>
    <row r="139" spans="1:21" hidden="1">
      <c r="A139" s="2" t="s">
        <v>171</v>
      </c>
      <c r="B139" s="2">
        <v>42</v>
      </c>
      <c r="C139" s="2" t="s">
        <v>22</v>
      </c>
      <c r="D139" s="2" t="s">
        <v>27</v>
      </c>
      <c r="E139" s="2" t="s">
        <v>24</v>
      </c>
      <c r="F139" s="2" t="s">
        <v>28</v>
      </c>
      <c r="G139" s="3">
        <v>10700000</v>
      </c>
      <c r="H139" s="3">
        <v>61000000</v>
      </c>
      <c r="I139" s="2">
        <v>130</v>
      </c>
      <c r="J139" s="2">
        <v>0</v>
      </c>
      <c r="K139" s="2">
        <v>0</v>
      </c>
      <c r="L139" s="2">
        <v>0</v>
      </c>
      <c r="M139" s="3">
        <v>8610000</v>
      </c>
      <c r="N139" s="3">
        <v>18630000</v>
      </c>
      <c r="O139" s="3">
        <v>11040000</v>
      </c>
      <c r="P139" s="3">
        <v>3590000</v>
      </c>
      <c r="Q139" s="3">
        <v>10320000</v>
      </c>
      <c r="R139" s="3">
        <v>3540000</v>
      </c>
      <c r="S139" s="3">
        <v>1600000</v>
      </c>
      <c r="T139" s="2">
        <v>0</v>
      </c>
      <c r="U139" s="2">
        <v>0</v>
      </c>
    </row>
    <row r="140" spans="1:21" hidden="1">
      <c r="A140" s="2" t="s">
        <v>172</v>
      </c>
      <c r="B140" s="2">
        <v>35</v>
      </c>
      <c r="C140" s="2" t="s">
        <v>22</v>
      </c>
      <c r="D140" s="2" t="s">
        <v>23</v>
      </c>
      <c r="E140" s="2" t="s">
        <v>24</v>
      </c>
      <c r="F140" s="2" t="s">
        <v>28</v>
      </c>
      <c r="G140" s="3">
        <v>10200000</v>
      </c>
      <c r="H140" s="3">
        <v>41000000</v>
      </c>
      <c r="I140" s="2">
        <v>64</v>
      </c>
      <c r="J140" s="2">
        <v>0</v>
      </c>
      <c r="K140" s="2">
        <v>0</v>
      </c>
      <c r="L140" s="2">
        <v>0</v>
      </c>
      <c r="M140" s="3">
        <v>230000</v>
      </c>
      <c r="N140" s="3">
        <v>50000</v>
      </c>
      <c r="O140" s="3">
        <v>0</v>
      </c>
      <c r="P140" s="3">
        <v>230000</v>
      </c>
      <c r="Q140" s="3">
        <v>50000</v>
      </c>
      <c r="R140" s="3">
        <v>0</v>
      </c>
      <c r="S140" s="3">
        <v>1460000</v>
      </c>
      <c r="T140" s="2">
        <v>0</v>
      </c>
      <c r="U140" s="2">
        <v>0</v>
      </c>
    </row>
    <row r="141" spans="1:21" hidden="1">
      <c r="A141" s="2" t="s">
        <v>173</v>
      </c>
      <c r="B141" s="2">
        <v>29</v>
      </c>
      <c r="C141" s="2" t="s">
        <v>34</v>
      </c>
      <c r="D141" s="2" t="s">
        <v>23</v>
      </c>
      <c r="E141" s="2" t="s">
        <v>24</v>
      </c>
      <c r="F141" s="2" t="s">
        <v>48</v>
      </c>
      <c r="G141" s="3">
        <v>13200000</v>
      </c>
      <c r="H141" s="3">
        <v>49000000</v>
      </c>
      <c r="I141" s="2">
        <v>53</v>
      </c>
      <c r="J141" s="2">
        <v>0</v>
      </c>
      <c r="K141" s="2">
        <v>0</v>
      </c>
      <c r="L141" s="2">
        <v>0</v>
      </c>
      <c r="M141" s="3">
        <v>22800000</v>
      </c>
      <c r="N141" s="3">
        <v>22280000</v>
      </c>
      <c r="O141" s="3">
        <v>33490000</v>
      </c>
      <c r="P141" s="3">
        <v>6980000</v>
      </c>
      <c r="Q141" s="3">
        <v>6580000</v>
      </c>
      <c r="R141" s="3">
        <v>7260000</v>
      </c>
      <c r="S141" s="3">
        <v>1050000</v>
      </c>
      <c r="T141" s="2">
        <v>0</v>
      </c>
      <c r="U141" s="2">
        <v>0</v>
      </c>
    </row>
    <row r="142" spans="1:21" hidden="1">
      <c r="A142" s="2" t="s">
        <v>174</v>
      </c>
      <c r="B142" s="2">
        <v>24</v>
      </c>
      <c r="C142" s="2" t="s">
        <v>22</v>
      </c>
      <c r="D142" s="2" t="s">
        <v>27</v>
      </c>
      <c r="E142" s="2" t="s">
        <v>38</v>
      </c>
      <c r="F142" s="2" t="s">
        <v>28</v>
      </c>
      <c r="G142" s="3">
        <v>5100000</v>
      </c>
      <c r="H142" s="3">
        <v>20000000</v>
      </c>
      <c r="I142" s="2">
        <v>48</v>
      </c>
      <c r="J142" s="2">
        <v>0</v>
      </c>
      <c r="K142" s="2">
        <v>0</v>
      </c>
      <c r="L142" s="2">
        <v>0</v>
      </c>
      <c r="M142" s="3">
        <v>4100000</v>
      </c>
      <c r="N142" s="3">
        <v>5050000</v>
      </c>
      <c r="O142" s="3">
        <v>3170000</v>
      </c>
      <c r="P142" s="3">
        <v>1830000</v>
      </c>
      <c r="Q142" s="3">
        <v>1100000</v>
      </c>
      <c r="R142" s="3">
        <v>1100000</v>
      </c>
      <c r="S142" s="3">
        <v>1250000</v>
      </c>
      <c r="T142" s="2">
        <v>0</v>
      </c>
      <c r="U142" s="2">
        <v>0</v>
      </c>
    </row>
    <row r="143" spans="1:21" hidden="1">
      <c r="A143" s="2" t="s">
        <v>175</v>
      </c>
      <c r="B143" s="2">
        <v>42</v>
      </c>
      <c r="C143" s="2" t="s">
        <v>22</v>
      </c>
      <c r="D143" s="2" t="s">
        <v>27</v>
      </c>
      <c r="E143" s="2" t="s">
        <v>38</v>
      </c>
      <c r="F143" s="2" t="s">
        <v>48</v>
      </c>
      <c r="G143" s="3">
        <v>8200000</v>
      </c>
      <c r="H143" s="3">
        <v>45000000</v>
      </c>
      <c r="I143" s="2">
        <v>82</v>
      </c>
      <c r="J143" s="2">
        <v>2</v>
      </c>
      <c r="K143" s="2">
        <v>0</v>
      </c>
      <c r="L143" s="2">
        <v>0</v>
      </c>
      <c r="M143" s="3">
        <v>21690000</v>
      </c>
      <c r="N143" s="3">
        <v>25180000</v>
      </c>
      <c r="O143" s="3">
        <v>23830000</v>
      </c>
      <c r="P143" s="3">
        <v>2990000</v>
      </c>
      <c r="Q143" s="3">
        <v>23830000</v>
      </c>
      <c r="R143" s="3">
        <v>7050000</v>
      </c>
      <c r="S143" s="3">
        <v>650000</v>
      </c>
      <c r="T143" s="2">
        <v>2</v>
      </c>
      <c r="U143" s="2">
        <v>0</v>
      </c>
    </row>
    <row r="144" spans="1:21" hidden="1">
      <c r="A144" s="2" t="s">
        <v>176</v>
      </c>
      <c r="B144" s="2">
        <v>31</v>
      </c>
      <c r="C144" s="2" t="s">
        <v>34</v>
      </c>
      <c r="D144" s="2" t="s">
        <v>23</v>
      </c>
      <c r="E144" s="2" t="s">
        <v>24</v>
      </c>
      <c r="F144" s="2" t="s">
        <v>41</v>
      </c>
      <c r="G144" s="3">
        <v>10200000</v>
      </c>
      <c r="H144" s="3">
        <v>37000000</v>
      </c>
      <c r="I144" s="2">
        <v>10</v>
      </c>
      <c r="J144" s="2">
        <v>0</v>
      </c>
      <c r="K144" s="2">
        <v>0</v>
      </c>
      <c r="L144" s="2">
        <v>0</v>
      </c>
      <c r="M144" s="3">
        <v>15530000</v>
      </c>
      <c r="N144" s="3">
        <v>16410000</v>
      </c>
      <c r="O144" s="3">
        <v>12950000</v>
      </c>
      <c r="P144" s="3">
        <v>4080000</v>
      </c>
      <c r="Q144" s="3">
        <v>6810000</v>
      </c>
      <c r="R144" s="3">
        <v>2630000</v>
      </c>
      <c r="S144" s="3">
        <v>3550000</v>
      </c>
      <c r="T144" s="2">
        <v>1</v>
      </c>
      <c r="U144" s="2">
        <v>0</v>
      </c>
    </row>
    <row r="145" spans="1:21" hidden="1">
      <c r="A145" s="2" t="s">
        <v>177</v>
      </c>
      <c r="B145" s="2">
        <v>21</v>
      </c>
      <c r="C145" s="2" t="s">
        <v>34</v>
      </c>
      <c r="D145" s="2" t="s">
        <v>27</v>
      </c>
      <c r="E145" s="2" t="s">
        <v>38</v>
      </c>
      <c r="F145" s="2" t="s">
        <v>28</v>
      </c>
      <c r="G145" s="3">
        <v>5000000</v>
      </c>
      <c r="H145" s="3">
        <v>20000000</v>
      </c>
      <c r="I145" s="2">
        <v>6</v>
      </c>
      <c r="J145" s="2">
        <v>1</v>
      </c>
      <c r="K145" s="2">
        <v>0</v>
      </c>
      <c r="L145" s="2">
        <v>0</v>
      </c>
      <c r="M145" s="3">
        <v>6100000</v>
      </c>
      <c r="N145" s="3">
        <v>9650000</v>
      </c>
      <c r="O145" s="3">
        <v>11040000</v>
      </c>
      <c r="P145" s="3">
        <v>380000</v>
      </c>
      <c r="Q145" s="3">
        <v>2320000</v>
      </c>
      <c r="R145" s="3">
        <v>2460000</v>
      </c>
      <c r="S145" s="3">
        <v>1890000</v>
      </c>
      <c r="T145" s="2">
        <v>1</v>
      </c>
      <c r="U145" s="2">
        <v>0</v>
      </c>
    </row>
    <row r="146" spans="1:21" hidden="1">
      <c r="A146" s="2" t="s">
        <v>178</v>
      </c>
      <c r="B146" s="2">
        <v>29</v>
      </c>
      <c r="C146" s="2" t="s">
        <v>22</v>
      </c>
      <c r="D146" s="2" t="s">
        <v>23</v>
      </c>
      <c r="E146" s="2" t="s">
        <v>38</v>
      </c>
      <c r="F146" s="2" t="s">
        <v>48</v>
      </c>
      <c r="G146" s="3">
        <v>15000000</v>
      </c>
      <c r="H146" s="3">
        <v>62000000</v>
      </c>
      <c r="I146" s="2">
        <v>63</v>
      </c>
      <c r="J146" s="2">
        <v>2</v>
      </c>
      <c r="K146" s="2">
        <v>0</v>
      </c>
      <c r="L146" s="2">
        <v>3</v>
      </c>
      <c r="M146" s="3">
        <v>16970000</v>
      </c>
      <c r="N146" s="3">
        <v>20540000</v>
      </c>
      <c r="O146" s="3">
        <v>25470000</v>
      </c>
      <c r="P146" s="3">
        <v>2860000</v>
      </c>
      <c r="Q146" s="3">
        <v>3840000</v>
      </c>
      <c r="R146" s="3">
        <v>740000</v>
      </c>
      <c r="S146" s="3">
        <v>3820000</v>
      </c>
      <c r="T146" s="2">
        <v>2</v>
      </c>
      <c r="U146" s="2">
        <v>0</v>
      </c>
    </row>
    <row r="147" spans="1:21" hidden="1">
      <c r="A147" s="2" t="s">
        <v>179</v>
      </c>
      <c r="B147" s="2">
        <v>21</v>
      </c>
      <c r="C147" s="2" t="s">
        <v>34</v>
      </c>
      <c r="D147" s="2" t="s">
        <v>23</v>
      </c>
      <c r="E147" s="2" t="s">
        <v>38</v>
      </c>
      <c r="F147" s="2" t="s">
        <v>28</v>
      </c>
      <c r="G147" s="3">
        <v>10000000</v>
      </c>
      <c r="H147" s="3">
        <v>55000000</v>
      </c>
      <c r="I147" s="2">
        <v>9</v>
      </c>
      <c r="J147" s="2">
        <v>0</v>
      </c>
      <c r="K147" s="2">
        <v>2</v>
      </c>
      <c r="L147" s="2">
        <v>3</v>
      </c>
      <c r="M147" s="3">
        <v>21470000</v>
      </c>
      <c r="N147" s="3">
        <v>26670000</v>
      </c>
      <c r="O147" s="3">
        <v>28930000</v>
      </c>
      <c r="P147" s="3">
        <v>2860000</v>
      </c>
      <c r="Q147" s="3">
        <v>840000</v>
      </c>
      <c r="R147" s="3">
        <v>3640000</v>
      </c>
      <c r="S147" s="3">
        <v>5580000</v>
      </c>
      <c r="T147" s="2">
        <v>2</v>
      </c>
      <c r="U147" s="2">
        <v>0</v>
      </c>
    </row>
    <row r="148" spans="1:21" hidden="1">
      <c r="A148" s="2" t="s">
        <v>180</v>
      </c>
      <c r="B148" s="2">
        <v>43</v>
      </c>
      <c r="C148" s="2" t="s">
        <v>34</v>
      </c>
      <c r="D148" s="2" t="s">
        <v>23</v>
      </c>
      <c r="E148" s="2" t="s">
        <v>24</v>
      </c>
      <c r="F148" s="2" t="s">
        <v>48</v>
      </c>
      <c r="G148" s="3">
        <v>17400000</v>
      </c>
      <c r="H148" s="3">
        <v>37000000</v>
      </c>
      <c r="I148" s="2">
        <v>143</v>
      </c>
      <c r="J148" s="2">
        <v>0</v>
      </c>
      <c r="K148" s="2">
        <v>1</v>
      </c>
      <c r="L148" s="2">
        <v>1</v>
      </c>
      <c r="M148" s="3">
        <v>2400000</v>
      </c>
      <c r="N148" s="3">
        <v>3630000</v>
      </c>
      <c r="O148" s="3">
        <v>6170000</v>
      </c>
      <c r="P148" s="3">
        <v>670000</v>
      </c>
      <c r="Q148" s="3">
        <v>970000</v>
      </c>
      <c r="R148" s="3">
        <v>2450000</v>
      </c>
      <c r="S148" s="3">
        <v>1700000</v>
      </c>
      <c r="T148" s="2">
        <v>3</v>
      </c>
      <c r="U148" s="2">
        <v>0</v>
      </c>
    </row>
    <row r="149" spans="1:21" hidden="1">
      <c r="A149" s="2" t="s">
        <v>181</v>
      </c>
      <c r="B149" s="2">
        <v>33</v>
      </c>
      <c r="C149" s="2" t="s">
        <v>34</v>
      </c>
      <c r="D149" s="2" t="s">
        <v>23</v>
      </c>
      <c r="E149" s="2" t="s">
        <v>31</v>
      </c>
      <c r="F149" s="2" t="s">
        <v>28</v>
      </c>
      <c r="G149" s="3">
        <v>16100000</v>
      </c>
      <c r="H149" s="3">
        <v>83000000</v>
      </c>
      <c r="I149" s="2">
        <v>47</v>
      </c>
      <c r="J149" s="2">
        <v>1</v>
      </c>
      <c r="K149" s="2">
        <v>0</v>
      </c>
      <c r="L149" s="2">
        <v>0</v>
      </c>
      <c r="M149" s="3">
        <v>54450000</v>
      </c>
      <c r="N149" s="3">
        <v>56150000</v>
      </c>
      <c r="O149" s="3">
        <v>48400000</v>
      </c>
      <c r="P149" s="3">
        <v>15020000</v>
      </c>
      <c r="Q149" s="3">
        <v>14230000</v>
      </c>
      <c r="R149" s="3">
        <v>45140000</v>
      </c>
      <c r="S149" s="3">
        <v>2210000</v>
      </c>
      <c r="T149" s="2">
        <v>1</v>
      </c>
      <c r="U149" s="2">
        <v>0</v>
      </c>
    </row>
    <row r="150" spans="1:21" hidden="1">
      <c r="A150" s="2" t="s">
        <v>182</v>
      </c>
      <c r="B150" s="2">
        <v>24</v>
      </c>
      <c r="C150" s="2" t="s">
        <v>34</v>
      </c>
      <c r="D150" s="2" t="s">
        <v>27</v>
      </c>
      <c r="E150" s="2" t="s">
        <v>38</v>
      </c>
      <c r="F150" s="2" t="s">
        <v>25</v>
      </c>
      <c r="G150" s="3">
        <v>5000000</v>
      </c>
      <c r="H150" s="3">
        <v>21000000</v>
      </c>
      <c r="I150" s="2">
        <v>26</v>
      </c>
      <c r="J150" s="2">
        <v>2</v>
      </c>
      <c r="K150" s="2">
        <v>3</v>
      </c>
      <c r="L150" s="2">
        <v>0</v>
      </c>
      <c r="M150" s="3">
        <v>13190000</v>
      </c>
      <c r="N150" s="3">
        <v>13070000</v>
      </c>
      <c r="O150" s="3">
        <v>15120000</v>
      </c>
      <c r="P150" s="3">
        <v>1060000</v>
      </c>
      <c r="Q150" s="3">
        <v>430000</v>
      </c>
      <c r="R150" s="3">
        <v>2930000</v>
      </c>
      <c r="S150" s="3">
        <v>1230000</v>
      </c>
      <c r="T150" s="2">
        <v>2</v>
      </c>
      <c r="U150" s="2">
        <v>1</v>
      </c>
    </row>
    <row r="151" spans="1:21" hidden="1">
      <c r="A151" s="2" t="s">
        <v>183</v>
      </c>
      <c r="B151" s="2">
        <v>52</v>
      </c>
      <c r="C151" s="2" t="s">
        <v>22</v>
      </c>
      <c r="D151" s="2" t="s">
        <v>23</v>
      </c>
      <c r="E151" s="2" t="s">
        <v>24</v>
      </c>
      <c r="F151" s="2" t="s">
        <v>41</v>
      </c>
      <c r="G151" s="3">
        <v>20500000</v>
      </c>
      <c r="H151" s="3">
        <v>111000000</v>
      </c>
      <c r="I151" s="2">
        <v>155</v>
      </c>
      <c r="J151" s="2">
        <v>1</v>
      </c>
      <c r="K151" s="2">
        <v>0</v>
      </c>
      <c r="L151" s="2">
        <v>0</v>
      </c>
      <c r="M151" s="3">
        <v>34030000</v>
      </c>
      <c r="N151" s="3">
        <v>39560000</v>
      </c>
      <c r="O151" s="3">
        <v>29980000</v>
      </c>
      <c r="P151" s="3">
        <v>6940000</v>
      </c>
      <c r="Q151" s="3">
        <v>8010000</v>
      </c>
      <c r="R151" s="3">
        <v>8190000</v>
      </c>
      <c r="S151" s="3">
        <v>2950000</v>
      </c>
      <c r="T151" s="2">
        <v>1</v>
      </c>
      <c r="U151" s="2">
        <v>0</v>
      </c>
    </row>
    <row r="152" spans="1:21" hidden="1">
      <c r="A152" s="2" t="s">
        <v>184</v>
      </c>
      <c r="B152" s="2">
        <v>25</v>
      </c>
      <c r="C152" s="2" t="s">
        <v>34</v>
      </c>
      <c r="D152" s="2" t="s">
        <v>23</v>
      </c>
      <c r="E152" s="2" t="s">
        <v>24</v>
      </c>
      <c r="F152" s="2" t="s">
        <v>25</v>
      </c>
      <c r="G152" s="3">
        <v>7600000</v>
      </c>
      <c r="H152" s="3">
        <v>20000000</v>
      </c>
      <c r="I152" s="2">
        <v>71</v>
      </c>
      <c r="J152" s="2">
        <v>0</v>
      </c>
      <c r="K152" s="2">
        <v>0</v>
      </c>
      <c r="L152" s="2">
        <v>0</v>
      </c>
      <c r="M152" s="3">
        <v>9890000</v>
      </c>
      <c r="N152" s="3">
        <v>7920000</v>
      </c>
      <c r="O152" s="3">
        <v>8030000</v>
      </c>
      <c r="P152" s="3">
        <v>2950000</v>
      </c>
      <c r="Q152" s="3">
        <v>2290000</v>
      </c>
      <c r="R152" s="3">
        <v>2720000</v>
      </c>
      <c r="S152" s="3">
        <v>1620000</v>
      </c>
      <c r="T152" s="2">
        <v>1</v>
      </c>
      <c r="U152" s="2">
        <v>0</v>
      </c>
    </row>
    <row r="153" spans="1:21" hidden="1">
      <c r="A153" s="2" t="s">
        <v>185</v>
      </c>
      <c r="B153" s="2">
        <v>45</v>
      </c>
      <c r="C153" s="2" t="s">
        <v>34</v>
      </c>
      <c r="D153" s="2" t="s">
        <v>30</v>
      </c>
      <c r="E153" s="2" t="s">
        <v>24</v>
      </c>
      <c r="F153" s="2" t="s">
        <v>28</v>
      </c>
      <c r="G153" s="3">
        <v>9500000</v>
      </c>
      <c r="H153" s="3">
        <v>48000000</v>
      </c>
      <c r="I153" s="2">
        <v>129</v>
      </c>
      <c r="J153" s="2">
        <v>3</v>
      </c>
      <c r="K153" s="2">
        <v>3</v>
      </c>
      <c r="L153" s="2">
        <v>3</v>
      </c>
      <c r="M153" s="3">
        <v>19880000</v>
      </c>
      <c r="N153" s="3">
        <v>20510000</v>
      </c>
      <c r="O153" s="3">
        <v>30000000</v>
      </c>
      <c r="P153" s="3">
        <v>600000</v>
      </c>
      <c r="Q153" s="3">
        <v>630000</v>
      </c>
      <c r="R153" s="3">
        <v>630000</v>
      </c>
      <c r="S153" s="3">
        <v>3530000</v>
      </c>
      <c r="T153" s="2">
        <v>4</v>
      </c>
      <c r="U153" s="2">
        <v>1</v>
      </c>
    </row>
    <row r="154" spans="1:21" hidden="1">
      <c r="A154" s="2" t="s">
        <v>186</v>
      </c>
      <c r="B154" s="2">
        <v>38</v>
      </c>
      <c r="C154" s="2" t="s">
        <v>22</v>
      </c>
      <c r="D154" s="2" t="s">
        <v>23</v>
      </c>
      <c r="E154" s="2" t="s">
        <v>24</v>
      </c>
      <c r="F154" s="2" t="s">
        <v>48</v>
      </c>
      <c r="G154" s="3">
        <v>8800000</v>
      </c>
      <c r="H154" s="3">
        <v>57000000</v>
      </c>
      <c r="I154" s="2">
        <v>87</v>
      </c>
      <c r="J154" s="2">
        <v>0</v>
      </c>
      <c r="K154" s="2">
        <v>0</v>
      </c>
      <c r="L154" s="2">
        <v>0</v>
      </c>
      <c r="M154" s="3">
        <v>19780000</v>
      </c>
      <c r="N154" s="3">
        <v>22470000</v>
      </c>
      <c r="O154" s="3">
        <v>27190000</v>
      </c>
      <c r="P154" s="3">
        <v>11060000</v>
      </c>
      <c r="Q154" s="3">
        <v>6220000</v>
      </c>
      <c r="R154" s="3">
        <v>7600000</v>
      </c>
      <c r="S154" s="3">
        <v>3370000</v>
      </c>
      <c r="T154" s="2">
        <v>0</v>
      </c>
      <c r="U154" s="2">
        <v>0</v>
      </c>
    </row>
    <row r="155" spans="1:21" hidden="1">
      <c r="A155" s="2" t="s">
        <v>187</v>
      </c>
      <c r="B155" s="2">
        <v>54</v>
      </c>
      <c r="C155" s="2" t="s">
        <v>22</v>
      </c>
      <c r="D155" s="2" t="s">
        <v>46</v>
      </c>
      <c r="E155" s="2" t="s">
        <v>24</v>
      </c>
      <c r="F155" s="2" t="s">
        <v>41</v>
      </c>
      <c r="G155" s="3">
        <v>17200000</v>
      </c>
      <c r="H155" s="3">
        <v>106000000</v>
      </c>
      <c r="I155" s="2">
        <v>159</v>
      </c>
      <c r="J155" s="2">
        <v>0</v>
      </c>
      <c r="K155" s="2">
        <v>1</v>
      </c>
      <c r="L155" s="2">
        <v>1</v>
      </c>
      <c r="M155" s="3">
        <v>12560000</v>
      </c>
      <c r="N155" s="3">
        <v>30490000</v>
      </c>
      <c r="O155" s="3">
        <v>35420000</v>
      </c>
      <c r="P155" s="3">
        <v>3990000</v>
      </c>
      <c r="Q155" s="3">
        <v>4380000</v>
      </c>
      <c r="R155" s="3">
        <v>11770000</v>
      </c>
      <c r="S155" s="3">
        <v>6470000</v>
      </c>
      <c r="T155" s="2">
        <v>2</v>
      </c>
      <c r="U155" s="2">
        <v>0</v>
      </c>
    </row>
    <row r="156" spans="1:21" hidden="1">
      <c r="A156" s="2" t="s">
        <v>188</v>
      </c>
      <c r="B156" s="2">
        <v>26</v>
      </c>
      <c r="C156" s="2" t="s">
        <v>34</v>
      </c>
      <c r="D156" s="2" t="s">
        <v>23</v>
      </c>
      <c r="E156" s="2" t="s">
        <v>38</v>
      </c>
      <c r="F156" s="2" t="s">
        <v>48</v>
      </c>
      <c r="G156" s="3">
        <v>11300000</v>
      </c>
      <c r="H156" s="3">
        <v>53000000</v>
      </c>
      <c r="I156" s="2">
        <v>63</v>
      </c>
      <c r="J156" s="2">
        <v>0</v>
      </c>
      <c r="K156" s="2">
        <v>0</v>
      </c>
      <c r="L156" s="2">
        <v>0</v>
      </c>
      <c r="M156" s="3">
        <v>14330000</v>
      </c>
      <c r="N156" s="3">
        <v>8630000</v>
      </c>
      <c r="O156" s="3">
        <v>1410000</v>
      </c>
      <c r="P156" s="3">
        <v>1790000</v>
      </c>
      <c r="Q156" s="3">
        <v>4050000</v>
      </c>
      <c r="R156" s="3">
        <v>830000</v>
      </c>
      <c r="S156" s="3">
        <v>1740000</v>
      </c>
      <c r="T156" s="2">
        <v>0</v>
      </c>
      <c r="U156" s="2">
        <v>0</v>
      </c>
    </row>
    <row r="157" spans="1:21" hidden="1">
      <c r="A157" s="2" t="s">
        <v>189</v>
      </c>
      <c r="B157" s="2">
        <v>25</v>
      </c>
      <c r="C157" s="2" t="s">
        <v>34</v>
      </c>
      <c r="D157" s="2" t="s">
        <v>23</v>
      </c>
      <c r="E157" s="2" t="s">
        <v>38</v>
      </c>
      <c r="F157" s="2" t="s">
        <v>25</v>
      </c>
      <c r="G157" s="3">
        <v>5000000</v>
      </c>
      <c r="H157" s="3">
        <v>20000000</v>
      </c>
      <c r="I157" s="2">
        <v>40</v>
      </c>
      <c r="J157" s="2">
        <v>0</v>
      </c>
      <c r="K157" s="2">
        <v>0</v>
      </c>
      <c r="L157" s="2">
        <v>0</v>
      </c>
      <c r="M157" s="3">
        <v>3610000</v>
      </c>
      <c r="N157" s="3">
        <v>5060000</v>
      </c>
      <c r="O157" s="3">
        <v>6630000</v>
      </c>
      <c r="P157" s="3">
        <v>910000</v>
      </c>
      <c r="Q157" s="3">
        <v>1100000</v>
      </c>
      <c r="R157" s="3">
        <v>2050000</v>
      </c>
      <c r="S157" s="3">
        <v>1240000</v>
      </c>
      <c r="T157" s="2">
        <v>0</v>
      </c>
      <c r="U157" s="2">
        <v>0</v>
      </c>
    </row>
    <row r="158" spans="1:21" hidden="1">
      <c r="A158" s="2" t="s">
        <v>190</v>
      </c>
      <c r="B158" s="2">
        <v>43</v>
      </c>
      <c r="C158" s="2" t="s">
        <v>22</v>
      </c>
      <c r="D158" s="2" t="s">
        <v>30</v>
      </c>
      <c r="E158" s="2" t="s">
        <v>24</v>
      </c>
      <c r="F158" s="2" t="s">
        <v>28</v>
      </c>
      <c r="G158" s="3">
        <v>9200000</v>
      </c>
      <c r="H158" s="3">
        <v>49000000</v>
      </c>
      <c r="I158" s="2">
        <v>144</v>
      </c>
      <c r="J158" s="2">
        <v>2</v>
      </c>
      <c r="K158" s="2">
        <v>0</v>
      </c>
      <c r="L158" s="2">
        <v>0</v>
      </c>
      <c r="M158" s="3">
        <v>31520000</v>
      </c>
      <c r="N158" s="3">
        <v>30830000</v>
      </c>
      <c r="O158" s="3">
        <v>23090000</v>
      </c>
      <c r="P158" s="3">
        <v>3910000</v>
      </c>
      <c r="Q158" s="3">
        <v>7250000</v>
      </c>
      <c r="R158" s="3">
        <v>7360000</v>
      </c>
      <c r="S158" s="3">
        <v>4200000</v>
      </c>
      <c r="T158" s="2">
        <v>1</v>
      </c>
      <c r="U158" s="2">
        <v>1</v>
      </c>
    </row>
    <row r="159" spans="1:21" hidden="1">
      <c r="A159" s="2" t="s">
        <v>191</v>
      </c>
      <c r="B159" s="2">
        <v>26</v>
      </c>
      <c r="C159" s="2" t="s">
        <v>22</v>
      </c>
      <c r="D159" s="2" t="s">
        <v>27</v>
      </c>
      <c r="E159" s="2" t="s">
        <v>24</v>
      </c>
      <c r="F159" s="2" t="s">
        <v>48</v>
      </c>
      <c r="G159" s="3">
        <v>9800000</v>
      </c>
      <c r="H159" s="3">
        <v>45000000</v>
      </c>
      <c r="I159" s="2">
        <v>67</v>
      </c>
      <c r="J159" s="2">
        <v>0</v>
      </c>
      <c r="K159" s="2">
        <v>0</v>
      </c>
      <c r="L159" s="2">
        <v>0</v>
      </c>
      <c r="M159" s="3">
        <v>11700000</v>
      </c>
      <c r="N159" s="3">
        <v>15500000</v>
      </c>
      <c r="O159" s="3">
        <v>11030000</v>
      </c>
      <c r="P159" s="3">
        <v>4860000</v>
      </c>
      <c r="Q159" s="3">
        <v>3930000</v>
      </c>
      <c r="R159" s="3">
        <v>2870000</v>
      </c>
      <c r="S159" s="3">
        <v>2740000</v>
      </c>
      <c r="T159" s="2">
        <v>0</v>
      </c>
      <c r="U159" s="2">
        <v>0</v>
      </c>
    </row>
    <row r="160" spans="1:21" hidden="1">
      <c r="A160" s="2" t="s">
        <v>192</v>
      </c>
      <c r="B160" s="2">
        <v>43</v>
      </c>
      <c r="C160" s="2" t="s">
        <v>34</v>
      </c>
      <c r="D160" s="2" t="s">
        <v>46</v>
      </c>
      <c r="E160" s="2" t="s">
        <v>24</v>
      </c>
      <c r="F160" s="2" t="s">
        <v>28</v>
      </c>
      <c r="G160" s="3">
        <v>10900000</v>
      </c>
      <c r="H160" s="3">
        <v>40000000</v>
      </c>
      <c r="I160" s="2">
        <v>92</v>
      </c>
      <c r="J160" s="2">
        <v>1</v>
      </c>
      <c r="K160" s="2">
        <v>0</v>
      </c>
      <c r="L160" s="2">
        <v>0</v>
      </c>
      <c r="M160" s="3">
        <v>15070000</v>
      </c>
      <c r="N160" s="3">
        <v>12130000</v>
      </c>
      <c r="O160" s="3">
        <v>14050000</v>
      </c>
      <c r="P160" s="3">
        <v>5790000</v>
      </c>
      <c r="Q160" s="3">
        <v>3370000</v>
      </c>
      <c r="R160" s="3">
        <v>3910000</v>
      </c>
      <c r="S160" s="3">
        <v>600000</v>
      </c>
      <c r="T160" s="2">
        <v>2</v>
      </c>
      <c r="U160" s="2">
        <v>0</v>
      </c>
    </row>
    <row r="161" spans="1:21" hidden="1">
      <c r="A161" s="2" t="s">
        <v>193</v>
      </c>
      <c r="B161" s="2">
        <v>34</v>
      </c>
      <c r="C161" s="2" t="s">
        <v>22</v>
      </c>
      <c r="D161" s="2" t="s">
        <v>23</v>
      </c>
      <c r="E161" s="2" t="s">
        <v>38</v>
      </c>
      <c r="F161" s="2" t="s">
        <v>41</v>
      </c>
      <c r="G161" s="3">
        <v>16400000</v>
      </c>
      <c r="H161" s="3">
        <v>91000000</v>
      </c>
      <c r="I161" s="2">
        <v>36</v>
      </c>
      <c r="J161" s="2">
        <v>0</v>
      </c>
      <c r="K161" s="2">
        <v>0</v>
      </c>
      <c r="L161" s="2">
        <v>0</v>
      </c>
      <c r="M161" s="3">
        <v>34510000</v>
      </c>
      <c r="N161" s="3">
        <v>39430000</v>
      </c>
      <c r="O161" s="3">
        <v>32560000</v>
      </c>
      <c r="P161" s="3">
        <v>12330000</v>
      </c>
      <c r="Q161" s="3">
        <v>12320000</v>
      </c>
      <c r="R161" s="3">
        <v>1020000</v>
      </c>
      <c r="S161" s="3">
        <v>180000</v>
      </c>
      <c r="T161" s="2">
        <v>0</v>
      </c>
      <c r="U161" s="2">
        <v>0</v>
      </c>
    </row>
    <row r="162" spans="1:21" hidden="1">
      <c r="A162" s="2" t="s">
        <v>194</v>
      </c>
      <c r="B162" s="2">
        <v>34</v>
      </c>
      <c r="C162" s="2" t="s">
        <v>22</v>
      </c>
      <c r="D162" s="2" t="s">
        <v>23</v>
      </c>
      <c r="E162" s="2" t="s">
        <v>38</v>
      </c>
      <c r="F162" s="2" t="s">
        <v>31</v>
      </c>
      <c r="G162" s="3">
        <v>6400000</v>
      </c>
      <c r="H162" s="3">
        <v>22000000</v>
      </c>
      <c r="I162" s="2">
        <v>116</v>
      </c>
      <c r="J162" s="2">
        <v>0</v>
      </c>
      <c r="K162" s="2">
        <v>0</v>
      </c>
      <c r="L162" s="2">
        <v>0</v>
      </c>
      <c r="M162" s="3">
        <v>9850000</v>
      </c>
      <c r="N162" s="3">
        <v>9840000</v>
      </c>
      <c r="O162" s="3">
        <v>8220000</v>
      </c>
      <c r="P162" s="3">
        <v>1880000</v>
      </c>
      <c r="Q162" s="3">
        <v>3630000</v>
      </c>
      <c r="R162" s="3">
        <v>3860000</v>
      </c>
      <c r="S162" s="3">
        <v>50000</v>
      </c>
      <c r="T162" s="2">
        <v>0</v>
      </c>
      <c r="U162" s="2">
        <v>0</v>
      </c>
    </row>
    <row r="163" spans="1:21" hidden="1">
      <c r="A163" s="2" t="s">
        <v>195</v>
      </c>
      <c r="B163" s="2">
        <v>31</v>
      </c>
      <c r="C163" s="2" t="s">
        <v>34</v>
      </c>
      <c r="D163" s="2" t="s">
        <v>23</v>
      </c>
      <c r="E163" s="2" t="s">
        <v>31</v>
      </c>
      <c r="F163" s="2" t="s">
        <v>28</v>
      </c>
      <c r="G163" s="3">
        <v>13000000</v>
      </c>
      <c r="H163" s="3">
        <v>49000000</v>
      </c>
      <c r="I163" s="2">
        <v>76</v>
      </c>
      <c r="J163" s="2">
        <v>0</v>
      </c>
      <c r="K163" s="2">
        <v>0</v>
      </c>
      <c r="L163" s="2">
        <v>0</v>
      </c>
      <c r="M163" s="3">
        <v>5550000</v>
      </c>
      <c r="N163" s="3">
        <v>5370000</v>
      </c>
      <c r="O163" s="3">
        <v>10200000</v>
      </c>
      <c r="P163" s="3">
        <v>2400000</v>
      </c>
      <c r="Q163" s="3">
        <v>5090000</v>
      </c>
      <c r="R163" s="3">
        <v>3340000</v>
      </c>
      <c r="S163" s="3">
        <v>2230000</v>
      </c>
      <c r="T163" s="2">
        <v>0</v>
      </c>
      <c r="U163" s="2">
        <v>0</v>
      </c>
    </row>
    <row r="164" spans="1:21" hidden="1">
      <c r="A164" s="2" t="s">
        <v>196</v>
      </c>
      <c r="B164" s="2">
        <v>40</v>
      </c>
      <c r="C164" s="2" t="s">
        <v>34</v>
      </c>
      <c r="D164" s="2" t="s">
        <v>30</v>
      </c>
      <c r="E164" s="2" t="s">
        <v>24</v>
      </c>
      <c r="F164" s="2" t="s">
        <v>41</v>
      </c>
      <c r="G164" s="3">
        <v>12900000</v>
      </c>
      <c r="H164" s="3">
        <v>55000000</v>
      </c>
      <c r="I164" s="2">
        <v>60</v>
      </c>
      <c r="J164" s="2">
        <v>0</v>
      </c>
      <c r="K164" s="2">
        <v>0</v>
      </c>
      <c r="L164" s="2">
        <v>0</v>
      </c>
      <c r="M164" s="3">
        <v>36270000</v>
      </c>
      <c r="N164" s="3">
        <v>38410000</v>
      </c>
      <c r="O164" s="3">
        <v>35900000</v>
      </c>
      <c r="P164" s="3">
        <v>11050000</v>
      </c>
      <c r="Q164" s="3">
        <v>12040000</v>
      </c>
      <c r="R164" s="3">
        <v>35630000</v>
      </c>
      <c r="S164" s="3">
        <v>1630000</v>
      </c>
      <c r="T164" s="2">
        <v>0</v>
      </c>
      <c r="U164" s="2">
        <v>0</v>
      </c>
    </row>
    <row r="165" spans="1:21" hidden="1">
      <c r="A165" s="2" t="s">
        <v>197</v>
      </c>
      <c r="B165" s="2">
        <v>39</v>
      </c>
      <c r="C165" s="2" t="s">
        <v>22</v>
      </c>
      <c r="D165" s="2" t="s">
        <v>30</v>
      </c>
      <c r="E165" s="2" t="s">
        <v>38</v>
      </c>
      <c r="F165" s="2" t="s">
        <v>28</v>
      </c>
      <c r="G165" s="3">
        <v>12100000</v>
      </c>
      <c r="H165" s="3">
        <v>65000000</v>
      </c>
      <c r="I165" s="2">
        <v>133</v>
      </c>
      <c r="J165" s="2">
        <v>0</v>
      </c>
      <c r="K165" s="2">
        <v>0</v>
      </c>
      <c r="L165" s="2">
        <v>0</v>
      </c>
      <c r="M165" s="3">
        <v>8330000</v>
      </c>
      <c r="N165" s="3">
        <v>16060000</v>
      </c>
      <c r="O165" s="3">
        <v>23160000</v>
      </c>
      <c r="P165" s="3">
        <v>8340000</v>
      </c>
      <c r="Q165" s="3">
        <v>13030000</v>
      </c>
      <c r="R165" s="3">
        <v>12400000</v>
      </c>
      <c r="S165" s="3">
        <v>3240000</v>
      </c>
      <c r="T165" s="2">
        <v>1</v>
      </c>
      <c r="U165" s="2">
        <v>0</v>
      </c>
    </row>
    <row r="166" spans="1:21" hidden="1">
      <c r="A166" s="2" t="s">
        <v>198</v>
      </c>
      <c r="B166" s="2">
        <v>21</v>
      </c>
      <c r="C166" s="2" t="s">
        <v>34</v>
      </c>
      <c r="D166" s="2" t="s">
        <v>23</v>
      </c>
      <c r="E166" s="2" t="s">
        <v>24</v>
      </c>
      <c r="F166" s="2" t="s">
        <v>48</v>
      </c>
      <c r="G166" s="3">
        <v>7300000</v>
      </c>
      <c r="H166" s="3">
        <v>28000000</v>
      </c>
      <c r="I166" s="2">
        <v>7</v>
      </c>
      <c r="J166" s="2">
        <v>1</v>
      </c>
      <c r="K166" s="2">
        <v>1</v>
      </c>
      <c r="L166" s="2">
        <v>0</v>
      </c>
      <c r="M166" s="3">
        <v>13280000</v>
      </c>
      <c r="N166" s="3">
        <v>15970000</v>
      </c>
      <c r="O166" s="3">
        <v>18860000</v>
      </c>
      <c r="P166" s="3">
        <v>3240000</v>
      </c>
      <c r="Q166" s="3">
        <v>6560000</v>
      </c>
      <c r="R166" s="3">
        <v>4480000</v>
      </c>
      <c r="S166" s="3">
        <v>1010000</v>
      </c>
      <c r="T166" s="2">
        <v>2</v>
      </c>
      <c r="U166" s="2">
        <v>1</v>
      </c>
    </row>
    <row r="167" spans="1:21" hidden="1">
      <c r="A167" s="2" t="s">
        <v>199</v>
      </c>
      <c r="B167" s="2">
        <v>42</v>
      </c>
      <c r="C167" s="2" t="s">
        <v>22</v>
      </c>
      <c r="D167" s="2" t="s">
        <v>27</v>
      </c>
      <c r="E167" s="2" t="s">
        <v>24</v>
      </c>
      <c r="F167" s="2" t="s">
        <v>28</v>
      </c>
      <c r="G167" s="3">
        <v>9400000</v>
      </c>
      <c r="H167" s="3">
        <v>49000000</v>
      </c>
      <c r="I167" s="2">
        <v>148</v>
      </c>
      <c r="J167" s="2">
        <v>0</v>
      </c>
      <c r="K167" s="2">
        <v>0</v>
      </c>
      <c r="L167" s="2">
        <v>0</v>
      </c>
      <c r="M167" s="3">
        <v>340000</v>
      </c>
      <c r="N167" s="3">
        <v>0</v>
      </c>
      <c r="O167" s="3">
        <v>0</v>
      </c>
      <c r="P167" s="3">
        <v>340000</v>
      </c>
      <c r="Q167" s="3">
        <v>0</v>
      </c>
      <c r="R167" s="3">
        <v>0</v>
      </c>
      <c r="S167" s="3">
        <v>1200000</v>
      </c>
      <c r="T167" s="2">
        <v>1</v>
      </c>
      <c r="U167" s="2">
        <v>0</v>
      </c>
    </row>
    <row r="168" spans="1:21" hidden="1">
      <c r="A168" s="2" t="s">
        <v>200</v>
      </c>
      <c r="B168" s="2">
        <v>49</v>
      </c>
      <c r="C168" s="2" t="s">
        <v>22</v>
      </c>
      <c r="D168" s="2" t="s">
        <v>30</v>
      </c>
      <c r="E168" s="2" t="s">
        <v>38</v>
      </c>
      <c r="F168" s="2" t="s">
        <v>48</v>
      </c>
      <c r="G168" s="3">
        <v>13500000</v>
      </c>
      <c r="H168" s="3">
        <v>67000000</v>
      </c>
      <c r="I168" s="2">
        <v>167</v>
      </c>
      <c r="J168" s="2">
        <v>0</v>
      </c>
      <c r="K168" s="2">
        <v>0</v>
      </c>
      <c r="L168" s="2">
        <v>1</v>
      </c>
      <c r="M168" s="3">
        <v>51750000</v>
      </c>
      <c r="N168" s="3">
        <v>51080000</v>
      </c>
      <c r="O168" s="3">
        <v>44350000</v>
      </c>
      <c r="P168" s="3">
        <v>22220000</v>
      </c>
      <c r="Q168" s="3">
        <v>13040000</v>
      </c>
      <c r="R168" s="3">
        <v>5650000</v>
      </c>
      <c r="S168" s="3">
        <v>1820000</v>
      </c>
      <c r="T168" s="2">
        <v>2</v>
      </c>
      <c r="U168" s="2">
        <v>0</v>
      </c>
    </row>
    <row r="169" spans="1:21" hidden="1">
      <c r="A169" s="2" t="s">
        <v>201</v>
      </c>
      <c r="B169" s="2">
        <v>40</v>
      </c>
      <c r="C169" s="2" t="s">
        <v>22</v>
      </c>
      <c r="D169" s="2" t="s">
        <v>27</v>
      </c>
      <c r="E169" s="2" t="s">
        <v>24</v>
      </c>
      <c r="F169" s="2" t="s">
        <v>31</v>
      </c>
      <c r="G169" s="3">
        <v>11100000</v>
      </c>
      <c r="H169" s="3">
        <v>52000000</v>
      </c>
      <c r="I169" s="2">
        <v>116</v>
      </c>
      <c r="J169" s="2">
        <v>2</v>
      </c>
      <c r="K169" s="2">
        <v>3</v>
      </c>
      <c r="L169" s="2">
        <v>0</v>
      </c>
      <c r="M169" s="3">
        <v>21080000</v>
      </c>
      <c r="N169" s="3">
        <v>20180000</v>
      </c>
      <c r="O169" s="3">
        <v>10740000</v>
      </c>
      <c r="P169" s="3">
        <v>850000</v>
      </c>
      <c r="Q169" s="3">
        <v>1130000</v>
      </c>
      <c r="R169" s="3">
        <v>9840000</v>
      </c>
      <c r="S169" s="3">
        <v>2210000</v>
      </c>
      <c r="T169" s="2">
        <v>3</v>
      </c>
      <c r="U169" s="2">
        <v>1</v>
      </c>
    </row>
    <row r="170" spans="1:21" hidden="1">
      <c r="A170" s="2" t="s">
        <v>202</v>
      </c>
      <c r="B170" s="2">
        <v>38</v>
      </c>
      <c r="C170" s="2" t="s">
        <v>22</v>
      </c>
      <c r="D170" s="2" t="s">
        <v>30</v>
      </c>
      <c r="E170" s="2" t="s">
        <v>24</v>
      </c>
      <c r="F170" s="2" t="s">
        <v>31</v>
      </c>
      <c r="G170" s="3">
        <v>7400000</v>
      </c>
      <c r="H170" s="3">
        <v>38000000</v>
      </c>
      <c r="I170" s="2">
        <v>90</v>
      </c>
      <c r="J170" s="2">
        <v>0</v>
      </c>
      <c r="K170" s="2">
        <v>0</v>
      </c>
      <c r="L170" s="2">
        <v>0</v>
      </c>
      <c r="M170" s="3">
        <v>3770000</v>
      </c>
      <c r="N170" s="3">
        <v>3620000</v>
      </c>
      <c r="O170" s="3">
        <v>3370000</v>
      </c>
      <c r="P170" s="3">
        <v>740000</v>
      </c>
      <c r="Q170" s="3">
        <v>1690000</v>
      </c>
      <c r="R170" s="3">
        <v>920000</v>
      </c>
      <c r="S170" s="3">
        <v>2290000</v>
      </c>
      <c r="T170" s="2">
        <v>0</v>
      </c>
      <c r="U170" s="2">
        <v>0</v>
      </c>
    </row>
    <row r="171" spans="1:21" hidden="1">
      <c r="A171" s="2" t="s">
        <v>203</v>
      </c>
      <c r="B171" s="2">
        <v>36</v>
      </c>
      <c r="C171" s="2" t="s">
        <v>22</v>
      </c>
      <c r="D171" s="2" t="s">
        <v>30</v>
      </c>
      <c r="E171" s="2" t="s">
        <v>24</v>
      </c>
      <c r="F171" s="2" t="s">
        <v>41</v>
      </c>
      <c r="G171" s="3">
        <v>11600000</v>
      </c>
      <c r="H171" s="3">
        <v>62000000</v>
      </c>
      <c r="I171" s="2">
        <v>123</v>
      </c>
      <c r="J171" s="2">
        <v>0</v>
      </c>
      <c r="K171" s="2">
        <v>0</v>
      </c>
      <c r="L171" s="2">
        <v>0</v>
      </c>
      <c r="M171" s="3">
        <v>8080000</v>
      </c>
      <c r="N171" s="3">
        <v>2760000</v>
      </c>
      <c r="O171" s="3">
        <v>6440000</v>
      </c>
      <c r="P171" s="3">
        <v>1610000</v>
      </c>
      <c r="Q171" s="3">
        <v>1130000</v>
      </c>
      <c r="R171" s="3">
        <v>4280000</v>
      </c>
      <c r="S171" s="3">
        <v>3800000</v>
      </c>
      <c r="T171" s="2">
        <v>0</v>
      </c>
      <c r="U171" s="2">
        <v>0</v>
      </c>
    </row>
    <row r="172" spans="1:21" hidden="1">
      <c r="A172" s="2" t="s">
        <v>204</v>
      </c>
      <c r="B172" s="2">
        <v>44</v>
      </c>
      <c r="C172" s="2" t="s">
        <v>34</v>
      </c>
      <c r="D172" s="2" t="s">
        <v>27</v>
      </c>
      <c r="E172" s="2" t="s">
        <v>31</v>
      </c>
      <c r="F172" s="2" t="s">
        <v>28</v>
      </c>
      <c r="G172" s="3">
        <v>13200000</v>
      </c>
      <c r="H172" s="3">
        <v>82000000</v>
      </c>
      <c r="I172" s="2">
        <v>97</v>
      </c>
      <c r="J172" s="2">
        <v>0</v>
      </c>
      <c r="K172" s="2">
        <v>0</v>
      </c>
      <c r="L172" s="2">
        <v>0</v>
      </c>
      <c r="M172" s="3">
        <v>42360000</v>
      </c>
      <c r="N172" s="3">
        <v>29330000</v>
      </c>
      <c r="O172" s="3">
        <v>32950000</v>
      </c>
      <c r="P172" s="3">
        <v>17400000</v>
      </c>
      <c r="Q172" s="3">
        <v>7600000</v>
      </c>
      <c r="R172" s="3">
        <v>12120000</v>
      </c>
      <c r="S172" s="3">
        <v>5750000</v>
      </c>
      <c r="T172" s="2">
        <v>0</v>
      </c>
      <c r="U172" s="2">
        <v>0</v>
      </c>
    </row>
    <row r="173" spans="1:21" hidden="1">
      <c r="A173" s="2" t="s">
        <v>205</v>
      </c>
      <c r="B173" s="2">
        <v>29</v>
      </c>
      <c r="C173" s="2" t="s">
        <v>34</v>
      </c>
      <c r="D173" s="2" t="s">
        <v>30</v>
      </c>
      <c r="E173" s="2" t="s">
        <v>38</v>
      </c>
      <c r="F173" s="2" t="s">
        <v>28</v>
      </c>
      <c r="G173" s="3">
        <v>7300000</v>
      </c>
      <c r="H173" s="3">
        <v>27000000</v>
      </c>
      <c r="I173" s="2">
        <v>36</v>
      </c>
      <c r="J173" s="2">
        <v>2</v>
      </c>
      <c r="K173" s="2">
        <v>1</v>
      </c>
      <c r="L173" s="2">
        <v>2</v>
      </c>
      <c r="M173" s="3">
        <v>7370000</v>
      </c>
      <c r="N173" s="3">
        <v>7710000</v>
      </c>
      <c r="O173" s="3">
        <v>6490000</v>
      </c>
      <c r="P173" s="3">
        <v>3030000</v>
      </c>
      <c r="Q173" s="3">
        <v>1910000</v>
      </c>
      <c r="R173" s="3">
        <v>450000</v>
      </c>
      <c r="S173" s="3">
        <v>1460000</v>
      </c>
      <c r="T173" s="2">
        <v>5</v>
      </c>
      <c r="U173" s="2">
        <v>1</v>
      </c>
    </row>
    <row r="174" spans="1:21" hidden="1">
      <c r="A174" s="2" t="s">
        <v>206</v>
      </c>
      <c r="B174" s="2">
        <v>44</v>
      </c>
      <c r="C174" s="2" t="s">
        <v>22</v>
      </c>
      <c r="D174" s="2" t="s">
        <v>27</v>
      </c>
      <c r="E174" s="2" t="s">
        <v>38</v>
      </c>
      <c r="F174" s="2" t="s">
        <v>48</v>
      </c>
      <c r="G174" s="3">
        <v>13700000</v>
      </c>
      <c r="H174" s="3">
        <v>59000000</v>
      </c>
      <c r="I174" s="2">
        <v>65</v>
      </c>
      <c r="J174" s="2">
        <v>0</v>
      </c>
      <c r="K174" s="2">
        <v>0</v>
      </c>
      <c r="L174" s="2">
        <v>0</v>
      </c>
      <c r="M174" s="3">
        <v>13300000</v>
      </c>
      <c r="N174" s="3">
        <v>7390000</v>
      </c>
      <c r="O174" s="3">
        <v>10440000</v>
      </c>
      <c r="P174" s="3">
        <v>5090000</v>
      </c>
      <c r="Q174" s="3">
        <v>3670000</v>
      </c>
      <c r="R174" s="3">
        <v>6120000</v>
      </c>
      <c r="S174" s="3">
        <v>2320000</v>
      </c>
      <c r="T174" s="2">
        <v>0</v>
      </c>
      <c r="U174" s="2">
        <v>0</v>
      </c>
    </row>
    <row r="175" spans="1:21" hidden="1">
      <c r="A175" s="2" t="s">
        <v>207</v>
      </c>
      <c r="B175" s="2">
        <v>25</v>
      </c>
      <c r="C175" s="2" t="s">
        <v>34</v>
      </c>
      <c r="D175" s="2" t="s">
        <v>30</v>
      </c>
      <c r="E175" s="2" t="s">
        <v>38</v>
      </c>
      <c r="F175" s="2" t="s">
        <v>31</v>
      </c>
      <c r="G175" s="3">
        <v>5000000</v>
      </c>
      <c r="H175" s="3">
        <v>26000000</v>
      </c>
      <c r="I175" s="2">
        <v>52</v>
      </c>
      <c r="J175" s="2">
        <v>0</v>
      </c>
      <c r="K175" s="2">
        <v>0</v>
      </c>
      <c r="L175" s="2">
        <v>2</v>
      </c>
      <c r="M175" s="3">
        <v>6240000</v>
      </c>
      <c r="N175" s="3">
        <v>5950000</v>
      </c>
      <c r="O175" s="3">
        <v>7840000</v>
      </c>
      <c r="P175" s="3">
        <v>2380000</v>
      </c>
      <c r="Q175" s="3">
        <v>560000</v>
      </c>
      <c r="R175" s="3">
        <v>580000</v>
      </c>
      <c r="S175" s="3">
        <v>3080000</v>
      </c>
      <c r="T175" s="2">
        <v>1</v>
      </c>
      <c r="U175" s="2">
        <v>1</v>
      </c>
    </row>
    <row r="176" spans="1:21" hidden="1">
      <c r="A176" s="2" t="s">
        <v>208</v>
      </c>
      <c r="B176" s="2">
        <v>31</v>
      </c>
      <c r="C176" s="2" t="s">
        <v>22</v>
      </c>
      <c r="D176" s="2" t="s">
        <v>27</v>
      </c>
      <c r="E176" s="2" t="s">
        <v>24</v>
      </c>
      <c r="F176" s="2" t="s">
        <v>41</v>
      </c>
      <c r="G176" s="3">
        <v>11100000</v>
      </c>
      <c r="H176" s="3">
        <v>22000000</v>
      </c>
      <c r="I176" s="2">
        <v>41</v>
      </c>
      <c r="J176" s="2">
        <v>0</v>
      </c>
      <c r="K176" s="2">
        <v>2</v>
      </c>
      <c r="L176" s="2">
        <v>0</v>
      </c>
      <c r="M176" s="3">
        <v>10530000</v>
      </c>
      <c r="N176" s="3">
        <v>12280000</v>
      </c>
      <c r="O176" s="3">
        <v>10420000</v>
      </c>
      <c r="P176" s="3">
        <v>2640000</v>
      </c>
      <c r="Q176" s="3">
        <v>390000</v>
      </c>
      <c r="R176" s="3">
        <v>1370000</v>
      </c>
      <c r="S176" s="3">
        <v>950000</v>
      </c>
      <c r="T176" s="2">
        <v>2</v>
      </c>
      <c r="U176" s="2">
        <v>0</v>
      </c>
    </row>
    <row r="177" spans="1:21" hidden="1">
      <c r="A177" s="2" t="s">
        <v>209</v>
      </c>
      <c r="B177" s="2">
        <v>31</v>
      </c>
      <c r="C177" s="2" t="s">
        <v>22</v>
      </c>
      <c r="D177" s="2" t="s">
        <v>30</v>
      </c>
      <c r="E177" s="2" t="s">
        <v>38</v>
      </c>
      <c r="F177" s="2" t="s">
        <v>28</v>
      </c>
      <c r="G177" s="3">
        <v>12200000</v>
      </c>
      <c r="H177" s="3">
        <v>54000000</v>
      </c>
      <c r="I177" s="2">
        <v>66</v>
      </c>
      <c r="J177" s="2">
        <v>0</v>
      </c>
      <c r="K177" s="2">
        <v>3</v>
      </c>
      <c r="L177" s="2">
        <v>3</v>
      </c>
      <c r="M177" s="3">
        <v>43240000</v>
      </c>
      <c r="N177" s="3">
        <v>41070000</v>
      </c>
      <c r="O177" s="3">
        <v>44990000</v>
      </c>
      <c r="P177" s="3">
        <v>2310000</v>
      </c>
      <c r="Q177" s="3">
        <v>8900000</v>
      </c>
      <c r="R177" s="3">
        <v>700000</v>
      </c>
      <c r="S177" s="3">
        <v>4710000</v>
      </c>
      <c r="T177" s="2">
        <v>2</v>
      </c>
      <c r="U177" s="2">
        <v>0</v>
      </c>
    </row>
    <row r="178" spans="1:21" hidden="1">
      <c r="A178" s="2" t="s">
        <v>210</v>
      </c>
      <c r="B178" s="2">
        <v>33</v>
      </c>
      <c r="C178" s="2" t="s">
        <v>22</v>
      </c>
      <c r="D178" s="2" t="s">
        <v>30</v>
      </c>
      <c r="E178" s="2" t="s">
        <v>24</v>
      </c>
      <c r="F178" s="2" t="s">
        <v>41</v>
      </c>
      <c r="G178" s="3">
        <v>9600000</v>
      </c>
      <c r="H178" s="3">
        <v>48000000</v>
      </c>
      <c r="I178" s="2">
        <v>40</v>
      </c>
      <c r="J178" s="2">
        <v>3</v>
      </c>
      <c r="K178" s="2">
        <v>3</v>
      </c>
      <c r="L178" s="2">
        <v>3</v>
      </c>
      <c r="M178" s="3">
        <v>37200000</v>
      </c>
      <c r="N178" s="3">
        <v>30590000</v>
      </c>
      <c r="O178" s="3">
        <v>26350000</v>
      </c>
      <c r="P178" s="3">
        <v>1740000</v>
      </c>
      <c r="Q178" s="3">
        <v>800000</v>
      </c>
      <c r="R178" s="3">
        <v>1320000</v>
      </c>
      <c r="S178" s="3">
        <v>3450000</v>
      </c>
      <c r="T178" s="2">
        <v>3</v>
      </c>
      <c r="U178" s="2">
        <v>1</v>
      </c>
    </row>
    <row r="179" spans="1:21" hidden="1">
      <c r="A179" s="2" t="s">
        <v>211</v>
      </c>
      <c r="B179" s="2">
        <v>25</v>
      </c>
      <c r="C179" s="2" t="s">
        <v>22</v>
      </c>
      <c r="D179" s="2" t="s">
        <v>27</v>
      </c>
      <c r="E179" s="2" t="s">
        <v>38</v>
      </c>
      <c r="F179" s="2" t="s">
        <v>41</v>
      </c>
      <c r="G179" s="3">
        <v>7900000</v>
      </c>
      <c r="H179" s="3">
        <v>51000000</v>
      </c>
      <c r="I179" s="2">
        <v>61</v>
      </c>
      <c r="J179" s="2">
        <v>0</v>
      </c>
      <c r="K179" s="2">
        <v>0</v>
      </c>
      <c r="L179" s="2">
        <v>0</v>
      </c>
      <c r="M179" s="3">
        <v>32170000</v>
      </c>
      <c r="N179" s="3">
        <v>20980000</v>
      </c>
      <c r="O179" s="3">
        <v>34200000</v>
      </c>
      <c r="P179" s="3">
        <v>7010000</v>
      </c>
      <c r="Q179" s="3">
        <v>8360000</v>
      </c>
      <c r="R179" s="3">
        <v>34790000</v>
      </c>
      <c r="S179" s="3">
        <v>4410000</v>
      </c>
      <c r="T179" s="2">
        <v>0</v>
      </c>
      <c r="U179" s="2">
        <v>0</v>
      </c>
    </row>
    <row r="180" spans="1:21" hidden="1">
      <c r="A180" s="2" t="s">
        <v>212</v>
      </c>
      <c r="B180" s="2">
        <v>55</v>
      </c>
      <c r="C180" s="2" t="s">
        <v>34</v>
      </c>
      <c r="D180" s="2" t="s">
        <v>27</v>
      </c>
      <c r="E180" s="2" t="s">
        <v>24</v>
      </c>
      <c r="F180" s="2" t="s">
        <v>28</v>
      </c>
      <c r="G180" s="3">
        <v>7100000</v>
      </c>
      <c r="H180" s="3">
        <v>20000000</v>
      </c>
      <c r="I180" s="2">
        <v>89</v>
      </c>
      <c r="J180" s="2">
        <v>2</v>
      </c>
      <c r="K180" s="2">
        <v>1</v>
      </c>
      <c r="L180" s="2">
        <v>2</v>
      </c>
      <c r="M180" s="3">
        <v>7800000</v>
      </c>
      <c r="N180" s="3">
        <v>7830000</v>
      </c>
      <c r="O180" s="3">
        <v>9710000</v>
      </c>
      <c r="P180" s="3">
        <v>1940000</v>
      </c>
      <c r="Q180" s="3">
        <v>390000</v>
      </c>
      <c r="R180" s="3">
        <v>1160000</v>
      </c>
      <c r="S180" s="3">
        <v>1120000</v>
      </c>
      <c r="T180" s="2">
        <v>3</v>
      </c>
      <c r="U180" s="2">
        <v>1</v>
      </c>
    </row>
    <row r="181" spans="1:21" hidden="1">
      <c r="A181" s="2" t="s">
        <v>213</v>
      </c>
      <c r="B181" s="2">
        <v>48</v>
      </c>
      <c r="C181" s="2" t="s">
        <v>34</v>
      </c>
      <c r="D181" s="2" t="s">
        <v>27</v>
      </c>
      <c r="E181" s="2" t="s">
        <v>24</v>
      </c>
      <c r="F181" s="2" t="s">
        <v>28</v>
      </c>
      <c r="G181" s="3">
        <v>21600000</v>
      </c>
      <c r="H181" s="3">
        <v>141000000</v>
      </c>
      <c r="I181" s="2">
        <v>162</v>
      </c>
      <c r="J181" s="2">
        <v>0</v>
      </c>
      <c r="K181" s="2">
        <v>0</v>
      </c>
      <c r="L181" s="2">
        <v>0</v>
      </c>
      <c r="M181" s="3">
        <v>61180000</v>
      </c>
      <c r="N181" s="3">
        <v>54230000</v>
      </c>
      <c r="O181" s="3">
        <v>43000000</v>
      </c>
      <c r="P181" s="3">
        <v>22900000</v>
      </c>
      <c r="Q181" s="3">
        <v>49440000</v>
      </c>
      <c r="R181" s="3">
        <v>15830000</v>
      </c>
      <c r="S181" s="3">
        <v>7550000</v>
      </c>
      <c r="T181" s="2">
        <v>0</v>
      </c>
      <c r="U181" s="2">
        <v>1</v>
      </c>
    </row>
    <row r="182" spans="1:21" hidden="1">
      <c r="A182" s="2" t="s">
        <v>214</v>
      </c>
      <c r="B182" s="2">
        <v>42</v>
      </c>
      <c r="C182" s="2" t="s">
        <v>22</v>
      </c>
      <c r="D182" s="2" t="s">
        <v>27</v>
      </c>
      <c r="E182" s="2" t="s">
        <v>38</v>
      </c>
      <c r="F182" s="2" t="s">
        <v>41</v>
      </c>
      <c r="G182" s="3">
        <v>10700000</v>
      </c>
      <c r="H182" s="3">
        <v>38000000</v>
      </c>
      <c r="I182" s="2">
        <v>77</v>
      </c>
      <c r="J182" s="2">
        <v>0</v>
      </c>
      <c r="K182" s="2">
        <v>0</v>
      </c>
      <c r="L182" s="2">
        <v>0</v>
      </c>
      <c r="M182" s="3">
        <v>12060000</v>
      </c>
      <c r="N182" s="3">
        <v>17080000</v>
      </c>
      <c r="O182" s="3">
        <v>17330000</v>
      </c>
      <c r="P182" s="3">
        <v>4980000</v>
      </c>
      <c r="Q182" s="3">
        <v>3110000</v>
      </c>
      <c r="R182" s="3">
        <v>8980000</v>
      </c>
      <c r="S182" s="3">
        <v>760000</v>
      </c>
      <c r="T182" s="2">
        <v>0</v>
      </c>
      <c r="U182" s="2">
        <v>0</v>
      </c>
    </row>
    <row r="183" spans="1:21" hidden="1">
      <c r="A183" s="2" t="s">
        <v>215</v>
      </c>
      <c r="B183" s="2">
        <v>37</v>
      </c>
      <c r="C183" s="2" t="s">
        <v>22</v>
      </c>
      <c r="D183" s="2" t="s">
        <v>30</v>
      </c>
      <c r="E183" s="2" t="s">
        <v>24</v>
      </c>
      <c r="F183" s="2" t="s">
        <v>25</v>
      </c>
      <c r="G183" s="3">
        <v>7800000</v>
      </c>
      <c r="H183" s="3">
        <v>44000000</v>
      </c>
      <c r="I183" s="2">
        <v>105</v>
      </c>
      <c r="J183" s="2">
        <v>0</v>
      </c>
      <c r="K183" s="2">
        <v>0</v>
      </c>
      <c r="L183" s="2">
        <v>0</v>
      </c>
      <c r="M183" s="3">
        <v>37550000</v>
      </c>
      <c r="N183" s="3">
        <v>31340000</v>
      </c>
      <c r="O183" s="3">
        <v>30570000</v>
      </c>
      <c r="P183" s="3">
        <v>32560000</v>
      </c>
      <c r="Q183" s="3">
        <v>7220000</v>
      </c>
      <c r="R183" s="3">
        <v>10110000</v>
      </c>
      <c r="S183" s="3">
        <v>2870000</v>
      </c>
      <c r="T183" s="2">
        <v>1</v>
      </c>
      <c r="U183" s="2">
        <v>0</v>
      </c>
    </row>
    <row r="184" spans="1:21" hidden="1">
      <c r="A184" s="2" t="s">
        <v>216</v>
      </c>
      <c r="B184" s="2">
        <v>40</v>
      </c>
      <c r="C184" s="2" t="s">
        <v>22</v>
      </c>
      <c r="D184" s="2" t="s">
        <v>23</v>
      </c>
      <c r="E184" s="2" t="s">
        <v>38</v>
      </c>
      <c r="F184" s="2" t="s">
        <v>28</v>
      </c>
      <c r="G184" s="3">
        <v>20000000</v>
      </c>
      <c r="H184" s="3">
        <v>89000000</v>
      </c>
      <c r="I184" s="2">
        <v>101</v>
      </c>
      <c r="J184" s="2">
        <v>0</v>
      </c>
      <c r="K184" s="2">
        <v>0</v>
      </c>
      <c r="L184" s="2">
        <v>0</v>
      </c>
      <c r="M184" s="3">
        <v>51830000</v>
      </c>
      <c r="N184" s="3">
        <v>35630000</v>
      </c>
      <c r="O184" s="3">
        <v>38910000</v>
      </c>
      <c r="P184" s="3">
        <v>20510000</v>
      </c>
      <c r="Q184" s="3">
        <v>31460000</v>
      </c>
      <c r="R184" s="3">
        <v>15820000</v>
      </c>
      <c r="S184" s="3">
        <v>5370000</v>
      </c>
      <c r="T184" s="2">
        <v>0</v>
      </c>
      <c r="U184" s="2">
        <v>0</v>
      </c>
    </row>
    <row r="185" spans="1:21" hidden="1">
      <c r="A185" s="2" t="s">
        <v>217</v>
      </c>
      <c r="B185" s="2">
        <v>45</v>
      </c>
      <c r="C185" s="2" t="s">
        <v>22</v>
      </c>
      <c r="D185" s="2" t="s">
        <v>23</v>
      </c>
      <c r="E185" s="2" t="s">
        <v>24</v>
      </c>
      <c r="F185" s="2" t="s">
        <v>28</v>
      </c>
      <c r="G185" s="3">
        <v>9100000</v>
      </c>
      <c r="H185" s="3">
        <v>36000000</v>
      </c>
      <c r="I185" s="2">
        <v>75</v>
      </c>
      <c r="J185" s="2">
        <v>0</v>
      </c>
      <c r="K185" s="2">
        <v>0</v>
      </c>
      <c r="L185" s="2">
        <v>0</v>
      </c>
      <c r="M185" s="3">
        <v>9320000</v>
      </c>
      <c r="N185" s="3">
        <v>11280000</v>
      </c>
      <c r="O185" s="3">
        <v>13470000</v>
      </c>
      <c r="P185" s="3">
        <v>7660000</v>
      </c>
      <c r="Q185" s="3">
        <v>1590000</v>
      </c>
      <c r="R185" s="3">
        <v>13610000</v>
      </c>
      <c r="S185" s="3">
        <v>1200000</v>
      </c>
      <c r="T185" s="2">
        <v>0</v>
      </c>
      <c r="U185" s="2">
        <v>0</v>
      </c>
    </row>
    <row r="186" spans="1:21" hidden="1">
      <c r="A186" s="2" t="s">
        <v>218</v>
      </c>
      <c r="B186" s="2">
        <v>39</v>
      </c>
      <c r="C186" s="2" t="s">
        <v>22</v>
      </c>
      <c r="D186" s="2" t="s">
        <v>23</v>
      </c>
      <c r="E186" s="2" t="s">
        <v>38</v>
      </c>
      <c r="F186" s="2" t="s">
        <v>41</v>
      </c>
      <c r="G186" s="3">
        <v>16300000</v>
      </c>
      <c r="H186" s="3">
        <v>67000000</v>
      </c>
      <c r="I186" s="2">
        <v>120</v>
      </c>
      <c r="J186" s="2">
        <v>0</v>
      </c>
      <c r="K186" s="2">
        <v>0</v>
      </c>
      <c r="L186" s="2">
        <v>0</v>
      </c>
      <c r="M186" s="3">
        <v>13000000</v>
      </c>
      <c r="N186" s="3">
        <v>12480000</v>
      </c>
      <c r="O186" s="3">
        <v>18250000</v>
      </c>
      <c r="P186" s="3">
        <v>6340000</v>
      </c>
      <c r="Q186" s="3">
        <v>5950000</v>
      </c>
      <c r="R186" s="3">
        <v>5080000</v>
      </c>
      <c r="S186" s="3">
        <v>1170000</v>
      </c>
      <c r="T186" s="2">
        <v>0</v>
      </c>
      <c r="U186" s="2">
        <v>0</v>
      </c>
    </row>
    <row r="187" spans="1:21" hidden="1">
      <c r="A187" s="2" t="s">
        <v>219</v>
      </c>
      <c r="B187" s="2">
        <v>48</v>
      </c>
      <c r="C187" s="2" t="s">
        <v>22</v>
      </c>
      <c r="D187" s="2" t="s">
        <v>30</v>
      </c>
      <c r="E187" s="2" t="s">
        <v>24</v>
      </c>
      <c r="F187" s="2" t="s">
        <v>25</v>
      </c>
      <c r="G187" s="3">
        <v>9400000</v>
      </c>
      <c r="H187" s="3">
        <v>52000000</v>
      </c>
      <c r="I187" s="2">
        <v>188</v>
      </c>
      <c r="J187" s="2">
        <v>0</v>
      </c>
      <c r="K187" s="2">
        <v>0</v>
      </c>
      <c r="L187" s="2">
        <v>1</v>
      </c>
      <c r="M187" s="3">
        <v>39930000</v>
      </c>
      <c r="N187" s="3">
        <v>29540000</v>
      </c>
      <c r="O187" s="3">
        <v>29120000</v>
      </c>
      <c r="P187" s="3">
        <v>25480000</v>
      </c>
      <c r="Q187" s="3">
        <v>16380000</v>
      </c>
      <c r="R187" s="3">
        <v>4150000</v>
      </c>
      <c r="S187" s="3">
        <v>740000</v>
      </c>
      <c r="T187" s="2">
        <v>1</v>
      </c>
      <c r="U187" s="2">
        <v>0</v>
      </c>
    </row>
    <row r="188" spans="1:21" hidden="1">
      <c r="A188" s="2" t="s">
        <v>220</v>
      </c>
      <c r="B188" s="2">
        <v>32</v>
      </c>
      <c r="C188" s="2" t="s">
        <v>34</v>
      </c>
      <c r="D188" s="2" t="s">
        <v>27</v>
      </c>
      <c r="E188" s="2" t="s">
        <v>24</v>
      </c>
      <c r="F188" s="2" t="s">
        <v>48</v>
      </c>
      <c r="G188" s="3">
        <v>8300000</v>
      </c>
      <c r="H188" s="3">
        <v>32000000</v>
      </c>
      <c r="I188" s="2">
        <v>47</v>
      </c>
      <c r="J188" s="2">
        <v>0</v>
      </c>
      <c r="K188" s="2">
        <v>0</v>
      </c>
      <c r="L188" s="2">
        <v>0</v>
      </c>
      <c r="M188" s="3">
        <v>23650000</v>
      </c>
      <c r="N188" s="3">
        <v>19570000</v>
      </c>
      <c r="O188" s="3">
        <v>18340000</v>
      </c>
      <c r="P188" s="3">
        <v>6710000</v>
      </c>
      <c r="Q188" s="3">
        <v>18460000</v>
      </c>
      <c r="R188" s="3">
        <v>7860000</v>
      </c>
      <c r="S188" s="3">
        <v>2170000</v>
      </c>
      <c r="T188" s="2">
        <v>0</v>
      </c>
      <c r="U188" s="2">
        <v>0</v>
      </c>
    </row>
    <row r="189" spans="1:21" hidden="1">
      <c r="A189" s="2" t="s">
        <v>221</v>
      </c>
      <c r="B189" s="2">
        <v>54</v>
      </c>
      <c r="C189" s="2" t="s">
        <v>22</v>
      </c>
      <c r="D189" s="2" t="s">
        <v>30</v>
      </c>
      <c r="E189" s="2" t="s">
        <v>24</v>
      </c>
      <c r="F189" s="2" t="s">
        <v>48</v>
      </c>
      <c r="G189" s="3">
        <v>13500000</v>
      </c>
      <c r="H189" s="3">
        <v>51000000</v>
      </c>
      <c r="I189" s="2">
        <v>194</v>
      </c>
      <c r="J189" s="2">
        <v>2</v>
      </c>
      <c r="K189" s="2">
        <v>0</v>
      </c>
      <c r="L189" s="2">
        <v>0</v>
      </c>
      <c r="M189" s="3">
        <v>44310000</v>
      </c>
      <c r="N189" s="3">
        <v>39570000</v>
      </c>
      <c r="O189" s="3">
        <v>34310000</v>
      </c>
      <c r="P189" s="3">
        <v>11510000</v>
      </c>
      <c r="Q189" s="3">
        <v>13520000</v>
      </c>
      <c r="R189" s="3">
        <v>5750000</v>
      </c>
      <c r="S189" s="3">
        <v>6080000</v>
      </c>
      <c r="T189" s="2">
        <v>1</v>
      </c>
      <c r="U189" s="2">
        <v>1</v>
      </c>
    </row>
    <row r="190" spans="1:21" hidden="1">
      <c r="A190" s="2" t="s">
        <v>222</v>
      </c>
      <c r="B190" s="2">
        <v>31</v>
      </c>
      <c r="C190" s="2" t="s">
        <v>22</v>
      </c>
      <c r="D190" s="2" t="s">
        <v>27</v>
      </c>
      <c r="E190" s="2" t="s">
        <v>24</v>
      </c>
      <c r="F190" s="2" t="s">
        <v>48</v>
      </c>
      <c r="G190" s="3">
        <v>11600000</v>
      </c>
      <c r="H190" s="3">
        <v>55000000</v>
      </c>
      <c r="I190" s="2">
        <v>52</v>
      </c>
      <c r="J190" s="2">
        <v>0</v>
      </c>
      <c r="K190" s="2">
        <v>0</v>
      </c>
      <c r="L190" s="2">
        <v>2</v>
      </c>
      <c r="M190" s="3">
        <v>13060000</v>
      </c>
      <c r="N190" s="3">
        <v>12420000</v>
      </c>
      <c r="O190" s="3">
        <v>20720000</v>
      </c>
      <c r="P190" s="3">
        <v>3670000</v>
      </c>
      <c r="Q190" s="3">
        <v>7480000</v>
      </c>
      <c r="R190" s="3">
        <v>980000</v>
      </c>
      <c r="S190" s="3">
        <v>2640000</v>
      </c>
      <c r="T190" s="2">
        <v>1</v>
      </c>
      <c r="U190" s="2">
        <v>0</v>
      </c>
    </row>
    <row r="191" spans="1:21" hidden="1">
      <c r="A191" s="2" t="s">
        <v>223</v>
      </c>
      <c r="B191" s="2">
        <v>51</v>
      </c>
      <c r="C191" s="2" t="s">
        <v>22</v>
      </c>
      <c r="D191" s="2" t="s">
        <v>30</v>
      </c>
      <c r="E191" s="2" t="s">
        <v>24</v>
      </c>
      <c r="F191" s="2" t="s">
        <v>41</v>
      </c>
      <c r="G191" s="3">
        <v>8500000</v>
      </c>
      <c r="H191" s="3">
        <v>20000000</v>
      </c>
      <c r="I191" s="2">
        <v>128</v>
      </c>
      <c r="J191" s="2">
        <v>0</v>
      </c>
      <c r="K191" s="2">
        <v>0</v>
      </c>
      <c r="L191" s="2">
        <v>0</v>
      </c>
      <c r="M191" s="3">
        <v>11380000</v>
      </c>
      <c r="N191" s="3">
        <v>17190000</v>
      </c>
      <c r="O191" s="3">
        <v>17630000</v>
      </c>
      <c r="P191" s="3">
        <v>3080000</v>
      </c>
      <c r="Q191" s="3">
        <v>5990000</v>
      </c>
      <c r="R191" s="3">
        <v>7660000</v>
      </c>
      <c r="S191" s="3">
        <v>660000</v>
      </c>
      <c r="T191" s="2">
        <v>0</v>
      </c>
      <c r="U191" s="2">
        <v>0</v>
      </c>
    </row>
    <row r="192" spans="1:21" hidden="1">
      <c r="A192" s="2" t="s">
        <v>224</v>
      </c>
      <c r="B192" s="2">
        <v>39</v>
      </c>
      <c r="C192" s="2" t="s">
        <v>34</v>
      </c>
      <c r="D192" s="2" t="s">
        <v>27</v>
      </c>
      <c r="E192" s="2" t="s">
        <v>24</v>
      </c>
      <c r="F192" s="2" t="s">
        <v>25</v>
      </c>
      <c r="G192" s="3">
        <v>12500000</v>
      </c>
      <c r="H192" s="3">
        <v>43000000</v>
      </c>
      <c r="I192" s="2">
        <v>160</v>
      </c>
      <c r="J192" s="2">
        <v>0</v>
      </c>
      <c r="K192" s="2">
        <v>0</v>
      </c>
      <c r="L192" s="2">
        <v>0</v>
      </c>
      <c r="M192" s="3">
        <v>1540000</v>
      </c>
      <c r="N192" s="3">
        <v>3960000</v>
      </c>
      <c r="O192" s="3">
        <v>4180000</v>
      </c>
      <c r="P192" s="3">
        <v>630000</v>
      </c>
      <c r="Q192" s="3">
        <v>4010000</v>
      </c>
      <c r="R192" s="3">
        <v>1910000</v>
      </c>
      <c r="S192" s="3">
        <v>1420000</v>
      </c>
      <c r="T192" s="2">
        <v>1</v>
      </c>
      <c r="U192" s="2">
        <v>0</v>
      </c>
    </row>
    <row r="193" spans="1:21" hidden="1">
      <c r="A193" s="2" t="s">
        <v>225</v>
      </c>
      <c r="B193" s="2">
        <v>48</v>
      </c>
      <c r="C193" s="2" t="s">
        <v>34</v>
      </c>
      <c r="D193" s="2" t="s">
        <v>30</v>
      </c>
      <c r="E193" s="2" t="s">
        <v>31</v>
      </c>
      <c r="F193" s="2" t="s">
        <v>28</v>
      </c>
      <c r="G193" s="3">
        <v>13000000</v>
      </c>
      <c r="H193" s="3">
        <v>49000000</v>
      </c>
      <c r="I193" s="2">
        <v>138</v>
      </c>
      <c r="J193" s="2">
        <v>0</v>
      </c>
      <c r="K193" s="2">
        <v>0</v>
      </c>
      <c r="L193" s="2">
        <v>0</v>
      </c>
      <c r="M193" s="3">
        <v>980000</v>
      </c>
      <c r="N193" s="3">
        <v>10500000</v>
      </c>
      <c r="O193" s="3">
        <v>15200000</v>
      </c>
      <c r="P193" s="3">
        <v>980000</v>
      </c>
      <c r="Q193" s="3">
        <v>3520000</v>
      </c>
      <c r="R193" s="3">
        <v>4310000</v>
      </c>
      <c r="S193" s="3">
        <v>350000</v>
      </c>
      <c r="T193" s="2">
        <v>0</v>
      </c>
      <c r="U193" s="2">
        <v>0</v>
      </c>
    </row>
    <row r="194" spans="1:21" hidden="1">
      <c r="A194" s="2" t="s">
        <v>226</v>
      </c>
      <c r="B194" s="2">
        <v>47</v>
      </c>
      <c r="C194" s="2" t="s">
        <v>22</v>
      </c>
      <c r="D194" s="2" t="s">
        <v>46</v>
      </c>
      <c r="E194" s="2" t="s">
        <v>38</v>
      </c>
      <c r="F194" s="2" t="s">
        <v>28</v>
      </c>
      <c r="G194" s="3">
        <v>19200000</v>
      </c>
      <c r="H194" s="3">
        <v>56000000</v>
      </c>
      <c r="I194" s="2">
        <v>73</v>
      </c>
      <c r="J194" s="2">
        <v>0</v>
      </c>
      <c r="K194" s="2">
        <v>1</v>
      </c>
      <c r="L194" s="2">
        <v>0</v>
      </c>
      <c r="M194" s="3">
        <v>12080000</v>
      </c>
      <c r="N194" s="3">
        <v>8950000</v>
      </c>
      <c r="O194" s="3">
        <v>9750000</v>
      </c>
      <c r="P194" s="3">
        <v>6190000</v>
      </c>
      <c r="Q194" s="3">
        <v>2760000</v>
      </c>
      <c r="R194" s="3">
        <v>5310000</v>
      </c>
      <c r="S194" s="3">
        <v>2540000</v>
      </c>
      <c r="T194" s="2">
        <v>1</v>
      </c>
      <c r="U194" s="2">
        <v>0</v>
      </c>
    </row>
    <row r="195" spans="1:21" hidden="1">
      <c r="A195" s="2" t="s">
        <v>227</v>
      </c>
      <c r="B195" s="2">
        <v>39</v>
      </c>
      <c r="C195" s="2" t="s">
        <v>34</v>
      </c>
      <c r="D195" s="2" t="s">
        <v>23</v>
      </c>
      <c r="E195" s="2" t="s">
        <v>24</v>
      </c>
      <c r="F195" s="2" t="s">
        <v>41</v>
      </c>
      <c r="G195" s="3">
        <v>14000000</v>
      </c>
      <c r="H195" s="3">
        <v>54000000</v>
      </c>
      <c r="I195" s="2">
        <v>134</v>
      </c>
      <c r="J195" s="2">
        <v>0</v>
      </c>
      <c r="K195" s="2">
        <v>0</v>
      </c>
      <c r="L195" s="2">
        <v>0</v>
      </c>
      <c r="M195" s="3">
        <v>5160000</v>
      </c>
      <c r="N195" s="3">
        <v>8760000</v>
      </c>
      <c r="O195" s="3">
        <v>8770000</v>
      </c>
      <c r="P195" s="3">
        <v>1540000</v>
      </c>
      <c r="Q195" s="3">
        <v>3890000</v>
      </c>
      <c r="R195" s="3">
        <v>6040000</v>
      </c>
      <c r="S195" s="3">
        <v>810000</v>
      </c>
      <c r="T195" s="2">
        <v>0</v>
      </c>
      <c r="U195" s="2">
        <v>0</v>
      </c>
    </row>
    <row r="196" spans="1:21" hidden="1">
      <c r="A196" s="2" t="s">
        <v>228</v>
      </c>
      <c r="B196" s="2">
        <v>49</v>
      </c>
      <c r="C196" s="2" t="s">
        <v>34</v>
      </c>
      <c r="D196" s="2" t="s">
        <v>23</v>
      </c>
      <c r="E196" s="2" t="s">
        <v>38</v>
      </c>
      <c r="F196" s="2" t="s">
        <v>41</v>
      </c>
      <c r="G196" s="3">
        <v>18200000</v>
      </c>
      <c r="H196" s="3">
        <v>103000000</v>
      </c>
      <c r="I196" s="2">
        <v>87</v>
      </c>
      <c r="J196" s="2">
        <v>0</v>
      </c>
      <c r="K196" s="2">
        <v>0</v>
      </c>
      <c r="L196" s="2">
        <v>0</v>
      </c>
      <c r="M196" s="3">
        <v>43470000</v>
      </c>
      <c r="N196" s="3">
        <v>28450000</v>
      </c>
      <c r="O196" s="3">
        <v>28920000</v>
      </c>
      <c r="P196" s="3">
        <v>9540000</v>
      </c>
      <c r="Q196" s="3">
        <v>13160000</v>
      </c>
      <c r="R196" s="3">
        <v>11720000</v>
      </c>
      <c r="S196" s="3">
        <v>5020000</v>
      </c>
      <c r="T196" s="2">
        <v>1</v>
      </c>
      <c r="U196" s="2">
        <v>0</v>
      </c>
    </row>
    <row r="197" spans="1:21" hidden="1">
      <c r="A197" s="2" t="s">
        <v>229</v>
      </c>
      <c r="B197" s="2">
        <v>49</v>
      </c>
      <c r="C197" s="2" t="s">
        <v>34</v>
      </c>
      <c r="D197" s="2" t="s">
        <v>46</v>
      </c>
      <c r="E197" s="2" t="s">
        <v>24</v>
      </c>
      <c r="F197" s="2" t="s">
        <v>28</v>
      </c>
      <c r="G197" s="3">
        <v>14300000</v>
      </c>
      <c r="H197" s="3">
        <v>60000000</v>
      </c>
      <c r="I197" s="2">
        <v>74</v>
      </c>
      <c r="J197" s="2">
        <v>2</v>
      </c>
      <c r="K197" s="2">
        <v>0</v>
      </c>
      <c r="L197" s="2">
        <v>2</v>
      </c>
      <c r="M197" s="3">
        <v>23590000</v>
      </c>
      <c r="N197" s="3">
        <v>29750000</v>
      </c>
      <c r="O197" s="3">
        <v>44230000</v>
      </c>
      <c r="P197" s="3">
        <v>900000</v>
      </c>
      <c r="Q197" s="3">
        <v>25550000</v>
      </c>
      <c r="R197" s="3">
        <v>2280000</v>
      </c>
      <c r="S197" s="3">
        <v>2350000</v>
      </c>
      <c r="T197" s="2">
        <v>3</v>
      </c>
      <c r="U197" s="2">
        <v>1</v>
      </c>
    </row>
    <row r="198" spans="1:21" hidden="1">
      <c r="A198" s="2" t="s">
        <v>230</v>
      </c>
      <c r="B198" s="2">
        <v>29</v>
      </c>
      <c r="C198" s="2" t="s">
        <v>22</v>
      </c>
      <c r="D198" s="2" t="s">
        <v>23</v>
      </c>
      <c r="E198" s="2" t="s">
        <v>24</v>
      </c>
      <c r="F198" s="2" t="s">
        <v>41</v>
      </c>
      <c r="G198" s="3">
        <v>12700000</v>
      </c>
      <c r="H198" s="3">
        <v>50000000</v>
      </c>
      <c r="I198" s="2">
        <v>75</v>
      </c>
      <c r="J198" s="2">
        <v>0</v>
      </c>
      <c r="K198" s="2">
        <v>0</v>
      </c>
      <c r="L198" s="2">
        <v>0</v>
      </c>
      <c r="M198" s="3">
        <v>24440000</v>
      </c>
      <c r="N198" s="3">
        <v>14020000</v>
      </c>
      <c r="O198" s="3">
        <v>10120000</v>
      </c>
      <c r="P198" s="3">
        <v>8540000</v>
      </c>
      <c r="Q198" s="3">
        <v>14690000</v>
      </c>
      <c r="R198" s="3">
        <v>3810000</v>
      </c>
      <c r="S198" s="3">
        <v>3420000</v>
      </c>
      <c r="T198" s="2">
        <v>0</v>
      </c>
      <c r="U198" s="2">
        <v>0</v>
      </c>
    </row>
    <row r="199" spans="1:21" hidden="1">
      <c r="A199" s="2" t="s">
        <v>231</v>
      </c>
      <c r="B199" s="2">
        <v>26</v>
      </c>
      <c r="C199" s="2" t="s">
        <v>34</v>
      </c>
      <c r="D199" s="2" t="s">
        <v>27</v>
      </c>
      <c r="E199" s="2" t="s">
        <v>38</v>
      </c>
      <c r="F199" s="2" t="s">
        <v>31</v>
      </c>
      <c r="G199" s="3">
        <v>6600000</v>
      </c>
      <c r="H199" s="3">
        <v>22000000</v>
      </c>
      <c r="I199" s="2">
        <v>43</v>
      </c>
      <c r="J199" s="2">
        <v>0</v>
      </c>
      <c r="K199" s="2">
        <v>0</v>
      </c>
      <c r="L199" s="2">
        <v>0</v>
      </c>
      <c r="M199" s="3">
        <v>18270000</v>
      </c>
      <c r="N199" s="3">
        <v>13230000</v>
      </c>
      <c r="O199" s="3">
        <v>10180000</v>
      </c>
      <c r="P199" s="3">
        <v>5210000</v>
      </c>
      <c r="Q199" s="3">
        <v>6270000</v>
      </c>
      <c r="R199" s="3">
        <v>5660000</v>
      </c>
      <c r="S199" s="3">
        <v>310000</v>
      </c>
      <c r="T199" s="2">
        <v>0</v>
      </c>
      <c r="U199" s="2">
        <v>0</v>
      </c>
    </row>
    <row r="200" spans="1:21" hidden="1">
      <c r="A200" s="2" t="s">
        <v>232</v>
      </c>
      <c r="B200" s="2">
        <v>26</v>
      </c>
      <c r="C200" s="2" t="s">
        <v>34</v>
      </c>
      <c r="D200" s="2" t="s">
        <v>27</v>
      </c>
      <c r="E200" s="2" t="s">
        <v>38</v>
      </c>
      <c r="F200" s="2" t="s">
        <v>28</v>
      </c>
      <c r="G200" s="3">
        <v>9100000</v>
      </c>
      <c r="H200" s="3">
        <v>27000000</v>
      </c>
      <c r="I200" s="2">
        <v>52</v>
      </c>
      <c r="J200" s="2">
        <v>2</v>
      </c>
      <c r="K200" s="2">
        <v>0</v>
      </c>
      <c r="L200" s="2">
        <v>0</v>
      </c>
      <c r="M200" s="3">
        <v>17160000</v>
      </c>
      <c r="N200" s="3">
        <v>13560000</v>
      </c>
      <c r="O200" s="3">
        <v>11940000</v>
      </c>
      <c r="P200" s="3">
        <v>4580000</v>
      </c>
      <c r="Q200" s="3">
        <v>4510000</v>
      </c>
      <c r="R200" s="3">
        <v>1990000</v>
      </c>
      <c r="S200" s="3">
        <v>840000</v>
      </c>
      <c r="T200" s="2">
        <v>2</v>
      </c>
      <c r="U200" s="2">
        <v>0</v>
      </c>
    </row>
    <row r="201" spans="1:21" hidden="1">
      <c r="A201" s="2" t="s">
        <v>233</v>
      </c>
      <c r="B201" s="2">
        <v>28</v>
      </c>
      <c r="C201" s="2" t="s">
        <v>22</v>
      </c>
      <c r="D201" s="2" t="s">
        <v>30</v>
      </c>
      <c r="E201" s="2" t="s">
        <v>24</v>
      </c>
      <c r="F201" s="2" t="s">
        <v>25</v>
      </c>
      <c r="G201" s="3">
        <v>5800000</v>
      </c>
      <c r="H201" s="3">
        <v>20000000</v>
      </c>
      <c r="I201" s="2">
        <v>53</v>
      </c>
      <c r="J201" s="2">
        <v>1</v>
      </c>
      <c r="K201" s="2">
        <v>3</v>
      </c>
      <c r="L201" s="2">
        <v>0</v>
      </c>
      <c r="M201" s="3">
        <v>9200000</v>
      </c>
      <c r="N201" s="3">
        <v>7660000</v>
      </c>
      <c r="O201" s="3">
        <v>9210000</v>
      </c>
      <c r="P201" s="3">
        <v>1510000</v>
      </c>
      <c r="Q201" s="3">
        <v>2340000</v>
      </c>
      <c r="R201" s="3">
        <v>2770000</v>
      </c>
      <c r="S201" s="3">
        <v>930000</v>
      </c>
      <c r="T201" s="2">
        <v>3</v>
      </c>
      <c r="U201" s="2">
        <v>1</v>
      </c>
    </row>
    <row r="202" spans="1:21" hidden="1">
      <c r="A202" s="2" t="s">
        <v>234</v>
      </c>
      <c r="B202" s="2">
        <v>42</v>
      </c>
      <c r="C202" s="2" t="s">
        <v>22</v>
      </c>
      <c r="D202" s="2" t="s">
        <v>23</v>
      </c>
      <c r="E202" s="2" t="s">
        <v>24</v>
      </c>
      <c r="F202" s="2" t="s">
        <v>28</v>
      </c>
      <c r="G202" s="3">
        <v>20200000</v>
      </c>
      <c r="H202" s="3">
        <v>66000000</v>
      </c>
      <c r="I202" s="2">
        <v>139</v>
      </c>
      <c r="J202" s="2">
        <v>0</v>
      </c>
      <c r="K202" s="2">
        <v>0</v>
      </c>
      <c r="L202" s="2">
        <v>0</v>
      </c>
      <c r="M202" s="3">
        <v>36400000</v>
      </c>
      <c r="N202" s="3">
        <v>5770000</v>
      </c>
      <c r="O202" s="3">
        <v>13920000</v>
      </c>
      <c r="P202" s="3">
        <v>11140000</v>
      </c>
      <c r="Q202" s="3">
        <v>5180000</v>
      </c>
      <c r="R202" s="3">
        <v>12730000</v>
      </c>
      <c r="S202" s="3">
        <v>880000</v>
      </c>
      <c r="T202" s="2">
        <v>0</v>
      </c>
      <c r="U202" s="2">
        <v>0</v>
      </c>
    </row>
    <row r="203" spans="1:21" hidden="1">
      <c r="A203" s="2" t="s">
        <v>235</v>
      </c>
      <c r="B203" s="2">
        <v>35</v>
      </c>
      <c r="C203" s="2" t="s">
        <v>22</v>
      </c>
      <c r="D203" s="2" t="s">
        <v>27</v>
      </c>
      <c r="E203" s="2" t="s">
        <v>24</v>
      </c>
      <c r="F203" s="2" t="s">
        <v>25</v>
      </c>
      <c r="G203" s="3">
        <v>8700000</v>
      </c>
      <c r="H203" s="3">
        <v>39000000</v>
      </c>
      <c r="I203" s="2">
        <v>89</v>
      </c>
      <c r="J203" s="2">
        <v>3</v>
      </c>
      <c r="K203" s="2">
        <v>3</v>
      </c>
      <c r="L203" s="2">
        <v>3</v>
      </c>
      <c r="M203" s="3">
        <v>22730000</v>
      </c>
      <c r="N203" s="3">
        <v>25970000</v>
      </c>
      <c r="O203" s="3">
        <v>32540000</v>
      </c>
      <c r="P203" s="3">
        <v>780000</v>
      </c>
      <c r="Q203" s="3">
        <v>500000</v>
      </c>
      <c r="R203" s="3">
        <v>650000</v>
      </c>
      <c r="S203" s="3">
        <v>3770000</v>
      </c>
      <c r="T203" s="2">
        <v>4</v>
      </c>
      <c r="U203" s="2">
        <v>1</v>
      </c>
    </row>
    <row r="204" spans="1:21" hidden="1">
      <c r="A204" s="2" t="s">
        <v>236</v>
      </c>
      <c r="B204" s="2">
        <v>27</v>
      </c>
      <c r="C204" s="2" t="s">
        <v>22</v>
      </c>
      <c r="D204" s="2" t="s">
        <v>23</v>
      </c>
      <c r="E204" s="2" t="s">
        <v>38</v>
      </c>
      <c r="F204" s="2" t="s">
        <v>25</v>
      </c>
      <c r="G204" s="3">
        <v>8800000</v>
      </c>
      <c r="H204" s="3">
        <v>33000000</v>
      </c>
      <c r="I204" s="2">
        <v>46</v>
      </c>
      <c r="J204" s="2">
        <v>0</v>
      </c>
      <c r="K204" s="2">
        <v>0</v>
      </c>
      <c r="L204" s="2">
        <v>0</v>
      </c>
      <c r="M204" s="3">
        <v>24360000</v>
      </c>
      <c r="N204" s="3">
        <v>21120000</v>
      </c>
      <c r="O204" s="3">
        <v>17720000</v>
      </c>
      <c r="P204" s="3">
        <v>7140000</v>
      </c>
      <c r="Q204" s="3">
        <v>19880000</v>
      </c>
      <c r="R204" s="3">
        <v>1940000</v>
      </c>
      <c r="S204" s="3">
        <v>450000</v>
      </c>
      <c r="T204" s="2">
        <v>0</v>
      </c>
      <c r="U204" s="2">
        <v>0</v>
      </c>
    </row>
    <row r="205" spans="1:21" hidden="1">
      <c r="A205" s="2" t="s">
        <v>237</v>
      </c>
      <c r="B205" s="2">
        <v>37</v>
      </c>
      <c r="C205" s="2" t="s">
        <v>22</v>
      </c>
      <c r="D205" s="2" t="s">
        <v>27</v>
      </c>
      <c r="E205" s="2" t="s">
        <v>24</v>
      </c>
      <c r="F205" s="2" t="s">
        <v>48</v>
      </c>
      <c r="G205" s="3">
        <v>14000000</v>
      </c>
      <c r="H205" s="3">
        <v>58000000</v>
      </c>
      <c r="I205" s="2">
        <v>51</v>
      </c>
      <c r="J205" s="2">
        <v>0</v>
      </c>
      <c r="K205" s="2">
        <v>0</v>
      </c>
      <c r="L205" s="2">
        <v>0</v>
      </c>
      <c r="M205" s="3">
        <v>23460000</v>
      </c>
      <c r="N205" s="3">
        <v>24070000</v>
      </c>
      <c r="O205" s="3">
        <v>24380000</v>
      </c>
      <c r="P205" s="3">
        <v>9380000</v>
      </c>
      <c r="Q205" s="3">
        <v>10580000</v>
      </c>
      <c r="R205" s="3">
        <v>11240000</v>
      </c>
      <c r="S205" s="3">
        <v>230000</v>
      </c>
      <c r="T205" s="2">
        <v>0</v>
      </c>
      <c r="U205" s="2">
        <v>0</v>
      </c>
    </row>
    <row r="206" spans="1:21" hidden="1">
      <c r="A206" s="2" t="s">
        <v>238</v>
      </c>
      <c r="B206" s="2">
        <v>36</v>
      </c>
      <c r="C206" s="2" t="s">
        <v>34</v>
      </c>
      <c r="D206" s="2" t="s">
        <v>23</v>
      </c>
      <c r="E206" s="2" t="s">
        <v>38</v>
      </c>
      <c r="F206" s="2" t="s">
        <v>25</v>
      </c>
      <c r="G206" s="3">
        <v>11200000</v>
      </c>
      <c r="H206" s="3">
        <v>23000000</v>
      </c>
      <c r="I206" s="2">
        <v>50</v>
      </c>
      <c r="J206" s="2">
        <v>2</v>
      </c>
      <c r="K206" s="2">
        <v>2</v>
      </c>
      <c r="L206" s="2">
        <v>0</v>
      </c>
      <c r="M206" s="3">
        <v>16200000</v>
      </c>
      <c r="N206" s="3">
        <v>14280000</v>
      </c>
      <c r="O206" s="3">
        <v>16070000</v>
      </c>
      <c r="P206" s="3">
        <v>2120000</v>
      </c>
      <c r="Q206" s="3">
        <v>250000</v>
      </c>
      <c r="R206" s="3">
        <v>2420000</v>
      </c>
      <c r="S206" s="3">
        <v>880000</v>
      </c>
      <c r="T206" s="2">
        <v>2</v>
      </c>
      <c r="U206" s="2">
        <v>1</v>
      </c>
    </row>
    <row r="207" spans="1:21" hidden="1">
      <c r="A207" s="2" t="s">
        <v>239</v>
      </c>
      <c r="B207" s="2">
        <v>36</v>
      </c>
      <c r="C207" s="2" t="s">
        <v>22</v>
      </c>
      <c r="D207" s="2" t="s">
        <v>46</v>
      </c>
      <c r="E207" s="2" t="s">
        <v>24</v>
      </c>
      <c r="F207" s="2" t="s">
        <v>28</v>
      </c>
      <c r="G207" s="3">
        <v>11000000</v>
      </c>
      <c r="H207" s="3">
        <v>24000000</v>
      </c>
      <c r="I207" s="2">
        <v>106</v>
      </c>
      <c r="J207" s="2">
        <v>0</v>
      </c>
      <c r="K207" s="2">
        <v>0</v>
      </c>
      <c r="L207" s="2">
        <v>0</v>
      </c>
      <c r="M207" s="3">
        <v>620000</v>
      </c>
      <c r="N207" s="3">
        <v>3450000</v>
      </c>
      <c r="O207" s="3">
        <v>3800000</v>
      </c>
      <c r="P207" s="3">
        <v>580000</v>
      </c>
      <c r="Q207" s="3">
        <v>1390000</v>
      </c>
      <c r="R207" s="3">
        <v>3370000</v>
      </c>
      <c r="S207" s="3">
        <v>100000</v>
      </c>
      <c r="T207" s="2">
        <v>0</v>
      </c>
      <c r="U207" s="2">
        <v>0</v>
      </c>
    </row>
    <row r="208" spans="1:21" hidden="1">
      <c r="A208" s="2" t="s">
        <v>240</v>
      </c>
      <c r="B208" s="2">
        <v>36</v>
      </c>
      <c r="C208" s="2" t="s">
        <v>22</v>
      </c>
      <c r="D208" s="2" t="s">
        <v>23</v>
      </c>
      <c r="E208" s="2" t="s">
        <v>24</v>
      </c>
      <c r="F208" s="2" t="s">
        <v>28</v>
      </c>
      <c r="G208" s="3">
        <v>8600000</v>
      </c>
      <c r="H208" s="3">
        <v>45000000</v>
      </c>
      <c r="I208" s="2">
        <v>47</v>
      </c>
      <c r="J208" s="2">
        <v>0</v>
      </c>
      <c r="K208" s="2">
        <v>3</v>
      </c>
      <c r="L208" s="2">
        <v>3</v>
      </c>
      <c r="M208" s="3">
        <v>24800000</v>
      </c>
      <c r="N208" s="3">
        <v>31370000</v>
      </c>
      <c r="O208" s="3">
        <v>20880000</v>
      </c>
      <c r="P208" s="3">
        <v>5750000</v>
      </c>
      <c r="Q208" s="3">
        <v>2780000</v>
      </c>
      <c r="R208" s="3">
        <v>5260000</v>
      </c>
      <c r="S208" s="3">
        <v>2560000</v>
      </c>
      <c r="T208" s="2">
        <v>2</v>
      </c>
      <c r="U208" s="2">
        <v>0</v>
      </c>
    </row>
    <row r="209" spans="1:21" hidden="1">
      <c r="A209" s="2" t="s">
        <v>241</v>
      </c>
      <c r="B209" s="2">
        <v>35</v>
      </c>
      <c r="C209" s="2" t="s">
        <v>22</v>
      </c>
      <c r="D209" s="2" t="s">
        <v>23</v>
      </c>
      <c r="E209" s="2" t="s">
        <v>38</v>
      </c>
      <c r="F209" s="2" t="s">
        <v>25</v>
      </c>
      <c r="G209" s="3">
        <v>11200000</v>
      </c>
      <c r="H209" s="3">
        <v>51000000</v>
      </c>
      <c r="I209" s="2">
        <v>65</v>
      </c>
      <c r="J209" s="2">
        <v>3</v>
      </c>
      <c r="K209" s="2">
        <v>3</v>
      </c>
      <c r="L209" s="2">
        <v>0</v>
      </c>
      <c r="M209" s="3">
        <v>23890000</v>
      </c>
      <c r="N209" s="3">
        <v>27030000</v>
      </c>
      <c r="O209" s="3">
        <v>40580000</v>
      </c>
      <c r="P209" s="3">
        <v>1640000</v>
      </c>
      <c r="Q209" s="3">
        <v>5320000</v>
      </c>
      <c r="R209" s="3">
        <v>6310000</v>
      </c>
      <c r="S209" s="3">
        <v>2680000</v>
      </c>
      <c r="T209" s="2">
        <v>3</v>
      </c>
      <c r="U209" s="2">
        <v>1</v>
      </c>
    </row>
    <row r="210" spans="1:21" hidden="1">
      <c r="A210" s="2" t="s">
        <v>242</v>
      </c>
      <c r="B210" s="2">
        <v>36</v>
      </c>
      <c r="C210" s="2" t="s">
        <v>22</v>
      </c>
      <c r="D210" s="2" t="s">
        <v>30</v>
      </c>
      <c r="E210" s="2" t="s">
        <v>24</v>
      </c>
      <c r="F210" s="2" t="s">
        <v>25</v>
      </c>
      <c r="G210" s="3">
        <v>7700000</v>
      </c>
      <c r="H210" s="3">
        <v>43000000</v>
      </c>
      <c r="I210" s="2">
        <v>66</v>
      </c>
      <c r="J210" s="2">
        <v>0</v>
      </c>
      <c r="K210" s="2">
        <v>0</v>
      </c>
      <c r="L210" s="2">
        <v>0</v>
      </c>
      <c r="M210" s="3">
        <v>21390000</v>
      </c>
      <c r="N210" s="3">
        <v>14330000</v>
      </c>
      <c r="O210" s="3">
        <v>15200000</v>
      </c>
      <c r="P210" s="3">
        <v>7690000</v>
      </c>
      <c r="Q210" s="3">
        <v>4600000</v>
      </c>
      <c r="R210" s="3">
        <v>7640000</v>
      </c>
      <c r="S210" s="3">
        <v>830000</v>
      </c>
      <c r="T210" s="2">
        <v>0</v>
      </c>
      <c r="U210" s="2">
        <v>0</v>
      </c>
    </row>
    <row r="211" spans="1:21" hidden="1">
      <c r="A211" s="2" t="s">
        <v>243</v>
      </c>
      <c r="B211" s="2">
        <v>45</v>
      </c>
      <c r="C211" s="2" t="s">
        <v>22</v>
      </c>
      <c r="D211" s="2" t="s">
        <v>23</v>
      </c>
      <c r="E211" s="2" t="s">
        <v>24</v>
      </c>
      <c r="F211" s="2" t="s">
        <v>28</v>
      </c>
      <c r="G211" s="3">
        <v>16800000</v>
      </c>
      <c r="H211" s="3">
        <v>89000000</v>
      </c>
      <c r="I211" s="2">
        <v>142</v>
      </c>
      <c r="J211" s="2">
        <v>1</v>
      </c>
      <c r="K211" s="2">
        <v>3</v>
      </c>
      <c r="L211" s="2">
        <v>3</v>
      </c>
      <c r="M211" s="3">
        <v>41720000</v>
      </c>
      <c r="N211" s="3">
        <v>42880000</v>
      </c>
      <c r="O211" s="3">
        <v>35100000</v>
      </c>
      <c r="P211" s="3">
        <v>4120000</v>
      </c>
      <c r="Q211" s="3">
        <v>940000</v>
      </c>
      <c r="R211" s="3">
        <v>3150000</v>
      </c>
      <c r="S211" s="3">
        <v>5290000</v>
      </c>
      <c r="T211" s="2">
        <v>3</v>
      </c>
      <c r="U211" s="2">
        <v>1</v>
      </c>
    </row>
    <row r="212" spans="1:21" hidden="1">
      <c r="A212" s="2" t="s">
        <v>244</v>
      </c>
      <c r="B212" s="2">
        <v>41</v>
      </c>
      <c r="C212" s="2" t="s">
        <v>22</v>
      </c>
      <c r="D212" s="2" t="s">
        <v>23</v>
      </c>
      <c r="E212" s="2" t="s">
        <v>38</v>
      </c>
      <c r="F212" s="2" t="s">
        <v>41</v>
      </c>
      <c r="G212" s="3">
        <v>29100000</v>
      </c>
      <c r="H212" s="3">
        <v>149000000</v>
      </c>
      <c r="I212" s="2">
        <v>158</v>
      </c>
      <c r="J212" s="2">
        <v>0</v>
      </c>
      <c r="K212" s="2">
        <v>0</v>
      </c>
      <c r="L212" s="2">
        <v>0</v>
      </c>
      <c r="M212" s="3">
        <v>101920000</v>
      </c>
      <c r="N212" s="3">
        <v>89700000</v>
      </c>
      <c r="O212" s="3">
        <v>78580000</v>
      </c>
      <c r="P212" s="3">
        <v>43270000</v>
      </c>
      <c r="Q212" s="3">
        <v>17160000</v>
      </c>
      <c r="R212" s="3">
        <v>15470000</v>
      </c>
      <c r="S212" s="3">
        <v>6300000</v>
      </c>
      <c r="T212" s="2">
        <v>0</v>
      </c>
      <c r="U212" s="2">
        <v>0</v>
      </c>
    </row>
    <row r="213" spans="1:21" hidden="1">
      <c r="A213" s="2" t="s">
        <v>245</v>
      </c>
      <c r="B213" s="2">
        <v>55</v>
      </c>
      <c r="C213" s="2" t="s">
        <v>34</v>
      </c>
      <c r="D213" s="2" t="s">
        <v>27</v>
      </c>
      <c r="E213" s="2" t="s">
        <v>24</v>
      </c>
      <c r="F213" s="2" t="s">
        <v>25</v>
      </c>
      <c r="G213" s="3">
        <v>13000000</v>
      </c>
      <c r="H213" s="3">
        <v>53000000</v>
      </c>
      <c r="I213" s="2">
        <v>189</v>
      </c>
      <c r="J213" s="2">
        <v>0</v>
      </c>
      <c r="K213" s="2">
        <v>0</v>
      </c>
      <c r="L213" s="2">
        <v>0</v>
      </c>
      <c r="M213" s="3">
        <v>24420000</v>
      </c>
      <c r="N213" s="3">
        <v>15880000</v>
      </c>
      <c r="O213" s="3">
        <v>31860000</v>
      </c>
      <c r="P213" s="3">
        <v>21600000</v>
      </c>
      <c r="Q213" s="3">
        <v>3630000</v>
      </c>
      <c r="R213" s="3">
        <v>9650000</v>
      </c>
      <c r="S213" s="3">
        <v>850000</v>
      </c>
      <c r="T213" s="2">
        <v>0</v>
      </c>
      <c r="U213" s="2">
        <v>0</v>
      </c>
    </row>
    <row r="214" spans="1:21" hidden="1">
      <c r="A214" s="2" t="s">
        <v>246</v>
      </c>
      <c r="B214" s="2">
        <v>43</v>
      </c>
      <c r="C214" s="2" t="s">
        <v>22</v>
      </c>
      <c r="D214" s="2" t="s">
        <v>23</v>
      </c>
      <c r="E214" s="2" t="s">
        <v>24</v>
      </c>
      <c r="F214" s="2" t="s">
        <v>25</v>
      </c>
      <c r="G214" s="3">
        <v>10800000</v>
      </c>
      <c r="H214" s="3">
        <v>57000000</v>
      </c>
      <c r="I214" s="2">
        <v>107</v>
      </c>
      <c r="J214" s="2">
        <v>0</v>
      </c>
      <c r="K214" s="2">
        <v>0</v>
      </c>
      <c r="L214" s="2">
        <v>0</v>
      </c>
      <c r="M214" s="3">
        <v>16340000</v>
      </c>
      <c r="N214" s="3">
        <v>14400000</v>
      </c>
      <c r="O214" s="3">
        <v>21750000</v>
      </c>
      <c r="P214" s="3">
        <v>2130000</v>
      </c>
      <c r="Q214" s="3">
        <v>7600000</v>
      </c>
      <c r="R214" s="3">
        <v>8170000</v>
      </c>
      <c r="S214" s="3">
        <v>2910000</v>
      </c>
      <c r="T214" s="2">
        <v>1</v>
      </c>
      <c r="U214" s="2">
        <v>0</v>
      </c>
    </row>
    <row r="215" spans="1:21" hidden="1">
      <c r="A215" s="2" t="s">
        <v>247</v>
      </c>
      <c r="B215" s="2">
        <v>56</v>
      </c>
      <c r="C215" s="2" t="s">
        <v>22</v>
      </c>
      <c r="D215" s="2" t="s">
        <v>30</v>
      </c>
      <c r="E215" s="2" t="s">
        <v>38</v>
      </c>
      <c r="F215" s="2" t="s">
        <v>28</v>
      </c>
      <c r="G215" s="3">
        <v>11600000</v>
      </c>
      <c r="H215" s="3">
        <v>63000000</v>
      </c>
      <c r="I215" s="2">
        <v>215</v>
      </c>
      <c r="J215" s="2">
        <v>0</v>
      </c>
      <c r="K215" s="2">
        <v>0</v>
      </c>
      <c r="L215" s="2">
        <v>0</v>
      </c>
      <c r="M215" s="3">
        <v>21940000</v>
      </c>
      <c r="N215" s="3">
        <v>13280000</v>
      </c>
      <c r="O215" s="3">
        <v>23730000</v>
      </c>
      <c r="P215" s="3">
        <v>2360000</v>
      </c>
      <c r="Q215" s="3">
        <v>7160000</v>
      </c>
      <c r="R215" s="3">
        <v>8570000</v>
      </c>
      <c r="S215" s="3">
        <v>7300000</v>
      </c>
      <c r="T215" s="2">
        <v>1</v>
      </c>
      <c r="U215" s="2">
        <v>0</v>
      </c>
    </row>
    <row r="216" spans="1:21" hidden="1">
      <c r="A216" s="2" t="s">
        <v>248</v>
      </c>
      <c r="B216" s="2">
        <v>42</v>
      </c>
      <c r="C216" s="2" t="s">
        <v>34</v>
      </c>
      <c r="D216" s="2" t="s">
        <v>27</v>
      </c>
      <c r="E216" s="2" t="s">
        <v>24</v>
      </c>
      <c r="F216" s="2" t="s">
        <v>48</v>
      </c>
      <c r="G216" s="3">
        <v>10000000</v>
      </c>
      <c r="H216" s="3">
        <v>35000000</v>
      </c>
      <c r="I216" s="2">
        <v>188</v>
      </c>
      <c r="J216" s="2">
        <v>0</v>
      </c>
      <c r="K216" s="2">
        <v>0</v>
      </c>
      <c r="L216" s="2">
        <v>0</v>
      </c>
      <c r="M216" s="3">
        <v>15380000</v>
      </c>
      <c r="N216" s="3">
        <v>8550000</v>
      </c>
      <c r="O216" s="3">
        <v>11930000</v>
      </c>
      <c r="P216" s="3">
        <v>3410000</v>
      </c>
      <c r="Q216" s="3">
        <v>1270000</v>
      </c>
      <c r="R216" s="3">
        <v>6070000</v>
      </c>
      <c r="S216" s="3">
        <v>230000</v>
      </c>
      <c r="T216" s="2">
        <v>2</v>
      </c>
      <c r="U216" s="2">
        <v>0</v>
      </c>
    </row>
    <row r="217" spans="1:21" hidden="1">
      <c r="A217" s="2" t="s">
        <v>249</v>
      </c>
      <c r="B217" s="2">
        <v>29</v>
      </c>
      <c r="C217" s="2" t="s">
        <v>22</v>
      </c>
      <c r="D217" s="2" t="s">
        <v>30</v>
      </c>
      <c r="E217" s="2" t="s">
        <v>24</v>
      </c>
      <c r="F217" s="2" t="s">
        <v>41</v>
      </c>
      <c r="G217" s="3">
        <v>10600000</v>
      </c>
      <c r="H217" s="3">
        <v>20000000</v>
      </c>
      <c r="I217" s="2">
        <v>53</v>
      </c>
      <c r="J217" s="2">
        <v>0</v>
      </c>
      <c r="K217" s="2">
        <v>0</v>
      </c>
      <c r="L217" s="2">
        <v>0</v>
      </c>
      <c r="M217" s="3">
        <v>6010000</v>
      </c>
      <c r="N217" s="3">
        <v>5530000</v>
      </c>
      <c r="O217" s="3">
        <v>8990000</v>
      </c>
      <c r="P217" s="3">
        <v>1510000</v>
      </c>
      <c r="Q217" s="3">
        <v>2200000</v>
      </c>
      <c r="R217" s="3">
        <v>3420000</v>
      </c>
      <c r="S217" s="3">
        <v>1970000</v>
      </c>
      <c r="T217" s="2">
        <v>0</v>
      </c>
      <c r="U217" s="2">
        <v>0</v>
      </c>
    </row>
    <row r="218" spans="1:21" hidden="1">
      <c r="A218" s="2" t="s">
        <v>250</v>
      </c>
      <c r="B218" s="2">
        <v>39</v>
      </c>
      <c r="C218" s="2" t="s">
        <v>34</v>
      </c>
      <c r="D218" s="2" t="s">
        <v>30</v>
      </c>
      <c r="E218" s="2" t="s">
        <v>38</v>
      </c>
      <c r="F218" s="2" t="s">
        <v>41</v>
      </c>
      <c r="G218" s="3">
        <v>10000000</v>
      </c>
      <c r="H218" s="3">
        <v>35000000</v>
      </c>
      <c r="I218" s="2">
        <v>101</v>
      </c>
      <c r="J218" s="2">
        <v>0</v>
      </c>
      <c r="K218" s="2">
        <v>0</v>
      </c>
      <c r="L218" s="2">
        <v>0</v>
      </c>
      <c r="M218" s="3">
        <v>19660000</v>
      </c>
      <c r="N218" s="3">
        <v>17630000</v>
      </c>
      <c r="O218" s="3">
        <v>18300000</v>
      </c>
      <c r="P218" s="3">
        <v>8230000</v>
      </c>
      <c r="Q218" s="3">
        <v>14550000</v>
      </c>
      <c r="R218" s="3">
        <v>6170000</v>
      </c>
      <c r="S218" s="3">
        <v>270000</v>
      </c>
      <c r="T218" s="2">
        <v>1</v>
      </c>
      <c r="U218" s="2">
        <v>0</v>
      </c>
    </row>
    <row r="219" spans="1:21" hidden="1">
      <c r="A219" s="2" t="s">
        <v>251</v>
      </c>
      <c r="B219" s="2">
        <v>41</v>
      </c>
      <c r="C219" s="2" t="s">
        <v>22</v>
      </c>
      <c r="D219" s="2" t="s">
        <v>27</v>
      </c>
      <c r="E219" s="2" t="s">
        <v>24</v>
      </c>
      <c r="F219" s="2" t="s">
        <v>25</v>
      </c>
      <c r="G219" s="3">
        <v>8900000</v>
      </c>
      <c r="H219" s="3">
        <v>34000000</v>
      </c>
      <c r="I219" s="2">
        <v>111</v>
      </c>
      <c r="J219" s="2">
        <v>0</v>
      </c>
      <c r="K219" s="2">
        <v>0</v>
      </c>
      <c r="L219" s="2">
        <v>0</v>
      </c>
      <c r="M219" s="3">
        <v>15830000</v>
      </c>
      <c r="N219" s="3">
        <v>11370000</v>
      </c>
      <c r="O219" s="3">
        <v>8720000</v>
      </c>
      <c r="P219" s="3">
        <v>7000000</v>
      </c>
      <c r="Q219" s="3">
        <v>10230000</v>
      </c>
      <c r="R219" s="3">
        <v>3850000</v>
      </c>
      <c r="S219" s="3">
        <v>1190000</v>
      </c>
      <c r="T219" s="2">
        <v>0</v>
      </c>
      <c r="U219" s="2">
        <v>0</v>
      </c>
    </row>
    <row r="220" spans="1:21" hidden="1">
      <c r="A220" s="2" t="s">
        <v>252</v>
      </c>
      <c r="B220" s="2">
        <v>43</v>
      </c>
      <c r="C220" s="2" t="s">
        <v>34</v>
      </c>
      <c r="D220" s="2" t="s">
        <v>27</v>
      </c>
      <c r="E220" s="2" t="s">
        <v>24</v>
      </c>
      <c r="F220" s="2" t="s">
        <v>25</v>
      </c>
      <c r="G220" s="3">
        <v>9600000</v>
      </c>
      <c r="H220" s="3">
        <v>27000000</v>
      </c>
      <c r="I220" s="2">
        <v>57</v>
      </c>
      <c r="J220" s="2">
        <v>1</v>
      </c>
      <c r="K220" s="2">
        <v>3</v>
      </c>
      <c r="L220" s="2">
        <v>0</v>
      </c>
      <c r="M220" s="3">
        <v>17110000</v>
      </c>
      <c r="N220" s="3">
        <v>14790000</v>
      </c>
      <c r="O220" s="3">
        <v>18790000</v>
      </c>
      <c r="P220" s="3">
        <v>440000</v>
      </c>
      <c r="Q220" s="3">
        <v>1550000</v>
      </c>
      <c r="R220" s="3">
        <v>3360000</v>
      </c>
      <c r="S220" s="3">
        <v>790000</v>
      </c>
      <c r="T220" s="2">
        <v>2</v>
      </c>
      <c r="U220" s="2">
        <v>1</v>
      </c>
    </row>
    <row r="221" spans="1:21" hidden="1">
      <c r="A221" s="2" t="s">
        <v>253</v>
      </c>
      <c r="B221" s="2">
        <v>33</v>
      </c>
      <c r="C221" s="2" t="s">
        <v>22</v>
      </c>
      <c r="D221" s="2" t="s">
        <v>23</v>
      </c>
      <c r="E221" s="2" t="s">
        <v>24</v>
      </c>
      <c r="F221" s="2" t="s">
        <v>28</v>
      </c>
      <c r="G221" s="3">
        <v>11700000</v>
      </c>
      <c r="H221" s="3">
        <v>57000000</v>
      </c>
      <c r="I221" s="2">
        <v>33</v>
      </c>
      <c r="J221" s="2">
        <v>0</v>
      </c>
      <c r="K221" s="2">
        <v>0</v>
      </c>
      <c r="L221" s="2">
        <v>3</v>
      </c>
      <c r="M221" s="3">
        <v>19770000</v>
      </c>
      <c r="N221" s="3">
        <v>20110000</v>
      </c>
      <c r="O221" s="3">
        <v>20130000</v>
      </c>
      <c r="P221" s="3">
        <v>20180000</v>
      </c>
      <c r="Q221" s="3">
        <v>7750000</v>
      </c>
      <c r="R221" s="3">
        <v>3570000</v>
      </c>
      <c r="S221" s="3">
        <v>2360000</v>
      </c>
      <c r="T221" s="2">
        <v>1</v>
      </c>
      <c r="U221" s="2">
        <v>0</v>
      </c>
    </row>
    <row r="222" spans="1:21" hidden="1">
      <c r="A222" s="2" t="s">
        <v>254</v>
      </c>
      <c r="B222" s="2">
        <v>40</v>
      </c>
      <c r="C222" s="2" t="s">
        <v>34</v>
      </c>
      <c r="D222" s="2" t="s">
        <v>23</v>
      </c>
      <c r="E222" s="2" t="s">
        <v>24</v>
      </c>
      <c r="F222" s="2" t="s">
        <v>28</v>
      </c>
      <c r="G222" s="3">
        <v>14900000</v>
      </c>
      <c r="H222" s="3">
        <v>82000000</v>
      </c>
      <c r="I222" s="2">
        <v>139</v>
      </c>
      <c r="J222" s="2">
        <v>0</v>
      </c>
      <c r="K222" s="2">
        <v>0</v>
      </c>
      <c r="L222" s="2">
        <v>0</v>
      </c>
      <c r="M222" s="3">
        <v>66620000</v>
      </c>
      <c r="N222" s="3">
        <v>62030000</v>
      </c>
      <c r="O222" s="3">
        <v>44410000</v>
      </c>
      <c r="P222" s="3">
        <v>68220000</v>
      </c>
      <c r="Q222" s="3">
        <v>2260000</v>
      </c>
      <c r="R222" s="3">
        <v>13560000</v>
      </c>
      <c r="S222" s="3">
        <v>1760000</v>
      </c>
      <c r="T222" s="2">
        <v>0</v>
      </c>
      <c r="U222" s="2">
        <v>0</v>
      </c>
    </row>
    <row r="223" spans="1:21" hidden="1">
      <c r="A223" s="2" t="s">
        <v>255</v>
      </c>
      <c r="B223" s="2">
        <v>33</v>
      </c>
      <c r="C223" s="2" t="s">
        <v>22</v>
      </c>
      <c r="D223" s="2" t="s">
        <v>27</v>
      </c>
      <c r="E223" s="2" t="s">
        <v>38</v>
      </c>
      <c r="F223" s="2" t="s">
        <v>48</v>
      </c>
      <c r="G223" s="3">
        <v>13700000</v>
      </c>
      <c r="H223" s="3">
        <v>56000000</v>
      </c>
      <c r="I223" s="2">
        <v>27</v>
      </c>
      <c r="J223" s="2">
        <v>0</v>
      </c>
      <c r="K223" s="2">
        <v>0</v>
      </c>
      <c r="L223" s="2">
        <v>0</v>
      </c>
      <c r="M223" s="3">
        <v>23170000</v>
      </c>
      <c r="N223" s="3">
        <v>30170000</v>
      </c>
      <c r="O223" s="3">
        <v>34040000</v>
      </c>
      <c r="P223" s="3">
        <v>9920000</v>
      </c>
      <c r="Q223" s="3">
        <v>11240000</v>
      </c>
      <c r="R223" s="3">
        <v>13280000</v>
      </c>
      <c r="S223" s="3">
        <v>3690000</v>
      </c>
      <c r="T223" s="2">
        <v>1</v>
      </c>
      <c r="U223" s="2">
        <v>0</v>
      </c>
    </row>
    <row r="224" spans="1:21" hidden="1">
      <c r="A224" s="2" t="s">
        <v>256</v>
      </c>
      <c r="B224" s="2">
        <v>25</v>
      </c>
      <c r="C224" s="2" t="s">
        <v>22</v>
      </c>
      <c r="D224" s="2" t="s">
        <v>23</v>
      </c>
      <c r="E224" s="2" t="s">
        <v>38</v>
      </c>
      <c r="F224" s="2" t="s">
        <v>28</v>
      </c>
      <c r="G224" s="3">
        <v>5200000</v>
      </c>
      <c r="H224" s="3">
        <v>22000000</v>
      </c>
      <c r="I224" s="2">
        <v>47</v>
      </c>
      <c r="J224" s="2">
        <v>0</v>
      </c>
      <c r="K224" s="2">
        <v>0</v>
      </c>
      <c r="L224" s="2">
        <v>0</v>
      </c>
      <c r="M224" s="3">
        <v>7940000</v>
      </c>
      <c r="N224" s="3">
        <v>7780000</v>
      </c>
      <c r="O224" s="3">
        <v>6570000</v>
      </c>
      <c r="P224" s="3">
        <v>2940000</v>
      </c>
      <c r="Q224" s="3">
        <v>430000</v>
      </c>
      <c r="R224" s="3">
        <v>2510000</v>
      </c>
      <c r="S224" s="3">
        <v>370000</v>
      </c>
      <c r="T224" s="2">
        <v>0</v>
      </c>
      <c r="U224" s="2">
        <v>0</v>
      </c>
    </row>
    <row r="225" spans="1:21" hidden="1">
      <c r="A225" s="2" t="s">
        <v>257</v>
      </c>
      <c r="B225" s="2">
        <v>48</v>
      </c>
      <c r="C225" s="2" t="s">
        <v>22</v>
      </c>
      <c r="D225" s="2" t="s">
        <v>27</v>
      </c>
      <c r="E225" s="2" t="s">
        <v>31</v>
      </c>
      <c r="F225" s="2" t="s">
        <v>28</v>
      </c>
      <c r="G225" s="3">
        <v>10500000</v>
      </c>
      <c r="H225" s="3">
        <v>37000000</v>
      </c>
      <c r="I225" s="2">
        <v>169</v>
      </c>
      <c r="J225" s="2">
        <v>0</v>
      </c>
      <c r="K225" s="2">
        <v>0</v>
      </c>
      <c r="L225" s="2">
        <v>0</v>
      </c>
      <c r="M225" s="3">
        <v>6470000</v>
      </c>
      <c r="N225" s="3">
        <v>12130000</v>
      </c>
      <c r="O225" s="3">
        <v>10430000</v>
      </c>
      <c r="P225" s="3">
        <v>3630000</v>
      </c>
      <c r="Q225" s="3">
        <v>10670000</v>
      </c>
      <c r="R225" s="3">
        <v>8430000</v>
      </c>
      <c r="S225" s="3">
        <v>2380000</v>
      </c>
      <c r="T225" s="2">
        <v>0</v>
      </c>
      <c r="U225" s="2">
        <v>0</v>
      </c>
    </row>
    <row r="226" spans="1:21" hidden="1">
      <c r="A226" s="2" t="s">
        <v>258</v>
      </c>
      <c r="B226" s="2">
        <v>30</v>
      </c>
      <c r="C226" s="2" t="s">
        <v>22</v>
      </c>
      <c r="D226" s="2" t="s">
        <v>27</v>
      </c>
      <c r="E226" s="2" t="s">
        <v>24</v>
      </c>
      <c r="F226" s="2" t="s">
        <v>28</v>
      </c>
      <c r="G226" s="3">
        <v>8600000</v>
      </c>
      <c r="H226" s="3">
        <v>22000000</v>
      </c>
      <c r="I226" s="2">
        <v>42</v>
      </c>
      <c r="J226" s="2">
        <v>0</v>
      </c>
      <c r="K226" s="2">
        <v>0</v>
      </c>
      <c r="L226" s="2">
        <v>0</v>
      </c>
      <c r="M226" s="3">
        <v>12360000</v>
      </c>
      <c r="N226" s="3">
        <v>10980000</v>
      </c>
      <c r="O226" s="3">
        <v>12020000</v>
      </c>
      <c r="P226" s="3">
        <v>3250000</v>
      </c>
      <c r="Q226" s="3">
        <v>4370000</v>
      </c>
      <c r="R226" s="3">
        <v>5910000</v>
      </c>
      <c r="S226" s="3">
        <v>990000</v>
      </c>
      <c r="T226" s="2">
        <v>1</v>
      </c>
      <c r="U226" s="2">
        <v>0</v>
      </c>
    </row>
    <row r="227" spans="1:21" hidden="1">
      <c r="A227" s="2" t="s">
        <v>259</v>
      </c>
      <c r="B227" s="2">
        <v>42</v>
      </c>
      <c r="C227" s="2" t="s">
        <v>34</v>
      </c>
      <c r="D227" s="2" t="s">
        <v>23</v>
      </c>
      <c r="E227" s="2" t="s">
        <v>24</v>
      </c>
      <c r="F227" s="2" t="s">
        <v>48</v>
      </c>
      <c r="G227" s="3">
        <v>21800000</v>
      </c>
      <c r="H227" s="3">
        <v>86000000</v>
      </c>
      <c r="I227" s="2">
        <v>105</v>
      </c>
      <c r="J227" s="2">
        <v>2</v>
      </c>
      <c r="K227" s="2">
        <v>1</v>
      </c>
      <c r="L227" s="2">
        <v>0</v>
      </c>
      <c r="M227" s="3">
        <v>52930000</v>
      </c>
      <c r="N227" s="3">
        <v>58920000</v>
      </c>
      <c r="O227" s="3">
        <v>52030000</v>
      </c>
      <c r="P227" s="3">
        <v>10390000</v>
      </c>
      <c r="Q227" s="3">
        <v>9270000</v>
      </c>
      <c r="R227" s="3">
        <v>25660000</v>
      </c>
      <c r="S227" s="3">
        <v>2730000</v>
      </c>
      <c r="T227" s="2">
        <v>2</v>
      </c>
      <c r="U227" s="2">
        <v>0</v>
      </c>
    </row>
    <row r="228" spans="1:21" hidden="1">
      <c r="A228" s="2" t="s">
        <v>260</v>
      </c>
      <c r="B228" s="2">
        <v>40</v>
      </c>
      <c r="C228" s="2" t="s">
        <v>22</v>
      </c>
      <c r="D228" s="2" t="s">
        <v>46</v>
      </c>
      <c r="E228" s="2" t="s">
        <v>38</v>
      </c>
      <c r="F228" s="2" t="s">
        <v>48</v>
      </c>
      <c r="G228" s="3">
        <v>15400000</v>
      </c>
      <c r="H228" s="3">
        <v>113000000</v>
      </c>
      <c r="I228" s="2">
        <v>131</v>
      </c>
      <c r="J228" s="2">
        <v>0</v>
      </c>
      <c r="K228" s="2">
        <v>0</v>
      </c>
      <c r="L228" s="2">
        <v>0</v>
      </c>
      <c r="M228" s="3">
        <v>4150000</v>
      </c>
      <c r="N228" s="3">
        <v>10230000</v>
      </c>
      <c r="O228" s="3">
        <v>30950000</v>
      </c>
      <c r="P228" s="3">
        <v>2300000</v>
      </c>
      <c r="Q228" s="3">
        <v>9330000</v>
      </c>
      <c r="R228" s="3">
        <v>17050000</v>
      </c>
      <c r="S228" s="3">
        <v>7190000</v>
      </c>
      <c r="T228" s="2">
        <v>0</v>
      </c>
      <c r="U228" s="2">
        <v>0</v>
      </c>
    </row>
    <row r="229" spans="1:21" hidden="1">
      <c r="A229" s="2" t="s">
        <v>261</v>
      </c>
      <c r="B229" s="2">
        <v>29</v>
      </c>
      <c r="C229" s="2" t="s">
        <v>34</v>
      </c>
      <c r="D229" s="2" t="s">
        <v>30</v>
      </c>
      <c r="E229" s="2" t="s">
        <v>38</v>
      </c>
      <c r="F229" s="2" t="s">
        <v>48</v>
      </c>
      <c r="G229" s="3">
        <v>7900000</v>
      </c>
      <c r="H229" s="3">
        <v>47000000</v>
      </c>
      <c r="I229" s="2">
        <v>47</v>
      </c>
      <c r="J229" s="2">
        <v>0</v>
      </c>
      <c r="K229" s="2">
        <v>0</v>
      </c>
      <c r="L229" s="2">
        <v>0</v>
      </c>
      <c r="M229" s="3">
        <v>37770000</v>
      </c>
      <c r="N229" s="3">
        <v>27640000</v>
      </c>
      <c r="O229" s="3">
        <v>25480000</v>
      </c>
      <c r="P229" s="3">
        <v>17680000</v>
      </c>
      <c r="Q229" s="3">
        <v>13760000</v>
      </c>
      <c r="R229" s="3">
        <v>22420000</v>
      </c>
      <c r="S229" s="3">
        <v>1760000</v>
      </c>
      <c r="T229" s="2">
        <v>0</v>
      </c>
      <c r="U229" s="2">
        <v>0</v>
      </c>
    </row>
    <row r="230" spans="1:21" hidden="1">
      <c r="A230" s="2" t="s">
        <v>262</v>
      </c>
      <c r="B230" s="2">
        <v>34</v>
      </c>
      <c r="C230" s="2" t="s">
        <v>22</v>
      </c>
      <c r="D230" s="2" t="s">
        <v>23</v>
      </c>
      <c r="E230" s="2" t="s">
        <v>38</v>
      </c>
      <c r="F230" s="2" t="s">
        <v>48</v>
      </c>
      <c r="G230" s="3">
        <v>12400000</v>
      </c>
      <c r="H230" s="3">
        <v>49000000</v>
      </c>
      <c r="I230" s="2">
        <v>46</v>
      </c>
      <c r="J230" s="2">
        <v>0</v>
      </c>
      <c r="K230" s="2">
        <v>0</v>
      </c>
      <c r="L230" s="2">
        <v>0</v>
      </c>
      <c r="M230" s="3">
        <v>10450000</v>
      </c>
      <c r="N230" s="3">
        <v>0</v>
      </c>
      <c r="O230" s="3">
        <v>3290000</v>
      </c>
      <c r="P230" s="3">
        <v>3960000</v>
      </c>
      <c r="Q230" s="3">
        <v>0</v>
      </c>
      <c r="R230" s="3">
        <v>1430000</v>
      </c>
      <c r="S230" s="3">
        <v>1760000</v>
      </c>
      <c r="T230" s="2">
        <v>0</v>
      </c>
      <c r="U230" s="2">
        <v>0</v>
      </c>
    </row>
    <row r="231" spans="1:21" hidden="1">
      <c r="A231" s="2" t="s">
        <v>263</v>
      </c>
      <c r="B231" s="2">
        <v>55</v>
      </c>
      <c r="C231" s="2" t="s">
        <v>34</v>
      </c>
      <c r="D231" s="2" t="s">
        <v>23</v>
      </c>
      <c r="E231" s="2" t="s">
        <v>31</v>
      </c>
      <c r="F231" s="2" t="s">
        <v>48</v>
      </c>
      <c r="G231" s="3">
        <v>29800000</v>
      </c>
      <c r="H231" s="3">
        <v>108000000</v>
      </c>
      <c r="I231" s="2">
        <v>217</v>
      </c>
      <c r="J231" s="2">
        <v>3</v>
      </c>
      <c r="K231" s="2">
        <v>3</v>
      </c>
      <c r="L231" s="2">
        <v>3</v>
      </c>
      <c r="M231" s="3">
        <v>70640000</v>
      </c>
      <c r="N231" s="3">
        <v>58370000</v>
      </c>
      <c r="O231" s="3">
        <v>61550000</v>
      </c>
      <c r="P231" s="3">
        <v>7890000</v>
      </c>
      <c r="Q231" s="3">
        <v>1980000</v>
      </c>
      <c r="R231" s="3">
        <v>3550000</v>
      </c>
      <c r="S231" s="3">
        <v>8350000</v>
      </c>
      <c r="T231" s="2">
        <v>3</v>
      </c>
      <c r="U231" s="2">
        <v>1</v>
      </c>
    </row>
    <row r="232" spans="1:21" hidden="1">
      <c r="A232" s="2" t="s">
        <v>264</v>
      </c>
      <c r="B232" s="2">
        <v>40</v>
      </c>
      <c r="C232" s="2" t="s">
        <v>34</v>
      </c>
      <c r="D232" s="2" t="s">
        <v>27</v>
      </c>
      <c r="E232" s="2" t="s">
        <v>24</v>
      </c>
      <c r="F232" s="2" t="s">
        <v>48</v>
      </c>
      <c r="G232" s="3">
        <v>10500000</v>
      </c>
      <c r="H232" s="3">
        <v>53000000</v>
      </c>
      <c r="I232" s="2">
        <v>119</v>
      </c>
      <c r="J232" s="2">
        <v>3</v>
      </c>
      <c r="K232" s="2">
        <v>3</v>
      </c>
      <c r="L232" s="2">
        <v>3</v>
      </c>
      <c r="M232" s="3">
        <v>51940000</v>
      </c>
      <c r="N232" s="3">
        <v>57950000</v>
      </c>
      <c r="O232" s="3">
        <v>50580000</v>
      </c>
      <c r="P232" s="3">
        <v>5170000</v>
      </c>
      <c r="Q232" s="3">
        <v>1170000</v>
      </c>
      <c r="R232" s="3">
        <v>2280000</v>
      </c>
      <c r="S232" s="3">
        <v>4560000</v>
      </c>
      <c r="T232" s="2">
        <v>3</v>
      </c>
      <c r="U232" s="2">
        <v>1</v>
      </c>
    </row>
    <row r="233" spans="1:21" hidden="1">
      <c r="A233" s="2" t="s">
        <v>265</v>
      </c>
      <c r="B233" s="2">
        <v>40</v>
      </c>
      <c r="C233" s="2" t="s">
        <v>34</v>
      </c>
      <c r="D233" s="2" t="s">
        <v>27</v>
      </c>
      <c r="E233" s="2" t="s">
        <v>24</v>
      </c>
      <c r="F233" s="2" t="s">
        <v>25</v>
      </c>
      <c r="G233" s="3">
        <v>7300000</v>
      </c>
      <c r="H233" s="3">
        <v>36000000</v>
      </c>
      <c r="I233" s="2">
        <v>130</v>
      </c>
      <c r="J233" s="2">
        <v>3</v>
      </c>
      <c r="K233" s="2">
        <v>0</v>
      </c>
      <c r="L233" s="2">
        <v>2</v>
      </c>
      <c r="M233" s="3">
        <v>10500000</v>
      </c>
      <c r="N233" s="3">
        <v>9670000</v>
      </c>
      <c r="O233" s="3">
        <v>11770000</v>
      </c>
      <c r="P233" s="3">
        <v>630000</v>
      </c>
      <c r="Q233" s="3">
        <v>1400000</v>
      </c>
      <c r="R233" s="3">
        <v>4060000</v>
      </c>
      <c r="S233" s="3">
        <v>990000</v>
      </c>
      <c r="T233" s="2">
        <v>2</v>
      </c>
      <c r="U233" s="2">
        <v>1</v>
      </c>
    </row>
    <row r="234" spans="1:21" hidden="1">
      <c r="A234" s="2" t="s">
        <v>266</v>
      </c>
      <c r="B234" s="2">
        <v>26</v>
      </c>
      <c r="C234" s="2" t="s">
        <v>34</v>
      </c>
      <c r="D234" s="2" t="s">
        <v>27</v>
      </c>
      <c r="E234" s="2" t="s">
        <v>38</v>
      </c>
      <c r="F234" s="2" t="s">
        <v>41</v>
      </c>
      <c r="G234" s="3">
        <v>8000000</v>
      </c>
      <c r="H234" s="3">
        <v>44000000</v>
      </c>
      <c r="I234" s="2">
        <v>37</v>
      </c>
      <c r="J234" s="2">
        <v>0</v>
      </c>
      <c r="K234" s="2">
        <v>0</v>
      </c>
      <c r="L234" s="2">
        <v>0</v>
      </c>
      <c r="M234" s="3">
        <v>14790000</v>
      </c>
      <c r="N234" s="3">
        <v>14680000</v>
      </c>
      <c r="O234" s="3">
        <v>17210000</v>
      </c>
      <c r="P234" s="3">
        <v>4780000</v>
      </c>
      <c r="Q234" s="3">
        <v>6840000</v>
      </c>
      <c r="R234" s="3">
        <v>16430000</v>
      </c>
      <c r="S234" s="3">
        <v>340000</v>
      </c>
      <c r="T234" s="2">
        <v>0</v>
      </c>
      <c r="U234" s="2">
        <v>0</v>
      </c>
    </row>
    <row r="235" spans="1:21" hidden="1">
      <c r="A235" s="2" t="s">
        <v>267</v>
      </c>
      <c r="B235" s="2">
        <v>33</v>
      </c>
      <c r="C235" s="2" t="s">
        <v>22</v>
      </c>
      <c r="D235" s="2" t="s">
        <v>27</v>
      </c>
      <c r="E235" s="2" t="s">
        <v>38</v>
      </c>
      <c r="F235" s="2" t="s">
        <v>48</v>
      </c>
      <c r="G235" s="3">
        <v>10300000</v>
      </c>
      <c r="H235" s="3">
        <v>56000000</v>
      </c>
      <c r="I235" s="2">
        <v>104</v>
      </c>
      <c r="J235" s="2">
        <v>0</v>
      </c>
      <c r="K235" s="2">
        <v>0</v>
      </c>
      <c r="L235" s="2">
        <v>0</v>
      </c>
      <c r="M235" s="3">
        <v>29220000</v>
      </c>
      <c r="N235" s="3">
        <v>26940000</v>
      </c>
      <c r="O235" s="3">
        <v>17100000</v>
      </c>
      <c r="P235" s="3">
        <v>11670000</v>
      </c>
      <c r="Q235" s="3">
        <v>3150000</v>
      </c>
      <c r="R235" s="3">
        <v>2010000</v>
      </c>
      <c r="S235" s="3">
        <v>850000</v>
      </c>
      <c r="T235" s="2">
        <v>0</v>
      </c>
      <c r="U235" s="2">
        <v>0</v>
      </c>
    </row>
    <row r="236" spans="1:21" hidden="1">
      <c r="A236" s="2" t="s">
        <v>268</v>
      </c>
      <c r="B236" s="2">
        <v>23</v>
      </c>
      <c r="C236" s="2" t="s">
        <v>34</v>
      </c>
      <c r="D236" s="2" t="s">
        <v>46</v>
      </c>
      <c r="E236" s="2" t="s">
        <v>38</v>
      </c>
      <c r="F236" s="2" t="s">
        <v>41</v>
      </c>
      <c r="G236" s="3">
        <v>10500000</v>
      </c>
      <c r="H236" s="3">
        <v>45000000</v>
      </c>
      <c r="I236" s="2">
        <v>23</v>
      </c>
      <c r="J236" s="2">
        <v>0</v>
      </c>
      <c r="K236" s="2">
        <v>0</v>
      </c>
      <c r="L236" s="2">
        <v>0</v>
      </c>
      <c r="M236" s="3">
        <v>25610000</v>
      </c>
      <c r="N236" s="3">
        <v>20510000</v>
      </c>
      <c r="O236" s="3">
        <v>18480000</v>
      </c>
      <c r="P236" s="3">
        <v>22420000</v>
      </c>
      <c r="Q236" s="3">
        <v>19770000</v>
      </c>
      <c r="R236" s="3">
        <v>8000000</v>
      </c>
      <c r="S236" s="3">
        <v>1250000</v>
      </c>
      <c r="T236" s="2">
        <v>1</v>
      </c>
      <c r="U236" s="2">
        <v>0</v>
      </c>
    </row>
    <row r="237" spans="1:21" hidden="1">
      <c r="A237" s="2" t="s">
        <v>269</v>
      </c>
      <c r="B237" s="2">
        <v>30</v>
      </c>
      <c r="C237" s="2" t="s">
        <v>34</v>
      </c>
      <c r="D237" s="2" t="s">
        <v>30</v>
      </c>
      <c r="E237" s="2" t="s">
        <v>24</v>
      </c>
      <c r="F237" s="2" t="s">
        <v>25</v>
      </c>
      <c r="G237" s="3">
        <v>7300000</v>
      </c>
      <c r="H237" s="3">
        <v>33000000</v>
      </c>
      <c r="I237" s="2">
        <v>92</v>
      </c>
      <c r="J237" s="2">
        <v>0</v>
      </c>
      <c r="K237" s="2">
        <v>0</v>
      </c>
      <c r="L237" s="2">
        <v>0</v>
      </c>
      <c r="M237" s="3">
        <v>1250000</v>
      </c>
      <c r="N237" s="3">
        <v>750000</v>
      </c>
      <c r="O237" s="3">
        <v>3330000</v>
      </c>
      <c r="P237" s="3">
        <v>760000</v>
      </c>
      <c r="Q237" s="3">
        <v>560000</v>
      </c>
      <c r="R237" s="3">
        <v>770000</v>
      </c>
      <c r="S237" s="3">
        <v>2020000</v>
      </c>
      <c r="T237" s="2">
        <v>0</v>
      </c>
      <c r="U237" s="2">
        <v>0</v>
      </c>
    </row>
    <row r="238" spans="1:21" hidden="1">
      <c r="A238" s="2" t="s">
        <v>270</v>
      </c>
      <c r="B238" s="2">
        <v>36</v>
      </c>
      <c r="C238" s="2" t="s">
        <v>34</v>
      </c>
      <c r="D238" s="2" t="s">
        <v>27</v>
      </c>
      <c r="E238" s="2" t="s">
        <v>24</v>
      </c>
      <c r="F238" s="2" t="s">
        <v>28</v>
      </c>
      <c r="G238" s="3">
        <v>8900000</v>
      </c>
      <c r="H238" s="3">
        <v>42000000</v>
      </c>
      <c r="I238" s="2">
        <v>108</v>
      </c>
      <c r="J238" s="2">
        <v>0</v>
      </c>
      <c r="K238" s="2">
        <v>0</v>
      </c>
      <c r="L238" s="2">
        <v>0</v>
      </c>
      <c r="M238" s="3">
        <v>15670000</v>
      </c>
      <c r="N238" s="3">
        <v>13120000</v>
      </c>
      <c r="O238" s="3">
        <v>15320000</v>
      </c>
      <c r="P238" s="3">
        <v>5260000</v>
      </c>
      <c r="Q238" s="3">
        <v>5140000</v>
      </c>
      <c r="R238" s="3">
        <v>2640000</v>
      </c>
      <c r="S238" s="3">
        <v>1410000</v>
      </c>
      <c r="T238" s="2">
        <v>0</v>
      </c>
      <c r="U238" s="2">
        <v>0</v>
      </c>
    </row>
    <row r="239" spans="1:21" hidden="1">
      <c r="A239" s="2" t="s">
        <v>271</v>
      </c>
      <c r="B239" s="2">
        <v>29</v>
      </c>
      <c r="C239" s="2" t="s">
        <v>22</v>
      </c>
      <c r="D239" s="2" t="s">
        <v>23</v>
      </c>
      <c r="E239" s="2" t="s">
        <v>31</v>
      </c>
      <c r="F239" s="2" t="s">
        <v>48</v>
      </c>
      <c r="G239" s="3">
        <v>15400000</v>
      </c>
      <c r="H239" s="3">
        <v>77000000</v>
      </c>
      <c r="I239" s="2">
        <v>41</v>
      </c>
      <c r="J239" s="2">
        <v>2</v>
      </c>
      <c r="K239" s="2">
        <v>0</v>
      </c>
      <c r="L239" s="2">
        <v>0</v>
      </c>
      <c r="M239" s="3">
        <v>63090000</v>
      </c>
      <c r="N239" s="3">
        <v>56720000</v>
      </c>
      <c r="O239" s="3">
        <v>54890000</v>
      </c>
      <c r="P239" s="3">
        <v>16510000</v>
      </c>
      <c r="Q239" s="3">
        <v>28430000</v>
      </c>
      <c r="R239" s="3">
        <v>26090000</v>
      </c>
      <c r="S239" s="3">
        <v>2060000</v>
      </c>
      <c r="T239" s="2">
        <v>1</v>
      </c>
      <c r="U239" s="2">
        <v>1</v>
      </c>
    </row>
    <row r="240" spans="1:21" hidden="1">
      <c r="A240" s="2" t="s">
        <v>272</v>
      </c>
      <c r="B240" s="2">
        <v>45</v>
      </c>
      <c r="C240" s="2" t="s">
        <v>34</v>
      </c>
      <c r="D240" s="2" t="s">
        <v>30</v>
      </c>
      <c r="E240" s="2" t="s">
        <v>24</v>
      </c>
      <c r="F240" s="2" t="s">
        <v>28</v>
      </c>
      <c r="G240" s="3">
        <v>12400000</v>
      </c>
      <c r="H240" s="3">
        <v>42000000</v>
      </c>
      <c r="I240" s="2">
        <v>82</v>
      </c>
      <c r="J240" s="2">
        <v>0</v>
      </c>
      <c r="K240" s="2">
        <v>0</v>
      </c>
      <c r="L240" s="2">
        <v>0</v>
      </c>
      <c r="M240" s="3">
        <v>12780000</v>
      </c>
      <c r="N240" s="3">
        <v>15690000</v>
      </c>
      <c r="O240" s="3">
        <v>18560000</v>
      </c>
      <c r="P240" s="3">
        <v>2040000</v>
      </c>
      <c r="Q240" s="3">
        <v>5690000</v>
      </c>
      <c r="R240" s="3">
        <v>3340000</v>
      </c>
      <c r="S240" s="3">
        <v>2680000</v>
      </c>
      <c r="T240" s="2">
        <v>1</v>
      </c>
      <c r="U240" s="2">
        <v>0</v>
      </c>
    </row>
    <row r="241" spans="1:21" hidden="1">
      <c r="A241" s="2" t="s">
        <v>273</v>
      </c>
      <c r="B241" s="2">
        <v>57</v>
      </c>
      <c r="C241" s="2" t="s">
        <v>34</v>
      </c>
      <c r="D241" s="2" t="s">
        <v>23</v>
      </c>
      <c r="E241" s="2" t="s">
        <v>24</v>
      </c>
      <c r="F241" s="2" t="s">
        <v>48</v>
      </c>
      <c r="G241" s="3">
        <v>14700000</v>
      </c>
      <c r="H241" s="3">
        <v>95000000</v>
      </c>
      <c r="I241" s="2">
        <v>186</v>
      </c>
      <c r="J241" s="2">
        <v>0</v>
      </c>
      <c r="K241" s="2">
        <v>0</v>
      </c>
      <c r="L241" s="2">
        <v>0</v>
      </c>
      <c r="M241" s="3">
        <v>30080000</v>
      </c>
      <c r="N241" s="3">
        <v>12800000</v>
      </c>
      <c r="O241" s="3">
        <v>27900000</v>
      </c>
      <c r="P241" s="3">
        <v>8820000</v>
      </c>
      <c r="Q241" s="3">
        <v>4550000</v>
      </c>
      <c r="R241" s="3">
        <v>17480000</v>
      </c>
      <c r="S241" s="3">
        <v>2190000</v>
      </c>
      <c r="T241" s="2">
        <v>0</v>
      </c>
      <c r="U241" s="2">
        <v>0</v>
      </c>
    </row>
    <row r="242" spans="1:21" hidden="1">
      <c r="A242" s="2" t="s">
        <v>274</v>
      </c>
      <c r="B242" s="2">
        <v>38</v>
      </c>
      <c r="C242" s="2" t="s">
        <v>22</v>
      </c>
      <c r="D242" s="2" t="s">
        <v>27</v>
      </c>
      <c r="E242" s="2" t="s">
        <v>38</v>
      </c>
      <c r="F242" s="2" t="s">
        <v>31</v>
      </c>
      <c r="G242" s="3">
        <v>9000000</v>
      </c>
      <c r="H242" s="3">
        <v>43000000</v>
      </c>
      <c r="I242" s="2">
        <v>80</v>
      </c>
      <c r="J242" s="2">
        <v>3</v>
      </c>
      <c r="K242" s="2">
        <v>3</v>
      </c>
      <c r="L242" s="2">
        <v>1</v>
      </c>
      <c r="M242" s="3">
        <v>23890000</v>
      </c>
      <c r="N242" s="3">
        <v>23260000</v>
      </c>
      <c r="O242" s="3">
        <v>23490000</v>
      </c>
      <c r="P242" s="3">
        <v>880000</v>
      </c>
      <c r="Q242" s="3">
        <v>960000</v>
      </c>
      <c r="R242" s="3">
        <v>6170000</v>
      </c>
      <c r="S242" s="3">
        <v>2290000</v>
      </c>
      <c r="T242" s="2">
        <v>4</v>
      </c>
      <c r="U242" s="2">
        <v>1</v>
      </c>
    </row>
    <row r="243" spans="1:21" hidden="1">
      <c r="A243" s="2" t="s">
        <v>275</v>
      </c>
      <c r="B243" s="2">
        <v>46</v>
      </c>
      <c r="C243" s="2" t="s">
        <v>22</v>
      </c>
      <c r="D243" s="2" t="s">
        <v>23</v>
      </c>
      <c r="E243" s="2" t="s">
        <v>24</v>
      </c>
      <c r="F243" s="2" t="s">
        <v>25</v>
      </c>
      <c r="G243" s="3">
        <v>11900000</v>
      </c>
      <c r="H243" s="3">
        <v>46000000</v>
      </c>
      <c r="I243" s="2">
        <v>147</v>
      </c>
      <c r="J243" s="2">
        <v>2</v>
      </c>
      <c r="K243" s="2">
        <v>2</v>
      </c>
      <c r="L243" s="2">
        <v>0</v>
      </c>
      <c r="M243" s="3">
        <v>23330000</v>
      </c>
      <c r="N243" s="3">
        <v>22320000</v>
      </c>
      <c r="O243" s="3">
        <v>20430000</v>
      </c>
      <c r="P243" s="3">
        <v>6440000</v>
      </c>
      <c r="Q243" s="3">
        <v>1010000</v>
      </c>
      <c r="R243" s="3">
        <v>9490000</v>
      </c>
      <c r="S243" s="3">
        <v>4130000</v>
      </c>
      <c r="T243" s="2">
        <v>3</v>
      </c>
      <c r="U243" s="2">
        <v>1</v>
      </c>
    </row>
    <row r="244" spans="1:21" hidden="1">
      <c r="A244" s="2" t="s">
        <v>276</v>
      </c>
      <c r="B244" s="2">
        <v>43</v>
      </c>
      <c r="C244" s="2" t="s">
        <v>22</v>
      </c>
      <c r="D244" s="2" t="s">
        <v>30</v>
      </c>
      <c r="E244" s="2" t="s">
        <v>24</v>
      </c>
      <c r="F244" s="2" t="s">
        <v>31</v>
      </c>
      <c r="G244" s="3">
        <v>5200000</v>
      </c>
      <c r="H244" s="3">
        <v>20000000</v>
      </c>
      <c r="I244" s="2">
        <v>140</v>
      </c>
      <c r="J244" s="2">
        <v>0</v>
      </c>
      <c r="K244" s="2">
        <v>0</v>
      </c>
      <c r="L244" s="2">
        <v>0</v>
      </c>
      <c r="M244" s="3">
        <v>7770000</v>
      </c>
      <c r="N244" s="3">
        <v>8910000</v>
      </c>
      <c r="O244" s="3">
        <v>9120000</v>
      </c>
      <c r="P244" s="3">
        <v>2690000</v>
      </c>
      <c r="Q244" s="3">
        <v>3880000</v>
      </c>
      <c r="R244" s="3">
        <v>3220000</v>
      </c>
      <c r="S244" s="3">
        <v>990000</v>
      </c>
      <c r="T244" s="2">
        <v>0</v>
      </c>
      <c r="U244" s="2">
        <v>0</v>
      </c>
    </row>
    <row r="245" spans="1:21" hidden="1">
      <c r="A245" s="2" t="s">
        <v>277</v>
      </c>
      <c r="B245" s="2">
        <v>32</v>
      </c>
      <c r="C245" s="2" t="s">
        <v>22</v>
      </c>
      <c r="D245" s="2" t="s">
        <v>27</v>
      </c>
      <c r="E245" s="2" t="s">
        <v>31</v>
      </c>
      <c r="F245" s="2" t="s">
        <v>28</v>
      </c>
      <c r="G245" s="3">
        <v>8400000</v>
      </c>
      <c r="H245" s="3">
        <v>35000000</v>
      </c>
      <c r="I245" s="2">
        <v>82</v>
      </c>
      <c r="J245" s="2">
        <v>3</v>
      </c>
      <c r="K245" s="2">
        <v>1</v>
      </c>
      <c r="L245" s="2">
        <v>0</v>
      </c>
      <c r="M245" s="3">
        <v>7680000</v>
      </c>
      <c r="N245" s="3">
        <v>10860000</v>
      </c>
      <c r="O245" s="3">
        <v>6590000</v>
      </c>
      <c r="P245" s="3">
        <v>500000</v>
      </c>
      <c r="Q245" s="3">
        <v>4140000</v>
      </c>
      <c r="R245" s="3">
        <v>2900000</v>
      </c>
      <c r="S245" s="3">
        <v>3840000</v>
      </c>
      <c r="T245" s="2">
        <v>2</v>
      </c>
      <c r="U245" s="2">
        <v>0</v>
      </c>
    </row>
    <row r="246" spans="1:21" hidden="1">
      <c r="A246" s="2" t="s">
        <v>278</v>
      </c>
      <c r="B246" s="2">
        <v>51</v>
      </c>
      <c r="C246" s="2" t="s">
        <v>34</v>
      </c>
      <c r="D246" s="2" t="s">
        <v>30</v>
      </c>
      <c r="E246" s="2" t="s">
        <v>24</v>
      </c>
      <c r="F246" s="2" t="s">
        <v>48</v>
      </c>
      <c r="G246" s="3">
        <v>13100000</v>
      </c>
      <c r="H246" s="3">
        <v>47000000</v>
      </c>
      <c r="I246" s="2">
        <v>104</v>
      </c>
      <c r="J246" s="2">
        <v>0</v>
      </c>
      <c r="K246" s="2">
        <v>0</v>
      </c>
      <c r="L246" s="2">
        <v>0</v>
      </c>
      <c r="M246" s="3">
        <v>17900000</v>
      </c>
      <c r="N246" s="3">
        <v>16310000</v>
      </c>
      <c r="O246" s="3">
        <v>21110000</v>
      </c>
      <c r="P246" s="3">
        <v>5230000</v>
      </c>
      <c r="Q246" s="3">
        <v>1830000</v>
      </c>
      <c r="R246" s="3">
        <v>11120000</v>
      </c>
      <c r="S246" s="3">
        <v>4690000</v>
      </c>
      <c r="T246" s="2">
        <v>0</v>
      </c>
      <c r="U246" s="2">
        <v>0</v>
      </c>
    </row>
    <row r="247" spans="1:21" hidden="1">
      <c r="A247" s="2" t="s">
        <v>279</v>
      </c>
      <c r="B247" s="2">
        <v>35</v>
      </c>
      <c r="C247" s="2" t="s">
        <v>22</v>
      </c>
      <c r="D247" s="2" t="s">
        <v>27</v>
      </c>
      <c r="E247" s="2" t="s">
        <v>31</v>
      </c>
      <c r="F247" s="2" t="s">
        <v>25</v>
      </c>
      <c r="G247" s="3">
        <v>5500000</v>
      </c>
      <c r="H247" s="3">
        <v>20000000</v>
      </c>
      <c r="I247" s="2">
        <v>48</v>
      </c>
      <c r="J247" s="2">
        <v>3</v>
      </c>
      <c r="K247" s="2">
        <v>3</v>
      </c>
      <c r="L247" s="2">
        <v>3</v>
      </c>
      <c r="M247" s="3">
        <v>16090000</v>
      </c>
      <c r="N247" s="3">
        <v>15660000</v>
      </c>
      <c r="O247" s="3">
        <v>15710000</v>
      </c>
      <c r="P247" s="3">
        <v>220000</v>
      </c>
      <c r="Q247" s="3">
        <v>1530000</v>
      </c>
      <c r="R247" s="3">
        <v>330000</v>
      </c>
      <c r="S247" s="3">
        <v>1790000</v>
      </c>
      <c r="T247" s="2">
        <v>4</v>
      </c>
      <c r="U247" s="2">
        <v>1</v>
      </c>
    </row>
    <row r="248" spans="1:21" hidden="1">
      <c r="A248" s="2" t="s">
        <v>280</v>
      </c>
      <c r="B248" s="2">
        <v>27</v>
      </c>
      <c r="C248" s="2" t="s">
        <v>22</v>
      </c>
      <c r="D248" s="2" t="s">
        <v>23</v>
      </c>
      <c r="E248" s="2" t="s">
        <v>24</v>
      </c>
      <c r="F248" s="2" t="s">
        <v>25</v>
      </c>
      <c r="G248" s="3">
        <v>10000000</v>
      </c>
      <c r="H248" s="3">
        <v>34000000</v>
      </c>
      <c r="I248" s="2">
        <v>34</v>
      </c>
      <c r="J248" s="2">
        <v>1</v>
      </c>
      <c r="K248" s="2">
        <v>0</v>
      </c>
      <c r="L248" s="2">
        <v>0</v>
      </c>
      <c r="M248" s="3">
        <v>7130000</v>
      </c>
      <c r="N248" s="3">
        <v>8660000</v>
      </c>
      <c r="O248" s="3">
        <v>13650000</v>
      </c>
      <c r="P248" s="3">
        <v>1990000</v>
      </c>
      <c r="Q248" s="3">
        <v>910000</v>
      </c>
      <c r="R248" s="3">
        <v>5810000</v>
      </c>
      <c r="S248" s="3">
        <v>200000</v>
      </c>
      <c r="T248" s="2">
        <v>1</v>
      </c>
      <c r="U248" s="2">
        <v>0</v>
      </c>
    </row>
    <row r="249" spans="1:21" hidden="1">
      <c r="A249" s="2" t="s">
        <v>281</v>
      </c>
      <c r="B249" s="2">
        <v>47</v>
      </c>
      <c r="C249" s="2" t="s">
        <v>22</v>
      </c>
      <c r="D249" s="2" t="s">
        <v>30</v>
      </c>
      <c r="E249" s="2" t="s">
        <v>24</v>
      </c>
      <c r="F249" s="2" t="s">
        <v>48</v>
      </c>
      <c r="G249" s="3">
        <v>5200000</v>
      </c>
      <c r="H249" s="3">
        <v>26000000</v>
      </c>
      <c r="I249" s="2">
        <v>118</v>
      </c>
      <c r="J249" s="2">
        <v>0</v>
      </c>
      <c r="K249" s="2">
        <v>0</v>
      </c>
      <c r="L249" s="2">
        <v>0</v>
      </c>
      <c r="M249" s="3">
        <v>16280000</v>
      </c>
      <c r="N249" s="3">
        <v>14970000</v>
      </c>
      <c r="O249" s="3">
        <v>18320000</v>
      </c>
      <c r="P249" s="3">
        <v>7550000</v>
      </c>
      <c r="Q249" s="3">
        <v>7290000</v>
      </c>
      <c r="R249" s="3">
        <v>8550000</v>
      </c>
      <c r="S249" s="3">
        <v>780000</v>
      </c>
      <c r="T249" s="2">
        <v>0</v>
      </c>
      <c r="U249" s="2">
        <v>0</v>
      </c>
    </row>
    <row r="250" spans="1:21" hidden="1">
      <c r="A250" s="2" t="s">
        <v>282</v>
      </c>
      <c r="B250" s="2">
        <v>35</v>
      </c>
      <c r="C250" s="2" t="s">
        <v>34</v>
      </c>
      <c r="D250" s="2" t="s">
        <v>46</v>
      </c>
      <c r="E250" s="2" t="s">
        <v>38</v>
      </c>
      <c r="F250" s="2" t="s">
        <v>28</v>
      </c>
      <c r="G250" s="3">
        <v>17900000</v>
      </c>
      <c r="H250" s="3">
        <v>106000000</v>
      </c>
      <c r="I250" s="2">
        <v>100</v>
      </c>
      <c r="J250" s="2">
        <v>0</v>
      </c>
      <c r="K250" s="2">
        <v>0</v>
      </c>
      <c r="L250" s="2">
        <v>0</v>
      </c>
      <c r="M250" s="3">
        <v>37540000</v>
      </c>
      <c r="N250" s="3">
        <v>41860000</v>
      </c>
      <c r="O250" s="3">
        <v>52460000</v>
      </c>
      <c r="P250" s="3">
        <v>36630000</v>
      </c>
      <c r="Q250" s="3">
        <v>12410000</v>
      </c>
      <c r="R250" s="3">
        <v>13090000</v>
      </c>
      <c r="S250" s="3">
        <v>4810000</v>
      </c>
      <c r="T250" s="2">
        <v>1</v>
      </c>
      <c r="U250" s="2">
        <v>0</v>
      </c>
    </row>
    <row r="251" spans="1:21" hidden="1">
      <c r="A251" s="2" t="s">
        <v>283</v>
      </c>
      <c r="B251" s="2">
        <v>37</v>
      </c>
      <c r="C251" s="2" t="s">
        <v>22</v>
      </c>
      <c r="D251" s="2" t="s">
        <v>27</v>
      </c>
      <c r="E251" s="2" t="s">
        <v>24</v>
      </c>
      <c r="F251" s="2" t="s">
        <v>28</v>
      </c>
      <c r="G251" s="3">
        <v>10200000</v>
      </c>
      <c r="H251" s="3">
        <v>52000000</v>
      </c>
      <c r="I251" s="2">
        <v>96</v>
      </c>
      <c r="J251" s="2">
        <v>0</v>
      </c>
      <c r="K251" s="2">
        <v>0</v>
      </c>
      <c r="L251" s="2">
        <v>0</v>
      </c>
      <c r="M251" s="3">
        <v>29530000</v>
      </c>
      <c r="N251" s="3">
        <v>24890000</v>
      </c>
      <c r="O251" s="3">
        <v>27200000</v>
      </c>
      <c r="P251" s="3">
        <v>3890000</v>
      </c>
      <c r="Q251" s="3">
        <v>25510000</v>
      </c>
      <c r="R251" s="3">
        <v>11030000</v>
      </c>
      <c r="S251" s="3">
        <v>270000</v>
      </c>
      <c r="T251" s="2">
        <v>0</v>
      </c>
      <c r="U251" s="2">
        <v>0</v>
      </c>
    </row>
    <row r="252" spans="1:21" hidden="1">
      <c r="A252" s="2" t="s">
        <v>284</v>
      </c>
      <c r="B252" s="2">
        <v>35</v>
      </c>
      <c r="C252" s="2" t="s">
        <v>34</v>
      </c>
      <c r="D252" s="2" t="s">
        <v>27</v>
      </c>
      <c r="E252" s="2" t="s">
        <v>38</v>
      </c>
      <c r="F252" s="2" t="s">
        <v>25</v>
      </c>
      <c r="G252" s="3">
        <v>9300000</v>
      </c>
      <c r="H252" s="3">
        <v>40000000</v>
      </c>
      <c r="I252" s="2">
        <v>54</v>
      </c>
      <c r="J252" s="2">
        <v>3</v>
      </c>
      <c r="K252" s="2">
        <v>3</v>
      </c>
      <c r="L252" s="2">
        <v>3</v>
      </c>
      <c r="M252" s="3">
        <v>36920000</v>
      </c>
      <c r="N252" s="3">
        <v>33290000</v>
      </c>
      <c r="O252" s="3">
        <v>34360000</v>
      </c>
      <c r="P252" s="3">
        <v>450000</v>
      </c>
      <c r="Q252" s="3">
        <v>860000</v>
      </c>
      <c r="R252" s="3">
        <v>710000</v>
      </c>
      <c r="S252" s="3">
        <v>3570000</v>
      </c>
      <c r="T252" s="2">
        <v>4</v>
      </c>
      <c r="U252" s="2">
        <v>1</v>
      </c>
    </row>
    <row r="253" spans="1:21" hidden="1">
      <c r="A253" s="2" t="s">
        <v>285</v>
      </c>
      <c r="B253" s="2">
        <v>27</v>
      </c>
      <c r="C253" s="2" t="s">
        <v>22</v>
      </c>
      <c r="D253" s="2" t="s">
        <v>23</v>
      </c>
      <c r="E253" s="2" t="s">
        <v>24</v>
      </c>
      <c r="F253" s="2" t="s">
        <v>28</v>
      </c>
      <c r="G253" s="3">
        <v>11700000</v>
      </c>
      <c r="H253" s="3">
        <v>52000000</v>
      </c>
      <c r="I253" s="2">
        <v>59</v>
      </c>
      <c r="J253" s="2">
        <v>3</v>
      </c>
      <c r="K253" s="2">
        <v>3</v>
      </c>
      <c r="L253" s="2">
        <v>0</v>
      </c>
      <c r="M253" s="3">
        <v>38880000</v>
      </c>
      <c r="N253" s="3">
        <v>34100000</v>
      </c>
      <c r="O253" s="3">
        <v>32550000</v>
      </c>
      <c r="P253" s="3">
        <v>1080000</v>
      </c>
      <c r="Q253" s="3">
        <v>1010000</v>
      </c>
      <c r="R253" s="3">
        <v>920000</v>
      </c>
      <c r="S253" s="3">
        <v>5510000</v>
      </c>
      <c r="T253" s="2">
        <v>2</v>
      </c>
      <c r="U253" s="2">
        <v>1</v>
      </c>
    </row>
    <row r="254" spans="1:21" hidden="1">
      <c r="A254" s="2" t="s">
        <v>286</v>
      </c>
      <c r="B254" s="2">
        <v>53</v>
      </c>
      <c r="C254" s="2" t="s">
        <v>34</v>
      </c>
      <c r="D254" s="2" t="s">
        <v>23</v>
      </c>
      <c r="E254" s="2" t="s">
        <v>24</v>
      </c>
      <c r="F254" s="2" t="s">
        <v>41</v>
      </c>
      <c r="G254" s="3">
        <v>18200000</v>
      </c>
      <c r="H254" s="3">
        <v>91000000</v>
      </c>
      <c r="I254" s="2">
        <v>117</v>
      </c>
      <c r="J254" s="2">
        <v>0</v>
      </c>
      <c r="K254" s="2">
        <v>0</v>
      </c>
      <c r="L254" s="2">
        <v>0</v>
      </c>
      <c r="M254" s="3">
        <v>27780000</v>
      </c>
      <c r="N254" s="3">
        <v>10010000</v>
      </c>
      <c r="O254" s="3">
        <v>12490000</v>
      </c>
      <c r="P254" s="3">
        <v>7420000</v>
      </c>
      <c r="Q254" s="3">
        <v>3930000</v>
      </c>
      <c r="R254" s="3">
        <v>3250000</v>
      </c>
      <c r="S254" s="3">
        <v>5230000</v>
      </c>
      <c r="T254" s="2">
        <v>0</v>
      </c>
      <c r="U254" s="2">
        <v>0</v>
      </c>
    </row>
    <row r="255" spans="1:21" hidden="1">
      <c r="A255" s="2" t="s">
        <v>287</v>
      </c>
      <c r="B255" s="2">
        <v>38</v>
      </c>
      <c r="C255" s="2" t="s">
        <v>34</v>
      </c>
      <c r="D255" s="2" t="s">
        <v>23</v>
      </c>
      <c r="E255" s="2" t="s">
        <v>24</v>
      </c>
      <c r="F255" s="2" t="s">
        <v>28</v>
      </c>
      <c r="G255" s="3">
        <v>16200000</v>
      </c>
      <c r="H255" s="3">
        <v>91000000</v>
      </c>
      <c r="I255" s="2">
        <v>58</v>
      </c>
      <c r="J255" s="2">
        <v>0</v>
      </c>
      <c r="K255" s="2">
        <v>0</v>
      </c>
      <c r="L255" s="2">
        <v>0</v>
      </c>
      <c r="M255" s="3">
        <v>57860000</v>
      </c>
      <c r="N255" s="3">
        <v>51670000</v>
      </c>
      <c r="O255" s="3">
        <v>43640000</v>
      </c>
      <c r="P255" s="3">
        <v>13120000</v>
      </c>
      <c r="Q255" s="3">
        <v>26090000</v>
      </c>
      <c r="R255" s="3">
        <v>18690000</v>
      </c>
      <c r="S255" s="3">
        <v>760000</v>
      </c>
      <c r="T255" s="2">
        <v>1</v>
      </c>
      <c r="U255" s="2">
        <v>0</v>
      </c>
    </row>
    <row r="256" spans="1:21" hidden="1">
      <c r="A256" s="2" t="s">
        <v>288</v>
      </c>
      <c r="B256" s="2">
        <v>35</v>
      </c>
      <c r="C256" s="2" t="s">
        <v>22</v>
      </c>
      <c r="D256" s="2" t="s">
        <v>23</v>
      </c>
      <c r="E256" s="2" t="s">
        <v>24</v>
      </c>
      <c r="F256" s="2" t="s">
        <v>31</v>
      </c>
      <c r="G256" s="3">
        <v>7800000</v>
      </c>
      <c r="H256" s="3">
        <v>21000000</v>
      </c>
      <c r="I256" s="2">
        <v>25</v>
      </c>
      <c r="J256" s="2">
        <v>1</v>
      </c>
      <c r="K256" s="2">
        <v>0</v>
      </c>
      <c r="L256" s="2">
        <v>1</v>
      </c>
      <c r="M256" s="3">
        <v>10190000</v>
      </c>
      <c r="N256" s="3">
        <v>6040000</v>
      </c>
      <c r="O256" s="3">
        <v>6370000</v>
      </c>
      <c r="P256" s="3">
        <v>2360000</v>
      </c>
      <c r="Q256" s="3">
        <v>2380000</v>
      </c>
      <c r="R256" s="3">
        <v>1780000</v>
      </c>
      <c r="S256" s="3">
        <v>750000</v>
      </c>
      <c r="T256" s="2">
        <v>3</v>
      </c>
      <c r="U256" s="2">
        <v>0</v>
      </c>
    </row>
    <row r="257" spans="1:21" hidden="1">
      <c r="A257" s="2" t="s">
        <v>289</v>
      </c>
      <c r="B257" s="2">
        <v>45</v>
      </c>
      <c r="C257" s="2" t="s">
        <v>34</v>
      </c>
      <c r="D257" s="2" t="s">
        <v>23</v>
      </c>
      <c r="E257" s="2" t="s">
        <v>24</v>
      </c>
      <c r="F257" s="2" t="s">
        <v>25</v>
      </c>
      <c r="G257" s="3">
        <v>13300000</v>
      </c>
      <c r="H257" s="3">
        <v>91000000</v>
      </c>
      <c r="I257" s="2">
        <v>179</v>
      </c>
      <c r="J257" s="2">
        <v>0</v>
      </c>
      <c r="K257" s="2">
        <v>1</v>
      </c>
      <c r="L257" s="2">
        <v>0</v>
      </c>
      <c r="M257" s="3">
        <v>34070000</v>
      </c>
      <c r="N257" s="3">
        <v>39250000</v>
      </c>
      <c r="O257" s="3">
        <v>38650000</v>
      </c>
      <c r="P257" s="3">
        <v>14260000</v>
      </c>
      <c r="Q257" s="3">
        <v>3510000</v>
      </c>
      <c r="R257" s="3">
        <v>7790000</v>
      </c>
      <c r="S257" s="3">
        <v>9520000</v>
      </c>
      <c r="T257" s="2">
        <v>1</v>
      </c>
      <c r="U257" s="2">
        <v>0</v>
      </c>
    </row>
    <row r="258" spans="1:21" hidden="1">
      <c r="A258" s="2" t="s">
        <v>290</v>
      </c>
      <c r="B258" s="2">
        <v>32</v>
      </c>
      <c r="C258" s="2" t="s">
        <v>34</v>
      </c>
      <c r="D258" s="2" t="s">
        <v>23</v>
      </c>
      <c r="E258" s="2" t="s">
        <v>24</v>
      </c>
      <c r="F258" s="2" t="s">
        <v>28</v>
      </c>
      <c r="G258" s="3">
        <v>14900000</v>
      </c>
      <c r="H258" s="3">
        <v>61000000</v>
      </c>
      <c r="I258" s="2">
        <v>35</v>
      </c>
      <c r="J258" s="2">
        <v>3</v>
      </c>
      <c r="K258" s="2">
        <v>0</v>
      </c>
      <c r="L258" s="2">
        <v>0</v>
      </c>
      <c r="M258" s="3">
        <v>41140000</v>
      </c>
      <c r="N258" s="3">
        <v>36760000</v>
      </c>
      <c r="O258" s="3">
        <v>34390000</v>
      </c>
      <c r="P258" s="3">
        <v>1000000</v>
      </c>
      <c r="Q258" s="3">
        <v>9890000</v>
      </c>
      <c r="R258" s="3">
        <v>8150000</v>
      </c>
      <c r="S258" s="3">
        <v>6840000</v>
      </c>
      <c r="T258" s="2">
        <v>1</v>
      </c>
      <c r="U258" s="2">
        <v>0</v>
      </c>
    </row>
    <row r="259" spans="1:21" hidden="1">
      <c r="A259" s="2" t="s">
        <v>291</v>
      </c>
      <c r="B259" s="2">
        <v>44</v>
      </c>
      <c r="C259" s="2" t="s">
        <v>22</v>
      </c>
      <c r="D259" s="2" t="s">
        <v>30</v>
      </c>
      <c r="E259" s="2" t="s">
        <v>24</v>
      </c>
      <c r="F259" s="2" t="s">
        <v>25</v>
      </c>
      <c r="G259" s="3">
        <v>6500000</v>
      </c>
      <c r="H259" s="3">
        <v>27000000</v>
      </c>
      <c r="I259" s="2">
        <v>122</v>
      </c>
      <c r="J259" s="2">
        <v>0</v>
      </c>
      <c r="K259" s="2">
        <v>0</v>
      </c>
      <c r="L259" s="2">
        <v>0</v>
      </c>
      <c r="M259" s="3">
        <v>14730000</v>
      </c>
      <c r="N259" s="3">
        <v>14520000</v>
      </c>
      <c r="O259" s="3">
        <v>17720000</v>
      </c>
      <c r="P259" s="3">
        <v>4050000</v>
      </c>
      <c r="Q259" s="3">
        <v>5830000</v>
      </c>
      <c r="R259" s="3">
        <v>7300000</v>
      </c>
      <c r="S259" s="3">
        <v>1550000</v>
      </c>
      <c r="T259" s="2">
        <v>0</v>
      </c>
      <c r="U259" s="2">
        <v>0</v>
      </c>
    </row>
    <row r="260" spans="1:21" hidden="1">
      <c r="A260" s="2" t="s">
        <v>292</v>
      </c>
      <c r="B260" s="2">
        <v>39</v>
      </c>
      <c r="C260" s="2" t="s">
        <v>34</v>
      </c>
      <c r="D260" s="2" t="s">
        <v>46</v>
      </c>
      <c r="E260" s="2" t="s">
        <v>24</v>
      </c>
      <c r="F260" s="2" t="s">
        <v>28</v>
      </c>
      <c r="G260" s="3">
        <v>13300000</v>
      </c>
      <c r="H260" s="3">
        <v>55000000</v>
      </c>
      <c r="I260" s="2">
        <v>82</v>
      </c>
      <c r="J260" s="2">
        <v>0</v>
      </c>
      <c r="K260" s="2">
        <v>0</v>
      </c>
      <c r="L260" s="2">
        <v>0</v>
      </c>
      <c r="M260" s="3">
        <v>21610000</v>
      </c>
      <c r="N260" s="3">
        <v>19600000</v>
      </c>
      <c r="O260" s="3">
        <v>14840000</v>
      </c>
      <c r="P260" s="3">
        <v>10110000</v>
      </c>
      <c r="Q260" s="3">
        <v>8730000</v>
      </c>
      <c r="R260" s="3">
        <v>3550000</v>
      </c>
      <c r="S260" s="3">
        <v>8980000</v>
      </c>
      <c r="T260" s="2">
        <v>1</v>
      </c>
      <c r="U260" s="2">
        <v>0</v>
      </c>
    </row>
    <row r="261" spans="1:21" hidden="1">
      <c r="A261" s="2" t="s">
        <v>293</v>
      </c>
      <c r="B261" s="2">
        <v>32</v>
      </c>
      <c r="C261" s="2" t="s">
        <v>22</v>
      </c>
      <c r="D261" s="2" t="s">
        <v>23</v>
      </c>
      <c r="E261" s="2" t="s">
        <v>24</v>
      </c>
      <c r="F261" s="2" t="s">
        <v>28</v>
      </c>
      <c r="G261" s="3">
        <v>12000000</v>
      </c>
      <c r="H261" s="3">
        <v>53000000</v>
      </c>
      <c r="I261" s="2">
        <v>94</v>
      </c>
      <c r="J261" s="2">
        <v>0</v>
      </c>
      <c r="K261" s="2">
        <v>0</v>
      </c>
      <c r="L261" s="2">
        <v>0</v>
      </c>
      <c r="M261" s="3">
        <v>7230000</v>
      </c>
      <c r="N261" s="3">
        <v>11700000</v>
      </c>
      <c r="O261" s="3">
        <v>17500000</v>
      </c>
      <c r="P261" s="3">
        <v>2960000</v>
      </c>
      <c r="Q261" s="3">
        <v>4850000</v>
      </c>
      <c r="R261" s="3">
        <v>6740000</v>
      </c>
      <c r="S261" s="3">
        <v>1690000</v>
      </c>
      <c r="T261" s="2">
        <v>0</v>
      </c>
      <c r="U261" s="2">
        <v>0</v>
      </c>
    </row>
    <row r="262" spans="1:21" hidden="1">
      <c r="A262" s="2" t="s">
        <v>294</v>
      </c>
      <c r="B262" s="2">
        <v>25</v>
      </c>
      <c r="C262" s="2" t="s">
        <v>22</v>
      </c>
      <c r="D262" s="2" t="s">
        <v>30</v>
      </c>
      <c r="E262" s="2" t="s">
        <v>38</v>
      </c>
      <c r="F262" s="2" t="s">
        <v>28</v>
      </c>
      <c r="G262" s="3">
        <v>5100000</v>
      </c>
      <c r="H262" s="3">
        <v>24000000</v>
      </c>
      <c r="I262" s="2">
        <v>46</v>
      </c>
      <c r="J262" s="2">
        <v>1</v>
      </c>
      <c r="K262" s="2">
        <v>0</v>
      </c>
      <c r="L262" s="2">
        <v>2</v>
      </c>
      <c r="M262" s="3">
        <v>8680000</v>
      </c>
      <c r="N262" s="3">
        <v>11570000</v>
      </c>
      <c r="O262" s="3">
        <v>13260000</v>
      </c>
      <c r="P262" s="3">
        <v>510000</v>
      </c>
      <c r="Q262" s="3">
        <v>4040000</v>
      </c>
      <c r="R262" s="3">
        <v>1580000</v>
      </c>
      <c r="S262" s="3">
        <v>1080000</v>
      </c>
      <c r="T262" s="2">
        <v>3</v>
      </c>
      <c r="U262" s="2">
        <v>0</v>
      </c>
    </row>
    <row r="263" spans="1:21" hidden="1">
      <c r="A263" s="2" t="s">
        <v>295</v>
      </c>
      <c r="B263" s="2">
        <v>33</v>
      </c>
      <c r="C263" s="2" t="s">
        <v>34</v>
      </c>
      <c r="D263" s="2" t="s">
        <v>23</v>
      </c>
      <c r="E263" s="2" t="s">
        <v>24</v>
      </c>
      <c r="F263" s="2" t="s">
        <v>48</v>
      </c>
      <c r="G263" s="3">
        <v>8700000</v>
      </c>
      <c r="H263" s="3">
        <v>41000000</v>
      </c>
      <c r="I263" s="2">
        <v>49</v>
      </c>
      <c r="J263" s="2">
        <v>0</v>
      </c>
      <c r="K263" s="2">
        <v>0</v>
      </c>
      <c r="L263" s="2">
        <v>0</v>
      </c>
      <c r="M263" s="3">
        <v>20930000</v>
      </c>
      <c r="N263" s="3">
        <v>22810000</v>
      </c>
      <c r="O263" s="3">
        <v>19670000</v>
      </c>
      <c r="P263" s="3">
        <v>12270000</v>
      </c>
      <c r="Q263" s="3">
        <v>6190000</v>
      </c>
      <c r="R263" s="3">
        <v>8890000</v>
      </c>
      <c r="S263" s="3">
        <v>790000</v>
      </c>
      <c r="T263" s="2">
        <v>0</v>
      </c>
      <c r="U263" s="2">
        <v>0</v>
      </c>
    </row>
    <row r="264" spans="1:21" hidden="1">
      <c r="A264" s="2" t="s">
        <v>296</v>
      </c>
      <c r="B264" s="2">
        <v>49</v>
      </c>
      <c r="C264" s="2" t="s">
        <v>22</v>
      </c>
      <c r="D264" s="2" t="s">
        <v>23</v>
      </c>
      <c r="E264" s="2" t="s">
        <v>38</v>
      </c>
      <c r="F264" s="2" t="s">
        <v>28</v>
      </c>
      <c r="G264" s="3">
        <v>15500000</v>
      </c>
      <c r="H264" s="3">
        <v>59000000</v>
      </c>
      <c r="I264" s="2">
        <v>167</v>
      </c>
      <c r="J264" s="2">
        <v>0</v>
      </c>
      <c r="K264" s="2">
        <v>0</v>
      </c>
      <c r="L264" s="2">
        <v>0</v>
      </c>
      <c r="M264" s="3">
        <v>40660000</v>
      </c>
      <c r="N264" s="3">
        <v>35620000</v>
      </c>
      <c r="O264" s="3">
        <v>34710000</v>
      </c>
      <c r="P264" s="3">
        <v>9200000</v>
      </c>
      <c r="Q264" s="3">
        <v>13320000</v>
      </c>
      <c r="R264" s="3">
        <v>13170000</v>
      </c>
      <c r="S264" s="3">
        <v>1870000</v>
      </c>
      <c r="T264" s="2">
        <v>0</v>
      </c>
      <c r="U264" s="2">
        <v>0</v>
      </c>
    </row>
    <row r="265" spans="1:21" hidden="1">
      <c r="A265" s="2" t="s">
        <v>297</v>
      </c>
      <c r="B265" s="2">
        <v>42</v>
      </c>
      <c r="C265" s="2" t="s">
        <v>34</v>
      </c>
      <c r="D265" s="2" t="s">
        <v>27</v>
      </c>
      <c r="E265" s="2" t="s">
        <v>24</v>
      </c>
      <c r="F265" s="2" t="s">
        <v>48</v>
      </c>
      <c r="G265" s="3">
        <v>12200000</v>
      </c>
      <c r="H265" s="3">
        <v>78000000</v>
      </c>
      <c r="I265" s="2">
        <v>172</v>
      </c>
      <c r="J265" s="2">
        <v>1</v>
      </c>
      <c r="K265" s="2">
        <v>1</v>
      </c>
      <c r="L265" s="2">
        <v>0</v>
      </c>
      <c r="M265" s="3">
        <v>19580000</v>
      </c>
      <c r="N265" s="3">
        <v>15760000</v>
      </c>
      <c r="O265" s="3">
        <v>24320000</v>
      </c>
      <c r="P265" s="3">
        <v>4920000</v>
      </c>
      <c r="Q265" s="3">
        <v>4110000</v>
      </c>
      <c r="R265" s="3">
        <v>11280000</v>
      </c>
      <c r="S265" s="3">
        <v>3240000</v>
      </c>
      <c r="T265" s="2">
        <v>2</v>
      </c>
      <c r="U265" s="2">
        <v>0</v>
      </c>
    </row>
    <row r="266" spans="1:21" hidden="1">
      <c r="A266" s="2" t="s">
        <v>298</v>
      </c>
      <c r="B266" s="2">
        <v>28</v>
      </c>
      <c r="C266" s="2" t="s">
        <v>22</v>
      </c>
      <c r="D266" s="2" t="s">
        <v>27</v>
      </c>
      <c r="E266" s="2" t="s">
        <v>38</v>
      </c>
      <c r="F266" s="2" t="s">
        <v>48</v>
      </c>
      <c r="G266" s="3">
        <v>10300000</v>
      </c>
      <c r="H266" s="3">
        <v>41000000</v>
      </c>
      <c r="I266" s="2">
        <v>53</v>
      </c>
      <c r="J266" s="2">
        <v>0</v>
      </c>
      <c r="K266" s="2">
        <v>0</v>
      </c>
      <c r="L266" s="2">
        <v>0</v>
      </c>
      <c r="M266" s="3">
        <v>16500000</v>
      </c>
      <c r="N266" s="3">
        <v>14260000</v>
      </c>
      <c r="O266" s="3">
        <v>15330000</v>
      </c>
      <c r="P266" s="3">
        <v>2190000</v>
      </c>
      <c r="Q266" s="3">
        <v>12020000</v>
      </c>
      <c r="R266" s="3">
        <v>4990000</v>
      </c>
      <c r="S266" s="3">
        <v>1310000</v>
      </c>
      <c r="T266" s="2">
        <v>1</v>
      </c>
      <c r="U266" s="2">
        <v>0</v>
      </c>
    </row>
    <row r="267" spans="1:21" hidden="1">
      <c r="A267" s="2" t="s">
        <v>299</v>
      </c>
      <c r="B267" s="2">
        <v>40</v>
      </c>
      <c r="C267" s="2" t="s">
        <v>34</v>
      </c>
      <c r="D267" s="2" t="s">
        <v>23</v>
      </c>
      <c r="E267" s="2" t="s">
        <v>24</v>
      </c>
      <c r="F267" s="2" t="s">
        <v>48</v>
      </c>
      <c r="G267" s="3">
        <v>18700000</v>
      </c>
      <c r="H267" s="3">
        <v>83000000</v>
      </c>
      <c r="I267" s="2">
        <v>124</v>
      </c>
      <c r="J267" s="2">
        <v>0</v>
      </c>
      <c r="K267" s="2">
        <v>0</v>
      </c>
      <c r="L267" s="2">
        <v>0</v>
      </c>
      <c r="M267" s="3">
        <v>31380000</v>
      </c>
      <c r="N267" s="3">
        <v>23640000</v>
      </c>
      <c r="O267" s="3">
        <v>36350000</v>
      </c>
      <c r="P267" s="3">
        <v>7820000</v>
      </c>
      <c r="Q267" s="3">
        <v>6360000</v>
      </c>
      <c r="R267" s="3">
        <v>8710000</v>
      </c>
      <c r="S267" s="3">
        <v>7340000</v>
      </c>
      <c r="T267" s="2">
        <v>0</v>
      </c>
      <c r="U267" s="2">
        <v>0</v>
      </c>
    </row>
    <row r="268" spans="1:21" hidden="1">
      <c r="A268" s="2" t="s">
        <v>300</v>
      </c>
      <c r="B268" s="2">
        <v>46</v>
      </c>
      <c r="C268" s="2" t="s">
        <v>34</v>
      </c>
      <c r="D268" s="2" t="s">
        <v>27</v>
      </c>
      <c r="E268" s="2" t="s">
        <v>24</v>
      </c>
      <c r="F268" s="2" t="s">
        <v>25</v>
      </c>
      <c r="G268" s="3">
        <v>7300000</v>
      </c>
      <c r="H268" s="3">
        <v>49000000</v>
      </c>
      <c r="I268" s="2">
        <v>158</v>
      </c>
      <c r="J268" s="2">
        <v>3</v>
      </c>
      <c r="K268" s="2">
        <v>3</v>
      </c>
      <c r="L268" s="2">
        <v>3</v>
      </c>
      <c r="M268" s="3">
        <v>20750000</v>
      </c>
      <c r="N268" s="3">
        <v>21210000</v>
      </c>
      <c r="O268" s="3">
        <v>17280000</v>
      </c>
      <c r="P268" s="3">
        <v>540000</v>
      </c>
      <c r="Q268" s="3">
        <v>1080000</v>
      </c>
      <c r="R268" s="3">
        <v>540000</v>
      </c>
      <c r="S268" s="3">
        <v>3900000</v>
      </c>
      <c r="T268" s="2">
        <v>4</v>
      </c>
      <c r="U268" s="2">
        <v>1</v>
      </c>
    </row>
    <row r="269" spans="1:21" hidden="1">
      <c r="A269" s="2" t="s">
        <v>301</v>
      </c>
      <c r="B269" s="2">
        <v>52</v>
      </c>
      <c r="C269" s="2" t="s">
        <v>22</v>
      </c>
      <c r="D269" s="2" t="s">
        <v>23</v>
      </c>
      <c r="E269" s="2" t="s">
        <v>24</v>
      </c>
      <c r="F269" s="2" t="s">
        <v>48</v>
      </c>
      <c r="G269" s="3">
        <v>24300000</v>
      </c>
      <c r="H269" s="3">
        <v>131000000</v>
      </c>
      <c r="I269" s="2">
        <v>152</v>
      </c>
      <c r="J269" s="2">
        <v>0</v>
      </c>
      <c r="K269" s="2">
        <v>1</v>
      </c>
      <c r="L269" s="2">
        <v>0</v>
      </c>
      <c r="M269" s="3">
        <v>76000000</v>
      </c>
      <c r="N269" s="3">
        <v>94680000</v>
      </c>
      <c r="O269" s="3">
        <v>106160000</v>
      </c>
      <c r="P269" s="3">
        <v>17440000</v>
      </c>
      <c r="Q269" s="3">
        <v>54110000</v>
      </c>
      <c r="R269" s="3">
        <v>50560000</v>
      </c>
      <c r="S269" s="3">
        <v>4030000</v>
      </c>
      <c r="T269" s="2">
        <v>1</v>
      </c>
      <c r="U269" s="2">
        <v>0</v>
      </c>
    </row>
    <row r="270" spans="1:21" hidden="1">
      <c r="A270" s="2" t="s">
        <v>302</v>
      </c>
      <c r="B270" s="2">
        <v>29</v>
      </c>
      <c r="C270" s="2" t="s">
        <v>22</v>
      </c>
      <c r="D270" s="2" t="s">
        <v>46</v>
      </c>
      <c r="E270" s="2" t="s">
        <v>38</v>
      </c>
      <c r="F270" s="2" t="s">
        <v>41</v>
      </c>
      <c r="G270" s="3">
        <v>14300000</v>
      </c>
      <c r="H270" s="3">
        <v>42000000</v>
      </c>
      <c r="I270" s="2">
        <v>68</v>
      </c>
      <c r="J270" s="2">
        <v>1</v>
      </c>
      <c r="K270" s="2">
        <v>0</v>
      </c>
      <c r="L270" s="2">
        <v>0</v>
      </c>
      <c r="M270" s="3">
        <v>21800000</v>
      </c>
      <c r="N270" s="3">
        <v>18490000</v>
      </c>
      <c r="O270" s="3">
        <v>12590000</v>
      </c>
      <c r="P270" s="3">
        <v>2960000</v>
      </c>
      <c r="Q270" s="3">
        <v>8350000</v>
      </c>
      <c r="R270" s="3">
        <v>11140000</v>
      </c>
      <c r="S270" s="3">
        <v>2910000</v>
      </c>
      <c r="T270" s="2">
        <v>1</v>
      </c>
      <c r="U270" s="2">
        <v>1</v>
      </c>
    </row>
    <row r="271" spans="1:21" hidden="1">
      <c r="A271" s="2" t="s">
        <v>303</v>
      </c>
      <c r="B271" s="2">
        <v>54</v>
      </c>
      <c r="C271" s="2" t="s">
        <v>34</v>
      </c>
      <c r="D271" s="2" t="s">
        <v>23</v>
      </c>
      <c r="E271" s="2" t="s">
        <v>24</v>
      </c>
      <c r="F271" s="2" t="s">
        <v>28</v>
      </c>
      <c r="G271" s="3">
        <v>24000000</v>
      </c>
      <c r="H271" s="3">
        <v>149000000</v>
      </c>
      <c r="I271" s="2">
        <v>177</v>
      </c>
      <c r="J271" s="2">
        <v>0</v>
      </c>
      <c r="K271" s="2">
        <v>0</v>
      </c>
      <c r="L271" s="2">
        <v>0</v>
      </c>
      <c r="M271" s="3">
        <v>25380000</v>
      </c>
      <c r="N271" s="3">
        <v>21220000</v>
      </c>
      <c r="O271" s="3">
        <v>31590000</v>
      </c>
      <c r="P271" s="3">
        <v>10090000</v>
      </c>
      <c r="Q271" s="3">
        <v>10330000</v>
      </c>
      <c r="R271" s="3">
        <v>15760000</v>
      </c>
      <c r="S271" s="3">
        <v>3810000</v>
      </c>
      <c r="T271" s="2">
        <v>0</v>
      </c>
      <c r="U271" s="2">
        <v>0</v>
      </c>
    </row>
    <row r="272" spans="1:21" hidden="1">
      <c r="A272" s="2" t="s">
        <v>304</v>
      </c>
      <c r="B272" s="2">
        <v>38</v>
      </c>
      <c r="C272" s="2" t="s">
        <v>34</v>
      </c>
      <c r="D272" s="2" t="s">
        <v>23</v>
      </c>
      <c r="E272" s="2" t="s">
        <v>38</v>
      </c>
      <c r="F272" s="2" t="s">
        <v>48</v>
      </c>
      <c r="G272" s="3">
        <v>9500000</v>
      </c>
      <c r="H272" s="3">
        <v>50000000</v>
      </c>
      <c r="I272" s="2">
        <v>71</v>
      </c>
      <c r="J272" s="2">
        <v>3</v>
      </c>
      <c r="K272" s="2">
        <v>3</v>
      </c>
      <c r="L272" s="2">
        <v>1</v>
      </c>
      <c r="M272" s="3">
        <v>15800000</v>
      </c>
      <c r="N272" s="3">
        <v>21810000</v>
      </c>
      <c r="O272" s="3">
        <v>27590000</v>
      </c>
      <c r="P272" s="3">
        <v>4690000</v>
      </c>
      <c r="Q272" s="3">
        <v>1050000</v>
      </c>
      <c r="R272" s="3">
        <v>9710000</v>
      </c>
      <c r="S272" s="3">
        <v>2590000</v>
      </c>
      <c r="T272" s="2">
        <v>3</v>
      </c>
      <c r="U272" s="2">
        <v>1</v>
      </c>
    </row>
    <row r="273" spans="1:21" hidden="1">
      <c r="A273" s="2" t="s">
        <v>305</v>
      </c>
      <c r="B273" s="2">
        <v>36</v>
      </c>
      <c r="C273" s="2" t="s">
        <v>34</v>
      </c>
      <c r="D273" s="2" t="s">
        <v>27</v>
      </c>
      <c r="E273" s="2" t="s">
        <v>24</v>
      </c>
      <c r="F273" s="2" t="s">
        <v>48</v>
      </c>
      <c r="G273" s="3">
        <v>11400000</v>
      </c>
      <c r="H273" s="3">
        <v>53000000</v>
      </c>
      <c r="I273" s="2">
        <v>76</v>
      </c>
      <c r="J273" s="2">
        <v>0</v>
      </c>
      <c r="K273" s="2">
        <v>3</v>
      </c>
      <c r="L273" s="2">
        <v>0</v>
      </c>
      <c r="M273" s="3">
        <v>26180000</v>
      </c>
      <c r="N273" s="3">
        <v>22350000</v>
      </c>
      <c r="O273" s="3">
        <v>30380000</v>
      </c>
      <c r="P273" s="3">
        <v>3920000</v>
      </c>
      <c r="Q273" s="3">
        <v>2770000</v>
      </c>
      <c r="R273" s="3">
        <v>11840000</v>
      </c>
      <c r="S273" s="3">
        <v>1820000</v>
      </c>
      <c r="T273" s="2">
        <v>2</v>
      </c>
      <c r="U273" s="2">
        <v>0</v>
      </c>
    </row>
    <row r="274" spans="1:21" hidden="1">
      <c r="A274" s="2" t="s">
        <v>306</v>
      </c>
      <c r="B274" s="2">
        <v>37</v>
      </c>
      <c r="C274" s="2" t="s">
        <v>22</v>
      </c>
      <c r="D274" s="2" t="s">
        <v>27</v>
      </c>
      <c r="E274" s="2" t="s">
        <v>38</v>
      </c>
      <c r="F274" s="2" t="s">
        <v>28</v>
      </c>
      <c r="G274" s="3">
        <v>8400000</v>
      </c>
      <c r="H274" s="3">
        <v>38000000</v>
      </c>
      <c r="I274" s="2">
        <v>99</v>
      </c>
      <c r="J274" s="2">
        <v>0</v>
      </c>
      <c r="K274" s="2">
        <v>0</v>
      </c>
      <c r="L274" s="2">
        <v>0</v>
      </c>
      <c r="M274" s="3">
        <v>5540000</v>
      </c>
      <c r="N274" s="3">
        <v>13210000</v>
      </c>
      <c r="O274" s="3">
        <v>14240000</v>
      </c>
      <c r="P274" s="3">
        <v>2700000</v>
      </c>
      <c r="Q274" s="3">
        <v>10710000</v>
      </c>
      <c r="R274" s="3">
        <v>5690000</v>
      </c>
      <c r="S274" s="3">
        <v>1220000</v>
      </c>
      <c r="T274" s="2">
        <v>1</v>
      </c>
      <c r="U274" s="2">
        <v>0</v>
      </c>
    </row>
    <row r="275" spans="1:21" hidden="1">
      <c r="A275" s="2" t="s">
        <v>307</v>
      </c>
      <c r="B275" s="2">
        <v>36</v>
      </c>
      <c r="C275" s="2" t="s">
        <v>34</v>
      </c>
      <c r="D275" s="2" t="s">
        <v>30</v>
      </c>
      <c r="E275" s="2" t="s">
        <v>24</v>
      </c>
      <c r="F275" s="2" t="s">
        <v>31</v>
      </c>
      <c r="G275" s="3">
        <v>7400000</v>
      </c>
      <c r="H275" s="3">
        <v>40000000</v>
      </c>
      <c r="I275" s="2">
        <v>105</v>
      </c>
      <c r="J275" s="2">
        <v>3</v>
      </c>
      <c r="K275" s="2">
        <v>0</v>
      </c>
      <c r="L275" s="2">
        <v>2</v>
      </c>
      <c r="M275" s="3">
        <v>20240000</v>
      </c>
      <c r="N275" s="3">
        <v>24610000</v>
      </c>
      <c r="O275" s="3">
        <v>20790000</v>
      </c>
      <c r="P275" s="3">
        <v>730000</v>
      </c>
      <c r="Q275" s="3">
        <v>7770000</v>
      </c>
      <c r="R275" s="3">
        <v>550000</v>
      </c>
      <c r="S275" s="3">
        <v>3230000</v>
      </c>
      <c r="T275" s="2">
        <v>2</v>
      </c>
      <c r="U275" s="2">
        <v>0</v>
      </c>
    </row>
    <row r="276" spans="1:21" hidden="1">
      <c r="A276" s="2" t="s">
        <v>308</v>
      </c>
      <c r="B276" s="2">
        <v>26</v>
      </c>
      <c r="C276" s="2" t="s">
        <v>22</v>
      </c>
      <c r="D276" s="2" t="s">
        <v>23</v>
      </c>
      <c r="E276" s="2" t="s">
        <v>24</v>
      </c>
      <c r="F276" s="2" t="s">
        <v>28</v>
      </c>
      <c r="G276" s="3">
        <v>8100000</v>
      </c>
      <c r="H276" s="3">
        <v>36000000</v>
      </c>
      <c r="I276" s="2">
        <v>16</v>
      </c>
      <c r="J276" s="2">
        <v>3</v>
      </c>
      <c r="K276" s="2">
        <v>2</v>
      </c>
      <c r="L276" s="2">
        <v>0</v>
      </c>
      <c r="M276" s="3">
        <v>32230000</v>
      </c>
      <c r="N276" s="3">
        <v>26700000</v>
      </c>
      <c r="O276" s="3">
        <v>28190000</v>
      </c>
      <c r="P276" s="3">
        <v>670000</v>
      </c>
      <c r="Q276" s="3">
        <v>10700000</v>
      </c>
      <c r="R276" s="3">
        <v>6960000</v>
      </c>
      <c r="S276" s="3">
        <v>3000000</v>
      </c>
      <c r="T276" s="2">
        <v>2</v>
      </c>
      <c r="U276" s="2">
        <v>0</v>
      </c>
    </row>
    <row r="277" spans="1:21" hidden="1">
      <c r="A277" s="2" t="s">
        <v>309</v>
      </c>
      <c r="B277" s="2">
        <v>22</v>
      </c>
      <c r="C277" s="2" t="s">
        <v>34</v>
      </c>
      <c r="D277" s="2" t="s">
        <v>23</v>
      </c>
      <c r="E277" s="2" t="s">
        <v>38</v>
      </c>
      <c r="F277" s="2" t="s">
        <v>28</v>
      </c>
      <c r="G277" s="3">
        <v>6000000</v>
      </c>
      <c r="H277" s="3">
        <v>27000000</v>
      </c>
      <c r="I277" s="2">
        <v>37</v>
      </c>
      <c r="J277" s="2">
        <v>0</v>
      </c>
      <c r="K277" s="2">
        <v>0</v>
      </c>
      <c r="L277" s="2">
        <v>0</v>
      </c>
      <c r="M277" s="3">
        <v>820000</v>
      </c>
      <c r="N277" s="3">
        <v>390000</v>
      </c>
      <c r="O277" s="3">
        <v>580000</v>
      </c>
      <c r="P277" s="3">
        <v>530000</v>
      </c>
      <c r="Q277" s="3">
        <v>310000</v>
      </c>
      <c r="R277" s="3">
        <v>580000</v>
      </c>
      <c r="S277" s="3">
        <v>380000</v>
      </c>
      <c r="T277" s="2">
        <v>0</v>
      </c>
      <c r="U277" s="2">
        <v>0</v>
      </c>
    </row>
    <row r="278" spans="1:21" hidden="1">
      <c r="A278" s="2" t="s">
        <v>310</v>
      </c>
      <c r="B278" s="2">
        <v>51</v>
      </c>
      <c r="C278" s="2" t="s">
        <v>22</v>
      </c>
      <c r="D278" s="2" t="s">
        <v>30</v>
      </c>
      <c r="E278" s="2" t="s">
        <v>24</v>
      </c>
      <c r="F278" s="2" t="s">
        <v>25</v>
      </c>
      <c r="G278" s="3">
        <v>10400000</v>
      </c>
      <c r="H278" s="3">
        <v>64000000</v>
      </c>
      <c r="I278" s="2">
        <v>172</v>
      </c>
      <c r="J278" s="2">
        <v>0</v>
      </c>
      <c r="K278" s="2">
        <v>0</v>
      </c>
      <c r="L278" s="2">
        <v>0</v>
      </c>
      <c r="M278" s="3">
        <v>26640000</v>
      </c>
      <c r="N278" s="3">
        <v>24780000</v>
      </c>
      <c r="O278" s="3">
        <v>25850000</v>
      </c>
      <c r="P278" s="3">
        <v>9720000</v>
      </c>
      <c r="Q278" s="3">
        <v>6630000</v>
      </c>
      <c r="R278" s="3">
        <v>27030000</v>
      </c>
      <c r="S278" s="3">
        <v>310000</v>
      </c>
      <c r="T278" s="2">
        <v>0</v>
      </c>
      <c r="U278" s="2">
        <v>0</v>
      </c>
    </row>
    <row r="279" spans="1:21" hidden="1">
      <c r="A279" s="2" t="s">
        <v>311</v>
      </c>
      <c r="B279" s="2">
        <v>41</v>
      </c>
      <c r="C279" s="2" t="s">
        <v>22</v>
      </c>
      <c r="D279" s="2" t="s">
        <v>46</v>
      </c>
      <c r="E279" s="2" t="s">
        <v>24</v>
      </c>
      <c r="F279" s="2" t="s">
        <v>28</v>
      </c>
      <c r="G279" s="3">
        <v>30900000</v>
      </c>
      <c r="H279" s="3">
        <v>185000000</v>
      </c>
      <c r="I279" s="2">
        <v>136</v>
      </c>
      <c r="J279" s="2">
        <v>2</v>
      </c>
      <c r="K279" s="2">
        <v>0</v>
      </c>
      <c r="L279" s="2">
        <v>0</v>
      </c>
      <c r="M279" s="3">
        <v>74380000</v>
      </c>
      <c r="N279" s="3">
        <v>38950000</v>
      </c>
      <c r="O279" s="3">
        <v>48110000</v>
      </c>
      <c r="P279" s="3">
        <v>3680000</v>
      </c>
      <c r="Q279" s="3">
        <v>16910000</v>
      </c>
      <c r="R279" s="3">
        <v>25260000</v>
      </c>
      <c r="S279" s="3">
        <v>6760000</v>
      </c>
      <c r="T279" s="2">
        <v>1</v>
      </c>
      <c r="U279" s="2">
        <v>0</v>
      </c>
    </row>
    <row r="280" spans="1:21" hidden="1">
      <c r="A280" s="2" t="s">
        <v>312</v>
      </c>
      <c r="B280" s="2">
        <v>22</v>
      </c>
      <c r="C280" s="2" t="s">
        <v>34</v>
      </c>
      <c r="D280" s="2" t="s">
        <v>27</v>
      </c>
      <c r="E280" s="2" t="s">
        <v>24</v>
      </c>
      <c r="F280" s="2" t="s">
        <v>28</v>
      </c>
      <c r="G280" s="3">
        <v>8500000</v>
      </c>
      <c r="H280" s="3">
        <v>36000000</v>
      </c>
      <c r="I280" s="2">
        <v>9</v>
      </c>
      <c r="J280" s="2">
        <v>0</v>
      </c>
      <c r="K280" s="2">
        <v>0</v>
      </c>
      <c r="L280" s="2">
        <v>0</v>
      </c>
      <c r="M280" s="3">
        <v>9840000</v>
      </c>
      <c r="N280" s="3">
        <v>11770000</v>
      </c>
      <c r="O280" s="3">
        <v>8790000</v>
      </c>
      <c r="P280" s="3">
        <v>5440000</v>
      </c>
      <c r="Q280" s="3">
        <v>2430000</v>
      </c>
      <c r="R280" s="3">
        <v>3750000</v>
      </c>
      <c r="S280" s="3">
        <v>420000</v>
      </c>
      <c r="T280" s="2">
        <v>0</v>
      </c>
      <c r="U280" s="2">
        <v>0</v>
      </c>
    </row>
    <row r="281" spans="1:21" hidden="1">
      <c r="A281" s="2" t="s">
        <v>313</v>
      </c>
      <c r="B281" s="2">
        <v>45</v>
      </c>
      <c r="C281" s="2" t="s">
        <v>34</v>
      </c>
      <c r="D281" s="2" t="s">
        <v>23</v>
      </c>
      <c r="E281" s="2" t="s">
        <v>24</v>
      </c>
      <c r="F281" s="2" t="s">
        <v>28</v>
      </c>
      <c r="G281" s="3">
        <v>10800000</v>
      </c>
      <c r="H281" s="3">
        <v>60000000</v>
      </c>
      <c r="I281" s="2">
        <v>104</v>
      </c>
      <c r="J281" s="2">
        <v>0</v>
      </c>
      <c r="K281" s="2">
        <v>0</v>
      </c>
      <c r="L281" s="2">
        <v>0</v>
      </c>
      <c r="M281" s="3">
        <v>37630000</v>
      </c>
      <c r="N281" s="3">
        <v>42530000</v>
      </c>
      <c r="O281" s="3">
        <v>38410000</v>
      </c>
      <c r="P281" s="3">
        <v>32350000</v>
      </c>
      <c r="Q281" s="3">
        <v>17280000</v>
      </c>
      <c r="R281" s="3">
        <v>38360000</v>
      </c>
      <c r="S281" s="3">
        <v>720000</v>
      </c>
      <c r="T281" s="2">
        <v>0</v>
      </c>
      <c r="U281" s="2">
        <v>0</v>
      </c>
    </row>
    <row r="282" spans="1:21" hidden="1">
      <c r="A282" s="2" t="s">
        <v>314</v>
      </c>
      <c r="B282" s="2">
        <v>35</v>
      </c>
      <c r="C282" s="2" t="s">
        <v>22</v>
      </c>
      <c r="D282" s="2" t="s">
        <v>23</v>
      </c>
      <c r="E282" s="2" t="s">
        <v>38</v>
      </c>
      <c r="F282" s="2" t="s">
        <v>28</v>
      </c>
      <c r="G282" s="3">
        <v>9900000</v>
      </c>
      <c r="H282" s="3">
        <v>43000000</v>
      </c>
      <c r="I282" s="2">
        <v>81</v>
      </c>
      <c r="J282" s="2">
        <v>0</v>
      </c>
      <c r="K282" s="2">
        <v>0</v>
      </c>
      <c r="L282" s="2">
        <v>0</v>
      </c>
      <c r="M282" s="3">
        <v>25420000</v>
      </c>
      <c r="N282" s="3">
        <v>25710000</v>
      </c>
      <c r="O282" s="3">
        <v>21720000</v>
      </c>
      <c r="P282" s="3">
        <v>12570000</v>
      </c>
      <c r="Q282" s="3">
        <v>15230000</v>
      </c>
      <c r="R282" s="3">
        <v>8910000</v>
      </c>
      <c r="S282" s="3">
        <v>2600000</v>
      </c>
      <c r="T282" s="2">
        <v>1</v>
      </c>
      <c r="U282" s="2">
        <v>0</v>
      </c>
    </row>
    <row r="283" spans="1:21" hidden="1">
      <c r="A283" s="2" t="s">
        <v>315</v>
      </c>
      <c r="B283" s="2">
        <v>33</v>
      </c>
      <c r="C283" s="2" t="s">
        <v>22</v>
      </c>
      <c r="D283" s="2" t="s">
        <v>23</v>
      </c>
      <c r="E283" s="2" t="s">
        <v>38</v>
      </c>
      <c r="F283" s="2" t="s">
        <v>25</v>
      </c>
      <c r="G283" s="3">
        <v>11700000</v>
      </c>
      <c r="H283" s="3">
        <v>43000000</v>
      </c>
      <c r="I283" s="2">
        <v>35</v>
      </c>
      <c r="J283" s="2">
        <v>0</v>
      </c>
      <c r="K283" s="2">
        <v>3</v>
      </c>
      <c r="L283" s="2">
        <v>0</v>
      </c>
      <c r="M283" s="3">
        <v>11180000</v>
      </c>
      <c r="N283" s="3">
        <v>17230000</v>
      </c>
      <c r="O283" s="3">
        <v>15380000</v>
      </c>
      <c r="P283" s="3">
        <v>5390000</v>
      </c>
      <c r="Q283" s="3">
        <v>1350000</v>
      </c>
      <c r="R283" s="3">
        <v>5740000</v>
      </c>
      <c r="S283" s="3">
        <v>2410000</v>
      </c>
      <c r="T283" s="2">
        <v>2</v>
      </c>
      <c r="U283" s="2">
        <v>0</v>
      </c>
    </row>
    <row r="284" spans="1:21" hidden="1">
      <c r="A284" s="2" t="s">
        <v>316</v>
      </c>
      <c r="B284" s="2">
        <v>38</v>
      </c>
      <c r="C284" s="2" t="s">
        <v>34</v>
      </c>
      <c r="D284" s="2" t="s">
        <v>30</v>
      </c>
      <c r="E284" s="2" t="s">
        <v>24</v>
      </c>
      <c r="F284" s="2" t="s">
        <v>28</v>
      </c>
      <c r="G284" s="3">
        <v>10000000</v>
      </c>
      <c r="H284" s="3">
        <v>54000000</v>
      </c>
      <c r="I284" s="2">
        <v>61</v>
      </c>
      <c r="J284" s="2">
        <v>0</v>
      </c>
      <c r="K284" s="2">
        <v>0</v>
      </c>
      <c r="L284" s="2">
        <v>0</v>
      </c>
      <c r="M284" s="3">
        <v>13150000</v>
      </c>
      <c r="N284" s="3">
        <v>12320000</v>
      </c>
      <c r="O284" s="3">
        <v>11840000</v>
      </c>
      <c r="P284" s="3">
        <v>7940000</v>
      </c>
      <c r="Q284" s="3">
        <v>1140000</v>
      </c>
      <c r="R284" s="3">
        <v>10520000</v>
      </c>
      <c r="S284" s="3">
        <v>1690000</v>
      </c>
      <c r="T284" s="2">
        <v>1</v>
      </c>
      <c r="U284" s="2">
        <v>0</v>
      </c>
    </row>
    <row r="285" spans="1:21" hidden="1">
      <c r="A285" s="2" t="s">
        <v>317</v>
      </c>
      <c r="B285" s="2">
        <v>29</v>
      </c>
      <c r="C285" s="2" t="s">
        <v>22</v>
      </c>
      <c r="D285" s="2" t="s">
        <v>27</v>
      </c>
      <c r="E285" s="2" t="s">
        <v>31</v>
      </c>
      <c r="F285" s="2" t="s">
        <v>25</v>
      </c>
      <c r="G285" s="3">
        <v>6200000</v>
      </c>
      <c r="H285" s="3">
        <v>21000000</v>
      </c>
      <c r="I285" s="2">
        <v>43</v>
      </c>
      <c r="J285" s="2">
        <v>0</v>
      </c>
      <c r="K285" s="2">
        <v>0</v>
      </c>
      <c r="L285" s="2">
        <v>1</v>
      </c>
      <c r="M285" s="3">
        <v>11040000</v>
      </c>
      <c r="N285" s="3">
        <v>10020000</v>
      </c>
      <c r="O285" s="3">
        <v>8670000</v>
      </c>
      <c r="P285" s="3">
        <v>1710000</v>
      </c>
      <c r="Q285" s="3">
        <v>4200000</v>
      </c>
      <c r="R285" s="3">
        <v>2720000</v>
      </c>
      <c r="S285" s="3">
        <v>710000</v>
      </c>
      <c r="T285" s="2">
        <v>1</v>
      </c>
      <c r="U285" s="2">
        <v>0</v>
      </c>
    </row>
    <row r="286" spans="1:21" hidden="1">
      <c r="A286" s="2" t="s">
        <v>318</v>
      </c>
      <c r="B286" s="2">
        <v>21</v>
      </c>
      <c r="C286" s="2" t="s">
        <v>34</v>
      </c>
      <c r="D286" s="2" t="s">
        <v>30</v>
      </c>
      <c r="E286" s="2" t="s">
        <v>38</v>
      </c>
      <c r="F286" s="2" t="s">
        <v>28</v>
      </c>
      <c r="G286" s="3">
        <v>5700000</v>
      </c>
      <c r="H286" s="3">
        <v>22000000</v>
      </c>
      <c r="I286" s="2">
        <v>7</v>
      </c>
      <c r="J286" s="2">
        <v>0</v>
      </c>
      <c r="K286" s="2">
        <v>0</v>
      </c>
      <c r="L286" s="2">
        <v>0</v>
      </c>
      <c r="M286" s="3">
        <v>5470000</v>
      </c>
      <c r="N286" s="3">
        <v>3920000</v>
      </c>
      <c r="O286" s="3">
        <v>5960000</v>
      </c>
      <c r="P286" s="3">
        <v>1820000</v>
      </c>
      <c r="Q286" s="3">
        <v>1510000</v>
      </c>
      <c r="R286" s="3">
        <v>5060000</v>
      </c>
      <c r="S286" s="3">
        <v>170000</v>
      </c>
      <c r="T286" s="2">
        <v>0</v>
      </c>
      <c r="U286" s="2">
        <v>0</v>
      </c>
    </row>
    <row r="287" spans="1:21" hidden="1">
      <c r="A287" s="2" t="s">
        <v>319</v>
      </c>
      <c r="B287" s="2">
        <v>29</v>
      </c>
      <c r="C287" s="2" t="s">
        <v>34</v>
      </c>
      <c r="D287" s="2" t="s">
        <v>46</v>
      </c>
      <c r="E287" s="2" t="s">
        <v>24</v>
      </c>
      <c r="F287" s="2" t="s">
        <v>25</v>
      </c>
      <c r="G287" s="3">
        <v>15900000</v>
      </c>
      <c r="H287" s="3">
        <v>29000000</v>
      </c>
      <c r="I287" s="2">
        <v>53</v>
      </c>
      <c r="J287" s="2">
        <v>1</v>
      </c>
      <c r="K287" s="2">
        <v>0</v>
      </c>
      <c r="L287" s="2">
        <v>0</v>
      </c>
      <c r="M287" s="3">
        <v>8980000</v>
      </c>
      <c r="N287" s="3">
        <v>11650000</v>
      </c>
      <c r="O287" s="3">
        <v>15720000</v>
      </c>
      <c r="P287" s="3">
        <v>3390000</v>
      </c>
      <c r="Q287" s="3">
        <v>4890000</v>
      </c>
      <c r="R287" s="3">
        <v>6060000</v>
      </c>
      <c r="S287" s="3">
        <v>20000</v>
      </c>
      <c r="T287" s="2">
        <v>1</v>
      </c>
      <c r="U287" s="2">
        <v>0</v>
      </c>
    </row>
    <row r="288" spans="1:21" hidden="1">
      <c r="A288" s="2" t="s">
        <v>320</v>
      </c>
      <c r="B288" s="2">
        <v>28</v>
      </c>
      <c r="C288" s="2" t="s">
        <v>22</v>
      </c>
      <c r="D288" s="2" t="s">
        <v>30</v>
      </c>
      <c r="E288" s="2" t="s">
        <v>38</v>
      </c>
      <c r="F288" s="2" t="s">
        <v>48</v>
      </c>
      <c r="G288" s="3">
        <v>7200000</v>
      </c>
      <c r="H288" s="3">
        <v>32000000</v>
      </c>
      <c r="I288" s="2">
        <v>54</v>
      </c>
      <c r="J288" s="2">
        <v>0</v>
      </c>
      <c r="K288" s="2">
        <v>0</v>
      </c>
      <c r="L288" s="2">
        <v>0</v>
      </c>
      <c r="M288" s="3">
        <v>7550000</v>
      </c>
      <c r="N288" s="3">
        <v>8490000</v>
      </c>
      <c r="O288" s="3">
        <v>2520000</v>
      </c>
      <c r="P288" s="3">
        <v>3110000</v>
      </c>
      <c r="Q288" s="3">
        <v>2260000</v>
      </c>
      <c r="R288" s="3">
        <v>970000</v>
      </c>
      <c r="S288" s="3">
        <v>1440000</v>
      </c>
      <c r="T288" s="2">
        <v>0</v>
      </c>
      <c r="U288" s="2">
        <v>0</v>
      </c>
    </row>
    <row r="289" spans="1:21" hidden="1">
      <c r="A289" s="2" t="s">
        <v>321</v>
      </c>
      <c r="B289" s="2">
        <v>36</v>
      </c>
      <c r="C289" s="2" t="s">
        <v>34</v>
      </c>
      <c r="D289" s="2" t="s">
        <v>27</v>
      </c>
      <c r="E289" s="2" t="s">
        <v>24</v>
      </c>
      <c r="F289" s="2" t="s">
        <v>28</v>
      </c>
      <c r="G289" s="3">
        <v>8500000</v>
      </c>
      <c r="H289" s="3">
        <v>39000000</v>
      </c>
      <c r="I289" s="2">
        <v>113</v>
      </c>
      <c r="J289" s="2">
        <v>3</v>
      </c>
      <c r="K289" s="2">
        <v>1</v>
      </c>
      <c r="L289" s="2">
        <v>2</v>
      </c>
      <c r="M289" s="3">
        <v>17940000</v>
      </c>
      <c r="N289" s="3">
        <v>27190000</v>
      </c>
      <c r="O289" s="3">
        <v>20480000</v>
      </c>
      <c r="P289" s="3">
        <v>3190000</v>
      </c>
      <c r="Q289" s="3">
        <v>570000</v>
      </c>
      <c r="R289" s="3">
        <v>1140000</v>
      </c>
      <c r="S289" s="3">
        <v>1890000</v>
      </c>
      <c r="T289" s="2">
        <v>3</v>
      </c>
      <c r="U289" s="2">
        <v>0</v>
      </c>
    </row>
    <row r="290" spans="1:21" hidden="1">
      <c r="A290" s="2" t="s">
        <v>322</v>
      </c>
      <c r="B290" s="2">
        <v>24</v>
      </c>
      <c r="C290" s="2" t="s">
        <v>22</v>
      </c>
      <c r="D290" s="2" t="s">
        <v>46</v>
      </c>
      <c r="E290" s="2" t="s">
        <v>38</v>
      </c>
      <c r="F290" s="2" t="s">
        <v>28</v>
      </c>
      <c r="G290" s="3">
        <v>13500000</v>
      </c>
      <c r="H290" s="3">
        <v>33000000</v>
      </c>
      <c r="I290" s="2">
        <v>46</v>
      </c>
      <c r="J290" s="2">
        <v>0</v>
      </c>
      <c r="K290" s="2">
        <v>0</v>
      </c>
      <c r="L290" s="2">
        <v>0</v>
      </c>
      <c r="M290" s="3">
        <v>23240000</v>
      </c>
      <c r="N290" s="3">
        <v>24270000</v>
      </c>
      <c r="O290" s="3">
        <v>23510000</v>
      </c>
      <c r="P290" s="3">
        <v>5410000</v>
      </c>
      <c r="Q290" s="3">
        <v>10880000</v>
      </c>
      <c r="R290" s="3">
        <v>7630000</v>
      </c>
      <c r="S290" s="3">
        <v>620000</v>
      </c>
      <c r="T290" s="2">
        <v>0</v>
      </c>
      <c r="U290" s="2">
        <v>0</v>
      </c>
    </row>
    <row r="291" spans="1:21" hidden="1">
      <c r="A291" s="2" t="s">
        <v>323</v>
      </c>
      <c r="B291" s="2">
        <v>54</v>
      </c>
      <c r="C291" s="2" t="s">
        <v>22</v>
      </c>
      <c r="D291" s="2" t="s">
        <v>23</v>
      </c>
      <c r="E291" s="2" t="s">
        <v>24</v>
      </c>
      <c r="F291" s="2" t="s">
        <v>48</v>
      </c>
      <c r="G291" s="3">
        <v>17200000</v>
      </c>
      <c r="H291" s="3">
        <v>95000000</v>
      </c>
      <c r="I291" s="2">
        <v>102</v>
      </c>
      <c r="J291" s="2">
        <v>0</v>
      </c>
      <c r="K291" s="2">
        <v>0</v>
      </c>
      <c r="L291" s="2">
        <v>0</v>
      </c>
      <c r="M291" s="3">
        <v>10780000</v>
      </c>
      <c r="N291" s="3">
        <v>7170000</v>
      </c>
      <c r="O291" s="3">
        <v>9260000</v>
      </c>
      <c r="P291" s="3">
        <v>4510000</v>
      </c>
      <c r="Q291" s="3">
        <v>2360000</v>
      </c>
      <c r="R291" s="3">
        <v>6410000</v>
      </c>
      <c r="S291" s="3">
        <v>9510000</v>
      </c>
      <c r="T291" s="2">
        <v>0</v>
      </c>
      <c r="U291" s="2">
        <v>0</v>
      </c>
    </row>
    <row r="292" spans="1:21" hidden="1">
      <c r="A292" s="2" t="s">
        <v>324</v>
      </c>
      <c r="B292" s="2">
        <v>31</v>
      </c>
      <c r="C292" s="2" t="s">
        <v>22</v>
      </c>
      <c r="D292" s="2" t="s">
        <v>23</v>
      </c>
      <c r="E292" s="2" t="s">
        <v>24</v>
      </c>
      <c r="F292" s="2" t="s">
        <v>31</v>
      </c>
      <c r="G292" s="3">
        <v>9300000</v>
      </c>
      <c r="H292" s="3">
        <v>42000000</v>
      </c>
      <c r="I292" s="2">
        <v>90</v>
      </c>
      <c r="J292" s="2">
        <v>3</v>
      </c>
      <c r="K292" s="2">
        <v>3</v>
      </c>
      <c r="L292" s="2">
        <v>3</v>
      </c>
      <c r="M292" s="3">
        <v>18220000</v>
      </c>
      <c r="N292" s="3">
        <v>19090000</v>
      </c>
      <c r="O292" s="3">
        <v>26600000</v>
      </c>
      <c r="P292" s="3">
        <v>900000</v>
      </c>
      <c r="Q292" s="3">
        <v>640000</v>
      </c>
      <c r="R292" s="3">
        <v>610000</v>
      </c>
      <c r="S292" s="3">
        <v>3500000</v>
      </c>
      <c r="T292" s="2">
        <v>4</v>
      </c>
      <c r="U292" s="2">
        <v>1</v>
      </c>
    </row>
    <row r="293" spans="1:21" hidden="1">
      <c r="A293" s="2" t="s">
        <v>325</v>
      </c>
      <c r="B293" s="2">
        <v>46</v>
      </c>
      <c r="C293" s="2" t="s">
        <v>34</v>
      </c>
      <c r="D293" s="2" t="s">
        <v>23</v>
      </c>
      <c r="E293" s="2" t="s">
        <v>24</v>
      </c>
      <c r="F293" s="2" t="s">
        <v>25</v>
      </c>
      <c r="G293" s="3">
        <v>22700000</v>
      </c>
      <c r="H293" s="3">
        <v>119000000</v>
      </c>
      <c r="I293" s="2">
        <v>150</v>
      </c>
      <c r="J293" s="2">
        <v>0</v>
      </c>
      <c r="K293" s="2">
        <v>0</v>
      </c>
      <c r="L293" s="2">
        <v>0</v>
      </c>
      <c r="M293" s="3">
        <v>15140000</v>
      </c>
      <c r="N293" s="3">
        <v>1380000</v>
      </c>
      <c r="O293" s="3">
        <v>38920000</v>
      </c>
      <c r="P293" s="3">
        <v>5310000</v>
      </c>
      <c r="Q293" s="3">
        <v>1380000</v>
      </c>
      <c r="R293" s="3">
        <v>14410000</v>
      </c>
      <c r="S293" s="3">
        <v>8000000</v>
      </c>
      <c r="T293" s="2">
        <v>0</v>
      </c>
      <c r="U293" s="2">
        <v>0</v>
      </c>
    </row>
    <row r="294" spans="1:21" hidden="1">
      <c r="A294" s="2" t="s">
        <v>326</v>
      </c>
      <c r="B294" s="2">
        <v>41</v>
      </c>
      <c r="C294" s="2" t="s">
        <v>34</v>
      </c>
      <c r="D294" s="2" t="s">
        <v>46</v>
      </c>
      <c r="E294" s="2" t="s">
        <v>24</v>
      </c>
      <c r="F294" s="2" t="s">
        <v>41</v>
      </c>
      <c r="G294" s="3">
        <v>13600000</v>
      </c>
      <c r="H294" s="3">
        <v>67000000</v>
      </c>
      <c r="I294" s="2">
        <v>91</v>
      </c>
      <c r="J294" s="2">
        <v>0</v>
      </c>
      <c r="K294" s="2">
        <v>0</v>
      </c>
      <c r="L294" s="2">
        <v>0</v>
      </c>
      <c r="M294" s="3">
        <v>28130000</v>
      </c>
      <c r="N294" s="3">
        <v>35910000</v>
      </c>
      <c r="O294" s="3">
        <v>34090000</v>
      </c>
      <c r="P294" s="3">
        <v>9390000</v>
      </c>
      <c r="Q294" s="3">
        <v>14230000</v>
      </c>
      <c r="R294" s="3">
        <v>7830000</v>
      </c>
      <c r="S294" s="3">
        <v>1710000</v>
      </c>
      <c r="T294" s="2">
        <v>1</v>
      </c>
      <c r="U294" s="2">
        <v>0</v>
      </c>
    </row>
    <row r="295" spans="1:21" hidden="1">
      <c r="A295" s="2" t="s">
        <v>327</v>
      </c>
      <c r="B295" s="2">
        <v>41</v>
      </c>
      <c r="C295" s="2" t="s">
        <v>34</v>
      </c>
      <c r="D295" s="2" t="s">
        <v>23</v>
      </c>
      <c r="E295" s="2" t="s">
        <v>24</v>
      </c>
      <c r="F295" s="2" t="s">
        <v>28</v>
      </c>
      <c r="G295" s="3">
        <v>15900000</v>
      </c>
      <c r="H295" s="3">
        <v>68000000</v>
      </c>
      <c r="I295" s="2">
        <v>167</v>
      </c>
      <c r="J295" s="2">
        <v>0</v>
      </c>
      <c r="K295" s="2">
        <v>0</v>
      </c>
      <c r="L295" s="2">
        <v>0</v>
      </c>
      <c r="M295" s="3">
        <v>41870000</v>
      </c>
      <c r="N295" s="3">
        <v>40230000</v>
      </c>
      <c r="O295" s="3">
        <v>37520000</v>
      </c>
      <c r="P295" s="3">
        <v>8010000</v>
      </c>
      <c r="Q295" s="3">
        <v>7090000</v>
      </c>
      <c r="R295" s="3">
        <v>18400000</v>
      </c>
      <c r="S295" s="3">
        <v>2640000</v>
      </c>
      <c r="T295" s="2">
        <v>0</v>
      </c>
      <c r="U295" s="2">
        <v>0</v>
      </c>
    </row>
    <row r="296" spans="1:21" hidden="1">
      <c r="A296" s="2" t="s">
        <v>328</v>
      </c>
      <c r="B296" s="2">
        <v>25</v>
      </c>
      <c r="C296" s="2" t="s">
        <v>22</v>
      </c>
      <c r="D296" s="2" t="s">
        <v>27</v>
      </c>
      <c r="E296" s="2" t="s">
        <v>24</v>
      </c>
      <c r="F296" s="2" t="s">
        <v>28</v>
      </c>
      <c r="G296" s="3">
        <v>7800000</v>
      </c>
      <c r="H296" s="3">
        <v>30000000</v>
      </c>
      <c r="I296" s="2">
        <v>53</v>
      </c>
      <c r="J296" s="2">
        <v>0</v>
      </c>
      <c r="K296" s="2">
        <v>0</v>
      </c>
      <c r="L296" s="2">
        <v>0</v>
      </c>
      <c r="M296" s="3">
        <v>16620000</v>
      </c>
      <c r="N296" s="3">
        <v>19130000</v>
      </c>
      <c r="O296" s="3">
        <v>20690000</v>
      </c>
      <c r="P296" s="3">
        <v>5890000</v>
      </c>
      <c r="Q296" s="3">
        <v>6450000</v>
      </c>
      <c r="R296" s="3">
        <v>4580000</v>
      </c>
      <c r="S296" s="3">
        <v>450000</v>
      </c>
      <c r="T296" s="2">
        <v>0</v>
      </c>
      <c r="U296" s="2">
        <v>0</v>
      </c>
    </row>
    <row r="297" spans="1:21" hidden="1">
      <c r="A297" s="2" t="s">
        <v>329</v>
      </c>
      <c r="B297" s="2">
        <v>33</v>
      </c>
      <c r="C297" s="2" t="s">
        <v>34</v>
      </c>
      <c r="D297" s="2" t="s">
        <v>30</v>
      </c>
      <c r="E297" s="2" t="s">
        <v>24</v>
      </c>
      <c r="F297" s="2" t="s">
        <v>28</v>
      </c>
      <c r="G297" s="3">
        <v>7700000</v>
      </c>
      <c r="H297" s="3">
        <v>30000000</v>
      </c>
      <c r="I297" s="2">
        <v>32</v>
      </c>
      <c r="J297" s="2">
        <v>1</v>
      </c>
      <c r="K297" s="2">
        <v>0</v>
      </c>
      <c r="L297" s="2">
        <v>0</v>
      </c>
      <c r="M297" s="3">
        <v>10920000</v>
      </c>
      <c r="N297" s="3">
        <v>13450000</v>
      </c>
      <c r="O297" s="3">
        <v>21330000</v>
      </c>
      <c r="P297" s="3">
        <v>3620000</v>
      </c>
      <c r="Q297" s="3">
        <v>2970000</v>
      </c>
      <c r="R297" s="3">
        <v>21350000</v>
      </c>
      <c r="S297" s="3">
        <v>1640000</v>
      </c>
      <c r="T297" s="2">
        <v>1</v>
      </c>
      <c r="U297" s="2">
        <v>0</v>
      </c>
    </row>
    <row r="298" spans="1:21" hidden="1">
      <c r="A298" s="2" t="s">
        <v>330</v>
      </c>
      <c r="B298" s="2">
        <v>45</v>
      </c>
      <c r="C298" s="2" t="s">
        <v>22</v>
      </c>
      <c r="D298" s="2" t="s">
        <v>27</v>
      </c>
      <c r="E298" s="2" t="s">
        <v>24</v>
      </c>
      <c r="F298" s="2" t="s">
        <v>41</v>
      </c>
      <c r="G298" s="3">
        <v>8600000</v>
      </c>
      <c r="H298" s="3">
        <v>39000000</v>
      </c>
      <c r="I298" s="2">
        <v>80</v>
      </c>
      <c r="J298" s="2">
        <v>3</v>
      </c>
      <c r="K298" s="2">
        <v>0</v>
      </c>
      <c r="L298" s="2">
        <v>0</v>
      </c>
      <c r="M298" s="3">
        <v>40990000</v>
      </c>
      <c r="N298" s="3">
        <v>38180000</v>
      </c>
      <c r="O298" s="3">
        <v>29790000</v>
      </c>
      <c r="P298" s="3">
        <v>560000</v>
      </c>
      <c r="Q298" s="3">
        <v>14070000</v>
      </c>
      <c r="R298" s="3">
        <v>7220000</v>
      </c>
      <c r="S298" s="3">
        <v>2930000</v>
      </c>
      <c r="T298" s="2">
        <v>2</v>
      </c>
      <c r="U298" s="2">
        <v>0</v>
      </c>
    </row>
    <row r="299" spans="1:21" hidden="1">
      <c r="A299" s="2" t="s">
        <v>331</v>
      </c>
      <c r="B299" s="2">
        <v>48</v>
      </c>
      <c r="C299" s="2" t="s">
        <v>22</v>
      </c>
      <c r="D299" s="2" t="s">
        <v>27</v>
      </c>
      <c r="E299" s="2" t="s">
        <v>31</v>
      </c>
      <c r="F299" s="2" t="s">
        <v>28</v>
      </c>
      <c r="G299" s="3">
        <v>12200000</v>
      </c>
      <c r="H299" s="3">
        <v>72000000</v>
      </c>
      <c r="I299" s="2">
        <v>137</v>
      </c>
      <c r="J299" s="2">
        <v>2</v>
      </c>
      <c r="K299" s="2">
        <v>2</v>
      </c>
      <c r="L299" s="2">
        <v>2</v>
      </c>
      <c r="M299" s="3">
        <v>54670000</v>
      </c>
      <c r="N299" s="3">
        <v>49010000</v>
      </c>
      <c r="O299" s="3">
        <v>57100000</v>
      </c>
      <c r="P299" s="3">
        <v>10190000</v>
      </c>
      <c r="Q299" s="3">
        <v>7960000</v>
      </c>
      <c r="R299" s="3">
        <v>14690000</v>
      </c>
      <c r="S299" s="3">
        <v>3900000</v>
      </c>
      <c r="T299" s="2">
        <v>3</v>
      </c>
      <c r="U299" s="2">
        <v>1</v>
      </c>
    </row>
    <row r="300" spans="1:21" hidden="1">
      <c r="A300" s="2" t="s">
        <v>332</v>
      </c>
      <c r="B300" s="2">
        <v>32</v>
      </c>
      <c r="C300" s="2" t="s">
        <v>22</v>
      </c>
      <c r="D300" s="2" t="s">
        <v>23</v>
      </c>
      <c r="E300" s="2" t="s">
        <v>31</v>
      </c>
      <c r="F300" s="2" t="s">
        <v>25</v>
      </c>
      <c r="G300" s="3">
        <v>7400000</v>
      </c>
      <c r="H300" s="3">
        <v>33000000</v>
      </c>
      <c r="I300" s="2">
        <v>53</v>
      </c>
      <c r="J300" s="2">
        <v>3</v>
      </c>
      <c r="K300" s="2">
        <v>3</v>
      </c>
      <c r="L300" s="2">
        <v>0</v>
      </c>
      <c r="M300" s="3">
        <v>22000000</v>
      </c>
      <c r="N300" s="3">
        <v>16310000</v>
      </c>
      <c r="O300" s="3">
        <v>17750000</v>
      </c>
      <c r="P300" s="3">
        <v>5190000</v>
      </c>
      <c r="Q300" s="3">
        <v>2320000</v>
      </c>
      <c r="R300" s="3">
        <v>7970000</v>
      </c>
      <c r="S300" s="3">
        <v>2330000</v>
      </c>
      <c r="T300" s="2">
        <v>3</v>
      </c>
      <c r="U300" s="2">
        <v>1</v>
      </c>
    </row>
    <row r="301" spans="1:21" hidden="1">
      <c r="A301" s="2" t="s">
        <v>333</v>
      </c>
      <c r="B301" s="2">
        <v>27</v>
      </c>
      <c r="C301" s="2" t="s">
        <v>34</v>
      </c>
      <c r="D301" s="2" t="s">
        <v>23</v>
      </c>
      <c r="E301" s="2" t="s">
        <v>24</v>
      </c>
      <c r="F301" s="2" t="s">
        <v>28</v>
      </c>
      <c r="G301" s="3">
        <v>7500000</v>
      </c>
      <c r="H301" s="3">
        <v>25000000</v>
      </c>
      <c r="I301" s="2">
        <v>68</v>
      </c>
      <c r="J301" s="2">
        <v>0</v>
      </c>
      <c r="K301" s="2">
        <v>3</v>
      </c>
      <c r="L301" s="2">
        <v>0</v>
      </c>
      <c r="M301" s="3">
        <v>12570000</v>
      </c>
      <c r="N301" s="3">
        <v>12060000</v>
      </c>
      <c r="O301" s="3">
        <v>11270000</v>
      </c>
      <c r="P301" s="3">
        <v>2150000</v>
      </c>
      <c r="Q301" s="3">
        <v>490000</v>
      </c>
      <c r="R301" s="3">
        <v>2160000</v>
      </c>
      <c r="S301" s="3">
        <v>1560000</v>
      </c>
      <c r="T301" s="2">
        <v>1</v>
      </c>
      <c r="U301" s="2">
        <v>0</v>
      </c>
    </row>
    <row r="302" spans="1:21" hidden="1">
      <c r="A302" s="2" t="s">
        <v>334</v>
      </c>
      <c r="B302" s="2">
        <v>37</v>
      </c>
      <c r="C302" s="2" t="s">
        <v>34</v>
      </c>
      <c r="D302" s="2" t="s">
        <v>23</v>
      </c>
      <c r="E302" s="2" t="s">
        <v>31</v>
      </c>
      <c r="F302" s="2" t="s">
        <v>25</v>
      </c>
      <c r="G302" s="3">
        <v>11600000</v>
      </c>
      <c r="H302" s="3">
        <v>69000000</v>
      </c>
      <c r="I302" s="2">
        <v>93</v>
      </c>
      <c r="J302" s="2">
        <v>3</v>
      </c>
      <c r="K302" s="2">
        <v>0</v>
      </c>
      <c r="L302" s="2">
        <v>2</v>
      </c>
      <c r="M302" s="3">
        <v>29030000</v>
      </c>
      <c r="N302" s="3">
        <v>31000000</v>
      </c>
      <c r="O302" s="3">
        <v>36200000</v>
      </c>
      <c r="P302" s="3">
        <v>1540000</v>
      </c>
      <c r="Q302" s="3">
        <v>15230000</v>
      </c>
      <c r="R302" s="3">
        <v>3750000</v>
      </c>
      <c r="S302" s="3">
        <v>6070000</v>
      </c>
      <c r="T302" s="2">
        <v>2</v>
      </c>
      <c r="U302" s="2">
        <v>1</v>
      </c>
    </row>
    <row r="303" spans="1:21" hidden="1">
      <c r="A303" s="2" t="s">
        <v>335</v>
      </c>
      <c r="B303" s="2">
        <v>52</v>
      </c>
      <c r="C303" s="2" t="s">
        <v>22</v>
      </c>
      <c r="D303" s="2" t="s">
        <v>30</v>
      </c>
      <c r="E303" s="2" t="s">
        <v>24</v>
      </c>
      <c r="F303" s="2" t="s">
        <v>28</v>
      </c>
      <c r="G303" s="3">
        <v>7200000</v>
      </c>
      <c r="H303" s="3">
        <v>27000000</v>
      </c>
      <c r="I303" s="2">
        <v>228</v>
      </c>
      <c r="J303" s="2">
        <v>0</v>
      </c>
      <c r="K303" s="2">
        <v>0</v>
      </c>
      <c r="L303" s="2">
        <v>0</v>
      </c>
      <c r="M303" s="3">
        <v>8260000</v>
      </c>
      <c r="N303" s="3">
        <v>3490000</v>
      </c>
      <c r="O303" s="3">
        <v>120000</v>
      </c>
      <c r="P303" s="3">
        <v>7550000</v>
      </c>
      <c r="Q303" s="3">
        <v>2820000</v>
      </c>
      <c r="R303" s="3">
        <v>120000</v>
      </c>
      <c r="S303" s="3">
        <v>950000</v>
      </c>
      <c r="T303" s="2">
        <v>2</v>
      </c>
      <c r="U303" s="2">
        <v>0</v>
      </c>
    </row>
    <row r="304" spans="1:21" hidden="1">
      <c r="A304" s="2" t="s">
        <v>336</v>
      </c>
      <c r="B304" s="2">
        <v>21</v>
      </c>
      <c r="C304" s="2" t="s">
        <v>34</v>
      </c>
      <c r="D304" s="2" t="s">
        <v>23</v>
      </c>
      <c r="E304" s="2" t="s">
        <v>38</v>
      </c>
      <c r="F304" s="2" t="s">
        <v>25</v>
      </c>
      <c r="G304" s="3">
        <v>6300000</v>
      </c>
      <c r="H304" s="3">
        <v>22000000</v>
      </c>
      <c r="I304" s="2">
        <v>28</v>
      </c>
      <c r="J304" s="2">
        <v>0</v>
      </c>
      <c r="K304" s="2">
        <v>1</v>
      </c>
      <c r="L304" s="2">
        <v>0</v>
      </c>
      <c r="M304" s="3">
        <v>5030000</v>
      </c>
      <c r="N304" s="3">
        <v>8220000</v>
      </c>
      <c r="O304" s="3">
        <v>11830000</v>
      </c>
      <c r="P304" s="3">
        <v>1980000</v>
      </c>
      <c r="Q304" s="3">
        <v>2400000</v>
      </c>
      <c r="R304" s="3">
        <v>3580000</v>
      </c>
      <c r="S304" s="3">
        <v>890000</v>
      </c>
      <c r="T304" s="2">
        <v>1</v>
      </c>
      <c r="U304" s="2">
        <v>0</v>
      </c>
    </row>
    <row r="305" spans="1:21" hidden="1">
      <c r="A305" s="2" t="s">
        <v>337</v>
      </c>
      <c r="B305" s="2">
        <v>45</v>
      </c>
      <c r="C305" s="2" t="s">
        <v>22</v>
      </c>
      <c r="D305" s="2" t="s">
        <v>30</v>
      </c>
      <c r="E305" s="2" t="s">
        <v>24</v>
      </c>
      <c r="F305" s="2" t="s">
        <v>25</v>
      </c>
      <c r="G305" s="3">
        <v>6900000</v>
      </c>
      <c r="H305" s="3">
        <v>36000000</v>
      </c>
      <c r="I305" s="2">
        <v>192</v>
      </c>
      <c r="J305" s="2">
        <v>0</v>
      </c>
      <c r="K305" s="2">
        <v>0</v>
      </c>
      <c r="L305" s="2">
        <v>0</v>
      </c>
      <c r="M305" s="3">
        <v>14280000</v>
      </c>
      <c r="N305" s="3">
        <v>16780000</v>
      </c>
      <c r="O305" s="3">
        <v>14630000</v>
      </c>
      <c r="P305" s="3">
        <v>6780000</v>
      </c>
      <c r="Q305" s="3">
        <v>8140000</v>
      </c>
      <c r="R305" s="3">
        <v>1860000</v>
      </c>
      <c r="S305" s="3">
        <v>1500000</v>
      </c>
      <c r="T305" s="2">
        <v>0</v>
      </c>
      <c r="U305" s="2">
        <v>0</v>
      </c>
    </row>
    <row r="306" spans="1:21" hidden="1">
      <c r="A306" s="2" t="s">
        <v>338</v>
      </c>
      <c r="B306" s="2">
        <v>39</v>
      </c>
      <c r="C306" s="2" t="s">
        <v>22</v>
      </c>
      <c r="D306" s="2" t="s">
        <v>23</v>
      </c>
      <c r="E306" s="2" t="s">
        <v>24</v>
      </c>
      <c r="F306" s="2" t="s">
        <v>48</v>
      </c>
      <c r="G306" s="3">
        <v>14800000</v>
      </c>
      <c r="H306" s="3">
        <v>72000000</v>
      </c>
      <c r="I306" s="2">
        <v>94</v>
      </c>
      <c r="J306" s="2">
        <v>3</v>
      </c>
      <c r="K306" s="2">
        <v>0</v>
      </c>
      <c r="L306" s="2">
        <v>0</v>
      </c>
      <c r="M306" s="3">
        <v>38930000</v>
      </c>
      <c r="N306" s="3">
        <v>30840000</v>
      </c>
      <c r="O306" s="3">
        <v>39710000</v>
      </c>
      <c r="P306" s="3">
        <v>1050000</v>
      </c>
      <c r="Q306" s="3">
        <v>28210000</v>
      </c>
      <c r="R306" s="3">
        <v>12130000</v>
      </c>
      <c r="S306" s="3">
        <v>10200000</v>
      </c>
      <c r="T306" s="2">
        <v>1</v>
      </c>
      <c r="U306" s="2">
        <v>0</v>
      </c>
    </row>
    <row r="307" spans="1:21" hidden="1">
      <c r="A307" s="2" t="s">
        <v>339</v>
      </c>
      <c r="B307" s="2">
        <v>21</v>
      </c>
      <c r="C307" s="2" t="s">
        <v>34</v>
      </c>
      <c r="D307" s="2" t="s">
        <v>30</v>
      </c>
      <c r="E307" s="2" t="s">
        <v>38</v>
      </c>
      <c r="F307" s="2" t="s">
        <v>25</v>
      </c>
      <c r="G307" s="3">
        <v>5000000</v>
      </c>
      <c r="H307" s="3">
        <v>26000000</v>
      </c>
      <c r="I307" s="2">
        <v>8</v>
      </c>
      <c r="J307" s="2">
        <v>1</v>
      </c>
      <c r="K307" s="2">
        <v>2</v>
      </c>
      <c r="L307" s="2">
        <v>0</v>
      </c>
      <c r="M307" s="3">
        <v>10240000</v>
      </c>
      <c r="N307" s="3">
        <v>14470000</v>
      </c>
      <c r="O307" s="3">
        <v>14150000</v>
      </c>
      <c r="P307" s="3">
        <v>3120000</v>
      </c>
      <c r="Q307" s="3">
        <v>560000</v>
      </c>
      <c r="R307" s="3">
        <v>13160000</v>
      </c>
      <c r="S307" s="3">
        <v>1770000</v>
      </c>
      <c r="T307" s="2">
        <v>2</v>
      </c>
      <c r="U307" s="2">
        <v>1</v>
      </c>
    </row>
    <row r="308" spans="1:21" hidden="1">
      <c r="A308" s="2" t="s">
        <v>340</v>
      </c>
      <c r="B308" s="2">
        <v>27</v>
      </c>
      <c r="C308" s="2" t="s">
        <v>22</v>
      </c>
      <c r="D308" s="2" t="s">
        <v>27</v>
      </c>
      <c r="E308" s="2" t="s">
        <v>38</v>
      </c>
      <c r="F308" s="2" t="s">
        <v>25</v>
      </c>
      <c r="G308" s="3">
        <v>7400000</v>
      </c>
      <c r="H308" s="3">
        <v>32000000</v>
      </c>
      <c r="I308" s="2">
        <v>26</v>
      </c>
      <c r="J308" s="2">
        <v>2</v>
      </c>
      <c r="K308" s="2">
        <v>3</v>
      </c>
      <c r="L308" s="2">
        <v>0</v>
      </c>
      <c r="M308" s="3">
        <v>16890000</v>
      </c>
      <c r="N308" s="3">
        <v>17660000</v>
      </c>
      <c r="O308" s="3">
        <v>16350000</v>
      </c>
      <c r="P308" s="3">
        <v>3400000</v>
      </c>
      <c r="Q308" s="3">
        <v>1670000</v>
      </c>
      <c r="R308" s="3">
        <v>5930000</v>
      </c>
      <c r="S308" s="3">
        <v>1100000</v>
      </c>
      <c r="T308" s="2">
        <v>2</v>
      </c>
      <c r="U308" s="2">
        <v>0</v>
      </c>
    </row>
    <row r="309" spans="1:21" hidden="1">
      <c r="A309" s="2" t="s">
        <v>341</v>
      </c>
      <c r="B309" s="2">
        <v>26</v>
      </c>
      <c r="C309" s="2" t="s">
        <v>22</v>
      </c>
      <c r="D309" s="2" t="s">
        <v>46</v>
      </c>
      <c r="E309" s="2" t="s">
        <v>38</v>
      </c>
      <c r="F309" s="2" t="s">
        <v>28</v>
      </c>
      <c r="G309" s="3">
        <v>8200000</v>
      </c>
      <c r="H309" s="3">
        <v>35000000</v>
      </c>
      <c r="I309" s="2">
        <v>66</v>
      </c>
      <c r="J309" s="2">
        <v>2</v>
      </c>
      <c r="K309" s="2">
        <v>2</v>
      </c>
      <c r="L309" s="2">
        <v>0</v>
      </c>
      <c r="M309" s="3">
        <v>2260000</v>
      </c>
      <c r="N309" s="3">
        <v>4700000</v>
      </c>
      <c r="O309" s="3">
        <v>7670000</v>
      </c>
      <c r="P309" s="3">
        <v>440000</v>
      </c>
      <c r="Q309" s="3">
        <v>440000</v>
      </c>
      <c r="R309" s="3">
        <v>1300000</v>
      </c>
      <c r="S309" s="3">
        <v>1420000</v>
      </c>
      <c r="T309" s="2">
        <v>2</v>
      </c>
      <c r="U309" s="2">
        <v>0</v>
      </c>
    </row>
    <row r="310" spans="1:21" hidden="1">
      <c r="A310" s="2" t="s">
        <v>342</v>
      </c>
      <c r="B310" s="2">
        <v>35</v>
      </c>
      <c r="C310" s="2" t="s">
        <v>34</v>
      </c>
      <c r="D310" s="2" t="s">
        <v>27</v>
      </c>
      <c r="E310" s="2" t="s">
        <v>31</v>
      </c>
      <c r="F310" s="2" t="s">
        <v>41</v>
      </c>
      <c r="G310" s="3">
        <v>8100000</v>
      </c>
      <c r="H310" s="3">
        <v>51000000</v>
      </c>
      <c r="I310" s="2">
        <v>84</v>
      </c>
      <c r="J310" s="2">
        <v>0</v>
      </c>
      <c r="K310" s="2">
        <v>0</v>
      </c>
      <c r="L310" s="2">
        <v>0</v>
      </c>
      <c r="M310" s="3">
        <v>30090000</v>
      </c>
      <c r="N310" s="3">
        <v>32030000</v>
      </c>
      <c r="O310" s="3">
        <v>26170000</v>
      </c>
      <c r="P310" s="3">
        <v>9090000</v>
      </c>
      <c r="Q310" s="3">
        <v>31930000</v>
      </c>
      <c r="R310" s="3">
        <v>11210000</v>
      </c>
      <c r="S310" s="3">
        <v>550000</v>
      </c>
      <c r="T310" s="2">
        <v>0</v>
      </c>
      <c r="U310" s="2">
        <v>0</v>
      </c>
    </row>
    <row r="311" spans="1:21" hidden="1">
      <c r="A311" s="2" t="s">
        <v>343</v>
      </c>
      <c r="B311" s="2">
        <v>47</v>
      </c>
      <c r="C311" s="2" t="s">
        <v>22</v>
      </c>
      <c r="D311" s="2" t="s">
        <v>30</v>
      </c>
      <c r="E311" s="2" t="s">
        <v>24</v>
      </c>
      <c r="F311" s="2" t="s">
        <v>25</v>
      </c>
      <c r="G311" s="3">
        <v>8100000</v>
      </c>
      <c r="H311" s="3">
        <v>31000000</v>
      </c>
      <c r="I311" s="2">
        <v>151</v>
      </c>
      <c r="J311" s="2">
        <v>2</v>
      </c>
      <c r="K311" s="2">
        <v>3</v>
      </c>
      <c r="L311" s="2">
        <v>2</v>
      </c>
      <c r="M311" s="3">
        <v>13010000</v>
      </c>
      <c r="N311" s="3">
        <v>8330000</v>
      </c>
      <c r="O311" s="3">
        <v>8100000</v>
      </c>
      <c r="P311" s="3">
        <v>1930000</v>
      </c>
      <c r="Q311" s="3">
        <v>580000</v>
      </c>
      <c r="R311" s="3">
        <v>2110000</v>
      </c>
      <c r="S311" s="3">
        <v>1680000</v>
      </c>
      <c r="T311" s="2">
        <v>4</v>
      </c>
      <c r="U311" s="2">
        <v>1</v>
      </c>
    </row>
    <row r="312" spans="1:21" hidden="1">
      <c r="A312" s="2" t="s">
        <v>344</v>
      </c>
      <c r="B312" s="2">
        <v>37</v>
      </c>
      <c r="C312" s="2" t="s">
        <v>22</v>
      </c>
      <c r="D312" s="2" t="s">
        <v>30</v>
      </c>
      <c r="E312" s="2" t="s">
        <v>24</v>
      </c>
      <c r="F312" s="2" t="s">
        <v>28</v>
      </c>
      <c r="G312" s="3">
        <v>13600000</v>
      </c>
      <c r="H312" s="3">
        <v>70000000</v>
      </c>
      <c r="I312" s="2">
        <v>136</v>
      </c>
      <c r="J312" s="2">
        <v>0</v>
      </c>
      <c r="K312" s="2">
        <v>0</v>
      </c>
      <c r="L312" s="2">
        <v>0</v>
      </c>
      <c r="M312" s="3">
        <v>52530000</v>
      </c>
      <c r="N312" s="3">
        <v>46200000</v>
      </c>
      <c r="O312" s="3">
        <v>44160000</v>
      </c>
      <c r="P312" s="3">
        <v>12440000</v>
      </c>
      <c r="Q312" s="3">
        <v>16940000</v>
      </c>
      <c r="R312" s="3">
        <v>19520000</v>
      </c>
      <c r="S312" s="3">
        <v>2460000</v>
      </c>
      <c r="T312" s="2">
        <v>2</v>
      </c>
      <c r="U312" s="2">
        <v>0</v>
      </c>
    </row>
    <row r="313" spans="1:21" hidden="1">
      <c r="A313" s="2" t="s">
        <v>345</v>
      </c>
      <c r="B313" s="2">
        <v>45</v>
      </c>
      <c r="C313" s="2" t="s">
        <v>34</v>
      </c>
      <c r="D313" s="2" t="s">
        <v>27</v>
      </c>
      <c r="E313" s="2" t="s">
        <v>24</v>
      </c>
      <c r="F313" s="2" t="s">
        <v>41</v>
      </c>
      <c r="G313" s="3">
        <v>7100000</v>
      </c>
      <c r="H313" s="3">
        <v>28000000</v>
      </c>
      <c r="I313" s="2">
        <v>101</v>
      </c>
      <c r="J313" s="2">
        <v>0</v>
      </c>
      <c r="K313" s="2">
        <v>0</v>
      </c>
      <c r="L313" s="2">
        <v>0</v>
      </c>
      <c r="M313" s="3">
        <v>720000</v>
      </c>
      <c r="N313" s="3">
        <v>3810000</v>
      </c>
      <c r="O313" s="3">
        <v>5550000</v>
      </c>
      <c r="P313" s="3">
        <v>640000</v>
      </c>
      <c r="Q313" s="3">
        <v>760000</v>
      </c>
      <c r="R313" s="3">
        <v>1370000</v>
      </c>
      <c r="S313" s="3">
        <v>140000</v>
      </c>
      <c r="T313" s="2">
        <v>0</v>
      </c>
      <c r="U313" s="2">
        <v>0</v>
      </c>
    </row>
    <row r="314" spans="1:21" hidden="1">
      <c r="A314" s="2" t="s">
        <v>346</v>
      </c>
      <c r="B314" s="2">
        <v>49</v>
      </c>
      <c r="C314" s="2" t="s">
        <v>22</v>
      </c>
      <c r="D314" s="2" t="s">
        <v>23</v>
      </c>
      <c r="E314" s="2" t="s">
        <v>24</v>
      </c>
      <c r="F314" s="2" t="s">
        <v>28</v>
      </c>
      <c r="G314" s="3">
        <v>10600000</v>
      </c>
      <c r="H314" s="3">
        <v>52000000</v>
      </c>
      <c r="I314" s="2">
        <v>149</v>
      </c>
      <c r="J314" s="2">
        <v>3</v>
      </c>
      <c r="K314" s="2">
        <v>1</v>
      </c>
      <c r="L314" s="2">
        <v>0</v>
      </c>
      <c r="M314" s="3">
        <v>25360000</v>
      </c>
      <c r="N314" s="3">
        <v>39160000</v>
      </c>
      <c r="O314" s="3">
        <v>42250000</v>
      </c>
      <c r="P314" s="3">
        <v>960000</v>
      </c>
      <c r="Q314" s="3">
        <v>4760000</v>
      </c>
      <c r="R314" s="3">
        <v>14340000</v>
      </c>
      <c r="S314" s="3">
        <v>7510000</v>
      </c>
      <c r="T314" s="2">
        <v>2</v>
      </c>
      <c r="U314" s="2">
        <v>1</v>
      </c>
    </row>
    <row r="315" spans="1:21" hidden="1">
      <c r="A315" s="2" t="s">
        <v>347</v>
      </c>
      <c r="B315" s="2">
        <v>66</v>
      </c>
      <c r="C315" s="2" t="s">
        <v>22</v>
      </c>
      <c r="D315" s="2" t="s">
        <v>27</v>
      </c>
      <c r="E315" s="2" t="s">
        <v>24</v>
      </c>
      <c r="F315" s="2" t="s">
        <v>48</v>
      </c>
      <c r="G315" s="3">
        <v>10700000</v>
      </c>
      <c r="H315" s="3">
        <v>61000000</v>
      </c>
      <c r="I315" s="2">
        <v>240</v>
      </c>
      <c r="J315" s="2">
        <v>1</v>
      </c>
      <c r="K315" s="2">
        <v>1</v>
      </c>
      <c r="L315" s="2">
        <v>0</v>
      </c>
      <c r="M315" s="3">
        <v>21240000</v>
      </c>
      <c r="N315" s="3">
        <v>22440000</v>
      </c>
      <c r="O315" s="3">
        <v>20770000</v>
      </c>
      <c r="P315" s="3">
        <v>8040000</v>
      </c>
      <c r="Q315" s="3">
        <v>8240000</v>
      </c>
      <c r="R315" s="3">
        <v>6980000</v>
      </c>
      <c r="S315" s="3">
        <v>2740000</v>
      </c>
      <c r="T315" s="2">
        <v>2</v>
      </c>
      <c r="U315" s="2">
        <v>0</v>
      </c>
    </row>
    <row r="316" spans="1:21" hidden="1">
      <c r="A316" s="2" t="s">
        <v>348</v>
      </c>
      <c r="B316" s="2">
        <v>22</v>
      </c>
      <c r="C316" s="2" t="s">
        <v>22</v>
      </c>
      <c r="D316" s="2" t="s">
        <v>30</v>
      </c>
      <c r="E316" s="2" t="s">
        <v>38</v>
      </c>
      <c r="F316" s="2" t="s">
        <v>31</v>
      </c>
      <c r="G316" s="3">
        <v>5000000</v>
      </c>
      <c r="H316" s="3">
        <v>20000000</v>
      </c>
      <c r="I316" s="2">
        <v>22</v>
      </c>
      <c r="J316" s="2">
        <v>0</v>
      </c>
      <c r="K316" s="2">
        <v>0</v>
      </c>
      <c r="L316" s="2">
        <v>0</v>
      </c>
      <c r="M316" s="3">
        <v>8120000</v>
      </c>
      <c r="N316" s="3">
        <v>6330000</v>
      </c>
      <c r="O316" s="3">
        <v>5850000</v>
      </c>
      <c r="P316" s="3">
        <v>1730000</v>
      </c>
      <c r="Q316" s="3">
        <v>6550000</v>
      </c>
      <c r="R316" s="3">
        <v>2690000</v>
      </c>
      <c r="S316" s="3">
        <v>2430000</v>
      </c>
      <c r="T316" s="2">
        <v>1</v>
      </c>
      <c r="U316" s="2">
        <v>0</v>
      </c>
    </row>
    <row r="317" spans="1:21" hidden="1">
      <c r="A317" s="2" t="s">
        <v>349</v>
      </c>
      <c r="B317" s="2">
        <v>27</v>
      </c>
      <c r="C317" s="2" t="s">
        <v>22</v>
      </c>
      <c r="D317" s="2" t="s">
        <v>27</v>
      </c>
      <c r="E317" s="2" t="s">
        <v>24</v>
      </c>
      <c r="F317" s="2" t="s">
        <v>28</v>
      </c>
      <c r="G317" s="3">
        <v>11400000</v>
      </c>
      <c r="H317" s="3">
        <v>67000000</v>
      </c>
      <c r="I317" s="2">
        <v>48</v>
      </c>
      <c r="J317" s="2">
        <v>3</v>
      </c>
      <c r="K317" s="2">
        <v>3</v>
      </c>
      <c r="L317" s="2">
        <v>0</v>
      </c>
      <c r="M317" s="3">
        <v>19230000</v>
      </c>
      <c r="N317" s="3">
        <v>18520000</v>
      </c>
      <c r="O317" s="3">
        <v>29900000</v>
      </c>
      <c r="P317" s="3">
        <v>1310000</v>
      </c>
      <c r="Q317" s="3">
        <v>3110000</v>
      </c>
      <c r="R317" s="3">
        <v>7410000</v>
      </c>
      <c r="S317" s="3">
        <v>3250000</v>
      </c>
      <c r="T317" s="2">
        <v>3</v>
      </c>
      <c r="U317" s="2">
        <v>1</v>
      </c>
    </row>
    <row r="318" spans="1:21" hidden="1">
      <c r="A318" s="2" t="s">
        <v>350</v>
      </c>
      <c r="B318" s="2">
        <v>42</v>
      </c>
      <c r="C318" s="2" t="s">
        <v>22</v>
      </c>
      <c r="D318" s="2" t="s">
        <v>23</v>
      </c>
      <c r="E318" s="2" t="s">
        <v>24</v>
      </c>
      <c r="F318" s="2" t="s">
        <v>31</v>
      </c>
      <c r="G318" s="3">
        <v>9500000</v>
      </c>
      <c r="H318" s="3">
        <v>37000000</v>
      </c>
      <c r="I318" s="2">
        <v>156</v>
      </c>
      <c r="J318" s="2">
        <v>0</v>
      </c>
      <c r="K318" s="2">
        <v>0</v>
      </c>
      <c r="L318" s="2">
        <v>0</v>
      </c>
      <c r="M318" s="3">
        <v>5830000</v>
      </c>
      <c r="N318" s="3">
        <v>4110000</v>
      </c>
      <c r="O318" s="3">
        <v>6190000</v>
      </c>
      <c r="P318" s="3">
        <v>1630000</v>
      </c>
      <c r="Q318" s="3">
        <v>2540000</v>
      </c>
      <c r="R318" s="3">
        <v>3560000</v>
      </c>
      <c r="S318" s="3">
        <v>1270000</v>
      </c>
      <c r="T318" s="2">
        <v>0</v>
      </c>
      <c r="U318" s="2">
        <v>0</v>
      </c>
    </row>
    <row r="319" spans="1:21" hidden="1">
      <c r="A319" s="2" t="s">
        <v>351</v>
      </c>
      <c r="B319" s="2">
        <v>35</v>
      </c>
      <c r="C319" s="2" t="s">
        <v>22</v>
      </c>
      <c r="D319" s="2" t="s">
        <v>23</v>
      </c>
      <c r="E319" s="2" t="s">
        <v>24</v>
      </c>
      <c r="F319" s="2" t="s">
        <v>28</v>
      </c>
      <c r="G319" s="3">
        <v>8000000</v>
      </c>
      <c r="H319" s="3">
        <v>44000000</v>
      </c>
      <c r="I319" s="2">
        <v>58</v>
      </c>
      <c r="J319" s="2">
        <v>0</v>
      </c>
      <c r="K319" s="2">
        <v>0</v>
      </c>
      <c r="L319" s="2">
        <v>0</v>
      </c>
      <c r="M319" s="3">
        <v>12370000</v>
      </c>
      <c r="N319" s="3">
        <v>19200000</v>
      </c>
      <c r="O319" s="3">
        <v>20770000</v>
      </c>
      <c r="P319" s="3">
        <v>4350000</v>
      </c>
      <c r="Q319" s="3">
        <v>11080000</v>
      </c>
      <c r="R319" s="3">
        <v>5010000</v>
      </c>
      <c r="S319" s="3">
        <v>1530000</v>
      </c>
      <c r="T319" s="2">
        <v>0</v>
      </c>
      <c r="U319" s="2">
        <v>0</v>
      </c>
    </row>
    <row r="320" spans="1:21" hidden="1">
      <c r="A320" s="2" t="s">
        <v>352</v>
      </c>
      <c r="B320" s="2">
        <v>34</v>
      </c>
      <c r="C320" s="2" t="s">
        <v>22</v>
      </c>
      <c r="D320" s="2" t="s">
        <v>30</v>
      </c>
      <c r="E320" s="2" t="s">
        <v>38</v>
      </c>
      <c r="F320" s="2" t="s">
        <v>28</v>
      </c>
      <c r="G320" s="3">
        <v>18300000</v>
      </c>
      <c r="H320" s="3">
        <v>71000000</v>
      </c>
      <c r="I320" s="2">
        <v>129</v>
      </c>
      <c r="J320" s="2">
        <v>0</v>
      </c>
      <c r="K320" s="2">
        <v>0</v>
      </c>
      <c r="L320" s="2">
        <v>0</v>
      </c>
      <c r="M320" s="3">
        <v>32080000</v>
      </c>
      <c r="N320" s="3">
        <v>31560000</v>
      </c>
      <c r="O320" s="3">
        <v>36620000</v>
      </c>
      <c r="P320" s="3">
        <v>2920000</v>
      </c>
      <c r="Q320" s="3">
        <v>9240000</v>
      </c>
      <c r="R320" s="3">
        <v>5200000</v>
      </c>
      <c r="S320" s="3">
        <v>1950000</v>
      </c>
      <c r="T320" s="2">
        <v>2</v>
      </c>
      <c r="U320" s="2">
        <v>0</v>
      </c>
    </row>
    <row r="321" spans="1:21" hidden="1">
      <c r="A321" s="2" t="s">
        <v>353</v>
      </c>
      <c r="B321" s="2">
        <v>27</v>
      </c>
      <c r="C321" s="2" t="s">
        <v>22</v>
      </c>
      <c r="D321" s="2" t="s">
        <v>23</v>
      </c>
      <c r="E321" s="2" t="s">
        <v>38</v>
      </c>
      <c r="F321" s="2" t="s">
        <v>48</v>
      </c>
      <c r="G321" s="3">
        <v>12300000</v>
      </c>
      <c r="H321" s="3">
        <v>57000000</v>
      </c>
      <c r="I321" s="2">
        <v>56</v>
      </c>
      <c r="J321" s="2">
        <v>0</v>
      </c>
      <c r="K321" s="2">
        <v>0</v>
      </c>
      <c r="L321" s="2">
        <v>0</v>
      </c>
      <c r="M321" s="3">
        <v>18030000</v>
      </c>
      <c r="N321" s="3">
        <v>8100000</v>
      </c>
      <c r="O321" s="3">
        <v>13640000</v>
      </c>
      <c r="P321" s="3">
        <v>3180000</v>
      </c>
      <c r="Q321" s="3">
        <v>4330000</v>
      </c>
      <c r="R321" s="3">
        <v>4080000</v>
      </c>
      <c r="S321" s="3">
        <v>5660000</v>
      </c>
      <c r="T321" s="2">
        <v>0</v>
      </c>
      <c r="U321" s="2">
        <v>0</v>
      </c>
    </row>
    <row r="322" spans="1:21" hidden="1">
      <c r="A322" s="2" t="s">
        <v>354</v>
      </c>
      <c r="B322" s="2">
        <v>30</v>
      </c>
      <c r="C322" s="2" t="s">
        <v>22</v>
      </c>
      <c r="D322" s="2" t="s">
        <v>23</v>
      </c>
      <c r="E322" s="2" t="s">
        <v>38</v>
      </c>
      <c r="F322" s="2" t="s">
        <v>28</v>
      </c>
      <c r="G322" s="3">
        <v>12000000</v>
      </c>
      <c r="H322" s="3">
        <v>49000000</v>
      </c>
      <c r="I322" s="2">
        <v>44</v>
      </c>
      <c r="J322" s="2">
        <v>3</v>
      </c>
      <c r="K322" s="2">
        <v>0</v>
      </c>
      <c r="L322" s="2">
        <v>0</v>
      </c>
      <c r="M322" s="3">
        <v>26460000</v>
      </c>
      <c r="N322" s="3">
        <v>20040000</v>
      </c>
      <c r="O322" s="3">
        <v>29580000</v>
      </c>
      <c r="P322" s="3">
        <v>520000</v>
      </c>
      <c r="Q322" s="3">
        <v>6240000</v>
      </c>
      <c r="R322" s="3">
        <v>30730000</v>
      </c>
      <c r="S322" s="3">
        <v>1840000</v>
      </c>
      <c r="T322" s="2">
        <v>1</v>
      </c>
      <c r="U322" s="2">
        <v>0</v>
      </c>
    </row>
    <row r="323" spans="1:21" hidden="1">
      <c r="A323" s="2" t="s">
        <v>355</v>
      </c>
      <c r="B323" s="2">
        <v>32</v>
      </c>
      <c r="C323" s="2" t="s">
        <v>22</v>
      </c>
      <c r="D323" s="2" t="s">
        <v>23</v>
      </c>
      <c r="E323" s="2" t="s">
        <v>24</v>
      </c>
      <c r="F323" s="2" t="s">
        <v>28</v>
      </c>
      <c r="G323" s="3">
        <v>11200000</v>
      </c>
      <c r="H323" s="3">
        <v>46000000</v>
      </c>
      <c r="I323" s="2">
        <v>64</v>
      </c>
      <c r="J323" s="2">
        <v>2</v>
      </c>
      <c r="K323" s="2">
        <v>3</v>
      </c>
      <c r="L323" s="2">
        <v>3</v>
      </c>
      <c r="M323" s="3">
        <v>24290000</v>
      </c>
      <c r="N323" s="3">
        <v>27230000</v>
      </c>
      <c r="O323" s="3">
        <v>29890000</v>
      </c>
      <c r="P323" s="3">
        <v>730000</v>
      </c>
      <c r="Q323" s="3">
        <v>900000</v>
      </c>
      <c r="R323" s="3">
        <v>980000</v>
      </c>
      <c r="S323" s="3">
        <v>3190000</v>
      </c>
      <c r="T323" s="2">
        <v>3</v>
      </c>
      <c r="U323" s="2">
        <v>1</v>
      </c>
    </row>
    <row r="324" spans="1:21" hidden="1">
      <c r="A324" s="2" t="s">
        <v>356</v>
      </c>
      <c r="B324" s="2">
        <v>36</v>
      </c>
      <c r="C324" s="2" t="s">
        <v>22</v>
      </c>
      <c r="D324" s="2" t="s">
        <v>27</v>
      </c>
      <c r="E324" s="2" t="s">
        <v>38</v>
      </c>
      <c r="F324" s="2" t="s">
        <v>28</v>
      </c>
      <c r="G324" s="3">
        <v>7300000</v>
      </c>
      <c r="H324" s="3">
        <v>40000000</v>
      </c>
      <c r="I324" s="2">
        <v>107</v>
      </c>
      <c r="J324" s="2">
        <v>0</v>
      </c>
      <c r="K324" s="2">
        <v>0</v>
      </c>
      <c r="L324" s="2">
        <v>0</v>
      </c>
      <c r="M324" s="3">
        <v>10550000</v>
      </c>
      <c r="N324" s="3">
        <v>14790000</v>
      </c>
      <c r="O324" s="3">
        <v>12960000</v>
      </c>
      <c r="P324" s="3">
        <v>3230000</v>
      </c>
      <c r="Q324" s="3">
        <v>3360000</v>
      </c>
      <c r="R324" s="3">
        <v>1990000</v>
      </c>
      <c r="S324" s="3">
        <v>420000</v>
      </c>
      <c r="T324" s="2">
        <v>0</v>
      </c>
      <c r="U324" s="2">
        <v>0</v>
      </c>
    </row>
    <row r="325" spans="1:21" hidden="1">
      <c r="A325" s="2" t="s">
        <v>357</v>
      </c>
      <c r="B325" s="2">
        <v>30</v>
      </c>
      <c r="C325" s="2" t="s">
        <v>22</v>
      </c>
      <c r="D325" s="2" t="s">
        <v>30</v>
      </c>
      <c r="E325" s="2" t="s">
        <v>24</v>
      </c>
      <c r="F325" s="2" t="s">
        <v>48</v>
      </c>
      <c r="G325" s="3">
        <v>10500000</v>
      </c>
      <c r="H325" s="3">
        <v>47000000</v>
      </c>
      <c r="I325" s="2">
        <v>67</v>
      </c>
      <c r="J325" s="2">
        <v>0</v>
      </c>
      <c r="K325" s="2">
        <v>0</v>
      </c>
      <c r="L325" s="2">
        <v>0</v>
      </c>
      <c r="M325" s="3">
        <v>12210000</v>
      </c>
      <c r="N325" s="3">
        <v>16140000</v>
      </c>
      <c r="O325" s="3">
        <v>11770000</v>
      </c>
      <c r="P325" s="3">
        <v>2730000</v>
      </c>
      <c r="Q325" s="3">
        <v>6880000</v>
      </c>
      <c r="R325" s="3">
        <v>4470000</v>
      </c>
      <c r="S325" s="3">
        <v>1190000</v>
      </c>
      <c r="T325" s="2">
        <v>0</v>
      </c>
      <c r="U325" s="2">
        <v>0</v>
      </c>
    </row>
    <row r="326" spans="1:21" hidden="1">
      <c r="A326" s="2" t="s">
        <v>358</v>
      </c>
      <c r="B326" s="2">
        <v>43</v>
      </c>
      <c r="C326" s="2" t="s">
        <v>22</v>
      </c>
      <c r="D326" s="2" t="s">
        <v>46</v>
      </c>
      <c r="E326" s="2" t="s">
        <v>24</v>
      </c>
      <c r="F326" s="2" t="s">
        <v>48</v>
      </c>
      <c r="G326" s="3">
        <v>23100000</v>
      </c>
      <c r="H326" s="3">
        <v>86000000</v>
      </c>
      <c r="I326" s="2">
        <v>173</v>
      </c>
      <c r="J326" s="2">
        <v>0</v>
      </c>
      <c r="K326" s="2">
        <v>0</v>
      </c>
      <c r="L326" s="2">
        <v>0</v>
      </c>
      <c r="M326" s="3">
        <v>36590000</v>
      </c>
      <c r="N326" s="3">
        <v>30360000</v>
      </c>
      <c r="O326" s="3">
        <v>38970000</v>
      </c>
      <c r="P326" s="3">
        <v>12350000</v>
      </c>
      <c r="Q326" s="3">
        <v>14480000</v>
      </c>
      <c r="R326" s="3">
        <v>31860000</v>
      </c>
      <c r="S326" s="3">
        <v>3400000</v>
      </c>
      <c r="T326" s="2">
        <v>0</v>
      </c>
      <c r="U326" s="2">
        <v>0</v>
      </c>
    </row>
    <row r="327" spans="1:21" hidden="1">
      <c r="A327" s="2" t="s">
        <v>359</v>
      </c>
      <c r="B327" s="2">
        <v>28</v>
      </c>
      <c r="C327" s="2" t="s">
        <v>22</v>
      </c>
      <c r="D327" s="2" t="s">
        <v>27</v>
      </c>
      <c r="E327" s="2" t="s">
        <v>31</v>
      </c>
      <c r="F327" s="2" t="s">
        <v>28</v>
      </c>
      <c r="G327" s="3">
        <v>9200000</v>
      </c>
      <c r="H327" s="3">
        <v>36000000</v>
      </c>
      <c r="I327" s="2">
        <v>42</v>
      </c>
      <c r="J327" s="2">
        <v>2</v>
      </c>
      <c r="K327" s="2">
        <v>2</v>
      </c>
      <c r="L327" s="2">
        <v>3</v>
      </c>
      <c r="M327" s="3">
        <v>20940000</v>
      </c>
      <c r="N327" s="3">
        <v>19430000</v>
      </c>
      <c r="O327" s="3">
        <v>15330000</v>
      </c>
      <c r="P327" s="3">
        <v>4130000</v>
      </c>
      <c r="Q327" s="3">
        <v>5060000</v>
      </c>
      <c r="R327" s="3">
        <v>850000</v>
      </c>
      <c r="S327" s="3">
        <v>3330000</v>
      </c>
      <c r="T327" s="2">
        <v>4</v>
      </c>
      <c r="U327" s="2">
        <v>1</v>
      </c>
    </row>
    <row r="328" spans="1:21" hidden="1">
      <c r="A328" s="2" t="s">
        <v>360</v>
      </c>
      <c r="B328" s="2">
        <v>43</v>
      </c>
      <c r="C328" s="2" t="s">
        <v>22</v>
      </c>
      <c r="D328" s="2" t="s">
        <v>27</v>
      </c>
      <c r="E328" s="2" t="s">
        <v>24</v>
      </c>
      <c r="F328" s="2" t="s">
        <v>48</v>
      </c>
      <c r="G328" s="3">
        <v>9600000</v>
      </c>
      <c r="H328" s="3">
        <v>44000000</v>
      </c>
      <c r="I328" s="2">
        <v>164</v>
      </c>
      <c r="J328" s="2">
        <v>0</v>
      </c>
      <c r="K328" s="2">
        <v>0</v>
      </c>
      <c r="L328" s="2">
        <v>0</v>
      </c>
      <c r="M328" s="3">
        <v>6410000</v>
      </c>
      <c r="N328" s="3">
        <v>1600000</v>
      </c>
      <c r="O328" s="3">
        <v>670000</v>
      </c>
      <c r="P328" s="3">
        <v>4240000</v>
      </c>
      <c r="Q328" s="3">
        <v>880000</v>
      </c>
      <c r="R328" s="3">
        <v>600000</v>
      </c>
      <c r="S328" s="3">
        <v>840000</v>
      </c>
      <c r="T328" s="2">
        <v>0</v>
      </c>
      <c r="U328" s="2">
        <v>0</v>
      </c>
    </row>
    <row r="329" spans="1:21" hidden="1">
      <c r="A329" s="2" t="s">
        <v>361</v>
      </c>
      <c r="B329" s="2">
        <v>48</v>
      </c>
      <c r="C329" s="2" t="s">
        <v>34</v>
      </c>
      <c r="D329" s="2" t="s">
        <v>23</v>
      </c>
      <c r="E329" s="2" t="s">
        <v>24</v>
      </c>
      <c r="F329" s="2" t="s">
        <v>25</v>
      </c>
      <c r="G329" s="3">
        <v>6600000</v>
      </c>
      <c r="H329" s="3">
        <v>31000000</v>
      </c>
      <c r="I329" s="2">
        <v>110</v>
      </c>
      <c r="J329" s="2">
        <v>0</v>
      </c>
      <c r="K329" s="2">
        <v>0</v>
      </c>
      <c r="L329" s="2">
        <v>0</v>
      </c>
      <c r="M329" s="3">
        <v>11980000</v>
      </c>
      <c r="N329" s="3">
        <v>11200000</v>
      </c>
      <c r="O329" s="3">
        <v>5100000</v>
      </c>
      <c r="P329" s="3">
        <v>4120000</v>
      </c>
      <c r="Q329" s="3">
        <v>6410000</v>
      </c>
      <c r="R329" s="3">
        <v>2480000</v>
      </c>
      <c r="S329" s="3">
        <v>3720000</v>
      </c>
      <c r="T329" s="2">
        <v>1</v>
      </c>
      <c r="U329" s="2">
        <v>0</v>
      </c>
    </row>
    <row r="330" spans="1:21" hidden="1">
      <c r="A330" s="2" t="s">
        <v>362</v>
      </c>
      <c r="B330" s="2">
        <v>58</v>
      </c>
      <c r="C330" s="2" t="s">
        <v>22</v>
      </c>
      <c r="D330" s="2" t="s">
        <v>30</v>
      </c>
      <c r="E330" s="2" t="s">
        <v>24</v>
      </c>
      <c r="F330" s="2" t="s">
        <v>25</v>
      </c>
      <c r="G330" s="3">
        <v>9800000</v>
      </c>
      <c r="H330" s="3">
        <v>40000000</v>
      </c>
      <c r="I330" s="2">
        <v>161</v>
      </c>
      <c r="J330" s="2">
        <v>3</v>
      </c>
      <c r="K330" s="2">
        <v>3</v>
      </c>
      <c r="L330" s="2">
        <v>0</v>
      </c>
      <c r="M330" s="3">
        <v>29100000</v>
      </c>
      <c r="N330" s="3">
        <v>24250000</v>
      </c>
      <c r="O330" s="3">
        <v>27490000</v>
      </c>
      <c r="P330" s="3">
        <v>1600000</v>
      </c>
      <c r="Q330" s="3">
        <v>620000</v>
      </c>
      <c r="R330" s="3">
        <v>7310000</v>
      </c>
      <c r="S330" s="3">
        <v>2890000</v>
      </c>
      <c r="T330" s="2">
        <v>3</v>
      </c>
      <c r="U330" s="2">
        <v>1</v>
      </c>
    </row>
    <row r="331" spans="1:21" hidden="1">
      <c r="A331" s="2" t="s">
        <v>363</v>
      </c>
      <c r="B331" s="2">
        <v>31</v>
      </c>
      <c r="C331" s="2" t="s">
        <v>34</v>
      </c>
      <c r="D331" s="2" t="s">
        <v>23</v>
      </c>
      <c r="E331" s="2" t="s">
        <v>24</v>
      </c>
      <c r="F331" s="2" t="s">
        <v>25</v>
      </c>
      <c r="G331" s="3">
        <v>13700000</v>
      </c>
      <c r="H331" s="3">
        <v>78000000</v>
      </c>
      <c r="I331" s="2">
        <v>64</v>
      </c>
      <c r="J331" s="2">
        <v>0</v>
      </c>
      <c r="K331" s="2">
        <v>0</v>
      </c>
      <c r="L331" s="2">
        <v>0</v>
      </c>
      <c r="M331" s="3">
        <v>29990000</v>
      </c>
      <c r="N331" s="3">
        <v>16420000</v>
      </c>
      <c r="O331" s="3">
        <v>16820000</v>
      </c>
      <c r="P331" s="3">
        <v>17110000</v>
      </c>
      <c r="Q331" s="3">
        <v>8690000</v>
      </c>
      <c r="R331" s="3">
        <v>6620000</v>
      </c>
      <c r="S331" s="3">
        <v>13660000</v>
      </c>
      <c r="T331" s="2">
        <v>1</v>
      </c>
      <c r="U331" s="2">
        <v>0</v>
      </c>
    </row>
    <row r="332" spans="1:21" hidden="1">
      <c r="A332" s="2" t="s">
        <v>364</v>
      </c>
      <c r="B332" s="2">
        <v>47</v>
      </c>
      <c r="C332" s="2" t="s">
        <v>22</v>
      </c>
      <c r="D332" s="2" t="s">
        <v>46</v>
      </c>
      <c r="E332" s="2" t="s">
        <v>38</v>
      </c>
      <c r="F332" s="2" t="s">
        <v>28</v>
      </c>
      <c r="G332" s="3">
        <v>23300000</v>
      </c>
      <c r="H332" s="3">
        <v>173000000</v>
      </c>
      <c r="I332" s="2">
        <v>139</v>
      </c>
      <c r="J332" s="2">
        <v>0</v>
      </c>
      <c r="K332" s="2">
        <v>2</v>
      </c>
      <c r="L332" s="2">
        <v>0</v>
      </c>
      <c r="M332" s="3">
        <v>65400000</v>
      </c>
      <c r="N332" s="3">
        <v>65440000</v>
      </c>
      <c r="O332" s="3">
        <v>68800000</v>
      </c>
      <c r="P332" s="3">
        <v>20480000</v>
      </c>
      <c r="Q332" s="3">
        <v>1870000</v>
      </c>
      <c r="R332" s="3">
        <v>21380000</v>
      </c>
      <c r="S332" s="3">
        <v>15410000</v>
      </c>
      <c r="T332" s="2">
        <v>1</v>
      </c>
      <c r="U332" s="2">
        <v>0</v>
      </c>
    </row>
    <row r="333" spans="1:21" hidden="1">
      <c r="A333" s="2" t="s">
        <v>365</v>
      </c>
      <c r="B333" s="2">
        <v>44</v>
      </c>
      <c r="C333" s="2" t="s">
        <v>22</v>
      </c>
      <c r="D333" s="2" t="s">
        <v>23</v>
      </c>
      <c r="E333" s="2" t="s">
        <v>38</v>
      </c>
      <c r="F333" s="2" t="s">
        <v>41</v>
      </c>
      <c r="G333" s="3">
        <v>11400000</v>
      </c>
      <c r="H333" s="3">
        <v>37000000</v>
      </c>
      <c r="I333" s="2">
        <v>103</v>
      </c>
      <c r="J333" s="2">
        <v>3</v>
      </c>
      <c r="K333" s="2">
        <v>3</v>
      </c>
      <c r="L333" s="2">
        <v>2</v>
      </c>
      <c r="M333" s="3">
        <v>30050000</v>
      </c>
      <c r="N333" s="3">
        <v>30940000</v>
      </c>
      <c r="O333" s="3">
        <v>30860000</v>
      </c>
      <c r="P333" s="3">
        <v>640000</v>
      </c>
      <c r="Q333" s="3">
        <v>1370000</v>
      </c>
      <c r="R333" s="3">
        <v>580000</v>
      </c>
      <c r="S333" s="3">
        <v>3440000</v>
      </c>
      <c r="T333" s="2">
        <v>3</v>
      </c>
      <c r="U333" s="2">
        <v>1</v>
      </c>
    </row>
    <row r="334" spans="1:21" hidden="1">
      <c r="A334" s="2" t="s">
        <v>366</v>
      </c>
      <c r="B334" s="2">
        <v>21</v>
      </c>
      <c r="C334" s="2" t="s">
        <v>22</v>
      </c>
      <c r="D334" s="2" t="s">
        <v>27</v>
      </c>
      <c r="E334" s="2" t="s">
        <v>38</v>
      </c>
      <c r="F334" s="2" t="s">
        <v>28</v>
      </c>
      <c r="G334" s="3">
        <v>5900000</v>
      </c>
      <c r="H334" s="3">
        <v>30000000</v>
      </c>
      <c r="I334" s="2">
        <v>15</v>
      </c>
      <c r="J334" s="2">
        <v>0</v>
      </c>
      <c r="K334" s="2">
        <v>0</v>
      </c>
      <c r="L334" s="2">
        <v>0</v>
      </c>
      <c r="M334" s="3">
        <v>19910000</v>
      </c>
      <c r="N334" s="3">
        <v>18900000</v>
      </c>
      <c r="O334" s="3">
        <v>14650000</v>
      </c>
      <c r="P334" s="3">
        <v>8270000</v>
      </c>
      <c r="Q334" s="3">
        <v>6580000</v>
      </c>
      <c r="R334" s="3">
        <v>4960000</v>
      </c>
      <c r="S334" s="3">
        <v>2650000</v>
      </c>
      <c r="T334" s="2">
        <v>1</v>
      </c>
      <c r="U334" s="2">
        <v>0</v>
      </c>
    </row>
    <row r="335" spans="1:21" hidden="1">
      <c r="A335" s="2" t="s">
        <v>367</v>
      </c>
      <c r="B335" s="2">
        <v>40</v>
      </c>
      <c r="C335" s="2" t="s">
        <v>34</v>
      </c>
      <c r="D335" s="2" t="s">
        <v>23</v>
      </c>
      <c r="E335" s="2" t="s">
        <v>38</v>
      </c>
      <c r="F335" s="2" t="s">
        <v>41</v>
      </c>
      <c r="G335" s="3">
        <v>16300000</v>
      </c>
      <c r="H335" s="3">
        <v>99000000</v>
      </c>
      <c r="I335" s="2">
        <v>117</v>
      </c>
      <c r="J335" s="2">
        <v>0</v>
      </c>
      <c r="K335" s="2">
        <v>0</v>
      </c>
      <c r="L335" s="2">
        <v>0</v>
      </c>
      <c r="M335" s="3">
        <v>55370000</v>
      </c>
      <c r="N335" s="3">
        <v>56270000</v>
      </c>
      <c r="O335" s="3">
        <v>58090000</v>
      </c>
      <c r="P335" s="3">
        <v>8130000</v>
      </c>
      <c r="Q335" s="3">
        <v>13360000</v>
      </c>
      <c r="R335" s="3">
        <v>13490000</v>
      </c>
      <c r="S335" s="3">
        <v>1780000</v>
      </c>
      <c r="T335" s="2">
        <v>0</v>
      </c>
      <c r="U335" s="2">
        <v>0</v>
      </c>
    </row>
    <row r="336" spans="1:21" hidden="1">
      <c r="A336" s="2" t="s">
        <v>368</v>
      </c>
      <c r="B336" s="2">
        <v>28</v>
      </c>
      <c r="C336" s="2" t="s">
        <v>22</v>
      </c>
      <c r="D336" s="2" t="s">
        <v>23</v>
      </c>
      <c r="E336" s="2" t="s">
        <v>38</v>
      </c>
      <c r="F336" s="2" t="s">
        <v>25</v>
      </c>
      <c r="G336" s="3">
        <v>11700000</v>
      </c>
      <c r="H336" s="3">
        <v>66000000</v>
      </c>
      <c r="I336" s="2">
        <v>63</v>
      </c>
      <c r="J336" s="2">
        <v>0</v>
      </c>
      <c r="K336" s="2">
        <v>0</v>
      </c>
      <c r="L336" s="2">
        <v>0</v>
      </c>
      <c r="M336" s="3">
        <v>35180000</v>
      </c>
      <c r="N336" s="3">
        <v>29080000</v>
      </c>
      <c r="O336" s="3">
        <v>30270000</v>
      </c>
      <c r="P336" s="3">
        <v>9750000</v>
      </c>
      <c r="Q336" s="3">
        <v>7770000</v>
      </c>
      <c r="R336" s="3">
        <v>6370000</v>
      </c>
      <c r="S336" s="3">
        <v>2660000</v>
      </c>
      <c r="T336" s="2">
        <v>0</v>
      </c>
      <c r="U336" s="2">
        <v>0</v>
      </c>
    </row>
    <row r="337" spans="1:21" hidden="1">
      <c r="A337" s="2" t="s">
        <v>369</v>
      </c>
      <c r="B337" s="2">
        <v>49</v>
      </c>
      <c r="C337" s="2" t="s">
        <v>34</v>
      </c>
      <c r="D337" s="2" t="s">
        <v>27</v>
      </c>
      <c r="E337" s="2" t="s">
        <v>24</v>
      </c>
      <c r="F337" s="2" t="s">
        <v>25</v>
      </c>
      <c r="G337" s="3">
        <v>8800000</v>
      </c>
      <c r="H337" s="3">
        <v>44000000</v>
      </c>
      <c r="I337" s="2">
        <v>141</v>
      </c>
      <c r="J337" s="2">
        <v>0</v>
      </c>
      <c r="K337" s="2">
        <v>0</v>
      </c>
      <c r="L337" s="2">
        <v>0</v>
      </c>
      <c r="M337" s="3">
        <v>6550000</v>
      </c>
      <c r="N337" s="3">
        <v>11220000</v>
      </c>
      <c r="O337" s="3">
        <v>15700000</v>
      </c>
      <c r="P337" s="3">
        <v>2220000</v>
      </c>
      <c r="Q337" s="3">
        <v>3560000</v>
      </c>
      <c r="R337" s="3">
        <v>4950000</v>
      </c>
      <c r="S337" s="3">
        <v>1130000</v>
      </c>
      <c r="T337" s="2">
        <v>1</v>
      </c>
      <c r="U337" s="2">
        <v>0</v>
      </c>
    </row>
    <row r="338" spans="1:21" hidden="1">
      <c r="A338" s="2" t="s">
        <v>370</v>
      </c>
      <c r="B338" s="2">
        <v>40</v>
      </c>
      <c r="C338" s="2" t="s">
        <v>22</v>
      </c>
      <c r="D338" s="2" t="s">
        <v>30</v>
      </c>
      <c r="E338" s="2" t="s">
        <v>24</v>
      </c>
      <c r="F338" s="2" t="s">
        <v>28</v>
      </c>
      <c r="G338" s="3">
        <v>7200000</v>
      </c>
      <c r="H338" s="3">
        <v>34000000</v>
      </c>
      <c r="I338" s="2">
        <v>112</v>
      </c>
      <c r="J338" s="2">
        <v>2</v>
      </c>
      <c r="K338" s="2">
        <v>0</v>
      </c>
      <c r="L338" s="2">
        <v>2</v>
      </c>
      <c r="M338" s="3">
        <v>27790000</v>
      </c>
      <c r="N338" s="3">
        <v>24150000</v>
      </c>
      <c r="O338" s="3">
        <v>15600000</v>
      </c>
      <c r="P338" s="3">
        <v>6960000</v>
      </c>
      <c r="Q338" s="3">
        <v>6760000</v>
      </c>
      <c r="R338" s="3">
        <v>2690000</v>
      </c>
      <c r="S338" s="3">
        <v>1200000</v>
      </c>
      <c r="T338" s="2">
        <v>4</v>
      </c>
      <c r="U338" s="2">
        <v>1</v>
      </c>
    </row>
    <row r="339" spans="1:21" hidden="1">
      <c r="A339" s="2" t="s">
        <v>371</v>
      </c>
      <c r="B339" s="2">
        <v>50</v>
      </c>
      <c r="C339" s="2" t="s">
        <v>22</v>
      </c>
      <c r="D339" s="2" t="s">
        <v>23</v>
      </c>
      <c r="E339" s="2" t="s">
        <v>38</v>
      </c>
      <c r="F339" s="2" t="s">
        <v>25</v>
      </c>
      <c r="G339" s="3">
        <v>14400000</v>
      </c>
      <c r="H339" s="3">
        <v>71000000</v>
      </c>
      <c r="I339" s="2">
        <v>165</v>
      </c>
      <c r="J339" s="2">
        <v>1</v>
      </c>
      <c r="K339" s="2">
        <v>0</v>
      </c>
      <c r="L339" s="2">
        <v>0</v>
      </c>
      <c r="M339" s="3">
        <v>37220000</v>
      </c>
      <c r="N339" s="3">
        <v>16360000</v>
      </c>
      <c r="O339" s="3">
        <v>25800000</v>
      </c>
      <c r="P339" s="3">
        <v>8530000</v>
      </c>
      <c r="Q339" s="3">
        <v>8150000</v>
      </c>
      <c r="R339" s="3">
        <v>12240000</v>
      </c>
      <c r="S339" s="3">
        <v>2980000</v>
      </c>
      <c r="T339" s="2">
        <v>1</v>
      </c>
      <c r="U339" s="2">
        <v>0</v>
      </c>
    </row>
    <row r="340" spans="1:21" hidden="1">
      <c r="A340" s="2" t="s">
        <v>372</v>
      </c>
      <c r="B340" s="2">
        <v>48</v>
      </c>
      <c r="C340" s="2" t="s">
        <v>22</v>
      </c>
      <c r="D340" s="2" t="s">
        <v>27</v>
      </c>
      <c r="E340" s="2" t="s">
        <v>31</v>
      </c>
      <c r="F340" s="2" t="s">
        <v>28</v>
      </c>
      <c r="G340" s="3">
        <v>6400000</v>
      </c>
      <c r="H340" s="3">
        <v>27000000</v>
      </c>
      <c r="I340" s="2">
        <v>108</v>
      </c>
      <c r="J340" s="2">
        <v>0</v>
      </c>
      <c r="K340" s="2">
        <v>0</v>
      </c>
      <c r="L340" s="2">
        <v>0</v>
      </c>
      <c r="M340" s="3">
        <v>5800000</v>
      </c>
      <c r="N340" s="3">
        <v>7190000</v>
      </c>
      <c r="O340" s="3">
        <v>6450000</v>
      </c>
      <c r="P340" s="3">
        <v>1320000</v>
      </c>
      <c r="Q340" s="3">
        <v>2710000</v>
      </c>
      <c r="R340" s="3">
        <v>2310000</v>
      </c>
      <c r="S340" s="3">
        <v>1190000</v>
      </c>
      <c r="T340" s="2">
        <v>0</v>
      </c>
      <c r="U340" s="2">
        <v>0</v>
      </c>
    </row>
    <row r="341" spans="1:21" hidden="1">
      <c r="A341" s="2" t="s">
        <v>373</v>
      </c>
      <c r="B341" s="2">
        <v>21</v>
      </c>
      <c r="C341" s="2" t="s">
        <v>22</v>
      </c>
      <c r="D341" s="2" t="s">
        <v>23</v>
      </c>
      <c r="E341" s="2" t="s">
        <v>38</v>
      </c>
      <c r="F341" s="2" t="s">
        <v>41</v>
      </c>
      <c r="G341" s="3">
        <v>8500000</v>
      </c>
      <c r="H341" s="3">
        <v>20000000</v>
      </c>
      <c r="I341" s="2">
        <v>3</v>
      </c>
      <c r="J341" s="2">
        <v>0</v>
      </c>
      <c r="K341" s="2">
        <v>0</v>
      </c>
      <c r="L341" s="2">
        <v>0</v>
      </c>
      <c r="M341" s="3">
        <v>4920000</v>
      </c>
      <c r="N341" s="3">
        <v>3630000</v>
      </c>
      <c r="O341" s="3">
        <v>2790000</v>
      </c>
      <c r="P341" s="3">
        <v>2390000</v>
      </c>
      <c r="Q341" s="3">
        <v>1410000</v>
      </c>
      <c r="R341" s="3">
        <v>1090000</v>
      </c>
      <c r="S341" s="3">
        <v>50000</v>
      </c>
      <c r="T341" s="2">
        <v>0</v>
      </c>
      <c r="U341" s="2">
        <v>0</v>
      </c>
    </row>
    <row r="342" spans="1:21">
      <c r="A342" s="2" t="s">
        <v>374</v>
      </c>
      <c r="B342" s="2">
        <v>34</v>
      </c>
      <c r="C342" s="2" t="s">
        <v>34</v>
      </c>
      <c r="D342" s="2" t="s">
        <v>23</v>
      </c>
      <c r="E342" s="2" t="s">
        <v>24</v>
      </c>
      <c r="F342" s="2" t="s">
        <v>28</v>
      </c>
      <c r="G342" s="3">
        <v>11600000</v>
      </c>
      <c r="H342" s="3">
        <v>70000000</v>
      </c>
      <c r="I342" s="2">
        <v>70</v>
      </c>
      <c r="J342" s="2">
        <v>0</v>
      </c>
      <c r="K342" s="2">
        <v>0</v>
      </c>
      <c r="L342" s="2">
        <v>0</v>
      </c>
      <c r="M342" s="3">
        <v>0</v>
      </c>
      <c r="N342" s="3">
        <v>2480000</v>
      </c>
      <c r="O342" s="3">
        <v>10310000</v>
      </c>
      <c r="P342" s="3">
        <v>0</v>
      </c>
      <c r="Q342" s="3">
        <v>910000</v>
      </c>
      <c r="R342" s="3">
        <v>3470000</v>
      </c>
      <c r="S342" s="3">
        <v>2650000</v>
      </c>
      <c r="T342" s="2">
        <v>0</v>
      </c>
      <c r="U342" s="2">
        <v>0</v>
      </c>
    </row>
    <row r="343" spans="1:21" hidden="1">
      <c r="A343" s="2" t="s">
        <v>375</v>
      </c>
      <c r="B343" s="2">
        <v>45</v>
      </c>
      <c r="C343" s="2" t="s">
        <v>34</v>
      </c>
      <c r="D343" s="2" t="s">
        <v>23</v>
      </c>
      <c r="E343" s="2" t="s">
        <v>24</v>
      </c>
      <c r="F343" s="2" t="s">
        <v>48</v>
      </c>
      <c r="G343" s="3">
        <v>11400000</v>
      </c>
      <c r="H343" s="3">
        <v>71000000</v>
      </c>
      <c r="I343" s="2">
        <v>138</v>
      </c>
      <c r="J343" s="2">
        <v>0</v>
      </c>
      <c r="K343" s="2">
        <v>0</v>
      </c>
      <c r="L343" s="2">
        <v>1</v>
      </c>
      <c r="M343" s="3">
        <v>25840000</v>
      </c>
      <c r="N343" s="3">
        <v>31720000</v>
      </c>
      <c r="O343" s="3">
        <v>30410000</v>
      </c>
      <c r="P343" s="3">
        <v>4310000</v>
      </c>
      <c r="Q343" s="3">
        <v>9770000</v>
      </c>
      <c r="R343" s="3">
        <v>1380000</v>
      </c>
      <c r="S343" s="3">
        <v>4100000</v>
      </c>
      <c r="T343" s="2">
        <v>1</v>
      </c>
      <c r="U343" s="2">
        <v>0</v>
      </c>
    </row>
    <row r="344" spans="1:21" hidden="1">
      <c r="A344" s="2" t="s">
        <v>376</v>
      </c>
      <c r="B344" s="2">
        <v>21</v>
      </c>
      <c r="C344" s="2" t="s">
        <v>22</v>
      </c>
      <c r="D344" s="2" t="s">
        <v>23</v>
      </c>
      <c r="E344" s="2" t="s">
        <v>24</v>
      </c>
      <c r="F344" s="2" t="s">
        <v>31</v>
      </c>
      <c r="G344" s="3">
        <v>8100000</v>
      </c>
      <c r="H344" s="3">
        <v>20000000</v>
      </c>
      <c r="I344" s="2">
        <v>23</v>
      </c>
      <c r="J344" s="2">
        <v>0</v>
      </c>
      <c r="K344" s="2">
        <v>0</v>
      </c>
      <c r="L344" s="2">
        <v>0</v>
      </c>
      <c r="M344" s="3">
        <v>11400000</v>
      </c>
      <c r="N344" s="3">
        <v>13170000</v>
      </c>
      <c r="O344" s="3">
        <v>11120000</v>
      </c>
      <c r="P344" s="3">
        <v>2110000</v>
      </c>
      <c r="Q344" s="3">
        <v>4630000</v>
      </c>
      <c r="R344" s="3">
        <v>9150000</v>
      </c>
      <c r="S344" s="3">
        <v>330000</v>
      </c>
      <c r="T344" s="2">
        <v>0</v>
      </c>
      <c r="U344" s="2">
        <v>0</v>
      </c>
    </row>
    <row r="345" spans="1:21" hidden="1">
      <c r="A345" s="2" t="s">
        <v>377</v>
      </c>
      <c r="B345" s="2">
        <v>24</v>
      </c>
      <c r="C345" s="2" t="s">
        <v>22</v>
      </c>
      <c r="D345" s="2" t="s">
        <v>23</v>
      </c>
      <c r="E345" s="2" t="s">
        <v>38</v>
      </c>
      <c r="F345" s="2" t="s">
        <v>25</v>
      </c>
      <c r="G345" s="3">
        <v>6600000</v>
      </c>
      <c r="H345" s="3">
        <v>21000000</v>
      </c>
      <c r="I345" s="2">
        <v>37</v>
      </c>
      <c r="J345" s="2">
        <v>0</v>
      </c>
      <c r="K345" s="2">
        <v>0</v>
      </c>
      <c r="L345" s="2">
        <v>0</v>
      </c>
      <c r="M345" s="3">
        <v>13980000</v>
      </c>
      <c r="N345" s="3">
        <v>15230000</v>
      </c>
      <c r="O345" s="3">
        <v>15780000</v>
      </c>
      <c r="P345" s="3">
        <v>4390000</v>
      </c>
      <c r="Q345" s="3">
        <v>970000</v>
      </c>
      <c r="R345" s="3">
        <v>3170000</v>
      </c>
      <c r="S345" s="3">
        <v>940000</v>
      </c>
      <c r="T345" s="2">
        <v>0</v>
      </c>
      <c r="U345" s="2">
        <v>0</v>
      </c>
    </row>
    <row r="346" spans="1:21" hidden="1">
      <c r="A346" s="2" t="s">
        <v>378</v>
      </c>
      <c r="B346" s="2">
        <v>38</v>
      </c>
      <c r="C346" s="2" t="s">
        <v>22</v>
      </c>
      <c r="D346" s="2" t="s">
        <v>30</v>
      </c>
      <c r="E346" s="2" t="s">
        <v>24</v>
      </c>
      <c r="F346" s="2" t="s">
        <v>25</v>
      </c>
      <c r="G346" s="3">
        <v>8600000</v>
      </c>
      <c r="H346" s="3">
        <v>34000000</v>
      </c>
      <c r="I346" s="2">
        <v>143</v>
      </c>
      <c r="J346" s="2">
        <v>0</v>
      </c>
      <c r="K346" s="2">
        <v>1</v>
      </c>
      <c r="L346" s="2">
        <v>0</v>
      </c>
      <c r="M346" s="3">
        <v>11610000</v>
      </c>
      <c r="N346" s="3">
        <v>10300000</v>
      </c>
      <c r="O346" s="3">
        <v>14180000</v>
      </c>
      <c r="P346" s="3">
        <v>2470000</v>
      </c>
      <c r="Q346" s="3">
        <v>2320000</v>
      </c>
      <c r="R346" s="3">
        <v>2350000</v>
      </c>
      <c r="S346" s="3">
        <v>790000</v>
      </c>
      <c r="T346" s="2">
        <v>1</v>
      </c>
      <c r="U346" s="2">
        <v>0</v>
      </c>
    </row>
    <row r="347" spans="1:21" hidden="1">
      <c r="A347" s="2" t="s">
        <v>379</v>
      </c>
      <c r="B347" s="2">
        <v>39</v>
      </c>
      <c r="C347" s="2" t="s">
        <v>34</v>
      </c>
      <c r="D347" s="2" t="s">
        <v>27</v>
      </c>
      <c r="E347" s="2" t="s">
        <v>24</v>
      </c>
      <c r="F347" s="2" t="s">
        <v>28</v>
      </c>
      <c r="G347" s="3">
        <v>6100000</v>
      </c>
      <c r="H347" s="3">
        <v>41000000</v>
      </c>
      <c r="I347" s="2">
        <v>125</v>
      </c>
      <c r="J347" s="2">
        <v>0</v>
      </c>
      <c r="K347" s="2">
        <v>0</v>
      </c>
      <c r="L347" s="2">
        <v>0</v>
      </c>
      <c r="M347" s="3">
        <v>11940000</v>
      </c>
      <c r="N347" s="3">
        <v>11070000</v>
      </c>
      <c r="O347" s="3">
        <v>16960000</v>
      </c>
      <c r="P347" s="3">
        <v>3020000</v>
      </c>
      <c r="Q347" s="3">
        <v>6210000</v>
      </c>
      <c r="R347" s="3">
        <v>5460000</v>
      </c>
      <c r="S347" s="3">
        <v>950000</v>
      </c>
      <c r="T347" s="2">
        <v>1</v>
      </c>
      <c r="U347" s="2">
        <v>0</v>
      </c>
    </row>
    <row r="348" spans="1:21" hidden="1">
      <c r="A348" s="2" t="s">
        <v>380</v>
      </c>
      <c r="B348" s="2">
        <v>29</v>
      </c>
      <c r="C348" s="2" t="s">
        <v>22</v>
      </c>
      <c r="D348" s="2" t="s">
        <v>23</v>
      </c>
      <c r="E348" s="2" t="s">
        <v>38</v>
      </c>
      <c r="F348" s="2" t="s">
        <v>25</v>
      </c>
      <c r="G348" s="3">
        <v>6700000</v>
      </c>
      <c r="H348" s="3">
        <v>20000000</v>
      </c>
      <c r="I348" s="2">
        <v>25</v>
      </c>
      <c r="J348" s="2">
        <v>3</v>
      </c>
      <c r="K348" s="2">
        <v>3</v>
      </c>
      <c r="L348" s="2">
        <v>3</v>
      </c>
      <c r="M348" s="3">
        <v>16860000</v>
      </c>
      <c r="N348" s="3">
        <v>13450000</v>
      </c>
      <c r="O348" s="3">
        <v>15430000</v>
      </c>
      <c r="P348" s="3">
        <v>300000</v>
      </c>
      <c r="Q348" s="3">
        <v>220000</v>
      </c>
      <c r="R348" s="3">
        <v>210000</v>
      </c>
      <c r="S348" s="3">
        <v>1590000</v>
      </c>
      <c r="T348" s="2">
        <v>5</v>
      </c>
      <c r="U348" s="2">
        <v>1</v>
      </c>
    </row>
    <row r="349" spans="1:21" hidden="1">
      <c r="A349" s="2" t="s">
        <v>381</v>
      </c>
      <c r="B349" s="2">
        <v>40</v>
      </c>
      <c r="C349" s="2" t="s">
        <v>34</v>
      </c>
      <c r="D349" s="2" t="s">
        <v>27</v>
      </c>
      <c r="E349" s="2" t="s">
        <v>24</v>
      </c>
      <c r="F349" s="2" t="s">
        <v>41</v>
      </c>
      <c r="G349" s="3">
        <v>17200000</v>
      </c>
      <c r="H349" s="3">
        <v>90000000</v>
      </c>
      <c r="I349" s="2">
        <v>149</v>
      </c>
      <c r="J349" s="2">
        <v>0</v>
      </c>
      <c r="K349" s="2">
        <v>0</v>
      </c>
      <c r="L349" s="2">
        <v>0</v>
      </c>
      <c r="M349" s="3">
        <v>40100000</v>
      </c>
      <c r="N349" s="3">
        <v>37480000</v>
      </c>
      <c r="O349" s="3">
        <v>35970000</v>
      </c>
      <c r="P349" s="3">
        <v>23300000</v>
      </c>
      <c r="Q349" s="3">
        <v>8510000</v>
      </c>
      <c r="R349" s="3">
        <v>19290000</v>
      </c>
      <c r="S349" s="3">
        <v>3520000</v>
      </c>
      <c r="T349" s="2">
        <v>0</v>
      </c>
      <c r="U349" s="2">
        <v>0</v>
      </c>
    </row>
    <row r="350" spans="1:21" hidden="1">
      <c r="A350" s="2" t="s">
        <v>382</v>
      </c>
      <c r="B350" s="2">
        <v>55</v>
      </c>
      <c r="C350" s="2" t="s">
        <v>34</v>
      </c>
      <c r="D350" s="2" t="s">
        <v>30</v>
      </c>
      <c r="E350" s="2" t="s">
        <v>31</v>
      </c>
      <c r="F350" s="2" t="s">
        <v>25</v>
      </c>
      <c r="G350" s="3">
        <v>7100000</v>
      </c>
      <c r="H350" s="3">
        <v>34000000</v>
      </c>
      <c r="I350" s="2">
        <v>240</v>
      </c>
      <c r="J350" s="2">
        <v>0</v>
      </c>
      <c r="K350" s="2">
        <v>0</v>
      </c>
      <c r="L350" s="2">
        <v>0</v>
      </c>
      <c r="M350" s="3">
        <v>26950000</v>
      </c>
      <c r="N350" s="3">
        <v>28410000</v>
      </c>
      <c r="O350" s="3">
        <v>27010000</v>
      </c>
      <c r="P350" s="3">
        <v>9060000</v>
      </c>
      <c r="Q350" s="3">
        <v>27450000</v>
      </c>
      <c r="R350" s="3">
        <v>6990000</v>
      </c>
      <c r="S350" s="3">
        <v>1890000</v>
      </c>
      <c r="T350" s="2">
        <v>0</v>
      </c>
      <c r="U350" s="2">
        <v>0</v>
      </c>
    </row>
    <row r="351" spans="1:21" hidden="1">
      <c r="A351" s="2" t="s">
        <v>383</v>
      </c>
      <c r="B351" s="2">
        <v>35</v>
      </c>
      <c r="C351" s="2" t="s">
        <v>34</v>
      </c>
      <c r="D351" s="2" t="s">
        <v>23</v>
      </c>
      <c r="E351" s="2" t="s">
        <v>38</v>
      </c>
      <c r="F351" s="2" t="s">
        <v>31</v>
      </c>
      <c r="G351" s="3">
        <v>8000000</v>
      </c>
      <c r="H351" s="3">
        <v>25000000</v>
      </c>
      <c r="I351" s="2">
        <v>65</v>
      </c>
      <c r="J351" s="2">
        <v>0</v>
      </c>
      <c r="K351" s="2">
        <v>0</v>
      </c>
      <c r="L351" s="2">
        <v>0</v>
      </c>
      <c r="M351" s="3">
        <v>6290000</v>
      </c>
      <c r="N351" s="3">
        <v>8900000</v>
      </c>
      <c r="O351" s="3">
        <v>6220000</v>
      </c>
      <c r="P351" s="3">
        <v>3010000</v>
      </c>
      <c r="Q351" s="3">
        <v>4760000</v>
      </c>
      <c r="R351" s="3">
        <v>2020000</v>
      </c>
      <c r="S351" s="3">
        <v>1140000</v>
      </c>
      <c r="T351" s="2">
        <v>0</v>
      </c>
      <c r="U351" s="2">
        <v>0</v>
      </c>
    </row>
    <row r="352" spans="1:21" hidden="1">
      <c r="A352" s="2" t="s">
        <v>384</v>
      </c>
      <c r="B352" s="2">
        <v>34</v>
      </c>
      <c r="C352" s="2" t="s">
        <v>34</v>
      </c>
      <c r="D352" s="2" t="s">
        <v>27</v>
      </c>
      <c r="E352" s="2" t="s">
        <v>24</v>
      </c>
      <c r="F352" s="2" t="s">
        <v>48</v>
      </c>
      <c r="G352" s="3">
        <v>13800000</v>
      </c>
      <c r="H352" s="3">
        <v>62000000</v>
      </c>
      <c r="I352" s="2">
        <v>66</v>
      </c>
      <c r="J352" s="2">
        <v>0</v>
      </c>
      <c r="K352" s="2">
        <v>2</v>
      </c>
      <c r="L352" s="2">
        <v>1</v>
      </c>
      <c r="M352" s="3">
        <v>19440000</v>
      </c>
      <c r="N352" s="3">
        <v>26250000</v>
      </c>
      <c r="O352" s="3">
        <v>29010000</v>
      </c>
      <c r="P352" s="3">
        <v>10530000</v>
      </c>
      <c r="Q352" s="3">
        <v>2150000</v>
      </c>
      <c r="R352" s="3">
        <v>6150000</v>
      </c>
      <c r="S352" s="3">
        <v>1770000</v>
      </c>
      <c r="T352" s="2">
        <v>4</v>
      </c>
      <c r="U352" s="2">
        <v>1</v>
      </c>
    </row>
    <row r="353" spans="1:21" hidden="1">
      <c r="A353" s="2" t="s">
        <v>385</v>
      </c>
      <c r="B353" s="2">
        <v>35</v>
      </c>
      <c r="C353" s="2" t="s">
        <v>34</v>
      </c>
      <c r="D353" s="2" t="s">
        <v>23</v>
      </c>
      <c r="E353" s="2" t="s">
        <v>24</v>
      </c>
      <c r="F353" s="2" t="s">
        <v>48</v>
      </c>
      <c r="G353" s="3">
        <v>9500000</v>
      </c>
      <c r="H353" s="3">
        <v>32000000</v>
      </c>
      <c r="I353" s="2">
        <v>56</v>
      </c>
      <c r="J353" s="2">
        <v>2</v>
      </c>
      <c r="K353" s="2">
        <v>2</v>
      </c>
      <c r="L353" s="2">
        <v>0</v>
      </c>
      <c r="M353" s="3">
        <v>19730000</v>
      </c>
      <c r="N353" s="3">
        <v>21190000</v>
      </c>
      <c r="O353" s="3">
        <v>19700000</v>
      </c>
      <c r="P353" s="3">
        <v>4970000</v>
      </c>
      <c r="Q353" s="3">
        <v>400000</v>
      </c>
      <c r="R353" s="3">
        <v>4720000</v>
      </c>
      <c r="S353" s="3">
        <v>1910000</v>
      </c>
      <c r="T353" s="2">
        <v>3</v>
      </c>
      <c r="U353" s="2">
        <v>1</v>
      </c>
    </row>
    <row r="354" spans="1:21" hidden="1">
      <c r="A354" s="2" t="s">
        <v>386</v>
      </c>
      <c r="B354" s="2">
        <v>41</v>
      </c>
      <c r="C354" s="2" t="s">
        <v>22</v>
      </c>
      <c r="D354" s="2" t="s">
        <v>27</v>
      </c>
      <c r="E354" s="2" t="s">
        <v>24</v>
      </c>
      <c r="F354" s="2" t="s">
        <v>31</v>
      </c>
      <c r="G354" s="3">
        <v>6400000</v>
      </c>
      <c r="H354" s="3">
        <v>21000000</v>
      </c>
      <c r="I354" s="2">
        <v>92</v>
      </c>
      <c r="J354" s="2">
        <v>3</v>
      </c>
      <c r="K354" s="2">
        <v>3</v>
      </c>
      <c r="L354" s="2">
        <v>3</v>
      </c>
      <c r="M354" s="3">
        <v>9320000</v>
      </c>
      <c r="N354" s="3">
        <v>10290000</v>
      </c>
      <c r="O354" s="3">
        <v>9160000</v>
      </c>
      <c r="P354" s="3">
        <v>300000</v>
      </c>
      <c r="Q354" s="3">
        <v>630000</v>
      </c>
      <c r="R354" s="3">
        <v>620000</v>
      </c>
      <c r="S354" s="3">
        <v>1410000</v>
      </c>
      <c r="T354" s="2">
        <v>3</v>
      </c>
      <c r="U354" s="2">
        <v>1</v>
      </c>
    </row>
    <row r="355" spans="1:21" hidden="1">
      <c r="A355" s="2" t="s">
        <v>387</v>
      </c>
      <c r="B355" s="2">
        <v>39</v>
      </c>
      <c r="C355" s="2" t="s">
        <v>34</v>
      </c>
      <c r="D355" s="2" t="s">
        <v>46</v>
      </c>
      <c r="E355" s="2" t="s">
        <v>38</v>
      </c>
      <c r="F355" s="2" t="s">
        <v>28</v>
      </c>
      <c r="G355" s="3">
        <v>9300000</v>
      </c>
      <c r="H355" s="3">
        <v>52000000</v>
      </c>
      <c r="I355" s="2">
        <v>95</v>
      </c>
      <c r="J355" s="2">
        <v>0</v>
      </c>
      <c r="K355" s="2">
        <v>0</v>
      </c>
      <c r="L355" s="2">
        <v>0</v>
      </c>
      <c r="M355" s="3">
        <v>29210000</v>
      </c>
      <c r="N355" s="3">
        <v>30910000</v>
      </c>
      <c r="O355" s="3">
        <v>27860000</v>
      </c>
      <c r="P355" s="3">
        <v>16000000</v>
      </c>
      <c r="Q355" s="3">
        <v>10300000</v>
      </c>
      <c r="R355" s="3">
        <v>11140000</v>
      </c>
      <c r="S355" s="3">
        <v>2100000</v>
      </c>
      <c r="T355" s="2">
        <v>0</v>
      </c>
      <c r="U355" s="2">
        <v>0</v>
      </c>
    </row>
    <row r="356" spans="1:21" hidden="1">
      <c r="A356" s="2" t="s">
        <v>388</v>
      </c>
      <c r="B356" s="2">
        <v>45</v>
      </c>
      <c r="C356" s="2" t="s">
        <v>34</v>
      </c>
      <c r="D356" s="2" t="s">
        <v>46</v>
      </c>
      <c r="E356" s="2" t="s">
        <v>24</v>
      </c>
      <c r="F356" s="2" t="s">
        <v>25</v>
      </c>
      <c r="G356" s="3">
        <v>14900000</v>
      </c>
      <c r="H356" s="3">
        <v>56000000</v>
      </c>
      <c r="I356" s="2">
        <v>45</v>
      </c>
      <c r="J356" s="2">
        <v>0</v>
      </c>
      <c r="K356" s="2">
        <v>1</v>
      </c>
      <c r="L356" s="2">
        <v>0</v>
      </c>
      <c r="M356" s="3">
        <v>25110000</v>
      </c>
      <c r="N356" s="3">
        <v>27550000</v>
      </c>
      <c r="O356" s="3">
        <v>27140000</v>
      </c>
      <c r="P356" s="3">
        <v>5260000</v>
      </c>
      <c r="Q356" s="3">
        <v>8920000</v>
      </c>
      <c r="R356" s="3">
        <v>7120000</v>
      </c>
      <c r="S356" s="3">
        <v>4890000</v>
      </c>
      <c r="T356" s="2">
        <v>1</v>
      </c>
      <c r="U356" s="2">
        <v>0</v>
      </c>
    </row>
    <row r="357" spans="1:21" hidden="1">
      <c r="A357" s="2" t="s">
        <v>389</v>
      </c>
      <c r="B357" s="2">
        <v>50</v>
      </c>
      <c r="C357" s="2" t="s">
        <v>34</v>
      </c>
      <c r="D357" s="2" t="s">
        <v>30</v>
      </c>
      <c r="E357" s="2" t="s">
        <v>24</v>
      </c>
      <c r="F357" s="2" t="s">
        <v>25</v>
      </c>
      <c r="G357" s="3">
        <v>7000000</v>
      </c>
      <c r="H357" s="3">
        <v>48000000</v>
      </c>
      <c r="I357" s="2">
        <v>135</v>
      </c>
      <c r="J357" s="2">
        <v>1</v>
      </c>
      <c r="K357" s="2">
        <v>0</v>
      </c>
      <c r="L357" s="2">
        <v>1</v>
      </c>
      <c r="M357" s="3">
        <v>32270000</v>
      </c>
      <c r="N357" s="3">
        <v>31430000</v>
      </c>
      <c r="O357" s="3">
        <v>24580000</v>
      </c>
      <c r="P357" s="3">
        <v>880000</v>
      </c>
      <c r="Q357" s="3">
        <v>2910000</v>
      </c>
      <c r="R357" s="3">
        <v>4200000</v>
      </c>
      <c r="S357" s="3">
        <v>1770000</v>
      </c>
      <c r="T357" s="2">
        <v>3</v>
      </c>
      <c r="U357" s="2">
        <v>0</v>
      </c>
    </row>
    <row r="358" spans="1:21" hidden="1">
      <c r="A358" s="2" t="s">
        <v>390</v>
      </c>
      <c r="B358" s="2">
        <v>21</v>
      </c>
      <c r="C358" s="2" t="s">
        <v>34</v>
      </c>
      <c r="D358" s="2" t="s">
        <v>30</v>
      </c>
      <c r="E358" s="2" t="s">
        <v>38</v>
      </c>
      <c r="F358" s="2" t="s">
        <v>31</v>
      </c>
      <c r="G358" s="3">
        <v>5000000</v>
      </c>
      <c r="H358" s="3">
        <v>20000000</v>
      </c>
      <c r="I358" s="2">
        <v>15</v>
      </c>
      <c r="J358" s="2">
        <v>0</v>
      </c>
      <c r="K358" s="2">
        <v>0</v>
      </c>
      <c r="L358" s="2">
        <v>0</v>
      </c>
      <c r="M358" s="3">
        <v>3090000</v>
      </c>
      <c r="N358" s="3">
        <v>3990000</v>
      </c>
      <c r="O358" s="3">
        <v>7990000</v>
      </c>
      <c r="P358" s="3">
        <v>1130000</v>
      </c>
      <c r="Q358" s="3">
        <v>1180000</v>
      </c>
      <c r="R358" s="3">
        <v>1620000</v>
      </c>
      <c r="S358" s="3">
        <v>360000</v>
      </c>
      <c r="T358" s="2">
        <v>1</v>
      </c>
      <c r="U358" s="2">
        <v>0</v>
      </c>
    </row>
    <row r="359" spans="1:21" hidden="1">
      <c r="A359" s="2" t="s">
        <v>391</v>
      </c>
      <c r="B359" s="2">
        <v>33</v>
      </c>
      <c r="C359" s="2" t="s">
        <v>22</v>
      </c>
      <c r="D359" s="2" t="s">
        <v>46</v>
      </c>
      <c r="E359" s="2" t="s">
        <v>24</v>
      </c>
      <c r="F359" s="2" t="s">
        <v>48</v>
      </c>
      <c r="G359" s="3">
        <v>24100000</v>
      </c>
      <c r="H359" s="3">
        <v>130000000</v>
      </c>
      <c r="I359" s="2">
        <v>76</v>
      </c>
      <c r="J359" s="2">
        <v>0</v>
      </c>
      <c r="K359" s="2">
        <v>0</v>
      </c>
      <c r="L359" s="2">
        <v>0</v>
      </c>
      <c r="M359" s="3">
        <v>10350000</v>
      </c>
      <c r="N359" s="3">
        <v>6500000</v>
      </c>
      <c r="O359" s="3">
        <v>1750000</v>
      </c>
      <c r="P359" s="3">
        <v>3870000</v>
      </c>
      <c r="Q359" s="3">
        <v>2910000</v>
      </c>
      <c r="R359" s="3">
        <v>1540000</v>
      </c>
      <c r="S359" s="3">
        <v>9380000</v>
      </c>
      <c r="T359" s="2">
        <v>0</v>
      </c>
      <c r="U359" s="2">
        <v>0</v>
      </c>
    </row>
    <row r="360" spans="1:21" hidden="1">
      <c r="A360" s="2" t="s">
        <v>392</v>
      </c>
      <c r="B360" s="2">
        <v>37</v>
      </c>
      <c r="C360" s="2" t="s">
        <v>22</v>
      </c>
      <c r="D360" s="2" t="s">
        <v>23</v>
      </c>
      <c r="E360" s="2" t="s">
        <v>31</v>
      </c>
      <c r="F360" s="2" t="s">
        <v>48</v>
      </c>
      <c r="G360" s="3">
        <v>10300000</v>
      </c>
      <c r="H360" s="3">
        <v>45000000</v>
      </c>
      <c r="I360" s="2">
        <v>95</v>
      </c>
      <c r="J360" s="2">
        <v>0</v>
      </c>
      <c r="K360" s="2">
        <v>0</v>
      </c>
      <c r="L360" s="2">
        <v>0</v>
      </c>
      <c r="M360" s="3">
        <v>13820000</v>
      </c>
      <c r="N360" s="3">
        <v>20270000</v>
      </c>
      <c r="O360" s="3">
        <v>19650000</v>
      </c>
      <c r="P360" s="3">
        <v>4980000</v>
      </c>
      <c r="Q360" s="3">
        <v>8400000</v>
      </c>
      <c r="R360" s="3">
        <v>5560000</v>
      </c>
      <c r="S360" s="3">
        <v>830000</v>
      </c>
      <c r="T360" s="2">
        <v>0</v>
      </c>
      <c r="U360" s="2">
        <v>1</v>
      </c>
    </row>
    <row r="361" spans="1:21" hidden="1">
      <c r="A361" s="2" t="s">
        <v>393</v>
      </c>
      <c r="B361" s="2">
        <v>31</v>
      </c>
      <c r="C361" s="2" t="s">
        <v>34</v>
      </c>
      <c r="D361" s="2" t="s">
        <v>27</v>
      </c>
      <c r="E361" s="2" t="s">
        <v>24</v>
      </c>
      <c r="F361" s="2" t="s">
        <v>41</v>
      </c>
      <c r="G361" s="3">
        <v>9400000</v>
      </c>
      <c r="H361" s="3">
        <v>30000000</v>
      </c>
      <c r="I361" s="2">
        <v>61</v>
      </c>
      <c r="J361" s="2">
        <v>0</v>
      </c>
      <c r="K361" s="2">
        <v>0</v>
      </c>
      <c r="L361" s="2">
        <v>0</v>
      </c>
      <c r="M361" s="3">
        <v>23470000</v>
      </c>
      <c r="N361" s="3">
        <v>22590000</v>
      </c>
      <c r="O361" s="3">
        <v>24150000</v>
      </c>
      <c r="P361" s="3">
        <v>8120000</v>
      </c>
      <c r="Q361" s="3">
        <v>4420000</v>
      </c>
      <c r="R361" s="3">
        <v>9900000</v>
      </c>
      <c r="S361" s="3">
        <v>2110000</v>
      </c>
      <c r="T361" s="2">
        <v>0</v>
      </c>
      <c r="U361" s="2">
        <v>0</v>
      </c>
    </row>
    <row r="362" spans="1:21" hidden="1">
      <c r="A362" s="2" t="s">
        <v>394</v>
      </c>
      <c r="B362" s="2">
        <v>51</v>
      </c>
      <c r="C362" s="2" t="s">
        <v>22</v>
      </c>
      <c r="D362" s="2" t="s">
        <v>27</v>
      </c>
      <c r="E362" s="2" t="s">
        <v>38</v>
      </c>
      <c r="F362" s="2" t="s">
        <v>28</v>
      </c>
      <c r="G362" s="3">
        <v>16100000</v>
      </c>
      <c r="H362" s="3">
        <v>97000000</v>
      </c>
      <c r="I362" s="2">
        <v>210</v>
      </c>
      <c r="J362" s="2">
        <v>0</v>
      </c>
      <c r="K362" s="2">
        <v>0</v>
      </c>
      <c r="L362" s="2">
        <v>0</v>
      </c>
      <c r="M362" s="3">
        <v>72080000</v>
      </c>
      <c r="N362" s="3">
        <v>54300000</v>
      </c>
      <c r="O362" s="3">
        <v>48640000</v>
      </c>
      <c r="P362" s="3">
        <v>71300000</v>
      </c>
      <c r="Q362" s="3">
        <v>45790000</v>
      </c>
      <c r="R362" s="3">
        <v>11950000</v>
      </c>
      <c r="S362" s="3">
        <v>1310000</v>
      </c>
      <c r="T362" s="2">
        <v>0</v>
      </c>
      <c r="U362" s="2">
        <v>0</v>
      </c>
    </row>
    <row r="363" spans="1:21" hidden="1">
      <c r="A363" s="2" t="s">
        <v>395</v>
      </c>
      <c r="B363" s="2">
        <v>45</v>
      </c>
      <c r="C363" s="2" t="s">
        <v>22</v>
      </c>
      <c r="D363" s="2" t="s">
        <v>23</v>
      </c>
      <c r="E363" s="2" t="s">
        <v>24</v>
      </c>
      <c r="F363" s="2" t="s">
        <v>48</v>
      </c>
      <c r="G363" s="3">
        <v>12100000</v>
      </c>
      <c r="H363" s="3">
        <v>45000000</v>
      </c>
      <c r="I363" s="2">
        <v>189</v>
      </c>
      <c r="J363" s="2">
        <v>0</v>
      </c>
      <c r="K363" s="2">
        <v>0</v>
      </c>
      <c r="L363" s="2">
        <v>0</v>
      </c>
      <c r="M363" s="3">
        <v>26200000</v>
      </c>
      <c r="N363" s="3">
        <v>16430000</v>
      </c>
      <c r="O363" s="3">
        <v>22420000</v>
      </c>
      <c r="P363" s="3">
        <v>26400000</v>
      </c>
      <c r="Q363" s="3">
        <v>8750000</v>
      </c>
      <c r="R363" s="3">
        <v>6160000</v>
      </c>
      <c r="S363" s="3">
        <v>3690000</v>
      </c>
      <c r="T363" s="2">
        <v>0</v>
      </c>
      <c r="U363" s="2">
        <v>0</v>
      </c>
    </row>
    <row r="364" spans="1:21" hidden="1">
      <c r="A364" s="2" t="s">
        <v>396</v>
      </c>
      <c r="B364" s="2">
        <v>45</v>
      </c>
      <c r="C364" s="2" t="s">
        <v>34</v>
      </c>
      <c r="D364" s="2" t="s">
        <v>27</v>
      </c>
      <c r="E364" s="2" t="s">
        <v>24</v>
      </c>
      <c r="F364" s="2" t="s">
        <v>41</v>
      </c>
      <c r="G364" s="3">
        <v>23700000</v>
      </c>
      <c r="H364" s="3">
        <v>79000000</v>
      </c>
      <c r="I364" s="2">
        <v>161</v>
      </c>
      <c r="J364" s="2">
        <v>1</v>
      </c>
      <c r="K364" s="2">
        <v>3</v>
      </c>
      <c r="L364" s="2">
        <v>3</v>
      </c>
      <c r="M364" s="3">
        <v>80140000</v>
      </c>
      <c r="N364" s="3">
        <v>66350000</v>
      </c>
      <c r="O364" s="3">
        <v>51890000</v>
      </c>
      <c r="P364" s="3">
        <v>3590000</v>
      </c>
      <c r="Q364" s="3">
        <v>920000</v>
      </c>
      <c r="R364" s="3">
        <v>1480000</v>
      </c>
      <c r="S364" s="3">
        <v>5090000</v>
      </c>
      <c r="T364" s="2">
        <v>3</v>
      </c>
      <c r="U364" s="2">
        <v>1</v>
      </c>
    </row>
    <row r="365" spans="1:21" hidden="1">
      <c r="A365" s="2" t="s">
        <v>397</v>
      </c>
      <c r="B365" s="2">
        <v>36</v>
      </c>
      <c r="C365" s="2" t="s">
        <v>22</v>
      </c>
      <c r="D365" s="2" t="s">
        <v>23</v>
      </c>
      <c r="E365" s="2" t="s">
        <v>24</v>
      </c>
      <c r="F365" s="2" t="s">
        <v>48</v>
      </c>
      <c r="G365" s="3">
        <v>15100000</v>
      </c>
      <c r="H365" s="3">
        <v>77000000</v>
      </c>
      <c r="I365" s="2">
        <v>110</v>
      </c>
      <c r="J365" s="2">
        <v>0</v>
      </c>
      <c r="K365" s="2">
        <v>0</v>
      </c>
      <c r="L365" s="2">
        <v>0</v>
      </c>
      <c r="M365" s="3">
        <v>47670000</v>
      </c>
      <c r="N365" s="3">
        <v>53230000</v>
      </c>
      <c r="O365" s="3">
        <v>51190000</v>
      </c>
      <c r="P365" s="3">
        <v>22270000</v>
      </c>
      <c r="Q365" s="3">
        <v>23860000</v>
      </c>
      <c r="R365" s="3">
        <v>17800000</v>
      </c>
      <c r="S365" s="3">
        <v>1430000</v>
      </c>
      <c r="T365" s="2">
        <v>0</v>
      </c>
      <c r="U365" s="2">
        <v>0</v>
      </c>
    </row>
    <row r="366" spans="1:21" hidden="1">
      <c r="A366" s="2" t="s">
        <v>398</v>
      </c>
      <c r="B366" s="2">
        <v>31</v>
      </c>
      <c r="C366" s="2" t="s">
        <v>22</v>
      </c>
      <c r="D366" s="2" t="s">
        <v>23</v>
      </c>
      <c r="E366" s="2" t="s">
        <v>31</v>
      </c>
      <c r="F366" s="2" t="s">
        <v>41</v>
      </c>
      <c r="G366" s="3">
        <v>10600000</v>
      </c>
      <c r="H366" s="3">
        <v>43000000</v>
      </c>
      <c r="I366" s="2">
        <v>25</v>
      </c>
      <c r="J366" s="2">
        <v>0</v>
      </c>
      <c r="K366" s="2">
        <v>0</v>
      </c>
      <c r="L366" s="2">
        <v>0</v>
      </c>
      <c r="M366" s="3">
        <v>11440000</v>
      </c>
      <c r="N366" s="3">
        <v>6490000</v>
      </c>
      <c r="O366" s="3">
        <v>10650000</v>
      </c>
      <c r="P366" s="3">
        <v>6210000</v>
      </c>
      <c r="Q366" s="3">
        <v>6060000</v>
      </c>
      <c r="R366" s="3">
        <v>3510000</v>
      </c>
      <c r="S366" s="3">
        <v>1150000</v>
      </c>
      <c r="T366" s="2">
        <v>1</v>
      </c>
      <c r="U366" s="2">
        <v>0</v>
      </c>
    </row>
    <row r="367" spans="1:21" hidden="1">
      <c r="A367" s="2" t="s">
        <v>399</v>
      </c>
      <c r="B367" s="2">
        <v>41</v>
      </c>
      <c r="C367" s="2" t="s">
        <v>34</v>
      </c>
      <c r="D367" s="2" t="s">
        <v>30</v>
      </c>
      <c r="E367" s="2" t="s">
        <v>38</v>
      </c>
      <c r="F367" s="2" t="s">
        <v>28</v>
      </c>
      <c r="G367" s="3">
        <v>10000000</v>
      </c>
      <c r="H367" s="3">
        <v>54000000</v>
      </c>
      <c r="I367" s="2">
        <v>117</v>
      </c>
      <c r="J367" s="2">
        <v>0</v>
      </c>
      <c r="K367" s="2">
        <v>0</v>
      </c>
      <c r="L367" s="2">
        <v>0</v>
      </c>
      <c r="M367" s="3">
        <v>24480000</v>
      </c>
      <c r="N367" s="3">
        <v>23670000</v>
      </c>
      <c r="O367" s="3">
        <v>35800000</v>
      </c>
      <c r="P367" s="3">
        <v>7690000</v>
      </c>
      <c r="Q367" s="3">
        <v>5820000</v>
      </c>
      <c r="R367" s="3">
        <v>8090000</v>
      </c>
      <c r="S367" s="3">
        <v>2770000</v>
      </c>
      <c r="T367" s="2">
        <v>0</v>
      </c>
      <c r="U367" s="2">
        <v>0</v>
      </c>
    </row>
    <row r="368" spans="1:21" hidden="1">
      <c r="A368" s="2" t="s">
        <v>400</v>
      </c>
      <c r="B368" s="2">
        <v>46</v>
      </c>
      <c r="C368" s="2" t="s">
        <v>34</v>
      </c>
      <c r="D368" s="2" t="s">
        <v>23</v>
      </c>
      <c r="E368" s="2" t="s">
        <v>38</v>
      </c>
      <c r="F368" s="2" t="s">
        <v>28</v>
      </c>
      <c r="G368" s="3">
        <v>11200000</v>
      </c>
      <c r="H368" s="3">
        <v>74000000</v>
      </c>
      <c r="I368" s="2">
        <v>185</v>
      </c>
      <c r="J368" s="2">
        <v>0</v>
      </c>
      <c r="K368" s="2">
        <v>0</v>
      </c>
      <c r="L368" s="2">
        <v>0</v>
      </c>
      <c r="M368" s="3">
        <v>29480000</v>
      </c>
      <c r="N368" s="3">
        <v>38450000</v>
      </c>
      <c r="O368" s="3">
        <v>28190000</v>
      </c>
      <c r="P368" s="3">
        <v>11410000</v>
      </c>
      <c r="Q368" s="3">
        <v>13230000</v>
      </c>
      <c r="R368" s="3">
        <v>11110000</v>
      </c>
      <c r="S368" s="3">
        <v>3510000</v>
      </c>
      <c r="T368" s="2">
        <v>0</v>
      </c>
      <c r="U368" s="2">
        <v>0</v>
      </c>
    </row>
    <row r="369" spans="1:21" hidden="1">
      <c r="A369" s="2" t="s">
        <v>401</v>
      </c>
      <c r="B369" s="2">
        <v>54</v>
      </c>
      <c r="C369" s="2" t="s">
        <v>22</v>
      </c>
      <c r="D369" s="2" t="s">
        <v>27</v>
      </c>
      <c r="E369" s="2" t="s">
        <v>24</v>
      </c>
      <c r="F369" s="2" t="s">
        <v>41</v>
      </c>
      <c r="G369" s="3">
        <v>17900000</v>
      </c>
      <c r="H369" s="3">
        <v>80000000</v>
      </c>
      <c r="I369" s="2">
        <v>109</v>
      </c>
      <c r="J369" s="2">
        <v>0</v>
      </c>
      <c r="K369" s="2">
        <v>0</v>
      </c>
      <c r="L369" s="2">
        <v>0</v>
      </c>
      <c r="M369" s="3">
        <v>53420000</v>
      </c>
      <c r="N369" s="3">
        <v>40790000</v>
      </c>
      <c r="O369" s="3">
        <v>34030000</v>
      </c>
      <c r="P369" s="3">
        <v>13110000</v>
      </c>
      <c r="Q369" s="3">
        <v>13430000</v>
      </c>
      <c r="R369" s="3">
        <v>29850000</v>
      </c>
      <c r="S369" s="3">
        <v>2910000</v>
      </c>
      <c r="T369" s="2">
        <v>0</v>
      </c>
      <c r="U369" s="2">
        <v>0</v>
      </c>
    </row>
    <row r="370" spans="1:21" hidden="1">
      <c r="A370" s="2" t="s">
        <v>402</v>
      </c>
      <c r="B370" s="2">
        <v>52</v>
      </c>
      <c r="C370" s="2" t="s">
        <v>34</v>
      </c>
      <c r="D370" s="2" t="s">
        <v>23</v>
      </c>
      <c r="E370" s="2" t="s">
        <v>38</v>
      </c>
      <c r="F370" s="2" t="s">
        <v>28</v>
      </c>
      <c r="G370" s="3">
        <v>13400000</v>
      </c>
      <c r="H370" s="3">
        <v>48000000</v>
      </c>
      <c r="I370" s="2">
        <v>202</v>
      </c>
      <c r="J370" s="2">
        <v>0</v>
      </c>
      <c r="K370" s="2">
        <v>0</v>
      </c>
      <c r="L370" s="2">
        <v>2</v>
      </c>
      <c r="M370" s="3">
        <v>31040000</v>
      </c>
      <c r="N370" s="3">
        <v>34430000</v>
      </c>
      <c r="O370" s="3">
        <v>30600000</v>
      </c>
      <c r="P370" s="3">
        <v>16950000</v>
      </c>
      <c r="Q370" s="3">
        <v>13130000</v>
      </c>
      <c r="R370" s="3">
        <v>5710000</v>
      </c>
      <c r="S370" s="3">
        <v>3050000</v>
      </c>
      <c r="T370" s="2">
        <v>1</v>
      </c>
      <c r="U370" s="2">
        <v>0</v>
      </c>
    </row>
    <row r="371" spans="1:21" hidden="1">
      <c r="A371" s="2" t="s">
        <v>403</v>
      </c>
      <c r="B371" s="2">
        <v>32</v>
      </c>
      <c r="C371" s="2" t="s">
        <v>34</v>
      </c>
      <c r="D371" s="2" t="s">
        <v>30</v>
      </c>
      <c r="E371" s="2" t="s">
        <v>38</v>
      </c>
      <c r="F371" s="2" t="s">
        <v>28</v>
      </c>
      <c r="G371" s="3">
        <v>6900000</v>
      </c>
      <c r="H371" s="3">
        <v>32000000</v>
      </c>
      <c r="I371" s="2">
        <v>98</v>
      </c>
      <c r="J371" s="2">
        <v>0</v>
      </c>
      <c r="K371" s="2">
        <v>0</v>
      </c>
      <c r="L371" s="2">
        <v>0</v>
      </c>
      <c r="M371" s="3">
        <v>6310000</v>
      </c>
      <c r="N371" s="3">
        <v>13160000</v>
      </c>
      <c r="O371" s="3">
        <v>10940000</v>
      </c>
      <c r="P371" s="3">
        <v>3200000</v>
      </c>
      <c r="Q371" s="3">
        <v>5560000</v>
      </c>
      <c r="R371" s="3">
        <v>2070000</v>
      </c>
      <c r="S371" s="3">
        <v>3580000</v>
      </c>
      <c r="T371" s="2">
        <v>2</v>
      </c>
      <c r="U371" s="2">
        <v>0</v>
      </c>
    </row>
    <row r="372" spans="1:21" hidden="1">
      <c r="A372" s="2" t="s">
        <v>404</v>
      </c>
      <c r="B372" s="2">
        <v>22</v>
      </c>
      <c r="C372" s="2" t="s">
        <v>34</v>
      </c>
      <c r="D372" s="2" t="s">
        <v>23</v>
      </c>
      <c r="E372" s="2" t="s">
        <v>38</v>
      </c>
      <c r="F372" s="2" t="s">
        <v>31</v>
      </c>
      <c r="G372" s="3">
        <v>5900000</v>
      </c>
      <c r="H372" s="3">
        <v>22000000</v>
      </c>
      <c r="I372" s="2">
        <v>10</v>
      </c>
      <c r="J372" s="2">
        <v>3</v>
      </c>
      <c r="K372" s="2">
        <v>3</v>
      </c>
      <c r="L372" s="2">
        <v>3</v>
      </c>
      <c r="M372" s="3">
        <v>17050000</v>
      </c>
      <c r="N372" s="3">
        <v>19400000</v>
      </c>
      <c r="O372" s="3">
        <v>17840000</v>
      </c>
      <c r="P372" s="3">
        <v>2410000</v>
      </c>
      <c r="Q372" s="3">
        <v>390000</v>
      </c>
      <c r="R372" s="3">
        <v>3980000</v>
      </c>
      <c r="S372" s="3">
        <v>1500000</v>
      </c>
      <c r="T372" s="2">
        <v>3</v>
      </c>
      <c r="U372" s="2">
        <v>1</v>
      </c>
    </row>
    <row r="373" spans="1:21" hidden="1">
      <c r="A373" s="2" t="s">
        <v>405</v>
      </c>
      <c r="B373" s="2">
        <v>41</v>
      </c>
      <c r="C373" s="2" t="s">
        <v>22</v>
      </c>
      <c r="D373" s="2" t="s">
        <v>30</v>
      </c>
      <c r="E373" s="2" t="s">
        <v>24</v>
      </c>
      <c r="F373" s="2" t="s">
        <v>31</v>
      </c>
      <c r="G373" s="3">
        <v>9000000</v>
      </c>
      <c r="H373" s="3">
        <v>40000000</v>
      </c>
      <c r="I373" s="2">
        <v>152</v>
      </c>
      <c r="J373" s="2">
        <v>0</v>
      </c>
      <c r="K373" s="2">
        <v>0</v>
      </c>
      <c r="L373" s="2">
        <v>0</v>
      </c>
      <c r="M373" s="3">
        <v>27160000</v>
      </c>
      <c r="N373" s="3">
        <v>19030000</v>
      </c>
      <c r="O373" s="3">
        <v>10020000</v>
      </c>
      <c r="P373" s="3">
        <v>12730000</v>
      </c>
      <c r="Q373" s="3">
        <v>5520000</v>
      </c>
      <c r="R373" s="3">
        <v>4170000</v>
      </c>
      <c r="S373" s="3">
        <v>1910000</v>
      </c>
      <c r="T373" s="2">
        <v>0</v>
      </c>
      <c r="U373" s="2">
        <v>0</v>
      </c>
    </row>
    <row r="374" spans="1:21" hidden="1">
      <c r="A374" s="2" t="s">
        <v>406</v>
      </c>
      <c r="B374" s="2">
        <v>47</v>
      </c>
      <c r="C374" s="2" t="s">
        <v>34</v>
      </c>
      <c r="D374" s="2" t="s">
        <v>27</v>
      </c>
      <c r="E374" s="2" t="s">
        <v>24</v>
      </c>
      <c r="F374" s="2" t="s">
        <v>28</v>
      </c>
      <c r="G374" s="3">
        <v>16500000</v>
      </c>
      <c r="H374" s="3">
        <v>94000000</v>
      </c>
      <c r="I374" s="2">
        <v>87</v>
      </c>
      <c r="J374" s="2">
        <v>0</v>
      </c>
      <c r="K374" s="2">
        <v>0</v>
      </c>
      <c r="L374" s="2">
        <v>0</v>
      </c>
      <c r="M374" s="3">
        <v>33430000</v>
      </c>
      <c r="N374" s="3">
        <v>34540000</v>
      </c>
      <c r="O374" s="3">
        <v>27240000</v>
      </c>
      <c r="P374" s="3">
        <v>8150000</v>
      </c>
      <c r="Q374" s="3">
        <v>19580000</v>
      </c>
      <c r="R374" s="3">
        <v>13350000</v>
      </c>
      <c r="S374" s="3">
        <v>4050000</v>
      </c>
      <c r="T374" s="2">
        <v>0</v>
      </c>
      <c r="U374" s="2">
        <v>0</v>
      </c>
    </row>
    <row r="375" spans="1:21" hidden="1">
      <c r="A375" s="2" t="s">
        <v>407</v>
      </c>
      <c r="B375" s="2">
        <v>59</v>
      </c>
      <c r="C375" s="2" t="s">
        <v>22</v>
      </c>
      <c r="D375" s="2" t="s">
        <v>46</v>
      </c>
      <c r="E375" s="2" t="s">
        <v>24</v>
      </c>
      <c r="F375" s="2" t="s">
        <v>41</v>
      </c>
      <c r="G375" s="3">
        <v>13300000</v>
      </c>
      <c r="H375" s="3">
        <v>100000000</v>
      </c>
      <c r="I375" s="2">
        <v>240</v>
      </c>
      <c r="J375" s="2">
        <v>0</v>
      </c>
      <c r="K375" s="2">
        <v>0</v>
      </c>
      <c r="L375" s="2">
        <v>0</v>
      </c>
      <c r="M375" s="3">
        <v>29280000</v>
      </c>
      <c r="N375" s="3">
        <v>33200000</v>
      </c>
      <c r="O375" s="3">
        <v>24280000</v>
      </c>
      <c r="P375" s="3">
        <v>4570000</v>
      </c>
      <c r="Q375" s="3">
        <v>28370000</v>
      </c>
      <c r="R375" s="3">
        <v>9190000</v>
      </c>
      <c r="S375" s="3">
        <v>4400000</v>
      </c>
      <c r="T375" s="2">
        <v>0</v>
      </c>
      <c r="U375" s="2">
        <v>0</v>
      </c>
    </row>
    <row r="376" spans="1:21" hidden="1">
      <c r="A376" s="2" t="s">
        <v>408</v>
      </c>
      <c r="B376" s="2">
        <v>44</v>
      </c>
      <c r="C376" s="2" t="s">
        <v>34</v>
      </c>
      <c r="D376" s="2" t="s">
        <v>30</v>
      </c>
      <c r="E376" s="2" t="s">
        <v>38</v>
      </c>
      <c r="F376" s="2" t="s">
        <v>28</v>
      </c>
      <c r="G376" s="3">
        <v>14600000</v>
      </c>
      <c r="H376" s="3">
        <v>59000000</v>
      </c>
      <c r="I376" s="2">
        <v>184</v>
      </c>
      <c r="J376" s="2">
        <v>0</v>
      </c>
      <c r="K376" s="2">
        <v>0</v>
      </c>
      <c r="L376" s="2">
        <v>0</v>
      </c>
      <c r="M376" s="3">
        <v>39270000</v>
      </c>
      <c r="N376" s="3">
        <v>25020000</v>
      </c>
      <c r="O376" s="3">
        <v>31890000</v>
      </c>
      <c r="P376" s="3">
        <v>16740000</v>
      </c>
      <c r="Q376" s="3">
        <v>4790000</v>
      </c>
      <c r="R376" s="3">
        <v>9030000</v>
      </c>
      <c r="S376" s="3">
        <v>4190000</v>
      </c>
      <c r="T376" s="2">
        <v>0</v>
      </c>
      <c r="U376" s="2">
        <v>0</v>
      </c>
    </row>
    <row r="377" spans="1:21" hidden="1">
      <c r="A377" s="2" t="s">
        <v>409</v>
      </c>
      <c r="B377" s="2">
        <v>45</v>
      </c>
      <c r="C377" s="2" t="s">
        <v>22</v>
      </c>
      <c r="D377" s="2" t="s">
        <v>23</v>
      </c>
      <c r="E377" s="2" t="s">
        <v>24</v>
      </c>
      <c r="F377" s="2" t="s">
        <v>28</v>
      </c>
      <c r="G377" s="3">
        <v>12100000</v>
      </c>
      <c r="H377" s="3">
        <v>70000000</v>
      </c>
      <c r="I377" s="2">
        <v>131</v>
      </c>
      <c r="J377" s="2">
        <v>0</v>
      </c>
      <c r="K377" s="2">
        <v>0</v>
      </c>
      <c r="L377" s="2">
        <v>0</v>
      </c>
      <c r="M377" s="3">
        <v>41990000</v>
      </c>
      <c r="N377" s="3">
        <v>43950000</v>
      </c>
      <c r="O377" s="3">
        <v>41380000</v>
      </c>
      <c r="P377" s="3">
        <v>7690000</v>
      </c>
      <c r="Q377" s="3">
        <v>12690000</v>
      </c>
      <c r="R377" s="3">
        <v>19440000</v>
      </c>
      <c r="S377" s="3">
        <v>2700000</v>
      </c>
      <c r="T377" s="2">
        <v>0</v>
      </c>
      <c r="U377" s="2">
        <v>0</v>
      </c>
    </row>
    <row r="378" spans="1:21" hidden="1">
      <c r="A378" s="2" t="s">
        <v>410</v>
      </c>
      <c r="B378" s="2">
        <v>48</v>
      </c>
      <c r="C378" s="2" t="s">
        <v>34</v>
      </c>
      <c r="D378" s="2" t="s">
        <v>30</v>
      </c>
      <c r="E378" s="2" t="s">
        <v>24</v>
      </c>
      <c r="F378" s="2" t="s">
        <v>25</v>
      </c>
      <c r="G378" s="3">
        <v>7600000</v>
      </c>
      <c r="H378" s="3">
        <v>51000000</v>
      </c>
      <c r="I378" s="2">
        <v>232</v>
      </c>
      <c r="J378" s="2">
        <v>0</v>
      </c>
      <c r="K378" s="2">
        <v>0</v>
      </c>
      <c r="L378" s="2">
        <v>0</v>
      </c>
      <c r="M378" s="3">
        <v>21670000</v>
      </c>
      <c r="N378" s="3">
        <v>15380000</v>
      </c>
      <c r="O378" s="3">
        <v>16700000</v>
      </c>
      <c r="P378" s="3">
        <v>4790000</v>
      </c>
      <c r="Q378" s="3">
        <v>3360000</v>
      </c>
      <c r="R378" s="3">
        <v>7000000</v>
      </c>
      <c r="S378" s="3">
        <v>5310000</v>
      </c>
      <c r="T378" s="2">
        <v>0</v>
      </c>
      <c r="U378" s="2">
        <v>0</v>
      </c>
    </row>
    <row r="379" spans="1:21" hidden="1">
      <c r="A379" s="2" t="s">
        <v>411</v>
      </c>
      <c r="B379" s="2">
        <v>28</v>
      </c>
      <c r="C379" s="2" t="s">
        <v>22</v>
      </c>
      <c r="D379" s="2" t="s">
        <v>27</v>
      </c>
      <c r="E379" s="2" t="s">
        <v>24</v>
      </c>
      <c r="F379" s="2" t="s">
        <v>48</v>
      </c>
      <c r="G379" s="3">
        <v>13800000</v>
      </c>
      <c r="H379" s="3">
        <v>56000000</v>
      </c>
      <c r="I379" s="2">
        <v>61</v>
      </c>
      <c r="J379" s="2">
        <v>3</v>
      </c>
      <c r="K379" s="2">
        <v>3</v>
      </c>
      <c r="L379" s="2">
        <v>3</v>
      </c>
      <c r="M379" s="3">
        <v>46360000</v>
      </c>
      <c r="N379" s="3">
        <v>45410000</v>
      </c>
      <c r="O379" s="3">
        <v>54190000</v>
      </c>
      <c r="P379" s="3">
        <v>950000</v>
      </c>
      <c r="Q379" s="3">
        <v>990000</v>
      </c>
      <c r="R379" s="3">
        <v>2440000</v>
      </c>
      <c r="S379" s="3">
        <v>5940000</v>
      </c>
      <c r="T379" s="2">
        <v>3</v>
      </c>
      <c r="U379" s="2">
        <v>1</v>
      </c>
    </row>
    <row r="380" spans="1:21" hidden="1">
      <c r="A380" s="2" t="s">
        <v>412</v>
      </c>
      <c r="B380" s="2">
        <v>51</v>
      </c>
      <c r="C380" s="2" t="s">
        <v>34</v>
      </c>
      <c r="D380" s="2" t="s">
        <v>30</v>
      </c>
      <c r="E380" s="2" t="s">
        <v>24</v>
      </c>
      <c r="F380" s="2" t="s">
        <v>28</v>
      </c>
      <c r="G380" s="3">
        <v>11400000</v>
      </c>
      <c r="H380" s="3">
        <v>67000000</v>
      </c>
      <c r="I380" s="2">
        <v>171</v>
      </c>
      <c r="J380" s="2">
        <v>0</v>
      </c>
      <c r="K380" s="2">
        <v>0</v>
      </c>
      <c r="L380" s="2">
        <v>0</v>
      </c>
      <c r="M380" s="3">
        <v>4370000</v>
      </c>
      <c r="N380" s="3">
        <v>7160000</v>
      </c>
      <c r="O380" s="3">
        <v>12200000</v>
      </c>
      <c r="P380" s="3">
        <v>1800000</v>
      </c>
      <c r="Q380" s="3">
        <v>4230000</v>
      </c>
      <c r="R380" s="3">
        <v>9970000</v>
      </c>
      <c r="S380" s="3">
        <v>2380000</v>
      </c>
      <c r="T380" s="2">
        <v>1</v>
      </c>
      <c r="U380" s="2">
        <v>0</v>
      </c>
    </row>
    <row r="381" spans="1:21" hidden="1">
      <c r="A381" s="2" t="s">
        <v>413</v>
      </c>
      <c r="B381" s="2">
        <v>38</v>
      </c>
      <c r="C381" s="2" t="s">
        <v>22</v>
      </c>
      <c r="D381" s="2" t="s">
        <v>23</v>
      </c>
      <c r="E381" s="2" t="s">
        <v>24</v>
      </c>
      <c r="F381" s="2" t="s">
        <v>31</v>
      </c>
      <c r="G381" s="3">
        <v>10600000</v>
      </c>
      <c r="H381" s="3">
        <v>50000000</v>
      </c>
      <c r="I381" s="2">
        <v>112</v>
      </c>
      <c r="J381" s="2">
        <v>0</v>
      </c>
      <c r="K381" s="2">
        <v>0</v>
      </c>
      <c r="L381" s="2">
        <v>0</v>
      </c>
      <c r="M381" s="3">
        <v>21400000</v>
      </c>
      <c r="N381" s="3">
        <v>21440000</v>
      </c>
      <c r="O381" s="3">
        <v>27000000</v>
      </c>
      <c r="P381" s="3">
        <v>8510000</v>
      </c>
      <c r="Q381" s="3">
        <v>6220000</v>
      </c>
      <c r="R381" s="3">
        <v>14200000</v>
      </c>
      <c r="S381" s="3">
        <v>1160000</v>
      </c>
      <c r="T381" s="2">
        <v>1</v>
      </c>
      <c r="U381" s="2">
        <v>0</v>
      </c>
    </row>
    <row r="382" spans="1:21" hidden="1">
      <c r="A382" s="2" t="s">
        <v>414</v>
      </c>
      <c r="B382" s="2">
        <v>49</v>
      </c>
      <c r="C382" s="2" t="s">
        <v>22</v>
      </c>
      <c r="D382" s="2" t="s">
        <v>23</v>
      </c>
      <c r="E382" s="2" t="s">
        <v>31</v>
      </c>
      <c r="F382" s="2" t="s">
        <v>48</v>
      </c>
      <c r="G382" s="3">
        <v>17900000</v>
      </c>
      <c r="H382" s="3">
        <v>68000000</v>
      </c>
      <c r="I382" s="2">
        <v>74</v>
      </c>
      <c r="J382" s="2">
        <v>1</v>
      </c>
      <c r="K382" s="2">
        <v>0</v>
      </c>
      <c r="L382" s="2">
        <v>0</v>
      </c>
      <c r="M382" s="3">
        <v>1680000</v>
      </c>
      <c r="N382" s="3">
        <v>430000</v>
      </c>
      <c r="O382" s="3">
        <v>4370000</v>
      </c>
      <c r="P382" s="3">
        <v>1100000</v>
      </c>
      <c r="Q382" s="3">
        <v>430000</v>
      </c>
      <c r="R382" s="3">
        <v>1270000</v>
      </c>
      <c r="S382" s="3">
        <v>360000</v>
      </c>
      <c r="T382" s="2">
        <v>1</v>
      </c>
      <c r="U382" s="2">
        <v>0</v>
      </c>
    </row>
    <row r="383" spans="1:21" hidden="1">
      <c r="A383" s="2" t="s">
        <v>415</v>
      </c>
      <c r="B383" s="2">
        <v>40</v>
      </c>
      <c r="C383" s="2" t="s">
        <v>22</v>
      </c>
      <c r="D383" s="2" t="s">
        <v>27</v>
      </c>
      <c r="E383" s="2" t="s">
        <v>24</v>
      </c>
      <c r="F383" s="2" t="s">
        <v>48</v>
      </c>
      <c r="G383" s="3">
        <v>8900000</v>
      </c>
      <c r="H383" s="3">
        <v>49000000</v>
      </c>
      <c r="I383" s="2">
        <v>152</v>
      </c>
      <c r="J383" s="2">
        <v>0</v>
      </c>
      <c r="K383" s="2">
        <v>0</v>
      </c>
      <c r="L383" s="2">
        <v>0</v>
      </c>
      <c r="M383" s="3">
        <v>15470000</v>
      </c>
      <c r="N383" s="3">
        <v>9190000</v>
      </c>
      <c r="O383" s="3">
        <v>16270000</v>
      </c>
      <c r="P383" s="3">
        <v>6530000</v>
      </c>
      <c r="Q383" s="3">
        <v>3870000</v>
      </c>
      <c r="R383" s="3">
        <v>4810000</v>
      </c>
      <c r="S383" s="3">
        <v>3830000</v>
      </c>
      <c r="T383" s="2">
        <v>1</v>
      </c>
      <c r="U383" s="2">
        <v>0</v>
      </c>
    </row>
    <row r="384" spans="1:21" hidden="1">
      <c r="A384" s="2" t="s">
        <v>416</v>
      </c>
      <c r="B384" s="2">
        <v>39</v>
      </c>
      <c r="C384" s="2" t="s">
        <v>22</v>
      </c>
      <c r="D384" s="2" t="s">
        <v>27</v>
      </c>
      <c r="E384" s="2" t="s">
        <v>31</v>
      </c>
      <c r="F384" s="2" t="s">
        <v>31</v>
      </c>
      <c r="G384" s="3">
        <v>8000000</v>
      </c>
      <c r="H384" s="3">
        <v>44000000</v>
      </c>
      <c r="I384" s="2">
        <v>106</v>
      </c>
      <c r="J384" s="2">
        <v>1</v>
      </c>
      <c r="K384" s="2">
        <v>0</v>
      </c>
      <c r="L384" s="2">
        <v>0</v>
      </c>
      <c r="M384" s="3">
        <v>24140000</v>
      </c>
      <c r="N384" s="3">
        <v>24890000</v>
      </c>
      <c r="O384" s="3">
        <v>29930000</v>
      </c>
      <c r="P384" s="3">
        <v>3600000</v>
      </c>
      <c r="Q384" s="3">
        <v>7570000</v>
      </c>
      <c r="R384" s="3">
        <v>14300000</v>
      </c>
      <c r="S384" s="3">
        <v>3230000</v>
      </c>
      <c r="T384" s="2">
        <v>1</v>
      </c>
      <c r="U384" s="2">
        <v>0</v>
      </c>
    </row>
    <row r="385" spans="1:21" hidden="1">
      <c r="A385" s="2" t="s">
        <v>417</v>
      </c>
      <c r="B385" s="2">
        <v>30</v>
      </c>
      <c r="C385" s="2" t="s">
        <v>34</v>
      </c>
      <c r="D385" s="2" t="s">
        <v>23</v>
      </c>
      <c r="E385" s="2" t="s">
        <v>24</v>
      </c>
      <c r="F385" s="2" t="s">
        <v>28</v>
      </c>
      <c r="G385" s="3">
        <v>5000000</v>
      </c>
      <c r="H385" s="3">
        <v>22000000</v>
      </c>
      <c r="I385" s="2">
        <v>53</v>
      </c>
      <c r="J385" s="2">
        <v>0</v>
      </c>
      <c r="K385" s="2">
        <v>0</v>
      </c>
      <c r="L385" s="2">
        <v>0</v>
      </c>
      <c r="M385" s="3">
        <v>160000</v>
      </c>
      <c r="N385" s="3">
        <v>1780000</v>
      </c>
      <c r="O385" s="3">
        <v>3330000</v>
      </c>
      <c r="P385" s="3">
        <v>160000</v>
      </c>
      <c r="Q385" s="3">
        <v>410000</v>
      </c>
      <c r="R385" s="3">
        <v>1000000</v>
      </c>
      <c r="S385" s="3">
        <v>310000</v>
      </c>
      <c r="T385" s="2">
        <v>0</v>
      </c>
      <c r="U385" s="2">
        <v>0</v>
      </c>
    </row>
    <row r="386" spans="1:21" hidden="1">
      <c r="A386" s="2" t="s">
        <v>418</v>
      </c>
      <c r="B386" s="2">
        <v>40</v>
      </c>
      <c r="C386" s="2" t="s">
        <v>34</v>
      </c>
      <c r="D386" s="2" t="s">
        <v>23</v>
      </c>
      <c r="E386" s="2" t="s">
        <v>24</v>
      </c>
      <c r="F386" s="2" t="s">
        <v>48</v>
      </c>
      <c r="G386" s="3">
        <v>18400000</v>
      </c>
      <c r="H386" s="3">
        <v>62000000</v>
      </c>
      <c r="I386" s="2">
        <v>120</v>
      </c>
      <c r="J386" s="2">
        <v>0</v>
      </c>
      <c r="K386" s="2">
        <v>0</v>
      </c>
      <c r="L386" s="2">
        <v>0</v>
      </c>
      <c r="M386" s="3">
        <v>5830000</v>
      </c>
      <c r="N386" s="3">
        <v>5090000</v>
      </c>
      <c r="O386" s="3">
        <v>950000</v>
      </c>
      <c r="P386" s="3">
        <v>3650000</v>
      </c>
      <c r="Q386" s="3">
        <v>2690000</v>
      </c>
      <c r="R386" s="3">
        <v>950000</v>
      </c>
      <c r="S386" s="3">
        <v>740000</v>
      </c>
      <c r="T386" s="2">
        <v>0</v>
      </c>
      <c r="U386" s="2">
        <v>0</v>
      </c>
    </row>
    <row r="387" spans="1:21" hidden="1">
      <c r="A387" s="2" t="s">
        <v>419</v>
      </c>
      <c r="B387" s="2">
        <v>29</v>
      </c>
      <c r="C387" s="2" t="s">
        <v>22</v>
      </c>
      <c r="D387" s="2" t="s">
        <v>23</v>
      </c>
      <c r="E387" s="2" t="s">
        <v>24</v>
      </c>
      <c r="F387" s="2" t="s">
        <v>28</v>
      </c>
      <c r="G387" s="3">
        <v>11200000</v>
      </c>
      <c r="H387" s="3">
        <v>69000000</v>
      </c>
      <c r="I387" s="2">
        <v>63</v>
      </c>
      <c r="J387" s="2">
        <v>0</v>
      </c>
      <c r="K387" s="2">
        <v>0</v>
      </c>
      <c r="L387" s="2">
        <v>0</v>
      </c>
      <c r="M387" s="3">
        <v>13380000</v>
      </c>
      <c r="N387" s="3">
        <v>22780000</v>
      </c>
      <c r="O387" s="3">
        <v>21320000</v>
      </c>
      <c r="P387" s="3">
        <v>3880000</v>
      </c>
      <c r="Q387" s="3">
        <v>5030000</v>
      </c>
      <c r="R387" s="3">
        <v>8810000</v>
      </c>
      <c r="S387" s="3">
        <v>790000</v>
      </c>
      <c r="T387" s="2">
        <v>0</v>
      </c>
      <c r="U387" s="2">
        <v>0</v>
      </c>
    </row>
    <row r="388" spans="1:21" hidden="1">
      <c r="A388" s="2" t="s">
        <v>420</v>
      </c>
      <c r="B388" s="2">
        <v>21</v>
      </c>
      <c r="C388" s="2" t="s">
        <v>22</v>
      </c>
      <c r="D388" s="2" t="s">
        <v>27</v>
      </c>
      <c r="E388" s="2" t="s">
        <v>38</v>
      </c>
      <c r="F388" s="2" t="s">
        <v>28</v>
      </c>
      <c r="G388" s="3">
        <v>6500000</v>
      </c>
      <c r="H388" s="3">
        <v>31000000</v>
      </c>
      <c r="I388" s="2">
        <v>3</v>
      </c>
      <c r="J388" s="2">
        <v>3</v>
      </c>
      <c r="K388" s="2">
        <v>3</v>
      </c>
      <c r="L388" s="2">
        <v>2</v>
      </c>
      <c r="M388" s="3">
        <v>27590000</v>
      </c>
      <c r="N388" s="3">
        <v>22810000</v>
      </c>
      <c r="O388" s="3">
        <v>19280000</v>
      </c>
      <c r="P388" s="3">
        <v>490000</v>
      </c>
      <c r="Q388" s="3">
        <v>640000</v>
      </c>
      <c r="R388" s="3">
        <v>2100000</v>
      </c>
      <c r="S388" s="3">
        <v>4260000</v>
      </c>
      <c r="T388" s="2">
        <v>4</v>
      </c>
      <c r="U388" s="2">
        <v>1</v>
      </c>
    </row>
    <row r="389" spans="1:21" hidden="1">
      <c r="A389" s="2" t="s">
        <v>421</v>
      </c>
      <c r="B389" s="2">
        <v>38</v>
      </c>
      <c r="C389" s="2" t="s">
        <v>34</v>
      </c>
      <c r="D389" s="2" t="s">
        <v>27</v>
      </c>
      <c r="E389" s="2" t="s">
        <v>24</v>
      </c>
      <c r="F389" s="2" t="s">
        <v>28</v>
      </c>
      <c r="G389" s="3">
        <v>8500000</v>
      </c>
      <c r="H389" s="3">
        <v>28000000</v>
      </c>
      <c r="I389" s="2">
        <v>64</v>
      </c>
      <c r="J389" s="2">
        <v>0</v>
      </c>
      <c r="K389" s="2">
        <v>0</v>
      </c>
      <c r="L389" s="2">
        <v>0</v>
      </c>
      <c r="M389" s="3">
        <v>8320000</v>
      </c>
      <c r="N389" s="3">
        <v>12430000</v>
      </c>
      <c r="O389" s="3">
        <v>15370000</v>
      </c>
      <c r="P389" s="3">
        <v>3300000</v>
      </c>
      <c r="Q389" s="3">
        <v>4790000</v>
      </c>
      <c r="R389" s="3">
        <v>6030000</v>
      </c>
      <c r="S389" s="3">
        <v>2660000</v>
      </c>
      <c r="T389" s="2">
        <v>0</v>
      </c>
      <c r="U389" s="2">
        <v>0</v>
      </c>
    </row>
    <row r="390" spans="1:21" hidden="1">
      <c r="A390" s="2" t="s">
        <v>422</v>
      </c>
      <c r="B390" s="2">
        <v>41</v>
      </c>
      <c r="C390" s="2" t="s">
        <v>22</v>
      </c>
      <c r="D390" s="2" t="s">
        <v>23</v>
      </c>
      <c r="E390" s="2" t="s">
        <v>38</v>
      </c>
      <c r="F390" s="2" t="s">
        <v>25</v>
      </c>
      <c r="G390" s="3">
        <v>5000000</v>
      </c>
      <c r="H390" s="3">
        <v>20000000</v>
      </c>
      <c r="I390" s="2">
        <v>130</v>
      </c>
      <c r="J390" s="2">
        <v>3</v>
      </c>
      <c r="K390" s="2">
        <v>3</v>
      </c>
      <c r="L390" s="2">
        <v>3</v>
      </c>
      <c r="M390" s="3">
        <v>14330000</v>
      </c>
      <c r="N390" s="3">
        <v>16100000</v>
      </c>
      <c r="O390" s="3">
        <v>18700000</v>
      </c>
      <c r="P390" s="3">
        <v>360000</v>
      </c>
      <c r="Q390" s="3">
        <v>390000</v>
      </c>
      <c r="R390" s="3">
        <v>3230000</v>
      </c>
      <c r="S390" s="3">
        <v>1280000</v>
      </c>
      <c r="T390" s="2">
        <v>5</v>
      </c>
      <c r="U390" s="2">
        <v>1</v>
      </c>
    </row>
    <row r="391" spans="1:21" hidden="1">
      <c r="A391" s="2" t="s">
        <v>423</v>
      </c>
      <c r="B391" s="2">
        <v>40</v>
      </c>
      <c r="C391" s="2" t="s">
        <v>34</v>
      </c>
      <c r="D391" s="2" t="s">
        <v>23</v>
      </c>
      <c r="E391" s="2" t="s">
        <v>24</v>
      </c>
      <c r="F391" s="2" t="s">
        <v>31</v>
      </c>
      <c r="G391" s="3">
        <v>8900000</v>
      </c>
      <c r="H391" s="3">
        <v>67000000</v>
      </c>
      <c r="I391" s="2">
        <v>90</v>
      </c>
      <c r="J391" s="2">
        <v>0</v>
      </c>
      <c r="K391" s="2">
        <v>0</v>
      </c>
      <c r="L391" s="2">
        <v>0</v>
      </c>
      <c r="M391" s="3">
        <v>33590000</v>
      </c>
      <c r="N391" s="3">
        <v>39560000</v>
      </c>
      <c r="O391" s="3">
        <v>39040000</v>
      </c>
      <c r="P391" s="3">
        <v>6790000</v>
      </c>
      <c r="Q391" s="3">
        <v>12810000</v>
      </c>
      <c r="R391" s="3">
        <v>5510000</v>
      </c>
      <c r="S391" s="3">
        <v>2370000</v>
      </c>
      <c r="T391" s="2">
        <v>1</v>
      </c>
      <c r="U391" s="2">
        <v>0</v>
      </c>
    </row>
    <row r="392" spans="1:21" hidden="1">
      <c r="A392" s="2" t="s">
        <v>424</v>
      </c>
      <c r="B392" s="2">
        <v>40</v>
      </c>
      <c r="C392" s="2" t="s">
        <v>34</v>
      </c>
      <c r="D392" s="2" t="s">
        <v>30</v>
      </c>
      <c r="E392" s="2" t="s">
        <v>24</v>
      </c>
      <c r="F392" s="2" t="s">
        <v>25</v>
      </c>
      <c r="G392" s="3">
        <v>8200000</v>
      </c>
      <c r="H392" s="3">
        <v>43000000</v>
      </c>
      <c r="I392" s="2">
        <v>99</v>
      </c>
      <c r="J392" s="2">
        <v>3</v>
      </c>
      <c r="K392" s="2">
        <v>3</v>
      </c>
      <c r="L392" s="2">
        <v>0</v>
      </c>
      <c r="M392" s="3">
        <v>12620000</v>
      </c>
      <c r="N392" s="3">
        <v>10400000</v>
      </c>
      <c r="O392" s="3">
        <v>10960000</v>
      </c>
      <c r="P392" s="3">
        <v>2130000</v>
      </c>
      <c r="Q392" s="3">
        <v>690000</v>
      </c>
      <c r="R392" s="3">
        <v>790000</v>
      </c>
      <c r="S392" s="3">
        <v>2130000</v>
      </c>
      <c r="T392" s="2">
        <v>2</v>
      </c>
      <c r="U392" s="2">
        <v>1</v>
      </c>
    </row>
    <row r="393" spans="1:21" hidden="1">
      <c r="A393" s="2" t="s">
        <v>425</v>
      </c>
      <c r="B393" s="2">
        <v>37</v>
      </c>
      <c r="C393" s="2" t="s">
        <v>22</v>
      </c>
      <c r="D393" s="2" t="s">
        <v>23</v>
      </c>
      <c r="E393" s="2" t="s">
        <v>24</v>
      </c>
      <c r="F393" s="2" t="s">
        <v>48</v>
      </c>
      <c r="G393" s="3">
        <v>13400000</v>
      </c>
      <c r="H393" s="3">
        <v>63000000</v>
      </c>
      <c r="I393" s="2">
        <v>131</v>
      </c>
      <c r="J393" s="2">
        <v>3</v>
      </c>
      <c r="K393" s="2">
        <v>3</v>
      </c>
      <c r="L393" s="2">
        <v>3</v>
      </c>
      <c r="M393" s="3">
        <v>36200000</v>
      </c>
      <c r="N393" s="3">
        <v>30780000</v>
      </c>
      <c r="O393" s="3">
        <v>34700000</v>
      </c>
      <c r="P393" s="3">
        <v>1080000</v>
      </c>
      <c r="Q393" s="3">
        <v>4080000</v>
      </c>
      <c r="R393" s="3">
        <v>3950000</v>
      </c>
      <c r="S393" s="3">
        <v>3210000</v>
      </c>
      <c r="T393" s="2">
        <v>3</v>
      </c>
      <c r="U393" s="2">
        <v>1</v>
      </c>
    </row>
    <row r="394" spans="1:21" hidden="1">
      <c r="A394" s="2" t="s">
        <v>426</v>
      </c>
      <c r="B394" s="2">
        <v>22</v>
      </c>
      <c r="C394" s="2" t="s">
        <v>22</v>
      </c>
      <c r="D394" s="2" t="s">
        <v>27</v>
      </c>
      <c r="E394" s="2" t="s">
        <v>38</v>
      </c>
      <c r="F394" s="2" t="s">
        <v>28</v>
      </c>
      <c r="G394" s="3">
        <v>9700000</v>
      </c>
      <c r="H394" s="3">
        <v>48000000</v>
      </c>
      <c r="I394" s="2">
        <v>22</v>
      </c>
      <c r="J394" s="2">
        <v>0</v>
      </c>
      <c r="K394" s="2">
        <v>0</v>
      </c>
      <c r="L394" s="2">
        <v>0</v>
      </c>
      <c r="M394" s="3">
        <v>5440000</v>
      </c>
      <c r="N394" s="3">
        <v>10630000</v>
      </c>
      <c r="O394" s="3">
        <v>8030000</v>
      </c>
      <c r="P394" s="3">
        <v>1460000</v>
      </c>
      <c r="Q394" s="3">
        <v>3060000</v>
      </c>
      <c r="R394" s="3">
        <v>5070000</v>
      </c>
      <c r="S394" s="3">
        <v>190000</v>
      </c>
      <c r="T394" s="2">
        <v>0</v>
      </c>
      <c r="U394" s="2">
        <v>0</v>
      </c>
    </row>
    <row r="395" spans="1:21" hidden="1">
      <c r="A395" s="2" t="s">
        <v>427</v>
      </c>
      <c r="B395" s="2">
        <v>34</v>
      </c>
      <c r="C395" s="2" t="s">
        <v>22</v>
      </c>
      <c r="D395" s="2" t="s">
        <v>30</v>
      </c>
      <c r="E395" s="2" t="s">
        <v>24</v>
      </c>
      <c r="F395" s="2" t="s">
        <v>48</v>
      </c>
      <c r="G395" s="3">
        <v>13700000</v>
      </c>
      <c r="H395" s="3">
        <v>67000000</v>
      </c>
      <c r="I395" s="2">
        <v>97</v>
      </c>
      <c r="J395" s="2">
        <v>1</v>
      </c>
      <c r="K395" s="2">
        <v>2</v>
      </c>
      <c r="L395" s="2">
        <v>0</v>
      </c>
      <c r="M395" s="3">
        <v>25000000</v>
      </c>
      <c r="N395" s="3">
        <v>26580000</v>
      </c>
      <c r="O395" s="3">
        <v>32520000</v>
      </c>
      <c r="P395" s="3">
        <v>7480000</v>
      </c>
      <c r="Q395" s="3">
        <v>1200000</v>
      </c>
      <c r="R395" s="3">
        <v>31540000</v>
      </c>
      <c r="S395" s="3">
        <v>15940000</v>
      </c>
      <c r="T395" s="2">
        <v>2</v>
      </c>
      <c r="U395" s="2">
        <v>1</v>
      </c>
    </row>
    <row r="396" spans="1:21" hidden="1">
      <c r="A396" s="2" t="s">
        <v>428</v>
      </c>
      <c r="B396" s="2">
        <v>38</v>
      </c>
      <c r="C396" s="2" t="s">
        <v>22</v>
      </c>
      <c r="D396" s="2" t="s">
        <v>30</v>
      </c>
      <c r="E396" s="2" t="s">
        <v>38</v>
      </c>
      <c r="F396" s="2" t="s">
        <v>31</v>
      </c>
      <c r="G396" s="3">
        <v>10800000</v>
      </c>
      <c r="H396" s="3">
        <v>52000000</v>
      </c>
      <c r="I396" s="2">
        <v>79</v>
      </c>
      <c r="J396" s="2">
        <v>0</v>
      </c>
      <c r="K396" s="2">
        <v>0</v>
      </c>
      <c r="L396" s="2">
        <v>2</v>
      </c>
      <c r="M396" s="3">
        <v>33110000</v>
      </c>
      <c r="N396" s="3">
        <v>34880000</v>
      </c>
      <c r="O396" s="3">
        <v>23400000</v>
      </c>
      <c r="P396" s="3">
        <v>5820000</v>
      </c>
      <c r="Q396" s="3">
        <v>11700000</v>
      </c>
      <c r="R396" s="3">
        <v>4040000</v>
      </c>
      <c r="S396" s="3">
        <v>2560000</v>
      </c>
      <c r="T396" s="2">
        <v>1</v>
      </c>
      <c r="U396" s="2">
        <v>0</v>
      </c>
    </row>
    <row r="397" spans="1:21" hidden="1">
      <c r="A397" s="2" t="s">
        <v>429</v>
      </c>
      <c r="B397" s="2">
        <v>22</v>
      </c>
      <c r="C397" s="2" t="s">
        <v>34</v>
      </c>
      <c r="D397" s="2" t="s">
        <v>23</v>
      </c>
      <c r="E397" s="2" t="s">
        <v>38</v>
      </c>
      <c r="F397" s="2" t="s">
        <v>25</v>
      </c>
      <c r="G397" s="3">
        <v>9700000</v>
      </c>
      <c r="H397" s="3">
        <v>45000000</v>
      </c>
      <c r="I397" s="2">
        <v>11</v>
      </c>
      <c r="J397" s="2">
        <v>3</v>
      </c>
      <c r="K397" s="2">
        <v>3</v>
      </c>
      <c r="L397" s="2">
        <v>3</v>
      </c>
      <c r="M397" s="3">
        <v>40830000</v>
      </c>
      <c r="N397" s="3">
        <v>40220000</v>
      </c>
      <c r="O397" s="3">
        <v>42940000</v>
      </c>
      <c r="P397" s="3">
        <v>2420000</v>
      </c>
      <c r="Q397" s="3">
        <v>730000</v>
      </c>
      <c r="R397" s="3">
        <v>940000</v>
      </c>
      <c r="S397" s="3">
        <v>3210000</v>
      </c>
      <c r="T397" s="2">
        <v>4</v>
      </c>
      <c r="U397" s="2">
        <v>1</v>
      </c>
    </row>
    <row r="398" spans="1:21" hidden="1">
      <c r="A398" s="2" t="s">
        <v>430</v>
      </c>
      <c r="B398" s="2">
        <v>35</v>
      </c>
      <c r="C398" s="2" t="s">
        <v>34</v>
      </c>
      <c r="D398" s="2" t="s">
        <v>30</v>
      </c>
      <c r="E398" s="2" t="s">
        <v>24</v>
      </c>
      <c r="F398" s="2" t="s">
        <v>31</v>
      </c>
      <c r="G398" s="3">
        <v>5200000</v>
      </c>
      <c r="H398" s="3">
        <v>20000000</v>
      </c>
      <c r="I398" s="2">
        <v>91</v>
      </c>
      <c r="J398" s="2">
        <v>1</v>
      </c>
      <c r="K398" s="2">
        <v>0</v>
      </c>
      <c r="L398" s="2">
        <v>2</v>
      </c>
      <c r="M398" s="3">
        <v>4940000</v>
      </c>
      <c r="N398" s="3">
        <v>5780000</v>
      </c>
      <c r="O398" s="3">
        <v>6690000</v>
      </c>
      <c r="P398" s="3">
        <v>1160000</v>
      </c>
      <c r="Q398" s="3">
        <v>5500000</v>
      </c>
      <c r="R398" s="3">
        <v>1890000</v>
      </c>
      <c r="S398" s="3">
        <v>1810000</v>
      </c>
      <c r="T398" s="2">
        <v>2</v>
      </c>
      <c r="U398" s="2">
        <v>0</v>
      </c>
    </row>
    <row r="399" spans="1:21" hidden="1">
      <c r="A399" s="2" t="s">
        <v>431</v>
      </c>
      <c r="B399" s="2">
        <v>36</v>
      </c>
      <c r="C399" s="2" t="s">
        <v>34</v>
      </c>
      <c r="D399" s="2" t="s">
        <v>30</v>
      </c>
      <c r="E399" s="2" t="s">
        <v>38</v>
      </c>
      <c r="F399" s="2" t="s">
        <v>28</v>
      </c>
      <c r="G399" s="3">
        <v>7200000</v>
      </c>
      <c r="H399" s="3">
        <v>40000000</v>
      </c>
      <c r="I399" s="2">
        <v>102</v>
      </c>
      <c r="J399" s="2">
        <v>0</v>
      </c>
      <c r="K399" s="2">
        <v>0</v>
      </c>
      <c r="L399" s="2">
        <v>0</v>
      </c>
      <c r="M399" s="3">
        <v>6280000</v>
      </c>
      <c r="N399" s="3">
        <v>10620000</v>
      </c>
      <c r="O399" s="3">
        <v>18020000</v>
      </c>
      <c r="P399" s="3">
        <v>2360000</v>
      </c>
      <c r="Q399" s="3">
        <v>3170000</v>
      </c>
      <c r="R399" s="3">
        <v>7270000</v>
      </c>
      <c r="S399" s="3">
        <v>2100000</v>
      </c>
      <c r="T399" s="2">
        <v>0</v>
      </c>
      <c r="U399" s="2">
        <v>0</v>
      </c>
    </row>
    <row r="400" spans="1:21" hidden="1">
      <c r="A400" s="2" t="s">
        <v>432</v>
      </c>
      <c r="B400" s="2">
        <v>31</v>
      </c>
      <c r="C400" s="2" t="s">
        <v>34</v>
      </c>
      <c r="D400" s="2" t="s">
        <v>46</v>
      </c>
      <c r="E400" s="2" t="s">
        <v>38</v>
      </c>
      <c r="F400" s="2" t="s">
        <v>41</v>
      </c>
      <c r="G400" s="3">
        <v>11500000</v>
      </c>
      <c r="H400" s="3">
        <v>31000000</v>
      </c>
      <c r="I400" s="2">
        <v>77</v>
      </c>
      <c r="J400" s="2">
        <v>0</v>
      </c>
      <c r="K400" s="2">
        <v>0</v>
      </c>
      <c r="L400" s="2">
        <v>0</v>
      </c>
      <c r="M400" s="3">
        <v>10920000</v>
      </c>
      <c r="N400" s="3">
        <v>9420000</v>
      </c>
      <c r="O400" s="3">
        <v>11210000</v>
      </c>
      <c r="P400" s="3">
        <v>3320000</v>
      </c>
      <c r="Q400" s="3">
        <v>5460000</v>
      </c>
      <c r="R400" s="3">
        <v>4160000</v>
      </c>
      <c r="S400" s="3">
        <v>850000</v>
      </c>
      <c r="T400" s="2">
        <v>0</v>
      </c>
      <c r="U400" s="2">
        <v>0</v>
      </c>
    </row>
    <row r="401" spans="1:21" hidden="1">
      <c r="A401" s="2" t="s">
        <v>433</v>
      </c>
      <c r="B401" s="2">
        <v>36</v>
      </c>
      <c r="C401" s="2" t="s">
        <v>34</v>
      </c>
      <c r="D401" s="2" t="s">
        <v>23</v>
      </c>
      <c r="E401" s="2" t="s">
        <v>24</v>
      </c>
      <c r="F401" s="2" t="s">
        <v>28</v>
      </c>
      <c r="G401" s="3">
        <v>11200000</v>
      </c>
      <c r="H401" s="3">
        <v>48000000</v>
      </c>
      <c r="I401" s="2">
        <v>89</v>
      </c>
      <c r="J401" s="2">
        <v>0</v>
      </c>
      <c r="K401" s="2">
        <v>0</v>
      </c>
      <c r="L401" s="2">
        <v>0</v>
      </c>
      <c r="M401" s="3">
        <v>11680000</v>
      </c>
      <c r="N401" s="3">
        <v>12330000</v>
      </c>
      <c r="O401" s="3">
        <v>15690000</v>
      </c>
      <c r="P401" s="3">
        <v>4790000</v>
      </c>
      <c r="Q401" s="3">
        <v>5740000</v>
      </c>
      <c r="R401" s="3">
        <v>14530000</v>
      </c>
      <c r="S401" s="3">
        <v>1710000</v>
      </c>
      <c r="T401" s="2">
        <v>1</v>
      </c>
      <c r="U401" s="2">
        <v>0</v>
      </c>
    </row>
    <row r="402" spans="1:21" hidden="1">
      <c r="A402" s="2" t="s">
        <v>434</v>
      </c>
      <c r="B402" s="2">
        <v>37</v>
      </c>
      <c r="C402" s="2" t="s">
        <v>34</v>
      </c>
      <c r="D402" s="2" t="s">
        <v>30</v>
      </c>
      <c r="E402" s="2" t="s">
        <v>38</v>
      </c>
      <c r="F402" s="2" t="s">
        <v>48</v>
      </c>
      <c r="G402" s="3">
        <v>7500000</v>
      </c>
      <c r="H402" s="3">
        <v>26000000</v>
      </c>
      <c r="I402" s="2">
        <v>70</v>
      </c>
      <c r="J402" s="2">
        <v>0</v>
      </c>
      <c r="K402" s="2">
        <v>0</v>
      </c>
      <c r="L402" s="2">
        <v>0</v>
      </c>
      <c r="M402" s="3">
        <v>7550000</v>
      </c>
      <c r="N402" s="3">
        <v>4830000</v>
      </c>
      <c r="O402" s="3">
        <v>2540000</v>
      </c>
      <c r="P402" s="3">
        <v>7650000</v>
      </c>
      <c r="Q402" s="3">
        <v>2750000</v>
      </c>
      <c r="R402" s="3">
        <v>1250000</v>
      </c>
      <c r="S402" s="3">
        <v>1440000</v>
      </c>
      <c r="T402" s="2">
        <v>0</v>
      </c>
      <c r="U402" s="2">
        <v>0</v>
      </c>
    </row>
    <row r="403" spans="1:21" hidden="1">
      <c r="A403" s="2" t="s">
        <v>435</v>
      </c>
      <c r="B403" s="2">
        <v>29</v>
      </c>
      <c r="C403" s="2" t="s">
        <v>22</v>
      </c>
      <c r="D403" s="2" t="s">
        <v>27</v>
      </c>
      <c r="E403" s="2" t="s">
        <v>31</v>
      </c>
      <c r="F403" s="2" t="s">
        <v>28</v>
      </c>
      <c r="G403" s="3">
        <v>8000000</v>
      </c>
      <c r="H403" s="3">
        <v>30000000</v>
      </c>
      <c r="I403" s="2">
        <v>42</v>
      </c>
      <c r="J403" s="2">
        <v>0</v>
      </c>
      <c r="K403" s="2">
        <v>0</v>
      </c>
      <c r="L403" s="2">
        <v>0</v>
      </c>
      <c r="M403" s="3">
        <v>19560000</v>
      </c>
      <c r="N403" s="3">
        <v>17670000</v>
      </c>
      <c r="O403" s="3">
        <v>18090000</v>
      </c>
      <c r="P403" s="3">
        <v>3520000</v>
      </c>
      <c r="Q403" s="3">
        <v>5160000</v>
      </c>
      <c r="R403" s="3">
        <v>9780000</v>
      </c>
      <c r="S403" s="3">
        <v>760000</v>
      </c>
      <c r="T403" s="2">
        <v>0</v>
      </c>
      <c r="U403" s="2">
        <v>0</v>
      </c>
    </row>
    <row r="404" spans="1:21" hidden="1">
      <c r="A404" s="2" t="s">
        <v>436</v>
      </c>
      <c r="B404" s="2">
        <v>21</v>
      </c>
      <c r="C404" s="2" t="s">
        <v>22</v>
      </c>
      <c r="D404" s="2" t="s">
        <v>46</v>
      </c>
      <c r="E404" s="2" t="s">
        <v>24</v>
      </c>
      <c r="F404" s="2" t="s">
        <v>28</v>
      </c>
      <c r="G404" s="3">
        <v>7000000</v>
      </c>
      <c r="H404" s="3">
        <v>25000000</v>
      </c>
      <c r="I404" s="2">
        <v>34</v>
      </c>
      <c r="J404" s="2">
        <v>3</v>
      </c>
      <c r="K404" s="2">
        <v>0</v>
      </c>
      <c r="L404" s="2">
        <v>3</v>
      </c>
      <c r="M404" s="3">
        <v>17090000</v>
      </c>
      <c r="N404" s="3">
        <v>18750000</v>
      </c>
      <c r="O404" s="3">
        <v>22810000</v>
      </c>
      <c r="P404" s="3">
        <v>1600000</v>
      </c>
      <c r="Q404" s="3">
        <v>5150000</v>
      </c>
      <c r="R404" s="3">
        <v>490000</v>
      </c>
      <c r="S404" s="3">
        <v>1000000</v>
      </c>
      <c r="T404" s="2">
        <v>2</v>
      </c>
      <c r="U404" s="2">
        <v>1</v>
      </c>
    </row>
    <row r="405" spans="1:21" hidden="1">
      <c r="A405" s="2" t="s">
        <v>437</v>
      </c>
      <c r="B405" s="2">
        <v>47</v>
      </c>
      <c r="C405" s="2" t="s">
        <v>34</v>
      </c>
      <c r="D405" s="2" t="s">
        <v>23</v>
      </c>
      <c r="E405" s="2" t="s">
        <v>24</v>
      </c>
      <c r="F405" s="2" t="s">
        <v>48</v>
      </c>
      <c r="G405" s="3">
        <v>21900000</v>
      </c>
      <c r="H405" s="3">
        <v>134000000</v>
      </c>
      <c r="I405" s="2">
        <v>68</v>
      </c>
      <c r="J405" s="2">
        <v>0</v>
      </c>
      <c r="K405" s="2">
        <v>0</v>
      </c>
      <c r="L405" s="2">
        <v>0</v>
      </c>
      <c r="M405" s="3">
        <v>22810000</v>
      </c>
      <c r="N405" s="3">
        <v>26530000</v>
      </c>
      <c r="O405" s="3">
        <v>44890000</v>
      </c>
      <c r="P405" s="3">
        <v>21640000</v>
      </c>
      <c r="Q405" s="3">
        <v>8850000</v>
      </c>
      <c r="R405" s="3">
        <v>5540000</v>
      </c>
      <c r="S405" s="3">
        <v>4020000</v>
      </c>
      <c r="T405" s="2">
        <v>0</v>
      </c>
      <c r="U405" s="2">
        <v>0</v>
      </c>
    </row>
    <row r="406" spans="1:21" hidden="1">
      <c r="A406" s="2" t="s">
        <v>438</v>
      </c>
      <c r="B406" s="2">
        <v>42</v>
      </c>
      <c r="C406" s="2" t="s">
        <v>22</v>
      </c>
      <c r="D406" s="2" t="s">
        <v>27</v>
      </c>
      <c r="E406" s="2" t="s">
        <v>24</v>
      </c>
      <c r="F406" s="2" t="s">
        <v>41</v>
      </c>
      <c r="G406" s="3">
        <v>11000000</v>
      </c>
      <c r="H406" s="3">
        <v>56000000</v>
      </c>
      <c r="I406" s="2">
        <v>161</v>
      </c>
      <c r="J406" s="2">
        <v>0</v>
      </c>
      <c r="K406" s="2">
        <v>0</v>
      </c>
      <c r="L406" s="2">
        <v>0</v>
      </c>
      <c r="M406" s="3">
        <v>37500000</v>
      </c>
      <c r="N406" s="3">
        <v>24630000</v>
      </c>
      <c r="O406" s="3">
        <v>28850000</v>
      </c>
      <c r="P406" s="3">
        <v>18130000</v>
      </c>
      <c r="Q406" s="3">
        <v>8290000</v>
      </c>
      <c r="R406" s="3">
        <v>25440000</v>
      </c>
      <c r="S406" s="3">
        <v>450000</v>
      </c>
      <c r="T406" s="2">
        <v>0</v>
      </c>
      <c r="U406" s="2">
        <v>0</v>
      </c>
    </row>
    <row r="407" spans="1:21" hidden="1">
      <c r="A407" s="2" t="s">
        <v>439</v>
      </c>
      <c r="B407" s="2">
        <v>33</v>
      </c>
      <c r="C407" s="2" t="s">
        <v>34</v>
      </c>
      <c r="D407" s="2" t="s">
        <v>46</v>
      </c>
      <c r="E407" s="2" t="s">
        <v>24</v>
      </c>
      <c r="F407" s="2" t="s">
        <v>48</v>
      </c>
      <c r="G407" s="3">
        <v>14600000</v>
      </c>
      <c r="H407" s="3">
        <v>90000000</v>
      </c>
      <c r="I407" s="2">
        <v>109</v>
      </c>
      <c r="J407" s="2">
        <v>0</v>
      </c>
      <c r="K407" s="2">
        <v>0</v>
      </c>
      <c r="L407" s="2">
        <v>0</v>
      </c>
      <c r="M407" s="3">
        <v>54720000</v>
      </c>
      <c r="N407" s="3">
        <v>61710000</v>
      </c>
      <c r="O407" s="3">
        <v>60250000</v>
      </c>
      <c r="P407" s="3">
        <v>11000000</v>
      </c>
      <c r="Q407" s="3">
        <v>16410000</v>
      </c>
      <c r="R407" s="3">
        <v>52270000</v>
      </c>
      <c r="S407" s="3">
        <v>2890000</v>
      </c>
      <c r="T407" s="2">
        <v>0</v>
      </c>
      <c r="U407" s="2">
        <v>0</v>
      </c>
    </row>
    <row r="408" spans="1:21" hidden="1">
      <c r="A408" s="2" t="s">
        <v>440</v>
      </c>
      <c r="B408" s="2">
        <v>47</v>
      </c>
      <c r="C408" s="2" t="s">
        <v>34</v>
      </c>
      <c r="D408" s="2" t="s">
        <v>46</v>
      </c>
      <c r="E408" s="2" t="s">
        <v>24</v>
      </c>
      <c r="F408" s="2" t="s">
        <v>28</v>
      </c>
      <c r="G408" s="3">
        <v>10000000</v>
      </c>
      <c r="H408" s="3">
        <v>59000000</v>
      </c>
      <c r="I408" s="2">
        <v>198</v>
      </c>
      <c r="J408" s="2">
        <v>0</v>
      </c>
      <c r="K408" s="2">
        <v>0</v>
      </c>
      <c r="L408" s="2">
        <v>0</v>
      </c>
      <c r="M408" s="3">
        <v>27910000</v>
      </c>
      <c r="N408" s="3">
        <v>18380000</v>
      </c>
      <c r="O408" s="3">
        <v>10830000</v>
      </c>
      <c r="P408" s="3">
        <v>7930000</v>
      </c>
      <c r="Q408" s="3">
        <v>5760000</v>
      </c>
      <c r="R408" s="3">
        <v>2390000</v>
      </c>
      <c r="S408" s="3">
        <v>2510000</v>
      </c>
      <c r="T408" s="2">
        <v>0</v>
      </c>
      <c r="U408" s="2">
        <v>0</v>
      </c>
    </row>
    <row r="409" spans="1:21" hidden="1">
      <c r="A409" s="2" t="s">
        <v>441</v>
      </c>
      <c r="B409" s="2">
        <v>33</v>
      </c>
      <c r="C409" s="2" t="s">
        <v>34</v>
      </c>
      <c r="D409" s="2" t="s">
        <v>23</v>
      </c>
      <c r="E409" s="2" t="s">
        <v>38</v>
      </c>
      <c r="F409" s="2" t="s">
        <v>28</v>
      </c>
      <c r="G409" s="3">
        <v>13700000</v>
      </c>
      <c r="H409" s="3">
        <v>61000000</v>
      </c>
      <c r="I409" s="2">
        <v>111</v>
      </c>
      <c r="J409" s="2">
        <v>0</v>
      </c>
      <c r="K409" s="2">
        <v>0</v>
      </c>
      <c r="L409" s="2">
        <v>1</v>
      </c>
      <c r="M409" s="3">
        <v>370000</v>
      </c>
      <c r="N409" s="3">
        <v>150000</v>
      </c>
      <c r="O409" s="3">
        <v>14560000</v>
      </c>
      <c r="P409" s="3">
        <v>370000</v>
      </c>
      <c r="Q409" s="3">
        <v>150000</v>
      </c>
      <c r="R409" s="3">
        <v>5720000</v>
      </c>
      <c r="S409" s="3">
        <v>3020000</v>
      </c>
      <c r="T409" s="2">
        <v>1</v>
      </c>
      <c r="U409" s="2">
        <v>0</v>
      </c>
    </row>
    <row r="410" spans="1:21" hidden="1">
      <c r="A410" s="2" t="s">
        <v>442</v>
      </c>
      <c r="B410" s="2">
        <v>22</v>
      </c>
      <c r="C410" s="2" t="s">
        <v>34</v>
      </c>
      <c r="D410" s="2" t="s">
        <v>30</v>
      </c>
      <c r="E410" s="2" t="s">
        <v>38</v>
      </c>
      <c r="F410" s="2" t="s">
        <v>48</v>
      </c>
      <c r="G410" s="3">
        <v>11400000</v>
      </c>
      <c r="H410" s="3">
        <v>47000000</v>
      </c>
      <c r="I410" s="2">
        <v>19</v>
      </c>
      <c r="J410" s="2">
        <v>0</v>
      </c>
      <c r="K410" s="2">
        <v>0</v>
      </c>
      <c r="L410" s="2">
        <v>0</v>
      </c>
      <c r="M410" s="3">
        <v>9020000</v>
      </c>
      <c r="N410" s="3">
        <v>13450000</v>
      </c>
      <c r="O410" s="3">
        <v>22380000</v>
      </c>
      <c r="P410" s="3">
        <v>4240000</v>
      </c>
      <c r="Q410" s="3">
        <v>2770000</v>
      </c>
      <c r="R410" s="3">
        <v>2970000</v>
      </c>
      <c r="S410" s="3">
        <v>1110000</v>
      </c>
      <c r="T410" s="2">
        <v>0</v>
      </c>
      <c r="U410" s="2">
        <v>0</v>
      </c>
    </row>
    <row r="411" spans="1:21" hidden="1">
      <c r="A411" s="2" t="s">
        <v>443</v>
      </c>
      <c r="B411" s="2">
        <v>34</v>
      </c>
      <c r="C411" s="2" t="s">
        <v>22</v>
      </c>
      <c r="D411" s="2" t="s">
        <v>23</v>
      </c>
      <c r="E411" s="2" t="s">
        <v>38</v>
      </c>
      <c r="F411" s="2" t="s">
        <v>28</v>
      </c>
      <c r="G411" s="3">
        <v>14800000</v>
      </c>
      <c r="H411" s="3">
        <v>77000000</v>
      </c>
      <c r="I411" s="2">
        <v>131</v>
      </c>
      <c r="J411" s="2">
        <v>0</v>
      </c>
      <c r="K411" s="2">
        <v>0</v>
      </c>
      <c r="L411" s="2">
        <v>0</v>
      </c>
      <c r="M411" s="3">
        <v>33010000</v>
      </c>
      <c r="N411" s="3">
        <v>40370000</v>
      </c>
      <c r="O411" s="3">
        <v>38080000</v>
      </c>
      <c r="P411" s="3">
        <v>12820000</v>
      </c>
      <c r="Q411" s="3">
        <v>10140000</v>
      </c>
      <c r="R411" s="3">
        <v>8300000</v>
      </c>
      <c r="S411" s="3">
        <v>410000</v>
      </c>
      <c r="T411" s="2">
        <v>0</v>
      </c>
      <c r="U411" s="2">
        <v>0</v>
      </c>
    </row>
    <row r="412" spans="1:21" hidden="1">
      <c r="A412" s="2" t="s">
        <v>444</v>
      </c>
      <c r="B412" s="2">
        <v>40</v>
      </c>
      <c r="C412" s="2" t="s">
        <v>34</v>
      </c>
      <c r="D412" s="2" t="s">
        <v>30</v>
      </c>
      <c r="E412" s="2" t="s">
        <v>24</v>
      </c>
      <c r="F412" s="2" t="s">
        <v>28</v>
      </c>
      <c r="G412" s="3">
        <v>5700000</v>
      </c>
      <c r="H412" s="3">
        <v>31000000</v>
      </c>
      <c r="I412" s="2">
        <v>99</v>
      </c>
      <c r="J412" s="2">
        <v>1</v>
      </c>
      <c r="K412" s="2">
        <v>3</v>
      </c>
      <c r="L412" s="2">
        <v>3</v>
      </c>
      <c r="M412" s="3">
        <v>8380000</v>
      </c>
      <c r="N412" s="3">
        <v>10500000</v>
      </c>
      <c r="O412" s="3">
        <v>9400000</v>
      </c>
      <c r="P412" s="3">
        <v>600000</v>
      </c>
      <c r="Q412" s="3">
        <v>780000</v>
      </c>
      <c r="R412" s="3">
        <v>1220000</v>
      </c>
      <c r="S412" s="3">
        <v>2370000</v>
      </c>
      <c r="T412" s="2">
        <v>3</v>
      </c>
      <c r="U412" s="2">
        <v>1</v>
      </c>
    </row>
    <row r="413" spans="1:21" hidden="1">
      <c r="A413" s="2" t="s">
        <v>445</v>
      </c>
      <c r="B413" s="2">
        <v>47</v>
      </c>
      <c r="C413" s="2" t="s">
        <v>34</v>
      </c>
      <c r="D413" s="2" t="s">
        <v>23</v>
      </c>
      <c r="E413" s="2" t="s">
        <v>24</v>
      </c>
      <c r="F413" s="2" t="s">
        <v>48</v>
      </c>
      <c r="G413" s="3">
        <v>15500000</v>
      </c>
      <c r="H413" s="3">
        <v>55000000</v>
      </c>
      <c r="I413" s="2">
        <v>109</v>
      </c>
      <c r="J413" s="2">
        <v>0</v>
      </c>
      <c r="K413" s="2">
        <v>0</v>
      </c>
      <c r="L413" s="2">
        <v>0</v>
      </c>
      <c r="M413" s="3">
        <v>27840000</v>
      </c>
      <c r="N413" s="3">
        <v>33430000</v>
      </c>
      <c r="O413" s="3">
        <v>14850000</v>
      </c>
      <c r="P413" s="3">
        <v>13000000</v>
      </c>
      <c r="Q413" s="3">
        <v>17390000</v>
      </c>
      <c r="R413" s="3">
        <v>7080000</v>
      </c>
      <c r="S413" s="3">
        <v>5670000</v>
      </c>
      <c r="T413" s="2">
        <v>1</v>
      </c>
      <c r="U413" s="2">
        <v>0</v>
      </c>
    </row>
    <row r="414" spans="1:21" hidden="1">
      <c r="A414" s="2" t="s">
        <v>446</v>
      </c>
      <c r="B414" s="2">
        <v>45</v>
      </c>
      <c r="C414" s="2" t="s">
        <v>22</v>
      </c>
      <c r="D414" s="2" t="s">
        <v>23</v>
      </c>
      <c r="E414" s="2" t="s">
        <v>24</v>
      </c>
      <c r="F414" s="2" t="s">
        <v>28</v>
      </c>
      <c r="G414" s="3">
        <v>11200000</v>
      </c>
      <c r="H414" s="3">
        <v>56000000</v>
      </c>
      <c r="I414" s="2">
        <v>163</v>
      </c>
      <c r="J414" s="2">
        <v>0</v>
      </c>
      <c r="K414" s="2">
        <v>0</v>
      </c>
      <c r="L414" s="2">
        <v>1</v>
      </c>
      <c r="M414" s="3">
        <v>22940000</v>
      </c>
      <c r="N414" s="3">
        <v>20210000</v>
      </c>
      <c r="O414" s="3">
        <v>15630000</v>
      </c>
      <c r="P414" s="3">
        <v>7990000</v>
      </c>
      <c r="Q414" s="3">
        <v>21170000</v>
      </c>
      <c r="R414" s="3">
        <v>5170000</v>
      </c>
      <c r="S414" s="3">
        <v>3910000</v>
      </c>
      <c r="T414" s="2">
        <v>1</v>
      </c>
      <c r="U414" s="2">
        <v>0</v>
      </c>
    </row>
    <row r="415" spans="1:21" hidden="1">
      <c r="A415" s="2" t="s">
        <v>447</v>
      </c>
      <c r="B415" s="2">
        <v>42</v>
      </c>
      <c r="C415" s="2" t="s">
        <v>22</v>
      </c>
      <c r="D415" s="2" t="s">
        <v>23</v>
      </c>
      <c r="E415" s="2" t="s">
        <v>24</v>
      </c>
      <c r="F415" s="2" t="s">
        <v>48</v>
      </c>
      <c r="G415" s="3">
        <v>10200000</v>
      </c>
      <c r="H415" s="3">
        <v>52000000</v>
      </c>
      <c r="I415" s="2">
        <v>171</v>
      </c>
      <c r="J415" s="2">
        <v>3</v>
      </c>
      <c r="K415" s="2">
        <v>3</v>
      </c>
      <c r="L415" s="2">
        <v>3</v>
      </c>
      <c r="M415" s="3">
        <v>170000</v>
      </c>
      <c r="N415" s="3">
        <v>2470000</v>
      </c>
      <c r="O415" s="3">
        <v>1780000</v>
      </c>
      <c r="P415" s="3">
        <v>170000</v>
      </c>
      <c r="Q415" s="3">
        <v>680000</v>
      </c>
      <c r="R415" s="3">
        <v>1090000</v>
      </c>
      <c r="S415" s="3">
        <v>2670000</v>
      </c>
      <c r="T415" s="2">
        <v>3</v>
      </c>
      <c r="U415" s="2">
        <v>1</v>
      </c>
    </row>
    <row r="416" spans="1:21" hidden="1">
      <c r="A416" s="2" t="s">
        <v>448</v>
      </c>
      <c r="B416" s="2">
        <v>22</v>
      </c>
      <c r="C416" s="2" t="s">
        <v>22</v>
      </c>
      <c r="D416" s="2" t="s">
        <v>30</v>
      </c>
      <c r="E416" s="2" t="s">
        <v>24</v>
      </c>
      <c r="F416" s="2" t="s">
        <v>28</v>
      </c>
      <c r="G416" s="3">
        <v>5000000</v>
      </c>
      <c r="H416" s="3">
        <v>20000000</v>
      </c>
      <c r="I416" s="2">
        <v>43</v>
      </c>
      <c r="J416" s="2">
        <v>0</v>
      </c>
      <c r="K416" s="2">
        <v>0</v>
      </c>
      <c r="L416" s="2">
        <v>0</v>
      </c>
      <c r="M416" s="3">
        <v>7390000</v>
      </c>
      <c r="N416" s="3">
        <v>7840000</v>
      </c>
      <c r="O416" s="3">
        <v>9540000</v>
      </c>
      <c r="P416" s="3">
        <v>6290000</v>
      </c>
      <c r="Q416" s="3">
        <v>3070000</v>
      </c>
      <c r="R416" s="3">
        <v>2910000</v>
      </c>
      <c r="S416" s="3">
        <v>1050000</v>
      </c>
      <c r="T416" s="2">
        <v>0</v>
      </c>
      <c r="U416" s="2">
        <v>0</v>
      </c>
    </row>
    <row r="417" spans="1:21" hidden="1">
      <c r="A417" s="2" t="s">
        <v>449</v>
      </c>
      <c r="B417" s="2">
        <v>40</v>
      </c>
      <c r="C417" s="2" t="s">
        <v>34</v>
      </c>
      <c r="D417" s="2" t="s">
        <v>23</v>
      </c>
      <c r="E417" s="2" t="s">
        <v>38</v>
      </c>
      <c r="F417" s="2" t="s">
        <v>28</v>
      </c>
      <c r="G417" s="3">
        <v>14200000</v>
      </c>
      <c r="H417" s="3">
        <v>64000000</v>
      </c>
      <c r="I417" s="2">
        <v>76</v>
      </c>
      <c r="J417" s="2">
        <v>0</v>
      </c>
      <c r="K417" s="2">
        <v>0</v>
      </c>
      <c r="L417" s="2">
        <v>0</v>
      </c>
      <c r="M417" s="3">
        <v>22580000</v>
      </c>
      <c r="N417" s="3">
        <v>23540000</v>
      </c>
      <c r="O417" s="3">
        <v>27400000</v>
      </c>
      <c r="P417" s="3">
        <v>21760000</v>
      </c>
      <c r="Q417" s="3">
        <v>8660000</v>
      </c>
      <c r="R417" s="3">
        <v>8660000</v>
      </c>
      <c r="S417" s="3">
        <v>2160000</v>
      </c>
      <c r="T417" s="2">
        <v>0</v>
      </c>
      <c r="U417" s="2">
        <v>0</v>
      </c>
    </row>
    <row r="418" spans="1:21" hidden="1">
      <c r="A418" s="2" t="s">
        <v>450</v>
      </c>
      <c r="B418" s="2">
        <v>47</v>
      </c>
      <c r="C418" s="2" t="s">
        <v>22</v>
      </c>
      <c r="D418" s="2" t="s">
        <v>27</v>
      </c>
      <c r="E418" s="2" t="s">
        <v>24</v>
      </c>
      <c r="F418" s="2" t="s">
        <v>41</v>
      </c>
      <c r="G418" s="3">
        <v>8400000</v>
      </c>
      <c r="H418" s="3">
        <v>46000000</v>
      </c>
      <c r="I418" s="2">
        <v>129</v>
      </c>
      <c r="J418" s="2">
        <v>0</v>
      </c>
      <c r="K418" s="2">
        <v>0</v>
      </c>
      <c r="L418" s="2">
        <v>0</v>
      </c>
      <c r="M418" s="3">
        <v>18810000</v>
      </c>
      <c r="N418" s="3">
        <v>18080000</v>
      </c>
      <c r="O418" s="3">
        <v>19440000</v>
      </c>
      <c r="P418" s="3">
        <v>17810000</v>
      </c>
      <c r="Q418" s="3">
        <v>4590000</v>
      </c>
      <c r="R418" s="3">
        <v>10850000</v>
      </c>
      <c r="S418" s="3">
        <v>4550000</v>
      </c>
      <c r="T418" s="2">
        <v>0</v>
      </c>
      <c r="U418" s="2">
        <v>0</v>
      </c>
    </row>
    <row r="419" spans="1:21" hidden="1">
      <c r="A419" s="2" t="s">
        <v>451</v>
      </c>
      <c r="B419" s="2">
        <v>24</v>
      </c>
      <c r="C419" s="2" t="s">
        <v>34</v>
      </c>
      <c r="D419" s="2" t="s">
        <v>23</v>
      </c>
      <c r="E419" s="2" t="s">
        <v>38</v>
      </c>
      <c r="F419" s="2" t="s">
        <v>25</v>
      </c>
      <c r="G419" s="3">
        <v>6900000</v>
      </c>
      <c r="H419" s="3">
        <v>27000000</v>
      </c>
      <c r="I419" s="2">
        <v>42</v>
      </c>
      <c r="J419" s="2">
        <v>3</v>
      </c>
      <c r="K419" s="2">
        <v>3</v>
      </c>
      <c r="L419" s="2">
        <v>3</v>
      </c>
      <c r="M419" s="3">
        <v>22100000</v>
      </c>
      <c r="N419" s="3">
        <v>25010000</v>
      </c>
      <c r="O419" s="3">
        <v>19240000</v>
      </c>
      <c r="P419" s="3">
        <v>330000</v>
      </c>
      <c r="Q419" s="3">
        <v>1820000</v>
      </c>
      <c r="R419" s="3">
        <v>440000</v>
      </c>
      <c r="S419" s="3">
        <v>2100000</v>
      </c>
      <c r="T419" s="2">
        <v>3</v>
      </c>
      <c r="U419" s="2">
        <v>1</v>
      </c>
    </row>
    <row r="420" spans="1:21" hidden="1">
      <c r="A420" s="2" t="s">
        <v>452</v>
      </c>
      <c r="B420" s="2">
        <v>43</v>
      </c>
      <c r="C420" s="2" t="s">
        <v>34</v>
      </c>
      <c r="D420" s="2" t="s">
        <v>23</v>
      </c>
      <c r="E420" s="2" t="s">
        <v>38</v>
      </c>
      <c r="F420" s="2" t="s">
        <v>28</v>
      </c>
      <c r="G420" s="3">
        <v>15300000</v>
      </c>
      <c r="H420" s="3">
        <v>81000000</v>
      </c>
      <c r="I420" s="2">
        <v>115</v>
      </c>
      <c r="J420" s="2">
        <v>1</v>
      </c>
      <c r="K420" s="2">
        <v>0</v>
      </c>
      <c r="L420" s="2">
        <v>0</v>
      </c>
      <c r="M420" s="3">
        <v>47360000</v>
      </c>
      <c r="N420" s="3">
        <v>48150000</v>
      </c>
      <c r="O420" s="3">
        <v>39870000</v>
      </c>
      <c r="P420" s="3">
        <v>19020000</v>
      </c>
      <c r="Q420" s="3">
        <v>47580000</v>
      </c>
      <c r="R420" s="3">
        <v>15270000</v>
      </c>
      <c r="S420" s="3">
        <v>910000</v>
      </c>
      <c r="T420" s="2">
        <v>1</v>
      </c>
      <c r="U420" s="2">
        <v>0</v>
      </c>
    </row>
    <row r="421" spans="1:21" hidden="1">
      <c r="A421" s="2" t="s">
        <v>453</v>
      </c>
      <c r="B421" s="2">
        <v>32</v>
      </c>
      <c r="C421" s="2" t="s">
        <v>22</v>
      </c>
      <c r="D421" s="2" t="s">
        <v>27</v>
      </c>
      <c r="E421" s="2" t="s">
        <v>24</v>
      </c>
      <c r="F421" s="2" t="s">
        <v>48</v>
      </c>
      <c r="G421" s="3">
        <v>20400000</v>
      </c>
      <c r="H421" s="3">
        <v>120000000</v>
      </c>
      <c r="I421" s="2">
        <v>84</v>
      </c>
      <c r="J421" s="2">
        <v>0</v>
      </c>
      <c r="K421" s="2">
        <v>0</v>
      </c>
      <c r="L421" s="2">
        <v>0</v>
      </c>
      <c r="M421" s="3">
        <v>49300000</v>
      </c>
      <c r="N421" s="3">
        <v>45300000</v>
      </c>
      <c r="O421" s="3">
        <v>16730000</v>
      </c>
      <c r="P421" s="3">
        <v>10440000</v>
      </c>
      <c r="Q421" s="3">
        <v>19790000</v>
      </c>
      <c r="R421" s="3">
        <v>2850000</v>
      </c>
      <c r="S421" s="3">
        <v>4260000</v>
      </c>
      <c r="T421" s="2">
        <v>0</v>
      </c>
      <c r="U421" s="2">
        <v>0</v>
      </c>
    </row>
    <row r="422" spans="1:21" hidden="1">
      <c r="A422" s="2" t="s">
        <v>454</v>
      </c>
      <c r="B422" s="2">
        <v>21</v>
      </c>
      <c r="C422" s="2" t="s">
        <v>22</v>
      </c>
      <c r="D422" s="2" t="s">
        <v>23</v>
      </c>
      <c r="E422" s="2" t="s">
        <v>24</v>
      </c>
      <c r="F422" s="2" t="s">
        <v>41</v>
      </c>
      <c r="G422" s="3">
        <v>12300000</v>
      </c>
      <c r="H422" s="3">
        <v>41000000</v>
      </c>
      <c r="I422" s="2">
        <v>23</v>
      </c>
      <c r="J422" s="2">
        <v>0</v>
      </c>
      <c r="K422" s="2">
        <v>0</v>
      </c>
      <c r="L422" s="2">
        <v>0</v>
      </c>
      <c r="M422" s="3">
        <v>2770000</v>
      </c>
      <c r="N422" s="3">
        <v>1330000</v>
      </c>
      <c r="O422" s="3">
        <v>3670000</v>
      </c>
      <c r="P422" s="3">
        <v>1860000</v>
      </c>
      <c r="Q422" s="3">
        <v>680000</v>
      </c>
      <c r="R422" s="3">
        <v>3190000</v>
      </c>
      <c r="S422" s="3">
        <v>2680000</v>
      </c>
      <c r="T422" s="2">
        <v>0</v>
      </c>
      <c r="U422" s="2">
        <v>0</v>
      </c>
    </row>
    <row r="423" spans="1:21" hidden="1">
      <c r="A423" s="2" t="s">
        <v>455</v>
      </c>
      <c r="B423" s="2">
        <v>50</v>
      </c>
      <c r="C423" s="2" t="s">
        <v>22</v>
      </c>
      <c r="D423" s="2" t="s">
        <v>30</v>
      </c>
      <c r="E423" s="2" t="s">
        <v>24</v>
      </c>
      <c r="F423" s="2" t="s">
        <v>28</v>
      </c>
      <c r="G423" s="3">
        <v>9800000</v>
      </c>
      <c r="H423" s="3">
        <v>36000000</v>
      </c>
      <c r="I423" s="2">
        <v>86</v>
      </c>
      <c r="J423" s="2">
        <v>0</v>
      </c>
      <c r="K423" s="2">
        <v>0</v>
      </c>
      <c r="L423" s="2">
        <v>0</v>
      </c>
      <c r="M423" s="3">
        <v>6040000</v>
      </c>
      <c r="N423" s="3">
        <v>7480000</v>
      </c>
      <c r="O423" s="3">
        <v>9610000</v>
      </c>
      <c r="P423" s="3">
        <v>1850000</v>
      </c>
      <c r="Q423" s="3">
        <v>5230000</v>
      </c>
      <c r="R423" s="3">
        <v>5110000</v>
      </c>
      <c r="S423" s="3">
        <v>580000</v>
      </c>
      <c r="T423" s="2">
        <v>0</v>
      </c>
      <c r="U423" s="2">
        <v>0</v>
      </c>
    </row>
    <row r="424" spans="1:21" hidden="1">
      <c r="A424" s="2" t="s">
        <v>456</v>
      </c>
      <c r="B424" s="2">
        <v>35</v>
      </c>
      <c r="C424" s="2" t="s">
        <v>34</v>
      </c>
      <c r="D424" s="2" t="s">
        <v>23</v>
      </c>
      <c r="E424" s="2" t="s">
        <v>24</v>
      </c>
      <c r="F424" s="2" t="s">
        <v>28</v>
      </c>
      <c r="G424" s="3">
        <v>16800000</v>
      </c>
      <c r="H424" s="3">
        <v>78000000</v>
      </c>
      <c r="I424" s="2">
        <v>72</v>
      </c>
      <c r="J424" s="2">
        <v>0</v>
      </c>
      <c r="K424" s="2">
        <v>0</v>
      </c>
      <c r="L424" s="2">
        <v>0</v>
      </c>
      <c r="M424" s="3">
        <v>5280000</v>
      </c>
      <c r="N424" s="3">
        <v>940000</v>
      </c>
      <c r="O424" s="3">
        <v>9130000</v>
      </c>
      <c r="P424" s="3">
        <v>1460000</v>
      </c>
      <c r="Q424" s="3">
        <v>940000</v>
      </c>
      <c r="R424" s="3">
        <v>5830000</v>
      </c>
      <c r="S424" s="3">
        <v>2110000</v>
      </c>
      <c r="T424" s="2">
        <v>0</v>
      </c>
      <c r="U424" s="2">
        <v>0</v>
      </c>
    </row>
    <row r="425" spans="1:21" hidden="1">
      <c r="A425" s="2" t="s">
        <v>457</v>
      </c>
      <c r="B425" s="2">
        <v>21</v>
      </c>
      <c r="C425" s="2" t="s">
        <v>34</v>
      </c>
      <c r="D425" s="2" t="s">
        <v>27</v>
      </c>
      <c r="E425" s="2" t="s">
        <v>38</v>
      </c>
      <c r="F425" s="2" t="s">
        <v>28</v>
      </c>
      <c r="G425" s="3">
        <v>5000000</v>
      </c>
      <c r="H425" s="3">
        <v>25000000</v>
      </c>
      <c r="I425" s="2">
        <v>19</v>
      </c>
      <c r="J425" s="2">
        <v>0</v>
      </c>
      <c r="K425" s="2">
        <v>0</v>
      </c>
      <c r="L425" s="2">
        <v>0</v>
      </c>
      <c r="M425" s="3">
        <v>9240000</v>
      </c>
      <c r="N425" s="3">
        <v>10220000</v>
      </c>
      <c r="O425" s="3">
        <v>10280000</v>
      </c>
      <c r="P425" s="3">
        <v>2530000</v>
      </c>
      <c r="Q425" s="3">
        <v>2210000</v>
      </c>
      <c r="R425" s="3">
        <v>2290000</v>
      </c>
      <c r="S425" s="3">
        <v>860000</v>
      </c>
      <c r="T425" s="2">
        <v>0</v>
      </c>
      <c r="U425" s="2">
        <v>0</v>
      </c>
    </row>
    <row r="426" spans="1:21" hidden="1">
      <c r="A426" s="2" t="s">
        <v>458</v>
      </c>
      <c r="B426" s="2">
        <v>38</v>
      </c>
      <c r="C426" s="2" t="s">
        <v>22</v>
      </c>
      <c r="D426" s="2" t="s">
        <v>23</v>
      </c>
      <c r="E426" s="2" t="s">
        <v>24</v>
      </c>
      <c r="F426" s="2" t="s">
        <v>41</v>
      </c>
      <c r="G426" s="3">
        <v>11000000</v>
      </c>
      <c r="H426" s="3">
        <v>59000000</v>
      </c>
      <c r="I426" s="2">
        <v>131</v>
      </c>
      <c r="J426" s="2">
        <v>0</v>
      </c>
      <c r="K426" s="2">
        <v>0</v>
      </c>
      <c r="L426" s="2">
        <v>0</v>
      </c>
      <c r="M426" s="3">
        <v>24950000</v>
      </c>
      <c r="N426" s="3">
        <v>31970000</v>
      </c>
      <c r="O426" s="3">
        <v>21230000</v>
      </c>
      <c r="P426" s="3">
        <v>11390000</v>
      </c>
      <c r="Q426" s="3">
        <v>16540000</v>
      </c>
      <c r="R426" s="3">
        <v>8380000</v>
      </c>
      <c r="S426" s="3">
        <v>440000</v>
      </c>
      <c r="T426" s="2">
        <v>0</v>
      </c>
      <c r="U426" s="2">
        <v>0</v>
      </c>
    </row>
    <row r="427" spans="1:21" hidden="1">
      <c r="A427" s="2" t="s">
        <v>459</v>
      </c>
      <c r="B427" s="2">
        <v>27</v>
      </c>
      <c r="C427" s="2" t="s">
        <v>34</v>
      </c>
      <c r="D427" s="2" t="s">
        <v>23</v>
      </c>
      <c r="E427" s="2" t="s">
        <v>24</v>
      </c>
      <c r="F427" s="2" t="s">
        <v>41</v>
      </c>
      <c r="G427" s="3">
        <v>9900000</v>
      </c>
      <c r="H427" s="3">
        <v>44000000</v>
      </c>
      <c r="I427" s="2">
        <v>28</v>
      </c>
      <c r="J427" s="2">
        <v>0</v>
      </c>
      <c r="K427" s="2">
        <v>0</v>
      </c>
      <c r="L427" s="2">
        <v>0</v>
      </c>
      <c r="M427" s="3">
        <v>20140000</v>
      </c>
      <c r="N427" s="3">
        <v>10010000</v>
      </c>
      <c r="O427" s="3">
        <v>6240000</v>
      </c>
      <c r="P427" s="3">
        <v>7350000</v>
      </c>
      <c r="Q427" s="3">
        <v>2660000</v>
      </c>
      <c r="R427" s="3">
        <v>2860000</v>
      </c>
      <c r="S427" s="3">
        <v>330000</v>
      </c>
      <c r="T427" s="2">
        <v>2</v>
      </c>
      <c r="U427" s="2">
        <v>0</v>
      </c>
    </row>
    <row r="428" spans="1:21" hidden="1">
      <c r="A428" s="2" t="s">
        <v>460</v>
      </c>
      <c r="B428" s="2">
        <v>48</v>
      </c>
      <c r="C428" s="2" t="s">
        <v>22</v>
      </c>
      <c r="D428" s="2" t="s">
        <v>30</v>
      </c>
      <c r="E428" s="2" t="s">
        <v>24</v>
      </c>
      <c r="F428" s="2" t="s">
        <v>28</v>
      </c>
      <c r="G428" s="3">
        <v>15300000</v>
      </c>
      <c r="H428" s="3">
        <v>71000000</v>
      </c>
      <c r="I428" s="2">
        <v>114</v>
      </c>
      <c r="J428" s="2">
        <v>0</v>
      </c>
      <c r="K428" s="2">
        <v>0</v>
      </c>
      <c r="L428" s="2">
        <v>0</v>
      </c>
      <c r="M428" s="3">
        <v>12250000</v>
      </c>
      <c r="N428" s="3">
        <v>13710000</v>
      </c>
      <c r="O428" s="3">
        <v>24020000</v>
      </c>
      <c r="P428" s="3">
        <v>4270000</v>
      </c>
      <c r="Q428" s="3">
        <v>4960000</v>
      </c>
      <c r="R428" s="3">
        <v>22100000</v>
      </c>
      <c r="S428" s="3">
        <v>130000</v>
      </c>
      <c r="T428" s="2">
        <v>0</v>
      </c>
      <c r="U428" s="2">
        <v>0</v>
      </c>
    </row>
    <row r="429" spans="1:21" hidden="1">
      <c r="A429" s="2" t="s">
        <v>461</v>
      </c>
      <c r="B429" s="2">
        <v>21</v>
      </c>
      <c r="C429" s="2" t="s">
        <v>22</v>
      </c>
      <c r="D429" s="2" t="s">
        <v>23</v>
      </c>
      <c r="E429" s="2" t="s">
        <v>38</v>
      </c>
      <c r="F429" s="2" t="s">
        <v>31</v>
      </c>
      <c r="G429" s="3">
        <v>9900000</v>
      </c>
      <c r="H429" s="3">
        <v>45000000</v>
      </c>
      <c r="I429" s="2">
        <v>8</v>
      </c>
      <c r="J429" s="2">
        <v>3</v>
      </c>
      <c r="K429" s="2">
        <v>2</v>
      </c>
      <c r="L429" s="2">
        <v>0</v>
      </c>
      <c r="M429" s="3">
        <v>17570000</v>
      </c>
      <c r="N429" s="3">
        <v>15660000</v>
      </c>
      <c r="O429" s="3">
        <v>19080000</v>
      </c>
      <c r="P429" s="3">
        <v>2160000</v>
      </c>
      <c r="Q429" s="3">
        <v>6070000</v>
      </c>
      <c r="R429" s="3">
        <v>9530000</v>
      </c>
      <c r="S429" s="3">
        <v>2370000</v>
      </c>
      <c r="T429" s="2">
        <v>4</v>
      </c>
      <c r="U429" s="2">
        <v>1</v>
      </c>
    </row>
    <row r="430" spans="1:21" hidden="1">
      <c r="A430" s="2" t="s">
        <v>462</v>
      </c>
      <c r="B430" s="2">
        <v>44</v>
      </c>
      <c r="C430" s="2" t="s">
        <v>22</v>
      </c>
      <c r="D430" s="2" t="s">
        <v>30</v>
      </c>
      <c r="E430" s="2" t="s">
        <v>31</v>
      </c>
      <c r="F430" s="2" t="s">
        <v>41</v>
      </c>
      <c r="G430" s="3">
        <v>10700000</v>
      </c>
      <c r="H430" s="3">
        <v>77000000</v>
      </c>
      <c r="I430" s="2">
        <v>175</v>
      </c>
      <c r="J430" s="2">
        <v>0</v>
      </c>
      <c r="K430" s="2">
        <v>0</v>
      </c>
      <c r="L430" s="2">
        <v>0</v>
      </c>
      <c r="M430" s="3">
        <v>14240000</v>
      </c>
      <c r="N430" s="3">
        <v>13570000</v>
      </c>
      <c r="O430" s="3">
        <v>16360000</v>
      </c>
      <c r="P430" s="3">
        <v>7490000</v>
      </c>
      <c r="Q430" s="3">
        <v>6450000</v>
      </c>
      <c r="R430" s="3">
        <v>17170000</v>
      </c>
      <c r="S430" s="3">
        <v>5100000</v>
      </c>
      <c r="T430" s="2">
        <v>0</v>
      </c>
      <c r="U430" s="2">
        <v>0</v>
      </c>
    </row>
    <row r="431" spans="1:21" hidden="1">
      <c r="A431" s="2" t="s">
        <v>463</v>
      </c>
      <c r="B431" s="2">
        <v>62</v>
      </c>
      <c r="C431" s="2" t="s">
        <v>22</v>
      </c>
      <c r="D431" s="2" t="s">
        <v>27</v>
      </c>
      <c r="E431" s="2" t="s">
        <v>24</v>
      </c>
      <c r="F431" s="2" t="s">
        <v>48</v>
      </c>
      <c r="G431" s="3">
        <v>12000000</v>
      </c>
      <c r="H431" s="3">
        <v>51000000</v>
      </c>
      <c r="I431" s="2">
        <v>240</v>
      </c>
      <c r="J431" s="2">
        <v>0</v>
      </c>
      <c r="K431" s="2">
        <v>0</v>
      </c>
      <c r="L431" s="2">
        <v>0</v>
      </c>
      <c r="M431" s="3">
        <v>17170000</v>
      </c>
      <c r="N431" s="3">
        <v>10840000</v>
      </c>
      <c r="O431" s="3">
        <v>5790000</v>
      </c>
      <c r="P431" s="3">
        <v>8110000</v>
      </c>
      <c r="Q431" s="3">
        <v>2700000</v>
      </c>
      <c r="R431" s="3">
        <v>3030000</v>
      </c>
      <c r="S431" s="3">
        <v>1950000</v>
      </c>
      <c r="T431" s="2">
        <v>0</v>
      </c>
      <c r="U431" s="2">
        <v>1</v>
      </c>
    </row>
    <row r="432" spans="1:21" hidden="1">
      <c r="A432" s="2" t="s">
        <v>464</v>
      </c>
      <c r="B432" s="2">
        <v>55</v>
      </c>
      <c r="C432" s="2" t="s">
        <v>34</v>
      </c>
      <c r="D432" s="2" t="s">
        <v>23</v>
      </c>
      <c r="E432" s="2" t="s">
        <v>24</v>
      </c>
      <c r="F432" s="2" t="s">
        <v>28</v>
      </c>
      <c r="G432" s="3">
        <v>19600000</v>
      </c>
      <c r="H432" s="3">
        <v>81000000</v>
      </c>
      <c r="I432" s="2">
        <v>115</v>
      </c>
      <c r="J432" s="2">
        <v>0</v>
      </c>
      <c r="K432" s="2">
        <v>0</v>
      </c>
      <c r="L432" s="2">
        <v>0</v>
      </c>
      <c r="M432" s="3">
        <v>60080000</v>
      </c>
      <c r="N432" s="3">
        <v>48440000</v>
      </c>
      <c r="O432" s="3">
        <v>49760000</v>
      </c>
      <c r="P432" s="3">
        <v>30280000</v>
      </c>
      <c r="Q432" s="3">
        <v>20360000</v>
      </c>
      <c r="R432" s="3">
        <v>1200000</v>
      </c>
      <c r="S432" s="3">
        <v>4980000</v>
      </c>
      <c r="T432" s="2">
        <v>1</v>
      </c>
      <c r="U432" s="2">
        <v>0</v>
      </c>
    </row>
    <row r="433" spans="1:21" hidden="1">
      <c r="A433" s="2" t="s">
        <v>465</v>
      </c>
      <c r="B433" s="2">
        <v>33</v>
      </c>
      <c r="C433" s="2" t="s">
        <v>22</v>
      </c>
      <c r="D433" s="2" t="s">
        <v>23</v>
      </c>
      <c r="E433" s="2" t="s">
        <v>38</v>
      </c>
      <c r="F433" s="2" t="s">
        <v>25</v>
      </c>
      <c r="G433" s="3">
        <v>9100000</v>
      </c>
      <c r="H433" s="3">
        <v>30000000</v>
      </c>
      <c r="I433" s="2">
        <v>81</v>
      </c>
      <c r="J433" s="2">
        <v>3</v>
      </c>
      <c r="K433" s="2">
        <v>0</v>
      </c>
      <c r="L433" s="2">
        <v>0</v>
      </c>
      <c r="M433" s="3">
        <v>15050000</v>
      </c>
      <c r="N433" s="3">
        <v>14640000</v>
      </c>
      <c r="O433" s="3">
        <v>18540000</v>
      </c>
      <c r="P433" s="3">
        <v>2450000</v>
      </c>
      <c r="Q433" s="3">
        <v>4130000</v>
      </c>
      <c r="R433" s="3">
        <v>15160000</v>
      </c>
      <c r="S433" s="3">
        <v>1130000</v>
      </c>
      <c r="T433" s="2">
        <v>1</v>
      </c>
      <c r="U433" s="2">
        <v>1</v>
      </c>
    </row>
    <row r="434" spans="1:21" hidden="1">
      <c r="A434" s="2" t="s">
        <v>466</v>
      </c>
      <c r="B434" s="2">
        <v>31</v>
      </c>
      <c r="C434" s="2" t="s">
        <v>22</v>
      </c>
      <c r="D434" s="2" t="s">
        <v>27</v>
      </c>
      <c r="E434" s="2" t="s">
        <v>38</v>
      </c>
      <c r="F434" s="2" t="s">
        <v>28</v>
      </c>
      <c r="G434" s="3">
        <v>11700000</v>
      </c>
      <c r="H434" s="3">
        <v>37000000</v>
      </c>
      <c r="I434" s="2">
        <v>61</v>
      </c>
      <c r="J434" s="2">
        <v>0</v>
      </c>
      <c r="K434" s="2">
        <v>0</v>
      </c>
      <c r="L434" s="2">
        <v>0</v>
      </c>
      <c r="M434" s="3">
        <v>28530000</v>
      </c>
      <c r="N434" s="3">
        <v>26320000</v>
      </c>
      <c r="O434" s="3">
        <v>25850000</v>
      </c>
      <c r="P434" s="3">
        <v>6980000</v>
      </c>
      <c r="Q434" s="3">
        <v>6640000</v>
      </c>
      <c r="R434" s="3">
        <v>11920000</v>
      </c>
      <c r="S434" s="3">
        <v>2930000</v>
      </c>
      <c r="T434" s="2">
        <v>1</v>
      </c>
      <c r="U434" s="2">
        <v>0</v>
      </c>
    </row>
    <row r="435" spans="1:21" hidden="1">
      <c r="A435" s="2" t="s">
        <v>467</v>
      </c>
      <c r="B435" s="2">
        <v>47</v>
      </c>
      <c r="C435" s="2" t="s">
        <v>22</v>
      </c>
      <c r="D435" s="2" t="s">
        <v>30</v>
      </c>
      <c r="E435" s="2" t="s">
        <v>24</v>
      </c>
      <c r="F435" s="2" t="s">
        <v>41</v>
      </c>
      <c r="G435" s="3">
        <v>15900000</v>
      </c>
      <c r="H435" s="3">
        <v>81000000</v>
      </c>
      <c r="I435" s="2">
        <v>55</v>
      </c>
      <c r="J435" s="2">
        <v>0</v>
      </c>
      <c r="K435" s="2">
        <v>0</v>
      </c>
      <c r="L435" s="2">
        <v>0</v>
      </c>
      <c r="M435" s="3">
        <v>38330000</v>
      </c>
      <c r="N435" s="3">
        <v>26500000</v>
      </c>
      <c r="O435" s="3">
        <v>25390000</v>
      </c>
      <c r="P435" s="3">
        <v>10680000</v>
      </c>
      <c r="Q435" s="3">
        <v>5270000</v>
      </c>
      <c r="R435" s="3">
        <v>7920000</v>
      </c>
      <c r="S435" s="3">
        <v>2610000</v>
      </c>
      <c r="T435" s="2">
        <v>0</v>
      </c>
      <c r="U435" s="2">
        <v>0</v>
      </c>
    </row>
    <row r="436" spans="1:21" hidden="1">
      <c r="A436" s="2" t="s">
        <v>468</v>
      </c>
      <c r="B436" s="2">
        <v>42</v>
      </c>
      <c r="C436" s="2" t="s">
        <v>22</v>
      </c>
      <c r="D436" s="2" t="s">
        <v>27</v>
      </c>
      <c r="E436" s="2" t="s">
        <v>31</v>
      </c>
      <c r="F436" s="2" t="s">
        <v>31</v>
      </c>
      <c r="G436" s="3">
        <v>8200000</v>
      </c>
      <c r="H436" s="3">
        <v>48000000</v>
      </c>
      <c r="I436" s="2">
        <v>150</v>
      </c>
      <c r="J436" s="2">
        <v>0</v>
      </c>
      <c r="K436" s="2">
        <v>0</v>
      </c>
      <c r="L436" s="2">
        <v>0</v>
      </c>
      <c r="M436" s="3">
        <v>16790000</v>
      </c>
      <c r="N436" s="3">
        <v>15190000</v>
      </c>
      <c r="O436" s="3">
        <v>18890000</v>
      </c>
      <c r="P436" s="3">
        <v>14510000</v>
      </c>
      <c r="Q436" s="3">
        <v>6040000</v>
      </c>
      <c r="R436" s="3">
        <v>6680000</v>
      </c>
      <c r="S436" s="3">
        <v>1650000</v>
      </c>
      <c r="T436" s="2">
        <v>1</v>
      </c>
      <c r="U436" s="2">
        <v>0</v>
      </c>
    </row>
    <row r="437" spans="1:21" hidden="1">
      <c r="A437" s="2" t="s">
        <v>469</v>
      </c>
      <c r="B437" s="2">
        <v>25</v>
      </c>
      <c r="C437" s="2" t="s">
        <v>34</v>
      </c>
      <c r="D437" s="2" t="s">
        <v>23</v>
      </c>
      <c r="E437" s="2" t="s">
        <v>38</v>
      </c>
      <c r="F437" s="2" t="s">
        <v>48</v>
      </c>
      <c r="G437" s="3">
        <v>13400000</v>
      </c>
      <c r="H437" s="3">
        <v>51000000</v>
      </c>
      <c r="I437" s="2">
        <v>39</v>
      </c>
      <c r="J437" s="2">
        <v>3</v>
      </c>
      <c r="K437" s="2">
        <v>0</v>
      </c>
      <c r="L437" s="2">
        <v>0</v>
      </c>
      <c r="M437" s="3">
        <v>38040000</v>
      </c>
      <c r="N437" s="3">
        <v>40090000</v>
      </c>
      <c r="O437" s="3">
        <v>23220000</v>
      </c>
      <c r="P437" s="3">
        <v>960000</v>
      </c>
      <c r="Q437" s="3">
        <v>10580000</v>
      </c>
      <c r="R437" s="3">
        <v>8760000</v>
      </c>
      <c r="S437" s="3">
        <v>3060000</v>
      </c>
      <c r="T437" s="2">
        <v>2</v>
      </c>
      <c r="U437" s="2">
        <v>0</v>
      </c>
    </row>
    <row r="438" spans="1:21" hidden="1">
      <c r="A438" s="2" t="s">
        <v>470</v>
      </c>
      <c r="B438" s="2">
        <v>32</v>
      </c>
      <c r="C438" s="2" t="s">
        <v>22</v>
      </c>
      <c r="D438" s="2" t="s">
        <v>23</v>
      </c>
      <c r="E438" s="2" t="s">
        <v>24</v>
      </c>
      <c r="F438" s="2" t="s">
        <v>28</v>
      </c>
      <c r="G438" s="3">
        <v>12700000</v>
      </c>
      <c r="H438" s="3">
        <v>37000000</v>
      </c>
      <c r="I438" s="2">
        <v>65</v>
      </c>
      <c r="J438" s="2">
        <v>0</v>
      </c>
      <c r="K438" s="2">
        <v>0</v>
      </c>
      <c r="L438" s="2">
        <v>0</v>
      </c>
      <c r="M438" s="3">
        <v>14230000</v>
      </c>
      <c r="N438" s="3">
        <v>16610000</v>
      </c>
      <c r="O438" s="3">
        <v>13890000</v>
      </c>
      <c r="P438" s="3">
        <v>13340000</v>
      </c>
      <c r="Q438" s="3">
        <v>16620000</v>
      </c>
      <c r="R438" s="3">
        <v>4480000</v>
      </c>
      <c r="S438" s="3">
        <v>2760000</v>
      </c>
      <c r="T438" s="2">
        <v>0</v>
      </c>
      <c r="U438" s="2">
        <v>0</v>
      </c>
    </row>
    <row r="439" spans="1:21" hidden="1">
      <c r="A439" s="2" t="s">
        <v>471</v>
      </c>
      <c r="B439" s="2">
        <v>51</v>
      </c>
      <c r="C439" s="2" t="s">
        <v>22</v>
      </c>
      <c r="D439" s="2" t="s">
        <v>30</v>
      </c>
      <c r="E439" s="2" t="s">
        <v>24</v>
      </c>
      <c r="F439" s="2" t="s">
        <v>48</v>
      </c>
      <c r="G439" s="3">
        <v>12600000</v>
      </c>
      <c r="H439" s="3">
        <v>57000000</v>
      </c>
      <c r="I439" s="2">
        <v>181</v>
      </c>
      <c r="J439" s="2">
        <v>0</v>
      </c>
      <c r="K439" s="2">
        <v>0</v>
      </c>
      <c r="L439" s="2">
        <v>0</v>
      </c>
      <c r="M439" s="3">
        <v>20500000</v>
      </c>
      <c r="N439" s="3">
        <v>19900000</v>
      </c>
      <c r="O439" s="3">
        <v>18810000</v>
      </c>
      <c r="P439" s="3">
        <v>11840000</v>
      </c>
      <c r="Q439" s="3">
        <v>10750000</v>
      </c>
      <c r="R439" s="3">
        <v>7930000</v>
      </c>
      <c r="S439" s="3">
        <v>2080000</v>
      </c>
      <c r="T439" s="2">
        <v>1</v>
      </c>
      <c r="U439" s="2">
        <v>0</v>
      </c>
    </row>
    <row r="440" spans="1:21" hidden="1">
      <c r="A440" s="2" t="s">
        <v>472</v>
      </c>
      <c r="B440" s="2">
        <v>31</v>
      </c>
      <c r="C440" s="2" t="s">
        <v>22</v>
      </c>
      <c r="D440" s="2" t="s">
        <v>23</v>
      </c>
      <c r="E440" s="2" t="s">
        <v>24</v>
      </c>
      <c r="F440" s="2" t="s">
        <v>41</v>
      </c>
      <c r="G440" s="3">
        <v>14600000</v>
      </c>
      <c r="H440" s="3">
        <v>95000000</v>
      </c>
      <c r="I440" s="2">
        <v>66</v>
      </c>
      <c r="J440" s="2">
        <v>0</v>
      </c>
      <c r="K440" s="2">
        <v>0</v>
      </c>
      <c r="L440" s="2">
        <v>0</v>
      </c>
      <c r="M440" s="3">
        <v>92110000</v>
      </c>
      <c r="N440" s="3">
        <v>89240000</v>
      </c>
      <c r="O440" s="3">
        <v>83100000</v>
      </c>
      <c r="P440" s="3">
        <v>22530000</v>
      </c>
      <c r="Q440" s="3">
        <v>85440000</v>
      </c>
      <c r="R440" s="3">
        <v>27120000</v>
      </c>
      <c r="S440" s="3">
        <v>10300000</v>
      </c>
      <c r="T440" s="2">
        <v>1</v>
      </c>
      <c r="U440" s="2">
        <v>0</v>
      </c>
    </row>
    <row r="441" spans="1:21" hidden="1">
      <c r="A441" s="2" t="s">
        <v>473</v>
      </c>
      <c r="B441" s="2">
        <v>50</v>
      </c>
      <c r="C441" s="2" t="s">
        <v>22</v>
      </c>
      <c r="D441" s="2" t="s">
        <v>23</v>
      </c>
      <c r="E441" s="2" t="s">
        <v>38</v>
      </c>
      <c r="F441" s="2" t="s">
        <v>41</v>
      </c>
      <c r="G441" s="3">
        <v>13600000</v>
      </c>
      <c r="H441" s="3">
        <v>60000000</v>
      </c>
      <c r="I441" s="2">
        <v>158</v>
      </c>
      <c r="J441" s="2">
        <v>0</v>
      </c>
      <c r="K441" s="2">
        <v>0</v>
      </c>
      <c r="L441" s="2">
        <v>0</v>
      </c>
      <c r="M441" s="3">
        <v>10850000</v>
      </c>
      <c r="N441" s="3">
        <v>2890000</v>
      </c>
      <c r="O441" s="3">
        <v>5580000</v>
      </c>
      <c r="P441" s="3">
        <v>3550000</v>
      </c>
      <c r="Q441" s="3">
        <v>1790000</v>
      </c>
      <c r="R441" s="3">
        <v>2720000</v>
      </c>
      <c r="S441" s="3">
        <v>710000</v>
      </c>
      <c r="T441" s="2">
        <v>0</v>
      </c>
      <c r="U441" s="2">
        <v>0</v>
      </c>
    </row>
    <row r="442" spans="1:21" hidden="1">
      <c r="A442" s="2" t="s">
        <v>474</v>
      </c>
      <c r="B442" s="2">
        <v>34</v>
      </c>
      <c r="C442" s="2" t="s">
        <v>22</v>
      </c>
      <c r="D442" s="2" t="s">
        <v>23</v>
      </c>
      <c r="E442" s="2" t="s">
        <v>24</v>
      </c>
      <c r="F442" s="2" t="s">
        <v>25</v>
      </c>
      <c r="G442" s="3">
        <v>8600000</v>
      </c>
      <c r="H442" s="3">
        <v>25000000</v>
      </c>
      <c r="I442" s="2">
        <v>62</v>
      </c>
      <c r="J442" s="2">
        <v>0</v>
      </c>
      <c r="K442" s="2">
        <v>0</v>
      </c>
      <c r="L442" s="2">
        <v>0</v>
      </c>
      <c r="M442" s="3">
        <v>6280000</v>
      </c>
      <c r="N442" s="3">
        <v>5620000</v>
      </c>
      <c r="O442" s="3">
        <v>8020000</v>
      </c>
      <c r="P442" s="3">
        <v>1990000</v>
      </c>
      <c r="Q442" s="3">
        <v>1900000</v>
      </c>
      <c r="R442" s="3">
        <v>2700000</v>
      </c>
      <c r="S442" s="3">
        <v>200000</v>
      </c>
      <c r="T442" s="2">
        <v>0</v>
      </c>
      <c r="U442" s="2">
        <v>0</v>
      </c>
    </row>
    <row r="443" spans="1:21" hidden="1">
      <c r="A443" s="2" t="s">
        <v>475</v>
      </c>
      <c r="B443" s="2">
        <v>31</v>
      </c>
      <c r="C443" s="2" t="s">
        <v>22</v>
      </c>
      <c r="D443" s="2" t="s">
        <v>27</v>
      </c>
      <c r="E443" s="2" t="s">
        <v>38</v>
      </c>
      <c r="F443" s="2" t="s">
        <v>48</v>
      </c>
      <c r="G443" s="3">
        <v>11900000</v>
      </c>
      <c r="H443" s="3">
        <v>46000000</v>
      </c>
      <c r="I443" s="2">
        <v>67</v>
      </c>
      <c r="J443" s="2">
        <v>0</v>
      </c>
      <c r="K443" s="2">
        <v>0</v>
      </c>
      <c r="L443" s="2">
        <v>0</v>
      </c>
      <c r="M443" s="3">
        <v>1480000</v>
      </c>
      <c r="N443" s="3">
        <v>5720000</v>
      </c>
      <c r="O443" s="3">
        <v>8200000</v>
      </c>
      <c r="P443" s="3">
        <v>690000</v>
      </c>
      <c r="Q443" s="3">
        <v>1850000</v>
      </c>
      <c r="R443" s="3">
        <v>2420000</v>
      </c>
      <c r="S443" s="3">
        <v>640000</v>
      </c>
      <c r="T443" s="2">
        <v>0</v>
      </c>
      <c r="U443" s="2">
        <v>0</v>
      </c>
    </row>
    <row r="444" spans="1:21" hidden="1">
      <c r="A444" s="2" t="s">
        <v>476</v>
      </c>
      <c r="B444" s="2">
        <v>55</v>
      </c>
      <c r="C444" s="2" t="s">
        <v>22</v>
      </c>
      <c r="D444" s="2" t="s">
        <v>23</v>
      </c>
      <c r="E444" s="2" t="s">
        <v>31</v>
      </c>
      <c r="F444" s="2" t="s">
        <v>41</v>
      </c>
      <c r="G444" s="3">
        <v>23200000</v>
      </c>
      <c r="H444" s="3">
        <v>116000000</v>
      </c>
      <c r="I444" s="2">
        <v>143</v>
      </c>
      <c r="J444" s="2">
        <v>0</v>
      </c>
      <c r="K444" s="2">
        <v>0</v>
      </c>
      <c r="L444" s="2">
        <v>0</v>
      </c>
      <c r="M444" s="3">
        <v>7000000</v>
      </c>
      <c r="N444" s="3">
        <v>5490000</v>
      </c>
      <c r="O444" s="3">
        <v>0</v>
      </c>
      <c r="P444" s="3">
        <v>1610000</v>
      </c>
      <c r="Q444" s="3">
        <v>4660000</v>
      </c>
      <c r="R444" s="3">
        <v>0</v>
      </c>
      <c r="S444" s="3">
        <v>3870000</v>
      </c>
      <c r="T444" s="2">
        <v>0</v>
      </c>
      <c r="U444" s="2">
        <v>0</v>
      </c>
    </row>
    <row r="445" spans="1:21" hidden="1">
      <c r="A445" s="2" t="s">
        <v>477</v>
      </c>
      <c r="B445" s="2">
        <v>40</v>
      </c>
      <c r="C445" s="2" t="s">
        <v>22</v>
      </c>
      <c r="D445" s="2" t="s">
        <v>27</v>
      </c>
      <c r="E445" s="2" t="s">
        <v>24</v>
      </c>
      <c r="F445" s="2" t="s">
        <v>28</v>
      </c>
      <c r="G445" s="3">
        <v>14000000</v>
      </c>
      <c r="H445" s="3">
        <v>78000000</v>
      </c>
      <c r="I445" s="2">
        <v>121</v>
      </c>
      <c r="J445" s="2">
        <v>0</v>
      </c>
      <c r="K445" s="2">
        <v>0</v>
      </c>
      <c r="L445" s="2">
        <v>0</v>
      </c>
      <c r="M445" s="3">
        <v>12300000</v>
      </c>
      <c r="N445" s="3">
        <v>7950000</v>
      </c>
      <c r="O445" s="3">
        <v>8290000</v>
      </c>
      <c r="P445" s="3">
        <v>4130000</v>
      </c>
      <c r="Q445" s="3">
        <v>960000</v>
      </c>
      <c r="R445" s="3">
        <v>8680000</v>
      </c>
      <c r="S445" s="3">
        <v>1890000</v>
      </c>
      <c r="T445" s="2">
        <v>0</v>
      </c>
      <c r="U445" s="2">
        <v>0</v>
      </c>
    </row>
    <row r="446" spans="1:21" hidden="1">
      <c r="A446" s="2" t="s">
        <v>478</v>
      </c>
      <c r="B446" s="2">
        <v>47</v>
      </c>
      <c r="C446" s="2" t="s">
        <v>22</v>
      </c>
      <c r="D446" s="2" t="s">
        <v>30</v>
      </c>
      <c r="E446" s="2" t="s">
        <v>24</v>
      </c>
      <c r="F446" s="2" t="s">
        <v>48</v>
      </c>
      <c r="G446" s="3">
        <v>12000000</v>
      </c>
      <c r="H446" s="3">
        <v>52000000</v>
      </c>
      <c r="I446" s="2">
        <v>204</v>
      </c>
      <c r="J446" s="2">
        <v>0</v>
      </c>
      <c r="K446" s="2">
        <v>0</v>
      </c>
      <c r="L446" s="2">
        <v>0</v>
      </c>
      <c r="M446" s="3">
        <v>20080000</v>
      </c>
      <c r="N446" s="3">
        <v>16670000</v>
      </c>
      <c r="O446" s="3">
        <v>13640000</v>
      </c>
      <c r="P446" s="3">
        <v>4600000</v>
      </c>
      <c r="Q446" s="3">
        <v>7830000</v>
      </c>
      <c r="R446" s="3">
        <v>3620000</v>
      </c>
      <c r="S446" s="3">
        <v>1740000</v>
      </c>
      <c r="T446" s="2">
        <v>0</v>
      </c>
      <c r="U446" s="2">
        <v>0</v>
      </c>
    </row>
    <row r="447" spans="1:21" hidden="1">
      <c r="A447" s="2" t="s">
        <v>479</v>
      </c>
      <c r="B447" s="2">
        <v>32</v>
      </c>
      <c r="C447" s="2" t="s">
        <v>22</v>
      </c>
      <c r="D447" s="2" t="s">
        <v>23</v>
      </c>
      <c r="E447" s="2" t="s">
        <v>38</v>
      </c>
      <c r="F447" s="2" t="s">
        <v>31</v>
      </c>
      <c r="G447" s="3">
        <v>10600000</v>
      </c>
      <c r="H447" s="3">
        <v>31000000</v>
      </c>
      <c r="I447" s="2">
        <v>55</v>
      </c>
      <c r="J447" s="2">
        <v>0</v>
      </c>
      <c r="K447" s="2">
        <v>0</v>
      </c>
      <c r="L447" s="2">
        <v>0</v>
      </c>
      <c r="M447" s="3">
        <v>13060000</v>
      </c>
      <c r="N447" s="3">
        <v>8990000</v>
      </c>
      <c r="O447" s="3">
        <v>14380000</v>
      </c>
      <c r="P447" s="3">
        <v>4610000</v>
      </c>
      <c r="Q447" s="3">
        <v>2410000</v>
      </c>
      <c r="R447" s="3">
        <v>3580000</v>
      </c>
      <c r="S447" s="3">
        <v>420000</v>
      </c>
      <c r="T447" s="2">
        <v>0</v>
      </c>
      <c r="U447" s="2">
        <v>1</v>
      </c>
    </row>
    <row r="448" spans="1:21" hidden="1">
      <c r="A448" s="2" t="s">
        <v>480</v>
      </c>
      <c r="B448" s="2">
        <v>36</v>
      </c>
      <c r="C448" s="2" t="s">
        <v>34</v>
      </c>
      <c r="D448" s="2" t="s">
        <v>23</v>
      </c>
      <c r="E448" s="2" t="s">
        <v>24</v>
      </c>
      <c r="F448" s="2" t="s">
        <v>41</v>
      </c>
      <c r="G448" s="3">
        <v>9800000</v>
      </c>
      <c r="H448" s="3">
        <v>69000000</v>
      </c>
      <c r="I448" s="2">
        <v>136</v>
      </c>
      <c r="J448" s="2">
        <v>0</v>
      </c>
      <c r="K448" s="2">
        <v>0</v>
      </c>
      <c r="L448" s="2">
        <v>0</v>
      </c>
      <c r="M448" s="3">
        <v>7020000</v>
      </c>
      <c r="N448" s="3">
        <v>13060000</v>
      </c>
      <c r="O448" s="3">
        <v>15070000</v>
      </c>
      <c r="P448" s="3">
        <v>2640000</v>
      </c>
      <c r="Q448" s="3">
        <v>2570000</v>
      </c>
      <c r="R448" s="3">
        <v>750000</v>
      </c>
      <c r="S448" s="3">
        <v>550000</v>
      </c>
      <c r="T448" s="2">
        <v>0</v>
      </c>
      <c r="U448" s="2">
        <v>0</v>
      </c>
    </row>
    <row r="449" spans="1:21" hidden="1">
      <c r="A449" s="2" t="s">
        <v>481</v>
      </c>
      <c r="B449" s="2">
        <v>36</v>
      </c>
      <c r="C449" s="2" t="s">
        <v>34</v>
      </c>
      <c r="D449" s="2" t="s">
        <v>27</v>
      </c>
      <c r="E449" s="2" t="s">
        <v>24</v>
      </c>
      <c r="F449" s="2" t="s">
        <v>28</v>
      </c>
      <c r="G449" s="3">
        <v>9900000</v>
      </c>
      <c r="H449" s="3">
        <v>60000000</v>
      </c>
      <c r="I449" s="2">
        <v>87</v>
      </c>
      <c r="J449" s="2">
        <v>1</v>
      </c>
      <c r="K449" s="2">
        <v>0</v>
      </c>
      <c r="L449" s="2">
        <v>0</v>
      </c>
      <c r="M449" s="3">
        <v>14910000</v>
      </c>
      <c r="N449" s="3">
        <v>20200000</v>
      </c>
      <c r="O449" s="3">
        <v>23370000</v>
      </c>
      <c r="P449" s="3">
        <v>8010000</v>
      </c>
      <c r="Q449" s="3">
        <v>7920000</v>
      </c>
      <c r="R449" s="3">
        <v>23970000</v>
      </c>
      <c r="S449" s="3">
        <v>4430000</v>
      </c>
      <c r="T449" s="2">
        <v>1</v>
      </c>
      <c r="U449" s="2">
        <v>0</v>
      </c>
    </row>
    <row r="450" spans="1:21" hidden="1">
      <c r="A450" s="2" t="s">
        <v>482</v>
      </c>
      <c r="B450" s="2">
        <v>31</v>
      </c>
      <c r="C450" s="2" t="s">
        <v>22</v>
      </c>
      <c r="D450" s="2" t="s">
        <v>46</v>
      </c>
      <c r="E450" s="2" t="s">
        <v>24</v>
      </c>
      <c r="F450" s="2" t="s">
        <v>48</v>
      </c>
      <c r="G450" s="3">
        <v>21800000</v>
      </c>
      <c r="H450" s="3">
        <v>81000000</v>
      </c>
      <c r="I450" s="2">
        <v>84</v>
      </c>
      <c r="J450" s="2">
        <v>0</v>
      </c>
      <c r="K450" s="2">
        <v>0</v>
      </c>
      <c r="L450" s="2">
        <v>0</v>
      </c>
      <c r="M450" s="3">
        <v>11610000</v>
      </c>
      <c r="N450" s="3">
        <v>12310000</v>
      </c>
      <c r="O450" s="3">
        <v>24770000</v>
      </c>
      <c r="P450" s="3">
        <v>6090000</v>
      </c>
      <c r="Q450" s="3">
        <v>6430000</v>
      </c>
      <c r="R450" s="3">
        <v>9500000</v>
      </c>
      <c r="S450" s="3">
        <v>3040000</v>
      </c>
      <c r="T450" s="2">
        <v>0</v>
      </c>
      <c r="U450" s="2">
        <v>0</v>
      </c>
    </row>
    <row r="451" spans="1:21" hidden="1">
      <c r="A451" s="2" t="s">
        <v>483</v>
      </c>
      <c r="B451" s="2">
        <v>36</v>
      </c>
      <c r="C451" s="2" t="s">
        <v>34</v>
      </c>
      <c r="D451" s="2" t="s">
        <v>30</v>
      </c>
      <c r="E451" s="2" t="s">
        <v>24</v>
      </c>
      <c r="F451" s="2" t="s">
        <v>41</v>
      </c>
      <c r="G451" s="3">
        <v>9900000</v>
      </c>
      <c r="H451" s="3">
        <v>55000000</v>
      </c>
      <c r="I451" s="2">
        <v>61</v>
      </c>
      <c r="J451" s="2">
        <v>0</v>
      </c>
      <c r="K451" s="2">
        <v>0</v>
      </c>
      <c r="L451" s="2">
        <v>0</v>
      </c>
      <c r="M451" s="3">
        <v>27810000</v>
      </c>
      <c r="N451" s="3">
        <v>28100000</v>
      </c>
      <c r="O451" s="3">
        <v>24470000</v>
      </c>
      <c r="P451" s="3">
        <v>23920000</v>
      </c>
      <c r="Q451" s="3">
        <v>2870000</v>
      </c>
      <c r="R451" s="3">
        <v>7380000</v>
      </c>
      <c r="S451" s="3">
        <v>1090000</v>
      </c>
      <c r="T451" s="2">
        <v>1</v>
      </c>
      <c r="U451" s="2">
        <v>0</v>
      </c>
    </row>
    <row r="452" spans="1:21" hidden="1">
      <c r="A452" s="2" t="s">
        <v>484</v>
      </c>
      <c r="B452" s="2">
        <v>47</v>
      </c>
      <c r="C452" s="2" t="s">
        <v>34</v>
      </c>
      <c r="D452" s="2" t="s">
        <v>30</v>
      </c>
      <c r="E452" s="2" t="s">
        <v>38</v>
      </c>
      <c r="F452" s="2" t="s">
        <v>28</v>
      </c>
      <c r="G452" s="3">
        <v>12600000</v>
      </c>
      <c r="H452" s="3">
        <v>69000000</v>
      </c>
      <c r="I452" s="2">
        <v>76</v>
      </c>
      <c r="J452" s="2">
        <v>0</v>
      </c>
      <c r="K452" s="2">
        <v>0</v>
      </c>
      <c r="L452" s="2">
        <v>0</v>
      </c>
      <c r="M452" s="3">
        <v>7200000</v>
      </c>
      <c r="N452" s="3">
        <v>13580000</v>
      </c>
      <c r="O452" s="3">
        <v>12630000</v>
      </c>
      <c r="P452" s="3">
        <v>4300000</v>
      </c>
      <c r="Q452" s="3">
        <v>2840000</v>
      </c>
      <c r="R452" s="3">
        <v>3200000</v>
      </c>
      <c r="S452" s="3">
        <v>2710000</v>
      </c>
      <c r="T452" s="2">
        <v>0</v>
      </c>
      <c r="U452" s="2">
        <v>0</v>
      </c>
    </row>
    <row r="453" spans="1:21" hidden="1">
      <c r="A453" s="2" t="s">
        <v>485</v>
      </c>
      <c r="B453" s="2">
        <v>41</v>
      </c>
      <c r="C453" s="2" t="s">
        <v>22</v>
      </c>
      <c r="D453" s="2" t="s">
        <v>46</v>
      </c>
      <c r="E453" s="2" t="s">
        <v>38</v>
      </c>
      <c r="F453" s="2" t="s">
        <v>25</v>
      </c>
      <c r="G453" s="3">
        <v>14900000</v>
      </c>
      <c r="H453" s="3">
        <v>45000000</v>
      </c>
      <c r="I453" s="2">
        <v>69</v>
      </c>
      <c r="J453" s="2">
        <v>3</v>
      </c>
      <c r="K453" s="2">
        <v>1</v>
      </c>
      <c r="L453" s="2">
        <v>3</v>
      </c>
      <c r="M453" s="3">
        <v>13310000</v>
      </c>
      <c r="N453" s="3">
        <v>19410000</v>
      </c>
      <c r="O453" s="3">
        <v>20400000</v>
      </c>
      <c r="P453" s="3">
        <v>1010000</v>
      </c>
      <c r="Q453" s="3">
        <v>2700000</v>
      </c>
      <c r="R453" s="3">
        <v>580000</v>
      </c>
      <c r="S453" s="3">
        <v>3950000</v>
      </c>
      <c r="T453" s="2">
        <v>3</v>
      </c>
      <c r="U453" s="2">
        <v>1</v>
      </c>
    </row>
    <row r="454" spans="1:21" hidden="1">
      <c r="A454" s="2" t="s">
        <v>486</v>
      </c>
      <c r="B454" s="2">
        <v>35</v>
      </c>
      <c r="C454" s="2" t="s">
        <v>22</v>
      </c>
      <c r="D454" s="2" t="s">
        <v>30</v>
      </c>
      <c r="E454" s="2" t="s">
        <v>24</v>
      </c>
      <c r="F454" s="2" t="s">
        <v>48</v>
      </c>
      <c r="G454" s="3">
        <v>11600000</v>
      </c>
      <c r="H454" s="3">
        <v>68000000</v>
      </c>
      <c r="I454" s="2">
        <v>63</v>
      </c>
      <c r="J454" s="2">
        <v>0</v>
      </c>
      <c r="K454" s="2">
        <v>0</v>
      </c>
      <c r="L454" s="2">
        <v>0</v>
      </c>
      <c r="M454" s="3">
        <v>33460000</v>
      </c>
      <c r="N454" s="3">
        <v>36840000</v>
      </c>
      <c r="O454" s="3">
        <v>38790000</v>
      </c>
      <c r="P454" s="3">
        <v>15460000</v>
      </c>
      <c r="Q454" s="3">
        <v>38210000</v>
      </c>
      <c r="R454" s="3">
        <v>19060000</v>
      </c>
      <c r="S454" s="3">
        <v>1790000</v>
      </c>
      <c r="T454" s="2">
        <v>0</v>
      </c>
      <c r="U454" s="2">
        <v>0</v>
      </c>
    </row>
    <row r="455" spans="1:21" hidden="1">
      <c r="A455" s="2" t="s">
        <v>487</v>
      </c>
      <c r="B455" s="2">
        <v>33</v>
      </c>
      <c r="C455" s="2" t="s">
        <v>22</v>
      </c>
      <c r="D455" s="2" t="s">
        <v>27</v>
      </c>
      <c r="E455" s="2" t="s">
        <v>24</v>
      </c>
      <c r="F455" s="2" t="s">
        <v>48</v>
      </c>
      <c r="G455" s="3">
        <v>10900000</v>
      </c>
      <c r="H455" s="3">
        <v>59000000</v>
      </c>
      <c r="I455" s="2">
        <v>94</v>
      </c>
      <c r="J455" s="2">
        <v>0</v>
      </c>
      <c r="K455" s="2">
        <v>0</v>
      </c>
      <c r="L455" s="2">
        <v>0</v>
      </c>
      <c r="M455" s="3">
        <v>39120000</v>
      </c>
      <c r="N455" s="3">
        <v>40800000</v>
      </c>
      <c r="O455" s="3">
        <v>39530000</v>
      </c>
      <c r="P455" s="3">
        <v>32500000</v>
      </c>
      <c r="Q455" s="3">
        <v>35080000</v>
      </c>
      <c r="R455" s="3">
        <v>17030000</v>
      </c>
      <c r="S455" s="3">
        <v>1850000</v>
      </c>
      <c r="T455" s="2">
        <v>0</v>
      </c>
      <c r="U455" s="2">
        <v>0</v>
      </c>
    </row>
    <row r="456" spans="1:21" hidden="1">
      <c r="A456" s="2" t="s">
        <v>488</v>
      </c>
      <c r="B456" s="2">
        <v>25</v>
      </c>
      <c r="C456" s="2" t="s">
        <v>22</v>
      </c>
      <c r="D456" s="2" t="s">
        <v>27</v>
      </c>
      <c r="E456" s="2" t="s">
        <v>38</v>
      </c>
      <c r="F456" s="2" t="s">
        <v>41</v>
      </c>
      <c r="G456" s="3">
        <v>5000000</v>
      </c>
      <c r="H456" s="3">
        <v>25000000</v>
      </c>
      <c r="I456" s="2">
        <v>29</v>
      </c>
      <c r="J456" s="2">
        <v>0</v>
      </c>
      <c r="K456" s="2">
        <v>0</v>
      </c>
      <c r="L456" s="2">
        <v>0</v>
      </c>
      <c r="M456" s="3">
        <v>8800000</v>
      </c>
      <c r="N456" s="3">
        <v>12020000</v>
      </c>
      <c r="O456" s="3">
        <v>12260000</v>
      </c>
      <c r="P456" s="3">
        <v>2730000</v>
      </c>
      <c r="Q456" s="3">
        <v>3940000</v>
      </c>
      <c r="R456" s="3">
        <v>3340000</v>
      </c>
      <c r="S456" s="3">
        <v>1440000</v>
      </c>
      <c r="T456" s="2">
        <v>1</v>
      </c>
      <c r="U456" s="2">
        <v>0</v>
      </c>
    </row>
    <row r="457" spans="1:21" hidden="1">
      <c r="A457" s="2" t="s">
        <v>489</v>
      </c>
      <c r="B457" s="2">
        <v>41</v>
      </c>
      <c r="C457" s="2" t="s">
        <v>22</v>
      </c>
      <c r="D457" s="2" t="s">
        <v>30</v>
      </c>
      <c r="E457" s="2" t="s">
        <v>24</v>
      </c>
      <c r="F457" s="2" t="s">
        <v>28</v>
      </c>
      <c r="G457" s="3">
        <v>6300000</v>
      </c>
      <c r="H457" s="3">
        <v>33000000</v>
      </c>
      <c r="I457" s="2">
        <v>96</v>
      </c>
      <c r="J457" s="2">
        <v>0</v>
      </c>
      <c r="K457" s="2">
        <v>0</v>
      </c>
      <c r="L457" s="2">
        <v>0</v>
      </c>
      <c r="M457" s="3">
        <v>4050000</v>
      </c>
      <c r="N457" s="3">
        <v>2740000</v>
      </c>
      <c r="O457" s="3">
        <v>3150000</v>
      </c>
      <c r="P457" s="3">
        <v>2470000</v>
      </c>
      <c r="Q457" s="3">
        <v>850000</v>
      </c>
      <c r="R457" s="3">
        <v>1250000</v>
      </c>
      <c r="S457" s="3">
        <v>40000</v>
      </c>
      <c r="T457" s="2">
        <v>0</v>
      </c>
      <c r="U457" s="2">
        <v>0</v>
      </c>
    </row>
    <row r="458" spans="1:21" hidden="1">
      <c r="A458" s="2" t="s">
        <v>490</v>
      </c>
      <c r="B458" s="2">
        <v>21</v>
      </c>
      <c r="C458" s="2" t="s">
        <v>34</v>
      </c>
      <c r="D458" s="2" t="s">
        <v>30</v>
      </c>
      <c r="E458" s="2" t="s">
        <v>38</v>
      </c>
      <c r="F458" s="2" t="s">
        <v>41</v>
      </c>
      <c r="G458" s="3">
        <v>10900000</v>
      </c>
      <c r="H458" s="3">
        <v>21000000</v>
      </c>
      <c r="I458" s="2">
        <v>6</v>
      </c>
      <c r="J458" s="2">
        <v>0</v>
      </c>
      <c r="K458" s="2">
        <v>0</v>
      </c>
      <c r="L458" s="2">
        <v>0</v>
      </c>
      <c r="M458" s="3">
        <v>8890000</v>
      </c>
      <c r="N458" s="3">
        <v>2420000</v>
      </c>
      <c r="O458" s="3">
        <v>260000</v>
      </c>
      <c r="P458" s="3">
        <v>3650000</v>
      </c>
      <c r="Q458" s="3">
        <v>2090000</v>
      </c>
      <c r="R458" s="3">
        <v>260000</v>
      </c>
      <c r="S458" s="3">
        <v>1780000</v>
      </c>
      <c r="T458" s="2">
        <v>0</v>
      </c>
      <c r="U458" s="2">
        <v>0</v>
      </c>
    </row>
    <row r="459" spans="1:21" hidden="1">
      <c r="A459" s="2" t="s">
        <v>491</v>
      </c>
      <c r="B459" s="2">
        <v>27</v>
      </c>
      <c r="C459" s="2" t="s">
        <v>34</v>
      </c>
      <c r="D459" s="2" t="s">
        <v>23</v>
      </c>
      <c r="E459" s="2" t="s">
        <v>38</v>
      </c>
      <c r="F459" s="2" t="s">
        <v>48</v>
      </c>
      <c r="G459" s="3">
        <v>11400000</v>
      </c>
      <c r="H459" s="3">
        <v>52000000</v>
      </c>
      <c r="I459" s="2">
        <v>41</v>
      </c>
      <c r="J459" s="2">
        <v>0</v>
      </c>
      <c r="K459" s="2">
        <v>0</v>
      </c>
      <c r="L459" s="2">
        <v>0</v>
      </c>
      <c r="M459" s="3">
        <v>3220000</v>
      </c>
      <c r="N459" s="3">
        <v>2830000</v>
      </c>
      <c r="O459" s="3">
        <v>6990000</v>
      </c>
      <c r="P459" s="3">
        <v>1360000</v>
      </c>
      <c r="Q459" s="3">
        <v>1730000</v>
      </c>
      <c r="R459" s="3">
        <v>1580000</v>
      </c>
      <c r="S459" s="3">
        <v>130000</v>
      </c>
      <c r="T459" s="2">
        <v>0</v>
      </c>
      <c r="U459" s="2">
        <v>0</v>
      </c>
    </row>
    <row r="460" spans="1:21" hidden="1">
      <c r="A460" s="2" t="s">
        <v>492</v>
      </c>
      <c r="B460" s="2">
        <v>33</v>
      </c>
      <c r="C460" s="2" t="s">
        <v>34</v>
      </c>
      <c r="D460" s="2" t="s">
        <v>27</v>
      </c>
      <c r="E460" s="2" t="s">
        <v>24</v>
      </c>
      <c r="F460" s="2" t="s">
        <v>48</v>
      </c>
      <c r="G460" s="3">
        <v>5900000</v>
      </c>
      <c r="H460" s="3">
        <v>20000000</v>
      </c>
      <c r="I460" s="2">
        <v>47</v>
      </c>
      <c r="J460" s="2">
        <v>0</v>
      </c>
      <c r="K460" s="2">
        <v>0</v>
      </c>
      <c r="L460" s="2">
        <v>0</v>
      </c>
      <c r="M460" s="3">
        <v>3270000</v>
      </c>
      <c r="N460" s="3">
        <v>5720000</v>
      </c>
      <c r="O460" s="3">
        <v>5320000</v>
      </c>
      <c r="P460" s="3">
        <v>1840000</v>
      </c>
      <c r="Q460" s="3">
        <v>1110000</v>
      </c>
      <c r="R460" s="3">
        <v>2200000</v>
      </c>
      <c r="S460" s="3">
        <v>290000</v>
      </c>
      <c r="T460" s="2">
        <v>0</v>
      </c>
      <c r="U460" s="2">
        <v>0</v>
      </c>
    </row>
    <row r="461" spans="1:21" hidden="1">
      <c r="A461" s="2" t="s">
        <v>493</v>
      </c>
      <c r="B461" s="2">
        <v>39</v>
      </c>
      <c r="C461" s="2" t="s">
        <v>34</v>
      </c>
      <c r="D461" s="2" t="s">
        <v>30</v>
      </c>
      <c r="E461" s="2" t="s">
        <v>38</v>
      </c>
      <c r="F461" s="2" t="s">
        <v>48</v>
      </c>
      <c r="G461" s="3">
        <v>23200000</v>
      </c>
      <c r="H461" s="3">
        <v>106000000</v>
      </c>
      <c r="I461" s="2">
        <v>103</v>
      </c>
      <c r="J461" s="2">
        <v>0</v>
      </c>
      <c r="K461" s="2">
        <v>0</v>
      </c>
      <c r="L461" s="2">
        <v>0</v>
      </c>
      <c r="M461" s="3">
        <v>35890000</v>
      </c>
      <c r="N461" s="3">
        <v>30960000</v>
      </c>
      <c r="O461" s="3">
        <v>14090000</v>
      </c>
      <c r="P461" s="3">
        <v>17190000</v>
      </c>
      <c r="Q461" s="3">
        <v>6620000</v>
      </c>
      <c r="R461" s="3">
        <v>5850000</v>
      </c>
      <c r="S461" s="3">
        <v>2520000</v>
      </c>
      <c r="T461" s="2">
        <v>0</v>
      </c>
      <c r="U461" s="2">
        <v>0</v>
      </c>
    </row>
    <row r="462" spans="1:21" hidden="1">
      <c r="A462" s="2" t="s">
        <v>494</v>
      </c>
      <c r="B462" s="2">
        <v>41</v>
      </c>
      <c r="C462" s="2" t="s">
        <v>34</v>
      </c>
      <c r="D462" s="2" t="s">
        <v>27</v>
      </c>
      <c r="E462" s="2" t="s">
        <v>38</v>
      </c>
      <c r="F462" s="2" t="s">
        <v>25</v>
      </c>
      <c r="G462" s="3">
        <v>7400000</v>
      </c>
      <c r="H462" s="3">
        <v>24000000</v>
      </c>
      <c r="I462" s="2">
        <v>76</v>
      </c>
      <c r="J462" s="2">
        <v>3</v>
      </c>
      <c r="K462" s="2">
        <v>3</v>
      </c>
      <c r="L462" s="2">
        <v>0</v>
      </c>
      <c r="M462" s="3">
        <v>7860000</v>
      </c>
      <c r="N462" s="3">
        <v>9320000</v>
      </c>
      <c r="O462" s="3">
        <v>10800000</v>
      </c>
      <c r="P462" s="3">
        <v>1190000</v>
      </c>
      <c r="Q462" s="3">
        <v>520000</v>
      </c>
      <c r="R462" s="3">
        <v>2700000</v>
      </c>
      <c r="S462" s="3">
        <v>3710000</v>
      </c>
      <c r="T462" s="2">
        <v>2</v>
      </c>
      <c r="U462" s="2">
        <v>1</v>
      </c>
    </row>
    <row r="463" spans="1:21" hidden="1">
      <c r="A463" s="2" t="s">
        <v>495</v>
      </c>
      <c r="B463" s="2">
        <v>35</v>
      </c>
      <c r="C463" s="2" t="s">
        <v>22</v>
      </c>
      <c r="D463" s="2" t="s">
        <v>23</v>
      </c>
      <c r="E463" s="2" t="s">
        <v>38</v>
      </c>
      <c r="F463" s="2" t="s">
        <v>41</v>
      </c>
      <c r="G463" s="3">
        <v>12400000</v>
      </c>
      <c r="H463" s="3">
        <v>59000000</v>
      </c>
      <c r="I463" s="2">
        <v>61</v>
      </c>
      <c r="J463" s="2">
        <v>2</v>
      </c>
      <c r="K463" s="2">
        <v>0</v>
      </c>
      <c r="L463" s="2">
        <v>2</v>
      </c>
      <c r="M463" s="3">
        <v>32700000</v>
      </c>
      <c r="N463" s="3">
        <v>27630000</v>
      </c>
      <c r="O463" s="3">
        <v>24390000</v>
      </c>
      <c r="P463" s="3">
        <v>10960000</v>
      </c>
      <c r="Q463" s="3">
        <v>14010000</v>
      </c>
      <c r="R463" s="3">
        <v>5100000</v>
      </c>
      <c r="S463" s="3">
        <v>1430000</v>
      </c>
      <c r="T463" s="2">
        <v>2</v>
      </c>
      <c r="U463" s="2">
        <v>1</v>
      </c>
    </row>
    <row r="464" spans="1:21" hidden="1">
      <c r="A464" s="2" t="s">
        <v>496</v>
      </c>
      <c r="B464" s="2">
        <v>29</v>
      </c>
      <c r="C464" s="2" t="s">
        <v>22</v>
      </c>
      <c r="D464" s="2" t="s">
        <v>27</v>
      </c>
      <c r="E464" s="2" t="s">
        <v>24</v>
      </c>
      <c r="F464" s="2" t="s">
        <v>28</v>
      </c>
      <c r="G464" s="3">
        <v>15000000</v>
      </c>
      <c r="H464" s="3">
        <v>70000000</v>
      </c>
      <c r="I464" s="2">
        <v>82</v>
      </c>
      <c r="J464" s="2">
        <v>0</v>
      </c>
      <c r="K464" s="2">
        <v>0</v>
      </c>
      <c r="L464" s="2">
        <v>0</v>
      </c>
      <c r="M464" s="3">
        <v>24890000</v>
      </c>
      <c r="N464" s="3">
        <v>24830000</v>
      </c>
      <c r="O464" s="3">
        <v>23250000</v>
      </c>
      <c r="P464" s="3">
        <v>12680000</v>
      </c>
      <c r="Q464" s="3">
        <v>10050000</v>
      </c>
      <c r="R464" s="3">
        <v>11000000</v>
      </c>
      <c r="S464" s="3">
        <v>5930000</v>
      </c>
      <c r="T464" s="2">
        <v>0</v>
      </c>
      <c r="U464" s="2">
        <v>1</v>
      </c>
    </row>
    <row r="465" spans="1:21" hidden="1">
      <c r="A465" s="2" t="s">
        <v>497</v>
      </c>
      <c r="B465" s="2">
        <v>39</v>
      </c>
      <c r="C465" s="2" t="s">
        <v>34</v>
      </c>
      <c r="D465" s="2" t="s">
        <v>23</v>
      </c>
      <c r="E465" s="2" t="s">
        <v>24</v>
      </c>
      <c r="F465" s="2" t="s">
        <v>48</v>
      </c>
      <c r="G465" s="3">
        <v>11200000</v>
      </c>
      <c r="H465" s="3">
        <v>55000000</v>
      </c>
      <c r="I465" s="2">
        <v>116</v>
      </c>
      <c r="J465" s="2">
        <v>0</v>
      </c>
      <c r="K465" s="2">
        <v>0</v>
      </c>
      <c r="L465" s="2">
        <v>0</v>
      </c>
      <c r="M465" s="3">
        <v>5650000</v>
      </c>
      <c r="N465" s="3">
        <v>3380000</v>
      </c>
      <c r="O465" s="3">
        <v>7590000</v>
      </c>
      <c r="P465" s="3">
        <v>1940000</v>
      </c>
      <c r="Q465" s="3">
        <v>850000</v>
      </c>
      <c r="R465" s="3">
        <v>7660000</v>
      </c>
      <c r="S465" s="3">
        <v>2630000</v>
      </c>
      <c r="T465" s="2">
        <v>1</v>
      </c>
      <c r="U465" s="2">
        <v>0</v>
      </c>
    </row>
    <row r="466" spans="1:21" hidden="1">
      <c r="A466" s="2" t="s">
        <v>498</v>
      </c>
      <c r="B466" s="2">
        <v>48</v>
      </c>
      <c r="C466" s="2" t="s">
        <v>34</v>
      </c>
      <c r="D466" s="2" t="s">
        <v>23</v>
      </c>
      <c r="E466" s="2" t="s">
        <v>24</v>
      </c>
      <c r="F466" s="2" t="s">
        <v>31</v>
      </c>
      <c r="G466" s="3">
        <v>10400000</v>
      </c>
      <c r="H466" s="3">
        <v>69000000</v>
      </c>
      <c r="I466" s="2">
        <v>97</v>
      </c>
      <c r="J466" s="2">
        <v>1</v>
      </c>
      <c r="K466" s="2">
        <v>0</v>
      </c>
      <c r="L466" s="2">
        <v>0</v>
      </c>
      <c r="M466" s="3">
        <v>38750000</v>
      </c>
      <c r="N466" s="3">
        <v>35130000</v>
      </c>
      <c r="O466" s="3">
        <v>47980000</v>
      </c>
      <c r="P466" s="3">
        <v>13600000</v>
      </c>
      <c r="Q466" s="3">
        <v>12700000</v>
      </c>
      <c r="R466" s="3">
        <v>15350000</v>
      </c>
      <c r="S466" s="3">
        <v>4140000</v>
      </c>
      <c r="T466" s="2">
        <v>2</v>
      </c>
      <c r="U466" s="2">
        <v>0</v>
      </c>
    </row>
    <row r="467" spans="1:21" hidden="1">
      <c r="A467" s="2" t="s">
        <v>499</v>
      </c>
      <c r="B467" s="2">
        <v>49</v>
      </c>
      <c r="C467" s="2" t="s">
        <v>22</v>
      </c>
      <c r="D467" s="2" t="s">
        <v>27</v>
      </c>
      <c r="E467" s="2" t="s">
        <v>24</v>
      </c>
      <c r="F467" s="2" t="s">
        <v>28</v>
      </c>
      <c r="G467" s="3">
        <v>15100000</v>
      </c>
      <c r="H467" s="3">
        <v>93000000</v>
      </c>
      <c r="I467" s="2">
        <v>221</v>
      </c>
      <c r="J467" s="2">
        <v>3</v>
      </c>
      <c r="K467" s="2">
        <v>3</v>
      </c>
      <c r="L467" s="2">
        <v>3</v>
      </c>
      <c r="M467" s="3">
        <v>33090000</v>
      </c>
      <c r="N467" s="3">
        <v>51580000</v>
      </c>
      <c r="O467" s="3">
        <v>49620000</v>
      </c>
      <c r="P467" s="3">
        <v>1250000</v>
      </c>
      <c r="Q467" s="3">
        <v>2970000</v>
      </c>
      <c r="R467" s="3">
        <v>5800000</v>
      </c>
      <c r="S467" s="3">
        <v>7820000</v>
      </c>
      <c r="T467" s="2">
        <v>3</v>
      </c>
      <c r="U467" s="2">
        <v>1</v>
      </c>
    </row>
    <row r="468" spans="1:21" hidden="1">
      <c r="A468" s="2" t="s">
        <v>500</v>
      </c>
      <c r="B468" s="2">
        <v>23</v>
      </c>
      <c r="C468" s="2" t="s">
        <v>34</v>
      </c>
      <c r="D468" s="2" t="s">
        <v>23</v>
      </c>
      <c r="E468" s="2" t="s">
        <v>38</v>
      </c>
      <c r="F468" s="2" t="s">
        <v>28</v>
      </c>
      <c r="G468" s="3">
        <v>6800000</v>
      </c>
      <c r="H468" s="3">
        <v>28000000</v>
      </c>
      <c r="I468" s="2">
        <v>25</v>
      </c>
      <c r="J468" s="2">
        <v>0</v>
      </c>
      <c r="K468" s="2">
        <v>0</v>
      </c>
      <c r="L468" s="2">
        <v>0</v>
      </c>
      <c r="M468" s="3">
        <v>5490000</v>
      </c>
      <c r="N468" s="3">
        <v>9220000</v>
      </c>
      <c r="O468" s="3">
        <v>5880000</v>
      </c>
      <c r="P468" s="3">
        <v>900000</v>
      </c>
      <c r="Q468" s="3">
        <v>3700000</v>
      </c>
      <c r="R468" s="3">
        <v>4840000</v>
      </c>
      <c r="S468" s="3">
        <v>590000</v>
      </c>
      <c r="T468" s="2">
        <v>1</v>
      </c>
      <c r="U468" s="2">
        <v>0</v>
      </c>
    </row>
    <row r="469" spans="1:21" hidden="1">
      <c r="A469" s="2" t="s">
        <v>501</v>
      </c>
      <c r="B469" s="2">
        <v>30</v>
      </c>
      <c r="C469" s="2" t="s">
        <v>22</v>
      </c>
      <c r="D469" s="2" t="s">
        <v>23</v>
      </c>
      <c r="E469" s="2" t="s">
        <v>24</v>
      </c>
      <c r="F469" s="2" t="s">
        <v>28</v>
      </c>
      <c r="G469" s="3">
        <v>12400000</v>
      </c>
      <c r="H469" s="3">
        <v>78000000</v>
      </c>
      <c r="I469" s="2">
        <v>57</v>
      </c>
      <c r="J469" s="2">
        <v>0</v>
      </c>
      <c r="K469" s="2">
        <v>0</v>
      </c>
      <c r="L469" s="2">
        <v>0</v>
      </c>
      <c r="M469" s="3">
        <v>50030000</v>
      </c>
      <c r="N469" s="3">
        <v>47620000</v>
      </c>
      <c r="O469" s="3">
        <v>46170000</v>
      </c>
      <c r="P469" s="3">
        <v>45290000</v>
      </c>
      <c r="Q469" s="3">
        <v>22590000</v>
      </c>
      <c r="R469" s="3">
        <v>16420000</v>
      </c>
      <c r="S469" s="3">
        <v>2710000</v>
      </c>
      <c r="T469" s="2">
        <v>0</v>
      </c>
      <c r="U469" s="2">
        <v>0</v>
      </c>
    </row>
    <row r="470" spans="1:21" hidden="1">
      <c r="A470" s="2" t="s">
        <v>502</v>
      </c>
      <c r="B470" s="2">
        <v>52</v>
      </c>
      <c r="C470" s="2" t="s">
        <v>34</v>
      </c>
      <c r="D470" s="2" t="s">
        <v>23</v>
      </c>
      <c r="E470" s="2" t="s">
        <v>24</v>
      </c>
      <c r="F470" s="2" t="s">
        <v>48</v>
      </c>
      <c r="G470" s="3">
        <v>9600000</v>
      </c>
      <c r="H470" s="3">
        <v>72000000</v>
      </c>
      <c r="I470" s="2">
        <v>176</v>
      </c>
      <c r="J470" s="2">
        <v>2</v>
      </c>
      <c r="K470" s="2">
        <v>0</v>
      </c>
      <c r="L470" s="2">
        <v>3</v>
      </c>
      <c r="M470" s="3">
        <v>50000000</v>
      </c>
      <c r="N470" s="3">
        <v>47000000</v>
      </c>
      <c r="O470" s="3">
        <v>45520000</v>
      </c>
      <c r="P470" s="3">
        <v>890000</v>
      </c>
      <c r="Q470" s="3">
        <v>4220000</v>
      </c>
      <c r="R470" s="3">
        <v>13940000</v>
      </c>
      <c r="S470" s="3">
        <v>4920000</v>
      </c>
      <c r="T470" s="2">
        <v>2</v>
      </c>
      <c r="U470" s="2">
        <v>1</v>
      </c>
    </row>
    <row r="471" spans="1:21" hidden="1">
      <c r="A471" s="2" t="s">
        <v>503</v>
      </c>
      <c r="B471" s="2">
        <v>27</v>
      </c>
      <c r="C471" s="2" t="s">
        <v>22</v>
      </c>
      <c r="D471" s="2" t="s">
        <v>23</v>
      </c>
      <c r="E471" s="2" t="s">
        <v>24</v>
      </c>
      <c r="F471" s="2" t="s">
        <v>41</v>
      </c>
      <c r="G471" s="3">
        <v>7800000</v>
      </c>
      <c r="H471" s="3">
        <v>32000000</v>
      </c>
      <c r="I471" s="2">
        <v>38</v>
      </c>
      <c r="J471" s="2">
        <v>0</v>
      </c>
      <c r="K471" s="2">
        <v>0</v>
      </c>
      <c r="L471" s="2">
        <v>0</v>
      </c>
      <c r="M471" s="3">
        <v>12920000</v>
      </c>
      <c r="N471" s="3">
        <v>3450000</v>
      </c>
      <c r="O471" s="3">
        <v>11220000</v>
      </c>
      <c r="P471" s="3">
        <v>4640000</v>
      </c>
      <c r="Q471" s="3">
        <v>1360000</v>
      </c>
      <c r="R471" s="3">
        <v>5060000</v>
      </c>
      <c r="S471" s="3">
        <v>1360000</v>
      </c>
      <c r="T471" s="2">
        <v>0</v>
      </c>
      <c r="U471" s="2">
        <v>0</v>
      </c>
    </row>
    <row r="472" spans="1:21" hidden="1">
      <c r="A472" s="2" t="s">
        <v>504</v>
      </c>
      <c r="B472" s="2">
        <v>28</v>
      </c>
      <c r="C472" s="2" t="s">
        <v>22</v>
      </c>
      <c r="D472" s="2" t="s">
        <v>30</v>
      </c>
      <c r="E472" s="2" t="s">
        <v>24</v>
      </c>
      <c r="F472" s="2" t="s">
        <v>28</v>
      </c>
      <c r="G472" s="3">
        <v>7500000</v>
      </c>
      <c r="H472" s="3">
        <v>35000000</v>
      </c>
      <c r="I472" s="2">
        <v>39</v>
      </c>
      <c r="J472" s="2">
        <v>1</v>
      </c>
      <c r="K472" s="2">
        <v>3</v>
      </c>
      <c r="L472" s="2">
        <v>3</v>
      </c>
      <c r="M472" s="3">
        <v>24670000</v>
      </c>
      <c r="N472" s="3">
        <v>23900000</v>
      </c>
      <c r="O472" s="3">
        <v>23770000</v>
      </c>
      <c r="P472" s="3">
        <v>9340000</v>
      </c>
      <c r="Q472" s="3">
        <v>710000</v>
      </c>
      <c r="R472" s="3">
        <v>3760000</v>
      </c>
      <c r="S472" s="3">
        <v>4430000</v>
      </c>
      <c r="T472" s="2">
        <v>4</v>
      </c>
      <c r="U472" s="2">
        <v>0</v>
      </c>
    </row>
    <row r="473" spans="1:21" hidden="1">
      <c r="A473" s="2" t="s">
        <v>505</v>
      </c>
      <c r="B473" s="2">
        <v>33</v>
      </c>
      <c r="C473" s="2" t="s">
        <v>34</v>
      </c>
      <c r="D473" s="2" t="s">
        <v>27</v>
      </c>
      <c r="E473" s="2" t="s">
        <v>24</v>
      </c>
      <c r="F473" s="2" t="s">
        <v>25</v>
      </c>
      <c r="G473" s="3">
        <v>10000000</v>
      </c>
      <c r="H473" s="3">
        <v>39000000</v>
      </c>
      <c r="I473" s="2">
        <v>74</v>
      </c>
      <c r="J473" s="2">
        <v>0</v>
      </c>
      <c r="K473" s="2">
        <v>0</v>
      </c>
      <c r="L473" s="2">
        <v>0</v>
      </c>
      <c r="M473" s="3">
        <v>5530000</v>
      </c>
      <c r="N473" s="3">
        <v>4780000</v>
      </c>
      <c r="O473" s="3">
        <v>4950000</v>
      </c>
      <c r="P473" s="3">
        <v>2210000</v>
      </c>
      <c r="Q473" s="3">
        <v>1780000</v>
      </c>
      <c r="R473" s="3">
        <v>4380000</v>
      </c>
      <c r="S473" s="3">
        <v>1490000</v>
      </c>
      <c r="T473" s="2">
        <v>0</v>
      </c>
      <c r="U473" s="2">
        <v>0</v>
      </c>
    </row>
    <row r="474" spans="1:21" hidden="1">
      <c r="A474" s="2" t="s">
        <v>506</v>
      </c>
      <c r="B474" s="2">
        <v>38</v>
      </c>
      <c r="C474" s="2" t="s">
        <v>34</v>
      </c>
      <c r="D474" s="2" t="s">
        <v>23</v>
      </c>
      <c r="E474" s="2" t="s">
        <v>24</v>
      </c>
      <c r="F474" s="2" t="s">
        <v>28</v>
      </c>
      <c r="G474" s="3">
        <v>17800000</v>
      </c>
      <c r="H474" s="3">
        <v>38000000</v>
      </c>
      <c r="I474" s="2">
        <v>44</v>
      </c>
      <c r="J474" s="2">
        <v>0</v>
      </c>
      <c r="K474" s="2">
        <v>0</v>
      </c>
      <c r="L474" s="2">
        <v>0</v>
      </c>
      <c r="M474" s="3">
        <v>14500000</v>
      </c>
      <c r="N474" s="3">
        <v>11740000</v>
      </c>
      <c r="O474" s="3">
        <v>12990000</v>
      </c>
      <c r="P474" s="3">
        <v>4230000</v>
      </c>
      <c r="Q474" s="3">
        <v>5120000</v>
      </c>
      <c r="R474" s="3">
        <v>6860000</v>
      </c>
      <c r="S474" s="3">
        <v>4660000</v>
      </c>
      <c r="T474" s="2">
        <v>0</v>
      </c>
      <c r="U474" s="2">
        <v>0</v>
      </c>
    </row>
    <row r="475" spans="1:21" hidden="1">
      <c r="A475" s="2" t="s">
        <v>507</v>
      </c>
      <c r="B475" s="2">
        <v>38</v>
      </c>
      <c r="C475" s="2" t="s">
        <v>22</v>
      </c>
      <c r="D475" s="2" t="s">
        <v>27</v>
      </c>
      <c r="E475" s="2" t="s">
        <v>38</v>
      </c>
      <c r="F475" s="2" t="s">
        <v>28</v>
      </c>
      <c r="G475" s="3">
        <v>7900000</v>
      </c>
      <c r="H475" s="3">
        <v>33000000</v>
      </c>
      <c r="I475" s="2">
        <v>118</v>
      </c>
      <c r="J475" s="2">
        <v>0</v>
      </c>
      <c r="K475" s="2">
        <v>0</v>
      </c>
      <c r="L475" s="2">
        <v>0</v>
      </c>
      <c r="M475" s="3">
        <v>3580000</v>
      </c>
      <c r="N475" s="3">
        <v>4530000</v>
      </c>
      <c r="O475" s="3">
        <v>2150000</v>
      </c>
      <c r="P475" s="3">
        <v>780000</v>
      </c>
      <c r="Q475" s="3">
        <v>1590000</v>
      </c>
      <c r="R475" s="3">
        <v>500000</v>
      </c>
      <c r="S475" s="3">
        <v>360000</v>
      </c>
      <c r="T475" s="2">
        <v>0</v>
      </c>
      <c r="U475" s="2">
        <v>0</v>
      </c>
    </row>
    <row r="476" spans="1:21">
      <c r="A476" s="2" t="s">
        <v>508</v>
      </c>
      <c r="B476" s="2">
        <v>34</v>
      </c>
      <c r="C476" s="2" t="s">
        <v>22</v>
      </c>
      <c r="D476" s="2" t="s">
        <v>27</v>
      </c>
      <c r="E476" s="2" t="s">
        <v>24</v>
      </c>
      <c r="F476" s="2" t="s">
        <v>25</v>
      </c>
      <c r="G476" s="3">
        <v>10600000</v>
      </c>
      <c r="H476" s="3">
        <v>48000000</v>
      </c>
      <c r="I476" s="2">
        <v>78</v>
      </c>
      <c r="J476" s="2">
        <v>0</v>
      </c>
      <c r="K476" s="2">
        <v>0</v>
      </c>
      <c r="L476" s="2">
        <v>0</v>
      </c>
      <c r="M476" s="3">
        <v>0</v>
      </c>
      <c r="N476" s="3">
        <v>12150000</v>
      </c>
      <c r="O476" s="3">
        <v>15260000</v>
      </c>
      <c r="P476" s="3">
        <v>0</v>
      </c>
      <c r="Q476" s="3">
        <v>10510000</v>
      </c>
      <c r="R476" s="3">
        <v>5740000</v>
      </c>
      <c r="S476" s="3">
        <v>1110000</v>
      </c>
      <c r="T476" s="2">
        <v>2</v>
      </c>
      <c r="U476" s="2">
        <v>0</v>
      </c>
    </row>
    <row r="477" spans="1:21" hidden="1">
      <c r="A477" s="2" t="s">
        <v>509</v>
      </c>
      <c r="B477" s="2">
        <v>42</v>
      </c>
      <c r="C477" s="2" t="s">
        <v>34</v>
      </c>
      <c r="D477" s="2" t="s">
        <v>30</v>
      </c>
      <c r="E477" s="2" t="s">
        <v>24</v>
      </c>
      <c r="F477" s="2" t="s">
        <v>41</v>
      </c>
      <c r="G477" s="3">
        <v>7800000</v>
      </c>
      <c r="H477" s="3">
        <v>27000000</v>
      </c>
      <c r="I477" s="2">
        <v>90</v>
      </c>
      <c r="J477" s="2">
        <v>0</v>
      </c>
      <c r="K477" s="2">
        <v>0</v>
      </c>
      <c r="L477" s="2">
        <v>0</v>
      </c>
      <c r="M477" s="3">
        <v>6300000</v>
      </c>
      <c r="N477" s="3">
        <v>6370000</v>
      </c>
      <c r="O477" s="3">
        <v>3010000</v>
      </c>
      <c r="P477" s="3">
        <v>2210000</v>
      </c>
      <c r="Q477" s="3">
        <v>2870000</v>
      </c>
      <c r="R477" s="3">
        <v>1120000</v>
      </c>
      <c r="S477" s="3">
        <v>150000</v>
      </c>
      <c r="T477" s="2">
        <v>1</v>
      </c>
      <c r="U477" s="2">
        <v>0</v>
      </c>
    </row>
    <row r="478" spans="1:21" hidden="1">
      <c r="A478" s="2" t="s">
        <v>510</v>
      </c>
      <c r="B478" s="2">
        <v>44</v>
      </c>
      <c r="C478" s="2" t="s">
        <v>34</v>
      </c>
      <c r="D478" s="2" t="s">
        <v>23</v>
      </c>
      <c r="E478" s="2" t="s">
        <v>31</v>
      </c>
      <c r="F478" s="2" t="s">
        <v>48</v>
      </c>
      <c r="G478" s="3">
        <v>14300000</v>
      </c>
      <c r="H478" s="3">
        <v>72000000</v>
      </c>
      <c r="I478" s="2">
        <v>73</v>
      </c>
      <c r="J478" s="2">
        <v>0</v>
      </c>
      <c r="K478" s="2">
        <v>0</v>
      </c>
      <c r="L478" s="2">
        <v>0</v>
      </c>
      <c r="M478" s="3">
        <v>20660000</v>
      </c>
      <c r="N478" s="3">
        <v>25590000</v>
      </c>
      <c r="O478" s="3">
        <v>16460000</v>
      </c>
      <c r="P478" s="3">
        <v>18130000</v>
      </c>
      <c r="Q478" s="3">
        <v>26600000</v>
      </c>
      <c r="R478" s="3">
        <v>4430000</v>
      </c>
      <c r="S478" s="3">
        <v>2140000</v>
      </c>
      <c r="T478" s="2">
        <v>1</v>
      </c>
      <c r="U478" s="2">
        <v>0</v>
      </c>
    </row>
    <row r="479" spans="1:21" hidden="1">
      <c r="A479" s="2" t="s">
        <v>511</v>
      </c>
      <c r="B479" s="2">
        <v>28</v>
      </c>
      <c r="C479" s="2" t="s">
        <v>22</v>
      </c>
      <c r="D479" s="2" t="s">
        <v>23</v>
      </c>
      <c r="E479" s="2" t="s">
        <v>38</v>
      </c>
      <c r="F479" s="2" t="s">
        <v>25</v>
      </c>
      <c r="G479" s="3">
        <v>7400000</v>
      </c>
      <c r="H479" s="3">
        <v>30000000</v>
      </c>
      <c r="I479" s="2">
        <v>58</v>
      </c>
      <c r="J479" s="2">
        <v>2</v>
      </c>
      <c r="K479" s="2">
        <v>0</v>
      </c>
      <c r="L479" s="2">
        <v>0</v>
      </c>
      <c r="M479" s="3">
        <v>2980000</v>
      </c>
      <c r="N479" s="3">
        <v>2340000</v>
      </c>
      <c r="O479" s="3">
        <v>1560000</v>
      </c>
      <c r="P479" s="3">
        <v>340000</v>
      </c>
      <c r="Q479" s="3">
        <v>820000</v>
      </c>
      <c r="R479" s="3">
        <v>670000</v>
      </c>
      <c r="S479" s="3">
        <v>1950000</v>
      </c>
      <c r="T479" s="2">
        <v>3</v>
      </c>
      <c r="U479" s="2">
        <v>0</v>
      </c>
    </row>
    <row r="480" spans="1:21" hidden="1">
      <c r="A480" s="2" t="s">
        <v>512</v>
      </c>
      <c r="B480" s="2">
        <v>40</v>
      </c>
      <c r="C480" s="2" t="s">
        <v>22</v>
      </c>
      <c r="D480" s="2" t="s">
        <v>23</v>
      </c>
      <c r="E480" s="2" t="s">
        <v>24</v>
      </c>
      <c r="F480" s="2" t="s">
        <v>28</v>
      </c>
      <c r="G480" s="3">
        <v>10900000</v>
      </c>
      <c r="H480" s="3">
        <v>38000000</v>
      </c>
      <c r="I480" s="2">
        <v>73</v>
      </c>
      <c r="J480" s="2">
        <v>0</v>
      </c>
      <c r="K480" s="2">
        <v>0</v>
      </c>
      <c r="L480" s="2">
        <v>0</v>
      </c>
      <c r="M480" s="3">
        <v>1220000</v>
      </c>
      <c r="N480" s="3">
        <v>3800000</v>
      </c>
      <c r="O480" s="3">
        <v>4980000</v>
      </c>
      <c r="P480" s="3">
        <v>1170000</v>
      </c>
      <c r="Q480" s="3">
        <v>2020000</v>
      </c>
      <c r="R480" s="3">
        <v>1890000</v>
      </c>
      <c r="S480" s="3">
        <v>400000</v>
      </c>
      <c r="T480" s="2">
        <v>0</v>
      </c>
      <c r="U480" s="2">
        <v>0</v>
      </c>
    </row>
    <row r="481" spans="1:21" hidden="1">
      <c r="A481" s="2" t="s">
        <v>513</v>
      </c>
      <c r="B481" s="2">
        <v>36</v>
      </c>
      <c r="C481" s="2" t="s">
        <v>34</v>
      </c>
      <c r="D481" s="2" t="s">
        <v>23</v>
      </c>
      <c r="E481" s="2" t="s">
        <v>38</v>
      </c>
      <c r="F481" s="2" t="s">
        <v>41</v>
      </c>
      <c r="G481" s="3">
        <v>10300000</v>
      </c>
      <c r="H481" s="3">
        <v>55000000</v>
      </c>
      <c r="I481" s="2">
        <v>115</v>
      </c>
      <c r="J481" s="2">
        <v>0</v>
      </c>
      <c r="K481" s="2">
        <v>1</v>
      </c>
      <c r="L481" s="2">
        <v>0</v>
      </c>
      <c r="M481" s="3">
        <v>14190000</v>
      </c>
      <c r="N481" s="3">
        <v>9550000</v>
      </c>
      <c r="O481" s="3">
        <v>7750000</v>
      </c>
      <c r="P481" s="3">
        <v>11450000</v>
      </c>
      <c r="Q481" s="3">
        <v>3120000</v>
      </c>
      <c r="R481" s="3">
        <v>1930000</v>
      </c>
      <c r="S481" s="3">
        <v>2030000</v>
      </c>
      <c r="T481" s="2">
        <v>1</v>
      </c>
      <c r="U481" s="2">
        <v>0</v>
      </c>
    </row>
    <row r="482" spans="1:21" hidden="1">
      <c r="A482" s="2" t="s">
        <v>514</v>
      </c>
      <c r="B482" s="2">
        <v>40</v>
      </c>
      <c r="C482" s="2" t="s">
        <v>22</v>
      </c>
      <c r="D482" s="2" t="s">
        <v>23</v>
      </c>
      <c r="E482" s="2" t="s">
        <v>24</v>
      </c>
      <c r="F482" s="2" t="s">
        <v>28</v>
      </c>
      <c r="G482" s="3">
        <v>12600000</v>
      </c>
      <c r="H482" s="3">
        <v>53000000</v>
      </c>
      <c r="I482" s="2">
        <v>38</v>
      </c>
      <c r="J482" s="2">
        <v>0</v>
      </c>
      <c r="K482" s="2">
        <v>0</v>
      </c>
      <c r="L482" s="2">
        <v>0</v>
      </c>
      <c r="M482" s="3">
        <v>36320000</v>
      </c>
      <c r="N482" s="3">
        <v>29280000</v>
      </c>
      <c r="O482" s="3">
        <v>31810000</v>
      </c>
      <c r="P482" s="3">
        <v>9770000</v>
      </c>
      <c r="Q482" s="3">
        <v>4630000</v>
      </c>
      <c r="R482" s="3">
        <v>4420000</v>
      </c>
      <c r="S482" s="3">
        <v>2070000</v>
      </c>
      <c r="T482" s="2">
        <v>3</v>
      </c>
      <c r="U482" s="2">
        <v>1</v>
      </c>
    </row>
    <row r="483" spans="1:21" hidden="1">
      <c r="A483" s="2" t="s">
        <v>515</v>
      </c>
      <c r="B483" s="2">
        <v>33</v>
      </c>
      <c r="C483" s="2" t="s">
        <v>22</v>
      </c>
      <c r="D483" s="2" t="s">
        <v>30</v>
      </c>
      <c r="E483" s="2" t="s">
        <v>24</v>
      </c>
      <c r="F483" s="2" t="s">
        <v>48</v>
      </c>
      <c r="G483" s="3">
        <v>7600000</v>
      </c>
      <c r="H483" s="3">
        <v>35000000</v>
      </c>
      <c r="I483" s="2">
        <v>31</v>
      </c>
      <c r="J483" s="2">
        <v>0</v>
      </c>
      <c r="K483" s="2">
        <v>0</v>
      </c>
      <c r="L483" s="2">
        <v>0</v>
      </c>
      <c r="M483" s="3">
        <v>37080000</v>
      </c>
      <c r="N483" s="3">
        <v>33990000</v>
      </c>
      <c r="O483" s="3">
        <v>21720000</v>
      </c>
      <c r="P483" s="3">
        <v>13320000</v>
      </c>
      <c r="Q483" s="3">
        <v>17290000</v>
      </c>
      <c r="R483" s="3">
        <v>6170000</v>
      </c>
      <c r="S483" s="3">
        <v>3490000</v>
      </c>
      <c r="T483" s="2">
        <v>0</v>
      </c>
      <c r="U483" s="2">
        <v>0</v>
      </c>
    </row>
    <row r="484" spans="1:21" hidden="1">
      <c r="A484" s="2" t="s">
        <v>516</v>
      </c>
      <c r="B484" s="2">
        <v>43</v>
      </c>
      <c r="C484" s="2" t="s">
        <v>22</v>
      </c>
      <c r="D484" s="2" t="s">
        <v>27</v>
      </c>
      <c r="E484" s="2" t="s">
        <v>24</v>
      </c>
      <c r="F484" s="2" t="s">
        <v>28</v>
      </c>
      <c r="G484" s="3">
        <v>8000000</v>
      </c>
      <c r="H484" s="3">
        <v>49000000</v>
      </c>
      <c r="I484" s="2">
        <v>171</v>
      </c>
      <c r="J484" s="2">
        <v>0</v>
      </c>
      <c r="K484" s="2">
        <v>0</v>
      </c>
      <c r="L484" s="2">
        <v>0</v>
      </c>
      <c r="M484" s="3">
        <v>35240000</v>
      </c>
      <c r="N484" s="3">
        <v>30990000</v>
      </c>
      <c r="O484" s="3">
        <v>43630000</v>
      </c>
      <c r="P484" s="3">
        <v>10360000</v>
      </c>
      <c r="Q484" s="3">
        <v>2690000</v>
      </c>
      <c r="R484" s="3">
        <v>7250000</v>
      </c>
      <c r="S484" s="3">
        <v>3270000</v>
      </c>
      <c r="T484" s="2">
        <v>0</v>
      </c>
      <c r="U484" s="2">
        <v>1</v>
      </c>
    </row>
    <row r="485" spans="1:21" hidden="1">
      <c r="A485" s="2" t="s">
        <v>517</v>
      </c>
      <c r="B485" s="2">
        <v>38</v>
      </c>
      <c r="C485" s="2" t="s">
        <v>22</v>
      </c>
      <c r="D485" s="2" t="s">
        <v>23</v>
      </c>
      <c r="E485" s="2" t="s">
        <v>38</v>
      </c>
      <c r="F485" s="2" t="s">
        <v>41</v>
      </c>
      <c r="G485" s="3">
        <v>15100000</v>
      </c>
      <c r="H485" s="3">
        <v>59000000</v>
      </c>
      <c r="I485" s="2">
        <v>60</v>
      </c>
      <c r="J485" s="2">
        <v>1</v>
      </c>
      <c r="K485" s="2">
        <v>2</v>
      </c>
      <c r="L485" s="2">
        <v>3</v>
      </c>
      <c r="M485" s="3">
        <v>38950000</v>
      </c>
      <c r="N485" s="3">
        <v>35490000</v>
      </c>
      <c r="O485" s="3">
        <v>40390000</v>
      </c>
      <c r="P485" s="3">
        <v>13110000</v>
      </c>
      <c r="Q485" s="3">
        <v>3280000</v>
      </c>
      <c r="R485" s="3">
        <v>1260000</v>
      </c>
      <c r="S485" s="3">
        <v>3280000</v>
      </c>
      <c r="T485" s="2">
        <v>3</v>
      </c>
      <c r="U485" s="2">
        <v>1</v>
      </c>
    </row>
    <row r="486" spans="1:21" hidden="1">
      <c r="A486" s="2" t="s">
        <v>518</v>
      </c>
      <c r="B486" s="2">
        <v>41</v>
      </c>
      <c r="C486" s="2" t="s">
        <v>34</v>
      </c>
      <c r="D486" s="2" t="s">
        <v>23</v>
      </c>
      <c r="E486" s="2" t="s">
        <v>24</v>
      </c>
      <c r="F486" s="2" t="s">
        <v>28</v>
      </c>
      <c r="G486" s="3">
        <v>11200000</v>
      </c>
      <c r="H486" s="3">
        <v>39000000</v>
      </c>
      <c r="I486" s="2">
        <v>166</v>
      </c>
      <c r="J486" s="2">
        <v>0</v>
      </c>
      <c r="K486" s="2">
        <v>0</v>
      </c>
      <c r="L486" s="2">
        <v>0</v>
      </c>
      <c r="M486" s="3">
        <v>16500000</v>
      </c>
      <c r="N486" s="3">
        <v>14310000</v>
      </c>
      <c r="O486" s="3">
        <v>15970000</v>
      </c>
      <c r="P486" s="3">
        <v>5890000</v>
      </c>
      <c r="Q486" s="3">
        <v>5850000</v>
      </c>
      <c r="R486" s="3">
        <v>10120000</v>
      </c>
      <c r="S486" s="3">
        <v>2310000</v>
      </c>
      <c r="T486" s="2">
        <v>0</v>
      </c>
      <c r="U486" s="2">
        <v>0</v>
      </c>
    </row>
    <row r="487" spans="1:21" hidden="1">
      <c r="A487" s="2" t="s">
        <v>519</v>
      </c>
      <c r="B487" s="2">
        <v>58</v>
      </c>
      <c r="C487" s="2" t="s">
        <v>34</v>
      </c>
      <c r="D487" s="2" t="s">
        <v>30</v>
      </c>
      <c r="E487" s="2" t="s">
        <v>31</v>
      </c>
      <c r="F487" s="2" t="s">
        <v>28</v>
      </c>
      <c r="G487" s="3">
        <v>21500000</v>
      </c>
      <c r="H487" s="3">
        <v>118000000</v>
      </c>
      <c r="I487" s="2">
        <v>216</v>
      </c>
      <c r="J487" s="2">
        <v>0</v>
      </c>
      <c r="K487" s="2">
        <v>0</v>
      </c>
      <c r="L487" s="2">
        <v>0</v>
      </c>
      <c r="M487" s="3">
        <v>30100000</v>
      </c>
      <c r="N487" s="3">
        <v>31780000</v>
      </c>
      <c r="O487" s="3">
        <v>32700000</v>
      </c>
      <c r="P487" s="3">
        <v>12330000</v>
      </c>
      <c r="Q487" s="3">
        <v>10920000</v>
      </c>
      <c r="R487" s="3">
        <v>13300000</v>
      </c>
      <c r="S487" s="3">
        <v>4270000</v>
      </c>
      <c r="T487" s="2">
        <v>2</v>
      </c>
      <c r="U487" s="2">
        <v>0</v>
      </c>
    </row>
    <row r="488" spans="1:21" hidden="1">
      <c r="A488" s="2" t="s">
        <v>520</v>
      </c>
      <c r="B488" s="2">
        <v>34</v>
      </c>
      <c r="C488" s="2" t="s">
        <v>34</v>
      </c>
      <c r="D488" s="2" t="s">
        <v>27</v>
      </c>
      <c r="E488" s="2" t="s">
        <v>24</v>
      </c>
      <c r="F488" s="2" t="s">
        <v>41</v>
      </c>
      <c r="G488" s="3">
        <v>6800000</v>
      </c>
      <c r="H488" s="3">
        <v>26000000</v>
      </c>
      <c r="I488" s="2">
        <v>103</v>
      </c>
      <c r="J488" s="2">
        <v>3</v>
      </c>
      <c r="K488" s="2">
        <v>0</v>
      </c>
      <c r="L488" s="2">
        <v>0</v>
      </c>
      <c r="M488" s="3">
        <v>21800000</v>
      </c>
      <c r="N488" s="3">
        <v>23110000</v>
      </c>
      <c r="O488" s="3">
        <v>19720000</v>
      </c>
      <c r="P488" s="3">
        <v>840000</v>
      </c>
      <c r="Q488" s="3">
        <v>3520000</v>
      </c>
      <c r="R488" s="3">
        <v>5070000</v>
      </c>
      <c r="S488" s="3">
        <v>1950000</v>
      </c>
      <c r="T488" s="2">
        <v>1</v>
      </c>
      <c r="U488" s="2">
        <v>1</v>
      </c>
    </row>
    <row r="489" spans="1:21" hidden="1">
      <c r="A489" s="2" t="s">
        <v>521</v>
      </c>
      <c r="B489" s="2">
        <v>34</v>
      </c>
      <c r="C489" s="2" t="s">
        <v>34</v>
      </c>
      <c r="D489" s="2" t="s">
        <v>27</v>
      </c>
      <c r="E489" s="2" t="s">
        <v>24</v>
      </c>
      <c r="F489" s="2" t="s">
        <v>28</v>
      </c>
      <c r="G489" s="3">
        <v>9000000</v>
      </c>
      <c r="H489" s="3">
        <v>32000000</v>
      </c>
      <c r="I489" s="2">
        <v>52</v>
      </c>
      <c r="J489" s="2">
        <v>0</v>
      </c>
      <c r="K489" s="2">
        <v>1</v>
      </c>
      <c r="L489" s="2">
        <v>0</v>
      </c>
      <c r="M489" s="3">
        <v>14050000</v>
      </c>
      <c r="N489" s="3">
        <v>15920000</v>
      </c>
      <c r="O489" s="3">
        <v>13480000</v>
      </c>
      <c r="P489" s="3">
        <v>360000</v>
      </c>
      <c r="Q489" s="3">
        <v>640000</v>
      </c>
      <c r="R489" s="3">
        <v>3470000</v>
      </c>
      <c r="S489" s="3">
        <v>1700000</v>
      </c>
      <c r="T489" s="2">
        <v>1</v>
      </c>
      <c r="U489" s="2">
        <v>0</v>
      </c>
    </row>
    <row r="490" spans="1:21" hidden="1">
      <c r="A490" s="2" t="s">
        <v>522</v>
      </c>
      <c r="B490" s="2">
        <v>41</v>
      </c>
      <c r="C490" s="2" t="s">
        <v>22</v>
      </c>
      <c r="D490" s="2" t="s">
        <v>30</v>
      </c>
      <c r="E490" s="2" t="s">
        <v>24</v>
      </c>
      <c r="F490" s="2" t="s">
        <v>48</v>
      </c>
      <c r="G490" s="3">
        <v>13400000</v>
      </c>
      <c r="H490" s="3">
        <v>57000000</v>
      </c>
      <c r="I490" s="2">
        <v>57</v>
      </c>
      <c r="J490" s="2">
        <v>0</v>
      </c>
      <c r="K490" s="2">
        <v>0</v>
      </c>
      <c r="L490" s="2">
        <v>0</v>
      </c>
      <c r="M490" s="3">
        <v>9580000</v>
      </c>
      <c r="N490" s="3">
        <v>17740000</v>
      </c>
      <c r="O490" s="3">
        <v>17230000</v>
      </c>
      <c r="P490" s="3">
        <v>8520000</v>
      </c>
      <c r="Q490" s="3">
        <v>7250000</v>
      </c>
      <c r="R490" s="3">
        <v>8760000</v>
      </c>
      <c r="S490" s="3">
        <v>150000</v>
      </c>
      <c r="T490" s="2">
        <v>1</v>
      </c>
      <c r="U490" s="2">
        <v>0</v>
      </c>
    </row>
    <row r="491" spans="1:21" hidden="1">
      <c r="A491" s="2" t="s">
        <v>523</v>
      </c>
      <c r="B491" s="2">
        <v>49</v>
      </c>
      <c r="C491" s="2" t="s">
        <v>34</v>
      </c>
      <c r="D491" s="2" t="s">
        <v>27</v>
      </c>
      <c r="E491" s="2" t="s">
        <v>24</v>
      </c>
      <c r="F491" s="2" t="s">
        <v>28</v>
      </c>
      <c r="G491" s="3">
        <v>11800000</v>
      </c>
      <c r="H491" s="3">
        <v>60000000</v>
      </c>
      <c r="I491" s="2">
        <v>169</v>
      </c>
      <c r="J491" s="2">
        <v>0</v>
      </c>
      <c r="K491" s="2">
        <v>0</v>
      </c>
      <c r="L491" s="2">
        <v>0</v>
      </c>
      <c r="M491" s="3">
        <v>40960000</v>
      </c>
      <c r="N491" s="3">
        <v>32850000</v>
      </c>
      <c r="O491" s="3">
        <v>47060000</v>
      </c>
      <c r="P491" s="3">
        <v>11170000</v>
      </c>
      <c r="Q491" s="3">
        <v>7530000</v>
      </c>
      <c r="R491" s="3">
        <v>6020000</v>
      </c>
      <c r="S491" s="3">
        <v>1790000</v>
      </c>
      <c r="T491" s="2">
        <v>0</v>
      </c>
      <c r="U491" s="2">
        <v>0</v>
      </c>
    </row>
    <row r="492" spans="1:21" hidden="1">
      <c r="A492" s="2" t="s">
        <v>524</v>
      </c>
      <c r="B492" s="2">
        <v>29</v>
      </c>
      <c r="C492" s="2" t="s">
        <v>22</v>
      </c>
      <c r="D492" s="2" t="s">
        <v>27</v>
      </c>
      <c r="E492" s="2" t="s">
        <v>24</v>
      </c>
      <c r="F492" s="2" t="s">
        <v>28</v>
      </c>
      <c r="G492" s="3">
        <v>11100000</v>
      </c>
      <c r="H492" s="3">
        <v>34000000</v>
      </c>
      <c r="I492" s="2">
        <v>52</v>
      </c>
      <c r="J492" s="2">
        <v>0</v>
      </c>
      <c r="K492" s="2">
        <v>0</v>
      </c>
      <c r="L492" s="2">
        <v>0</v>
      </c>
      <c r="M492" s="3">
        <v>10630000</v>
      </c>
      <c r="N492" s="3">
        <v>8460000</v>
      </c>
      <c r="O492" s="3">
        <v>6220000</v>
      </c>
      <c r="P492" s="3">
        <v>4310000</v>
      </c>
      <c r="Q492" s="3">
        <v>2470000</v>
      </c>
      <c r="R492" s="3">
        <v>2890000</v>
      </c>
      <c r="S492" s="3">
        <v>1930000</v>
      </c>
      <c r="T492" s="2">
        <v>1</v>
      </c>
      <c r="U492" s="2">
        <v>0</v>
      </c>
    </row>
    <row r="493" spans="1:21" hidden="1">
      <c r="A493" s="2" t="s">
        <v>525</v>
      </c>
      <c r="B493" s="2">
        <v>43</v>
      </c>
      <c r="C493" s="2" t="s">
        <v>34</v>
      </c>
      <c r="D493" s="2" t="s">
        <v>23</v>
      </c>
      <c r="E493" s="2" t="s">
        <v>24</v>
      </c>
      <c r="F493" s="2" t="s">
        <v>28</v>
      </c>
      <c r="G493" s="3">
        <v>20700000</v>
      </c>
      <c r="H493" s="3">
        <v>135000000</v>
      </c>
      <c r="I493" s="2">
        <v>159</v>
      </c>
      <c r="J493" s="2">
        <v>0</v>
      </c>
      <c r="K493" s="2">
        <v>0</v>
      </c>
      <c r="L493" s="2">
        <v>0</v>
      </c>
      <c r="M493" s="3">
        <v>15530000</v>
      </c>
      <c r="N493" s="3">
        <v>28210000</v>
      </c>
      <c r="O493" s="3">
        <v>11830000</v>
      </c>
      <c r="P493" s="3">
        <v>4750000</v>
      </c>
      <c r="Q493" s="3">
        <v>15600000</v>
      </c>
      <c r="R493" s="3">
        <v>11770000</v>
      </c>
      <c r="S493" s="3">
        <v>7410000</v>
      </c>
      <c r="T493" s="2">
        <v>0</v>
      </c>
      <c r="U493" s="2">
        <v>0</v>
      </c>
    </row>
    <row r="494" spans="1:21" hidden="1">
      <c r="A494" s="2" t="s">
        <v>526</v>
      </c>
      <c r="B494" s="2">
        <v>58</v>
      </c>
      <c r="C494" s="2" t="s">
        <v>22</v>
      </c>
      <c r="D494" s="2" t="s">
        <v>30</v>
      </c>
      <c r="E494" s="2" t="s">
        <v>31</v>
      </c>
      <c r="F494" s="2" t="s">
        <v>28</v>
      </c>
      <c r="G494" s="3">
        <v>9300000</v>
      </c>
      <c r="H494" s="3">
        <v>51000000</v>
      </c>
      <c r="I494" s="2">
        <v>152</v>
      </c>
      <c r="J494" s="2">
        <v>0</v>
      </c>
      <c r="K494" s="2">
        <v>0</v>
      </c>
      <c r="L494" s="2">
        <v>0</v>
      </c>
      <c r="M494" s="3">
        <v>31750000</v>
      </c>
      <c r="N494" s="3">
        <v>27930000</v>
      </c>
      <c r="O494" s="3">
        <v>39110000</v>
      </c>
      <c r="P494" s="3">
        <v>8840000</v>
      </c>
      <c r="Q494" s="3">
        <v>9350000</v>
      </c>
      <c r="R494" s="3">
        <v>10820000</v>
      </c>
      <c r="S494" s="3">
        <v>1510000</v>
      </c>
      <c r="T494" s="2">
        <v>1</v>
      </c>
      <c r="U494" s="2">
        <v>0</v>
      </c>
    </row>
    <row r="495" spans="1:21" hidden="1">
      <c r="A495" s="2" t="s">
        <v>527</v>
      </c>
      <c r="B495" s="2">
        <v>35</v>
      </c>
      <c r="C495" s="2" t="s">
        <v>22</v>
      </c>
      <c r="D495" s="2" t="s">
        <v>30</v>
      </c>
      <c r="E495" s="2" t="s">
        <v>24</v>
      </c>
      <c r="F495" s="2" t="s">
        <v>28</v>
      </c>
      <c r="G495" s="3">
        <v>8500000</v>
      </c>
      <c r="H495" s="3">
        <v>44000000</v>
      </c>
      <c r="I495" s="2">
        <v>73</v>
      </c>
      <c r="J495" s="2">
        <v>0</v>
      </c>
      <c r="K495" s="2">
        <v>0</v>
      </c>
      <c r="L495" s="2">
        <v>0</v>
      </c>
      <c r="M495" s="3">
        <v>15480000</v>
      </c>
      <c r="N495" s="3">
        <v>11550000</v>
      </c>
      <c r="O495" s="3">
        <v>17480000</v>
      </c>
      <c r="P495" s="3">
        <v>6780000</v>
      </c>
      <c r="Q495" s="3">
        <v>4380000</v>
      </c>
      <c r="R495" s="3">
        <v>8980000</v>
      </c>
      <c r="S495" s="3">
        <v>290000</v>
      </c>
      <c r="T495" s="2">
        <v>1</v>
      </c>
      <c r="U495" s="2">
        <v>0</v>
      </c>
    </row>
    <row r="496" spans="1:21" hidden="1">
      <c r="A496" s="2" t="s">
        <v>528</v>
      </c>
      <c r="B496" s="2">
        <v>34</v>
      </c>
      <c r="C496" s="2" t="s">
        <v>22</v>
      </c>
      <c r="D496" s="2" t="s">
        <v>23</v>
      </c>
      <c r="E496" s="2" t="s">
        <v>24</v>
      </c>
      <c r="F496" s="2" t="s">
        <v>25</v>
      </c>
      <c r="G496" s="3">
        <v>11800000</v>
      </c>
      <c r="H496" s="3">
        <v>40000000</v>
      </c>
      <c r="I496" s="2">
        <v>55</v>
      </c>
      <c r="J496" s="2">
        <v>0</v>
      </c>
      <c r="K496" s="2">
        <v>0</v>
      </c>
      <c r="L496" s="2">
        <v>0</v>
      </c>
      <c r="M496" s="3">
        <v>13170000</v>
      </c>
      <c r="N496" s="3">
        <v>11110000</v>
      </c>
      <c r="O496" s="3">
        <v>13370000</v>
      </c>
      <c r="P496" s="3">
        <v>12700000</v>
      </c>
      <c r="Q496" s="3">
        <v>3440000</v>
      </c>
      <c r="R496" s="3">
        <v>7440000</v>
      </c>
      <c r="S496" s="3">
        <v>1640000</v>
      </c>
      <c r="T496" s="2">
        <v>0</v>
      </c>
      <c r="U496" s="2">
        <v>0</v>
      </c>
    </row>
    <row r="497" spans="1:21" hidden="1">
      <c r="A497" s="2" t="s">
        <v>529</v>
      </c>
      <c r="B497" s="2">
        <v>43</v>
      </c>
      <c r="C497" s="2" t="s">
        <v>22</v>
      </c>
      <c r="D497" s="2" t="s">
        <v>30</v>
      </c>
      <c r="E497" s="2" t="s">
        <v>24</v>
      </c>
      <c r="F497" s="2" t="s">
        <v>25</v>
      </c>
      <c r="G497" s="3">
        <v>7400000</v>
      </c>
      <c r="H497" s="3">
        <v>37000000</v>
      </c>
      <c r="I497" s="2">
        <v>161</v>
      </c>
      <c r="J497" s="2">
        <v>0</v>
      </c>
      <c r="K497" s="2">
        <v>0</v>
      </c>
      <c r="L497" s="2">
        <v>0</v>
      </c>
      <c r="M497" s="3">
        <v>13510000</v>
      </c>
      <c r="N497" s="3">
        <v>13360000</v>
      </c>
      <c r="O497" s="3">
        <v>18050000</v>
      </c>
      <c r="P497" s="3">
        <v>5980000</v>
      </c>
      <c r="Q497" s="3">
        <v>5120000</v>
      </c>
      <c r="R497" s="3">
        <v>9890000</v>
      </c>
      <c r="S497" s="3">
        <v>120000</v>
      </c>
      <c r="T497" s="2">
        <v>1</v>
      </c>
      <c r="U497" s="2">
        <v>0</v>
      </c>
    </row>
    <row r="498" spans="1:21" hidden="1">
      <c r="A498" s="2" t="s">
        <v>530</v>
      </c>
      <c r="B498" s="2">
        <v>36</v>
      </c>
      <c r="C498" s="2" t="s">
        <v>22</v>
      </c>
      <c r="D498" s="2" t="s">
        <v>30</v>
      </c>
      <c r="E498" s="2" t="s">
        <v>38</v>
      </c>
      <c r="F498" s="2" t="s">
        <v>48</v>
      </c>
      <c r="G498" s="3">
        <v>6800000</v>
      </c>
      <c r="H498" s="3">
        <v>37000000</v>
      </c>
      <c r="I498" s="2">
        <v>107</v>
      </c>
      <c r="J498" s="2">
        <v>0</v>
      </c>
      <c r="K498" s="2">
        <v>0</v>
      </c>
      <c r="L498" s="2">
        <v>0</v>
      </c>
      <c r="M498" s="3">
        <v>11780000</v>
      </c>
      <c r="N498" s="3">
        <v>14130000</v>
      </c>
      <c r="O498" s="3">
        <v>15880000</v>
      </c>
      <c r="P498" s="3">
        <v>5660000</v>
      </c>
      <c r="Q498" s="3">
        <v>6130000</v>
      </c>
      <c r="R498" s="3">
        <v>7020000</v>
      </c>
      <c r="S498" s="3">
        <v>610000</v>
      </c>
      <c r="T498" s="2">
        <v>0</v>
      </c>
      <c r="U498" s="2">
        <v>0</v>
      </c>
    </row>
    <row r="499" spans="1:21" hidden="1">
      <c r="A499" s="2" t="s">
        <v>531</v>
      </c>
      <c r="B499" s="2">
        <v>31</v>
      </c>
      <c r="C499" s="2" t="s">
        <v>34</v>
      </c>
      <c r="D499" s="2" t="s">
        <v>30</v>
      </c>
      <c r="E499" s="2" t="s">
        <v>24</v>
      </c>
      <c r="F499" s="2" t="s">
        <v>25</v>
      </c>
      <c r="G499" s="3">
        <v>10600000</v>
      </c>
      <c r="H499" s="3">
        <v>31000000</v>
      </c>
      <c r="I499" s="2">
        <v>28</v>
      </c>
      <c r="J499" s="2">
        <v>0</v>
      </c>
      <c r="K499" s="2">
        <v>0</v>
      </c>
      <c r="L499" s="2">
        <v>1</v>
      </c>
      <c r="M499" s="3">
        <v>9150000</v>
      </c>
      <c r="N499" s="3">
        <v>11990000</v>
      </c>
      <c r="O499" s="3">
        <v>10150000</v>
      </c>
      <c r="P499" s="3">
        <v>4290000</v>
      </c>
      <c r="Q499" s="3">
        <v>4230000</v>
      </c>
      <c r="R499" s="3">
        <v>3250000</v>
      </c>
      <c r="S499" s="3">
        <v>460000</v>
      </c>
      <c r="T499" s="2">
        <v>2</v>
      </c>
      <c r="U499" s="2">
        <v>0</v>
      </c>
    </row>
    <row r="500" spans="1:21" hidden="1">
      <c r="A500" s="2" t="s">
        <v>532</v>
      </c>
      <c r="B500" s="2">
        <v>41</v>
      </c>
      <c r="C500" s="2" t="s">
        <v>34</v>
      </c>
      <c r="D500" s="2" t="s">
        <v>30</v>
      </c>
      <c r="E500" s="2" t="s">
        <v>24</v>
      </c>
      <c r="F500" s="2" t="s">
        <v>25</v>
      </c>
      <c r="G500" s="3">
        <v>5800000</v>
      </c>
      <c r="H500" s="3">
        <v>22000000</v>
      </c>
      <c r="I500" s="2">
        <v>147</v>
      </c>
      <c r="J500" s="2">
        <v>2</v>
      </c>
      <c r="K500" s="2">
        <v>2</v>
      </c>
      <c r="L500" s="2">
        <v>2</v>
      </c>
      <c r="M500" s="3">
        <v>18260000</v>
      </c>
      <c r="N500" s="3">
        <v>19020000</v>
      </c>
      <c r="O500" s="3">
        <v>14770000</v>
      </c>
      <c r="P500" s="3">
        <v>3880000</v>
      </c>
      <c r="Q500" s="3">
        <v>1280000</v>
      </c>
      <c r="R500" s="3">
        <v>1650000</v>
      </c>
      <c r="S500" s="3">
        <v>3170000</v>
      </c>
      <c r="T500" s="2">
        <v>4</v>
      </c>
      <c r="U500" s="2">
        <v>1</v>
      </c>
    </row>
    <row r="501" spans="1:21" hidden="1">
      <c r="A501" s="2" t="s">
        <v>533</v>
      </c>
      <c r="B501" s="2">
        <v>37</v>
      </c>
      <c r="C501" s="2" t="s">
        <v>22</v>
      </c>
      <c r="D501" s="2" t="s">
        <v>23</v>
      </c>
      <c r="E501" s="2" t="s">
        <v>24</v>
      </c>
      <c r="F501" s="2" t="s">
        <v>48</v>
      </c>
      <c r="G501" s="3">
        <v>12300000</v>
      </c>
      <c r="H501" s="3">
        <v>46000000</v>
      </c>
      <c r="I501" s="2">
        <v>37</v>
      </c>
      <c r="J501" s="2">
        <v>0</v>
      </c>
      <c r="K501" s="2">
        <v>0</v>
      </c>
      <c r="L501" s="2">
        <v>0</v>
      </c>
      <c r="M501" s="3">
        <v>10470000</v>
      </c>
      <c r="N501" s="3">
        <v>8600000</v>
      </c>
      <c r="O501" s="3">
        <v>4190000</v>
      </c>
      <c r="P501" s="3">
        <v>3260000</v>
      </c>
      <c r="Q501" s="3">
        <v>2590000</v>
      </c>
      <c r="R501" s="3">
        <v>1260000</v>
      </c>
      <c r="S501" s="3">
        <v>1030000</v>
      </c>
      <c r="T501" s="2">
        <v>0</v>
      </c>
      <c r="U501" s="2">
        <v>0</v>
      </c>
    </row>
    <row r="502" spans="1:21" hidden="1">
      <c r="A502" s="2" t="s">
        <v>534</v>
      </c>
      <c r="B502" s="2">
        <v>40</v>
      </c>
      <c r="C502" s="2" t="s">
        <v>22</v>
      </c>
      <c r="D502" s="2" t="s">
        <v>23</v>
      </c>
      <c r="E502" s="2" t="s">
        <v>24</v>
      </c>
      <c r="F502" s="2" t="s">
        <v>48</v>
      </c>
      <c r="G502" s="3">
        <v>11800000</v>
      </c>
      <c r="H502" s="3">
        <v>78000000</v>
      </c>
      <c r="I502" s="2">
        <v>133</v>
      </c>
      <c r="J502" s="2">
        <v>0</v>
      </c>
      <c r="K502" s="2">
        <v>0</v>
      </c>
      <c r="L502" s="2">
        <v>0</v>
      </c>
      <c r="M502" s="3">
        <v>28220000</v>
      </c>
      <c r="N502" s="3">
        <v>16690000</v>
      </c>
      <c r="O502" s="3">
        <v>9440000</v>
      </c>
      <c r="P502" s="3">
        <v>23930000</v>
      </c>
      <c r="Q502" s="3">
        <v>6280000</v>
      </c>
      <c r="R502" s="3">
        <v>3050000</v>
      </c>
      <c r="S502" s="3">
        <v>5040000</v>
      </c>
      <c r="T502" s="2">
        <v>1</v>
      </c>
      <c r="U502" s="2">
        <v>0</v>
      </c>
    </row>
    <row r="503" spans="1:21" hidden="1">
      <c r="A503" s="2" t="s">
        <v>535</v>
      </c>
      <c r="B503" s="2">
        <v>37</v>
      </c>
      <c r="C503" s="2" t="s">
        <v>34</v>
      </c>
      <c r="D503" s="2" t="s">
        <v>23</v>
      </c>
      <c r="E503" s="2" t="s">
        <v>24</v>
      </c>
      <c r="F503" s="2" t="s">
        <v>28</v>
      </c>
      <c r="G503" s="3">
        <v>14500000</v>
      </c>
      <c r="H503" s="3">
        <v>80000000</v>
      </c>
      <c r="I503" s="2">
        <v>79</v>
      </c>
      <c r="J503" s="2">
        <v>1</v>
      </c>
      <c r="K503" s="2">
        <v>0</v>
      </c>
      <c r="L503" s="2">
        <v>0</v>
      </c>
      <c r="M503" s="3">
        <v>55600000</v>
      </c>
      <c r="N503" s="3">
        <v>55820000</v>
      </c>
      <c r="O503" s="3">
        <v>42990000</v>
      </c>
      <c r="P503" s="3">
        <v>21500000</v>
      </c>
      <c r="Q503" s="3">
        <v>23820000</v>
      </c>
      <c r="R503" s="3">
        <v>16690000</v>
      </c>
      <c r="S503" s="3">
        <v>1660000</v>
      </c>
      <c r="T503" s="2">
        <v>1</v>
      </c>
      <c r="U503" s="2">
        <v>1</v>
      </c>
    </row>
    <row r="504" spans="1:21" hidden="1">
      <c r="A504" s="2" t="s">
        <v>536</v>
      </c>
      <c r="B504" s="2">
        <v>35</v>
      </c>
      <c r="C504" s="2" t="s">
        <v>22</v>
      </c>
      <c r="D504" s="2" t="s">
        <v>23</v>
      </c>
      <c r="E504" s="2" t="s">
        <v>24</v>
      </c>
      <c r="F504" s="2" t="s">
        <v>48</v>
      </c>
      <c r="G504" s="3">
        <v>11900000</v>
      </c>
      <c r="H504" s="3">
        <v>34000000</v>
      </c>
      <c r="I504" s="2">
        <v>19</v>
      </c>
      <c r="J504" s="2">
        <v>0</v>
      </c>
      <c r="K504" s="2">
        <v>0</v>
      </c>
      <c r="L504" s="2">
        <v>0</v>
      </c>
      <c r="M504" s="3">
        <v>5610000</v>
      </c>
      <c r="N504" s="3">
        <v>6960000</v>
      </c>
      <c r="O504" s="3">
        <v>9710000</v>
      </c>
      <c r="P504" s="3">
        <v>2620000</v>
      </c>
      <c r="Q504" s="3">
        <v>6070000</v>
      </c>
      <c r="R504" s="3">
        <v>4990000</v>
      </c>
      <c r="S504" s="3">
        <v>4470000</v>
      </c>
      <c r="T504" s="2">
        <v>0</v>
      </c>
      <c r="U504" s="2">
        <v>0</v>
      </c>
    </row>
    <row r="505" spans="1:21" hidden="1">
      <c r="A505" s="2" t="s">
        <v>537</v>
      </c>
      <c r="B505" s="2">
        <v>27</v>
      </c>
      <c r="C505" s="2" t="s">
        <v>34</v>
      </c>
      <c r="D505" s="2" t="s">
        <v>46</v>
      </c>
      <c r="E505" s="2" t="s">
        <v>24</v>
      </c>
      <c r="F505" s="2" t="s">
        <v>28</v>
      </c>
      <c r="G505" s="3">
        <v>12600000</v>
      </c>
      <c r="H505" s="3">
        <v>85000000</v>
      </c>
      <c r="I505" s="2">
        <v>17</v>
      </c>
      <c r="J505" s="2">
        <v>0</v>
      </c>
      <c r="K505" s="2">
        <v>1</v>
      </c>
      <c r="L505" s="2">
        <v>2</v>
      </c>
      <c r="M505" s="3">
        <v>54090000</v>
      </c>
      <c r="N505" s="3">
        <v>57590000</v>
      </c>
      <c r="O505" s="3">
        <v>56580000</v>
      </c>
      <c r="P505" s="3">
        <v>25280000</v>
      </c>
      <c r="Q505" s="3">
        <v>10020000</v>
      </c>
      <c r="R505" s="3">
        <v>4720000</v>
      </c>
      <c r="S505" s="3">
        <v>4910000</v>
      </c>
      <c r="T505" s="2">
        <v>2</v>
      </c>
      <c r="U505" s="2">
        <v>0</v>
      </c>
    </row>
    <row r="506" spans="1:21" hidden="1">
      <c r="A506" s="2" t="s">
        <v>538</v>
      </c>
      <c r="B506" s="2">
        <v>27</v>
      </c>
      <c r="C506" s="2" t="s">
        <v>22</v>
      </c>
      <c r="D506" s="2" t="s">
        <v>23</v>
      </c>
      <c r="E506" s="2" t="s">
        <v>38</v>
      </c>
      <c r="F506" s="2" t="s">
        <v>41</v>
      </c>
      <c r="G506" s="3">
        <v>14100000</v>
      </c>
      <c r="H506" s="3">
        <v>88000000</v>
      </c>
      <c r="I506" s="2">
        <v>66</v>
      </c>
      <c r="J506" s="2">
        <v>0</v>
      </c>
      <c r="K506" s="2">
        <v>0</v>
      </c>
      <c r="L506" s="2">
        <v>0</v>
      </c>
      <c r="M506" s="3">
        <v>35450000</v>
      </c>
      <c r="N506" s="3">
        <v>34060000</v>
      </c>
      <c r="O506" s="3">
        <v>33100000</v>
      </c>
      <c r="P506" s="3">
        <v>16890000</v>
      </c>
      <c r="Q506" s="3">
        <v>15270000</v>
      </c>
      <c r="R506" s="3">
        <v>11630000</v>
      </c>
      <c r="S506" s="3">
        <v>40000</v>
      </c>
      <c r="T506" s="2">
        <v>1</v>
      </c>
      <c r="U506" s="2">
        <v>0</v>
      </c>
    </row>
    <row r="507" spans="1:21" hidden="1">
      <c r="A507" s="2" t="s">
        <v>539</v>
      </c>
      <c r="B507" s="2">
        <v>48</v>
      </c>
      <c r="C507" s="2" t="s">
        <v>22</v>
      </c>
      <c r="D507" s="2" t="s">
        <v>27</v>
      </c>
      <c r="E507" s="2" t="s">
        <v>24</v>
      </c>
      <c r="F507" s="2" t="s">
        <v>28</v>
      </c>
      <c r="G507" s="3">
        <v>9500000</v>
      </c>
      <c r="H507" s="3">
        <v>50000000</v>
      </c>
      <c r="I507" s="2">
        <v>177</v>
      </c>
      <c r="J507" s="2">
        <v>0</v>
      </c>
      <c r="K507" s="2">
        <v>3</v>
      </c>
      <c r="L507" s="2">
        <v>1</v>
      </c>
      <c r="M507" s="3">
        <v>25290000</v>
      </c>
      <c r="N507" s="3">
        <v>20160000</v>
      </c>
      <c r="O507" s="3">
        <v>18740000</v>
      </c>
      <c r="P507" s="3">
        <v>24380000</v>
      </c>
      <c r="Q507" s="3">
        <v>750000</v>
      </c>
      <c r="R507" s="3">
        <v>560000</v>
      </c>
      <c r="S507" s="3">
        <v>3810000</v>
      </c>
      <c r="T507" s="2">
        <v>2</v>
      </c>
      <c r="U507" s="2">
        <v>0</v>
      </c>
    </row>
    <row r="508" spans="1:21" hidden="1">
      <c r="A508" s="2" t="s">
        <v>540</v>
      </c>
      <c r="B508" s="2">
        <v>39</v>
      </c>
      <c r="C508" s="2" t="s">
        <v>34</v>
      </c>
      <c r="D508" s="2" t="s">
        <v>27</v>
      </c>
      <c r="E508" s="2" t="s">
        <v>24</v>
      </c>
      <c r="F508" s="2" t="s">
        <v>31</v>
      </c>
      <c r="G508" s="3">
        <v>5000000</v>
      </c>
      <c r="H508" s="3">
        <v>20000000</v>
      </c>
      <c r="I508" s="2">
        <v>149</v>
      </c>
      <c r="J508" s="2">
        <v>0</v>
      </c>
      <c r="K508" s="2">
        <v>0</v>
      </c>
      <c r="L508" s="2">
        <v>3</v>
      </c>
      <c r="M508" s="3">
        <v>6260000</v>
      </c>
      <c r="N508" s="3">
        <v>7720000</v>
      </c>
      <c r="O508" s="3">
        <v>5670000</v>
      </c>
      <c r="P508" s="3">
        <v>640000</v>
      </c>
      <c r="Q508" s="3">
        <v>2240000</v>
      </c>
      <c r="R508" s="3">
        <v>1150000</v>
      </c>
      <c r="S508" s="3">
        <v>1710000</v>
      </c>
      <c r="T508" s="2">
        <v>2</v>
      </c>
      <c r="U508" s="2">
        <v>0</v>
      </c>
    </row>
    <row r="509" spans="1:21" hidden="1">
      <c r="A509" s="2" t="s">
        <v>541</v>
      </c>
      <c r="B509" s="2">
        <v>24</v>
      </c>
      <c r="C509" s="2" t="s">
        <v>22</v>
      </c>
      <c r="D509" s="2" t="s">
        <v>23</v>
      </c>
      <c r="E509" s="2" t="s">
        <v>38</v>
      </c>
      <c r="F509" s="2" t="s">
        <v>28</v>
      </c>
      <c r="G509" s="3">
        <v>8000000</v>
      </c>
      <c r="H509" s="3">
        <v>41000000</v>
      </c>
      <c r="I509" s="2">
        <v>30</v>
      </c>
      <c r="J509" s="2">
        <v>0</v>
      </c>
      <c r="K509" s="2">
        <v>0</v>
      </c>
      <c r="L509" s="2">
        <v>1</v>
      </c>
      <c r="M509" s="3">
        <v>11210000</v>
      </c>
      <c r="N509" s="3">
        <v>16370000</v>
      </c>
      <c r="O509" s="3">
        <v>18310000</v>
      </c>
      <c r="P509" s="3">
        <v>2960000</v>
      </c>
      <c r="Q509" s="3">
        <v>8760000</v>
      </c>
      <c r="R509" s="3">
        <v>6170000</v>
      </c>
      <c r="S509" s="3">
        <v>970000</v>
      </c>
      <c r="T509" s="2">
        <v>1</v>
      </c>
      <c r="U509" s="2">
        <v>0</v>
      </c>
    </row>
    <row r="510" spans="1:21" hidden="1">
      <c r="A510" s="2" t="s">
        <v>542</v>
      </c>
      <c r="B510" s="2">
        <v>34</v>
      </c>
      <c r="C510" s="2" t="s">
        <v>22</v>
      </c>
      <c r="D510" s="2" t="s">
        <v>23</v>
      </c>
      <c r="E510" s="2" t="s">
        <v>24</v>
      </c>
      <c r="F510" s="2" t="s">
        <v>28</v>
      </c>
      <c r="G510" s="3">
        <v>11700000</v>
      </c>
      <c r="H510" s="3">
        <v>43000000</v>
      </c>
      <c r="I510" s="2">
        <v>65</v>
      </c>
      <c r="J510" s="2">
        <v>0</v>
      </c>
      <c r="K510" s="2">
        <v>0</v>
      </c>
      <c r="L510" s="2">
        <v>1</v>
      </c>
      <c r="M510" s="3">
        <v>21040000</v>
      </c>
      <c r="N510" s="3">
        <v>20260000</v>
      </c>
      <c r="O510" s="3">
        <v>15580000</v>
      </c>
      <c r="P510" s="3">
        <v>7660000</v>
      </c>
      <c r="Q510" s="3">
        <v>10140000</v>
      </c>
      <c r="R510" s="3">
        <v>2470000</v>
      </c>
      <c r="S510" s="3">
        <v>2140000</v>
      </c>
      <c r="T510" s="2">
        <v>2</v>
      </c>
      <c r="U510" s="2">
        <v>0</v>
      </c>
    </row>
    <row r="511" spans="1:21" hidden="1">
      <c r="A511" s="2" t="s">
        <v>543</v>
      </c>
      <c r="B511" s="2">
        <v>46</v>
      </c>
      <c r="C511" s="2" t="s">
        <v>22</v>
      </c>
      <c r="D511" s="2" t="s">
        <v>23</v>
      </c>
      <c r="E511" s="2" t="s">
        <v>24</v>
      </c>
      <c r="F511" s="2" t="s">
        <v>31</v>
      </c>
      <c r="G511" s="3">
        <v>8200000</v>
      </c>
      <c r="H511" s="3">
        <v>27000000</v>
      </c>
      <c r="I511" s="2">
        <v>101</v>
      </c>
      <c r="J511" s="2">
        <v>0</v>
      </c>
      <c r="K511" s="2">
        <v>0</v>
      </c>
      <c r="L511" s="2">
        <v>0</v>
      </c>
      <c r="M511" s="3">
        <v>5890000</v>
      </c>
      <c r="N511" s="3">
        <v>3400000</v>
      </c>
      <c r="O511" s="3">
        <v>3430000</v>
      </c>
      <c r="P511" s="3">
        <v>2290000</v>
      </c>
      <c r="Q511" s="3">
        <v>1140000</v>
      </c>
      <c r="R511" s="3">
        <v>1080000</v>
      </c>
      <c r="S511" s="3">
        <v>220000</v>
      </c>
      <c r="T511" s="2">
        <v>0</v>
      </c>
      <c r="U511" s="2">
        <v>0</v>
      </c>
    </row>
    <row r="512" spans="1:21" hidden="1">
      <c r="A512" s="2" t="s">
        <v>544</v>
      </c>
      <c r="B512" s="2">
        <v>25</v>
      </c>
      <c r="C512" s="2" t="s">
        <v>34</v>
      </c>
      <c r="D512" s="2" t="s">
        <v>23</v>
      </c>
      <c r="E512" s="2" t="s">
        <v>38</v>
      </c>
      <c r="F512" s="2" t="s">
        <v>28</v>
      </c>
      <c r="G512" s="3">
        <v>9200000</v>
      </c>
      <c r="H512" s="3">
        <v>40000000</v>
      </c>
      <c r="I512" s="2">
        <v>30</v>
      </c>
      <c r="J512" s="2">
        <v>2</v>
      </c>
      <c r="K512" s="2">
        <v>0</v>
      </c>
      <c r="L512" s="2">
        <v>0</v>
      </c>
      <c r="M512" s="3">
        <v>6360000</v>
      </c>
      <c r="N512" s="3">
        <v>12450000</v>
      </c>
      <c r="O512" s="3">
        <v>7400000</v>
      </c>
      <c r="P512" s="3">
        <v>640000</v>
      </c>
      <c r="Q512" s="3">
        <v>3470000</v>
      </c>
      <c r="R512" s="3">
        <v>2850000</v>
      </c>
      <c r="S512" s="3">
        <v>2160000</v>
      </c>
      <c r="T512" s="2">
        <v>1</v>
      </c>
      <c r="U512" s="2">
        <v>0</v>
      </c>
    </row>
    <row r="513" spans="1:21" hidden="1">
      <c r="A513" s="2" t="s">
        <v>545</v>
      </c>
      <c r="B513" s="2">
        <v>39</v>
      </c>
      <c r="C513" s="2" t="s">
        <v>22</v>
      </c>
      <c r="D513" s="2" t="s">
        <v>27</v>
      </c>
      <c r="E513" s="2" t="s">
        <v>24</v>
      </c>
      <c r="F513" s="2" t="s">
        <v>48</v>
      </c>
      <c r="G513" s="3">
        <v>23800000</v>
      </c>
      <c r="H513" s="3">
        <v>80000000</v>
      </c>
      <c r="I513" s="2">
        <v>53</v>
      </c>
      <c r="J513" s="2">
        <v>0</v>
      </c>
      <c r="K513" s="2">
        <v>0</v>
      </c>
      <c r="L513" s="2">
        <v>0</v>
      </c>
      <c r="M513" s="3">
        <v>47310000</v>
      </c>
      <c r="N513" s="3">
        <v>47250000</v>
      </c>
      <c r="O513" s="3">
        <v>36980000</v>
      </c>
      <c r="P513" s="3">
        <v>16450000</v>
      </c>
      <c r="Q513" s="3">
        <v>16890000</v>
      </c>
      <c r="R513" s="3">
        <v>10630000</v>
      </c>
      <c r="S513" s="3">
        <v>3500000</v>
      </c>
      <c r="T513" s="2">
        <v>0</v>
      </c>
      <c r="U513" s="2">
        <v>0</v>
      </c>
    </row>
    <row r="514" spans="1:21" hidden="1">
      <c r="A514" s="2" t="s">
        <v>546</v>
      </c>
      <c r="B514" s="2">
        <v>48</v>
      </c>
      <c r="C514" s="2" t="s">
        <v>22</v>
      </c>
      <c r="D514" s="2" t="s">
        <v>23</v>
      </c>
      <c r="E514" s="2" t="s">
        <v>24</v>
      </c>
      <c r="F514" s="2" t="s">
        <v>41</v>
      </c>
      <c r="G514" s="3">
        <v>10200000</v>
      </c>
      <c r="H514" s="3">
        <v>70000000</v>
      </c>
      <c r="I514" s="2">
        <v>157</v>
      </c>
      <c r="J514" s="2">
        <v>0</v>
      </c>
      <c r="K514" s="2">
        <v>0</v>
      </c>
      <c r="L514" s="2">
        <v>0</v>
      </c>
      <c r="M514" s="3">
        <v>28610000</v>
      </c>
      <c r="N514" s="3">
        <v>24900000</v>
      </c>
      <c r="O514" s="3">
        <v>18470000</v>
      </c>
      <c r="P514" s="3">
        <v>10950000</v>
      </c>
      <c r="Q514" s="3">
        <v>7800000</v>
      </c>
      <c r="R514" s="3">
        <v>18210000</v>
      </c>
      <c r="S514" s="3">
        <v>1770000</v>
      </c>
      <c r="T514" s="2">
        <v>0</v>
      </c>
      <c r="U514" s="2">
        <v>0</v>
      </c>
    </row>
    <row r="515" spans="1:21" hidden="1">
      <c r="A515" s="2" t="s">
        <v>547</v>
      </c>
      <c r="B515" s="2">
        <v>22</v>
      </c>
      <c r="C515" s="2" t="s">
        <v>22</v>
      </c>
      <c r="D515" s="2" t="s">
        <v>27</v>
      </c>
      <c r="E515" s="2" t="s">
        <v>38</v>
      </c>
      <c r="F515" s="2" t="s">
        <v>28</v>
      </c>
      <c r="G515" s="3">
        <v>5200000</v>
      </c>
      <c r="H515" s="3">
        <v>24000000</v>
      </c>
      <c r="I515" s="2">
        <v>16</v>
      </c>
      <c r="J515" s="2">
        <v>0</v>
      </c>
      <c r="K515" s="2">
        <v>1</v>
      </c>
      <c r="L515" s="2">
        <v>0</v>
      </c>
      <c r="M515" s="3">
        <v>15230000</v>
      </c>
      <c r="N515" s="3">
        <v>15690000</v>
      </c>
      <c r="O515" s="3">
        <v>13100000</v>
      </c>
      <c r="P515" s="3">
        <v>6410000</v>
      </c>
      <c r="Q515" s="3">
        <v>5240000</v>
      </c>
      <c r="R515" s="3">
        <v>7120000</v>
      </c>
      <c r="S515" s="3">
        <v>1300000</v>
      </c>
      <c r="T515" s="2">
        <v>2</v>
      </c>
      <c r="U515" s="2">
        <v>1</v>
      </c>
    </row>
    <row r="516" spans="1:21" hidden="1">
      <c r="A516" s="2" t="s">
        <v>548</v>
      </c>
      <c r="B516" s="2">
        <v>23</v>
      </c>
      <c r="C516" s="2" t="s">
        <v>34</v>
      </c>
      <c r="D516" s="2" t="s">
        <v>27</v>
      </c>
      <c r="E516" s="2" t="s">
        <v>38</v>
      </c>
      <c r="F516" s="2" t="s">
        <v>28</v>
      </c>
      <c r="G516" s="3">
        <v>7000000</v>
      </c>
      <c r="H516" s="3">
        <v>28000000</v>
      </c>
      <c r="I516" s="2">
        <v>42</v>
      </c>
      <c r="J516" s="2">
        <v>3</v>
      </c>
      <c r="K516" s="2">
        <v>3</v>
      </c>
      <c r="L516" s="2">
        <v>3</v>
      </c>
      <c r="M516" s="3">
        <v>26260000</v>
      </c>
      <c r="N516" s="3">
        <v>26100000</v>
      </c>
      <c r="O516" s="3">
        <v>25450000</v>
      </c>
      <c r="P516" s="3">
        <v>330000</v>
      </c>
      <c r="Q516" s="3">
        <v>480000</v>
      </c>
      <c r="R516" s="3">
        <v>470000</v>
      </c>
      <c r="S516" s="3">
        <v>4990000</v>
      </c>
      <c r="T516" s="2">
        <v>3</v>
      </c>
      <c r="U516" s="2">
        <v>1</v>
      </c>
    </row>
    <row r="517" spans="1:21" hidden="1">
      <c r="A517" s="2" t="s">
        <v>549</v>
      </c>
      <c r="B517" s="2">
        <v>38</v>
      </c>
      <c r="C517" s="2" t="s">
        <v>22</v>
      </c>
      <c r="D517" s="2" t="s">
        <v>27</v>
      </c>
      <c r="E517" s="2" t="s">
        <v>24</v>
      </c>
      <c r="F517" s="2" t="s">
        <v>48</v>
      </c>
      <c r="G517" s="3">
        <v>11500000</v>
      </c>
      <c r="H517" s="3">
        <v>54000000</v>
      </c>
      <c r="I517" s="2">
        <v>126</v>
      </c>
      <c r="J517" s="2">
        <v>0</v>
      </c>
      <c r="K517" s="2">
        <v>0</v>
      </c>
      <c r="L517" s="2">
        <v>0</v>
      </c>
      <c r="M517" s="3">
        <v>17660000</v>
      </c>
      <c r="N517" s="3">
        <v>19350000</v>
      </c>
      <c r="O517" s="3">
        <v>22730000</v>
      </c>
      <c r="P517" s="3">
        <v>5900000</v>
      </c>
      <c r="Q517" s="3">
        <v>9740000</v>
      </c>
      <c r="R517" s="3">
        <v>5570000</v>
      </c>
      <c r="S517" s="3">
        <v>130000</v>
      </c>
      <c r="T517" s="2">
        <v>1</v>
      </c>
      <c r="U517" s="2">
        <v>0</v>
      </c>
    </row>
    <row r="518" spans="1:21" hidden="1">
      <c r="A518" s="2" t="s">
        <v>550</v>
      </c>
      <c r="B518" s="2">
        <v>60</v>
      </c>
      <c r="C518" s="2" t="s">
        <v>34</v>
      </c>
      <c r="D518" s="2" t="s">
        <v>30</v>
      </c>
      <c r="E518" s="2" t="s">
        <v>31</v>
      </c>
      <c r="F518" s="2" t="s">
        <v>28</v>
      </c>
      <c r="G518" s="3">
        <v>7900000</v>
      </c>
      <c r="H518" s="3">
        <v>47000000</v>
      </c>
      <c r="I518" s="2">
        <v>226</v>
      </c>
      <c r="J518" s="2">
        <v>0</v>
      </c>
      <c r="K518" s="2">
        <v>3</v>
      </c>
      <c r="L518" s="2">
        <v>0</v>
      </c>
      <c r="M518" s="3">
        <v>37210000</v>
      </c>
      <c r="N518" s="3">
        <v>40500000</v>
      </c>
      <c r="O518" s="3">
        <v>31700000</v>
      </c>
      <c r="P518" s="3">
        <v>30160000</v>
      </c>
      <c r="Q518" s="3">
        <v>3100000</v>
      </c>
      <c r="R518" s="3">
        <v>8740000</v>
      </c>
      <c r="S518" s="3">
        <v>1770000</v>
      </c>
      <c r="T518" s="2">
        <v>1</v>
      </c>
      <c r="U518" s="2">
        <v>0</v>
      </c>
    </row>
    <row r="519" spans="1:21">
      <c r="A519" s="2" t="s">
        <v>551</v>
      </c>
      <c r="B519" s="2">
        <v>43</v>
      </c>
      <c r="C519" s="2" t="s">
        <v>34</v>
      </c>
      <c r="D519" s="2" t="s">
        <v>46</v>
      </c>
      <c r="E519" s="2" t="s">
        <v>38</v>
      </c>
      <c r="F519" s="2" t="s">
        <v>48</v>
      </c>
      <c r="G519" s="3">
        <v>13600000</v>
      </c>
      <c r="H519" s="3">
        <v>87000000</v>
      </c>
      <c r="I519" s="2">
        <v>102</v>
      </c>
      <c r="J519" s="2">
        <v>0</v>
      </c>
      <c r="K519" s="2">
        <v>0</v>
      </c>
      <c r="L519" s="2">
        <v>0</v>
      </c>
      <c r="M519" s="3">
        <v>0</v>
      </c>
      <c r="N519" s="3">
        <v>0</v>
      </c>
      <c r="O519" s="3">
        <v>3630000</v>
      </c>
      <c r="P519" s="3">
        <v>0</v>
      </c>
      <c r="Q519" s="3">
        <v>0</v>
      </c>
      <c r="R519" s="3">
        <v>1330000</v>
      </c>
      <c r="S519" s="3">
        <v>1110000</v>
      </c>
      <c r="T519" s="2">
        <v>0</v>
      </c>
      <c r="U519" s="2">
        <v>0</v>
      </c>
    </row>
    <row r="520" spans="1:21" hidden="1">
      <c r="A520" s="2" t="s">
        <v>552</v>
      </c>
      <c r="B520" s="2">
        <v>33</v>
      </c>
      <c r="C520" s="2" t="s">
        <v>34</v>
      </c>
      <c r="D520" s="2" t="s">
        <v>27</v>
      </c>
      <c r="E520" s="2" t="s">
        <v>38</v>
      </c>
      <c r="F520" s="2" t="s">
        <v>25</v>
      </c>
      <c r="G520" s="3">
        <v>6200000</v>
      </c>
      <c r="H520" s="3">
        <v>20000000</v>
      </c>
      <c r="I520" s="2">
        <v>57</v>
      </c>
      <c r="J520" s="2">
        <v>3</v>
      </c>
      <c r="K520" s="2">
        <v>3</v>
      </c>
      <c r="L520" s="2">
        <v>3</v>
      </c>
      <c r="M520" s="3">
        <v>18230000</v>
      </c>
      <c r="N520" s="3">
        <v>17600000</v>
      </c>
      <c r="O520" s="3">
        <v>14690000</v>
      </c>
      <c r="P520" s="3">
        <v>390000</v>
      </c>
      <c r="Q520" s="3">
        <v>220000</v>
      </c>
      <c r="R520" s="3">
        <v>300000</v>
      </c>
      <c r="S520" s="3">
        <v>2610000</v>
      </c>
      <c r="T520" s="2">
        <v>5</v>
      </c>
      <c r="U520" s="2">
        <v>1</v>
      </c>
    </row>
    <row r="521" spans="1:21" hidden="1">
      <c r="A521" s="2" t="s">
        <v>553</v>
      </c>
      <c r="B521" s="2">
        <v>32</v>
      </c>
      <c r="C521" s="2" t="s">
        <v>34</v>
      </c>
      <c r="D521" s="2" t="s">
        <v>46</v>
      </c>
      <c r="E521" s="2" t="s">
        <v>38</v>
      </c>
      <c r="F521" s="2" t="s">
        <v>28</v>
      </c>
      <c r="G521" s="3">
        <v>12700000</v>
      </c>
      <c r="H521" s="3">
        <v>67000000</v>
      </c>
      <c r="I521" s="2">
        <v>71</v>
      </c>
      <c r="J521" s="2">
        <v>3</v>
      </c>
      <c r="K521" s="2">
        <v>2</v>
      </c>
      <c r="L521" s="2">
        <v>3</v>
      </c>
      <c r="M521" s="3">
        <v>28800000</v>
      </c>
      <c r="N521" s="3">
        <v>36610000</v>
      </c>
      <c r="O521" s="3">
        <v>40830000</v>
      </c>
      <c r="P521" s="3">
        <v>1000000</v>
      </c>
      <c r="Q521" s="3">
        <v>810000</v>
      </c>
      <c r="R521" s="3">
        <v>880000</v>
      </c>
      <c r="S521" s="3">
        <v>5540000</v>
      </c>
      <c r="T521" s="2">
        <v>4</v>
      </c>
      <c r="U521" s="2">
        <v>1</v>
      </c>
    </row>
    <row r="522" spans="1:21" hidden="1">
      <c r="A522" s="2" t="s">
        <v>554</v>
      </c>
      <c r="B522" s="2">
        <v>37</v>
      </c>
      <c r="C522" s="2" t="s">
        <v>22</v>
      </c>
      <c r="D522" s="2" t="s">
        <v>23</v>
      </c>
      <c r="E522" s="2" t="s">
        <v>24</v>
      </c>
      <c r="F522" s="2" t="s">
        <v>25</v>
      </c>
      <c r="G522" s="3">
        <v>8500000</v>
      </c>
      <c r="H522" s="3">
        <v>40000000</v>
      </c>
      <c r="I522" s="2">
        <v>51</v>
      </c>
      <c r="J522" s="2">
        <v>0</v>
      </c>
      <c r="K522" s="2">
        <v>0</v>
      </c>
      <c r="L522" s="2">
        <v>0</v>
      </c>
      <c r="M522" s="3">
        <v>8250000</v>
      </c>
      <c r="N522" s="3">
        <v>6840000</v>
      </c>
      <c r="O522" s="3">
        <v>4360000</v>
      </c>
      <c r="P522" s="3">
        <v>3070000</v>
      </c>
      <c r="Q522" s="3">
        <v>2420000</v>
      </c>
      <c r="R522" s="3">
        <v>2730000</v>
      </c>
      <c r="S522" s="3">
        <v>430000</v>
      </c>
      <c r="T522" s="2">
        <v>0</v>
      </c>
      <c r="U522" s="2">
        <v>0</v>
      </c>
    </row>
    <row r="523" spans="1:21" hidden="1">
      <c r="A523" s="2" t="s">
        <v>555</v>
      </c>
      <c r="B523" s="2">
        <v>29</v>
      </c>
      <c r="C523" s="2" t="s">
        <v>22</v>
      </c>
      <c r="D523" s="2" t="s">
        <v>23</v>
      </c>
      <c r="E523" s="2" t="s">
        <v>24</v>
      </c>
      <c r="F523" s="2" t="s">
        <v>48</v>
      </c>
      <c r="G523" s="3">
        <v>11800000</v>
      </c>
      <c r="H523" s="3">
        <v>69000000</v>
      </c>
      <c r="I523" s="2">
        <v>80</v>
      </c>
      <c r="J523" s="2">
        <v>0</v>
      </c>
      <c r="K523" s="2">
        <v>0</v>
      </c>
      <c r="L523" s="2">
        <v>0</v>
      </c>
      <c r="M523" s="3">
        <v>32950000</v>
      </c>
      <c r="N523" s="3">
        <v>31920000</v>
      </c>
      <c r="O523" s="3">
        <v>31670000</v>
      </c>
      <c r="P523" s="3">
        <v>9530000</v>
      </c>
      <c r="Q523" s="3">
        <v>3780000</v>
      </c>
      <c r="R523" s="3">
        <v>26510000</v>
      </c>
      <c r="S523" s="3">
        <v>3340000</v>
      </c>
      <c r="T523" s="2">
        <v>0</v>
      </c>
      <c r="U523" s="2">
        <v>0</v>
      </c>
    </row>
    <row r="524" spans="1:21" hidden="1">
      <c r="A524" s="2" t="s">
        <v>556</v>
      </c>
      <c r="B524" s="2">
        <v>43</v>
      </c>
      <c r="C524" s="2" t="s">
        <v>22</v>
      </c>
      <c r="D524" s="2" t="s">
        <v>27</v>
      </c>
      <c r="E524" s="2" t="s">
        <v>24</v>
      </c>
      <c r="F524" s="2" t="s">
        <v>28</v>
      </c>
      <c r="G524" s="3">
        <v>18200000</v>
      </c>
      <c r="H524" s="3">
        <v>49000000</v>
      </c>
      <c r="I524" s="2">
        <v>79</v>
      </c>
      <c r="J524" s="2">
        <v>0</v>
      </c>
      <c r="K524" s="2">
        <v>0</v>
      </c>
      <c r="L524" s="2">
        <v>0</v>
      </c>
      <c r="M524" s="3">
        <v>8340000</v>
      </c>
      <c r="N524" s="3">
        <v>13810000</v>
      </c>
      <c r="O524" s="3">
        <v>8860000</v>
      </c>
      <c r="P524" s="3">
        <v>4500000</v>
      </c>
      <c r="Q524" s="3">
        <v>6310000</v>
      </c>
      <c r="R524" s="3">
        <v>2230000</v>
      </c>
      <c r="S524" s="3">
        <v>5400000</v>
      </c>
      <c r="T524" s="2">
        <v>0</v>
      </c>
      <c r="U524" s="2">
        <v>0</v>
      </c>
    </row>
    <row r="525" spans="1:21" hidden="1">
      <c r="A525" s="2" t="s">
        <v>557</v>
      </c>
      <c r="B525" s="2">
        <v>27</v>
      </c>
      <c r="C525" s="2" t="s">
        <v>34</v>
      </c>
      <c r="D525" s="2" t="s">
        <v>23</v>
      </c>
      <c r="E525" s="2" t="s">
        <v>38</v>
      </c>
      <c r="F525" s="2" t="s">
        <v>28</v>
      </c>
      <c r="G525" s="3">
        <v>7300000</v>
      </c>
      <c r="H525" s="3">
        <v>36000000</v>
      </c>
      <c r="I525" s="2">
        <v>54</v>
      </c>
      <c r="J525" s="2">
        <v>0</v>
      </c>
      <c r="K525" s="2">
        <v>1</v>
      </c>
      <c r="L525" s="2">
        <v>0</v>
      </c>
      <c r="M525" s="3">
        <v>25070000</v>
      </c>
      <c r="N525" s="3">
        <v>30210000</v>
      </c>
      <c r="O525" s="3">
        <v>28320000</v>
      </c>
      <c r="P525" s="3">
        <v>4780000</v>
      </c>
      <c r="Q525" s="3">
        <v>5890000</v>
      </c>
      <c r="R525" s="3">
        <v>28970000</v>
      </c>
      <c r="S525" s="3">
        <v>920000</v>
      </c>
      <c r="T525" s="2">
        <v>1</v>
      </c>
      <c r="U525" s="2">
        <v>0</v>
      </c>
    </row>
    <row r="526" spans="1:21" hidden="1">
      <c r="A526" s="2" t="s">
        <v>558</v>
      </c>
      <c r="B526" s="2">
        <v>44</v>
      </c>
      <c r="C526" s="2" t="s">
        <v>22</v>
      </c>
      <c r="D526" s="2" t="s">
        <v>27</v>
      </c>
      <c r="E526" s="2" t="s">
        <v>24</v>
      </c>
      <c r="F526" s="2" t="s">
        <v>31</v>
      </c>
      <c r="G526" s="3">
        <v>5800000</v>
      </c>
      <c r="H526" s="3">
        <v>32000000</v>
      </c>
      <c r="I526" s="2">
        <v>150</v>
      </c>
      <c r="J526" s="2">
        <v>0</v>
      </c>
      <c r="K526" s="2">
        <v>0</v>
      </c>
      <c r="L526" s="2">
        <v>0</v>
      </c>
      <c r="M526" s="3">
        <v>24540000</v>
      </c>
      <c r="N526" s="3">
        <v>23420000</v>
      </c>
      <c r="O526" s="3">
        <v>20510000</v>
      </c>
      <c r="P526" s="3">
        <v>6750000</v>
      </c>
      <c r="Q526" s="3">
        <v>23510000</v>
      </c>
      <c r="R526" s="3">
        <v>6540000</v>
      </c>
      <c r="S526" s="3">
        <v>1190000</v>
      </c>
      <c r="T526" s="2">
        <v>1</v>
      </c>
      <c r="U526" s="2">
        <v>0</v>
      </c>
    </row>
    <row r="527" spans="1:21" hidden="1">
      <c r="A527" s="2" t="s">
        <v>559</v>
      </c>
      <c r="B527" s="2">
        <v>42</v>
      </c>
      <c r="C527" s="2" t="s">
        <v>22</v>
      </c>
      <c r="D527" s="2" t="s">
        <v>23</v>
      </c>
      <c r="E527" s="2" t="s">
        <v>38</v>
      </c>
      <c r="F527" s="2" t="s">
        <v>48</v>
      </c>
      <c r="G527" s="3">
        <v>11600000</v>
      </c>
      <c r="H527" s="3">
        <v>44000000</v>
      </c>
      <c r="I527" s="2">
        <v>71</v>
      </c>
      <c r="J527" s="2">
        <v>3</v>
      </c>
      <c r="K527" s="2">
        <v>3</v>
      </c>
      <c r="L527" s="2">
        <v>3</v>
      </c>
      <c r="M527" s="3">
        <v>33520000</v>
      </c>
      <c r="N527" s="3">
        <v>29430000</v>
      </c>
      <c r="O527" s="3">
        <v>21270000</v>
      </c>
      <c r="P527" s="3">
        <v>950000</v>
      </c>
      <c r="Q527" s="3">
        <v>650000</v>
      </c>
      <c r="R527" s="3">
        <v>680000</v>
      </c>
      <c r="S527" s="3">
        <v>3010000</v>
      </c>
      <c r="T527" s="2">
        <v>5</v>
      </c>
      <c r="U527" s="2">
        <v>1</v>
      </c>
    </row>
    <row r="528" spans="1:21" hidden="1">
      <c r="A528" s="2" t="s">
        <v>560</v>
      </c>
      <c r="B528" s="2">
        <v>28</v>
      </c>
      <c r="C528" s="2" t="s">
        <v>34</v>
      </c>
      <c r="D528" s="2" t="s">
        <v>23</v>
      </c>
      <c r="E528" s="2" t="s">
        <v>24</v>
      </c>
      <c r="F528" s="2" t="s">
        <v>28</v>
      </c>
      <c r="G528" s="3">
        <v>11900000</v>
      </c>
      <c r="H528" s="3">
        <v>39000000</v>
      </c>
      <c r="I528" s="2">
        <v>43</v>
      </c>
      <c r="J528" s="2">
        <v>0</v>
      </c>
      <c r="K528" s="2">
        <v>0</v>
      </c>
      <c r="L528" s="2">
        <v>0</v>
      </c>
      <c r="M528" s="3">
        <v>18290000</v>
      </c>
      <c r="N528" s="3">
        <v>16120000</v>
      </c>
      <c r="O528" s="3">
        <v>14260000</v>
      </c>
      <c r="P528" s="3">
        <v>5300000</v>
      </c>
      <c r="Q528" s="3">
        <v>4640000</v>
      </c>
      <c r="R528" s="3">
        <v>3200000</v>
      </c>
      <c r="S528" s="3">
        <v>1480000</v>
      </c>
      <c r="T528" s="2">
        <v>0</v>
      </c>
      <c r="U528" s="2">
        <v>0</v>
      </c>
    </row>
    <row r="529" spans="1:21" hidden="1">
      <c r="A529" s="2" t="s">
        <v>561</v>
      </c>
      <c r="B529" s="2">
        <v>38</v>
      </c>
      <c r="C529" s="2" t="s">
        <v>34</v>
      </c>
      <c r="D529" s="2" t="s">
        <v>23</v>
      </c>
      <c r="E529" s="2" t="s">
        <v>38</v>
      </c>
      <c r="F529" s="2" t="s">
        <v>48</v>
      </c>
      <c r="G529" s="3">
        <v>12600000</v>
      </c>
      <c r="H529" s="3">
        <v>50000000</v>
      </c>
      <c r="I529" s="2">
        <v>106</v>
      </c>
      <c r="J529" s="2">
        <v>0</v>
      </c>
      <c r="K529" s="2">
        <v>0</v>
      </c>
      <c r="L529" s="2">
        <v>0</v>
      </c>
      <c r="M529" s="3">
        <v>22180000</v>
      </c>
      <c r="N529" s="3">
        <v>22340000</v>
      </c>
      <c r="O529" s="3">
        <v>14330000</v>
      </c>
      <c r="P529" s="3">
        <v>9570000</v>
      </c>
      <c r="Q529" s="3">
        <v>22980000</v>
      </c>
      <c r="R529" s="3">
        <v>5280000</v>
      </c>
      <c r="S529" s="3">
        <v>1820000</v>
      </c>
      <c r="T529" s="2">
        <v>0</v>
      </c>
      <c r="U529" s="2">
        <v>0</v>
      </c>
    </row>
    <row r="530" spans="1:21" hidden="1">
      <c r="A530" s="2" t="s">
        <v>562</v>
      </c>
      <c r="B530" s="2">
        <v>43</v>
      </c>
      <c r="C530" s="2" t="s">
        <v>22</v>
      </c>
      <c r="D530" s="2" t="s">
        <v>27</v>
      </c>
      <c r="E530" s="2" t="s">
        <v>24</v>
      </c>
      <c r="F530" s="2" t="s">
        <v>25</v>
      </c>
      <c r="G530" s="3">
        <v>10400000</v>
      </c>
      <c r="H530" s="3">
        <v>56000000</v>
      </c>
      <c r="I530" s="2">
        <v>147</v>
      </c>
      <c r="J530" s="2">
        <v>3</v>
      </c>
      <c r="K530" s="2">
        <v>2</v>
      </c>
      <c r="L530" s="2">
        <v>2</v>
      </c>
      <c r="M530" s="3">
        <v>27320000</v>
      </c>
      <c r="N530" s="3">
        <v>27740000</v>
      </c>
      <c r="O530" s="3">
        <v>32930000</v>
      </c>
      <c r="P530" s="3">
        <v>800000</v>
      </c>
      <c r="Q530" s="3">
        <v>9320000</v>
      </c>
      <c r="R530" s="3">
        <v>4380000</v>
      </c>
      <c r="S530" s="3">
        <v>3050000</v>
      </c>
      <c r="T530" s="2">
        <v>3</v>
      </c>
      <c r="U530" s="2">
        <v>1</v>
      </c>
    </row>
    <row r="531" spans="1:21" hidden="1">
      <c r="A531" s="2" t="s">
        <v>563</v>
      </c>
      <c r="B531" s="2">
        <v>46</v>
      </c>
      <c r="C531" s="2" t="s">
        <v>34</v>
      </c>
      <c r="D531" s="2" t="s">
        <v>27</v>
      </c>
      <c r="E531" s="2" t="s">
        <v>24</v>
      </c>
      <c r="F531" s="2" t="s">
        <v>48</v>
      </c>
      <c r="G531" s="3">
        <v>15000000</v>
      </c>
      <c r="H531" s="3">
        <v>59000000</v>
      </c>
      <c r="I531" s="2">
        <v>82</v>
      </c>
      <c r="J531" s="2">
        <v>0</v>
      </c>
      <c r="K531" s="2">
        <v>0</v>
      </c>
      <c r="L531" s="2">
        <v>0</v>
      </c>
      <c r="M531" s="3">
        <v>2900000</v>
      </c>
      <c r="N531" s="3">
        <v>1600000</v>
      </c>
      <c r="O531" s="3">
        <v>400000</v>
      </c>
      <c r="P531" s="3">
        <v>1240000</v>
      </c>
      <c r="Q531" s="3">
        <v>1300000</v>
      </c>
      <c r="R531" s="3">
        <v>400000</v>
      </c>
      <c r="S531" s="3">
        <v>930000</v>
      </c>
      <c r="T531" s="2">
        <v>0</v>
      </c>
      <c r="U531" s="2">
        <v>0</v>
      </c>
    </row>
    <row r="532" spans="1:21" hidden="1">
      <c r="A532" s="2" t="s">
        <v>564</v>
      </c>
      <c r="B532" s="2">
        <v>43</v>
      </c>
      <c r="C532" s="2" t="s">
        <v>22</v>
      </c>
      <c r="D532" s="2" t="s">
        <v>23</v>
      </c>
      <c r="E532" s="2" t="s">
        <v>24</v>
      </c>
      <c r="F532" s="2" t="s">
        <v>28</v>
      </c>
      <c r="G532" s="3">
        <v>14300000</v>
      </c>
      <c r="H532" s="3">
        <v>100000000</v>
      </c>
      <c r="I532" s="2">
        <v>141</v>
      </c>
      <c r="J532" s="2">
        <v>0</v>
      </c>
      <c r="K532" s="2">
        <v>0</v>
      </c>
      <c r="L532" s="2">
        <v>0</v>
      </c>
      <c r="M532" s="3">
        <v>41400000</v>
      </c>
      <c r="N532" s="3">
        <v>62430000</v>
      </c>
      <c r="O532" s="3">
        <v>61620000</v>
      </c>
      <c r="P532" s="3">
        <v>23690000</v>
      </c>
      <c r="Q532" s="3">
        <v>63600000</v>
      </c>
      <c r="R532" s="3">
        <v>27640000</v>
      </c>
      <c r="S532" s="3">
        <v>710000</v>
      </c>
      <c r="T532" s="2">
        <v>0</v>
      </c>
      <c r="U532" s="2">
        <v>0</v>
      </c>
    </row>
    <row r="533" spans="1:21" hidden="1">
      <c r="A533" s="2" t="s">
        <v>565</v>
      </c>
      <c r="B533" s="2">
        <v>25</v>
      </c>
      <c r="C533" s="2" t="s">
        <v>22</v>
      </c>
      <c r="D533" s="2" t="s">
        <v>23</v>
      </c>
      <c r="E533" s="2" t="s">
        <v>38</v>
      </c>
      <c r="F533" s="2" t="s">
        <v>31</v>
      </c>
      <c r="G533" s="3">
        <v>12300000</v>
      </c>
      <c r="H533" s="3">
        <v>64000000</v>
      </c>
      <c r="I533" s="2">
        <v>46</v>
      </c>
      <c r="J533" s="2">
        <v>0</v>
      </c>
      <c r="K533" s="2">
        <v>1</v>
      </c>
      <c r="L533" s="2">
        <v>3</v>
      </c>
      <c r="M533" s="3">
        <v>61920000</v>
      </c>
      <c r="N533" s="3">
        <v>56580000</v>
      </c>
      <c r="O533" s="3">
        <v>57570000</v>
      </c>
      <c r="P533" s="3">
        <v>3200000</v>
      </c>
      <c r="Q533" s="3">
        <v>14610000</v>
      </c>
      <c r="R533" s="3">
        <v>1300000</v>
      </c>
      <c r="S533" s="3">
        <v>4960000</v>
      </c>
      <c r="T533" s="2">
        <v>3</v>
      </c>
      <c r="U533" s="2">
        <v>0</v>
      </c>
    </row>
    <row r="534" spans="1:21" hidden="1">
      <c r="A534" s="2" t="s">
        <v>566</v>
      </c>
      <c r="B534" s="2">
        <v>50</v>
      </c>
      <c r="C534" s="2" t="s">
        <v>22</v>
      </c>
      <c r="D534" s="2" t="s">
        <v>46</v>
      </c>
      <c r="E534" s="2" t="s">
        <v>24</v>
      </c>
      <c r="F534" s="2" t="s">
        <v>25</v>
      </c>
      <c r="G534" s="3">
        <v>12700000</v>
      </c>
      <c r="H534" s="3">
        <v>53000000</v>
      </c>
      <c r="I534" s="2">
        <v>66</v>
      </c>
      <c r="J534" s="2">
        <v>0</v>
      </c>
      <c r="K534" s="2">
        <v>3</v>
      </c>
      <c r="L534" s="2">
        <v>2</v>
      </c>
      <c r="M534" s="3">
        <v>25100000</v>
      </c>
      <c r="N534" s="3">
        <v>19480000</v>
      </c>
      <c r="O534" s="3">
        <v>31460000</v>
      </c>
      <c r="P534" s="3">
        <v>1320000</v>
      </c>
      <c r="Q534" s="3">
        <v>1000000</v>
      </c>
      <c r="R534" s="3">
        <v>3810000</v>
      </c>
      <c r="S534" s="3">
        <v>2950000</v>
      </c>
      <c r="T534" s="2">
        <v>2</v>
      </c>
      <c r="U534" s="2">
        <v>0</v>
      </c>
    </row>
    <row r="535" spans="1:21" hidden="1">
      <c r="A535" s="2" t="s">
        <v>567</v>
      </c>
      <c r="B535" s="2">
        <v>41</v>
      </c>
      <c r="C535" s="2" t="s">
        <v>34</v>
      </c>
      <c r="D535" s="2" t="s">
        <v>27</v>
      </c>
      <c r="E535" s="2" t="s">
        <v>24</v>
      </c>
      <c r="F535" s="2" t="s">
        <v>25</v>
      </c>
      <c r="G535" s="3">
        <v>8100000</v>
      </c>
      <c r="H535" s="3">
        <v>31000000</v>
      </c>
      <c r="I535" s="2">
        <v>90</v>
      </c>
      <c r="J535" s="2">
        <v>2</v>
      </c>
      <c r="K535" s="2">
        <v>3</v>
      </c>
      <c r="L535" s="2">
        <v>3</v>
      </c>
      <c r="M535" s="3">
        <v>28580000</v>
      </c>
      <c r="N535" s="3">
        <v>23710000</v>
      </c>
      <c r="O535" s="3">
        <v>19630000</v>
      </c>
      <c r="P535" s="3">
        <v>6530000</v>
      </c>
      <c r="Q535" s="3">
        <v>4800000</v>
      </c>
      <c r="R535" s="3">
        <v>390000</v>
      </c>
      <c r="S535" s="3">
        <v>2920000</v>
      </c>
      <c r="T535" s="2">
        <v>3</v>
      </c>
      <c r="U535" s="2">
        <v>1</v>
      </c>
    </row>
    <row r="536" spans="1:21" hidden="1">
      <c r="A536" s="2" t="s">
        <v>568</v>
      </c>
      <c r="B536" s="2">
        <v>55</v>
      </c>
      <c r="C536" s="2" t="s">
        <v>34</v>
      </c>
      <c r="D536" s="2" t="s">
        <v>27</v>
      </c>
      <c r="E536" s="2" t="s">
        <v>24</v>
      </c>
      <c r="F536" s="2" t="s">
        <v>48</v>
      </c>
      <c r="G536" s="3">
        <v>10100000</v>
      </c>
      <c r="H536" s="3">
        <v>46000000</v>
      </c>
      <c r="I536" s="2">
        <v>197</v>
      </c>
      <c r="J536" s="2">
        <v>0</v>
      </c>
      <c r="K536" s="2">
        <v>0</v>
      </c>
      <c r="L536" s="2">
        <v>1</v>
      </c>
      <c r="M536" s="3">
        <v>28940000</v>
      </c>
      <c r="N536" s="3">
        <v>25110000</v>
      </c>
      <c r="O536" s="3">
        <v>26170000</v>
      </c>
      <c r="P536" s="3">
        <v>10770000</v>
      </c>
      <c r="Q536" s="3">
        <v>10020000</v>
      </c>
      <c r="R536" s="3">
        <v>10870000</v>
      </c>
      <c r="S536" s="3">
        <v>2840000</v>
      </c>
      <c r="T536" s="2">
        <v>1</v>
      </c>
      <c r="U536" s="2">
        <v>0</v>
      </c>
    </row>
    <row r="537" spans="1:21" hidden="1">
      <c r="A537" s="2" t="s">
        <v>569</v>
      </c>
      <c r="B537" s="2">
        <v>31</v>
      </c>
      <c r="C537" s="2" t="s">
        <v>22</v>
      </c>
      <c r="D537" s="2" t="s">
        <v>23</v>
      </c>
      <c r="E537" s="2" t="s">
        <v>31</v>
      </c>
      <c r="F537" s="2" t="s">
        <v>28</v>
      </c>
      <c r="G537" s="3">
        <v>11300000</v>
      </c>
      <c r="H537" s="3">
        <v>45000000</v>
      </c>
      <c r="I537" s="2">
        <v>58</v>
      </c>
      <c r="J537" s="2">
        <v>0</v>
      </c>
      <c r="K537" s="2">
        <v>0</v>
      </c>
      <c r="L537" s="2">
        <v>0</v>
      </c>
      <c r="M537" s="3">
        <v>27640000</v>
      </c>
      <c r="N537" s="3">
        <v>20570000</v>
      </c>
      <c r="O537" s="3">
        <v>23930000</v>
      </c>
      <c r="P537" s="3">
        <v>16380000</v>
      </c>
      <c r="Q537" s="3">
        <v>7990000</v>
      </c>
      <c r="R537" s="3">
        <v>8940000</v>
      </c>
      <c r="S537" s="3">
        <v>850000</v>
      </c>
      <c r="T537" s="2">
        <v>0</v>
      </c>
      <c r="U537" s="2">
        <v>0</v>
      </c>
    </row>
    <row r="538" spans="1:21" hidden="1">
      <c r="A538" s="2" t="s">
        <v>570</v>
      </c>
      <c r="B538" s="2">
        <v>29</v>
      </c>
      <c r="C538" s="2" t="s">
        <v>22</v>
      </c>
      <c r="D538" s="2" t="s">
        <v>23</v>
      </c>
      <c r="E538" s="2" t="s">
        <v>38</v>
      </c>
      <c r="F538" s="2" t="s">
        <v>28</v>
      </c>
      <c r="G538" s="3">
        <v>19200000</v>
      </c>
      <c r="H538" s="3">
        <v>94000000</v>
      </c>
      <c r="I538" s="2">
        <v>53</v>
      </c>
      <c r="J538" s="2">
        <v>0</v>
      </c>
      <c r="K538" s="2">
        <v>0</v>
      </c>
      <c r="L538" s="2">
        <v>0</v>
      </c>
      <c r="M538" s="3">
        <v>80750000</v>
      </c>
      <c r="N538" s="3">
        <v>69160000</v>
      </c>
      <c r="O538" s="3">
        <v>65370000</v>
      </c>
      <c r="P538" s="3">
        <v>73890000</v>
      </c>
      <c r="Q538" s="3">
        <v>23770000</v>
      </c>
      <c r="R538" s="3">
        <v>21680000</v>
      </c>
      <c r="S538" s="3">
        <v>5140000</v>
      </c>
      <c r="T538" s="2">
        <v>1</v>
      </c>
      <c r="U538" s="2">
        <v>0</v>
      </c>
    </row>
    <row r="539" spans="1:21" hidden="1">
      <c r="A539" s="2" t="s">
        <v>571</v>
      </c>
      <c r="B539" s="2">
        <v>21</v>
      </c>
      <c r="C539" s="2" t="s">
        <v>34</v>
      </c>
      <c r="D539" s="2" t="s">
        <v>30</v>
      </c>
      <c r="E539" s="2" t="s">
        <v>38</v>
      </c>
      <c r="F539" s="2" t="s">
        <v>48</v>
      </c>
      <c r="G539" s="3">
        <v>8800000</v>
      </c>
      <c r="H539" s="3">
        <v>33000000</v>
      </c>
      <c r="I539" s="2">
        <v>36</v>
      </c>
      <c r="J539" s="2">
        <v>0</v>
      </c>
      <c r="K539" s="2">
        <v>0</v>
      </c>
      <c r="L539" s="2">
        <v>0</v>
      </c>
      <c r="M539" s="3">
        <v>14210000</v>
      </c>
      <c r="N539" s="3">
        <v>21400000</v>
      </c>
      <c r="O539" s="3">
        <v>21180000</v>
      </c>
      <c r="P539" s="3">
        <v>6690000</v>
      </c>
      <c r="Q539" s="3">
        <v>9740000</v>
      </c>
      <c r="R539" s="3">
        <v>8950000</v>
      </c>
      <c r="S539" s="3">
        <v>310000</v>
      </c>
      <c r="T539" s="2">
        <v>0</v>
      </c>
      <c r="U539" s="2">
        <v>0</v>
      </c>
    </row>
    <row r="540" spans="1:21" hidden="1">
      <c r="A540" s="2" t="s">
        <v>572</v>
      </c>
      <c r="B540" s="2">
        <v>46</v>
      </c>
      <c r="C540" s="2" t="s">
        <v>34</v>
      </c>
      <c r="D540" s="2" t="s">
        <v>23</v>
      </c>
      <c r="E540" s="2" t="s">
        <v>24</v>
      </c>
      <c r="F540" s="2" t="s">
        <v>31</v>
      </c>
      <c r="G540" s="3">
        <v>8800000</v>
      </c>
      <c r="H540" s="3">
        <v>45000000</v>
      </c>
      <c r="I540" s="2">
        <v>171</v>
      </c>
      <c r="J540" s="2">
        <v>3</v>
      </c>
      <c r="K540" s="2">
        <v>2</v>
      </c>
      <c r="L540" s="2">
        <v>2</v>
      </c>
      <c r="M540" s="3">
        <v>18810000</v>
      </c>
      <c r="N540" s="3">
        <v>9260000</v>
      </c>
      <c r="O540" s="3">
        <v>11400000</v>
      </c>
      <c r="P540" s="3">
        <v>870000</v>
      </c>
      <c r="Q540" s="3">
        <v>1760000</v>
      </c>
      <c r="R540" s="3">
        <v>2780000</v>
      </c>
      <c r="S540" s="3">
        <v>1320000</v>
      </c>
      <c r="T540" s="2">
        <v>3</v>
      </c>
      <c r="U540" s="2">
        <v>1</v>
      </c>
    </row>
    <row r="541" spans="1:21" hidden="1">
      <c r="A541" s="2" t="s">
        <v>573</v>
      </c>
      <c r="B541" s="2">
        <v>21</v>
      </c>
      <c r="C541" s="2" t="s">
        <v>34</v>
      </c>
      <c r="D541" s="2" t="s">
        <v>23</v>
      </c>
      <c r="E541" s="2" t="s">
        <v>31</v>
      </c>
      <c r="F541" s="2" t="s">
        <v>48</v>
      </c>
      <c r="G541" s="3">
        <v>9500000</v>
      </c>
      <c r="H541" s="3">
        <v>49000000</v>
      </c>
      <c r="I541" s="2">
        <v>18</v>
      </c>
      <c r="J541" s="2">
        <v>0</v>
      </c>
      <c r="K541" s="2">
        <v>0</v>
      </c>
      <c r="L541" s="2">
        <v>0</v>
      </c>
      <c r="M541" s="3">
        <v>19580000</v>
      </c>
      <c r="N541" s="3">
        <v>24140000</v>
      </c>
      <c r="O541" s="3">
        <v>17940000</v>
      </c>
      <c r="P541" s="3">
        <v>9600000</v>
      </c>
      <c r="Q541" s="3">
        <v>19970000</v>
      </c>
      <c r="R541" s="3">
        <v>8710000</v>
      </c>
      <c r="S541" s="3">
        <v>5450000</v>
      </c>
      <c r="T541" s="2">
        <v>0</v>
      </c>
      <c r="U541" s="2">
        <v>0</v>
      </c>
    </row>
    <row r="542" spans="1:21" hidden="1">
      <c r="A542" s="2" t="s">
        <v>574</v>
      </c>
      <c r="B542" s="2">
        <v>37</v>
      </c>
      <c r="C542" s="2" t="s">
        <v>22</v>
      </c>
      <c r="D542" s="2" t="s">
        <v>46</v>
      </c>
      <c r="E542" s="2" t="s">
        <v>24</v>
      </c>
      <c r="F542" s="2" t="s">
        <v>28</v>
      </c>
      <c r="G542" s="3">
        <v>12200000</v>
      </c>
      <c r="H542" s="3">
        <v>45000000</v>
      </c>
      <c r="I542" s="2">
        <v>73</v>
      </c>
      <c r="J542" s="2">
        <v>0</v>
      </c>
      <c r="K542" s="2">
        <v>0</v>
      </c>
      <c r="L542" s="2">
        <v>0</v>
      </c>
      <c r="M542" s="3">
        <v>24630000</v>
      </c>
      <c r="N542" s="3">
        <v>28790000</v>
      </c>
      <c r="O542" s="3">
        <v>26230000</v>
      </c>
      <c r="P542" s="3">
        <v>10540000</v>
      </c>
      <c r="Q542" s="3">
        <v>11060000</v>
      </c>
      <c r="R542" s="3">
        <v>10050000</v>
      </c>
      <c r="S542" s="3">
        <v>2890000</v>
      </c>
      <c r="T542" s="2">
        <v>1</v>
      </c>
      <c r="U542" s="2">
        <v>0</v>
      </c>
    </row>
    <row r="543" spans="1:21" hidden="1">
      <c r="A543" s="2" t="s">
        <v>575</v>
      </c>
      <c r="B543" s="2">
        <v>37</v>
      </c>
      <c r="C543" s="2" t="s">
        <v>22</v>
      </c>
      <c r="D543" s="2" t="s">
        <v>27</v>
      </c>
      <c r="E543" s="2" t="s">
        <v>38</v>
      </c>
      <c r="F543" s="2" t="s">
        <v>28</v>
      </c>
      <c r="G543" s="3">
        <v>8100000</v>
      </c>
      <c r="H543" s="3">
        <v>26000000</v>
      </c>
      <c r="I543" s="2">
        <v>112</v>
      </c>
      <c r="J543" s="2">
        <v>1</v>
      </c>
      <c r="K543" s="2">
        <v>0</v>
      </c>
      <c r="L543" s="2">
        <v>3</v>
      </c>
      <c r="M543" s="3">
        <v>21420000</v>
      </c>
      <c r="N543" s="3">
        <v>19180000</v>
      </c>
      <c r="O543" s="3">
        <v>15940000</v>
      </c>
      <c r="P543" s="3">
        <v>3160000</v>
      </c>
      <c r="Q543" s="3">
        <v>3150000</v>
      </c>
      <c r="R543" s="3">
        <v>510000</v>
      </c>
      <c r="S543" s="3">
        <v>2930000</v>
      </c>
      <c r="T543" s="2">
        <v>3</v>
      </c>
      <c r="U543" s="2">
        <v>1</v>
      </c>
    </row>
    <row r="544" spans="1:21" hidden="1">
      <c r="A544" s="2" t="s">
        <v>576</v>
      </c>
      <c r="B544" s="2">
        <v>38</v>
      </c>
      <c r="C544" s="2" t="s">
        <v>34</v>
      </c>
      <c r="D544" s="2" t="s">
        <v>23</v>
      </c>
      <c r="E544" s="2" t="s">
        <v>24</v>
      </c>
      <c r="F544" s="2" t="s">
        <v>28</v>
      </c>
      <c r="G544" s="3">
        <v>15000000</v>
      </c>
      <c r="H544" s="3">
        <v>64000000</v>
      </c>
      <c r="I544" s="2">
        <v>96</v>
      </c>
      <c r="J544" s="2">
        <v>0</v>
      </c>
      <c r="K544" s="2">
        <v>0</v>
      </c>
      <c r="L544" s="2">
        <v>0</v>
      </c>
      <c r="M544" s="3">
        <v>39150000</v>
      </c>
      <c r="N544" s="3">
        <v>33600000</v>
      </c>
      <c r="O544" s="3">
        <v>38100000</v>
      </c>
      <c r="P544" s="3">
        <v>13860000</v>
      </c>
      <c r="Q544" s="3">
        <v>13000000</v>
      </c>
      <c r="R544" s="3">
        <v>7180000</v>
      </c>
      <c r="S544" s="3">
        <v>3490000</v>
      </c>
      <c r="T544" s="2">
        <v>1</v>
      </c>
      <c r="U544" s="2">
        <v>0</v>
      </c>
    </row>
    <row r="545" spans="1:21" hidden="1">
      <c r="A545" s="2" t="s">
        <v>577</v>
      </c>
      <c r="B545" s="2">
        <v>34</v>
      </c>
      <c r="C545" s="2" t="s">
        <v>34</v>
      </c>
      <c r="D545" s="2" t="s">
        <v>30</v>
      </c>
      <c r="E545" s="2" t="s">
        <v>24</v>
      </c>
      <c r="F545" s="2" t="s">
        <v>31</v>
      </c>
      <c r="G545" s="3">
        <v>5100000</v>
      </c>
      <c r="H545" s="3">
        <v>20000000</v>
      </c>
      <c r="I545" s="2">
        <v>74</v>
      </c>
      <c r="J545" s="2">
        <v>3</v>
      </c>
      <c r="K545" s="2">
        <v>3</v>
      </c>
      <c r="L545" s="2">
        <v>3</v>
      </c>
      <c r="M545" s="3">
        <v>11090000</v>
      </c>
      <c r="N545" s="3">
        <v>9460000</v>
      </c>
      <c r="O545" s="3">
        <v>9930000</v>
      </c>
      <c r="P545" s="3">
        <v>270000</v>
      </c>
      <c r="Q545" s="3">
        <v>400000</v>
      </c>
      <c r="R545" s="3">
        <v>260000</v>
      </c>
      <c r="S545" s="3">
        <v>4200000</v>
      </c>
      <c r="T545" s="2">
        <v>4</v>
      </c>
      <c r="U545" s="2">
        <v>1</v>
      </c>
    </row>
    <row r="546" spans="1:21" hidden="1">
      <c r="A546" s="2" t="s">
        <v>578</v>
      </c>
      <c r="B546" s="2">
        <v>42</v>
      </c>
      <c r="C546" s="2" t="s">
        <v>22</v>
      </c>
      <c r="D546" s="2" t="s">
        <v>30</v>
      </c>
      <c r="E546" s="2" t="s">
        <v>31</v>
      </c>
      <c r="F546" s="2" t="s">
        <v>28</v>
      </c>
      <c r="G546" s="3">
        <v>13400000</v>
      </c>
      <c r="H546" s="3">
        <v>88000000</v>
      </c>
      <c r="I546" s="2">
        <v>105</v>
      </c>
      <c r="J546" s="2">
        <v>0</v>
      </c>
      <c r="K546" s="2">
        <v>0</v>
      </c>
      <c r="L546" s="2">
        <v>0</v>
      </c>
      <c r="M546" s="3">
        <v>35830000</v>
      </c>
      <c r="N546" s="3">
        <v>32570000</v>
      </c>
      <c r="O546" s="3">
        <v>39740000</v>
      </c>
      <c r="P546" s="3">
        <v>14380000</v>
      </c>
      <c r="Q546" s="3">
        <v>7710000</v>
      </c>
      <c r="R546" s="3">
        <v>6260000</v>
      </c>
      <c r="S546" s="3">
        <v>1480000</v>
      </c>
      <c r="T546" s="2">
        <v>0</v>
      </c>
      <c r="U546" s="2">
        <v>0</v>
      </c>
    </row>
    <row r="547" spans="1:21" hidden="1">
      <c r="A547" s="2" t="s">
        <v>579</v>
      </c>
      <c r="B547" s="2">
        <v>39</v>
      </c>
      <c r="C547" s="2" t="s">
        <v>34</v>
      </c>
      <c r="D547" s="2" t="s">
        <v>30</v>
      </c>
      <c r="E547" s="2" t="s">
        <v>24</v>
      </c>
      <c r="F547" s="2" t="s">
        <v>28</v>
      </c>
      <c r="G547" s="3">
        <v>5000000</v>
      </c>
      <c r="H547" s="3">
        <v>25000000</v>
      </c>
      <c r="I547" s="2">
        <v>108</v>
      </c>
      <c r="J547" s="2">
        <v>0</v>
      </c>
      <c r="K547" s="2">
        <v>0</v>
      </c>
      <c r="L547" s="2">
        <v>0</v>
      </c>
      <c r="M547" s="3">
        <v>4830000</v>
      </c>
      <c r="N547" s="3">
        <v>2160000</v>
      </c>
      <c r="O547" s="3">
        <v>2160000</v>
      </c>
      <c r="P547" s="3">
        <v>1020000</v>
      </c>
      <c r="Q547" s="3">
        <v>760000</v>
      </c>
      <c r="R547" s="3">
        <v>900000</v>
      </c>
      <c r="S547" s="3">
        <v>130000</v>
      </c>
      <c r="T547" s="2">
        <v>0</v>
      </c>
      <c r="U547" s="2">
        <v>0</v>
      </c>
    </row>
    <row r="548" spans="1:21" hidden="1">
      <c r="A548" s="2" t="s">
        <v>580</v>
      </c>
      <c r="B548" s="2">
        <v>27</v>
      </c>
      <c r="C548" s="2" t="s">
        <v>22</v>
      </c>
      <c r="D548" s="2" t="s">
        <v>23</v>
      </c>
      <c r="E548" s="2" t="s">
        <v>24</v>
      </c>
      <c r="F548" s="2" t="s">
        <v>28</v>
      </c>
      <c r="G548" s="3">
        <v>11500000</v>
      </c>
      <c r="H548" s="3">
        <v>40000000</v>
      </c>
      <c r="I548" s="2">
        <v>65</v>
      </c>
      <c r="J548" s="2">
        <v>0</v>
      </c>
      <c r="K548" s="2">
        <v>0</v>
      </c>
      <c r="L548" s="2">
        <v>0</v>
      </c>
      <c r="M548" s="3">
        <v>4420000</v>
      </c>
      <c r="N548" s="3">
        <v>5790000</v>
      </c>
      <c r="O548" s="3">
        <v>4310000</v>
      </c>
      <c r="P548" s="3">
        <v>1280000</v>
      </c>
      <c r="Q548" s="3">
        <v>1740000</v>
      </c>
      <c r="R548" s="3">
        <v>1670000</v>
      </c>
      <c r="S548" s="3">
        <v>340000</v>
      </c>
      <c r="T548" s="2">
        <v>0</v>
      </c>
      <c r="U548" s="2">
        <v>0</v>
      </c>
    </row>
    <row r="549" spans="1:21" hidden="1">
      <c r="A549" s="2" t="s">
        <v>581</v>
      </c>
      <c r="B549" s="2">
        <v>51</v>
      </c>
      <c r="C549" s="2" t="s">
        <v>34</v>
      </c>
      <c r="D549" s="2" t="s">
        <v>27</v>
      </c>
      <c r="E549" s="2" t="s">
        <v>31</v>
      </c>
      <c r="F549" s="2" t="s">
        <v>28</v>
      </c>
      <c r="G549" s="3">
        <v>15700000</v>
      </c>
      <c r="H549" s="3">
        <v>59000000</v>
      </c>
      <c r="I549" s="2">
        <v>112</v>
      </c>
      <c r="J549" s="2">
        <v>0</v>
      </c>
      <c r="K549" s="2">
        <v>0</v>
      </c>
      <c r="L549" s="2">
        <v>0</v>
      </c>
      <c r="M549" s="3">
        <v>34610000</v>
      </c>
      <c r="N549" s="3">
        <v>46320000</v>
      </c>
      <c r="O549" s="3">
        <v>37660000</v>
      </c>
      <c r="P549" s="3">
        <v>3370000</v>
      </c>
      <c r="Q549" s="3">
        <v>14680000</v>
      </c>
      <c r="R549" s="3">
        <v>33470000</v>
      </c>
      <c r="S549" s="3">
        <v>860000</v>
      </c>
      <c r="T549" s="2">
        <v>0</v>
      </c>
      <c r="U549" s="2">
        <v>0</v>
      </c>
    </row>
    <row r="550" spans="1:21" hidden="1">
      <c r="A550" s="2" t="s">
        <v>582</v>
      </c>
      <c r="B550" s="2">
        <v>48</v>
      </c>
      <c r="C550" s="2" t="s">
        <v>34</v>
      </c>
      <c r="D550" s="2" t="s">
        <v>23</v>
      </c>
      <c r="E550" s="2" t="s">
        <v>38</v>
      </c>
      <c r="F550" s="2" t="s">
        <v>25</v>
      </c>
      <c r="G550" s="3">
        <v>12000000</v>
      </c>
      <c r="H550" s="3">
        <v>47000000</v>
      </c>
      <c r="I550" s="2">
        <v>79</v>
      </c>
      <c r="J550" s="2">
        <v>3</v>
      </c>
      <c r="K550" s="2">
        <v>0</v>
      </c>
      <c r="L550" s="2">
        <v>1</v>
      </c>
      <c r="M550" s="3">
        <v>18590000</v>
      </c>
      <c r="N550" s="3">
        <v>22500000</v>
      </c>
      <c r="O550" s="3">
        <v>20520000</v>
      </c>
      <c r="P550" s="3">
        <v>700000</v>
      </c>
      <c r="Q550" s="3">
        <v>18600000</v>
      </c>
      <c r="R550" s="3">
        <v>1680000</v>
      </c>
      <c r="S550" s="3">
        <v>1280000</v>
      </c>
      <c r="T550" s="2">
        <v>2</v>
      </c>
      <c r="U550" s="2">
        <v>1</v>
      </c>
    </row>
    <row r="551" spans="1:21" hidden="1">
      <c r="A551" s="2" t="s">
        <v>583</v>
      </c>
      <c r="B551" s="2">
        <v>28</v>
      </c>
      <c r="C551" s="2" t="s">
        <v>34</v>
      </c>
      <c r="D551" s="2" t="s">
        <v>27</v>
      </c>
      <c r="E551" s="2" t="s">
        <v>38</v>
      </c>
      <c r="F551" s="2" t="s">
        <v>28</v>
      </c>
      <c r="G551" s="3">
        <v>7400000</v>
      </c>
      <c r="H551" s="3">
        <v>38000000</v>
      </c>
      <c r="I551" s="2">
        <v>46</v>
      </c>
      <c r="J551" s="2">
        <v>0</v>
      </c>
      <c r="K551" s="2">
        <v>0</v>
      </c>
      <c r="L551" s="2">
        <v>0</v>
      </c>
      <c r="M551" s="3">
        <v>6730000</v>
      </c>
      <c r="N551" s="3">
        <v>740000</v>
      </c>
      <c r="O551" s="3">
        <v>10280000</v>
      </c>
      <c r="P551" s="3">
        <v>5700000</v>
      </c>
      <c r="Q551" s="3">
        <v>470000</v>
      </c>
      <c r="R551" s="3">
        <v>5270000</v>
      </c>
      <c r="S551" s="3">
        <v>2260000</v>
      </c>
      <c r="T551" s="2">
        <v>0</v>
      </c>
      <c r="U551" s="2">
        <v>0</v>
      </c>
    </row>
    <row r="552" spans="1:21" hidden="1">
      <c r="A552" s="2" t="s">
        <v>584</v>
      </c>
      <c r="B552" s="2">
        <v>38</v>
      </c>
      <c r="C552" s="2" t="s">
        <v>22</v>
      </c>
      <c r="D552" s="2" t="s">
        <v>23</v>
      </c>
      <c r="E552" s="2" t="s">
        <v>24</v>
      </c>
      <c r="F552" s="2" t="s">
        <v>25</v>
      </c>
      <c r="G552" s="3">
        <v>13600000</v>
      </c>
      <c r="H552" s="3">
        <v>67000000</v>
      </c>
      <c r="I552" s="2">
        <v>125</v>
      </c>
      <c r="J552" s="2">
        <v>0</v>
      </c>
      <c r="K552" s="2">
        <v>0</v>
      </c>
      <c r="L552" s="2">
        <v>0</v>
      </c>
      <c r="M552" s="3">
        <v>12370000</v>
      </c>
      <c r="N552" s="3">
        <v>18230000</v>
      </c>
      <c r="O552" s="3">
        <v>17600000</v>
      </c>
      <c r="P552" s="3">
        <v>11820000</v>
      </c>
      <c r="Q552" s="3">
        <v>8870000</v>
      </c>
      <c r="R552" s="3">
        <v>5550000</v>
      </c>
      <c r="S552" s="3">
        <v>4800000</v>
      </c>
      <c r="T552" s="2">
        <v>0</v>
      </c>
      <c r="U552" s="2">
        <v>0</v>
      </c>
    </row>
    <row r="553" spans="1:21" hidden="1">
      <c r="A553" s="2" t="s">
        <v>585</v>
      </c>
      <c r="B553" s="2">
        <v>39</v>
      </c>
      <c r="C553" s="2" t="s">
        <v>22</v>
      </c>
      <c r="D553" s="2" t="s">
        <v>27</v>
      </c>
      <c r="E553" s="2" t="s">
        <v>24</v>
      </c>
      <c r="F553" s="2" t="s">
        <v>28</v>
      </c>
      <c r="G553" s="3">
        <v>14900000</v>
      </c>
      <c r="H553" s="3">
        <v>60000000</v>
      </c>
      <c r="I553" s="2">
        <v>93</v>
      </c>
      <c r="J553" s="2">
        <v>0</v>
      </c>
      <c r="K553" s="2">
        <v>0</v>
      </c>
      <c r="L553" s="2">
        <v>0</v>
      </c>
      <c r="M553" s="3">
        <v>2090000</v>
      </c>
      <c r="N553" s="3">
        <v>8170000</v>
      </c>
      <c r="O553" s="3">
        <v>7820000</v>
      </c>
      <c r="P553" s="3">
        <v>1000000</v>
      </c>
      <c r="Q553" s="3">
        <v>2950000</v>
      </c>
      <c r="R553" s="3">
        <v>2990000</v>
      </c>
      <c r="S553" s="3">
        <v>5091132</v>
      </c>
      <c r="T553" s="2">
        <v>0</v>
      </c>
      <c r="U553" s="2">
        <v>0</v>
      </c>
    </row>
    <row r="554" spans="1:21" hidden="1">
      <c r="A554" s="2" t="s">
        <v>586</v>
      </c>
      <c r="B554" s="2">
        <v>58</v>
      </c>
      <c r="C554" s="2" t="s">
        <v>34</v>
      </c>
      <c r="D554" s="2" t="s">
        <v>23</v>
      </c>
      <c r="E554" s="2" t="s">
        <v>24</v>
      </c>
      <c r="F554" s="2" t="s">
        <v>48</v>
      </c>
      <c r="G554" s="3">
        <v>29600000</v>
      </c>
      <c r="H554" s="3">
        <v>188000000</v>
      </c>
      <c r="I554" s="2">
        <v>240</v>
      </c>
      <c r="J554" s="2">
        <v>0</v>
      </c>
      <c r="K554" s="2">
        <v>0</v>
      </c>
      <c r="L554" s="2">
        <v>0</v>
      </c>
      <c r="M554" s="3">
        <v>63340000</v>
      </c>
      <c r="N554" s="3">
        <v>81670000</v>
      </c>
      <c r="O554" s="3">
        <v>35840000</v>
      </c>
      <c r="P554" s="3">
        <v>27090000</v>
      </c>
      <c r="Q554" s="3">
        <v>24720000</v>
      </c>
      <c r="R554" s="3">
        <v>18330000</v>
      </c>
      <c r="S554" s="3">
        <v>9860000</v>
      </c>
      <c r="T554" s="2">
        <v>1</v>
      </c>
      <c r="U554" s="2">
        <v>0</v>
      </c>
    </row>
    <row r="555" spans="1:21" hidden="1">
      <c r="A555" s="2" t="s">
        <v>587</v>
      </c>
      <c r="B555" s="2">
        <v>32</v>
      </c>
      <c r="C555" s="2" t="s">
        <v>34</v>
      </c>
      <c r="D555" s="2" t="s">
        <v>23</v>
      </c>
      <c r="E555" s="2" t="s">
        <v>24</v>
      </c>
      <c r="F555" s="2" t="s">
        <v>28</v>
      </c>
      <c r="G555" s="3">
        <v>11600000</v>
      </c>
      <c r="H555" s="3">
        <v>61000000</v>
      </c>
      <c r="I555" s="2">
        <v>73</v>
      </c>
      <c r="J555" s="2">
        <v>3</v>
      </c>
      <c r="K555" s="2">
        <v>3</v>
      </c>
      <c r="L555" s="2">
        <v>0</v>
      </c>
      <c r="M555" s="3">
        <v>14330000</v>
      </c>
      <c r="N555" s="3">
        <v>17840000</v>
      </c>
      <c r="O555" s="3">
        <v>35290000</v>
      </c>
      <c r="P555" s="3">
        <v>1150000</v>
      </c>
      <c r="Q555" s="3">
        <v>1760000</v>
      </c>
      <c r="R555" s="3">
        <v>13670000</v>
      </c>
      <c r="S555" s="3">
        <v>6000000</v>
      </c>
      <c r="T555" s="2">
        <v>2</v>
      </c>
      <c r="U555" s="2">
        <v>1</v>
      </c>
    </row>
    <row r="556" spans="1:21" hidden="1">
      <c r="A556" s="2" t="s">
        <v>588</v>
      </c>
      <c r="B556" s="2">
        <v>49</v>
      </c>
      <c r="C556" s="2" t="s">
        <v>34</v>
      </c>
      <c r="D556" s="2" t="s">
        <v>23</v>
      </c>
      <c r="E556" s="2" t="s">
        <v>24</v>
      </c>
      <c r="F556" s="2" t="s">
        <v>41</v>
      </c>
      <c r="G556" s="3">
        <v>18600000</v>
      </c>
      <c r="H556" s="3">
        <v>106000000</v>
      </c>
      <c r="I556" s="2">
        <v>143</v>
      </c>
      <c r="J556" s="2">
        <v>0</v>
      </c>
      <c r="K556" s="2">
        <v>1</v>
      </c>
      <c r="L556" s="2">
        <v>0</v>
      </c>
      <c r="M556" s="3">
        <v>56900000</v>
      </c>
      <c r="N556" s="3">
        <v>45330000</v>
      </c>
      <c r="O556" s="3">
        <v>70850000</v>
      </c>
      <c r="P556" s="3">
        <v>11810000</v>
      </c>
      <c r="Q556" s="3">
        <v>12690000</v>
      </c>
      <c r="R556" s="3">
        <v>14900000</v>
      </c>
      <c r="S556" s="3">
        <v>1530000</v>
      </c>
      <c r="T556" s="2">
        <v>2</v>
      </c>
      <c r="U556" s="2">
        <v>0</v>
      </c>
    </row>
    <row r="557" spans="1:21" hidden="1">
      <c r="A557" s="2" t="s">
        <v>589</v>
      </c>
      <c r="B557" s="2">
        <v>44</v>
      </c>
      <c r="C557" s="2" t="s">
        <v>22</v>
      </c>
      <c r="D557" s="2" t="s">
        <v>46</v>
      </c>
      <c r="E557" s="2" t="s">
        <v>24</v>
      </c>
      <c r="F557" s="2" t="s">
        <v>28</v>
      </c>
      <c r="G557" s="3">
        <v>20100000</v>
      </c>
      <c r="H557" s="3">
        <v>90000000</v>
      </c>
      <c r="I557" s="2">
        <v>62</v>
      </c>
      <c r="J557" s="2">
        <v>0</v>
      </c>
      <c r="K557" s="2">
        <v>0</v>
      </c>
      <c r="L557" s="2">
        <v>0</v>
      </c>
      <c r="M557" s="3">
        <v>19260000</v>
      </c>
      <c r="N557" s="3">
        <v>25990000</v>
      </c>
      <c r="O557" s="3">
        <v>35600000</v>
      </c>
      <c r="P557" s="3">
        <v>11430000</v>
      </c>
      <c r="Q557" s="3">
        <v>6880000</v>
      </c>
      <c r="R557" s="3">
        <v>30060000</v>
      </c>
      <c r="S557" s="3">
        <v>2280000</v>
      </c>
      <c r="T557" s="2">
        <v>1</v>
      </c>
      <c r="U557" s="2">
        <v>0</v>
      </c>
    </row>
    <row r="558" spans="1:21" hidden="1">
      <c r="A558" s="2" t="s">
        <v>590</v>
      </c>
      <c r="B558" s="2">
        <v>42</v>
      </c>
      <c r="C558" s="2" t="s">
        <v>22</v>
      </c>
      <c r="D558" s="2" t="s">
        <v>46</v>
      </c>
      <c r="E558" s="2" t="s">
        <v>24</v>
      </c>
      <c r="F558" s="2" t="s">
        <v>41</v>
      </c>
      <c r="G558" s="3">
        <v>16100000</v>
      </c>
      <c r="H558" s="3">
        <v>61000000</v>
      </c>
      <c r="I558" s="2">
        <v>88</v>
      </c>
      <c r="J558" s="2">
        <v>3</v>
      </c>
      <c r="K558" s="2">
        <v>3</v>
      </c>
      <c r="L558" s="2">
        <v>3</v>
      </c>
      <c r="M558" s="3">
        <v>32800000</v>
      </c>
      <c r="N558" s="3">
        <v>37790000</v>
      </c>
      <c r="O558" s="3">
        <v>38030000</v>
      </c>
      <c r="P558" s="3">
        <v>700000</v>
      </c>
      <c r="Q558" s="3">
        <v>1250000</v>
      </c>
      <c r="R558" s="3">
        <v>1430000</v>
      </c>
      <c r="S558" s="3">
        <v>4520000</v>
      </c>
      <c r="T558" s="2">
        <v>3</v>
      </c>
      <c r="U558" s="2">
        <v>1</v>
      </c>
    </row>
    <row r="559" spans="1:21" hidden="1">
      <c r="A559" s="2" t="s">
        <v>591</v>
      </c>
      <c r="B559" s="2">
        <v>44</v>
      </c>
      <c r="C559" s="2" t="s">
        <v>34</v>
      </c>
      <c r="D559" s="2" t="s">
        <v>46</v>
      </c>
      <c r="E559" s="2" t="s">
        <v>24</v>
      </c>
      <c r="F559" s="2" t="s">
        <v>41</v>
      </c>
      <c r="G559" s="3">
        <v>11600000</v>
      </c>
      <c r="H559" s="3">
        <v>63000000</v>
      </c>
      <c r="I559" s="2">
        <v>174</v>
      </c>
      <c r="J559" s="2">
        <v>0</v>
      </c>
      <c r="K559" s="2">
        <v>0</v>
      </c>
      <c r="L559" s="2">
        <v>0</v>
      </c>
      <c r="M559" s="3">
        <v>39860000</v>
      </c>
      <c r="N559" s="3">
        <v>34300000</v>
      </c>
      <c r="O559" s="3">
        <v>28920000</v>
      </c>
      <c r="P559" s="3">
        <v>17020000</v>
      </c>
      <c r="Q559" s="3">
        <v>15630000</v>
      </c>
      <c r="R559" s="3">
        <v>12590000</v>
      </c>
      <c r="S559" s="3">
        <v>3920000</v>
      </c>
      <c r="T559" s="2">
        <v>0</v>
      </c>
      <c r="U559" s="2">
        <v>0</v>
      </c>
    </row>
    <row r="560" spans="1:21" hidden="1">
      <c r="A560" s="2" t="s">
        <v>592</v>
      </c>
      <c r="B560" s="2">
        <v>32</v>
      </c>
      <c r="C560" s="2" t="s">
        <v>22</v>
      </c>
      <c r="D560" s="2" t="s">
        <v>23</v>
      </c>
      <c r="E560" s="2" t="s">
        <v>31</v>
      </c>
      <c r="F560" s="2" t="s">
        <v>28</v>
      </c>
      <c r="G560" s="3">
        <v>14100000</v>
      </c>
      <c r="H560" s="3">
        <v>82000000</v>
      </c>
      <c r="I560" s="2">
        <v>40</v>
      </c>
      <c r="J560" s="2">
        <v>0</v>
      </c>
      <c r="K560" s="2">
        <v>0</v>
      </c>
      <c r="L560" s="2">
        <v>0</v>
      </c>
      <c r="M560" s="3">
        <v>41840000</v>
      </c>
      <c r="N560" s="3">
        <v>39980000</v>
      </c>
      <c r="O560" s="3">
        <v>23100000</v>
      </c>
      <c r="P560" s="3">
        <v>35700000</v>
      </c>
      <c r="Q560" s="3">
        <v>16090000</v>
      </c>
      <c r="R560" s="3">
        <v>12930000</v>
      </c>
      <c r="S560" s="3">
        <v>2160000</v>
      </c>
      <c r="T560" s="2">
        <v>0</v>
      </c>
      <c r="U560" s="2">
        <v>0</v>
      </c>
    </row>
    <row r="561" spans="1:21" hidden="1">
      <c r="A561" s="2" t="s">
        <v>593</v>
      </c>
      <c r="B561" s="2">
        <v>41</v>
      </c>
      <c r="C561" s="2" t="s">
        <v>34</v>
      </c>
      <c r="D561" s="2" t="s">
        <v>46</v>
      </c>
      <c r="E561" s="2" t="s">
        <v>24</v>
      </c>
      <c r="F561" s="2" t="s">
        <v>41</v>
      </c>
      <c r="G561" s="3">
        <v>24500000</v>
      </c>
      <c r="H561" s="3">
        <v>164000000</v>
      </c>
      <c r="I561" s="2">
        <v>135</v>
      </c>
      <c r="J561" s="2">
        <v>0</v>
      </c>
      <c r="K561" s="2">
        <v>0</v>
      </c>
      <c r="L561" s="2">
        <v>0</v>
      </c>
      <c r="M561" s="3">
        <v>40030000</v>
      </c>
      <c r="N561" s="3">
        <v>57390000</v>
      </c>
      <c r="O561" s="3">
        <v>73350000</v>
      </c>
      <c r="P561" s="3">
        <v>23150000</v>
      </c>
      <c r="Q561" s="3">
        <v>58400000</v>
      </c>
      <c r="R561" s="3">
        <v>60130000</v>
      </c>
      <c r="S561" s="3">
        <v>3510000</v>
      </c>
      <c r="T561" s="2">
        <v>0</v>
      </c>
      <c r="U561" s="2">
        <v>0</v>
      </c>
    </row>
    <row r="562" spans="1:21" hidden="1">
      <c r="A562" s="2" t="s">
        <v>594</v>
      </c>
      <c r="B562" s="2">
        <v>45</v>
      </c>
      <c r="C562" s="2" t="s">
        <v>34</v>
      </c>
      <c r="D562" s="2" t="s">
        <v>30</v>
      </c>
      <c r="E562" s="2" t="s">
        <v>24</v>
      </c>
      <c r="F562" s="2" t="s">
        <v>41</v>
      </c>
      <c r="G562" s="3">
        <v>6700000</v>
      </c>
      <c r="H562" s="3">
        <v>37000000</v>
      </c>
      <c r="I562" s="2">
        <v>105</v>
      </c>
      <c r="J562" s="2">
        <v>0</v>
      </c>
      <c r="K562" s="2">
        <v>0</v>
      </c>
      <c r="L562" s="2">
        <v>0</v>
      </c>
      <c r="M562" s="3">
        <v>7460000</v>
      </c>
      <c r="N562" s="3">
        <v>14380000</v>
      </c>
      <c r="O562" s="3">
        <v>15760000</v>
      </c>
      <c r="P562" s="3">
        <v>2350000</v>
      </c>
      <c r="Q562" s="3">
        <v>3810000</v>
      </c>
      <c r="R562" s="3">
        <v>4320000</v>
      </c>
      <c r="S562" s="3">
        <v>490000</v>
      </c>
      <c r="T562" s="2">
        <v>0</v>
      </c>
      <c r="U562" s="2">
        <v>0</v>
      </c>
    </row>
    <row r="563" spans="1:21" hidden="1">
      <c r="A563" s="2" t="s">
        <v>595</v>
      </c>
      <c r="B563" s="2">
        <v>47</v>
      </c>
      <c r="C563" s="2" t="s">
        <v>34</v>
      </c>
      <c r="D563" s="2" t="s">
        <v>27</v>
      </c>
      <c r="E563" s="2" t="s">
        <v>31</v>
      </c>
      <c r="F563" s="2" t="s">
        <v>28</v>
      </c>
      <c r="G563" s="3">
        <v>10700000</v>
      </c>
      <c r="H563" s="3">
        <v>53000000</v>
      </c>
      <c r="I563" s="2">
        <v>98</v>
      </c>
      <c r="J563" s="2">
        <v>1</v>
      </c>
      <c r="K563" s="2">
        <v>2</v>
      </c>
      <c r="L563" s="2">
        <v>1</v>
      </c>
      <c r="M563" s="3">
        <v>20290000</v>
      </c>
      <c r="N563" s="3">
        <v>24650000</v>
      </c>
      <c r="O563" s="3">
        <v>22390000</v>
      </c>
      <c r="P563" s="3">
        <v>4340000</v>
      </c>
      <c r="Q563" s="3">
        <v>5540000</v>
      </c>
      <c r="R563" s="3">
        <v>3180000</v>
      </c>
      <c r="S563" s="3">
        <v>2960000</v>
      </c>
      <c r="T563" s="2">
        <v>3</v>
      </c>
      <c r="U563" s="2">
        <v>0</v>
      </c>
    </row>
    <row r="564" spans="1:21" hidden="1">
      <c r="A564" s="2" t="s">
        <v>596</v>
      </c>
      <c r="B564" s="2">
        <v>40</v>
      </c>
      <c r="C564" s="2" t="s">
        <v>34</v>
      </c>
      <c r="D564" s="2" t="s">
        <v>23</v>
      </c>
      <c r="E564" s="2" t="s">
        <v>24</v>
      </c>
      <c r="F564" s="2" t="s">
        <v>28</v>
      </c>
      <c r="G564" s="3">
        <v>8200000</v>
      </c>
      <c r="H564" s="3">
        <v>40000000</v>
      </c>
      <c r="I564" s="2">
        <v>136</v>
      </c>
      <c r="J564" s="2">
        <v>3</v>
      </c>
      <c r="K564" s="2">
        <v>3</v>
      </c>
      <c r="L564" s="2">
        <v>3</v>
      </c>
      <c r="M564" s="3">
        <v>32740000</v>
      </c>
      <c r="N564" s="3">
        <v>24820000</v>
      </c>
      <c r="O564" s="3">
        <v>24910000</v>
      </c>
      <c r="P564" s="3">
        <v>7800000</v>
      </c>
      <c r="Q564" s="3">
        <v>440000</v>
      </c>
      <c r="R564" s="3">
        <v>440000</v>
      </c>
      <c r="S564" s="3">
        <v>2350000</v>
      </c>
      <c r="T564" s="2">
        <v>3</v>
      </c>
      <c r="U564" s="2">
        <v>1</v>
      </c>
    </row>
    <row r="565" spans="1:21" hidden="1">
      <c r="A565" s="2" t="s">
        <v>597</v>
      </c>
      <c r="B565" s="2">
        <v>54</v>
      </c>
      <c r="C565" s="2" t="s">
        <v>22</v>
      </c>
      <c r="D565" s="2" t="s">
        <v>46</v>
      </c>
      <c r="E565" s="2" t="s">
        <v>24</v>
      </c>
      <c r="F565" s="2" t="s">
        <v>28</v>
      </c>
      <c r="G565" s="3">
        <v>14900000</v>
      </c>
      <c r="H565" s="3">
        <v>64000000</v>
      </c>
      <c r="I565" s="2">
        <v>110</v>
      </c>
      <c r="J565" s="2">
        <v>0</v>
      </c>
      <c r="K565" s="2">
        <v>0</v>
      </c>
      <c r="L565" s="2">
        <v>0</v>
      </c>
      <c r="M565" s="3">
        <v>34550000</v>
      </c>
      <c r="N565" s="3">
        <v>23970000</v>
      </c>
      <c r="O565" s="3">
        <v>24450000</v>
      </c>
      <c r="P565" s="3">
        <v>9870000</v>
      </c>
      <c r="Q565" s="3">
        <v>19310000</v>
      </c>
      <c r="R565" s="3">
        <v>5240000</v>
      </c>
      <c r="S565" s="3">
        <v>4140000</v>
      </c>
      <c r="T565" s="2">
        <v>0</v>
      </c>
      <c r="U565" s="2">
        <v>0</v>
      </c>
    </row>
    <row r="566" spans="1:21" hidden="1">
      <c r="A566" s="2" t="s">
        <v>598</v>
      </c>
      <c r="B566" s="2">
        <v>46</v>
      </c>
      <c r="C566" s="2" t="s">
        <v>34</v>
      </c>
      <c r="D566" s="2" t="s">
        <v>23</v>
      </c>
      <c r="E566" s="2" t="s">
        <v>24</v>
      </c>
      <c r="F566" s="2" t="s">
        <v>28</v>
      </c>
      <c r="G566" s="3">
        <v>19700000</v>
      </c>
      <c r="H566" s="3">
        <v>78000000</v>
      </c>
      <c r="I566" s="2">
        <v>64</v>
      </c>
      <c r="J566" s="2">
        <v>0</v>
      </c>
      <c r="K566" s="2">
        <v>0</v>
      </c>
      <c r="L566" s="2">
        <v>0</v>
      </c>
      <c r="M566" s="3">
        <v>47940000</v>
      </c>
      <c r="N566" s="3">
        <v>53040000</v>
      </c>
      <c r="O566" s="3">
        <v>46120000</v>
      </c>
      <c r="P566" s="3">
        <v>2370000</v>
      </c>
      <c r="Q566" s="3">
        <v>11730000</v>
      </c>
      <c r="R566" s="3">
        <v>20210000</v>
      </c>
      <c r="S566" s="3">
        <v>730000</v>
      </c>
      <c r="T566" s="2">
        <v>0</v>
      </c>
      <c r="U566" s="2">
        <v>1</v>
      </c>
    </row>
    <row r="567" spans="1:21" hidden="1">
      <c r="A567" s="2" t="s">
        <v>599</v>
      </c>
      <c r="B567" s="2">
        <v>48</v>
      </c>
      <c r="C567" s="2" t="s">
        <v>22</v>
      </c>
      <c r="D567" s="2" t="s">
        <v>27</v>
      </c>
      <c r="E567" s="2" t="s">
        <v>24</v>
      </c>
      <c r="F567" s="2" t="s">
        <v>28</v>
      </c>
      <c r="G567" s="3">
        <v>11800000</v>
      </c>
      <c r="H567" s="3">
        <v>70000000</v>
      </c>
      <c r="I567" s="2">
        <v>191</v>
      </c>
      <c r="J567" s="2">
        <v>0</v>
      </c>
      <c r="K567" s="2">
        <v>0</v>
      </c>
      <c r="L567" s="2">
        <v>0</v>
      </c>
      <c r="M567" s="3">
        <v>22690000</v>
      </c>
      <c r="N567" s="3">
        <v>13110000</v>
      </c>
      <c r="O567" s="3">
        <v>28500000</v>
      </c>
      <c r="P567" s="3">
        <v>20620000</v>
      </c>
      <c r="Q567" s="3">
        <v>5840000</v>
      </c>
      <c r="R567" s="3">
        <v>11080000</v>
      </c>
      <c r="S567" s="3">
        <v>1780000</v>
      </c>
      <c r="T567" s="2">
        <v>1</v>
      </c>
      <c r="U567" s="2">
        <v>0</v>
      </c>
    </row>
    <row r="568" spans="1:21" hidden="1">
      <c r="A568" s="2" t="s">
        <v>600</v>
      </c>
      <c r="B568" s="2">
        <v>54</v>
      </c>
      <c r="C568" s="2" t="s">
        <v>22</v>
      </c>
      <c r="D568" s="2" t="s">
        <v>27</v>
      </c>
      <c r="E568" s="2" t="s">
        <v>24</v>
      </c>
      <c r="F568" s="2" t="s">
        <v>28</v>
      </c>
      <c r="G568" s="3">
        <v>8600000</v>
      </c>
      <c r="H568" s="3">
        <v>52000000</v>
      </c>
      <c r="I568" s="2">
        <v>132</v>
      </c>
      <c r="J568" s="2">
        <v>0</v>
      </c>
      <c r="K568" s="2">
        <v>0</v>
      </c>
      <c r="L568" s="2">
        <v>0</v>
      </c>
      <c r="M568" s="3">
        <v>17630000</v>
      </c>
      <c r="N568" s="3">
        <v>22030000</v>
      </c>
      <c r="O568" s="3">
        <v>13350000</v>
      </c>
      <c r="P568" s="3">
        <v>1540000</v>
      </c>
      <c r="Q568" s="3">
        <v>22750000</v>
      </c>
      <c r="R568" s="3">
        <v>5470000</v>
      </c>
      <c r="S568" s="3">
        <v>1740000</v>
      </c>
      <c r="T568" s="2">
        <v>0</v>
      </c>
      <c r="U568" s="2">
        <v>0</v>
      </c>
    </row>
    <row r="569" spans="1:21" hidden="1">
      <c r="A569" s="2" t="s">
        <v>601</v>
      </c>
      <c r="B569" s="2">
        <v>38</v>
      </c>
      <c r="C569" s="2" t="s">
        <v>22</v>
      </c>
      <c r="D569" s="2" t="s">
        <v>23</v>
      </c>
      <c r="E569" s="2" t="s">
        <v>24</v>
      </c>
      <c r="F569" s="2" t="s">
        <v>41</v>
      </c>
      <c r="G569" s="3">
        <v>17300000</v>
      </c>
      <c r="H569" s="3">
        <v>101000000</v>
      </c>
      <c r="I569" s="2">
        <v>114</v>
      </c>
      <c r="J569" s="2">
        <v>0</v>
      </c>
      <c r="K569" s="2">
        <v>0</v>
      </c>
      <c r="L569" s="2">
        <v>0</v>
      </c>
      <c r="M569" s="3">
        <v>2580000</v>
      </c>
      <c r="N569" s="3">
        <v>4850000</v>
      </c>
      <c r="O569" s="3">
        <v>1270000</v>
      </c>
      <c r="P569" s="3">
        <v>1430000</v>
      </c>
      <c r="Q569" s="3">
        <v>1310000</v>
      </c>
      <c r="R569" s="3">
        <v>1210000</v>
      </c>
      <c r="S569" s="3">
        <v>2360000</v>
      </c>
      <c r="T569" s="2">
        <v>0</v>
      </c>
      <c r="U569" s="2">
        <v>0</v>
      </c>
    </row>
    <row r="570" spans="1:21" hidden="1">
      <c r="A570" s="2" t="s">
        <v>602</v>
      </c>
      <c r="B570" s="2">
        <v>28</v>
      </c>
      <c r="C570" s="2" t="s">
        <v>22</v>
      </c>
      <c r="D570" s="2" t="s">
        <v>23</v>
      </c>
      <c r="E570" s="2" t="s">
        <v>24</v>
      </c>
      <c r="F570" s="2" t="s">
        <v>28</v>
      </c>
      <c r="G570" s="3">
        <v>16100000</v>
      </c>
      <c r="H570" s="3">
        <v>58000000</v>
      </c>
      <c r="I570" s="2">
        <v>38</v>
      </c>
      <c r="J570" s="2">
        <v>2</v>
      </c>
      <c r="K570" s="2">
        <v>2</v>
      </c>
      <c r="L570" s="2">
        <v>0</v>
      </c>
      <c r="M570" s="3">
        <v>13830000</v>
      </c>
      <c r="N570" s="3">
        <v>16090000</v>
      </c>
      <c r="O570" s="3">
        <v>24050000</v>
      </c>
      <c r="P570" s="3">
        <v>2620000</v>
      </c>
      <c r="Q570" s="3">
        <v>1050000</v>
      </c>
      <c r="R570" s="3">
        <v>7380000</v>
      </c>
      <c r="S570" s="3">
        <v>3730000</v>
      </c>
      <c r="T570" s="2">
        <v>2</v>
      </c>
      <c r="U570" s="2">
        <v>1</v>
      </c>
    </row>
    <row r="571" spans="1:21" hidden="1">
      <c r="A571" s="2" t="s">
        <v>603</v>
      </c>
      <c r="B571" s="2">
        <v>56</v>
      </c>
      <c r="C571" s="2" t="s">
        <v>34</v>
      </c>
      <c r="D571" s="2" t="s">
        <v>30</v>
      </c>
      <c r="E571" s="2" t="s">
        <v>24</v>
      </c>
      <c r="F571" s="2" t="s">
        <v>28</v>
      </c>
      <c r="G571" s="3">
        <v>8000000</v>
      </c>
      <c r="H571" s="3">
        <v>34000000</v>
      </c>
      <c r="I571" s="2">
        <v>147</v>
      </c>
      <c r="J571" s="2">
        <v>0</v>
      </c>
      <c r="K571" s="2">
        <v>1</v>
      </c>
      <c r="L571" s="2">
        <v>0</v>
      </c>
      <c r="M571" s="3">
        <v>4890000</v>
      </c>
      <c r="N571" s="3">
        <v>9650000</v>
      </c>
      <c r="O571" s="3">
        <v>12940000</v>
      </c>
      <c r="P571" s="3">
        <v>980000</v>
      </c>
      <c r="Q571" s="3">
        <v>3850000</v>
      </c>
      <c r="R571" s="3">
        <v>6050000</v>
      </c>
      <c r="S571" s="3">
        <v>2250000</v>
      </c>
      <c r="T571" s="2">
        <v>1</v>
      </c>
      <c r="U571" s="2">
        <v>0</v>
      </c>
    </row>
    <row r="572" spans="1:21" hidden="1">
      <c r="A572" s="2" t="s">
        <v>604</v>
      </c>
      <c r="B572" s="2">
        <v>37</v>
      </c>
      <c r="C572" s="2" t="s">
        <v>22</v>
      </c>
      <c r="D572" s="2" t="s">
        <v>27</v>
      </c>
      <c r="E572" s="2" t="s">
        <v>24</v>
      </c>
      <c r="F572" s="2" t="s">
        <v>41</v>
      </c>
      <c r="G572" s="3">
        <v>12300000</v>
      </c>
      <c r="H572" s="3">
        <v>51000000</v>
      </c>
      <c r="I572" s="2">
        <v>75</v>
      </c>
      <c r="J572" s="2">
        <v>0</v>
      </c>
      <c r="K572" s="2">
        <v>0</v>
      </c>
      <c r="L572" s="2">
        <v>0</v>
      </c>
      <c r="M572" s="3">
        <v>19370000</v>
      </c>
      <c r="N572" s="3">
        <v>12420000</v>
      </c>
      <c r="O572" s="3">
        <v>13520000</v>
      </c>
      <c r="P572" s="3">
        <v>5980000</v>
      </c>
      <c r="Q572" s="3">
        <v>1430000</v>
      </c>
      <c r="R572" s="3">
        <v>7150000</v>
      </c>
      <c r="S572" s="3">
        <v>4150000</v>
      </c>
      <c r="T572" s="2">
        <v>0</v>
      </c>
      <c r="U572" s="2">
        <v>0</v>
      </c>
    </row>
    <row r="573" spans="1:21" hidden="1">
      <c r="A573" s="2" t="s">
        <v>605</v>
      </c>
      <c r="B573" s="2">
        <v>23</v>
      </c>
      <c r="C573" s="2" t="s">
        <v>22</v>
      </c>
      <c r="D573" s="2" t="s">
        <v>23</v>
      </c>
      <c r="E573" s="2" t="s">
        <v>38</v>
      </c>
      <c r="F573" s="2" t="s">
        <v>28</v>
      </c>
      <c r="G573" s="3">
        <v>6500000</v>
      </c>
      <c r="H573" s="3">
        <v>32000000</v>
      </c>
      <c r="I573" s="2">
        <v>47</v>
      </c>
      <c r="J573" s="2">
        <v>1</v>
      </c>
      <c r="K573" s="2">
        <v>0</v>
      </c>
      <c r="L573" s="2">
        <v>0</v>
      </c>
      <c r="M573" s="3">
        <v>10200000</v>
      </c>
      <c r="N573" s="3">
        <v>8810000</v>
      </c>
      <c r="O573" s="3">
        <v>9840000</v>
      </c>
      <c r="P573" s="3">
        <v>3410000</v>
      </c>
      <c r="Q573" s="3">
        <v>2180000</v>
      </c>
      <c r="R573" s="3">
        <v>3290000</v>
      </c>
      <c r="S573" s="3">
        <v>1130000</v>
      </c>
      <c r="T573" s="2">
        <v>1</v>
      </c>
      <c r="U573" s="2">
        <v>0</v>
      </c>
    </row>
    <row r="574" spans="1:21">
      <c r="A574" s="2" t="s">
        <v>606</v>
      </c>
      <c r="B574" s="2">
        <v>42</v>
      </c>
      <c r="C574" s="2" t="s">
        <v>34</v>
      </c>
      <c r="D574" s="2" t="s">
        <v>46</v>
      </c>
      <c r="E574" s="2" t="s">
        <v>24</v>
      </c>
      <c r="F574" s="2" t="s">
        <v>48</v>
      </c>
      <c r="G574" s="3">
        <v>17800000</v>
      </c>
      <c r="H574" s="3">
        <v>104000000</v>
      </c>
      <c r="I574" s="2">
        <v>133</v>
      </c>
      <c r="J574" s="2">
        <v>3</v>
      </c>
      <c r="K574" s="2">
        <v>1</v>
      </c>
      <c r="L574" s="2">
        <v>0</v>
      </c>
      <c r="M574" s="3">
        <v>0</v>
      </c>
      <c r="N574" s="3">
        <v>22340000</v>
      </c>
      <c r="O574" s="3">
        <v>28930000</v>
      </c>
      <c r="P574" s="3">
        <v>0</v>
      </c>
      <c r="Q574" s="3">
        <v>3980000</v>
      </c>
      <c r="R574" s="3">
        <v>27420000</v>
      </c>
      <c r="S574" s="3">
        <v>5200000</v>
      </c>
      <c r="T574" s="2">
        <v>2</v>
      </c>
      <c r="U574" s="2">
        <v>0</v>
      </c>
    </row>
    <row r="575" spans="1:21" hidden="1">
      <c r="A575" s="2" t="s">
        <v>607</v>
      </c>
      <c r="B575" s="2">
        <v>30</v>
      </c>
      <c r="C575" s="2" t="s">
        <v>34</v>
      </c>
      <c r="D575" s="2" t="s">
        <v>23</v>
      </c>
      <c r="E575" s="2" t="s">
        <v>24</v>
      </c>
      <c r="F575" s="2" t="s">
        <v>25</v>
      </c>
      <c r="G575" s="3">
        <v>7900000</v>
      </c>
      <c r="H575" s="3">
        <v>37000000</v>
      </c>
      <c r="I575" s="2">
        <v>47</v>
      </c>
      <c r="J575" s="2">
        <v>1</v>
      </c>
      <c r="K575" s="2">
        <v>2</v>
      </c>
      <c r="L575" s="2">
        <v>0</v>
      </c>
      <c r="M575" s="3">
        <v>26730000</v>
      </c>
      <c r="N575" s="3">
        <v>24600000</v>
      </c>
      <c r="O575" s="3">
        <v>20180000</v>
      </c>
      <c r="P575" s="3">
        <v>8390000</v>
      </c>
      <c r="Q575" s="3">
        <v>6250000</v>
      </c>
      <c r="R575" s="3">
        <v>6110000</v>
      </c>
      <c r="S575" s="3">
        <v>1770000</v>
      </c>
      <c r="T575" s="2">
        <v>2</v>
      </c>
      <c r="U575" s="2">
        <v>0</v>
      </c>
    </row>
    <row r="576" spans="1:21" hidden="1">
      <c r="A576" s="2" t="s">
        <v>608</v>
      </c>
      <c r="B576" s="2">
        <v>43</v>
      </c>
      <c r="C576" s="2" t="s">
        <v>22</v>
      </c>
      <c r="D576" s="2" t="s">
        <v>46</v>
      </c>
      <c r="E576" s="2" t="s">
        <v>38</v>
      </c>
      <c r="F576" s="2" t="s">
        <v>28</v>
      </c>
      <c r="G576" s="3">
        <v>15300000</v>
      </c>
      <c r="H576" s="3">
        <v>48000000</v>
      </c>
      <c r="I576" s="2">
        <v>179</v>
      </c>
      <c r="J576" s="2">
        <v>0</v>
      </c>
      <c r="K576" s="2">
        <v>0</v>
      </c>
      <c r="L576" s="2">
        <v>0</v>
      </c>
      <c r="M576" s="3">
        <v>27590000</v>
      </c>
      <c r="N576" s="3">
        <v>21530000</v>
      </c>
      <c r="O576" s="3">
        <v>22660000</v>
      </c>
      <c r="P576" s="3">
        <v>8370000</v>
      </c>
      <c r="Q576" s="3">
        <v>19390000</v>
      </c>
      <c r="R576" s="3">
        <v>2040000</v>
      </c>
      <c r="S576" s="3">
        <v>950000</v>
      </c>
      <c r="T576" s="2">
        <v>0</v>
      </c>
      <c r="U576" s="2">
        <v>0</v>
      </c>
    </row>
    <row r="577" spans="1:21" hidden="1">
      <c r="A577" s="2" t="s">
        <v>609</v>
      </c>
      <c r="B577" s="2">
        <v>41</v>
      </c>
      <c r="C577" s="2" t="s">
        <v>22</v>
      </c>
      <c r="D577" s="2" t="s">
        <v>27</v>
      </c>
      <c r="E577" s="2" t="s">
        <v>38</v>
      </c>
      <c r="F577" s="2" t="s">
        <v>31</v>
      </c>
      <c r="G577" s="3">
        <v>5000000</v>
      </c>
      <c r="H577" s="3">
        <v>20000000</v>
      </c>
      <c r="I577" s="2">
        <v>89</v>
      </c>
      <c r="J577" s="2">
        <v>0</v>
      </c>
      <c r="K577" s="2">
        <v>1</v>
      </c>
      <c r="L577" s="2">
        <v>0</v>
      </c>
      <c r="M577" s="3">
        <v>15170000</v>
      </c>
      <c r="N577" s="3">
        <v>11060000</v>
      </c>
      <c r="O577" s="3">
        <v>14920000</v>
      </c>
      <c r="P577" s="3">
        <v>2770000</v>
      </c>
      <c r="Q577" s="3">
        <v>1520000</v>
      </c>
      <c r="R577" s="3">
        <v>15310000</v>
      </c>
      <c r="S577" s="3">
        <v>610000</v>
      </c>
      <c r="T577" s="2">
        <v>1</v>
      </c>
      <c r="U577" s="2">
        <v>0</v>
      </c>
    </row>
    <row r="578" spans="1:21" hidden="1">
      <c r="A578" s="2" t="s">
        <v>610</v>
      </c>
      <c r="B578" s="2">
        <v>31</v>
      </c>
      <c r="C578" s="2" t="s">
        <v>22</v>
      </c>
      <c r="D578" s="2" t="s">
        <v>23</v>
      </c>
      <c r="E578" s="2" t="s">
        <v>24</v>
      </c>
      <c r="F578" s="2" t="s">
        <v>28</v>
      </c>
      <c r="G578" s="3">
        <v>10000000</v>
      </c>
      <c r="H578" s="3">
        <v>34000000</v>
      </c>
      <c r="I578" s="2">
        <v>36</v>
      </c>
      <c r="J578" s="2">
        <v>0</v>
      </c>
      <c r="K578" s="2">
        <v>0</v>
      </c>
      <c r="L578" s="2">
        <v>0</v>
      </c>
      <c r="M578" s="3">
        <v>6340000</v>
      </c>
      <c r="N578" s="3">
        <v>4560000</v>
      </c>
      <c r="O578" s="3">
        <v>8100000</v>
      </c>
      <c r="P578" s="3">
        <v>1850000</v>
      </c>
      <c r="Q578" s="3">
        <v>1890000</v>
      </c>
      <c r="R578" s="3">
        <v>3130000</v>
      </c>
      <c r="S578" s="3">
        <v>1680000</v>
      </c>
      <c r="T578" s="2">
        <v>0</v>
      </c>
      <c r="U578" s="2">
        <v>0</v>
      </c>
    </row>
    <row r="579" spans="1:21" hidden="1">
      <c r="A579" s="2" t="s">
        <v>611</v>
      </c>
      <c r="B579" s="2">
        <v>59</v>
      </c>
      <c r="C579" s="2" t="s">
        <v>22</v>
      </c>
      <c r="D579" s="2" t="s">
        <v>46</v>
      </c>
      <c r="E579" s="2" t="s">
        <v>31</v>
      </c>
      <c r="F579" s="2" t="s">
        <v>28</v>
      </c>
      <c r="G579" s="3">
        <v>16900000</v>
      </c>
      <c r="H579" s="3">
        <v>99000000</v>
      </c>
      <c r="I579" s="2">
        <v>158</v>
      </c>
      <c r="J579" s="2">
        <v>1</v>
      </c>
      <c r="K579" s="2">
        <v>0</v>
      </c>
      <c r="L579" s="2">
        <v>0</v>
      </c>
      <c r="M579" s="3">
        <v>55650000</v>
      </c>
      <c r="N579" s="3">
        <v>55700000</v>
      </c>
      <c r="O579" s="3">
        <v>37230000</v>
      </c>
      <c r="P579" s="3">
        <v>14480000</v>
      </c>
      <c r="Q579" s="3">
        <v>52180000</v>
      </c>
      <c r="R579" s="3">
        <v>9010000</v>
      </c>
      <c r="S579" s="3">
        <v>2490000</v>
      </c>
      <c r="T579" s="2">
        <v>2</v>
      </c>
      <c r="U579" s="2">
        <v>0</v>
      </c>
    </row>
    <row r="580" spans="1:21" hidden="1">
      <c r="A580" s="2" t="s">
        <v>612</v>
      </c>
      <c r="B580" s="2">
        <v>37</v>
      </c>
      <c r="C580" s="2" t="s">
        <v>34</v>
      </c>
      <c r="D580" s="2" t="s">
        <v>23</v>
      </c>
      <c r="E580" s="2" t="s">
        <v>24</v>
      </c>
      <c r="F580" s="2" t="s">
        <v>28</v>
      </c>
      <c r="G580" s="3">
        <v>10900000</v>
      </c>
      <c r="H580" s="3">
        <v>64000000</v>
      </c>
      <c r="I580" s="2">
        <v>110</v>
      </c>
      <c r="J580" s="2">
        <v>0</v>
      </c>
      <c r="K580" s="2">
        <v>0</v>
      </c>
      <c r="L580" s="2">
        <v>0</v>
      </c>
      <c r="M580" s="3">
        <v>13450000</v>
      </c>
      <c r="N580" s="3">
        <v>19800000</v>
      </c>
      <c r="O580" s="3">
        <v>19370000</v>
      </c>
      <c r="P580" s="3">
        <v>6440000</v>
      </c>
      <c r="Q580" s="3">
        <v>7820000</v>
      </c>
      <c r="R580" s="3">
        <v>15600000</v>
      </c>
      <c r="S580" s="3">
        <v>4040000</v>
      </c>
      <c r="T580" s="2">
        <v>1</v>
      </c>
      <c r="U580" s="2">
        <v>0</v>
      </c>
    </row>
    <row r="581" spans="1:21" hidden="1">
      <c r="A581" s="2" t="s">
        <v>613</v>
      </c>
      <c r="B581" s="2">
        <v>45</v>
      </c>
      <c r="C581" s="2" t="s">
        <v>34</v>
      </c>
      <c r="D581" s="2" t="s">
        <v>27</v>
      </c>
      <c r="E581" s="2" t="s">
        <v>31</v>
      </c>
      <c r="F581" s="2" t="s">
        <v>28</v>
      </c>
      <c r="G581" s="3">
        <v>10700000</v>
      </c>
      <c r="H581" s="3">
        <v>51000000</v>
      </c>
      <c r="I581" s="2">
        <v>163</v>
      </c>
      <c r="J581" s="2">
        <v>1</v>
      </c>
      <c r="K581" s="2">
        <v>0</v>
      </c>
      <c r="L581" s="2">
        <v>0</v>
      </c>
      <c r="M581" s="3">
        <v>39080000</v>
      </c>
      <c r="N581" s="3">
        <v>33060000</v>
      </c>
      <c r="O581" s="3">
        <v>28880000</v>
      </c>
      <c r="P581" s="3">
        <v>4040000</v>
      </c>
      <c r="Q581" s="3">
        <v>6010000</v>
      </c>
      <c r="R581" s="3">
        <v>3040000</v>
      </c>
      <c r="S581" s="3">
        <v>5540000</v>
      </c>
      <c r="T581" s="2">
        <v>2</v>
      </c>
      <c r="U581" s="2">
        <v>1</v>
      </c>
    </row>
    <row r="582" spans="1:21" hidden="1">
      <c r="A582" s="2" t="s">
        <v>614</v>
      </c>
      <c r="B582" s="2">
        <v>34</v>
      </c>
      <c r="C582" s="2" t="s">
        <v>34</v>
      </c>
      <c r="D582" s="2" t="s">
        <v>27</v>
      </c>
      <c r="E582" s="2" t="s">
        <v>24</v>
      </c>
      <c r="F582" s="2" t="s">
        <v>28</v>
      </c>
      <c r="G582" s="3">
        <v>9900000</v>
      </c>
      <c r="H582" s="3">
        <v>57000000</v>
      </c>
      <c r="I582" s="2">
        <v>80</v>
      </c>
      <c r="J582" s="2">
        <v>0</v>
      </c>
      <c r="K582" s="2">
        <v>0</v>
      </c>
      <c r="L582" s="2">
        <v>1</v>
      </c>
      <c r="M582" s="3">
        <v>17880000</v>
      </c>
      <c r="N582" s="3">
        <v>8970000</v>
      </c>
      <c r="O582" s="3">
        <v>16590000</v>
      </c>
      <c r="P582" s="3">
        <v>3310000</v>
      </c>
      <c r="Q582" s="3">
        <v>2650000</v>
      </c>
      <c r="R582" s="3">
        <v>10820000</v>
      </c>
      <c r="S582" s="3">
        <v>1280000</v>
      </c>
      <c r="T582" s="2">
        <v>2</v>
      </c>
      <c r="U582" s="2">
        <v>0</v>
      </c>
    </row>
    <row r="583" spans="1:21" hidden="1">
      <c r="A583" s="2" t="s">
        <v>615</v>
      </c>
      <c r="B583" s="2">
        <v>35</v>
      </c>
      <c r="C583" s="2" t="s">
        <v>22</v>
      </c>
      <c r="D583" s="2" t="s">
        <v>23</v>
      </c>
      <c r="E583" s="2" t="s">
        <v>24</v>
      </c>
      <c r="F583" s="2" t="s">
        <v>41</v>
      </c>
      <c r="G583" s="3">
        <v>10900000</v>
      </c>
      <c r="H583" s="3">
        <v>39000000</v>
      </c>
      <c r="I583" s="2">
        <v>82</v>
      </c>
      <c r="J583" s="2">
        <v>0</v>
      </c>
      <c r="K583" s="2">
        <v>0</v>
      </c>
      <c r="L583" s="2">
        <v>0</v>
      </c>
      <c r="M583" s="3">
        <v>6290000</v>
      </c>
      <c r="N583" s="3">
        <v>9560000</v>
      </c>
      <c r="O583" s="3">
        <v>4670000</v>
      </c>
      <c r="P583" s="3">
        <v>2870000</v>
      </c>
      <c r="Q583" s="3">
        <v>3590000</v>
      </c>
      <c r="R583" s="3">
        <v>2810000</v>
      </c>
      <c r="S583" s="3">
        <v>1770000</v>
      </c>
      <c r="T583" s="2">
        <v>0</v>
      </c>
      <c r="U583" s="2">
        <v>0</v>
      </c>
    </row>
    <row r="584" spans="1:21" hidden="1">
      <c r="A584" s="2" t="s">
        <v>616</v>
      </c>
      <c r="B584" s="2">
        <v>59</v>
      </c>
      <c r="C584" s="2" t="s">
        <v>22</v>
      </c>
      <c r="D584" s="2" t="s">
        <v>23</v>
      </c>
      <c r="E584" s="2" t="s">
        <v>24</v>
      </c>
      <c r="F584" s="2" t="s">
        <v>41</v>
      </c>
      <c r="G584" s="3">
        <v>18900000</v>
      </c>
      <c r="H584" s="3">
        <v>109000000</v>
      </c>
      <c r="I584" s="2">
        <v>180</v>
      </c>
      <c r="J584" s="2">
        <v>0</v>
      </c>
      <c r="K584" s="2">
        <v>0</v>
      </c>
      <c r="L584" s="2">
        <v>0</v>
      </c>
      <c r="M584" s="3">
        <v>23580000</v>
      </c>
      <c r="N584" s="3">
        <v>27720000</v>
      </c>
      <c r="O584" s="3">
        <v>36570000</v>
      </c>
      <c r="P584" s="3">
        <v>9810000</v>
      </c>
      <c r="Q584" s="3">
        <v>7330000</v>
      </c>
      <c r="R584" s="3">
        <v>36800000</v>
      </c>
      <c r="S584" s="3">
        <v>1050000</v>
      </c>
      <c r="T584" s="2">
        <v>1</v>
      </c>
      <c r="U584" s="2">
        <v>0</v>
      </c>
    </row>
    <row r="585" spans="1:21" hidden="1">
      <c r="A585" s="2" t="s">
        <v>617</v>
      </c>
      <c r="B585" s="2">
        <v>38</v>
      </c>
      <c r="C585" s="2" t="s">
        <v>22</v>
      </c>
      <c r="D585" s="2" t="s">
        <v>46</v>
      </c>
      <c r="E585" s="2" t="s">
        <v>24</v>
      </c>
      <c r="F585" s="2" t="s">
        <v>28</v>
      </c>
      <c r="G585" s="3">
        <v>10600000</v>
      </c>
      <c r="H585" s="3">
        <v>59000000</v>
      </c>
      <c r="I585" s="2">
        <v>117</v>
      </c>
      <c r="J585" s="2">
        <v>0</v>
      </c>
      <c r="K585" s="2">
        <v>0</v>
      </c>
      <c r="L585" s="2">
        <v>0</v>
      </c>
      <c r="M585" s="3">
        <v>31040000</v>
      </c>
      <c r="N585" s="3">
        <v>31430000</v>
      </c>
      <c r="O585" s="3">
        <v>27460000</v>
      </c>
      <c r="P585" s="3">
        <v>10900000</v>
      </c>
      <c r="Q585" s="3">
        <v>9230000</v>
      </c>
      <c r="R585" s="3">
        <v>3170000</v>
      </c>
      <c r="S585" s="3">
        <v>1650000</v>
      </c>
      <c r="T585" s="2">
        <v>1</v>
      </c>
      <c r="U585" s="2">
        <v>0</v>
      </c>
    </row>
    <row r="586" spans="1:21" hidden="1">
      <c r="A586" s="2" t="s">
        <v>618</v>
      </c>
      <c r="B586" s="2">
        <v>21</v>
      </c>
      <c r="C586" s="2" t="s">
        <v>34</v>
      </c>
      <c r="D586" s="2" t="s">
        <v>23</v>
      </c>
      <c r="E586" s="2" t="s">
        <v>38</v>
      </c>
      <c r="F586" s="2" t="s">
        <v>28</v>
      </c>
      <c r="G586" s="3">
        <v>10100000</v>
      </c>
      <c r="H586" s="3">
        <v>39000000</v>
      </c>
      <c r="I586" s="2">
        <v>14</v>
      </c>
      <c r="J586" s="2">
        <v>1</v>
      </c>
      <c r="K586" s="2">
        <v>0</v>
      </c>
      <c r="L586" s="2">
        <v>0</v>
      </c>
      <c r="M586" s="3">
        <v>6480000</v>
      </c>
      <c r="N586" s="3">
        <v>3970000</v>
      </c>
      <c r="O586" s="3">
        <v>9310000</v>
      </c>
      <c r="P586" s="3">
        <v>2390000</v>
      </c>
      <c r="Q586" s="3">
        <v>1320000</v>
      </c>
      <c r="R586" s="3">
        <v>8380000</v>
      </c>
      <c r="S586" s="3">
        <v>3060000</v>
      </c>
      <c r="T586" s="2">
        <v>3</v>
      </c>
      <c r="U586" s="2">
        <v>0</v>
      </c>
    </row>
    <row r="587" spans="1:21" hidden="1">
      <c r="A587" s="2" t="s">
        <v>619</v>
      </c>
      <c r="B587" s="2">
        <v>32</v>
      </c>
      <c r="C587" s="2" t="s">
        <v>22</v>
      </c>
      <c r="D587" s="2" t="s">
        <v>23</v>
      </c>
      <c r="E587" s="2" t="s">
        <v>24</v>
      </c>
      <c r="F587" s="2" t="s">
        <v>48</v>
      </c>
      <c r="G587" s="3">
        <v>11200000</v>
      </c>
      <c r="H587" s="3">
        <v>57000000</v>
      </c>
      <c r="I587" s="2">
        <v>93</v>
      </c>
      <c r="J587" s="2">
        <v>0</v>
      </c>
      <c r="K587" s="2">
        <v>0</v>
      </c>
      <c r="L587" s="2">
        <v>0</v>
      </c>
      <c r="M587" s="3">
        <v>27140000</v>
      </c>
      <c r="N587" s="3">
        <v>27740000</v>
      </c>
      <c r="O587" s="3">
        <v>30030000</v>
      </c>
      <c r="P587" s="3">
        <v>5550000</v>
      </c>
      <c r="Q587" s="3">
        <v>5280000</v>
      </c>
      <c r="R587" s="3">
        <v>8100000</v>
      </c>
      <c r="S587" s="3">
        <v>5650000</v>
      </c>
      <c r="T587" s="2">
        <v>1</v>
      </c>
      <c r="U587" s="2">
        <v>0</v>
      </c>
    </row>
    <row r="588" spans="1:21" hidden="1">
      <c r="A588" s="2" t="s">
        <v>620</v>
      </c>
      <c r="B588" s="2">
        <v>37</v>
      </c>
      <c r="C588" s="2" t="s">
        <v>34</v>
      </c>
      <c r="D588" s="2" t="s">
        <v>30</v>
      </c>
      <c r="E588" s="2" t="s">
        <v>24</v>
      </c>
      <c r="F588" s="2" t="s">
        <v>48</v>
      </c>
      <c r="G588" s="3">
        <v>8500000</v>
      </c>
      <c r="H588" s="3">
        <v>32000000</v>
      </c>
      <c r="I588" s="2">
        <v>85</v>
      </c>
      <c r="J588" s="2">
        <v>0</v>
      </c>
      <c r="K588" s="2">
        <v>0</v>
      </c>
      <c r="L588" s="2">
        <v>2</v>
      </c>
      <c r="M588" s="3">
        <v>20170000</v>
      </c>
      <c r="N588" s="3">
        <v>25920000</v>
      </c>
      <c r="O588" s="3">
        <v>19890000</v>
      </c>
      <c r="P588" s="3">
        <v>8780000</v>
      </c>
      <c r="Q588" s="3">
        <v>6760000</v>
      </c>
      <c r="R588" s="3">
        <v>340000</v>
      </c>
      <c r="S588" s="3">
        <v>2110000</v>
      </c>
      <c r="T588" s="2">
        <v>1</v>
      </c>
      <c r="U588" s="2">
        <v>0</v>
      </c>
    </row>
    <row r="589" spans="1:21" hidden="1">
      <c r="A589" s="2" t="s">
        <v>621</v>
      </c>
      <c r="B589" s="2">
        <v>21</v>
      </c>
      <c r="C589" s="2" t="s">
        <v>34</v>
      </c>
      <c r="D589" s="2" t="s">
        <v>23</v>
      </c>
      <c r="E589" s="2" t="s">
        <v>38</v>
      </c>
      <c r="F589" s="2" t="s">
        <v>41</v>
      </c>
      <c r="G589" s="3">
        <v>8700000</v>
      </c>
      <c r="H589" s="3">
        <v>34000000</v>
      </c>
      <c r="I589" s="2">
        <v>3</v>
      </c>
      <c r="J589" s="2">
        <v>3</v>
      </c>
      <c r="K589" s="2">
        <v>3</v>
      </c>
      <c r="L589" s="2">
        <v>0</v>
      </c>
      <c r="M589" s="3">
        <v>25750000</v>
      </c>
      <c r="N589" s="3">
        <v>25600000</v>
      </c>
      <c r="O589" s="3">
        <v>27090000</v>
      </c>
      <c r="P589" s="3">
        <v>400000</v>
      </c>
      <c r="Q589" s="3">
        <v>630000</v>
      </c>
      <c r="R589" s="3">
        <v>7500000</v>
      </c>
      <c r="S589" s="3">
        <v>2760000</v>
      </c>
      <c r="T589" s="2">
        <v>3</v>
      </c>
      <c r="U589" s="2">
        <v>1</v>
      </c>
    </row>
    <row r="590" spans="1:21" hidden="1">
      <c r="A590" s="2" t="s">
        <v>622</v>
      </c>
      <c r="B590" s="2">
        <v>43</v>
      </c>
      <c r="C590" s="2" t="s">
        <v>22</v>
      </c>
      <c r="D590" s="2" t="s">
        <v>27</v>
      </c>
      <c r="E590" s="2" t="s">
        <v>31</v>
      </c>
      <c r="F590" s="2" t="s">
        <v>25</v>
      </c>
      <c r="G590" s="3">
        <v>7600000</v>
      </c>
      <c r="H590" s="3">
        <v>22000000</v>
      </c>
      <c r="I590" s="2">
        <v>74</v>
      </c>
      <c r="J590" s="2">
        <v>3</v>
      </c>
      <c r="K590" s="2">
        <v>3</v>
      </c>
      <c r="L590" s="2">
        <v>3</v>
      </c>
      <c r="M590" s="3">
        <v>12170000</v>
      </c>
      <c r="N590" s="3">
        <v>11040000</v>
      </c>
      <c r="O590" s="3">
        <v>9340000</v>
      </c>
      <c r="P590" s="3">
        <v>240000</v>
      </c>
      <c r="Q590" s="3">
        <v>420000</v>
      </c>
      <c r="R590" s="3">
        <v>1940000</v>
      </c>
      <c r="S590" s="3">
        <v>1420000</v>
      </c>
      <c r="T590" s="2">
        <v>3</v>
      </c>
      <c r="U590" s="2">
        <v>1</v>
      </c>
    </row>
    <row r="591" spans="1:21" hidden="1">
      <c r="A591" s="2" t="s">
        <v>623</v>
      </c>
      <c r="B591" s="2">
        <v>28</v>
      </c>
      <c r="C591" s="2" t="s">
        <v>34</v>
      </c>
      <c r="D591" s="2" t="s">
        <v>23</v>
      </c>
      <c r="E591" s="2" t="s">
        <v>31</v>
      </c>
      <c r="F591" s="2" t="s">
        <v>28</v>
      </c>
      <c r="G591" s="3">
        <v>7500000</v>
      </c>
      <c r="H591" s="3">
        <v>50000000</v>
      </c>
      <c r="I591" s="2">
        <v>67</v>
      </c>
      <c r="J591" s="2">
        <v>3</v>
      </c>
      <c r="K591" s="2">
        <v>3</v>
      </c>
      <c r="L591" s="2">
        <v>3</v>
      </c>
      <c r="M591" s="3">
        <v>41350000</v>
      </c>
      <c r="N591" s="3">
        <v>52570000</v>
      </c>
      <c r="O591" s="3">
        <v>53240000</v>
      </c>
      <c r="P591" s="3">
        <v>820000</v>
      </c>
      <c r="Q591" s="3">
        <v>8930000</v>
      </c>
      <c r="R591" s="3">
        <v>950000</v>
      </c>
      <c r="S591" s="3">
        <v>4500000</v>
      </c>
      <c r="T591" s="2">
        <v>4</v>
      </c>
      <c r="U591" s="2">
        <v>1</v>
      </c>
    </row>
    <row r="592" spans="1:21" hidden="1">
      <c r="A592" s="2" t="s">
        <v>624</v>
      </c>
      <c r="B592" s="2">
        <v>21</v>
      </c>
      <c r="C592" s="2" t="s">
        <v>22</v>
      </c>
      <c r="D592" s="2" t="s">
        <v>30</v>
      </c>
      <c r="E592" s="2" t="s">
        <v>38</v>
      </c>
      <c r="F592" s="2" t="s">
        <v>31</v>
      </c>
      <c r="G592" s="3">
        <v>5000000</v>
      </c>
      <c r="H592" s="3">
        <v>23000000</v>
      </c>
      <c r="I592" s="2">
        <v>30</v>
      </c>
      <c r="J592" s="2">
        <v>2</v>
      </c>
      <c r="K592" s="2">
        <v>1</v>
      </c>
      <c r="L592" s="2">
        <v>0</v>
      </c>
      <c r="M592" s="3">
        <v>8120000</v>
      </c>
      <c r="N592" s="3">
        <v>6990000</v>
      </c>
      <c r="O592" s="3">
        <v>3660000</v>
      </c>
      <c r="P592" s="3">
        <v>1970000</v>
      </c>
      <c r="Q592" s="3">
        <v>2360000</v>
      </c>
      <c r="R592" s="3">
        <v>790000</v>
      </c>
      <c r="S592" s="3">
        <v>700000</v>
      </c>
      <c r="T592" s="2">
        <v>3</v>
      </c>
      <c r="U592" s="2">
        <v>1</v>
      </c>
    </row>
    <row r="593" spans="1:21" hidden="1">
      <c r="A593" s="2" t="s">
        <v>625</v>
      </c>
      <c r="B593" s="2">
        <v>30</v>
      </c>
      <c r="C593" s="2" t="s">
        <v>22</v>
      </c>
      <c r="D593" s="2" t="s">
        <v>30</v>
      </c>
      <c r="E593" s="2" t="s">
        <v>24</v>
      </c>
      <c r="F593" s="2" t="s">
        <v>28</v>
      </c>
      <c r="G593" s="3">
        <v>9800000</v>
      </c>
      <c r="H593" s="3">
        <v>40000000</v>
      </c>
      <c r="I593" s="2">
        <v>71</v>
      </c>
      <c r="J593" s="2">
        <v>0</v>
      </c>
      <c r="K593" s="2">
        <v>1</v>
      </c>
      <c r="L593" s="2">
        <v>3</v>
      </c>
      <c r="M593" s="3">
        <v>31770000</v>
      </c>
      <c r="N593" s="3">
        <v>29640000</v>
      </c>
      <c r="O593" s="3">
        <v>34840000</v>
      </c>
      <c r="P593" s="3">
        <v>2870000</v>
      </c>
      <c r="Q593" s="3">
        <v>4000000</v>
      </c>
      <c r="R593" s="3">
        <v>810000</v>
      </c>
      <c r="S593" s="3">
        <v>3860000</v>
      </c>
      <c r="T593" s="2">
        <v>2</v>
      </c>
      <c r="U593" s="2">
        <v>0</v>
      </c>
    </row>
    <row r="594" spans="1:21" hidden="1">
      <c r="A594" s="2" t="s">
        <v>626</v>
      </c>
      <c r="B594" s="2">
        <v>29</v>
      </c>
      <c r="C594" s="2" t="s">
        <v>22</v>
      </c>
      <c r="D594" s="2" t="s">
        <v>23</v>
      </c>
      <c r="E594" s="2" t="s">
        <v>24</v>
      </c>
      <c r="F594" s="2" t="s">
        <v>41</v>
      </c>
      <c r="G594" s="3">
        <v>9900000</v>
      </c>
      <c r="H594" s="3">
        <v>48000000</v>
      </c>
      <c r="I594" s="2">
        <v>54</v>
      </c>
      <c r="J594" s="2">
        <v>2</v>
      </c>
      <c r="K594" s="2">
        <v>1</v>
      </c>
      <c r="L594" s="2">
        <v>3</v>
      </c>
      <c r="M594" s="3">
        <v>28060000</v>
      </c>
      <c r="N594" s="3">
        <v>37240000</v>
      </c>
      <c r="O594" s="3">
        <v>29410000</v>
      </c>
      <c r="P594" s="3">
        <v>890000</v>
      </c>
      <c r="Q594" s="3">
        <v>2750000</v>
      </c>
      <c r="R594" s="3">
        <v>3060000</v>
      </c>
      <c r="S594" s="3">
        <v>4450000</v>
      </c>
      <c r="T594" s="2">
        <v>3</v>
      </c>
      <c r="U594" s="2">
        <v>1</v>
      </c>
    </row>
    <row r="595" spans="1:21" hidden="1">
      <c r="A595" s="2" t="s">
        <v>627</v>
      </c>
      <c r="B595" s="2">
        <v>39</v>
      </c>
      <c r="C595" s="2" t="s">
        <v>34</v>
      </c>
      <c r="D595" s="2" t="s">
        <v>30</v>
      </c>
      <c r="E595" s="2" t="s">
        <v>38</v>
      </c>
      <c r="F595" s="2" t="s">
        <v>48</v>
      </c>
      <c r="G595" s="3">
        <v>11300000</v>
      </c>
      <c r="H595" s="3">
        <v>37000000</v>
      </c>
      <c r="I595" s="2">
        <v>58</v>
      </c>
      <c r="J595" s="2">
        <v>0</v>
      </c>
      <c r="K595" s="2">
        <v>0</v>
      </c>
      <c r="L595" s="2">
        <v>0</v>
      </c>
      <c r="M595" s="3">
        <v>17840000</v>
      </c>
      <c r="N595" s="3">
        <v>19320000</v>
      </c>
      <c r="O595" s="3">
        <v>18140000</v>
      </c>
      <c r="P595" s="3">
        <v>8370000</v>
      </c>
      <c r="Q595" s="3">
        <v>18150000</v>
      </c>
      <c r="R595" s="3">
        <v>7030000</v>
      </c>
      <c r="S595" s="3">
        <v>4650000</v>
      </c>
      <c r="T595" s="2">
        <v>1</v>
      </c>
      <c r="U595" s="2">
        <v>0</v>
      </c>
    </row>
    <row r="596" spans="1:21" hidden="1">
      <c r="A596" s="2" t="s">
        <v>628</v>
      </c>
      <c r="B596" s="2">
        <v>43</v>
      </c>
      <c r="C596" s="2" t="s">
        <v>34</v>
      </c>
      <c r="D596" s="2" t="s">
        <v>23</v>
      </c>
      <c r="E596" s="2" t="s">
        <v>24</v>
      </c>
      <c r="F596" s="2" t="s">
        <v>28</v>
      </c>
      <c r="G596" s="3">
        <v>15800000</v>
      </c>
      <c r="H596" s="3">
        <v>85000000</v>
      </c>
      <c r="I596" s="2">
        <v>150</v>
      </c>
      <c r="J596" s="2">
        <v>3</v>
      </c>
      <c r="K596" s="2">
        <v>3</v>
      </c>
      <c r="L596" s="2">
        <v>0</v>
      </c>
      <c r="M596" s="3">
        <v>72840000</v>
      </c>
      <c r="N596" s="3">
        <v>78040000</v>
      </c>
      <c r="O596" s="3">
        <v>56230000</v>
      </c>
      <c r="P596" s="3">
        <v>6050000</v>
      </c>
      <c r="Q596" s="3">
        <v>1810000</v>
      </c>
      <c r="R596" s="3">
        <v>20410000</v>
      </c>
      <c r="S596" s="3">
        <v>9780000</v>
      </c>
      <c r="T596" s="2">
        <v>3</v>
      </c>
      <c r="U596" s="2">
        <v>1</v>
      </c>
    </row>
    <row r="597" spans="1:21" hidden="1">
      <c r="A597" s="2" t="s">
        <v>629</v>
      </c>
      <c r="B597" s="2">
        <v>43</v>
      </c>
      <c r="C597" s="2" t="s">
        <v>34</v>
      </c>
      <c r="D597" s="2" t="s">
        <v>27</v>
      </c>
      <c r="E597" s="2" t="s">
        <v>24</v>
      </c>
      <c r="F597" s="2" t="s">
        <v>28</v>
      </c>
      <c r="G597" s="3">
        <v>7900000</v>
      </c>
      <c r="H597" s="3">
        <v>25000000</v>
      </c>
      <c r="I597" s="2">
        <v>56</v>
      </c>
      <c r="J597" s="2">
        <v>0</v>
      </c>
      <c r="K597" s="2">
        <v>0</v>
      </c>
      <c r="L597" s="2">
        <v>0</v>
      </c>
      <c r="M597" s="3">
        <v>4340000</v>
      </c>
      <c r="N597" s="3">
        <v>2000000</v>
      </c>
      <c r="O597" s="3">
        <v>3300000</v>
      </c>
      <c r="P597" s="3">
        <v>1440000</v>
      </c>
      <c r="Q597" s="3">
        <v>940000</v>
      </c>
      <c r="R597" s="3">
        <v>760000</v>
      </c>
      <c r="S597" s="3">
        <v>1490000</v>
      </c>
      <c r="T597" s="2">
        <v>2</v>
      </c>
      <c r="U597" s="2">
        <v>0</v>
      </c>
    </row>
    <row r="598" spans="1:21" hidden="1">
      <c r="A598" s="2" t="s">
        <v>630</v>
      </c>
      <c r="B598" s="2">
        <v>45</v>
      </c>
      <c r="C598" s="2" t="s">
        <v>22</v>
      </c>
      <c r="D598" s="2" t="s">
        <v>27</v>
      </c>
      <c r="E598" s="2" t="s">
        <v>38</v>
      </c>
      <c r="F598" s="2" t="s">
        <v>28</v>
      </c>
      <c r="G598" s="3">
        <v>10000000</v>
      </c>
      <c r="H598" s="3">
        <v>55000000</v>
      </c>
      <c r="I598" s="2">
        <v>146</v>
      </c>
      <c r="J598" s="2">
        <v>0</v>
      </c>
      <c r="K598" s="2">
        <v>1</v>
      </c>
      <c r="L598" s="2">
        <v>0</v>
      </c>
      <c r="M598" s="3">
        <v>34480000</v>
      </c>
      <c r="N598" s="3">
        <v>21510000</v>
      </c>
      <c r="O598" s="3">
        <v>21150000</v>
      </c>
      <c r="P598" s="3">
        <v>780000</v>
      </c>
      <c r="Q598" s="3">
        <v>5250000</v>
      </c>
      <c r="R598" s="3">
        <v>8090000</v>
      </c>
      <c r="S598" s="3">
        <v>2360000</v>
      </c>
      <c r="T598" s="2">
        <v>1</v>
      </c>
      <c r="U598" s="2">
        <v>0</v>
      </c>
    </row>
    <row r="599" spans="1:21" hidden="1">
      <c r="A599" s="2" t="s">
        <v>631</v>
      </c>
      <c r="B599" s="2">
        <v>60</v>
      </c>
      <c r="C599" s="2" t="s">
        <v>22</v>
      </c>
      <c r="D599" s="2" t="s">
        <v>27</v>
      </c>
      <c r="E599" s="2" t="s">
        <v>24</v>
      </c>
      <c r="F599" s="2" t="s">
        <v>41</v>
      </c>
      <c r="G599" s="3">
        <v>8500000</v>
      </c>
      <c r="H599" s="3">
        <v>44000000</v>
      </c>
      <c r="I599" s="2">
        <v>88</v>
      </c>
      <c r="J599" s="2">
        <v>0</v>
      </c>
      <c r="K599" s="2">
        <v>0</v>
      </c>
      <c r="L599" s="2">
        <v>0</v>
      </c>
      <c r="M599" s="3">
        <v>25290000</v>
      </c>
      <c r="N599" s="3">
        <v>24800000</v>
      </c>
      <c r="O599" s="3">
        <v>16270000</v>
      </c>
      <c r="P599" s="3">
        <v>8460000</v>
      </c>
      <c r="Q599" s="3">
        <v>21690000</v>
      </c>
      <c r="R599" s="3">
        <v>7690000</v>
      </c>
      <c r="S599" s="3">
        <v>3270000</v>
      </c>
      <c r="T599" s="2">
        <v>0</v>
      </c>
      <c r="U599" s="2">
        <v>0</v>
      </c>
    </row>
    <row r="600" spans="1:21" hidden="1">
      <c r="A600" s="2" t="s">
        <v>632</v>
      </c>
      <c r="B600" s="2">
        <v>48</v>
      </c>
      <c r="C600" s="2" t="s">
        <v>34</v>
      </c>
      <c r="D600" s="2" t="s">
        <v>46</v>
      </c>
      <c r="E600" s="2" t="s">
        <v>24</v>
      </c>
      <c r="F600" s="2" t="s">
        <v>41</v>
      </c>
      <c r="G600" s="3">
        <v>18900000</v>
      </c>
      <c r="H600" s="3">
        <v>102000000</v>
      </c>
      <c r="I600" s="2">
        <v>220</v>
      </c>
      <c r="J600" s="2">
        <v>0</v>
      </c>
      <c r="K600" s="2">
        <v>0</v>
      </c>
      <c r="L600" s="2">
        <v>0</v>
      </c>
      <c r="M600" s="3">
        <v>31200000</v>
      </c>
      <c r="N600" s="3">
        <v>21850000</v>
      </c>
      <c r="O600" s="3">
        <v>14530000</v>
      </c>
      <c r="P600" s="3">
        <v>30070000</v>
      </c>
      <c r="Q600" s="3">
        <v>18070000</v>
      </c>
      <c r="R600" s="3">
        <v>6350000</v>
      </c>
      <c r="S600" s="3">
        <v>3250000</v>
      </c>
      <c r="T600" s="2">
        <v>0</v>
      </c>
      <c r="U600" s="2">
        <v>0</v>
      </c>
    </row>
    <row r="601" spans="1:21" hidden="1">
      <c r="A601" s="2" t="s">
        <v>633</v>
      </c>
      <c r="B601" s="2">
        <v>29</v>
      </c>
      <c r="C601" s="2" t="s">
        <v>22</v>
      </c>
      <c r="D601" s="2" t="s">
        <v>23</v>
      </c>
      <c r="E601" s="2" t="s">
        <v>24</v>
      </c>
      <c r="F601" s="2" t="s">
        <v>28</v>
      </c>
      <c r="G601" s="3">
        <v>12400000</v>
      </c>
      <c r="H601" s="3">
        <v>50000000</v>
      </c>
      <c r="I601" s="2">
        <v>20</v>
      </c>
      <c r="J601" s="2">
        <v>0</v>
      </c>
      <c r="K601" s="2">
        <v>0</v>
      </c>
      <c r="L601" s="2">
        <v>0</v>
      </c>
      <c r="M601" s="3">
        <v>34450000</v>
      </c>
      <c r="N601" s="3">
        <v>35980000</v>
      </c>
      <c r="O601" s="3">
        <v>34380000</v>
      </c>
      <c r="P601" s="3">
        <v>11340000</v>
      </c>
      <c r="Q601" s="3">
        <v>12580000</v>
      </c>
      <c r="R601" s="3">
        <v>18490000</v>
      </c>
      <c r="S601" s="3">
        <v>2600000</v>
      </c>
      <c r="T601" s="2">
        <v>0</v>
      </c>
      <c r="U601" s="2">
        <v>0</v>
      </c>
    </row>
    <row r="602" spans="1:21" hidden="1">
      <c r="A602" s="2" t="s">
        <v>634</v>
      </c>
      <c r="B602" s="2">
        <v>34</v>
      </c>
      <c r="C602" s="2" t="s">
        <v>34</v>
      </c>
      <c r="D602" s="2" t="s">
        <v>46</v>
      </c>
      <c r="E602" s="2" t="s">
        <v>24</v>
      </c>
      <c r="F602" s="2" t="s">
        <v>28</v>
      </c>
      <c r="G602" s="3">
        <v>13600000</v>
      </c>
      <c r="H602" s="3">
        <v>75000000</v>
      </c>
      <c r="I602" s="2">
        <v>60</v>
      </c>
      <c r="J602" s="2">
        <v>0</v>
      </c>
      <c r="K602" s="2">
        <v>0</v>
      </c>
      <c r="L602" s="2">
        <v>0</v>
      </c>
      <c r="M602" s="3">
        <v>50270000</v>
      </c>
      <c r="N602" s="3">
        <v>46350000</v>
      </c>
      <c r="O602" s="3">
        <v>42500000</v>
      </c>
      <c r="P602" s="3">
        <v>18280000</v>
      </c>
      <c r="Q602" s="3">
        <v>44220000</v>
      </c>
      <c r="R602" s="3">
        <v>8070000</v>
      </c>
      <c r="S602" s="3">
        <v>3700000</v>
      </c>
      <c r="T602" s="2">
        <v>0</v>
      </c>
      <c r="U602" s="2">
        <v>0</v>
      </c>
    </row>
    <row r="603" spans="1:21" hidden="1">
      <c r="A603" s="2" t="s">
        <v>635</v>
      </c>
      <c r="B603" s="2">
        <v>41</v>
      </c>
      <c r="C603" s="2" t="s">
        <v>34</v>
      </c>
      <c r="D603" s="2" t="s">
        <v>23</v>
      </c>
      <c r="E603" s="2" t="s">
        <v>24</v>
      </c>
      <c r="F603" s="2" t="s">
        <v>28</v>
      </c>
      <c r="G603" s="3">
        <v>8800000</v>
      </c>
      <c r="H603" s="3">
        <v>33000000</v>
      </c>
      <c r="I603" s="2">
        <v>101</v>
      </c>
      <c r="J603" s="2">
        <v>0</v>
      </c>
      <c r="K603" s="2">
        <v>0</v>
      </c>
      <c r="L603" s="2">
        <v>0</v>
      </c>
      <c r="M603" s="3">
        <v>21330000</v>
      </c>
      <c r="N603" s="3">
        <v>17940000</v>
      </c>
      <c r="O603" s="3">
        <v>14650000</v>
      </c>
      <c r="P603" s="3">
        <v>7730000</v>
      </c>
      <c r="Q603" s="3">
        <v>4980000</v>
      </c>
      <c r="R603" s="3">
        <v>4410000</v>
      </c>
      <c r="S603" s="3">
        <v>1450000</v>
      </c>
      <c r="T603" s="2">
        <v>0</v>
      </c>
      <c r="U603" s="2">
        <v>0</v>
      </c>
    </row>
    <row r="604" spans="1:21" hidden="1">
      <c r="A604" s="2" t="s">
        <v>636</v>
      </c>
      <c r="B604" s="2">
        <v>24</v>
      </c>
      <c r="C604" s="2" t="s">
        <v>34</v>
      </c>
      <c r="D604" s="2" t="s">
        <v>23</v>
      </c>
      <c r="E604" s="2" t="s">
        <v>38</v>
      </c>
      <c r="F604" s="2" t="s">
        <v>25</v>
      </c>
      <c r="G604" s="3">
        <v>6700000</v>
      </c>
      <c r="H604" s="3">
        <v>30000000</v>
      </c>
      <c r="I604" s="2">
        <v>39</v>
      </c>
      <c r="J604" s="2">
        <v>1</v>
      </c>
      <c r="K604" s="2">
        <v>2</v>
      </c>
      <c r="L604" s="2">
        <v>3</v>
      </c>
      <c r="M604" s="3">
        <v>18830000</v>
      </c>
      <c r="N604" s="3">
        <v>15370000</v>
      </c>
      <c r="O604" s="3">
        <v>21940000</v>
      </c>
      <c r="P604" s="3">
        <v>3480000</v>
      </c>
      <c r="Q604" s="3">
        <v>1780000</v>
      </c>
      <c r="R604" s="3">
        <v>1080000</v>
      </c>
      <c r="S604" s="3">
        <v>1130000</v>
      </c>
      <c r="T604" s="2">
        <v>3</v>
      </c>
      <c r="U604" s="2">
        <v>1</v>
      </c>
    </row>
    <row r="605" spans="1:21" hidden="1">
      <c r="A605" s="2" t="s">
        <v>637</v>
      </c>
      <c r="B605" s="2">
        <v>36</v>
      </c>
      <c r="C605" s="2" t="s">
        <v>34</v>
      </c>
      <c r="D605" s="2" t="s">
        <v>30</v>
      </c>
      <c r="E605" s="2" t="s">
        <v>24</v>
      </c>
      <c r="F605" s="2" t="s">
        <v>48</v>
      </c>
      <c r="G605" s="3">
        <v>11600000</v>
      </c>
      <c r="H605" s="3">
        <v>59000000</v>
      </c>
      <c r="I605" s="2">
        <v>79</v>
      </c>
      <c r="J605" s="2">
        <v>0</v>
      </c>
      <c r="K605" s="2">
        <v>0</v>
      </c>
      <c r="L605" s="2">
        <v>0</v>
      </c>
      <c r="M605" s="3">
        <v>59530000</v>
      </c>
      <c r="N605" s="3">
        <v>48800000</v>
      </c>
      <c r="O605" s="3">
        <v>43220000</v>
      </c>
      <c r="P605" s="3">
        <v>22520000</v>
      </c>
      <c r="Q605" s="3">
        <v>16610000</v>
      </c>
      <c r="R605" s="3">
        <v>37660000</v>
      </c>
      <c r="S605" s="3">
        <v>4890000</v>
      </c>
      <c r="T605" s="2">
        <v>0</v>
      </c>
      <c r="U605" s="2">
        <v>0</v>
      </c>
    </row>
    <row r="606" spans="1:21" hidden="1">
      <c r="A606" s="2" t="s">
        <v>638</v>
      </c>
      <c r="B606" s="2">
        <v>43</v>
      </c>
      <c r="C606" s="2" t="s">
        <v>34</v>
      </c>
      <c r="D606" s="2" t="s">
        <v>23</v>
      </c>
      <c r="E606" s="2" t="s">
        <v>24</v>
      </c>
      <c r="F606" s="2" t="s">
        <v>28</v>
      </c>
      <c r="G606" s="3">
        <v>18400000</v>
      </c>
      <c r="H606" s="3">
        <v>101000000</v>
      </c>
      <c r="I606" s="2">
        <v>88</v>
      </c>
      <c r="J606" s="2">
        <v>0</v>
      </c>
      <c r="K606" s="2">
        <v>0</v>
      </c>
      <c r="L606" s="2">
        <v>0</v>
      </c>
      <c r="M606" s="3">
        <v>69970000</v>
      </c>
      <c r="N606" s="3">
        <v>61970000</v>
      </c>
      <c r="O606" s="3">
        <v>70730000</v>
      </c>
      <c r="P606" s="3">
        <v>15590000</v>
      </c>
      <c r="Q606" s="3">
        <v>24810000</v>
      </c>
      <c r="R606" s="3">
        <v>35360000</v>
      </c>
      <c r="S606" s="3">
        <v>460000</v>
      </c>
      <c r="T606" s="2">
        <v>0</v>
      </c>
      <c r="U606" s="2">
        <v>0</v>
      </c>
    </row>
    <row r="607" spans="1:21" hidden="1">
      <c r="A607" s="2" t="s">
        <v>639</v>
      </c>
      <c r="B607" s="2">
        <v>33</v>
      </c>
      <c r="C607" s="2" t="s">
        <v>22</v>
      </c>
      <c r="D607" s="2" t="s">
        <v>23</v>
      </c>
      <c r="E607" s="2" t="s">
        <v>31</v>
      </c>
      <c r="F607" s="2" t="s">
        <v>48</v>
      </c>
      <c r="G607" s="3">
        <v>8600000</v>
      </c>
      <c r="H607" s="3">
        <v>44000000</v>
      </c>
      <c r="I607" s="2">
        <v>63</v>
      </c>
      <c r="J607" s="2">
        <v>0</v>
      </c>
      <c r="K607" s="2">
        <v>0</v>
      </c>
      <c r="L607" s="2">
        <v>0</v>
      </c>
      <c r="M607" s="3">
        <v>1200000</v>
      </c>
      <c r="N607" s="3">
        <v>1730000</v>
      </c>
      <c r="O607" s="3">
        <v>2640000</v>
      </c>
      <c r="P607" s="3">
        <v>940000</v>
      </c>
      <c r="Q607" s="3">
        <v>860000</v>
      </c>
      <c r="R607" s="3">
        <v>1070000</v>
      </c>
      <c r="S607" s="3">
        <v>3402306</v>
      </c>
      <c r="T607" s="2">
        <v>0</v>
      </c>
      <c r="U607" s="2">
        <v>0</v>
      </c>
    </row>
    <row r="608" spans="1:21" hidden="1">
      <c r="A608" s="2" t="s">
        <v>640</v>
      </c>
      <c r="B608" s="2">
        <v>27</v>
      </c>
      <c r="C608" s="2" t="s">
        <v>34</v>
      </c>
      <c r="D608" s="2" t="s">
        <v>23</v>
      </c>
      <c r="E608" s="2" t="s">
        <v>24</v>
      </c>
      <c r="F608" s="2" t="s">
        <v>28</v>
      </c>
      <c r="G608" s="3">
        <v>11900000</v>
      </c>
      <c r="H608" s="3">
        <v>21000000</v>
      </c>
      <c r="I608" s="2">
        <v>21</v>
      </c>
      <c r="J608" s="2">
        <v>0</v>
      </c>
      <c r="K608" s="2">
        <v>0</v>
      </c>
      <c r="L608" s="2">
        <v>0</v>
      </c>
      <c r="M608" s="3">
        <v>6660000</v>
      </c>
      <c r="N608" s="3">
        <v>4570000</v>
      </c>
      <c r="O608" s="3">
        <v>5330000</v>
      </c>
      <c r="P608" s="3">
        <v>2020000</v>
      </c>
      <c r="Q608" s="3">
        <v>3730000</v>
      </c>
      <c r="R608" s="3">
        <v>1430000</v>
      </c>
      <c r="S608" s="3">
        <v>400000</v>
      </c>
      <c r="T608" s="2">
        <v>0</v>
      </c>
      <c r="U608" s="2">
        <v>0</v>
      </c>
    </row>
    <row r="609" spans="1:21" hidden="1">
      <c r="A609" s="2" t="s">
        <v>641</v>
      </c>
      <c r="B609" s="2">
        <v>32</v>
      </c>
      <c r="C609" s="2" t="s">
        <v>34</v>
      </c>
      <c r="D609" s="2" t="s">
        <v>23</v>
      </c>
      <c r="E609" s="2" t="s">
        <v>38</v>
      </c>
      <c r="F609" s="2" t="s">
        <v>28</v>
      </c>
      <c r="G609" s="3">
        <v>8500000</v>
      </c>
      <c r="H609" s="3">
        <v>27000000</v>
      </c>
      <c r="I609" s="2">
        <v>81</v>
      </c>
      <c r="J609" s="2">
        <v>0</v>
      </c>
      <c r="K609" s="2">
        <v>0</v>
      </c>
      <c r="L609" s="2">
        <v>0</v>
      </c>
      <c r="M609" s="3">
        <v>13500000</v>
      </c>
      <c r="N609" s="3">
        <v>12760000</v>
      </c>
      <c r="O609" s="3">
        <v>13400000</v>
      </c>
      <c r="P609" s="3">
        <v>4780000</v>
      </c>
      <c r="Q609" s="3">
        <v>10240000</v>
      </c>
      <c r="R609" s="3">
        <v>6490000</v>
      </c>
      <c r="S609" s="3">
        <v>40000</v>
      </c>
      <c r="T609" s="2">
        <v>0</v>
      </c>
      <c r="U609" s="2">
        <v>0</v>
      </c>
    </row>
    <row r="610" spans="1:21" hidden="1">
      <c r="A610" s="2" t="s">
        <v>642</v>
      </c>
      <c r="B610" s="2">
        <v>44</v>
      </c>
      <c r="C610" s="2" t="s">
        <v>22</v>
      </c>
      <c r="D610" s="2" t="s">
        <v>27</v>
      </c>
      <c r="E610" s="2" t="s">
        <v>24</v>
      </c>
      <c r="F610" s="2" t="s">
        <v>28</v>
      </c>
      <c r="G610" s="3">
        <v>13000000</v>
      </c>
      <c r="H610" s="3">
        <v>38000000</v>
      </c>
      <c r="I610" s="2">
        <v>166</v>
      </c>
      <c r="J610" s="2">
        <v>3</v>
      </c>
      <c r="K610" s="2">
        <v>3</v>
      </c>
      <c r="L610" s="2">
        <v>2</v>
      </c>
      <c r="M610" s="3">
        <v>4540000</v>
      </c>
      <c r="N610" s="3">
        <v>10020000</v>
      </c>
      <c r="O610" s="3">
        <v>15780000</v>
      </c>
      <c r="P610" s="3">
        <v>950000</v>
      </c>
      <c r="Q610" s="3">
        <v>670000</v>
      </c>
      <c r="R610" s="3">
        <v>4380000</v>
      </c>
      <c r="S610" s="3">
        <v>1670000</v>
      </c>
      <c r="T610" s="2">
        <v>3</v>
      </c>
      <c r="U610" s="2">
        <v>0</v>
      </c>
    </row>
    <row r="611" spans="1:21" hidden="1">
      <c r="A611" s="2" t="s">
        <v>643</v>
      </c>
      <c r="B611" s="2">
        <v>46</v>
      </c>
      <c r="C611" s="2" t="s">
        <v>22</v>
      </c>
      <c r="D611" s="2" t="s">
        <v>30</v>
      </c>
      <c r="E611" s="2" t="s">
        <v>24</v>
      </c>
      <c r="F611" s="2" t="s">
        <v>31</v>
      </c>
      <c r="G611" s="3">
        <v>5700000</v>
      </c>
      <c r="H611" s="3">
        <v>28000000</v>
      </c>
      <c r="I611" s="2">
        <v>176</v>
      </c>
      <c r="J611" s="2">
        <v>0</v>
      </c>
      <c r="K611" s="2">
        <v>0</v>
      </c>
      <c r="L611" s="2">
        <v>0</v>
      </c>
      <c r="M611" s="3">
        <v>6050000</v>
      </c>
      <c r="N611" s="3">
        <v>6160000</v>
      </c>
      <c r="O611" s="3">
        <v>5260000</v>
      </c>
      <c r="P611" s="3">
        <v>5200000</v>
      </c>
      <c r="Q611" s="3">
        <v>2400000</v>
      </c>
      <c r="R611" s="3">
        <v>4230000</v>
      </c>
      <c r="S611" s="3">
        <v>390000</v>
      </c>
      <c r="T611" s="2">
        <v>1</v>
      </c>
      <c r="U611" s="2">
        <v>0</v>
      </c>
    </row>
    <row r="612" spans="1:21" hidden="1">
      <c r="A612" s="2" t="s">
        <v>644</v>
      </c>
      <c r="B612" s="2">
        <v>32</v>
      </c>
      <c r="C612" s="2" t="s">
        <v>22</v>
      </c>
      <c r="D612" s="2" t="s">
        <v>30</v>
      </c>
      <c r="E612" s="2" t="s">
        <v>38</v>
      </c>
      <c r="F612" s="2" t="s">
        <v>25</v>
      </c>
      <c r="G612" s="3">
        <v>6000000</v>
      </c>
      <c r="H612" s="3">
        <v>20000000</v>
      </c>
      <c r="I612" s="2">
        <v>61</v>
      </c>
      <c r="J612" s="2">
        <v>0</v>
      </c>
      <c r="K612" s="2">
        <v>0</v>
      </c>
      <c r="L612" s="2">
        <v>0</v>
      </c>
      <c r="M612" s="3">
        <v>4870000</v>
      </c>
      <c r="N612" s="3">
        <v>6840000</v>
      </c>
      <c r="O612" s="3">
        <v>7340000</v>
      </c>
      <c r="P612" s="3">
        <v>3930000</v>
      </c>
      <c r="Q612" s="3">
        <v>1420000</v>
      </c>
      <c r="R612" s="3">
        <v>1770000</v>
      </c>
      <c r="S612" s="3">
        <v>840000</v>
      </c>
      <c r="T612" s="2">
        <v>0</v>
      </c>
      <c r="U612" s="2">
        <v>0</v>
      </c>
    </row>
    <row r="613" spans="1:21" hidden="1">
      <c r="A613" s="2" t="s">
        <v>645</v>
      </c>
      <c r="B613" s="2">
        <v>45</v>
      </c>
      <c r="C613" s="2" t="s">
        <v>34</v>
      </c>
      <c r="D613" s="2" t="s">
        <v>23</v>
      </c>
      <c r="E613" s="2" t="s">
        <v>24</v>
      </c>
      <c r="F613" s="2" t="s">
        <v>28</v>
      </c>
      <c r="G613" s="3">
        <v>21200000</v>
      </c>
      <c r="H613" s="3">
        <v>105000000</v>
      </c>
      <c r="I613" s="2">
        <v>125</v>
      </c>
      <c r="J613" s="2">
        <v>0</v>
      </c>
      <c r="K613" s="2">
        <v>0</v>
      </c>
      <c r="L613" s="2">
        <v>0</v>
      </c>
      <c r="M613" s="3">
        <v>43510000</v>
      </c>
      <c r="N613" s="3">
        <v>48620000</v>
      </c>
      <c r="O613" s="3">
        <v>39140000</v>
      </c>
      <c r="P613" s="3">
        <v>9290000</v>
      </c>
      <c r="Q613" s="3">
        <v>13220000</v>
      </c>
      <c r="R613" s="3">
        <v>37940000</v>
      </c>
      <c r="S613" s="3">
        <v>3130000</v>
      </c>
      <c r="T613" s="2">
        <v>1</v>
      </c>
      <c r="U613" s="2">
        <v>0</v>
      </c>
    </row>
    <row r="614" spans="1:21" hidden="1">
      <c r="A614" s="2" t="s">
        <v>646</v>
      </c>
      <c r="B614" s="2">
        <v>41</v>
      </c>
      <c r="C614" s="2" t="s">
        <v>34</v>
      </c>
      <c r="D614" s="2" t="s">
        <v>27</v>
      </c>
      <c r="E614" s="2" t="s">
        <v>24</v>
      </c>
      <c r="F614" s="2" t="s">
        <v>31</v>
      </c>
      <c r="G614" s="3">
        <v>8800000</v>
      </c>
      <c r="H614" s="3">
        <v>41000000</v>
      </c>
      <c r="I614" s="2">
        <v>85</v>
      </c>
      <c r="J614" s="2">
        <v>1</v>
      </c>
      <c r="K614" s="2">
        <v>0</v>
      </c>
      <c r="L614" s="2">
        <v>0</v>
      </c>
      <c r="M614" s="3">
        <v>21050000</v>
      </c>
      <c r="N614" s="3">
        <v>19810000</v>
      </c>
      <c r="O614" s="3">
        <v>11480000</v>
      </c>
      <c r="P614" s="3">
        <v>3280000</v>
      </c>
      <c r="Q614" s="3">
        <v>3690000</v>
      </c>
      <c r="R614" s="3">
        <v>10150000</v>
      </c>
      <c r="S614" s="3">
        <v>4460000</v>
      </c>
      <c r="T614" s="2">
        <v>1</v>
      </c>
      <c r="U614" s="2">
        <v>0</v>
      </c>
    </row>
    <row r="615" spans="1:21" hidden="1">
      <c r="A615" s="2" t="s">
        <v>647</v>
      </c>
      <c r="B615" s="2">
        <v>33</v>
      </c>
      <c r="C615" s="2" t="s">
        <v>34</v>
      </c>
      <c r="D615" s="2" t="s">
        <v>46</v>
      </c>
      <c r="E615" s="2" t="s">
        <v>38</v>
      </c>
      <c r="F615" s="2" t="s">
        <v>48</v>
      </c>
      <c r="G615" s="3">
        <v>21900000</v>
      </c>
      <c r="H615" s="3">
        <v>115000000</v>
      </c>
      <c r="I615" s="2">
        <v>36</v>
      </c>
      <c r="J615" s="2">
        <v>0</v>
      </c>
      <c r="K615" s="2">
        <v>0</v>
      </c>
      <c r="L615" s="2">
        <v>0</v>
      </c>
      <c r="M615" s="3">
        <v>33190000</v>
      </c>
      <c r="N615" s="3">
        <v>53820000</v>
      </c>
      <c r="O615" s="3">
        <v>81380000</v>
      </c>
      <c r="P615" s="3">
        <v>1610000</v>
      </c>
      <c r="Q615" s="3">
        <v>13710000</v>
      </c>
      <c r="R615" s="3">
        <v>45540000</v>
      </c>
      <c r="S615" s="3">
        <v>4320000</v>
      </c>
      <c r="T615" s="2">
        <v>1</v>
      </c>
      <c r="U615" s="2">
        <v>0</v>
      </c>
    </row>
    <row r="616" spans="1:21" hidden="1">
      <c r="A616" s="2" t="s">
        <v>648</v>
      </c>
      <c r="B616" s="2">
        <v>61</v>
      </c>
      <c r="C616" s="2" t="s">
        <v>22</v>
      </c>
      <c r="D616" s="2" t="s">
        <v>23</v>
      </c>
      <c r="E616" s="2" t="s">
        <v>31</v>
      </c>
      <c r="F616" s="2" t="s">
        <v>28</v>
      </c>
      <c r="G616" s="3">
        <v>22000000</v>
      </c>
      <c r="H616" s="3">
        <v>83000000</v>
      </c>
      <c r="I616" s="2">
        <v>223</v>
      </c>
      <c r="J616" s="2">
        <v>0</v>
      </c>
      <c r="K616" s="2">
        <v>0</v>
      </c>
      <c r="L616" s="2">
        <v>0</v>
      </c>
      <c r="M616" s="3">
        <v>33320000</v>
      </c>
      <c r="N616" s="3">
        <v>30500000</v>
      </c>
      <c r="O616" s="3">
        <v>24000000</v>
      </c>
      <c r="P616" s="3">
        <v>7110000</v>
      </c>
      <c r="Q616" s="3">
        <v>10930000</v>
      </c>
      <c r="R616" s="3">
        <v>6280000</v>
      </c>
      <c r="S616" s="3">
        <v>1910000</v>
      </c>
      <c r="T616" s="2">
        <v>1</v>
      </c>
      <c r="U616" s="2">
        <v>0</v>
      </c>
    </row>
    <row r="617" spans="1:21" hidden="1">
      <c r="A617" s="2" t="s">
        <v>649</v>
      </c>
      <c r="B617" s="2">
        <v>40</v>
      </c>
      <c r="C617" s="2" t="s">
        <v>34</v>
      </c>
      <c r="D617" s="2" t="s">
        <v>23</v>
      </c>
      <c r="E617" s="2" t="s">
        <v>24</v>
      </c>
      <c r="F617" s="2" t="s">
        <v>28</v>
      </c>
      <c r="G617" s="3">
        <v>10200000</v>
      </c>
      <c r="H617" s="3">
        <v>41000000</v>
      </c>
      <c r="I617" s="2">
        <v>153</v>
      </c>
      <c r="J617" s="2">
        <v>3</v>
      </c>
      <c r="K617" s="2">
        <v>3</v>
      </c>
      <c r="L617" s="2">
        <v>3</v>
      </c>
      <c r="M617" s="3">
        <v>25730000</v>
      </c>
      <c r="N617" s="3">
        <v>22640000</v>
      </c>
      <c r="O617" s="3">
        <v>24600000</v>
      </c>
      <c r="P617" s="3">
        <v>850000</v>
      </c>
      <c r="Q617" s="3">
        <v>900000</v>
      </c>
      <c r="R617" s="3">
        <v>740000</v>
      </c>
      <c r="S617" s="3">
        <v>3160000</v>
      </c>
      <c r="T617" s="2">
        <v>3</v>
      </c>
      <c r="U617" s="2">
        <v>1</v>
      </c>
    </row>
    <row r="618" spans="1:21" hidden="1">
      <c r="A618" s="2" t="s">
        <v>650</v>
      </c>
      <c r="B618" s="2">
        <v>48</v>
      </c>
      <c r="C618" s="2" t="s">
        <v>34</v>
      </c>
      <c r="D618" s="2" t="s">
        <v>23</v>
      </c>
      <c r="E618" s="2" t="s">
        <v>24</v>
      </c>
      <c r="F618" s="2" t="s">
        <v>48</v>
      </c>
      <c r="G618" s="3">
        <v>21500000</v>
      </c>
      <c r="H618" s="3">
        <v>95000000</v>
      </c>
      <c r="I618" s="2">
        <v>194</v>
      </c>
      <c r="J618" s="2">
        <v>1</v>
      </c>
      <c r="K618" s="2">
        <v>0</v>
      </c>
      <c r="L618" s="2">
        <v>0</v>
      </c>
      <c r="M618" s="3">
        <v>28860000</v>
      </c>
      <c r="N618" s="3">
        <v>24930000</v>
      </c>
      <c r="O618" s="3">
        <v>35660000</v>
      </c>
      <c r="P618" s="3">
        <v>8760000</v>
      </c>
      <c r="Q618" s="3">
        <v>8320000</v>
      </c>
      <c r="R618" s="3">
        <v>35100000</v>
      </c>
      <c r="S618" s="3">
        <v>890000</v>
      </c>
      <c r="T618" s="2">
        <v>1</v>
      </c>
      <c r="U618" s="2">
        <v>0</v>
      </c>
    </row>
    <row r="619" spans="1:21" hidden="1">
      <c r="A619" s="2" t="s">
        <v>651</v>
      </c>
      <c r="B619" s="2">
        <v>45</v>
      </c>
      <c r="C619" s="2" t="s">
        <v>22</v>
      </c>
      <c r="D619" s="2" t="s">
        <v>27</v>
      </c>
      <c r="E619" s="2" t="s">
        <v>24</v>
      </c>
      <c r="F619" s="2" t="s">
        <v>48</v>
      </c>
      <c r="G619" s="3">
        <v>10700000</v>
      </c>
      <c r="H619" s="3">
        <v>37000000</v>
      </c>
      <c r="I619" s="2">
        <v>123</v>
      </c>
      <c r="J619" s="2">
        <v>3</v>
      </c>
      <c r="K619" s="2">
        <v>3</v>
      </c>
      <c r="L619" s="2">
        <v>3</v>
      </c>
      <c r="M619" s="3">
        <v>15390000</v>
      </c>
      <c r="N619" s="3">
        <v>19490000</v>
      </c>
      <c r="O619" s="3">
        <v>21530000</v>
      </c>
      <c r="P619" s="3">
        <v>720000</v>
      </c>
      <c r="Q619" s="3">
        <v>3820000</v>
      </c>
      <c r="R619" s="3">
        <v>610000</v>
      </c>
      <c r="S619" s="3">
        <v>2330000</v>
      </c>
      <c r="T619" s="2">
        <v>4</v>
      </c>
      <c r="U619" s="2">
        <v>1</v>
      </c>
    </row>
    <row r="620" spans="1:21" hidden="1">
      <c r="A620" s="2" t="s">
        <v>652</v>
      </c>
      <c r="B620" s="2">
        <v>42</v>
      </c>
      <c r="C620" s="2" t="s">
        <v>34</v>
      </c>
      <c r="D620" s="2" t="s">
        <v>23</v>
      </c>
      <c r="E620" s="2" t="s">
        <v>24</v>
      </c>
      <c r="F620" s="2" t="s">
        <v>28</v>
      </c>
      <c r="G620" s="3">
        <v>6000000</v>
      </c>
      <c r="H620" s="3">
        <v>20000000</v>
      </c>
      <c r="I620" s="2">
        <v>109</v>
      </c>
      <c r="J620" s="2">
        <v>1</v>
      </c>
      <c r="K620" s="2">
        <v>0</v>
      </c>
      <c r="L620" s="2">
        <v>0</v>
      </c>
      <c r="M620" s="3">
        <v>870000</v>
      </c>
      <c r="N620" s="3">
        <v>2440000</v>
      </c>
      <c r="O620" s="3">
        <v>1530000</v>
      </c>
      <c r="P620" s="3">
        <v>310000</v>
      </c>
      <c r="Q620" s="3">
        <v>490000</v>
      </c>
      <c r="R620" s="3">
        <v>1230000</v>
      </c>
      <c r="S620" s="3">
        <v>430000</v>
      </c>
      <c r="T620" s="2">
        <v>1</v>
      </c>
      <c r="U620" s="2">
        <v>0</v>
      </c>
    </row>
    <row r="621" spans="1:21" hidden="1">
      <c r="A621" s="2" t="s">
        <v>653</v>
      </c>
      <c r="B621" s="2">
        <v>26</v>
      </c>
      <c r="C621" s="2" t="s">
        <v>22</v>
      </c>
      <c r="D621" s="2" t="s">
        <v>30</v>
      </c>
      <c r="E621" s="2" t="s">
        <v>38</v>
      </c>
      <c r="F621" s="2" t="s">
        <v>28</v>
      </c>
      <c r="G621" s="3">
        <v>7000000</v>
      </c>
      <c r="H621" s="3">
        <v>20000000</v>
      </c>
      <c r="I621" s="2">
        <v>26</v>
      </c>
      <c r="J621" s="2">
        <v>0</v>
      </c>
      <c r="K621" s="2">
        <v>0</v>
      </c>
      <c r="L621" s="2">
        <v>0</v>
      </c>
      <c r="M621" s="3">
        <v>3610000</v>
      </c>
      <c r="N621" s="3">
        <v>2930000</v>
      </c>
      <c r="O621" s="3">
        <v>4870000</v>
      </c>
      <c r="P621" s="3">
        <v>1630000</v>
      </c>
      <c r="Q621" s="3">
        <v>1390000</v>
      </c>
      <c r="R621" s="3">
        <v>1950000</v>
      </c>
      <c r="S621" s="3">
        <v>30000</v>
      </c>
      <c r="T621" s="2">
        <v>0</v>
      </c>
      <c r="U621" s="2">
        <v>0</v>
      </c>
    </row>
    <row r="622" spans="1:21" hidden="1">
      <c r="A622" s="2" t="s">
        <v>654</v>
      </c>
      <c r="B622" s="2">
        <v>36</v>
      </c>
      <c r="C622" s="2" t="s">
        <v>22</v>
      </c>
      <c r="D622" s="2" t="s">
        <v>23</v>
      </c>
      <c r="E622" s="2" t="s">
        <v>38</v>
      </c>
      <c r="F622" s="2" t="s">
        <v>25</v>
      </c>
      <c r="G622" s="3">
        <v>9200000</v>
      </c>
      <c r="H622" s="3">
        <v>20000000</v>
      </c>
      <c r="I622" s="2">
        <v>68</v>
      </c>
      <c r="J622" s="2">
        <v>0</v>
      </c>
      <c r="K622" s="2">
        <v>0</v>
      </c>
      <c r="L622" s="2">
        <v>0</v>
      </c>
      <c r="M622" s="3">
        <v>4830000</v>
      </c>
      <c r="N622" s="3">
        <v>6010000</v>
      </c>
      <c r="O622" s="3">
        <v>6940000</v>
      </c>
      <c r="P622" s="3">
        <v>1230000</v>
      </c>
      <c r="Q622" s="3">
        <v>3280000</v>
      </c>
      <c r="R622" s="3">
        <v>2320000</v>
      </c>
      <c r="S622" s="3">
        <v>740000</v>
      </c>
      <c r="T622" s="2">
        <v>0</v>
      </c>
      <c r="U622" s="2">
        <v>0</v>
      </c>
    </row>
    <row r="623" spans="1:21" hidden="1">
      <c r="A623" s="2" t="s">
        <v>655</v>
      </c>
      <c r="B623" s="2">
        <v>37</v>
      </c>
      <c r="C623" s="2" t="s">
        <v>34</v>
      </c>
      <c r="D623" s="2" t="s">
        <v>27</v>
      </c>
      <c r="E623" s="2" t="s">
        <v>38</v>
      </c>
      <c r="F623" s="2" t="s">
        <v>41</v>
      </c>
      <c r="G623" s="3">
        <v>11000000</v>
      </c>
      <c r="H623" s="3">
        <v>53000000</v>
      </c>
      <c r="I623" s="2">
        <v>58</v>
      </c>
      <c r="J623" s="2">
        <v>2</v>
      </c>
      <c r="K623" s="2">
        <v>3</v>
      </c>
      <c r="L623" s="2">
        <v>2</v>
      </c>
      <c r="M623" s="3">
        <v>9960000</v>
      </c>
      <c r="N623" s="3">
        <v>6360000</v>
      </c>
      <c r="O623" s="3">
        <v>11280000</v>
      </c>
      <c r="P623" s="3">
        <v>620000</v>
      </c>
      <c r="Q623" s="3">
        <v>960000</v>
      </c>
      <c r="R623" s="3">
        <v>2110000</v>
      </c>
      <c r="S623" s="3">
        <v>5010000</v>
      </c>
      <c r="T623" s="2">
        <v>3</v>
      </c>
      <c r="U623" s="2">
        <v>1</v>
      </c>
    </row>
    <row r="624" spans="1:21" hidden="1">
      <c r="A624" s="2" t="s">
        <v>656</v>
      </c>
      <c r="B624" s="2">
        <v>21</v>
      </c>
      <c r="C624" s="2" t="s">
        <v>22</v>
      </c>
      <c r="D624" s="2" t="s">
        <v>23</v>
      </c>
      <c r="E624" s="2" t="s">
        <v>24</v>
      </c>
      <c r="F624" s="2" t="s">
        <v>41</v>
      </c>
      <c r="G624" s="3">
        <v>8100000</v>
      </c>
      <c r="H624" s="3">
        <v>21000000</v>
      </c>
      <c r="I624" s="2">
        <v>33</v>
      </c>
      <c r="J624" s="2">
        <v>0</v>
      </c>
      <c r="K624" s="2">
        <v>0</v>
      </c>
      <c r="L624" s="2">
        <v>0</v>
      </c>
      <c r="M624" s="3">
        <v>9570000</v>
      </c>
      <c r="N624" s="3">
        <v>7000000</v>
      </c>
      <c r="O624" s="3">
        <v>9480000</v>
      </c>
      <c r="P624" s="3">
        <v>7850000</v>
      </c>
      <c r="Q624" s="3">
        <v>3880000</v>
      </c>
      <c r="R624" s="3">
        <v>8660000</v>
      </c>
      <c r="S624" s="3">
        <v>2070000</v>
      </c>
      <c r="T624" s="2">
        <v>0</v>
      </c>
      <c r="U624" s="2">
        <v>0</v>
      </c>
    </row>
    <row r="625" spans="1:21" hidden="1">
      <c r="A625" s="2" t="s">
        <v>657</v>
      </c>
      <c r="B625" s="2">
        <v>40</v>
      </c>
      <c r="C625" s="2" t="s">
        <v>34</v>
      </c>
      <c r="D625" s="2" t="s">
        <v>27</v>
      </c>
      <c r="E625" s="2" t="s">
        <v>24</v>
      </c>
      <c r="F625" s="2" t="s">
        <v>25</v>
      </c>
      <c r="G625" s="3">
        <v>5700000</v>
      </c>
      <c r="H625" s="3">
        <v>27000000</v>
      </c>
      <c r="I625" s="2">
        <v>154</v>
      </c>
      <c r="J625" s="2">
        <v>0</v>
      </c>
      <c r="K625" s="2">
        <v>1</v>
      </c>
      <c r="L625" s="2">
        <v>0</v>
      </c>
      <c r="M625" s="3">
        <v>11230000</v>
      </c>
      <c r="N625" s="3">
        <v>12440000</v>
      </c>
      <c r="O625" s="3">
        <v>7030000</v>
      </c>
      <c r="P625" s="3">
        <v>5140000</v>
      </c>
      <c r="Q625" s="3">
        <v>4660000</v>
      </c>
      <c r="R625" s="3">
        <v>2790000</v>
      </c>
      <c r="S625" s="3">
        <v>2160000</v>
      </c>
      <c r="T625" s="2">
        <v>2</v>
      </c>
      <c r="U625" s="2">
        <v>0</v>
      </c>
    </row>
    <row r="626" spans="1:21" hidden="1">
      <c r="A626" s="2" t="s">
        <v>658</v>
      </c>
      <c r="B626" s="2">
        <v>52</v>
      </c>
      <c r="C626" s="2" t="s">
        <v>22</v>
      </c>
      <c r="D626" s="2" t="s">
        <v>27</v>
      </c>
      <c r="E626" s="2" t="s">
        <v>24</v>
      </c>
      <c r="F626" s="2" t="s">
        <v>28</v>
      </c>
      <c r="G626" s="3">
        <v>11900000</v>
      </c>
      <c r="H626" s="3">
        <v>73000000</v>
      </c>
      <c r="I626" s="2">
        <v>151</v>
      </c>
      <c r="J626" s="2">
        <v>0</v>
      </c>
      <c r="K626" s="2">
        <v>0</v>
      </c>
      <c r="L626" s="2">
        <v>0</v>
      </c>
      <c r="M626" s="3">
        <v>16960000</v>
      </c>
      <c r="N626" s="3">
        <v>27340000</v>
      </c>
      <c r="O626" s="3">
        <v>21750000</v>
      </c>
      <c r="P626" s="3">
        <v>8960000</v>
      </c>
      <c r="Q626" s="3">
        <v>9400000</v>
      </c>
      <c r="R626" s="3">
        <v>7970000</v>
      </c>
      <c r="S626" s="3">
        <v>820000</v>
      </c>
      <c r="T626" s="2">
        <v>0</v>
      </c>
      <c r="U626" s="2">
        <v>0</v>
      </c>
    </row>
    <row r="627" spans="1:21" hidden="1">
      <c r="A627" s="2" t="s">
        <v>659</v>
      </c>
      <c r="B627" s="2">
        <v>21</v>
      </c>
      <c r="C627" s="2" t="s">
        <v>34</v>
      </c>
      <c r="D627" s="2" t="s">
        <v>23</v>
      </c>
      <c r="E627" s="2" t="s">
        <v>38</v>
      </c>
      <c r="F627" s="2" t="s">
        <v>41</v>
      </c>
      <c r="G627" s="3">
        <v>11100000</v>
      </c>
      <c r="H627" s="3">
        <v>64000000</v>
      </c>
      <c r="I627" s="2">
        <v>31</v>
      </c>
      <c r="J627" s="2">
        <v>0</v>
      </c>
      <c r="K627" s="2">
        <v>0</v>
      </c>
      <c r="L627" s="2">
        <v>0</v>
      </c>
      <c r="M627" s="3">
        <v>12670000</v>
      </c>
      <c r="N627" s="3">
        <v>14040000</v>
      </c>
      <c r="O627" s="3">
        <v>6120000</v>
      </c>
      <c r="P627" s="3">
        <v>10270000</v>
      </c>
      <c r="Q627" s="3">
        <v>4690000</v>
      </c>
      <c r="R627" s="3">
        <v>2480000</v>
      </c>
      <c r="S627" s="3">
        <v>10000</v>
      </c>
      <c r="T627" s="2">
        <v>0</v>
      </c>
      <c r="U627" s="2">
        <v>0</v>
      </c>
    </row>
    <row r="628" spans="1:21" hidden="1">
      <c r="A628" s="2" t="s">
        <v>660</v>
      </c>
      <c r="B628" s="2">
        <v>40</v>
      </c>
      <c r="C628" s="2" t="s">
        <v>22</v>
      </c>
      <c r="D628" s="2" t="s">
        <v>30</v>
      </c>
      <c r="E628" s="2" t="s">
        <v>24</v>
      </c>
      <c r="F628" s="2" t="s">
        <v>28</v>
      </c>
      <c r="G628" s="3">
        <v>10200000</v>
      </c>
      <c r="H628" s="3">
        <v>49000000</v>
      </c>
      <c r="I628" s="2">
        <v>103</v>
      </c>
      <c r="J628" s="2">
        <v>0</v>
      </c>
      <c r="K628" s="2">
        <v>0</v>
      </c>
      <c r="L628" s="2">
        <v>0</v>
      </c>
      <c r="M628" s="3">
        <v>16470000</v>
      </c>
      <c r="N628" s="3">
        <v>20470000</v>
      </c>
      <c r="O628" s="3">
        <v>25680000</v>
      </c>
      <c r="P628" s="3">
        <v>7980000</v>
      </c>
      <c r="Q628" s="3">
        <v>5210000</v>
      </c>
      <c r="R628" s="3">
        <v>7960000</v>
      </c>
      <c r="S628" s="3">
        <v>210000</v>
      </c>
      <c r="T628" s="2">
        <v>1</v>
      </c>
      <c r="U628" s="2">
        <v>0</v>
      </c>
    </row>
    <row r="629" spans="1:21" hidden="1">
      <c r="A629" s="2" t="s">
        <v>661</v>
      </c>
      <c r="B629" s="2">
        <v>38</v>
      </c>
      <c r="C629" s="2" t="s">
        <v>34</v>
      </c>
      <c r="D629" s="2" t="s">
        <v>46</v>
      </c>
      <c r="E629" s="2" t="s">
        <v>24</v>
      </c>
      <c r="F629" s="2" t="s">
        <v>48</v>
      </c>
      <c r="G629" s="3">
        <v>16900000</v>
      </c>
      <c r="H629" s="3">
        <v>78000000</v>
      </c>
      <c r="I629" s="2">
        <v>115</v>
      </c>
      <c r="J629" s="2">
        <v>0</v>
      </c>
      <c r="K629" s="2">
        <v>0</v>
      </c>
      <c r="L629" s="2">
        <v>0</v>
      </c>
      <c r="M629" s="3">
        <v>25290000</v>
      </c>
      <c r="N629" s="3">
        <v>22140000</v>
      </c>
      <c r="O629" s="3">
        <v>15280000</v>
      </c>
      <c r="P629" s="3">
        <v>25780000</v>
      </c>
      <c r="Q629" s="3">
        <v>10130000</v>
      </c>
      <c r="R629" s="3">
        <v>6710000</v>
      </c>
      <c r="S629" s="3">
        <v>1110000</v>
      </c>
      <c r="T629" s="2">
        <v>0</v>
      </c>
      <c r="U629" s="2">
        <v>0</v>
      </c>
    </row>
    <row r="630" spans="1:21" hidden="1">
      <c r="A630" s="2" t="s">
        <v>662</v>
      </c>
      <c r="B630" s="2">
        <v>25</v>
      </c>
      <c r="C630" s="2" t="s">
        <v>22</v>
      </c>
      <c r="D630" s="2" t="s">
        <v>27</v>
      </c>
      <c r="E630" s="2" t="s">
        <v>38</v>
      </c>
      <c r="F630" s="2" t="s">
        <v>48</v>
      </c>
      <c r="G630" s="3">
        <v>7400000</v>
      </c>
      <c r="H630" s="3">
        <v>28000000</v>
      </c>
      <c r="I630" s="2">
        <v>35</v>
      </c>
      <c r="J630" s="2">
        <v>0</v>
      </c>
      <c r="K630" s="2">
        <v>0</v>
      </c>
      <c r="L630" s="2">
        <v>0</v>
      </c>
      <c r="M630" s="3">
        <v>9510000</v>
      </c>
      <c r="N630" s="3">
        <v>10920000</v>
      </c>
      <c r="O630" s="3">
        <v>13330000</v>
      </c>
      <c r="P630" s="3">
        <v>2660000</v>
      </c>
      <c r="Q630" s="3">
        <v>3780000</v>
      </c>
      <c r="R630" s="3">
        <v>7190000</v>
      </c>
      <c r="S630" s="3">
        <v>1230000</v>
      </c>
      <c r="T630" s="2">
        <v>1</v>
      </c>
      <c r="U630" s="2">
        <v>0</v>
      </c>
    </row>
    <row r="631" spans="1:21" hidden="1">
      <c r="A631" s="2" t="s">
        <v>663</v>
      </c>
      <c r="B631" s="2">
        <v>37</v>
      </c>
      <c r="C631" s="2" t="s">
        <v>34</v>
      </c>
      <c r="D631" s="2" t="s">
        <v>23</v>
      </c>
      <c r="E631" s="2" t="s">
        <v>24</v>
      </c>
      <c r="F631" s="2" t="s">
        <v>28</v>
      </c>
      <c r="G631" s="3">
        <v>13800000</v>
      </c>
      <c r="H631" s="3">
        <v>68000000</v>
      </c>
      <c r="I631" s="2">
        <v>84</v>
      </c>
      <c r="J631" s="2">
        <v>0</v>
      </c>
      <c r="K631" s="2">
        <v>0</v>
      </c>
      <c r="L631" s="2">
        <v>0</v>
      </c>
      <c r="M631" s="3">
        <v>25120000</v>
      </c>
      <c r="N631" s="3">
        <v>28990000</v>
      </c>
      <c r="O631" s="3">
        <v>13610000</v>
      </c>
      <c r="P631" s="3">
        <v>10690000</v>
      </c>
      <c r="Q631" s="3">
        <v>6480000</v>
      </c>
      <c r="R631" s="3">
        <v>11730000</v>
      </c>
      <c r="S631" s="3">
        <v>5990000</v>
      </c>
      <c r="T631" s="2">
        <v>0</v>
      </c>
      <c r="U631" s="2">
        <v>1</v>
      </c>
    </row>
    <row r="632" spans="1:21" hidden="1">
      <c r="A632" s="2" t="s">
        <v>664</v>
      </c>
      <c r="B632" s="2">
        <v>46</v>
      </c>
      <c r="C632" s="2" t="s">
        <v>22</v>
      </c>
      <c r="D632" s="2" t="s">
        <v>30</v>
      </c>
      <c r="E632" s="2" t="s">
        <v>24</v>
      </c>
      <c r="F632" s="2" t="s">
        <v>41</v>
      </c>
      <c r="G632" s="3">
        <v>5000000</v>
      </c>
      <c r="H632" s="3">
        <v>37000000</v>
      </c>
      <c r="I632" s="2">
        <v>186</v>
      </c>
      <c r="J632" s="2">
        <v>0</v>
      </c>
      <c r="K632" s="2">
        <v>0</v>
      </c>
      <c r="L632" s="2">
        <v>0</v>
      </c>
      <c r="M632" s="3">
        <v>7830000</v>
      </c>
      <c r="N632" s="3">
        <v>16560000</v>
      </c>
      <c r="O632" s="3">
        <v>15020000</v>
      </c>
      <c r="P632" s="3">
        <v>3150000</v>
      </c>
      <c r="Q632" s="3">
        <v>11800000</v>
      </c>
      <c r="R632" s="3">
        <v>4200000</v>
      </c>
      <c r="S632" s="3">
        <v>1450000</v>
      </c>
      <c r="T632" s="2">
        <v>1</v>
      </c>
      <c r="U632" s="2">
        <v>0</v>
      </c>
    </row>
    <row r="633" spans="1:21" hidden="1">
      <c r="A633" s="2" t="s">
        <v>665</v>
      </c>
      <c r="B633" s="2">
        <v>52</v>
      </c>
      <c r="C633" s="2" t="s">
        <v>22</v>
      </c>
      <c r="D633" s="2" t="s">
        <v>23</v>
      </c>
      <c r="E633" s="2" t="s">
        <v>24</v>
      </c>
      <c r="F633" s="2" t="s">
        <v>28</v>
      </c>
      <c r="G633" s="3">
        <v>12600000</v>
      </c>
      <c r="H633" s="3">
        <v>68000000</v>
      </c>
      <c r="I633" s="2">
        <v>159</v>
      </c>
      <c r="J633" s="2">
        <v>0</v>
      </c>
      <c r="K633" s="2">
        <v>0</v>
      </c>
      <c r="L633" s="2">
        <v>0</v>
      </c>
      <c r="M633" s="3">
        <v>24290000</v>
      </c>
      <c r="N633" s="3">
        <v>4660000</v>
      </c>
      <c r="O633" s="3">
        <v>15580000</v>
      </c>
      <c r="P633" s="3">
        <v>8070000</v>
      </c>
      <c r="Q633" s="3">
        <v>4620000</v>
      </c>
      <c r="R633" s="3">
        <v>5680000</v>
      </c>
      <c r="S633" s="3">
        <v>20000</v>
      </c>
      <c r="T633" s="2">
        <v>0</v>
      </c>
      <c r="U633" s="2">
        <v>0</v>
      </c>
    </row>
    <row r="634" spans="1:21" hidden="1">
      <c r="A634" s="2" t="s">
        <v>666</v>
      </c>
      <c r="B634" s="2">
        <v>27</v>
      </c>
      <c r="C634" s="2" t="s">
        <v>22</v>
      </c>
      <c r="D634" s="2" t="s">
        <v>46</v>
      </c>
      <c r="E634" s="2" t="s">
        <v>24</v>
      </c>
      <c r="F634" s="2" t="s">
        <v>28</v>
      </c>
      <c r="G634" s="3">
        <v>11100000</v>
      </c>
      <c r="H634" s="3">
        <v>45000000</v>
      </c>
      <c r="I634" s="2">
        <v>46</v>
      </c>
      <c r="J634" s="2">
        <v>0</v>
      </c>
      <c r="K634" s="2">
        <v>0</v>
      </c>
      <c r="L634" s="2">
        <v>0</v>
      </c>
      <c r="M634" s="3">
        <v>18840000</v>
      </c>
      <c r="N634" s="3">
        <v>27360000</v>
      </c>
      <c r="O634" s="3">
        <v>25640000</v>
      </c>
      <c r="P634" s="3">
        <v>4880000</v>
      </c>
      <c r="Q634" s="3">
        <v>5850000</v>
      </c>
      <c r="R634" s="3">
        <v>1610000</v>
      </c>
      <c r="S634" s="3">
        <v>770000</v>
      </c>
      <c r="T634" s="2">
        <v>0</v>
      </c>
      <c r="U634" s="2">
        <v>0</v>
      </c>
    </row>
    <row r="635" spans="1:21" hidden="1">
      <c r="A635" s="2" t="s">
        <v>667</v>
      </c>
      <c r="B635" s="2">
        <v>35</v>
      </c>
      <c r="C635" s="2" t="s">
        <v>34</v>
      </c>
      <c r="D635" s="2" t="s">
        <v>27</v>
      </c>
      <c r="E635" s="2" t="s">
        <v>24</v>
      </c>
      <c r="F635" s="2" t="s">
        <v>28</v>
      </c>
      <c r="G635" s="3">
        <v>14100000</v>
      </c>
      <c r="H635" s="3">
        <v>34000000</v>
      </c>
      <c r="I635" s="2">
        <v>61</v>
      </c>
      <c r="J635" s="2">
        <v>0</v>
      </c>
      <c r="K635" s="2">
        <v>0</v>
      </c>
      <c r="L635" s="2">
        <v>0</v>
      </c>
      <c r="M635" s="3">
        <v>15470000</v>
      </c>
      <c r="N635" s="3">
        <v>14970000</v>
      </c>
      <c r="O635" s="3">
        <v>14180000</v>
      </c>
      <c r="P635" s="3">
        <v>4830000</v>
      </c>
      <c r="Q635" s="3">
        <v>12040000</v>
      </c>
      <c r="R635" s="3">
        <v>3380000</v>
      </c>
      <c r="S635" s="3">
        <v>940000</v>
      </c>
      <c r="T635" s="2">
        <v>0</v>
      </c>
      <c r="U635" s="2">
        <v>0</v>
      </c>
    </row>
    <row r="636" spans="1:21" hidden="1">
      <c r="A636" s="2" t="s">
        <v>668</v>
      </c>
      <c r="B636" s="2">
        <v>48</v>
      </c>
      <c r="C636" s="2" t="s">
        <v>34</v>
      </c>
      <c r="D636" s="2" t="s">
        <v>23</v>
      </c>
      <c r="E636" s="2" t="s">
        <v>24</v>
      </c>
      <c r="F636" s="2" t="s">
        <v>28</v>
      </c>
      <c r="G636" s="3">
        <v>15100000</v>
      </c>
      <c r="H636" s="3">
        <v>70000000</v>
      </c>
      <c r="I636" s="2">
        <v>161</v>
      </c>
      <c r="J636" s="2">
        <v>0</v>
      </c>
      <c r="K636" s="2">
        <v>0</v>
      </c>
      <c r="L636" s="2">
        <v>0</v>
      </c>
      <c r="M636" s="3">
        <v>5510000</v>
      </c>
      <c r="N636" s="3">
        <v>17180000</v>
      </c>
      <c r="O636" s="3">
        <v>17730000</v>
      </c>
      <c r="P636" s="3">
        <v>2070000</v>
      </c>
      <c r="Q636" s="3">
        <v>15070000</v>
      </c>
      <c r="R636" s="3">
        <v>9180000</v>
      </c>
      <c r="S636" s="3">
        <v>1280000</v>
      </c>
      <c r="T636" s="2">
        <v>1</v>
      </c>
      <c r="U636" s="2">
        <v>0</v>
      </c>
    </row>
    <row r="637" spans="1:21" hidden="1">
      <c r="A637" s="2" t="s">
        <v>669</v>
      </c>
      <c r="B637" s="2">
        <v>38</v>
      </c>
      <c r="C637" s="2" t="s">
        <v>34</v>
      </c>
      <c r="D637" s="2" t="s">
        <v>23</v>
      </c>
      <c r="E637" s="2" t="s">
        <v>38</v>
      </c>
      <c r="F637" s="2" t="s">
        <v>48</v>
      </c>
      <c r="G637" s="3">
        <v>17600000</v>
      </c>
      <c r="H637" s="3">
        <v>96000000</v>
      </c>
      <c r="I637" s="2">
        <v>63</v>
      </c>
      <c r="J637" s="2">
        <v>0</v>
      </c>
      <c r="K637" s="2">
        <v>0</v>
      </c>
      <c r="L637" s="2">
        <v>0</v>
      </c>
      <c r="M637" s="3">
        <v>4600000</v>
      </c>
      <c r="N637" s="3">
        <v>22200000</v>
      </c>
      <c r="O637" s="3">
        <v>15100000</v>
      </c>
      <c r="P637" s="3">
        <v>4480000</v>
      </c>
      <c r="Q637" s="3">
        <v>4830000</v>
      </c>
      <c r="R637" s="3">
        <v>8070000</v>
      </c>
      <c r="S637" s="3">
        <v>4130000</v>
      </c>
      <c r="T637" s="2">
        <v>1</v>
      </c>
      <c r="U637" s="2">
        <v>0</v>
      </c>
    </row>
    <row r="638" spans="1:21" hidden="1">
      <c r="A638" s="2" t="s">
        <v>670</v>
      </c>
      <c r="B638" s="2">
        <v>30</v>
      </c>
      <c r="C638" s="2" t="s">
        <v>34</v>
      </c>
      <c r="D638" s="2" t="s">
        <v>23</v>
      </c>
      <c r="E638" s="2" t="s">
        <v>24</v>
      </c>
      <c r="F638" s="2" t="s">
        <v>28</v>
      </c>
      <c r="G638" s="3">
        <v>10000000</v>
      </c>
      <c r="H638" s="3">
        <v>44000000</v>
      </c>
      <c r="I638" s="2">
        <v>60</v>
      </c>
      <c r="J638" s="2">
        <v>0</v>
      </c>
      <c r="K638" s="2">
        <v>0</v>
      </c>
      <c r="L638" s="2">
        <v>0</v>
      </c>
      <c r="M638" s="3">
        <v>6460000</v>
      </c>
      <c r="N638" s="3">
        <v>2060000</v>
      </c>
      <c r="O638" s="3">
        <v>9600000</v>
      </c>
      <c r="P638" s="3">
        <v>1870000</v>
      </c>
      <c r="Q638" s="3">
        <v>770000</v>
      </c>
      <c r="R638" s="3">
        <v>1740000</v>
      </c>
      <c r="S638" s="3">
        <v>1980000</v>
      </c>
      <c r="T638" s="2">
        <v>1</v>
      </c>
      <c r="U638" s="2">
        <v>1</v>
      </c>
    </row>
    <row r="639" spans="1:21" hidden="1">
      <c r="A639" s="2" t="s">
        <v>671</v>
      </c>
      <c r="B639" s="2">
        <v>35</v>
      </c>
      <c r="C639" s="2" t="s">
        <v>34</v>
      </c>
      <c r="D639" s="2" t="s">
        <v>23</v>
      </c>
      <c r="E639" s="2" t="s">
        <v>38</v>
      </c>
      <c r="F639" s="2" t="s">
        <v>28</v>
      </c>
      <c r="G639" s="3">
        <v>8600000</v>
      </c>
      <c r="H639" s="3">
        <v>41000000</v>
      </c>
      <c r="I639" s="2">
        <v>78</v>
      </c>
      <c r="J639" s="2">
        <v>3</v>
      </c>
      <c r="K639" s="2">
        <v>3</v>
      </c>
      <c r="L639" s="2">
        <v>3</v>
      </c>
      <c r="M639" s="3">
        <v>30930000</v>
      </c>
      <c r="N639" s="3">
        <v>32310000</v>
      </c>
      <c r="O639" s="3">
        <v>41660000</v>
      </c>
      <c r="P639" s="3">
        <v>790000</v>
      </c>
      <c r="Q639" s="3">
        <v>460000</v>
      </c>
      <c r="R639" s="3">
        <v>680000</v>
      </c>
      <c r="S639" s="3">
        <v>3170000</v>
      </c>
      <c r="T639" s="2">
        <v>3</v>
      </c>
      <c r="U639" s="2">
        <v>1</v>
      </c>
    </row>
    <row r="640" spans="1:21">
      <c r="A640" s="2" t="s">
        <v>672</v>
      </c>
      <c r="B640" s="2">
        <v>52</v>
      </c>
      <c r="C640" s="2" t="s">
        <v>22</v>
      </c>
      <c r="D640" s="2" t="s">
        <v>23</v>
      </c>
      <c r="E640" s="2" t="s">
        <v>31</v>
      </c>
      <c r="F640" s="2" t="s">
        <v>28</v>
      </c>
      <c r="G640" s="3">
        <v>12400000</v>
      </c>
      <c r="H640" s="3">
        <v>53000000</v>
      </c>
      <c r="I640" s="2">
        <v>213</v>
      </c>
      <c r="J640" s="2">
        <v>2</v>
      </c>
      <c r="K640" s="2">
        <v>2</v>
      </c>
      <c r="L640" s="2">
        <v>3</v>
      </c>
      <c r="M640" s="3">
        <v>0</v>
      </c>
      <c r="N640" s="3">
        <v>780000</v>
      </c>
      <c r="O640" s="3">
        <v>11970000</v>
      </c>
      <c r="P640" s="3">
        <v>0</v>
      </c>
      <c r="Q640" s="3">
        <v>780000</v>
      </c>
      <c r="R640" s="3">
        <v>2140000</v>
      </c>
      <c r="S640" s="3">
        <v>2650000</v>
      </c>
      <c r="T640" s="2">
        <v>4</v>
      </c>
      <c r="U640" s="2">
        <v>1</v>
      </c>
    </row>
    <row r="641" spans="1:21" hidden="1">
      <c r="A641" s="2" t="s">
        <v>673</v>
      </c>
      <c r="B641" s="2">
        <v>44</v>
      </c>
      <c r="C641" s="2" t="s">
        <v>34</v>
      </c>
      <c r="D641" s="2" t="s">
        <v>30</v>
      </c>
      <c r="E641" s="2" t="s">
        <v>38</v>
      </c>
      <c r="F641" s="2" t="s">
        <v>28</v>
      </c>
      <c r="G641" s="3">
        <v>7800000</v>
      </c>
      <c r="H641" s="3">
        <v>26000000</v>
      </c>
      <c r="I641" s="2">
        <v>143</v>
      </c>
      <c r="J641" s="2">
        <v>0</v>
      </c>
      <c r="K641" s="2">
        <v>0</v>
      </c>
      <c r="L641" s="2">
        <v>1</v>
      </c>
      <c r="M641" s="3">
        <v>18120000</v>
      </c>
      <c r="N641" s="3">
        <v>13640000</v>
      </c>
      <c r="O641" s="3">
        <v>15150000</v>
      </c>
      <c r="P641" s="3">
        <v>2500000</v>
      </c>
      <c r="Q641" s="3">
        <v>2640000</v>
      </c>
      <c r="R641" s="3">
        <v>5180000</v>
      </c>
      <c r="S641" s="3">
        <v>2440000</v>
      </c>
      <c r="T641" s="2">
        <v>2</v>
      </c>
      <c r="U641" s="2">
        <v>0</v>
      </c>
    </row>
    <row r="642" spans="1:21" hidden="1">
      <c r="A642" s="2" t="s">
        <v>674</v>
      </c>
      <c r="B642" s="2">
        <v>26</v>
      </c>
      <c r="C642" s="2" t="s">
        <v>34</v>
      </c>
      <c r="D642" s="2" t="s">
        <v>30</v>
      </c>
      <c r="E642" s="2" t="s">
        <v>24</v>
      </c>
      <c r="F642" s="2" t="s">
        <v>28</v>
      </c>
      <c r="G642" s="3">
        <v>5000000</v>
      </c>
      <c r="H642" s="3">
        <v>24000000</v>
      </c>
      <c r="I642" s="2">
        <v>73</v>
      </c>
      <c r="J642" s="2">
        <v>3</v>
      </c>
      <c r="K642" s="2">
        <v>0</v>
      </c>
      <c r="L642" s="2">
        <v>0</v>
      </c>
      <c r="M642" s="3">
        <v>16000000</v>
      </c>
      <c r="N642" s="3">
        <v>16660000</v>
      </c>
      <c r="O642" s="3">
        <v>18330000</v>
      </c>
      <c r="P642" s="3">
        <v>250000</v>
      </c>
      <c r="Q642" s="3">
        <v>2610000</v>
      </c>
      <c r="R642" s="3">
        <v>1410000</v>
      </c>
      <c r="S642" s="3">
        <v>1660000</v>
      </c>
      <c r="T642" s="2">
        <v>1</v>
      </c>
      <c r="U642" s="2">
        <v>0</v>
      </c>
    </row>
    <row r="643" spans="1:21" hidden="1">
      <c r="A643" s="2" t="s">
        <v>675</v>
      </c>
      <c r="B643" s="2">
        <v>35</v>
      </c>
      <c r="C643" s="2" t="s">
        <v>34</v>
      </c>
      <c r="D643" s="2" t="s">
        <v>30</v>
      </c>
      <c r="E643" s="2" t="s">
        <v>24</v>
      </c>
      <c r="F643" s="2" t="s">
        <v>28</v>
      </c>
      <c r="G643" s="3">
        <v>7500000</v>
      </c>
      <c r="H643" s="3">
        <v>40000000</v>
      </c>
      <c r="I643" s="2">
        <v>91</v>
      </c>
      <c r="J643" s="2">
        <v>3</v>
      </c>
      <c r="K643" s="2">
        <v>3</v>
      </c>
      <c r="L643" s="2">
        <v>0</v>
      </c>
      <c r="M643" s="3">
        <v>33170000</v>
      </c>
      <c r="N643" s="3">
        <v>35930000</v>
      </c>
      <c r="O643" s="3">
        <v>27300000</v>
      </c>
      <c r="P643" s="3">
        <v>830000</v>
      </c>
      <c r="Q643" s="3">
        <v>440000</v>
      </c>
      <c r="R643" s="3">
        <v>7060000</v>
      </c>
      <c r="S643" s="3">
        <v>5190000</v>
      </c>
      <c r="T643" s="2">
        <v>2</v>
      </c>
      <c r="U643" s="2">
        <v>1</v>
      </c>
    </row>
    <row r="644" spans="1:21" hidden="1">
      <c r="A644" s="2" t="s">
        <v>676</v>
      </c>
      <c r="B644" s="2">
        <v>21</v>
      </c>
      <c r="C644" s="2" t="s">
        <v>34</v>
      </c>
      <c r="D644" s="2" t="s">
        <v>23</v>
      </c>
      <c r="E644" s="2" t="s">
        <v>24</v>
      </c>
      <c r="F644" s="2" t="s">
        <v>28</v>
      </c>
      <c r="G644" s="3">
        <v>15700000</v>
      </c>
      <c r="H644" s="3">
        <v>53000000</v>
      </c>
      <c r="I644" s="2">
        <v>3</v>
      </c>
      <c r="J644" s="2">
        <v>0</v>
      </c>
      <c r="K644" s="2">
        <v>0</v>
      </c>
      <c r="L644" s="2">
        <v>0</v>
      </c>
      <c r="M644" s="3">
        <v>11610000</v>
      </c>
      <c r="N644" s="3">
        <v>7610000</v>
      </c>
      <c r="O644" s="3">
        <v>14660000</v>
      </c>
      <c r="P644" s="3">
        <v>4450000</v>
      </c>
      <c r="Q644" s="3">
        <v>2430000</v>
      </c>
      <c r="R644" s="3">
        <v>13710000</v>
      </c>
      <c r="S644" s="3">
        <v>1870000</v>
      </c>
      <c r="T644" s="2">
        <v>0</v>
      </c>
      <c r="U644" s="2">
        <v>0</v>
      </c>
    </row>
    <row r="645" spans="1:21" hidden="1">
      <c r="A645" s="2" t="s">
        <v>677</v>
      </c>
      <c r="B645" s="2">
        <v>43</v>
      </c>
      <c r="C645" s="2" t="s">
        <v>34</v>
      </c>
      <c r="D645" s="2" t="s">
        <v>30</v>
      </c>
      <c r="E645" s="2" t="s">
        <v>24</v>
      </c>
      <c r="F645" s="2" t="s">
        <v>41</v>
      </c>
      <c r="G645" s="3">
        <v>10000000</v>
      </c>
      <c r="H645" s="3">
        <v>67000000</v>
      </c>
      <c r="I645" s="2">
        <v>116</v>
      </c>
      <c r="J645" s="2">
        <v>0</v>
      </c>
      <c r="K645" s="2">
        <v>0</v>
      </c>
      <c r="L645" s="2">
        <v>0</v>
      </c>
      <c r="M645" s="3">
        <v>20930000</v>
      </c>
      <c r="N645" s="3">
        <v>25290000</v>
      </c>
      <c r="O645" s="3">
        <v>23960000</v>
      </c>
      <c r="P645" s="3">
        <v>11600000</v>
      </c>
      <c r="Q645" s="3">
        <v>5510000</v>
      </c>
      <c r="R645" s="3">
        <v>11640000</v>
      </c>
      <c r="S645" s="3">
        <v>1330000</v>
      </c>
      <c r="T645" s="2">
        <v>0</v>
      </c>
      <c r="U645" s="2">
        <v>0</v>
      </c>
    </row>
    <row r="646" spans="1:21" hidden="1">
      <c r="A646" s="2" t="s">
        <v>678</v>
      </c>
      <c r="B646" s="2">
        <v>33</v>
      </c>
      <c r="C646" s="2" t="s">
        <v>22</v>
      </c>
      <c r="D646" s="2" t="s">
        <v>46</v>
      </c>
      <c r="E646" s="2" t="s">
        <v>24</v>
      </c>
      <c r="F646" s="2" t="s">
        <v>28</v>
      </c>
      <c r="G646" s="3">
        <v>12200000</v>
      </c>
      <c r="H646" s="3">
        <v>36000000</v>
      </c>
      <c r="I646" s="2">
        <v>87</v>
      </c>
      <c r="J646" s="2">
        <v>0</v>
      </c>
      <c r="K646" s="2">
        <v>0</v>
      </c>
      <c r="L646" s="2">
        <v>0</v>
      </c>
      <c r="M646" s="3">
        <v>11550000</v>
      </c>
      <c r="N646" s="3">
        <v>12890000</v>
      </c>
      <c r="O646" s="3">
        <v>21360000</v>
      </c>
      <c r="P646" s="3">
        <v>2180000</v>
      </c>
      <c r="Q646" s="3">
        <v>12010000</v>
      </c>
      <c r="R646" s="3">
        <v>7240000</v>
      </c>
      <c r="S646" s="3">
        <v>920000</v>
      </c>
      <c r="T646" s="2">
        <v>0</v>
      </c>
      <c r="U646" s="2">
        <v>0</v>
      </c>
    </row>
    <row r="647" spans="1:21" hidden="1">
      <c r="A647" s="2" t="s">
        <v>679</v>
      </c>
      <c r="B647" s="2">
        <v>39</v>
      </c>
      <c r="C647" s="2" t="s">
        <v>22</v>
      </c>
      <c r="D647" s="2" t="s">
        <v>30</v>
      </c>
      <c r="E647" s="2" t="s">
        <v>24</v>
      </c>
      <c r="F647" s="2" t="s">
        <v>28</v>
      </c>
      <c r="G647" s="3">
        <v>10900000</v>
      </c>
      <c r="H647" s="3">
        <v>68000000</v>
      </c>
      <c r="I647" s="2">
        <v>88</v>
      </c>
      <c r="J647" s="2">
        <v>3</v>
      </c>
      <c r="K647" s="2">
        <v>0</v>
      </c>
      <c r="L647" s="2">
        <v>0</v>
      </c>
      <c r="M647" s="3">
        <v>67330000</v>
      </c>
      <c r="N647" s="3">
        <v>44470000</v>
      </c>
      <c r="O647" s="3">
        <v>46740000</v>
      </c>
      <c r="P647" s="3">
        <v>27070000</v>
      </c>
      <c r="Q647" s="3">
        <v>36970000</v>
      </c>
      <c r="R647" s="3">
        <v>17670000</v>
      </c>
      <c r="S647" s="3">
        <v>5000000</v>
      </c>
      <c r="T647" s="2">
        <v>2</v>
      </c>
      <c r="U647" s="2">
        <v>0</v>
      </c>
    </row>
    <row r="648" spans="1:21" hidden="1">
      <c r="A648" s="2" t="s">
        <v>680</v>
      </c>
      <c r="B648" s="2">
        <v>24</v>
      </c>
      <c r="C648" s="2" t="s">
        <v>34</v>
      </c>
      <c r="D648" s="2" t="s">
        <v>30</v>
      </c>
      <c r="E648" s="2" t="s">
        <v>38</v>
      </c>
      <c r="F648" s="2" t="s">
        <v>28</v>
      </c>
      <c r="G648" s="3">
        <v>6200000</v>
      </c>
      <c r="H648" s="3">
        <v>27000000</v>
      </c>
      <c r="I648" s="2">
        <v>24</v>
      </c>
      <c r="J648" s="2">
        <v>0</v>
      </c>
      <c r="K648" s="2">
        <v>0</v>
      </c>
      <c r="L648" s="2">
        <v>0</v>
      </c>
      <c r="M648" s="3">
        <v>13770000</v>
      </c>
      <c r="N648" s="3">
        <v>12260000</v>
      </c>
      <c r="O648" s="3">
        <v>8730000</v>
      </c>
      <c r="P648" s="3">
        <v>3150000</v>
      </c>
      <c r="Q648" s="3">
        <v>2310000</v>
      </c>
      <c r="R648" s="3">
        <v>5340000</v>
      </c>
      <c r="S648" s="3">
        <v>870000</v>
      </c>
      <c r="T648" s="2">
        <v>0</v>
      </c>
      <c r="U648" s="2">
        <v>0</v>
      </c>
    </row>
    <row r="649" spans="1:21" hidden="1">
      <c r="A649" s="2" t="s">
        <v>681</v>
      </c>
      <c r="B649" s="2">
        <v>22</v>
      </c>
      <c r="C649" s="2" t="s">
        <v>34</v>
      </c>
      <c r="D649" s="2" t="s">
        <v>27</v>
      </c>
      <c r="E649" s="2" t="s">
        <v>38</v>
      </c>
      <c r="F649" s="2" t="s">
        <v>25</v>
      </c>
      <c r="G649" s="3">
        <v>5800000</v>
      </c>
      <c r="H649" s="3">
        <v>20000000</v>
      </c>
      <c r="I649" s="2">
        <v>10</v>
      </c>
      <c r="J649" s="2">
        <v>0</v>
      </c>
      <c r="K649" s="2">
        <v>0</v>
      </c>
      <c r="L649" s="2">
        <v>0</v>
      </c>
      <c r="M649" s="3">
        <v>4430000</v>
      </c>
      <c r="N649" s="3">
        <v>3210000</v>
      </c>
      <c r="O649" s="3">
        <v>4080000</v>
      </c>
      <c r="P649" s="3">
        <v>1850000</v>
      </c>
      <c r="Q649" s="3">
        <v>3210000</v>
      </c>
      <c r="R649" s="3">
        <v>1710000</v>
      </c>
      <c r="S649" s="3">
        <v>1590000</v>
      </c>
      <c r="T649" s="2">
        <v>0</v>
      </c>
      <c r="U649" s="2">
        <v>0</v>
      </c>
    </row>
    <row r="650" spans="1:21" hidden="1">
      <c r="A650" s="2" t="s">
        <v>682</v>
      </c>
      <c r="B650" s="2">
        <v>37</v>
      </c>
      <c r="C650" s="2" t="s">
        <v>34</v>
      </c>
      <c r="D650" s="2" t="s">
        <v>23</v>
      </c>
      <c r="E650" s="2" t="s">
        <v>24</v>
      </c>
      <c r="F650" s="2" t="s">
        <v>41</v>
      </c>
      <c r="G650" s="3">
        <v>11700000</v>
      </c>
      <c r="H650" s="3">
        <v>64000000</v>
      </c>
      <c r="I650" s="2">
        <v>111</v>
      </c>
      <c r="J650" s="2">
        <v>1</v>
      </c>
      <c r="K650" s="2">
        <v>0</v>
      </c>
      <c r="L650" s="2">
        <v>0</v>
      </c>
      <c r="M650" s="3">
        <v>38890000</v>
      </c>
      <c r="N650" s="3">
        <v>31420000</v>
      </c>
      <c r="O650" s="3">
        <v>36260000</v>
      </c>
      <c r="P650" s="3">
        <v>6090000</v>
      </c>
      <c r="Q650" s="3">
        <v>10160000</v>
      </c>
      <c r="R650" s="3">
        <v>5900000</v>
      </c>
      <c r="S650" s="3">
        <v>3120000</v>
      </c>
      <c r="T650" s="2">
        <v>3</v>
      </c>
      <c r="U650" s="2">
        <v>0</v>
      </c>
    </row>
    <row r="651" spans="1:21">
      <c r="A651" s="2" t="s">
        <v>683</v>
      </c>
      <c r="B651" s="2">
        <v>31</v>
      </c>
      <c r="C651" s="2" t="s">
        <v>34</v>
      </c>
      <c r="D651" s="2" t="s">
        <v>30</v>
      </c>
      <c r="E651" s="2" t="s">
        <v>38</v>
      </c>
      <c r="F651" s="2" t="s">
        <v>41</v>
      </c>
      <c r="G651" s="3">
        <v>9900000</v>
      </c>
      <c r="H651" s="3">
        <v>74000000</v>
      </c>
      <c r="I651" s="2">
        <v>93</v>
      </c>
      <c r="J651" s="2">
        <v>0</v>
      </c>
      <c r="K651" s="2">
        <v>0</v>
      </c>
      <c r="L651" s="2">
        <v>0</v>
      </c>
      <c r="M651" s="3">
        <v>0</v>
      </c>
      <c r="N651" s="3">
        <v>5780000</v>
      </c>
      <c r="O651" s="3">
        <v>2190000</v>
      </c>
      <c r="P651" s="3">
        <v>0</v>
      </c>
      <c r="Q651" s="3">
        <v>2890000</v>
      </c>
      <c r="R651" s="3">
        <v>1320000</v>
      </c>
      <c r="S651" s="3">
        <v>3700000</v>
      </c>
      <c r="T651" s="2">
        <v>0</v>
      </c>
      <c r="U651" s="2">
        <v>0</v>
      </c>
    </row>
    <row r="652" spans="1:21" hidden="1">
      <c r="A652" s="2" t="s">
        <v>684</v>
      </c>
      <c r="B652" s="2">
        <v>30</v>
      </c>
      <c r="C652" s="2" t="s">
        <v>34</v>
      </c>
      <c r="D652" s="2" t="s">
        <v>23</v>
      </c>
      <c r="E652" s="2" t="s">
        <v>38</v>
      </c>
      <c r="F652" s="2" t="s">
        <v>25</v>
      </c>
      <c r="G652" s="3">
        <v>8500000</v>
      </c>
      <c r="H652" s="3">
        <v>33000000</v>
      </c>
      <c r="I652" s="2">
        <v>40</v>
      </c>
      <c r="J652" s="2">
        <v>0</v>
      </c>
      <c r="K652" s="2">
        <v>0</v>
      </c>
      <c r="L652" s="2">
        <v>0</v>
      </c>
      <c r="M652" s="3">
        <v>13220000</v>
      </c>
      <c r="N652" s="3">
        <v>10300000</v>
      </c>
      <c r="O652" s="3">
        <v>9160000</v>
      </c>
      <c r="P652" s="3">
        <v>12860000</v>
      </c>
      <c r="Q652" s="3">
        <v>2600000</v>
      </c>
      <c r="R652" s="3">
        <v>4150000</v>
      </c>
      <c r="S652" s="3">
        <v>90000</v>
      </c>
      <c r="T652" s="2">
        <v>0</v>
      </c>
      <c r="U652" s="2">
        <v>0</v>
      </c>
    </row>
    <row r="653" spans="1:21" hidden="1">
      <c r="A653" s="2" t="s">
        <v>685</v>
      </c>
      <c r="B653" s="2">
        <v>68</v>
      </c>
      <c r="C653" s="2" t="s">
        <v>34</v>
      </c>
      <c r="D653" s="2" t="s">
        <v>30</v>
      </c>
      <c r="E653" s="2" t="s">
        <v>31</v>
      </c>
      <c r="F653" s="2" t="s">
        <v>48</v>
      </c>
      <c r="G653" s="3">
        <v>8700000</v>
      </c>
      <c r="H653" s="3">
        <v>65000000</v>
      </c>
      <c r="I653" s="2">
        <v>116</v>
      </c>
      <c r="J653" s="2">
        <v>0</v>
      </c>
      <c r="K653" s="2">
        <v>0</v>
      </c>
      <c r="L653" s="2">
        <v>1</v>
      </c>
      <c r="M653" s="3">
        <v>50380000</v>
      </c>
      <c r="N653" s="3">
        <v>42710000</v>
      </c>
      <c r="O653" s="3">
        <v>45660000</v>
      </c>
      <c r="P653" s="3">
        <v>13900000</v>
      </c>
      <c r="Q653" s="3">
        <v>6360000</v>
      </c>
      <c r="R653" s="3">
        <v>8800000</v>
      </c>
      <c r="S653" s="3">
        <v>3240000</v>
      </c>
      <c r="T653" s="2">
        <v>2</v>
      </c>
      <c r="U653" s="2">
        <v>0</v>
      </c>
    </row>
    <row r="654" spans="1:21" hidden="1">
      <c r="A654" s="2" t="s">
        <v>686</v>
      </c>
      <c r="B654" s="2">
        <v>21</v>
      </c>
      <c r="C654" s="2" t="s">
        <v>34</v>
      </c>
      <c r="D654" s="2" t="s">
        <v>23</v>
      </c>
      <c r="E654" s="2" t="s">
        <v>38</v>
      </c>
      <c r="F654" s="2" t="s">
        <v>31</v>
      </c>
      <c r="G654" s="3">
        <v>7500000</v>
      </c>
      <c r="H654" s="3">
        <v>35000000</v>
      </c>
      <c r="I654" s="2">
        <v>20</v>
      </c>
      <c r="J654" s="2">
        <v>0</v>
      </c>
      <c r="K654" s="2">
        <v>3</v>
      </c>
      <c r="L654" s="2">
        <v>2</v>
      </c>
      <c r="M654" s="3">
        <v>20250000</v>
      </c>
      <c r="N654" s="3">
        <v>16590000</v>
      </c>
      <c r="O654" s="3">
        <v>15320000</v>
      </c>
      <c r="P654" s="3">
        <v>6790000</v>
      </c>
      <c r="Q654" s="3">
        <v>4080000</v>
      </c>
      <c r="R654" s="3">
        <v>1980000</v>
      </c>
      <c r="S654" s="3">
        <v>1470000</v>
      </c>
      <c r="T654" s="2">
        <v>3</v>
      </c>
      <c r="U654" s="2">
        <v>0</v>
      </c>
    </row>
    <row r="655" spans="1:21" hidden="1">
      <c r="A655" s="2" t="s">
        <v>687</v>
      </c>
      <c r="B655" s="2">
        <v>43</v>
      </c>
      <c r="C655" s="2" t="s">
        <v>22</v>
      </c>
      <c r="D655" s="2" t="s">
        <v>30</v>
      </c>
      <c r="E655" s="2" t="s">
        <v>24</v>
      </c>
      <c r="F655" s="2" t="s">
        <v>48</v>
      </c>
      <c r="G655" s="3">
        <v>9000000</v>
      </c>
      <c r="H655" s="3">
        <v>53000000</v>
      </c>
      <c r="I655" s="2">
        <v>156</v>
      </c>
      <c r="J655" s="2">
        <v>0</v>
      </c>
      <c r="K655" s="2">
        <v>0</v>
      </c>
      <c r="L655" s="2">
        <v>1</v>
      </c>
      <c r="M655" s="3">
        <v>23050000</v>
      </c>
      <c r="N655" s="3">
        <v>20260000</v>
      </c>
      <c r="O655" s="3">
        <v>19210000</v>
      </c>
      <c r="P655" s="3">
        <v>5650000</v>
      </c>
      <c r="Q655" s="3">
        <v>2860000</v>
      </c>
      <c r="R655" s="3">
        <v>1440000</v>
      </c>
      <c r="S655" s="3">
        <v>1260000</v>
      </c>
      <c r="T655" s="2">
        <v>1</v>
      </c>
      <c r="U655" s="2">
        <v>0</v>
      </c>
    </row>
    <row r="656" spans="1:21" hidden="1">
      <c r="A656" s="2" t="s">
        <v>688</v>
      </c>
      <c r="B656" s="2">
        <v>53</v>
      </c>
      <c r="C656" s="2" t="s">
        <v>34</v>
      </c>
      <c r="D656" s="2" t="s">
        <v>23</v>
      </c>
      <c r="E656" s="2" t="s">
        <v>24</v>
      </c>
      <c r="F656" s="2" t="s">
        <v>28</v>
      </c>
      <c r="G656" s="3">
        <v>21900000</v>
      </c>
      <c r="H656" s="3">
        <v>117000000</v>
      </c>
      <c r="I656" s="2">
        <v>210</v>
      </c>
      <c r="J656" s="2">
        <v>0</v>
      </c>
      <c r="K656" s="2">
        <v>0</v>
      </c>
      <c r="L656" s="2">
        <v>0</v>
      </c>
      <c r="M656" s="3">
        <v>1540000</v>
      </c>
      <c r="N656" s="3">
        <v>27720000</v>
      </c>
      <c r="O656" s="3">
        <v>26720000</v>
      </c>
      <c r="P656" s="3">
        <v>1250000</v>
      </c>
      <c r="Q656" s="3">
        <v>25600000</v>
      </c>
      <c r="R656" s="3">
        <v>7990000</v>
      </c>
      <c r="S656" s="3">
        <v>4910000</v>
      </c>
      <c r="T656" s="2">
        <v>0</v>
      </c>
      <c r="U656" s="2">
        <v>0</v>
      </c>
    </row>
    <row r="657" spans="1:21" hidden="1">
      <c r="A657" s="2" t="s">
        <v>689</v>
      </c>
      <c r="B657" s="2">
        <v>39</v>
      </c>
      <c r="C657" s="2" t="s">
        <v>22</v>
      </c>
      <c r="D657" s="2" t="s">
        <v>46</v>
      </c>
      <c r="E657" s="2" t="s">
        <v>24</v>
      </c>
      <c r="F657" s="2" t="s">
        <v>28</v>
      </c>
      <c r="G657" s="3">
        <v>15100000</v>
      </c>
      <c r="H657" s="3">
        <v>60000000</v>
      </c>
      <c r="I657" s="2">
        <v>54</v>
      </c>
      <c r="J657" s="2">
        <v>2</v>
      </c>
      <c r="K657" s="2">
        <v>0</v>
      </c>
      <c r="L657" s="2">
        <v>0</v>
      </c>
      <c r="M657" s="3">
        <v>27010000</v>
      </c>
      <c r="N657" s="3">
        <v>31510000</v>
      </c>
      <c r="O657" s="3">
        <v>31220000</v>
      </c>
      <c r="P657" s="3">
        <v>6630000</v>
      </c>
      <c r="Q657" s="3">
        <v>11360000</v>
      </c>
      <c r="R657" s="3">
        <v>6320000</v>
      </c>
      <c r="S657" s="3">
        <v>470000</v>
      </c>
      <c r="T657" s="2">
        <v>1</v>
      </c>
      <c r="U657" s="2">
        <v>0</v>
      </c>
    </row>
    <row r="658" spans="1:21" hidden="1">
      <c r="A658" s="2" t="s">
        <v>690</v>
      </c>
      <c r="B658" s="2">
        <v>34</v>
      </c>
      <c r="C658" s="2" t="s">
        <v>34</v>
      </c>
      <c r="D658" s="2" t="s">
        <v>27</v>
      </c>
      <c r="E658" s="2" t="s">
        <v>31</v>
      </c>
      <c r="F658" s="2" t="s">
        <v>48</v>
      </c>
      <c r="G658" s="3">
        <v>11200000</v>
      </c>
      <c r="H658" s="3">
        <v>43000000</v>
      </c>
      <c r="I658" s="2">
        <v>58</v>
      </c>
      <c r="J658" s="2">
        <v>3</v>
      </c>
      <c r="K658" s="2">
        <v>3</v>
      </c>
      <c r="L658" s="2">
        <v>2</v>
      </c>
      <c r="M658" s="3">
        <v>21060000</v>
      </c>
      <c r="N658" s="3">
        <v>18030000</v>
      </c>
      <c r="O658" s="3">
        <v>22300000</v>
      </c>
      <c r="P658" s="3">
        <v>560000</v>
      </c>
      <c r="Q658" s="3">
        <v>920000</v>
      </c>
      <c r="R658" s="3">
        <v>4930000</v>
      </c>
      <c r="S658" s="3">
        <v>3580000</v>
      </c>
      <c r="T658" s="2">
        <v>3</v>
      </c>
      <c r="U658" s="2">
        <v>1</v>
      </c>
    </row>
    <row r="659" spans="1:21" hidden="1">
      <c r="A659" s="2" t="s">
        <v>691</v>
      </c>
      <c r="B659" s="2">
        <v>34</v>
      </c>
      <c r="C659" s="2" t="s">
        <v>22</v>
      </c>
      <c r="D659" s="2" t="s">
        <v>27</v>
      </c>
      <c r="E659" s="2" t="s">
        <v>31</v>
      </c>
      <c r="F659" s="2" t="s">
        <v>41</v>
      </c>
      <c r="G659" s="3">
        <v>5500000</v>
      </c>
      <c r="H659" s="3">
        <v>32000000</v>
      </c>
      <c r="I659" s="2">
        <v>102</v>
      </c>
      <c r="J659" s="2">
        <v>0</v>
      </c>
      <c r="K659" s="2">
        <v>0</v>
      </c>
      <c r="L659" s="2">
        <v>0</v>
      </c>
      <c r="M659" s="3">
        <v>5990000</v>
      </c>
      <c r="N659" s="3">
        <v>4840000</v>
      </c>
      <c r="O659" s="3">
        <v>7830000</v>
      </c>
      <c r="P659" s="3">
        <v>5600000</v>
      </c>
      <c r="Q659" s="3">
        <v>790000</v>
      </c>
      <c r="R659" s="3">
        <v>2050000</v>
      </c>
      <c r="S659" s="3">
        <v>50000</v>
      </c>
      <c r="T659" s="2">
        <v>0</v>
      </c>
      <c r="U659" s="2">
        <v>0</v>
      </c>
    </row>
    <row r="660" spans="1:21" hidden="1">
      <c r="A660" s="2" t="s">
        <v>692</v>
      </c>
      <c r="B660" s="2">
        <v>31</v>
      </c>
      <c r="C660" s="2" t="s">
        <v>34</v>
      </c>
      <c r="D660" s="2" t="s">
        <v>23</v>
      </c>
      <c r="E660" s="2" t="s">
        <v>24</v>
      </c>
      <c r="F660" s="2" t="s">
        <v>28</v>
      </c>
      <c r="G660" s="3">
        <v>10400000</v>
      </c>
      <c r="H660" s="3">
        <v>43000000</v>
      </c>
      <c r="I660" s="2">
        <v>88</v>
      </c>
      <c r="J660" s="2">
        <v>0</v>
      </c>
      <c r="K660" s="2">
        <v>0</v>
      </c>
      <c r="L660" s="2">
        <v>0</v>
      </c>
      <c r="M660" s="3">
        <v>3130000</v>
      </c>
      <c r="N660" s="3">
        <v>8490000</v>
      </c>
      <c r="O660" s="3">
        <v>8210000</v>
      </c>
      <c r="P660" s="3">
        <v>2580000</v>
      </c>
      <c r="Q660" s="3">
        <v>3290000</v>
      </c>
      <c r="R660" s="3">
        <v>3070000</v>
      </c>
      <c r="S660" s="3">
        <v>160000</v>
      </c>
      <c r="T660" s="2">
        <v>1</v>
      </c>
      <c r="U660" s="2">
        <v>0</v>
      </c>
    </row>
    <row r="661" spans="1:21" hidden="1">
      <c r="A661" s="2" t="s">
        <v>693</v>
      </c>
      <c r="B661" s="2">
        <v>29</v>
      </c>
      <c r="C661" s="2" t="s">
        <v>22</v>
      </c>
      <c r="D661" s="2" t="s">
        <v>23</v>
      </c>
      <c r="E661" s="2" t="s">
        <v>31</v>
      </c>
      <c r="F661" s="2" t="s">
        <v>48</v>
      </c>
      <c r="G661" s="3">
        <v>9600000</v>
      </c>
      <c r="H661" s="3">
        <v>45000000</v>
      </c>
      <c r="I661" s="2">
        <v>98</v>
      </c>
      <c r="J661" s="2">
        <v>0</v>
      </c>
      <c r="K661" s="2">
        <v>2</v>
      </c>
      <c r="L661" s="2">
        <v>0</v>
      </c>
      <c r="M661" s="3">
        <v>36580000</v>
      </c>
      <c r="N661" s="3">
        <v>35550000</v>
      </c>
      <c r="O661" s="3">
        <v>34730000</v>
      </c>
      <c r="P661" s="3">
        <v>35740000</v>
      </c>
      <c r="Q661" s="3">
        <v>7720000</v>
      </c>
      <c r="R661" s="3">
        <v>14310000</v>
      </c>
      <c r="S661" s="3">
        <v>2550000</v>
      </c>
      <c r="T661" s="2">
        <v>1</v>
      </c>
      <c r="U661" s="2">
        <v>1</v>
      </c>
    </row>
    <row r="662" spans="1:21" hidden="1">
      <c r="A662" s="2" t="s">
        <v>694</v>
      </c>
      <c r="B662" s="2">
        <v>57</v>
      </c>
      <c r="C662" s="2" t="s">
        <v>22</v>
      </c>
      <c r="D662" s="2" t="s">
        <v>23</v>
      </c>
      <c r="E662" s="2" t="s">
        <v>24</v>
      </c>
      <c r="F662" s="2" t="s">
        <v>25</v>
      </c>
      <c r="G662" s="3">
        <v>9200000</v>
      </c>
      <c r="H662" s="3">
        <v>44000000</v>
      </c>
      <c r="I662" s="2">
        <v>240</v>
      </c>
      <c r="J662" s="2">
        <v>0</v>
      </c>
      <c r="K662" s="2">
        <v>0</v>
      </c>
      <c r="L662" s="2">
        <v>0</v>
      </c>
      <c r="M662" s="3">
        <v>19450000</v>
      </c>
      <c r="N662" s="3">
        <v>12970000</v>
      </c>
      <c r="O662" s="3">
        <v>11380000</v>
      </c>
      <c r="P662" s="3">
        <v>7460000</v>
      </c>
      <c r="Q662" s="3">
        <v>2940000</v>
      </c>
      <c r="R662" s="3">
        <v>3860000</v>
      </c>
      <c r="S662" s="3">
        <v>630000</v>
      </c>
      <c r="T662" s="2">
        <v>0</v>
      </c>
      <c r="U662" s="2">
        <v>0</v>
      </c>
    </row>
    <row r="663" spans="1:21" hidden="1">
      <c r="A663" s="2" t="s">
        <v>695</v>
      </c>
      <c r="B663" s="2">
        <v>23</v>
      </c>
      <c r="C663" s="2" t="s">
        <v>22</v>
      </c>
      <c r="D663" s="2" t="s">
        <v>30</v>
      </c>
      <c r="E663" s="2" t="s">
        <v>38</v>
      </c>
      <c r="F663" s="2" t="s">
        <v>48</v>
      </c>
      <c r="G663" s="3">
        <v>5100000</v>
      </c>
      <c r="H663" s="3">
        <v>20000000</v>
      </c>
      <c r="I663" s="2">
        <v>28</v>
      </c>
      <c r="J663" s="2">
        <v>0</v>
      </c>
      <c r="K663" s="2">
        <v>0</v>
      </c>
      <c r="L663" s="2">
        <v>0</v>
      </c>
      <c r="M663" s="3">
        <v>10020000</v>
      </c>
      <c r="N663" s="3">
        <v>5930000</v>
      </c>
      <c r="O663" s="3">
        <v>8130000</v>
      </c>
      <c r="P663" s="3">
        <v>9250000</v>
      </c>
      <c r="Q663" s="3">
        <v>1790000</v>
      </c>
      <c r="R663" s="3">
        <v>7580000</v>
      </c>
      <c r="S663" s="3">
        <v>430000</v>
      </c>
      <c r="T663" s="2">
        <v>0</v>
      </c>
      <c r="U663" s="2">
        <v>0</v>
      </c>
    </row>
    <row r="664" spans="1:21" hidden="1">
      <c r="A664" s="2" t="s">
        <v>696</v>
      </c>
      <c r="B664" s="2">
        <v>32</v>
      </c>
      <c r="C664" s="2" t="s">
        <v>22</v>
      </c>
      <c r="D664" s="2" t="s">
        <v>30</v>
      </c>
      <c r="E664" s="2" t="s">
        <v>24</v>
      </c>
      <c r="F664" s="2" t="s">
        <v>48</v>
      </c>
      <c r="G664" s="3">
        <v>10300000</v>
      </c>
      <c r="H664" s="3">
        <v>35000000</v>
      </c>
      <c r="I664" s="2">
        <v>37</v>
      </c>
      <c r="J664" s="2">
        <v>0</v>
      </c>
      <c r="K664" s="2">
        <v>1</v>
      </c>
      <c r="L664" s="2">
        <v>0</v>
      </c>
      <c r="M664" s="3">
        <v>7130000</v>
      </c>
      <c r="N664" s="3">
        <v>9060000</v>
      </c>
      <c r="O664" s="3">
        <v>7150000</v>
      </c>
      <c r="P664" s="3">
        <v>2540000</v>
      </c>
      <c r="Q664" s="3">
        <v>1890000</v>
      </c>
      <c r="R664" s="3">
        <v>3730000</v>
      </c>
      <c r="S664" s="3">
        <v>2510000</v>
      </c>
      <c r="T664" s="2">
        <v>2</v>
      </c>
      <c r="U664" s="2">
        <v>0</v>
      </c>
    </row>
    <row r="665" spans="1:21" hidden="1">
      <c r="A665" s="2" t="s">
        <v>697</v>
      </c>
      <c r="B665" s="2">
        <v>43</v>
      </c>
      <c r="C665" s="2" t="s">
        <v>22</v>
      </c>
      <c r="D665" s="2" t="s">
        <v>23</v>
      </c>
      <c r="E665" s="2" t="s">
        <v>24</v>
      </c>
      <c r="F665" s="2" t="s">
        <v>25</v>
      </c>
      <c r="G665" s="3">
        <v>10500000</v>
      </c>
      <c r="H665" s="3">
        <v>49000000</v>
      </c>
      <c r="I665" s="2">
        <v>101</v>
      </c>
      <c r="J665" s="2">
        <v>2</v>
      </c>
      <c r="K665" s="2">
        <v>0</v>
      </c>
      <c r="L665" s="2">
        <v>0</v>
      </c>
      <c r="M665" s="3">
        <v>20400000</v>
      </c>
      <c r="N665" s="3">
        <v>20110000</v>
      </c>
      <c r="O665" s="3">
        <v>25240000</v>
      </c>
      <c r="P665" s="3">
        <v>1050000</v>
      </c>
      <c r="Q665" s="3">
        <v>7330000</v>
      </c>
      <c r="R665" s="3">
        <v>8340000</v>
      </c>
      <c r="S665" s="3">
        <v>2660000</v>
      </c>
      <c r="T665" s="2">
        <v>1</v>
      </c>
      <c r="U665" s="2">
        <v>1</v>
      </c>
    </row>
    <row r="666" spans="1:21" hidden="1">
      <c r="A666" s="2" t="s">
        <v>698</v>
      </c>
      <c r="B666" s="2">
        <v>46</v>
      </c>
      <c r="C666" s="2" t="s">
        <v>22</v>
      </c>
      <c r="D666" s="2" t="s">
        <v>27</v>
      </c>
      <c r="E666" s="2" t="s">
        <v>24</v>
      </c>
      <c r="F666" s="2" t="s">
        <v>31</v>
      </c>
      <c r="G666" s="3">
        <v>7400000</v>
      </c>
      <c r="H666" s="3">
        <v>50000000</v>
      </c>
      <c r="I666" s="2">
        <v>180</v>
      </c>
      <c r="J666" s="2">
        <v>0</v>
      </c>
      <c r="K666" s="2">
        <v>0</v>
      </c>
      <c r="L666" s="2">
        <v>0</v>
      </c>
      <c r="M666" s="3">
        <v>710000</v>
      </c>
      <c r="N666" s="3">
        <v>12450000</v>
      </c>
      <c r="O666" s="3">
        <v>6270000</v>
      </c>
      <c r="P666" s="3">
        <v>690000</v>
      </c>
      <c r="Q666" s="3">
        <v>4480000</v>
      </c>
      <c r="R666" s="3">
        <v>1650000</v>
      </c>
      <c r="S666" s="3">
        <v>630000</v>
      </c>
      <c r="T666" s="2">
        <v>0</v>
      </c>
      <c r="U666" s="2">
        <v>0</v>
      </c>
    </row>
    <row r="667" spans="1:21" hidden="1">
      <c r="A667" s="2" t="s">
        <v>699</v>
      </c>
      <c r="B667" s="2">
        <v>49</v>
      </c>
      <c r="C667" s="2" t="s">
        <v>34</v>
      </c>
      <c r="D667" s="2" t="s">
        <v>23</v>
      </c>
      <c r="E667" s="2" t="s">
        <v>24</v>
      </c>
      <c r="F667" s="2" t="s">
        <v>28</v>
      </c>
      <c r="G667" s="3">
        <v>11200000</v>
      </c>
      <c r="H667" s="3">
        <v>73000000</v>
      </c>
      <c r="I667" s="2">
        <v>123</v>
      </c>
      <c r="J667" s="2">
        <v>3</v>
      </c>
      <c r="K667" s="2">
        <v>0</v>
      </c>
      <c r="L667" s="2">
        <v>0</v>
      </c>
      <c r="M667" s="3">
        <v>16160000</v>
      </c>
      <c r="N667" s="3">
        <v>9300000</v>
      </c>
      <c r="O667" s="3">
        <v>15660000</v>
      </c>
      <c r="P667" s="3">
        <v>2450000</v>
      </c>
      <c r="Q667" s="3">
        <v>3470000</v>
      </c>
      <c r="R667" s="3">
        <v>6750000</v>
      </c>
      <c r="S667" s="3">
        <v>3530000</v>
      </c>
      <c r="T667" s="2">
        <v>2</v>
      </c>
      <c r="U667" s="2">
        <v>0</v>
      </c>
    </row>
    <row r="668" spans="1:21" hidden="1">
      <c r="A668" s="2" t="s">
        <v>700</v>
      </c>
      <c r="B668" s="2">
        <v>48</v>
      </c>
      <c r="C668" s="2" t="s">
        <v>22</v>
      </c>
      <c r="D668" s="2" t="s">
        <v>27</v>
      </c>
      <c r="E668" s="2" t="s">
        <v>24</v>
      </c>
      <c r="F668" s="2" t="s">
        <v>41</v>
      </c>
      <c r="G668" s="3">
        <v>12400000</v>
      </c>
      <c r="H668" s="3">
        <v>57000000</v>
      </c>
      <c r="I668" s="2">
        <v>212</v>
      </c>
      <c r="J668" s="2">
        <v>0</v>
      </c>
      <c r="K668" s="2">
        <v>1</v>
      </c>
      <c r="L668" s="2">
        <v>0</v>
      </c>
      <c r="M668" s="3">
        <v>27310000</v>
      </c>
      <c r="N668" s="3">
        <v>22340000</v>
      </c>
      <c r="O668" s="3">
        <v>20690000</v>
      </c>
      <c r="P668" s="3">
        <v>10530000</v>
      </c>
      <c r="Q668" s="3">
        <v>3930000</v>
      </c>
      <c r="R668" s="3">
        <v>3790000</v>
      </c>
      <c r="S668" s="3">
        <v>1280000</v>
      </c>
      <c r="T668" s="2">
        <v>1</v>
      </c>
      <c r="U668" s="2">
        <v>1</v>
      </c>
    </row>
    <row r="669" spans="1:21" hidden="1">
      <c r="A669" s="2" t="s">
        <v>701</v>
      </c>
      <c r="B669" s="2">
        <v>41</v>
      </c>
      <c r="C669" s="2" t="s">
        <v>22</v>
      </c>
      <c r="D669" s="2" t="s">
        <v>30</v>
      </c>
      <c r="E669" s="2" t="s">
        <v>24</v>
      </c>
      <c r="F669" s="2" t="s">
        <v>41</v>
      </c>
      <c r="G669" s="3">
        <v>7700000</v>
      </c>
      <c r="H669" s="3">
        <v>44000000</v>
      </c>
      <c r="I669" s="2">
        <v>51</v>
      </c>
      <c r="J669" s="2">
        <v>2</v>
      </c>
      <c r="K669" s="2">
        <v>0</v>
      </c>
      <c r="L669" s="2">
        <v>0</v>
      </c>
      <c r="M669" s="3">
        <v>15210000</v>
      </c>
      <c r="N669" s="3">
        <v>17580000</v>
      </c>
      <c r="O669" s="3">
        <v>21070000</v>
      </c>
      <c r="P669" s="3">
        <v>3460000</v>
      </c>
      <c r="Q669" s="3">
        <v>4330000</v>
      </c>
      <c r="R669" s="3">
        <v>5590000</v>
      </c>
      <c r="S669" s="3">
        <v>440000</v>
      </c>
      <c r="T669" s="2">
        <v>3</v>
      </c>
      <c r="U669" s="2">
        <v>0</v>
      </c>
    </row>
    <row r="670" spans="1:21" hidden="1">
      <c r="A670" s="2" t="s">
        <v>702</v>
      </c>
      <c r="B670" s="2">
        <v>44</v>
      </c>
      <c r="C670" s="2" t="s">
        <v>34</v>
      </c>
      <c r="D670" s="2" t="s">
        <v>23</v>
      </c>
      <c r="E670" s="2" t="s">
        <v>24</v>
      </c>
      <c r="F670" s="2" t="s">
        <v>48</v>
      </c>
      <c r="G670" s="3">
        <v>17000000</v>
      </c>
      <c r="H670" s="3">
        <v>71000000</v>
      </c>
      <c r="I670" s="2">
        <v>124</v>
      </c>
      <c r="J670" s="2">
        <v>3</v>
      </c>
      <c r="K670" s="2">
        <v>2</v>
      </c>
      <c r="L670" s="2">
        <v>3</v>
      </c>
      <c r="M670" s="3">
        <v>24600000</v>
      </c>
      <c r="N670" s="3">
        <v>19800000</v>
      </c>
      <c r="O670" s="3">
        <v>25250000</v>
      </c>
      <c r="P670" s="3">
        <v>1400000</v>
      </c>
      <c r="Q670" s="3">
        <v>3880000</v>
      </c>
      <c r="R670" s="3">
        <v>840000</v>
      </c>
      <c r="S670" s="3">
        <v>7370000</v>
      </c>
      <c r="T670" s="2">
        <v>4</v>
      </c>
      <c r="U670" s="2">
        <v>1</v>
      </c>
    </row>
    <row r="671" spans="1:21" hidden="1">
      <c r="A671" s="2" t="s">
        <v>703</v>
      </c>
      <c r="B671" s="2">
        <v>25</v>
      </c>
      <c r="C671" s="2" t="s">
        <v>34</v>
      </c>
      <c r="D671" s="2" t="s">
        <v>46</v>
      </c>
      <c r="E671" s="2" t="s">
        <v>38</v>
      </c>
      <c r="F671" s="2" t="s">
        <v>41</v>
      </c>
      <c r="G671" s="3">
        <v>17600000</v>
      </c>
      <c r="H671" s="3">
        <v>103000000</v>
      </c>
      <c r="I671" s="2">
        <v>52</v>
      </c>
      <c r="J671" s="2">
        <v>0</v>
      </c>
      <c r="K671" s="2">
        <v>0</v>
      </c>
      <c r="L671" s="2">
        <v>0</v>
      </c>
      <c r="M671" s="3">
        <v>67200000</v>
      </c>
      <c r="N671" s="3">
        <v>43790000</v>
      </c>
      <c r="O671" s="3">
        <v>44750000</v>
      </c>
      <c r="P671" s="3">
        <v>20180000</v>
      </c>
      <c r="Q671" s="3">
        <v>44980000</v>
      </c>
      <c r="R671" s="3">
        <v>9680000</v>
      </c>
      <c r="S671" s="3">
        <v>340000</v>
      </c>
      <c r="T671" s="2">
        <v>1</v>
      </c>
      <c r="U671" s="2">
        <v>0</v>
      </c>
    </row>
    <row r="672" spans="1:21" hidden="1">
      <c r="A672" s="2" t="s">
        <v>704</v>
      </c>
      <c r="B672" s="2">
        <v>36</v>
      </c>
      <c r="C672" s="2" t="s">
        <v>22</v>
      </c>
      <c r="D672" s="2" t="s">
        <v>23</v>
      </c>
      <c r="E672" s="2" t="s">
        <v>38</v>
      </c>
      <c r="F672" s="2" t="s">
        <v>41</v>
      </c>
      <c r="G672" s="3">
        <v>14300000</v>
      </c>
      <c r="H672" s="3">
        <v>80000000</v>
      </c>
      <c r="I672" s="2">
        <v>58</v>
      </c>
      <c r="J672" s="2">
        <v>1</v>
      </c>
      <c r="K672" s="2">
        <v>0</v>
      </c>
      <c r="L672" s="2">
        <v>0</v>
      </c>
      <c r="M672" s="3">
        <v>62250000</v>
      </c>
      <c r="N672" s="3">
        <v>73700000</v>
      </c>
      <c r="O672" s="3">
        <v>64550000</v>
      </c>
      <c r="P672" s="3">
        <v>24400000</v>
      </c>
      <c r="Q672" s="3">
        <v>68090000</v>
      </c>
      <c r="R672" s="3">
        <v>32940000</v>
      </c>
      <c r="S672" s="3">
        <v>4340000</v>
      </c>
      <c r="T672" s="2">
        <v>2</v>
      </c>
      <c r="U672" s="2">
        <v>0</v>
      </c>
    </row>
    <row r="673" spans="1:21" hidden="1">
      <c r="A673" s="2" t="s">
        <v>705</v>
      </c>
      <c r="B673" s="2">
        <v>41</v>
      </c>
      <c r="C673" s="2" t="s">
        <v>22</v>
      </c>
      <c r="D673" s="2" t="s">
        <v>30</v>
      </c>
      <c r="E673" s="2" t="s">
        <v>38</v>
      </c>
      <c r="F673" s="2" t="s">
        <v>28</v>
      </c>
      <c r="G673" s="3">
        <v>5700000</v>
      </c>
      <c r="H673" s="3">
        <v>30000000</v>
      </c>
      <c r="I673" s="2">
        <v>90</v>
      </c>
      <c r="J673" s="2">
        <v>2</v>
      </c>
      <c r="K673" s="2">
        <v>0</v>
      </c>
      <c r="L673" s="2">
        <v>0</v>
      </c>
      <c r="M673" s="3">
        <v>21710000</v>
      </c>
      <c r="N673" s="3">
        <v>22620000</v>
      </c>
      <c r="O673" s="3">
        <v>22630000</v>
      </c>
      <c r="P673" s="3">
        <v>1600000</v>
      </c>
      <c r="Q673" s="3">
        <v>9810000</v>
      </c>
      <c r="R673" s="3">
        <v>3730000</v>
      </c>
      <c r="S673" s="3">
        <v>1400000</v>
      </c>
      <c r="T673" s="2">
        <v>1</v>
      </c>
      <c r="U673" s="2">
        <v>0</v>
      </c>
    </row>
    <row r="674" spans="1:21" hidden="1">
      <c r="A674" s="2" t="s">
        <v>706</v>
      </c>
      <c r="B674" s="2">
        <v>21</v>
      </c>
      <c r="C674" s="2" t="s">
        <v>22</v>
      </c>
      <c r="D674" s="2" t="s">
        <v>27</v>
      </c>
      <c r="E674" s="2" t="s">
        <v>38</v>
      </c>
      <c r="F674" s="2" t="s">
        <v>48</v>
      </c>
      <c r="G674" s="3">
        <v>6500000</v>
      </c>
      <c r="H674" s="3">
        <v>32000000</v>
      </c>
      <c r="I674" s="2">
        <v>18</v>
      </c>
      <c r="J674" s="2">
        <v>0</v>
      </c>
      <c r="K674" s="2">
        <v>0</v>
      </c>
      <c r="L674" s="2">
        <v>0</v>
      </c>
      <c r="M674" s="3">
        <v>13250000</v>
      </c>
      <c r="N674" s="3">
        <v>14630000</v>
      </c>
      <c r="O674" s="3">
        <v>16800000</v>
      </c>
      <c r="P674" s="3">
        <v>5700000</v>
      </c>
      <c r="Q674" s="3">
        <v>4660000</v>
      </c>
      <c r="R674" s="3">
        <v>3620000</v>
      </c>
      <c r="S674" s="3">
        <v>270000</v>
      </c>
      <c r="T674" s="2">
        <v>0</v>
      </c>
      <c r="U674" s="2">
        <v>0</v>
      </c>
    </row>
    <row r="675" spans="1:21" hidden="1">
      <c r="A675" s="2" t="s">
        <v>707</v>
      </c>
      <c r="B675" s="2">
        <v>24</v>
      </c>
      <c r="C675" s="2" t="s">
        <v>34</v>
      </c>
      <c r="D675" s="2" t="s">
        <v>23</v>
      </c>
      <c r="E675" s="2" t="s">
        <v>38</v>
      </c>
      <c r="F675" s="2" t="s">
        <v>41</v>
      </c>
      <c r="G675" s="3">
        <v>8200000</v>
      </c>
      <c r="H675" s="3">
        <v>31000000</v>
      </c>
      <c r="I675" s="2">
        <v>3</v>
      </c>
      <c r="J675" s="2">
        <v>1</v>
      </c>
      <c r="K675" s="2">
        <v>0</v>
      </c>
      <c r="L675" s="2">
        <v>0</v>
      </c>
      <c r="M675" s="3">
        <v>10010000</v>
      </c>
      <c r="N675" s="3">
        <v>14650000</v>
      </c>
      <c r="O675" s="3">
        <v>11230000</v>
      </c>
      <c r="P675" s="3">
        <v>4820000</v>
      </c>
      <c r="Q675" s="3">
        <v>2020000</v>
      </c>
      <c r="R675" s="3">
        <v>1650000</v>
      </c>
      <c r="S675" s="3">
        <v>2740000</v>
      </c>
      <c r="T675" s="2">
        <v>1</v>
      </c>
      <c r="U675" s="2">
        <v>0</v>
      </c>
    </row>
    <row r="676" spans="1:21" hidden="1">
      <c r="A676" s="2" t="s">
        <v>708</v>
      </c>
      <c r="B676" s="2">
        <v>31</v>
      </c>
      <c r="C676" s="2" t="s">
        <v>22</v>
      </c>
      <c r="D676" s="2" t="s">
        <v>27</v>
      </c>
      <c r="E676" s="2" t="s">
        <v>24</v>
      </c>
      <c r="F676" s="2" t="s">
        <v>28</v>
      </c>
      <c r="G676" s="3">
        <v>9400000</v>
      </c>
      <c r="H676" s="3">
        <v>46000000</v>
      </c>
      <c r="I676" s="2">
        <v>35</v>
      </c>
      <c r="J676" s="2">
        <v>0</v>
      </c>
      <c r="K676" s="2">
        <v>0</v>
      </c>
      <c r="L676" s="2">
        <v>1</v>
      </c>
      <c r="M676" s="3">
        <v>30540000</v>
      </c>
      <c r="N676" s="3">
        <v>30650000</v>
      </c>
      <c r="O676" s="3">
        <v>23020000</v>
      </c>
      <c r="P676" s="3">
        <v>6280000</v>
      </c>
      <c r="Q676" s="3">
        <v>12950000</v>
      </c>
      <c r="R676" s="3">
        <v>11090000</v>
      </c>
      <c r="S676" s="3">
        <v>1780000</v>
      </c>
      <c r="T676" s="2">
        <v>1</v>
      </c>
      <c r="U676" s="2">
        <v>0</v>
      </c>
    </row>
    <row r="677" spans="1:21" hidden="1">
      <c r="A677" s="2" t="s">
        <v>709</v>
      </c>
      <c r="B677" s="2">
        <v>39</v>
      </c>
      <c r="C677" s="2" t="s">
        <v>22</v>
      </c>
      <c r="D677" s="2" t="s">
        <v>27</v>
      </c>
      <c r="E677" s="2" t="s">
        <v>24</v>
      </c>
      <c r="F677" s="2" t="s">
        <v>25</v>
      </c>
      <c r="G677" s="3">
        <v>11300000</v>
      </c>
      <c r="H677" s="3">
        <v>44000000</v>
      </c>
      <c r="I677" s="2">
        <v>111</v>
      </c>
      <c r="J677" s="2">
        <v>3</v>
      </c>
      <c r="K677" s="2">
        <v>3</v>
      </c>
      <c r="L677" s="2">
        <v>3</v>
      </c>
      <c r="M677" s="3">
        <v>21750000</v>
      </c>
      <c r="N677" s="3">
        <v>24070000</v>
      </c>
      <c r="O677" s="3">
        <v>11680000</v>
      </c>
      <c r="P677" s="3">
        <v>480000</v>
      </c>
      <c r="Q677" s="3">
        <v>620000</v>
      </c>
      <c r="R677" s="3">
        <v>760000</v>
      </c>
      <c r="S677" s="3">
        <v>4580000</v>
      </c>
      <c r="T677" s="2">
        <v>3</v>
      </c>
      <c r="U677" s="2">
        <v>1</v>
      </c>
    </row>
    <row r="678" spans="1:21" hidden="1">
      <c r="A678" s="2" t="s">
        <v>710</v>
      </c>
      <c r="B678" s="2">
        <v>49</v>
      </c>
      <c r="C678" s="2" t="s">
        <v>34</v>
      </c>
      <c r="D678" s="2" t="s">
        <v>23</v>
      </c>
      <c r="E678" s="2" t="s">
        <v>24</v>
      </c>
      <c r="F678" s="2" t="s">
        <v>25</v>
      </c>
      <c r="G678" s="3">
        <v>15600000</v>
      </c>
      <c r="H678" s="3">
        <v>58000000</v>
      </c>
      <c r="I678" s="2">
        <v>166</v>
      </c>
      <c r="J678" s="2">
        <v>0</v>
      </c>
      <c r="K678" s="2">
        <v>0</v>
      </c>
      <c r="L678" s="2">
        <v>0</v>
      </c>
      <c r="M678" s="3">
        <v>19550000</v>
      </c>
      <c r="N678" s="3">
        <v>11580000</v>
      </c>
      <c r="O678" s="3">
        <v>22700000</v>
      </c>
      <c r="P678" s="3">
        <v>7100000</v>
      </c>
      <c r="Q678" s="3">
        <v>2950000</v>
      </c>
      <c r="R678" s="3">
        <v>11760000</v>
      </c>
      <c r="S678" s="3">
        <v>4230000</v>
      </c>
      <c r="T678" s="2">
        <v>0</v>
      </c>
      <c r="U678" s="2">
        <v>0</v>
      </c>
    </row>
    <row r="679" spans="1:21" hidden="1">
      <c r="A679" s="2" t="s">
        <v>711</v>
      </c>
      <c r="B679" s="2">
        <v>43</v>
      </c>
      <c r="C679" s="2" t="s">
        <v>22</v>
      </c>
      <c r="D679" s="2" t="s">
        <v>30</v>
      </c>
      <c r="E679" s="2" t="s">
        <v>31</v>
      </c>
      <c r="F679" s="2" t="s">
        <v>31</v>
      </c>
      <c r="G679" s="3">
        <v>5600000</v>
      </c>
      <c r="H679" s="3">
        <v>20000000</v>
      </c>
      <c r="I679" s="2">
        <v>86</v>
      </c>
      <c r="J679" s="2">
        <v>0</v>
      </c>
      <c r="K679" s="2">
        <v>0</v>
      </c>
      <c r="L679" s="2">
        <v>1</v>
      </c>
      <c r="M679" s="3">
        <v>14410000</v>
      </c>
      <c r="N679" s="3">
        <v>15210000</v>
      </c>
      <c r="O679" s="3">
        <v>11880000</v>
      </c>
      <c r="P679" s="3">
        <v>14990000</v>
      </c>
      <c r="Q679" s="3">
        <v>12670000</v>
      </c>
      <c r="R679" s="3">
        <v>4110000</v>
      </c>
      <c r="S679" s="3">
        <v>400000</v>
      </c>
      <c r="T679" s="2">
        <v>1</v>
      </c>
      <c r="U679" s="2">
        <v>0</v>
      </c>
    </row>
    <row r="680" spans="1:21" hidden="1">
      <c r="A680" s="2" t="s">
        <v>712</v>
      </c>
      <c r="B680" s="2">
        <v>48</v>
      </c>
      <c r="C680" s="2" t="s">
        <v>34</v>
      </c>
      <c r="D680" s="2" t="s">
        <v>27</v>
      </c>
      <c r="E680" s="2" t="s">
        <v>24</v>
      </c>
      <c r="F680" s="2" t="s">
        <v>25</v>
      </c>
      <c r="G680" s="3">
        <v>12200000</v>
      </c>
      <c r="H680" s="3">
        <v>55000000</v>
      </c>
      <c r="I680" s="2">
        <v>161</v>
      </c>
      <c r="J680" s="2">
        <v>0</v>
      </c>
      <c r="K680" s="2">
        <v>0</v>
      </c>
      <c r="L680" s="2">
        <v>0</v>
      </c>
      <c r="M680" s="3">
        <v>26120000</v>
      </c>
      <c r="N680" s="3">
        <v>25440000</v>
      </c>
      <c r="O680" s="3">
        <v>22680000</v>
      </c>
      <c r="P680" s="3">
        <v>13220000</v>
      </c>
      <c r="Q680" s="3">
        <v>15650000</v>
      </c>
      <c r="R680" s="3">
        <v>4770000</v>
      </c>
      <c r="S680" s="3">
        <v>550000</v>
      </c>
      <c r="T680" s="2">
        <v>0</v>
      </c>
      <c r="U680" s="2">
        <v>0</v>
      </c>
    </row>
    <row r="681" spans="1:21" hidden="1">
      <c r="A681" s="2" t="s">
        <v>713</v>
      </c>
      <c r="B681" s="2">
        <v>37</v>
      </c>
      <c r="C681" s="2" t="s">
        <v>22</v>
      </c>
      <c r="D681" s="2" t="s">
        <v>27</v>
      </c>
      <c r="E681" s="2" t="s">
        <v>38</v>
      </c>
      <c r="F681" s="2" t="s">
        <v>28</v>
      </c>
      <c r="G681" s="3">
        <v>6400000</v>
      </c>
      <c r="H681" s="3">
        <v>33000000</v>
      </c>
      <c r="I681" s="2">
        <v>89</v>
      </c>
      <c r="J681" s="2">
        <v>0</v>
      </c>
      <c r="K681" s="2">
        <v>0</v>
      </c>
      <c r="L681" s="2">
        <v>0</v>
      </c>
      <c r="M681" s="3">
        <v>5020000</v>
      </c>
      <c r="N681" s="3">
        <v>7860000</v>
      </c>
      <c r="O681" s="3">
        <v>9210000</v>
      </c>
      <c r="P681" s="3">
        <v>3220000</v>
      </c>
      <c r="Q681" s="3">
        <v>3220000</v>
      </c>
      <c r="R681" s="3">
        <v>3070000</v>
      </c>
      <c r="S681" s="3">
        <v>490000</v>
      </c>
      <c r="T681" s="2">
        <v>0</v>
      </c>
      <c r="U681" s="2">
        <v>0</v>
      </c>
    </row>
    <row r="682" spans="1:21" hidden="1">
      <c r="A682" s="2" t="s">
        <v>714</v>
      </c>
      <c r="B682" s="2">
        <v>37</v>
      </c>
      <c r="C682" s="2" t="s">
        <v>34</v>
      </c>
      <c r="D682" s="2" t="s">
        <v>27</v>
      </c>
      <c r="E682" s="2" t="s">
        <v>38</v>
      </c>
      <c r="F682" s="2" t="s">
        <v>25</v>
      </c>
      <c r="G682" s="3">
        <v>8900000</v>
      </c>
      <c r="H682" s="3">
        <v>27000000</v>
      </c>
      <c r="I682" s="2">
        <v>93</v>
      </c>
      <c r="J682" s="2">
        <v>0</v>
      </c>
      <c r="K682" s="2">
        <v>0</v>
      </c>
      <c r="L682" s="2">
        <v>0</v>
      </c>
      <c r="M682" s="3">
        <v>10520000</v>
      </c>
      <c r="N682" s="3">
        <v>11880000</v>
      </c>
      <c r="O682" s="3">
        <v>10060000</v>
      </c>
      <c r="P682" s="3">
        <v>4080000</v>
      </c>
      <c r="Q682" s="3">
        <v>5010000</v>
      </c>
      <c r="R682" s="3">
        <v>1910000</v>
      </c>
      <c r="S682" s="3">
        <v>1410000</v>
      </c>
      <c r="T682" s="2">
        <v>1</v>
      </c>
      <c r="U682" s="2">
        <v>0</v>
      </c>
    </row>
    <row r="683" spans="1:21" hidden="1">
      <c r="A683" s="2" t="s">
        <v>715</v>
      </c>
      <c r="B683" s="2">
        <v>40</v>
      </c>
      <c r="C683" s="2" t="s">
        <v>34</v>
      </c>
      <c r="D683" s="2" t="s">
        <v>27</v>
      </c>
      <c r="E683" s="2" t="s">
        <v>24</v>
      </c>
      <c r="F683" s="2" t="s">
        <v>28</v>
      </c>
      <c r="G683" s="3">
        <v>8600000</v>
      </c>
      <c r="H683" s="3">
        <v>42000000</v>
      </c>
      <c r="I683" s="2">
        <v>92</v>
      </c>
      <c r="J683" s="2">
        <v>0</v>
      </c>
      <c r="K683" s="2">
        <v>0</v>
      </c>
      <c r="L683" s="2">
        <v>0</v>
      </c>
      <c r="M683" s="3">
        <v>18440000</v>
      </c>
      <c r="N683" s="3">
        <v>23350000</v>
      </c>
      <c r="O683" s="3">
        <v>21500000</v>
      </c>
      <c r="P683" s="3">
        <v>5590000</v>
      </c>
      <c r="Q683" s="3">
        <v>13460000</v>
      </c>
      <c r="R683" s="3">
        <v>3020000</v>
      </c>
      <c r="S683" s="3">
        <v>1870000</v>
      </c>
      <c r="T683" s="2">
        <v>0</v>
      </c>
      <c r="U683" s="2">
        <v>0</v>
      </c>
    </row>
    <row r="684" spans="1:21" hidden="1">
      <c r="A684" s="2" t="s">
        <v>716</v>
      </c>
      <c r="B684" s="2">
        <v>31</v>
      </c>
      <c r="C684" s="2" t="s">
        <v>22</v>
      </c>
      <c r="D684" s="2" t="s">
        <v>23</v>
      </c>
      <c r="E684" s="2" t="s">
        <v>24</v>
      </c>
      <c r="F684" s="2" t="s">
        <v>28</v>
      </c>
      <c r="G684" s="3">
        <v>6300000</v>
      </c>
      <c r="H684" s="3">
        <v>26000000</v>
      </c>
      <c r="I684" s="2">
        <v>58</v>
      </c>
      <c r="J684" s="2">
        <v>2</v>
      </c>
      <c r="K684" s="2">
        <v>0</v>
      </c>
      <c r="L684" s="2">
        <v>0</v>
      </c>
      <c r="M684" s="3">
        <v>2850000</v>
      </c>
      <c r="N684" s="3">
        <v>2840000</v>
      </c>
      <c r="O684" s="3">
        <v>4410000</v>
      </c>
      <c r="P684" s="3">
        <v>560000</v>
      </c>
      <c r="Q684" s="3">
        <v>1140000</v>
      </c>
      <c r="R684" s="3">
        <v>2330000</v>
      </c>
      <c r="S684" s="3">
        <v>2120000</v>
      </c>
      <c r="T684" s="2">
        <v>2</v>
      </c>
      <c r="U684" s="2">
        <v>0</v>
      </c>
    </row>
    <row r="685" spans="1:21" hidden="1">
      <c r="A685" s="2" t="s">
        <v>717</v>
      </c>
      <c r="B685" s="2">
        <v>36</v>
      </c>
      <c r="C685" s="2" t="s">
        <v>34</v>
      </c>
      <c r="D685" s="2" t="s">
        <v>27</v>
      </c>
      <c r="E685" s="2" t="s">
        <v>24</v>
      </c>
      <c r="F685" s="2" t="s">
        <v>28</v>
      </c>
      <c r="G685" s="3">
        <v>7600000</v>
      </c>
      <c r="H685" s="3">
        <v>46000000</v>
      </c>
      <c r="I685" s="2">
        <v>112</v>
      </c>
      <c r="J685" s="2">
        <v>2</v>
      </c>
      <c r="K685" s="2">
        <v>3</v>
      </c>
      <c r="L685" s="2">
        <v>3</v>
      </c>
      <c r="M685" s="3">
        <v>15270000</v>
      </c>
      <c r="N685" s="3">
        <v>20550000</v>
      </c>
      <c r="O685" s="3">
        <v>17030000</v>
      </c>
      <c r="P685" s="3">
        <v>1000000</v>
      </c>
      <c r="Q685" s="3">
        <v>870000</v>
      </c>
      <c r="R685" s="3">
        <v>1200000</v>
      </c>
      <c r="S685" s="3">
        <v>3750000</v>
      </c>
      <c r="T685" s="2">
        <v>3</v>
      </c>
      <c r="U685" s="2">
        <v>1</v>
      </c>
    </row>
    <row r="686" spans="1:21" hidden="1">
      <c r="A686" s="2" t="s">
        <v>718</v>
      </c>
      <c r="B686" s="2">
        <v>30</v>
      </c>
      <c r="C686" s="2" t="s">
        <v>34</v>
      </c>
      <c r="D686" s="2" t="s">
        <v>23</v>
      </c>
      <c r="E686" s="2" t="s">
        <v>24</v>
      </c>
      <c r="F686" s="2" t="s">
        <v>48</v>
      </c>
      <c r="G686" s="3">
        <v>9300000</v>
      </c>
      <c r="H686" s="3">
        <v>52000000</v>
      </c>
      <c r="I686" s="2">
        <v>47</v>
      </c>
      <c r="J686" s="2">
        <v>0</v>
      </c>
      <c r="K686" s="2">
        <v>0</v>
      </c>
      <c r="L686" s="2">
        <v>0</v>
      </c>
      <c r="M686" s="3">
        <v>27490000</v>
      </c>
      <c r="N686" s="3">
        <v>26660000</v>
      </c>
      <c r="O686" s="3">
        <v>14870000</v>
      </c>
      <c r="P686" s="3">
        <v>12750000</v>
      </c>
      <c r="Q686" s="3">
        <v>26400000</v>
      </c>
      <c r="R686" s="3">
        <v>3250000</v>
      </c>
      <c r="S686" s="3">
        <v>1350000</v>
      </c>
      <c r="T686" s="2">
        <v>0</v>
      </c>
      <c r="U686" s="2">
        <v>0</v>
      </c>
    </row>
    <row r="687" spans="1:21" hidden="1">
      <c r="A687" s="2" t="s">
        <v>719</v>
      </c>
      <c r="B687" s="2">
        <v>42</v>
      </c>
      <c r="C687" s="2" t="s">
        <v>22</v>
      </c>
      <c r="D687" s="2" t="s">
        <v>23</v>
      </c>
      <c r="E687" s="2" t="s">
        <v>24</v>
      </c>
      <c r="F687" s="2" t="s">
        <v>48</v>
      </c>
      <c r="G687" s="3">
        <v>10300000</v>
      </c>
      <c r="H687" s="3">
        <v>52000000</v>
      </c>
      <c r="I687" s="2">
        <v>133</v>
      </c>
      <c r="J687" s="2">
        <v>0</v>
      </c>
      <c r="K687" s="2">
        <v>0</v>
      </c>
      <c r="L687" s="2">
        <v>0</v>
      </c>
      <c r="M687" s="3">
        <v>13440000</v>
      </c>
      <c r="N687" s="3">
        <v>9540000</v>
      </c>
      <c r="O687" s="3">
        <v>11240000</v>
      </c>
      <c r="P687" s="3">
        <v>11470000</v>
      </c>
      <c r="Q687" s="3">
        <v>8560000</v>
      </c>
      <c r="R687" s="3">
        <v>10790000</v>
      </c>
      <c r="S687" s="3">
        <v>1680000</v>
      </c>
      <c r="T687" s="2">
        <v>0</v>
      </c>
      <c r="U687" s="2">
        <v>0</v>
      </c>
    </row>
    <row r="688" spans="1:21" hidden="1">
      <c r="A688" s="2" t="s">
        <v>720</v>
      </c>
      <c r="B688" s="2">
        <v>41</v>
      </c>
      <c r="C688" s="2" t="s">
        <v>22</v>
      </c>
      <c r="D688" s="2" t="s">
        <v>27</v>
      </c>
      <c r="E688" s="2" t="s">
        <v>24</v>
      </c>
      <c r="F688" s="2" t="s">
        <v>28</v>
      </c>
      <c r="G688" s="3">
        <v>16000000</v>
      </c>
      <c r="H688" s="3">
        <v>79000000</v>
      </c>
      <c r="I688" s="2">
        <v>122</v>
      </c>
      <c r="J688" s="2">
        <v>0</v>
      </c>
      <c r="K688" s="2">
        <v>0</v>
      </c>
      <c r="L688" s="2">
        <v>0</v>
      </c>
      <c r="M688" s="3">
        <v>28400000</v>
      </c>
      <c r="N688" s="3">
        <v>37240000</v>
      </c>
      <c r="O688" s="3">
        <v>37920000</v>
      </c>
      <c r="P688" s="3">
        <v>8770000</v>
      </c>
      <c r="Q688" s="3">
        <v>11590000</v>
      </c>
      <c r="R688" s="3">
        <v>17850000</v>
      </c>
      <c r="S688" s="3">
        <v>5730000</v>
      </c>
      <c r="T688" s="2">
        <v>0</v>
      </c>
      <c r="U688" s="2">
        <v>0</v>
      </c>
    </row>
    <row r="689" spans="1:21" hidden="1">
      <c r="A689" s="2" t="s">
        <v>721</v>
      </c>
      <c r="B689" s="2">
        <v>36</v>
      </c>
      <c r="C689" s="2" t="s">
        <v>34</v>
      </c>
      <c r="D689" s="2" t="s">
        <v>23</v>
      </c>
      <c r="E689" s="2" t="s">
        <v>31</v>
      </c>
      <c r="F689" s="2" t="s">
        <v>48</v>
      </c>
      <c r="G689" s="3">
        <v>11100000</v>
      </c>
      <c r="H689" s="3">
        <v>33000000</v>
      </c>
      <c r="I689" s="2">
        <v>30</v>
      </c>
      <c r="J689" s="2">
        <v>2</v>
      </c>
      <c r="K689" s="2">
        <v>0</v>
      </c>
      <c r="L689" s="2">
        <v>0</v>
      </c>
      <c r="M689" s="3">
        <v>20760000</v>
      </c>
      <c r="N689" s="3">
        <v>12350000</v>
      </c>
      <c r="O689" s="3">
        <v>10250000</v>
      </c>
      <c r="P689" s="3">
        <v>1120000</v>
      </c>
      <c r="Q689" s="3">
        <v>3770000</v>
      </c>
      <c r="R689" s="3">
        <v>2080000</v>
      </c>
      <c r="S689" s="3">
        <v>1400000</v>
      </c>
      <c r="T689" s="2">
        <v>1</v>
      </c>
      <c r="U689" s="2">
        <v>0</v>
      </c>
    </row>
    <row r="690" spans="1:21" hidden="1">
      <c r="A690" s="2" t="s">
        <v>722</v>
      </c>
      <c r="B690" s="2">
        <v>30</v>
      </c>
      <c r="C690" s="2" t="s">
        <v>22</v>
      </c>
      <c r="D690" s="2" t="s">
        <v>23</v>
      </c>
      <c r="E690" s="2" t="s">
        <v>24</v>
      </c>
      <c r="F690" s="2" t="s">
        <v>25</v>
      </c>
      <c r="G690" s="3">
        <v>7500000</v>
      </c>
      <c r="H690" s="3">
        <v>32000000</v>
      </c>
      <c r="I690" s="2">
        <v>68</v>
      </c>
      <c r="J690" s="2">
        <v>0</v>
      </c>
      <c r="K690" s="2">
        <v>0</v>
      </c>
      <c r="L690" s="2">
        <v>0</v>
      </c>
      <c r="M690" s="3">
        <v>16080000</v>
      </c>
      <c r="N690" s="3">
        <v>13890000</v>
      </c>
      <c r="O690" s="3">
        <v>13990000</v>
      </c>
      <c r="P690" s="3">
        <v>7990000</v>
      </c>
      <c r="Q690" s="3">
        <v>2730000</v>
      </c>
      <c r="R690" s="3">
        <v>6030000</v>
      </c>
      <c r="S690" s="3">
        <v>520000</v>
      </c>
      <c r="T690" s="2">
        <v>0</v>
      </c>
      <c r="U690" s="2">
        <v>0</v>
      </c>
    </row>
    <row r="691" spans="1:21" hidden="1">
      <c r="A691" s="2" t="s">
        <v>723</v>
      </c>
      <c r="B691" s="2">
        <v>30</v>
      </c>
      <c r="C691" s="2" t="s">
        <v>22</v>
      </c>
      <c r="D691" s="2" t="s">
        <v>23</v>
      </c>
      <c r="E691" s="2" t="s">
        <v>38</v>
      </c>
      <c r="F691" s="2" t="s">
        <v>25</v>
      </c>
      <c r="G691" s="3">
        <v>8300000</v>
      </c>
      <c r="H691" s="3">
        <v>37000000</v>
      </c>
      <c r="I691" s="2">
        <v>77</v>
      </c>
      <c r="J691" s="2">
        <v>2</v>
      </c>
      <c r="K691" s="2">
        <v>0</v>
      </c>
      <c r="L691" s="2">
        <v>0</v>
      </c>
      <c r="M691" s="3">
        <v>23600000</v>
      </c>
      <c r="N691" s="3">
        <v>26310000</v>
      </c>
      <c r="O691" s="3">
        <v>19750000</v>
      </c>
      <c r="P691" s="3">
        <v>3970000</v>
      </c>
      <c r="Q691" s="3">
        <v>24430000</v>
      </c>
      <c r="R691" s="3">
        <v>8290000</v>
      </c>
      <c r="S691" s="3">
        <v>2420000</v>
      </c>
      <c r="T691" s="2">
        <v>1</v>
      </c>
      <c r="U691" s="2">
        <v>0</v>
      </c>
    </row>
    <row r="692" spans="1:21" hidden="1">
      <c r="A692" s="2" t="s">
        <v>724</v>
      </c>
      <c r="B692" s="2">
        <v>35</v>
      </c>
      <c r="C692" s="2" t="s">
        <v>34</v>
      </c>
      <c r="D692" s="2" t="s">
        <v>46</v>
      </c>
      <c r="E692" s="2" t="s">
        <v>38</v>
      </c>
      <c r="F692" s="2" t="s">
        <v>28</v>
      </c>
      <c r="G692" s="3">
        <v>18700000</v>
      </c>
      <c r="H692" s="3">
        <v>88000000</v>
      </c>
      <c r="I692" s="2">
        <v>102</v>
      </c>
      <c r="J692" s="2">
        <v>0</v>
      </c>
      <c r="K692" s="2">
        <v>0</v>
      </c>
      <c r="L692" s="2">
        <v>0</v>
      </c>
      <c r="M692" s="3">
        <v>39450000</v>
      </c>
      <c r="N692" s="3">
        <v>35940000</v>
      </c>
      <c r="O692" s="3">
        <v>36720000</v>
      </c>
      <c r="P692" s="3">
        <v>11820000</v>
      </c>
      <c r="Q692" s="3">
        <v>11350000</v>
      </c>
      <c r="R692" s="3">
        <v>16420000</v>
      </c>
      <c r="S692" s="3">
        <v>5240000</v>
      </c>
      <c r="T692" s="2">
        <v>1</v>
      </c>
      <c r="U692" s="2">
        <v>0</v>
      </c>
    </row>
    <row r="693" spans="1:21" hidden="1">
      <c r="A693" s="2" t="s">
        <v>725</v>
      </c>
      <c r="B693" s="2">
        <v>61</v>
      </c>
      <c r="C693" s="2" t="s">
        <v>22</v>
      </c>
      <c r="D693" s="2" t="s">
        <v>27</v>
      </c>
      <c r="E693" s="2" t="s">
        <v>31</v>
      </c>
      <c r="F693" s="2" t="s">
        <v>48</v>
      </c>
      <c r="G693" s="3">
        <v>14200000</v>
      </c>
      <c r="H693" s="3">
        <v>62000000</v>
      </c>
      <c r="I693" s="2">
        <v>74</v>
      </c>
      <c r="J693" s="2">
        <v>0</v>
      </c>
      <c r="K693" s="2">
        <v>0</v>
      </c>
      <c r="L693" s="2">
        <v>0</v>
      </c>
      <c r="M693" s="3">
        <v>22430000</v>
      </c>
      <c r="N693" s="3">
        <v>12390000</v>
      </c>
      <c r="O693" s="3">
        <v>14420000</v>
      </c>
      <c r="P693" s="3">
        <v>9230000</v>
      </c>
      <c r="Q693" s="3">
        <v>2710000</v>
      </c>
      <c r="R693" s="3">
        <v>5450000</v>
      </c>
      <c r="S693" s="3">
        <v>2310000</v>
      </c>
      <c r="T693" s="2">
        <v>0</v>
      </c>
      <c r="U693" s="2">
        <v>0</v>
      </c>
    </row>
    <row r="694" spans="1:21" hidden="1">
      <c r="A694" s="2" t="s">
        <v>726</v>
      </c>
      <c r="B694" s="2">
        <v>41</v>
      </c>
      <c r="C694" s="2" t="s">
        <v>22</v>
      </c>
      <c r="D694" s="2" t="s">
        <v>23</v>
      </c>
      <c r="E694" s="2" t="s">
        <v>24</v>
      </c>
      <c r="F694" s="2" t="s">
        <v>28</v>
      </c>
      <c r="G694" s="3">
        <v>11100000</v>
      </c>
      <c r="H694" s="3">
        <v>41000000</v>
      </c>
      <c r="I694" s="2">
        <v>83</v>
      </c>
      <c r="J694" s="2">
        <v>0</v>
      </c>
      <c r="K694" s="2">
        <v>0</v>
      </c>
      <c r="L694" s="2">
        <v>0</v>
      </c>
      <c r="M694" s="3">
        <v>11620000</v>
      </c>
      <c r="N694" s="3">
        <v>14040000</v>
      </c>
      <c r="O694" s="3">
        <v>15930000</v>
      </c>
      <c r="P694" s="3">
        <v>3760000</v>
      </c>
      <c r="Q694" s="3">
        <v>6210000</v>
      </c>
      <c r="R694" s="3">
        <v>16720000</v>
      </c>
      <c r="S694" s="3">
        <v>110000</v>
      </c>
      <c r="T694" s="2">
        <v>0</v>
      </c>
      <c r="U694" s="2">
        <v>0</v>
      </c>
    </row>
    <row r="695" spans="1:21" hidden="1">
      <c r="A695" s="2" t="s">
        <v>727</v>
      </c>
      <c r="B695" s="2">
        <v>36</v>
      </c>
      <c r="C695" s="2" t="s">
        <v>22</v>
      </c>
      <c r="D695" s="2" t="s">
        <v>30</v>
      </c>
      <c r="E695" s="2" t="s">
        <v>24</v>
      </c>
      <c r="F695" s="2" t="s">
        <v>31</v>
      </c>
      <c r="G695" s="3">
        <v>5800000</v>
      </c>
      <c r="H695" s="3">
        <v>20000000</v>
      </c>
      <c r="I695" s="2">
        <v>81</v>
      </c>
      <c r="J695" s="2">
        <v>0</v>
      </c>
      <c r="K695" s="2">
        <v>0</v>
      </c>
      <c r="L695" s="2">
        <v>0</v>
      </c>
      <c r="M695" s="3">
        <v>2620000</v>
      </c>
      <c r="N695" s="3">
        <v>5290000</v>
      </c>
      <c r="O695" s="3">
        <v>8420000</v>
      </c>
      <c r="P695" s="3">
        <v>1320000</v>
      </c>
      <c r="Q695" s="3">
        <v>1520000</v>
      </c>
      <c r="R695" s="3">
        <v>3810000</v>
      </c>
      <c r="S695" s="3">
        <v>690000</v>
      </c>
      <c r="T695" s="2">
        <v>0</v>
      </c>
      <c r="U695" s="2">
        <v>0</v>
      </c>
    </row>
    <row r="696" spans="1:21" hidden="1">
      <c r="A696" s="2" t="s">
        <v>728</v>
      </c>
      <c r="B696" s="2">
        <v>37</v>
      </c>
      <c r="C696" s="2" t="s">
        <v>34</v>
      </c>
      <c r="D696" s="2" t="s">
        <v>23</v>
      </c>
      <c r="E696" s="2" t="s">
        <v>31</v>
      </c>
      <c r="F696" s="2" t="s">
        <v>41</v>
      </c>
      <c r="G696" s="3">
        <v>18100000</v>
      </c>
      <c r="H696" s="3">
        <v>115000000</v>
      </c>
      <c r="I696" s="2">
        <v>107</v>
      </c>
      <c r="J696" s="2">
        <v>0</v>
      </c>
      <c r="K696" s="2">
        <v>0</v>
      </c>
      <c r="L696" s="2">
        <v>0</v>
      </c>
      <c r="M696" s="3">
        <v>44460000</v>
      </c>
      <c r="N696" s="3">
        <v>33630000</v>
      </c>
      <c r="O696" s="3">
        <v>46430000</v>
      </c>
      <c r="P696" s="3">
        <v>14670000</v>
      </c>
      <c r="Q696" s="3">
        <v>16030000</v>
      </c>
      <c r="R696" s="3">
        <v>21710000</v>
      </c>
      <c r="S696" s="3">
        <v>7480000</v>
      </c>
      <c r="T696" s="2">
        <v>1</v>
      </c>
      <c r="U696" s="2">
        <v>0</v>
      </c>
    </row>
    <row r="697" spans="1:21" hidden="1">
      <c r="A697" s="2" t="s">
        <v>729</v>
      </c>
      <c r="B697" s="2">
        <v>43</v>
      </c>
      <c r="C697" s="2" t="s">
        <v>34</v>
      </c>
      <c r="D697" s="2" t="s">
        <v>23</v>
      </c>
      <c r="E697" s="2" t="s">
        <v>24</v>
      </c>
      <c r="F697" s="2" t="s">
        <v>28</v>
      </c>
      <c r="G697" s="3">
        <v>16900000</v>
      </c>
      <c r="H697" s="3">
        <v>96000000</v>
      </c>
      <c r="I697" s="2">
        <v>137</v>
      </c>
      <c r="J697" s="2">
        <v>0</v>
      </c>
      <c r="K697" s="2">
        <v>1</v>
      </c>
      <c r="L697" s="2">
        <v>0</v>
      </c>
      <c r="M697" s="3">
        <v>4000000</v>
      </c>
      <c r="N697" s="3">
        <v>2540000</v>
      </c>
      <c r="O697" s="3">
        <v>1790000</v>
      </c>
      <c r="P697" s="3">
        <v>1800000</v>
      </c>
      <c r="Q697" s="3">
        <v>1860000</v>
      </c>
      <c r="R697" s="3">
        <v>1490000</v>
      </c>
      <c r="S697" s="3">
        <v>600000</v>
      </c>
      <c r="T697" s="2">
        <v>1</v>
      </c>
      <c r="U697" s="2">
        <v>0</v>
      </c>
    </row>
    <row r="698" spans="1:21" hidden="1">
      <c r="A698" s="2" t="s">
        <v>730</v>
      </c>
      <c r="B698" s="2">
        <v>36</v>
      </c>
      <c r="C698" s="2" t="s">
        <v>34</v>
      </c>
      <c r="D698" s="2" t="s">
        <v>30</v>
      </c>
      <c r="E698" s="2" t="s">
        <v>24</v>
      </c>
      <c r="F698" s="2" t="s">
        <v>48</v>
      </c>
      <c r="G698" s="3">
        <v>7700000</v>
      </c>
      <c r="H698" s="3">
        <v>27000000</v>
      </c>
      <c r="I698" s="2">
        <v>88</v>
      </c>
      <c r="J698" s="2">
        <v>3</v>
      </c>
      <c r="K698" s="2">
        <v>1</v>
      </c>
      <c r="L698" s="2">
        <v>0</v>
      </c>
      <c r="M698" s="3">
        <v>12520000</v>
      </c>
      <c r="N698" s="3">
        <v>15160000</v>
      </c>
      <c r="O698" s="3">
        <v>10530000</v>
      </c>
      <c r="P698" s="3">
        <v>2540000</v>
      </c>
      <c r="Q698" s="3">
        <v>2670000</v>
      </c>
      <c r="R698" s="3">
        <v>3080000</v>
      </c>
      <c r="S698" s="3">
        <v>1580000</v>
      </c>
      <c r="T698" s="2">
        <v>2</v>
      </c>
      <c r="U698" s="2">
        <v>0</v>
      </c>
    </row>
    <row r="699" spans="1:21" hidden="1">
      <c r="A699" s="2" t="s">
        <v>731</v>
      </c>
      <c r="B699" s="2">
        <v>44</v>
      </c>
      <c r="C699" s="2" t="s">
        <v>22</v>
      </c>
      <c r="D699" s="2" t="s">
        <v>46</v>
      </c>
      <c r="E699" s="2" t="s">
        <v>24</v>
      </c>
      <c r="F699" s="2" t="s">
        <v>41</v>
      </c>
      <c r="G699" s="3">
        <v>22900000</v>
      </c>
      <c r="H699" s="3">
        <v>99000000</v>
      </c>
      <c r="I699" s="2">
        <v>152</v>
      </c>
      <c r="J699" s="2">
        <v>0</v>
      </c>
      <c r="K699" s="2">
        <v>0</v>
      </c>
      <c r="L699" s="2">
        <v>0</v>
      </c>
      <c r="M699" s="3">
        <v>40580000</v>
      </c>
      <c r="N699" s="3">
        <v>43560000</v>
      </c>
      <c r="O699" s="3">
        <v>31480000</v>
      </c>
      <c r="P699" s="3">
        <v>3310000</v>
      </c>
      <c r="Q699" s="3">
        <v>19310000</v>
      </c>
      <c r="R699" s="3">
        <v>14890000</v>
      </c>
      <c r="S699" s="3">
        <v>1470000</v>
      </c>
      <c r="T699" s="2">
        <v>0</v>
      </c>
      <c r="U699" s="2">
        <v>0</v>
      </c>
    </row>
    <row r="700" spans="1:21" hidden="1">
      <c r="A700" s="2" t="s">
        <v>732</v>
      </c>
      <c r="B700" s="2">
        <v>29</v>
      </c>
      <c r="C700" s="2" t="s">
        <v>34</v>
      </c>
      <c r="D700" s="2" t="s">
        <v>27</v>
      </c>
      <c r="E700" s="2" t="s">
        <v>38</v>
      </c>
      <c r="F700" s="2" t="s">
        <v>28</v>
      </c>
      <c r="G700" s="3">
        <v>9400000</v>
      </c>
      <c r="H700" s="3">
        <v>30000000</v>
      </c>
      <c r="I700" s="2">
        <v>18</v>
      </c>
      <c r="J700" s="2">
        <v>0</v>
      </c>
      <c r="K700" s="2">
        <v>0</v>
      </c>
      <c r="L700" s="2">
        <v>0</v>
      </c>
      <c r="M700" s="3">
        <v>14140000</v>
      </c>
      <c r="N700" s="3">
        <v>15010000</v>
      </c>
      <c r="O700" s="3">
        <v>15690000</v>
      </c>
      <c r="P700" s="3">
        <v>5430000</v>
      </c>
      <c r="Q700" s="3">
        <v>6310000</v>
      </c>
      <c r="R700" s="3">
        <v>6060000</v>
      </c>
      <c r="S700" s="3">
        <v>650000</v>
      </c>
      <c r="T700" s="2">
        <v>0</v>
      </c>
      <c r="U700" s="2">
        <v>0</v>
      </c>
    </row>
    <row r="701" spans="1:21" hidden="1">
      <c r="A701" s="2" t="s">
        <v>733</v>
      </c>
      <c r="B701" s="2">
        <v>38</v>
      </c>
      <c r="C701" s="2" t="s">
        <v>22</v>
      </c>
      <c r="D701" s="2" t="s">
        <v>23</v>
      </c>
      <c r="E701" s="2" t="s">
        <v>24</v>
      </c>
      <c r="F701" s="2" t="s">
        <v>48</v>
      </c>
      <c r="G701" s="3">
        <v>11900000</v>
      </c>
      <c r="H701" s="3">
        <v>51000000</v>
      </c>
      <c r="I701" s="2">
        <v>102</v>
      </c>
      <c r="J701" s="2">
        <v>0</v>
      </c>
      <c r="K701" s="2">
        <v>0</v>
      </c>
      <c r="L701" s="2">
        <v>0</v>
      </c>
      <c r="M701" s="3">
        <v>13820000</v>
      </c>
      <c r="N701" s="3">
        <v>12250000</v>
      </c>
      <c r="O701" s="3">
        <v>20520000</v>
      </c>
      <c r="P701" s="3">
        <v>13740000</v>
      </c>
      <c r="Q701" s="3">
        <v>6030000</v>
      </c>
      <c r="R701" s="3">
        <v>4040000</v>
      </c>
      <c r="S701" s="3">
        <v>870000</v>
      </c>
      <c r="T701" s="2">
        <v>0</v>
      </c>
      <c r="U701" s="2">
        <v>0</v>
      </c>
    </row>
    <row r="702" spans="1:21" hidden="1">
      <c r="A702" s="2" t="s">
        <v>734</v>
      </c>
      <c r="B702" s="2">
        <v>30</v>
      </c>
      <c r="C702" s="2" t="s">
        <v>34</v>
      </c>
      <c r="D702" s="2" t="s">
        <v>23</v>
      </c>
      <c r="E702" s="2" t="s">
        <v>24</v>
      </c>
      <c r="F702" s="2" t="s">
        <v>28</v>
      </c>
      <c r="G702" s="3">
        <v>7300000</v>
      </c>
      <c r="H702" s="3">
        <v>26000000</v>
      </c>
      <c r="I702" s="2">
        <v>55</v>
      </c>
      <c r="J702" s="2">
        <v>2</v>
      </c>
      <c r="K702" s="2">
        <v>2</v>
      </c>
      <c r="L702" s="2">
        <v>0</v>
      </c>
      <c r="M702" s="3">
        <v>10260000</v>
      </c>
      <c r="N702" s="3">
        <v>11220000</v>
      </c>
      <c r="O702" s="3">
        <v>9920000</v>
      </c>
      <c r="P702" s="3">
        <v>1920000</v>
      </c>
      <c r="Q702" s="3">
        <v>2290000</v>
      </c>
      <c r="R702" s="3">
        <v>2210000</v>
      </c>
      <c r="S702" s="3">
        <v>460000</v>
      </c>
      <c r="T702" s="2">
        <v>2</v>
      </c>
      <c r="U702" s="2">
        <v>0</v>
      </c>
    </row>
    <row r="703" spans="1:21" hidden="1">
      <c r="A703" s="2" t="s">
        <v>735</v>
      </c>
      <c r="B703" s="2">
        <v>26</v>
      </c>
      <c r="C703" s="2" t="s">
        <v>22</v>
      </c>
      <c r="D703" s="2" t="s">
        <v>30</v>
      </c>
      <c r="E703" s="2" t="s">
        <v>24</v>
      </c>
      <c r="F703" s="2" t="s">
        <v>28</v>
      </c>
      <c r="G703" s="3">
        <v>7300000</v>
      </c>
      <c r="H703" s="3">
        <v>48000000</v>
      </c>
      <c r="I703" s="2">
        <v>69</v>
      </c>
      <c r="J703" s="2">
        <v>3</v>
      </c>
      <c r="K703" s="2">
        <v>0</v>
      </c>
      <c r="L703" s="2">
        <v>0</v>
      </c>
      <c r="M703" s="3">
        <v>27670000</v>
      </c>
      <c r="N703" s="3">
        <v>40510000</v>
      </c>
      <c r="O703" s="3">
        <v>34980000</v>
      </c>
      <c r="P703" s="3">
        <v>850000</v>
      </c>
      <c r="Q703" s="3">
        <v>19520000</v>
      </c>
      <c r="R703" s="3">
        <v>8720000</v>
      </c>
      <c r="S703" s="3">
        <v>3500000</v>
      </c>
      <c r="T703" s="2">
        <v>3</v>
      </c>
      <c r="U703" s="2">
        <v>1</v>
      </c>
    </row>
    <row r="704" spans="1:21" hidden="1">
      <c r="A704" s="2" t="s">
        <v>736</v>
      </c>
      <c r="B704" s="2">
        <v>33</v>
      </c>
      <c r="C704" s="2" t="s">
        <v>22</v>
      </c>
      <c r="D704" s="2" t="s">
        <v>27</v>
      </c>
      <c r="E704" s="2" t="s">
        <v>24</v>
      </c>
      <c r="F704" s="2" t="s">
        <v>28</v>
      </c>
      <c r="G704" s="3">
        <v>11200000</v>
      </c>
      <c r="H704" s="3">
        <v>58000000</v>
      </c>
      <c r="I704" s="2">
        <v>82</v>
      </c>
      <c r="J704" s="2">
        <v>0</v>
      </c>
      <c r="K704" s="2">
        <v>0</v>
      </c>
      <c r="L704" s="2">
        <v>0</v>
      </c>
      <c r="M704" s="3">
        <v>29390000</v>
      </c>
      <c r="N704" s="3">
        <v>24360000</v>
      </c>
      <c r="O704" s="3">
        <v>21350000</v>
      </c>
      <c r="P704" s="3">
        <v>7300000</v>
      </c>
      <c r="Q704" s="3">
        <v>24310000</v>
      </c>
      <c r="R704" s="3">
        <v>2870000</v>
      </c>
      <c r="S704" s="3">
        <v>3580000</v>
      </c>
      <c r="T704" s="2">
        <v>0</v>
      </c>
      <c r="U704" s="2">
        <v>0</v>
      </c>
    </row>
    <row r="705" spans="1:21" hidden="1">
      <c r="A705" s="2" t="s">
        <v>737</v>
      </c>
      <c r="B705" s="2">
        <v>47</v>
      </c>
      <c r="C705" s="2" t="s">
        <v>34</v>
      </c>
      <c r="D705" s="2" t="s">
        <v>27</v>
      </c>
      <c r="E705" s="2" t="s">
        <v>38</v>
      </c>
      <c r="F705" s="2" t="s">
        <v>31</v>
      </c>
      <c r="G705" s="3">
        <v>8000000</v>
      </c>
      <c r="H705" s="3">
        <v>39000000</v>
      </c>
      <c r="I705" s="2">
        <v>137</v>
      </c>
      <c r="J705" s="2">
        <v>1</v>
      </c>
      <c r="K705" s="2">
        <v>0</v>
      </c>
      <c r="L705" s="2">
        <v>0</v>
      </c>
      <c r="M705" s="3">
        <v>4870000</v>
      </c>
      <c r="N705" s="3">
        <v>10940000</v>
      </c>
      <c r="O705" s="3">
        <v>16690000</v>
      </c>
      <c r="P705" s="3">
        <v>430000</v>
      </c>
      <c r="Q705" s="3">
        <v>800000</v>
      </c>
      <c r="R705" s="3">
        <v>4940000</v>
      </c>
      <c r="S705" s="3">
        <v>1560000</v>
      </c>
      <c r="T705" s="2">
        <v>2</v>
      </c>
      <c r="U705" s="2">
        <v>0</v>
      </c>
    </row>
    <row r="706" spans="1:21" hidden="1">
      <c r="A706" s="2" t="s">
        <v>738</v>
      </c>
      <c r="B706" s="2">
        <v>42</v>
      </c>
      <c r="C706" s="2" t="s">
        <v>34</v>
      </c>
      <c r="D706" s="2" t="s">
        <v>46</v>
      </c>
      <c r="E706" s="2" t="s">
        <v>24</v>
      </c>
      <c r="F706" s="2" t="s">
        <v>28</v>
      </c>
      <c r="G706" s="3">
        <v>20800000</v>
      </c>
      <c r="H706" s="3">
        <v>85000000</v>
      </c>
      <c r="I706" s="2">
        <v>79</v>
      </c>
      <c r="J706" s="2">
        <v>0</v>
      </c>
      <c r="K706" s="2">
        <v>0</v>
      </c>
      <c r="L706" s="2">
        <v>0</v>
      </c>
      <c r="M706" s="3">
        <v>2560000</v>
      </c>
      <c r="N706" s="3">
        <v>7390000</v>
      </c>
      <c r="O706" s="3">
        <v>15110000</v>
      </c>
      <c r="P706" s="3">
        <v>1340000</v>
      </c>
      <c r="Q706" s="3">
        <v>3770000</v>
      </c>
      <c r="R706" s="3">
        <v>3280000</v>
      </c>
      <c r="S706" s="3">
        <v>2020000</v>
      </c>
      <c r="T706" s="2">
        <v>0</v>
      </c>
      <c r="U706" s="2">
        <v>0</v>
      </c>
    </row>
    <row r="707" spans="1:21" hidden="1">
      <c r="A707" s="2" t="s">
        <v>739</v>
      </c>
      <c r="B707" s="2">
        <v>24</v>
      </c>
      <c r="C707" s="2" t="s">
        <v>34</v>
      </c>
      <c r="D707" s="2" t="s">
        <v>27</v>
      </c>
      <c r="E707" s="2" t="s">
        <v>38</v>
      </c>
      <c r="F707" s="2" t="s">
        <v>28</v>
      </c>
      <c r="G707" s="3">
        <v>9300000</v>
      </c>
      <c r="H707" s="3">
        <v>53000000</v>
      </c>
      <c r="I707" s="2">
        <v>38</v>
      </c>
      <c r="J707" s="2">
        <v>3</v>
      </c>
      <c r="K707" s="2">
        <v>3</v>
      </c>
      <c r="L707" s="2">
        <v>3</v>
      </c>
      <c r="M707" s="3">
        <v>31390000</v>
      </c>
      <c r="N707" s="3">
        <v>36510000</v>
      </c>
      <c r="O707" s="3">
        <v>36780000</v>
      </c>
      <c r="P707" s="3">
        <v>1110000</v>
      </c>
      <c r="Q707" s="3">
        <v>930000</v>
      </c>
      <c r="R707" s="3">
        <v>3490000</v>
      </c>
      <c r="S707" s="3">
        <v>4490000</v>
      </c>
      <c r="T707" s="2">
        <v>4</v>
      </c>
      <c r="U707" s="2">
        <v>1</v>
      </c>
    </row>
    <row r="708" spans="1:21" hidden="1">
      <c r="A708" s="2" t="s">
        <v>740</v>
      </c>
      <c r="B708" s="2">
        <v>38</v>
      </c>
      <c r="C708" s="2" t="s">
        <v>34</v>
      </c>
      <c r="D708" s="2" t="s">
        <v>27</v>
      </c>
      <c r="E708" s="2" t="s">
        <v>24</v>
      </c>
      <c r="F708" s="2" t="s">
        <v>48</v>
      </c>
      <c r="G708" s="3">
        <v>10200000</v>
      </c>
      <c r="H708" s="3">
        <v>45000000</v>
      </c>
      <c r="I708" s="2">
        <v>54</v>
      </c>
      <c r="J708" s="2">
        <v>2</v>
      </c>
      <c r="K708" s="2">
        <v>0</v>
      </c>
      <c r="L708" s="2">
        <v>0</v>
      </c>
      <c r="M708" s="3">
        <v>37540000</v>
      </c>
      <c r="N708" s="3">
        <v>34850000</v>
      </c>
      <c r="O708" s="3">
        <v>34370000</v>
      </c>
      <c r="P708" s="3">
        <v>3670000</v>
      </c>
      <c r="Q708" s="3">
        <v>12630000</v>
      </c>
      <c r="R708" s="3">
        <v>13040000</v>
      </c>
      <c r="S708" s="3">
        <v>1450000</v>
      </c>
      <c r="T708" s="2">
        <v>1</v>
      </c>
      <c r="U708" s="2">
        <v>0</v>
      </c>
    </row>
    <row r="709" spans="1:21" hidden="1">
      <c r="A709" s="2" t="s">
        <v>741</v>
      </c>
      <c r="B709" s="2">
        <v>54</v>
      </c>
      <c r="C709" s="2" t="s">
        <v>34</v>
      </c>
      <c r="D709" s="2" t="s">
        <v>27</v>
      </c>
      <c r="E709" s="2" t="s">
        <v>24</v>
      </c>
      <c r="F709" s="2" t="s">
        <v>28</v>
      </c>
      <c r="G709" s="3">
        <v>21200000</v>
      </c>
      <c r="H709" s="3">
        <v>83000000</v>
      </c>
      <c r="I709" s="2">
        <v>124</v>
      </c>
      <c r="J709" s="2">
        <v>0</v>
      </c>
      <c r="K709" s="2">
        <v>0</v>
      </c>
      <c r="L709" s="2">
        <v>0</v>
      </c>
      <c r="M709" s="3">
        <v>46840000</v>
      </c>
      <c r="N709" s="3">
        <v>59370000</v>
      </c>
      <c r="O709" s="3">
        <v>47920000</v>
      </c>
      <c r="P709" s="3">
        <v>19290000</v>
      </c>
      <c r="Q709" s="3">
        <v>14270000</v>
      </c>
      <c r="R709" s="3">
        <v>23650000</v>
      </c>
      <c r="S709" s="3">
        <v>270000</v>
      </c>
      <c r="T709" s="2">
        <v>0</v>
      </c>
      <c r="U709" s="2">
        <v>0</v>
      </c>
    </row>
    <row r="710" spans="1:21" hidden="1">
      <c r="A710" s="2" t="s">
        <v>742</v>
      </c>
      <c r="B710" s="2">
        <v>53</v>
      </c>
      <c r="C710" s="2" t="s">
        <v>22</v>
      </c>
      <c r="D710" s="2" t="s">
        <v>30</v>
      </c>
      <c r="E710" s="2" t="s">
        <v>24</v>
      </c>
      <c r="F710" s="2" t="s">
        <v>25</v>
      </c>
      <c r="G710" s="3">
        <v>12700000</v>
      </c>
      <c r="H710" s="3">
        <v>54000000</v>
      </c>
      <c r="I710" s="2">
        <v>146</v>
      </c>
      <c r="J710" s="2">
        <v>1</v>
      </c>
      <c r="K710" s="2">
        <v>0</v>
      </c>
      <c r="L710" s="2">
        <v>0</v>
      </c>
      <c r="M710" s="3">
        <v>12580000</v>
      </c>
      <c r="N710" s="3">
        <v>15140000</v>
      </c>
      <c r="O710" s="3">
        <v>5480000</v>
      </c>
      <c r="P710" s="3">
        <v>2570000</v>
      </c>
      <c r="Q710" s="3">
        <v>15220000</v>
      </c>
      <c r="R710" s="3">
        <v>1680000</v>
      </c>
      <c r="S710" s="3">
        <v>1400000</v>
      </c>
      <c r="T710" s="2">
        <v>1</v>
      </c>
      <c r="U710" s="2">
        <v>1</v>
      </c>
    </row>
    <row r="711" spans="1:21" hidden="1">
      <c r="A711" s="2" t="s">
        <v>743</v>
      </c>
      <c r="B711" s="2">
        <v>46</v>
      </c>
      <c r="C711" s="2" t="s">
        <v>22</v>
      </c>
      <c r="D711" s="2" t="s">
        <v>23</v>
      </c>
      <c r="E711" s="2" t="s">
        <v>38</v>
      </c>
      <c r="F711" s="2" t="s">
        <v>41</v>
      </c>
      <c r="G711" s="3">
        <v>11900000</v>
      </c>
      <c r="H711" s="3">
        <v>42000000</v>
      </c>
      <c r="I711" s="2">
        <v>138</v>
      </c>
      <c r="J711" s="2">
        <v>0</v>
      </c>
      <c r="K711" s="2">
        <v>0</v>
      </c>
      <c r="L711" s="2">
        <v>0</v>
      </c>
      <c r="M711" s="3">
        <v>7030000</v>
      </c>
      <c r="N711" s="3">
        <v>4940000</v>
      </c>
      <c r="O711" s="3">
        <v>3430000</v>
      </c>
      <c r="P711" s="3">
        <v>1280000</v>
      </c>
      <c r="Q711" s="3">
        <v>2990000</v>
      </c>
      <c r="R711" s="3">
        <v>1390000</v>
      </c>
      <c r="S711" s="3">
        <v>1780000</v>
      </c>
      <c r="T711" s="2">
        <v>1</v>
      </c>
      <c r="U711" s="2">
        <v>1</v>
      </c>
    </row>
    <row r="712" spans="1:21" hidden="1">
      <c r="A712" s="2" t="s">
        <v>744</v>
      </c>
      <c r="B712" s="2">
        <v>26</v>
      </c>
      <c r="C712" s="2" t="s">
        <v>22</v>
      </c>
      <c r="D712" s="2" t="s">
        <v>23</v>
      </c>
      <c r="E712" s="2" t="s">
        <v>38</v>
      </c>
      <c r="F712" s="2" t="s">
        <v>25</v>
      </c>
      <c r="G712" s="3">
        <v>7500000</v>
      </c>
      <c r="H712" s="3">
        <v>33000000</v>
      </c>
      <c r="I712" s="2">
        <v>48</v>
      </c>
      <c r="J712" s="2">
        <v>2</v>
      </c>
      <c r="K712" s="2">
        <v>0</v>
      </c>
      <c r="L712" s="2">
        <v>0</v>
      </c>
      <c r="M712" s="3">
        <v>25710000</v>
      </c>
      <c r="N712" s="3">
        <v>23690000</v>
      </c>
      <c r="O712" s="3">
        <v>18680000</v>
      </c>
      <c r="P712" s="3">
        <v>2140000</v>
      </c>
      <c r="Q712" s="3">
        <v>7700000</v>
      </c>
      <c r="R712" s="3">
        <v>6340000</v>
      </c>
      <c r="S712" s="3">
        <v>1460000</v>
      </c>
      <c r="T712" s="2">
        <v>2</v>
      </c>
      <c r="U712" s="2">
        <v>0</v>
      </c>
    </row>
    <row r="713" spans="1:21" hidden="1">
      <c r="A713" s="2" t="s">
        <v>745</v>
      </c>
      <c r="B713" s="2">
        <v>34</v>
      </c>
      <c r="C713" s="2" t="s">
        <v>22</v>
      </c>
      <c r="D713" s="2" t="s">
        <v>23</v>
      </c>
      <c r="E713" s="2" t="s">
        <v>24</v>
      </c>
      <c r="F713" s="2" t="s">
        <v>28</v>
      </c>
      <c r="G713" s="3">
        <v>10800000</v>
      </c>
      <c r="H713" s="3">
        <v>55000000</v>
      </c>
      <c r="I713" s="2">
        <v>82</v>
      </c>
      <c r="J713" s="2">
        <v>0</v>
      </c>
      <c r="K713" s="2">
        <v>2</v>
      </c>
      <c r="L713" s="2">
        <v>2</v>
      </c>
      <c r="M713" s="3">
        <v>17800000</v>
      </c>
      <c r="N713" s="3">
        <v>21360000</v>
      </c>
      <c r="O713" s="3">
        <v>23750000</v>
      </c>
      <c r="P713" s="3">
        <v>2080000</v>
      </c>
      <c r="Q713" s="3">
        <v>1730000</v>
      </c>
      <c r="R713" s="3">
        <v>1880000</v>
      </c>
      <c r="S713" s="3">
        <v>6950000</v>
      </c>
      <c r="T713" s="2">
        <v>3</v>
      </c>
      <c r="U713" s="2">
        <v>0</v>
      </c>
    </row>
    <row r="714" spans="1:21" hidden="1">
      <c r="A714" s="2" t="s">
        <v>746</v>
      </c>
      <c r="B714" s="2">
        <v>24</v>
      </c>
      <c r="C714" s="2" t="s">
        <v>34</v>
      </c>
      <c r="D714" s="2" t="s">
        <v>27</v>
      </c>
      <c r="E714" s="2" t="s">
        <v>38</v>
      </c>
      <c r="F714" s="2" t="s">
        <v>28</v>
      </c>
      <c r="G714" s="3">
        <v>8400000</v>
      </c>
      <c r="H714" s="3">
        <v>39000000</v>
      </c>
      <c r="I714" s="2">
        <v>20</v>
      </c>
      <c r="J714" s="2">
        <v>2</v>
      </c>
      <c r="K714" s="2">
        <v>2</v>
      </c>
      <c r="L714" s="2">
        <v>0</v>
      </c>
      <c r="M714" s="3">
        <v>14570000</v>
      </c>
      <c r="N714" s="3">
        <v>15970000</v>
      </c>
      <c r="O714" s="3">
        <v>14290000</v>
      </c>
      <c r="P714" s="3">
        <v>2550000</v>
      </c>
      <c r="Q714" s="3">
        <v>2610000</v>
      </c>
      <c r="R714" s="3">
        <v>3150000</v>
      </c>
      <c r="S714" s="3">
        <v>1380000</v>
      </c>
      <c r="T714" s="2">
        <v>3</v>
      </c>
      <c r="U714" s="2">
        <v>1</v>
      </c>
    </row>
    <row r="715" spans="1:21" hidden="1">
      <c r="A715" s="2" t="s">
        <v>747</v>
      </c>
      <c r="B715" s="2">
        <v>34</v>
      </c>
      <c r="C715" s="2" t="s">
        <v>22</v>
      </c>
      <c r="D715" s="2" t="s">
        <v>23</v>
      </c>
      <c r="E715" s="2" t="s">
        <v>24</v>
      </c>
      <c r="F715" s="2" t="s">
        <v>28</v>
      </c>
      <c r="G715" s="3">
        <v>9700000</v>
      </c>
      <c r="H715" s="3">
        <v>29000000</v>
      </c>
      <c r="I715" s="2">
        <v>100</v>
      </c>
      <c r="J715" s="2">
        <v>2</v>
      </c>
      <c r="K715" s="2">
        <v>0</v>
      </c>
      <c r="L715" s="2">
        <v>0</v>
      </c>
      <c r="M715" s="3">
        <v>5500000</v>
      </c>
      <c r="N715" s="3">
        <v>4750000</v>
      </c>
      <c r="O715" s="3">
        <v>10040000</v>
      </c>
      <c r="P715" s="3">
        <v>1310000</v>
      </c>
      <c r="Q715" s="3">
        <v>4870000</v>
      </c>
      <c r="R715" s="3">
        <v>8520000</v>
      </c>
      <c r="S715" s="3">
        <v>600000</v>
      </c>
      <c r="T715" s="2">
        <v>2</v>
      </c>
      <c r="U715" s="2">
        <v>0</v>
      </c>
    </row>
    <row r="716" spans="1:21" hidden="1">
      <c r="A716" s="2" t="s">
        <v>748</v>
      </c>
      <c r="B716" s="2">
        <v>36</v>
      </c>
      <c r="C716" s="2" t="s">
        <v>22</v>
      </c>
      <c r="D716" s="2" t="s">
        <v>30</v>
      </c>
      <c r="E716" s="2" t="s">
        <v>38</v>
      </c>
      <c r="F716" s="2" t="s">
        <v>25</v>
      </c>
      <c r="G716" s="3">
        <v>7000000</v>
      </c>
      <c r="H716" s="3">
        <v>21000000</v>
      </c>
      <c r="I716" s="2">
        <v>75</v>
      </c>
      <c r="J716" s="2">
        <v>0</v>
      </c>
      <c r="K716" s="2">
        <v>0</v>
      </c>
      <c r="L716" s="2">
        <v>0</v>
      </c>
      <c r="M716" s="3">
        <v>8040000</v>
      </c>
      <c r="N716" s="3">
        <v>7380000</v>
      </c>
      <c r="O716" s="3">
        <v>10990000</v>
      </c>
      <c r="P716" s="3">
        <v>3430000</v>
      </c>
      <c r="Q716" s="3">
        <v>2970000</v>
      </c>
      <c r="R716" s="3">
        <v>10210000</v>
      </c>
      <c r="S716" s="3">
        <v>770000</v>
      </c>
      <c r="T716" s="2">
        <v>0</v>
      </c>
      <c r="U716" s="2">
        <v>0</v>
      </c>
    </row>
    <row r="717" spans="1:21" hidden="1">
      <c r="A717" s="2" t="s">
        <v>749</v>
      </c>
      <c r="B717" s="2">
        <v>34</v>
      </c>
      <c r="C717" s="2" t="s">
        <v>34</v>
      </c>
      <c r="D717" s="2" t="s">
        <v>30</v>
      </c>
      <c r="E717" s="2" t="s">
        <v>24</v>
      </c>
      <c r="F717" s="2" t="s">
        <v>28</v>
      </c>
      <c r="G717" s="3">
        <v>13600000</v>
      </c>
      <c r="H717" s="3">
        <v>91000000</v>
      </c>
      <c r="I717" s="2">
        <v>112</v>
      </c>
      <c r="J717" s="2">
        <v>0</v>
      </c>
      <c r="K717" s="2">
        <v>0</v>
      </c>
      <c r="L717" s="2">
        <v>0</v>
      </c>
      <c r="M717" s="3">
        <v>48810000</v>
      </c>
      <c r="N717" s="3">
        <v>27020000</v>
      </c>
      <c r="O717" s="3">
        <v>29530000</v>
      </c>
      <c r="P717" s="3">
        <v>2560000</v>
      </c>
      <c r="Q717" s="3">
        <v>9780000</v>
      </c>
      <c r="R717" s="3">
        <v>8500000</v>
      </c>
      <c r="S717" s="3">
        <v>4400000</v>
      </c>
      <c r="T717" s="2">
        <v>0</v>
      </c>
      <c r="U717" s="2">
        <v>0</v>
      </c>
    </row>
    <row r="718" spans="1:21" hidden="1">
      <c r="A718" s="2" t="s">
        <v>750</v>
      </c>
      <c r="B718" s="2">
        <v>53</v>
      </c>
      <c r="C718" s="2" t="s">
        <v>34</v>
      </c>
      <c r="D718" s="2" t="s">
        <v>30</v>
      </c>
      <c r="E718" s="2" t="s">
        <v>31</v>
      </c>
      <c r="F718" s="2" t="s">
        <v>28</v>
      </c>
      <c r="G718" s="3">
        <v>11900000</v>
      </c>
      <c r="H718" s="3">
        <v>49000000</v>
      </c>
      <c r="I718" s="2">
        <v>182</v>
      </c>
      <c r="J718" s="2">
        <v>0</v>
      </c>
      <c r="K718" s="2">
        <v>0</v>
      </c>
      <c r="L718" s="2">
        <v>0</v>
      </c>
      <c r="M718" s="3">
        <v>8110000</v>
      </c>
      <c r="N718" s="3">
        <v>13240000</v>
      </c>
      <c r="O718" s="3">
        <v>17030000</v>
      </c>
      <c r="P718" s="3">
        <v>2070000</v>
      </c>
      <c r="Q718" s="3">
        <v>4510000</v>
      </c>
      <c r="R718" s="3">
        <v>6270000</v>
      </c>
      <c r="S718" s="3">
        <v>1150000</v>
      </c>
      <c r="T718" s="2">
        <v>0</v>
      </c>
      <c r="U718" s="2">
        <v>0</v>
      </c>
    </row>
    <row r="719" spans="1:21" hidden="1">
      <c r="A719" s="2" t="s">
        <v>751</v>
      </c>
      <c r="B719" s="2">
        <v>64</v>
      </c>
      <c r="C719" s="2" t="s">
        <v>22</v>
      </c>
      <c r="D719" s="2" t="s">
        <v>30</v>
      </c>
      <c r="E719" s="2" t="s">
        <v>24</v>
      </c>
      <c r="F719" s="2" t="s">
        <v>28</v>
      </c>
      <c r="G719" s="3">
        <v>14100000</v>
      </c>
      <c r="H719" s="3">
        <v>79000000</v>
      </c>
      <c r="I719" s="2">
        <v>240</v>
      </c>
      <c r="J719" s="2">
        <v>0</v>
      </c>
      <c r="K719" s="2">
        <v>0</v>
      </c>
      <c r="L719" s="2">
        <v>0</v>
      </c>
      <c r="M719" s="3">
        <v>20110000</v>
      </c>
      <c r="N719" s="3">
        <v>25480000</v>
      </c>
      <c r="O719" s="3">
        <v>35510000</v>
      </c>
      <c r="P719" s="3">
        <v>7950000</v>
      </c>
      <c r="Q719" s="3">
        <v>14440000</v>
      </c>
      <c r="R719" s="3">
        <v>11990000</v>
      </c>
      <c r="S719" s="3">
        <v>5270000</v>
      </c>
      <c r="T719" s="2">
        <v>1</v>
      </c>
      <c r="U719" s="2">
        <v>0</v>
      </c>
    </row>
    <row r="720" spans="1:21" hidden="1">
      <c r="A720" s="2" t="s">
        <v>752</v>
      </c>
      <c r="B720" s="2">
        <v>45</v>
      </c>
      <c r="C720" s="2" t="s">
        <v>34</v>
      </c>
      <c r="D720" s="2" t="s">
        <v>27</v>
      </c>
      <c r="E720" s="2" t="s">
        <v>38</v>
      </c>
      <c r="F720" s="2" t="s">
        <v>48</v>
      </c>
      <c r="G720" s="3">
        <v>13300000</v>
      </c>
      <c r="H720" s="3">
        <v>59000000</v>
      </c>
      <c r="I720" s="2">
        <v>147</v>
      </c>
      <c r="J720" s="2">
        <v>2</v>
      </c>
      <c r="K720" s="2">
        <v>2</v>
      </c>
      <c r="L720" s="2">
        <v>1</v>
      </c>
      <c r="M720" s="3">
        <v>21390000</v>
      </c>
      <c r="N720" s="3">
        <v>21200000</v>
      </c>
      <c r="O720" s="3">
        <v>26700000</v>
      </c>
      <c r="P720" s="3">
        <v>4410000</v>
      </c>
      <c r="Q720" s="3">
        <v>6220000</v>
      </c>
      <c r="R720" s="3">
        <v>3160000</v>
      </c>
      <c r="S720" s="3">
        <v>6940000</v>
      </c>
      <c r="T720" s="2">
        <v>3</v>
      </c>
      <c r="U720" s="2">
        <v>1</v>
      </c>
    </row>
    <row r="721" spans="1:21" hidden="1">
      <c r="A721" s="2" t="s">
        <v>753</v>
      </c>
      <c r="B721" s="2">
        <v>31</v>
      </c>
      <c r="C721" s="2" t="s">
        <v>22</v>
      </c>
      <c r="D721" s="2" t="s">
        <v>23</v>
      </c>
      <c r="E721" s="2" t="s">
        <v>24</v>
      </c>
      <c r="F721" s="2" t="s">
        <v>25</v>
      </c>
      <c r="G721" s="3">
        <v>8700000</v>
      </c>
      <c r="H721" s="3">
        <v>31000000</v>
      </c>
      <c r="I721" s="2">
        <v>3</v>
      </c>
      <c r="J721" s="2">
        <v>0</v>
      </c>
      <c r="K721" s="2">
        <v>0</v>
      </c>
      <c r="L721" s="2">
        <v>0</v>
      </c>
      <c r="M721" s="3">
        <v>18180000</v>
      </c>
      <c r="N721" s="3">
        <v>11280000</v>
      </c>
      <c r="O721" s="3">
        <v>18970000</v>
      </c>
      <c r="P721" s="3">
        <v>6220000</v>
      </c>
      <c r="Q721" s="3">
        <v>9490000</v>
      </c>
      <c r="R721" s="3">
        <v>17420000</v>
      </c>
      <c r="S721" s="3">
        <v>1360000</v>
      </c>
      <c r="T721" s="2">
        <v>0</v>
      </c>
      <c r="U721" s="2">
        <v>0</v>
      </c>
    </row>
    <row r="722" spans="1:21" hidden="1">
      <c r="A722" s="2" t="s">
        <v>754</v>
      </c>
      <c r="B722" s="2">
        <v>37</v>
      </c>
      <c r="C722" s="2" t="s">
        <v>34</v>
      </c>
      <c r="D722" s="2" t="s">
        <v>46</v>
      </c>
      <c r="E722" s="2" t="s">
        <v>24</v>
      </c>
      <c r="F722" s="2" t="s">
        <v>28</v>
      </c>
      <c r="G722" s="3">
        <v>11500000</v>
      </c>
      <c r="H722" s="3">
        <v>36000000</v>
      </c>
      <c r="I722" s="2">
        <v>121</v>
      </c>
      <c r="J722" s="2">
        <v>0</v>
      </c>
      <c r="K722" s="2">
        <v>1</v>
      </c>
      <c r="L722" s="2">
        <v>0</v>
      </c>
      <c r="M722" s="3">
        <v>23510000</v>
      </c>
      <c r="N722" s="3">
        <v>22150000</v>
      </c>
      <c r="O722" s="3">
        <v>20830000</v>
      </c>
      <c r="P722" s="3">
        <v>7800000</v>
      </c>
      <c r="Q722" s="3">
        <v>6530000</v>
      </c>
      <c r="R722" s="3">
        <v>5040000</v>
      </c>
      <c r="S722" s="3">
        <v>1700000</v>
      </c>
      <c r="T722" s="2">
        <v>1</v>
      </c>
      <c r="U722" s="2">
        <v>1</v>
      </c>
    </row>
    <row r="723" spans="1:21" hidden="1">
      <c r="A723" s="2" t="s">
        <v>755</v>
      </c>
      <c r="B723" s="2">
        <v>57</v>
      </c>
      <c r="C723" s="2" t="s">
        <v>22</v>
      </c>
      <c r="D723" s="2" t="s">
        <v>30</v>
      </c>
      <c r="E723" s="2" t="s">
        <v>31</v>
      </c>
      <c r="F723" s="2" t="s">
        <v>41</v>
      </c>
      <c r="G723" s="3">
        <v>12500000</v>
      </c>
      <c r="H723" s="3">
        <v>75000000</v>
      </c>
      <c r="I723" s="2">
        <v>164</v>
      </c>
      <c r="J723" s="2">
        <v>0</v>
      </c>
      <c r="K723" s="2">
        <v>0</v>
      </c>
      <c r="L723" s="2">
        <v>0</v>
      </c>
      <c r="M723" s="3">
        <v>18850000</v>
      </c>
      <c r="N723" s="3">
        <v>24020000</v>
      </c>
      <c r="O723" s="3">
        <v>18150000</v>
      </c>
      <c r="P723" s="3">
        <v>16600000</v>
      </c>
      <c r="Q723" s="3">
        <v>12090000</v>
      </c>
      <c r="R723" s="3">
        <v>17590000</v>
      </c>
      <c r="S723" s="3">
        <v>7340000</v>
      </c>
      <c r="T723" s="2">
        <v>0</v>
      </c>
      <c r="U723" s="2">
        <v>0</v>
      </c>
    </row>
    <row r="724" spans="1:21" hidden="1">
      <c r="A724" s="2" t="s">
        <v>756</v>
      </c>
      <c r="B724" s="2">
        <v>36</v>
      </c>
      <c r="C724" s="2" t="s">
        <v>22</v>
      </c>
      <c r="D724" s="2" t="s">
        <v>27</v>
      </c>
      <c r="E724" s="2" t="s">
        <v>38</v>
      </c>
      <c r="F724" s="2" t="s">
        <v>28</v>
      </c>
      <c r="G724" s="3">
        <v>8000000</v>
      </c>
      <c r="H724" s="3">
        <v>31000000</v>
      </c>
      <c r="I724" s="2">
        <v>105</v>
      </c>
      <c r="J724" s="2">
        <v>0</v>
      </c>
      <c r="K724" s="2">
        <v>0</v>
      </c>
      <c r="L724" s="2">
        <v>0</v>
      </c>
      <c r="M724" s="3">
        <v>6130000</v>
      </c>
      <c r="N724" s="3">
        <v>3470000</v>
      </c>
      <c r="O724" s="3">
        <v>1910000</v>
      </c>
      <c r="P724" s="3">
        <v>2070000</v>
      </c>
      <c r="Q724" s="3">
        <v>1360000</v>
      </c>
      <c r="R724" s="3">
        <v>600000</v>
      </c>
      <c r="S724" s="3">
        <v>180000</v>
      </c>
      <c r="T724" s="2">
        <v>0</v>
      </c>
      <c r="U724" s="2">
        <v>0</v>
      </c>
    </row>
    <row r="725" spans="1:21" hidden="1">
      <c r="A725" s="2" t="s">
        <v>757</v>
      </c>
      <c r="B725" s="2">
        <v>31</v>
      </c>
      <c r="C725" s="2" t="s">
        <v>34</v>
      </c>
      <c r="D725" s="2" t="s">
        <v>23</v>
      </c>
      <c r="E725" s="2" t="s">
        <v>24</v>
      </c>
      <c r="F725" s="2" t="s">
        <v>41</v>
      </c>
      <c r="G725" s="3">
        <v>16500000</v>
      </c>
      <c r="H725" s="3">
        <v>88000000</v>
      </c>
      <c r="I725" s="2">
        <v>44</v>
      </c>
      <c r="J725" s="2">
        <v>0</v>
      </c>
      <c r="K725" s="2">
        <v>0</v>
      </c>
      <c r="L725" s="2">
        <v>0</v>
      </c>
      <c r="M725" s="3">
        <v>42220000</v>
      </c>
      <c r="N725" s="3">
        <v>37460000</v>
      </c>
      <c r="O725" s="3">
        <v>37180000</v>
      </c>
      <c r="P725" s="3">
        <v>34810000</v>
      </c>
      <c r="Q725" s="3">
        <v>10250000</v>
      </c>
      <c r="R725" s="3">
        <v>16970000</v>
      </c>
      <c r="S725" s="3">
        <v>4180000</v>
      </c>
      <c r="T725" s="2">
        <v>0</v>
      </c>
      <c r="U725" s="2">
        <v>0</v>
      </c>
    </row>
    <row r="726" spans="1:21" hidden="1">
      <c r="A726" s="2" t="s">
        <v>758</v>
      </c>
      <c r="B726" s="2">
        <v>29</v>
      </c>
      <c r="C726" s="2" t="s">
        <v>22</v>
      </c>
      <c r="D726" s="2" t="s">
        <v>23</v>
      </c>
      <c r="E726" s="2" t="s">
        <v>24</v>
      </c>
      <c r="F726" s="2" t="s">
        <v>41</v>
      </c>
      <c r="G726" s="3">
        <v>10300000</v>
      </c>
      <c r="H726" s="3">
        <v>32000000</v>
      </c>
      <c r="I726" s="2">
        <v>45</v>
      </c>
      <c r="J726" s="2">
        <v>0</v>
      </c>
      <c r="K726" s="2">
        <v>0</v>
      </c>
      <c r="L726" s="2">
        <v>0</v>
      </c>
      <c r="M726" s="3">
        <v>6200000</v>
      </c>
      <c r="N726" s="3">
        <v>2010000</v>
      </c>
      <c r="O726" s="3">
        <v>1260000</v>
      </c>
      <c r="P726" s="3">
        <v>6480000</v>
      </c>
      <c r="Q726" s="3">
        <v>650000</v>
      </c>
      <c r="R726" s="3">
        <v>560000</v>
      </c>
      <c r="S726" s="3">
        <v>4010000</v>
      </c>
      <c r="T726" s="2">
        <v>0</v>
      </c>
      <c r="U726" s="2">
        <v>0</v>
      </c>
    </row>
    <row r="727" spans="1:21" hidden="1">
      <c r="A727" s="2" t="s">
        <v>759</v>
      </c>
      <c r="B727" s="2">
        <v>45</v>
      </c>
      <c r="C727" s="2" t="s">
        <v>34</v>
      </c>
      <c r="D727" s="2" t="s">
        <v>23</v>
      </c>
      <c r="E727" s="2" t="s">
        <v>38</v>
      </c>
      <c r="F727" s="2" t="s">
        <v>48</v>
      </c>
      <c r="G727" s="3">
        <v>17000000</v>
      </c>
      <c r="H727" s="3">
        <v>108000000</v>
      </c>
      <c r="I727" s="2">
        <v>140</v>
      </c>
      <c r="J727" s="2">
        <v>1</v>
      </c>
      <c r="K727" s="2">
        <v>0</v>
      </c>
      <c r="L727" s="2">
        <v>0</v>
      </c>
      <c r="M727" s="3">
        <v>104330000</v>
      </c>
      <c r="N727" s="3">
        <v>88280000</v>
      </c>
      <c r="O727" s="3">
        <v>86670000</v>
      </c>
      <c r="P727" s="3">
        <v>6620000</v>
      </c>
      <c r="Q727" s="3">
        <v>26070000</v>
      </c>
      <c r="R727" s="3">
        <v>40610000</v>
      </c>
      <c r="S727" s="3">
        <v>4860000</v>
      </c>
      <c r="T727" s="2">
        <v>2</v>
      </c>
      <c r="U727" s="2">
        <v>0</v>
      </c>
    </row>
    <row r="728" spans="1:21" hidden="1">
      <c r="A728" s="2" t="s">
        <v>760</v>
      </c>
      <c r="B728" s="2">
        <v>38</v>
      </c>
      <c r="C728" s="2" t="s">
        <v>22</v>
      </c>
      <c r="D728" s="2" t="s">
        <v>23</v>
      </c>
      <c r="E728" s="2" t="s">
        <v>38</v>
      </c>
      <c r="F728" s="2" t="s">
        <v>28</v>
      </c>
      <c r="G728" s="3">
        <v>12400000</v>
      </c>
      <c r="H728" s="3">
        <v>40000000</v>
      </c>
      <c r="I728" s="2">
        <v>139</v>
      </c>
      <c r="J728" s="2">
        <v>0</v>
      </c>
      <c r="K728" s="2">
        <v>0</v>
      </c>
      <c r="L728" s="2">
        <v>0</v>
      </c>
      <c r="M728" s="3">
        <v>22830000</v>
      </c>
      <c r="N728" s="3">
        <v>25420000</v>
      </c>
      <c r="O728" s="3">
        <v>20240000</v>
      </c>
      <c r="P728" s="3">
        <v>10420000</v>
      </c>
      <c r="Q728" s="3">
        <v>25340000</v>
      </c>
      <c r="R728" s="3">
        <v>6230000</v>
      </c>
      <c r="S728" s="3">
        <v>1400000</v>
      </c>
      <c r="T728" s="2">
        <v>1</v>
      </c>
      <c r="U728" s="2">
        <v>0</v>
      </c>
    </row>
    <row r="729" spans="1:21" hidden="1">
      <c r="A729" s="2" t="s">
        <v>761</v>
      </c>
      <c r="B729" s="2">
        <v>39</v>
      </c>
      <c r="C729" s="2" t="s">
        <v>22</v>
      </c>
      <c r="D729" s="2" t="s">
        <v>23</v>
      </c>
      <c r="E729" s="2" t="s">
        <v>24</v>
      </c>
      <c r="F729" s="2" t="s">
        <v>25</v>
      </c>
      <c r="G729" s="3">
        <v>13200000</v>
      </c>
      <c r="H729" s="3">
        <v>43000000</v>
      </c>
      <c r="I729" s="2">
        <v>71</v>
      </c>
      <c r="J729" s="2">
        <v>1</v>
      </c>
      <c r="K729" s="2">
        <v>2</v>
      </c>
      <c r="L729" s="2">
        <v>1</v>
      </c>
      <c r="M729" s="3">
        <v>7990000</v>
      </c>
      <c r="N729" s="3">
        <v>19210000</v>
      </c>
      <c r="O729" s="3">
        <v>17740000</v>
      </c>
      <c r="P729" s="3">
        <v>1260000</v>
      </c>
      <c r="Q729" s="3">
        <v>2760000</v>
      </c>
      <c r="R729" s="3">
        <v>4630000</v>
      </c>
      <c r="S729" s="3">
        <v>3480000</v>
      </c>
      <c r="T729" s="2">
        <v>3</v>
      </c>
      <c r="U729" s="2">
        <v>1</v>
      </c>
    </row>
    <row r="730" spans="1:21" hidden="1">
      <c r="A730" s="2" t="s">
        <v>762</v>
      </c>
      <c r="B730" s="2">
        <v>49</v>
      </c>
      <c r="C730" s="2" t="s">
        <v>34</v>
      </c>
      <c r="D730" s="2" t="s">
        <v>27</v>
      </c>
      <c r="E730" s="2" t="s">
        <v>24</v>
      </c>
      <c r="F730" s="2" t="s">
        <v>48</v>
      </c>
      <c r="G730" s="3">
        <v>13800000</v>
      </c>
      <c r="H730" s="3">
        <v>68000000</v>
      </c>
      <c r="I730" s="2">
        <v>116</v>
      </c>
      <c r="J730" s="2">
        <v>0</v>
      </c>
      <c r="K730" s="2">
        <v>0</v>
      </c>
      <c r="L730" s="2">
        <v>0</v>
      </c>
      <c r="M730" s="3">
        <v>30460000</v>
      </c>
      <c r="N730" s="3">
        <v>20450000</v>
      </c>
      <c r="O730" s="3">
        <v>5270000</v>
      </c>
      <c r="P730" s="3">
        <v>15240000</v>
      </c>
      <c r="Q730" s="3">
        <v>18370000</v>
      </c>
      <c r="R730" s="3">
        <v>2050000</v>
      </c>
      <c r="S730" s="3">
        <v>1540000</v>
      </c>
      <c r="T730" s="2">
        <v>0</v>
      </c>
      <c r="U730" s="2">
        <v>0</v>
      </c>
    </row>
    <row r="731" spans="1:21" hidden="1">
      <c r="A731" s="2" t="s">
        <v>763</v>
      </c>
      <c r="B731" s="2">
        <v>30</v>
      </c>
      <c r="C731" s="2" t="s">
        <v>34</v>
      </c>
      <c r="D731" s="2" t="s">
        <v>27</v>
      </c>
      <c r="E731" s="2" t="s">
        <v>38</v>
      </c>
      <c r="F731" s="2" t="s">
        <v>28</v>
      </c>
      <c r="G731" s="3">
        <v>10300000</v>
      </c>
      <c r="H731" s="3">
        <v>43000000</v>
      </c>
      <c r="I731" s="2">
        <v>77</v>
      </c>
      <c r="J731" s="2">
        <v>0</v>
      </c>
      <c r="K731" s="2">
        <v>0</v>
      </c>
      <c r="L731" s="2">
        <v>0</v>
      </c>
      <c r="M731" s="3">
        <v>20880000</v>
      </c>
      <c r="N731" s="3">
        <v>25580000</v>
      </c>
      <c r="O731" s="3">
        <v>27960000</v>
      </c>
      <c r="P731" s="3">
        <v>10210000</v>
      </c>
      <c r="Q731" s="3">
        <v>9810000</v>
      </c>
      <c r="R731" s="3">
        <v>17210000</v>
      </c>
      <c r="S731" s="3">
        <v>1270000</v>
      </c>
      <c r="T731" s="2">
        <v>0</v>
      </c>
      <c r="U731" s="2">
        <v>0</v>
      </c>
    </row>
    <row r="732" spans="1:21">
      <c r="A732" s="2" t="s">
        <v>764</v>
      </c>
      <c r="B732" s="2">
        <v>40</v>
      </c>
      <c r="C732" s="2" t="s">
        <v>22</v>
      </c>
      <c r="D732" s="2" t="s">
        <v>23</v>
      </c>
      <c r="E732" s="2" t="s">
        <v>24</v>
      </c>
      <c r="F732" s="2" t="s">
        <v>41</v>
      </c>
      <c r="G732" s="3">
        <v>15500000</v>
      </c>
      <c r="H732" s="3">
        <v>72000000</v>
      </c>
      <c r="I732" s="2">
        <v>87</v>
      </c>
      <c r="J732" s="2">
        <v>0</v>
      </c>
      <c r="K732" s="2">
        <v>0</v>
      </c>
      <c r="L732" s="2">
        <v>0</v>
      </c>
      <c r="M732" s="3">
        <v>0</v>
      </c>
      <c r="N732" s="3">
        <v>19770000</v>
      </c>
      <c r="O732" s="3">
        <v>18400000</v>
      </c>
      <c r="P732" s="3">
        <v>0</v>
      </c>
      <c r="Q732" s="3">
        <v>9350000</v>
      </c>
      <c r="R732" s="3">
        <v>8230000</v>
      </c>
      <c r="S732" s="3">
        <v>2890000</v>
      </c>
      <c r="T732" s="2">
        <v>0</v>
      </c>
      <c r="U732" s="2">
        <v>0</v>
      </c>
    </row>
    <row r="733" spans="1:21" hidden="1">
      <c r="A733" s="2" t="s">
        <v>765</v>
      </c>
      <c r="B733" s="2">
        <v>33</v>
      </c>
      <c r="C733" s="2" t="s">
        <v>22</v>
      </c>
      <c r="D733" s="2" t="s">
        <v>23</v>
      </c>
      <c r="E733" s="2" t="s">
        <v>24</v>
      </c>
      <c r="F733" s="2" t="s">
        <v>28</v>
      </c>
      <c r="G733" s="3">
        <v>15100000</v>
      </c>
      <c r="H733" s="3">
        <v>92000000</v>
      </c>
      <c r="I733" s="2">
        <v>90</v>
      </c>
      <c r="J733" s="2">
        <v>0</v>
      </c>
      <c r="K733" s="2">
        <v>1</v>
      </c>
      <c r="L733" s="2">
        <v>0</v>
      </c>
      <c r="M733" s="3">
        <v>43170000</v>
      </c>
      <c r="N733" s="3">
        <v>37410000</v>
      </c>
      <c r="O733" s="3">
        <v>56630000</v>
      </c>
      <c r="P733" s="3">
        <v>11170000</v>
      </c>
      <c r="Q733" s="3">
        <v>3290000</v>
      </c>
      <c r="R733" s="3">
        <v>25370000</v>
      </c>
      <c r="S733" s="3">
        <v>1900000</v>
      </c>
      <c r="T733" s="2">
        <v>2</v>
      </c>
      <c r="U733" s="2">
        <v>0</v>
      </c>
    </row>
    <row r="734" spans="1:21" hidden="1">
      <c r="A734" s="2" t="s">
        <v>766</v>
      </c>
      <c r="B734" s="2">
        <v>43</v>
      </c>
      <c r="C734" s="2" t="s">
        <v>34</v>
      </c>
      <c r="D734" s="2" t="s">
        <v>23</v>
      </c>
      <c r="E734" s="2" t="s">
        <v>38</v>
      </c>
      <c r="F734" s="2" t="s">
        <v>31</v>
      </c>
      <c r="G734" s="3">
        <v>8100000</v>
      </c>
      <c r="H734" s="3">
        <v>55000000</v>
      </c>
      <c r="I734" s="2">
        <v>169</v>
      </c>
      <c r="J734" s="2">
        <v>3</v>
      </c>
      <c r="K734" s="2">
        <v>3</v>
      </c>
      <c r="L734" s="2">
        <v>2</v>
      </c>
      <c r="M734" s="3">
        <v>39530000</v>
      </c>
      <c r="N734" s="3">
        <v>48710000</v>
      </c>
      <c r="O734" s="3">
        <v>41280000</v>
      </c>
      <c r="P734" s="3">
        <v>2120000</v>
      </c>
      <c r="Q734" s="3">
        <v>830000</v>
      </c>
      <c r="R734" s="3">
        <v>1000000</v>
      </c>
      <c r="S734" s="3">
        <v>6070000</v>
      </c>
      <c r="T734" s="2">
        <v>3</v>
      </c>
      <c r="U734" s="2">
        <v>1</v>
      </c>
    </row>
    <row r="735" spans="1:21" hidden="1">
      <c r="A735" s="2" t="s">
        <v>767</v>
      </c>
      <c r="B735" s="2">
        <v>56</v>
      </c>
      <c r="C735" s="2" t="s">
        <v>34</v>
      </c>
      <c r="D735" s="2" t="s">
        <v>23</v>
      </c>
      <c r="E735" s="2" t="s">
        <v>24</v>
      </c>
      <c r="F735" s="2" t="s">
        <v>28</v>
      </c>
      <c r="G735" s="3">
        <v>21700000</v>
      </c>
      <c r="H735" s="3">
        <v>95000000</v>
      </c>
      <c r="I735" s="2">
        <v>139</v>
      </c>
      <c r="J735" s="2">
        <v>0</v>
      </c>
      <c r="K735" s="2">
        <v>0</v>
      </c>
      <c r="L735" s="2">
        <v>0</v>
      </c>
      <c r="M735" s="3">
        <v>1330000</v>
      </c>
      <c r="N735" s="3">
        <v>16580000</v>
      </c>
      <c r="O735" s="3">
        <v>13830000</v>
      </c>
      <c r="P735" s="3">
        <v>1330000</v>
      </c>
      <c r="Q735" s="3">
        <v>6180000</v>
      </c>
      <c r="R735" s="3">
        <v>4900000</v>
      </c>
      <c r="S735" s="3">
        <v>6080070</v>
      </c>
      <c r="T735" s="2">
        <v>1</v>
      </c>
      <c r="U735" s="2">
        <v>0</v>
      </c>
    </row>
    <row r="736" spans="1:21" hidden="1">
      <c r="A736" s="2" t="s">
        <v>768</v>
      </c>
      <c r="B736" s="2">
        <v>36</v>
      </c>
      <c r="C736" s="2" t="s">
        <v>22</v>
      </c>
      <c r="D736" s="2" t="s">
        <v>27</v>
      </c>
      <c r="E736" s="2" t="s">
        <v>24</v>
      </c>
      <c r="F736" s="2" t="s">
        <v>28</v>
      </c>
      <c r="G736" s="3">
        <v>18100000</v>
      </c>
      <c r="H736" s="3">
        <v>63000000</v>
      </c>
      <c r="I736" s="2">
        <v>91</v>
      </c>
      <c r="J736" s="2">
        <v>2</v>
      </c>
      <c r="K736" s="2">
        <v>2</v>
      </c>
      <c r="L736" s="2">
        <v>0</v>
      </c>
      <c r="M736" s="3">
        <v>38430000</v>
      </c>
      <c r="N736" s="3">
        <v>31660000</v>
      </c>
      <c r="O736" s="3">
        <v>24840000</v>
      </c>
      <c r="P736" s="3">
        <v>1110000</v>
      </c>
      <c r="Q736" s="3">
        <v>4480000</v>
      </c>
      <c r="R736" s="3">
        <v>23750000</v>
      </c>
      <c r="S736" s="3">
        <v>2580000</v>
      </c>
      <c r="T736" s="2">
        <v>3</v>
      </c>
      <c r="U736" s="2">
        <v>1</v>
      </c>
    </row>
    <row r="737" spans="1:21" hidden="1">
      <c r="A737" s="2" t="s">
        <v>769</v>
      </c>
      <c r="B737" s="2">
        <v>35</v>
      </c>
      <c r="C737" s="2" t="s">
        <v>34</v>
      </c>
      <c r="D737" s="2" t="s">
        <v>27</v>
      </c>
      <c r="E737" s="2" t="s">
        <v>24</v>
      </c>
      <c r="F737" s="2" t="s">
        <v>28</v>
      </c>
      <c r="G737" s="3">
        <v>12500000</v>
      </c>
      <c r="H737" s="3">
        <v>53000000</v>
      </c>
      <c r="I737" s="2">
        <v>110</v>
      </c>
      <c r="J737" s="2">
        <v>0</v>
      </c>
      <c r="K737" s="2">
        <v>0</v>
      </c>
      <c r="L737" s="2">
        <v>0</v>
      </c>
      <c r="M737" s="3">
        <v>26970000</v>
      </c>
      <c r="N737" s="3">
        <v>24440000</v>
      </c>
      <c r="O737" s="3">
        <v>25010000</v>
      </c>
      <c r="P737" s="3">
        <v>10530000</v>
      </c>
      <c r="Q737" s="3">
        <v>3140000</v>
      </c>
      <c r="R737" s="3">
        <v>8890000</v>
      </c>
      <c r="S737" s="3">
        <v>410000</v>
      </c>
      <c r="T737" s="2">
        <v>0</v>
      </c>
      <c r="U737" s="2">
        <v>0</v>
      </c>
    </row>
    <row r="738" spans="1:21" hidden="1">
      <c r="A738" s="2" t="s">
        <v>770</v>
      </c>
      <c r="B738" s="2">
        <v>31</v>
      </c>
      <c r="C738" s="2" t="s">
        <v>22</v>
      </c>
      <c r="D738" s="2" t="s">
        <v>46</v>
      </c>
      <c r="E738" s="2" t="s">
        <v>24</v>
      </c>
      <c r="F738" s="2" t="s">
        <v>28</v>
      </c>
      <c r="G738" s="3">
        <v>13100000</v>
      </c>
      <c r="H738" s="3">
        <v>48000000</v>
      </c>
      <c r="I738" s="2">
        <v>65</v>
      </c>
      <c r="J738" s="2">
        <v>0</v>
      </c>
      <c r="K738" s="2">
        <v>0</v>
      </c>
      <c r="L738" s="2">
        <v>0</v>
      </c>
      <c r="M738" s="3">
        <v>23710000</v>
      </c>
      <c r="N738" s="3">
        <v>25970000</v>
      </c>
      <c r="O738" s="3">
        <v>26650000</v>
      </c>
      <c r="P738" s="3">
        <v>2990000</v>
      </c>
      <c r="Q738" s="3">
        <v>4970000</v>
      </c>
      <c r="R738" s="3">
        <v>9700000</v>
      </c>
      <c r="S738" s="3">
        <v>1590000</v>
      </c>
      <c r="T738" s="2">
        <v>0</v>
      </c>
      <c r="U738" s="2">
        <v>0</v>
      </c>
    </row>
    <row r="739" spans="1:21" hidden="1">
      <c r="A739" s="2" t="s">
        <v>771</v>
      </c>
      <c r="B739" s="2">
        <v>50</v>
      </c>
      <c r="C739" s="2" t="s">
        <v>22</v>
      </c>
      <c r="D739" s="2" t="s">
        <v>23</v>
      </c>
      <c r="E739" s="2" t="s">
        <v>24</v>
      </c>
      <c r="F739" s="2" t="s">
        <v>28</v>
      </c>
      <c r="G739" s="3">
        <v>19000000</v>
      </c>
      <c r="H739" s="3">
        <v>137000000</v>
      </c>
      <c r="I739" s="2">
        <v>214</v>
      </c>
      <c r="J739" s="2">
        <v>0</v>
      </c>
      <c r="K739" s="2">
        <v>0</v>
      </c>
      <c r="L739" s="2">
        <v>0</v>
      </c>
      <c r="M739" s="3">
        <v>56790000</v>
      </c>
      <c r="N739" s="3">
        <v>48270000</v>
      </c>
      <c r="O739" s="3">
        <v>24960000</v>
      </c>
      <c r="P739" s="3">
        <v>15210000</v>
      </c>
      <c r="Q739" s="3">
        <v>19460000</v>
      </c>
      <c r="R739" s="3">
        <v>8680000</v>
      </c>
      <c r="S739" s="3">
        <v>2460000</v>
      </c>
      <c r="T739" s="2">
        <v>0</v>
      </c>
      <c r="U739" s="2">
        <v>0</v>
      </c>
    </row>
    <row r="740" spans="1:21" hidden="1">
      <c r="A740" s="2" t="s">
        <v>772</v>
      </c>
      <c r="B740" s="2">
        <v>35</v>
      </c>
      <c r="C740" s="2" t="s">
        <v>34</v>
      </c>
      <c r="D740" s="2" t="s">
        <v>27</v>
      </c>
      <c r="E740" s="2" t="s">
        <v>38</v>
      </c>
      <c r="F740" s="2" t="s">
        <v>48</v>
      </c>
      <c r="G740" s="3">
        <v>15300000</v>
      </c>
      <c r="H740" s="3">
        <v>83000000</v>
      </c>
      <c r="I740" s="2">
        <v>80</v>
      </c>
      <c r="J740" s="2">
        <v>0</v>
      </c>
      <c r="K740" s="2">
        <v>0</v>
      </c>
      <c r="L740" s="2">
        <v>0</v>
      </c>
      <c r="M740" s="3">
        <v>52980000</v>
      </c>
      <c r="N740" s="3">
        <v>46140000</v>
      </c>
      <c r="O740" s="3">
        <v>54860000</v>
      </c>
      <c r="P740" s="3">
        <v>1590000</v>
      </c>
      <c r="Q740" s="3">
        <v>4010000</v>
      </c>
      <c r="R740" s="3">
        <v>27080000</v>
      </c>
      <c r="S740" s="3">
        <v>1730000</v>
      </c>
      <c r="T740" s="2">
        <v>0</v>
      </c>
      <c r="U740" s="2">
        <v>0</v>
      </c>
    </row>
    <row r="741" spans="1:21" hidden="1">
      <c r="A741" s="2" t="s">
        <v>773</v>
      </c>
      <c r="B741" s="2">
        <v>34</v>
      </c>
      <c r="C741" s="2" t="s">
        <v>34</v>
      </c>
      <c r="D741" s="2" t="s">
        <v>23</v>
      </c>
      <c r="E741" s="2" t="s">
        <v>24</v>
      </c>
      <c r="F741" s="2" t="s">
        <v>31</v>
      </c>
      <c r="G741" s="3">
        <v>8400000</v>
      </c>
      <c r="H741" s="3">
        <v>36000000</v>
      </c>
      <c r="I741" s="2">
        <v>77</v>
      </c>
      <c r="J741" s="2">
        <v>0</v>
      </c>
      <c r="K741" s="2">
        <v>0</v>
      </c>
      <c r="L741" s="2">
        <v>0</v>
      </c>
      <c r="M741" s="3">
        <v>3710000</v>
      </c>
      <c r="N741" s="3">
        <v>5890000</v>
      </c>
      <c r="O741" s="3">
        <v>7970000</v>
      </c>
      <c r="P741" s="3">
        <v>1330000</v>
      </c>
      <c r="Q741" s="3">
        <v>2420000</v>
      </c>
      <c r="R741" s="3">
        <v>3090000</v>
      </c>
      <c r="S741" s="3">
        <v>2190000</v>
      </c>
      <c r="T741" s="2">
        <v>0</v>
      </c>
      <c r="U741" s="2">
        <v>0</v>
      </c>
    </row>
    <row r="742" spans="1:21" hidden="1">
      <c r="A742" s="2" t="s">
        <v>774</v>
      </c>
      <c r="B742" s="2">
        <v>35</v>
      </c>
      <c r="C742" s="2" t="s">
        <v>22</v>
      </c>
      <c r="D742" s="2" t="s">
        <v>23</v>
      </c>
      <c r="E742" s="2" t="s">
        <v>24</v>
      </c>
      <c r="F742" s="2" t="s">
        <v>28</v>
      </c>
      <c r="G742" s="3">
        <v>12900000</v>
      </c>
      <c r="H742" s="3">
        <v>53000000</v>
      </c>
      <c r="I742" s="2">
        <v>72</v>
      </c>
      <c r="J742" s="2">
        <v>2</v>
      </c>
      <c r="K742" s="2">
        <v>0</v>
      </c>
      <c r="L742" s="2">
        <v>0</v>
      </c>
      <c r="M742" s="3">
        <v>25200000</v>
      </c>
      <c r="N742" s="3">
        <v>26580000</v>
      </c>
      <c r="O742" s="3">
        <v>33160000</v>
      </c>
      <c r="P742" s="3">
        <v>1680000</v>
      </c>
      <c r="Q742" s="3">
        <v>8920000</v>
      </c>
      <c r="R742" s="3">
        <v>5140000</v>
      </c>
      <c r="S742" s="3">
        <v>5710000</v>
      </c>
      <c r="T742" s="2">
        <v>4</v>
      </c>
      <c r="U742" s="2">
        <v>0</v>
      </c>
    </row>
    <row r="743" spans="1:21" hidden="1">
      <c r="A743" s="2" t="s">
        <v>775</v>
      </c>
      <c r="B743" s="2">
        <v>43</v>
      </c>
      <c r="C743" s="2" t="s">
        <v>22</v>
      </c>
      <c r="D743" s="2" t="s">
        <v>27</v>
      </c>
      <c r="E743" s="2" t="s">
        <v>24</v>
      </c>
      <c r="F743" s="2" t="s">
        <v>41</v>
      </c>
      <c r="G743" s="3">
        <v>12200000</v>
      </c>
      <c r="H743" s="3">
        <v>48000000</v>
      </c>
      <c r="I743" s="2">
        <v>74</v>
      </c>
      <c r="J743" s="2">
        <v>0</v>
      </c>
      <c r="K743" s="2">
        <v>0</v>
      </c>
      <c r="L743" s="2">
        <v>0</v>
      </c>
      <c r="M743" s="3">
        <v>24500000</v>
      </c>
      <c r="N743" s="3">
        <v>15420000</v>
      </c>
      <c r="O743" s="3">
        <v>22510000</v>
      </c>
      <c r="P743" s="3">
        <v>4720000</v>
      </c>
      <c r="Q743" s="3">
        <v>2290000</v>
      </c>
      <c r="R743" s="3">
        <v>1010000</v>
      </c>
      <c r="S743" s="3">
        <v>3010000</v>
      </c>
      <c r="T743" s="2">
        <v>0</v>
      </c>
      <c r="U743" s="2">
        <v>0</v>
      </c>
    </row>
    <row r="744" spans="1:21" hidden="1">
      <c r="A744" s="2" t="s">
        <v>776</v>
      </c>
      <c r="B744" s="2">
        <v>50</v>
      </c>
      <c r="C744" s="2" t="s">
        <v>34</v>
      </c>
      <c r="D744" s="2" t="s">
        <v>23</v>
      </c>
      <c r="E744" s="2" t="s">
        <v>24</v>
      </c>
      <c r="F744" s="2" t="s">
        <v>28</v>
      </c>
      <c r="G744" s="3">
        <v>15000000</v>
      </c>
      <c r="H744" s="3">
        <v>81000000</v>
      </c>
      <c r="I744" s="2">
        <v>189</v>
      </c>
      <c r="J744" s="2">
        <v>0</v>
      </c>
      <c r="K744" s="2">
        <v>0</v>
      </c>
      <c r="L744" s="2">
        <v>0</v>
      </c>
      <c r="M744" s="3">
        <v>4280000</v>
      </c>
      <c r="N744" s="3">
        <v>9920000</v>
      </c>
      <c r="O744" s="3">
        <v>8700000</v>
      </c>
      <c r="P744" s="3">
        <v>1160000</v>
      </c>
      <c r="Q744" s="3">
        <v>1750000</v>
      </c>
      <c r="R744" s="3">
        <v>2010000</v>
      </c>
      <c r="S744" s="3">
        <v>900000</v>
      </c>
      <c r="T744" s="2">
        <v>0</v>
      </c>
      <c r="U744" s="2">
        <v>0</v>
      </c>
    </row>
    <row r="745" spans="1:21" hidden="1">
      <c r="A745" s="2" t="s">
        <v>777</v>
      </c>
      <c r="B745" s="2">
        <v>30</v>
      </c>
      <c r="C745" s="2" t="s">
        <v>34</v>
      </c>
      <c r="D745" s="2" t="s">
        <v>23</v>
      </c>
      <c r="E745" s="2" t="s">
        <v>38</v>
      </c>
      <c r="F745" s="2" t="s">
        <v>28</v>
      </c>
      <c r="G745" s="3">
        <v>11400000</v>
      </c>
      <c r="H745" s="3">
        <v>37000000</v>
      </c>
      <c r="I745" s="2">
        <v>69</v>
      </c>
      <c r="J745" s="2">
        <v>0</v>
      </c>
      <c r="K745" s="2">
        <v>0</v>
      </c>
      <c r="L745" s="2">
        <v>0</v>
      </c>
      <c r="M745" s="3">
        <v>17770000</v>
      </c>
      <c r="N745" s="3">
        <v>13720000</v>
      </c>
      <c r="O745" s="3">
        <v>22590000</v>
      </c>
      <c r="P745" s="3">
        <v>9570000</v>
      </c>
      <c r="Q745" s="3">
        <v>3880000</v>
      </c>
      <c r="R745" s="3">
        <v>8370000</v>
      </c>
      <c r="S745" s="3">
        <v>1940000</v>
      </c>
      <c r="T745" s="2">
        <v>1</v>
      </c>
      <c r="U745" s="2">
        <v>0</v>
      </c>
    </row>
    <row r="746" spans="1:21" hidden="1">
      <c r="A746" s="2" t="s">
        <v>778</v>
      </c>
      <c r="B746" s="2">
        <v>55</v>
      </c>
      <c r="C746" s="2" t="s">
        <v>22</v>
      </c>
      <c r="D746" s="2" t="s">
        <v>30</v>
      </c>
      <c r="E746" s="2" t="s">
        <v>31</v>
      </c>
      <c r="F746" s="2" t="s">
        <v>41</v>
      </c>
      <c r="G746" s="3">
        <v>7900000</v>
      </c>
      <c r="H746" s="3">
        <v>39000000</v>
      </c>
      <c r="I746" s="2">
        <v>205</v>
      </c>
      <c r="J746" s="2">
        <v>0</v>
      </c>
      <c r="K746" s="2">
        <v>0</v>
      </c>
      <c r="L746" s="2">
        <v>0</v>
      </c>
      <c r="M746" s="3">
        <v>4130000</v>
      </c>
      <c r="N746" s="3">
        <v>8190000</v>
      </c>
      <c r="O746" s="3">
        <v>11350000</v>
      </c>
      <c r="P746" s="3">
        <v>770000</v>
      </c>
      <c r="Q746" s="3">
        <v>8110000</v>
      </c>
      <c r="R746" s="3">
        <v>1630000</v>
      </c>
      <c r="S746" s="3">
        <v>880000</v>
      </c>
      <c r="T746" s="2">
        <v>1</v>
      </c>
      <c r="U746" s="2">
        <v>0</v>
      </c>
    </row>
    <row r="747" spans="1:21" hidden="1">
      <c r="A747" s="2" t="s">
        <v>779</v>
      </c>
      <c r="B747" s="2">
        <v>29</v>
      </c>
      <c r="C747" s="2" t="s">
        <v>34</v>
      </c>
      <c r="D747" s="2" t="s">
        <v>30</v>
      </c>
      <c r="E747" s="2" t="s">
        <v>38</v>
      </c>
      <c r="F747" s="2" t="s">
        <v>48</v>
      </c>
      <c r="G747" s="3">
        <v>6500000</v>
      </c>
      <c r="H747" s="3">
        <v>34000000</v>
      </c>
      <c r="I747" s="2">
        <v>50</v>
      </c>
      <c r="J747" s="2">
        <v>2</v>
      </c>
      <c r="K747" s="2">
        <v>1</v>
      </c>
      <c r="L747" s="2">
        <v>3</v>
      </c>
      <c r="M747" s="3">
        <v>26710000</v>
      </c>
      <c r="N747" s="3">
        <v>26670000</v>
      </c>
      <c r="O747" s="3">
        <v>23550000</v>
      </c>
      <c r="P747" s="3">
        <v>2620000</v>
      </c>
      <c r="Q747" s="3">
        <v>4760000</v>
      </c>
      <c r="R747" s="3">
        <v>720000</v>
      </c>
      <c r="S747" s="3">
        <v>6910000</v>
      </c>
      <c r="T747" s="2">
        <v>3</v>
      </c>
      <c r="U747" s="2">
        <v>1</v>
      </c>
    </row>
    <row r="748" spans="1:21" hidden="1">
      <c r="A748" s="2" t="s">
        <v>780</v>
      </c>
      <c r="B748" s="2">
        <v>26</v>
      </c>
      <c r="C748" s="2" t="s">
        <v>34</v>
      </c>
      <c r="D748" s="2" t="s">
        <v>23</v>
      </c>
      <c r="E748" s="2" t="s">
        <v>38</v>
      </c>
      <c r="F748" s="2" t="s">
        <v>28</v>
      </c>
      <c r="G748" s="3">
        <v>9400000</v>
      </c>
      <c r="H748" s="3">
        <v>37000000</v>
      </c>
      <c r="I748" s="2">
        <v>49</v>
      </c>
      <c r="J748" s="2">
        <v>0</v>
      </c>
      <c r="K748" s="2">
        <v>0</v>
      </c>
      <c r="L748" s="2">
        <v>0</v>
      </c>
      <c r="M748" s="3">
        <v>18020000</v>
      </c>
      <c r="N748" s="3">
        <v>18340000</v>
      </c>
      <c r="O748" s="3">
        <v>11900000</v>
      </c>
      <c r="P748" s="3">
        <v>6770000</v>
      </c>
      <c r="Q748" s="3">
        <v>8360000</v>
      </c>
      <c r="R748" s="3">
        <v>2820000</v>
      </c>
      <c r="S748" s="3">
        <v>990000</v>
      </c>
      <c r="T748" s="2">
        <v>0</v>
      </c>
      <c r="U748" s="2">
        <v>0</v>
      </c>
    </row>
    <row r="749" spans="1:21" hidden="1">
      <c r="A749" s="2" t="s">
        <v>781</v>
      </c>
      <c r="B749" s="2">
        <v>39</v>
      </c>
      <c r="C749" s="2" t="s">
        <v>34</v>
      </c>
      <c r="D749" s="2" t="s">
        <v>27</v>
      </c>
      <c r="E749" s="2" t="s">
        <v>24</v>
      </c>
      <c r="F749" s="2" t="s">
        <v>28</v>
      </c>
      <c r="G749" s="3">
        <v>8500000</v>
      </c>
      <c r="H749" s="3">
        <v>40000000</v>
      </c>
      <c r="I749" s="2">
        <v>79</v>
      </c>
      <c r="J749" s="2">
        <v>1</v>
      </c>
      <c r="K749" s="2">
        <v>0</v>
      </c>
      <c r="L749" s="2">
        <v>0</v>
      </c>
      <c r="M749" s="3">
        <v>3640000</v>
      </c>
      <c r="N749" s="3">
        <v>8530000</v>
      </c>
      <c r="O749" s="3">
        <v>8950000</v>
      </c>
      <c r="P749" s="3">
        <v>790000</v>
      </c>
      <c r="Q749" s="3">
        <v>3320000</v>
      </c>
      <c r="R749" s="3">
        <v>3930000</v>
      </c>
      <c r="S749" s="3">
        <v>800000</v>
      </c>
      <c r="T749" s="2">
        <v>1</v>
      </c>
      <c r="U749" s="2">
        <v>0</v>
      </c>
    </row>
    <row r="750" spans="1:21" hidden="1">
      <c r="A750" s="2" t="s">
        <v>782</v>
      </c>
      <c r="B750" s="2">
        <v>37</v>
      </c>
      <c r="C750" s="2" t="s">
        <v>22</v>
      </c>
      <c r="D750" s="2" t="s">
        <v>23</v>
      </c>
      <c r="E750" s="2" t="s">
        <v>38</v>
      </c>
      <c r="F750" s="2" t="s">
        <v>28</v>
      </c>
      <c r="G750" s="3">
        <v>11300000</v>
      </c>
      <c r="H750" s="3">
        <v>51000000</v>
      </c>
      <c r="I750" s="2">
        <v>69</v>
      </c>
      <c r="J750" s="2">
        <v>0</v>
      </c>
      <c r="K750" s="2">
        <v>0</v>
      </c>
      <c r="L750" s="2">
        <v>0</v>
      </c>
      <c r="M750" s="3">
        <v>27920000</v>
      </c>
      <c r="N750" s="3">
        <v>26910000</v>
      </c>
      <c r="O750" s="3">
        <v>26660000</v>
      </c>
      <c r="P750" s="3">
        <v>10090000</v>
      </c>
      <c r="Q750" s="3">
        <v>22760000</v>
      </c>
      <c r="R750" s="3">
        <v>9200000</v>
      </c>
      <c r="S750" s="3">
        <v>1740000</v>
      </c>
      <c r="T750" s="2">
        <v>2</v>
      </c>
      <c r="U750" s="2">
        <v>0</v>
      </c>
    </row>
    <row r="751" spans="1:21" hidden="1">
      <c r="A751" s="2" t="s">
        <v>783</v>
      </c>
      <c r="B751" s="2">
        <v>39</v>
      </c>
      <c r="C751" s="2" t="s">
        <v>22</v>
      </c>
      <c r="D751" s="2" t="s">
        <v>23</v>
      </c>
      <c r="E751" s="2" t="s">
        <v>24</v>
      </c>
      <c r="F751" s="2" t="s">
        <v>28</v>
      </c>
      <c r="G751" s="3">
        <v>15900000</v>
      </c>
      <c r="H751" s="3">
        <v>79000000</v>
      </c>
      <c r="I751" s="2">
        <v>107</v>
      </c>
      <c r="J751" s="2">
        <v>0</v>
      </c>
      <c r="K751" s="2">
        <v>0</v>
      </c>
      <c r="L751" s="2">
        <v>1</v>
      </c>
      <c r="M751" s="3">
        <v>30830000</v>
      </c>
      <c r="N751" s="3">
        <v>31540000</v>
      </c>
      <c r="O751" s="3">
        <v>38050000</v>
      </c>
      <c r="P751" s="3">
        <v>8770000</v>
      </c>
      <c r="Q751" s="3">
        <v>8210000</v>
      </c>
      <c r="R751" s="3">
        <v>13270000</v>
      </c>
      <c r="S751" s="3">
        <v>4110000</v>
      </c>
      <c r="T751" s="2">
        <v>1</v>
      </c>
      <c r="U751" s="2">
        <v>0</v>
      </c>
    </row>
    <row r="752" spans="1:21" hidden="1">
      <c r="A752" s="2" t="s">
        <v>784</v>
      </c>
      <c r="B752" s="2">
        <v>30</v>
      </c>
      <c r="C752" s="2" t="s">
        <v>22</v>
      </c>
      <c r="D752" s="2" t="s">
        <v>23</v>
      </c>
      <c r="E752" s="2" t="s">
        <v>24</v>
      </c>
      <c r="F752" s="2" t="s">
        <v>41</v>
      </c>
      <c r="G752" s="3">
        <v>10100000</v>
      </c>
      <c r="H752" s="3">
        <v>49000000</v>
      </c>
      <c r="I752" s="2">
        <v>68</v>
      </c>
      <c r="J752" s="2">
        <v>1</v>
      </c>
      <c r="K752" s="2">
        <v>0</v>
      </c>
      <c r="L752" s="2">
        <v>0</v>
      </c>
      <c r="M752" s="3">
        <v>18710000</v>
      </c>
      <c r="N752" s="3">
        <v>25670000</v>
      </c>
      <c r="O752" s="3">
        <v>30180000</v>
      </c>
      <c r="P752" s="3">
        <v>3150000</v>
      </c>
      <c r="Q752" s="3">
        <v>7900000</v>
      </c>
      <c r="R752" s="3">
        <v>29190000</v>
      </c>
      <c r="S752" s="3">
        <v>2480000</v>
      </c>
      <c r="T752" s="2">
        <v>1</v>
      </c>
      <c r="U752" s="2">
        <v>1</v>
      </c>
    </row>
    <row r="753" spans="1:21" hidden="1">
      <c r="A753" s="2" t="s">
        <v>785</v>
      </c>
      <c r="B753" s="2">
        <v>38</v>
      </c>
      <c r="C753" s="2" t="s">
        <v>34</v>
      </c>
      <c r="D753" s="2" t="s">
        <v>27</v>
      </c>
      <c r="E753" s="2" t="s">
        <v>38</v>
      </c>
      <c r="F753" s="2" t="s">
        <v>28</v>
      </c>
      <c r="G753" s="3">
        <v>8500000</v>
      </c>
      <c r="H753" s="3">
        <v>45000000</v>
      </c>
      <c r="I753" s="2">
        <v>146</v>
      </c>
      <c r="J753" s="2">
        <v>3</v>
      </c>
      <c r="K753" s="2">
        <v>3</v>
      </c>
      <c r="L753" s="2">
        <v>3</v>
      </c>
      <c r="M753" s="3">
        <v>33120000</v>
      </c>
      <c r="N753" s="3">
        <v>36560000</v>
      </c>
      <c r="O753" s="3">
        <v>36570000</v>
      </c>
      <c r="P753" s="3">
        <v>650000</v>
      </c>
      <c r="Q753" s="3">
        <v>580000</v>
      </c>
      <c r="R753" s="3">
        <v>1000000</v>
      </c>
      <c r="S753" s="3">
        <v>3600000</v>
      </c>
      <c r="T753" s="2">
        <v>4</v>
      </c>
      <c r="U753" s="2">
        <v>1</v>
      </c>
    </row>
    <row r="754" spans="1:21" hidden="1">
      <c r="A754" s="2" t="s">
        <v>786</v>
      </c>
      <c r="B754" s="2">
        <v>39</v>
      </c>
      <c r="C754" s="2" t="s">
        <v>34</v>
      </c>
      <c r="D754" s="2" t="s">
        <v>30</v>
      </c>
      <c r="E754" s="2" t="s">
        <v>38</v>
      </c>
      <c r="F754" s="2" t="s">
        <v>25</v>
      </c>
      <c r="G754" s="3">
        <v>6900000</v>
      </c>
      <c r="H754" s="3">
        <v>20000000</v>
      </c>
      <c r="I754" s="2">
        <v>33</v>
      </c>
      <c r="J754" s="2">
        <v>0</v>
      </c>
      <c r="K754" s="2">
        <v>0</v>
      </c>
      <c r="L754" s="2">
        <v>0</v>
      </c>
      <c r="M754" s="3">
        <v>2070000</v>
      </c>
      <c r="N754" s="3">
        <v>740000</v>
      </c>
      <c r="O754" s="3">
        <v>2050000</v>
      </c>
      <c r="P754" s="3">
        <v>860000</v>
      </c>
      <c r="Q754" s="3">
        <v>450000</v>
      </c>
      <c r="R754" s="3">
        <v>1020000</v>
      </c>
      <c r="S754" s="3">
        <v>1370000</v>
      </c>
      <c r="T754" s="2">
        <v>0</v>
      </c>
      <c r="U754" s="2">
        <v>0</v>
      </c>
    </row>
    <row r="755" spans="1:21" hidden="1">
      <c r="A755" s="2" t="s">
        <v>787</v>
      </c>
      <c r="B755" s="2">
        <v>46</v>
      </c>
      <c r="C755" s="2" t="s">
        <v>22</v>
      </c>
      <c r="D755" s="2" t="s">
        <v>23</v>
      </c>
      <c r="E755" s="2" t="s">
        <v>24</v>
      </c>
      <c r="F755" s="2" t="s">
        <v>28</v>
      </c>
      <c r="G755" s="3">
        <v>13500000</v>
      </c>
      <c r="H755" s="3">
        <v>66000000</v>
      </c>
      <c r="I755" s="2">
        <v>83</v>
      </c>
      <c r="J755" s="2">
        <v>0</v>
      </c>
      <c r="K755" s="2">
        <v>0</v>
      </c>
      <c r="L755" s="2">
        <v>0</v>
      </c>
      <c r="M755" s="3">
        <v>16250000</v>
      </c>
      <c r="N755" s="3">
        <v>18900000</v>
      </c>
      <c r="O755" s="3">
        <v>27820000</v>
      </c>
      <c r="P755" s="3">
        <v>6890000</v>
      </c>
      <c r="Q755" s="3">
        <v>5490000</v>
      </c>
      <c r="R755" s="3">
        <v>28330000</v>
      </c>
      <c r="S755" s="3">
        <v>1520000</v>
      </c>
      <c r="T755" s="2">
        <v>0</v>
      </c>
      <c r="U755" s="2">
        <v>0</v>
      </c>
    </row>
    <row r="756" spans="1:21" hidden="1">
      <c r="A756" s="2" t="s">
        <v>788</v>
      </c>
      <c r="B756" s="2">
        <v>48</v>
      </c>
      <c r="C756" s="2" t="s">
        <v>34</v>
      </c>
      <c r="D756" s="2" t="s">
        <v>46</v>
      </c>
      <c r="E756" s="2" t="s">
        <v>24</v>
      </c>
      <c r="F756" s="2" t="s">
        <v>41</v>
      </c>
      <c r="G756" s="3">
        <v>20700000</v>
      </c>
      <c r="H756" s="3">
        <v>124000000</v>
      </c>
      <c r="I756" s="2">
        <v>147</v>
      </c>
      <c r="J756" s="2">
        <v>0</v>
      </c>
      <c r="K756" s="2">
        <v>0</v>
      </c>
      <c r="L756" s="2">
        <v>1</v>
      </c>
      <c r="M756" s="3">
        <v>102900000</v>
      </c>
      <c r="N756" s="3">
        <v>97010000</v>
      </c>
      <c r="O756" s="3">
        <v>95860000</v>
      </c>
      <c r="P756" s="3">
        <v>41430000</v>
      </c>
      <c r="Q756" s="3">
        <v>81120000</v>
      </c>
      <c r="R756" s="3">
        <v>25140000</v>
      </c>
      <c r="S756" s="3">
        <v>8090000</v>
      </c>
      <c r="T756" s="2">
        <v>1</v>
      </c>
      <c r="U756" s="2">
        <v>0</v>
      </c>
    </row>
    <row r="757" spans="1:21" hidden="1">
      <c r="A757" s="2" t="s">
        <v>789</v>
      </c>
      <c r="B757" s="2">
        <v>24</v>
      </c>
      <c r="C757" s="2" t="s">
        <v>22</v>
      </c>
      <c r="D757" s="2" t="s">
        <v>30</v>
      </c>
      <c r="E757" s="2" t="s">
        <v>38</v>
      </c>
      <c r="F757" s="2" t="s">
        <v>41</v>
      </c>
      <c r="G757" s="3">
        <v>5200000</v>
      </c>
      <c r="H757" s="3">
        <v>27000000</v>
      </c>
      <c r="I757" s="2">
        <v>18</v>
      </c>
      <c r="J757" s="2">
        <v>0</v>
      </c>
      <c r="K757" s="2">
        <v>0</v>
      </c>
      <c r="L757" s="2">
        <v>0</v>
      </c>
      <c r="M757" s="3">
        <v>9240000</v>
      </c>
      <c r="N757" s="3">
        <v>8450000</v>
      </c>
      <c r="O757" s="3">
        <v>10050000</v>
      </c>
      <c r="P757" s="3">
        <v>2070000</v>
      </c>
      <c r="Q757" s="3">
        <v>2240000</v>
      </c>
      <c r="R757" s="3">
        <v>3210000</v>
      </c>
      <c r="S757" s="3">
        <v>870000</v>
      </c>
      <c r="T757" s="2">
        <v>0</v>
      </c>
      <c r="U757" s="2">
        <v>0</v>
      </c>
    </row>
    <row r="758" spans="1:21" hidden="1">
      <c r="A758" s="2" t="s">
        <v>790</v>
      </c>
      <c r="B758" s="2">
        <v>37</v>
      </c>
      <c r="C758" s="2" t="s">
        <v>22</v>
      </c>
      <c r="D758" s="2" t="s">
        <v>46</v>
      </c>
      <c r="E758" s="2" t="s">
        <v>38</v>
      </c>
      <c r="F758" s="2" t="s">
        <v>28</v>
      </c>
      <c r="G758" s="3">
        <v>14000000</v>
      </c>
      <c r="H758" s="3">
        <v>42000000</v>
      </c>
      <c r="I758" s="2">
        <v>37</v>
      </c>
      <c r="J758" s="2">
        <v>0</v>
      </c>
      <c r="K758" s="2">
        <v>0</v>
      </c>
      <c r="L758" s="2">
        <v>1</v>
      </c>
      <c r="M758" s="3">
        <v>14900000</v>
      </c>
      <c r="N758" s="3">
        <v>15590000</v>
      </c>
      <c r="O758" s="3">
        <v>12120000</v>
      </c>
      <c r="P758" s="3">
        <v>2540000</v>
      </c>
      <c r="Q758" s="3">
        <v>5640000</v>
      </c>
      <c r="R758" s="3">
        <v>2940000</v>
      </c>
      <c r="S758" s="3">
        <v>1230000</v>
      </c>
      <c r="T758" s="2">
        <v>1</v>
      </c>
      <c r="U758" s="2">
        <v>0</v>
      </c>
    </row>
    <row r="759" spans="1:21" hidden="1">
      <c r="A759" s="2" t="s">
        <v>791</v>
      </c>
      <c r="B759" s="2">
        <v>37</v>
      </c>
      <c r="C759" s="2" t="s">
        <v>22</v>
      </c>
      <c r="D759" s="2" t="s">
        <v>27</v>
      </c>
      <c r="E759" s="2" t="s">
        <v>24</v>
      </c>
      <c r="F759" s="2" t="s">
        <v>41</v>
      </c>
      <c r="G759" s="3">
        <v>12700000</v>
      </c>
      <c r="H759" s="3">
        <v>89000000</v>
      </c>
      <c r="I759" s="2">
        <v>108</v>
      </c>
      <c r="J759" s="2">
        <v>0</v>
      </c>
      <c r="K759" s="2">
        <v>0</v>
      </c>
      <c r="L759" s="2">
        <v>0</v>
      </c>
      <c r="M759" s="3">
        <v>39700000</v>
      </c>
      <c r="N759" s="3">
        <v>35150000</v>
      </c>
      <c r="O759" s="3">
        <v>38670000</v>
      </c>
      <c r="P759" s="3">
        <v>16690000</v>
      </c>
      <c r="Q759" s="3">
        <v>11060000</v>
      </c>
      <c r="R759" s="3">
        <v>10300000</v>
      </c>
      <c r="S759" s="3">
        <v>580000</v>
      </c>
      <c r="T759" s="2">
        <v>0</v>
      </c>
      <c r="U759" s="2">
        <v>0</v>
      </c>
    </row>
    <row r="760" spans="1:21" hidden="1">
      <c r="A760" s="2" t="s">
        <v>792</v>
      </c>
      <c r="B760" s="2">
        <v>50</v>
      </c>
      <c r="C760" s="2" t="s">
        <v>22</v>
      </c>
      <c r="D760" s="2" t="s">
        <v>30</v>
      </c>
      <c r="E760" s="2" t="s">
        <v>38</v>
      </c>
      <c r="F760" s="2" t="s">
        <v>25</v>
      </c>
      <c r="G760" s="3">
        <v>6600000</v>
      </c>
      <c r="H760" s="3">
        <v>27000000</v>
      </c>
      <c r="I760" s="2">
        <v>106</v>
      </c>
      <c r="J760" s="2">
        <v>0</v>
      </c>
      <c r="K760" s="2">
        <v>1</v>
      </c>
      <c r="L760" s="2">
        <v>0</v>
      </c>
      <c r="M760" s="3">
        <v>3950000</v>
      </c>
      <c r="N760" s="3">
        <v>8070000</v>
      </c>
      <c r="O760" s="3">
        <v>8370000</v>
      </c>
      <c r="P760" s="3">
        <v>3510000</v>
      </c>
      <c r="Q760" s="3">
        <v>2200000</v>
      </c>
      <c r="R760" s="3">
        <v>1430000</v>
      </c>
      <c r="S760" s="3">
        <v>490000</v>
      </c>
      <c r="T760" s="2">
        <v>2</v>
      </c>
      <c r="U760" s="2">
        <v>0</v>
      </c>
    </row>
    <row r="761" spans="1:21" hidden="1">
      <c r="A761" s="2" t="s">
        <v>793</v>
      </c>
      <c r="B761" s="2">
        <v>35</v>
      </c>
      <c r="C761" s="2" t="s">
        <v>34</v>
      </c>
      <c r="D761" s="2" t="s">
        <v>23</v>
      </c>
      <c r="E761" s="2" t="s">
        <v>38</v>
      </c>
      <c r="F761" s="2" t="s">
        <v>28</v>
      </c>
      <c r="G761" s="3">
        <v>7800000</v>
      </c>
      <c r="H761" s="3">
        <v>41000000</v>
      </c>
      <c r="I761" s="2">
        <v>120</v>
      </c>
      <c r="J761" s="2">
        <v>3</v>
      </c>
      <c r="K761" s="2">
        <v>2</v>
      </c>
      <c r="L761" s="2">
        <v>0</v>
      </c>
      <c r="M761" s="3">
        <v>20370000</v>
      </c>
      <c r="N761" s="3">
        <v>22610000</v>
      </c>
      <c r="O761" s="3">
        <v>23420000</v>
      </c>
      <c r="P761" s="3">
        <v>850000</v>
      </c>
      <c r="Q761" s="3">
        <v>5140000</v>
      </c>
      <c r="R761" s="3">
        <v>23160000</v>
      </c>
      <c r="S761" s="3">
        <v>3560000</v>
      </c>
      <c r="T761" s="2">
        <v>2</v>
      </c>
      <c r="U761" s="2">
        <v>1</v>
      </c>
    </row>
    <row r="762" spans="1:21" hidden="1">
      <c r="A762" s="2" t="s">
        <v>794</v>
      </c>
      <c r="B762" s="2">
        <v>31</v>
      </c>
      <c r="C762" s="2" t="s">
        <v>34</v>
      </c>
      <c r="D762" s="2" t="s">
        <v>23</v>
      </c>
      <c r="E762" s="2" t="s">
        <v>38</v>
      </c>
      <c r="F762" s="2" t="s">
        <v>28</v>
      </c>
      <c r="G762" s="3">
        <v>12900000</v>
      </c>
      <c r="H762" s="3">
        <v>61000000</v>
      </c>
      <c r="I762" s="2">
        <v>76</v>
      </c>
      <c r="J762" s="2">
        <v>3</v>
      </c>
      <c r="K762" s="2">
        <v>0</v>
      </c>
      <c r="L762" s="2">
        <v>0</v>
      </c>
      <c r="M762" s="3">
        <v>31840000</v>
      </c>
      <c r="N762" s="3">
        <v>21970000</v>
      </c>
      <c r="O762" s="3">
        <v>20930000</v>
      </c>
      <c r="P762" s="3">
        <v>900000</v>
      </c>
      <c r="Q762" s="3">
        <v>9760000</v>
      </c>
      <c r="R762" s="3">
        <v>3430000</v>
      </c>
      <c r="S762" s="3">
        <v>7180000</v>
      </c>
      <c r="T762" s="2">
        <v>1</v>
      </c>
      <c r="U762" s="2">
        <v>1</v>
      </c>
    </row>
    <row r="763" spans="1:21" hidden="1">
      <c r="A763" s="2" t="s">
        <v>795</v>
      </c>
      <c r="B763" s="2">
        <v>38</v>
      </c>
      <c r="C763" s="2" t="s">
        <v>22</v>
      </c>
      <c r="D763" s="2" t="s">
        <v>46</v>
      </c>
      <c r="E763" s="2" t="s">
        <v>24</v>
      </c>
      <c r="F763" s="2" t="s">
        <v>25</v>
      </c>
      <c r="G763" s="3">
        <v>12200000</v>
      </c>
      <c r="H763" s="3">
        <v>50000000</v>
      </c>
      <c r="I763" s="2">
        <v>78</v>
      </c>
      <c r="J763" s="2">
        <v>0</v>
      </c>
      <c r="K763" s="2">
        <v>0</v>
      </c>
      <c r="L763" s="2">
        <v>0</v>
      </c>
      <c r="M763" s="3">
        <v>21010000</v>
      </c>
      <c r="N763" s="3">
        <v>20500000</v>
      </c>
      <c r="O763" s="3">
        <v>19200000</v>
      </c>
      <c r="P763" s="3">
        <v>10120000</v>
      </c>
      <c r="Q763" s="3">
        <v>11730000</v>
      </c>
      <c r="R763" s="3">
        <v>18780000</v>
      </c>
      <c r="S763" s="3">
        <v>1450000</v>
      </c>
      <c r="T763" s="2">
        <v>0</v>
      </c>
      <c r="U763" s="2">
        <v>0</v>
      </c>
    </row>
    <row r="764" spans="1:21" hidden="1">
      <c r="A764" s="2" t="s">
        <v>796</v>
      </c>
      <c r="B764" s="2">
        <v>34</v>
      </c>
      <c r="C764" s="2" t="s">
        <v>34</v>
      </c>
      <c r="D764" s="2" t="s">
        <v>23</v>
      </c>
      <c r="E764" s="2" t="s">
        <v>24</v>
      </c>
      <c r="F764" s="2" t="s">
        <v>28</v>
      </c>
      <c r="G764" s="3">
        <v>7700000</v>
      </c>
      <c r="H764" s="3">
        <v>31000000</v>
      </c>
      <c r="I764" s="2">
        <v>92</v>
      </c>
      <c r="J764" s="2">
        <v>0</v>
      </c>
      <c r="K764" s="2">
        <v>0</v>
      </c>
      <c r="L764" s="2">
        <v>0</v>
      </c>
      <c r="M764" s="3">
        <v>8870000</v>
      </c>
      <c r="N764" s="3">
        <v>10300000</v>
      </c>
      <c r="O764" s="3">
        <v>11550000</v>
      </c>
      <c r="P764" s="3">
        <v>3880000</v>
      </c>
      <c r="Q764" s="3">
        <v>3260000</v>
      </c>
      <c r="R764" s="3">
        <v>2050000</v>
      </c>
      <c r="S764" s="3">
        <v>200000</v>
      </c>
      <c r="T764" s="2">
        <v>0</v>
      </c>
      <c r="U764" s="2">
        <v>0</v>
      </c>
    </row>
    <row r="765" spans="1:21" hidden="1">
      <c r="A765" s="2" t="s">
        <v>797</v>
      </c>
      <c r="B765" s="2">
        <v>42</v>
      </c>
      <c r="C765" s="2" t="s">
        <v>34</v>
      </c>
      <c r="D765" s="2" t="s">
        <v>23</v>
      </c>
      <c r="E765" s="2" t="s">
        <v>24</v>
      </c>
      <c r="F765" s="2" t="s">
        <v>25</v>
      </c>
      <c r="G765" s="3">
        <v>8800000</v>
      </c>
      <c r="H765" s="3">
        <v>42000000</v>
      </c>
      <c r="I765" s="2">
        <v>162</v>
      </c>
      <c r="J765" s="2">
        <v>0</v>
      </c>
      <c r="K765" s="2">
        <v>0</v>
      </c>
      <c r="L765" s="2">
        <v>0</v>
      </c>
      <c r="M765" s="3">
        <v>16130000</v>
      </c>
      <c r="N765" s="3">
        <v>33160000</v>
      </c>
      <c r="O765" s="3">
        <v>29380000</v>
      </c>
      <c r="P765" s="3">
        <v>3310000</v>
      </c>
      <c r="Q765" s="3">
        <v>10560000</v>
      </c>
      <c r="R765" s="3">
        <v>29670000</v>
      </c>
      <c r="S765" s="3">
        <v>2510000</v>
      </c>
      <c r="T765" s="2">
        <v>1</v>
      </c>
      <c r="U765" s="2">
        <v>0</v>
      </c>
    </row>
    <row r="766" spans="1:21" hidden="1">
      <c r="A766" s="2" t="s">
        <v>798</v>
      </c>
      <c r="B766" s="2">
        <v>57</v>
      </c>
      <c r="C766" s="2" t="s">
        <v>22</v>
      </c>
      <c r="D766" s="2" t="s">
        <v>23</v>
      </c>
      <c r="E766" s="2" t="s">
        <v>24</v>
      </c>
      <c r="F766" s="2" t="s">
        <v>41</v>
      </c>
      <c r="G766" s="3">
        <v>20500000</v>
      </c>
      <c r="H766" s="3">
        <v>116000000</v>
      </c>
      <c r="I766" s="2">
        <v>204</v>
      </c>
      <c r="J766" s="2">
        <v>0</v>
      </c>
      <c r="K766" s="2">
        <v>0</v>
      </c>
      <c r="L766" s="2">
        <v>0</v>
      </c>
      <c r="M766" s="3">
        <v>87990000</v>
      </c>
      <c r="N766" s="3">
        <v>86370000</v>
      </c>
      <c r="O766" s="3">
        <v>97000000</v>
      </c>
      <c r="P766" s="3">
        <v>24960000</v>
      </c>
      <c r="Q766" s="3">
        <v>69210000</v>
      </c>
      <c r="R766" s="3">
        <v>19260000</v>
      </c>
      <c r="S766" s="3">
        <v>3810000</v>
      </c>
      <c r="T766" s="2">
        <v>1</v>
      </c>
      <c r="U766" s="2">
        <v>0</v>
      </c>
    </row>
    <row r="767" spans="1:21" hidden="1">
      <c r="A767" s="2" t="s">
        <v>799</v>
      </c>
      <c r="B767" s="2">
        <v>40</v>
      </c>
      <c r="C767" s="2" t="s">
        <v>34</v>
      </c>
      <c r="D767" s="2" t="s">
        <v>30</v>
      </c>
      <c r="E767" s="2" t="s">
        <v>24</v>
      </c>
      <c r="F767" s="2" t="s">
        <v>48</v>
      </c>
      <c r="G767" s="3">
        <v>9500000</v>
      </c>
      <c r="H767" s="3">
        <v>50000000</v>
      </c>
      <c r="I767" s="2">
        <v>113</v>
      </c>
      <c r="J767" s="2">
        <v>0</v>
      </c>
      <c r="K767" s="2">
        <v>0</v>
      </c>
      <c r="L767" s="2">
        <v>0</v>
      </c>
      <c r="M767" s="3">
        <v>13170000</v>
      </c>
      <c r="N767" s="3">
        <v>21670000</v>
      </c>
      <c r="O767" s="3">
        <v>7970000</v>
      </c>
      <c r="P767" s="3">
        <v>4750000</v>
      </c>
      <c r="Q767" s="3">
        <v>5760000</v>
      </c>
      <c r="R767" s="3">
        <v>1350000</v>
      </c>
      <c r="S767" s="3">
        <v>4210000</v>
      </c>
      <c r="T767" s="2">
        <v>0</v>
      </c>
      <c r="U767" s="2">
        <v>0</v>
      </c>
    </row>
    <row r="768" spans="1:21" hidden="1">
      <c r="A768" s="2" t="s">
        <v>800</v>
      </c>
      <c r="B768" s="2">
        <v>42</v>
      </c>
      <c r="C768" s="2" t="s">
        <v>34</v>
      </c>
      <c r="D768" s="2" t="s">
        <v>27</v>
      </c>
      <c r="E768" s="2" t="s">
        <v>24</v>
      </c>
      <c r="F768" s="2" t="s">
        <v>28</v>
      </c>
      <c r="G768" s="3">
        <v>11500000</v>
      </c>
      <c r="H768" s="3">
        <v>67000000</v>
      </c>
      <c r="I768" s="2">
        <v>77</v>
      </c>
      <c r="J768" s="2">
        <v>0</v>
      </c>
      <c r="K768" s="2">
        <v>0</v>
      </c>
      <c r="L768" s="2">
        <v>0</v>
      </c>
      <c r="M768" s="3">
        <v>1590000</v>
      </c>
      <c r="N768" s="3">
        <v>15980000</v>
      </c>
      <c r="O768" s="3">
        <v>14050000</v>
      </c>
      <c r="P768" s="3">
        <v>1160000</v>
      </c>
      <c r="Q768" s="3">
        <v>15460000</v>
      </c>
      <c r="R768" s="3">
        <v>7920000</v>
      </c>
      <c r="S768" s="3">
        <v>4740000</v>
      </c>
      <c r="T768" s="2">
        <v>0</v>
      </c>
      <c r="U768" s="2">
        <v>0</v>
      </c>
    </row>
    <row r="769" spans="1:21" hidden="1">
      <c r="A769" s="2" t="s">
        <v>801</v>
      </c>
      <c r="B769" s="2">
        <v>52</v>
      </c>
      <c r="C769" s="2" t="s">
        <v>22</v>
      </c>
      <c r="D769" s="2" t="s">
        <v>46</v>
      </c>
      <c r="E769" s="2" t="s">
        <v>24</v>
      </c>
      <c r="F769" s="2" t="s">
        <v>28</v>
      </c>
      <c r="G769" s="3">
        <v>14200000</v>
      </c>
      <c r="H769" s="3">
        <v>84000000</v>
      </c>
      <c r="I769" s="2">
        <v>126</v>
      </c>
      <c r="J769" s="2">
        <v>0</v>
      </c>
      <c r="K769" s="2">
        <v>0</v>
      </c>
      <c r="L769" s="2">
        <v>0</v>
      </c>
      <c r="M769" s="3">
        <v>26760000</v>
      </c>
      <c r="N769" s="3">
        <v>37880000</v>
      </c>
      <c r="O769" s="3">
        <v>26460000</v>
      </c>
      <c r="P769" s="3">
        <v>11310000</v>
      </c>
      <c r="Q769" s="3">
        <v>32310000</v>
      </c>
      <c r="R769" s="3">
        <v>6860000</v>
      </c>
      <c r="S769" s="3">
        <v>4000000</v>
      </c>
      <c r="T769" s="2">
        <v>0</v>
      </c>
      <c r="U769" s="2">
        <v>0</v>
      </c>
    </row>
    <row r="770" spans="1:21" hidden="1">
      <c r="A770" s="2" t="s">
        <v>802</v>
      </c>
      <c r="B770" s="2">
        <v>37</v>
      </c>
      <c r="C770" s="2" t="s">
        <v>34</v>
      </c>
      <c r="D770" s="2" t="s">
        <v>23</v>
      </c>
      <c r="E770" s="2" t="s">
        <v>38</v>
      </c>
      <c r="F770" s="2" t="s">
        <v>28</v>
      </c>
      <c r="G770" s="3">
        <v>11300000</v>
      </c>
      <c r="H770" s="3">
        <v>44000000</v>
      </c>
      <c r="I770" s="2">
        <v>56</v>
      </c>
      <c r="J770" s="2">
        <v>0</v>
      </c>
      <c r="K770" s="2">
        <v>0</v>
      </c>
      <c r="L770" s="2">
        <v>0</v>
      </c>
      <c r="M770" s="3">
        <v>11960000</v>
      </c>
      <c r="N770" s="3">
        <v>11320000</v>
      </c>
      <c r="O770" s="3">
        <v>13490000</v>
      </c>
      <c r="P770" s="3">
        <v>5850000</v>
      </c>
      <c r="Q770" s="3">
        <v>3980000</v>
      </c>
      <c r="R770" s="3">
        <v>5600000</v>
      </c>
      <c r="S770" s="3">
        <v>650000</v>
      </c>
      <c r="T770" s="2">
        <v>0</v>
      </c>
      <c r="U770" s="2">
        <v>0</v>
      </c>
    </row>
    <row r="771" spans="1:21" hidden="1">
      <c r="A771" s="2" t="s">
        <v>803</v>
      </c>
      <c r="B771" s="2">
        <v>38</v>
      </c>
      <c r="C771" s="2" t="s">
        <v>34</v>
      </c>
      <c r="D771" s="2" t="s">
        <v>23</v>
      </c>
      <c r="E771" s="2" t="s">
        <v>38</v>
      </c>
      <c r="F771" s="2" t="s">
        <v>28</v>
      </c>
      <c r="G771" s="3">
        <v>17600000</v>
      </c>
      <c r="H771" s="3">
        <v>45000000</v>
      </c>
      <c r="I771" s="2">
        <v>70</v>
      </c>
      <c r="J771" s="2">
        <v>0</v>
      </c>
      <c r="K771" s="2">
        <v>0</v>
      </c>
      <c r="L771" s="2">
        <v>0</v>
      </c>
      <c r="M771" s="3">
        <v>6800000</v>
      </c>
      <c r="N771" s="3">
        <v>8150000</v>
      </c>
      <c r="O771" s="3">
        <v>4340000</v>
      </c>
      <c r="P771" s="3">
        <v>2330000</v>
      </c>
      <c r="Q771" s="3">
        <v>2330000</v>
      </c>
      <c r="R771" s="3">
        <v>1980000</v>
      </c>
      <c r="S771" s="3">
        <v>1030000</v>
      </c>
      <c r="T771" s="2">
        <v>0</v>
      </c>
      <c r="U771" s="2">
        <v>0</v>
      </c>
    </row>
    <row r="772" spans="1:21" hidden="1">
      <c r="A772" s="2" t="s">
        <v>804</v>
      </c>
      <c r="B772" s="2">
        <v>30</v>
      </c>
      <c r="C772" s="2" t="s">
        <v>22</v>
      </c>
      <c r="D772" s="2" t="s">
        <v>23</v>
      </c>
      <c r="E772" s="2" t="s">
        <v>38</v>
      </c>
      <c r="F772" s="2" t="s">
        <v>28</v>
      </c>
      <c r="G772" s="3">
        <v>10600000</v>
      </c>
      <c r="H772" s="3">
        <v>37000000</v>
      </c>
      <c r="I772" s="2">
        <v>40</v>
      </c>
      <c r="J772" s="2">
        <v>2</v>
      </c>
      <c r="K772" s="2">
        <v>0</v>
      </c>
      <c r="L772" s="2">
        <v>0</v>
      </c>
      <c r="M772" s="3">
        <v>22300000</v>
      </c>
      <c r="N772" s="3">
        <v>20360000</v>
      </c>
      <c r="O772" s="3">
        <v>22240000</v>
      </c>
      <c r="P772" s="3">
        <v>740000</v>
      </c>
      <c r="Q772" s="3">
        <v>7290000</v>
      </c>
      <c r="R772" s="3">
        <v>9440000</v>
      </c>
      <c r="S772" s="3">
        <v>3970000</v>
      </c>
      <c r="T772" s="2">
        <v>1</v>
      </c>
      <c r="U772" s="2">
        <v>1</v>
      </c>
    </row>
    <row r="773" spans="1:21" hidden="1">
      <c r="A773" s="2" t="s">
        <v>805</v>
      </c>
      <c r="B773" s="2">
        <v>28</v>
      </c>
      <c r="C773" s="2" t="s">
        <v>22</v>
      </c>
      <c r="D773" s="2" t="s">
        <v>30</v>
      </c>
      <c r="E773" s="2" t="s">
        <v>24</v>
      </c>
      <c r="F773" s="2" t="s">
        <v>28</v>
      </c>
      <c r="G773" s="3">
        <v>6600000</v>
      </c>
      <c r="H773" s="3">
        <v>24000000</v>
      </c>
      <c r="I773" s="2">
        <v>38</v>
      </c>
      <c r="J773" s="2">
        <v>0</v>
      </c>
      <c r="K773" s="2">
        <v>0</v>
      </c>
      <c r="L773" s="2">
        <v>0</v>
      </c>
      <c r="M773" s="3">
        <v>6060000</v>
      </c>
      <c r="N773" s="3">
        <v>10920000</v>
      </c>
      <c r="O773" s="3">
        <v>12610000</v>
      </c>
      <c r="P773" s="3">
        <v>2260000</v>
      </c>
      <c r="Q773" s="3">
        <v>3860000</v>
      </c>
      <c r="R773" s="3">
        <v>2330000</v>
      </c>
      <c r="S773" s="3">
        <v>2120000</v>
      </c>
      <c r="T773" s="2">
        <v>0</v>
      </c>
      <c r="U773" s="2">
        <v>0</v>
      </c>
    </row>
    <row r="774" spans="1:21" hidden="1">
      <c r="A774" s="2" t="s">
        <v>806</v>
      </c>
      <c r="B774" s="2">
        <v>30</v>
      </c>
      <c r="C774" s="2" t="s">
        <v>22</v>
      </c>
      <c r="D774" s="2" t="s">
        <v>27</v>
      </c>
      <c r="E774" s="2" t="s">
        <v>24</v>
      </c>
      <c r="F774" s="2" t="s">
        <v>28</v>
      </c>
      <c r="G774" s="3">
        <v>9400000</v>
      </c>
      <c r="H774" s="3">
        <v>31000000</v>
      </c>
      <c r="I774" s="2">
        <v>34</v>
      </c>
      <c r="J774" s="2">
        <v>0</v>
      </c>
      <c r="K774" s="2">
        <v>0</v>
      </c>
      <c r="L774" s="2">
        <v>0</v>
      </c>
      <c r="M774" s="3">
        <v>19810000</v>
      </c>
      <c r="N774" s="3">
        <v>17230000</v>
      </c>
      <c r="O774" s="3">
        <v>16400000</v>
      </c>
      <c r="P774" s="3">
        <v>2700000</v>
      </c>
      <c r="Q774" s="3">
        <v>15280000</v>
      </c>
      <c r="R774" s="3">
        <v>4070000</v>
      </c>
      <c r="S774" s="3">
        <v>2890000</v>
      </c>
      <c r="T774" s="2">
        <v>0</v>
      </c>
      <c r="U774" s="2">
        <v>0</v>
      </c>
    </row>
    <row r="775" spans="1:21" hidden="1">
      <c r="A775" s="2" t="s">
        <v>807</v>
      </c>
      <c r="B775" s="2">
        <v>30</v>
      </c>
      <c r="C775" s="2" t="s">
        <v>22</v>
      </c>
      <c r="D775" s="2" t="s">
        <v>23</v>
      </c>
      <c r="E775" s="2" t="s">
        <v>38</v>
      </c>
      <c r="F775" s="2" t="s">
        <v>48</v>
      </c>
      <c r="G775" s="3">
        <v>14400000</v>
      </c>
      <c r="H775" s="3">
        <v>70000000</v>
      </c>
      <c r="I775" s="2">
        <v>72</v>
      </c>
      <c r="J775" s="2">
        <v>0</v>
      </c>
      <c r="K775" s="2">
        <v>0</v>
      </c>
      <c r="L775" s="2">
        <v>0</v>
      </c>
      <c r="M775" s="3">
        <v>31700000</v>
      </c>
      <c r="N775" s="3">
        <v>26170000</v>
      </c>
      <c r="O775" s="3">
        <v>26850000</v>
      </c>
      <c r="P775" s="3">
        <v>15220000</v>
      </c>
      <c r="Q775" s="3">
        <v>16750000</v>
      </c>
      <c r="R775" s="3">
        <v>11110000</v>
      </c>
      <c r="S775" s="3">
        <v>2670000</v>
      </c>
      <c r="T775" s="2">
        <v>0</v>
      </c>
      <c r="U775" s="2">
        <v>0</v>
      </c>
    </row>
    <row r="776" spans="1:21" hidden="1">
      <c r="A776" s="2" t="s">
        <v>808</v>
      </c>
      <c r="B776" s="2">
        <v>35</v>
      </c>
      <c r="C776" s="2" t="s">
        <v>34</v>
      </c>
      <c r="D776" s="2" t="s">
        <v>46</v>
      </c>
      <c r="E776" s="2" t="s">
        <v>24</v>
      </c>
      <c r="F776" s="2" t="s">
        <v>48</v>
      </c>
      <c r="G776" s="3">
        <v>14600000</v>
      </c>
      <c r="H776" s="3">
        <v>83000000</v>
      </c>
      <c r="I776" s="2">
        <v>50</v>
      </c>
      <c r="J776" s="2">
        <v>1</v>
      </c>
      <c r="K776" s="2">
        <v>0</v>
      </c>
      <c r="L776" s="2">
        <v>0</v>
      </c>
      <c r="M776" s="3">
        <v>46470000</v>
      </c>
      <c r="N776" s="3">
        <v>44920000</v>
      </c>
      <c r="O776" s="3">
        <v>52800000</v>
      </c>
      <c r="P776" s="3">
        <v>12560000</v>
      </c>
      <c r="Q776" s="3">
        <v>7230000</v>
      </c>
      <c r="R776" s="3">
        <v>5660000</v>
      </c>
      <c r="S776" s="3">
        <v>5250000</v>
      </c>
      <c r="T776" s="2">
        <v>2</v>
      </c>
      <c r="U776" s="2">
        <v>0</v>
      </c>
    </row>
    <row r="777" spans="1:21" hidden="1">
      <c r="A777" s="2" t="s">
        <v>809</v>
      </c>
      <c r="B777" s="2">
        <v>24</v>
      </c>
      <c r="C777" s="2" t="s">
        <v>34</v>
      </c>
      <c r="D777" s="2" t="s">
        <v>30</v>
      </c>
      <c r="E777" s="2" t="s">
        <v>38</v>
      </c>
      <c r="F777" s="2" t="s">
        <v>41</v>
      </c>
      <c r="G777" s="3">
        <v>5000000</v>
      </c>
      <c r="H777" s="3">
        <v>27000000</v>
      </c>
      <c r="I777" s="2">
        <v>35</v>
      </c>
      <c r="J777" s="2">
        <v>0</v>
      </c>
      <c r="K777" s="2">
        <v>0</v>
      </c>
      <c r="L777" s="2">
        <v>0</v>
      </c>
      <c r="M777" s="3">
        <v>220000</v>
      </c>
      <c r="N777" s="3">
        <v>0</v>
      </c>
      <c r="O777" s="3">
        <v>590000</v>
      </c>
      <c r="P777" s="3">
        <v>220000</v>
      </c>
      <c r="Q777" s="3">
        <v>0</v>
      </c>
      <c r="R777" s="3">
        <v>580000</v>
      </c>
      <c r="S777" s="3">
        <v>620000</v>
      </c>
      <c r="T777" s="2">
        <v>1</v>
      </c>
      <c r="U777" s="2">
        <v>0</v>
      </c>
    </row>
    <row r="778" spans="1:21" hidden="1">
      <c r="A778" s="2" t="s">
        <v>810</v>
      </c>
      <c r="B778" s="2">
        <v>64</v>
      </c>
      <c r="C778" s="2" t="s">
        <v>34</v>
      </c>
      <c r="D778" s="2" t="s">
        <v>23</v>
      </c>
      <c r="E778" s="2" t="s">
        <v>24</v>
      </c>
      <c r="F778" s="2" t="s">
        <v>48</v>
      </c>
      <c r="G778" s="3">
        <v>20300000</v>
      </c>
      <c r="H778" s="3">
        <v>114000000</v>
      </c>
      <c r="I778" s="2">
        <v>201</v>
      </c>
      <c r="J778" s="2">
        <v>0</v>
      </c>
      <c r="K778" s="2">
        <v>0</v>
      </c>
      <c r="L778" s="2">
        <v>0</v>
      </c>
      <c r="M778" s="3">
        <v>22730000</v>
      </c>
      <c r="N778" s="3">
        <v>18760000</v>
      </c>
      <c r="O778" s="3">
        <v>25620000</v>
      </c>
      <c r="P778" s="3">
        <v>8940000</v>
      </c>
      <c r="Q778" s="3">
        <v>4780000</v>
      </c>
      <c r="R778" s="3">
        <v>8000000</v>
      </c>
      <c r="S778" s="3">
        <v>5050000</v>
      </c>
      <c r="T778" s="2">
        <v>0</v>
      </c>
      <c r="U778" s="2">
        <v>0</v>
      </c>
    </row>
    <row r="779" spans="1:21" hidden="1">
      <c r="A779" s="2" t="s">
        <v>811</v>
      </c>
      <c r="B779" s="2">
        <v>40</v>
      </c>
      <c r="C779" s="2" t="s">
        <v>34</v>
      </c>
      <c r="D779" s="2" t="s">
        <v>30</v>
      </c>
      <c r="E779" s="2" t="s">
        <v>24</v>
      </c>
      <c r="F779" s="2" t="s">
        <v>41</v>
      </c>
      <c r="G779" s="3">
        <v>14800000</v>
      </c>
      <c r="H779" s="3">
        <v>73000000</v>
      </c>
      <c r="I779" s="2">
        <v>111</v>
      </c>
      <c r="J779" s="2">
        <v>2</v>
      </c>
      <c r="K779" s="2">
        <v>0</v>
      </c>
      <c r="L779" s="2">
        <v>0</v>
      </c>
      <c r="M779" s="3">
        <v>65650000</v>
      </c>
      <c r="N779" s="3">
        <v>51260000</v>
      </c>
      <c r="O779" s="3">
        <v>50380000</v>
      </c>
      <c r="P779" s="3">
        <v>10490000</v>
      </c>
      <c r="Q779" s="3">
        <v>13430000</v>
      </c>
      <c r="R779" s="3">
        <v>13610000</v>
      </c>
      <c r="S779" s="3">
        <v>3550000</v>
      </c>
      <c r="T779" s="2">
        <v>1</v>
      </c>
      <c r="U779" s="2">
        <v>1</v>
      </c>
    </row>
    <row r="780" spans="1:21" hidden="1">
      <c r="A780" s="2" t="s">
        <v>812</v>
      </c>
      <c r="B780" s="2">
        <v>30</v>
      </c>
      <c r="C780" s="2" t="s">
        <v>22</v>
      </c>
      <c r="D780" s="2" t="s">
        <v>27</v>
      </c>
      <c r="E780" s="2" t="s">
        <v>24</v>
      </c>
      <c r="F780" s="2" t="s">
        <v>48</v>
      </c>
      <c r="G780" s="3">
        <v>9500000</v>
      </c>
      <c r="H780" s="3">
        <v>33000000</v>
      </c>
      <c r="I780" s="2">
        <v>92</v>
      </c>
      <c r="J780" s="2">
        <v>0</v>
      </c>
      <c r="K780" s="2">
        <v>0</v>
      </c>
      <c r="L780" s="2">
        <v>3</v>
      </c>
      <c r="M780" s="3">
        <v>19960000</v>
      </c>
      <c r="N780" s="3">
        <v>14760000</v>
      </c>
      <c r="O780" s="3">
        <v>13980000</v>
      </c>
      <c r="P780" s="3">
        <v>7920000</v>
      </c>
      <c r="Q780" s="3">
        <v>6520000</v>
      </c>
      <c r="R780" s="3">
        <v>1510000</v>
      </c>
      <c r="S780" s="3">
        <v>1830000</v>
      </c>
      <c r="T780" s="2">
        <v>1</v>
      </c>
      <c r="U780" s="2">
        <v>0</v>
      </c>
    </row>
    <row r="781" spans="1:21" hidden="1">
      <c r="A781" s="2" t="s">
        <v>813</v>
      </c>
      <c r="B781" s="2">
        <v>28</v>
      </c>
      <c r="C781" s="2" t="s">
        <v>34</v>
      </c>
      <c r="D781" s="2" t="s">
        <v>23</v>
      </c>
      <c r="E781" s="2" t="s">
        <v>38</v>
      </c>
      <c r="F781" s="2" t="s">
        <v>28</v>
      </c>
      <c r="G781" s="3">
        <v>8600000</v>
      </c>
      <c r="H781" s="3">
        <v>27000000</v>
      </c>
      <c r="I781" s="2">
        <v>47</v>
      </c>
      <c r="J781" s="2">
        <v>0</v>
      </c>
      <c r="K781" s="2">
        <v>0</v>
      </c>
      <c r="L781" s="2">
        <v>1</v>
      </c>
      <c r="M781" s="3">
        <v>680000</v>
      </c>
      <c r="N781" s="3">
        <v>5190000</v>
      </c>
      <c r="O781" s="3">
        <v>6620000</v>
      </c>
      <c r="P781" s="3">
        <v>440000</v>
      </c>
      <c r="Q781" s="3">
        <v>3310000</v>
      </c>
      <c r="R781" s="3">
        <v>2140000</v>
      </c>
      <c r="S781" s="3">
        <v>570000</v>
      </c>
      <c r="T781" s="2">
        <v>1</v>
      </c>
      <c r="U781" s="2">
        <v>0</v>
      </c>
    </row>
    <row r="782" spans="1:21" hidden="1">
      <c r="A782" s="2" t="s">
        <v>814</v>
      </c>
      <c r="B782" s="2">
        <v>35</v>
      </c>
      <c r="C782" s="2" t="s">
        <v>34</v>
      </c>
      <c r="D782" s="2" t="s">
        <v>30</v>
      </c>
      <c r="E782" s="2" t="s">
        <v>38</v>
      </c>
      <c r="F782" s="2" t="s">
        <v>25</v>
      </c>
      <c r="G782" s="3">
        <v>7800000</v>
      </c>
      <c r="H782" s="3">
        <v>39000000</v>
      </c>
      <c r="I782" s="2">
        <v>86</v>
      </c>
      <c r="J782" s="2">
        <v>2</v>
      </c>
      <c r="K782" s="2">
        <v>0</v>
      </c>
      <c r="L782" s="2">
        <v>0</v>
      </c>
      <c r="M782" s="3">
        <v>18900000</v>
      </c>
      <c r="N782" s="3">
        <v>14780000</v>
      </c>
      <c r="O782" s="3">
        <v>3600000</v>
      </c>
      <c r="P782" s="3">
        <v>6900000</v>
      </c>
      <c r="Q782" s="3">
        <v>3440000</v>
      </c>
      <c r="R782" s="3">
        <v>2040000</v>
      </c>
      <c r="S782" s="3">
        <v>1060000</v>
      </c>
      <c r="T782" s="2">
        <v>1</v>
      </c>
      <c r="U782" s="2">
        <v>1</v>
      </c>
    </row>
    <row r="783" spans="1:21" hidden="1">
      <c r="A783" s="2" t="s">
        <v>815</v>
      </c>
      <c r="B783" s="2">
        <v>24</v>
      </c>
      <c r="C783" s="2" t="s">
        <v>34</v>
      </c>
      <c r="D783" s="2" t="s">
        <v>23</v>
      </c>
      <c r="E783" s="2" t="s">
        <v>38</v>
      </c>
      <c r="F783" s="2" t="s">
        <v>28</v>
      </c>
      <c r="G783" s="3">
        <v>7000000</v>
      </c>
      <c r="H783" s="3">
        <v>24000000</v>
      </c>
      <c r="I783" s="2">
        <v>22</v>
      </c>
      <c r="J783" s="2">
        <v>0</v>
      </c>
      <c r="K783" s="2">
        <v>0</v>
      </c>
      <c r="L783" s="2">
        <v>0</v>
      </c>
      <c r="M783" s="3">
        <v>6590000</v>
      </c>
      <c r="N783" s="3">
        <v>9670000</v>
      </c>
      <c r="O783" s="3">
        <v>8390000</v>
      </c>
      <c r="P783" s="3">
        <v>3260000</v>
      </c>
      <c r="Q783" s="3">
        <v>4410000</v>
      </c>
      <c r="R783" s="3">
        <v>4390000</v>
      </c>
      <c r="S783" s="3">
        <v>240000</v>
      </c>
      <c r="T783" s="2">
        <v>0</v>
      </c>
      <c r="U783" s="2">
        <v>0</v>
      </c>
    </row>
    <row r="784" spans="1:21" hidden="1">
      <c r="A784" s="2" t="s">
        <v>816</v>
      </c>
      <c r="B784" s="2">
        <v>27</v>
      </c>
      <c r="C784" s="2" t="s">
        <v>22</v>
      </c>
      <c r="D784" s="2" t="s">
        <v>27</v>
      </c>
      <c r="E784" s="2" t="s">
        <v>24</v>
      </c>
      <c r="F784" s="2" t="s">
        <v>48</v>
      </c>
      <c r="G784" s="3">
        <v>10500000</v>
      </c>
      <c r="H784" s="3">
        <v>46000000</v>
      </c>
      <c r="I784" s="2">
        <v>67</v>
      </c>
      <c r="J784" s="2">
        <v>2</v>
      </c>
      <c r="K784" s="2">
        <v>0</v>
      </c>
      <c r="L784" s="2">
        <v>0</v>
      </c>
      <c r="M784" s="3">
        <v>17070000</v>
      </c>
      <c r="N784" s="3">
        <v>20430000</v>
      </c>
      <c r="O784" s="3">
        <v>21930000</v>
      </c>
      <c r="P784" s="3">
        <v>3580000</v>
      </c>
      <c r="Q784" s="3">
        <v>18260000</v>
      </c>
      <c r="R784" s="3">
        <v>8530000</v>
      </c>
      <c r="S784" s="3">
        <v>2430000</v>
      </c>
      <c r="T784" s="2">
        <v>1</v>
      </c>
      <c r="U784" s="2">
        <v>0</v>
      </c>
    </row>
    <row r="785" spans="1:21" hidden="1">
      <c r="A785" s="2" t="s">
        <v>817</v>
      </c>
      <c r="B785" s="2">
        <v>36</v>
      </c>
      <c r="C785" s="2" t="s">
        <v>22</v>
      </c>
      <c r="D785" s="2" t="s">
        <v>27</v>
      </c>
      <c r="E785" s="2" t="s">
        <v>38</v>
      </c>
      <c r="F785" s="2" t="s">
        <v>48</v>
      </c>
      <c r="G785" s="3">
        <v>11500000</v>
      </c>
      <c r="H785" s="3">
        <v>48000000</v>
      </c>
      <c r="I785" s="2">
        <v>55</v>
      </c>
      <c r="J785" s="2">
        <v>1</v>
      </c>
      <c r="K785" s="2">
        <v>2</v>
      </c>
      <c r="L785" s="2">
        <v>1</v>
      </c>
      <c r="M785" s="3">
        <v>13920000</v>
      </c>
      <c r="N785" s="3">
        <v>14760000</v>
      </c>
      <c r="O785" s="3">
        <v>25620000</v>
      </c>
      <c r="P785" s="3">
        <v>2610000</v>
      </c>
      <c r="Q785" s="3">
        <v>5260000</v>
      </c>
      <c r="R785" s="3">
        <v>11550000</v>
      </c>
      <c r="S785" s="3">
        <v>1880000</v>
      </c>
      <c r="T785" s="2">
        <v>3</v>
      </c>
      <c r="U785" s="2">
        <v>1</v>
      </c>
    </row>
    <row r="786" spans="1:21" hidden="1">
      <c r="A786" s="2" t="s">
        <v>818</v>
      </c>
      <c r="B786" s="2">
        <v>32</v>
      </c>
      <c r="C786" s="2" t="s">
        <v>22</v>
      </c>
      <c r="D786" s="2" t="s">
        <v>27</v>
      </c>
      <c r="E786" s="2" t="s">
        <v>38</v>
      </c>
      <c r="F786" s="2" t="s">
        <v>48</v>
      </c>
      <c r="G786" s="3">
        <v>7100000</v>
      </c>
      <c r="H786" s="3">
        <v>20000000</v>
      </c>
      <c r="I786" s="2">
        <v>65</v>
      </c>
      <c r="J786" s="2">
        <v>0</v>
      </c>
      <c r="K786" s="2">
        <v>0</v>
      </c>
      <c r="L786" s="2">
        <v>0</v>
      </c>
      <c r="M786" s="3">
        <v>10760000</v>
      </c>
      <c r="N786" s="3">
        <v>5690000</v>
      </c>
      <c r="O786" s="3">
        <v>8270000</v>
      </c>
      <c r="P786" s="3">
        <v>2090000</v>
      </c>
      <c r="Q786" s="3">
        <v>5360000</v>
      </c>
      <c r="R786" s="3">
        <v>3120000</v>
      </c>
      <c r="S786" s="3">
        <v>630000</v>
      </c>
      <c r="T786" s="2">
        <v>0</v>
      </c>
      <c r="U786" s="2">
        <v>0</v>
      </c>
    </row>
    <row r="787" spans="1:21" hidden="1">
      <c r="A787" s="2" t="s">
        <v>819</v>
      </c>
      <c r="B787" s="2">
        <v>43</v>
      </c>
      <c r="C787" s="2" t="s">
        <v>34</v>
      </c>
      <c r="D787" s="2" t="s">
        <v>30</v>
      </c>
      <c r="E787" s="2" t="s">
        <v>24</v>
      </c>
      <c r="F787" s="2" t="s">
        <v>28</v>
      </c>
      <c r="G787" s="3">
        <v>8900000</v>
      </c>
      <c r="H787" s="3">
        <v>36000000</v>
      </c>
      <c r="I787" s="2">
        <v>106</v>
      </c>
      <c r="J787" s="2">
        <v>3</v>
      </c>
      <c r="K787" s="2">
        <v>2</v>
      </c>
      <c r="L787" s="2">
        <v>0</v>
      </c>
      <c r="M787" s="3">
        <v>18670000</v>
      </c>
      <c r="N787" s="3">
        <v>17870000</v>
      </c>
      <c r="O787" s="3">
        <v>19520000</v>
      </c>
      <c r="P787" s="3">
        <v>780000</v>
      </c>
      <c r="Q787" s="3">
        <v>510000</v>
      </c>
      <c r="R787" s="3">
        <v>7200000</v>
      </c>
      <c r="S787" s="3">
        <v>3210000</v>
      </c>
      <c r="T787" s="2">
        <v>3</v>
      </c>
      <c r="U787" s="2">
        <v>1</v>
      </c>
    </row>
    <row r="788" spans="1:21" hidden="1">
      <c r="A788" s="2" t="s">
        <v>820</v>
      </c>
      <c r="B788" s="2">
        <v>37</v>
      </c>
      <c r="C788" s="2" t="s">
        <v>22</v>
      </c>
      <c r="D788" s="2" t="s">
        <v>23</v>
      </c>
      <c r="E788" s="2" t="s">
        <v>24</v>
      </c>
      <c r="F788" s="2" t="s">
        <v>31</v>
      </c>
      <c r="G788" s="3">
        <v>11000000</v>
      </c>
      <c r="H788" s="3">
        <v>56000000</v>
      </c>
      <c r="I788" s="2">
        <v>91</v>
      </c>
      <c r="J788" s="2">
        <v>0</v>
      </c>
      <c r="K788" s="2">
        <v>0</v>
      </c>
      <c r="L788" s="2">
        <v>0</v>
      </c>
      <c r="M788" s="3">
        <v>21090000</v>
      </c>
      <c r="N788" s="3">
        <v>13470000</v>
      </c>
      <c r="O788" s="3">
        <v>17200000</v>
      </c>
      <c r="P788" s="3">
        <v>7410000</v>
      </c>
      <c r="Q788" s="3">
        <v>4830000</v>
      </c>
      <c r="R788" s="3">
        <v>6310000</v>
      </c>
      <c r="S788" s="3">
        <v>970000</v>
      </c>
      <c r="T788" s="2">
        <v>0</v>
      </c>
      <c r="U788" s="2">
        <v>0</v>
      </c>
    </row>
    <row r="789" spans="1:21" hidden="1">
      <c r="A789" s="2" t="s">
        <v>821</v>
      </c>
      <c r="B789" s="2">
        <v>31</v>
      </c>
      <c r="C789" s="2" t="s">
        <v>22</v>
      </c>
      <c r="D789" s="2" t="s">
        <v>46</v>
      </c>
      <c r="E789" s="2" t="s">
        <v>38</v>
      </c>
      <c r="F789" s="2" t="s">
        <v>28</v>
      </c>
      <c r="G789" s="3">
        <v>13800000</v>
      </c>
      <c r="H789" s="3">
        <v>47000000</v>
      </c>
      <c r="I789" s="2">
        <v>28</v>
      </c>
      <c r="J789" s="2">
        <v>0</v>
      </c>
      <c r="K789" s="2">
        <v>0</v>
      </c>
      <c r="L789" s="2">
        <v>0</v>
      </c>
      <c r="M789" s="3">
        <v>18650000</v>
      </c>
      <c r="N789" s="3">
        <v>23180000</v>
      </c>
      <c r="O789" s="3">
        <v>12190000</v>
      </c>
      <c r="P789" s="3">
        <v>1050000</v>
      </c>
      <c r="Q789" s="3">
        <v>23880000</v>
      </c>
      <c r="R789" s="3">
        <v>3850000</v>
      </c>
      <c r="S789" s="3">
        <v>2060000</v>
      </c>
      <c r="T789" s="2">
        <v>0</v>
      </c>
      <c r="U789" s="2">
        <v>0</v>
      </c>
    </row>
    <row r="790" spans="1:21" hidden="1">
      <c r="A790" s="2" t="s">
        <v>822</v>
      </c>
      <c r="B790" s="2">
        <v>36</v>
      </c>
      <c r="C790" s="2" t="s">
        <v>22</v>
      </c>
      <c r="D790" s="2" t="s">
        <v>23</v>
      </c>
      <c r="E790" s="2" t="s">
        <v>24</v>
      </c>
      <c r="F790" s="2" t="s">
        <v>28</v>
      </c>
      <c r="G790" s="3">
        <v>11300000</v>
      </c>
      <c r="H790" s="3">
        <v>40000000</v>
      </c>
      <c r="I790" s="2">
        <v>55</v>
      </c>
      <c r="J790" s="2">
        <v>0</v>
      </c>
      <c r="K790" s="2">
        <v>0</v>
      </c>
      <c r="L790" s="2">
        <v>0</v>
      </c>
      <c r="M790" s="3">
        <v>13650000</v>
      </c>
      <c r="N790" s="3">
        <v>14610000</v>
      </c>
      <c r="O790" s="3">
        <v>13600000</v>
      </c>
      <c r="P790" s="3">
        <v>4150000</v>
      </c>
      <c r="Q790" s="3">
        <v>7810000</v>
      </c>
      <c r="R790" s="3">
        <v>5340000</v>
      </c>
      <c r="S790" s="3">
        <v>750000</v>
      </c>
      <c r="T790" s="2">
        <v>1</v>
      </c>
      <c r="U790" s="2">
        <v>0</v>
      </c>
    </row>
    <row r="791" spans="1:21" hidden="1">
      <c r="A791" s="2" t="s">
        <v>823</v>
      </c>
      <c r="B791" s="2">
        <v>34</v>
      </c>
      <c r="C791" s="2" t="s">
        <v>22</v>
      </c>
      <c r="D791" s="2" t="s">
        <v>23</v>
      </c>
      <c r="E791" s="2" t="s">
        <v>24</v>
      </c>
      <c r="F791" s="2" t="s">
        <v>28</v>
      </c>
      <c r="G791" s="3">
        <v>15200000</v>
      </c>
      <c r="H791" s="3">
        <v>97000000</v>
      </c>
      <c r="I791" s="2">
        <v>95</v>
      </c>
      <c r="J791" s="2">
        <v>0</v>
      </c>
      <c r="K791" s="2">
        <v>0</v>
      </c>
      <c r="L791" s="2">
        <v>0</v>
      </c>
      <c r="M791" s="3">
        <v>30220000</v>
      </c>
      <c r="N791" s="3">
        <v>49250000</v>
      </c>
      <c r="O791" s="3">
        <v>43180000</v>
      </c>
      <c r="P791" s="3">
        <v>7530000</v>
      </c>
      <c r="Q791" s="3">
        <v>43750000</v>
      </c>
      <c r="R791" s="3">
        <v>14010000</v>
      </c>
      <c r="S791" s="3">
        <v>2610000</v>
      </c>
      <c r="T791" s="2">
        <v>0</v>
      </c>
      <c r="U791" s="2">
        <v>0</v>
      </c>
    </row>
    <row r="792" spans="1:21" hidden="1">
      <c r="A792" s="2" t="s">
        <v>824</v>
      </c>
      <c r="B792" s="2">
        <v>45</v>
      </c>
      <c r="C792" s="2" t="s">
        <v>22</v>
      </c>
      <c r="D792" s="2" t="s">
        <v>23</v>
      </c>
      <c r="E792" s="2" t="s">
        <v>38</v>
      </c>
      <c r="F792" s="2" t="s">
        <v>28</v>
      </c>
      <c r="G792" s="3">
        <v>15700000</v>
      </c>
      <c r="H792" s="3">
        <v>69000000</v>
      </c>
      <c r="I792" s="2">
        <v>200</v>
      </c>
      <c r="J792" s="2">
        <v>0</v>
      </c>
      <c r="K792" s="2">
        <v>0</v>
      </c>
      <c r="L792" s="2">
        <v>0</v>
      </c>
      <c r="M792" s="3">
        <v>46920000</v>
      </c>
      <c r="N792" s="3">
        <v>38220000</v>
      </c>
      <c r="O792" s="3">
        <v>29350000</v>
      </c>
      <c r="P792" s="3">
        <v>20110000</v>
      </c>
      <c r="Q792" s="3">
        <v>15070000</v>
      </c>
      <c r="R792" s="3">
        <v>3000000</v>
      </c>
      <c r="S792" s="3">
        <v>3920000</v>
      </c>
      <c r="T792" s="2">
        <v>0</v>
      </c>
      <c r="U792" s="2">
        <v>0</v>
      </c>
    </row>
    <row r="793" spans="1:21" hidden="1">
      <c r="A793" s="2" t="s">
        <v>825</v>
      </c>
      <c r="B793" s="2">
        <v>36</v>
      </c>
      <c r="C793" s="2" t="s">
        <v>22</v>
      </c>
      <c r="D793" s="2" t="s">
        <v>30</v>
      </c>
      <c r="E793" s="2" t="s">
        <v>24</v>
      </c>
      <c r="F793" s="2" t="s">
        <v>48</v>
      </c>
      <c r="G793" s="3">
        <v>16100000</v>
      </c>
      <c r="H793" s="3">
        <v>71000000</v>
      </c>
      <c r="I793" s="2">
        <v>78</v>
      </c>
      <c r="J793" s="2">
        <v>0</v>
      </c>
      <c r="K793" s="2">
        <v>0</v>
      </c>
      <c r="L793" s="2">
        <v>0</v>
      </c>
      <c r="M793" s="3">
        <v>30610000</v>
      </c>
      <c r="N793" s="3">
        <v>21650000</v>
      </c>
      <c r="O793" s="3">
        <v>31630000</v>
      </c>
      <c r="P793" s="3">
        <v>9770000</v>
      </c>
      <c r="Q793" s="3">
        <v>7050000</v>
      </c>
      <c r="R793" s="3">
        <v>10380000</v>
      </c>
      <c r="S793" s="3">
        <v>3000000</v>
      </c>
      <c r="T793" s="2">
        <v>0</v>
      </c>
      <c r="U793" s="2">
        <v>0</v>
      </c>
    </row>
    <row r="794" spans="1:21" hidden="1">
      <c r="A794" s="2" t="s">
        <v>826</v>
      </c>
      <c r="B794" s="2">
        <v>37</v>
      </c>
      <c r="C794" s="2" t="s">
        <v>22</v>
      </c>
      <c r="D794" s="2" t="s">
        <v>27</v>
      </c>
      <c r="E794" s="2" t="s">
        <v>31</v>
      </c>
      <c r="F794" s="2" t="s">
        <v>48</v>
      </c>
      <c r="G794" s="3">
        <v>7300000</v>
      </c>
      <c r="H794" s="3">
        <v>36000000</v>
      </c>
      <c r="I794" s="2">
        <v>94</v>
      </c>
      <c r="J794" s="2">
        <v>1</v>
      </c>
      <c r="K794" s="2">
        <v>3</v>
      </c>
      <c r="L794" s="2">
        <v>2</v>
      </c>
      <c r="M794" s="3">
        <v>26310000</v>
      </c>
      <c r="N794" s="3">
        <v>26040000</v>
      </c>
      <c r="O794" s="3">
        <v>30280000</v>
      </c>
      <c r="P794" s="3">
        <v>3450000</v>
      </c>
      <c r="Q794" s="3">
        <v>800000</v>
      </c>
      <c r="R794" s="3">
        <v>4380000</v>
      </c>
      <c r="S794" s="3">
        <v>3260000</v>
      </c>
      <c r="T794" s="2">
        <v>3</v>
      </c>
      <c r="U794" s="2">
        <v>1</v>
      </c>
    </row>
    <row r="795" spans="1:21" hidden="1">
      <c r="A795" s="2" t="s">
        <v>827</v>
      </c>
      <c r="B795" s="2">
        <v>43</v>
      </c>
      <c r="C795" s="2" t="s">
        <v>22</v>
      </c>
      <c r="D795" s="2" t="s">
        <v>27</v>
      </c>
      <c r="E795" s="2" t="s">
        <v>24</v>
      </c>
      <c r="F795" s="2" t="s">
        <v>41</v>
      </c>
      <c r="G795" s="3">
        <v>7300000</v>
      </c>
      <c r="H795" s="3">
        <v>41000000</v>
      </c>
      <c r="I795" s="2">
        <v>107</v>
      </c>
      <c r="J795" s="2">
        <v>3</v>
      </c>
      <c r="K795" s="2">
        <v>3</v>
      </c>
      <c r="L795" s="2">
        <v>3</v>
      </c>
      <c r="M795" s="3">
        <v>33030000</v>
      </c>
      <c r="N795" s="3">
        <v>30300000</v>
      </c>
      <c r="O795" s="3">
        <v>29520000</v>
      </c>
      <c r="P795" s="3">
        <v>480000</v>
      </c>
      <c r="Q795" s="3">
        <v>740000</v>
      </c>
      <c r="R795" s="3">
        <v>780000</v>
      </c>
      <c r="S795" s="3">
        <v>2150000</v>
      </c>
      <c r="T795" s="2">
        <v>3</v>
      </c>
      <c r="U795" s="2">
        <v>1</v>
      </c>
    </row>
    <row r="796" spans="1:21" hidden="1">
      <c r="A796" s="2" t="s">
        <v>828</v>
      </c>
      <c r="B796" s="2">
        <v>39</v>
      </c>
      <c r="C796" s="2" t="s">
        <v>34</v>
      </c>
      <c r="D796" s="2" t="s">
        <v>23</v>
      </c>
      <c r="E796" s="2" t="s">
        <v>24</v>
      </c>
      <c r="F796" s="2" t="s">
        <v>28</v>
      </c>
      <c r="G796" s="3">
        <v>13400000</v>
      </c>
      <c r="H796" s="3">
        <v>30000000</v>
      </c>
      <c r="I796" s="2">
        <v>107</v>
      </c>
      <c r="J796" s="2">
        <v>0</v>
      </c>
      <c r="K796" s="2">
        <v>0</v>
      </c>
      <c r="L796" s="2">
        <v>1</v>
      </c>
      <c r="M796" s="3">
        <v>13160000</v>
      </c>
      <c r="N796" s="3">
        <v>7860000</v>
      </c>
      <c r="O796" s="3">
        <v>11550000</v>
      </c>
      <c r="P796" s="3">
        <v>6090000</v>
      </c>
      <c r="Q796" s="3">
        <v>3170000</v>
      </c>
      <c r="R796" s="3">
        <v>4160000</v>
      </c>
      <c r="S796" s="3">
        <v>1300000</v>
      </c>
      <c r="T796" s="2">
        <v>1</v>
      </c>
      <c r="U796" s="2">
        <v>0</v>
      </c>
    </row>
    <row r="797" spans="1:21" hidden="1">
      <c r="A797" s="2" t="s">
        <v>829</v>
      </c>
      <c r="B797" s="2">
        <v>41</v>
      </c>
      <c r="C797" s="2" t="s">
        <v>34</v>
      </c>
      <c r="D797" s="2" t="s">
        <v>23</v>
      </c>
      <c r="E797" s="2" t="s">
        <v>31</v>
      </c>
      <c r="F797" s="2" t="s">
        <v>28</v>
      </c>
      <c r="G797" s="3">
        <v>23800000</v>
      </c>
      <c r="H797" s="3">
        <v>156000000</v>
      </c>
      <c r="I797" s="2">
        <v>145</v>
      </c>
      <c r="J797" s="2">
        <v>0</v>
      </c>
      <c r="K797" s="2">
        <v>0</v>
      </c>
      <c r="L797" s="2">
        <v>0</v>
      </c>
      <c r="M797" s="3">
        <v>132770000</v>
      </c>
      <c r="N797" s="3">
        <v>100270000</v>
      </c>
      <c r="O797" s="3">
        <v>97890000</v>
      </c>
      <c r="P797" s="3">
        <v>35570000</v>
      </c>
      <c r="Q797" s="3">
        <v>35700000</v>
      </c>
      <c r="R797" s="3">
        <v>30410000</v>
      </c>
      <c r="S797" s="3">
        <v>7370000</v>
      </c>
      <c r="T797" s="2">
        <v>0</v>
      </c>
      <c r="U797" s="2">
        <v>1</v>
      </c>
    </row>
    <row r="798" spans="1:21" hidden="1">
      <c r="A798" s="2" t="s">
        <v>830</v>
      </c>
      <c r="B798" s="2">
        <v>41</v>
      </c>
      <c r="C798" s="2" t="s">
        <v>34</v>
      </c>
      <c r="D798" s="2" t="s">
        <v>46</v>
      </c>
      <c r="E798" s="2" t="s">
        <v>24</v>
      </c>
      <c r="F798" s="2" t="s">
        <v>48</v>
      </c>
      <c r="G798" s="3">
        <v>15300000</v>
      </c>
      <c r="H798" s="3">
        <v>64000000</v>
      </c>
      <c r="I798" s="2">
        <v>123</v>
      </c>
      <c r="J798" s="2">
        <v>3</v>
      </c>
      <c r="K798" s="2">
        <v>0</v>
      </c>
      <c r="L798" s="2">
        <v>0</v>
      </c>
      <c r="M798" s="3">
        <v>42570000</v>
      </c>
      <c r="N798" s="3">
        <v>36880000</v>
      </c>
      <c r="O798" s="3">
        <v>29080000</v>
      </c>
      <c r="P798" s="3">
        <v>1370000</v>
      </c>
      <c r="Q798" s="3">
        <v>15180000</v>
      </c>
      <c r="R798" s="3">
        <v>6410000</v>
      </c>
      <c r="S798" s="3">
        <v>4600000</v>
      </c>
      <c r="T798" s="2">
        <v>1</v>
      </c>
      <c r="U798" s="2">
        <v>0</v>
      </c>
    </row>
    <row r="799" spans="1:21" hidden="1">
      <c r="A799" s="2" t="s">
        <v>831</v>
      </c>
      <c r="B799" s="2">
        <v>39</v>
      </c>
      <c r="C799" s="2" t="s">
        <v>34</v>
      </c>
      <c r="D799" s="2" t="s">
        <v>30</v>
      </c>
      <c r="E799" s="2" t="s">
        <v>38</v>
      </c>
      <c r="F799" s="2" t="s">
        <v>28</v>
      </c>
      <c r="G799" s="3">
        <v>5100000</v>
      </c>
      <c r="H799" s="3">
        <v>29000000</v>
      </c>
      <c r="I799" s="2">
        <v>111</v>
      </c>
      <c r="J799" s="2">
        <v>0</v>
      </c>
      <c r="K799" s="2">
        <v>2</v>
      </c>
      <c r="L799" s="2">
        <v>3</v>
      </c>
      <c r="M799" s="3">
        <v>13760000</v>
      </c>
      <c r="N799" s="3">
        <v>8890000</v>
      </c>
      <c r="O799" s="3">
        <v>10440000</v>
      </c>
      <c r="P799" s="3">
        <v>1730000</v>
      </c>
      <c r="Q799" s="3">
        <v>1260000</v>
      </c>
      <c r="R799" s="3">
        <v>1020000</v>
      </c>
      <c r="S799" s="3">
        <v>920000</v>
      </c>
      <c r="T799" s="2">
        <v>3</v>
      </c>
      <c r="U799" s="2">
        <v>1</v>
      </c>
    </row>
    <row r="800" spans="1:21" hidden="1">
      <c r="A800" s="2" t="s">
        <v>832</v>
      </c>
      <c r="B800" s="2">
        <v>32</v>
      </c>
      <c r="C800" s="2" t="s">
        <v>22</v>
      </c>
      <c r="D800" s="2" t="s">
        <v>23</v>
      </c>
      <c r="E800" s="2" t="s">
        <v>24</v>
      </c>
      <c r="F800" s="2" t="s">
        <v>25</v>
      </c>
      <c r="G800" s="3">
        <v>11500000</v>
      </c>
      <c r="H800" s="3">
        <v>48000000</v>
      </c>
      <c r="I800" s="2">
        <v>58</v>
      </c>
      <c r="J800" s="2">
        <v>0</v>
      </c>
      <c r="K800" s="2">
        <v>0</v>
      </c>
      <c r="L800" s="2">
        <v>0</v>
      </c>
      <c r="M800" s="3">
        <v>15810000</v>
      </c>
      <c r="N800" s="3">
        <v>19370000</v>
      </c>
      <c r="O800" s="3">
        <v>18670000</v>
      </c>
      <c r="P800" s="3">
        <v>7920000</v>
      </c>
      <c r="Q800" s="3">
        <v>10210000</v>
      </c>
      <c r="R800" s="3">
        <v>7140000</v>
      </c>
      <c r="S800" s="3">
        <v>1040000</v>
      </c>
      <c r="T800" s="2">
        <v>0</v>
      </c>
      <c r="U800" s="2">
        <v>0</v>
      </c>
    </row>
    <row r="801" spans="1:21" hidden="1">
      <c r="A801" s="2" t="s">
        <v>833</v>
      </c>
      <c r="B801" s="2">
        <v>25</v>
      </c>
      <c r="C801" s="2" t="s">
        <v>34</v>
      </c>
      <c r="D801" s="2" t="s">
        <v>23</v>
      </c>
      <c r="E801" s="2" t="s">
        <v>38</v>
      </c>
      <c r="F801" s="2" t="s">
        <v>28</v>
      </c>
      <c r="G801" s="3">
        <v>11800000</v>
      </c>
      <c r="H801" s="3">
        <v>58000000</v>
      </c>
      <c r="I801" s="2">
        <v>19</v>
      </c>
      <c r="J801" s="2">
        <v>0</v>
      </c>
      <c r="K801" s="2">
        <v>0</v>
      </c>
      <c r="L801" s="2">
        <v>0</v>
      </c>
      <c r="M801" s="3">
        <v>9790000</v>
      </c>
      <c r="N801" s="3">
        <v>11000000</v>
      </c>
      <c r="O801" s="3">
        <v>5310000</v>
      </c>
      <c r="P801" s="3">
        <v>3650000</v>
      </c>
      <c r="Q801" s="3">
        <v>3570000</v>
      </c>
      <c r="R801" s="3">
        <v>5440000</v>
      </c>
      <c r="S801" s="3">
        <v>1170000</v>
      </c>
      <c r="T801" s="2">
        <v>1</v>
      </c>
      <c r="U801" s="2">
        <v>1</v>
      </c>
    </row>
    <row r="802" spans="1:21" hidden="1">
      <c r="A802" s="2" t="s">
        <v>834</v>
      </c>
      <c r="B802" s="2">
        <v>31</v>
      </c>
      <c r="C802" s="2" t="s">
        <v>34</v>
      </c>
      <c r="D802" s="2" t="s">
        <v>23</v>
      </c>
      <c r="E802" s="2" t="s">
        <v>38</v>
      </c>
      <c r="F802" s="2" t="s">
        <v>28</v>
      </c>
      <c r="G802" s="3">
        <v>14500000</v>
      </c>
      <c r="H802" s="3">
        <v>26000000</v>
      </c>
      <c r="I802" s="2">
        <v>82</v>
      </c>
      <c r="J802" s="2">
        <v>3</v>
      </c>
      <c r="K802" s="2">
        <v>2</v>
      </c>
      <c r="L802" s="2">
        <v>3</v>
      </c>
      <c r="M802" s="3">
        <v>18910000</v>
      </c>
      <c r="N802" s="3">
        <v>23140000</v>
      </c>
      <c r="O802" s="3">
        <v>19490000</v>
      </c>
      <c r="P802" s="3">
        <v>2020000</v>
      </c>
      <c r="Q802" s="3">
        <v>460000</v>
      </c>
      <c r="R802" s="3">
        <v>1040000</v>
      </c>
      <c r="S802" s="3">
        <v>1630000</v>
      </c>
      <c r="T802" s="2">
        <v>3</v>
      </c>
      <c r="U802" s="2">
        <v>1</v>
      </c>
    </row>
    <row r="803" spans="1:21" hidden="1">
      <c r="A803" s="2" t="s">
        <v>835</v>
      </c>
      <c r="B803" s="2">
        <v>36</v>
      </c>
      <c r="C803" s="2" t="s">
        <v>22</v>
      </c>
      <c r="D803" s="2" t="s">
        <v>30</v>
      </c>
      <c r="E803" s="2" t="s">
        <v>38</v>
      </c>
      <c r="F803" s="2" t="s">
        <v>28</v>
      </c>
      <c r="G803" s="3">
        <v>7000000</v>
      </c>
      <c r="H803" s="3">
        <v>20000000</v>
      </c>
      <c r="I803" s="2">
        <v>100</v>
      </c>
      <c r="J803" s="2">
        <v>0</v>
      </c>
      <c r="K803" s="2">
        <v>0</v>
      </c>
      <c r="L803" s="2">
        <v>0</v>
      </c>
      <c r="M803" s="3">
        <v>9180000</v>
      </c>
      <c r="N803" s="3">
        <v>10920000</v>
      </c>
      <c r="O803" s="3">
        <v>9720000</v>
      </c>
      <c r="P803" s="3">
        <v>1440000</v>
      </c>
      <c r="Q803" s="3">
        <v>5420000</v>
      </c>
      <c r="R803" s="3">
        <v>5380000</v>
      </c>
      <c r="S803" s="3">
        <v>100000</v>
      </c>
      <c r="T803" s="2">
        <v>1</v>
      </c>
      <c r="U803" s="2">
        <v>1</v>
      </c>
    </row>
    <row r="804" spans="1:21" hidden="1">
      <c r="A804" s="2" t="s">
        <v>836</v>
      </c>
      <c r="B804" s="2">
        <v>38</v>
      </c>
      <c r="C804" s="2" t="s">
        <v>22</v>
      </c>
      <c r="D804" s="2" t="s">
        <v>46</v>
      </c>
      <c r="E804" s="2" t="s">
        <v>38</v>
      </c>
      <c r="F804" s="2" t="s">
        <v>48</v>
      </c>
      <c r="G804" s="3">
        <v>19600000</v>
      </c>
      <c r="H804" s="3">
        <v>89000000</v>
      </c>
      <c r="I804" s="2">
        <v>130</v>
      </c>
      <c r="J804" s="2">
        <v>3</v>
      </c>
      <c r="K804" s="2">
        <v>0</v>
      </c>
      <c r="L804" s="2">
        <v>1</v>
      </c>
      <c r="M804" s="3">
        <v>61070000</v>
      </c>
      <c r="N804" s="3">
        <v>70440000</v>
      </c>
      <c r="O804" s="3">
        <v>67870000</v>
      </c>
      <c r="P804" s="3">
        <v>1410000</v>
      </c>
      <c r="Q804" s="3">
        <v>19920000</v>
      </c>
      <c r="R804" s="3">
        <v>14200000</v>
      </c>
      <c r="S804" s="3">
        <v>2740000</v>
      </c>
      <c r="T804" s="2">
        <v>2</v>
      </c>
      <c r="U804" s="2">
        <v>0</v>
      </c>
    </row>
    <row r="805" spans="1:21" hidden="1">
      <c r="A805" s="2" t="s">
        <v>837</v>
      </c>
      <c r="B805" s="2">
        <v>35</v>
      </c>
      <c r="C805" s="2" t="s">
        <v>34</v>
      </c>
      <c r="D805" s="2" t="s">
        <v>23</v>
      </c>
      <c r="E805" s="2" t="s">
        <v>38</v>
      </c>
      <c r="F805" s="2" t="s">
        <v>25</v>
      </c>
      <c r="G805" s="3">
        <v>8300000</v>
      </c>
      <c r="H805" s="3">
        <v>48000000</v>
      </c>
      <c r="I805" s="2">
        <v>76</v>
      </c>
      <c r="J805" s="2">
        <v>1</v>
      </c>
      <c r="K805" s="2">
        <v>0</v>
      </c>
      <c r="L805" s="2">
        <v>1</v>
      </c>
      <c r="M805" s="3">
        <v>25090000</v>
      </c>
      <c r="N805" s="3">
        <v>31980000</v>
      </c>
      <c r="O805" s="3">
        <v>24470000</v>
      </c>
      <c r="P805" s="3">
        <v>8510000</v>
      </c>
      <c r="Q805" s="3">
        <v>18640000</v>
      </c>
      <c r="R805" s="3">
        <v>7400000</v>
      </c>
      <c r="S805" s="3">
        <v>770000</v>
      </c>
      <c r="T805" s="2">
        <v>3</v>
      </c>
      <c r="U805" s="2">
        <v>0</v>
      </c>
    </row>
    <row r="806" spans="1:21" hidden="1">
      <c r="A806" s="2" t="s">
        <v>838</v>
      </c>
      <c r="B806" s="2">
        <v>31</v>
      </c>
      <c r="C806" s="2" t="s">
        <v>34</v>
      </c>
      <c r="D806" s="2" t="s">
        <v>23</v>
      </c>
      <c r="E806" s="2" t="s">
        <v>24</v>
      </c>
      <c r="F806" s="2" t="s">
        <v>28</v>
      </c>
      <c r="G806" s="3">
        <v>13300000</v>
      </c>
      <c r="H806" s="3">
        <v>62000000</v>
      </c>
      <c r="I806" s="2">
        <v>106</v>
      </c>
      <c r="J806" s="2">
        <v>0</v>
      </c>
      <c r="K806" s="2">
        <v>0</v>
      </c>
      <c r="L806" s="2">
        <v>0</v>
      </c>
      <c r="M806" s="3">
        <v>6950000</v>
      </c>
      <c r="N806" s="3">
        <v>11130000</v>
      </c>
      <c r="O806" s="3">
        <v>5570000</v>
      </c>
      <c r="P806" s="3">
        <v>4630000</v>
      </c>
      <c r="Q806" s="3">
        <v>5080000</v>
      </c>
      <c r="R806" s="3">
        <v>3290000</v>
      </c>
      <c r="S806" s="3">
        <v>3240000</v>
      </c>
      <c r="T806" s="2">
        <v>0</v>
      </c>
      <c r="U806" s="2">
        <v>0</v>
      </c>
    </row>
    <row r="807" spans="1:21" hidden="1">
      <c r="A807" s="2" t="s">
        <v>839</v>
      </c>
      <c r="B807" s="2">
        <v>32</v>
      </c>
      <c r="C807" s="2" t="s">
        <v>34</v>
      </c>
      <c r="D807" s="2" t="s">
        <v>46</v>
      </c>
      <c r="E807" s="2" t="s">
        <v>31</v>
      </c>
      <c r="F807" s="2" t="s">
        <v>28</v>
      </c>
      <c r="G807" s="3">
        <v>23800000</v>
      </c>
      <c r="H807" s="3">
        <v>109000000</v>
      </c>
      <c r="I807" s="2">
        <v>87</v>
      </c>
      <c r="J807" s="2">
        <v>0</v>
      </c>
      <c r="K807" s="2">
        <v>0</v>
      </c>
      <c r="L807" s="2">
        <v>0</v>
      </c>
      <c r="M807" s="3">
        <v>16200000</v>
      </c>
      <c r="N807" s="3">
        <v>19370000</v>
      </c>
      <c r="O807" s="3">
        <v>24880000</v>
      </c>
      <c r="P807" s="3">
        <v>4160000</v>
      </c>
      <c r="Q807" s="3">
        <v>8470000</v>
      </c>
      <c r="R807" s="3">
        <v>9140000</v>
      </c>
      <c r="S807" s="3">
        <v>7150000</v>
      </c>
      <c r="T807" s="2">
        <v>0</v>
      </c>
      <c r="U807" s="2">
        <v>0</v>
      </c>
    </row>
    <row r="808" spans="1:21" hidden="1">
      <c r="A808" s="2" t="s">
        <v>840</v>
      </c>
      <c r="B808" s="2">
        <v>43</v>
      </c>
      <c r="C808" s="2" t="s">
        <v>34</v>
      </c>
      <c r="D808" s="2" t="s">
        <v>27</v>
      </c>
      <c r="E808" s="2" t="s">
        <v>31</v>
      </c>
      <c r="F808" s="2" t="s">
        <v>48</v>
      </c>
      <c r="G808" s="3">
        <v>18000000</v>
      </c>
      <c r="H808" s="3">
        <v>59000000</v>
      </c>
      <c r="I808" s="2">
        <v>174</v>
      </c>
      <c r="J808" s="2">
        <v>0</v>
      </c>
      <c r="K808" s="2">
        <v>0</v>
      </c>
      <c r="L808" s="2">
        <v>0</v>
      </c>
      <c r="M808" s="3">
        <v>13650000</v>
      </c>
      <c r="N808" s="3">
        <v>20470000</v>
      </c>
      <c r="O808" s="3">
        <v>22370000</v>
      </c>
      <c r="P808" s="3">
        <v>11450000</v>
      </c>
      <c r="Q808" s="3">
        <v>10480000</v>
      </c>
      <c r="R808" s="3">
        <v>6190000</v>
      </c>
      <c r="S808" s="3">
        <v>4450000</v>
      </c>
      <c r="T808" s="2">
        <v>0</v>
      </c>
      <c r="U808" s="2">
        <v>0</v>
      </c>
    </row>
    <row r="809" spans="1:21" hidden="1">
      <c r="A809" s="2" t="s">
        <v>841</v>
      </c>
      <c r="B809" s="2">
        <v>25</v>
      </c>
      <c r="C809" s="2" t="s">
        <v>34</v>
      </c>
      <c r="D809" s="2" t="s">
        <v>27</v>
      </c>
      <c r="E809" s="2" t="s">
        <v>38</v>
      </c>
      <c r="F809" s="2" t="s">
        <v>48</v>
      </c>
      <c r="G809" s="3">
        <v>6800000</v>
      </c>
      <c r="H809" s="3">
        <v>25000000</v>
      </c>
      <c r="I809" s="2">
        <v>6</v>
      </c>
      <c r="J809" s="2">
        <v>0</v>
      </c>
      <c r="K809" s="2">
        <v>0</v>
      </c>
      <c r="L809" s="2">
        <v>1</v>
      </c>
      <c r="M809" s="3">
        <v>7290000</v>
      </c>
      <c r="N809" s="3">
        <v>15180000</v>
      </c>
      <c r="O809" s="3">
        <v>13650000</v>
      </c>
      <c r="P809" s="3">
        <v>3460000</v>
      </c>
      <c r="Q809" s="3">
        <v>14840000</v>
      </c>
      <c r="R809" s="3">
        <v>3500000</v>
      </c>
      <c r="S809" s="3">
        <v>3720000</v>
      </c>
      <c r="T809" s="2">
        <v>1</v>
      </c>
      <c r="U809" s="2">
        <v>0</v>
      </c>
    </row>
    <row r="810" spans="1:21" hidden="1">
      <c r="A810" s="2" t="s">
        <v>842</v>
      </c>
      <c r="B810" s="2">
        <v>47</v>
      </c>
      <c r="C810" s="2" t="s">
        <v>22</v>
      </c>
      <c r="D810" s="2" t="s">
        <v>23</v>
      </c>
      <c r="E810" s="2" t="s">
        <v>24</v>
      </c>
      <c r="F810" s="2" t="s">
        <v>48</v>
      </c>
      <c r="G810" s="3">
        <v>16300000</v>
      </c>
      <c r="H810" s="3">
        <v>45000000</v>
      </c>
      <c r="I810" s="2">
        <v>131</v>
      </c>
      <c r="J810" s="2">
        <v>0</v>
      </c>
      <c r="K810" s="2">
        <v>0</v>
      </c>
      <c r="L810" s="2">
        <v>0</v>
      </c>
      <c r="M810" s="3">
        <v>31520000</v>
      </c>
      <c r="N810" s="3">
        <v>27190000</v>
      </c>
      <c r="O810" s="3">
        <v>27760000</v>
      </c>
      <c r="P810" s="3">
        <v>13190000</v>
      </c>
      <c r="Q810" s="3">
        <v>12510000</v>
      </c>
      <c r="R810" s="3">
        <v>8650000</v>
      </c>
      <c r="S810" s="3">
        <v>1920000</v>
      </c>
      <c r="T810" s="2">
        <v>0</v>
      </c>
      <c r="U810" s="2">
        <v>0</v>
      </c>
    </row>
    <row r="811" spans="1:21" hidden="1">
      <c r="A811" s="2" t="s">
        <v>843</v>
      </c>
      <c r="B811" s="2">
        <v>42</v>
      </c>
      <c r="C811" s="2" t="s">
        <v>34</v>
      </c>
      <c r="D811" s="2" t="s">
        <v>27</v>
      </c>
      <c r="E811" s="2" t="s">
        <v>24</v>
      </c>
      <c r="F811" s="2" t="s">
        <v>31</v>
      </c>
      <c r="G811" s="3">
        <v>8200000</v>
      </c>
      <c r="H811" s="3">
        <v>60000000</v>
      </c>
      <c r="I811" s="2">
        <v>52</v>
      </c>
      <c r="J811" s="2">
        <v>0</v>
      </c>
      <c r="K811" s="2">
        <v>0</v>
      </c>
      <c r="L811" s="2">
        <v>0</v>
      </c>
      <c r="M811" s="3">
        <v>28290000</v>
      </c>
      <c r="N811" s="3">
        <v>24780000</v>
      </c>
      <c r="O811" s="3">
        <v>21260000</v>
      </c>
      <c r="P811" s="3">
        <v>12090000</v>
      </c>
      <c r="Q811" s="3">
        <v>10140000</v>
      </c>
      <c r="R811" s="3">
        <v>19550000</v>
      </c>
      <c r="S811" s="3">
        <v>3050000</v>
      </c>
      <c r="T811" s="2">
        <v>2</v>
      </c>
      <c r="U811" s="2">
        <v>0</v>
      </c>
    </row>
    <row r="812" spans="1:21" hidden="1">
      <c r="A812" s="2" t="s">
        <v>844</v>
      </c>
      <c r="B812" s="2">
        <v>61</v>
      </c>
      <c r="C812" s="2" t="s">
        <v>22</v>
      </c>
      <c r="D812" s="2" t="s">
        <v>27</v>
      </c>
      <c r="E812" s="2" t="s">
        <v>31</v>
      </c>
      <c r="F812" s="2" t="s">
        <v>28</v>
      </c>
      <c r="G812" s="3">
        <v>22900000</v>
      </c>
      <c r="H812" s="3">
        <v>115000000</v>
      </c>
      <c r="I812" s="2">
        <v>219</v>
      </c>
      <c r="J812" s="2">
        <v>0</v>
      </c>
      <c r="K812" s="2">
        <v>0</v>
      </c>
      <c r="L812" s="2">
        <v>0</v>
      </c>
      <c r="M812" s="3">
        <v>19200000</v>
      </c>
      <c r="N812" s="3">
        <v>24420000</v>
      </c>
      <c r="O812" s="3">
        <v>52560000</v>
      </c>
      <c r="P812" s="3">
        <v>9150000</v>
      </c>
      <c r="Q812" s="3">
        <v>8670000</v>
      </c>
      <c r="R812" s="3">
        <v>13710000</v>
      </c>
      <c r="S812" s="3">
        <v>8630000</v>
      </c>
      <c r="T812" s="2">
        <v>0</v>
      </c>
      <c r="U812" s="2">
        <v>0</v>
      </c>
    </row>
    <row r="813" spans="1:21" hidden="1">
      <c r="A813" s="2" t="s">
        <v>845</v>
      </c>
      <c r="B813" s="2">
        <v>46</v>
      </c>
      <c r="C813" s="2" t="s">
        <v>34</v>
      </c>
      <c r="D813" s="2" t="s">
        <v>27</v>
      </c>
      <c r="E813" s="2" t="s">
        <v>24</v>
      </c>
      <c r="F813" s="2" t="s">
        <v>48</v>
      </c>
      <c r="G813" s="3">
        <v>17100000</v>
      </c>
      <c r="H813" s="3">
        <v>90000000</v>
      </c>
      <c r="I813" s="2">
        <v>96</v>
      </c>
      <c r="J813" s="2">
        <v>0</v>
      </c>
      <c r="K813" s="2">
        <v>0</v>
      </c>
      <c r="L813" s="2">
        <v>0</v>
      </c>
      <c r="M813" s="3">
        <v>53850000</v>
      </c>
      <c r="N813" s="3">
        <v>45950000</v>
      </c>
      <c r="O813" s="3">
        <v>58690000</v>
      </c>
      <c r="P813" s="3">
        <v>33950000</v>
      </c>
      <c r="Q813" s="3">
        <v>24250000</v>
      </c>
      <c r="R813" s="3">
        <v>19320000</v>
      </c>
      <c r="S813" s="3">
        <v>3990000</v>
      </c>
      <c r="T813" s="2">
        <v>1</v>
      </c>
      <c r="U813" s="2">
        <v>0</v>
      </c>
    </row>
    <row r="814" spans="1:21" hidden="1">
      <c r="A814" s="2" t="s">
        <v>846</v>
      </c>
      <c r="B814" s="2">
        <v>59</v>
      </c>
      <c r="C814" s="2" t="s">
        <v>22</v>
      </c>
      <c r="D814" s="2" t="s">
        <v>27</v>
      </c>
      <c r="E814" s="2" t="s">
        <v>24</v>
      </c>
      <c r="F814" s="2" t="s">
        <v>25</v>
      </c>
      <c r="G814" s="3">
        <v>7800000</v>
      </c>
      <c r="H814" s="3">
        <v>41000000</v>
      </c>
      <c r="I814" s="2">
        <v>131</v>
      </c>
      <c r="J814" s="2">
        <v>3</v>
      </c>
      <c r="K814" s="2">
        <v>3</v>
      </c>
      <c r="L814" s="2">
        <v>0</v>
      </c>
      <c r="M814" s="3">
        <v>11750000</v>
      </c>
      <c r="N814" s="3">
        <v>13750000</v>
      </c>
      <c r="O814" s="3">
        <v>19440000</v>
      </c>
      <c r="P814" s="3">
        <v>750000</v>
      </c>
      <c r="Q814" s="3">
        <v>520000</v>
      </c>
      <c r="R814" s="3">
        <v>3470000</v>
      </c>
      <c r="S814" s="3">
        <v>2170000</v>
      </c>
      <c r="T814" s="2">
        <v>3</v>
      </c>
      <c r="U814" s="2">
        <v>1</v>
      </c>
    </row>
    <row r="815" spans="1:21" hidden="1">
      <c r="A815" s="2" t="s">
        <v>847</v>
      </c>
      <c r="B815" s="2">
        <v>34</v>
      </c>
      <c r="C815" s="2" t="s">
        <v>34</v>
      </c>
      <c r="D815" s="2" t="s">
        <v>30</v>
      </c>
      <c r="E815" s="2" t="s">
        <v>38</v>
      </c>
      <c r="F815" s="2" t="s">
        <v>28</v>
      </c>
      <c r="G815" s="3">
        <v>7400000</v>
      </c>
      <c r="H815" s="3">
        <v>34000000</v>
      </c>
      <c r="I815" s="2">
        <v>100</v>
      </c>
      <c r="J815" s="2">
        <v>0</v>
      </c>
      <c r="K815" s="2">
        <v>0</v>
      </c>
      <c r="L815" s="2">
        <v>0</v>
      </c>
      <c r="M815" s="3">
        <v>19120000</v>
      </c>
      <c r="N815" s="3">
        <v>16130000</v>
      </c>
      <c r="O815" s="3">
        <v>14280000</v>
      </c>
      <c r="P815" s="3">
        <v>3630000</v>
      </c>
      <c r="Q815" s="3">
        <v>6420000</v>
      </c>
      <c r="R815" s="3">
        <v>14830000</v>
      </c>
      <c r="S815" s="3">
        <v>1100000</v>
      </c>
      <c r="T815" s="2">
        <v>1</v>
      </c>
      <c r="U815" s="2">
        <v>0</v>
      </c>
    </row>
    <row r="816" spans="1:21" hidden="1">
      <c r="A816" s="2" t="s">
        <v>848</v>
      </c>
      <c r="B816" s="2">
        <v>37</v>
      </c>
      <c r="C816" s="2" t="s">
        <v>34</v>
      </c>
      <c r="D816" s="2" t="s">
        <v>23</v>
      </c>
      <c r="E816" s="2" t="s">
        <v>24</v>
      </c>
      <c r="F816" s="2" t="s">
        <v>31</v>
      </c>
      <c r="G816" s="3">
        <v>10600000</v>
      </c>
      <c r="H816" s="3">
        <v>30000000</v>
      </c>
      <c r="I816" s="2">
        <v>122</v>
      </c>
      <c r="J816" s="2">
        <v>0</v>
      </c>
      <c r="K816" s="2">
        <v>0</v>
      </c>
      <c r="L816" s="2">
        <v>0</v>
      </c>
      <c r="M816" s="3">
        <v>8530000</v>
      </c>
      <c r="N816" s="3">
        <v>5610000</v>
      </c>
      <c r="O816" s="3">
        <v>10880000</v>
      </c>
      <c r="P816" s="3">
        <v>2330000</v>
      </c>
      <c r="Q816" s="3">
        <v>1250000</v>
      </c>
      <c r="R816" s="3">
        <v>11030000</v>
      </c>
      <c r="S816" s="3">
        <v>4390000</v>
      </c>
      <c r="T816" s="2">
        <v>0</v>
      </c>
      <c r="U816" s="2">
        <v>0</v>
      </c>
    </row>
    <row r="817" spans="1:21" hidden="1">
      <c r="A817" s="2" t="s">
        <v>849</v>
      </c>
      <c r="B817" s="2">
        <v>48</v>
      </c>
      <c r="C817" s="2" t="s">
        <v>34</v>
      </c>
      <c r="D817" s="2" t="s">
        <v>27</v>
      </c>
      <c r="E817" s="2" t="s">
        <v>24</v>
      </c>
      <c r="F817" s="2" t="s">
        <v>31</v>
      </c>
      <c r="G817" s="3">
        <v>6100000</v>
      </c>
      <c r="H817" s="3">
        <v>30000000</v>
      </c>
      <c r="I817" s="2">
        <v>55</v>
      </c>
      <c r="J817" s="2">
        <v>0</v>
      </c>
      <c r="K817" s="2">
        <v>0</v>
      </c>
      <c r="L817" s="2">
        <v>0</v>
      </c>
      <c r="M817" s="3">
        <v>6920000</v>
      </c>
      <c r="N817" s="3">
        <v>4060000</v>
      </c>
      <c r="O817" s="3">
        <v>6400000</v>
      </c>
      <c r="P817" s="3">
        <v>2680000</v>
      </c>
      <c r="Q817" s="3">
        <v>1360000</v>
      </c>
      <c r="R817" s="3">
        <v>5390000</v>
      </c>
      <c r="S817" s="3">
        <v>2110000</v>
      </c>
      <c r="T817" s="2">
        <v>0</v>
      </c>
      <c r="U817" s="2">
        <v>0</v>
      </c>
    </row>
    <row r="818" spans="1:21" hidden="1">
      <c r="A818" s="2" t="s">
        <v>850</v>
      </c>
      <c r="B818" s="2">
        <v>36</v>
      </c>
      <c r="C818" s="2" t="s">
        <v>34</v>
      </c>
      <c r="D818" s="2" t="s">
        <v>23</v>
      </c>
      <c r="E818" s="2" t="s">
        <v>24</v>
      </c>
      <c r="F818" s="2" t="s">
        <v>25</v>
      </c>
      <c r="G818" s="3">
        <v>11700000</v>
      </c>
      <c r="H818" s="3">
        <v>43000000</v>
      </c>
      <c r="I818" s="2">
        <v>106</v>
      </c>
      <c r="J818" s="2">
        <v>3</v>
      </c>
      <c r="K818" s="2">
        <v>3</v>
      </c>
      <c r="L818" s="2">
        <v>3</v>
      </c>
      <c r="M818" s="3">
        <v>29410000</v>
      </c>
      <c r="N818" s="3">
        <v>31120000</v>
      </c>
      <c r="O818" s="3">
        <v>33140000</v>
      </c>
      <c r="P818" s="3">
        <v>740000</v>
      </c>
      <c r="Q818" s="3">
        <v>710000</v>
      </c>
      <c r="R818" s="3">
        <v>4330000</v>
      </c>
      <c r="S818" s="3">
        <v>3810000</v>
      </c>
      <c r="T818" s="2">
        <v>3</v>
      </c>
      <c r="U818" s="2">
        <v>1</v>
      </c>
    </row>
    <row r="819" spans="1:21" hidden="1">
      <c r="A819" s="2" t="s">
        <v>851</v>
      </c>
      <c r="B819" s="2">
        <v>36</v>
      </c>
      <c r="C819" s="2" t="s">
        <v>34</v>
      </c>
      <c r="D819" s="2" t="s">
        <v>23</v>
      </c>
      <c r="E819" s="2" t="s">
        <v>38</v>
      </c>
      <c r="F819" s="2" t="s">
        <v>25</v>
      </c>
      <c r="G819" s="3">
        <v>9600000</v>
      </c>
      <c r="H819" s="3">
        <v>27000000</v>
      </c>
      <c r="I819" s="2">
        <v>62</v>
      </c>
      <c r="J819" s="2">
        <v>0</v>
      </c>
      <c r="K819" s="2">
        <v>0</v>
      </c>
      <c r="L819" s="2">
        <v>1</v>
      </c>
      <c r="M819" s="3">
        <v>12440000</v>
      </c>
      <c r="N819" s="3">
        <v>7070000</v>
      </c>
      <c r="O819" s="3">
        <v>6880000</v>
      </c>
      <c r="P819" s="3">
        <v>2990000</v>
      </c>
      <c r="Q819" s="3">
        <v>2210000</v>
      </c>
      <c r="R819" s="3">
        <v>1350000</v>
      </c>
      <c r="S819" s="3">
        <v>1360000</v>
      </c>
      <c r="T819" s="2">
        <v>2</v>
      </c>
      <c r="U819" s="2">
        <v>0</v>
      </c>
    </row>
    <row r="820" spans="1:21" hidden="1">
      <c r="A820" s="2" t="s">
        <v>852</v>
      </c>
      <c r="B820" s="2">
        <v>36</v>
      </c>
      <c r="C820" s="2" t="s">
        <v>34</v>
      </c>
      <c r="D820" s="2" t="s">
        <v>23</v>
      </c>
      <c r="E820" s="2" t="s">
        <v>38</v>
      </c>
      <c r="F820" s="2" t="s">
        <v>31</v>
      </c>
      <c r="G820" s="3">
        <v>12100000</v>
      </c>
      <c r="H820" s="3">
        <v>60000000</v>
      </c>
      <c r="I820" s="2">
        <v>73</v>
      </c>
      <c r="J820" s="2">
        <v>3</v>
      </c>
      <c r="K820" s="2">
        <v>3</v>
      </c>
      <c r="L820" s="2">
        <v>0</v>
      </c>
      <c r="M820" s="3">
        <v>46690000</v>
      </c>
      <c r="N820" s="3">
        <v>41820000</v>
      </c>
      <c r="O820" s="3">
        <v>43260000</v>
      </c>
      <c r="P820" s="3">
        <v>1340000</v>
      </c>
      <c r="Q820" s="3">
        <v>1070000</v>
      </c>
      <c r="R820" s="3">
        <v>42370000</v>
      </c>
      <c r="S820" s="3">
        <v>8350000</v>
      </c>
      <c r="T820" s="2">
        <v>4</v>
      </c>
      <c r="U820" s="2">
        <v>1</v>
      </c>
    </row>
    <row r="821" spans="1:21" hidden="1">
      <c r="A821" s="2" t="s">
        <v>853</v>
      </c>
      <c r="B821" s="2">
        <v>26</v>
      </c>
      <c r="C821" s="2" t="s">
        <v>22</v>
      </c>
      <c r="D821" s="2" t="s">
        <v>23</v>
      </c>
      <c r="E821" s="2" t="s">
        <v>38</v>
      </c>
      <c r="F821" s="2" t="s">
        <v>28</v>
      </c>
      <c r="G821" s="3">
        <v>11100000</v>
      </c>
      <c r="H821" s="3">
        <v>32000000</v>
      </c>
      <c r="I821" s="2">
        <v>39</v>
      </c>
      <c r="J821" s="2">
        <v>0</v>
      </c>
      <c r="K821" s="2">
        <v>0</v>
      </c>
      <c r="L821" s="2">
        <v>0</v>
      </c>
      <c r="M821" s="3">
        <v>16300000</v>
      </c>
      <c r="N821" s="3">
        <v>17210000</v>
      </c>
      <c r="O821" s="3">
        <v>16190000</v>
      </c>
      <c r="P821" s="3">
        <v>13800000</v>
      </c>
      <c r="Q821" s="3">
        <v>5010000</v>
      </c>
      <c r="R821" s="3">
        <v>13970000</v>
      </c>
      <c r="S821" s="3">
        <v>490000</v>
      </c>
      <c r="T821" s="2">
        <v>1</v>
      </c>
      <c r="U821" s="2">
        <v>0</v>
      </c>
    </row>
    <row r="822" spans="1:21" hidden="1">
      <c r="A822" s="2" t="s">
        <v>854</v>
      </c>
      <c r="B822" s="2">
        <v>21</v>
      </c>
      <c r="C822" s="2" t="s">
        <v>34</v>
      </c>
      <c r="D822" s="2" t="s">
        <v>46</v>
      </c>
      <c r="E822" s="2" t="s">
        <v>38</v>
      </c>
      <c r="F822" s="2" t="s">
        <v>41</v>
      </c>
      <c r="G822" s="3">
        <v>7700000</v>
      </c>
      <c r="H822" s="3">
        <v>46000000</v>
      </c>
      <c r="I822" s="2">
        <v>20</v>
      </c>
      <c r="J822" s="2">
        <v>0</v>
      </c>
      <c r="K822" s="2">
        <v>0</v>
      </c>
      <c r="L822" s="2">
        <v>0</v>
      </c>
      <c r="M822" s="3">
        <v>1650000</v>
      </c>
      <c r="N822" s="3">
        <v>930000</v>
      </c>
      <c r="O822" s="3">
        <v>910000</v>
      </c>
      <c r="P822" s="3">
        <v>930000</v>
      </c>
      <c r="Q822" s="3">
        <v>910000</v>
      </c>
      <c r="R822" s="3">
        <v>870000</v>
      </c>
      <c r="S822" s="3">
        <v>1310000</v>
      </c>
      <c r="T822" s="2">
        <v>0</v>
      </c>
      <c r="U822" s="2">
        <v>0</v>
      </c>
    </row>
    <row r="823" spans="1:21" hidden="1">
      <c r="A823" s="2" t="s">
        <v>855</v>
      </c>
      <c r="B823" s="2">
        <v>27</v>
      </c>
      <c r="C823" s="2" t="s">
        <v>34</v>
      </c>
      <c r="D823" s="2" t="s">
        <v>27</v>
      </c>
      <c r="E823" s="2" t="s">
        <v>24</v>
      </c>
      <c r="F823" s="2" t="s">
        <v>25</v>
      </c>
      <c r="G823" s="3">
        <v>5400000</v>
      </c>
      <c r="H823" s="3">
        <v>21000000</v>
      </c>
      <c r="I823" s="2">
        <v>39</v>
      </c>
      <c r="J823" s="2">
        <v>0</v>
      </c>
      <c r="K823" s="2">
        <v>0</v>
      </c>
      <c r="L823" s="2">
        <v>0</v>
      </c>
      <c r="M823" s="3">
        <v>9540000</v>
      </c>
      <c r="N823" s="3">
        <v>9350000</v>
      </c>
      <c r="O823" s="3">
        <v>11200000</v>
      </c>
      <c r="P823" s="3">
        <v>3810000</v>
      </c>
      <c r="Q823" s="3">
        <v>2090000</v>
      </c>
      <c r="R823" s="3">
        <v>2780000</v>
      </c>
      <c r="S823" s="3">
        <v>1890000</v>
      </c>
      <c r="T823" s="2">
        <v>0</v>
      </c>
      <c r="U823" s="2">
        <v>0</v>
      </c>
    </row>
    <row r="824" spans="1:21" hidden="1">
      <c r="A824" s="2" t="s">
        <v>856</v>
      </c>
      <c r="B824" s="2">
        <v>32</v>
      </c>
      <c r="C824" s="2" t="s">
        <v>22</v>
      </c>
      <c r="D824" s="2" t="s">
        <v>23</v>
      </c>
      <c r="E824" s="2" t="s">
        <v>38</v>
      </c>
      <c r="F824" s="2" t="s">
        <v>25</v>
      </c>
      <c r="G824" s="3">
        <v>11900000</v>
      </c>
      <c r="H824" s="3">
        <v>67000000</v>
      </c>
      <c r="I824" s="2">
        <v>94</v>
      </c>
      <c r="J824" s="2">
        <v>2</v>
      </c>
      <c r="K824" s="2">
        <v>0</v>
      </c>
      <c r="L824" s="2">
        <v>0</v>
      </c>
      <c r="M824" s="3">
        <v>34560000</v>
      </c>
      <c r="N824" s="3">
        <v>34180000</v>
      </c>
      <c r="O824" s="3">
        <v>29430000</v>
      </c>
      <c r="P824" s="3">
        <v>740000</v>
      </c>
      <c r="Q824" s="3">
        <v>9080000</v>
      </c>
      <c r="R824" s="3">
        <v>9690000</v>
      </c>
      <c r="S824" s="3">
        <v>4730000</v>
      </c>
      <c r="T824" s="2">
        <v>1</v>
      </c>
      <c r="U824" s="2">
        <v>1</v>
      </c>
    </row>
    <row r="825" spans="1:21" hidden="1">
      <c r="A825" s="2" t="s">
        <v>857</v>
      </c>
      <c r="B825" s="2">
        <v>31</v>
      </c>
      <c r="C825" s="2" t="s">
        <v>22</v>
      </c>
      <c r="D825" s="2" t="s">
        <v>23</v>
      </c>
      <c r="E825" s="2" t="s">
        <v>38</v>
      </c>
      <c r="F825" s="2" t="s">
        <v>25</v>
      </c>
      <c r="G825" s="3">
        <v>9800000</v>
      </c>
      <c r="H825" s="3">
        <v>23000000</v>
      </c>
      <c r="I825" s="2">
        <v>58</v>
      </c>
      <c r="J825" s="2">
        <v>0</v>
      </c>
      <c r="K825" s="2">
        <v>0</v>
      </c>
      <c r="L825" s="2">
        <v>0</v>
      </c>
      <c r="M825" s="3">
        <v>3640000</v>
      </c>
      <c r="N825" s="3">
        <v>7100000</v>
      </c>
      <c r="O825" s="3">
        <v>5520000</v>
      </c>
      <c r="P825" s="3">
        <v>3620000</v>
      </c>
      <c r="Q825" s="3">
        <v>2450000</v>
      </c>
      <c r="R825" s="3">
        <v>630000</v>
      </c>
      <c r="S825" s="3">
        <v>630000</v>
      </c>
      <c r="T825" s="2">
        <v>0</v>
      </c>
      <c r="U825" s="2">
        <v>0</v>
      </c>
    </row>
    <row r="826" spans="1:21" hidden="1">
      <c r="A826" s="2" t="s">
        <v>858</v>
      </c>
      <c r="B826" s="2">
        <v>57</v>
      </c>
      <c r="C826" s="2" t="s">
        <v>22</v>
      </c>
      <c r="D826" s="2" t="s">
        <v>30</v>
      </c>
      <c r="E826" s="2" t="s">
        <v>24</v>
      </c>
      <c r="F826" s="2" t="s">
        <v>41</v>
      </c>
      <c r="G826" s="3">
        <v>13600000</v>
      </c>
      <c r="H826" s="3">
        <v>77000000</v>
      </c>
      <c r="I826" s="2">
        <v>186</v>
      </c>
      <c r="J826" s="2">
        <v>0</v>
      </c>
      <c r="K826" s="2">
        <v>1</v>
      </c>
      <c r="L826" s="2">
        <v>0</v>
      </c>
      <c r="M826" s="3">
        <v>34230000</v>
      </c>
      <c r="N826" s="3">
        <v>27820000</v>
      </c>
      <c r="O826" s="3">
        <v>28630000</v>
      </c>
      <c r="P826" s="3">
        <v>1600000</v>
      </c>
      <c r="Q826" s="3">
        <v>1430000</v>
      </c>
      <c r="R826" s="3">
        <v>8060000</v>
      </c>
      <c r="S826" s="3">
        <v>2780000</v>
      </c>
      <c r="T826" s="2">
        <v>2</v>
      </c>
      <c r="U826" s="2">
        <v>1</v>
      </c>
    </row>
    <row r="827" spans="1:21" hidden="1">
      <c r="A827" s="2" t="s">
        <v>859</v>
      </c>
      <c r="B827" s="2">
        <v>22</v>
      </c>
      <c r="C827" s="2" t="s">
        <v>34</v>
      </c>
      <c r="D827" s="2" t="s">
        <v>27</v>
      </c>
      <c r="E827" s="2" t="s">
        <v>38</v>
      </c>
      <c r="F827" s="2" t="s">
        <v>28</v>
      </c>
      <c r="G827" s="3">
        <v>7300000</v>
      </c>
      <c r="H827" s="3">
        <v>25000000</v>
      </c>
      <c r="I827" s="2">
        <v>26</v>
      </c>
      <c r="J827" s="2">
        <v>0</v>
      </c>
      <c r="K827" s="2">
        <v>0</v>
      </c>
      <c r="L827" s="2">
        <v>0</v>
      </c>
      <c r="M827" s="3">
        <v>7690000</v>
      </c>
      <c r="N827" s="3">
        <v>5870000</v>
      </c>
      <c r="O827" s="3">
        <v>3200000</v>
      </c>
      <c r="P827" s="3">
        <v>2660000</v>
      </c>
      <c r="Q827" s="3">
        <v>1530000</v>
      </c>
      <c r="R827" s="3">
        <v>1250000</v>
      </c>
      <c r="S827" s="3">
        <v>1070000</v>
      </c>
      <c r="T827" s="2">
        <v>0</v>
      </c>
      <c r="U827" s="2">
        <v>0</v>
      </c>
    </row>
    <row r="828" spans="1:21" hidden="1">
      <c r="A828" s="2" t="s">
        <v>860</v>
      </c>
      <c r="B828" s="2">
        <v>31</v>
      </c>
      <c r="C828" s="2" t="s">
        <v>34</v>
      </c>
      <c r="D828" s="2" t="s">
        <v>27</v>
      </c>
      <c r="E828" s="2" t="s">
        <v>38</v>
      </c>
      <c r="F828" s="2" t="s">
        <v>28</v>
      </c>
      <c r="G828" s="3">
        <v>9200000</v>
      </c>
      <c r="H828" s="3">
        <v>41000000</v>
      </c>
      <c r="I828" s="2">
        <v>40</v>
      </c>
      <c r="J828" s="2">
        <v>0</v>
      </c>
      <c r="K828" s="2">
        <v>0</v>
      </c>
      <c r="L828" s="2">
        <v>0</v>
      </c>
      <c r="M828" s="3">
        <v>25760000</v>
      </c>
      <c r="N828" s="3">
        <v>26010000</v>
      </c>
      <c r="O828" s="3">
        <v>28830000</v>
      </c>
      <c r="P828" s="3">
        <v>11170000</v>
      </c>
      <c r="Q828" s="3">
        <v>6070000</v>
      </c>
      <c r="R828" s="3">
        <v>10760000</v>
      </c>
      <c r="S828" s="3">
        <v>3560000</v>
      </c>
      <c r="T828" s="2">
        <v>0</v>
      </c>
      <c r="U828" s="2">
        <v>0</v>
      </c>
    </row>
    <row r="829" spans="1:21" hidden="1">
      <c r="A829" s="2" t="s">
        <v>861</v>
      </c>
      <c r="B829" s="2">
        <v>32</v>
      </c>
      <c r="C829" s="2" t="s">
        <v>22</v>
      </c>
      <c r="D829" s="2" t="s">
        <v>46</v>
      </c>
      <c r="E829" s="2" t="s">
        <v>24</v>
      </c>
      <c r="F829" s="2" t="s">
        <v>48</v>
      </c>
      <c r="G829" s="3">
        <v>14700000</v>
      </c>
      <c r="H829" s="3">
        <v>58000000</v>
      </c>
      <c r="I829" s="2">
        <v>33</v>
      </c>
      <c r="J829" s="2">
        <v>0</v>
      </c>
      <c r="K829" s="2">
        <v>0</v>
      </c>
      <c r="L829" s="2">
        <v>2</v>
      </c>
      <c r="M829" s="3">
        <v>12590000</v>
      </c>
      <c r="N829" s="3">
        <v>7120000</v>
      </c>
      <c r="O829" s="3">
        <v>14470000</v>
      </c>
      <c r="P829" s="3">
        <v>2440000</v>
      </c>
      <c r="Q829" s="3">
        <v>2730000</v>
      </c>
      <c r="R829" s="3">
        <v>1390000</v>
      </c>
      <c r="S829" s="3">
        <v>4370000</v>
      </c>
      <c r="T829" s="2">
        <v>1</v>
      </c>
      <c r="U829" s="2">
        <v>0</v>
      </c>
    </row>
    <row r="830" spans="1:21" hidden="1">
      <c r="A830" s="2" t="s">
        <v>862</v>
      </c>
      <c r="B830" s="2">
        <v>50</v>
      </c>
      <c r="C830" s="2" t="s">
        <v>22</v>
      </c>
      <c r="D830" s="2" t="s">
        <v>23</v>
      </c>
      <c r="E830" s="2" t="s">
        <v>38</v>
      </c>
      <c r="F830" s="2" t="s">
        <v>28</v>
      </c>
      <c r="G830" s="3">
        <v>26100000</v>
      </c>
      <c r="H830" s="3">
        <v>115000000</v>
      </c>
      <c r="I830" s="2">
        <v>118</v>
      </c>
      <c r="J830" s="2">
        <v>0</v>
      </c>
      <c r="K830" s="2">
        <v>0</v>
      </c>
      <c r="L830" s="2">
        <v>0</v>
      </c>
      <c r="M830" s="3">
        <v>48520000</v>
      </c>
      <c r="N830" s="3">
        <v>32980000</v>
      </c>
      <c r="O830" s="3">
        <v>22000000</v>
      </c>
      <c r="P830" s="3">
        <v>17240000</v>
      </c>
      <c r="Q830" s="3">
        <v>5510000</v>
      </c>
      <c r="R830" s="3">
        <v>8530000</v>
      </c>
      <c r="S830" s="3">
        <v>4130000</v>
      </c>
      <c r="T830" s="2">
        <v>0</v>
      </c>
      <c r="U830" s="2">
        <v>0</v>
      </c>
    </row>
    <row r="831" spans="1:21" hidden="1">
      <c r="A831" s="2" t="s">
        <v>863</v>
      </c>
      <c r="B831" s="2">
        <v>44</v>
      </c>
      <c r="C831" s="2" t="s">
        <v>34</v>
      </c>
      <c r="D831" s="2" t="s">
        <v>23</v>
      </c>
      <c r="E831" s="2" t="s">
        <v>31</v>
      </c>
      <c r="F831" s="2" t="s">
        <v>28</v>
      </c>
      <c r="G831" s="3">
        <v>18900000</v>
      </c>
      <c r="H831" s="3">
        <v>102000000</v>
      </c>
      <c r="I831" s="2">
        <v>96</v>
      </c>
      <c r="J831" s="2">
        <v>3</v>
      </c>
      <c r="K831" s="2">
        <v>3</v>
      </c>
      <c r="L831" s="2">
        <v>2</v>
      </c>
      <c r="M831" s="3">
        <v>48810000</v>
      </c>
      <c r="N831" s="3">
        <v>44930000</v>
      </c>
      <c r="O831" s="3">
        <v>54560000</v>
      </c>
      <c r="P831" s="3">
        <v>2550000</v>
      </c>
      <c r="Q831" s="3">
        <v>1160000</v>
      </c>
      <c r="R831" s="3">
        <v>9580000</v>
      </c>
      <c r="S831" s="3">
        <v>8760000</v>
      </c>
      <c r="T831" s="2">
        <v>3</v>
      </c>
      <c r="U831" s="2">
        <v>1</v>
      </c>
    </row>
    <row r="832" spans="1:21" hidden="1">
      <c r="A832" s="2" t="s">
        <v>864</v>
      </c>
      <c r="B832" s="2">
        <v>42</v>
      </c>
      <c r="C832" s="2" t="s">
        <v>22</v>
      </c>
      <c r="D832" s="2" t="s">
        <v>23</v>
      </c>
      <c r="E832" s="2" t="s">
        <v>38</v>
      </c>
      <c r="F832" s="2" t="s">
        <v>48</v>
      </c>
      <c r="G832" s="3">
        <v>12600000</v>
      </c>
      <c r="H832" s="3">
        <v>40000000</v>
      </c>
      <c r="I832" s="2">
        <v>72</v>
      </c>
      <c r="J832" s="2">
        <v>1</v>
      </c>
      <c r="K832" s="2">
        <v>0</v>
      </c>
      <c r="L832" s="2">
        <v>0</v>
      </c>
      <c r="M832" s="3">
        <v>32510000</v>
      </c>
      <c r="N832" s="3">
        <v>30530000</v>
      </c>
      <c r="O832" s="3">
        <v>32610000</v>
      </c>
      <c r="P832" s="3">
        <v>14790000</v>
      </c>
      <c r="Q832" s="3">
        <v>10000000</v>
      </c>
      <c r="R832" s="3">
        <v>13480000</v>
      </c>
      <c r="S832" s="3">
        <v>1240000</v>
      </c>
      <c r="T832" s="2">
        <v>1</v>
      </c>
      <c r="U832" s="2">
        <v>0</v>
      </c>
    </row>
    <row r="833" spans="1:21" hidden="1">
      <c r="A833" s="2" t="s">
        <v>865</v>
      </c>
      <c r="B833" s="2">
        <v>32</v>
      </c>
      <c r="C833" s="2" t="s">
        <v>22</v>
      </c>
      <c r="D833" s="2" t="s">
        <v>30</v>
      </c>
      <c r="E833" s="2" t="s">
        <v>24</v>
      </c>
      <c r="F833" s="2" t="s">
        <v>41</v>
      </c>
      <c r="G833" s="3">
        <v>7100000</v>
      </c>
      <c r="H833" s="3">
        <v>26000000</v>
      </c>
      <c r="I833" s="2">
        <v>54</v>
      </c>
      <c r="J833" s="2">
        <v>3</v>
      </c>
      <c r="K833" s="2">
        <v>1</v>
      </c>
      <c r="L833" s="2">
        <v>3</v>
      </c>
      <c r="M833" s="3">
        <v>19230000</v>
      </c>
      <c r="N833" s="3">
        <v>20800000</v>
      </c>
      <c r="O833" s="3">
        <v>17810000</v>
      </c>
      <c r="P833" s="3">
        <v>420000</v>
      </c>
      <c r="Q833" s="3">
        <v>8880000</v>
      </c>
      <c r="R833" s="3">
        <v>430000</v>
      </c>
      <c r="S833" s="3">
        <v>1940000</v>
      </c>
      <c r="T833" s="2">
        <v>3</v>
      </c>
      <c r="U833" s="2">
        <v>1</v>
      </c>
    </row>
    <row r="834" spans="1:21" hidden="1">
      <c r="A834" s="2" t="s">
        <v>866</v>
      </c>
      <c r="B834" s="2">
        <v>21</v>
      </c>
      <c r="C834" s="2" t="s">
        <v>22</v>
      </c>
      <c r="D834" s="2" t="s">
        <v>30</v>
      </c>
      <c r="E834" s="2" t="s">
        <v>38</v>
      </c>
      <c r="F834" s="2" t="s">
        <v>28</v>
      </c>
      <c r="G834" s="3">
        <v>5000000</v>
      </c>
      <c r="H834" s="3">
        <v>25000000</v>
      </c>
      <c r="I834" s="2">
        <v>41</v>
      </c>
      <c r="J834" s="2">
        <v>0</v>
      </c>
      <c r="K834" s="2">
        <v>0</v>
      </c>
      <c r="L834" s="2">
        <v>0</v>
      </c>
      <c r="M834" s="3">
        <v>810000</v>
      </c>
      <c r="N834" s="3">
        <v>0</v>
      </c>
      <c r="O834" s="3">
        <v>2850000</v>
      </c>
      <c r="P834" s="3">
        <v>660000</v>
      </c>
      <c r="Q834" s="3">
        <v>0</v>
      </c>
      <c r="R834" s="3">
        <v>2750000</v>
      </c>
      <c r="S834" s="3">
        <v>740000</v>
      </c>
      <c r="T834" s="2">
        <v>0</v>
      </c>
      <c r="U834" s="2">
        <v>0</v>
      </c>
    </row>
    <row r="835" spans="1:21" hidden="1">
      <c r="A835" s="2" t="s">
        <v>867</v>
      </c>
      <c r="B835" s="2">
        <v>46</v>
      </c>
      <c r="C835" s="2" t="s">
        <v>34</v>
      </c>
      <c r="D835" s="2" t="s">
        <v>30</v>
      </c>
      <c r="E835" s="2" t="s">
        <v>24</v>
      </c>
      <c r="F835" s="2" t="s">
        <v>41</v>
      </c>
      <c r="G835" s="3">
        <v>6800000</v>
      </c>
      <c r="H835" s="3">
        <v>21000000</v>
      </c>
      <c r="I835" s="2">
        <v>191</v>
      </c>
      <c r="J835" s="2">
        <v>0</v>
      </c>
      <c r="K835" s="2">
        <v>0</v>
      </c>
      <c r="L835" s="2">
        <v>3</v>
      </c>
      <c r="M835" s="3">
        <v>11410000</v>
      </c>
      <c r="N835" s="3">
        <v>11780000</v>
      </c>
      <c r="O835" s="3">
        <v>14340000</v>
      </c>
      <c r="P835" s="3">
        <v>11310000</v>
      </c>
      <c r="Q835" s="3">
        <v>3230000</v>
      </c>
      <c r="R835" s="3">
        <v>670000</v>
      </c>
      <c r="S835" s="3">
        <v>630000</v>
      </c>
      <c r="T835" s="2">
        <v>1</v>
      </c>
      <c r="U835" s="2">
        <v>1</v>
      </c>
    </row>
    <row r="836" spans="1:21" hidden="1">
      <c r="A836" s="2" t="s">
        <v>868</v>
      </c>
      <c r="B836" s="2">
        <v>33</v>
      </c>
      <c r="C836" s="2" t="s">
        <v>22</v>
      </c>
      <c r="D836" s="2" t="s">
        <v>23</v>
      </c>
      <c r="E836" s="2" t="s">
        <v>24</v>
      </c>
      <c r="F836" s="2" t="s">
        <v>28</v>
      </c>
      <c r="G836" s="3">
        <v>10700000</v>
      </c>
      <c r="H836" s="3">
        <v>38000000</v>
      </c>
      <c r="I836" s="2">
        <v>92</v>
      </c>
      <c r="J836" s="2">
        <v>0</v>
      </c>
      <c r="K836" s="2">
        <v>0</v>
      </c>
      <c r="L836" s="2">
        <v>0</v>
      </c>
      <c r="M836" s="3">
        <v>38460000</v>
      </c>
      <c r="N836" s="3">
        <v>33170000</v>
      </c>
      <c r="O836" s="3">
        <v>26840000</v>
      </c>
      <c r="P836" s="3">
        <v>14190000</v>
      </c>
      <c r="Q836" s="3">
        <v>12740000</v>
      </c>
      <c r="R836" s="3">
        <v>10440000</v>
      </c>
      <c r="S836" s="3">
        <v>3350000</v>
      </c>
      <c r="T836" s="2">
        <v>1</v>
      </c>
      <c r="U836" s="2">
        <v>0</v>
      </c>
    </row>
    <row r="837" spans="1:21" hidden="1">
      <c r="A837" s="2" t="s">
        <v>869</v>
      </c>
      <c r="B837" s="2">
        <v>39</v>
      </c>
      <c r="C837" s="2" t="s">
        <v>34</v>
      </c>
      <c r="D837" s="2" t="s">
        <v>23</v>
      </c>
      <c r="E837" s="2" t="s">
        <v>24</v>
      </c>
      <c r="F837" s="2" t="s">
        <v>48</v>
      </c>
      <c r="G837" s="3">
        <v>14400000</v>
      </c>
      <c r="H837" s="3">
        <v>92000000</v>
      </c>
      <c r="I837" s="2">
        <v>68</v>
      </c>
      <c r="J837" s="2">
        <v>1</v>
      </c>
      <c r="K837" s="2">
        <v>0</v>
      </c>
      <c r="L837" s="2">
        <v>0</v>
      </c>
      <c r="M837" s="3">
        <v>83490000</v>
      </c>
      <c r="N837" s="3">
        <v>79830000</v>
      </c>
      <c r="O837" s="3">
        <v>85880000</v>
      </c>
      <c r="P837" s="3">
        <v>26710000</v>
      </c>
      <c r="Q837" s="3">
        <v>15030000</v>
      </c>
      <c r="R837" s="3">
        <v>26220000</v>
      </c>
      <c r="S837" s="3">
        <v>5750000</v>
      </c>
      <c r="T837" s="2">
        <v>1</v>
      </c>
      <c r="U837" s="2">
        <v>0</v>
      </c>
    </row>
    <row r="838" spans="1:21" hidden="1">
      <c r="A838" s="2" t="s">
        <v>870</v>
      </c>
      <c r="B838" s="2">
        <v>58</v>
      </c>
      <c r="C838" s="2" t="s">
        <v>34</v>
      </c>
      <c r="D838" s="2" t="s">
        <v>23</v>
      </c>
      <c r="E838" s="2" t="s">
        <v>24</v>
      </c>
      <c r="F838" s="2" t="s">
        <v>25</v>
      </c>
      <c r="G838" s="3">
        <v>11600000</v>
      </c>
      <c r="H838" s="3">
        <v>59000000</v>
      </c>
      <c r="I838" s="2">
        <v>151</v>
      </c>
      <c r="J838" s="2">
        <v>0</v>
      </c>
      <c r="K838" s="2">
        <v>0</v>
      </c>
      <c r="L838" s="2">
        <v>0</v>
      </c>
      <c r="M838" s="3">
        <v>6540000</v>
      </c>
      <c r="N838" s="3">
        <v>3700000</v>
      </c>
      <c r="O838" s="3">
        <v>20420000</v>
      </c>
      <c r="P838" s="3">
        <v>2500000</v>
      </c>
      <c r="Q838" s="3">
        <v>1300000</v>
      </c>
      <c r="R838" s="3">
        <v>7470000</v>
      </c>
      <c r="S838" s="3">
        <v>3490000</v>
      </c>
      <c r="T838" s="2">
        <v>1</v>
      </c>
      <c r="U838" s="2">
        <v>0</v>
      </c>
    </row>
    <row r="839" spans="1:21" hidden="1">
      <c r="A839" s="2" t="s">
        <v>871</v>
      </c>
      <c r="B839" s="2">
        <v>53</v>
      </c>
      <c r="C839" s="2" t="s">
        <v>34</v>
      </c>
      <c r="D839" s="2" t="s">
        <v>27</v>
      </c>
      <c r="E839" s="2" t="s">
        <v>24</v>
      </c>
      <c r="F839" s="2" t="s">
        <v>41</v>
      </c>
      <c r="G839" s="3">
        <v>18300000</v>
      </c>
      <c r="H839" s="3">
        <v>67000000</v>
      </c>
      <c r="I839" s="2">
        <v>155</v>
      </c>
      <c r="J839" s="2">
        <v>0</v>
      </c>
      <c r="K839" s="2">
        <v>1</v>
      </c>
      <c r="L839" s="2">
        <v>0</v>
      </c>
      <c r="M839" s="3">
        <v>38650000</v>
      </c>
      <c r="N839" s="3">
        <v>34010000</v>
      </c>
      <c r="O839" s="3">
        <v>30640000</v>
      </c>
      <c r="P839" s="3">
        <v>38680000</v>
      </c>
      <c r="Q839" s="3">
        <v>6370000</v>
      </c>
      <c r="R839" s="3">
        <v>8480000</v>
      </c>
      <c r="S839" s="3">
        <v>2330000</v>
      </c>
      <c r="T839" s="2">
        <v>1</v>
      </c>
      <c r="U839" s="2">
        <v>0</v>
      </c>
    </row>
    <row r="840" spans="1:21" hidden="1">
      <c r="A840" s="2" t="s">
        <v>872</v>
      </c>
      <c r="B840" s="2">
        <v>54</v>
      </c>
      <c r="C840" s="2" t="s">
        <v>22</v>
      </c>
      <c r="D840" s="2" t="s">
        <v>23</v>
      </c>
      <c r="E840" s="2" t="s">
        <v>24</v>
      </c>
      <c r="F840" s="2" t="s">
        <v>28</v>
      </c>
      <c r="G840" s="3">
        <v>14300000</v>
      </c>
      <c r="H840" s="3">
        <v>76000000</v>
      </c>
      <c r="I840" s="2">
        <v>219</v>
      </c>
      <c r="J840" s="2">
        <v>2</v>
      </c>
      <c r="K840" s="2">
        <v>0</v>
      </c>
      <c r="L840" s="2">
        <v>0</v>
      </c>
      <c r="M840" s="3">
        <v>33400000</v>
      </c>
      <c r="N840" s="3">
        <v>42560000</v>
      </c>
      <c r="O840" s="3">
        <v>33510000</v>
      </c>
      <c r="P840" s="3">
        <v>1000000</v>
      </c>
      <c r="Q840" s="3">
        <v>16240000</v>
      </c>
      <c r="R840" s="3">
        <v>13580000</v>
      </c>
      <c r="S840" s="3">
        <v>7750000</v>
      </c>
      <c r="T840" s="2">
        <v>1</v>
      </c>
      <c r="U840" s="2">
        <v>0</v>
      </c>
    </row>
    <row r="841" spans="1:21" hidden="1">
      <c r="A841" s="2" t="s">
        <v>873</v>
      </c>
      <c r="B841" s="2">
        <v>40</v>
      </c>
      <c r="C841" s="2" t="s">
        <v>34</v>
      </c>
      <c r="D841" s="2" t="s">
        <v>23</v>
      </c>
      <c r="E841" s="2" t="s">
        <v>24</v>
      </c>
      <c r="F841" s="2" t="s">
        <v>28</v>
      </c>
      <c r="G841" s="3">
        <v>16000000</v>
      </c>
      <c r="H841" s="3">
        <v>76000000</v>
      </c>
      <c r="I841" s="2">
        <v>54</v>
      </c>
      <c r="J841" s="2">
        <v>0</v>
      </c>
      <c r="K841" s="2">
        <v>0</v>
      </c>
      <c r="L841" s="2">
        <v>3</v>
      </c>
      <c r="M841" s="3">
        <v>25290000</v>
      </c>
      <c r="N841" s="3">
        <v>28350000</v>
      </c>
      <c r="O841" s="3">
        <v>27650000</v>
      </c>
      <c r="P841" s="3">
        <v>12970000</v>
      </c>
      <c r="Q841" s="3">
        <v>10170000</v>
      </c>
      <c r="R841" s="3">
        <v>2240000</v>
      </c>
      <c r="S841" s="3">
        <v>7340000</v>
      </c>
      <c r="T841" s="2">
        <v>1</v>
      </c>
      <c r="U841" s="2">
        <v>0</v>
      </c>
    </row>
    <row r="842" spans="1:21" hidden="1">
      <c r="A842" s="2" t="s">
        <v>874</v>
      </c>
      <c r="B842" s="2">
        <v>22</v>
      </c>
      <c r="C842" s="2" t="s">
        <v>34</v>
      </c>
      <c r="D842" s="2" t="s">
        <v>23</v>
      </c>
      <c r="E842" s="2" t="s">
        <v>38</v>
      </c>
      <c r="F842" s="2" t="s">
        <v>25</v>
      </c>
      <c r="G842" s="3">
        <v>6500000</v>
      </c>
      <c r="H842" s="3">
        <v>29000000</v>
      </c>
      <c r="I842" s="2">
        <v>15</v>
      </c>
      <c r="J842" s="2">
        <v>0</v>
      </c>
      <c r="K842" s="2">
        <v>0</v>
      </c>
      <c r="L842" s="2">
        <v>2</v>
      </c>
      <c r="M842" s="3">
        <v>16070000</v>
      </c>
      <c r="N842" s="3">
        <v>14480000</v>
      </c>
      <c r="O842" s="3">
        <v>13170000</v>
      </c>
      <c r="P842" s="3">
        <v>3950000</v>
      </c>
      <c r="Q842" s="3">
        <v>4660000</v>
      </c>
      <c r="R842" s="3">
        <v>3660000</v>
      </c>
      <c r="S842" s="3">
        <v>2060000</v>
      </c>
      <c r="T842" s="2">
        <v>3</v>
      </c>
      <c r="U842" s="2">
        <v>0</v>
      </c>
    </row>
    <row r="843" spans="1:21" hidden="1">
      <c r="A843" s="2" t="s">
        <v>875</v>
      </c>
      <c r="B843" s="2">
        <v>48</v>
      </c>
      <c r="C843" s="2" t="s">
        <v>22</v>
      </c>
      <c r="D843" s="2" t="s">
        <v>27</v>
      </c>
      <c r="E843" s="2" t="s">
        <v>24</v>
      </c>
      <c r="F843" s="2" t="s">
        <v>48</v>
      </c>
      <c r="G843" s="3">
        <v>8000000</v>
      </c>
      <c r="H843" s="3">
        <v>38000000</v>
      </c>
      <c r="I843" s="2">
        <v>88</v>
      </c>
      <c r="J843" s="2">
        <v>3</v>
      </c>
      <c r="K843" s="2">
        <v>0</v>
      </c>
      <c r="L843" s="2">
        <v>2</v>
      </c>
      <c r="M843" s="3">
        <v>31510000</v>
      </c>
      <c r="N843" s="3">
        <v>28680000</v>
      </c>
      <c r="O843" s="3">
        <v>31800000</v>
      </c>
      <c r="P843" s="3">
        <v>3820000</v>
      </c>
      <c r="Q843" s="3">
        <v>8760000</v>
      </c>
      <c r="R843" s="3">
        <v>440000</v>
      </c>
      <c r="S843" s="3">
        <v>3190000</v>
      </c>
      <c r="T843" s="2">
        <v>2</v>
      </c>
      <c r="U843" s="2">
        <v>1</v>
      </c>
    </row>
    <row r="844" spans="1:21" hidden="1">
      <c r="A844" s="2" t="s">
        <v>876</v>
      </c>
      <c r="B844" s="2">
        <v>50</v>
      </c>
      <c r="C844" s="2" t="s">
        <v>34</v>
      </c>
      <c r="D844" s="2" t="s">
        <v>23</v>
      </c>
      <c r="E844" s="2" t="s">
        <v>31</v>
      </c>
      <c r="F844" s="2" t="s">
        <v>25</v>
      </c>
      <c r="G844" s="3">
        <v>15900000</v>
      </c>
      <c r="H844" s="3">
        <v>53000000</v>
      </c>
      <c r="I844" s="2">
        <v>170</v>
      </c>
      <c r="J844" s="2">
        <v>0</v>
      </c>
      <c r="K844" s="2">
        <v>0</v>
      </c>
      <c r="L844" s="2">
        <v>0</v>
      </c>
      <c r="M844" s="3">
        <v>15320000</v>
      </c>
      <c r="N844" s="3">
        <v>27910000</v>
      </c>
      <c r="O844" s="3">
        <v>30350000</v>
      </c>
      <c r="P844" s="3">
        <v>3350000</v>
      </c>
      <c r="Q844" s="3">
        <v>16230000</v>
      </c>
      <c r="R844" s="3">
        <v>10660000</v>
      </c>
      <c r="S844" s="3">
        <v>130000</v>
      </c>
      <c r="T844" s="2">
        <v>0</v>
      </c>
      <c r="U844" s="2">
        <v>0</v>
      </c>
    </row>
    <row r="845" spans="1:21" hidden="1">
      <c r="A845" s="2" t="s">
        <v>877</v>
      </c>
      <c r="B845" s="2">
        <v>49</v>
      </c>
      <c r="C845" s="2" t="s">
        <v>34</v>
      </c>
      <c r="D845" s="2" t="s">
        <v>27</v>
      </c>
      <c r="E845" s="2" t="s">
        <v>38</v>
      </c>
      <c r="F845" s="2" t="s">
        <v>28</v>
      </c>
      <c r="G845" s="3">
        <v>10000000</v>
      </c>
      <c r="H845" s="3">
        <v>53000000</v>
      </c>
      <c r="I845" s="2">
        <v>103</v>
      </c>
      <c r="J845" s="2">
        <v>3</v>
      </c>
      <c r="K845" s="2">
        <v>1</v>
      </c>
      <c r="L845" s="2">
        <v>0</v>
      </c>
      <c r="M845" s="3">
        <v>12010000</v>
      </c>
      <c r="N845" s="3">
        <v>16430000</v>
      </c>
      <c r="O845" s="3">
        <v>10950000</v>
      </c>
      <c r="P845" s="3">
        <v>580000</v>
      </c>
      <c r="Q845" s="3">
        <v>5000000</v>
      </c>
      <c r="R845" s="3">
        <v>2420000</v>
      </c>
      <c r="S845" s="3">
        <v>1820000</v>
      </c>
      <c r="T845" s="2">
        <v>3</v>
      </c>
      <c r="U845" s="2">
        <v>1</v>
      </c>
    </row>
    <row r="846" spans="1:21" hidden="1">
      <c r="A846" s="2" t="s">
        <v>878</v>
      </c>
      <c r="B846" s="2">
        <v>41</v>
      </c>
      <c r="C846" s="2" t="s">
        <v>34</v>
      </c>
      <c r="D846" s="2" t="s">
        <v>23</v>
      </c>
      <c r="E846" s="2" t="s">
        <v>24</v>
      </c>
      <c r="F846" s="2" t="s">
        <v>48</v>
      </c>
      <c r="G846" s="3">
        <v>14200000</v>
      </c>
      <c r="H846" s="3">
        <v>45000000</v>
      </c>
      <c r="I846" s="2">
        <v>59</v>
      </c>
      <c r="J846" s="2">
        <v>0</v>
      </c>
      <c r="K846" s="2">
        <v>0</v>
      </c>
      <c r="L846" s="2">
        <v>0</v>
      </c>
      <c r="M846" s="3">
        <v>16110000</v>
      </c>
      <c r="N846" s="3">
        <v>5050000</v>
      </c>
      <c r="O846" s="3">
        <v>5770000</v>
      </c>
      <c r="P846" s="3">
        <v>6100000</v>
      </c>
      <c r="Q846" s="3">
        <v>1620000</v>
      </c>
      <c r="R846" s="3">
        <v>5260000</v>
      </c>
      <c r="S846" s="3">
        <v>580000</v>
      </c>
      <c r="T846" s="2">
        <v>0</v>
      </c>
      <c r="U846" s="2">
        <v>0</v>
      </c>
    </row>
    <row r="847" spans="1:21" hidden="1">
      <c r="A847" s="2" t="s">
        <v>879</v>
      </c>
      <c r="B847" s="2">
        <v>21</v>
      </c>
      <c r="C847" s="2" t="s">
        <v>22</v>
      </c>
      <c r="D847" s="2" t="s">
        <v>27</v>
      </c>
      <c r="E847" s="2" t="s">
        <v>38</v>
      </c>
      <c r="F847" s="2" t="s">
        <v>31</v>
      </c>
      <c r="G847" s="3">
        <v>5000000</v>
      </c>
      <c r="H847" s="3">
        <v>20000000</v>
      </c>
      <c r="I847" s="2">
        <v>20</v>
      </c>
      <c r="J847" s="2">
        <v>1</v>
      </c>
      <c r="K847" s="2">
        <v>0</v>
      </c>
      <c r="L847" s="2">
        <v>1</v>
      </c>
      <c r="M847" s="3">
        <v>7330000</v>
      </c>
      <c r="N847" s="3">
        <v>12620000</v>
      </c>
      <c r="O847" s="3">
        <v>13000000</v>
      </c>
      <c r="P847" s="3">
        <v>2690000</v>
      </c>
      <c r="Q847" s="3">
        <v>1980000</v>
      </c>
      <c r="R847" s="3">
        <v>1860000</v>
      </c>
      <c r="S847" s="3">
        <v>700000</v>
      </c>
      <c r="T847" s="2">
        <v>2</v>
      </c>
      <c r="U847" s="2">
        <v>0</v>
      </c>
    </row>
    <row r="848" spans="1:21" hidden="1">
      <c r="A848" s="2" t="s">
        <v>880</v>
      </c>
      <c r="B848" s="2">
        <v>35</v>
      </c>
      <c r="C848" s="2" t="s">
        <v>34</v>
      </c>
      <c r="D848" s="2" t="s">
        <v>27</v>
      </c>
      <c r="E848" s="2" t="s">
        <v>24</v>
      </c>
      <c r="F848" s="2" t="s">
        <v>28</v>
      </c>
      <c r="G848" s="3">
        <v>8600000</v>
      </c>
      <c r="H848" s="3">
        <v>30000000</v>
      </c>
      <c r="I848" s="2">
        <v>53</v>
      </c>
      <c r="J848" s="2">
        <v>0</v>
      </c>
      <c r="K848" s="2">
        <v>0</v>
      </c>
      <c r="L848" s="2">
        <v>0</v>
      </c>
      <c r="M848" s="3">
        <v>12280000</v>
      </c>
      <c r="N848" s="3">
        <v>15090000</v>
      </c>
      <c r="O848" s="3">
        <v>15300000</v>
      </c>
      <c r="P848" s="3">
        <v>4490000</v>
      </c>
      <c r="Q848" s="3">
        <v>6950000</v>
      </c>
      <c r="R848" s="3">
        <v>7200000</v>
      </c>
      <c r="S848" s="3">
        <v>910000</v>
      </c>
      <c r="T848" s="2">
        <v>2</v>
      </c>
      <c r="U848" s="2">
        <v>0</v>
      </c>
    </row>
    <row r="849" spans="1:21" hidden="1">
      <c r="A849" s="2" t="s">
        <v>881</v>
      </c>
      <c r="B849" s="2">
        <v>21</v>
      </c>
      <c r="C849" s="2" t="s">
        <v>34</v>
      </c>
      <c r="D849" s="2" t="s">
        <v>30</v>
      </c>
      <c r="E849" s="2" t="s">
        <v>38</v>
      </c>
      <c r="F849" s="2" t="s">
        <v>25</v>
      </c>
      <c r="G849" s="3">
        <v>5000000</v>
      </c>
      <c r="H849" s="3">
        <v>20000000</v>
      </c>
      <c r="I849" s="2">
        <v>23</v>
      </c>
      <c r="J849" s="2">
        <v>1</v>
      </c>
      <c r="K849" s="2">
        <v>3</v>
      </c>
      <c r="L849" s="2">
        <v>3</v>
      </c>
      <c r="M849" s="3">
        <v>10110000</v>
      </c>
      <c r="N849" s="3">
        <v>13370000</v>
      </c>
      <c r="O849" s="3">
        <v>9100000</v>
      </c>
      <c r="P849" s="3">
        <v>2700000</v>
      </c>
      <c r="Q849" s="3">
        <v>350000</v>
      </c>
      <c r="R849" s="3">
        <v>330000</v>
      </c>
      <c r="S849" s="3">
        <v>950000</v>
      </c>
      <c r="T849" s="2">
        <v>3</v>
      </c>
      <c r="U849" s="2">
        <v>1</v>
      </c>
    </row>
    <row r="850" spans="1:21" hidden="1">
      <c r="A850" s="2" t="s">
        <v>882</v>
      </c>
      <c r="B850" s="2">
        <v>22</v>
      </c>
      <c r="C850" s="2" t="s">
        <v>22</v>
      </c>
      <c r="D850" s="2" t="s">
        <v>23</v>
      </c>
      <c r="E850" s="2" t="s">
        <v>38</v>
      </c>
      <c r="F850" s="2" t="s">
        <v>48</v>
      </c>
      <c r="G850" s="3">
        <v>11000000</v>
      </c>
      <c r="H850" s="3">
        <v>28000000</v>
      </c>
      <c r="I850" s="2">
        <v>26</v>
      </c>
      <c r="J850" s="2">
        <v>0</v>
      </c>
      <c r="K850" s="2">
        <v>0</v>
      </c>
      <c r="L850" s="2">
        <v>0</v>
      </c>
      <c r="M850" s="3">
        <v>10010000</v>
      </c>
      <c r="N850" s="3">
        <v>12160000</v>
      </c>
      <c r="O850" s="3">
        <v>12850000</v>
      </c>
      <c r="P850" s="3">
        <v>2890000</v>
      </c>
      <c r="Q850" s="3">
        <v>11980000</v>
      </c>
      <c r="R850" s="3">
        <v>7350000</v>
      </c>
      <c r="S850" s="3">
        <v>280000</v>
      </c>
      <c r="T850" s="2">
        <v>0</v>
      </c>
      <c r="U850" s="2">
        <v>0</v>
      </c>
    </row>
    <row r="851" spans="1:21" hidden="1">
      <c r="A851" s="2" t="s">
        <v>883</v>
      </c>
      <c r="B851" s="2">
        <v>46</v>
      </c>
      <c r="C851" s="2" t="s">
        <v>22</v>
      </c>
      <c r="D851" s="2" t="s">
        <v>30</v>
      </c>
      <c r="E851" s="2" t="s">
        <v>24</v>
      </c>
      <c r="F851" s="2" t="s">
        <v>41</v>
      </c>
      <c r="G851" s="3">
        <v>14900000</v>
      </c>
      <c r="H851" s="3">
        <v>80000000</v>
      </c>
      <c r="I851" s="2">
        <v>125</v>
      </c>
      <c r="J851" s="2">
        <v>0</v>
      </c>
      <c r="K851" s="2">
        <v>0</v>
      </c>
      <c r="L851" s="2">
        <v>1</v>
      </c>
      <c r="M851" s="3">
        <v>34160000</v>
      </c>
      <c r="N851" s="3">
        <v>29620000</v>
      </c>
      <c r="O851" s="3">
        <v>21290000</v>
      </c>
      <c r="P851" s="3">
        <v>9900000</v>
      </c>
      <c r="Q851" s="3">
        <v>8710000</v>
      </c>
      <c r="R851" s="3">
        <v>1510000</v>
      </c>
      <c r="S851" s="3">
        <v>1650000</v>
      </c>
      <c r="T851" s="2">
        <v>1</v>
      </c>
      <c r="U851" s="2">
        <v>0</v>
      </c>
    </row>
    <row r="852" spans="1:21" hidden="1">
      <c r="A852" s="2" t="s">
        <v>884</v>
      </c>
      <c r="B852" s="2">
        <v>41</v>
      </c>
      <c r="C852" s="2" t="s">
        <v>34</v>
      </c>
      <c r="D852" s="2" t="s">
        <v>27</v>
      </c>
      <c r="E852" s="2" t="s">
        <v>38</v>
      </c>
      <c r="F852" s="2" t="s">
        <v>28</v>
      </c>
      <c r="G852" s="3">
        <v>9100000</v>
      </c>
      <c r="H852" s="3">
        <v>27000000</v>
      </c>
      <c r="I852" s="2">
        <v>51</v>
      </c>
      <c r="J852" s="2">
        <v>0</v>
      </c>
      <c r="K852" s="2">
        <v>0</v>
      </c>
      <c r="L852" s="2">
        <v>0</v>
      </c>
      <c r="M852" s="3">
        <v>6450000</v>
      </c>
      <c r="N852" s="3">
        <v>2840000</v>
      </c>
      <c r="O852" s="3">
        <v>0</v>
      </c>
      <c r="P852" s="3">
        <v>3860000</v>
      </c>
      <c r="Q852" s="3">
        <v>1440000</v>
      </c>
      <c r="R852" s="3">
        <v>0</v>
      </c>
      <c r="S852" s="3">
        <v>790000</v>
      </c>
      <c r="T852" s="2">
        <v>1</v>
      </c>
      <c r="U852" s="2">
        <v>0</v>
      </c>
    </row>
    <row r="853" spans="1:21" hidden="1">
      <c r="A853" s="2" t="s">
        <v>885</v>
      </c>
      <c r="B853" s="2">
        <v>34</v>
      </c>
      <c r="C853" s="2" t="s">
        <v>34</v>
      </c>
      <c r="D853" s="2" t="s">
        <v>23</v>
      </c>
      <c r="E853" s="2" t="s">
        <v>24</v>
      </c>
      <c r="F853" s="2" t="s">
        <v>48</v>
      </c>
      <c r="G853" s="3">
        <v>17000000</v>
      </c>
      <c r="H853" s="3">
        <v>47000000</v>
      </c>
      <c r="I853" s="2">
        <v>68</v>
      </c>
      <c r="J853" s="2">
        <v>0</v>
      </c>
      <c r="K853" s="2">
        <v>0</v>
      </c>
      <c r="L853" s="2">
        <v>0</v>
      </c>
      <c r="M853" s="3">
        <v>25400000</v>
      </c>
      <c r="N853" s="3">
        <v>19630000</v>
      </c>
      <c r="O853" s="3">
        <v>15580000</v>
      </c>
      <c r="P853" s="3">
        <v>25670000</v>
      </c>
      <c r="Q853" s="3">
        <v>8290000</v>
      </c>
      <c r="R853" s="3">
        <v>10950000</v>
      </c>
      <c r="S853" s="3">
        <v>2360000</v>
      </c>
      <c r="T853" s="2">
        <v>1</v>
      </c>
      <c r="U853" s="2">
        <v>0</v>
      </c>
    </row>
    <row r="854" spans="1:21" hidden="1">
      <c r="A854" s="2" t="s">
        <v>886</v>
      </c>
      <c r="B854" s="2">
        <v>27</v>
      </c>
      <c r="C854" s="2" t="s">
        <v>34</v>
      </c>
      <c r="D854" s="2" t="s">
        <v>23</v>
      </c>
      <c r="E854" s="2" t="s">
        <v>24</v>
      </c>
      <c r="F854" s="2" t="s">
        <v>25</v>
      </c>
      <c r="G854" s="3">
        <v>9800000</v>
      </c>
      <c r="H854" s="3">
        <v>47000000</v>
      </c>
      <c r="I854" s="2">
        <v>54</v>
      </c>
      <c r="J854" s="2">
        <v>0</v>
      </c>
      <c r="K854" s="2">
        <v>1</v>
      </c>
      <c r="L854" s="2">
        <v>0</v>
      </c>
      <c r="M854" s="3">
        <v>35600000</v>
      </c>
      <c r="N854" s="3">
        <v>32240000</v>
      </c>
      <c r="O854" s="3">
        <v>21210000</v>
      </c>
      <c r="P854" s="3">
        <v>11110000</v>
      </c>
      <c r="Q854" s="3">
        <v>10110000</v>
      </c>
      <c r="R854" s="3">
        <v>8530000</v>
      </c>
      <c r="S854" s="3">
        <v>210000</v>
      </c>
      <c r="T854" s="2">
        <v>1</v>
      </c>
      <c r="U854" s="2">
        <v>0</v>
      </c>
    </row>
    <row r="855" spans="1:21" hidden="1">
      <c r="A855" s="2" t="s">
        <v>887</v>
      </c>
      <c r="B855" s="2">
        <v>39</v>
      </c>
      <c r="C855" s="2" t="s">
        <v>22</v>
      </c>
      <c r="D855" s="2" t="s">
        <v>23</v>
      </c>
      <c r="E855" s="2" t="s">
        <v>24</v>
      </c>
      <c r="F855" s="2" t="s">
        <v>28</v>
      </c>
      <c r="G855" s="3">
        <v>11000000</v>
      </c>
      <c r="H855" s="3">
        <v>48000000</v>
      </c>
      <c r="I855" s="2">
        <v>109</v>
      </c>
      <c r="J855" s="2">
        <v>0</v>
      </c>
      <c r="K855" s="2">
        <v>0</v>
      </c>
      <c r="L855" s="2">
        <v>0</v>
      </c>
      <c r="M855" s="3">
        <v>8320000</v>
      </c>
      <c r="N855" s="3">
        <v>5230000</v>
      </c>
      <c r="O855" s="3">
        <v>5340000</v>
      </c>
      <c r="P855" s="3">
        <v>4050000</v>
      </c>
      <c r="Q855" s="3">
        <v>2260000</v>
      </c>
      <c r="R855" s="3">
        <v>2390000</v>
      </c>
      <c r="S855" s="3">
        <v>2230000</v>
      </c>
      <c r="T855" s="2">
        <v>0</v>
      </c>
      <c r="U855" s="2">
        <v>0</v>
      </c>
    </row>
    <row r="856" spans="1:21" hidden="1">
      <c r="A856" s="2" t="s">
        <v>888</v>
      </c>
      <c r="B856" s="2">
        <v>42</v>
      </c>
      <c r="C856" s="2" t="s">
        <v>34</v>
      </c>
      <c r="D856" s="2" t="s">
        <v>23</v>
      </c>
      <c r="E856" s="2" t="s">
        <v>24</v>
      </c>
      <c r="F856" s="2" t="s">
        <v>41</v>
      </c>
      <c r="G856" s="3">
        <v>13800000</v>
      </c>
      <c r="H856" s="3">
        <v>68000000</v>
      </c>
      <c r="I856" s="2">
        <v>153</v>
      </c>
      <c r="J856" s="2">
        <v>0</v>
      </c>
      <c r="K856" s="2">
        <v>0</v>
      </c>
      <c r="L856" s="2">
        <v>0</v>
      </c>
      <c r="M856" s="3">
        <v>53890000</v>
      </c>
      <c r="N856" s="3">
        <v>49870000</v>
      </c>
      <c r="O856" s="3">
        <v>53370000</v>
      </c>
      <c r="P856" s="3">
        <v>48440000</v>
      </c>
      <c r="Q856" s="3">
        <v>14870000</v>
      </c>
      <c r="R856" s="3">
        <v>17820000</v>
      </c>
      <c r="S856" s="3">
        <v>7860000</v>
      </c>
      <c r="T856" s="2">
        <v>0</v>
      </c>
      <c r="U856" s="2">
        <v>0</v>
      </c>
    </row>
    <row r="857" spans="1:21" hidden="1">
      <c r="A857" s="2" t="s">
        <v>889</v>
      </c>
      <c r="B857" s="2">
        <v>47</v>
      </c>
      <c r="C857" s="2" t="s">
        <v>34</v>
      </c>
      <c r="D857" s="2" t="s">
        <v>23</v>
      </c>
      <c r="E857" s="2" t="s">
        <v>38</v>
      </c>
      <c r="F857" s="2" t="s">
        <v>25</v>
      </c>
      <c r="G857" s="3">
        <v>9900000</v>
      </c>
      <c r="H857" s="3">
        <v>37000000</v>
      </c>
      <c r="I857" s="2">
        <v>186</v>
      </c>
      <c r="J857" s="2">
        <v>0</v>
      </c>
      <c r="K857" s="2">
        <v>0</v>
      </c>
      <c r="L857" s="2">
        <v>1</v>
      </c>
      <c r="M857" s="3">
        <v>12500000</v>
      </c>
      <c r="N857" s="3">
        <v>9160000</v>
      </c>
      <c r="O857" s="3">
        <v>9970000</v>
      </c>
      <c r="P857" s="3">
        <v>6670000</v>
      </c>
      <c r="Q857" s="3">
        <v>3610000</v>
      </c>
      <c r="R857" s="3">
        <v>700000</v>
      </c>
      <c r="S857" s="3">
        <v>360000</v>
      </c>
      <c r="T857" s="2">
        <v>1</v>
      </c>
      <c r="U857" s="2">
        <v>0</v>
      </c>
    </row>
    <row r="858" spans="1:21" hidden="1">
      <c r="A858" s="2" t="s">
        <v>890</v>
      </c>
      <c r="B858" s="2">
        <v>38</v>
      </c>
      <c r="C858" s="2" t="s">
        <v>34</v>
      </c>
      <c r="D858" s="2" t="s">
        <v>23</v>
      </c>
      <c r="E858" s="2" t="s">
        <v>24</v>
      </c>
      <c r="F858" s="2" t="s">
        <v>25</v>
      </c>
      <c r="G858" s="3">
        <v>8300000</v>
      </c>
      <c r="H858" s="3">
        <v>53000000</v>
      </c>
      <c r="I858" s="2">
        <v>105</v>
      </c>
      <c r="J858" s="2">
        <v>0</v>
      </c>
      <c r="K858" s="2">
        <v>0</v>
      </c>
      <c r="L858" s="2">
        <v>0</v>
      </c>
      <c r="M858" s="3">
        <v>24900000</v>
      </c>
      <c r="N858" s="3">
        <v>15320000</v>
      </c>
      <c r="O858" s="3">
        <v>11980000</v>
      </c>
      <c r="P858" s="3">
        <v>7780000</v>
      </c>
      <c r="Q858" s="3">
        <v>5200000</v>
      </c>
      <c r="R858" s="3">
        <v>3740000</v>
      </c>
      <c r="S858" s="3">
        <v>1090000</v>
      </c>
      <c r="T858" s="2">
        <v>0</v>
      </c>
      <c r="U858" s="2">
        <v>0</v>
      </c>
    </row>
    <row r="859" spans="1:21" hidden="1">
      <c r="A859" s="2" t="s">
        <v>891</v>
      </c>
      <c r="B859" s="2">
        <v>22</v>
      </c>
      <c r="C859" s="2" t="s">
        <v>34</v>
      </c>
      <c r="D859" s="2" t="s">
        <v>30</v>
      </c>
      <c r="E859" s="2" t="s">
        <v>24</v>
      </c>
      <c r="F859" s="2" t="s">
        <v>28</v>
      </c>
      <c r="G859" s="3">
        <v>8200000</v>
      </c>
      <c r="H859" s="3">
        <v>20000000</v>
      </c>
      <c r="I859" s="2">
        <v>24</v>
      </c>
      <c r="J859" s="2">
        <v>0</v>
      </c>
      <c r="K859" s="2">
        <v>1</v>
      </c>
      <c r="L859" s="2">
        <v>1</v>
      </c>
      <c r="M859" s="3">
        <v>12010000</v>
      </c>
      <c r="N859" s="3">
        <v>12910000</v>
      </c>
      <c r="O859" s="3">
        <v>13130000</v>
      </c>
      <c r="P859" s="3">
        <v>5590000</v>
      </c>
      <c r="Q859" s="3">
        <v>5580000</v>
      </c>
      <c r="R859" s="3">
        <v>3340000</v>
      </c>
      <c r="S859" s="3">
        <v>200000</v>
      </c>
      <c r="T859" s="2">
        <v>2</v>
      </c>
      <c r="U859" s="2">
        <v>0</v>
      </c>
    </row>
    <row r="860" spans="1:21" hidden="1">
      <c r="A860" s="2" t="s">
        <v>892</v>
      </c>
      <c r="B860" s="2">
        <v>31</v>
      </c>
      <c r="C860" s="2" t="s">
        <v>22</v>
      </c>
      <c r="D860" s="2" t="s">
        <v>27</v>
      </c>
      <c r="E860" s="2" t="s">
        <v>38</v>
      </c>
      <c r="F860" s="2" t="s">
        <v>31</v>
      </c>
      <c r="G860" s="3">
        <v>9700000</v>
      </c>
      <c r="H860" s="3">
        <v>44000000</v>
      </c>
      <c r="I860" s="2">
        <v>48</v>
      </c>
      <c r="J860" s="2">
        <v>0</v>
      </c>
      <c r="K860" s="2">
        <v>0</v>
      </c>
      <c r="L860" s="2">
        <v>0</v>
      </c>
      <c r="M860" s="3">
        <v>19540000</v>
      </c>
      <c r="N860" s="3">
        <v>13010000</v>
      </c>
      <c r="O860" s="3">
        <v>11680000</v>
      </c>
      <c r="P860" s="3">
        <v>6840000</v>
      </c>
      <c r="Q860" s="3">
        <v>3920000</v>
      </c>
      <c r="R860" s="3">
        <v>2560000</v>
      </c>
      <c r="S860" s="3">
        <v>400000</v>
      </c>
      <c r="T860" s="2">
        <v>0</v>
      </c>
      <c r="U860" s="2">
        <v>0</v>
      </c>
    </row>
    <row r="861" spans="1:21" hidden="1">
      <c r="A861" s="2" t="s">
        <v>893</v>
      </c>
      <c r="B861" s="2">
        <v>54</v>
      </c>
      <c r="C861" s="2" t="s">
        <v>22</v>
      </c>
      <c r="D861" s="2" t="s">
        <v>27</v>
      </c>
      <c r="E861" s="2" t="s">
        <v>38</v>
      </c>
      <c r="F861" s="2" t="s">
        <v>31</v>
      </c>
      <c r="G861" s="3">
        <v>9100000</v>
      </c>
      <c r="H861" s="3">
        <v>68000000</v>
      </c>
      <c r="I861" s="2">
        <v>204</v>
      </c>
      <c r="J861" s="2">
        <v>0</v>
      </c>
      <c r="K861" s="2">
        <v>0</v>
      </c>
      <c r="L861" s="2">
        <v>0</v>
      </c>
      <c r="M861" s="3">
        <v>57330000</v>
      </c>
      <c r="N861" s="3">
        <v>63070000</v>
      </c>
      <c r="O861" s="3">
        <v>57330000</v>
      </c>
      <c r="P861" s="3">
        <v>20960000</v>
      </c>
      <c r="Q861" s="3">
        <v>35450000</v>
      </c>
      <c r="R861" s="3">
        <v>28890000</v>
      </c>
      <c r="S861" s="3">
        <v>1230000</v>
      </c>
      <c r="T861" s="2">
        <v>1</v>
      </c>
      <c r="U861" s="2">
        <v>0</v>
      </c>
    </row>
    <row r="862" spans="1:21" hidden="1">
      <c r="A862" s="2" t="s">
        <v>894</v>
      </c>
      <c r="B862" s="2">
        <v>28</v>
      </c>
      <c r="C862" s="2" t="s">
        <v>34</v>
      </c>
      <c r="D862" s="2" t="s">
        <v>23</v>
      </c>
      <c r="E862" s="2" t="s">
        <v>24</v>
      </c>
      <c r="F862" s="2" t="s">
        <v>28</v>
      </c>
      <c r="G862" s="3">
        <v>10600000</v>
      </c>
      <c r="H862" s="3">
        <v>38000000</v>
      </c>
      <c r="I862" s="2">
        <v>51</v>
      </c>
      <c r="J862" s="2">
        <v>0</v>
      </c>
      <c r="K862" s="2">
        <v>0</v>
      </c>
      <c r="L862" s="2">
        <v>0</v>
      </c>
      <c r="M862" s="3">
        <v>11930000</v>
      </c>
      <c r="N862" s="3">
        <v>17830000</v>
      </c>
      <c r="O862" s="3">
        <v>17300000</v>
      </c>
      <c r="P862" s="3">
        <v>10480000</v>
      </c>
      <c r="Q862" s="3">
        <v>9290000</v>
      </c>
      <c r="R862" s="3">
        <v>5990000</v>
      </c>
      <c r="S862" s="3">
        <v>1850000</v>
      </c>
      <c r="T862" s="2">
        <v>0</v>
      </c>
      <c r="U862" s="2">
        <v>0</v>
      </c>
    </row>
    <row r="863" spans="1:21" hidden="1">
      <c r="A863" s="2" t="s">
        <v>895</v>
      </c>
      <c r="B863" s="2">
        <v>31</v>
      </c>
      <c r="C863" s="2" t="s">
        <v>34</v>
      </c>
      <c r="D863" s="2" t="s">
        <v>23</v>
      </c>
      <c r="E863" s="2" t="s">
        <v>24</v>
      </c>
      <c r="F863" s="2" t="s">
        <v>28</v>
      </c>
      <c r="G863" s="3">
        <v>19000000</v>
      </c>
      <c r="H863" s="3">
        <v>56000000</v>
      </c>
      <c r="I863" s="2">
        <v>52</v>
      </c>
      <c r="J863" s="2">
        <v>1</v>
      </c>
      <c r="K863" s="2">
        <v>0</v>
      </c>
      <c r="L863" s="2">
        <v>0</v>
      </c>
      <c r="M863" s="3">
        <v>26680000</v>
      </c>
      <c r="N863" s="3">
        <v>34700000</v>
      </c>
      <c r="O863" s="3">
        <v>28410000</v>
      </c>
      <c r="P863" s="3">
        <v>4770000</v>
      </c>
      <c r="Q863" s="3">
        <v>9490000</v>
      </c>
      <c r="R863" s="3">
        <v>11740000</v>
      </c>
      <c r="S863" s="3">
        <v>6980000</v>
      </c>
      <c r="T863" s="2">
        <v>2</v>
      </c>
      <c r="U863" s="2">
        <v>0</v>
      </c>
    </row>
    <row r="864" spans="1:21" hidden="1">
      <c r="A864" s="2" t="s">
        <v>896</v>
      </c>
      <c r="B864" s="2">
        <v>42</v>
      </c>
      <c r="C864" s="2" t="s">
        <v>22</v>
      </c>
      <c r="D864" s="2" t="s">
        <v>30</v>
      </c>
      <c r="E864" s="2" t="s">
        <v>38</v>
      </c>
      <c r="F864" s="2" t="s">
        <v>31</v>
      </c>
      <c r="G864" s="3">
        <v>6000000</v>
      </c>
      <c r="H864" s="3">
        <v>28000000</v>
      </c>
      <c r="I864" s="2">
        <v>77</v>
      </c>
      <c r="J864" s="2">
        <v>0</v>
      </c>
      <c r="K864" s="2">
        <v>0</v>
      </c>
      <c r="L864" s="2">
        <v>0</v>
      </c>
      <c r="M864" s="3">
        <v>5390000</v>
      </c>
      <c r="N864" s="3">
        <v>6800000</v>
      </c>
      <c r="O864" s="3">
        <v>5130000</v>
      </c>
      <c r="P864" s="3">
        <v>1150000</v>
      </c>
      <c r="Q864" s="3">
        <v>6490000</v>
      </c>
      <c r="R864" s="3">
        <v>1270000</v>
      </c>
      <c r="S864" s="3">
        <v>760000</v>
      </c>
      <c r="T864" s="2">
        <v>0</v>
      </c>
      <c r="U864" s="2">
        <v>0</v>
      </c>
    </row>
    <row r="865" spans="1:21" hidden="1">
      <c r="A865" s="2" t="s">
        <v>897</v>
      </c>
      <c r="B865" s="2">
        <v>34</v>
      </c>
      <c r="C865" s="2" t="s">
        <v>34</v>
      </c>
      <c r="D865" s="2" t="s">
        <v>23</v>
      </c>
      <c r="E865" s="2" t="s">
        <v>31</v>
      </c>
      <c r="F865" s="2" t="s">
        <v>41</v>
      </c>
      <c r="G865" s="3">
        <v>6100000</v>
      </c>
      <c r="H865" s="3">
        <v>23000000</v>
      </c>
      <c r="I865" s="2">
        <v>63</v>
      </c>
      <c r="J865" s="2">
        <v>0</v>
      </c>
      <c r="K865" s="2">
        <v>0</v>
      </c>
      <c r="L865" s="2">
        <v>0</v>
      </c>
      <c r="M865" s="3">
        <v>3140000</v>
      </c>
      <c r="N865" s="3">
        <v>3930000</v>
      </c>
      <c r="O865" s="3">
        <v>2050000</v>
      </c>
      <c r="P865" s="3">
        <v>910000</v>
      </c>
      <c r="Q865" s="3">
        <v>1310000</v>
      </c>
      <c r="R865" s="3">
        <v>880000</v>
      </c>
      <c r="S865" s="3">
        <v>1390000</v>
      </c>
      <c r="T865" s="2">
        <v>0</v>
      </c>
      <c r="U865" s="2">
        <v>1</v>
      </c>
    </row>
    <row r="866" spans="1:21" hidden="1">
      <c r="A866" s="2" t="s">
        <v>898</v>
      </c>
      <c r="B866" s="2">
        <v>67</v>
      </c>
      <c r="C866" s="2" t="s">
        <v>22</v>
      </c>
      <c r="D866" s="2" t="s">
        <v>30</v>
      </c>
      <c r="E866" s="2" t="s">
        <v>24</v>
      </c>
      <c r="F866" s="2" t="s">
        <v>41</v>
      </c>
      <c r="G866" s="3">
        <v>9100000</v>
      </c>
      <c r="H866" s="3">
        <v>48000000</v>
      </c>
      <c r="I866" s="2">
        <v>194</v>
      </c>
      <c r="J866" s="2">
        <v>0</v>
      </c>
      <c r="K866" s="2">
        <v>0</v>
      </c>
      <c r="L866" s="2">
        <v>0</v>
      </c>
      <c r="M866" s="3">
        <v>17100000</v>
      </c>
      <c r="N866" s="3">
        <v>17520000</v>
      </c>
      <c r="O866" s="3">
        <v>14950000</v>
      </c>
      <c r="P866" s="3">
        <v>3310000</v>
      </c>
      <c r="Q866" s="3">
        <v>3950000</v>
      </c>
      <c r="R866" s="3">
        <v>3270000</v>
      </c>
      <c r="S866" s="3">
        <v>4910000</v>
      </c>
      <c r="T866" s="2">
        <v>0</v>
      </c>
      <c r="U866" s="2">
        <v>0</v>
      </c>
    </row>
    <row r="867" spans="1:21" hidden="1">
      <c r="A867" s="2" t="s">
        <v>899</v>
      </c>
      <c r="B867" s="2">
        <v>26</v>
      </c>
      <c r="C867" s="2" t="s">
        <v>22</v>
      </c>
      <c r="D867" s="2" t="s">
        <v>27</v>
      </c>
      <c r="E867" s="2" t="s">
        <v>24</v>
      </c>
      <c r="F867" s="2" t="s">
        <v>41</v>
      </c>
      <c r="G867" s="3">
        <v>8600000</v>
      </c>
      <c r="H867" s="3">
        <v>41000000</v>
      </c>
      <c r="I867" s="2">
        <v>42</v>
      </c>
      <c r="J867" s="2">
        <v>0</v>
      </c>
      <c r="K867" s="2">
        <v>0</v>
      </c>
      <c r="L867" s="2">
        <v>0</v>
      </c>
      <c r="M867" s="3">
        <v>12990000</v>
      </c>
      <c r="N867" s="3">
        <v>15610000</v>
      </c>
      <c r="O867" s="3">
        <v>15760000</v>
      </c>
      <c r="P867" s="3">
        <v>5880000</v>
      </c>
      <c r="Q867" s="3">
        <v>3190000</v>
      </c>
      <c r="R867" s="3">
        <v>2840000</v>
      </c>
      <c r="S867" s="3">
        <v>3470000</v>
      </c>
      <c r="T867" s="2">
        <v>0</v>
      </c>
      <c r="U867" s="2">
        <v>0</v>
      </c>
    </row>
    <row r="868" spans="1:21" hidden="1">
      <c r="A868" s="2" t="s">
        <v>900</v>
      </c>
      <c r="B868" s="2">
        <v>21</v>
      </c>
      <c r="C868" s="2" t="s">
        <v>22</v>
      </c>
      <c r="D868" s="2" t="s">
        <v>23</v>
      </c>
      <c r="E868" s="2" t="s">
        <v>38</v>
      </c>
      <c r="F868" s="2" t="s">
        <v>25</v>
      </c>
      <c r="G868" s="3">
        <v>5000000</v>
      </c>
      <c r="H868" s="3">
        <v>20000000</v>
      </c>
      <c r="I868" s="2">
        <v>10</v>
      </c>
      <c r="J868" s="2">
        <v>1</v>
      </c>
      <c r="K868" s="2">
        <v>2</v>
      </c>
      <c r="L868" s="2">
        <v>2</v>
      </c>
      <c r="M868" s="3">
        <v>8480000</v>
      </c>
      <c r="N868" s="3">
        <v>6880000</v>
      </c>
      <c r="O868" s="3">
        <v>8420000</v>
      </c>
      <c r="P868" s="3">
        <v>2720000</v>
      </c>
      <c r="Q868" s="3">
        <v>1460000</v>
      </c>
      <c r="R868" s="3">
        <v>1210000</v>
      </c>
      <c r="S868" s="3">
        <v>430000</v>
      </c>
      <c r="T868" s="2">
        <v>4</v>
      </c>
      <c r="U868" s="2">
        <v>1</v>
      </c>
    </row>
    <row r="869" spans="1:21" hidden="1">
      <c r="A869" s="2" t="s">
        <v>901</v>
      </c>
      <c r="B869" s="2">
        <v>43</v>
      </c>
      <c r="C869" s="2" t="s">
        <v>22</v>
      </c>
      <c r="D869" s="2" t="s">
        <v>27</v>
      </c>
      <c r="E869" s="2" t="s">
        <v>24</v>
      </c>
      <c r="F869" s="2" t="s">
        <v>48</v>
      </c>
      <c r="G869" s="3">
        <v>9400000</v>
      </c>
      <c r="H869" s="3">
        <v>34000000</v>
      </c>
      <c r="I869" s="2">
        <v>189</v>
      </c>
      <c r="J869" s="2">
        <v>2</v>
      </c>
      <c r="K869" s="2">
        <v>1</v>
      </c>
      <c r="L869" s="2">
        <v>0</v>
      </c>
      <c r="M869" s="3">
        <v>19060000</v>
      </c>
      <c r="N869" s="3">
        <v>19110000</v>
      </c>
      <c r="O869" s="3">
        <v>18570000</v>
      </c>
      <c r="P869" s="3">
        <v>810000</v>
      </c>
      <c r="Q869" s="3">
        <v>8060000</v>
      </c>
      <c r="R869" s="3">
        <v>4110000</v>
      </c>
      <c r="S869" s="3">
        <v>800000</v>
      </c>
      <c r="T869" s="2">
        <v>2</v>
      </c>
      <c r="U869" s="2">
        <v>1</v>
      </c>
    </row>
    <row r="870" spans="1:21" hidden="1">
      <c r="A870" s="2" t="s">
        <v>902</v>
      </c>
      <c r="B870" s="2">
        <v>32</v>
      </c>
      <c r="C870" s="2" t="s">
        <v>34</v>
      </c>
      <c r="D870" s="2" t="s">
        <v>30</v>
      </c>
      <c r="E870" s="2" t="s">
        <v>24</v>
      </c>
      <c r="F870" s="2" t="s">
        <v>28</v>
      </c>
      <c r="G870" s="3">
        <v>6600000</v>
      </c>
      <c r="H870" s="3">
        <v>21000000</v>
      </c>
      <c r="I870" s="2">
        <v>78</v>
      </c>
      <c r="J870" s="2">
        <v>0</v>
      </c>
      <c r="K870" s="2">
        <v>0</v>
      </c>
      <c r="L870" s="2">
        <v>0</v>
      </c>
      <c r="M870" s="3">
        <v>4820000</v>
      </c>
      <c r="N870" s="3">
        <v>5660000</v>
      </c>
      <c r="O870" s="3">
        <v>4010000</v>
      </c>
      <c r="P870" s="3">
        <v>880000</v>
      </c>
      <c r="Q870" s="3">
        <v>2540000</v>
      </c>
      <c r="R870" s="3">
        <v>730000</v>
      </c>
      <c r="S870" s="3">
        <v>2480000</v>
      </c>
      <c r="T870" s="2">
        <v>1</v>
      </c>
      <c r="U870" s="2">
        <v>0</v>
      </c>
    </row>
    <row r="871" spans="1:21" hidden="1">
      <c r="A871" s="2" t="s">
        <v>903</v>
      </c>
      <c r="B871" s="2">
        <v>35</v>
      </c>
      <c r="C871" s="2" t="s">
        <v>34</v>
      </c>
      <c r="D871" s="2" t="s">
        <v>46</v>
      </c>
      <c r="E871" s="2" t="s">
        <v>24</v>
      </c>
      <c r="F871" s="2" t="s">
        <v>41</v>
      </c>
      <c r="G871" s="3">
        <v>13200000</v>
      </c>
      <c r="H871" s="3">
        <v>59000000</v>
      </c>
      <c r="I871" s="2">
        <v>119</v>
      </c>
      <c r="J871" s="2">
        <v>0</v>
      </c>
      <c r="K871" s="2">
        <v>0</v>
      </c>
      <c r="L871" s="2">
        <v>0</v>
      </c>
      <c r="M871" s="3">
        <v>52640000</v>
      </c>
      <c r="N871" s="3">
        <v>47340000</v>
      </c>
      <c r="O871" s="3">
        <v>41410000</v>
      </c>
      <c r="P871" s="3">
        <v>16330000</v>
      </c>
      <c r="Q871" s="3">
        <v>42370000</v>
      </c>
      <c r="R871" s="3">
        <v>6480000</v>
      </c>
      <c r="S871" s="3">
        <v>2090000</v>
      </c>
      <c r="T871" s="2">
        <v>0</v>
      </c>
      <c r="U871" s="2">
        <v>0</v>
      </c>
    </row>
    <row r="872" spans="1:21" hidden="1">
      <c r="A872" s="2" t="s">
        <v>904</v>
      </c>
      <c r="B872" s="2">
        <v>39</v>
      </c>
      <c r="C872" s="2" t="s">
        <v>22</v>
      </c>
      <c r="D872" s="2" t="s">
        <v>30</v>
      </c>
      <c r="E872" s="2" t="s">
        <v>24</v>
      </c>
      <c r="F872" s="2" t="s">
        <v>41</v>
      </c>
      <c r="G872" s="3">
        <v>15100000</v>
      </c>
      <c r="H872" s="3">
        <v>86000000</v>
      </c>
      <c r="I872" s="2">
        <v>113</v>
      </c>
      <c r="J872" s="2">
        <v>0</v>
      </c>
      <c r="K872" s="2">
        <v>0</v>
      </c>
      <c r="L872" s="2">
        <v>0</v>
      </c>
      <c r="M872" s="3">
        <v>63010000</v>
      </c>
      <c r="N872" s="3">
        <v>64650000</v>
      </c>
      <c r="O872" s="3">
        <v>75720000</v>
      </c>
      <c r="P872" s="3">
        <v>23890000</v>
      </c>
      <c r="Q872" s="3">
        <v>32650000</v>
      </c>
      <c r="R872" s="3">
        <v>24890000</v>
      </c>
      <c r="S872" s="3">
        <v>2840000</v>
      </c>
      <c r="T872" s="2">
        <v>0</v>
      </c>
      <c r="U872" s="2">
        <v>0</v>
      </c>
    </row>
    <row r="873" spans="1:21" hidden="1">
      <c r="A873" s="2" t="s">
        <v>905</v>
      </c>
      <c r="B873" s="2">
        <v>35</v>
      </c>
      <c r="C873" s="2" t="s">
        <v>34</v>
      </c>
      <c r="D873" s="2" t="s">
        <v>46</v>
      </c>
      <c r="E873" s="2" t="s">
        <v>24</v>
      </c>
      <c r="F873" s="2" t="s">
        <v>28</v>
      </c>
      <c r="G873" s="3">
        <v>15100000</v>
      </c>
      <c r="H873" s="3">
        <v>72000000</v>
      </c>
      <c r="I873" s="2">
        <v>47</v>
      </c>
      <c r="J873" s="2">
        <v>0</v>
      </c>
      <c r="K873" s="2">
        <v>0</v>
      </c>
      <c r="L873" s="2">
        <v>0</v>
      </c>
      <c r="M873" s="3">
        <v>32850000</v>
      </c>
      <c r="N873" s="3">
        <v>38100000</v>
      </c>
      <c r="O873" s="3">
        <v>42360000</v>
      </c>
      <c r="P873" s="3">
        <v>13120000</v>
      </c>
      <c r="Q873" s="3">
        <v>35860000</v>
      </c>
      <c r="R873" s="3">
        <v>19340000</v>
      </c>
      <c r="S873" s="3">
        <v>3970000</v>
      </c>
      <c r="T873" s="2">
        <v>0</v>
      </c>
      <c r="U873" s="2">
        <v>0</v>
      </c>
    </row>
    <row r="874" spans="1:21" hidden="1">
      <c r="A874" s="2" t="s">
        <v>906</v>
      </c>
      <c r="B874" s="2">
        <v>29</v>
      </c>
      <c r="C874" s="2" t="s">
        <v>22</v>
      </c>
      <c r="D874" s="2" t="s">
        <v>23</v>
      </c>
      <c r="E874" s="2" t="s">
        <v>38</v>
      </c>
      <c r="F874" s="2" t="s">
        <v>28</v>
      </c>
      <c r="G874" s="3">
        <v>8300000</v>
      </c>
      <c r="H874" s="3">
        <v>37000000</v>
      </c>
      <c r="I874" s="2">
        <v>87</v>
      </c>
      <c r="J874" s="2">
        <v>0</v>
      </c>
      <c r="K874" s="2">
        <v>0</v>
      </c>
      <c r="L874" s="2">
        <v>1</v>
      </c>
      <c r="M874" s="3">
        <v>16600000</v>
      </c>
      <c r="N874" s="3">
        <v>17820000</v>
      </c>
      <c r="O874" s="3">
        <v>20130000</v>
      </c>
      <c r="P874" s="3">
        <v>6870000</v>
      </c>
      <c r="Q874" s="3">
        <v>9300000</v>
      </c>
      <c r="R874" s="3">
        <v>2420000</v>
      </c>
      <c r="S874" s="3">
        <v>4710000</v>
      </c>
      <c r="T874" s="2">
        <v>1</v>
      </c>
      <c r="U874" s="2">
        <v>0</v>
      </c>
    </row>
    <row r="875" spans="1:21" hidden="1">
      <c r="A875" s="2" t="s">
        <v>907</v>
      </c>
      <c r="B875" s="2">
        <v>40</v>
      </c>
      <c r="C875" s="2" t="s">
        <v>34</v>
      </c>
      <c r="D875" s="2" t="s">
        <v>27</v>
      </c>
      <c r="E875" s="2" t="s">
        <v>31</v>
      </c>
      <c r="F875" s="2" t="s">
        <v>48</v>
      </c>
      <c r="G875" s="3">
        <v>12700000</v>
      </c>
      <c r="H875" s="3">
        <v>82000000</v>
      </c>
      <c r="I875" s="2">
        <v>103</v>
      </c>
      <c r="J875" s="2">
        <v>0</v>
      </c>
      <c r="K875" s="2">
        <v>0</v>
      </c>
      <c r="L875" s="2">
        <v>0</v>
      </c>
      <c r="M875" s="3">
        <v>21090000</v>
      </c>
      <c r="N875" s="3">
        <v>14670000</v>
      </c>
      <c r="O875" s="3">
        <v>19410000</v>
      </c>
      <c r="P875" s="3">
        <v>8070000</v>
      </c>
      <c r="Q875" s="3">
        <v>7730000</v>
      </c>
      <c r="R875" s="3">
        <v>7680000</v>
      </c>
      <c r="S875" s="3">
        <v>870000</v>
      </c>
      <c r="T875" s="2">
        <v>1</v>
      </c>
      <c r="U875" s="2">
        <v>0</v>
      </c>
    </row>
    <row r="876" spans="1:21" hidden="1">
      <c r="A876" s="2" t="s">
        <v>908</v>
      </c>
      <c r="B876" s="2">
        <v>30</v>
      </c>
      <c r="C876" s="2" t="s">
        <v>34</v>
      </c>
      <c r="D876" s="2" t="s">
        <v>27</v>
      </c>
      <c r="E876" s="2" t="s">
        <v>24</v>
      </c>
      <c r="F876" s="2" t="s">
        <v>48</v>
      </c>
      <c r="G876" s="3">
        <v>7000000</v>
      </c>
      <c r="H876" s="3">
        <v>35000000</v>
      </c>
      <c r="I876" s="2">
        <v>54</v>
      </c>
      <c r="J876" s="2">
        <v>0</v>
      </c>
      <c r="K876" s="2">
        <v>0</v>
      </c>
      <c r="L876" s="2">
        <v>0</v>
      </c>
      <c r="M876" s="3">
        <v>12190000</v>
      </c>
      <c r="N876" s="3">
        <v>9810000</v>
      </c>
      <c r="O876" s="3">
        <v>7590000</v>
      </c>
      <c r="P876" s="3">
        <v>2770000</v>
      </c>
      <c r="Q876" s="3">
        <v>3880000</v>
      </c>
      <c r="R876" s="3">
        <v>5600000</v>
      </c>
      <c r="S876" s="3">
        <v>2350000</v>
      </c>
      <c r="T876" s="2">
        <v>0</v>
      </c>
      <c r="U876" s="2">
        <v>0</v>
      </c>
    </row>
    <row r="877" spans="1:21" hidden="1">
      <c r="A877" s="2" t="s">
        <v>909</v>
      </c>
      <c r="B877" s="2">
        <v>40</v>
      </c>
      <c r="C877" s="2" t="s">
        <v>34</v>
      </c>
      <c r="D877" s="2" t="s">
        <v>27</v>
      </c>
      <c r="E877" s="2" t="s">
        <v>24</v>
      </c>
      <c r="F877" s="2" t="s">
        <v>28</v>
      </c>
      <c r="G877" s="3">
        <v>8000000</v>
      </c>
      <c r="H877" s="3">
        <v>48000000</v>
      </c>
      <c r="I877" s="2">
        <v>80</v>
      </c>
      <c r="J877" s="2">
        <v>3</v>
      </c>
      <c r="K877" s="2">
        <v>0</v>
      </c>
      <c r="L877" s="2">
        <v>2</v>
      </c>
      <c r="M877" s="3">
        <v>40360000</v>
      </c>
      <c r="N877" s="3">
        <v>36830000</v>
      </c>
      <c r="O877" s="3">
        <v>40640000</v>
      </c>
      <c r="P877" s="3">
        <v>910000</v>
      </c>
      <c r="Q877" s="3">
        <v>6470000</v>
      </c>
      <c r="R877" s="3">
        <v>4780000</v>
      </c>
      <c r="S877" s="3">
        <v>3880000</v>
      </c>
      <c r="T877" s="2">
        <v>2</v>
      </c>
      <c r="U877" s="2">
        <v>1</v>
      </c>
    </row>
    <row r="878" spans="1:21" hidden="1">
      <c r="A878" s="2" t="s">
        <v>910</v>
      </c>
      <c r="B878" s="2">
        <v>34</v>
      </c>
      <c r="C878" s="2" t="s">
        <v>22</v>
      </c>
      <c r="D878" s="2" t="s">
        <v>23</v>
      </c>
      <c r="E878" s="2" t="s">
        <v>31</v>
      </c>
      <c r="F878" s="2" t="s">
        <v>48</v>
      </c>
      <c r="G878" s="3">
        <v>8900000</v>
      </c>
      <c r="H878" s="3">
        <v>47000000</v>
      </c>
      <c r="I878" s="2">
        <v>93</v>
      </c>
      <c r="J878" s="2">
        <v>2</v>
      </c>
      <c r="K878" s="2">
        <v>0</v>
      </c>
      <c r="L878" s="2">
        <v>0</v>
      </c>
      <c r="M878" s="3">
        <v>23840000</v>
      </c>
      <c r="N878" s="3">
        <v>17740000</v>
      </c>
      <c r="O878" s="3">
        <v>13580000</v>
      </c>
      <c r="P878" s="3">
        <v>6270000</v>
      </c>
      <c r="Q878" s="3">
        <v>8150000</v>
      </c>
      <c r="R878" s="3">
        <v>12200000</v>
      </c>
      <c r="S878" s="3">
        <v>570000</v>
      </c>
      <c r="T878" s="2">
        <v>2</v>
      </c>
      <c r="U878" s="2">
        <v>1</v>
      </c>
    </row>
    <row r="879" spans="1:21" hidden="1">
      <c r="A879" s="2" t="s">
        <v>911</v>
      </c>
      <c r="B879" s="2">
        <v>46</v>
      </c>
      <c r="C879" s="2" t="s">
        <v>22</v>
      </c>
      <c r="D879" s="2" t="s">
        <v>46</v>
      </c>
      <c r="E879" s="2" t="s">
        <v>24</v>
      </c>
      <c r="F879" s="2" t="s">
        <v>48</v>
      </c>
      <c r="G879" s="3">
        <v>22100000</v>
      </c>
      <c r="H879" s="3">
        <v>111000000</v>
      </c>
      <c r="I879" s="2">
        <v>175</v>
      </c>
      <c r="J879" s="2">
        <v>0</v>
      </c>
      <c r="K879" s="2">
        <v>0</v>
      </c>
      <c r="L879" s="2">
        <v>0</v>
      </c>
      <c r="M879" s="3">
        <v>9080000</v>
      </c>
      <c r="N879" s="3">
        <v>25290000</v>
      </c>
      <c r="O879" s="3">
        <v>39050000</v>
      </c>
      <c r="P879" s="3">
        <v>8010000</v>
      </c>
      <c r="Q879" s="3">
        <v>7270000</v>
      </c>
      <c r="R879" s="3">
        <v>6270000</v>
      </c>
      <c r="S879" s="3">
        <v>1530000</v>
      </c>
      <c r="T879" s="2">
        <v>0</v>
      </c>
      <c r="U879" s="2">
        <v>0</v>
      </c>
    </row>
    <row r="880" spans="1:21" hidden="1">
      <c r="A880" s="2" t="s">
        <v>912</v>
      </c>
      <c r="B880" s="2">
        <v>42</v>
      </c>
      <c r="C880" s="2" t="s">
        <v>34</v>
      </c>
      <c r="D880" s="2" t="s">
        <v>46</v>
      </c>
      <c r="E880" s="2" t="s">
        <v>24</v>
      </c>
      <c r="F880" s="2" t="s">
        <v>41</v>
      </c>
      <c r="G880" s="3">
        <v>18300000</v>
      </c>
      <c r="H880" s="3">
        <v>95000000</v>
      </c>
      <c r="I880" s="2">
        <v>72</v>
      </c>
      <c r="J880" s="2">
        <v>0</v>
      </c>
      <c r="K880" s="2">
        <v>0</v>
      </c>
      <c r="L880" s="2">
        <v>0</v>
      </c>
      <c r="M880" s="3">
        <v>3320000</v>
      </c>
      <c r="N880" s="3">
        <v>4040000</v>
      </c>
      <c r="O880" s="3">
        <v>22550000</v>
      </c>
      <c r="P880" s="3">
        <v>2080000</v>
      </c>
      <c r="Q880" s="3">
        <v>1910000</v>
      </c>
      <c r="R880" s="3">
        <v>7220000</v>
      </c>
      <c r="S880" s="3">
        <v>530000</v>
      </c>
      <c r="T880" s="2">
        <v>0</v>
      </c>
      <c r="U880" s="2">
        <v>0</v>
      </c>
    </row>
    <row r="881" spans="1:21" hidden="1">
      <c r="A881" s="2" t="s">
        <v>913</v>
      </c>
      <c r="B881" s="2">
        <v>37</v>
      </c>
      <c r="C881" s="2" t="s">
        <v>22</v>
      </c>
      <c r="D881" s="2" t="s">
        <v>30</v>
      </c>
      <c r="E881" s="2" t="s">
        <v>24</v>
      </c>
      <c r="F881" s="2" t="s">
        <v>28</v>
      </c>
      <c r="G881" s="3">
        <v>9600000</v>
      </c>
      <c r="H881" s="3">
        <v>48000000</v>
      </c>
      <c r="I881" s="2">
        <v>120</v>
      </c>
      <c r="J881" s="2">
        <v>0</v>
      </c>
      <c r="K881" s="2">
        <v>0</v>
      </c>
      <c r="L881" s="2">
        <v>0</v>
      </c>
      <c r="M881" s="3">
        <v>29640000</v>
      </c>
      <c r="N881" s="3">
        <v>29940000</v>
      </c>
      <c r="O881" s="3">
        <v>21660000</v>
      </c>
      <c r="P881" s="3">
        <v>26560000</v>
      </c>
      <c r="Q881" s="3">
        <v>10280000</v>
      </c>
      <c r="R881" s="3">
        <v>6750000</v>
      </c>
      <c r="S881" s="3">
        <v>3410000</v>
      </c>
      <c r="T881" s="2">
        <v>0</v>
      </c>
      <c r="U881" s="2">
        <v>0</v>
      </c>
    </row>
    <row r="882" spans="1:21" hidden="1">
      <c r="A882" s="2" t="s">
        <v>914</v>
      </c>
      <c r="B882" s="2">
        <v>24</v>
      </c>
      <c r="C882" s="2" t="s">
        <v>34</v>
      </c>
      <c r="D882" s="2" t="s">
        <v>23</v>
      </c>
      <c r="E882" s="2" t="s">
        <v>38</v>
      </c>
      <c r="F882" s="2" t="s">
        <v>28</v>
      </c>
      <c r="G882" s="3">
        <v>7000000</v>
      </c>
      <c r="H882" s="3">
        <v>23000000</v>
      </c>
      <c r="I882" s="2">
        <v>51</v>
      </c>
      <c r="J882" s="2">
        <v>0</v>
      </c>
      <c r="K882" s="2">
        <v>0</v>
      </c>
      <c r="L882" s="2">
        <v>0</v>
      </c>
      <c r="M882" s="3">
        <v>4420000</v>
      </c>
      <c r="N882" s="3">
        <v>8580000</v>
      </c>
      <c r="O882" s="3">
        <v>6460000</v>
      </c>
      <c r="P882" s="3">
        <v>2350000</v>
      </c>
      <c r="Q882" s="3">
        <v>1500000</v>
      </c>
      <c r="R882" s="3">
        <v>3830000</v>
      </c>
      <c r="S882" s="3">
        <v>470000</v>
      </c>
      <c r="T882" s="2">
        <v>0</v>
      </c>
      <c r="U882" s="2">
        <v>0</v>
      </c>
    </row>
    <row r="883" spans="1:21" hidden="1">
      <c r="A883" s="2" t="s">
        <v>915</v>
      </c>
      <c r="B883" s="2">
        <v>30</v>
      </c>
      <c r="C883" s="2" t="s">
        <v>34</v>
      </c>
      <c r="D883" s="2" t="s">
        <v>27</v>
      </c>
      <c r="E883" s="2" t="s">
        <v>24</v>
      </c>
      <c r="F883" s="2" t="s">
        <v>28</v>
      </c>
      <c r="G883" s="3">
        <v>6900000</v>
      </c>
      <c r="H883" s="3">
        <v>20000000</v>
      </c>
      <c r="I883" s="2">
        <v>56</v>
      </c>
      <c r="J883" s="2">
        <v>0</v>
      </c>
      <c r="K883" s="2">
        <v>0</v>
      </c>
      <c r="L883" s="2">
        <v>0</v>
      </c>
      <c r="M883" s="3">
        <v>5700000</v>
      </c>
      <c r="N883" s="3">
        <v>2800000</v>
      </c>
      <c r="O883" s="3">
        <v>3590000</v>
      </c>
      <c r="P883" s="3">
        <v>3320000</v>
      </c>
      <c r="Q883" s="3">
        <v>1100000</v>
      </c>
      <c r="R883" s="3">
        <v>480000</v>
      </c>
      <c r="S883" s="3">
        <v>3250000</v>
      </c>
      <c r="T883" s="2">
        <v>0</v>
      </c>
      <c r="U883" s="2">
        <v>0</v>
      </c>
    </row>
    <row r="884" spans="1:21" hidden="1">
      <c r="A884" s="2" t="s">
        <v>916</v>
      </c>
      <c r="B884" s="2">
        <v>39</v>
      </c>
      <c r="C884" s="2" t="s">
        <v>34</v>
      </c>
      <c r="D884" s="2" t="s">
        <v>27</v>
      </c>
      <c r="E884" s="2" t="s">
        <v>24</v>
      </c>
      <c r="F884" s="2" t="s">
        <v>48</v>
      </c>
      <c r="G884" s="3">
        <v>18000000</v>
      </c>
      <c r="H884" s="3">
        <v>80000000</v>
      </c>
      <c r="I884" s="2">
        <v>40</v>
      </c>
      <c r="J884" s="2">
        <v>3</v>
      </c>
      <c r="K884" s="2">
        <v>3</v>
      </c>
      <c r="L884" s="2">
        <v>2</v>
      </c>
      <c r="M884" s="3">
        <v>42190000</v>
      </c>
      <c r="N884" s="3">
        <v>42360000</v>
      </c>
      <c r="O884" s="3">
        <v>46690000</v>
      </c>
      <c r="P884" s="3">
        <v>1260000</v>
      </c>
      <c r="Q884" s="3">
        <v>5370000</v>
      </c>
      <c r="R884" s="3">
        <v>17820000</v>
      </c>
      <c r="S884" s="3">
        <v>6850000</v>
      </c>
      <c r="T884" s="2">
        <v>4</v>
      </c>
      <c r="U884" s="2">
        <v>1</v>
      </c>
    </row>
    <row r="885" spans="1:21" hidden="1">
      <c r="A885" s="2" t="s">
        <v>917</v>
      </c>
      <c r="B885" s="2">
        <v>25</v>
      </c>
      <c r="C885" s="2" t="s">
        <v>34</v>
      </c>
      <c r="D885" s="2" t="s">
        <v>23</v>
      </c>
      <c r="E885" s="2" t="s">
        <v>38</v>
      </c>
      <c r="F885" s="2" t="s">
        <v>28</v>
      </c>
      <c r="G885" s="3">
        <v>8900000</v>
      </c>
      <c r="H885" s="3">
        <v>32000000</v>
      </c>
      <c r="I885" s="2">
        <v>23</v>
      </c>
      <c r="J885" s="2">
        <v>0</v>
      </c>
      <c r="K885" s="2">
        <v>0</v>
      </c>
      <c r="L885" s="2">
        <v>1</v>
      </c>
      <c r="M885" s="3">
        <v>16230000</v>
      </c>
      <c r="N885" s="3">
        <v>11240000</v>
      </c>
      <c r="O885" s="3">
        <v>8100000</v>
      </c>
      <c r="P885" s="3">
        <v>4740000</v>
      </c>
      <c r="Q885" s="3">
        <v>1350000</v>
      </c>
      <c r="R885" s="3">
        <v>2130000</v>
      </c>
      <c r="S885" s="3">
        <v>2440000</v>
      </c>
      <c r="T885" s="2">
        <v>1</v>
      </c>
      <c r="U885" s="2">
        <v>0</v>
      </c>
    </row>
    <row r="886" spans="1:21" hidden="1">
      <c r="A886" s="2" t="s">
        <v>918</v>
      </c>
      <c r="B886" s="2">
        <v>34</v>
      </c>
      <c r="C886" s="2" t="s">
        <v>34</v>
      </c>
      <c r="D886" s="2" t="s">
        <v>23</v>
      </c>
      <c r="E886" s="2" t="s">
        <v>24</v>
      </c>
      <c r="F886" s="2" t="s">
        <v>28</v>
      </c>
      <c r="G886" s="3">
        <v>8300000</v>
      </c>
      <c r="H886" s="3">
        <v>44000000</v>
      </c>
      <c r="I886" s="2">
        <v>104</v>
      </c>
      <c r="J886" s="2">
        <v>0</v>
      </c>
      <c r="K886" s="2">
        <v>0</v>
      </c>
      <c r="L886" s="2">
        <v>0</v>
      </c>
      <c r="M886" s="3">
        <v>13990000</v>
      </c>
      <c r="N886" s="3">
        <v>18240000</v>
      </c>
      <c r="O886" s="3">
        <v>10080000</v>
      </c>
      <c r="P886" s="3">
        <v>7440000</v>
      </c>
      <c r="Q886" s="3">
        <v>6020000</v>
      </c>
      <c r="R886" s="3">
        <v>4220000</v>
      </c>
      <c r="S886" s="3">
        <v>660000</v>
      </c>
      <c r="T886" s="2">
        <v>0</v>
      </c>
      <c r="U886" s="2">
        <v>0</v>
      </c>
    </row>
    <row r="887" spans="1:21" hidden="1">
      <c r="A887" s="2" t="s">
        <v>919</v>
      </c>
      <c r="B887" s="2">
        <v>33</v>
      </c>
      <c r="C887" s="2" t="s">
        <v>22</v>
      </c>
      <c r="D887" s="2" t="s">
        <v>23</v>
      </c>
      <c r="E887" s="2" t="s">
        <v>31</v>
      </c>
      <c r="F887" s="2" t="s">
        <v>28</v>
      </c>
      <c r="G887" s="3">
        <v>15800000</v>
      </c>
      <c r="H887" s="3">
        <v>62000000</v>
      </c>
      <c r="I887" s="2">
        <v>80</v>
      </c>
      <c r="J887" s="2">
        <v>0</v>
      </c>
      <c r="K887" s="2">
        <v>0</v>
      </c>
      <c r="L887" s="2">
        <v>0</v>
      </c>
      <c r="M887" s="3">
        <v>29400000</v>
      </c>
      <c r="N887" s="3">
        <v>24830000</v>
      </c>
      <c r="O887" s="3">
        <v>19580000</v>
      </c>
      <c r="P887" s="3">
        <v>14950000</v>
      </c>
      <c r="Q887" s="3">
        <v>12980000</v>
      </c>
      <c r="R887" s="3">
        <v>17460000</v>
      </c>
      <c r="S887" s="3">
        <v>520000</v>
      </c>
      <c r="T887" s="2">
        <v>1</v>
      </c>
      <c r="U887" s="2">
        <v>0</v>
      </c>
    </row>
    <row r="888" spans="1:21" hidden="1">
      <c r="A888" s="2" t="s">
        <v>920</v>
      </c>
      <c r="B888" s="2">
        <v>40</v>
      </c>
      <c r="C888" s="2" t="s">
        <v>22</v>
      </c>
      <c r="D888" s="2" t="s">
        <v>23</v>
      </c>
      <c r="E888" s="2" t="s">
        <v>24</v>
      </c>
      <c r="F888" s="2" t="s">
        <v>41</v>
      </c>
      <c r="G888" s="3">
        <v>13600000</v>
      </c>
      <c r="H888" s="3">
        <v>72000000</v>
      </c>
      <c r="I888" s="2">
        <v>109</v>
      </c>
      <c r="J888" s="2">
        <v>0</v>
      </c>
      <c r="K888" s="2">
        <v>0</v>
      </c>
      <c r="L888" s="2">
        <v>0</v>
      </c>
      <c r="M888" s="3">
        <v>28240000</v>
      </c>
      <c r="N888" s="3">
        <v>37940000</v>
      </c>
      <c r="O888" s="3">
        <v>34690000</v>
      </c>
      <c r="P888" s="3">
        <v>7470000</v>
      </c>
      <c r="Q888" s="3">
        <v>14120000</v>
      </c>
      <c r="R888" s="3">
        <v>10840000</v>
      </c>
      <c r="S888" s="3">
        <v>3480000</v>
      </c>
      <c r="T888" s="2">
        <v>0</v>
      </c>
      <c r="U888" s="2">
        <v>0</v>
      </c>
    </row>
    <row r="889" spans="1:21" hidden="1">
      <c r="A889" s="2" t="s">
        <v>921</v>
      </c>
      <c r="B889" s="2">
        <v>43</v>
      </c>
      <c r="C889" s="2" t="s">
        <v>22</v>
      </c>
      <c r="D889" s="2" t="s">
        <v>27</v>
      </c>
      <c r="E889" s="2" t="s">
        <v>38</v>
      </c>
      <c r="F889" s="2" t="s">
        <v>28</v>
      </c>
      <c r="G889" s="3">
        <v>10500000</v>
      </c>
      <c r="H889" s="3">
        <v>62000000</v>
      </c>
      <c r="I889" s="2">
        <v>83</v>
      </c>
      <c r="J889" s="2">
        <v>0</v>
      </c>
      <c r="K889" s="2">
        <v>0</v>
      </c>
      <c r="L889" s="2">
        <v>0</v>
      </c>
      <c r="M889" s="3">
        <v>10220000</v>
      </c>
      <c r="N889" s="3">
        <v>14940000</v>
      </c>
      <c r="O889" s="3">
        <v>20100000</v>
      </c>
      <c r="P889" s="3">
        <v>5020000</v>
      </c>
      <c r="Q889" s="3">
        <v>7380000</v>
      </c>
      <c r="R889" s="3">
        <v>8910000</v>
      </c>
      <c r="S889" s="3">
        <v>1230000</v>
      </c>
      <c r="T889" s="2">
        <v>0</v>
      </c>
      <c r="U889" s="2">
        <v>0</v>
      </c>
    </row>
    <row r="890" spans="1:21" hidden="1">
      <c r="A890" s="2" t="s">
        <v>922</v>
      </c>
      <c r="B890" s="2">
        <v>51</v>
      </c>
      <c r="C890" s="2" t="s">
        <v>22</v>
      </c>
      <c r="D890" s="2" t="s">
        <v>23</v>
      </c>
      <c r="E890" s="2" t="s">
        <v>31</v>
      </c>
      <c r="F890" s="2" t="s">
        <v>41</v>
      </c>
      <c r="G890" s="3">
        <v>12000000</v>
      </c>
      <c r="H890" s="3">
        <v>70000000</v>
      </c>
      <c r="I890" s="2">
        <v>174</v>
      </c>
      <c r="J890" s="2">
        <v>0</v>
      </c>
      <c r="K890" s="2">
        <v>0</v>
      </c>
      <c r="L890" s="2">
        <v>1</v>
      </c>
      <c r="M890" s="3">
        <v>32650000</v>
      </c>
      <c r="N890" s="3">
        <v>48430000</v>
      </c>
      <c r="O890" s="3">
        <v>34570000</v>
      </c>
      <c r="P890" s="3">
        <v>18950000</v>
      </c>
      <c r="Q890" s="3">
        <v>17900000</v>
      </c>
      <c r="R890" s="3">
        <v>8790000</v>
      </c>
      <c r="S890" s="3">
        <v>1120000</v>
      </c>
      <c r="T890" s="2">
        <v>1</v>
      </c>
      <c r="U890" s="2">
        <v>0</v>
      </c>
    </row>
    <row r="891" spans="1:21" hidden="1">
      <c r="A891" s="2" t="s">
        <v>923</v>
      </c>
      <c r="B891" s="2">
        <v>36</v>
      </c>
      <c r="C891" s="2" t="s">
        <v>22</v>
      </c>
      <c r="D891" s="2" t="s">
        <v>23</v>
      </c>
      <c r="E891" s="2" t="s">
        <v>24</v>
      </c>
      <c r="F891" s="2" t="s">
        <v>28</v>
      </c>
      <c r="G891" s="3">
        <v>17300000</v>
      </c>
      <c r="H891" s="3">
        <v>99000000</v>
      </c>
      <c r="I891" s="2">
        <v>124</v>
      </c>
      <c r="J891" s="2">
        <v>0</v>
      </c>
      <c r="K891" s="2">
        <v>0</v>
      </c>
      <c r="L891" s="2">
        <v>0</v>
      </c>
      <c r="M891" s="3">
        <v>32500000</v>
      </c>
      <c r="N891" s="3">
        <v>23540000</v>
      </c>
      <c r="O891" s="3">
        <v>37070000</v>
      </c>
      <c r="P891" s="3">
        <v>15500000</v>
      </c>
      <c r="Q891" s="3">
        <v>12370000</v>
      </c>
      <c r="R891" s="3">
        <v>10870000</v>
      </c>
      <c r="S891" s="3">
        <v>1550000</v>
      </c>
      <c r="T891" s="2">
        <v>0</v>
      </c>
      <c r="U891" s="2">
        <v>0</v>
      </c>
    </row>
    <row r="892" spans="1:21" hidden="1">
      <c r="A892" s="2" t="s">
        <v>924</v>
      </c>
      <c r="B892" s="2">
        <v>24</v>
      </c>
      <c r="C892" s="2" t="s">
        <v>22</v>
      </c>
      <c r="D892" s="2" t="s">
        <v>23</v>
      </c>
      <c r="E892" s="2" t="s">
        <v>24</v>
      </c>
      <c r="F892" s="2" t="s">
        <v>41</v>
      </c>
      <c r="G892" s="3">
        <v>9900000</v>
      </c>
      <c r="H892" s="3">
        <v>51000000</v>
      </c>
      <c r="I892" s="2">
        <v>33</v>
      </c>
      <c r="J892" s="2">
        <v>0</v>
      </c>
      <c r="K892" s="2">
        <v>3</v>
      </c>
      <c r="L892" s="2">
        <v>3</v>
      </c>
      <c r="M892" s="3">
        <v>23800000</v>
      </c>
      <c r="N892" s="3">
        <v>31300000</v>
      </c>
      <c r="O892" s="3">
        <v>32170000</v>
      </c>
      <c r="P892" s="3">
        <v>8430000</v>
      </c>
      <c r="Q892" s="3">
        <v>850000</v>
      </c>
      <c r="R892" s="3">
        <v>710000</v>
      </c>
      <c r="S892" s="3">
        <v>2610000</v>
      </c>
      <c r="T892" s="2">
        <v>2</v>
      </c>
      <c r="U892" s="2">
        <v>1</v>
      </c>
    </row>
    <row r="893" spans="1:21" hidden="1">
      <c r="A893" s="2" t="s">
        <v>925</v>
      </c>
      <c r="B893" s="2">
        <v>38</v>
      </c>
      <c r="C893" s="2" t="s">
        <v>34</v>
      </c>
      <c r="D893" s="2" t="s">
        <v>23</v>
      </c>
      <c r="E893" s="2" t="s">
        <v>38</v>
      </c>
      <c r="F893" s="2" t="s">
        <v>28</v>
      </c>
      <c r="G893" s="3">
        <v>13000000</v>
      </c>
      <c r="H893" s="3">
        <v>42000000</v>
      </c>
      <c r="I893" s="2">
        <v>135</v>
      </c>
      <c r="J893" s="2">
        <v>0</v>
      </c>
      <c r="K893" s="2">
        <v>0</v>
      </c>
      <c r="L893" s="2">
        <v>0</v>
      </c>
      <c r="M893" s="3">
        <v>22890000</v>
      </c>
      <c r="N893" s="3">
        <v>26000000</v>
      </c>
      <c r="O893" s="3">
        <v>21420000</v>
      </c>
      <c r="P893" s="3">
        <v>8060000</v>
      </c>
      <c r="Q893" s="3">
        <v>22660000</v>
      </c>
      <c r="R893" s="3">
        <v>8210000</v>
      </c>
      <c r="S893" s="3">
        <v>770000</v>
      </c>
      <c r="T893" s="2">
        <v>0</v>
      </c>
      <c r="U893" s="2">
        <v>0</v>
      </c>
    </row>
    <row r="894" spans="1:21" hidden="1">
      <c r="A894" s="2" t="s">
        <v>926</v>
      </c>
      <c r="B894" s="2">
        <v>30</v>
      </c>
      <c r="C894" s="2" t="s">
        <v>34</v>
      </c>
      <c r="D894" s="2" t="s">
        <v>30</v>
      </c>
      <c r="E894" s="2" t="s">
        <v>38</v>
      </c>
      <c r="F894" s="2" t="s">
        <v>28</v>
      </c>
      <c r="G894" s="3">
        <v>10900000</v>
      </c>
      <c r="H894" s="3">
        <v>31000000</v>
      </c>
      <c r="I894" s="2">
        <v>29</v>
      </c>
      <c r="J894" s="2">
        <v>0</v>
      </c>
      <c r="K894" s="2">
        <v>0</v>
      </c>
      <c r="L894" s="2">
        <v>0</v>
      </c>
      <c r="M894" s="3">
        <v>21480000</v>
      </c>
      <c r="N894" s="3">
        <v>12410000</v>
      </c>
      <c r="O894" s="3">
        <v>9920000</v>
      </c>
      <c r="P894" s="3">
        <v>8890000</v>
      </c>
      <c r="Q894" s="3">
        <v>5930000</v>
      </c>
      <c r="R894" s="3">
        <v>3580000</v>
      </c>
      <c r="S894" s="3">
        <v>10000</v>
      </c>
      <c r="T894" s="2">
        <v>0</v>
      </c>
      <c r="U894" s="2">
        <v>0</v>
      </c>
    </row>
    <row r="895" spans="1:21" hidden="1">
      <c r="A895" s="2" t="s">
        <v>927</v>
      </c>
      <c r="B895" s="2">
        <v>41</v>
      </c>
      <c r="C895" s="2" t="s">
        <v>22</v>
      </c>
      <c r="D895" s="2" t="s">
        <v>27</v>
      </c>
      <c r="E895" s="2" t="s">
        <v>24</v>
      </c>
      <c r="F895" s="2" t="s">
        <v>41</v>
      </c>
      <c r="G895" s="3">
        <v>11400000</v>
      </c>
      <c r="H895" s="3">
        <v>58000000</v>
      </c>
      <c r="I895" s="2">
        <v>71</v>
      </c>
      <c r="J895" s="2">
        <v>0</v>
      </c>
      <c r="K895" s="2">
        <v>0</v>
      </c>
      <c r="L895" s="2">
        <v>0</v>
      </c>
      <c r="M895" s="3">
        <v>1380000</v>
      </c>
      <c r="N895" s="3">
        <v>7910000</v>
      </c>
      <c r="O895" s="3">
        <v>7120000</v>
      </c>
      <c r="P895" s="3">
        <v>910000</v>
      </c>
      <c r="Q895" s="3">
        <v>2430000</v>
      </c>
      <c r="R895" s="3">
        <v>2460000</v>
      </c>
      <c r="S895" s="3">
        <v>110000</v>
      </c>
      <c r="T895" s="2">
        <v>0</v>
      </c>
      <c r="U895" s="2">
        <v>0</v>
      </c>
    </row>
    <row r="896" spans="1:21" hidden="1">
      <c r="A896" s="2" t="s">
        <v>928</v>
      </c>
      <c r="B896" s="2">
        <v>51</v>
      </c>
      <c r="C896" s="2" t="s">
        <v>34</v>
      </c>
      <c r="D896" s="2" t="s">
        <v>30</v>
      </c>
      <c r="E896" s="2" t="s">
        <v>24</v>
      </c>
      <c r="F896" s="2" t="s">
        <v>28</v>
      </c>
      <c r="G896" s="3">
        <v>7900000</v>
      </c>
      <c r="H896" s="3">
        <v>36000000</v>
      </c>
      <c r="I896" s="2">
        <v>169</v>
      </c>
      <c r="J896" s="2">
        <v>0</v>
      </c>
      <c r="K896" s="2">
        <v>0</v>
      </c>
      <c r="L896" s="2">
        <v>1</v>
      </c>
      <c r="M896" s="3">
        <v>5650000</v>
      </c>
      <c r="N896" s="3">
        <v>7050000</v>
      </c>
      <c r="O896" s="3">
        <v>12510000</v>
      </c>
      <c r="P896" s="3">
        <v>2400000</v>
      </c>
      <c r="Q896" s="3">
        <v>2050000</v>
      </c>
      <c r="R896" s="3">
        <v>3470000</v>
      </c>
      <c r="S896" s="3">
        <v>440000</v>
      </c>
      <c r="T896" s="2">
        <v>2</v>
      </c>
      <c r="U896" s="2">
        <v>0</v>
      </c>
    </row>
    <row r="897" spans="1:21" hidden="1">
      <c r="A897" s="2" t="s">
        <v>929</v>
      </c>
      <c r="B897" s="2">
        <v>44</v>
      </c>
      <c r="C897" s="2" t="s">
        <v>34</v>
      </c>
      <c r="D897" s="2" t="s">
        <v>30</v>
      </c>
      <c r="E897" s="2" t="s">
        <v>24</v>
      </c>
      <c r="F897" s="2" t="s">
        <v>48</v>
      </c>
      <c r="G897" s="3">
        <v>12700000</v>
      </c>
      <c r="H897" s="3">
        <v>64000000</v>
      </c>
      <c r="I897" s="2">
        <v>107</v>
      </c>
      <c r="J897" s="2">
        <v>3</v>
      </c>
      <c r="K897" s="2">
        <v>2</v>
      </c>
      <c r="L897" s="2">
        <v>3</v>
      </c>
      <c r="M897" s="3">
        <v>37460000</v>
      </c>
      <c r="N897" s="3">
        <v>31060000</v>
      </c>
      <c r="O897" s="3">
        <v>37250000</v>
      </c>
      <c r="P897" s="3">
        <v>970000</v>
      </c>
      <c r="Q897" s="3">
        <v>1060000</v>
      </c>
      <c r="R897" s="3">
        <v>900000</v>
      </c>
      <c r="S897" s="3">
        <v>4240000</v>
      </c>
      <c r="T897" s="2">
        <v>3</v>
      </c>
      <c r="U897" s="2">
        <v>1</v>
      </c>
    </row>
    <row r="898" spans="1:21" hidden="1">
      <c r="A898" s="2" t="s">
        <v>930</v>
      </c>
      <c r="B898" s="2">
        <v>44</v>
      </c>
      <c r="C898" s="2" t="s">
        <v>22</v>
      </c>
      <c r="D898" s="2" t="s">
        <v>27</v>
      </c>
      <c r="E898" s="2" t="s">
        <v>24</v>
      </c>
      <c r="F898" s="2" t="s">
        <v>25</v>
      </c>
      <c r="G898" s="3">
        <v>10000000</v>
      </c>
      <c r="H898" s="3">
        <v>46000000</v>
      </c>
      <c r="I898" s="2">
        <v>60</v>
      </c>
      <c r="J898" s="2">
        <v>0</v>
      </c>
      <c r="K898" s="2">
        <v>0</v>
      </c>
      <c r="L898" s="2">
        <v>0</v>
      </c>
      <c r="M898" s="3">
        <v>13050000</v>
      </c>
      <c r="N898" s="3">
        <v>9370000</v>
      </c>
      <c r="O898" s="3">
        <v>10500000</v>
      </c>
      <c r="P898" s="3">
        <v>3710000</v>
      </c>
      <c r="Q898" s="3">
        <v>7590000</v>
      </c>
      <c r="R898" s="3">
        <v>10360000</v>
      </c>
      <c r="S898" s="3">
        <v>410000</v>
      </c>
      <c r="T898" s="2">
        <v>0</v>
      </c>
      <c r="U898" s="2">
        <v>0</v>
      </c>
    </row>
    <row r="899" spans="1:21" hidden="1">
      <c r="A899" s="2" t="s">
        <v>931</v>
      </c>
      <c r="B899" s="2">
        <v>45</v>
      </c>
      <c r="C899" s="2" t="s">
        <v>34</v>
      </c>
      <c r="D899" s="2" t="s">
        <v>30</v>
      </c>
      <c r="E899" s="2" t="s">
        <v>24</v>
      </c>
      <c r="F899" s="2" t="s">
        <v>28</v>
      </c>
      <c r="G899" s="3">
        <v>9700000</v>
      </c>
      <c r="H899" s="3">
        <v>42000000</v>
      </c>
      <c r="I899" s="2">
        <v>133</v>
      </c>
      <c r="J899" s="2">
        <v>0</v>
      </c>
      <c r="K899" s="2">
        <v>0</v>
      </c>
      <c r="L899" s="2">
        <v>0</v>
      </c>
      <c r="M899" s="3">
        <v>17570000</v>
      </c>
      <c r="N899" s="3">
        <v>14910000</v>
      </c>
      <c r="O899" s="3">
        <v>14710000</v>
      </c>
      <c r="P899" s="3">
        <v>5230000</v>
      </c>
      <c r="Q899" s="3">
        <v>7010000</v>
      </c>
      <c r="R899" s="3">
        <v>4780000</v>
      </c>
      <c r="S899" s="3">
        <v>1600000</v>
      </c>
      <c r="T899" s="2">
        <v>0</v>
      </c>
      <c r="U899" s="2">
        <v>0</v>
      </c>
    </row>
    <row r="900" spans="1:21" hidden="1">
      <c r="A900" s="2" t="s">
        <v>932</v>
      </c>
      <c r="B900" s="2">
        <v>43</v>
      </c>
      <c r="C900" s="2" t="s">
        <v>22</v>
      </c>
      <c r="D900" s="2" t="s">
        <v>23</v>
      </c>
      <c r="E900" s="2" t="s">
        <v>24</v>
      </c>
      <c r="F900" s="2" t="s">
        <v>25</v>
      </c>
      <c r="G900" s="3">
        <v>14000000</v>
      </c>
      <c r="H900" s="3">
        <v>71000000</v>
      </c>
      <c r="I900" s="2">
        <v>148</v>
      </c>
      <c r="J900" s="2">
        <v>0</v>
      </c>
      <c r="K900" s="2">
        <v>0</v>
      </c>
      <c r="L900" s="2">
        <v>0</v>
      </c>
      <c r="M900" s="3">
        <v>48080000</v>
      </c>
      <c r="N900" s="3">
        <v>37610000</v>
      </c>
      <c r="O900" s="3">
        <v>38760000</v>
      </c>
      <c r="P900" s="3">
        <v>7970000</v>
      </c>
      <c r="Q900" s="3">
        <v>10910000</v>
      </c>
      <c r="R900" s="3">
        <v>13610000</v>
      </c>
      <c r="S900" s="3">
        <v>1670000</v>
      </c>
      <c r="T900" s="2">
        <v>1</v>
      </c>
      <c r="U900" s="2">
        <v>0</v>
      </c>
    </row>
    <row r="901" spans="1:21" hidden="1">
      <c r="A901" s="2" t="s">
        <v>933</v>
      </c>
      <c r="B901" s="2">
        <v>28</v>
      </c>
      <c r="C901" s="2" t="s">
        <v>22</v>
      </c>
      <c r="D901" s="2" t="s">
        <v>23</v>
      </c>
      <c r="E901" s="2" t="s">
        <v>24</v>
      </c>
      <c r="F901" s="2" t="s">
        <v>28</v>
      </c>
      <c r="G901" s="3">
        <v>16600000</v>
      </c>
      <c r="H901" s="3">
        <v>67000000</v>
      </c>
      <c r="I901" s="2">
        <v>78</v>
      </c>
      <c r="J901" s="2">
        <v>0</v>
      </c>
      <c r="K901" s="2">
        <v>0</v>
      </c>
      <c r="L901" s="2">
        <v>0</v>
      </c>
      <c r="M901" s="3">
        <v>19700000</v>
      </c>
      <c r="N901" s="3">
        <v>2690000</v>
      </c>
      <c r="O901" s="3">
        <v>0</v>
      </c>
      <c r="P901" s="3">
        <v>15930000</v>
      </c>
      <c r="Q901" s="3">
        <v>2150000</v>
      </c>
      <c r="R901" s="3">
        <v>0</v>
      </c>
      <c r="S901" s="3">
        <v>3480000</v>
      </c>
      <c r="T901" s="2">
        <v>0</v>
      </c>
      <c r="U901" s="2">
        <v>0</v>
      </c>
    </row>
    <row r="902" spans="1:21" hidden="1">
      <c r="A902" s="2" t="s">
        <v>934</v>
      </c>
      <c r="B902" s="2">
        <v>23</v>
      </c>
      <c r="C902" s="2" t="s">
        <v>22</v>
      </c>
      <c r="D902" s="2" t="s">
        <v>23</v>
      </c>
      <c r="E902" s="2" t="s">
        <v>38</v>
      </c>
      <c r="F902" s="2" t="s">
        <v>48</v>
      </c>
      <c r="G902" s="3">
        <v>12400000</v>
      </c>
      <c r="H902" s="3">
        <v>56000000</v>
      </c>
      <c r="I902" s="2">
        <v>9</v>
      </c>
      <c r="J902" s="2">
        <v>0</v>
      </c>
      <c r="K902" s="2">
        <v>1</v>
      </c>
      <c r="L902" s="2">
        <v>1</v>
      </c>
      <c r="M902" s="3">
        <v>21630000</v>
      </c>
      <c r="N902" s="3">
        <v>17720000</v>
      </c>
      <c r="O902" s="3">
        <v>21650000</v>
      </c>
      <c r="P902" s="3">
        <v>17860000</v>
      </c>
      <c r="Q902" s="3">
        <v>8800000</v>
      </c>
      <c r="R902" s="3">
        <v>4800000</v>
      </c>
      <c r="S902" s="3">
        <v>5140000</v>
      </c>
      <c r="T902" s="2">
        <v>2</v>
      </c>
      <c r="U902" s="2">
        <v>0</v>
      </c>
    </row>
    <row r="903" spans="1:21" hidden="1">
      <c r="A903" s="2" t="s">
        <v>935</v>
      </c>
      <c r="B903" s="2">
        <v>24</v>
      </c>
      <c r="C903" s="2" t="s">
        <v>34</v>
      </c>
      <c r="D903" s="2" t="s">
        <v>30</v>
      </c>
      <c r="E903" s="2" t="s">
        <v>24</v>
      </c>
      <c r="F903" s="2" t="s">
        <v>28</v>
      </c>
      <c r="G903" s="3">
        <v>7700000</v>
      </c>
      <c r="H903" s="3">
        <v>24000000</v>
      </c>
      <c r="I903" s="2">
        <v>7</v>
      </c>
      <c r="J903" s="2">
        <v>0</v>
      </c>
      <c r="K903" s="2">
        <v>0</v>
      </c>
      <c r="L903" s="2">
        <v>0</v>
      </c>
      <c r="M903" s="3">
        <v>12350000</v>
      </c>
      <c r="N903" s="3">
        <v>12040000</v>
      </c>
      <c r="O903" s="3">
        <v>9240000</v>
      </c>
      <c r="P903" s="3">
        <v>6310000</v>
      </c>
      <c r="Q903" s="3">
        <v>3490000</v>
      </c>
      <c r="R903" s="3">
        <v>3880000</v>
      </c>
      <c r="S903" s="3">
        <v>470000</v>
      </c>
      <c r="T903" s="2">
        <v>1</v>
      </c>
      <c r="U903" s="2">
        <v>0</v>
      </c>
    </row>
    <row r="904" spans="1:21" hidden="1">
      <c r="A904" s="2" t="s">
        <v>936</v>
      </c>
      <c r="B904" s="2">
        <v>29</v>
      </c>
      <c r="C904" s="2" t="s">
        <v>22</v>
      </c>
      <c r="D904" s="2" t="s">
        <v>46</v>
      </c>
      <c r="E904" s="2" t="s">
        <v>24</v>
      </c>
      <c r="F904" s="2" t="s">
        <v>28</v>
      </c>
      <c r="G904" s="3">
        <v>17600000</v>
      </c>
      <c r="H904" s="3">
        <v>53000000</v>
      </c>
      <c r="I904" s="2">
        <v>51</v>
      </c>
      <c r="J904" s="2">
        <v>3</v>
      </c>
      <c r="K904" s="2">
        <v>3</v>
      </c>
      <c r="L904" s="2">
        <v>0</v>
      </c>
      <c r="M904" s="3">
        <v>30890000</v>
      </c>
      <c r="N904" s="3">
        <v>33230000</v>
      </c>
      <c r="O904" s="3">
        <v>38820000</v>
      </c>
      <c r="P904" s="3">
        <v>910000</v>
      </c>
      <c r="Q904" s="3">
        <v>1130000</v>
      </c>
      <c r="R904" s="3">
        <v>3450000</v>
      </c>
      <c r="S904" s="3">
        <v>5690000</v>
      </c>
      <c r="T904" s="2">
        <v>2</v>
      </c>
      <c r="U904" s="2">
        <v>1</v>
      </c>
    </row>
    <row r="905" spans="1:21" hidden="1">
      <c r="A905" s="2" t="s">
        <v>937</v>
      </c>
      <c r="B905" s="2">
        <v>42</v>
      </c>
      <c r="C905" s="2" t="s">
        <v>22</v>
      </c>
      <c r="D905" s="2" t="s">
        <v>27</v>
      </c>
      <c r="E905" s="2" t="s">
        <v>38</v>
      </c>
      <c r="F905" s="2" t="s">
        <v>41</v>
      </c>
      <c r="G905" s="3">
        <v>11200000</v>
      </c>
      <c r="H905" s="3">
        <v>68000000</v>
      </c>
      <c r="I905" s="2">
        <v>116</v>
      </c>
      <c r="J905" s="2">
        <v>2</v>
      </c>
      <c r="K905" s="2">
        <v>0</v>
      </c>
      <c r="L905" s="2">
        <v>0</v>
      </c>
      <c r="M905" s="3">
        <v>33780000</v>
      </c>
      <c r="N905" s="3">
        <v>30500000</v>
      </c>
      <c r="O905" s="3">
        <v>30850000</v>
      </c>
      <c r="P905" s="3">
        <v>9510000</v>
      </c>
      <c r="Q905" s="3">
        <v>9730000</v>
      </c>
      <c r="R905" s="3">
        <v>8070000</v>
      </c>
      <c r="S905" s="3">
        <v>3040000</v>
      </c>
      <c r="T905" s="2">
        <v>2</v>
      </c>
      <c r="U905" s="2">
        <v>0</v>
      </c>
    </row>
    <row r="906" spans="1:21" hidden="1">
      <c r="A906" s="2" t="s">
        <v>938</v>
      </c>
      <c r="B906" s="2">
        <v>35</v>
      </c>
      <c r="C906" s="2" t="s">
        <v>22</v>
      </c>
      <c r="D906" s="2" t="s">
        <v>27</v>
      </c>
      <c r="E906" s="2" t="s">
        <v>38</v>
      </c>
      <c r="F906" s="2" t="s">
        <v>28</v>
      </c>
      <c r="G906" s="3">
        <v>10900000</v>
      </c>
      <c r="H906" s="3">
        <v>52000000</v>
      </c>
      <c r="I906" s="2">
        <v>93</v>
      </c>
      <c r="J906" s="2">
        <v>3</v>
      </c>
      <c r="K906" s="2">
        <v>3</v>
      </c>
      <c r="L906" s="2">
        <v>2</v>
      </c>
      <c r="M906" s="3">
        <v>45840000</v>
      </c>
      <c r="N906" s="3">
        <v>47050000</v>
      </c>
      <c r="O906" s="3">
        <v>36170000</v>
      </c>
      <c r="P906" s="3">
        <v>790000</v>
      </c>
      <c r="Q906" s="3">
        <v>580000</v>
      </c>
      <c r="R906" s="3">
        <v>2740000</v>
      </c>
      <c r="S906" s="3">
        <v>5360000</v>
      </c>
      <c r="T906" s="2">
        <v>4</v>
      </c>
      <c r="U906" s="2">
        <v>1</v>
      </c>
    </row>
    <row r="907" spans="1:21" hidden="1">
      <c r="A907" s="2" t="s">
        <v>939</v>
      </c>
      <c r="B907" s="2">
        <v>29</v>
      </c>
      <c r="C907" s="2" t="s">
        <v>22</v>
      </c>
      <c r="D907" s="2" t="s">
        <v>23</v>
      </c>
      <c r="E907" s="2" t="s">
        <v>24</v>
      </c>
      <c r="F907" s="2" t="s">
        <v>41</v>
      </c>
      <c r="G907" s="3">
        <v>6000000</v>
      </c>
      <c r="H907" s="3">
        <v>29000000</v>
      </c>
      <c r="I907" s="2">
        <v>83</v>
      </c>
      <c r="J907" s="2">
        <v>0</v>
      </c>
      <c r="K907" s="2">
        <v>0</v>
      </c>
      <c r="L907" s="2">
        <v>0</v>
      </c>
      <c r="M907" s="3">
        <v>19960000</v>
      </c>
      <c r="N907" s="3">
        <v>16070000</v>
      </c>
      <c r="O907" s="3">
        <v>15290000</v>
      </c>
      <c r="P907" s="3">
        <v>5950000</v>
      </c>
      <c r="Q907" s="3">
        <v>6060000</v>
      </c>
      <c r="R907" s="3">
        <v>5660000</v>
      </c>
      <c r="S907" s="3">
        <v>3130000</v>
      </c>
      <c r="T907" s="2">
        <v>0</v>
      </c>
      <c r="U907" s="2">
        <v>0</v>
      </c>
    </row>
    <row r="908" spans="1:21" hidden="1">
      <c r="A908" s="2" t="s">
        <v>940</v>
      </c>
      <c r="B908" s="2">
        <v>41</v>
      </c>
      <c r="C908" s="2" t="s">
        <v>34</v>
      </c>
      <c r="D908" s="2" t="s">
        <v>27</v>
      </c>
      <c r="E908" s="2" t="s">
        <v>24</v>
      </c>
      <c r="F908" s="2" t="s">
        <v>28</v>
      </c>
      <c r="G908" s="3">
        <v>8300000</v>
      </c>
      <c r="H908" s="3">
        <v>51000000</v>
      </c>
      <c r="I908" s="2">
        <v>83</v>
      </c>
      <c r="J908" s="2">
        <v>3</v>
      </c>
      <c r="K908" s="2">
        <v>2</v>
      </c>
      <c r="L908" s="2">
        <v>3</v>
      </c>
      <c r="M908" s="3">
        <v>30340000</v>
      </c>
      <c r="N908" s="3">
        <v>27820000</v>
      </c>
      <c r="O908" s="3">
        <v>32300000</v>
      </c>
      <c r="P908" s="3">
        <v>850000</v>
      </c>
      <c r="Q908" s="3">
        <v>4580000</v>
      </c>
      <c r="R908" s="3">
        <v>3390000</v>
      </c>
      <c r="S908" s="3">
        <v>4580000</v>
      </c>
      <c r="T908" s="2">
        <v>4</v>
      </c>
      <c r="U908" s="2">
        <v>1</v>
      </c>
    </row>
    <row r="909" spans="1:21" hidden="1">
      <c r="A909" s="2" t="s">
        <v>941</v>
      </c>
      <c r="B909" s="2">
        <v>22</v>
      </c>
      <c r="C909" s="2" t="s">
        <v>34</v>
      </c>
      <c r="D909" s="2" t="s">
        <v>30</v>
      </c>
      <c r="E909" s="2" t="s">
        <v>38</v>
      </c>
      <c r="F909" s="2" t="s">
        <v>28</v>
      </c>
      <c r="G909" s="3">
        <v>5300000</v>
      </c>
      <c r="H909" s="3">
        <v>24000000</v>
      </c>
      <c r="I909" s="2">
        <v>6</v>
      </c>
      <c r="J909" s="2">
        <v>1</v>
      </c>
      <c r="K909" s="2">
        <v>2</v>
      </c>
      <c r="L909" s="2">
        <v>3</v>
      </c>
      <c r="M909" s="3">
        <v>19010000</v>
      </c>
      <c r="N909" s="3">
        <v>19300000</v>
      </c>
      <c r="O909" s="3">
        <v>21010000</v>
      </c>
      <c r="P909" s="3">
        <v>5830000</v>
      </c>
      <c r="Q909" s="3">
        <v>1200000</v>
      </c>
      <c r="R909" s="3">
        <v>370000</v>
      </c>
      <c r="S909" s="3">
        <v>2810000</v>
      </c>
      <c r="T909" s="2">
        <v>3</v>
      </c>
      <c r="U909" s="2">
        <v>0</v>
      </c>
    </row>
    <row r="910" spans="1:21" hidden="1">
      <c r="A910" s="2" t="s">
        <v>942</v>
      </c>
      <c r="B910" s="2">
        <v>40</v>
      </c>
      <c r="C910" s="2" t="s">
        <v>22</v>
      </c>
      <c r="D910" s="2" t="s">
        <v>27</v>
      </c>
      <c r="E910" s="2" t="s">
        <v>38</v>
      </c>
      <c r="F910" s="2" t="s">
        <v>25</v>
      </c>
      <c r="G910" s="3">
        <v>6000000</v>
      </c>
      <c r="H910" s="3">
        <v>30000000</v>
      </c>
      <c r="I910" s="2">
        <v>65</v>
      </c>
      <c r="J910" s="2">
        <v>0</v>
      </c>
      <c r="K910" s="2">
        <v>0</v>
      </c>
      <c r="L910" s="2">
        <v>0</v>
      </c>
      <c r="M910" s="3">
        <v>21420000</v>
      </c>
      <c r="N910" s="3">
        <v>27180000</v>
      </c>
      <c r="O910" s="3">
        <v>31480000</v>
      </c>
      <c r="P910" s="3">
        <v>17300000</v>
      </c>
      <c r="Q910" s="3">
        <v>7240000</v>
      </c>
      <c r="R910" s="3">
        <v>7450000</v>
      </c>
      <c r="S910" s="3">
        <v>2820000</v>
      </c>
      <c r="T910" s="2">
        <v>0</v>
      </c>
      <c r="U910" s="2">
        <v>0</v>
      </c>
    </row>
    <row r="911" spans="1:21" hidden="1">
      <c r="A911" s="2" t="s">
        <v>943</v>
      </c>
      <c r="B911" s="2">
        <v>30</v>
      </c>
      <c r="C911" s="2" t="s">
        <v>22</v>
      </c>
      <c r="D911" s="2" t="s">
        <v>27</v>
      </c>
      <c r="E911" s="2" t="s">
        <v>24</v>
      </c>
      <c r="F911" s="2" t="s">
        <v>41</v>
      </c>
      <c r="G911" s="3">
        <v>10000000</v>
      </c>
      <c r="H911" s="3">
        <v>36000000</v>
      </c>
      <c r="I911" s="2">
        <v>64</v>
      </c>
      <c r="J911" s="2">
        <v>0</v>
      </c>
      <c r="K911" s="2">
        <v>0</v>
      </c>
      <c r="L911" s="2">
        <v>0</v>
      </c>
      <c r="M911" s="3">
        <v>13830000</v>
      </c>
      <c r="N911" s="3">
        <v>14120000</v>
      </c>
      <c r="O911" s="3">
        <v>16960000</v>
      </c>
      <c r="P911" s="3">
        <v>7120000</v>
      </c>
      <c r="Q911" s="3">
        <v>8750000</v>
      </c>
      <c r="R911" s="3">
        <v>5080000</v>
      </c>
      <c r="S911" s="3">
        <v>4160000</v>
      </c>
      <c r="T911" s="2">
        <v>1</v>
      </c>
      <c r="U911" s="2">
        <v>0</v>
      </c>
    </row>
    <row r="912" spans="1:21" hidden="1">
      <c r="A912" s="2" t="s">
        <v>944</v>
      </c>
      <c r="B912" s="2">
        <v>30</v>
      </c>
      <c r="C912" s="2" t="s">
        <v>22</v>
      </c>
      <c r="D912" s="2" t="s">
        <v>30</v>
      </c>
      <c r="E912" s="2" t="s">
        <v>24</v>
      </c>
      <c r="F912" s="2" t="s">
        <v>28</v>
      </c>
      <c r="G912" s="3">
        <v>8200000</v>
      </c>
      <c r="H912" s="3">
        <v>51000000</v>
      </c>
      <c r="I912" s="2">
        <v>74</v>
      </c>
      <c r="J912" s="2">
        <v>1</v>
      </c>
      <c r="K912" s="2">
        <v>0</v>
      </c>
      <c r="L912" s="2">
        <v>1</v>
      </c>
      <c r="M912" s="3">
        <v>20500000</v>
      </c>
      <c r="N912" s="3">
        <v>11770000</v>
      </c>
      <c r="O912" s="3">
        <v>12700000</v>
      </c>
      <c r="P912" s="3">
        <v>6500000</v>
      </c>
      <c r="Q912" s="3">
        <v>2390000</v>
      </c>
      <c r="R912" s="3">
        <v>2270000</v>
      </c>
      <c r="S912" s="3">
        <v>1050000</v>
      </c>
      <c r="T912" s="2">
        <v>2</v>
      </c>
      <c r="U912" s="2">
        <v>1</v>
      </c>
    </row>
    <row r="913" spans="1:21" hidden="1">
      <c r="A913" s="2" t="s">
        <v>945</v>
      </c>
      <c r="B913" s="2">
        <v>49</v>
      </c>
      <c r="C913" s="2" t="s">
        <v>34</v>
      </c>
      <c r="D913" s="2" t="s">
        <v>27</v>
      </c>
      <c r="E913" s="2" t="s">
        <v>38</v>
      </c>
      <c r="F913" s="2" t="s">
        <v>31</v>
      </c>
      <c r="G913" s="3">
        <v>9800000</v>
      </c>
      <c r="H913" s="3">
        <v>51000000</v>
      </c>
      <c r="I913" s="2">
        <v>75</v>
      </c>
      <c r="J913" s="2">
        <v>1</v>
      </c>
      <c r="K913" s="2">
        <v>3</v>
      </c>
      <c r="L913" s="2">
        <v>2</v>
      </c>
      <c r="M913" s="3">
        <v>27930000</v>
      </c>
      <c r="N913" s="3">
        <v>25880000</v>
      </c>
      <c r="O913" s="3">
        <v>30850000</v>
      </c>
      <c r="P913" s="3">
        <v>2380000</v>
      </c>
      <c r="Q913" s="3">
        <v>2570000</v>
      </c>
      <c r="R913" s="3">
        <v>4290000</v>
      </c>
      <c r="S913" s="3">
        <v>4950000</v>
      </c>
      <c r="T913" s="2">
        <v>3</v>
      </c>
      <c r="U913" s="2">
        <v>1</v>
      </c>
    </row>
    <row r="914" spans="1:21" hidden="1">
      <c r="A914" s="2" t="s">
        <v>946</v>
      </c>
      <c r="B914" s="2">
        <v>21</v>
      </c>
      <c r="C914" s="2" t="s">
        <v>22</v>
      </c>
      <c r="D914" s="2" t="s">
        <v>27</v>
      </c>
      <c r="E914" s="2" t="s">
        <v>24</v>
      </c>
      <c r="F914" s="2" t="s">
        <v>28</v>
      </c>
      <c r="G914" s="3">
        <v>6000000</v>
      </c>
      <c r="H914" s="3">
        <v>32000000</v>
      </c>
      <c r="I914" s="2">
        <v>11</v>
      </c>
      <c r="J914" s="2">
        <v>0</v>
      </c>
      <c r="K914" s="2">
        <v>0</v>
      </c>
      <c r="L914" s="2">
        <v>0</v>
      </c>
      <c r="M914" s="3">
        <v>16260000</v>
      </c>
      <c r="N914" s="3">
        <v>15470000</v>
      </c>
      <c r="O914" s="3">
        <v>15960000</v>
      </c>
      <c r="P914" s="3">
        <v>2700000</v>
      </c>
      <c r="Q914" s="3">
        <v>5000000</v>
      </c>
      <c r="R914" s="3">
        <v>14620000</v>
      </c>
      <c r="S914" s="3">
        <v>2970000</v>
      </c>
      <c r="T914" s="2">
        <v>1</v>
      </c>
      <c r="U914" s="2">
        <v>0</v>
      </c>
    </row>
    <row r="915" spans="1:21" hidden="1">
      <c r="A915" s="2" t="s">
        <v>947</v>
      </c>
      <c r="B915" s="2">
        <v>49</v>
      </c>
      <c r="C915" s="2" t="s">
        <v>22</v>
      </c>
      <c r="D915" s="2" t="s">
        <v>30</v>
      </c>
      <c r="E915" s="2" t="s">
        <v>24</v>
      </c>
      <c r="F915" s="2" t="s">
        <v>28</v>
      </c>
      <c r="G915" s="3">
        <v>8300000</v>
      </c>
      <c r="H915" s="3">
        <v>39000000</v>
      </c>
      <c r="I915" s="2">
        <v>123</v>
      </c>
      <c r="J915" s="2">
        <v>0</v>
      </c>
      <c r="K915" s="2">
        <v>0</v>
      </c>
      <c r="L915" s="2">
        <v>0</v>
      </c>
      <c r="M915" s="3">
        <v>6330000</v>
      </c>
      <c r="N915" s="3">
        <v>9210000</v>
      </c>
      <c r="O915" s="3">
        <v>11520000</v>
      </c>
      <c r="P915" s="3">
        <v>4240000</v>
      </c>
      <c r="Q915" s="3">
        <v>3680000</v>
      </c>
      <c r="R915" s="3">
        <v>4090000</v>
      </c>
      <c r="S915" s="3">
        <v>170000</v>
      </c>
      <c r="T915" s="2">
        <v>0</v>
      </c>
      <c r="U915" s="2">
        <v>0</v>
      </c>
    </row>
    <row r="916" spans="1:21" hidden="1">
      <c r="A916" s="2" t="s">
        <v>948</v>
      </c>
      <c r="B916" s="2">
        <v>47</v>
      </c>
      <c r="C916" s="2" t="s">
        <v>22</v>
      </c>
      <c r="D916" s="2" t="s">
        <v>27</v>
      </c>
      <c r="E916" s="2" t="s">
        <v>24</v>
      </c>
      <c r="F916" s="2" t="s">
        <v>48</v>
      </c>
      <c r="G916" s="3">
        <v>13700000</v>
      </c>
      <c r="H916" s="3">
        <v>82000000</v>
      </c>
      <c r="I916" s="2">
        <v>86</v>
      </c>
      <c r="J916" s="2">
        <v>0</v>
      </c>
      <c r="K916" s="2">
        <v>0</v>
      </c>
      <c r="L916" s="2">
        <v>0</v>
      </c>
      <c r="M916" s="3">
        <v>35560000</v>
      </c>
      <c r="N916" s="3">
        <v>39030000</v>
      </c>
      <c r="O916" s="3">
        <v>44320000</v>
      </c>
      <c r="P916" s="3">
        <v>2110000</v>
      </c>
      <c r="Q916" s="3">
        <v>14400000</v>
      </c>
      <c r="R916" s="3">
        <v>44040000</v>
      </c>
      <c r="S916" s="3">
        <v>12290000</v>
      </c>
      <c r="T916" s="2">
        <v>0</v>
      </c>
      <c r="U916" s="2">
        <v>0</v>
      </c>
    </row>
    <row r="917" spans="1:21" hidden="1">
      <c r="A917" s="2" t="s">
        <v>949</v>
      </c>
      <c r="B917" s="2">
        <v>31</v>
      </c>
      <c r="C917" s="2" t="s">
        <v>22</v>
      </c>
      <c r="D917" s="2" t="s">
        <v>23</v>
      </c>
      <c r="E917" s="2" t="s">
        <v>38</v>
      </c>
      <c r="F917" s="2" t="s">
        <v>28</v>
      </c>
      <c r="G917" s="3">
        <v>14300000</v>
      </c>
      <c r="H917" s="3">
        <v>81000000</v>
      </c>
      <c r="I917" s="2">
        <v>59</v>
      </c>
      <c r="J917" s="2">
        <v>0</v>
      </c>
      <c r="K917" s="2">
        <v>0</v>
      </c>
      <c r="L917" s="2">
        <v>0</v>
      </c>
      <c r="M917" s="3">
        <v>58980000</v>
      </c>
      <c r="N917" s="3">
        <v>51100000</v>
      </c>
      <c r="O917" s="3">
        <v>43430000</v>
      </c>
      <c r="P917" s="3">
        <v>13450000</v>
      </c>
      <c r="Q917" s="3">
        <v>20830000</v>
      </c>
      <c r="R917" s="3">
        <v>14700000</v>
      </c>
      <c r="S917" s="3">
        <v>2080000</v>
      </c>
      <c r="T917" s="2">
        <v>0</v>
      </c>
      <c r="U917" s="2">
        <v>0</v>
      </c>
    </row>
    <row r="918" spans="1:21" hidden="1">
      <c r="A918" s="2" t="s">
        <v>950</v>
      </c>
      <c r="B918" s="2">
        <v>41</v>
      </c>
      <c r="C918" s="2" t="s">
        <v>22</v>
      </c>
      <c r="D918" s="2" t="s">
        <v>27</v>
      </c>
      <c r="E918" s="2" t="s">
        <v>24</v>
      </c>
      <c r="F918" s="2" t="s">
        <v>28</v>
      </c>
      <c r="G918" s="3">
        <v>13100000</v>
      </c>
      <c r="H918" s="3">
        <v>54000000</v>
      </c>
      <c r="I918" s="2">
        <v>137</v>
      </c>
      <c r="J918" s="2">
        <v>1</v>
      </c>
      <c r="K918" s="2">
        <v>0</v>
      </c>
      <c r="L918" s="2">
        <v>0</v>
      </c>
      <c r="M918" s="3">
        <v>28100000</v>
      </c>
      <c r="N918" s="3">
        <v>23380000</v>
      </c>
      <c r="O918" s="3">
        <v>24540000</v>
      </c>
      <c r="P918" s="3">
        <v>4380000</v>
      </c>
      <c r="Q918" s="3">
        <v>9670000</v>
      </c>
      <c r="R918" s="3">
        <v>20470000</v>
      </c>
      <c r="S918" s="3">
        <v>550000</v>
      </c>
      <c r="T918" s="2">
        <v>1</v>
      </c>
      <c r="U918" s="2">
        <v>0</v>
      </c>
    </row>
    <row r="919" spans="1:21" hidden="1">
      <c r="A919" s="2" t="s">
        <v>951</v>
      </c>
      <c r="B919" s="2">
        <v>40</v>
      </c>
      <c r="C919" s="2" t="s">
        <v>22</v>
      </c>
      <c r="D919" s="2" t="s">
        <v>30</v>
      </c>
      <c r="E919" s="2" t="s">
        <v>24</v>
      </c>
      <c r="F919" s="2" t="s">
        <v>28</v>
      </c>
      <c r="G919" s="3">
        <v>11700000</v>
      </c>
      <c r="H919" s="3">
        <v>69000000</v>
      </c>
      <c r="I919" s="2">
        <v>61</v>
      </c>
      <c r="J919" s="2">
        <v>0</v>
      </c>
      <c r="K919" s="2">
        <v>0</v>
      </c>
      <c r="L919" s="2">
        <v>0</v>
      </c>
      <c r="M919" s="3">
        <v>22570000</v>
      </c>
      <c r="N919" s="3">
        <v>24130000</v>
      </c>
      <c r="O919" s="3">
        <v>25960000</v>
      </c>
      <c r="P919" s="3">
        <v>4760000</v>
      </c>
      <c r="Q919" s="3">
        <v>8820000</v>
      </c>
      <c r="R919" s="3">
        <v>12770000</v>
      </c>
      <c r="S919" s="3">
        <v>490000</v>
      </c>
      <c r="T919" s="2">
        <v>0</v>
      </c>
      <c r="U919" s="2">
        <v>0</v>
      </c>
    </row>
    <row r="920" spans="1:21" hidden="1">
      <c r="A920" s="2" t="s">
        <v>952</v>
      </c>
      <c r="B920" s="2">
        <v>25</v>
      </c>
      <c r="C920" s="2" t="s">
        <v>22</v>
      </c>
      <c r="D920" s="2" t="s">
        <v>27</v>
      </c>
      <c r="E920" s="2" t="s">
        <v>38</v>
      </c>
      <c r="F920" s="2" t="s">
        <v>28</v>
      </c>
      <c r="G920" s="3">
        <v>6800000</v>
      </c>
      <c r="H920" s="3">
        <v>21000000</v>
      </c>
      <c r="I920" s="2">
        <v>51</v>
      </c>
      <c r="J920" s="2">
        <v>0</v>
      </c>
      <c r="K920" s="2">
        <v>0</v>
      </c>
      <c r="L920" s="2">
        <v>0</v>
      </c>
      <c r="M920" s="3">
        <v>5890000</v>
      </c>
      <c r="N920" s="3">
        <v>9990000</v>
      </c>
      <c r="O920" s="3">
        <v>7480000</v>
      </c>
      <c r="P920" s="3">
        <v>2360000</v>
      </c>
      <c r="Q920" s="3">
        <v>3820000</v>
      </c>
      <c r="R920" s="3">
        <v>1780000</v>
      </c>
      <c r="S920" s="3">
        <v>10000</v>
      </c>
      <c r="T920" s="2">
        <v>0</v>
      </c>
      <c r="U920" s="2">
        <v>0</v>
      </c>
    </row>
    <row r="921" spans="1:21" hidden="1">
      <c r="A921" s="2" t="s">
        <v>953</v>
      </c>
      <c r="B921" s="2">
        <v>57</v>
      </c>
      <c r="C921" s="2" t="s">
        <v>34</v>
      </c>
      <c r="D921" s="2" t="s">
        <v>27</v>
      </c>
      <c r="E921" s="2" t="s">
        <v>38</v>
      </c>
      <c r="F921" s="2" t="s">
        <v>48</v>
      </c>
      <c r="G921" s="3">
        <v>16000000</v>
      </c>
      <c r="H921" s="3">
        <v>84000000</v>
      </c>
      <c r="I921" s="2">
        <v>179</v>
      </c>
      <c r="J921" s="2">
        <v>3</v>
      </c>
      <c r="K921" s="2">
        <v>3</v>
      </c>
      <c r="L921" s="2">
        <v>0</v>
      </c>
      <c r="M921" s="3">
        <v>60820000</v>
      </c>
      <c r="N921" s="3">
        <v>61480000</v>
      </c>
      <c r="O921" s="3">
        <v>61840000</v>
      </c>
      <c r="P921" s="3">
        <v>920000</v>
      </c>
      <c r="Q921" s="3">
        <v>1090000</v>
      </c>
      <c r="R921" s="3">
        <v>8630000</v>
      </c>
      <c r="S921" s="3">
        <v>4740000</v>
      </c>
      <c r="T921" s="2">
        <v>2</v>
      </c>
      <c r="U921" s="2">
        <v>1</v>
      </c>
    </row>
    <row r="922" spans="1:21" hidden="1">
      <c r="A922" s="2" t="s">
        <v>954</v>
      </c>
      <c r="B922" s="2">
        <v>31</v>
      </c>
      <c r="C922" s="2" t="s">
        <v>22</v>
      </c>
      <c r="D922" s="2" t="s">
        <v>27</v>
      </c>
      <c r="E922" s="2" t="s">
        <v>38</v>
      </c>
      <c r="F922" s="2" t="s">
        <v>28</v>
      </c>
      <c r="G922" s="3">
        <v>5100000</v>
      </c>
      <c r="H922" s="3">
        <v>20000000</v>
      </c>
      <c r="I922" s="2">
        <v>75</v>
      </c>
      <c r="J922" s="2">
        <v>0</v>
      </c>
      <c r="K922" s="2">
        <v>0</v>
      </c>
      <c r="L922" s="2">
        <v>0</v>
      </c>
      <c r="M922" s="3">
        <v>3360000</v>
      </c>
      <c r="N922" s="3">
        <v>2570000</v>
      </c>
      <c r="O922" s="3">
        <v>1230000</v>
      </c>
      <c r="P922" s="3">
        <v>1600000</v>
      </c>
      <c r="Q922" s="3">
        <v>1000000</v>
      </c>
      <c r="R922" s="3">
        <v>660000</v>
      </c>
      <c r="S922" s="3">
        <v>320000</v>
      </c>
      <c r="T922" s="2">
        <v>1</v>
      </c>
      <c r="U922" s="2">
        <v>0</v>
      </c>
    </row>
    <row r="923" spans="1:21" hidden="1">
      <c r="A923" s="2" t="s">
        <v>955</v>
      </c>
      <c r="B923" s="2">
        <v>24</v>
      </c>
      <c r="C923" s="2" t="s">
        <v>22</v>
      </c>
      <c r="D923" s="2" t="s">
        <v>23</v>
      </c>
      <c r="E923" s="2" t="s">
        <v>24</v>
      </c>
      <c r="F923" s="2" t="s">
        <v>28</v>
      </c>
      <c r="G923" s="3">
        <v>7800000</v>
      </c>
      <c r="H923" s="3">
        <v>26000000</v>
      </c>
      <c r="I923" s="2">
        <v>50</v>
      </c>
      <c r="J923" s="2">
        <v>0</v>
      </c>
      <c r="K923" s="2">
        <v>0</v>
      </c>
      <c r="L923" s="2">
        <v>0</v>
      </c>
      <c r="M923" s="3">
        <v>15260000</v>
      </c>
      <c r="N923" s="3">
        <v>13180000</v>
      </c>
      <c r="O923" s="3">
        <v>16200000</v>
      </c>
      <c r="P923" s="3">
        <v>5540000</v>
      </c>
      <c r="Q923" s="3">
        <v>2470000</v>
      </c>
      <c r="R923" s="3">
        <v>10170000</v>
      </c>
      <c r="S923" s="3">
        <v>510000</v>
      </c>
      <c r="T923" s="2">
        <v>0</v>
      </c>
      <c r="U923" s="2">
        <v>0</v>
      </c>
    </row>
    <row r="924" spans="1:21" hidden="1">
      <c r="A924" s="2" t="s">
        <v>956</v>
      </c>
      <c r="B924" s="2">
        <v>39</v>
      </c>
      <c r="C924" s="2" t="s">
        <v>22</v>
      </c>
      <c r="D924" s="2" t="s">
        <v>23</v>
      </c>
      <c r="E924" s="2" t="s">
        <v>38</v>
      </c>
      <c r="F924" s="2" t="s">
        <v>28</v>
      </c>
      <c r="G924" s="3">
        <v>10700000</v>
      </c>
      <c r="H924" s="3">
        <v>53000000</v>
      </c>
      <c r="I924" s="2">
        <v>97</v>
      </c>
      <c r="J924" s="2">
        <v>0</v>
      </c>
      <c r="K924" s="2">
        <v>0</v>
      </c>
      <c r="L924" s="2">
        <v>0</v>
      </c>
      <c r="M924" s="3">
        <v>26630000</v>
      </c>
      <c r="N924" s="3">
        <v>22650000</v>
      </c>
      <c r="O924" s="3">
        <v>22150000</v>
      </c>
      <c r="P924" s="3">
        <v>7800000</v>
      </c>
      <c r="Q924" s="3">
        <v>4520000</v>
      </c>
      <c r="R924" s="3">
        <v>12430000</v>
      </c>
      <c r="S924" s="3">
        <v>6710000</v>
      </c>
      <c r="T924" s="2">
        <v>0</v>
      </c>
      <c r="U924" s="2">
        <v>0</v>
      </c>
    </row>
    <row r="925" spans="1:21" hidden="1">
      <c r="A925" s="2" t="s">
        <v>957</v>
      </c>
      <c r="B925" s="2">
        <v>50</v>
      </c>
      <c r="C925" s="2" t="s">
        <v>34</v>
      </c>
      <c r="D925" s="2" t="s">
        <v>46</v>
      </c>
      <c r="E925" s="2" t="s">
        <v>24</v>
      </c>
      <c r="F925" s="2" t="s">
        <v>28</v>
      </c>
      <c r="G925" s="3">
        <v>19100000</v>
      </c>
      <c r="H925" s="3">
        <v>80000000</v>
      </c>
      <c r="I925" s="2">
        <v>210</v>
      </c>
      <c r="J925" s="2">
        <v>0</v>
      </c>
      <c r="K925" s="2">
        <v>0</v>
      </c>
      <c r="L925" s="2">
        <v>0</v>
      </c>
      <c r="M925" s="3">
        <v>20770000</v>
      </c>
      <c r="N925" s="3">
        <v>23540000</v>
      </c>
      <c r="O925" s="3">
        <v>26560000</v>
      </c>
      <c r="P925" s="3">
        <v>6190000</v>
      </c>
      <c r="Q925" s="3">
        <v>11120000</v>
      </c>
      <c r="R925" s="3">
        <v>10250000</v>
      </c>
      <c r="S925" s="3">
        <v>2940000</v>
      </c>
      <c r="T925" s="2">
        <v>0</v>
      </c>
      <c r="U925" s="2">
        <v>0</v>
      </c>
    </row>
    <row r="926" spans="1:21" hidden="1">
      <c r="A926" s="2" t="s">
        <v>958</v>
      </c>
      <c r="B926" s="2">
        <v>34</v>
      </c>
      <c r="C926" s="2" t="s">
        <v>34</v>
      </c>
      <c r="D926" s="2" t="s">
        <v>30</v>
      </c>
      <c r="E926" s="2" t="s">
        <v>38</v>
      </c>
      <c r="F926" s="2" t="s">
        <v>28</v>
      </c>
      <c r="G926" s="3">
        <v>12900000</v>
      </c>
      <c r="H926" s="3">
        <v>36000000</v>
      </c>
      <c r="I926" s="2">
        <v>13</v>
      </c>
      <c r="J926" s="2">
        <v>0</v>
      </c>
      <c r="K926" s="2">
        <v>0</v>
      </c>
      <c r="L926" s="2">
        <v>0</v>
      </c>
      <c r="M926" s="3">
        <v>10820000</v>
      </c>
      <c r="N926" s="3">
        <v>13980000</v>
      </c>
      <c r="O926" s="3">
        <v>14270000</v>
      </c>
      <c r="P926" s="3">
        <v>2530000</v>
      </c>
      <c r="Q926" s="3">
        <v>13540000</v>
      </c>
      <c r="R926" s="3">
        <v>1980000</v>
      </c>
      <c r="S926" s="3">
        <v>7450000</v>
      </c>
      <c r="T926" s="2">
        <v>0</v>
      </c>
      <c r="U926" s="2">
        <v>0</v>
      </c>
    </row>
    <row r="927" spans="1:21" hidden="1">
      <c r="A927" s="2" t="s">
        <v>959</v>
      </c>
      <c r="B927" s="2">
        <v>49</v>
      </c>
      <c r="C927" s="2" t="s">
        <v>22</v>
      </c>
      <c r="D927" s="2" t="s">
        <v>27</v>
      </c>
      <c r="E927" s="2" t="s">
        <v>24</v>
      </c>
      <c r="F927" s="2" t="s">
        <v>25</v>
      </c>
      <c r="G927" s="3">
        <v>14500000</v>
      </c>
      <c r="H927" s="3">
        <v>38000000</v>
      </c>
      <c r="I927" s="2">
        <v>112</v>
      </c>
      <c r="J927" s="2">
        <v>2</v>
      </c>
      <c r="K927" s="2">
        <v>2</v>
      </c>
      <c r="L927" s="2">
        <v>2</v>
      </c>
      <c r="M927" s="3">
        <v>32180000</v>
      </c>
      <c r="N927" s="3">
        <v>28010000</v>
      </c>
      <c r="O927" s="3">
        <v>31820000</v>
      </c>
      <c r="P927" s="3">
        <v>9980000</v>
      </c>
      <c r="Q927" s="3">
        <v>5530000</v>
      </c>
      <c r="R927" s="3">
        <v>9950000</v>
      </c>
      <c r="S927" s="3">
        <v>2280000</v>
      </c>
      <c r="T927" s="2">
        <v>3</v>
      </c>
      <c r="U927" s="2">
        <v>1</v>
      </c>
    </row>
    <row r="928" spans="1:21" hidden="1">
      <c r="A928" s="2" t="s">
        <v>960</v>
      </c>
      <c r="B928" s="2">
        <v>22</v>
      </c>
      <c r="C928" s="2" t="s">
        <v>22</v>
      </c>
      <c r="D928" s="2" t="s">
        <v>23</v>
      </c>
      <c r="E928" s="2" t="s">
        <v>38</v>
      </c>
      <c r="F928" s="2" t="s">
        <v>41</v>
      </c>
      <c r="G928" s="3">
        <v>12700000</v>
      </c>
      <c r="H928" s="3">
        <v>44000000</v>
      </c>
      <c r="I928" s="2">
        <v>13</v>
      </c>
      <c r="J928" s="2">
        <v>3</v>
      </c>
      <c r="K928" s="2">
        <v>3</v>
      </c>
      <c r="L928" s="2">
        <v>3</v>
      </c>
      <c r="M928" s="3">
        <v>27180000</v>
      </c>
      <c r="N928" s="3">
        <v>22200000</v>
      </c>
      <c r="O928" s="3">
        <v>15930000</v>
      </c>
      <c r="P928" s="3">
        <v>850000</v>
      </c>
      <c r="Q928" s="3">
        <v>610000</v>
      </c>
      <c r="R928" s="3">
        <v>710000</v>
      </c>
      <c r="S928" s="3">
        <v>2660000</v>
      </c>
      <c r="T928" s="2">
        <v>3</v>
      </c>
      <c r="U928" s="2">
        <v>1</v>
      </c>
    </row>
    <row r="929" spans="1:21" hidden="1">
      <c r="A929" s="2" t="s">
        <v>961</v>
      </c>
      <c r="B929" s="2">
        <v>31</v>
      </c>
      <c r="C929" s="2" t="s">
        <v>22</v>
      </c>
      <c r="D929" s="2" t="s">
        <v>27</v>
      </c>
      <c r="E929" s="2" t="s">
        <v>24</v>
      </c>
      <c r="F929" s="2" t="s">
        <v>41</v>
      </c>
      <c r="G929" s="3">
        <v>5800000</v>
      </c>
      <c r="H929" s="3">
        <v>29000000</v>
      </c>
      <c r="I929" s="2">
        <v>95</v>
      </c>
      <c r="J929" s="2">
        <v>0</v>
      </c>
      <c r="K929" s="2">
        <v>2</v>
      </c>
      <c r="L929" s="2">
        <v>0</v>
      </c>
      <c r="M929" s="3">
        <v>12420000</v>
      </c>
      <c r="N929" s="3">
        <v>11780000</v>
      </c>
      <c r="O929" s="3">
        <v>7840000</v>
      </c>
      <c r="P929" s="3">
        <v>10550000</v>
      </c>
      <c r="Q929" s="3">
        <v>2680000</v>
      </c>
      <c r="R929" s="3">
        <v>1970000</v>
      </c>
      <c r="S929" s="3">
        <v>1800000</v>
      </c>
      <c r="T929" s="2">
        <v>1</v>
      </c>
      <c r="U929" s="2">
        <v>0</v>
      </c>
    </row>
    <row r="930" spans="1:21" hidden="1">
      <c r="A930" s="2" t="s">
        <v>962</v>
      </c>
      <c r="B930" s="2">
        <v>21</v>
      </c>
      <c r="C930" s="2" t="s">
        <v>34</v>
      </c>
      <c r="D930" s="2" t="s">
        <v>27</v>
      </c>
      <c r="E930" s="2" t="s">
        <v>24</v>
      </c>
      <c r="F930" s="2" t="s">
        <v>28</v>
      </c>
      <c r="G930" s="3">
        <v>12600000</v>
      </c>
      <c r="H930" s="3">
        <v>52000000</v>
      </c>
      <c r="I930" s="2">
        <v>34</v>
      </c>
      <c r="J930" s="2">
        <v>0</v>
      </c>
      <c r="K930" s="2">
        <v>0</v>
      </c>
      <c r="L930" s="2">
        <v>0</v>
      </c>
      <c r="M930" s="3">
        <v>10590000</v>
      </c>
      <c r="N930" s="3">
        <v>8720000</v>
      </c>
      <c r="O930" s="3">
        <v>15800000</v>
      </c>
      <c r="P930" s="3">
        <v>9180000</v>
      </c>
      <c r="Q930" s="3">
        <v>5340000</v>
      </c>
      <c r="R930" s="3">
        <v>8060000</v>
      </c>
      <c r="S930" s="3">
        <v>180000</v>
      </c>
      <c r="T930" s="2">
        <v>0</v>
      </c>
      <c r="U930" s="2">
        <v>0</v>
      </c>
    </row>
    <row r="931" spans="1:21" hidden="1">
      <c r="A931" s="2" t="s">
        <v>963</v>
      </c>
      <c r="B931" s="2">
        <v>42</v>
      </c>
      <c r="C931" s="2" t="s">
        <v>22</v>
      </c>
      <c r="D931" s="2" t="s">
        <v>23</v>
      </c>
      <c r="E931" s="2" t="s">
        <v>24</v>
      </c>
      <c r="F931" s="2" t="s">
        <v>25</v>
      </c>
      <c r="G931" s="3">
        <v>11200000</v>
      </c>
      <c r="H931" s="3">
        <v>49000000</v>
      </c>
      <c r="I931" s="2">
        <v>54</v>
      </c>
      <c r="J931" s="2">
        <v>3</v>
      </c>
      <c r="K931" s="2">
        <v>3</v>
      </c>
      <c r="L931" s="2">
        <v>0</v>
      </c>
      <c r="M931" s="3">
        <v>35670000</v>
      </c>
      <c r="N931" s="3">
        <v>29180000</v>
      </c>
      <c r="O931" s="3">
        <v>18520000</v>
      </c>
      <c r="P931" s="3">
        <v>760000</v>
      </c>
      <c r="Q931" s="3">
        <v>2250000</v>
      </c>
      <c r="R931" s="3">
        <v>2710000</v>
      </c>
      <c r="S931" s="3">
        <v>4570000</v>
      </c>
      <c r="T931" s="2">
        <v>2</v>
      </c>
      <c r="U931" s="2">
        <v>1</v>
      </c>
    </row>
    <row r="932" spans="1:21" hidden="1">
      <c r="A932" s="2" t="s">
        <v>964</v>
      </c>
      <c r="B932" s="2">
        <v>39</v>
      </c>
      <c r="C932" s="2" t="s">
        <v>34</v>
      </c>
      <c r="D932" s="2" t="s">
        <v>23</v>
      </c>
      <c r="E932" s="2" t="s">
        <v>24</v>
      </c>
      <c r="F932" s="2" t="s">
        <v>28</v>
      </c>
      <c r="G932" s="3">
        <v>12800000</v>
      </c>
      <c r="H932" s="3">
        <v>74000000</v>
      </c>
      <c r="I932" s="2">
        <v>143</v>
      </c>
      <c r="J932" s="2">
        <v>2</v>
      </c>
      <c r="K932" s="2">
        <v>0</v>
      </c>
      <c r="L932" s="2">
        <v>0</v>
      </c>
      <c r="M932" s="3">
        <v>33170000</v>
      </c>
      <c r="N932" s="3">
        <v>30800000</v>
      </c>
      <c r="O932" s="3">
        <v>30620000</v>
      </c>
      <c r="P932" s="3">
        <v>1380000</v>
      </c>
      <c r="Q932" s="3">
        <v>10870000</v>
      </c>
      <c r="R932" s="3">
        <v>8670000</v>
      </c>
      <c r="S932" s="3">
        <v>2690000</v>
      </c>
      <c r="T932" s="2">
        <v>1</v>
      </c>
      <c r="U932" s="2">
        <v>0</v>
      </c>
    </row>
    <row r="933" spans="1:21" hidden="1">
      <c r="A933" s="2" t="s">
        <v>965</v>
      </c>
      <c r="B933" s="2">
        <v>41</v>
      </c>
      <c r="C933" s="2" t="s">
        <v>22</v>
      </c>
      <c r="D933" s="2" t="s">
        <v>23</v>
      </c>
      <c r="E933" s="2" t="s">
        <v>24</v>
      </c>
      <c r="F933" s="2" t="s">
        <v>28</v>
      </c>
      <c r="G933" s="3">
        <v>12800000</v>
      </c>
      <c r="H933" s="3">
        <v>73000000</v>
      </c>
      <c r="I933" s="2">
        <v>60</v>
      </c>
      <c r="J933" s="2">
        <v>0</v>
      </c>
      <c r="K933" s="2">
        <v>0</v>
      </c>
      <c r="L933" s="2">
        <v>0</v>
      </c>
      <c r="M933" s="3">
        <v>25050000</v>
      </c>
      <c r="N933" s="3">
        <v>26510000</v>
      </c>
      <c r="O933" s="3">
        <v>36370000</v>
      </c>
      <c r="P933" s="3">
        <v>9490000</v>
      </c>
      <c r="Q933" s="3">
        <v>27310000</v>
      </c>
      <c r="R933" s="3">
        <v>17400000</v>
      </c>
      <c r="S933" s="3">
        <v>1810000</v>
      </c>
      <c r="T933" s="2">
        <v>0</v>
      </c>
      <c r="U933" s="2">
        <v>0</v>
      </c>
    </row>
    <row r="934" spans="1:21" hidden="1">
      <c r="A934" s="2" t="s">
        <v>966</v>
      </c>
      <c r="B934" s="2">
        <v>41</v>
      </c>
      <c r="C934" s="2" t="s">
        <v>34</v>
      </c>
      <c r="D934" s="2" t="s">
        <v>27</v>
      </c>
      <c r="E934" s="2" t="s">
        <v>38</v>
      </c>
      <c r="F934" s="2" t="s">
        <v>25</v>
      </c>
      <c r="G934" s="3">
        <v>11400000</v>
      </c>
      <c r="H934" s="3">
        <v>47000000</v>
      </c>
      <c r="I934" s="2">
        <v>55</v>
      </c>
      <c r="J934" s="2">
        <v>0</v>
      </c>
      <c r="K934" s="2">
        <v>0</v>
      </c>
      <c r="L934" s="2">
        <v>1</v>
      </c>
      <c r="M934" s="3">
        <v>25900000</v>
      </c>
      <c r="N934" s="3">
        <v>21980000</v>
      </c>
      <c r="O934" s="3">
        <v>17880000</v>
      </c>
      <c r="P934" s="3">
        <v>6360000</v>
      </c>
      <c r="Q934" s="3">
        <v>7770000</v>
      </c>
      <c r="R934" s="3">
        <v>5990000</v>
      </c>
      <c r="S934" s="3">
        <v>2690000</v>
      </c>
      <c r="T934" s="2">
        <v>2</v>
      </c>
      <c r="U934" s="2">
        <v>0</v>
      </c>
    </row>
    <row r="935" spans="1:21" hidden="1">
      <c r="A935" s="2" t="s">
        <v>967</v>
      </c>
      <c r="B935" s="2">
        <v>35</v>
      </c>
      <c r="C935" s="2" t="s">
        <v>22</v>
      </c>
      <c r="D935" s="2" t="s">
        <v>27</v>
      </c>
      <c r="E935" s="2" t="s">
        <v>24</v>
      </c>
      <c r="F935" s="2" t="s">
        <v>28</v>
      </c>
      <c r="G935" s="3">
        <v>12500000</v>
      </c>
      <c r="H935" s="3">
        <v>66000000</v>
      </c>
      <c r="I935" s="2">
        <v>116</v>
      </c>
      <c r="J935" s="2">
        <v>0</v>
      </c>
      <c r="K935" s="2">
        <v>0</v>
      </c>
      <c r="L935" s="2">
        <v>0</v>
      </c>
      <c r="M935" s="3">
        <v>34700000</v>
      </c>
      <c r="N935" s="3">
        <v>26160000</v>
      </c>
      <c r="O935" s="3">
        <v>38660000</v>
      </c>
      <c r="P935" s="3">
        <v>14600000</v>
      </c>
      <c r="Q935" s="3">
        <v>8530000</v>
      </c>
      <c r="R935" s="3">
        <v>12330000</v>
      </c>
      <c r="S935" s="3">
        <v>1910000</v>
      </c>
      <c r="T935" s="2">
        <v>0</v>
      </c>
      <c r="U935" s="2">
        <v>0</v>
      </c>
    </row>
    <row r="936" spans="1:21" hidden="1">
      <c r="A936" s="2" t="s">
        <v>968</v>
      </c>
      <c r="B936" s="2">
        <v>29</v>
      </c>
      <c r="C936" s="2" t="s">
        <v>22</v>
      </c>
      <c r="D936" s="2" t="s">
        <v>23</v>
      </c>
      <c r="E936" s="2" t="s">
        <v>24</v>
      </c>
      <c r="F936" s="2" t="s">
        <v>48</v>
      </c>
      <c r="G936" s="3">
        <v>7900000</v>
      </c>
      <c r="H936" s="3">
        <v>35000000</v>
      </c>
      <c r="I936" s="2">
        <v>36</v>
      </c>
      <c r="J936" s="2">
        <v>0</v>
      </c>
      <c r="K936" s="2">
        <v>0</v>
      </c>
      <c r="L936" s="2">
        <v>0</v>
      </c>
      <c r="M936" s="3">
        <v>6480000</v>
      </c>
      <c r="N936" s="3">
        <v>11510000</v>
      </c>
      <c r="O936" s="3">
        <v>9760000</v>
      </c>
      <c r="P936" s="3">
        <v>3920000</v>
      </c>
      <c r="Q936" s="3">
        <v>6320000</v>
      </c>
      <c r="R936" s="3">
        <v>4980000</v>
      </c>
      <c r="S936" s="3">
        <v>430000</v>
      </c>
      <c r="T936" s="2">
        <v>1</v>
      </c>
      <c r="U936" s="2">
        <v>0</v>
      </c>
    </row>
    <row r="937" spans="1:21" hidden="1">
      <c r="A937" s="2" t="s">
        <v>969</v>
      </c>
      <c r="B937" s="2">
        <v>38</v>
      </c>
      <c r="C937" s="2" t="s">
        <v>22</v>
      </c>
      <c r="D937" s="2" t="s">
        <v>23</v>
      </c>
      <c r="E937" s="2" t="s">
        <v>38</v>
      </c>
      <c r="F937" s="2" t="s">
        <v>41</v>
      </c>
      <c r="G937" s="3">
        <v>14500000</v>
      </c>
      <c r="H937" s="3">
        <v>87000000</v>
      </c>
      <c r="I937" s="2">
        <v>91</v>
      </c>
      <c r="J937" s="2">
        <v>2</v>
      </c>
      <c r="K937" s="2">
        <v>3</v>
      </c>
      <c r="L937" s="2">
        <v>0</v>
      </c>
      <c r="M937" s="3">
        <v>63200000</v>
      </c>
      <c r="N937" s="3">
        <v>57450000</v>
      </c>
      <c r="O937" s="3">
        <v>70270000</v>
      </c>
      <c r="P937" s="3">
        <v>1210000</v>
      </c>
      <c r="Q937" s="3">
        <v>4480000</v>
      </c>
      <c r="R937" s="3">
        <v>34180000</v>
      </c>
      <c r="S937" s="3">
        <v>3650000</v>
      </c>
      <c r="T937" s="2">
        <v>2</v>
      </c>
      <c r="U937" s="2">
        <v>1</v>
      </c>
    </row>
    <row r="938" spans="1:21" hidden="1">
      <c r="A938" s="2" t="s">
        <v>970</v>
      </c>
      <c r="B938" s="2">
        <v>40</v>
      </c>
      <c r="C938" s="2" t="s">
        <v>22</v>
      </c>
      <c r="D938" s="2" t="s">
        <v>23</v>
      </c>
      <c r="E938" s="2" t="s">
        <v>38</v>
      </c>
      <c r="F938" s="2" t="s">
        <v>48</v>
      </c>
      <c r="G938" s="3">
        <v>13800000</v>
      </c>
      <c r="H938" s="3">
        <v>62000000</v>
      </c>
      <c r="I938" s="2">
        <v>94</v>
      </c>
      <c r="J938" s="2">
        <v>0</v>
      </c>
      <c r="K938" s="2">
        <v>2</v>
      </c>
      <c r="L938" s="2">
        <v>3</v>
      </c>
      <c r="M938" s="3">
        <v>58750000</v>
      </c>
      <c r="N938" s="3">
        <v>52420000</v>
      </c>
      <c r="O938" s="3">
        <v>45990000</v>
      </c>
      <c r="P938" s="3">
        <v>47230000</v>
      </c>
      <c r="Q938" s="3">
        <v>16850000</v>
      </c>
      <c r="R938" s="3">
        <v>1050000</v>
      </c>
      <c r="S938" s="3">
        <v>4020000</v>
      </c>
      <c r="T938" s="2">
        <v>2</v>
      </c>
      <c r="U938" s="2">
        <v>1</v>
      </c>
    </row>
    <row r="939" spans="1:21" hidden="1">
      <c r="A939" s="2" t="s">
        <v>971</v>
      </c>
      <c r="B939" s="2">
        <v>27</v>
      </c>
      <c r="C939" s="2" t="s">
        <v>34</v>
      </c>
      <c r="D939" s="2" t="s">
        <v>27</v>
      </c>
      <c r="E939" s="2" t="s">
        <v>38</v>
      </c>
      <c r="F939" s="2" t="s">
        <v>48</v>
      </c>
      <c r="G939" s="3">
        <v>7200000</v>
      </c>
      <c r="H939" s="3">
        <v>41000000</v>
      </c>
      <c r="I939" s="2">
        <v>40</v>
      </c>
      <c r="J939" s="2">
        <v>2</v>
      </c>
      <c r="K939" s="2">
        <v>1</v>
      </c>
      <c r="L939" s="2">
        <v>3</v>
      </c>
      <c r="M939" s="3">
        <v>16790000</v>
      </c>
      <c r="N939" s="3">
        <v>23240000</v>
      </c>
      <c r="O939" s="3">
        <v>22730000</v>
      </c>
      <c r="P939" s="3">
        <v>4020000</v>
      </c>
      <c r="Q939" s="3">
        <v>8940000</v>
      </c>
      <c r="R939" s="3">
        <v>710000</v>
      </c>
      <c r="S939" s="3">
        <v>1870000</v>
      </c>
      <c r="T939" s="2">
        <v>4</v>
      </c>
      <c r="U939" s="2">
        <v>1</v>
      </c>
    </row>
    <row r="940" spans="1:21" hidden="1">
      <c r="A940" s="2" t="s">
        <v>972</v>
      </c>
      <c r="B940" s="2">
        <v>38</v>
      </c>
      <c r="C940" s="2" t="s">
        <v>34</v>
      </c>
      <c r="D940" s="2" t="s">
        <v>23</v>
      </c>
      <c r="E940" s="2" t="s">
        <v>38</v>
      </c>
      <c r="F940" s="2" t="s">
        <v>41</v>
      </c>
      <c r="G940" s="3">
        <v>12500000</v>
      </c>
      <c r="H940" s="3">
        <v>59000000</v>
      </c>
      <c r="I940" s="2">
        <v>97</v>
      </c>
      <c r="J940" s="2">
        <v>0</v>
      </c>
      <c r="K940" s="2">
        <v>0</v>
      </c>
      <c r="L940" s="2">
        <v>0</v>
      </c>
      <c r="M940" s="3">
        <v>13530000</v>
      </c>
      <c r="N940" s="3">
        <v>11320000</v>
      </c>
      <c r="O940" s="3">
        <v>13620000</v>
      </c>
      <c r="P940" s="3">
        <v>7860000</v>
      </c>
      <c r="Q940" s="3">
        <v>5030000</v>
      </c>
      <c r="R940" s="3">
        <v>6400000</v>
      </c>
      <c r="S940" s="3">
        <v>730000</v>
      </c>
      <c r="T940" s="2">
        <v>0</v>
      </c>
      <c r="U940" s="2">
        <v>0</v>
      </c>
    </row>
    <row r="941" spans="1:21" hidden="1">
      <c r="A941" s="2" t="s">
        <v>973</v>
      </c>
      <c r="B941" s="2">
        <v>21</v>
      </c>
      <c r="C941" s="2" t="s">
        <v>34</v>
      </c>
      <c r="D941" s="2" t="s">
        <v>27</v>
      </c>
      <c r="E941" s="2" t="s">
        <v>38</v>
      </c>
      <c r="F941" s="2" t="s">
        <v>25</v>
      </c>
      <c r="G941" s="3">
        <v>5000000</v>
      </c>
      <c r="H941" s="3">
        <v>20000000</v>
      </c>
      <c r="I941" s="2">
        <v>20</v>
      </c>
      <c r="J941" s="2">
        <v>0</v>
      </c>
      <c r="K941" s="2">
        <v>0</v>
      </c>
      <c r="L941" s="2">
        <v>0</v>
      </c>
      <c r="M941" s="3">
        <v>5410000</v>
      </c>
      <c r="N941" s="3">
        <v>6430000</v>
      </c>
      <c r="O941" s="3">
        <v>4370000</v>
      </c>
      <c r="P941" s="3">
        <v>1530000</v>
      </c>
      <c r="Q941" s="3">
        <v>1820000</v>
      </c>
      <c r="R941" s="3">
        <v>1680000</v>
      </c>
      <c r="S941" s="3">
        <v>660000</v>
      </c>
      <c r="T941" s="2">
        <v>0</v>
      </c>
      <c r="U941" s="2">
        <v>0</v>
      </c>
    </row>
    <row r="942" spans="1:21" hidden="1">
      <c r="A942" s="2" t="s">
        <v>974</v>
      </c>
      <c r="B942" s="2">
        <v>46</v>
      </c>
      <c r="C942" s="2" t="s">
        <v>34</v>
      </c>
      <c r="D942" s="2" t="s">
        <v>23</v>
      </c>
      <c r="E942" s="2" t="s">
        <v>38</v>
      </c>
      <c r="F942" s="2" t="s">
        <v>41</v>
      </c>
      <c r="G942" s="3">
        <v>12900000</v>
      </c>
      <c r="H942" s="3">
        <v>67000000</v>
      </c>
      <c r="I942" s="2">
        <v>129</v>
      </c>
      <c r="J942" s="2">
        <v>0</v>
      </c>
      <c r="K942" s="2">
        <v>0</v>
      </c>
      <c r="L942" s="2">
        <v>0</v>
      </c>
      <c r="M942" s="3">
        <v>14790000</v>
      </c>
      <c r="N942" s="3">
        <v>19830000</v>
      </c>
      <c r="O942" s="3">
        <v>11050000</v>
      </c>
      <c r="P942" s="3">
        <v>7410000</v>
      </c>
      <c r="Q942" s="3">
        <v>20220000</v>
      </c>
      <c r="R942" s="3">
        <v>9100000</v>
      </c>
      <c r="S942" s="3">
        <v>10070000</v>
      </c>
      <c r="T942" s="2">
        <v>2</v>
      </c>
      <c r="U942" s="2">
        <v>0</v>
      </c>
    </row>
    <row r="943" spans="1:21" hidden="1">
      <c r="A943" s="2" t="s">
        <v>975</v>
      </c>
      <c r="B943" s="2">
        <v>50</v>
      </c>
      <c r="C943" s="2" t="s">
        <v>22</v>
      </c>
      <c r="D943" s="2" t="s">
        <v>46</v>
      </c>
      <c r="E943" s="2" t="s">
        <v>24</v>
      </c>
      <c r="F943" s="2" t="s">
        <v>48</v>
      </c>
      <c r="G943" s="3">
        <v>26600000</v>
      </c>
      <c r="H943" s="3">
        <v>124000000</v>
      </c>
      <c r="I943" s="2">
        <v>208</v>
      </c>
      <c r="J943" s="2">
        <v>0</v>
      </c>
      <c r="K943" s="2">
        <v>0</v>
      </c>
      <c r="L943" s="2">
        <v>0</v>
      </c>
      <c r="M943" s="3">
        <v>11600000</v>
      </c>
      <c r="N943" s="3">
        <v>430000</v>
      </c>
      <c r="O943" s="3">
        <v>22300000</v>
      </c>
      <c r="P943" s="3">
        <v>5920000</v>
      </c>
      <c r="Q943" s="3">
        <v>430000</v>
      </c>
      <c r="R943" s="3">
        <v>13620000</v>
      </c>
      <c r="S943" s="3">
        <v>12140000</v>
      </c>
      <c r="T943" s="2">
        <v>0</v>
      </c>
      <c r="U943" s="2">
        <v>0</v>
      </c>
    </row>
    <row r="944" spans="1:21" hidden="1">
      <c r="A944" s="2" t="s">
        <v>976</v>
      </c>
      <c r="B944" s="2">
        <v>31</v>
      </c>
      <c r="C944" s="2" t="s">
        <v>34</v>
      </c>
      <c r="D944" s="2" t="s">
        <v>46</v>
      </c>
      <c r="E944" s="2" t="s">
        <v>38</v>
      </c>
      <c r="F944" s="2" t="s">
        <v>41</v>
      </c>
      <c r="G944" s="3">
        <v>11100000</v>
      </c>
      <c r="H944" s="3">
        <v>37000000</v>
      </c>
      <c r="I944" s="2">
        <v>66</v>
      </c>
      <c r="J944" s="2">
        <v>0</v>
      </c>
      <c r="K944" s="2">
        <v>2</v>
      </c>
      <c r="L944" s="2">
        <v>0</v>
      </c>
      <c r="M944" s="3">
        <v>9900000</v>
      </c>
      <c r="N944" s="3">
        <v>3260000</v>
      </c>
      <c r="O944" s="3">
        <v>3620000</v>
      </c>
      <c r="P944" s="3">
        <v>3240000</v>
      </c>
      <c r="Q944" s="3">
        <v>810000</v>
      </c>
      <c r="R944" s="3">
        <v>1260000</v>
      </c>
      <c r="S944" s="3">
        <v>2610000</v>
      </c>
      <c r="T944" s="2">
        <v>2</v>
      </c>
      <c r="U944" s="2">
        <v>1</v>
      </c>
    </row>
    <row r="945" spans="1:21" hidden="1">
      <c r="A945" s="2" t="s">
        <v>977</v>
      </c>
      <c r="B945" s="2">
        <v>23</v>
      </c>
      <c r="C945" s="2" t="s">
        <v>34</v>
      </c>
      <c r="D945" s="2" t="s">
        <v>30</v>
      </c>
      <c r="E945" s="2" t="s">
        <v>24</v>
      </c>
      <c r="F945" s="2" t="s">
        <v>28</v>
      </c>
      <c r="G945" s="3">
        <v>8400000</v>
      </c>
      <c r="H945" s="3">
        <v>39000000</v>
      </c>
      <c r="I945" s="2">
        <v>33</v>
      </c>
      <c r="J945" s="2">
        <v>0</v>
      </c>
      <c r="K945" s="2">
        <v>0</v>
      </c>
      <c r="L945" s="2">
        <v>0</v>
      </c>
      <c r="M945" s="3">
        <v>9340000</v>
      </c>
      <c r="N945" s="3">
        <v>8860000</v>
      </c>
      <c r="O945" s="3">
        <v>13540000</v>
      </c>
      <c r="P945" s="3">
        <v>1930000</v>
      </c>
      <c r="Q945" s="3">
        <v>4410000</v>
      </c>
      <c r="R945" s="3">
        <v>4740000</v>
      </c>
      <c r="S945" s="3">
        <v>2010000</v>
      </c>
      <c r="T945" s="2">
        <v>0</v>
      </c>
      <c r="U945" s="2">
        <v>0</v>
      </c>
    </row>
    <row r="946" spans="1:21" hidden="1">
      <c r="A946" s="2" t="s">
        <v>978</v>
      </c>
      <c r="B946" s="2">
        <v>32</v>
      </c>
      <c r="C946" s="2" t="s">
        <v>34</v>
      </c>
      <c r="D946" s="2" t="s">
        <v>30</v>
      </c>
      <c r="E946" s="2" t="s">
        <v>38</v>
      </c>
      <c r="F946" s="2" t="s">
        <v>48</v>
      </c>
      <c r="G946" s="3">
        <v>8100000</v>
      </c>
      <c r="H946" s="3">
        <v>37000000</v>
      </c>
      <c r="I946" s="2">
        <v>53</v>
      </c>
      <c r="J946" s="2">
        <v>2</v>
      </c>
      <c r="K946" s="2">
        <v>3</v>
      </c>
      <c r="L946" s="2">
        <v>0</v>
      </c>
      <c r="M946" s="3">
        <v>6920000</v>
      </c>
      <c r="N946" s="3">
        <v>8180000</v>
      </c>
      <c r="O946" s="3">
        <v>12360000</v>
      </c>
      <c r="P946" s="3">
        <v>1210000</v>
      </c>
      <c r="Q946" s="3">
        <v>410000</v>
      </c>
      <c r="R946" s="3">
        <v>4710000</v>
      </c>
      <c r="S946" s="3">
        <v>1310000</v>
      </c>
      <c r="T946" s="2">
        <v>2</v>
      </c>
      <c r="U946" s="2">
        <v>1</v>
      </c>
    </row>
    <row r="947" spans="1:21" hidden="1">
      <c r="A947" s="2" t="s">
        <v>979</v>
      </c>
      <c r="B947" s="2">
        <v>46</v>
      </c>
      <c r="C947" s="2" t="s">
        <v>34</v>
      </c>
      <c r="D947" s="2" t="s">
        <v>30</v>
      </c>
      <c r="E947" s="2" t="s">
        <v>38</v>
      </c>
      <c r="F947" s="2" t="s">
        <v>28</v>
      </c>
      <c r="G947" s="3">
        <v>10500000</v>
      </c>
      <c r="H947" s="3">
        <v>48000000</v>
      </c>
      <c r="I947" s="2">
        <v>125</v>
      </c>
      <c r="J947" s="2">
        <v>0</v>
      </c>
      <c r="K947" s="2">
        <v>0</v>
      </c>
      <c r="L947" s="2">
        <v>0</v>
      </c>
      <c r="M947" s="3">
        <v>11900000</v>
      </c>
      <c r="N947" s="3">
        <v>14950000</v>
      </c>
      <c r="O947" s="3">
        <v>19920000</v>
      </c>
      <c r="P947" s="3">
        <v>4960000</v>
      </c>
      <c r="Q947" s="3">
        <v>6910000</v>
      </c>
      <c r="R947" s="3">
        <v>7970000</v>
      </c>
      <c r="S947" s="3">
        <v>4980000</v>
      </c>
      <c r="T947" s="2">
        <v>0</v>
      </c>
      <c r="U947" s="2">
        <v>0</v>
      </c>
    </row>
    <row r="948" spans="1:21" hidden="1">
      <c r="A948" s="2" t="s">
        <v>980</v>
      </c>
      <c r="B948" s="2">
        <v>27</v>
      </c>
      <c r="C948" s="2" t="s">
        <v>22</v>
      </c>
      <c r="D948" s="2" t="s">
        <v>27</v>
      </c>
      <c r="E948" s="2" t="s">
        <v>38</v>
      </c>
      <c r="F948" s="2" t="s">
        <v>25</v>
      </c>
      <c r="G948" s="3">
        <v>6600000</v>
      </c>
      <c r="H948" s="3">
        <v>27000000</v>
      </c>
      <c r="I948" s="2">
        <v>35</v>
      </c>
      <c r="J948" s="2">
        <v>0</v>
      </c>
      <c r="K948" s="2">
        <v>0</v>
      </c>
      <c r="L948" s="2">
        <v>0</v>
      </c>
      <c r="M948" s="3">
        <v>11980000</v>
      </c>
      <c r="N948" s="3">
        <v>12240000</v>
      </c>
      <c r="O948" s="3">
        <v>11890000</v>
      </c>
      <c r="P948" s="3">
        <v>4440000</v>
      </c>
      <c r="Q948" s="3">
        <v>5610000</v>
      </c>
      <c r="R948" s="3">
        <v>7130000</v>
      </c>
      <c r="S948" s="3">
        <v>1070000</v>
      </c>
      <c r="T948" s="2">
        <v>0</v>
      </c>
      <c r="U948" s="2">
        <v>0</v>
      </c>
    </row>
    <row r="949" spans="1:21" hidden="1">
      <c r="A949" s="2" t="s">
        <v>981</v>
      </c>
      <c r="B949" s="2">
        <v>47</v>
      </c>
      <c r="C949" s="2" t="s">
        <v>34</v>
      </c>
      <c r="D949" s="2" t="s">
        <v>23</v>
      </c>
      <c r="E949" s="2" t="s">
        <v>24</v>
      </c>
      <c r="F949" s="2" t="s">
        <v>41</v>
      </c>
      <c r="G949" s="3">
        <v>17600000</v>
      </c>
      <c r="H949" s="3">
        <v>82000000</v>
      </c>
      <c r="I949" s="2">
        <v>82</v>
      </c>
      <c r="J949" s="2">
        <v>0</v>
      </c>
      <c r="K949" s="2">
        <v>0</v>
      </c>
      <c r="L949" s="2">
        <v>0</v>
      </c>
      <c r="M949" s="3">
        <v>41210000</v>
      </c>
      <c r="N949" s="3">
        <v>37970000</v>
      </c>
      <c r="O949" s="3">
        <v>35650000</v>
      </c>
      <c r="P949" s="3">
        <v>4610000</v>
      </c>
      <c r="Q949" s="3">
        <v>1710000</v>
      </c>
      <c r="R949" s="3">
        <v>34300000</v>
      </c>
      <c r="S949" s="3">
        <v>4070000</v>
      </c>
      <c r="T949" s="2">
        <v>1</v>
      </c>
      <c r="U949" s="2">
        <v>0</v>
      </c>
    </row>
    <row r="950" spans="1:21" hidden="1">
      <c r="A950" s="2" t="s">
        <v>982</v>
      </c>
      <c r="B950" s="2">
        <v>32</v>
      </c>
      <c r="C950" s="2" t="s">
        <v>34</v>
      </c>
      <c r="D950" s="2" t="s">
        <v>30</v>
      </c>
      <c r="E950" s="2" t="s">
        <v>24</v>
      </c>
      <c r="F950" s="2" t="s">
        <v>48</v>
      </c>
      <c r="G950" s="3">
        <v>9500000</v>
      </c>
      <c r="H950" s="3">
        <v>33000000</v>
      </c>
      <c r="I950" s="2">
        <v>89</v>
      </c>
      <c r="J950" s="2">
        <v>0</v>
      </c>
      <c r="K950" s="2">
        <v>0</v>
      </c>
      <c r="L950" s="2">
        <v>0</v>
      </c>
      <c r="M950" s="3">
        <v>16460000</v>
      </c>
      <c r="N950" s="3">
        <v>14830000</v>
      </c>
      <c r="O950" s="3">
        <v>11150000</v>
      </c>
      <c r="P950" s="3">
        <v>4730000</v>
      </c>
      <c r="Q950" s="3">
        <v>6800000</v>
      </c>
      <c r="R950" s="3">
        <v>10940000</v>
      </c>
      <c r="S950" s="3">
        <v>1790000</v>
      </c>
      <c r="T950" s="2">
        <v>0</v>
      </c>
      <c r="U950" s="2">
        <v>0</v>
      </c>
    </row>
    <row r="951" spans="1:21" hidden="1">
      <c r="A951" s="2" t="s">
        <v>983</v>
      </c>
      <c r="B951" s="2">
        <v>53</v>
      </c>
      <c r="C951" s="2" t="s">
        <v>34</v>
      </c>
      <c r="D951" s="2" t="s">
        <v>23</v>
      </c>
      <c r="E951" s="2" t="s">
        <v>24</v>
      </c>
      <c r="F951" s="2" t="s">
        <v>48</v>
      </c>
      <c r="G951" s="3">
        <v>19400000</v>
      </c>
      <c r="H951" s="3">
        <v>97000000</v>
      </c>
      <c r="I951" s="2">
        <v>236</v>
      </c>
      <c r="J951" s="2">
        <v>0</v>
      </c>
      <c r="K951" s="2">
        <v>0</v>
      </c>
      <c r="L951" s="2">
        <v>0</v>
      </c>
      <c r="M951" s="3">
        <v>16730000</v>
      </c>
      <c r="N951" s="3">
        <v>24350000</v>
      </c>
      <c r="O951" s="3">
        <v>21950000</v>
      </c>
      <c r="P951" s="3">
        <v>17190000</v>
      </c>
      <c r="Q951" s="3">
        <v>9390000</v>
      </c>
      <c r="R951" s="3">
        <v>20480000</v>
      </c>
      <c r="S951" s="3">
        <v>6190000</v>
      </c>
      <c r="T951" s="2">
        <v>0</v>
      </c>
      <c r="U951" s="2">
        <v>0</v>
      </c>
    </row>
    <row r="952" spans="1:21" hidden="1">
      <c r="A952" s="2" t="s">
        <v>984</v>
      </c>
      <c r="B952" s="2">
        <v>35</v>
      </c>
      <c r="C952" s="2" t="s">
        <v>34</v>
      </c>
      <c r="D952" s="2" t="s">
        <v>30</v>
      </c>
      <c r="E952" s="2" t="s">
        <v>24</v>
      </c>
      <c r="F952" s="2" t="s">
        <v>31</v>
      </c>
      <c r="G952" s="3">
        <v>5000000</v>
      </c>
      <c r="H952" s="3">
        <v>20000000</v>
      </c>
      <c r="I952" s="2">
        <v>44</v>
      </c>
      <c r="J952" s="2">
        <v>3</v>
      </c>
      <c r="K952" s="2">
        <v>3</v>
      </c>
      <c r="L952" s="2">
        <v>3</v>
      </c>
      <c r="M952" s="3">
        <v>11080000</v>
      </c>
      <c r="N952" s="3">
        <v>16630000</v>
      </c>
      <c r="O952" s="3">
        <v>13900000</v>
      </c>
      <c r="P952" s="3">
        <v>1730000</v>
      </c>
      <c r="Q952" s="3">
        <v>390000</v>
      </c>
      <c r="R952" s="3">
        <v>340000</v>
      </c>
      <c r="S952" s="3">
        <v>1030000</v>
      </c>
      <c r="T952" s="2">
        <v>4</v>
      </c>
      <c r="U952" s="2">
        <v>1</v>
      </c>
    </row>
    <row r="953" spans="1:21" hidden="1">
      <c r="A953" s="2" t="s">
        <v>985</v>
      </c>
      <c r="B953" s="2">
        <v>56</v>
      </c>
      <c r="C953" s="2" t="s">
        <v>22</v>
      </c>
      <c r="D953" s="2" t="s">
        <v>27</v>
      </c>
      <c r="E953" s="2" t="s">
        <v>24</v>
      </c>
      <c r="F953" s="2" t="s">
        <v>28</v>
      </c>
      <c r="G953" s="3">
        <v>17800000</v>
      </c>
      <c r="H953" s="3">
        <v>98000000</v>
      </c>
      <c r="I953" s="2">
        <v>240</v>
      </c>
      <c r="J953" s="2">
        <v>0</v>
      </c>
      <c r="K953" s="2">
        <v>0</v>
      </c>
      <c r="L953" s="2">
        <v>0</v>
      </c>
      <c r="M953" s="3">
        <v>20890000</v>
      </c>
      <c r="N953" s="3">
        <v>460000</v>
      </c>
      <c r="O953" s="3">
        <v>23550000</v>
      </c>
      <c r="P953" s="3">
        <v>12630000</v>
      </c>
      <c r="Q953" s="3">
        <v>460000</v>
      </c>
      <c r="R953" s="3">
        <v>22960000</v>
      </c>
      <c r="S953" s="3">
        <v>4970000</v>
      </c>
      <c r="T953" s="2">
        <v>0</v>
      </c>
      <c r="U953" s="2">
        <v>0</v>
      </c>
    </row>
    <row r="954" spans="1:21" hidden="1">
      <c r="A954" s="2" t="s">
        <v>986</v>
      </c>
      <c r="B954" s="2">
        <v>26</v>
      </c>
      <c r="C954" s="2" t="s">
        <v>34</v>
      </c>
      <c r="D954" s="2" t="s">
        <v>23</v>
      </c>
      <c r="E954" s="2" t="s">
        <v>24</v>
      </c>
      <c r="F954" s="2" t="s">
        <v>25</v>
      </c>
      <c r="G954" s="3">
        <v>5700000</v>
      </c>
      <c r="H954" s="3">
        <v>20000000</v>
      </c>
      <c r="I954" s="2">
        <v>27</v>
      </c>
      <c r="J954" s="2">
        <v>0</v>
      </c>
      <c r="K954" s="2">
        <v>0</v>
      </c>
      <c r="L954" s="2">
        <v>2</v>
      </c>
      <c r="M954" s="3">
        <v>17540000</v>
      </c>
      <c r="N954" s="3">
        <v>16690000</v>
      </c>
      <c r="O954" s="3">
        <v>12200000</v>
      </c>
      <c r="P954" s="3">
        <v>7110000</v>
      </c>
      <c r="Q954" s="3">
        <v>15350000</v>
      </c>
      <c r="R954" s="3">
        <v>2270000</v>
      </c>
      <c r="S954" s="3">
        <v>940000</v>
      </c>
      <c r="T954" s="2">
        <v>1</v>
      </c>
      <c r="U954" s="2">
        <v>0</v>
      </c>
    </row>
    <row r="955" spans="1:21" hidden="1">
      <c r="A955" s="2" t="s">
        <v>987</v>
      </c>
      <c r="B955" s="2">
        <v>37</v>
      </c>
      <c r="C955" s="2" t="s">
        <v>22</v>
      </c>
      <c r="D955" s="2" t="s">
        <v>23</v>
      </c>
      <c r="E955" s="2" t="s">
        <v>38</v>
      </c>
      <c r="F955" s="2" t="s">
        <v>28</v>
      </c>
      <c r="G955" s="3">
        <v>11300000</v>
      </c>
      <c r="H955" s="3">
        <v>49000000</v>
      </c>
      <c r="I955" s="2">
        <v>65</v>
      </c>
      <c r="J955" s="2">
        <v>0</v>
      </c>
      <c r="K955" s="2">
        <v>0</v>
      </c>
      <c r="L955" s="2">
        <v>0</v>
      </c>
      <c r="M955" s="3">
        <v>28950000</v>
      </c>
      <c r="N955" s="3">
        <v>20090000</v>
      </c>
      <c r="O955" s="3">
        <v>27370000</v>
      </c>
      <c r="P955" s="3">
        <v>9900000</v>
      </c>
      <c r="Q955" s="3">
        <v>17680000</v>
      </c>
      <c r="R955" s="3">
        <v>11120000</v>
      </c>
      <c r="S955" s="3">
        <v>670000</v>
      </c>
      <c r="T955" s="2">
        <v>0</v>
      </c>
      <c r="U955" s="2">
        <v>0</v>
      </c>
    </row>
    <row r="956" spans="1:21" hidden="1">
      <c r="A956" s="2" t="s">
        <v>988</v>
      </c>
      <c r="B956" s="2">
        <v>30</v>
      </c>
      <c r="C956" s="2" t="s">
        <v>22</v>
      </c>
      <c r="D956" s="2" t="s">
        <v>46</v>
      </c>
      <c r="E956" s="2" t="s">
        <v>24</v>
      </c>
      <c r="F956" s="2" t="s">
        <v>48</v>
      </c>
      <c r="G956" s="3">
        <v>15900000</v>
      </c>
      <c r="H956" s="3">
        <v>90000000</v>
      </c>
      <c r="I956" s="2">
        <v>85</v>
      </c>
      <c r="J956" s="2">
        <v>0</v>
      </c>
      <c r="K956" s="2">
        <v>0</v>
      </c>
      <c r="L956" s="2">
        <v>0</v>
      </c>
      <c r="M956" s="3">
        <v>42810000</v>
      </c>
      <c r="N956" s="3">
        <v>44620000</v>
      </c>
      <c r="O956" s="3">
        <v>29360000</v>
      </c>
      <c r="P956" s="3">
        <v>11880000</v>
      </c>
      <c r="Q956" s="3">
        <v>14740000</v>
      </c>
      <c r="R956" s="3">
        <v>11370000</v>
      </c>
      <c r="S956" s="3">
        <v>2710000</v>
      </c>
      <c r="T956" s="2">
        <v>0</v>
      </c>
      <c r="U956" s="2">
        <v>0</v>
      </c>
    </row>
    <row r="957" spans="1:21" hidden="1">
      <c r="A957" s="2" t="s">
        <v>989</v>
      </c>
      <c r="B957" s="2">
        <v>24</v>
      </c>
      <c r="C957" s="2" t="s">
        <v>22</v>
      </c>
      <c r="D957" s="2" t="s">
        <v>27</v>
      </c>
      <c r="E957" s="2" t="s">
        <v>38</v>
      </c>
      <c r="F957" s="2" t="s">
        <v>28</v>
      </c>
      <c r="G957" s="3">
        <v>5200000</v>
      </c>
      <c r="H957" s="3">
        <v>23000000</v>
      </c>
      <c r="I957" s="2">
        <v>64</v>
      </c>
      <c r="J957" s="2">
        <v>0</v>
      </c>
      <c r="K957" s="2">
        <v>0</v>
      </c>
      <c r="L957" s="2">
        <v>0</v>
      </c>
      <c r="M957" s="3">
        <v>4220000</v>
      </c>
      <c r="N957" s="3">
        <v>2570000</v>
      </c>
      <c r="O957" s="3">
        <v>1450000</v>
      </c>
      <c r="P957" s="3">
        <v>1970000</v>
      </c>
      <c r="Q957" s="3">
        <v>780000</v>
      </c>
      <c r="R957" s="3">
        <v>370000</v>
      </c>
      <c r="S957" s="3">
        <v>490000</v>
      </c>
      <c r="T957" s="2">
        <v>0</v>
      </c>
      <c r="U957" s="2">
        <v>0</v>
      </c>
    </row>
    <row r="958" spans="1:21" hidden="1">
      <c r="A958" s="2" t="s">
        <v>990</v>
      </c>
      <c r="B958" s="2">
        <v>51</v>
      </c>
      <c r="C958" s="2" t="s">
        <v>22</v>
      </c>
      <c r="D958" s="2" t="s">
        <v>30</v>
      </c>
      <c r="E958" s="2" t="s">
        <v>38</v>
      </c>
      <c r="F958" s="2" t="s">
        <v>25</v>
      </c>
      <c r="G958" s="3">
        <v>8100000</v>
      </c>
      <c r="H958" s="3">
        <v>35000000</v>
      </c>
      <c r="I958" s="2">
        <v>91</v>
      </c>
      <c r="J958" s="2">
        <v>0</v>
      </c>
      <c r="K958" s="2">
        <v>0</v>
      </c>
      <c r="L958" s="2">
        <v>0</v>
      </c>
      <c r="M958" s="3">
        <v>17880000</v>
      </c>
      <c r="N958" s="3">
        <v>12750000</v>
      </c>
      <c r="O958" s="3">
        <v>11360000</v>
      </c>
      <c r="P958" s="3">
        <v>7650000</v>
      </c>
      <c r="Q958" s="3">
        <v>3860000</v>
      </c>
      <c r="R958" s="3">
        <v>10240000</v>
      </c>
      <c r="S958" s="3">
        <v>1060000</v>
      </c>
      <c r="T958" s="2">
        <v>0</v>
      </c>
      <c r="U958" s="2">
        <v>0</v>
      </c>
    </row>
    <row r="959" spans="1:21" hidden="1">
      <c r="A959" s="2" t="s">
        <v>991</v>
      </c>
      <c r="B959" s="2">
        <v>27</v>
      </c>
      <c r="C959" s="2" t="s">
        <v>22</v>
      </c>
      <c r="D959" s="2" t="s">
        <v>30</v>
      </c>
      <c r="E959" s="2" t="s">
        <v>24</v>
      </c>
      <c r="F959" s="2" t="s">
        <v>28</v>
      </c>
      <c r="G959" s="3">
        <v>7600000</v>
      </c>
      <c r="H959" s="3">
        <v>37000000</v>
      </c>
      <c r="I959" s="2">
        <v>68</v>
      </c>
      <c r="J959" s="2">
        <v>0</v>
      </c>
      <c r="K959" s="2">
        <v>1</v>
      </c>
      <c r="L959" s="2">
        <v>0</v>
      </c>
      <c r="M959" s="3">
        <v>13150000</v>
      </c>
      <c r="N959" s="3">
        <v>18570000</v>
      </c>
      <c r="O959" s="3">
        <v>10880000</v>
      </c>
      <c r="P959" s="3">
        <v>1620000</v>
      </c>
      <c r="Q959" s="3">
        <v>2690000</v>
      </c>
      <c r="R959" s="3">
        <v>3640000</v>
      </c>
      <c r="S959" s="3">
        <v>370000</v>
      </c>
      <c r="T959" s="2">
        <v>1</v>
      </c>
      <c r="U959" s="2">
        <v>0</v>
      </c>
    </row>
    <row r="960" spans="1:21" hidden="1">
      <c r="A960" s="2" t="s">
        <v>992</v>
      </c>
      <c r="B960" s="2">
        <v>31</v>
      </c>
      <c r="C960" s="2" t="s">
        <v>22</v>
      </c>
      <c r="D960" s="2" t="s">
        <v>30</v>
      </c>
      <c r="E960" s="2" t="s">
        <v>24</v>
      </c>
      <c r="F960" s="2" t="s">
        <v>28</v>
      </c>
      <c r="G960" s="3">
        <v>6500000</v>
      </c>
      <c r="H960" s="3">
        <v>24000000</v>
      </c>
      <c r="I960" s="2">
        <v>76</v>
      </c>
      <c r="J960" s="2">
        <v>0</v>
      </c>
      <c r="K960" s="2">
        <v>0</v>
      </c>
      <c r="L960" s="2">
        <v>0</v>
      </c>
      <c r="M960" s="3">
        <v>12230000</v>
      </c>
      <c r="N960" s="3">
        <v>10910000</v>
      </c>
      <c r="O960" s="3">
        <v>13000000</v>
      </c>
      <c r="P960" s="3">
        <v>4590000</v>
      </c>
      <c r="Q960" s="3">
        <v>4790000</v>
      </c>
      <c r="R960" s="3">
        <v>11640000</v>
      </c>
      <c r="S960" s="3">
        <v>380000</v>
      </c>
      <c r="T960" s="2">
        <v>1</v>
      </c>
      <c r="U960" s="2">
        <v>0</v>
      </c>
    </row>
    <row r="961" spans="1:21" hidden="1">
      <c r="A961" s="2" t="s">
        <v>993</v>
      </c>
      <c r="B961" s="2">
        <v>43</v>
      </c>
      <c r="C961" s="2" t="s">
        <v>34</v>
      </c>
      <c r="D961" s="2" t="s">
        <v>46</v>
      </c>
      <c r="E961" s="2" t="s">
        <v>38</v>
      </c>
      <c r="F961" s="2" t="s">
        <v>28</v>
      </c>
      <c r="G961" s="3">
        <v>18600000</v>
      </c>
      <c r="H961" s="3">
        <v>90000000</v>
      </c>
      <c r="I961" s="2">
        <v>122</v>
      </c>
      <c r="J961" s="2">
        <v>0</v>
      </c>
      <c r="K961" s="2">
        <v>0</v>
      </c>
      <c r="L961" s="2">
        <v>1</v>
      </c>
      <c r="M961" s="3">
        <v>52140000</v>
      </c>
      <c r="N961" s="3">
        <v>52090000</v>
      </c>
      <c r="O961" s="3">
        <v>38240000</v>
      </c>
      <c r="P961" s="3">
        <v>52850000</v>
      </c>
      <c r="Q961" s="3">
        <v>23460000</v>
      </c>
      <c r="R961" s="3">
        <v>11840000</v>
      </c>
      <c r="S961" s="3">
        <v>440000</v>
      </c>
      <c r="T961" s="2">
        <v>1</v>
      </c>
      <c r="U961" s="2">
        <v>0</v>
      </c>
    </row>
    <row r="962" spans="1:21" hidden="1">
      <c r="A962" s="2" t="s">
        <v>994</v>
      </c>
      <c r="B962" s="2">
        <v>43</v>
      </c>
      <c r="C962" s="2" t="s">
        <v>22</v>
      </c>
      <c r="D962" s="2" t="s">
        <v>30</v>
      </c>
      <c r="E962" s="2" t="s">
        <v>38</v>
      </c>
      <c r="F962" s="2" t="s">
        <v>41</v>
      </c>
      <c r="G962" s="3">
        <v>9600000</v>
      </c>
      <c r="H962" s="3">
        <v>39000000</v>
      </c>
      <c r="I962" s="2">
        <v>90</v>
      </c>
      <c r="J962" s="2">
        <v>1</v>
      </c>
      <c r="K962" s="2">
        <v>0</v>
      </c>
      <c r="L962" s="2">
        <v>0</v>
      </c>
      <c r="M962" s="3">
        <v>12690000</v>
      </c>
      <c r="N962" s="3">
        <v>19100000</v>
      </c>
      <c r="O962" s="3">
        <v>18640000</v>
      </c>
      <c r="P962" s="3">
        <v>4290000</v>
      </c>
      <c r="Q962" s="3">
        <v>17470000</v>
      </c>
      <c r="R962" s="3">
        <v>5530000</v>
      </c>
      <c r="S962" s="3">
        <v>2090000</v>
      </c>
      <c r="T962" s="2">
        <v>1</v>
      </c>
      <c r="U962" s="2">
        <v>0</v>
      </c>
    </row>
    <row r="963" spans="1:21" hidden="1">
      <c r="A963" s="2" t="s">
        <v>995</v>
      </c>
      <c r="B963" s="2">
        <v>21</v>
      </c>
      <c r="C963" s="2" t="s">
        <v>22</v>
      </c>
      <c r="D963" s="2" t="s">
        <v>23</v>
      </c>
      <c r="E963" s="2" t="s">
        <v>24</v>
      </c>
      <c r="F963" s="2" t="s">
        <v>25</v>
      </c>
      <c r="G963" s="3">
        <v>5200000</v>
      </c>
      <c r="H963" s="3">
        <v>22000000</v>
      </c>
      <c r="I963" s="2">
        <v>16</v>
      </c>
      <c r="J963" s="2">
        <v>0</v>
      </c>
      <c r="K963" s="2">
        <v>0</v>
      </c>
      <c r="L963" s="2">
        <v>0</v>
      </c>
      <c r="M963" s="3">
        <v>13400000</v>
      </c>
      <c r="N963" s="3">
        <v>12670000</v>
      </c>
      <c r="O963" s="3">
        <v>11990000</v>
      </c>
      <c r="P963" s="3">
        <v>4910000</v>
      </c>
      <c r="Q963" s="3">
        <v>10340000</v>
      </c>
      <c r="R963" s="3">
        <v>3150000</v>
      </c>
      <c r="S963" s="3">
        <v>2450000</v>
      </c>
      <c r="T963" s="2">
        <v>1</v>
      </c>
      <c r="U963" s="2">
        <v>0</v>
      </c>
    </row>
    <row r="964" spans="1:21" hidden="1">
      <c r="A964" s="2" t="s">
        <v>996</v>
      </c>
      <c r="B964" s="2">
        <v>44</v>
      </c>
      <c r="C964" s="2" t="s">
        <v>22</v>
      </c>
      <c r="D964" s="2" t="s">
        <v>30</v>
      </c>
      <c r="E964" s="2" t="s">
        <v>24</v>
      </c>
      <c r="F964" s="2" t="s">
        <v>28</v>
      </c>
      <c r="G964" s="3">
        <v>12100000</v>
      </c>
      <c r="H964" s="3">
        <v>67000000</v>
      </c>
      <c r="I964" s="2">
        <v>166</v>
      </c>
      <c r="J964" s="2">
        <v>1</v>
      </c>
      <c r="K964" s="2">
        <v>0</v>
      </c>
      <c r="L964" s="2">
        <v>0</v>
      </c>
      <c r="M964" s="3">
        <v>10000</v>
      </c>
      <c r="N964" s="3">
        <v>9870000</v>
      </c>
      <c r="O964" s="3">
        <v>13240000</v>
      </c>
      <c r="P964" s="3">
        <v>10000</v>
      </c>
      <c r="Q964" s="3">
        <v>4600000</v>
      </c>
      <c r="R964" s="3">
        <v>13540000</v>
      </c>
      <c r="S964" s="3">
        <v>560000</v>
      </c>
      <c r="T964" s="2">
        <v>1</v>
      </c>
      <c r="U964" s="2">
        <v>0</v>
      </c>
    </row>
    <row r="965" spans="1:21" hidden="1">
      <c r="A965" s="2" t="s">
        <v>997</v>
      </c>
      <c r="B965" s="2">
        <v>21</v>
      </c>
      <c r="C965" s="2" t="s">
        <v>34</v>
      </c>
      <c r="D965" s="2" t="s">
        <v>27</v>
      </c>
      <c r="E965" s="2" t="s">
        <v>31</v>
      </c>
      <c r="F965" s="2" t="s">
        <v>41</v>
      </c>
      <c r="G965" s="3">
        <v>8100000</v>
      </c>
      <c r="H965" s="3">
        <v>23000000</v>
      </c>
      <c r="I965" s="2">
        <v>17</v>
      </c>
      <c r="J965" s="2">
        <v>1</v>
      </c>
      <c r="K965" s="2">
        <v>3</v>
      </c>
      <c r="L965" s="2">
        <v>1</v>
      </c>
      <c r="M965" s="3">
        <v>1390000</v>
      </c>
      <c r="N965" s="3">
        <v>3310000</v>
      </c>
      <c r="O965" s="3">
        <v>8000000</v>
      </c>
      <c r="P965" s="3">
        <v>390000</v>
      </c>
      <c r="Q965" s="3">
        <v>340000</v>
      </c>
      <c r="R965" s="3">
        <v>900000</v>
      </c>
      <c r="S965" s="3">
        <v>1370000</v>
      </c>
      <c r="T965" s="2">
        <v>4</v>
      </c>
      <c r="U965" s="2">
        <v>1</v>
      </c>
    </row>
    <row r="966" spans="1:21" hidden="1">
      <c r="A966" s="2" t="s">
        <v>998</v>
      </c>
      <c r="B966" s="2">
        <v>55</v>
      </c>
      <c r="C966" s="2" t="s">
        <v>22</v>
      </c>
      <c r="D966" s="2" t="s">
        <v>27</v>
      </c>
      <c r="E966" s="2" t="s">
        <v>24</v>
      </c>
      <c r="F966" s="2" t="s">
        <v>48</v>
      </c>
      <c r="G966" s="3">
        <v>16600000</v>
      </c>
      <c r="H966" s="3">
        <v>103000000</v>
      </c>
      <c r="I966" s="2">
        <v>163</v>
      </c>
      <c r="J966" s="2">
        <v>0</v>
      </c>
      <c r="K966" s="2">
        <v>3</v>
      </c>
      <c r="L966" s="2">
        <v>1</v>
      </c>
      <c r="M966" s="3">
        <v>79110000</v>
      </c>
      <c r="N966" s="3">
        <v>77750000</v>
      </c>
      <c r="O966" s="3">
        <v>66870000</v>
      </c>
      <c r="P966" s="3">
        <v>22380000</v>
      </c>
      <c r="Q966" s="3">
        <v>18150000</v>
      </c>
      <c r="R966" s="3">
        <v>3610000</v>
      </c>
      <c r="S966" s="3">
        <v>6190000</v>
      </c>
      <c r="T966" s="2">
        <v>2</v>
      </c>
      <c r="U966" s="2">
        <v>0</v>
      </c>
    </row>
    <row r="967" spans="1:21" hidden="1">
      <c r="A967" s="2" t="s">
        <v>999</v>
      </c>
      <c r="B967" s="2">
        <v>30</v>
      </c>
      <c r="C967" s="2" t="s">
        <v>22</v>
      </c>
      <c r="D967" s="2" t="s">
        <v>30</v>
      </c>
      <c r="E967" s="2" t="s">
        <v>24</v>
      </c>
      <c r="F967" s="2" t="s">
        <v>25</v>
      </c>
      <c r="G967" s="3">
        <v>5000000</v>
      </c>
      <c r="H967" s="3">
        <v>21000000</v>
      </c>
      <c r="I967" s="2">
        <v>85</v>
      </c>
      <c r="J967" s="2">
        <v>0</v>
      </c>
      <c r="K967" s="2">
        <v>2</v>
      </c>
      <c r="L967" s="2">
        <v>3</v>
      </c>
      <c r="M967" s="3">
        <v>11480000</v>
      </c>
      <c r="N967" s="3">
        <v>12840000</v>
      </c>
      <c r="O967" s="3">
        <v>9340000</v>
      </c>
      <c r="P967" s="3">
        <v>3310000</v>
      </c>
      <c r="Q967" s="3">
        <v>1690000</v>
      </c>
      <c r="R967" s="3">
        <v>540000</v>
      </c>
      <c r="S967" s="3">
        <v>760000</v>
      </c>
      <c r="T967" s="2">
        <v>2</v>
      </c>
      <c r="U967" s="2">
        <v>1</v>
      </c>
    </row>
    <row r="968" spans="1:21" hidden="1">
      <c r="A968" s="2" t="s">
        <v>1000</v>
      </c>
      <c r="B968" s="2">
        <v>33</v>
      </c>
      <c r="C968" s="2" t="s">
        <v>34</v>
      </c>
      <c r="D968" s="2" t="s">
        <v>30</v>
      </c>
      <c r="E968" s="2" t="s">
        <v>24</v>
      </c>
      <c r="F968" s="2" t="s">
        <v>28</v>
      </c>
      <c r="G968" s="3">
        <v>5200000</v>
      </c>
      <c r="H968" s="3">
        <v>24000000</v>
      </c>
      <c r="I968" s="2">
        <v>82</v>
      </c>
      <c r="J968" s="2">
        <v>0</v>
      </c>
      <c r="K968" s="2">
        <v>0</v>
      </c>
      <c r="L968" s="2">
        <v>2</v>
      </c>
      <c r="M968" s="3">
        <v>10220000</v>
      </c>
      <c r="N968" s="3">
        <v>11440000</v>
      </c>
      <c r="O968" s="3">
        <v>9580000</v>
      </c>
      <c r="P968" s="3">
        <v>4760000</v>
      </c>
      <c r="Q968" s="3">
        <v>4340000</v>
      </c>
      <c r="R968" s="3">
        <v>500000</v>
      </c>
      <c r="S968" s="3">
        <v>620000</v>
      </c>
      <c r="T968" s="2">
        <v>1</v>
      </c>
      <c r="U968" s="2">
        <v>0</v>
      </c>
    </row>
    <row r="969" spans="1:21" hidden="1">
      <c r="A969" s="2" t="s">
        <v>1001</v>
      </c>
      <c r="B969" s="2">
        <v>27</v>
      </c>
      <c r="C969" s="2" t="s">
        <v>22</v>
      </c>
      <c r="D969" s="2" t="s">
        <v>46</v>
      </c>
      <c r="E969" s="2" t="s">
        <v>38</v>
      </c>
      <c r="F969" s="2" t="s">
        <v>48</v>
      </c>
      <c r="G969" s="3">
        <v>15700000</v>
      </c>
      <c r="H969" s="3">
        <v>40000000</v>
      </c>
      <c r="I969" s="2">
        <v>50</v>
      </c>
      <c r="J969" s="2">
        <v>3</v>
      </c>
      <c r="K969" s="2">
        <v>2</v>
      </c>
      <c r="L969" s="2">
        <v>0</v>
      </c>
      <c r="M969" s="3">
        <v>22540000</v>
      </c>
      <c r="N969" s="3">
        <v>27700000</v>
      </c>
      <c r="O969" s="3">
        <v>23690000</v>
      </c>
      <c r="P969" s="3">
        <v>700000</v>
      </c>
      <c r="Q969" s="3">
        <v>500000</v>
      </c>
      <c r="R969" s="3">
        <v>5080000</v>
      </c>
      <c r="S969" s="3">
        <v>2310000</v>
      </c>
      <c r="T969" s="2">
        <v>3</v>
      </c>
      <c r="U969" s="2">
        <v>1</v>
      </c>
    </row>
    <row r="970" spans="1:21" hidden="1">
      <c r="A970" s="2" t="s">
        <v>1002</v>
      </c>
      <c r="B970" s="2">
        <v>42</v>
      </c>
      <c r="C970" s="2" t="s">
        <v>22</v>
      </c>
      <c r="D970" s="2" t="s">
        <v>23</v>
      </c>
      <c r="E970" s="2" t="s">
        <v>24</v>
      </c>
      <c r="F970" s="2" t="s">
        <v>28</v>
      </c>
      <c r="G970" s="3">
        <v>11700000</v>
      </c>
      <c r="H970" s="3">
        <v>50000000</v>
      </c>
      <c r="I970" s="2">
        <v>164</v>
      </c>
      <c r="J970" s="2">
        <v>0</v>
      </c>
      <c r="K970" s="2">
        <v>0</v>
      </c>
      <c r="L970" s="2">
        <v>0</v>
      </c>
      <c r="M970" s="3">
        <v>12760000</v>
      </c>
      <c r="N970" s="3">
        <v>20810000</v>
      </c>
      <c r="O970" s="3">
        <v>15930000</v>
      </c>
      <c r="P970" s="3">
        <v>11830000</v>
      </c>
      <c r="Q970" s="3">
        <v>10840000</v>
      </c>
      <c r="R970" s="3">
        <v>13000000</v>
      </c>
      <c r="S970" s="3">
        <v>1550000</v>
      </c>
      <c r="T970" s="2">
        <v>0</v>
      </c>
      <c r="U970" s="2">
        <v>0</v>
      </c>
    </row>
    <row r="971" spans="1:21" hidden="1">
      <c r="A971" s="2" t="s">
        <v>1003</v>
      </c>
      <c r="B971" s="2">
        <v>30</v>
      </c>
      <c r="C971" s="2" t="s">
        <v>22</v>
      </c>
      <c r="D971" s="2" t="s">
        <v>23</v>
      </c>
      <c r="E971" s="2" t="s">
        <v>24</v>
      </c>
      <c r="F971" s="2" t="s">
        <v>25</v>
      </c>
      <c r="G971" s="3">
        <v>13900000</v>
      </c>
      <c r="H971" s="3">
        <v>59000000</v>
      </c>
      <c r="I971" s="2">
        <v>66</v>
      </c>
      <c r="J971" s="2">
        <v>1</v>
      </c>
      <c r="K971" s="2">
        <v>2</v>
      </c>
      <c r="L971" s="2">
        <v>0</v>
      </c>
      <c r="M971" s="3">
        <v>42670000</v>
      </c>
      <c r="N971" s="3">
        <v>50720000</v>
      </c>
      <c r="O971" s="3">
        <v>46360000</v>
      </c>
      <c r="P971" s="3">
        <v>13510000</v>
      </c>
      <c r="Q971" s="3">
        <v>12420000</v>
      </c>
      <c r="R971" s="3">
        <v>19140000</v>
      </c>
      <c r="S971" s="3">
        <v>1710000</v>
      </c>
      <c r="T971" s="2">
        <v>2</v>
      </c>
      <c r="U971" s="2">
        <v>0</v>
      </c>
    </row>
    <row r="972" spans="1:21" hidden="1">
      <c r="A972" s="2" t="s">
        <v>1004</v>
      </c>
      <c r="B972" s="2">
        <v>22</v>
      </c>
      <c r="C972" s="2" t="s">
        <v>22</v>
      </c>
      <c r="D972" s="2" t="s">
        <v>30</v>
      </c>
      <c r="E972" s="2" t="s">
        <v>38</v>
      </c>
      <c r="F972" s="2" t="s">
        <v>28</v>
      </c>
      <c r="G972" s="3">
        <v>7800000</v>
      </c>
      <c r="H972" s="3">
        <v>29000000</v>
      </c>
      <c r="I972" s="2">
        <v>19</v>
      </c>
      <c r="J972" s="2">
        <v>0</v>
      </c>
      <c r="K972" s="2">
        <v>0</v>
      </c>
      <c r="L972" s="2">
        <v>0</v>
      </c>
      <c r="M972" s="3">
        <v>14720000</v>
      </c>
      <c r="N972" s="3">
        <v>15360000</v>
      </c>
      <c r="O972" s="3">
        <v>11770000</v>
      </c>
      <c r="P972" s="3">
        <v>12470000</v>
      </c>
      <c r="Q972" s="3">
        <v>7120000</v>
      </c>
      <c r="R972" s="3">
        <v>10920000</v>
      </c>
      <c r="S972" s="3">
        <v>1600000</v>
      </c>
      <c r="T972" s="2">
        <v>1</v>
      </c>
      <c r="U972" s="2">
        <v>0</v>
      </c>
    </row>
    <row r="973" spans="1:21" hidden="1">
      <c r="A973" s="2" t="s">
        <v>1005</v>
      </c>
      <c r="B973" s="2">
        <v>26</v>
      </c>
      <c r="C973" s="2" t="s">
        <v>22</v>
      </c>
      <c r="D973" s="2" t="s">
        <v>46</v>
      </c>
      <c r="E973" s="2" t="s">
        <v>24</v>
      </c>
      <c r="F973" s="2" t="s">
        <v>48</v>
      </c>
      <c r="G973" s="3">
        <v>15800000</v>
      </c>
      <c r="H973" s="3">
        <v>96000000</v>
      </c>
      <c r="I973" s="2">
        <v>60</v>
      </c>
      <c r="J973" s="2">
        <v>3</v>
      </c>
      <c r="K973" s="2">
        <v>0</v>
      </c>
      <c r="L973" s="2">
        <v>3</v>
      </c>
      <c r="M973" s="3">
        <v>24830000</v>
      </c>
      <c r="N973" s="3">
        <v>36510000</v>
      </c>
      <c r="O973" s="3">
        <v>25510000</v>
      </c>
      <c r="P973" s="3">
        <v>2640000</v>
      </c>
      <c r="Q973" s="3">
        <v>8580000</v>
      </c>
      <c r="R973" s="3">
        <v>1080000</v>
      </c>
      <c r="S973" s="3">
        <v>7800000</v>
      </c>
      <c r="T973" s="2">
        <v>3</v>
      </c>
      <c r="U973" s="2">
        <v>0</v>
      </c>
    </row>
    <row r="974" spans="1:21" hidden="1">
      <c r="A974" s="2" t="s">
        <v>1006</v>
      </c>
      <c r="B974" s="2">
        <v>34</v>
      </c>
      <c r="C974" s="2" t="s">
        <v>34</v>
      </c>
      <c r="D974" s="2" t="s">
        <v>23</v>
      </c>
      <c r="E974" s="2" t="s">
        <v>24</v>
      </c>
      <c r="F974" s="2" t="s">
        <v>28</v>
      </c>
      <c r="G974" s="3">
        <v>7200000</v>
      </c>
      <c r="H974" s="3">
        <v>24000000</v>
      </c>
      <c r="I974" s="2">
        <v>58</v>
      </c>
      <c r="J974" s="2">
        <v>0</v>
      </c>
      <c r="K974" s="2">
        <v>0</v>
      </c>
      <c r="L974" s="2">
        <v>0</v>
      </c>
      <c r="M974" s="3">
        <v>16170000</v>
      </c>
      <c r="N974" s="3">
        <v>16110000</v>
      </c>
      <c r="O974" s="3">
        <v>14130000</v>
      </c>
      <c r="P974" s="3">
        <v>8010000</v>
      </c>
      <c r="Q974" s="3">
        <v>6850000</v>
      </c>
      <c r="R974" s="3">
        <v>3780000</v>
      </c>
      <c r="S974" s="3">
        <v>240000</v>
      </c>
      <c r="T974" s="2">
        <v>0</v>
      </c>
      <c r="U974" s="2">
        <v>0</v>
      </c>
    </row>
    <row r="975" spans="1:21" hidden="1">
      <c r="A975" s="2" t="s">
        <v>1007</v>
      </c>
      <c r="B975" s="2">
        <v>56</v>
      </c>
      <c r="C975" s="2" t="s">
        <v>22</v>
      </c>
      <c r="D975" s="2" t="s">
        <v>27</v>
      </c>
      <c r="E975" s="2" t="s">
        <v>24</v>
      </c>
      <c r="F975" s="2" t="s">
        <v>31</v>
      </c>
      <c r="G975" s="3">
        <v>13400000</v>
      </c>
      <c r="H975" s="3">
        <v>51000000</v>
      </c>
      <c r="I975" s="2">
        <v>180</v>
      </c>
      <c r="J975" s="2">
        <v>1</v>
      </c>
      <c r="K975" s="2">
        <v>0</v>
      </c>
      <c r="L975" s="2">
        <v>0</v>
      </c>
      <c r="M975" s="3">
        <v>6440000</v>
      </c>
      <c r="N975" s="3">
        <v>8840000</v>
      </c>
      <c r="O975" s="3">
        <v>780000</v>
      </c>
      <c r="P975" s="3">
        <v>2020000</v>
      </c>
      <c r="Q975" s="3">
        <v>2480000</v>
      </c>
      <c r="R975" s="3">
        <v>780000</v>
      </c>
      <c r="S975" s="3">
        <v>2820000</v>
      </c>
      <c r="T975" s="2">
        <v>2</v>
      </c>
      <c r="U975" s="2">
        <v>0</v>
      </c>
    </row>
    <row r="976" spans="1:21" hidden="1">
      <c r="A976" s="2" t="s">
        <v>1008</v>
      </c>
      <c r="B976" s="2">
        <v>48</v>
      </c>
      <c r="C976" s="2" t="s">
        <v>34</v>
      </c>
      <c r="D976" s="2" t="s">
        <v>30</v>
      </c>
      <c r="E976" s="2" t="s">
        <v>24</v>
      </c>
      <c r="F976" s="2" t="s">
        <v>25</v>
      </c>
      <c r="G976" s="3">
        <v>8500000</v>
      </c>
      <c r="H976" s="3">
        <v>30000000</v>
      </c>
      <c r="I976" s="2">
        <v>163</v>
      </c>
      <c r="J976" s="2">
        <v>0</v>
      </c>
      <c r="K976" s="2">
        <v>0</v>
      </c>
      <c r="L976" s="2">
        <v>0</v>
      </c>
      <c r="M976" s="3">
        <v>23460000</v>
      </c>
      <c r="N976" s="3">
        <v>19720000</v>
      </c>
      <c r="O976" s="3">
        <v>19090000</v>
      </c>
      <c r="P976" s="3">
        <v>11520000</v>
      </c>
      <c r="Q976" s="3">
        <v>7730000</v>
      </c>
      <c r="R976" s="3">
        <v>6350000</v>
      </c>
      <c r="S976" s="3">
        <v>310000</v>
      </c>
      <c r="T976" s="2">
        <v>0</v>
      </c>
      <c r="U976" s="2">
        <v>0</v>
      </c>
    </row>
    <row r="977" spans="1:21" hidden="1">
      <c r="A977" s="2" t="s">
        <v>1009</v>
      </c>
      <c r="B977" s="2">
        <v>46</v>
      </c>
      <c r="C977" s="2" t="s">
        <v>34</v>
      </c>
      <c r="D977" s="2" t="s">
        <v>30</v>
      </c>
      <c r="E977" s="2" t="s">
        <v>31</v>
      </c>
      <c r="F977" s="2" t="s">
        <v>28</v>
      </c>
      <c r="G977" s="3">
        <v>19000000</v>
      </c>
      <c r="H977" s="3">
        <v>100000000</v>
      </c>
      <c r="I977" s="2">
        <v>201</v>
      </c>
      <c r="J977" s="2">
        <v>0</v>
      </c>
      <c r="K977" s="2">
        <v>0</v>
      </c>
      <c r="L977" s="2">
        <v>0</v>
      </c>
      <c r="M977" s="3">
        <v>22340000</v>
      </c>
      <c r="N977" s="3">
        <v>15950000</v>
      </c>
      <c r="O977" s="3">
        <v>29220000</v>
      </c>
      <c r="P977" s="3">
        <v>11250000</v>
      </c>
      <c r="Q977" s="3">
        <v>4320000</v>
      </c>
      <c r="R977" s="3">
        <v>13900000</v>
      </c>
      <c r="S977" s="3">
        <v>2430000</v>
      </c>
      <c r="T977" s="2">
        <v>0</v>
      </c>
      <c r="U977" s="2">
        <v>0</v>
      </c>
    </row>
    <row r="978" spans="1:21" hidden="1">
      <c r="A978" s="2" t="s">
        <v>1010</v>
      </c>
      <c r="B978" s="2">
        <v>26</v>
      </c>
      <c r="C978" s="2" t="s">
        <v>34</v>
      </c>
      <c r="D978" s="2" t="s">
        <v>30</v>
      </c>
      <c r="E978" s="2" t="s">
        <v>24</v>
      </c>
      <c r="F978" s="2" t="s">
        <v>28</v>
      </c>
      <c r="G978" s="3">
        <v>5900000</v>
      </c>
      <c r="H978" s="3">
        <v>42000000</v>
      </c>
      <c r="I978" s="2">
        <v>58</v>
      </c>
      <c r="J978" s="2">
        <v>2</v>
      </c>
      <c r="K978" s="2">
        <v>0</v>
      </c>
      <c r="L978" s="2">
        <v>0</v>
      </c>
      <c r="M978" s="3">
        <v>22040000</v>
      </c>
      <c r="N978" s="3">
        <v>23290000</v>
      </c>
      <c r="O978" s="3">
        <v>28660000</v>
      </c>
      <c r="P978" s="3">
        <v>1840000</v>
      </c>
      <c r="Q978" s="3">
        <v>4430000</v>
      </c>
      <c r="R978" s="3">
        <v>7580000</v>
      </c>
      <c r="S978" s="3">
        <v>3240000</v>
      </c>
      <c r="T978" s="2">
        <v>1</v>
      </c>
      <c r="U978" s="2">
        <v>0</v>
      </c>
    </row>
    <row r="979" spans="1:21" hidden="1">
      <c r="A979" s="2" t="s">
        <v>1011</v>
      </c>
      <c r="B979" s="2">
        <v>39</v>
      </c>
      <c r="C979" s="2" t="s">
        <v>22</v>
      </c>
      <c r="D979" s="2" t="s">
        <v>23</v>
      </c>
      <c r="E979" s="2" t="s">
        <v>38</v>
      </c>
      <c r="F979" s="2" t="s">
        <v>28</v>
      </c>
      <c r="G979" s="3">
        <v>9700000</v>
      </c>
      <c r="H979" s="3">
        <v>54000000</v>
      </c>
      <c r="I979" s="2">
        <v>152</v>
      </c>
      <c r="J979" s="2">
        <v>0</v>
      </c>
      <c r="K979" s="2">
        <v>0</v>
      </c>
      <c r="L979" s="2">
        <v>0</v>
      </c>
      <c r="M979" s="3">
        <v>38590000</v>
      </c>
      <c r="N979" s="3">
        <v>44500000</v>
      </c>
      <c r="O979" s="3">
        <v>37950000</v>
      </c>
      <c r="P979" s="3">
        <v>14200000</v>
      </c>
      <c r="Q979" s="3">
        <v>11640000</v>
      </c>
      <c r="R979" s="3">
        <v>12450000</v>
      </c>
      <c r="S979" s="3">
        <v>2350000</v>
      </c>
      <c r="T979" s="2">
        <v>1</v>
      </c>
      <c r="U979" s="2">
        <v>0</v>
      </c>
    </row>
    <row r="980" spans="1:21" hidden="1">
      <c r="A980" s="2" t="s">
        <v>1012</v>
      </c>
      <c r="B980" s="2">
        <v>36</v>
      </c>
      <c r="C980" s="2" t="s">
        <v>22</v>
      </c>
      <c r="D980" s="2" t="s">
        <v>23</v>
      </c>
      <c r="E980" s="2" t="s">
        <v>38</v>
      </c>
      <c r="F980" s="2" t="s">
        <v>48</v>
      </c>
      <c r="G980" s="3">
        <v>16100000</v>
      </c>
      <c r="H980" s="3">
        <v>62000000</v>
      </c>
      <c r="I980" s="2">
        <v>101</v>
      </c>
      <c r="J980" s="2">
        <v>0</v>
      </c>
      <c r="K980" s="2">
        <v>0</v>
      </c>
      <c r="L980" s="2">
        <v>0</v>
      </c>
      <c r="M980" s="3">
        <v>26820000</v>
      </c>
      <c r="N980" s="3">
        <v>10970000</v>
      </c>
      <c r="O980" s="3">
        <v>16080000</v>
      </c>
      <c r="P980" s="3">
        <v>9010000</v>
      </c>
      <c r="Q980" s="3">
        <v>5260000</v>
      </c>
      <c r="R980" s="3">
        <v>3710000</v>
      </c>
      <c r="S980" s="3">
        <v>1190000</v>
      </c>
      <c r="T980" s="2">
        <v>0</v>
      </c>
      <c r="U980" s="2">
        <v>0</v>
      </c>
    </row>
    <row r="981" spans="1:21" hidden="1">
      <c r="A981" s="2" t="s">
        <v>1013</v>
      </c>
      <c r="B981" s="2">
        <v>48</v>
      </c>
      <c r="C981" s="2" t="s">
        <v>34</v>
      </c>
      <c r="D981" s="2" t="s">
        <v>27</v>
      </c>
      <c r="E981" s="2" t="s">
        <v>24</v>
      </c>
      <c r="F981" s="2" t="s">
        <v>25</v>
      </c>
      <c r="G981" s="3">
        <v>9900000</v>
      </c>
      <c r="H981" s="3">
        <v>55000000</v>
      </c>
      <c r="I981" s="2">
        <v>98</v>
      </c>
      <c r="J981" s="2">
        <v>3</v>
      </c>
      <c r="K981" s="2">
        <v>0</v>
      </c>
      <c r="L981" s="2">
        <v>0</v>
      </c>
      <c r="M981" s="3">
        <v>17230000</v>
      </c>
      <c r="N981" s="3">
        <v>23090000</v>
      </c>
      <c r="O981" s="3">
        <v>28100000</v>
      </c>
      <c r="P981" s="3">
        <v>900000</v>
      </c>
      <c r="Q981" s="3">
        <v>5130000</v>
      </c>
      <c r="R981" s="3">
        <v>25540000</v>
      </c>
      <c r="S981" s="3">
        <v>1610000</v>
      </c>
      <c r="T981" s="2">
        <v>1</v>
      </c>
      <c r="U981" s="2">
        <v>0</v>
      </c>
    </row>
    <row r="982" spans="1:21" hidden="1">
      <c r="A982" s="2" t="s">
        <v>1014</v>
      </c>
      <c r="B982" s="2">
        <v>35</v>
      </c>
      <c r="C982" s="2" t="s">
        <v>34</v>
      </c>
      <c r="D982" s="2" t="s">
        <v>27</v>
      </c>
      <c r="E982" s="2" t="s">
        <v>24</v>
      </c>
      <c r="F982" s="2" t="s">
        <v>48</v>
      </c>
      <c r="G982" s="3">
        <v>13700000</v>
      </c>
      <c r="H982" s="3">
        <v>56000000</v>
      </c>
      <c r="I982" s="2">
        <v>111</v>
      </c>
      <c r="J982" s="2">
        <v>0</v>
      </c>
      <c r="K982" s="2">
        <v>0</v>
      </c>
      <c r="L982" s="2">
        <v>0</v>
      </c>
      <c r="M982" s="3">
        <v>8530000</v>
      </c>
      <c r="N982" s="3">
        <v>13120000</v>
      </c>
      <c r="O982" s="3">
        <v>12010000</v>
      </c>
      <c r="P982" s="3">
        <v>2350000</v>
      </c>
      <c r="Q982" s="3">
        <v>3130000</v>
      </c>
      <c r="R982" s="3">
        <v>9730000</v>
      </c>
      <c r="S982" s="3">
        <v>4070000</v>
      </c>
      <c r="T982" s="2">
        <v>0</v>
      </c>
      <c r="U982" s="2">
        <v>0</v>
      </c>
    </row>
    <row r="983" spans="1:21" hidden="1">
      <c r="A983" s="2" t="s">
        <v>1015</v>
      </c>
      <c r="B983" s="2">
        <v>25</v>
      </c>
      <c r="C983" s="2" t="s">
        <v>22</v>
      </c>
      <c r="D983" s="2" t="s">
        <v>27</v>
      </c>
      <c r="E983" s="2" t="s">
        <v>38</v>
      </c>
      <c r="F983" s="2" t="s">
        <v>28</v>
      </c>
      <c r="G983" s="3">
        <v>7900000</v>
      </c>
      <c r="H983" s="3">
        <v>30000000</v>
      </c>
      <c r="I983" s="2">
        <v>26</v>
      </c>
      <c r="J983" s="2">
        <v>0</v>
      </c>
      <c r="K983" s="2">
        <v>0</v>
      </c>
      <c r="L983" s="2">
        <v>0</v>
      </c>
      <c r="M983" s="3">
        <v>6960000</v>
      </c>
      <c r="N983" s="3">
        <v>3210000</v>
      </c>
      <c r="O983" s="3">
        <v>6500000</v>
      </c>
      <c r="P983" s="3">
        <v>2950000</v>
      </c>
      <c r="Q983" s="3">
        <v>1750000</v>
      </c>
      <c r="R983" s="3">
        <v>3830000</v>
      </c>
      <c r="S983" s="3">
        <v>1580000</v>
      </c>
      <c r="T983" s="2">
        <v>1</v>
      </c>
      <c r="U983" s="2">
        <v>0</v>
      </c>
    </row>
    <row r="984" spans="1:21" hidden="1">
      <c r="A984" s="2" t="s">
        <v>1016</v>
      </c>
      <c r="B984" s="2">
        <v>39</v>
      </c>
      <c r="C984" s="2" t="s">
        <v>34</v>
      </c>
      <c r="D984" s="2" t="s">
        <v>27</v>
      </c>
      <c r="E984" s="2" t="s">
        <v>38</v>
      </c>
      <c r="F984" s="2" t="s">
        <v>28</v>
      </c>
      <c r="G984" s="3">
        <v>11200000</v>
      </c>
      <c r="H984" s="3">
        <v>69000000</v>
      </c>
      <c r="I984" s="2">
        <v>114</v>
      </c>
      <c r="J984" s="2">
        <v>0</v>
      </c>
      <c r="K984" s="2">
        <v>0</v>
      </c>
      <c r="L984" s="2">
        <v>0</v>
      </c>
      <c r="M984" s="3">
        <v>15390000</v>
      </c>
      <c r="N984" s="3">
        <v>20940000</v>
      </c>
      <c r="O984" s="3">
        <v>25000000</v>
      </c>
      <c r="P984" s="3">
        <v>7990000</v>
      </c>
      <c r="Q984" s="3">
        <v>9760000</v>
      </c>
      <c r="R984" s="3">
        <v>15170000</v>
      </c>
      <c r="S984" s="3">
        <v>4170000</v>
      </c>
      <c r="T984" s="2">
        <v>0</v>
      </c>
      <c r="U984" s="2">
        <v>0</v>
      </c>
    </row>
    <row r="985" spans="1:21" hidden="1">
      <c r="A985" s="2" t="s">
        <v>1017</v>
      </c>
      <c r="B985" s="2">
        <v>21</v>
      </c>
      <c r="C985" s="2" t="s">
        <v>34</v>
      </c>
      <c r="D985" s="2" t="s">
        <v>23</v>
      </c>
      <c r="E985" s="2" t="s">
        <v>38</v>
      </c>
      <c r="F985" s="2" t="s">
        <v>48</v>
      </c>
      <c r="G985" s="3">
        <v>10300000</v>
      </c>
      <c r="H985" s="3">
        <v>23000000</v>
      </c>
      <c r="I985" s="2">
        <v>32</v>
      </c>
      <c r="J985" s="2">
        <v>0</v>
      </c>
      <c r="K985" s="2">
        <v>0</v>
      </c>
      <c r="L985" s="2">
        <v>1</v>
      </c>
      <c r="M985" s="3">
        <v>12800000</v>
      </c>
      <c r="N985" s="3">
        <v>11210000</v>
      </c>
      <c r="O985" s="3">
        <v>11440000</v>
      </c>
      <c r="P985" s="3">
        <v>3990000</v>
      </c>
      <c r="Q985" s="3">
        <v>3650000</v>
      </c>
      <c r="R985" s="3">
        <v>2680000</v>
      </c>
      <c r="S985" s="3">
        <v>400000</v>
      </c>
      <c r="T985" s="2">
        <v>1</v>
      </c>
      <c r="U985" s="2">
        <v>0</v>
      </c>
    </row>
    <row r="986" spans="1:21" hidden="1">
      <c r="A986" s="2" t="s">
        <v>1018</v>
      </c>
      <c r="B986" s="2">
        <v>41</v>
      </c>
      <c r="C986" s="2" t="s">
        <v>34</v>
      </c>
      <c r="D986" s="2" t="s">
        <v>27</v>
      </c>
      <c r="E986" s="2" t="s">
        <v>24</v>
      </c>
      <c r="F986" s="2" t="s">
        <v>28</v>
      </c>
      <c r="G986" s="3">
        <v>9100000</v>
      </c>
      <c r="H986" s="3">
        <v>61000000</v>
      </c>
      <c r="I986" s="2">
        <v>112</v>
      </c>
      <c r="J986" s="2">
        <v>3</v>
      </c>
      <c r="K986" s="2">
        <v>2</v>
      </c>
      <c r="L986" s="2">
        <v>3</v>
      </c>
      <c r="M986" s="3">
        <v>30700000</v>
      </c>
      <c r="N986" s="3">
        <v>25080000</v>
      </c>
      <c r="O986" s="3">
        <v>20910000</v>
      </c>
      <c r="P986" s="3">
        <v>2590000</v>
      </c>
      <c r="Q986" s="3">
        <v>2500000</v>
      </c>
      <c r="R986" s="3">
        <v>3810000</v>
      </c>
      <c r="S986" s="3">
        <v>2000000</v>
      </c>
      <c r="T986" s="2">
        <v>3</v>
      </c>
      <c r="U986" s="2">
        <v>1</v>
      </c>
    </row>
    <row r="987" spans="1:21" hidden="1">
      <c r="A987" s="2" t="s">
        <v>1019</v>
      </c>
      <c r="B987" s="2">
        <v>38</v>
      </c>
      <c r="C987" s="2" t="s">
        <v>34</v>
      </c>
      <c r="D987" s="2" t="s">
        <v>23</v>
      </c>
      <c r="E987" s="2" t="s">
        <v>38</v>
      </c>
      <c r="F987" s="2" t="s">
        <v>31</v>
      </c>
      <c r="G987" s="3">
        <v>7900000</v>
      </c>
      <c r="H987" s="3">
        <v>31000000</v>
      </c>
      <c r="I987" s="2">
        <v>78</v>
      </c>
      <c r="J987" s="2">
        <v>1</v>
      </c>
      <c r="K987" s="2">
        <v>0</v>
      </c>
      <c r="L987" s="2">
        <v>0</v>
      </c>
      <c r="M987" s="3">
        <v>3020000</v>
      </c>
      <c r="N987" s="3">
        <v>10190000</v>
      </c>
      <c r="O987" s="3">
        <v>16400000</v>
      </c>
      <c r="P987" s="3">
        <v>580000</v>
      </c>
      <c r="Q987" s="3">
        <v>10240000</v>
      </c>
      <c r="R987" s="3">
        <v>15420000</v>
      </c>
      <c r="S987" s="3">
        <v>3280000</v>
      </c>
      <c r="T987" s="2">
        <v>1</v>
      </c>
      <c r="U987" s="2">
        <v>0</v>
      </c>
    </row>
    <row r="988" spans="1:21" hidden="1">
      <c r="A988" s="2" t="s">
        <v>1020</v>
      </c>
      <c r="B988" s="2">
        <v>21</v>
      </c>
      <c r="C988" s="2" t="s">
        <v>22</v>
      </c>
      <c r="D988" s="2" t="s">
        <v>27</v>
      </c>
      <c r="E988" s="2" t="s">
        <v>38</v>
      </c>
      <c r="F988" s="2" t="s">
        <v>28</v>
      </c>
      <c r="G988" s="3">
        <v>7400000</v>
      </c>
      <c r="H988" s="3">
        <v>24000000</v>
      </c>
      <c r="I988" s="2">
        <v>5</v>
      </c>
      <c r="J988" s="2">
        <v>0</v>
      </c>
      <c r="K988" s="2">
        <v>0</v>
      </c>
      <c r="L988" s="2">
        <v>0</v>
      </c>
      <c r="M988" s="3">
        <v>5890000</v>
      </c>
      <c r="N988" s="3">
        <v>11390000</v>
      </c>
      <c r="O988" s="3">
        <v>9810000</v>
      </c>
      <c r="P988" s="3">
        <v>2000000</v>
      </c>
      <c r="Q988" s="3">
        <v>6140000</v>
      </c>
      <c r="R988" s="3">
        <v>8250000</v>
      </c>
      <c r="S988" s="3">
        <v>540000</v>
      </c>
      <c r="T988" s="2">
        <v>0</v>
      </c>
      <c r="U988" s="2">
        <v>0</v>
      </c>
    </row>
    <row r="989" spans="1:21" hidden="1">
      <c r="A989" s="2" t="s">
        <v>1021</v>
      </c>
      <c r="B989" s="2">
        <v>21</v>
      </c>
      <c r="C989" s="2" t="s">
        <v>22</v>
      </c>
      <c r="D989" s="2" t="s">
        <v>27</v>
      </c>
      <c r="E989" s="2" t="s">
        <v>24</v>
      </c>
      <c r="F989" s="2" t="s">
        <v>28</v>
      </c>
      <c r="G989" s="3">
        <v>6500000</v>
      </c>
      <c r="H989" s="3">
        <v>24000000</v>
      </c>
      <c r="I989" s="2">
        <v>10</v>
      </c>
      <c r="J989" s="2">
        <v>0</v>
      </c>
      <c r="K989" s="2">
        <v>0</v>
      </c>
      <c r="L989" s="2">
        <v>0</v>
      </c>
      <c r="M989" s="3">
        <v>11180000</v>
      </c>
      <c r="N989" s="3">
        <v>8950000</v>
      </c>
      <c r="O989" s="3">
        <v>8840000</v>
      </c>
      <c r="P989" s="3">
        <v>3190000</v>
      </c>
      <c r="Q989" s="3">
        <v>3220000</v>
      </c>
      <c r="R989" s="3">
        <v>4730000</v>
      </c>
      <c r="S989" s="3">
        <v>1460000</v>
      </c>
      <c r="T989" s="2">
        <v>0</v>
      </c>
      <c r="U989" s="2">
        <v>0</v>
      </c>
    </row>
    <row r="990" spans="1:21" hidden="1">
      <c r="A990" s="2" t="s">
        <v>1022</v>
      </c>
      <c r="B990" s="2">
        <v>43</v>
      </c>
      <c r="C990" s="2" t="s">
        <v>34</v>
      </c>
      <c r="D990" s="2" t="s">
        <v>30</v>
      </c>
      <c r="E990" s="2" t="s">
        <v>31</v>
      </c>
      <c r="F990" s="2" t="s">
        <v>31</v>
      </c>
      <c r="G990" s="3">
        <v>5000000</v>
      </c>
      <c r="H990" s="3">
        <v>20000000</v>
      </c>
      <c r="I990" s="2">
        <v>142</v>
      </c>
      <c r="J990" s="2">
        <v>0</v>
      </c>
      <c r="K990" s="2">
        <v>0</v>
      </c>
      <c r="L990" s="2">
        <v>0</v>
      </c>
      <c r="M990" s="3">
        <v>6600000</v>
      </c>
      <c r="N990" s="3">
        <v>12710000</v>
      </c>
      <c r="O990" s="3">
        <v>13080000</v>
      </c>
      <c r="P990" s="3">
        <v>2490000</v>
      </c>
      <c r="Q990" s="3">
        <v>3710000</v>
      </c>
      <c r="R990" s="3">
        <v>4360000</v>
      </c>
      <c r="S990" s="3">
        <v>830000</v>
      </c>
      <c r="T990" s="2">
        <v>0</v>
      </c>
      <c r="U990" s="2">
        <v>0</v>
      </c>
    </row>
    <row r="991" spans="1:21" hidden="1">
      <c r="A991" s="2" t="s">
        <v>1023</v>
      </c>
      <c r="B991" s="2">
        <v>42</v>
      </c>
      <c r="C991" s="2" t="s">
        <v>22</v>
      </c>
      <c r="D991" s="2" t="s">
        <v>27</v>
      </c>
      <c r="E991" s="2" t="s">
        <v>24</v>
      </c>
      <c r="F991" s="2" t="s">
        <v>48</v>
      </c>
      <c r="G991" s="3">
        <v>10000000</v>
      </c>
      <c r="H991" s="3">
        <v>41000000</v>
      </c>
      <c r="I991" s="2">
        <v>204</v>
      </c>
      <c r="J991" s="2">
        <v>0</v>
      </c>
      <c r="K991" s="2">
        <v>0</v>
      </c>
      <c r="L991" s="2">
        <v>0</v>
      </c>
      <c r="M991" s="3">
        <v>13150000</v>
      </c>
      <c r="N991" s="3">
        <v>15390000</v>
      </c>
      <c r="O991" s="3">
        <v>21070000</v>
      </c>
      <c r="P991" s="3">
        <v>5810000</v>
      </c>
      <c r="Q991" s="3">
        <v>5780000</v>
      </c>
      <c r="R991" s="3">
        <v>11160000</v>
      </c>
      <c r="S991" s="3">
        <v>2100000</v>
      </c>
      <c r="T991" s="2">
        <v>0</v>
      </c>
      <c r="U991" s="2">
        <v>0</v>
      </c>
    </row>
    <row r="992" spans="1:21" hidden="1">
      <c r="A992" s="2" t="s">
        <v>1024</v>
      </c>
      <c r="B992" s="2">
        <v>28</v>
      </c>
      <c r="C992" s="2" t="s">
        <v>34</v>
      </c>
      <c r="D992" s="2" t="s">
        <v>30</v>
      </c>
      <c r="E992" s="2" t="s">
        <v>24</v>
      </c>
      <c r="F992" s="2" t="s">
        <v>31</v>
      </c>
      <c r="G992" s="3">
        <v>9000000</v>
      </c>
      <c r="H992" s="3">
        <v>40000000</v>
      </c>
      <c r="I992" s="2">
        <v>49</v>
      </c>
      <c r="J992" s="2">
        <v>2</v>
      </c>
      <c r="K992" s="2">
        <v>1</v>
      </c>
      <c r="L992" s="2">
        <v>1</v>
      </c>
      <c r="M992" s="3">
        <v>18720000</v>
      </c>
      <c r="N992" s="3">
        <v>15990000</v>
      </c>
      <c r="O992" s="3">
        <v>12830000</v>
      </c>
      <c r="P992" s="3">
        <v>510000</v>
      </c>
      <c r="Q992" s="3">
        <v>1060000</v>
      </c>
      <c r="R992" s="3">
        <v>2070000</v>
      </c>
      <c r="S992" s="3">
        <v>1490000</v>
      </c>
      <c r="T992" s="2">
        <v>3</v>
      </c>
      <c r="U992" s="2">
        <v>1</v>
      </c>
    </row>
    <row r="993" spans="1:21" hidden="1">
      <c r="A993" s="2" t="s">
        <v>1025</v>
      </c>
      <c r="B993" s="2">
        <v>39</v>
      </c>
      <c r="C993" s="2" t="s">
        <v>34</v>
      </c>
      <c r="D993" s="2" t="s">
        <v>27</v>
      </c>
      <c r="E993" s="2" t="s">
        <v>24</v>
      </c>
      <c r="F993" s="2" t="s">
        <v>28</v>
      </c>
      <c r="G993" s="3">
        <v>12000000</v>
      </c>
      <c r="H993" s="3">
        <v>69000000</v>
      </c>
      <c r="I993" s="2">
        <v>142</v>
      </c>
      <c r="J993" s="2">
        <v>0</v>
      </c>
      <c r="K993" s="2">
        <v>0</v>
      </c>
      <c r="L993" s="2">
        <v>0</v>
      </c>
      <c r="M993" s="3">
        <v>31090000</v>
      </c>
      <c r="N993" s="3">
        <v>40430000</v>
      </c>
      <c r="O993" s="3">
        <v>46310000</v>
      </c>
      <c r="P993" s="3">
        <v>17790000</v>
      </c>
      <c r="Q993" s="3">
        <v>18460000</v>
      </c>
      <c r="R993" s="3">
        <v>17980000</v>
      </c>
      <c r="S993" s="3">
        <v>3660000</v>
      </c>
      <c r="T993" s="2">
        <v>1</v>
      </c>
      <c r="U993" s="2">
        <v>0</v>
      </c>
    </row>
    <row r="994" spans="1:21" hidden="1">
      <c r="A994" s="2" t="s">
        <v>1026</v>
      </c>
      <c r="B994" s="2">
        <v>33</v>
      </c>
      <c r="C994" s="2" t="s">
        <v>22</v>
      </c>
      <c r="D994" s="2" t="s">
        <v>23</v>
      </c>
      <c r="E994" s="2" t="s">
        <v>24</v>
      </c>
      <c r="F994" s="2" t="s">
        <v>28</v>
      </c>
      <c r="G994" s="3">
        <v>12700000</v>
      </c>
      <c r="H994" s="3">
        <v>61000000</v>
      </c>
      <c r="I994" s="2">
        <v>109</v>
      </c>
      <c r="J994" s="2">
        <v>0</v>
      </c>
      <c r="K994" s="2">
        <v>0</v>
      </c>
      <c r="L994" s="2">
        <v>0</v>
      </c>
      <c r="M994" s="3">
        <v>16110000</v>
      </c>
      <c r="N994" s="3">
        <v>17740000</v>
      </c>
      <c r="O994" s="3">
        <v>26700000</v>
      </c>
      <c r="P994" s="3">
        <v>4920000</v>
      </c>
      <c r="Q994" s="3">
        <v>9550000</v>
      </c>
      <c r="R994" s="3">
        <v>5800000</v>
      </c>
      <c r="S994" s="3">
        <v>440000</v>
      </c>
      <c r="T994" s="2">
        <v>0</v>
      </c>
      <c r="U994" s="2">
        <v>0</v>
      </c>
    </row>
    <row r="995" spans="1:21" hidden="1">
      <c r="A995" s="2" t="s">
        <v>1027</v>
      </c>
      <c r="B995" s="2">
        <v>21</v>
      </c>
      <c r="C995" s="2" t="s">
        <v>22</v>
      </c>
      <c r="D995" s="2" t="s">
        <v>23</v>
      </c>
      <c r="E995" s="2" t="s">
        <v>38</v>
      </c>
      <c r="F995" s="2" t="s">
        <v>31</v>
      </c>
      <c r="G995" s="3">
        <v>8800000</v>
      </c>
      <c r="H995" s="3">
        <v>47000000</v>
      </c>
      <c r="I995" s="2">
        <v>33</v>
      </c>
      <c r="J995" s="2">
        <v>1</v>
      </c>
      <c r="K995" s="2">
        <v>3</v>
      </c>
      <c r="L995" s="2">
        <v>0</v>
      </c>
      <c r="M995" s="3">
        <v>31480000</v>
      </c>
      <c r="N995" s="3">
        <v>34930000</v>
      </c>
      <c r="O995" s="3">
        <v>23670000</v>
      </c>
      <c r="P995" s="3">
        <v>12350000</v>
      </c>
      <c r="Q995" s="3">
        <v>670000</v>
      </c>
      <c r="R995" s="3">
        <v>5230000</v>
      </c>
      <c r="S995" s="3">
        <v>5200000</v>
      </c>
      <c r="T995" s="2">
        <v>3</v>
      </c>
      <c r="U995" s="2">
        <v>1</v>
      </c>
    </row>
    <row r="996" spans="1:21" hidden="1">
      <c r="A996" s="2" t="s">
        <v>1028</v>
      </c>
      <c r="B996" s="2">
        <v>23</v>
      </c>
      <c r="C996" s="2" t="s">
        <v>34</v>
      </c>
      <c r="D996" s="2" t="s">
        <v>23</v>
      </c>
      <c r="E996" s="2" t="s">
        <v>38</v>
      </c>
      <c r="F996" s="2" t="s">
        <v>28</v>
      </c>
      <c r="G996" s="3">
        <v>8400000</v>
      </c>
      <c r="H996" s="3">
        <v>56000000</v>
      </c>
      <c r="I996" s="2">
        <v>18</v>
      </c>
      <c r="J996" s="2">
        <v>0</v>
      </c>
      <c r="K996" s="2">
        <v>0</v>
      </c>
      <c r="L996" s="2">
        <v>3</v>
      </c>
      <c r="M996" s="3">
        <v>36640000</v>
      </c>
      <c r="N996" s="3">
        <v>44460000</v>
      </c>
      <c r="O996" s="3">
        <v>36220000</v>
      </c>
      <c r="P996" s="3">
        <v>13760000</v>
      </c>
      <c r="Q996" s="3">
        <v>7630000</v>
      </c>
      <c r="R996" s="3">
        <v>4610000</v>
      </c>
      <c r="S996" s="3">
        <v>2180000</v>
      </c>
      <c r="T996" s="2">
        <v>1</v>
      </c>
      <c r="U996" s="2">
        <v>1</v>
      </c>
    </row>
    <row r="997" spans="1:21" hidden="1">
      <c r="A997" s="2" t="s">
        <v>1029</v>
      </c>
      <c r="B997" s="2">
        <v>41</v>
      </c>
      <c r="C997" s="2" t="s">
        <v>34</v>
      </c>
      <c r="D997" s="2" t="s">
        <v>27</v>
      </c>
      <c r="E997" s="2" t="s">
        <v>24</v>
      </c>
      <c r="F997" s="2" t="s">
        <v>28</v>
      </c>
      <c r="G997" s="3">
        <v>11000000</v>
      </c>
      <c r="H997" s="3">
        <v>54000000</v>
      </c>
      <c r="I997" s="2">
        <v>49</v>
      </c>
      <c r="J997" s="2">
        <v>3</v>
      </c>
      <c r="K997" s="2">
        <v>3</v>
      </c>
      <c r="L997" s="2">
        <v>3</v>
      </c>
      <c r="M997" s="3">
        <v>40340000</v>
      </c>
      <c r="N997" s="3">
        <v>44890000</v>
      </c>
      <c r="O997" s="3">
        <v>43480000</v>
      </c>
      <c r="P997" s="3">
        <v>690000</v>
      </c>
      <c r="Q997" s="3">
        <v>1050000</v>
      </c>
      <c r="R997" s="3">
        <v>790000</v>
      </c>
      <c r="S997" s="3">
        <v>5090000</v>
      </c>
      <c r="T997" s="2">
        <v>3</v>
      </c>
      <c r="U997" s="2">
        <v>1</v>
      </c>
    </row>
    <row r="998" spans="1:21" hidden="1">
      <c r="A998" s="2" t="s">
        <v>1030</v>
      </c>
      <c r="B998" s="2">
        <v>58</v>
      </c>
      <c r="C998" s="2" t="s">
        <v>22</v>
      </c>
      <c r="D998" s="2" t="s">
        <v>23</v>
      </c>
      <c r="E998" s="2" t="s">
        <v>24</v>
      </c>
      <c r="F998" s="2" t="s">
        <v>48</v>
      </c>
      <c r="G998" s="3">
        <v>16700000</v>
      </c>
      <c r="H998" s="3">
        <v>48000000</v>
      </c>
      <c r="I998" s="2">
        <v>146</v>
      </c>
      <c r="J998" s="2">
        <v>0</v>
      </c>
      <c r="K998" s="2">
        <v>0</v>
      </c>
      <c r="L998" s="2">
        <v>1</v>
      </c>
      <c r="M998" s="3">
        <v>26680000</v>
      </c>
      <c r="N998" s="3">
        <v>36780000</v>
      </c>
      <c r="O998" s="3">
        <v>41580000</v>
      </c>
      <c r="P998" s="3">
        <v>5770000</v>
      </c>
      <c r="Q998" s="3">
        <v>3320000</v>
      </c>
      <c r="R998" s="3">
        <v>19430000</v>
      </c>
      <c r="S998" s="3">
        <v>450000</v>
      </c>
      <c r="T998" s="2">
        <v>1</v>
      </c>
      <c r="U998" s="2">
        <v>1</v>
      </c>
    </row>
    <row r="999" spans="1:21" hidden="1">
      <c r="A999" s="2" t="s">
        <v>1031</v>
      </c>
      <c r="B999" s="2">
        <v>60</v>
      </c>
      <c r="C999" s="2" t="s">
        <v>34</v>
      </c>
      <c r="D999" s="2" t="s">
        <v>30</v>
      </c>
      <c r="E999" s="2" t="s">
        <v>24</v>
      </c>
      <c r="F999" s="2" t="s">
        <v>28</v>
      </c>
      <c r="G999" s="3">
        <v>6600000</v>
      </c>
      <c r="H999" s="3">
        <v>33000000</v>
      </c>
      <c r="I999" s="2">
        <v>107</v>
      </c>
      <c r="J999" s="2">
        <v>0</v>
      </c>
      <c r="K999" s="2">
        <v>0</v>
      </c>
      <c r="L999" s="2">
        <v>0</v>
      </c>
      <c r="M999" s="3">
        <v>21830000</v>
      </c>
      <c r="N999" s="3">
        <v>19220000</v>
      </c>
      <c r="O999" s="3">
        <v>11860000</v>
      </c>
      <c r="P999" s="3">
        <v>1860000</v>
      </c>
      <c r="Q999" s="3">
        <v>3910000</v>
      </c>
      <c r="R999" s="3">
        <v>3690000</v>
      </c>
      <c r="S999" s="3">
        <v>1020000</v>
      </c>
      <c r="T999" s="2">
        <v>0</v>
      </c>
      <c r="U999" s="2">
        <v>0</v>
      </c>
    </row>
    <row r="1000" spans="1:21" hidden="1">
      <c r="A1000" s="2" t="s">
        <v>1032</v>
      </c>
      <c r="B1000" s="2">
        <v>21</v>
      </c>
      <c r="C1000" s="2" t="s">
        <v>34</v>
      </c>
      <c r="D1000" s="2" t="s">
        <v>30</v>
      </c>
      <c r="E1000" s="2" t="s">
        <v>24</v>
      </c>
      <c r="F1000" s="2" t="s">
        <v>28</v>
      </c>
      <c r="G1000" s="3">
        <v>5000000</v>
      </c>
      <c r="H1000" s="3">
        <v>20000000</v>
      </c>
      <c r="I1000" s="2">
        <v>10</v>
      </c>
      <c r="J1000" s="2">
        <v>0</v>
      </c>
      <c r="K1000" s="2">
        <v>0</v>
      </c>
      <c r="L1000" s="2">
        <v>0</v>
      </c>
      <c r="M1000" s="3">
        <v>18770000</v>
      </c>
      <c r="N1000" s="3">
        <v>15060000</v>
      </c>
      <c r="O1000" s="3">
        <v>16440000</v>
      </c>
      <c r="P1000" s="3">
        <v>8680000</v>
      </c>
      <c r="Q1000" s="3">
        <v>2720000</v>
      </c>
      <c r="R1000" s="3">
        <v>2410000</v>
      </c>
      <c r="S1000" s="3">
        <v>1080000</v>
      </c>
      <c r="T1000" s="2">
        <v>0</v>
      </c>
      <c r="U1000" s="2">
        <v>1</v>
      </c>
    </row>
    <row r="1001" spans="1:21" hidden="1">
      <c r="A1001" s="2" t="s">
        <v>1033</v>
      </c>
      <c r="B1001" s="2">
        <v>32</v>
      </c>
      <c r="C1001" s="2" t="s">
        <v>34</v>
      </c>
      <c r="D1001" s="2" t="s">
        <v>23</v>
      </c>
      <c r="E1001" s="2" t="s">
        <v>24</v>
      </c>
      <c r="F1001" s="2" t="s">
        <v>48</v>
      </c>
      <c r="G1001" s="3">
        <v>17400000</v>
      </c>
      <c r="H1001" s="3">
        <v>53000000</v>
      </c>
      <c r="I1001" s="2">
        <v>34</v>
      </c>
      <c r="J1001" s="2">
        <v>0</v>
      </c>
      <c r="K1001" s="2">
        <v>0</v>
      </c>
      <c r="L1001" s="2">
        <v>0</v>
      </c>
      <c r="M1001" s="3">
        <v>10940000</v>
      </c>
      <c r="N1001" s="3">
        <v>2160000</v>
      </c>
      <c r="O1001" s="3">
        <v>5360000</v>
      </c>
      <c r="P1001" s="3">
        <v>10820000</v>
      </c>
      <c r="Q1001" s="3">
        <v>920000</v>
      </c>
      <c r="R1001" s="3">
        <v>3040000</v>
      </c>
      <c r="S1001" s="3">
        <v>520000</v>
      </c>
      <c r="T1001" s="2">
        <v>0</v>
      </c>
      <c r="U1001" s="2">
        <v>0</v>
      </c>
    </row>
    <row r="1002" spans="1:21" hidden="1">
      <c r="A1002" s="2" t="s">
        <v>1034</v>
      </c>
      <c r="B1002" s="2">
        <v>41</v>
      </c>
      <c r="C1002" s="2" t="s">
        <v>34</v>
      </c>
      <c r="D1002" s="2" t="s">
        <v>46</v>
      </c>
      <c r="E1002" s="2" t="s">
        <v>24</v>
      </c>
      <c r="F1002" s="2" t="s">
        <v>48</v>
      </c>
      <c r="G1002" s="3">
        <v>18500000</v>
      </c>
      <c r="H1002" s="3">
        <v>82000000</v>
      </c>
      <c r="I1002" s="2">
        <v>100</v>
      </c>
      <c r="J1002" s="2">
        <v>0</v>
      </c>
      <c r="K1002" s="2">
        <v>0</v>
      </c>
      <c r="L1002" s="2">
        <v>0</v>
      </c>
      <c r="M1002" s="3">
        <v>33240000</v>
      </c>
      <c r="N1002" s="3">
        <v>34920000</v>
      </c>
      <c r="O1002" s="3">
        <v>32000000</v>
      </c>
      <c r="P1002" s="3">
        <v>7970000</v>
      </c>
      <c r="Q1002" s="3">
        <v>9140000</v>
      </c>
      <c r="R1002" s="3">
        <v>31120000</v>
      </c>
      <c r="S1002" s="3">
        <v>1750000</v>
      </c>
      <c r="T1002" s="2">
        <v>0</v>
      </c>
      <c r="U1002" s="2">
        <v>0</v>
      </c>
    </row>
    <row r="1003" spans="1:21" hidden="1">
      <c r="A1003" s="2" t="s">
        <v>1035</v>
      </c>
      <c r="B1003" s="2">
        <v>27</v>
      </c>
      <c r="C1003" s="2" t="s">
        <v>34</v>
      </c>
      <c r="D1003" s="2" t="s">
        <v>27</v>
      </c>
      <c r="E1003" s="2" t="s">
        <v>38</v>
      </c>
      <c r="F1003" s="2" t="s">
        <v>28</v>
      </c>
      <c r="G1003" s="3">
        <v>7300000</v>
      </c>
      <c r="H1003" s="3">
        <v>35000000</v>
      </c>
      <c r="I1003" s="2">
        <v>58</v>
      </c>
      <c r="J1003" s="2">
        <v>0</v>
      </c>
      <c r="K1003" s="2">
        <v>0</v>
      </c>
      <c r="L1003" s="2">
        <v>0</v>
      </c>
      <c r="M1003" s="3">
        <v>9570000</v>
      </c>
      <c r="N1003" s="3">
        <v>9050000</v>
      </c>
      <c r="O1003" s="3">
        <v>9790000</v>
      </c>
      <c r="P1003" s="3">
        <v>5540000</v>
      </c>
      <c r="Q1003" s="3">
        <v>4500000</v>
      </c>
      <c r="R1003" s="3">
        <v>8640000</v>
      </c>
      <c r="S1003" s="3">
        <v>1110000</v>
      </c>
      <c r="T1003" s="2">
        <v>0</v>
      </c>
      <c r="U1003" s="2">
        <v>0</v>
      </c>
    </row>
    <row r="1004" spans="1:21" hidden="1">
      <c r="A1004" s="2" t="s">
        <v>1036</v>
      </c>
      <c r="B1004" s="2">
        <v>43</v>
      </c>
      <c r="C1004" s="2" t="s">
        <v>34</v>
      </c>
      <c r="D1004" s="2" t="s">
        <v>27</v>
      </c>
      <c r="E1004" s="2" t="s">
        <v>24</v>
      </c>
      <c r="F1004" s="2" t="s">
        <v>25</v>
      </c>
      <c r="G1004" s="3">
        <v>9800000</v>
      </c>
      <c r="H1004" s="3">
        <v>52000000</v>
      </c>
      <c r="I1004" s="2">
        <v>101</v>
      </c>
      <c r="J1004" s="2">
        <v>0</v>
      </c>
      <c r="K1004" s="2">
        <v>0</v>
      </c>
      <c r="L1004" s="2">
        <v>0</v>
      </c>
      <c r="M1004" s="3">
        <v>7490000</v>
      </c>
      <c r="N1004" s="3">
        <v>100000</v>
      </c>
      <c r="O1004" s="3">
        <v>1110000</v>
      </c>
      <c r="P1004" s="3">
        <v>4520000</v>
      </c>
      <c r="Q1004" s="3">
        <v>100000</v>
      </c>
      <c r="R1004" s="3">
        <v>600000</v>
      </c>
      <c r="S1004" s="3">
        <v>270000</v>
      </c>
      <c r="T1004" s="2">
        <v>0</v>
      </c>
      <c r="U1004" s="2">
        <v>0</v>
      </c>
    </row>
    <row r="1005" spans="1:21" hidden="1">
      <c r="A1005" s="2" t="s">
        <v>1037</v>
      </c>
      <c r="B1005" s="2">
        <v>40</v>
      </c>
      <c r="C1005" s="2" t="s">
        <v>34</v>
      </c>
      <c r="D1005" s="2" t="s">
        <v>27</v>
      </c>
      <c r="E1005" s="2" t="s">
        <v>24</v>
      </c>
      <c r="F1005" s="2" t="s">
        <v>25</v>
      </c>
      <c r="G1005" s="3">
        <v>14300000</v>
      </c>
      <c r="H1005" s="3">
        <v>60000000</v>
      </c>
      <c r="I1005" s="2">
        <v>160</v>
      </c>
      <c r="J1005" s="2">
        <v>3</v>
      </c>
      <c r="K1005" s="2">
        <v>3</v>
      </c>
      <c r="L1005" s="2">
        <v>3</v>
      </c>
      <c r="M1005" s="3">
        <v>59170000</v>
      </c>
      <c r="N1005" s="3">
        <v>55590000</v>
      </c>
      <c r="O1005" s="3">
        <v>55520000</v>
      </c>
      <c r="P1005" s="3">
        <v>1220000</v>
      </c>
      <c r="Q1005" s="3">
        <v>1140000</v>
      </c>
      <c r="R1005" s="3">
        <v>820000</v>
      </c>
      <c r="S1005" s="3">
        <v>6880000</v>
      </c>
      <c r="T1005" s="2">
        <v>5</v>
      </c>
      <c r="U1005" s="2">
        <v>1</v>
      </c>
    </row>
    <row r="1006" spans="1:21" hidden="1">
      <c r="A1006" s="2" t="s">
        <v>1038</v>
      </c>
      <c r="B1006" s="2">
        <v>39</v>
      </c>
      <c r="C1006" s="2" t="s">
        <v>34</v>
      </c>
      <c r="D1006" s="2" t="s">
        <v>23</v>
      </c>
      <c r="E1006" s="2" t="s">
        <v>38</v>
      </c>
      <c r="F1006" s="2" t="s">
        <v>41</v>
      </c>
      <c r="G1006" s="3">
        <v>23000000</v>
      </c>
      <c r="H1006" s="3">
        <v>98000000</v>
      </c>
      <c r="I1006" s="2">
        <v>42</v>
      </c>
      <c r="J1006" s="2">
        <v>0</v>
      </c>
      <c r="K1006" s="2">
        <v>0</v>
      </c>
      <c r="L1006" s="2">
        <v>0</v>
      </c>
      <c r="M1006" s="3">
        <v>69920000</v>
      </c>
      <c r="N1006" s="3">
        <v>51400000</v>
      </c>
      <c r="O1006" s="3">
        <v>58560000</v>
      </c>
      <c r="P1006" s="3">
        <v>13060000</v>
      </c>
      <c r="Q1006" s="3">
        <v>20050000</v>
      </c>
      <c r="R1006" s="3">
        <v>22770000</v>
      </c>
      <c r="S1006" s="3">
        <v>5850000</v>
      </c>
      <c r="T1006" s="2">
        <v>1</v>
      </c>
      <c r="U1006" s="2">
        <v>0</v>
      </c>
    </row>
    <row r="1007" spans="1:21" hidden="1">
      <c r="A1007" s="2" t="s">
        <v>1039</v>
      </c>
      <c r="B1007" s="2">
        <v>24</v>
      </c>
      <c r="C1007" s="2" t="s">
        <v>22</v>
      </c>
      <c r="D1007" s="2" t="s">
        <v>30</v>
      </c>
      <c r="E1007" s="2" t="s">
        <v>24</v>
      </c>
      <c r="F1007" s="2" t="s">
        <v>31</v>
      </c>
      <c r="G1007" s="3">
        <v>7400000</v>
      </c>
      <c r="H1007" s="3">
        <v>28000000</v>
      </c>
      <c r="I1007" s="2">
        <v>52</v>
      </c>
      <c r="J1007" s="2">
        <v>0</v>
      </c>
      <c r="K1007" s="2">
        <v>0</v>
      </c>
      <c r="L1007" s="2">
        <v>0</v>
      </c>
      <c r="M1007" s="3">
        <v>16650000</v>
      </c>
      <c r="N1007" s="3">
        <v>19000000</v>
      </c>
      <c r="O1007" s="3">
        <v>18190000</v>
      </c>
      <c r="P1007" s="3">
        <v>4320000</v>
      </c>
      <c r="Q1007" s="3">
        <v>4700000</v>
      </c>
      <c r="R1007" s="3">
        <v>7480000</v>
      </c>
      <c r="S1007" s="3">
        <v>1290000</v>
      </c>
      <c r="T1007" s="2">
        <v>0</v>
      </c>
      <c r="U1007" s="2">
        <v>0</v>
      </c>
    </row>
    <row r="1008" spans="1:21" hidden="1">
      <c r="A1008" s="2" t="s">
        <v>1040</v>
      </c>
      <c r="B1008" s="2">
        <v>30</v>
      </c>
      <c r="C1008" s="2" t="s">
        <v>34</v>
      </c>
      <c r="D1008" s="2" t="s">
        <v>27</v>
      </c>
      <c r="E1008" s="2" t="s">
        <v>24</v>
      </c>
      <c r="F1008" s="2" t="s">
        <v>28</v>
      </c>
      <c r="G1008" s="3">
        <v>9400000</v>
      </c>
      <c r="H1008" s="3">
        <v>40000000</v>
      </c>
      <c r="I1008" s="2">
        <v>95</v>
      </c>
      <c r="J1008" s="2">
        <v>0</v>
      </c>
      <c r="K1008" s="2">
        <v>0</v>
      </c>
      <c r="L1008" s="2">
        <v>0</v>
      </c>
      <c r="M1008" s="3">
        <v>4950000</v>
      </c>
      <c r="N1008" s="3">
        <v>3040000</v>
      </c>
      <c r="O1008" s="3">
        <v>4750000</v>
      </c>
      <c r="P1008" s="3">
        <v>2020000</v>
      </c>
      <c r="Q1008" s="3">
        <v>1510000</v>
      </c>
      <c r="R1008" s="3">
        <v>2440000</v>
      </c>
      <c r="S1008" s="3">
        <v>150000</v>
      </c>
      <c r="T1008" s="2">
        <v>0</v>
      </c>
      <c r="U1008" s="2">
        <v>0</v>
      </c>
    </row>
    <row r="1009" spans="1:21" hidden="1">
      <c r="A1009" s="2" t="s">
        <v>1041</v>
      </c>
      <c r="B1009" s="2">
        <v>43</v>
      </c>
      <c r="C1009" s="2" t="s">
        <v>22</v>
      </c>
      <c r="D1009" s="2" t="s">
        <v>27</v>
      </c>
      <c r="E1009" s="2" t="s">
        <v>24</v>
      </c>
      <c r="F1009" s="2" t="s">
        <v>28</v>
      </c>
      <c r="G1009" s="3">
        <v>8900000</v>
      </c>
      <c r="H1009" s="3">
        <v>37000000</v>
      </c>
      <c r="I1009" s="2">
        <v>89</v>
      </c>
      <c r="J1009" s="2">
        <v>0</v>
      </c>
      <c r="K1009" s="2">
        <v>0</v>
      </c>
      <c r="L1009" s="2">
        <v>0</v>
      </c>
      <c r="M1009" s="3">
        <v>21290000</v>
      </c>
      <c r="N1009" s="3">
        <v>18520000</v>
      </c>
      <c r="O1009" s="3">
        <v>15420000</v>
      </c>
      <c r="P1009" s="3">
        <v>19100000</v>
      </c>
      <c r="Q1009" s="3">
        <v>5780000</v>
      </c>
      <c r="R1009" s="3">
        <v>5680000</v>
      </c>
      <c r="S1009" s="3">
        <v>950000</v>
      </c>
      <c r="T1009" s="2">
        <v>0</v>
      </c>
      <c r="U1009" s="2">
        <v>0</v>
      </c>
    </row>
    <row r="1010" spans="1:21">
      <c r="A1010" s="2" t="s">
        <v>1042</v>
      </c>
      <c r="B1010" s="2">
        <v>42</v>
      </c>
      <c r="C1010" s="2" t="s">
        <v>22</v>
      </c>
      <c r="D1010" s="2" t="s">
        <v>30</v>
      </c>
      <c r="E1010" s="2" t="s">
        <v>24</v>
      </c>
      <c r="F1010" s="2" t="s">
        <v>28</v>
      </c>
      <c r="G1010" s="3">
        <v>6300000</v>
      </c>
      <c r="H1010" s="3">
        <v>39000000</v>
      </c>
      <c r="I1010" s="2">
        <v>151</v>
      </c>
      <c r="J1010" s="2">
        <v>0</v>
      </c>
      <c r="K1010" s="2">
        <v>0</v>
      </c>
      <c r="L1010" s="2">
        <v>0</v>
      </c>
      <c r="M1010" s="3">
        <v>0</v>
      </c>
      <c r="N1010" s="3">
        <v>2260000</v>
      </c>
      <c r="O1010" s="3">
        <v>4200000</v>
      </c>
      <c r="P1010" s="3">
        <v>0</v>
      </c>
      <c r="Q1010" s="3">
        <v>950000</v>
      </c>
      <c r="R1010" s="3">
        <v>1810000</v>
      </c>
      <c r="S1010" s="3">
        <v>1430000</v>
      </c>
      <c r="T1010" s="2">
        <v>1</v>
      </c>
      <c r="U1010" s="2">
        <v>0</v>
      </c>
    </row>
    <row r="1011" spans="1:21" hidden="1">
      <c r="A1011" s="2" t="s">
        <v>1043</v>
      </c>
      <c r="B1011" s="2">
        <v>34</v>
      </c>
      <c r="C1011" s="2" t="s">
        <v>34</v>
      </c>
      <c r="D1011" s="2" t="s">
        <v>27</v>
      </c>
      <c r="E1011" s="2" t="s">
        <v>38</v>
      </c>
      <c r="F1011" s="2" t="s">
        <v>25</v>
      </c>
      <c r="G1011" s="3">
        <v>6700000</v>
      </c>
      <c r="H1011" s="3">
        <v>20000000</v>
      </c>
      <c r="I1011" s="2">
        <v>69</v>
      </c>
      <c r="J1011" s="2">
        <v>3</v>
      </c>
      <c r="K1011" s="2">
        <v>3</v>
      </c>
      <c r="L1011" s="2">
        <v>3</v>
      </c>
      <c r="M1011" s="3">
        <v>15240000</v>
      </c>
      <c r="N1011" s="3">
        <v>18490000</v>
      </c>
      <c r="O1011" s="3">
        <v>15340000</v>
      </c>
      <c r="P1011" s="3">
        <v>2930000</v>
      </c>
      <c r="Q1011" s="3">
        <v>1950000</v>
      </c>
      <c r="R1011" s="3">
        <v>1530000</v>
      </c>
      <c r="S1011" s="3">
        <v>1650000</v>
      </c>
      <c r="T1011" s="2">
        <v>3</v>
      </c>
      <c r="U1011" s="2">
        <v>0</v>
      </c>
    </row>
    <row r="1012" spans="1:21" hidden="1">
      <c r="A1012" s="2" t="s">
        <v>1044</v>
      </c>
      <c r="B1012" s="2">
        <v>50</v>
      </c>
      <c r="C1012" s="2" t="s">
        <v>22</v>
      </c>
      <c r="D1012" s="2" t="s">
        <v>27</v>
      </c>
      <c r="E1012" s="2" t="s">
        <v>38</v>
      </c>
      <c r="F1012" s="2" t="s">
        <v>48</v>
      </c>
      <c r="G1012" s="3">
        <v>9500000</v>
      </c>
      <c r="H1012" s="3">
        <v>47000000</v>
      </c>
      <c r="I1012" s="2">
        <v>69</v>
      </c>
      <c r="J1012" s="2">
        <v>0</v>
      </c>
      <c r="K1012" s="2">
        <v>0</v>
      </c>
      <c r="L1012" s="2">
        <v>0</v>
      </c>
      <c r="M1012" s="3">
        <v>14710000</v>
      </c>
      <c r="N1012" s="3">
        <v>18700000</v>
      </c>
      <c r="O1012" s="3">
        <v>16070000</v>
      </c>
      <c r="P1012" s="3">
        <v>7400000</v>
      </c>
      <c r="Q1012" s="3">
        <v>4880000</v>
      </c>
      <c r="R1012" s="3">
        <v>5130000</v>
      </c>
      <c r="S1012" s="3">
        <v>190000</v>
      </c>
      <c r="T1012" s="2">
        <v>0</v>
      </c>
      <c r="U1012" s="2">
        <v>0</v>
      </c>
    </row>
    <row r="1013" spans="1:21" hidden="1">
      <c r="A1013" s="2" t="s">
        <v>1045</v>
      </c>
      <c r="B1013" s="2">
        <v>37</v>
      </c>
      <c r="C1013" s="2" t="s">
        <v>34</v>
      </c>
      <c r="D1013" s="2" t="s">
        <v>46</v>
      </c>
      <c r="E1013" s="2" t="s">
        <v>24</v>
      </c>
      <c r="F1013" s="2" t="s">
        <v>41</v>
      </c>
      <c r="G1013" s="3">
        <v>26100000</v>
      </c>
      <c r="H1013" s="3">
        <v>194000000</v>
      </c>
      <c r="I1013" s="2">
        <v>106</v>
      </c>
      <c r="J1013" s="2">
        <v>0</v>
      </c>
      <c r="K1013" s="2">
        <v>0</v>
      </c>
      <c r="L1013" s="2">
        <v>0</v>
      </c>
      <c r="M1013" s="3">
        <v>4040000</v>
      </c>
      <c r="N1013" s="3">
        <v>5120000</v>
      </c>
      <c r="O1013" s="3">
        <v>17810000</v>
      </c>
      <c r="P1013" s="3">
        <v>2660000</v>
      </c>
      <c r="Q1013" s="3">
        <v>3050000</v>
      </c>
      <c r="R1013" s="3">
        <v>5080000</v>
      </c>
      <c r="S1013" s="3">
        <v>620000</v>
      </c>
      <c r="T1013" s="2">
        <v>1</v>
      </c>
      <c r="U1013" s="2">
        <v>0</v>
      </c>
    </row>
    <row r="1014" spans="1:21" hidden="1">
      <c r="A1014" s="2" t="s">
        <v>1046</v>
      </c>
      <c r="B1014" s="2">
        <v>39</v>
      </c>
      <c r="C1014" s="2" t="s">
        <v>22</v>
      </c>
      <c r="D1014" s="2" t="s">
        <v>46</v>
      </c>
      <c r="E1014" s="2" t="s">
        <v>24</v>
      </c>
      <c r="F1014" s="2" t="s">
        <v>28</v>
      </c>
      <c r="G1014" s="3">
        <v>16400000</v>
      </c>
      <c r="H1014" s="3">
        <v>51000000</v>
      </c>
      <c r="I1014" s="2">
        <v>61</v>
      </c>
      <c r="J1014" s="2">
        <v>0</v>
      </c>
      <c r="K1014" s="2">
        <v>0</v>
      </c>
      <c r="L1014" s="2">
        <v>0</v>
      </c>
      <c r="M1014" s="3">
        <v>17130000</v>
      </c>
      <c r="N1014" s="3">
        <v>20120000</v>
      </c>
      <c r="O1014" s="3">
        <v>25250000</v>
      </c>
      <c r="P1014" s="3">
        <v>7200000</v>
      </c>
      <c r="Q1014" s="3">
        <v>12910000</v>
      </c>
      <c r="R1014" s="3">
        <v>5990000</v>
      </c>
      <c r="S1014" s="3">
        <v>4310000</v>
      </c>
      <c r="T1014" s="2">
        <v>0</v>
      </c>
      <c r="U1014" s="2">
        <v>0</v>
      </c>
    </row>
    <row r="1015" spans="1:21" hidden="1">
      <c r="A1015" s="2" t="s">
        <v>1047</v>
      </c>
      <c r="B1015" s="2">
        <v>34</v>
      </c>
      <c r="C1015" s="2" t="s">
        <v>22</v>
      </c>
      <c r="D1015" s="2" t="s">
        <v>23</v>
      </c>
      <c r="E1015" s="2" t="s">
        <v>38</v>
      </c>
      <c r="F1015" s="2" t="s">
        <v>28</v>
      </c>
      <c r="G1015" s="3">
        <v>10700000</v>
      </c>
      <c r="H1015" s="3">
        <v>55000000</v>
      </c>
      <c r="I1015" s="2">
        <v>97</v>
      </c>
      <c r="J1015" s="2">
        <v>0</v>
      </c>
      <c r="K1015" s="2">
        <v>0</v>
      </c>
      <c r="L1015" s="2">
        <v>0</v>
      </c>
      <c r="M1015" s="3">
        <v>15650000</v>
      </c>
      <c r="N1015" s="3">
        <v>20670000</v>
      </c>
      <c r="O1015" s="3">
        <v>18300000</v>
      </c>
      <c r="P1015" s="3">
        <v>5240000</v>
      </c>
      <c r="Q1015" s="3">
        <v>5730000</v>
      </c>
      <c r="R1015" s="3">
        <v>9820000</v>
      </c>
      <c r="S1015" s="3">
        <v>1520000</v>
      </c>
      <c r="T1015" s="2">
        <v>1</v>
      </c>
      <c r="U1015" s="2">
        <v>0</v>
      </c>
    </row>
    <row r="1016" spans="1:21" hidden="1">
      <c r="A1016" s="2" t="s">
        <v>1048</v>
      </c>
      <c r="B1016" s="2">
        <v>27</v>
      </c>
      <c r="C1016" s="2" t="s">
        <v>34</v>
      </c>
      <c r="D1016" s="2" t="s">
        <v>23</v>
      </c>
      <c r="E1016" s="2" t="s">
        <v>24</v>
      </c>
      <c r="F1016" s="2" t="s">
        <v>31</v>
      </c>
      <c r="G1016" s="3">
        <v>7400000</v>
      </c>
      <c r="H1016" s="3">
        <v>23000000</v>
      </c>
      <c r="I1016" s="2">
        <v>19</v>
      </c>
      <c r="J1016" s="2">
        <v>0</v>
      </c>
      <c r="K1016" s="2">
        <v>1</v>
      </c>
      <c r="L1016" s="2">
        <v>2</v>
      </c>
      <c r="M1016" s="3">
        <v>12260000</v>
      </c>
      <c r="N1016" s="3">
        <v>15440000</v>
      </c>
      <c r="O1016" s="3">
        <v>11190000</v>
      </c>
      <c r="P1016" s="3">
        <v>5210000</v>
      </c>
      <c r="Q1016" s="3">
        <v>5360000</v>
      </c>
      <c r="R1016" s="3">
        <v>350000</v>
      </c>
      <c r="S1016" s="3">
        <v>1220000</v>
      </c>
      <c r="T1016" s="2">
        <v>2</v>
      </c>
      <c r="U1016" s="2">
        <v>0</v>
      </c>
    </row>
    <row r="1017" spans="1:21" hidden="1">
      <c r="A1017" s="2" t="s">
        <v>1049</v>
      </c>
      <c r="B1017" s="2">
        <v>41</v>
      </c>
      <c r="C1017" s="2" t="s">
        <v>22</v>
      </c>
      <c r="D1017" s="2" t="s">
        <v>23</v>
      </c>
      <c r="E1017" s="2" t="s">
        <v>38</v>
      </c>
      <c r="F1017" s="2" t="s">
        <v>28</v>
      </c>
      <c r="G1017" s="3">
        <v>19100000</v>
      </c>
      <c r="H1017" s="3">
        <v>70000000</v>
      </c>
      <c r="I1017" s="2">
        <v>78</v>
      </c>
      <c r="J1017" s="2">
        <v>0</v>
      </c>
      <c r="K1017" s="2">
        <v>3</v>
      </c>
      <c r="L1017" s="2">
        <v>2</v>
      </c>
      <c r="M1017" s="3">
        <v>44840000</v>
      </c>
      <c r="N1017" s="3">
        <v>46520000</v>
      </c>
      <c r="O1017" s="3">
        <v>38340000</v>
      </c>
      <c r="P1017" s="3">
        <v>15820000</v>
      </c>
      <c r="Q1017" s="3">
        <v>4030000</v>
      </c>
      <c r="R1017" s="3">
        <v>2430000</v>
      </c>
      <c r="S1017" s="3">
        <v>740000</v>
      </c>
      <c r="T1017" s="2">
        <v>2</v>
      </c>
      <c r="U1017" s="2">
        <v>1</v>
      </c>
    </row>
    <row r="1018" spans="1:21" hidden="1">
      <c r="A1018" s="2" t="s">
        <v>1050</v>
      </c>
      <c r="B1018" s="2">
        <v>26</v>
      </c>
      <c r="C1018" s="2" t="s">
        <v>22</v>
      </c>
      <c r="D1018" s="2" t="s">
        <v>23</v>
      </c>
      <c r="E1018" s="2" t="s">
        <v>38</v>
      </c>
      <c r="F1018" s="2" t="s">
        <v>25</v>
      </c>
      <c r="G1018" s="3">
        <v>5300000</v>
      </c>
      <c r="H1018" s="3">
        <v>20000000</v>
      </c>
      <c r="I1018" s="2">
        <v>42</v>
      </c>
      <c r="J1018" s="2">
        <v>0</v>
      </c>
      <c r="K1018" s="2">
        <v>0</v>
      </c>
      <c r="L1018" s="2">
        <v>0</v>
      </c>
      <c r="M1018" s="3">
        <v>9800000</v>
      </c>
      <c r="N1018" s="3">
        <v>5350000</v>
      </c>
      <c r="O1018" s="3">
        <v>5720000</v>
      </c>
      <c r="P1018" s="3">
        <v>2770000</v>
      </c>
      <c r="Q1018" s="3">
        <v>1740000</v>
      </c>
      <c r="R1018" s="3">
        <v>1890000</v>
      </c>
      <c r="S1018" s="3">
        <v>530000</v>
      </c>
      <c r="T1018" s="2">
        <v>0</v>
      </c>
      <c r="U1018" s="2">
        <v>0</v>
      </c>
    </row>
    <row r="1019" spans="1:21" hidden="1">
      <c r="A1019" s="2" t="s">
        <v>1051</v>
      </c>
      <c r="B1019" s="2">
        <v>54</v>
      </c>
      <c r="C1019" s="2" t="s">
        <v>34</v>
      </c>
      <c r="D1019" s="2" t="s">
        <v>30</v>
      </c>
      <c r="E1019" s="2" t="s">
        <v>24</v>
      </c>
      <c r="F1019" s="2" t="s">
        <v>41</v>
      </c>
      <c r="G1019" s="3">
        <v>16700000</v>
      </c>
      <c r="H1019" s="3">
        <v>65000000</v>
      </c>
      <c r="I1019" s="2">
        <v>221</v>
      </c>
      <c r="J1019" s="2">
        <v>0</v>
      </c>
      <c r="K1019" s="2">
        <v>0</v>
      </c>
      <c r="L1019" s="2">
        <v>0</v>
      </c>
      <c r="M1019" s="3">
        <v>28200000</v>
      </c>
      <c r="N1019" s="3">
        <v>20860000</v>
      </c>
      <c r="O1019" s="3">
        <v>21130000</v>
      </c>
      <c r="P1019" s="3">
        <v>7010000</v>
      </c>
      <c r="Q1019" s="3">
        <v>3090000</v>
      </c>
      <c r="R1019" s="3">
        <v>6420000</v>
      </c>
      <c r="S1019" s="3">
        <v>3700000</v>
      </c>
      <c r="T1019" s="2">
        <v>0</v>
      </c>
      <c r="U1019" s="2">
        <v>0</v>
      </c>
    </row>
    <row r="1020" spans="1:21" hidden="1">
      <c r="A1020" s="2" t="s">
        <v>1052</v>
      </c>
      <c r="B1020" s="2">
        <v>30</v>
      </c>
      <c r="C1020" s="2" t="s">
        <v>34</v>
      </c>
      <c r="D1020" s="2" t="s">
        <v>30</v>
      </c>
      <c r="E1020" s="2" t="s">
        <v>24</v>
      </c>
      <c r="F1020" s="2" t="s">
        <v>31</v>
      </c>
      <c r="G1020" s="3">
        <v>5000000</v>
      </c>
      <c r="H1020" s="3">
        <v>20000000</v>
      </c>
      <c r="I1020" s="2">
        <v>65</v>
      </c>
      <c r="J1020" s="2">
        <v>3</v>
      </c>
      <c r="K1020" s="2">
        <v>3</v>
      </c>
      <c r="L1020" s="2">
        <v>3</v>
      </c>
      <c r="M1020" s="3">
        <v>16050000</v>
      </c>
      <c r="N1020" s="3">
        <v>13560000</v>
      </c>
      <c r="O1020" s="3">
        <v>16180000</v>
      </c>
      <c r="P1020" s="3">
        <v>290000</v>
      </c>
      <c r="Q1020" s="3">
        <v>320000</v>
      </c>
      <c r="R1020" s="3">
        <v>560000</v>
      </c>
      <c r="S1020" s="3">
        <v>2700000</v>
      </c>
      <c r="T1020" s="2">
        <v>3</v>
      </c>
      <c r="U1020" s="2">
        <v>1</v>
      </c>
    </row>
    <row r="1021" spans="1:21" hidden="1">
      <c r="A1021" s="2" t="s">
        <v>1053</v>
      </c>
      <c r="B1021" s="2">
        <v>21</v>
      </c>
      <c r="C1021" s="2" t="s">
        <v>22</v>
      </c>
      <c r="D1021" s="2" t="s">
        <v>46</v>
      </c>
      <c r="E1021" s="2" t="s">
        <v>38</v>
      </c>
      <c r="F1021" s="2" t="s">
        <v>28</v>
      </c>
      <c r="G1021" s="3">
        <v>15000000</v>
      </c>
      <c r="H1021" s="3">
        <v>52000000</v>
      </c>
      <c r="I1021" s="2">
        <v>10</v>
      </c>
      <c r="J1021" s="2">
        <v>0</v>
      </c>
      <c r="K1021" s="2">
        <v>0</v>
      </c>
      <c r="L1021" s="2">
        <v>1</v>
      </c>
      <c r="M1021" s="3">
        <v>17380000</v>
      </c>
      <c r="N1021" s="3">
        <v>25950000</v>
      </c>
      <c r="O1021" s="3">
        <v>22520000</v>
      </c>
      <c r="P1021" s="3">
        <v>9750000</v>
      </c>
      <c r="Q1021" s="3">
        <v>10260000</v>
      </c>
      <c r="R1021" s="3">
        <v>5110000</v>
      </c>
      <c r="S1021" s="3">
        <v>2280000</v>
      </c>
      <c r="T1021" s="2">
        <v>4</v>
      </c>
      <c r="U1021" s="2">
        <v>0</v>
      </c>
    </row>
    <row r="1022" spans="1:21" hidden="1">
      <c r="A1022" s="2" t="s">
        <v>1054</v>
      </c>
      <c r="B1022" s="2">
        <v>22</v>
      </c>
      <c r="C1022" s="2" t="s">
        <v>22</v>
      </c>
      <c r="D1022" s="2" t="s">
        <v>23</v>
      </c>
      <c r="E1022" s="2" t="s">
        <v>38</v>
      </c>
      <c r="F1022" s="2" t="s">
        <v>41</v>
      </c>
      <c r="G1022" s="3">
        <v>13500000</v>
      </c>
      <c r="H1022" s="3">
        <v>51000000</v>
      </c>
      <c r="I1022" s="2">
        <v>17</v>
      </c>
      <c r="J1022" s="2">
        <v>0</v>
      </c>
      <c r="K1022" s="2">
        <v>0</v>
      </c>
      <c r="L1022" s="2">
        <v>0</v>
      </c>
      <c r="M1022" s="3">
        <v>12930000</v>
      </c>
      <c r="N1022" s="3">
        <v>21650000</v>
      </c>
      <c r="O1022" s="3">
        <v>23830000</v>
      </c>
      <c r="P1022" s="3">
        <v>4520000</v>
      </c>
      <c r="Q1022" s="3">
        <v>9870000</v>
      </c>
      <c r="R1022" s="3">
        <v>24670000</v>
      </c>
      <c r="S1022" s="3">
        <v>970000</v>
      </c>
      <c r="T1022" s="2">
        <v>0</v>
      </c>
      <c r="U1022" s="2">
        <v>0</v>
      </c>
    </row>
    <row r="1023" spans="1:21" hidden="1">
      <c r="A1023" s="2" t="s">
        <v>1055</v>
      </c>
      <c r="B1023" s="2">
        <v>32</v>
      </c>
      <c r="C1023" s="2" t="s">
        <v>34</v>
      </c>
      <c r="D1023" s="2" t="s">
        <v>30</v>
      </c>
      <c r="E1023" s="2" t="s">
        <v>24</v>
      </c>
      <c r="F1023" s="2" t="s">
        <v>28</v>
      </c>
      <c r="G1023" s="3">
        <v>10200000</v>
      </c>
      <c r="H1023" s="3">
        <v>54000000</v>
      </c>
      <c r="I1023" s="2">
        <v>32</v>
      </c>
      <c r="J1023" s="2">
        <v>1</v>
      </c>
      <c r="K1023" s="2">
        <v>2</v>
      </c>
      <c r="L1023" s="2">
        <v>0</v>
      </c>
      <c r="M1023" s="3">
        <v>17350000</v>
      </c>
      <c r="N1023" s="3">
        <v>19280000</v>
      </c>
      <c r="O1023" s="3">
        <v>14520000</v>
      </c>
      <c r="P1023" s="3">
        <v>900000</v>
      </c>
      <c r="Q1023" s="3">
        <v>880000</v>
      </c>
      <c r="R1023" s="3">
        <v>3530000</v>
      </c>
      <c r="S1023" s="3">
        <v>5110000</v>
      </c>
      <c r="T1023" s="2">
        <v>2</v>
      </c>
      <c r="U1023" s="2">
        <v>0</v>
      </c>
    </row>
    <row r="1024" spans="1:21" hidden="1">
      <c r="A1024" s="2" t="s">
        <v>1056</v>
      </c>
      <c r="B1024" s="2">
        <v>49</v>
      </c>
      <c r="C1024" s="2" t="s">
        <v>22</v>
      </c>
      <c r="D1024" s="2" t="s">
        <v>27</v>
      </c>
      <c r="E1024" s="2" t="s">
        <v>38</v>
      </c>
      <c r="F1024" s="2" t="s">
        <v>28</v>
      </c>
      <c r="G1024" s="3">
        <v>6700000</v>
      </c>
      <c r="H1024" s="3">
        <v>24000000</v>
      </c>
      <c r="I1024" s="2">
        <v>98</v>
      </c>
      <c r="J1024" s="2">
        <v>2</v>
      </c>
      <c r="K1024" s="2">
        <v>3</v>
      </c>
      <c r="L1024" s="2">
        <v>0</v>
      </c>
      <c r="M1024" s="3">
        <v>13280000</v>
      </c>
      <c r="N1024" s="3">
        <v>12680000</v>
      </c>
      <c r="O1024" s="3">
        <v>8280000</v>
      </c>
      <c r="P1024" s="3">
        <v>700000</v>
      </c>
      <c r="Q1024" s="3">
        <v>2840000</v>
      </c>
      <c r="R1024" s="3">
        <v>2200000</v>
      </c>
      <c r="S1024" s="3">
        <v>1070000</v>
      </c>
      <c r="T1024" s="2">
        <v>3</v>
      </c>
      <c r="U1024" s="2">
        <v>0</v>
      </c>
    </row>
    <row r="1025" spans="1:21" hidden="1">
      <c r="A1025" s="2" t="s">
        <v>1057</v>
      </c>
      <c r="B1025" s="2">
        <v>48</v>
      </c>
      <c r="C1025" s="2" t="s">
        <v>34</v>
      </c>
      <c r="D1025" s="2" t="s">
        <v>30</v>
      </c>
      <c r="E1025" s="2" t="s">
        <v>24</v>
      </c>
      <c r="F1025" s="2" t="s">
        <v>48</v>
      </c>
      <c r="G1025" s="3">
        <v>8600000</v>
      </c>
      <c r="H1025" s="3">
        <v>41000000</v>
      </c>
      <c r="I1025" s="2">
        <v>89</v>
      </c>
      <c r="J1025" s="2">
        <v>2</v>
      </c>
      <c r="K1025" s="2">
        <v>0</v>
      </c>
      <c r="L1025" s="2">
        <v>0</v>
      </c>
      <c r="M1025" s="3">
        <v>15420000</v>
      </c>
      <c r="N1025" s="3">
        <v>17870000</v>
      </c>
      <c r="O1025" s="3">
        <v>19460000</v>
      </c>
      <c r="P1025" s="3">
        <v>3360000</v>
      </c>
      <c r="Q1025" s="3">
        <v>6930000</v>
      </c>
      <c r="R1025" s="3">
        <v>9970000</v>
      </c>
      <c r="S1025" s="3">
        <v>1420000</v>
      </c>
      <c r="T1025" s="2">
        <v>3</v>
      </c>
      <c r="U1025" s="2">
        <v>1</v>
      </c>
    </row>
    <row r="1026" spans="1:21" hidden="1">
      <c r="A1026" s="2" t="s">
        <v>1058</v>
      </c>
      <c r="B1026" s="2">
        <v>34</v>
      </c>
      <c r="C1026" s="2" t="s">
        <v>34</v>
      </c>
      <c r="D1026" s="2" t="s">
        <v>23</v>
      </c>
      <c r="E1026" s="2" t="s">
        <v>24</v>
      </c>
      <c r="F1026" s="2" t="s">
        <v>25</v>
      </c>
      <c r="G1026" s="3">
        <v>11000000</v>
      </c>
      <c r="H1026" s="3">
        <v>37000000</v>
      </c>
      <c r="I1026" s="2">
        <v>121</v>
      </c>
      <c r="J1026" s="2">
        <v>0</v>
      </c>
      <c r="K1026" s="2">
        <v>0</v>
      </c>
      <c r="L1026" s="2">
        <v>1</v>
      </c>
      <c r="M1026" s="3">
        <v>20640000</v>
      </c>
      <c r="N1026" s="3">
        <v>23630000</v>
      </c>
      <c r="O1026" s="3">
        <v>26420000</v>
      </c>
      <c r="P1026" s="3">
        <v>7310000</v>
      </c>
      <c r="Q1026" s="3">
        <v>6630000</v>
      </c>
      <c r="R1026" s="3">
        <v>2390000</v>
      </c>
      <c r="S1026" s="3">
        <v>2520000</v>
      </c>
      <c r="T1026" s="2">
        <v>1</v>
      </c>
      <c r="U1026" s="2">
        <v>0</v>
      </c>
    </row>
    <row r="1027" spans="1:21" hidden="1">
      <c r="A1027" s="2" t="s">
        <v>1059</v>
      </c>
      <c r="B1027" s="2">
        <v>55</v>
      </c>
      <c r="C1027" s="2" t="s">
        <v>22</v>
      </c>
      <c r="D1027" s="2" t="s">
        <v>30</v>
      </c>
      <c r="E1027" s="2" t="s">
        <v>24</v>
      </c>
      <c r="F1027" s="2" t="s">
        <v>28</v>
      </c>
      <c r="G1027" s="3">
        <v>16700000</v>
      </c>
      <c r="H1027" s="3">
        <v>72000000</v>
      </c>
      <c r="I1027" s="2">
        <v>113</v>
      </c>
      <c r="J1027" s="2">
        <v>1</v>
      </c>
      <c r="K1027" s="2">
        <v>3</v>
      </c>
      <c r="L1027" s="2">
        <v>3</v>
      </c>
      <c r="M1027" s="3">
        <v>69440000</v>
      </c>
      <c r="N1027" s="3">
        <v>64390000</v>
      </c>
      <c r="O1027" s="3">
        <v>47650000</v>
      </c>
      <c r="P1027" s="3">
        <v>14740000</v>
      </c>
      <c r="Q1027" s="3">
        <v>1320000</v>
      </c>
      <c r="R1027" s="3">
        <v>3110000</v>
      </c>
      <c r="S1027" s="3">
        <v>4890000</v>
      </c>
      <c r="T1027" s="2">
        <v>3</v>
      </c>
      <c r="U1027" s="2">
        <v>1</v>
      </c>
    </row>
    <row r="1028" spans="1:21" hidden="1">
      <c r="A1028" s="2" t="s">
        <v>1060</v>
      </c>
      <c r="B1028" s="2">
        <v>45</v>
      </c>
      <c r="C1028" s="2" t="s">
        <v>22</v>
      </c>
      <c r="D1028" s="2" t="s">
        <v>27</v>
      </c>
      <c r="E1028" s="2" t="s">
        <v>24</v>
      </c>
      <c r="F1028" s="2" t="s">
        <v>28</v>
      </c>
      <c r="G1028" s="3">
        <v>10300000</v>
      </c>
      <c r="H1028" s="3">
        <v>34000000</v>
      </c>
      <c r="I1028" s="2">
        <v>131</v>
      </c>
      <c r="J1028" s="2">
        <v>0</v>
      </c>
      <c r="K1028" s="2">
        <v>0</v>
      </c>
      <c r="L1028" s="2">
        <v>0</v>
      </c>
      <c r="M1028" s="3">
        <v>23290000</v>
      </c>
      <c r="N1028" s="3">
        <v>19620000</v>
      </c>
      <c r="O1028" s="3">
        <v>16830000</v>
      </c>
      <c r="P1028" s="3">
        <v>7800000</v>
      </c>
      <c r="Q1028" s="3">
        <v>19420000</v>
      </c>
      <c r="R1028" s="3">
        <v>5200000</v>
      </c>
      <c r="S1028" s="3">
        <v>2820000</v>
      </c>
      <c r="T1028" s="2">
        <v>0</v>
      </c>
      <c r="U1028" s="2">
        <v>0</v>
      </c>
    </row>
    <row r="1029" spans="1:21" hidden="1">
      <c r="A1029" s="2" t="s">
        <v>1061</v>
      </c>
      <c r="B1029" s="2">
        <v>29</v>
      </c>
      <c r="C1029" s="2" t="s">
        <v>22</v>
      </c>
      <c r="D1029" s="2" t="s">
        <v>23</v>
      </c>
      <c r="E1029" s="2" t="s">
        <v>24</v>
      </c>
      <c r="F1029" s="2" t="s">
        <v>41</v>
      </c>
      <c r="G1029" s="3">
        <v>9500000</v>
      </c>
      <c r="H1029" s="3">
        <v>31000000</v>
      </c>
      <c r="I1029" s="2">
        <v>49</v>
      </c>
      <c r="J1029" s="2">
        <v>3</v>
      </c>
      <c r="K1029" s="2">
        <v>3</v>
      </c>
      <c r="L1029" s="2">
        <v>0</v>
      </c>
      <c r="M1029" s="3">
        <v>12040000</v>
      </c>
      <c r="N1029" s="3">
        <v>10350000</v>
      </c>
      <c r="O1029" s="3">
        <v>9490000</v>
      </c>
      <c r="P1029" s="3">
        <v>610000</v>
      </c>
      <c r="Q1029" s="3">
        <v>470000</v>
      </c>
      <c r="R1029" s="3">
        <v>2440000</v>
      </c>
      <c r="S1029" s="3">
        <v>4020000</v>
      </c>
      <c r="T1029" s="2">
        <v>3</v>
      </c>
      <c r="U1029" s="2">
        <v>1</v>
      </c>
    </row>
    <row r="1030" spans="1:21" hidden="1">
      <c r="A1030" s="2" t="s">
        <v>1062</v>
      </c>
      <c r="B1030" s="2">
        <v>35</v>
      </c>
      <c r="C1030" s="2" t="s">
        <v>22</v>
      </c>
      <c r="D1030" s="2" t="s">
        <v>23</v>
      </c>
      <c r="E1030" s="2" t="s">
        <v>38</v>
      </c>
      <c r="F1030" s="2" t="s">
        <v>48</v>
      </c>
      <c r="G1030" s="3">
        <v>11600000</v>
      </c>
      <c r="H1030" s="3">
        <v>66000000</v>
      </c>
      <c r="I1030" s="2">
        <v>44</v>
      </c>
      <c r="J1030" s="2">
        <v>0</v>
      </c>
      <c r="K1030" s="2">
        <v>0</v>
      </c>
      <c r="L1030" s="2">
        <v>0</v>
      </c>
      <c r="M1030" s="3">
        <v>63370000</v>
      </c>
      <c r="N1030" s="3">
        <v>54430000</v>
      </c>
      <c r="O1030" s="3">
        <v>55250000</v>
      </c>
      <c r="P1030" s="3">
        <v>16930000</v>
      </c>
      <c r="Q1030" s="3">
        <v>28250000</v>
      </c>
      <c r="R1030" s="3">
        <v>17430000</v>
      </c>
      <c r="S1030" s="3">
        <v>2520000</v>
      </c>
      <c r="T1030" s="2">
        <v>0</v>
      </c>
      <c r="U1030" s="2">
        <v>0</v>
      </c>
    </row>
    <row r="1031" spans="1:21" hidden="1">
      <c r="A1031" s="2" t="s">
        <v>1063</v>
      </c>
      <c r="B1031" s="2">
        <v>21</v>
      </c>
      <c r="C1031" s="2" t="s">
        <v>22</v>
      </c>
      <c r="D1031" s="2" t="s">
        <v>27</v>
      </c>
      <c r="E1031" s="2" t="s">
        <v>24</v>
      </c>
      <c r="F1031" s="2" t="s">
        <v>41</v>
      </c>
      <c r="G1031" s="3">
        <v>5200000</v>
      </c>
      <c r="H1031" s="3">
        <v>20000000</v>
      </c>
      <c r="I1031" s="2">
        <v>14</v>
      </c>
      <c r="J1031" s="2">
        <v>0</v>
      </c>
      <c r="K1031" s="2">
        <v>0</v>
      </c>
      <c r="L1031" s="2">
        <v>0</v>
      </c>
      <c r="M1031" s="3">
        <v>12300000</v>
      </c>
      <c r="N1031" s="3">
        <v>11220000</v>
      </c>
      <c r="O1031" s="3">
        <v>9660000</v>
      </c>
      <c r="P1031" s="3">
        <v>3910000</v>
      </c>
      <c r="Q1031" s="3">
        <v>2420000</v>
      </c>
      <c r="R1031" s="3">
        <v>5150000</v>
      </c>
      <c r="S1031" s="3">
        <v>410000</v>
      </c>
      <c r="T1031" s="2">
        <v>0</v>
      </c>
      <c r="U1031" s="2">
        <v>0</v>
      </c>
    </row>
    <row r="1032" spans="1:21" hidden="1">
      <c r="A1032" s="2" t="s">
        <v>1064</v>
      </c>
      <c r="B1032" s="2">
        <v>21</v>
      </c>
      <c r="C1032" s="2" t="s">
        <v>22</v>
      </c>
      <c r="D1032" s="2" t="s">
        <v>30</v>
      </c>
      <c r="E1032" s="2" t="s">
        <v>24</v>
      </c>
      <c r="F1032" s="2" t="s">
        <v>31</v>
      </c>
      <c r="G1032" s="3">
        <v>5200000</v>
      </c>
      <c r="H1032" s="3">
        <v>20000000</v>
      </c>
      <c r="I1032" s="2">
        <v>26</v>
      </c>
      <c r="J1032" s="2">
        <v>0</v>
      </c>
      <c r="K1032" s="2">
        <v>0</v>
      </c>
      <c r="L1032" s="2">
        <v>0</v>
      </c>
      <c r="M1032" s="3">
        <v>8640000</v>
      </c>
      <c r="N1032" s="3">
        <v>8400000</v>
      </c>
      <c r="O1032" s="3">
        <v>8880000</v>
      </c>
      <c r="P1032" s="3">
        <v>2120000</v>
      </c>
      <c r="Q1032" s="3">
        <v>1230000</v>
      </c>
      <c r="R1032" s="3">
        <v>8860000</v>
      </c>
      <c r="S1032" s="3">
        <v>400000</v>
      </c>
      <c r="T1032" s="2">
        <v>0</v>
      </c>
      <c r="U1032" s="2">
        <v>0</v>
      </c>
    </row>
    <row r="1033" spans="1:21" hidden="1">
      <c r="A1033" s="2" t="s">
        <v>1065</v>
      </c>
      <c r="B1033" s="2">
        <v>45</v>
      </c>
      <c r="C1033" s="2" t="s">
        <v>34</v>
      </c>
      <c r="D1033" s="2" t="s">
        <v>23</v>
      </c>
      <c r="E1033" s="2" t="s">
        <v>24</v>
      </c>
      <c r="F1033" s="2" t="s">
        <v>25</v>
      </c>
      <c r="G1033" s="3">
        <v>8200000</v>
      </c>
      <c r="H1033" s="3">
        <v>26000000</v>
      </c>
      <c r="I1033" s="2">
        <v>73</v>
      </c>
      <c r="J1033" s="2">
        <v>3</v>
      </c>
      <c r="K1033" s="2">
        <v>0</v>
      </c>
      <c r="L1033" s="2">
        <v>3</v>
      </c>
      <c r="M1033" s="3">
        <v>22660000</v>
      </c>
      <c r="N1033" s="3">
        <v>18070000</v>
      </c>
      <c r="O1033" s="3">
        <v>17420000</v>
      </c>
      <c r="P1033" s="3">
        <v>690000</v>
      </c>
      <c r="Q1033" s="3">
        <v>4800000</v>
      </c>
      <c r="R1033" s="3">
        <v>500000</v>
      </c>
      <c r="S1033" s="3">
        <v>2000000</v>
      </c>
      <c r="T1033" s="2">
        <v>2</v>
      </c>
      <c r="U1033" s="2">
        <v>1</v>
      </c>
    </row>
    <row r="1034" spans="1:21" hidden="1">
      <c r="A1034" s="2" t="s">
        <v>1066</v>
      </c>
      <c r="B1034" s="2">
        <v>45</v>
      </c>
      <c r="C1034" s="2" t="s">
        <v>22</v>
      </c>
      <c r="D1034" s="2" t="s">
        <v>46</v>
      </c>
      <c r="E1034" s="2" t="s">
        <v>24</v>
      </c>
      <c r="F1034" s="2" t="s">
        <v>48</v>
      </c>
      <c r="G1034" s="3">
        <v>17500000</v>
      </c>
      <c r="H1034" s="3">
        <v>113000000</v>
      </c>
      <c r="I1034" s="2">
        <v>188</v>
      </c>
      <c r="J1034" s="2">
        <v>0</v>
      </c>
      <c r="K1034" s="2">
        <v>0</v>
      </c>
      <c r="L1034" s="2">
        <v>0</v>
      </c>
      <c r="M1034" s="3">
        <v>108870000</v>
      </c>
      <c r="N1034" s="3">
        <v>87110000</v>
      </c>
      <c r="O1034" s="3">
        <v>103140000</v>
      </c>
      <c r="P1034" s="3">
        <v>49680000</v>
      </c>
      <c r="Q1034" s="3">
        <v>24460000</v>
      </c>
      <c r="R1034" s="3">
        <v>18910000</v>
      </c>
      <c r="S1034" s="3">
        <v>7880000</v>
      </c>
      <c r="T1034" s="2">
        <v>1</v>
      </c>
      <c r="U1034" s="2">
        <v>0</v>
      </c>
    </row>
    <row r="1035" spans="1:21" hidden="1">
      <c r="A1035" s="2" t="s">
        <v>1067</v>
      </c>
      <c r="B1035" s="2">
        <v>54</v>
      </c>
      <c r="C1035" s="2" t="s">
        <v>22</v>
      </c>
      <c r="D1035" s="2" t="s">
        <v>23</v>
      </c>
      <c r="E1035" s="2" t="s">
        <v>31</v>
      </c>
      <c r="F1035" s="2" t="s">
        <v>48</v>
      </c>
      <c r="G1035" s="3">
        <v>16400000</v>
      </c>
      <c r="H1035" s="3">
        <v>63000000</v>
      </c>
      <c r="I1035" s="2">
        <v>115</v>
      </c>
      <c r="J1035" s="2">
        <v>0</v>
      </c>
      <c r="K1035" s="2">
        <v>0</v>
      </c>
      <c r="L1035" s="2">
        <v>0</v>
      </c>
      <c r="M1035" s="3">
        <v>16470000</v>
      </c>
      <c r="N1035" s="3">
        <v>24720000</v>
      </c>
      <c r="O1035" s="3">
        <v>25070000</v>
      </c>
      <c r="P1035" s="3">
        <v>5920000</v>
      </c>
      <c r="Q1035" s="3">
        <v>9040000</v>
      </c>
      <c r="R1035" s="3">
        <v>11230000</v>
      </c>
      <c r="S1035" s="3">
        <v>1970000</v>
      </c>
      <c r="T1035" s="2">
        <v>0</v>
      </c>
      <c r="U1035" s="2">
        <v>0</v>
      </c>
    </row>
    <row r="1036" spans="1:21" hidden="1">
      <c r="A1036" s="2" t="s">
        <v>1068</v>
      </c>
      <c r="B1036" s="2">
        <v>23</v>
      </c>
      <c r="C1036" s="2" t="s">
        <v>34</v>
      </c>
      <c r="D1036" s="2" t="s">
        <v>30</v>
      </c>
      <c r="E1036" s="2" t="s">
        <v>38</v>
      </c>
      <c r="F1036" s="2" t="s">
        <v>31</v>
      </c>
      <c r="G1036" s="3">
        <v>5000000</v>
      </c>
      <c r="H1036" s="3">
        <v>20000000</v>
      </c>
      <c r="I1036" s="2">
        <v>4</v>
      </c>
      <c r="J1036" s="2">
        <v>0</v>
      </c>
      <c r="K1036" s="2">
        <v>0</v>
      </c>
      <c r="L1036" s="2">
        <v>0</v>
      </c>
      <c r="M1036" s="3">
        <v>11750000</v>
      </c>
      <c r="N1036" s="3">
        <v>11540000</v>
      </c>
      <c r="O1036" s="3">
        <v>10370000</v>
      </c>
      <c r="P1036" s="3">
        <v>3490000</v>
      </c>
      <c r="Q1036" s="3">
        <v>3440000</v>
      </c>
      <c r="R1036" s="3">
        <v>3670000</v>
      </c>
      <c r="S1036" s="3">
        <v>1060000</v>
      </c>
      <c r="T1036" s="2">
        <v>1</v>
      </c>
      <c r="U1036" s="2">
        <v>1</v>
      </c>
    </row>
    <row r="1037" spans="1:21" hidden="1">
      <c r="A1037" s="2" t="s">
        <v>1069</v>
      </c>
      <c r="B1037" s="2">
        <v>21</v>
      </c>
      <c r="C1037" s="2" t="s">
        <v>34</v>
      </c>
      <c r="D1037" s="2" t="s">
        <v>23</v>
      </c>
      <c r="E1037" s="2" t="s">
        <v>24</v>
      </c>
      <c r="F1037" s="2" t="s">
        <v>48</v>
      </c>
      <c r="G1037" s="3">
        <v>10500000</v>
      </c>
      <c r="H1037" s="3">
        <v>57000000</v>
      </c>
      <c r="I1037" s="2">
        <v>22</v>
      </c>
      <c r="J1037" s="2">
        <v>0</v>
      </c>
      <c r="K1037" s="2">
        <v>0</v>
      </c>
      <c r="L1037" s="2">
        <v>0</v>
      </c>
      <c r="M1037" s="3">
        <v>26680000</v>
      </c>
      <c r="N1037" s="3">
        <v>31720000</v>
      </c>
      <c r="O1037" s="3">
        <v>33440000</v>
      </c>
      <c r="P1037" s="3">
        <v>11820000</v>
      </c>
      <c r="Q1037" s="3">
        <v>28860000</v>
      </c>
      <c r="R1037" s="3">
        <v>15840000</v>
      </c>
      <c r="S1037" s="3">
        <v>2500000</v>
      </c>
      <c r="T1037" s="2">
        <v>0</v>
      </c>
      <c r="U1037" s="2">
        <v>0</v>
      </c>
    </row>
    <row r="1038" spans="1:21" hidden="1">
      <c r="A1038" s="2" t="s">
        <v>1070</v>
      </c>
      <c r="B1038" s="2">
        <v>41</v>
      </c>
      <c r="C1038" s="2" t="s">
        <v>22</v>
      </c>
      <c r="D1038" s="2" t="s">
        <v>30</v>
      </c>
      <c r="E1038" s="2" t="s">
        <v>38</v>
      </c>
      <c r="F1038" s="2" t="s">
        <v>41</v>
      </c>
      <c r="G1038" s="3">
        <v>6700000</v>
      </c>
      <c r="H1038" s="3">
        <v>45000000</v>
      </c>
      <c r="I1038" s="2">
        <v>71</v>
      </c>
      <c r="J1038" s="2">
        <v>3</v>
      </c>
      <c r="K1038" s="2">
        <v>0</v>
      </c>
      <c r="L1038" s="2">
        <v>3</v>
      </c>
      <c r="M1038" s="3">
        <v>25610000</v>
      </c>
      <c r="N1038" s="3">
        <v>29760000</v>
      </c>
      <c r="O1038" s="3">
        <v>28030000</v>
      </c>
      <c r="P1038" s="3">
        <v>800000</v>
      </c>
      <c r="Q1038" s="3">
        <v>6860000</v>
      </c>
      <c r="R1038" s="3">
        <v>950000</v>
      </c>
      <c r="S1038" s="3">
        <v>2630000</v>
      </c>
      <c r="T1038" s="2">
        <v>2</v>
      </c>
      <c r="U1038" s="2">
        <v>1</v>
      </c>
    </row>
    <row r="1039" spans="1:21" hidden="1">
      <c r="A1039" s="2" t="s">
        <v>1071</v>
      </c>
      <c r="B1039" s="2">
        <v>39</v>
      </c>
      <c r="C1039" s="2" t="s">
        <v>34</v>
      </c>
      <c r="D1039" s="2" t="s">
        <v>23</v>
      </c>
      <c r="E1039" s="2" t="s">
        <v>24</v>
      </c>
      <c r="F1039" s="2" t="s">
        <v>25</v>
      </c>
      <c r="G1039" s="3">
        <v>11700000</v>
      </c>
      <c r="H1039" s="3">
        <v>47000000</v>
      </c>
      <c r="I1039" s="2">
        <v>125</v>
      </c>
      <c r="J1039" s="2">
        <v>0</v>
      </c>
      <c r="K1039" s="2">
        <v>0</v>
      </c>
      <c r="L1039" s="2">
        <v>0</v>
      </c>
      <c r="M1039" s="3">
        <v>29730000</v>
      </c>
      <c r="N1039" s="3">
        <v>35130000</v>
      </c>
      <c r="O1039" s="3">
        <v>31880000</v>
      </c>
      <c r="P1039" s="3">
        <v>7620000</v>
      </c>
      <c r="Q1039" s="3">
        <v>33620000</v>
      </c>
      <c r="R1039" s="3">
        <v>18650000</v>
      </c>
      <c r="S1039" s="3">
        <v>2130000</v>
      </c>
      <c r="T1039" s="2">
        <v>1</v>
      </c>
      <c r="U1039" s="2">
        <v>0</v>
      </c>
    </row>
    <row r="1040" spans="1:21" hidden="1">
      <c r="A1040" s="2" t="s">
        <v>1072</v>
      </c>
      <c r="B1040" s="2">
        <v>30</v>
      </c>
      <c r="C1040" s="2" t="s">
        <v>22</v>
      </c>
      <c r="D1040" s="2" t="s">
        <v>23</v>
      </c>
      <c r="E1040" s="2" t="s">
        <v>24</v>
      </c>
      <c r="F1040" s="2" t="s">
        <v>28</v>
      </c>
      <c r="G1040" s="3">
        <v>11500000</v>
      </c>
      <c r="H1040" s="3">
        <v>34000000</v>
      </c>
      <c r="I1040" s="2">
        <v>43</v>
      </c>
      <c r="J1040" s="2">
        <v>0</v>
      </c>
      <c r="K1040" s="2">
        <v>0</v>
      </c>
      <c r="L1040" s="2">
        <v>0</v>
      </c>
      <c r="M1040" s="3">
        <v>12770000</v>
      </c>
      <c r="N1040" s="3">
        <v>15660000</v>
      </c>
      <c r="O1040" s="3">
        <v>12470000</v>
      </c>
      <c r="P1040" s="3">
        <v>4720000</v>
      </c>
      <c r="Q1040" s="3">
        <v>3230000</v>
      </c>
      <c r="R1040" s="3">
        <v>4340000</v>
      </c>
      <c r="S1040" s="3">
        <v>2160000</v>
      </c>
      <c r="T1040" s="2">
        <v>0</v>
      </c>
      <c r="U1040" s="2">
        <v>0</v>
      </c>
    </row>
    <row r="1041" spans="1:21" hidden="1">
      <c r="A1041" s="2" t="s">
        <v>1073</v>
      </c>
      <c r="B1041" s="2">
        <v>45</v>
      </c>
      <c r="C1041" s="2" t="s">
        <v>22</v>
      </c>
      <c r="D1041" s="2" t="s">
        <v>23</v>
      </c>
      <c r="E1041" s="2" t="s">
        <v>24</v>
      </c>
      <c r="F1041" s="2" t="s">
        <v>28</v>
      </c>
      <c r="G1041" s="3">
        <v>11500000</v>
      </c>
      <c r="H1041" s="3">
        <v>57000000</v>
      </c>
      <c r="I1041" s="2">
        <v>142</v>
      </c>
      <c r="J1041" s="2">
        <v>0</v>
      </c>
      <c r="K1041" s="2">
        <v>0</v>
      </c>
      <c r="L1041" s="2">
        <v>0</v>
      </c>
      <c r="M1041" s="3">
        <v>20480000</v>
      </c>
      <c r="N1041" s="3">
        <v>15800000</v>
      </c>
      <c r="O1041" s="3">
        <v>20520000</v>
      </c>
      <c r="P1041" s="3">
        <v>18370000</v>
      </c>
      <c r="Q1041" s="3">
        <v>5410000</v>
      </c>
      <c r="R1041" s="3">
        <v>10850000</v>
      </c>
      <c r="S1041" s="3">
        <v>330000</v>
      </c>
      <c r="T1041" s="2">
        <v>0</v>
      </c>
      <c r="U1041" s="2">
        <v>0</v>
      </c>
    </row>
    <row r="1042" spans="1:21" hidden="1">
      <c r="A1042" s="2" t="s">
        <v>1074</v>
      </c>
      <c r="B1042" s="2">
        <v>38</v>
      </c>
      <c r="C1042" s="2" t="s">
        <v>22</v>
      </c>
      <c r="D1042" s="2" t="s">
        <v>30</v>
      </c>
      <c r="E1042" s="2" t="s">
        <v>38</v>
      </c>
      <c r="F1042" s="2" t="s">
        <v>41</v>
      </c>
      <c r="G1042" s="3">
        <v>11600000</v>
      </c>
      <c r="H1042" s="3">
        <v>50000000</v>
      </c>
      <c r="I1042" s="2">
        <v>109</v>
      </c>
      <c r="J1042" s="2">
        <v>0</v>
      </c>
      <c r="K1042" s="2">
        <v>0</v>
      </c>
      <c r="L1042" s="2">
        <v>0</v>
      </c>
      <c r="M1042" s="3">
        <v>23070000</v>
      </c>
      <c r="N1042" s="3">
        <v>22500000</v>
      </c>
      <c r="O1042" s="3">
        <v>20330000</v>
      </c>
      <c r="P1042" s="3">
        <v>22700000</v>
      </c>
      <c r="Q1042" s="3">
        <v>22190000</v>
      </c>
      <c r="R1042" s="3">
        <v>5240000</v>
      </c>
      <c r="S1042" s="3">
        <v>3740000</v>
      </c>
      <c r="T1042" s="2">
        <v>0</v>
      </c>
      <c r="U1042" s="2">
        <v>0</v>
      </c>
    </row>
    <row r="1043" spans="1:21" hidden="1">
      <c r="A1043" s="2" t="s">
        <v>1075</v>
      </c>
      <c r="B1043" s="2">
        <v>26</v>
      </c>
      <c r="C1043" s="2" t="s">
        <v>34</v>
      </c>
      <c r="D1043" s="2" t="s">
        <v>23</v>
      </c>
      <c r="E1043" s="2" t="s">
        <v>24</v>
      </c>
      <c r="F1043" s="2" t="s">
        <v>48</v>
      </c>
      <c r="G1043" s="3">
        <v>9000000</v>
      </c>
      <c r="H1043" s="3">
        <v>26000000</v>
      </c>
      <c r="I1043" s="2">
        <v>52</v>
      </c>
      <c r="J1043" s="2">
        <v>0</v>
      </c>
      <c r="K1043" s="2">
        <v>0</v>
      </c>
      <c r="L1043" s="2">
        <v>0</v>
      </c>
      <c r="M1043" s="3">
        <v>8250000</v>
      </c>
      <c r="N1043" s="3">
        <v>3810000</v>
      </c>
      <c r="O1043" s="3">
        <v>11080000</v>
      </c>
      <c r="P1043" s="3">
        <v>1490000</v>
      </c>
      <c r="Q1043" s="3">
        <v>1110000</v>
      </c>
      <c r="R1043" s="3">
        <v>2540000</v>
      </c>
      <c r="S1043" s="3">
        <v>2930000</v>
      </c>
      <c r="T1043" s="2">
        <v>0</v>
      </c>
      <c r="U1043" s="2">
        <v>0</v>
      </c>
    </row>
    <row r="1044" spans="1:21" hidden="1">
      <c r="A1044" s="2" t="s">
        <v>1076</v>
      </c>
      <c r="B1044" s="2">
        <v>28</v>
      </c>
      <c r="C1044" s="2" t="s">
        <v>22</v>
      </c>
      <c r="D1044" s="2" t="s">
        <v>27</v>
      </c>
      <c r="E1044" s="2" t="s">
        <v>38</v>
      </c>
      <c r="F1044" s="2" t="s">
        <v>41</v>
      </c>
      <c r="G1044" s="3">
        <v>8100000</v>
      </c>
      <c r="H1044" s="3">
        <v>44000000</v>
      </c>
      <c r="I1044" s="2">
        <v>78</v>
      </c>
      <c r="J1044" s="2">
        <v>0</v>
      </c>
      <c r="K1044" s="2">
        <v>0</v>
      </c>
      <c r="L1044" s="2">
        <v>0</v>
      </c>
      <c r="M1044" s="3">
        <v>20940000</v>
      </c>
      <c r="N1044" s="3">
        <v>9780000</v>
      </c>
      <c r="O1044" s="3">
        <v>14660000</v>
      </c>
      <c r="P1044" s="3">
        <v>10400000</v>
      </c>
      <c r="Q1044" s="3">
        <v>5690000</v>
      </c>
      <c r="R1044" s="3">
        <v>6960000</v>
      </c>
      <c r="S1044" s="3">
        <v>480000</v>
      </c>
      <c r="T1044" s="2">
        <v>0</v>
      </c>
      <c r="U1044" s="2">
        <v>0</v>
      </c>
    </row>
    <row r="1045" spans="1:21" hidden="1">
      <c r="A1045" s="2" t="s">
        <v>1077</v>
      </c>
      <c r="B1045" s="2">
        <v>49</v>
      </c>
      <c r="C1045" s="2" t="s">
        <v>22</v>
      </c>
      <c r="D1045" s="2" t="s">
        <v>27</v>
      </c>
      <c r="E1045" s="2" t="s">
        <v>24</v>
      </c>
      <c r="F1045" s="2" t="s">
        <v>31</v>
      </c>
      <c r="G1045" s="3">
        <v>6700000</v>
      </c>
      <c r="H1045" s="3">
        <v>34000000</v>
      </c>
      <c r="I1045" s="2">
        <v>114</v>
      </c>
      <c r="J1045" s="2">
        <v>1</v>
      </c>
      <c r="K1045" s="2">
        <v>0</v>
      </c>
      <c r="L1045" s="2">
        <v>0</v>
      </c>
      <c r="M1045" s="3">
        <v>9500000</v>
      </c>
      <c r="N1045" s="3">
        <v>14040000</v>
      </c>
      <c r="O1045" s="3">
        <v>19350000</v>
      </c>
      <c r="P1045" s="3">
        <v>1950000</v>
      </c>
      <c r="Q1045" s="3">
        <v>3310000</v>
      </c>
      <c r="R1045" s="3">
        <v>3830000</v>
      </c>
      <c r="S1045" s="3">
        <v>800000</v>
      </c>
      <c r="T1045" s="2">
        <v>1</v>
      </c>
      <c r="U1045" s="2">
        <v>0</v>
      </c>
    </row>
    <row r="1046" spans="1:21" hidden="1">
      <c r="A1046" s="2" t="s">
        <v>1078</v>
      </c>
      <c r="B1046" s="2">
        <v>43</v>
      </c>
      <c r="C1046" s="2" t="s">
        <v>22</v>
      </c>
      <c r="D1046" s="2" t="s">
        <v>23</v>
      </c>
      <c r="E1046" s="2" t="s">
        <v>24</v>
      </c>
      <c r="F1046" s="2" t="s">
        <v>41</v>
      </c>
      <c r="G1046" s="3">
        <v>12300000</v>
      </c>
      <c r="H1046" s="3">
        <v>63000000</v>
      </c>
      <c r="I1046" s="2">
        <v>152</v>
      </c>
      <c r="J1046" s="2">
        <v>1</v>
      </c>
      <c r="K1046" s="2">
        <v>0</v>
      </c>
      <c r="L1046" s="2">
        <v>0</v>
      </c>
      <c r="M1046" s="3">
        <v>550000</v>
      </c>
      <c r="N1046" s="3">
        <v>10000</v>
      </c>
      <c r="O1046" s="3">
        <v>1490000</v>
      </c>
      <c r="P1046" s="3">
        <v>550000</v>
      </c>
      <c r="Q1046" s="3">
        <v>10000</v>
      </c>
      <c r="R1046" s="3">
        <v>890000</v>
      </c>
      <c r="S1046" s="3">
        <v>3701717</v>
      </c>
      <c r="T1046" s="2">
        <v>1</v>
      </c>
      <c r="U1046" s="2">
        <v>1</v>
      </c>
    </row>
    <row r="1047" spans="1:21" hidden="1">
      <c r="A1047" s="2" t="s">
        <v>1079</v>
      </c>
      <c r="B1047" s="2">
        <v>34</v>
      </c>
      <c r="C1047" s="2" t="s">
        <v>34</v>
      </c>
      <c r="D1047" s="2" t="s">
        <v>23</v>
      </c>
      <c r="E1047" s="2" t="s">
        <v>38</v>
      </c>
      <c r="F1047" s="2" t="s">
        <v>28</v>
      </c>
      <c r="G1047" s="3">
        <v>6600000</v>
      </c>
      <c r="H1047" s="3">
        <v>30000000</v>
      </c>
      <c r="I1047" s="2">
        <v>58</v>
      </c>
      <c r="J1047" s="2">
        <v>2</v>
      </c>
      <c r="K1047" s="2">
        <v>2</v>
      </c>
      <c r="L1047" s="2">
        <v>1</v>
      </c>
      <c r="M1047" s="3">
        <v>21700000</v>
      </c>
      <c r="N1047" s="3">
        <v>25920000</v>
      </c>
      <c r="O1047" s="3">
        <v>19150000</v>
      </c>
      <c r="P1047" s="3">
        <v>5160000</v>
      </c>
      <c r="Q1047" s="3">
        <v>1220000</v>
      </c>
      <c r="R1047" s="3">
        <v>6420000</v>
      </c>
      <c r="S1047" s="3">
        <v>3420000</v>
      </c>
      <c r="T1047" s="2">
        <v>3</v>
      </c>
      <c r="U1047" s="2">
        <v>1</v>
      </c>
    </row>
    <row r="1048" spans="1:21" hidden="1">
      <c r="A1048" s="2" t="s">
        <v>1080</v>
      </c>
      <c r="B1048" s="2">
        <v>32</v>
      </c>
      <c r="C1048" s="2" t="s">
        <v>22</v>
      </c>
      <c r="D1048" s="2" t="s">
        <v>30</v>
      </c>
      <c r="E1048" s="2" t="s">
        <v>31</v>
      </c>
      <c r="F1048" s="2" t="s">
        <v>48</v>
      </c>
      <c r="G1048" s="3">
        <v>11200000</v>
      </c>
      <c r="H1048" s="3">
        <v>35000000</v>
      </c>
      <c r="I1048" s="2">
        <v>57</v>
      </c>
      <c r="J1048" s="2">
        <v>0</v>
      </c>
      <c r="K1048" s="2">
        <v>0</v>
      </c>
      <c r="L1048" s="2">
        <v>0</v>
      </c>
      <c r="M1048" s="3">
        <v>23180000</v>
      </c>
      <c r="N1048" s="3">
        <v>18990000</v>
      </c>
      <c r="O1048" s="3">
        <v>21120000</v>
      </c>
      <c r="P1048" s="3">
        <v>8970000</v>
      </c>
      <c r="Q1048" s="3">
        <v>3270000</v>
      </c>
      <c r="R1048" s="3">
        <v>8240000</v>
      </c>
      <c r="S1048" s="3">
        <v>3330000</v>
      </c>
      <c r="T1048" s="2">
        <v>0</v>
      </c>
      <c r="U1048" s="2">
        <v>0</v>
      </c>
    </row>
    <row r="1049" spans="1:21" hidden="1">
      <c r="A1049" s="2" t="s">
        <v>1081</v>
      </c>
      <c r="B1049" s="2">
        <v>42</v>
      </c>
      <c r="C1049" s="2" t="s">
        <v>34</v>
      </c>
      <c r="D1049" s="2" t="s">
        <v>23</v>
      </c>
      <c r="E1049" s="2" t="s">
        <v>24</v>
      </c>
      <c r="F1049" s="2" t="s">
        <v>28</v>
      </c>
      <c r="G1049" s="3">
        <v>13400000</v>
      </c>
      <c r="H1049" s="3">
        <v>50000000</v>
      </c>
      <c r="I1049" s="2">
        <v>71</v>
      </c>
      <c r="J1049" s="2">
        <v>3</v>
      </c>
      <c r="K1049" s="2">
        <v>1</v>
      </c>
      <c r="L1049" s="2">
        <v>0</v>
      </c>
      <c r="M1049" s="3">
        <v>30700000</v>
      </c>
      <c r="N1049" s="3">
        <v>21710000</v>
      </c>
      <c r="O1049" s="3">
        <v>20330000</v>
      </c>
      <c r="P1049" s="3">
        <v>760000</v>
      </c>
      <c r="Q1049" s="3">
        <v>620000</v>
      </c>
      <c r="R1049" s="3">
        <v>7770000</v>
      </c>
      <c r="S1049" s="3">
        <v>2520000</v>
      </c>
      <c r="T1049" s="2">
        <v>2</v>
      </c>
      <c r="U1049" s="2">
        <v>1</v>
      </c>
    </row>
    <row r="1050" spans="1:21" hidden="1">
      <c r="A1050" s="2" t="s">
        <v>1082</v>
      </c>
      <c r="B1050" s="2">
        <v>21</v>
      </c>
      <c r="C1050" s="2" t="s">
        <v>22</v>
      </c>
      <c r="D1050" s="2" t="s">
        <v>27</v>
      </c>
      <c r="E1050" s="2" t="s">
        <v>38</v>
      </c>
      <c r="F1050" s="2" t="s">
        <v>25</v>
      </c>
      <c r="G1050" s="3">
        <v>5100000</v>
      </c>
      <c r="H1050" s="3">
        <v>20000000</v>
      </c>
      <c r="I1050" s="2">
        <v>3</v>
      </c>
      <c r="J1050" s="2">
        <v>0</v>
      </c>
      <c r="K1050" s="2">
        <v>0</v>
      </c>
      <c r="L1050" s="2">
        <v>0</v>
      </c>
      <c r="M1050" s="3">
        <v>14860000</v>
      </c>
      <c r="N1050" s="3">
        <v>15400000</v>
      </c>
      <c r="O1050" s="3">
        <v>17250000</v>
      </c>
      <c r="P1050" s="3">
        <v>2610000</v>
      </c>
      <c r="Q1050" s="3">
        <v>4550000</v>
      </c>
      <c r="R1050" s="3">
        <v>8100000</v>
      </c>
      <c r="S1050" s="3">
        <v>1010000</v>
      </c>
      <c r="T1050" s="2">
        <v>0</v>
      </c>
      <c r="U1050" s="2">
        <v>0</v>
      </c>
    </row>
    <row r="1051" spans="1:21" hidden="1">
      <c r="A1051" s="2" t="s">
        <v>1083</v>
      </c>
      <c r="B1051" s="2">
        <v>21</v>
      </c>
      <c r="C1051" s="2" t="s">
        <v>34</v>
      </c>
      <c r="D1051" s="2" t="s">
        <v>27</v>
      </c>
      <c r="E1051" s="2" t="s">
        <v>24</v>
      </c>
      <c r="F1051" s="2" t="s">
        <v>31</v>
      </c>
      <c r="G1051" s="3">
        <v>5000000</v>
      </c>
      <c r="H1051" s="3">
        <v>21000000</v>
      </c>
      <c r="I1051" s="2">
        <v>12</v>
      </c>
      <c r="J1051" s="2">
        <v>1</v>
      </c>
      <c r="K1051" s="2">
        <v>0</v>
      </c>
      <c r="L1051" s="2">
        <v>0</v>
      </c>
      <c r="M1051" s="3">
        <v>12760000</v>
      </c>
      <c r="N1051" s="3">
        <v>11060000</v>
      </c>
      <c r="O1051" s="3">
        <v>13560000</v>
      </c>
      <c r="P1051" s="3">
        <v>2750000</v>
      </c>
      <c r="Q1051" s="3">
        <v>9290000</v>
      </c>
      <c r="R1051" s="3">
        <v>4780000</v>
      </c>
      <c r="S1051" s="3">
        <v>190000</v>
      </c>
      <c r="T1051" s="2">
        <v>2</v>
      </c>
      <c r="U1051" s="2">
        <v>0</v>
      </c>
    </row>
    <row r="1052" spans="1:21" hidden="1">
      <c r="A1052" s="2" t="s">
        <v>1084</v>
      </c>
      <c r="B1052" s="2">
        <v>23</v>
      </c>
      <c r="C1052" s="2" t="s">
        <v>22</v>
      </c>
      <c r="D1052" s="2" t="s">
        <v>23</v>
      </c>
      <c r="E1052" s="2" t="s">
        <v>38</v>
      </c>
      <c r="F1052" s="2" t="s">
        <v>48</v>
      </c>
      <c r="G1052" s="3">
        <v>10600000</v>
      </c>
      <c r="H1052" s="3">
        <v>75000000</v>
      </c>
      <c r="I1052" s="2">
        <v>29</v>
      </c>
      <c r="J1052" s="2">
        <v>0</v>
      </c>
      <c r="K1052" s="2">
        <v>3</v>
      </c>
      <c r="L1052" s="2">
        <v>0</v>
      </c>
      <c r="M1052" s="3">
        <v>47570000</v>
      </c>
      <c r="N1052" s="3">
        <v>51900000</v>
      </c>
      <c r="O1052" s="3">
        <v>52230000</v>
      </c>
      <c r="P1052" s="3">
        <v>7200000</v>
      </c>
      <c r="Q1052" s="3">
        <v>1210000</v>
      </c>
      <c r="R1052" s="3">
        <v>12570000</v>
      </c>
      <c r="S1052" s="3">
        <v>4050000</v>
      </c>
      <c r="T1052" s="2">
        <v>1</v>
      </c>
      <c r="U1052" s="2">
        <v>1</v>
      </c>
    </row>
    <row r="1053" spans="1:21" hidden="1">
      <c r="A1053" s="2" t="s">
        <v>1085</v>
      </c>
      <c r="B1053" s="2">
        <v>34</v>
      </c>
      <c r="C1053" s="2" t="s">
        <v>34</v>
      </c>
      <c r="D1053" s="2" t="s">
        <v>30</v>
      </c>
      <c r="E1053" s="2" t="s">
        <v>24</v>
      </c>
      <c r="F1053" s="2" t="s">
        <v>28</v>
      </c>
      <c r="G1053" s="3">
        <v>9300000</v>
      </c>
      <c r="H1053" s="3">
        <v>41000000</v>
      </c>
      <c r="I1053" s="2">
        <v>98</v>
      </c>
      <c r="J1053" s="2">
        <v>0</v>
      </c>
      <c r="K1053" s="2">
        <v>0</v>
      </c>
      <c r="L1053" s="2">
        <v>1</v>
      </c>
      <c r="M1053" s="3">
        <v>28060000</v>
      </c>
      <c r="N1053" s="3">
        <v>27780000</v>
      </c>
      <c r="O1053" s="3">
        <v>26090000</v>
      </c>
      <c r="P1053" s="3">
        <v>3360000</v>
      </c>
      <c r="Q1053" s="3">
        <v>8230000</v>
      </c>
      <c r="R1053" s="3">
        <v>670000</v>
      </c>
      <c r="S1053" s="3">
        <v>1450000</v>
      </c>
      <c r="T1053" s="2">
        <v>2</v>
      </c>
      <c r="U1053" s="2">
        <v>0</v>
      </c>
    </row>
    <row r="1054" spans="1:21" hidden="1">
      <c r="A1054" s="2" t="s">
        <v>1086</v>
      </c>
      <c r="B1054" s="2">
        <v>35</v>
      </c>
      <c r="C1054" s="2" t="s">
        <v>22</v>
      </c>
      <c r="D1054" s="2" t="s">
        <v>23</v>
      </c>
      <c r="E1054" s="2" t="s">
        <v>38</v>
      </c>
      <c r="F1054" s="2" t="s">
        <v>41</v>
      </c>
      <c r="G1054" s="3">
        <v>17400000</v>
      </c>
      <c r="H1054" s="3">
        <v>73000000</v>
      </c>
      <c r="I1054" s="2">
        <v>57</v>
      </c>
      <c r="J1054" s="2">
        <v>0</v>
      </c>
      <c r="K1054" s="2">
        <v>0</v>
      </c>
      <c r="L1054" s="2">
        <v>0</v>
      </c>
      <c r="M1054" s="3">
        <v>26500000</v>
      </c>
      <c r="N1054" s="3">
        <v>30360000</v>
      </c>
      <c r="O1054" s="3">
        <v>18180000</v>
      </c>
      <c r="P1054" s="3">
        <v>10080000</v>
      </c>
      <c r="Q1054" s="3">
        <v>11240000</v>
      </c>
      <c r="R1054" s="3">
        <v>4500000</v>
      </c>
      <c r="S1054" s="3">
        <v>1310000</v>
      </c>
      <c r="T1054" s="2">
        <v>0</v>
      </c>
      <c r="U1054" s="2">
        <v>0</v>
      </c>
    </row>
    <row r="1055" spans="1:21" hidden="1">
      <c r="A1055" s="2" t="s">
        <v>1087</v>
      </c>
      <c r="B1055" s="2">
        <v>24</v>
      </c>
      <c r="C1055" s="2" t="s">
        <v>22</v>
      </c>
      <c r="D1055" s="2" t="s">
        <v>27</v>
      </c>
      <c r="E1055" s="2" t="s">
        <v>38</v>
      </c>
      <c r="F1055" s="2" t="s">
        <v>25</v>
      </c>
      <c r="G1055" s="3">
        <v>5400000</v>
      </c>
      <c r="H1055" s="3">
        <v>26000000</v>
      </c>
      <c r="I1055" s="2">
        <v>20</v>
      </c>
      <c r="J1055" s="2">
        <v>0</v>
      </c>
      <c r="K1055" s="2">
        <v>1</v>
      </c>
      <c r="L1055" s="2">
        <v>1</v>
      </c>
      <c r="M1055" s="3">
        <v>9360000</v>
      </c>
      <c r="N1055" s="3">
        <v>9280000</v>
      </c>
      <c r="O1055" s="3">
        <v>9220000</v>
      </c>
      <c r="P1055" s="3">
        <v>3470000</v>
      </c>
      <c r="Q1055" s="3">
        <v>3580000</v>
      </c>
      <c r="R1055" s="3">
        <v>3380000</v>
      </c>
      <c r="S1055" s="3">
        <v>940000</v>
      </c>
      <c r="T1055" s="2">
        <v>4</v>
      </c>
      <c r="U1055" s="2">
        <v>1</v>
      </c>
    </row>
    <row r="1056" spans="1:21" hidden="1">
      <c r="A1056" s="2" t="s">
        <v>1088</v>
      </c>
      <c r="B1056" s="2">
        <v>35</v>
      </c>
      <c r="C1056" s="2" t="s">
        <v>22</v>
      </c>
      <c r="D1056" s="2" t="s">
        <v>23</v>
      </c>
      <c r="E1056" s="2" t="s">
        <v>24</v>
      </c>
      <c r="F1056" s="2" t="s">
        <v>28</v>
      </c>
      <c r="G1056" s="3">
        <v>11300000</v>
      </c>
      <c r="H1056" s="3">
        <v>50000000</v>
      </c>
      <c r="I1056" s="2">
        <v>76</v>
      </c>
      <c r="J1056" s="2">
        <v>2</v>
      </c>
      <c r="K1056" s="2">
        <v>3</v>
      </c>
      <c r="L1056" s="2">
        <v>0</v>
      </c>
      <c r="M1056" s="3">
        <v>39940000</v>
      </c>
      <c r="N1056" s="3">
        <v>35200000</v>
      </c>
      <c r="O1056" s="3">
        <v>29520000</v>
      </c>
      <c r="P1056" s="3">
        <v>3120000</v>
      </c>
      <c r="Q1056" s="3">
        <v>3750000</v>
      </c>
      <c r="R1056" s="3">
        <v>10740000</v>
      </c>
      <c r="S1056" s="3">
        <v>2150000</v>
      </c>
      <c r="T1056" s="2">
        <v>3</v>
      </c>
      <c r="U1056" s="2">
        <v>1</v>
      </c>
    </row>
    <row r="1057" spans="1:21" hidden="1">
      <c r="A1057" s="2" t="s">
        <v>1089</v>
      </c>
      <c r="B1057" s="2">
        <v>49</v>
      </c>
      <c r="C1057" s="2" t="s">
        <v>22</v>
      </c>
      <c r="D1057" s="2" t="s">
        <v>23</v>
      </c>
      <c r="E1057" s="2" t="s">
        <v>24</v>
      </c>
      <c r="F1057" s="2" t="s">
        <v>28</v>
      </c>
      <c r="G1057" s="3">
        <v>18200000</v>
      </c>
      <c r="H1057" s="3">
        <v>36000000</v>
      </c>
      <c r="I1057" s="2">
        <v>106</v>
      </c>
      <c r="J1057" s="2">
        <v>0</v>
      </c>
      <c r="K1057" s="2">
        <v>0</v>
      </c>
      <c r="L1057" s="2">
        <v>0</v>
      </c>
      <c r="M1057" s="3">
        <v>20000</v>
      </c>
      <c r="N1057" s="3">
        <v>0</v>
      </c>
      <c r="O1057" s="3">
        <v>7060000</v>
      </c>
      <c r="P1057" s="3">
        <v>20000</v>
      </c>
      <c r="Q1057" s="3">
        <v>0</v>
      </c>
      <c r="R1057" s="3">
        <v>5670000</v>
      </c>
      <c r="S1057" s="3">
        <v>930000</v>
      </c>
      <c r="T1057" s="2">
        <v>0</v>
      </c>
      <c r="U1057" s="2">
        <v>0</v>
      </c>
    </row>
    <row r="1058" spans="1:21" hidden="1">
      <c r="A1058" s="2" t="s">
        <v>1090</v>
      </c>
      <c r="B1058" s="2">
        <v>47</v>
      </c>
      <c r="C1058" s="2" t="s">
        <v>22</v>
      </c>
      <c r="D1058" s="2" t="s">
        <v>23</v>
      </c>
      <c r="E1058" s="2" t="s">
        <v>24</v>
      </c>
      <c r="F1058" s="2" t="s">
        <v>28</v>
      </c>
      <c r="G1058" s="3">
        <v>14200000</v>
      </c>
      <c r="H1058" s="3">
        <v>69000000</v>
      </c>
      <c r="I1058" s="2">
        <v>194</v>
      </c>
      <c r="J1058" s="2">
        <v>0</v>
      </c>
      <c r="K1058" s="2">
        <v>0</v>
      </c>
      <c r="L1058" s="2">
        <v>0</v>
      </c>
      <c r="M1058" s="3">
        <v>35060000</v>
      </c>
      <c r="N1058" s="3">
        <v>30420000</v>
      </c>
      <c r="O1058" s="3">
        <v>25650000</v>
      </c>
      <c r="P1058" s="3">
        <v>12330000</v>
      </c>
      <c r="Q1058" s="3">
        <v>9520000</v>
      </c>
      <c r="R1058" s="3">
        <v>4590000</v>
      </c>
      <c r="S1058" s="3">
        <v>3670000</v>
      </c>
      <c r="T1058" s="2">
        <v>0</v>
      </c>
      <c r="U1058" s="2">
        <v>0</v>
      </c>
    </row>
    <row r="1059" spans="1:21" hidden="1">
      <c r="A1059" s="2" t="s">
        <v>1091</v>
      </c>
      <c r="B1059" s="2">
        <v>31</v>
      </c>
      <c r="C1059" s="2" t="s">
        <v>34</v>
      </c>
      <c r="D1059" s="2" t="s">
        <v>23</v>
      </c>
      <c r="E1059" s="2" t="s">
        <v>24</v>
      </c>
      <c r="F1059" s="2" t="s">
        <v>28</v>
      </c>
      <c r="G1059" s="3">
        <v>23200000</v>
      </c>
      <c r="H1059" s="3">
        <v>94000000</v>
      </c>
      <c r="I1059" s="2">
        <v>19</v>
      </c>
      <c r="J1059" s="2">
        <v>3</v>
      </c>
      <c r="K1059" s="2">
        <v>3</v>
      </c>
      <c r="L1059" s="2">
        <v>3</v>
      </c>
      <c r="M1059" s="3">
        <v>59770000</v>
      </c>
      <c r="N1059" s="3">
        <v>50170000</v>
      </c>
      <c r="O1059" s="3">
        <v>58030000</v>
      </c>
      <c r="P1059" s="3">
        <v>1920000</v>
      </c>
      <c r="Q1059" s="3">
        <v>4680000</v>
      </c>
      <c r="R1059" s="3">
        <v>1970000</v>
      </c>
      <c r="S1059" s="3">
        <v>10990000</v>
      </c>
      <c r="T1059" s="2">
        <v>3</v>
      </c>
      <c r="U1059" s="2">
        <v>1</v>
      </c>
    </row>
    <row r="1060" spans="1:21" hidden="1">
      <c r="A1060" s="2" t="s">
        <v>1092</v>
      </c>
      <c r="B1060" s="2">
        <v>34</v>
      </c>
      <c r="C1060" s="2" t="s">
        <v>34</v>
      </c>
      <c r="D1060" s="2" t="s">
        <v>23</v>
      </c>
      <c r="E1060" s="2" t="s">
        <v>24</v>
      </c>
      <c r="F1060" s="2" t="s">
        <v>28</v>
      </c>
      <c r="G1060" s="3">
        <v>12700000</v>
      </c>
      <c r="H1060" s="3">
        <v>85000000</v>
      </c>
      <c r="I1060" s="2">
        <v>80</v>
      </c>
      <c r="J1060" s="2">
        <v>0</v>
      </c>
      <c r="K1060" s="2">
        <v>0</v>
      </c>
      <c r="L1060" s="2">
        <v>0</v>
      </c>
      <c r="M1060" s="3">
        <v>52090000</v>
      </c>
      <c r="N1060" s="3">
        <v>58730000</v>
      </c>
      <c r="O1060" s="3">
        <v>54050000</v>
      </c>
      <c r="P1060" s="3">
        <v>19240000</v>
      </c>
      <c r="Q1060" s="3">
        <v>16000000</v>
      </c>
      <c r="R1060" s="3">
        <v>15810000</v>
      </c>
      <c r="S1060" s="3">
        <v>3540000</v>
      </c>
      <c r="T1060" s="2">
        <v>0</v>
      </c>
      <c r="U1060" s="2">
        <v>0</v>
      </c>
    </row>
    <row r="1061" spans="1:21" hidden="1">
      <c r="A1061" s="2" t="s">
        <v>1093</v>
      </c>
      <c r="B1061" s="2">
        <v>40</v>
      </c>
      <c r="C1061" s="2" t="s">
        <v>34</v>
      </c>
      <c r="D1061" s="2" t="s">
        <v>27</v>
      </c>
      <c r="E1061" s="2" t="s">
        <v>24</v>
      </c>
      <c r="F1061" s="2" t="s">
        <v>48</v>
      </c>
      <c r="G1061" s="3">
        <v>17100000</v>
      </c>
      <c r="H1061" s="3">
        <v>75000000</v>
      </c>
      <c r="I1061" s="2">
        <v>144</v>
      </c>
      <c r="J1061" s="2">
        <v>0</v>
      </c>
      <c r="K1061" s="2">
        <v>0</v>
      </c>
      <c r="L1061" s="2">
        <v>0</v>
      </c>
      <c r="M1061" s="3">
        <v>28910000</v>
      </c>
      <c r="N1061" s="3">
        <v>34870000</v>
      </c>
      <c r="O1061" s="3">
        <v>43910000</v>
      </c>
      <c r="P1061" s="3">
        <v>7360000</v>
      </c>
      <c r="Q1061" s="3">
        <v>13650000</v>
      </c>
      <c r="R1061" s="3">
        <v>12880000</v>
      </c>
      <c r="S1061" s="3">
        <v>1930000</v>
      </c>
      <c r="T1061" s="2">
        <v>1</v>
      </c>
      <c r="U1061" s="2">
        <v>0</v>
      </c>
    </row>
    <row r="1062" spans="1:21" hidden="1">
      <c r="A1062" s="2" t="s">
        <v>1094</v>
      </c>
      <c r="B1062" s="2">
        <v>52</v>
      </c>
      <c r="C1062" s="2" t="s">
        <v>22</v>
      </c>
      <c r="D1062" s="2" t="s">
        <v>30</v>
      </c>
      <c r="E1062" s="2" t="s">
        <v>24</v>
      </c>
      <c r="F1062" s="2" t="s">
        <v>28</v>
      </c>
      <c r="G1062" s="3">
        <v>11000000</v>
      </c>
      <c r="H1062" s="3">
        <v>64000000</v>
      </c>
      <c r="I1062" s="2">
        <v>238</v>
      </c>
      <c r="J1062" s="2">
        <v>0</v>
      </c>
      <c r="K1062" s="2">
        <v>0</v>
      </c>
      <c r="L1062" s="2">
        <v>0</v>
      </c>
      <c r="M1062" s="3">
        <v>40730000</v>
      </c>
      <c r="N1062" s="3">
        <v>34880000</v>
      </c>
      <c r="O1062" s="3">
        <v>38510000</v>
      </c>
      <c r="P1062" s="3">
        <v>10600000</v>
      </c>
      <c r="Q1062" s="3">
        <v>10390000</v>
      </c>
      <c r="R1062" s="3">
        <v>5640000</v>
      </c>
      <c r="S1062" s="3">
        <v>4560000</v>
      </c>
      <c r="T1062" s="2">
        <v>0</v>
      </c>
      <c r="U1062" s="2">
        <v>0</v>
      </c>
    </row>
    <row r="1063" spans="1:21" hidden="1">
      <c r="A1063" s="2" t="s">
        <v>1095</v>
      </c>
      <c r="B1063" s="2">
        <v>30</v>
      </c>
      <c r="C1063" s="2" t="s">
        <v>22</v>
      </c>
      <c r="D1063" s="2" t="s">
        <v>23</v>
      </c>
      <c r="E1063" s="2" t="s">
        <v>38</v>
      </c>
      <c r="F1063" s="2" t="s">
        <v>25</v>
      </c>
      <c r="G1063" s="3">
        <v>10000000</v>
      </c>
      <c r="H1063" s="3">
        <v>35000000</v>
      </c>
      <c r="I1063" s="2">
        <v>26</v>
      </c>
      <c r="J1063" s="2">
        <v>0</v>
      </c>
      <c r="K1063" s="2">
        <v>1</v>
      </c>
      <c r="L1063" s="2">
        <v>0</v>
      </c>
      <c r="M1063" s="3">
        <v>11260000</v>
      </c>
      <c r="N1063" s="3">
        <v>9410000</v>
      </c>
      <c r="O1063" s="3">
        <v>7180000</v>
      </c>
      <c r="P1063" s="3">
        <v>2950000</v>
      </c>
      <c r="Q1063" s="3">
        <v>1110000</v>
      </c>
      <c r="R1063" s="3">
        <v>6240000</v>
      </c>
      <c r="S1063" s="3">
        <v>610000</v>
      </c>
      <c r="T1063" s="2">
        <v>1</v>
      </c>
      <c r="U1063" s="2">
        <v>0</v>
      </c>
    </row>
    <row r="1064" spans="1:21" hidden="1">
      <c r="A1064" s="2" t="s">
        <v>1096</v>
      </c>
      <c r="B1064" s="2">
        <v>49</v>
      </c>
      <c r="C1064" s="2" t="s">
        <v>22</v>
      </c>
      <c r="D1064" s="2" t="s">
        <v>30</v>
      </c>
      <c r="E1064" s="2" t="s">
        <v>24</v>
      </c>
      <c r="F1064" s="2" t="s">
        <v>28</v>
      </c>
      <c r="G1064" s="3">
        <v>9900000</v>
      </c>
      <c r="H1064" s="3">
        <v>50000000</v>
      </c>
      <c r="I1064" s="2">
        <v>106</v>
      </c>
      <c r="J1064" s="2">
        <v>1</v>
      </c>
      <c r="K1064" s="2">
        <v>1</v>
      </c>
      <c r="L1064" s="2">
        <v>0</v>
      </c>
      <c r="M1064" s="3">
        <v>19460000</v>
      </c>
      <c r="N1064" s="3">
        <v>9850000</v>
      </c>
      <c r="O1064" s="3">
        <v>14850000</v>
      </c>
      <c r="P1064" s="3">
        <v>8380000</v>
      </c>
      <c r="Q1064" s="3">
        <v>950000</v>
      </c>
      <c r="R1064" s="3">
        <v>3400000</v>
      </c>
      <c r="S1064" s="3">
        <v>570000</v>
      </c>
      <c r="T1064" s="2">
        <v>2</v>
      </c>
      <c r="U1064" s="2">
        <v>1</v>
      </c>
    </row>
    <row r="1065" spans="1:21" hidden="1">
      <c r="A1065" s="2" t="s">
        <v>1097</v>
      </c>
      <c r="B1065" s="2">
        <v>38</v>
      </c>
      <c r="C1065" s="2" t="s">
        <v>22</v>
      </c>
      <c r="D1065" s="2" t="s">
        <v>27</v>
      </c>
      <c r="E1065" s="2" t="s">
        <v>24</v>
      </c>
      <c r="F1065" s="2" t="s">
        <v>41</v>
      </c>
      <c r="G1065" s="3">
        <v>8700000</v>
      </c>
      <c r="H1065" s="3">
        <v>29000000</v>
      </c>
      <c r="I1065" s="2">
        <v>55</v>
      </c>
      <c r="J1065" s="2">
        <v>0</v>
      </c>
      <c r="K1065" s="2">
        <v>0</v>
      </c>
      <c r="L1065" s="2">
        <v>0</v>
      </c>
      <c r="M1065" s="3">
        <v>9900000</v>
      </c>
      <c r="N1065" s="3">
        <v>8800000</v>
      </c>
      <c r="O1065" s="3">
        <v>13940000</v>
      </c>
      <c r="P1065" s="3">
        <v>1590000</v>
      </c>
      <c r="Q1065" s="3">
        <v>8660000</v>
      </c>
      <c r="R1065" s="3">
        <v>5850000</v>
      </c>
      <c r="S1065" s="3">
        <v>1000000</v>
      </c>
      <c r="T1065" s="2">
        <v>0</v>
      </c>
      <c r="U1065" s="2">
        <v>1</v>
      </c>
    </row>
    <row r="1066" spans="1:21" hidden="1">
      <c r="A1066" s="2" t="s">
        <v>1098</v>
      </c>
      <c r="B1066" s="2">
        <v>40</v>
      </c>
      <c r="C1066" s="2" t="s">
        <v>34</v>
      </c>
      <c r="D1066" s="2" t="s">
        <v>30</v>
      </c>
      <c r="E1066" s="2" t="s">
        <v>24</v>
      </c>
      <c r="F1066" s="2" t="s">
        <v>48</v>
      </c>
      <c r="G1066" s="3">
        <v>9200000</v>
      </c>
      <c r="H1066" s="3">
        <v>42000000</v>
      </c>
      <c r="I1066" s="2">
        <v>99</v>
      </c>
      <c r="J1066" s="2">
        <v>0</v>
      </c>
      <c r="K1066" s="2">
        <v>0</v>
      </c>
      <c r="L1066" s="2">
        <v>1</v>
      </c>
      <c r="M1066" s="3">
        <v>25640000</v>
      </c>
      <c r="N1066" s="3">
        <v>21610000</v>
      </c>
      <c r="O1066" s="3">
        <v>26670000</v>
      </c>
      <c r="P1066" s="3">
        <v>9410000</v>
      </c>
      <c r="Q1066" s="3">
        <v>7890000</v>
      </c>
      <c r="R1066" s="3">
        <v>3190000</v>
      </c>
      <c r="S1066" s="3">
        <v>1420000</v>
      </c>
      <c r="T1066" s="2">
        <v>1</v>
      </c>
      <c r="U1066" s="2">
        <v>0</v>
      </c>
    </row>
    <row r="1067" spans="1:21" hidden="1">
      <c r="A1067" s="2" t="s">
        <v>1099</v>
      </c>
      <c r="B1067" s="2">
        <v>58</v>
      </c>
      <c r="C1067" s="2" t="s">
        <v>34</v>
      </c>
      <c r="D1067" s="2" t="s">
        <v>30</v>
      </c>
      <c r="E1067" s="2" t="s">
        <v>24</v>
      </c>
      <c r="F1067" s="2" t="s">
        <v>41</v>
      </c>
      <c r="G1067" s="3">
        <v>11400000</v>
      </c>
      <c r="H1067" s="3">
        <v>52000000</v>
      </c>
      <c r="I1067" s="2">
        <v>150</v>
      </c>
      <c r="J1067" s="2">
        <v>0</v>
      </c>
      <c r="K1067" s="2">
        <v>0</v>
      </c>
      <c r="L1067" s="2">
        <v>0</v>
      </c>
      <c r="M1067" s="3">
        <v>8150000</v>
      </c>
      <c r="N1067" s="3">
        <v>10720000</v>
      </c>
      <c r="O1067" s="3">
        <v>15780000</v>
      </c>
      <c r="P1067" s="3">
        <v>2620000</v>
      </c>
      <c r="Q1067" s="3">
        <v>3870000</v>
      </c>
      <c r="R1067" s="3">
        <v>3980000</v>
      </c>
      <c r="S1067" s="3">
        <v>1430000</v>
      </c>
      <c r="T1067" s="2">
        <v>0</v>
      </c>
      <c r="U1067" s="2">
        <v>0</v>
      </c>
    </row>
    <row r="1068" spans="1:21" hidden="1">
      <c r="A1068" s="2" t="s">
        <v>1100</v>
      </c>
      <c r="B1068" s="2">
        <v>40</v>
      </c>
      <c r="C1068" s="2" t="s">
        <v>22</v>
      </c>
      <c r="D1068" s="2" t="s">
        <v>46</v>
      </c>
      <c r="E1068" s="2" t="s">
        <v>24</v>
      </c>
      <c r="F1068" s="2" t="s">
        <v>28</v>
      </c>
      <c r="G1068" s="3">
        <v>14100000</v>
      </c>
      <c r="H1068" s="3">
        <v>68000000</v>
      </c>
      <c r="I1068" s="2">
        <v>98</v>
      </c>
      <c r="J1068" s="2">
        <v>3</v>
      </c>
      <c r="K1068" s="2">
        <v>0</v>
      </c>
      <c r="L1068" s="2">
        <v>0</v>
      </c>
      <c r="M1068" s="3">
        <v>25230000</v>
      </c>
      <c r="N1068" s="3">
        <v>29940000</v>
      </c>
      <c r="O1068" s="3">
        <v>32060000</v>
      </c>
      <c r="P1068" s="3">
        <v>1490000</v>
      </c>
      <c r="Q1068" s="3">
        <v>9680000</v>
      </c>
      <c r="R1068" s="3">
        <v>32340000</v>
      </c>
      <c r="S1068" s="3">
        <v>6930000</v>
      </c>
      <c r="T1068" s="2">
        <v>1</v>
      </c>
      <c r="U1068" s="2">
        <v>1</v>
      </c>
    </row>
    <row r="1069" spans="1:21" hidden="1">
      <c r="A1069" s="2" t="s">
        <v>1101</v>
      </c>
      <c r="B1069" s="2">
        <v>39</v>
      </c>
      <c r="C1069" s="2" t="s">
        <v>22</v>
      </c>
      <c r="D1069" s="2" t="s">
        <v>30</v>
      </c>
      <c r="E1069" s="2" t="s">
        <v>38</v>
      </c>
      <c r="F1069" s="2" t="s">
        <v>41</v>
      </c>
      <c r="G1069" s="3">
        <v>7500000</v>
      </c>
      <c r="H1069" s="3">
        <v>40000000</v>
      </c>
      <c r="I1069" s="2">
        <v>122</v>
      </c>
      <c r="J1069" s="2">
        <v>1</v>
      </c>
      <c r="K1069" s="2">
        <v>0</v>
      </c>
      <c r="L1069" s="2">
        <v>0</v>
      </c>
      <c r="M1069" s="3">
        <v>9200000</v>
      </c>
      <c r="N1069" s="3">
        <v>6590000</v>
      </c>
      <c r="O1069" s="3">
        <v>9420000</v>
      </c>
      <c r="P1069" s="3">
        <v>3000000</v>
      </c>
      <c r="Q1069" s="3">
        <v>6380000</v>
      </c>
      <c r="R1069" s="3">
        <v>920000</v>
      </c>
      <c r="S1069" s="3">
        <v>1780000</v>
      </c>
      <c r="T1069" s="2">
        <v>1</v>
      </c>
      <c r="U1069" s="2">
        <v>0</v>
      </c>
    </row>
    <row r="1070" spans="1:21" hidden="1">
      <c r="A1070" s="2" t="s">
        <v>1102</v>
      </c>
      <c r="B1070" s="2">
        <v>39</v>
      </c>
      <c r="C1070" s="2" t="s">
        <v>34</v>
      </c>
      <c r="D1070" s="2" t="s">
        <v>23</v>
      </c>
      <c r="E1070" s="2" t="s">
        <v>24</v>
      </c>
      <c r="F1070" s="2" t="s">
        <v>28</v>
      </c>
      <c r="G1070" s="3">
        <v>14800000</v>
      </c>
      <c r="H1070" s="3">
        <v>59000000</v>
      </c>
      <c r="I1070" s="2">
        <v>123</v>
      </c>
      <c r="J1070" s="2">
        <v>0</v>
      </c>
      <c r="K1070" s="2">
        <v>0</v>
      </c>
      <c r="L1070" s="2">
        <v>0</v>
      </c>
      <c r="M1070" s="3">
        <v>31520000</v>
      </c>
      <c r="N1070" s="3">
        <v>31930000</v>
      </c>
      <c r="O1070" s="3">
        <v>37290000</v>
      </c>
      <c r="P1070" s="3">
        <v>12370000</v>
      </c>
      <c r="Q1070" s="3">
        <v>18220000</v>
      </c>
      <c r="R1070" s="3">
        <v>7770000</v>
      </c>
      <c r="S1070" s="3">
        <v>2750000</v>
      </c>
      <c r="T1070" s="2">
        <v>0</v>
      </c>
      <c r="U1070" s="2">
        <v>0</v>
      </c>
    </row>
    <row r="1071" spans="1:21" hidden="1">
      <c r="A1071" s="2" t="s">
        <v>1103</v>
      </c>
      <c r="B1071" s="2">
        <v>38</v>
      </c>
      <c r="C1071" s="2" t="s">
        <v>22</v>
      </c>
      <c r="D1071" s="2" t="s">
        <v>23</v>
      </c>
      <c r="E1071" s="2" t="s">
        <v>24</v>
      </c>
      <c r="F1071" s="2" t="s">
        <v>28</v>
      </c>
      <c r="G1071" s="3">
        <v>14300000</v>
      </c>
      <c r="H1071" s="3">
        <v>63000000</v>
      </c>
      <c r="I1071" s="2">
        <v>86</v>
      </c>
      <c r="J1071" s="2">
        <v>0</v>
      </c>
      <c r="K1071" s="2">
        <v>0</v>
      </c>
      <c r="L1071" s="2">
        <v>0</v>
      </c>
      <c r="M1071" s="3">
        <v>29500000</v>
      </c>
      <c r="N1071" s="3">
        <v>21140000</v>
      </c>
      <c r="O1071" s="3">
        <v>13570000</v>
      </c>
      <c r="P1071" s="3">
        <v>16440000</v>
      </c>
      <c r="Q1071" s="3">
        <v>10160000</v>
      </c>
      <c r="R1071" s="3">
        <v>3420000</v>
      </c>
      <c r="S1071" s="3">
        <v>1260000</v>
      </c>
      <c r="T1071" s="2">
        <v>0</v>
      </c>
      <c r="U1071" s="2">
        <v>0</v>
      </c>
    </row>
    <row r="1072" spans="1:21" hidden="1">
      <c r="A1072" s="2" t="s">
        <v>1104</v>
      </c>
      <c r="B1072" s="2">
        <v>53</v>
      </c>
      <c r="C1072" s="2" t="s">
        <v>34</v>
      </c>
      <c r="D1072" s="2" t="s">
        <v>23</v>
      </c>
      <c r="E1072" s="2" t="s">
        <v>38</v>
      </c>
      <c r="F1072" s="2" t="s">
        <v>41</v>
      </c>
      <c r="G1072" s="3">
        <v>20700000</v>
      </c>
      <c r="H1072" s="3">
        <v>72000000</v>
      </c>
      <c r="I1072" s="2">
        <v>118</v>
      </c>
      <c r="J1072" s="2">
        <v>3</v>
      </c>
      <c r="K1072" s="2">
        <v>2</v>
      </c>
      <c r="L1072" s="2">
        <v>2</v>
      </c>
      <c r="M1072" s="3">
        <v>42170000</v>
      </c>
      <c r="N1072" s="3">
        <v>39450000</v>
      </c>
      <c r="O1072" s="3">
        <v>47850000</v>
      </c>
      <c r="P1072" s="3">
        <v>1210000</v>
      </c>
      <c r="Q1072" s="3">
        <v>5660000</v>
      </c>
      <c r="R1072" s="3">
        <v>14030000</v>
      </c>
      <c r="S1072" s="3">
        <v>7980000</v>
      </c>
      <c r="T1072" s="2">
        <v>4</v>
      </c>
      <c r="U1072" s="2">
        <v>1</v>
      </c>
    </row>
    <row r="1073" spans="1:21" hidden="1">
      <c r="A1073" s="2" t="s">
        <v>1105</v>
      </c>
      <c r="B1073" s="2">
        <v>25</v>
      </c>
      <c r="C1073" s="2" t="s">
        <v>34</v>
      </c>
      <c r="D1073" s="2" t="s">
        <v>23</v>
      </c>
      <c r="E1073" s="2" t="s">
        <v>38</v>
      </c>
      <c r="F1073" s="2" t="s">
        <v>28</v>
      </c>
      <c r="G1073" s="3">
        <v>6000000</v>
      </c>
      <c r="H1073" s="3">
        <v>29000000</v>
      </c>
      <c r="I1073" s="2">
        <v>34</v>
      </c>
      <c r="J1073" s="2">
        <v>0</v>
      </c>
      <c r="K1073" s="2">
        <v>0</v>
      </c>
      <c r="L1073" s="2">
        <v>0</v>
      </c>
      <c r="M1073" s="3">
        <v>3480000</v>
      </c>
      <c r="N1073" s="3">
        <v>7160000</v>
      </c>
      <c r="O1073" s="3">
        <v>4820000</v>
      </c>
      <c r="P1073" s="3">
        <v>2360000</v>
      </c>
      <c r="Q1073" s="3">
        <v>3220000</v>
      </c>
      <c r="R1073" s="3">
        <v>4750000</v>
      </c>
      <c r="S1073" s="3">
        <v>1070000</v>
      </c>
      <c r="T1073" s="2">
        <v>0</v>
      </c>
      <c r="U1073" s="2">
        <v>0</v>
      </c>
    </row>
    <row r="1074" spans="1:21" hidden="1">
      <c r="A1074" s="2" t="s">
        <v>1106</v>
      </c>
      <c r="B1074" s="2">
        <v>32</v>
      </c>
      <c r="C1074" s="2" t="s">
        <v>22</v>
      </c>
      <c r="D1074" s="2" t="s">
        <v>30</v>
      </c>
      <c r="E1074" s="2" t="s">
        <v>24</v>
      </c>
      <c r="F1074" s="2" t="s">
        <v>48</v>
      </c>
      <c r="G1074" s="3">
        <v>6000000</v>
      </c>
      <c r="H1074" s="3">
        <v>23000000</v>
      </c>
      <c r="I1074" s="2">
        <v>98</v>
      </c>
      <c r="J1074" s="2">
        <v>0</v>
      </c>
      <c r="K1074" s="2">
        <v>0</v>
      </c>
      <c r="L1074" s="2">
        <v>0</v>
      </c>
      <c r="M1074" s="3">
        <v>18250000</v>
      </c>
      <c r="N1074" s="3">
        <v>17340000</v>
      </c>
      <c r="O1074" s="3">
        <v>17090000</v>
      </c>
      <c r="P1074" s="3">
        <v>5500000</v>
      </c>
      <c r="Q1074" s="3">
        <v>7180000</v>
      </c>
      <c r="R1074" s="3">
        <v>7040000</v>
      </c>
      <c r="S1074" s="3">
        <v>360000</v>
      </c>
      <c r="T1074" s="2">
        <v>0</v>
      </c>
      <c r="U1074" s="2">
        <v>0</v>
      </c>
    </row>
    <row r="1075" spans="1:21" hidden="1">
      <c r="A1075" s="2" t="s">
        <v>1107</v>
      </c>
      <c r="B1075" s="2">
        <v>50</v>
      </c>
      <c r="C1075" s="2" t="s">
        <v>22</v>
      </c>
      <c r="D1075" s="2" t="s">
        <v>23</v>
      </c>
      <c r="E1075" s="2" t="s">
        <v>24</v>
      </c>
      <c r="F1075" s="2" t="s">
        <v>48</v>
      </c>
      <c r="G1075" s="3">
        <v>10500000</v>
      </c>
      <c r="H1075" s="3">
        <v>49000000</v>
      </c>
      <c r="I1075" s="2">
        <v>214</v>
      </c>
      <c r="J1075" s="2">
        <v>0</v>
      </c>
      <c r="K1075" s="2">
        <v>0</v>
      </c>
      <c r="L1075" s="2">
        <v>0</v>
      </c>
      <c r="M1075" s="3">
        <v>23930000</v>
      </c>
      <c r="N1075" s="3">
        <v>16270000</v>
      </c>
      <c r="O1075" s="3">
        <v>12810000</v>
      </c>
      <c r="P1075" s="3">
        <v>13490000</v>
      </c>
      <c r="Q1075" s="3">
        <v>8370000</v>
      </c>
      <c r="R1075" s="3">
        <v>3890000</v>
      </c>
      <c r="S1075" s="3">
        <v>360000</v>
      </c>
      <c r="T1075" s="2">
        <v>0</v>
      </c>
      <c r="U1075" s="2">
        <v>0</v>
      </c>
    </row>
    <row r="1076" spans="1:21" hidden="1">
      <c r="A1076" s="2" t="s">
        <v>1108</v>
      </c>
      <c r="B1076" s="2">
        <v>29</v>
      </c>
      <c r="C1076" s="2" t="s">
        <v>22</v>
      </c>
      <c r="D1076" s="2" t="s">
        <v>30</v>
      </c>
      <c r="E1076" s="2" t="s">
        <v>24</v>
      </c>
      <c r="F1076" s="2" t="s">
        <v>28</v>
      </c>
      <c r="G1076" s="3">
        <v>5000000</v>
      </c>
      <c r="H1076" s="3">
        <v>21000000</v>
      </c>
      <c r="I1076" s="2">
        <v>58</v>
      </c>
      <c r="J1076" s="2">
        <v>0</v>
      </c>
      <c r="K1076" s="2">
        <v>0</v>
      </c>
      <c r="L1076" s="2">
        <v>0</v>
      </c>
      <c r="M1076" s="3">
        <v>9290000</v>
      </c>
      <c r="N1076" s="3">
        <v>10190000</v>
      </c>
      <c r="O1076" s="3">
        <v>9670000</v>
      </c>
      <c r="P1076" s="3">
        <v>4530000</v>
      </c>
      <c r="Q1076" s="3">
        <v>3760000</v>
      </c>
      <c r="R1076" s="3">
        <v>2030000</v>
      </c>
      <c r="S1076" s="3">
        <v>340000</v>
      </c>
      <c r="T1076" s="2">
        <v>0</v>
      </c>
      <c r="U1076" s="2">
        <v>1</v>
      </c>
    </row>
    <row r="1077" spans="1:21" hidden="1">
      <c r="A1077" s="2" t="s">
        <v>1109</v>
      </c>
      <c r="B1077" s="2">
        <v>52</v>
      </c>
      <c r="C1077" s="2" t="s">
        <v>34</v>
      </c>
      <c r="D1077" s="2" t="s">
        <v>23</v>
      </c>
      <c r="E1077" s="2" t="s">
        <v>38</v>
      </c>
      <c r="F1077" s="2" t="s">
        <v>28</v>
      </c>
      <c r="G1077" s="3">
        <v>12500000</v>
      </c>
      <c r="H1077" s="3">
        <v>53000000</v>
      </c>
      <c r="I1077" s="2">
        <v>210</v>
      </c>
      <c r="J1077" s="2">
        <v>0</v>
      </c>
      <c r="K1077" s="2">
        <v>0</v>
      </c>
      <c r="L1077" s="2">
        <v>0</v>
      </c>
      <c r="M1077" s="3">
        <v>36730000</v>
      </c>
      <c r="N1077" s="3">
        <v>29980000</v>
      </c>
      <c r="O1077" s="3">
        <v>35280000</v>
      </c>
      <c r="P1077" s="3">
        <v>12980000</v>
      </c>
      <c r="Q1077" s="3">
        <v>27900000</v>
      </c>
      <c r="R1077" s="3">
        <v>4440000</v>
      </c>
      <c r="S1077" s="3">
        <v>460000</v>
      </c>
      <c r="T1077" s="2">
        <v>0</v>
      </c>
      <c r="U1077" s="2">
        <v>0</v>
      </c>
    </row>
    <row r="1078" spans="1:21" hidden="1">
      <c r="A1078" s="2" t="s">
        <v>1110</v>
      </c>
      <c r="B1078" s="2">
        <v>21</v>
      </c>
      <c r="C1078" s="2" t="s">
        <v>22</v>
      </c>
      <c r="D1078" s="2" t="s">
        <v>46</v>
      </c>
      <c r="E1078" s="2" t="s">
        <v>38</v>
      </c>
      <c r="F1078" s="2" t="s">
        <v>41</v>
      </c>
      <c r="G1078" s="3">
        <v>15400000</v>
      </c>
      <c r="H1078" s="3">
        <v>56000000</v>
      </c>
      <c r="I1078" s="2">
        <v>41</v>
      </c>
      <c r="J1078" s="2">
        <v>0</v>
      </c>
      <c r="K1078" s="2">
        <v>3</v>
      </c>
      <c r="L1078" s="2">
        <v>0</v>
      </c>
      <c r="M1078" s="3">
        <v>29020000</v>
      </c>
      <c r="N1078" s="3">
        <v>29230000</v>
      </c>
      <c r="O1078" s="3">
        <v>28440000</v>
      </c>
      <c r="P1078" s="3">
        <v>4510000</v>
      </c>
      <c r="Q1078" s="3">
        <v>4250000</v>
      </c>
      <c r="R1078" s="3">
        <v>4890000</v>
      </c>
      <c r="S1078" s="3">
        <v>2260000</v>
      </c>
      <c r="T1078" s="2">
        <v>2</v>
      </c>
      <c r="U1078" s="2">
        <v>0</v>
      </c>
    </row>
    <row r="1079" spans="1:21" hidden="1">
      <c r="A1079" s="2" t="s">
        <v>1111</v>
      </c>
      <c r="B1079" s="2">
        <v>23</v>
      </c>
      <c r="C1079" s="2" t="s">
        <v>22</v>
      </c>
      <c r="D1079" s="2" t="s">
        <v>30</v>
      </c>
      <c r="E1079" s="2" t="s">
        <v>38</v>
      </c>
      <c r="F1079" s="2" t="s">
        <v>28</v>
      </c>
      <c r="G1079" s="3">
        <v>5000000</v>
      </c>
      <c r="H1079" s="3">
        <v>26000000</v>
      </c>
      <c r="I1079" s="2">
        <v>21</v>
      </c>
      <c r="J1079" s="2">
        <v>0</v>
      </c>
      <c r="K1079" s="2">
        <v>0</v>
      </c>
      <c r="L1079" s="2">
        <v>0</v>
      </c>
      <c r="M1079" s="3">
        <v>3230000</v>
      </c>
      <c r="N1079" s="3">
        <v>770000</v>
      </c>
      <c r="O1079" s="3">
        <v>1030000</v>
      </c>
      <c r="P1079" s="3">
        <v>1170000</v>
      </c>
      <c r="Q1079" s="3">
        <v>320000</v>
      </c>
      <c r="R1079" s="3">
        <v>360000</v>
      </c>
      <c r="S1079" s="3">
        <v>10000</v>
      </c>
      <c r="T1079" s="2">
        <v>0</v>
      </c>
      <c r="U1079" s="2">
        <v>0</v>
      </c>
    </row>
    <row r="1080" spans="1:21" hidden="1">
      <c r="A1080" s="2" t="s">
        <v>1112</v>
      </c>
      <c r="B1080" s="2">
        <v>27</v>
      </c>
      <c r="C1080" s="2" t="s">
        <v>34</v>
      </c>
      <c r="D1080" s="2" t="s">
        <v>46</v>
      </c>
      <c r="E1080" s="2" t="s">
        <v>24</v>
      </c>
      <c r="F1080" s="2" t="s">
        <v>28</v>
      </c>
      <c r="G1080" s="3">
        <v>16900000</v>
      </c>
      <c r="H1080" s="3">
        <v>70000000</v>
      </c>
      <c r="I1080" s="2">
        <v>65</v>
      </c>
      <c r="J1080" s="2">
        <v>2</v>
      </c>
      <c r="K1080" s="2">
        <v>0</v>
      </c>
      <c r="L1080" s="2">
        <v>0</v>
      </c>
      <c r="M1080" s="3">
        <v>23680000</v>
      </c>
      <c r="N1080" s="3">
        <v>16360000</v>
      </c>
      <c r="O1080" s="3">
        <v>23910000</v>
      </c>
      <c r="P1080" s="3">
        <v>5750000</v>
      </c>
      <c r="Q1080" s="3">
        <v>3840000</v>
      </c>
      <c r="R1080" s="3">
        <v>7330000</v>
      </c>
      <c r="S1080" s="3">
        <v>4910000</v>
      </c>
      <c r="T1080" s="2">
        <v>1</v>
      </c>
      <c r="U1080" s="2">
        <v>1</v>
      </c>
    </row>
    <row r="1081" spans="1:21" hidden="1">
      <c r="A1081" s="2" t="s">
        <v>1113</v>
      </c>
      <c r="B1081" s="2">
        <v>31</v>
      </c>
      <c r="C1081" s="2" t="s">
        <v>34</v>
      </c>
      <c r="D1081" s="2" t="s">
        <v>46</v>
      </c>
      <c r="E1081" s="2" t="s">
        <v>24</v>
      </c>
      <c r="F1081" s="2" t="s">
        <v>28</v>
      </c>
      <c r="G1081" s="3">
        <v>16300000</v>
      </c>
      <c r="H1081" s="3">
        <v>55000000</v>
      </c>
      <c r="I1081" s="2">
        <v>58</v>
      </c>
      <c r="J1081" s="2">
        <v>0</v>
      </c>
      <c r="K1081" s="2">
        <v>0</v>
      </c>
      <c r="L1081" s="2">
        <v>0</v>
      </c>
      <c r="M1081" s="3">
        <v>37170000</v>
      </c>
      <c r="N1081" s="3">
        <v>37630000</v>
      </c>
      <c r="O1081" s="3">
        <v>34080000</v>
      </c>
      <c r="P1081" s="3">
        <v>14450000</v>
      </c>
      <c r="Q1081" s="3">
        <v>10280000</v>
      </c>
      <c r="R1081" s="3">
        <v>9990000</v>
      </c>
      <c r="S1081" s="3">
        <v>1390000</v>
      </c>
      <c r="T1081" s="2">
        <v>0</v>
      </c>
      <c r="U1081" s="2">
        <v>0</v>
      </c>
    </row>
    <row r="1082" spans="1:21" hidden="1">
      <c r="A1082" s="2" t="s">
        <v>1114</v>
      </c>
      <c r="B1082" s="2">
        <v>33</v>
      </c>
      <c r="C1082" s="2" t="s">
        <v>34</v>
      </c>
      <c r="D1082" s="2" t="s">
        <v>30</v>
      </c>
      <c r="E1082" s="2" t="s">
        <v>24</v>
      </c>
      <c r="F1082" s="2" t="s">
        <v>28</v>
      </c>
      <c r="G1082" s="3">
        <v>8300000</v>
      </c>
      <c r="H1082" s="3">
        <v>45000000</v>
      </c>
      <c r="I1082" s="2">
        <v>86</v>
      </c>
      <c r="J1082" s="2">
        <v>0</v>
      </c>
      <c r="K1082" s="2">
        <v>1</v>
      </c>
      <c r="L1082" s="2">
        <v>0</v>
      </c>
      <c r="M1082" s="3">
        <v>21710000</v>
      </c>
      <c r="N1082" s="3">
        <v>24860000</v>
      </c>
      <c r="O1082" s="3">
        <v>13610000</v>
      </c>
      <c r="P1082" s="3">
        <v>6360000</v>
      </c>
      <c r="Q1082" s="3">
        <v>2230000</v>
      </c>
      <c r="R1082" s="3">
        <v>2400000</v>
      </c>
      <c r="S1082" s="3">
        <v>1080000</v>
      </c>
      <c r="T1082" s="2">
        <v>1</v>
      </c>
      <c r="U1082" s="2">
        <v>0</v>
      </c>
    </row>
    <row r="1083" spans="1:21" hidden="1">
      <c r="A1083" s="2" t="s">
        <v>1115</v>
      </c>
      <c r="B1083" s="2">
        <v>39</v>
      </c>
      <c r="C1083" s="2" t="s">
        <v>22</v>
      </c>
      <c r="D1083" s="2" t="s">
        <v>23</v>
      </c>
      <c r="E1083" s="2" t="s">
        <v>38</v>
      </c>
      <c r="F1083" s="2" t="s">
        <v>48</v>
      </c>
      <c r="G1083" s="3">
        <v>17800000</v>
      </c>
      <c r="H1083" s="3">
        <v>46000000</v>
      </c>
      <c r="I1083" s="2">
        <v>36</v>
      </c>
      <c r="J1083" s="2">
        <v>0</v>
      </c>
      <c r="K1083" s="2">
        <v>0</v>
      </c>
      <c r="L1083" s="2">
        <v>0</v>
      </c>
      <c r="M1083" s="3">
        <v>17680000</v>
      </c>
      <c r="N1083" s="3">
        <v>19970000</v>
      </c>
      <c r="O1083" s="3">
        <v>11190000</v>
      </c>
      <c r="P1083" s="3">
        <v>5000000</v>
      </c>
      <c r="Q1083" s="3">
        <v>10970000</v>
      </c>
      <c r="R1083" s="3">
        <v>4770000</v>
      </c>
      <c r="S1083" s="3">
        <v>2280000</v>
      </c>
      <c r="T1083" s="2">
        <v>0</v>
      </c>
      <c r="U1083" s="2">
        <v>0</v>
      </c>
    </row>
    <row r="1084" spans="1:21" hidden="1">
      <c r="A1084" s="2" t="s">
        <v>1116</v>
      </c>
      <c r="B1084" s="2">
        <v>31</v>
      </c>
      <c r="C1084" s="2" t="s">
        <v>34</v>
      </c>
      <c r="D1084" s="2" t="s">
        <v>23</v>
      </c>
      <c r="E1084" s="2" t="s">
        <v>24</v>
      </c>
      <c r="F1084" s="2" t="s">
        <v>48</v>
      </c>
      <c r="G1084" s="3">
        <v>16800000</v>
      </c>
      <c r="H1084" s="3">
        <v>99000000</v>
      </c>
      <c r="I1084" s="2">
        <v>38</v>
      </c>
      <c r="J1084" s="2">
        <v>0</v>
      </c>
      <c r="K1084" s="2">
        <v>0</v>
      </c>
      <c r="L1084" s="2">
        <v>0</v>
      </c>
      <c r="M1084" s="3">
        <v>59910000</v>
      </c>
      <c r="N1084" s="3">
        <v>56020000</v>
      </c>
      <c r="O1084" s="3">
        <v>64080000</v>
      </c>
      <c r="P1084" s="3">
        <v>26160000</v>
      </c>
      <c r="Q1084" s="3">
        <v>12220000</v>
      </c>
      <c r="R1084" s="3">
        <v>17940000</v>
      </c>
      <c r="S1084" s="3">
        <v>590000</v>
      </c>
      <c r="T1084" s="2">
        <v>0</v>
      </c>
      <c r="U1084" s="2">
        <v>0</v>
      </c>
    </row>
    <row r="1085" spans="1:21" hidden="1">
      <c r="A1085" s="2" t="s">
        <v>1117</v>
      </c>
      <c r="B1085" s="2">
        <v>43</v>
      </c>
      <c r="C1085" s="2" t="s">
        <v>22</v>
      </c>
      <c r="D1085" s="2" t="s">
        <v>27</v>
      </c>
      <c r="E1085" s="2" t="s">
        <v>24</v>
      </c>
      <c r="F1085" s="2" t="s">
        <v>25</v>
      </c>
      <c r="G1085" s="3">
        <v>8500000</v>
      </c>
      <c r="H1085" s="3">
        <v>35000000</v>
      </c>
      <c r="I1085" s="2">
        <v>124</v>
      </c>
      <c r="J1085" s="2">
        <v>0</v>
      </c>
      <c r="K1085" s="2">
        <v>0</v>
      </c>
      <c r="L1085" s="2">
        <v>2</v>
      </c>
      <c r="M1085" s="3">
        <v>6450000</v>
      </c>
      <c r="N1085" s="3">
        <v>4980000</v>
      </c>
      <c r="O1085" s="3">
        <v>4100000</v>
      </c>
      <c r="P1085" s="3">
        <v>6010000</v>
      </c>
      <c r="Q1085" s="3">
        <v>870000</v>
      </c>
      <c r="R1085" s="3">
        <v>870000</v>
      </c>
      <c r="S1085" s="3">
        <v>1350000</v>
      </c>
      <c r="T1085" s="2">
        <v>3</v>
      </c>
      <c r="U1085" s="2">
        <v>0</v>
      </c>
    </row>
    <row r="1086" spans="1:21" hidden="1">
      <c r="A1086" s="2" t="s">
        <v>1118</v>
      </c>
      <c r="B1086" s="2">
        <v>40</v>
      </c>
      <c r="C1086" s="2" t="s">
        <v>34</v>
      </c>
      <c r="D1086" s="2" t="s">
        <v>30</v>
      </c>
      <c r="E1086" s="2" t="s">
        <v>38</v>
      </c>
      <c r="F1086" s="2" t="s">
        <v>31</v>
      </c>
      <c r="G1086" s="3">
        <v>10800000</v>
      </c>
      <c r="H1086" s="3">
        <v>30000000</v>
      </c>
      <c r="I1086" s="2">
        <v>59</v>
      </c>
      <c r="J1086" s="2">
        <v>0</v>
      </c>
      <c r="K1086" s="2">
        <v>2</v>
      </c>
      <c r="L1086" s="2">
        <v>3</v>
      </c>
      <c r="M1086" s="3">
        <v>17650000</v>
      </c>
      <c r="N1086" s="3">
        <v>19490000</v>
      </c>
      <c r="O1086" s="3">
        <v>16030000</v>
      </c>
      <c r="P1086" s="3">
        <v>5880000</v>
      </c>
      <c r="Q1086" s="3">
        <v>5740000</v>
      </c>
      <c r="R1086" s="3">
        <v>460000</v>
      </c>
      <c r="S1086" s="3">
        <v>1870000</v>
      </c>
      <c r="T1086" s="2">
        <v>3</v>
      </c>
      <c r="U1086" s="2">
        <v>1</v>
      </c>
    </row>
    <row r="1087" spans="1:21" hidden="1">
      <c r="A1087" s="2" t="s">
        <v>1119</v>
      </c>
      <c r="B1087" s="2">
        <v>37</v>
      </c>
      <c r="C1087" s="2" t="s">
        <v>22</v>
      </c>
      <c r="D1087" s="2" t="s">
        <v>30</v>
      </c>
      <c r="E1087" s="2" t="s">
        <v>38</v>
      </c>
      <c r="F1087" s="2" t="s">
        <v>41</v>
      </c>
      <c r="G1087" s="3">
        <v>11500000</v>
      </c>
      <c r="H1087" s="3">
        <v>31000000</v>
      </c>
      <c r="I1087" s="2">
        <v>125</v>
      </c>
      <c r="J1087" s="2">
        <v>0</v>
      </c>
      <c r="K1087" s="2">
        <v>0</v>
      </c>
      <c r="L1087" s="2">
        <v>0</v>
      </c>
      <c r="M1087" s="3">
        <v>3320000</v>
      </c>
      <c r="N1087" s="3">
        <v>1850000</v>
      </c>
      <c r="O1087" s="3">
        <v>9310000</v>
      </c>
      <c r="P1087" s="3">
        <v>1640000</v>
      </c>
      <c r="Q1087" s="3">
        <v>790000</v>
      </c>
      <c r="R1087" s="3">
        <v>2780000</v>
      </c>
      <c r="S1087" s="3">
        <v>1040000</v>
      </c>
      <c r="T1087" s="2">
        <v>0</v>
      </c>
      <c r="U1087" s="2">
        <v>0</v>
      </c>
    </row>
    <row r="1088" spans="1:21" hidden="1">
      <c r="A1088" s="2" t="s">
        <v>1120</v>
      </c>
      <c r="B1088" s="2">
        <v>55</v>
      </c>
      <c r="C1088" s="2" t="s">
        <v>34</v>
      </c>
      <c r="D1088" s="2" t="s">
        <v>27</v>
      </c>
      <c r="E1088" s="2" t="s">
        <v>31</v>
      </c>
      <c r="F1088" s="2" t="s">
        <v>25</v>
      </c>
      <c r="G1088" s="3">
        <v>10400000</v>
      </c>
      <c r="H1088" s="3">
        <v>57000000</v>
      </c>
      <c r="I1088" s="2">
        <v>168</v>
      </c>
      <c r="J1088" s="2">
        <v>1</v>
      </c>
      <c r="K1088" s="2">
        <v>3</v>
      </c>
      <c r="L1088" s="2">
        <v>0</v>
      </c>
      <c r="M1088" s="3">
        <v>20320000</v>
      </c>
      <c r="N1088" s="3">
        <v>17280000</v>
      </c>
      <c r="O1088" s="3">
        <v>10480000</v>
      </c>
      <c r="P1088" s="3">
        <v>3880000</v>
      </c>
      <c r="Q1088" s="3">
        <v>740000</v>
      </c>
      <c r="R1088" s="3">
        <v>1520000</v>
      </c>
      <c r="S1088" s="3">
        <v>3540000</v>
      </c>
      <c r="T1088" s="2">
        <v>2</v>
      </c>
      <c r="U1088" s="2">
        <v>1</v>
      </c>
    </row>
    <row r="1089" spans="1:21" hidden="1">
      <c r="A1089" s="2" t="s">
        <v>1121</v>
      </c>
      <c r="B1089" s="2">
        <v>41</v>
      </c>
      <c r="C1089" s="2" t="s">
        <v>34</v>
      </c>
      <c r="D1089" s="2" t="s">
        <v>30</v>
      </c>
      <c r="E1089" s="2" t="s">
        <v>38</v>
      </c>
      <c r="F1089" s="2" t="s">
        <v>41</v>
      </c>
      <c r="G1089" s="3">
        <v>13700000</v>
      </c>
      <c r="H1089" s="3">
        <v>94000000</v>
      </c>
      <c r="I1089" s="2">
        <v>103</v>
      </c>
      <c r="J1089" s="2">
        <v>0</v>
      </c>
      <c r="K1089" s="2">
        <v>0</v>
      </c>
      <c r="L1089" s="2">
        <v>0</v>
      </c>
      <c r="M1089" s="3">
        <v>16780000</v>
      </c>
      <c r="N1089" s="3">
        <v>34300000</v>
      </c>
      <c r="O1089" s="3">
        <v>39900000</v>
      </c>
      <c r="P1089" s="3">
        <v>7090000</v>
      </c>
      <c r="Q1089" s="3">
        <v>20180000</v>
      </c>
      <c r="R1089" s="3">
        <v>16330000</v>
      </c>
      <c r="S1089" s="3">
        <v>5840000</v>
      </c>
      <c r="T1089" s="2">
        <v>0</v>
      </c>
      <c r="U1089" s="2">
        <v>0</v>
      </c>
    </row>
    <row r="1090" spans="1:21" hidden="1">
      <c r="A1090" s="2" t="s">
        <v>1122</v>
      </c>
      <c r="B1090" s="2">
        <v>24</v>
      </c>
      <c r="C1090" s="2" t="s">
        <v>22</v>
      </c>
      <c r="D1090" s="2" t="s">
        <v>30</v>
      </c>
      <c r="E1090" s="2" t="s">
        <v>38</v>
      </c>
      <c r="F1090" s="2" t="s">
        <v>48</v>
      </c>
      <c r="G1090" s="3">
        <v>5800000</v>
      </c>
      <c r="H1090" s="3">
        <v>26000000</v>
      </c>
      <c r="I1090" s="2">
        <v>10</v>
      </c>
      <c r="J1090" s="2">
        <v>0</v>
      </c>
      <c r="K1090" s="2">
        <v>0</v>
      </c>
      <c r="L1090" s="2">
        <v>0</v>
      </c>
      <c r="M1090" s="3">
        <v>11190000</v>
      </c>
      <c r="N1090" s="3">
        <v>10350000</v>
      </c>
      <c r="O1090" s="3">
        <v>11590000</v>
      </c>
      <c r="P1090" s="3">
        <v>3280000</v>
      </c>
      <c r="Q1090" s="3">
        <v>3940000</v>
      </c>
      <c r="R1090" s="3">
        <v>2970000</v>
      </c>
      <c r="S1090" s="3">
        <v>230000</v>
      </c>
      <c r="T1090" s="2">
        <v>0</v>
      </c>
      <c r="U1090" s="2">
        <v>0</v>
      </c>
    </row>
    <row r="1091" spans="1:21" hidden="1">
      <c r="A1091" s="2" t="s">
        <v>1123</v>
      </c>
      <c r="B1091" s="2">
        <v>27</v>
      </c>
      <c r="C1091" s="2" t="s">
        <v>34</v>
      </c>
      <c r="D1091" s="2" t="s">
        <v>23</v>
      </c>
      <c r="E1091" s="2" t="s">
        <v>38</v>
      </c>
      <c r="F1091" s="2" t="s">
        <v>28</v>
      </c>
      <c r="G1091" s="3">
        <v>10100000</v>
      </c>
      <c r="H1091" s="3">
        <v>31000000</v>
      </c>
      <c r="I1091" s="2">
        <v>14</v>
      </c>
      <c r="J1091" s="2">
        <v>0</v>
      </c>
      <c r="K1091" s="2">
        <v>0</v>
      </c>
      <c r="L1091" s="2">
        <v>0</v>
      </c>
      <c r="M1091" s="3">
        <v>5960000</v>
      </c>
      <c r="N1091" s="3">
        <v>7340000</v>
      </c>
      <c r="O1091" s="3">
        <v>6320000</v>
      </c>
      <c r="P1091" s="3">
        <v>2290000</v>
      </c>
      <c r="Q1091" s="3">
        <v>4540000</v>
      </c>
      <c r="R1091" s="3">
        <v>3320000</v>
      </c>
      <c r="S1091" s="3">
        <v>400000</v>
      </c>
      <c r="T1091" s="2">
        <v>0</v>
      </c>
      <c r="U1091" s="2">
        <v>0</v>
      </c>
    </row>
    <row r="1092" spans="1:21" hidden="1">
      <c r="A1092" s="2" t="s">
        <v>1124</v>
      </c>
      <c r="B1092" s="2">
        <v>27</v>
      </c>
      <c r="C1092" s="2" t="s">
        <v>34</v>
      </c>
      <c r="D1092" s="2" t="s">
        <v>23</v>
      </c>
      <c r="E1092" s="2" t="s">
        <v>24</v>
      </c>
      <c r="F1092" s="2" t="s">
        <v>48</v>
      </c>
      <c r="G1092" s="3">
        <v>8400000</v>
      </c>
      <c r="H1092" s="3">
        <v>43000000</v>
      </c>
      <c r="I1092" s="2">
        <v>62</v>
      </c>
      <c r="J1092" s="2">
        <v>0</v>
      </c>
      <c r="K1092" s="2">
        <v>0</v>
      </c>
      <c r="L1092" s="2">
        <v>1</v>
      </c>
      <c r="M1092" s="3">
        <v>24280000</v>
      </c>
      <c r="N1092" s="3">
        <v>23700000</v>
      </c>
      <c r="O1092" s="3">
        <v>15430000</v>
      </c>
      <c r="P1092" s="3">
        <v>5180000</v>
      </c>
      <c r="Q1092" s="3">
        <v>6910000</v>
      </c>
      <c r="R1092" s="3">
        <v>5890000</v>
      </c>
      <c r="S1092" s="3">
        <v>1390000</v>
      </c>
      <c r="T1092" s="2">
        <v>2</v>
      </c>
      <c r="U1092" s="2">
        <v>0</v>
      </c>
    </row>
    <row r="1093" spans="1:21" hidden="1">
      <c r="A1093" s="2" t="s">
        <v>1125</v>
      </c>
      <c r="B1093" s="2">
        <v>27</v>
      </c>
      <c r="C1093" s="2" t="s">
        <v>22</v>
      </c>
      <c r="D1093" s="2" t="s">
        <v>23</v>
      </c>
      <c r="E1093" s="2" t="s">
        <v>24</v>
      </c>
      <c r="F1093" s="2" t="s">
        <v>28</v>
      </c>
      <c r="G1093" s="3">
        <v>16600000</v>
      </c>
      <c r="H1093" s="3">
        <v>48000000</v>
      </c>
      <c r="I1093" s="2">
        <v>46</v>
      </c>
      <c r="J1093" s="2">
        <v>3</v>
      </c>
      <c r="K1093" s="2">
        <v>3</v>
      </c>
      <c r="L1093" s="2">
        <v>0</v>
      </c>
      <c r="M1093" s="3">
        <v>38170000</v>
      </c>
      <c r="N1093" s="3">
        <v>29960000</v>
      </c>
      <c r="O1093" s="3">
        <v>26540000</v>
      </c>
      <c r="P1093" s="3">
        <v>680000</v>
      </c>
      <c r="Q1093" s="3">
        <v>6940000</v>
      </c>
      <c r="R1093" s="3">
        <v>830000</v>
      </c>
      <c r="S1093" s="3">
        <v>7150000</v>
      </c>
      <c r="T1093" s="2">
        <v>2</v>
      </c>
      <c r="U1093" s="2">
        <v>1</v>
      </c>
    </row>
    <row r="1094" spans="1:21" hidden="1">
      <c r="A1094" s="2" t="s">
        <v>1126</v>
      </c>
      <c r="B1094" s="2">
        <v>34</v>
      </c>
      <c r="C1094" s="2" t="s">
        <v>22</v>
      </c>
      <c r="D1094" s="2" t="s">
        <v>23</v>
      </c>
      <c r="E1094" s="2" t="s">
        <v>24</v>
      </c>
      <c r="F1094" s="2" t="s">
        <v>31</v>
      </c>
      <c r="G1094" s="3">
        <v>6000000</v>
      </c>
      <c r="H1094" s="3">
        <v>24000000</v>
      </c>
      <c r="I1094" s="2">
        <v>101</v>
      </c>
      <c r="J1094" s="2">
        <v>0</v>
      </c>
      <c r="K1094" s="2">
        <v>2</v>
      </c>
      <c r="L1094" s="2">
        <v>0</v>
      </c>
      <c r="M1094" s="3">
        <v>17110000</v>
      </c>
      <c r="N1094" s="3">
        <v>11420000</v>
      </c>
      <c r="O1094" s="3">
        <v>11520000</v>
      </c>
      <c r="P1094" s="3">
        <v>8670000</v>
      </c>
      <c r="Q1094" s="3">
        <v>2350000</v>
      </c>
      <c r="R1094" s="3">
        <v>9360000</v>
      </c>
      <c r="S1094" s="3">
        <v>850000</v>
      </c>
      <c r="T1094" s="2">
        <v>1</v>
      </c>
      <c r="U1094" s="2">
        <v>1</v>
      </c>
    </row>
    <row r="1095" spans="1:21" hidden="1">
      <c r="A1095" s="2" t="s">
        <v>1127</v>
      </c>
      <c r="B1095" s="2">
        <v>34</v>
      </c>
      <c r="C1095" s="2" t="s">
        <v>34</v>
      </c>
      <c r="D1095" s="2" t="s">
        <v>23</v>
      </c>
      <c r="E1095" s="2" t="s">
        <v>24</v>
      </c>
      <c r="F1095" s="2" t="s">
        <v>28</v>
      </c>
      <c r="G1095" s="3">
        <v>9000000</v>
      </c>
      <c r="H1095" s="3">
        <v>46000000</v>
      </c>
      <c r="I1095" s="2">
        <v>106</v>
      </c>
      <c r="J1095" s="2">
        <v>1</v>
      </c>
      <c r="K1095" s="2">
        <v>1</v>
      </c>
      <c r="L1095" s="2">
        <v>0</v>
      </c>
      <c r="M1095" s="3">
        <v>26520000</v>
      </c>
      <c r="N1095" s="3">
        <v>27060000</v>
      </c>
      <c r="O1095" s="3">
        <v>26560000</v>
      </c>
      <c r="P1095" s="3">
        <v>6490000</v>
      </c>
      <c r="Q1095" s="3">
        <v>3900000</v>
      </c>
      <c r="R1095" s="3">
        <v>8110000</v>
      </c>
      <c r="S1095" s="3">
        <v>3070000</v>
      </c>
      <c r="T1095" s="2">
        <v>2</v>
      </c>
      <c r="U1095" s="2">
        <v>0</v>
      </c>
    </row>
    <row r="1096" spans="1:21" hidden="1">
      <c r="A1096" s="2" t="s">
        <v>1128</v>
      </c>
      <c r="B1096" s="2">
        <v>28</v>
      </c>
      <c r="C1096" s="2" t="s">
        <v>22</v>
      </c>
      <c r="D1096" s="2" t="s">
        <v>27</v>
      </c>
      <c r="E1096" s="2" t="s">
        <v>24</v>
      </c>
      <c r="F1096" s="2" t="s">
        <v>28</v>
      </c>
      <c r="G1096" s="3">
        <v>5000000</v>
      </c>
      <c r="H1096" s="3">
        <v>21000000</v>
      </c>
      <c r="I1096" s="2">
        <v>66</v>
      </c>
      <c r="J1096" s="2">
        <v>3</v>
      </c>
      <c r="K1096" s="2">
        <v>3</v>
      </c>
      <c r="L1096" s="2">
        <v>0</v>
      </c>
      <c r="M1096" s="3">
        <v>13200000</v>
      </c>
      <c r="N1096" s="3">
        <v>12590000</v>
      </c>
      <c r="O1096" s="3">
        <v>13250000</v>
      </c>
      <c r="P1096" s="3">
        <v>980000</v>
      </c>
      <c r="Q1096" s="3">
        <v>290000</v>
      </c>
      <c r="R1096" s="3">
        <v>1750000</v>
      </c>
      <c r="S1096" s="3">
        <v>1750000</v>
      </c>
      <c r="T1096" s="2">
        <v>2</v>
      </c>
      <c r="U1096" s="2">
        <v>1</v>
      </c>
    </row>
    <row r="1097" spans="1:21" hidden="1">
      <c r="A1097" s="2" t="s">
        <v>1129</v>
      </c>
      <c r="B1097" s="2">
        <v>43</v>
      </c>
      <c r="C1097" s="2" t="s">
        <v>34</v>
      </c>
      <c r="D1097" s="2" t="s">
        <v>46</v>
      </c>
      <c r="E1097" s="2" t="s">
        <v>31</v>
      </c>
      <c r="F1097" s="2" t="s">
        <v>28</v>
      </c>
      <c r="G1097" s="3">
        <v>25900000</v>
      </c>
      <c r="H1097" s="3">
        <v>146000000</v>
      </c>
      <c r="I1097" s="2">
        <v>138</v>
      </c>
      <c r="J1097" s="2">
        <v>0</v>
      </c>
      <c r="K1097" s="2">
        <v>0</v>
      </c>
      <c r="L1097" s="2">
        <v>0</v>
      </c>
      <c r="M1097" s="3">
        <v>16790000</v>
      </c>
      <c r="N1097" s="3">
        <v>58370000</v>
      </c>
      <c r="O1097" s="3">
        <v>21160000</v>
      </c>
      <c r="P1097" s="3">
        <v>6030000</v>
      </c>
      <c r="Q1097" s="3">
        <v>31830000</v>
      </c>
      <c r="R1097" s="3">
        <v>9410000</v>
      </c>
      <c r="S1097" s="3">
        <v>5610000</v>
      </c>
      <c r="T1097" s="2">
        <v>0</v>
      </c>
      <c r="U1097" s="2">
        <v>0</v>
      </c>
    </row>
    <row r="1098" spans="1:21" hidden="1">
      <c r="A1098" s="2" t="s">
        <v>1130</v>
      </c>
      <c r="B1098" s="2">
        <v>26</v>
      </c>
      <c r="C1098" s="2" t="s">
        <v>22</v>
      </c>
      <c r="D1098" s="2" t="s">
        <v>27</v>
      </c>
      <c r="E1098" s="2" t="s">
        <v>24</v>
      </c>
      <c r="F1098" s="2" t="s">
        <v>48</v>
      </c>
      <c r="G1098" s="3">
        <v>9700000</v>
      </c>
      <c r="H1098" s="3">
        <v>21000000</v>
      </c>
      <c r="I1098" s="2">
        <v>24</v>
      </c>
      <c r="J1098" s="2">
        <v>3</v>
      </c>
      <c r="K1098" s="2">
        <v>2</v>
      </c>
      <c r="L1098" s="2">
        <v>3</v>
      </c>
      <c r="M1098" s="3">
        <v>9330000</v>
      </c>
      <c r="N1098" s="3">
        <v>9930000</v>
      </c>
      <c r="O1098" s="3">
        <v>11950000</v>
      </c>
      <c r="P1098" s="3">
        <v>410000</v>
      </c>
      <c r="Q1098" s="3">
        <v>1710000</v>
      </c>
      <c r="R1098" s="3">
        <v>410000</v>
      </c>
      <c r="S1098" s="3">
        <v>2140000</v>
      </c>
      <c r="T1098" s="2">
        <v>4</v>
      </c>
      <c r="U1098" s="2">
        <v>1</v>
      </c>
    </row>
    <row r="1099" spans="1:21" hidden="1">
      <c r="A1099" s="2" t="s">
        <v>1131</v>
      </c>
      <c r="B1099" s="2">
        <v>43</v>
      </c>
      <c r="C1099" s="2" t="s">
        <v>22</v>
      </c>
      <c r="D1099" s="2" t="s">
        <v>23</v>
      </c>
      <c r="E1099" s="2" t="s">
        <v>38</v>
      </c>
      <c r="F1099" s="2" t="s">
        <v>48</v>
      </c>
      <c r="G1099" s="3">
        <v>18000000</v>
      </c>
      <c r="H1099" s="3">
        <v>49000000</v>
      </c>
      <c r="I1099" s="2">
        <v>72</v>
      </c>
      <c r="J1099" s="2">
        <v>0</v>
      </c>
      <c r="K1099" s="2">
        <v>0</v>
      </c>
      <c r="L1099" s="2">
        <v>0</v>
      </c>
      <c r="M1099" s="3">
        <v>43950000</v>
      </c>
      <c r="N1099" s="3">
        <v>48750000</v>
      </c>
      <c r="O1099" s="3">
        <v>42670000</v>
      </c>
      <c r="P1099" s="3">
        <v>36300000</v>
      </c>
      <c r="Q1099" s="3">
        <v>17430000</v>
      </c>
      <c r="R1099" s="3">
        <v>6160000</v>
      </c>
      <c r="S1099" s="3">
        <v>3380000</v>
      </c>
      <c r="T1099" s="2">
        <v>0</v>
      </c>
      <c r="U1099" s="2">
        <v>0</v>
      </c>
    </row>
    <row r="1100" spans="1:21" hidden="1">
      <c r="A1100" s="2" t="s">
        <v>1132</v>
      </c>
      <c r="B1100" s="2">
        <v>48</v>
      </c>
      <c r="C1100" s="2" t="s">
        <v>34</v>
      </c>
      <c r="D1100" s="2" t="s">
        <v>23</v>
      </c>
      <c r="E1100" s="2" t="s">
        <v>38</v>
      </c>
      <c r="F1100" s="2" t="s">
        <v>41</v>
      </c>
      <c r="G1100" s="3">
        <v>14600000</v>
      </c>
      <c r="H1100" s="3">
        <v>92000000</v>
      </c>
      <c r="I1100" s="2">
        <v>172</v>
      </c>
      <c r="J1100" s="2">
        <v>0</v>
      </c>
      <c r="K1100" s="2">
        <v>0</v>
      </c>
      <c r="L1100" s="2">
        <v>0</v>
      </c>
      <c r="M1100" s="3">
        <v>20650000</v>
      </c>
      <c r="N1100" s="3">
        <v>33750000</v>
      </c>
      <c r="O1100" s="3">
        <v>28240000</v>
      </c>
      <c r="P1100" s="3">
        <v>20190000</v>
      </c>
      <c r="Q1100" s="3">
        <v>17340000</v>
      </c>
      <c r="R1100" s="3">
        <v>8290000</v>
      </c>
      <c r="S1100" s="3">
        <v>540000</v>
      </c>
      <c r="T1100" s="2">
        <v>0</v>
      </c>
      <c r="U1100" s="2">
        <v>0</v>
      </c>
    </row>
    <row r="1101" spans="1:21" hidden="1">
      <c r="A1101" s="2" t="s">
        <v>1133</v>
      </c>
      <c r="B1101" s="2">
        <v>48</v>
      </c>
      <c r="C1101" s="2" t="s">
        <v>22</v>
      </c>
      <c r="D1101" s="2" t="s">
        <v>23</v>
      </c>
      <c r="E1101" s="2" t="s">
        <v>24</v>
      </c>
      <c r="F1101" s="2" t="s">
        <v>48</v>
      </c>
      <c r="G1101" s="3">
        <v>13800000</v>
      </c>
      <c r="H1101" s="3">
        <v>70000000</v>
      </c>
      <c r="I1101" s="2">
        <v>146</v>
      </c>
      <c r="J1101" s="2">
        <v>3</v>
      </c>
      <c r="K1101" s="2">
        <v>3</v>
      </c>
      <c r="L1101" s="2">
        <v>0</v>
      </c>
      <c r="M1101" s="3">
        <v>33150000</v>
      </c>
      <c r="N1101" s="3">
        <v>32550000</v>
      </c>
      <c r="O1101" s="3">
        <v>39090000</v>
      </c>
      <c r="P1101" s="3">
        <v>2170000</v>
      </c>
      <c r="Q1101" s="3">
        <v>5450000</v>
      </c>
      <c r="R1101" s="3">
        <v>38750000</v>
      </c>
      <c r="S1101" s="3">
        <v>3640000</v>
      </c>
      <c r="T1101" s="2">
        <v>2</v>
      </c>
      <c r="U1101" s="2">
        <v>1</v>
      </c>
    </row>
    <row r="1102" spans="1:21" hidden="1">
      <c r="A1102" s="2" t="s">
        <v>1134</v>
      </c>
      <c r="B1102" s="2">
        <v>41</v>
      </c>
      <c r="C1102" s="2" t="s">
        <v>34</v>
      </c>
      <c r="D1102" s="2" t="s">
        <v>30</v>
      </c>
      <c r="E1102" s="2" t="s">
        <v>24</v>
      </c>
      <c r="F1102" s="2" t="s">
        <v>25</v>
      </c>
      <c r="G1102" s="3">
        <v>8200000</v>
      </c>
      <c r="H1102" s="3">
        <v>45000000</v>
      </c>
      <c r="I1102" s="2">
        <v>39</v>
      </c>
      <c r="J1102" s="2">
        <v>2</v>
      </c>
      <c r="K1102" s="2">
        <v>1</v>
      </c>
      <c r="L1102" s="2">
        <v>0</v>
      </c>
      <c r="M1102" s="3">
        <v>22570000</v>
      </c>
      <c r="N1102" s="3">
        <v>28050000</v>
      </c>
      <c r="O1102" s="3">
        <v>31920000</v>
      </c>
      <c r="P1102" s="3">
        <v>520000</v>
      </c>
      <c r="Q1102" s="3">
        <v>2840000</v>
      </c>
      <c r="R1102" s="3">
        <v>6000000</v>
      </c>
      <c r="S1102" s="3">
        <v>2070000</v>
      </c>
      <c r="T1102" s="2">
        <v>2</v>
      </c>
      <c r="U1102" s="2">
        <v>1</v>
      </c>
    </row>
    <row r="1103" spans="1:21" hidden="1">
      <c r="A1103" s="2" t="s">
        <v>1135</v>
      </c>
      <c r="B1103" s="2">
        <v>40</v>
      </c>
      <c r="C1103" s="2" t="s">
        <v>22</v>
      </c>
      <c r="D1103" s="2" t="s">
        <v>23</v>
      </c>
      <c r="E1103" s="2" t="s">
        <v>24</v>
      </c>
      <c r="F1103" s="2" t="s">
        <v>48</v>
      </c>
      <c r="G1103" s="3">
        <v>14400000</v>
      </c>
      <c r="H1103" s="3">
        <v>48000000</v>
      </c>
      <c r="I1103" s="2">
        <v>135</v>
      </c>
      <c r="J1103" s="2">
        <v>0</v>
      </c>
      <c r="K1103" s="2">
        <v>1</v>
      </c>
      <c r="L1103" s="2">
        <v>0</v>
      </c>
      <c r="M1103" s="3">
        <v>16480000</v>
      </c>
      <c r="N1103" s="3">
        <v>19500000</v>
      </c>
      <c r="O1103" s="3">
        <v>20380000</v>
      </c>
      <c r="P1103" s="3">
        <v>6310000</v>
      </c>
      <c r="Q1103" s="3">
        <v>3750000</v>
      </c>
      <c r="R1103" s="3">
        <v>10430000</v>
      </c>
      <c r="S1103" s="3">
        <v>170000</v>
      </c>
      <c r="T1103" s="2">
        <v>2</v>
      </c>
      <c r="U1103" s="2">
        <v>0</v>
      </c>
    </row>
    <row r="1104" spans="1:21" hidden="1">
      <c r="A1104" s="2" t="s">
        <v>1136</v>
      </c>
      <c r="B1104" s="2">
        <v>40</v>
      </c>
      <c r="C1104" s="2" t="s">
        <v>34</v>
      </c>
      <c r="D1104" s="2" t="s">
        <v>30</v>
      </c>
      <c r="E1104" s="2" t="s">
        <v>24</v>
      </c>
      <c r="F1104" s="2" t="s">
        <v>28</v>
      </c>
      <c r="G1104" s="3">
        <v>8800000</v>
      </c>
      <c r="H1104" s="3">
        <v>46000000</v>
      </c>
      <c r="I1104" s="2">
        <v>89</v>
      </c>
      <c r="J1104" s="2">
        <v>0</v>
      </c>
      <c r="K1104" s="2">
        <v>0</v>
      </c>
      <c r="L1104" s="2">
        <v>0</v>
      </c>
      <c r="M1104" s="3">
        <v>14670000</v>
      </c>
      <c r="N1104" s="3">
        <v>14340000</v>
      </c>
      <c r="O1104" s="3">
        <v>18040000</v>
      </c>
      <c r="P1104" s="3">
        <v>2540000</v>
      </c>
      <c r="Q1104" s="3">
        <v>8040000</v>
      </c>
      <c r="R1104" s="3">
        <v>10450000</v>
      </c>
      <c r="S1104" s="3">
        <v>420000</v>
      </c>
      <c r="T1104" s="2">
        <v>0</v>
      </c>
      <c r="U1104" s="2">
        <v>0</v>
      </c>
    </row>
    <row r="1105" spans="1:21" hidden="1">
      <c r="A1105" s="2" t="s">
        <v>1137</v>
      </c>
      <c r="B1105" s="2">
        <v>56</v>
      </c>
      <c r="C1105" s="2" t="s">
        <v>22</v>
      </c>
      <c r="D1105" s="2" t="s">
        <v>30</v>
      </c>
      <c r="E1105" s="2" t="s">
        <v>24</v>
      </c>
      <c r="F1105" s="2" t="s">
        <v>25</v>
      </c>
      <c r="G1105" s="3">
        <v>11700000</v>
      </c>
      <c r="H1105" s="3">
        <v>74000000</v>
      </c>
      <c r="I1105" s="2">
        <v>138</v>
      </c>
      <c r="J1105" s="2">
        <v>0</v>
      </c>
      <c r="K1105" s="2">
        <v>0</v>
      </c>
      <c r="L1105" s="2">
        <v>0</v>
      </c>
      <c r="M1105" s="3">
        <v>19920000</v>
      </c>
      <c r="N1105" s="3">
        <v>31430000</v>
      </c>
      <c r="O1105" s="3">
        <v>24330000</v>
      </c>
      <c r="P1105" s="3">
        <v>5480000</v>
      </c>
      <c r="Q1105" s="3">
        <v>14350000</v>
      </c>
      <c r="R1105" s="3">
        <v>9360000</v>
      </c>
      <c r="S1105" s="3">
        <v>1300000</v>
      </c>
      <c r="T1105" s="2">
        <v>0</v>
      </c>
      <c r="U1105" s="2">
        <v>0</v>
      </c>
    </row>
    <row r="1106" spans="1:21" hidden="1">
      <c r="A1106" s="2" t="s">
        <v>1138</v>
      </c>
      <c r="B1106" s="2">
        <v>27</v>
      </c>
      <c r="C1106" s="2" t="s">
        <v>22</v>
      </c>
      <c r="D1106" s="2" t="s">
        <v>30</v>
      </c>
      <c r="E1106" s="2" t="s">
        <v>38</v>
      </c>
      <c r="F1106" s="2" t="s">
        <v>48</v>
      </c>
      <c r="G1106" s="3">
        <v>8400000</v>
      </c>
      <c r="H1106" s="3">
        <v>41000000</v>
      </c>
      <c r="I1106" s="2">
        <v>23</v>
      </c>
      <c r="J1106" s="2">
        <v>0</v>
      </c>
      <c r="K1106" s="2">
        <v>0</v>
      </c>
      <c r="L1106" s="2">
        <v>2</v>
      </c>
      <c r="M1106" s="3">
        <v>20160000</v>
      </c>
      <c r="N1106" s="3">
        <v>18780000</v>
      </c>
      <c r="O1106" s="3">
        <v>17830000</v>
      </c>
      <c r="P1106" s="3">
        <v>6510000</v>
      </c>
      <c r="Q1106" s="3">
        <v>7050000</v>
      </c>
      <c r="R1106" s="3">
        <v>3060000</v>
      </c>
      <c r="S1106" s="3">
        <v>1580000</v>
      </c>
      <c r="T1106" s="2">
        <v>3</v>
      </c>
      <c r="U1106" s="2">
        <v>0</v>
      </c>
    </row>
    <row r="1107" spans="1:21" hidden="1">
      <c r="A1107" s="2" t="s">
        <v>1139</v>
      </c>
      <c r="B1107" s="2">
        <v>26</v>
      </c>
      <c r="C1107" s="2" t="s">
        <v>22</v>
      </c>
      <c r="D1107" s="2" t="s">
        <v>23</v>
      </c>
      <c r="E1107" s="2" t="s">
        <v>38</v>
      </c>
      <c r="F1107" s="2" t="s">
        <v>28</v>
      </c>
      <c r="G1107" s="3">
        <v>11200000</v>
      </c>
      <c r="H1107" s="3">
        <v>66000000</v>
      </c>
      <c r="I1107" s="2">
        <v>53</v>
      </c>
      <c r="J1107" s="2">
        <v>0</v>
      </c>
      <c r="K1107" s="2">
        <v>0</v>
      </c>
      <c r="L1107" s="2">
        <v>0</v>
      </c>
      <c r="M1107" s="3">
        <v>16830000</v>
      </c>
      <c r="N1107" s="3">
        <v>17950000</v>
      </c>
      <c r="O1107" s="3">
        <v>12840000</v>
      </c>
      <c r="P1107" s="3">
        <v>11860000</v>
      </c>
      <c r="Q1107" s="3">
        <v>15840000</v>
      </c>
      <c r="R1107" s="3">
        <v>6780000</v>
      </c>
      <c r="S1107" s="3">
        <v>1280000</v>
      </c>
      <c r="T1107" s="2">
        <v>0</v>
      </c>
      <c r="U1107" s="2">
        <v>0</v>
      </c>
    </row>
    <row r="1108" spans="1:21" hidden="1">
      <c r="A1108" s="2" t="s">
        <v>1140</v>
      </c>
      <c r="B1108" s="2">
        <v>40</v>
      </c>
      <c r="C1108" s="2" t="s">
        <v>34</v>
      </c>
      <c r="D1108" s="2" t="s">
        <v>27</v>
      </c>
      <c r="E1108" s="2" t="s">
        <v>24</v>
      </c>
      <c r="F1108" s="2" t="s">
        <v>28</v>
      </c>
      <c r="G1108" s="3">
        <v>8700000</v>
      </c>
      <c r="H1108" s="3">
        <v>47000000</v>
      </c>
      <c r="I1108" s="2">
        <v>50</v>
      </c>
      <c r="J1108" s="2">
        <v>0</v>
      </c>
      <c r="K1108" s="2">
        <v>2</v>
      </c>
      <c r="L1108" s="2">
        <v>3</v>
      </c>
      <c r="M1108" s="3">
        <v>23100000</v>
      </c>
      <c r="N1108" s="3">
        <v>29530000</v>
      </c>
      <c r="O1108" s="3">
        <v>20120000</v>
      </c>
      <c r="P1108" s="3">
        <v>4650000</v>
      </c>
      <c r="Q1108" s="3">
        <v>930000</v>
      </c>
      <c r="R1108" s="3">
        <v>890000</v>
      </c>
      <c r="S1108" s="3">
        <v>2420000</v>
      </c>
      <c r="T1108" s="2">
        <v>3</v>
      </c>
      <c r="U1108" s="2">
        <v>1</v>
      </c>
    </row>
    <row r="1109" spans="1:21" hidden="1">
      <c r="A1109" s="2" t="s">
        <v>1141</v>
      </c>
      <c r="B1109" s="2">
        <v>43</v>
      </c>
      <c r="C1109" s="2" t="s">
        <v>22</v>
      </c>
      <c r="D1109" s="2" t="s">
        <v>30</v>
      </c>
      <c r="E1109" s="2" t="s">
        <v>24</v>
      </c>
      <c r="F1109" s="2" t="s">
        <v>28</v>
      </c>
      <c r="G1109" s="3">
        <v>10200000</v>
      </c>
      <c r="H1109" s="3">
        <v>54000000</v>
      </c>
      <c r="I1109" s="2">
        <v>53</v>
      </c>
      <c r="J1109" s="2">
        <v>0</v>
      </c>
      <c r="K1109" s="2">
        <v>2</v>
      </c>
      <c r="L1109" s="2">
        <v>3</v>
      </c>
      <c r="M1109" s="3">
        <v>10350000</v>
      </c>
      <c r="N1109" s="3">
        <v>13640000</v>
      </c>
      <c r="O1109" s="3">
        <v>17480000</v>
      </c>
      <c r="P1109" s="3">
        <v>770000</v>
      </c>
      <c r="Q1109" s="3">
        <v>820000</v>
      </c>
      <c r="R1109" s="3">
        <v>3150000</v>
      </c>
      <c r="S1109" s="3">
        <v>3630000</v>
      </c>
      <c r="T1109" s="2">
        <v>2</v>
      </c>
      <c r="U1109" s="2">
        <v>0</v>
      </c>
    </row>
    <row r="1110" spans="1:21" hidden="1">
      <c r="A1110" s="2" t="s">
        <v>1142</v>
      </c>
      <c r="B1110" s="2">
        <v>31</v>
      </c>
      <c r="C1110" s="2" t="s">
        <v>34</v>
      </c>
      <c r="D1110" s="2" t="s">
        <v>30</v>
      </c>
      <c r="E1110" s="2" t="s">
        <v>31</v>
      </c>
      <c r="F1110" s="2" t="s">
        <v>25</v>
      </c>
      <c r="G1110" s="3">
        <v>6500000</v>
      </c>
      <c r="H1110" s="3">
        <v>26000000</v>
      </c>
      <c r="I1110" s="2">
        <v>16</v>
      </c>
      <c r="J1110" s="2">
        <v>0</v>
      </c>
      <c r="K1110" s="2">
        <v>0</v>
      </c>
      <c r="L1110" s="2">
        <v>0</v>
      </c>
      <c r="M1110" s="3">
        <v>14140000</v>
      </c>
      <c r="N1110" s="3">
        <v>12520000</v>
      </c>
      <c r="O1110" s="3">
        <v>13710000</v>
      </c>
      <c r="P1110" s="3">
        <v>6920000</v>
      </c>
      <c r="Q1110" s="3">
        <v>300000</v>
      </c>
      <c r="R1110" s="3">
        <v>4640000</v>
      </c>
      <c r="S1110" s="3">
        <v>1060000</v>
      </c>
      <c r="T1110" s="2">
        <v>1</v>
      </c>
      <c r="U1110" s="2">
        <v>0</v>
      </c>
    </row>
    <row r="1111" spans="1:21" hidden="1">
      <c r="A1111" s="2" t="s">
        <v>1143</v>
      </c>
      <c r="B1111" s="2">
        <v>35</v>
      </c>
      <c r="C1111" s="2" t="s">
        <v>22</v>
      </c>
      <c r="D1111" s="2" t="s">
        <v>46</v>
      </c>
      <c r="E1111" s="2" t="s">
        <v>38</v>
      </c>
      <c r="F1111" s="2" t="s">
        <v>28</v>
      </c>
      <c r="G1111" s="3">
        <v>9500000</v>
      </c>
      <c r="H1111" s="3">
        <v>42000000</v>
      </c>
      <c r="I1111" s="2">
        <v>81</v>
      </c>
      <c r="J1111" s="2">
        <v>0</v>
      </c>
      <c r="K1111" s="2">
        <v>0</v>
      </c>
      <c r="L1111" s="2">
        <v>0</v>
      </c>
      <c r="M1111" s="3">
        <v>10200000</v>
      </c>
      <c r="N1111" s="3">
        <v>6060000</v>
      </c>
      <c r="O1111" s="3">
        <v>13590000</v>
      </c>
      <c r="P1111" s="3">
        <v>2470000</v>
      </c>
      <c r="Q1111" s="3">
        <v>1670000</v>
      </c>
      <c r="R1111" s="3">
        <v>3820000</v>
      </c>
      <c r="S1111" s="3">
        <v>2700000</v>
      </c>
      <c r="T1111" s="2">
        <v>1</v>
      </c>
      <c r="U1111" s="2">
        <v>1</v>
      </c>
    </row>
    <row r="1112" spans="1:21" hidden="1">
      <c r="A1112" s="2" t="s">
        <v>1144</v>
      </c>
      <c r="B1112" s="2">
        <v>21</v>
      </c>
      <c r="C1112" s="2" t="s">
        <v>34</v>
      </c>
      <c r="D1112" s="2" t="s">
        <v>30</v>
      </c>
      <c r="E1112" s="2" t="s">
        <v>38</v>
      </c>
      <c r="F1112" s="2" t="s">
        <v>25</v>
      </c>
      <c r="G1112" s="3">
        <v>5000000</v>
      </c>
      <c r="H1112" s="3">
        <v>20000000</v>
      </c>
      <c r="I1112" s="2">
        <v>11</v>
      </c>
      <c r="J1112" s="2">
        <v>3</v>
      </c>
      <c r="K1112" s="2">
        <v>3</v>
      </c>
      <c r="L1112" s="2">
        <v>3</v>
      </c>
      <c r="M1112" s="3">
        <v>13590000</v>
      </c>
      <c r="N1112" s="3">
        <v>12270000</v>
      </c>
      <c r="O1112" s="3">
        <v>10710000</v>
      </c>
      <c r="P1112" s="3">
        <v>930000</v>
      </c>
      <c r="Q1112" s="3">
        <v>1470000</v>
      </c>
      <c r="R1112" s="3">
        <v>280000</v>
      </c>
      <c r="S1112" s="3">
        <v>1100000</v>
      </c>
      <c r="T1112" s="2">
        <v>3</v>
      </c>
      <c r="U1112" s="2">
        <v>1</v>
      </c>
    </row>
    <row r="1113" spans="1:21" hidden="1">
      <c r="A1113" s="2" t="s">
        <v>1145</v>
      </c>
      <c r="B1113" s="2">
        <v>45</v>
      </c>
      <c r="C1113" s="2" t="s">
        <v>34</v>
      </c>
      <c r="D1113" s="2" t="s">
        <v>30</v>
      </c>
      <c r="E1113" s="2" t="s">
        <v>24</v>
      </c>
      <c r="F1113" s="2" t="s">
        <v>25</v>
      </c>
      <c r="G1113" s="3">
        <v>9900000</v>
      </c>
      <c r="H1113" s="3">
        <v>46000000</v>
      </c>
      <c r="I1113" s="2">
        <v>175</v>
      </c>
      <c r="J1113" s="2">
        <v>0</v>
      </c>
      <c r="K1113" s="2">
        <v>3</v>
      </c>
      <c r="L1113" s="2">
        <v>3</v>
      </c>
      <c r="M1113" s="3">
        <v>29740000</v>
      </c>
      <c r="N1113" s="3">
        <v>30920000</v>
      </c>
      <c r="O1113" s="3">
        <v>31960000</v>
      </c>
      <c r="P1113" s="3">
        <v>8910000</v>
      </c>
      <c r="Q1113" s="3">
        <v>590000</v>
      </c>
      <c r="R1113" s="3">
        <v>1760000</v>
      </c>
      <c r="S1113" s="3">
        <v>2560000</v>
      </c>
      <c r="T1113" s="2">
        <v>3</v>
      </c>
      <c r="U1113" s="2">
        <v>0</v>
      </c>
    </row>
    <row r="1114" spans="1:21" hidden="1">
      <c r="A1114" s="2" t="s">
        <v>1146</v>
      </c>
      <c r="B1114" s="2">
        <v>49</v>
      </c>
      <c r="C1114" s="2" t="s">
        <v>34</v>
      </c>
      <c r="D1114" s="2" t="s">
        <v>23</v>
      </c>
      <c r="E1114" s="2" t="s">
        <v>24</v>
      </c>
      <c r="F1114" s="2" t="s">
        <v>25</v>
      </c>
      <c r="G1114" s="3">
        <v>10200000</v>
      </c>
      <c r="H1114" s="3">
        <v>32000000</v>
      </c>
      <c r="I1114" s="2">
        <v>164</v>
      </c>
      <c r="J1114" s="2">
        <v>0</v>
      </c>
      <c r="K1114" s="2">
        <v>0</v>
      </c>
      <c r="L1114" s="2">
        <v>0</v>
      </c>
      <c r="M1114" s="3">
        <v>11260000</v>
      </c>
      <c r="N1114" s="3">
        <v>9570000</v>
      </c>
      <c r="O1114" s="3">
        <v>14940000</v>
      </c>
      <c r="P1114" s="3">
        <v>1510000</v>
      </c>
      <c r="Q1114" s="3">
        <v>4130000</v>
      </c>
      <c r="R1114" s="3">
        <v>3630000</v>
      </c>
      <c r="S1114" s="3">
        <v>340000</v>
      </c>
      <c r="T1114" s="2">
        <v>1</v>
      </c>
      <c r="U1114" s="2">
        <v>0</v>
      </c>
    </row>
    <row r="1115" spans="1:21" hidden="1">
      <c r="A1115" s="2" t="s">
        <v>1147</v>
      </c>
      <c r="B1115" s="2">
        <v>38</v>
      </c>
      <c r="C1115" s="2" t="s">
        <v>22</v>
      </c>
      <c r="D1115" s="2" t="s">
        <v>23</v>
      </c>
      <c r="E1115" s="2" t="s">
        <v>38</v>
      </c>
      <c r="F1115" s="2" t="s">
        <v>28</v>
      </c>
      <c r="G1115" s="3">
        <v>11200000</v>
      </c>
      <c r="H1115" s="3">
        <v>65000000</v>
      </c>
      <c r="I1115" s="2">
        <v>128</v>
      </c>
      <c r="J1115" s="2">
        <v>0</v>
      </c>
      <c r="K1115" s="2">
        <v>0</v>
      </c>
      <c r="L1115" s="2">
        <v>0</v>
      </c>
      <c r="M1115" s="3">
        <v>8930000</v>
      </c>
      <c r="N1115" s="3">
        <v>21880000</v>
      </c>
      <c r="O1115" s="3">
        <v>16690000</v>
      </c>
      <c r="P1115" s="3">
        <v>9060000</v>
      </c>
      <c r="Q1115" s="3">
        <v>20570000</v>
      </c>
      <c r="R1115" s="3">
        <v>4620000</v>
      </c>
      <c r="S1115" s="3">
        <v>3120000</v>
      </c>
      <c r="T1115" s="2">
        <v>0</v>
      </c>
      <c r="U1115" s="2">
        <v>0</v>
      </c>
    </row>
    <row r="1116" spans="1:21" hidden="1">
      <c r="A1116" s="2" t="s">
        <v>1148</v>
      </c>
      <c r="B1116" s="2">
        <v>21</v>
      </c>
      <c r="C1116" s="2" t="s">
        <v>22</v>
      </c>
      <c r="D1116" s="2" t="s">
        <v>30</v>
      </c>
      <c r="E1116" s="2" t="s">
        <v>38</v>
      </c>
      <c r="F1116" s="2" t="s">
        <v>28</v>
      </c>
      <c r="G1116" s="3">
        <v>5200000</v>
      </c>
      <c r="H1116" s="3">
        <v>24000000</v>
      </c>
      <c r="I1116" s="2">
        <v>4</v>
      </c>
      <c r="J1116" s="2">
        <v>0</v>
      </c>
      <c r="K1116" s="2">
        <v>0</v>
      </c>
      <c r="L1116" s="2">
        <v>0</v>
      </c>
      <c r="M1116" s="3">
        <v>8240000</v>
      </c>
      <c r="N1116" s="3">
        <v>8030000</v>
      </c>
      <c r="O1116" s="3">
        <v>10260000</v>
      </c>
      <c r="P1116" s="3">
        <v>8180000</v>
      </c>
      <c r="Q1116" s="3">
        <v>2490000</v>
      </c>
      <c r="R1116" s="3">
        <v>8700000</v>
      </c>
      <c r="S1116" s="3">
        <v>480000</v>
      </c>
      <c r="T1116" s="2">
        <v>1</v>
      </c>
      <c r="U1116" s="2">
        <v>0</v>
      </c>
    </row>
    <row r="1117" spans="1:21" hidden="1">
      <c r="A1117" s="2" t="s">
        <v>1149</v>
      </c>
      <c r="B1117" s="2">
        <v>66</v>
      </c>
      <c r="C1117" s="2" t="s">
        <v>34</v>
      </c>
      <c r="D1117" s="2" t="s">
        <v>23</v>
      </c>
      <c r="E1117" s="2" t="s">
        <v>24</v>
      </c>
      <c r="F1117" s="2" t="s">
        <v>41</v>
      </c>
      <c r="G1117" s="3">
        <v>9400000</v>
      </c>
      <c r="H1117" s="3">
        <v>38000000</v>
      </c>
      <c r="I1117" s="2">
        <v>163</v>
      </c>
      <c r="J1117" s="2">
        <v>0</v>
      </c>
      <c r="K1117" s="2">
        <v>0</v>
      </c>
      <c r="L1117" s="2">
        <v>0</v>
      </c>
      <c r="M1117" s="3">
        <v>15590000</v>
      </c>
      <c r="N1117" s="3">
        <v>12960000</v>
      </c>
      <c r="O1117" s="3">
        <v>12490000</v>
      </c>
      <c r="P1117" s="3">
        <v>9570000</v>
      </c>
      <c r="Q1117" s="3">
        <v>4410000</v>
      </c>
      <c r="R1117" s="3">
        <v>11590000</v>
      </c>
      <c r="S1117" s="3">
        <v>760000</v>
      </c>
      <c r="T1117" s="2">
        <v>1</v>
      </c>
      <c r="U1117" s="2">
        <v>0</v>
      </c>
    </row>
    <row r="1118" spans="1:21" hidden="1">
      <c r="A1118" s="2" t="s">
        <v>1150</v>
      </c>
      <c r="B1118" s="2">
        <v>30</v>
      </c>
      <c r="C1118" s="2" t="s">
        <v>34</v>
      </c>
      <c r="D1118" s="2" t="s">
        <v>23</v>
      </c>
      <c r="E1118" s="2" t="s">
        <v>24</v>
      </c>
      <c r="F1118" s="2" t="s">
        <v>48</v>
      </c>
      <c r="G1118" s="3">
        <v>16500000</v>
      </c>
      <c r="H1118" s="3">
        <v>54000000</v>
      </c>
      <c r="I1118" s="2">
        <v>66</v>
      </c>
      <c r="J1118" s="2">
        <v>0</v>
      </c>
      <c r="K1118" s="2">
        <v>1</v>
      </c>
      <c r="L1118" s="2">
        <v>0</v>
      </c>
      <c r="M1118" s="3">
        <v>890000</v>
      </c>
      <c r="N1118" s="3">
        <v>6920000</v>
      </c>
      <c r="O1118" s="3">
        <v>6880000</v>
      </c>
      <c r="P1118" s="3">
        <v>680000</v>
      </c>
      <c r="Q1118" s="3">
        <v>1210000</v>
      </c>
      <c r="R1118" s="3">
        <v>3710000</v>
      </c>
      <c r="S1118" s="3">
        <v>2580000</v>
      </c>
      <c r="T1118" s="2">
        <v>1</v>
      </c>
      <c r="U1118" s="2">
        <v>0</v>
      </c>
    </row>
    <row r="1119" spans="1:21" hidden="1">
      <c r="A1119" s="2" t="s">
        <v>1151</v>
      </c>
      <c r="B1119" s="2">
        <v>43</v>
      </c>
      <c r="C1119" s="2" t="s">
        <v>34</v>
      </c>
      <c r="D1119" s="2" t="s">
        <v>46</v>
      </c>
      <c r="E1119" s="2" t="s">
        <v>24</v>
      </c>
      <c r="F1119" s="2" t="s">
        <v>28</v>
      </c>
      <c r="G1119" s="3">
        <v>19100000</v>
      </c>
      <c r="H1119" s="3">
        <v>98000000</v>
      </c>
      <c r="I1119" s="2">
        <v>90</v>
      </c>
      <c r="J1119" s="2">
        <v>0</v>
      </c>
      <c r="K1119" s="2">
        <v>0</v>
      </c>
      <c r="L1119" s="2">
        <v>0</v>
      </c>
      <c r="M1119" s="3">
        <v>43660000</v>
      </c>
      <c r="N1119" s="3">
        <v>38390000</v>
      </c>
      <c r="O1119" s="3">
        <v>26020000</v>
      </c>
      <c r="P1119" s="3">
        <v>19000000</v>
      </c>
      <c r="Q1119" s="3">
        <v>11300000</v>
      </c>
      <c r="R1119" s="3">
        <v>14480000</v>
      </c>
      <c r="S1119" s="3">
        <v>6610000</v>
      </c>
      <c r="T1119" s="2">
        <v>2</v>
      </c>
      <c r="U1119" s="2">
        <v>1</v>
      </c>
    </row>
    <row r="1120" spans="1:21" hidden="1">
      <c r="A1120" s="2" t="s">
        <v>1152</v>
      </c>
      <c r="B1120" s="2">
        <v>37</v>
      </c>
      <c r="C1120" s="2" t="s">
        <v>34</v>
      </c>
      <c r="D1120" s="2" t="s">
        <v>27</v>
      </c>
      <c r="E1120" s="2" t="s">
        <v>24</v>
      </c>
      <c r="F1120" s="2" t="s">
        <v>41</v>
      </c>
      <c r="G1120" s="3">
        <v>9400000</v>
      </c>
      <c r="H1120" s="3">
        <v>39000000</v>
      </c>
      <c r="I1120" s="2">
        <v>95</v>
      </c>
      <c r="J1120" s="2">
        <v>0</v>
      </c>
      <c r="K1120" s="2">
        <v>0</v>
      </c>
      <c r="L1120" s="2">
        <v>0</v>
      </c>
      <c r="M1120" s="3">
        <v>24190000</v>
      </c>
      <c r="N1120" s="3">
        <v>22210000</v>
      </c>
      <c r="O1120" s="3">
        <v>23000000</v>
      </c>
      <c r="P1120" s="3">
        <v>23470000</v>
      </c>
      <c r="Q1120" s="3">
        <v>8740000</v>
      </c>
      <c r="R1120" s="3">
        <v>7950000</v>
      </c>
      <c r="S1120" s="3">
        <v>1440000</v>
      </c>
      <c r="T1120" s="2">
        <v>0</v>
      </c>
      <c r="U1120" s="2">
        <v>0</v>
      </c>
    </row>
    <row r="1121" spans="1:21" hidden="1">
      <c r="A1121" s="2" t="s">
        <v>1153</v>
      </c>
      <c r="B1121" s="2">
        <v>41</v>
      </c>
      <c r="C1121" s="2" t="s">
        <v>34</v>
      </c>
      <c r="D1121" s="2" t="s">
        <v>27</v>
      </c>
      <c r="E1121" s="2" t="s">
        <v>24</v>
      </c>
      <c r="F1121" s="2" t="s">
        <v>28</v>
      </c>
      <c r="G1121" s="3">
        <v>9300000</v>
      </c>
      <c r="H1121" s="3">
        <v>27000000</v>
      </c>
      <c r="I1121" s="2">
        <v>78</v>
      </c>
      <c r="J1121" s="2">
        <v>0</v>
      </c>
      <c r="K1121" s="2">
        <v>0</v>
      </c>
      <c r="L1121" s="2">
        <v>0</v>
      </c>
      <c r="M1121" s="3">
        <v>3440000</v>
      </c>
      <c r="N1121" s="3">
        <v>6040000</v>
      </c>
      <c r="O1121" s="3">
        <v>8000000</v>
      </c>
      <c r="P1121" s="3">
        <v>3240000</v>
      </c>
      <c r="Q1121" s="3">
        <v>5610000</v>
      </c>
      <c r="R1121" s="3">
        <v>2810000</v>
      </c>
      <c r="S1121" s="3">
        <v>1570000</v>
      </c>
      <c r="T1121" s="2">
        <v>0</v>
      </c>
      <c r="U1121" s="2">
        <v>0</v>
      </c>
    </row>
    <row r="1122" spans="1:21" hidden="1">
      <c r="A1122" s="2" t="s">
        <v>1154</v>
      </c>
      <c r="B1122" s="2">
        <v>36</v>
      </c>
      <c r="C1122" s="2" t="s">
        <v>22</v>
      </c>
      <c r="D1122" s="2" t="s">
        <v>23</v>
      </c>
      <c r="E1122" s="2" t="s">
        <v>24</v>
      </c>
      <c r="F1122" s="2" t="s">
        <v>48</v>
      </c>
      <c r="G1122" s="3">
        <v>9900000</v>
      </c>
      <c r="H1122" s="3">
        <v>30000000</v>
      </c>
      <c r="I1122" s="2">
        <v>86</v>
      </c>
      <c r="J1122" s="2">
        <v>0</v>
      </c>
      <c r="K1122" s="2">
        <v>0</v>
      </c>
      <c r="L1122" s="2">
        <v>1</v>
      </c>
      <c r="M1122" s="3">
        <v>17390000</v>
      </c>
      <c r="N1122" s="3">
        <v>17260000</v>
      </c>
      <c r="O1122" s="3">
        <v>10930000</v>
      </c>
      <c r="P1122" s="3">
        <v>5590000</v>
      </c>
      <c r="Q1122" s="3">
        <v>5280000</v>
      </c>
      <c r="R1122" s="3">
        <v>3150000</v>
      </c>
      <c r="S1122" s="3">
        <v>300000</v>
      </c>
      <c r="T1122" s="2">
        <v>1</v>
      </c>
      <c r="U1122" s="2">
        <v>0</v>
      </c>
    </row>
    <row r="1123" spans="1:21" hidden="1">
      <c r="A1123" s="2" t="s">
        <v>1155</v>
      </c>
      <c r="B1123" s="2">
        <v>68</v>
      </c>
      <c r="C1123" s="2" t="s">
        <v>34</v>
      </c>
      <c r="D1123" s="2" t="s">
        <v>23</v>
      </c>
      <c r="E1123" s="2" t="s">
        <v>31</v>
      </c>
      <c r="F1123" s="2" t="s">
        <v>48</v>
      </c>
      <c r="G1123" s="3">
        <v>21000000</v>
      </c>
      <c r="H1123" s="3">
        <v>94000000</v>
      </c>
      <c r="I1123" s="2">
        <v>190</v>
      </c>
      <c r="J1123" s="2">
        <v>0</v>
      </c>
      <c r="K1123" s="2">
        <v>0</v>
      </c>
      <c r="L1123" s="2">
        <v>0</v>
      </c>
      <c r="M1123" s="3">
        <v>36400000</v>
      </c>
      <c r="N1123" s="3">
        <v>41050000</v>
      </c>
      <c r="O1123" s="3">
        <v>38260000</v>
      </c>
      <c r="P1123" s="3">
        <v>15280000</v>
      </c>
      <c r="Q1123" s="3">
        <v>14810000</v>
      </c>
      <c r="R1123" s="3">
        <v>12520000</v>
      </c>
      <c r="S1123" s="3">
        <v>3850000</v>
      </c>
      <c r="T1123" s="2">
        <v>0</v>
      </c>
      <c r="U1123" s="2">
        <v>0</v>
      </c>
    </row>
    <row r="1124" spans="1:21" hidden="1">
      <c r="A1124" s="2" t="s">
        <v>1156</v>
      </c>
      <c r="B1124" s="2">
        <v>34</v>
      </c>
      <c r="C1124" s="2" t="s">
        <v>34</v>
      </c>
      <c r="D1124" s="2" t="s">
        <v>23</v>
      </c>
      <c r="E1124" s="2" t="s">
        <v>24</v>
      </c>
      <c r="F1124" s="2" t="s">
        <v>28</v>
      </c>
      <c r="G1124" s="3">
        <v>16300000</v>
      </c>
      <c r="H1124" s="3">
        <v>54000000</v>
      </c>
      <c r="I1124" s="2">
        <v>52</v>
      </c>
      <c r="J1124" s="2">
        <v>0</v>
      </c>
      <c r="K1124" s="2">
        <v>0</v>
      </c>
      <c r="L1124" s="2">
        <v>0</v>
      </c>
      <c r="M1124" s="3">
        <v>22320000</v>
      </c>
      <c r="N1124" s="3">
        <v>22740000</v>
      </c>
      <c r="O1124" s="3">
        <v>23420000</v>
      </c>
      <c r="P1124" s="3">
        <v>10440000</v>
      </c>
      <c r="Q1124" s="3">
        <v>6290000</v>
      </c>
      <c r="R1124" s="3">
        <v>6860000</v>
      </c>
      <c r="S1124" s="3">
        <v>7110000</v>
      </c>
      <c r="T1124" s="2">
        <v>0</v>
      </c>
      <c r="U1124" s="2">
        <v>0</v>
      </c>
    </row>
    <row r="1125" spans="1:21" hidden="1">
      <c r="A1125" s="2" t="s">
        <v>1157</v>
      </c>
      <c r="B1125" s="2">
        <v>40</v>
      </c>
      <c r="C1125" s="2" t="s">
        <v>34</v>
      </c>
      <c r="D1125" s="2" t="s">
        <v>46</v>
      </c>
      <c r="E1125" s="2" t="s">
        <v>38</v>
      </c>
      <c r="F1125" s="2" t="s">
        <v>25</v>
      </c>
      <c r="G1125" s="3">
        <v>15400000</v>
      </c>
      <c r="H1125" s="3">
        <v>60000000</v>
      </c>
      <c r="I1125" s="2">
        <v>44</v>
      </c>
      <c r="J1125" s="2">
        <v>3</v>
      </c>
      <c r="K1125" s="2">
        <v>2</v>
      </c>
      <c r="L1125" s="2">
        <v>2</v>
      </c>
      <c r="M1125" s="3">
        <v>34480000</v>
      </c>
      <c r="N1125" s="3">
        <v>34930000</v>
      </c>
      <c r="O1125" s="3">
        <v>26790000</v>
      </c>
      <c r="P1125" s="3">
        <v>3630000</v>
      </c>
      <c r="Q1125" s="3">
        <v>2990000</v>
      </c>
      <c r="R1125" s="3">
        <v>960000</v>
      </c>
      <c r="S1125" s="3">
        <v>4290000</v>
      </c>
      <c r="T1125" s="2">
        <v>3</v>
      </c>
      <c r="U1125" s="2">
        <v>1</v>
      </c>
    </row>
    <row r="1126" spans="1:21" hidden="1">
      <c r="A1126" s="2" t="s">
        <v>1158</v>
      </c>
      <c r="B1126" s="2">
        <v>36</v>
      </c>
      <c r="C1126" s="2" t="s">
        <v>34</v>
      </c>
      <c r="D1126" s="2" t="s">
        <v>23</v>
      </c>
      <c r="E1126" s="2" t="s">
        <v>24</v>
      </c>
      <c r="F1126" s="2" t="s">
        <v>25</v>
      </c>
      <c r="G1126" s="3">
        <v>11500000</v>
      </c>
      <c r="H1126" s="3">
        <v>21000000</v>
      </c>
      <c r="I1126" s="2">
        <v>33</v>
      </c>
      <c r="J1126" s="2">
        <v>0</v>
      </c>
      <c r="K1126" s="2">
        <v>0</v>
      </c>
      <c r="L1126" s="2">
        <v>0</v>
      </c>
      <c r="M1126" s="3">
        <v>12410000</v>
      </c>
      <c r="N1126" s="3">
        <v>11360000</v>
      </c>
      <c r="O1126" s="3">
        <v>6940000</v>
      </c>
      <c r="P1126" s="3">
        <v>3380000</v>
      </c>
      <c r="Q1126" s="3">
        <v>2510000</v>
      </c>
      <c r="R1126" s="3">
        <v>880000</v>
      </c>
      <c r="S1126" s="3">
        <v>1480000</v>
      </c>
      <c r="T1126" s="2">
        <v>0</v>
      </c>
      <c r="U1126" s="2">
        <v>0</v>
      </c>
    </row>
    <row r="1127" spans="1:21" hidden="1">
      <c r="A1127" s="2" t="s">
        <v>1159</v>
      </c>
      <c r="B1127" s="2">
        <v>40</v>
      </c>
      <c r="C1127" s="2" t="s">
        <v>34</v>
      </c>
      <c r="D1127" s="2" t="s">
        <v>27</v>
      </c>
      <c r="E1127" s="2" t="s">
        <v>31</v>
      </c>
      <c r="F1127" s="2" t="s">
        <v>28</v>
      </c>
      <c r="G1127" s="3">
        <v>9300000</v>
      </c>
      <c r="H1127" s="3">
        <v>55000000</v>
      </c>
      <c r="I1127" s="2">
        <v>91</v>
      </c>
      <c r="J1127" s="2">
        <v>0</v>
      </c>
      <c r="K1127" s="2">
        <v>0</v>
      </c>
      <c r="L1127" s="2">
        <v>0</v>
      </c>
      <c r="M1127" s="3">
        <v>47930000</v>
      </c>
      <c r="N1127" s="3">
        <v>43360000</v>
      </c>
      <c r="O1127" s="3">
        <v>36250000</v>
      </c>
      <c r="P1127" s="3">
        <v>9160000</v>
      </c>
      <c r="Q1127" s="3">
        <v>4980000</v>
      </c>
      <c r="R1127" s="3">
        <v>12610000</v>
      </c>
      <c r="S1127" s="3">
        <v>3570000</v>
      </c>
      <c r="T1127" s="2">
        <v>0</v>
      </c>
      <c r="U1127" s="2">
        <v>0</v>
      </c>
    </row>
    <row r="1128" spans="1:21" hidden="1">
      <c r="A1128" s="2" t="s">
        <v>1160</v>
      </c>
      <c r="B1128" s="2">
        <v>37</v>
      </c>
      <c r="C1128" s="2" t="s">
        <v>34</v>
      </c>
      <c r="D1128" s="2" t="s">
        <v>30</v>
      </c>
      <c r="E1128" s="2" t="s">
        <v>38</v>
      </c>
      <c r="F1128" s="2" t="s">
        <v>41</v>
      </c>
      <c r="G1128" s="3">
        <v>11200000</v>
      </c>
      <c r="H1128" s="3">
        <v>52000000</v>
      </c>
      <c r="I1128" s="2">
        <v>59</v>
      </c>
      <c r="J1128" s="2">
        <v>0</v>
      </c>
      <c r="K1128" s="2">
        <v>0</v>
      </c>
      <c r="L1128" s="2">
        <v>0</v>
      </c>
      <c r="M1128" s="3">
        <v>11830000</v>
      </c>
      <c r="N1128" s="3">
        <v>8590000</v>
      </c>
      <c r="O1128" s="3">
        <v>6720000</v>
      </c>
      <c r="P1128" s="3">
        <v>5240000</v>
      </c>
      <c r="Q1128" s="3">
        <v>3080000</v>
      </c>
      <c r="R1128" s="3">
        <v>2390000</v>
      </c>
      <c r="S1128" s="3">
        <v>3310000</v>
      </c>
      <c r="T1128" s="2">
        <v>0</v>
      </c>
      <c r="U1128" s="2">
        <v>0</v>
      </c>
    </row>
    <row r="1129" spans="1:21" hidden="1">
      <c r="A1129" s="2" t="s">
        <v>1161</v>
      </c>
      <c r="B1129" s="2">
        <v>56</v>
      </c>
      <c r="C1129" s="2" t="s">
        <v>22</v>
      </c>
      <c r="D1129" s="2" t="s">
        <v>27</v>
      </c>
      <c r="E1129" s="2" t="s">
        <v>38</v>
      </c>
      <c r="F1129" s="2" t="s">
        <v>41</v>
      </c>
      <c r="G1129" s="3">
        <v>14600000</v>
      </c>
      <c r="H1129" s="3">
        <v>84000000</v>
      </c>
      <c r="I1129" s="2">
        <v>154</v>
      </c>
      <c r="J1129" s="2">
        <v>0</v>
      </c>
      <c r="K1129" s="2">
        <v>0</v>
      </c>
      <c r="L1129" s="2">
        <v>0</v>
      </c>
      <c r="M1129" s="3">
        <v>28930000</v>
      </c>
      <c r="N1129" s="3">
        <v>25130000</v>
      </c>
      <c r="O1129" s="3">
        <v>14570000</v>
      </c>
      <c r="P1129" s="3">
        <v>28090000</v>
      </c>
      <c r="Q1129" s="3">
        <v>11900000</v>
      </c>
      <c r="R1129" s="3">
        <v>12950000</v>
      </c>
      <c r="S1129" s="3">
        <v>4400000</v>
      </c>
      <c r="T1129" s="2">
        <v>0</v>
      </c>
      <c r="U1129" s="2">
        <v>0</v>
      </c>
    </row>
    <row r="1130" spans="1:21" hidden="1">
      <c r="A1130" s="2" t="s">
        <v>1162</v>
      </c>
      <c r="B1130" s="2">
        <v>45</v>
      </c>
      <c r="C1130" s="2" t="s">
        <v>22</v>
      </c>
      <c r="D1130" s="2" t="s">
        <v>30</v>
      </c>
      <c r="E1130" s="2" t="s">
        <v>24</v>
      </c>
      <c r="F1130" s="2" t="s">
        <v>41</v>
      </c>
      <c r="G1130" s="3">
        <v>13200000</v>
      </c>
      <c r="H1130" s="3">
        <v>72000000</v>
      </c>
      <c r="I1130" s="2">
        <v>52</v>
      </c>
      <c r="J1130" s="2">
        <v>0</v>
      </c>
      <c r="K1130" s="2">
        <v>0</v>
      </c>
      <c r="L1130" s="2">
        <v>0</v>
      </c>
      <c r="M1130" s="3">
        <v>19290000</v>
      </c>
      <c r="N1130" s="3">
        <v>19580000</v>
      </c>
      <c r="O1130" s="3">
        <v>20130000</v>
      </c>
      <c r="P1130" s="3">
        <v>9950000</v>
      </c>
      <c r="Q1130" s="3">
        <v>18980000</v>
      </c>
      <c r="R1130" s="3">
        <v>8110000</v>
      </c>
      <c r="S1130" s="3">
        <v>980000</v>
      </c>
      <c r="T1130" s="2">
        <v>0</v>
      </c>
      <c r="U1130" s="2">
        <v>0</v>
      </c>
    </row>
    <row r="1131" spans="1:21" hidden="1">
      <c r="A1131" s="2" t="s">
        <v>1163</v>
      </c>
      <c r="B1131" s="2">
        <v>51</v>
      </c>
      <c r="C1131" s="2" t="s">
        <v>22</v>
      </c>
      <c r="D1131" s="2" t="s">
        <v>23</v>
      </c>
      <c r="E1131" s="2" t="s">
        <v>24</v>
      </c>
      <c r="F1131" s="2" t="s">
        <v>28</v>
      </c>
      <c r="G1131" s="3">
        <v>16400000</v>
      </c>
      <c r="H1131" s="3">
        <v>80000000</v>
      </c>
      <c r="I1131" s="2">
        <v>89</v>
      </c>
      <c r="J1131" s="2">
        <v>0</v>
      </c>
      <c r="K1131" s="2">
        <v>0</v>
      </c>
      <c r="L1131" s="2">
        <v>0</v>
      </c>
      <c r="M1131" s="3">
        <v>25520000</v>
      </c>
      <c r="N1131" s="3">
        <v>26340000</v>
      </c>
      <c r="O1131" s="3">
        <v>13180000</v>
      </c>
      <c r="P1131" s="3">
        <v>15940000</v>
      </c>
      <c r="Q1131" s="3">
        <v>7600000</v>
      </c>
      <c r="R1131" s="3">
        <v>3580000</v>
      </c>
      <c r="S1131" s="3">
        <v>730000</v>
      </c>
      <c r="T1131" s="2">
        <v>0</v>
      </c>
      <c r="U1131" s="2">
        <v>0</v>
      </c>
    </row>
    <row r="1132" spans="1:21" hidden="1">
      <c r="A1132" s="2" t="s">
        <v>1164</v>
      </c>
      <c r="B1132" s="2">
        <v>35</v>
      </c>
      <c r="C1132" s="2" t="s">
        <v>34</v>
      </c>
      <c r="D1132" s="2" t="s">
        <v>23</v>
      </c>
      <c r="E1132" s="2" t="s">
        <v>24</v>
      </c>
      <c r="F1132" s="2" t="s">
        <v>41</v>
      </c>
      <c r="G1132" s="3">
        <v>15400000</v>
      </c>
      <c r="H1132" s="3">
        <v>56000000</v>
      </c>
      <c r="I1132" s="2">
        <v>96</v>
      </c>
      <c r="J1132" s="2">
        <v>0</v>
      </c>
      <c r="K1132" s="2">
        <v>0</v>
      </c>
      <c r="L1132" s="2">
        <v>0</v>
      </c>
      <c r="M1132" s="3">
        <v>9410000</v>
      </c>
      <c r="N1132" s="3">
        <v>12750000</v>
      </c>
      <c r="O1132" s="3">
        <v>13140000</v>
      </c>
      <c r="P1132" s="3">
        <v>2790000</v>
      </c>
      <c r="Q1132" s="3">
        <v>4670000</v>
      </c>
      <c r="R1132" s="3">
        <v>3360000</v>
      </c>
      <c r="S1132" s="3">
        <v>2150000</v>
      </c>
      <c r="T1132" s="2">
        <v>1</v>
      </c>
      <c r="U1132" s="2">
        <v>0</v>
      </c>
    </row>
    <row r="1133" spans="1:21" hidden="1">
      <c r="A1133" s="2" t="s">
        <v>1165</v>
      </c>
      <c r="B1133" s="2">
        <v>34</v>
      </c>
      <c r="C1133" s="2" t="s">
        <v>34</v>
      </c>
      <c r="D1133" s="2" t="s">
        <v>30</v>
      </c>
      <c r="E1133" s="2" t="s">
        <v>24</v>
      </c>
      <c r="F1133" s="2" t="s">
        <v>28</v>
      </c>
      <c r="G1133" s="3">
        <v>8300000</v>
      </c>
      <c r="H1133" s="3">
        <v>40000000</v>
      </c>
      <c r="I1133" s="2">
        <v>74</v>
      </c>
      <c r="J1133" s="2">
        <v>0</v>
      </c>
      <c r="K1133" s="2">
        <v>0</v>
      </c>
      <c r="L1133" s="2">
        <v>0</v>
      </c>
      <c r="M1133" s="3">
        <v>8060000</v>
      </c>
      <c r="N1133" s="3">
        <v>11680000</v>
      </c>
      <c r="O1133" s="3">
        <v>14550000</v>
      </c>
      <c r="P1133" s="3">
        <v>8230000</v>
      </c>
      <c r="Q1133" s="3">
        <v>3060000</v>
      </c>
      <c r="R1133" s="3">
        <v>14100000</v>
      </c>
      <c r="S1133" s="3">
        <v>740000</v>
      </c>
      <c r="T1133" s="2">
        <v>0</v>
      </c>
      <c r="U1133" s="2">
        <v>0</v>
      </c>
    </row>
    <row r="1134" spans="1:21" hidden="1">
      <c r="A1134" s="2" t="s">
        <v>1166</v>
      </c>
      <c r="B1134" s="2">
        <v>40</v>
      </c>
      <c r="C1134" s="2" t="s">
        <v>22</v>
      </c>
      <c r="D1134" s="2" t="s">
        <v>27</v>
      </c>
      <c r="E1134" s="2" t="s">
        <v>24</v>
      </c>
      <c r="F1134" s="2" t="s">
        <v>31</v>
      </c>
      <c r="G1134" s="3">
        <v>13700000</v>
      </c>
      <c r="H1134" s="3">
        <v>62000000</v>
      </c>
      <c r="I1134" s="2">
        <v>62</v>
      </c>
      <c r="J1134" s="2">
        <v>0</v>
      </c>
      <c r="K1134" s="2">
        <v>0</v>
      </c>
      <c r="L1134" s="2">
        <v>0</v>
      </c>
      <c r="M1134" s="3">
        <v>51900000</v>
      </c>
      <c r="N1134" s="3">
        <v>39200000</v>
      </c>
      <c r="O1134" s="3">
        <v>40810000</v>
      </c>
      <c r="P1134" s="3">
        <v>19870000</v>
      </c>
      <c r="Q1134" s="3">
        <v>6740000</v>
      </c>
      <c r="R1134" s="3">
        <v>4400000</v>
      </c>
      <c r="S1134" s="3">
        <v>5890000</v>
      </c>
      <c r="T1134" s="2">
        <v>0</v>
      </c>
      <c r="U1134" s="2">
        <v>0</v>
      </c>
    </row>
    <row r="1135" spans="1:21" hidden="1">
      <c r="A1135" s="2" t="s">
        <v>1167</v>
      </c>
      <c r="B1135" s="2">
        <v>40</v>
      </c>
      <c r="C1135" s="2" t="s">
        <v>34</v>
      </c>
      <c r="D1135" s="2" t="s">
        <v>23</v>
      </c>
      <c r="E1135" s="2" t="s">
        <v>31</v>
      </c>
      <c r="F1135" s="2" t="s">
        <v>28</v>
      </c>
      <c r="G1135" s="3">
        <v>14500000</v>
      </c>
      <c r="H1135" s="3">
        <v>72000000</v>
      </c>
      <c r="I1135" s="2">
        <v>112</v>
      </c>
      <c r="J1135" s="2">
        <v>0</v>
      </c>
      <c r="K1135" s="2">
        <v>0</v>
      </c>
      <c r="L1135" s="2">
        <v>0</v>
      </c>
      <c r="M1135" s="3">
        <v>17930000</v>
      </c>
      <c r="N1135" s="3">
        <v>19880000</v>
      </c>
      <c r="O1135" s="3">
        <v>12280000</v>
      </c>
      <c r="P1135" s="3">
        <v>5220000</v>
      </c>
      <c r="Q1135" s="3">
        <v>10100000</v>
      </c>
      <c r="R1135" s="3">
        <v>12000000</v>
      </c>
      <c r="S1135" s="3">
        <v>420000</v>
      </c>
      <c r="T1135" s="2">
        <v>0</v>
      </c>
      <c r="U1135" s="2">
        <v>0</v>
      </c>
    </row>
    <row r="1136" spans="1:21" hidden="1">
      <c r="A1136" s="2" t="s">
        <v>1168</v>
      </c>
      <c r="B1136" s="2">
        <v>36</v>
      </c>
      <c r="C1136" s="2" t="s">
        <v>22</v>
      </c>
      <c r="D1136" s="2" t="s">
        <v>23</v>
      </c>
      <c r="E1136" s="2" t="s">
        <v>24</v>
      </c>
      <c r="F1136" s="2" t="s">
        <v>41</v>
      </c>
      <c r="G1136" s="3">
        <v>12700000</v>
      </c>
      <c r="H1136" s="3">
        <v>55000000</v>
      </c>
      <c r="I1136" s="2">
        <v>63</v>
      </c>
      <c r="J1136" s="2">
        <v>0</v>
      </c>
      <c r="K1136" s="2">
        <v>0</v>
      </c>
      <c r="L1136" s="2">
        <v>0</v>
      </c>
      <c r="M1136" s="3">
        <v>26100000</v>
      </c>
      <c r="N1136" s="3">
        <v>21530000</v>
      </c>
      <c r="O1136" s="3">
        <v>10750000</v>
      </c>
      <c r="P1136" s="3">
        <v>12170000</v>
      </c>
      <c r="Q1136" s="3">
        <v>8530000</v>
      </c>
      <c r="R1136" s="3">
        <v>9780000</v>
      </c>
      <c r="S1136" s="3">
        <v>650000</v>
      </c>
      <c r="T1136" s="2">
        <v>0</v>
      </c>
      <c r="U1136" s="2">
        <v>1</v>
      </c>
    </row>
    <row r="1137" spans="1:21" hidden="1">
      <c r="A1137" s="2" t="s">
        <v>1169</v>
      </c>
      <c r="B1137" s="2">
        <v>55</v>
      </c>
      <c r="C1137" s="2" t="s">
        <v>34</v>
      </c>
      <c r="D1137" s="2" t="s">
        <v>27</v>
      </c>
      <c r="E1137" s="2" t="s">
        <v>24</v>
      </c>
      <c r="F1137" s="2" t="s">
        <v>28</v>
      </c>
      <c r="G1137" s="3">
        <v>9800000</v>
      </c>
      <c r="H1137" s="3">
        <v>44000000</v>
      </c>
      <c r="I1137" s="2">
        <v>93</v>
      </c>
      <c r="J1137" s="2">
        <v>0</v>
      </c>
      <c r="K1137" s="2">
        <v>0</v>
      </c>
      <c r="L1137" s="2">
        <v>0</v>
      </c>
      <c r="M1137" s="3">
        <v>15840000</v>
      </c>
      <c r="N1137" s="3">
        <v>16250000</v>
      </c>
      <c r="O1137" s="3">
        <v>18000000</v>
      </c>
      <c r="P1137" s="3">
        <v>4510000</v>
      </c>
      <c r="Q1137" s="3">
        <v>9450000</v>
      </c>
      <c r="R1137" s="3">
        <v>15860000</v>
      </c>
      <c r="S1137" s="3">
        <v>3470000</v>
      </c>
      <c r="T1137" s="2">
        <v>0</v>
      </c>
      <c r="U1137" s="2">
        <v>0</v>
      </c>
    </row>
    <row r="1138" spans="1:21" hidden="1">
      <c r="A1138" s="2" t="s">
        <v>1170</v>
      </c>
      <c r="B1138" s="2">
        <v>44</v>
      </c>
      <c r="C1138" s="2" t="s">
        <v>34</v>
      </c>
      <c r="D1138" s="2" t="s">
        <v>27</v>
      </c>
      <c r="E1138" s="2" t="s">
        <v>38</v>
      </c>
      <c r="F1138" s="2" t="s">
        <v>25</v>
      </c>
      <c r="G1138" s="3">
        <v>5700000</v>
      </c>
      <c r="H1138" s="3">
        <v>21000000</v>
      </c>
      <c r="I1138" s="2">
        <v>90</v>
      </c>
      <c r="J1138" s="2">
        <v>0</v>
      </c>
      <c r="K1138" s="2">
        <v>0</v>
      </c>
      <c r="L1138" s="2">
        <v>0</v>
      </c>
      <c r="M1138" s="3">
        <v>14890000</v>
      </c>
      <c r="N1138" s="3">
        <v>11930000</v>
      </c>
      <c r="O1138" s="3">
        <v>9410000</v>
      </c>
      <c r="P1138" s="3">
        <v>6980000</v>
      </c>
      <c r="Q1138" s="3">
        <v>4750000</v>
      </c>
      <c r="R1138" s="3">
        <v>8200000</v>
      </c>
      <c r="S1138" s="3">
        <v>870000</v>
      </c>
      <c r="T1138" s="2">
        <v>0</v>
      </c>
      <c r="U1138" s="2">
        <v>0</v>
      </c>
    </row>
    <row r="1139" spans="1:21" hidden="1">
      <c r="A1139" s="2" t="s">
        <v>1171</v>
      </c>
      <c r="B1139" s="2">
        <v>28</v>
      </c>
      <c r="C1139" s="2" t="s">
        <v>22</v>
      </c>
      <c r="D1139" s="2" t="s">
        <v>30</v>
      </c>
      <c r="E1139" s="2" t="s">
        <v>24</v>
      </c>
      <c r="F1139" s="2" t="s">
        <v>25</v>
      </c>
      <c r="G1139" s="3">
        <v>5300000</v>
      </c>
      <c r="H1139" s="3">
        <v>21000000</v>
      </c>
      <c r="I1139" s="2">
        <v>81</v>
      </c>
      <c r="J1139" s="2">
        <v>3</v>
      </c>
      <c r="K1139" s="2">
        <v>3</v>
      </c>
      <c r="L1139" s="2">
        <v>3</v>
      </c>
      <c r="M1139" s="3">
        <v>17850000</v>
      </c>
      <c r="N1139" s="3">
        <v>16790000</v>
      </c>
      <c r="O1139" s="3">
        <v>16830000</v>
      </c>
      <c r="P1139" s="3">
        <v>1950000</v>
      </c>
      <c r="Q1139" s="3">
        <v>3910000</v>
      </c>
      <c r="R1139" s="3">
        <v>390000</v>
      </c>
      <c r="S1139" s="3">
        <v>1490000</v>
      </c>
      <c r="T1139" s="2">
        <v>3</v>
      </c>
      <c r="U1139" s="2">
        <v>1</v>
      </c>
    </row>
    <row r="1140" spans="1:21" hidden="1">
      <c r="A1140" s="2" t="s">
        <v>1172</v>
      </c>
      <c r="B1140" s="2">
        <v>40</v>
      </c>
      <c r="C1140" s="2" t="s">
        <v>34</v>
      </c>
      <c r="D1140" s="2" t="s">
        <v>30</v>
      </c>
      <c r="E1140" s="2" t="s">
        <v>31</v>
      </c>
      <c r="F1140" s="2" t="s">
        <v>48</v>
      </c>
      <c r="G1140" s="3">
        <v>11200000</v>
      </c>
      <c r="H1140" s="3">
        <v>65000000</v>
      </c>
      <c r="I1140" s="2">
        <v>105</v>
      </c>
      <c r="J1140" s="2">
        <v>2</v>
      </c>
      <c r="K1140" s="2">
        <v>3</v>
      </c>
      <c r="L1140" s="2">
        <v>0</v>
      </c>
      <c r="M1140" s="3">
        <v>36890000</v>
      </c>
      <c r="N1140" s="3">
        <v>39290000</v>
      </c>
      <c r="O1140" s="3">
        <v>45310000</v>
      </c>
      <c r="P1140" s="3">
        <v>1250000</v>
      </c>
      <c r="Q1140" s="3">
        <v>3520000</v>
      </c>
      <c r="R1140" s="3">
        <v>16390000</v>
      </c>
      <c r="S1140" s="3">
        <v>2790000</v>
      </c>
      <c r="T1140" s="2">
        <v>2</v>
      </c>
      <c r="U1140" s="2">
        <v>1</v>
      </c>
    </row>
    <row r="1141" spans="1:21" hidden="1">
      <c r="A1141" s="2" t="s">
        <v>1173</v>
      </c>
      <c r="B1141" s="2">
        <v>30</v>
      </c>
      <c r="C1141" s="2" t="s">
        <v>22</v>
      </c>
      <c r="D1141" s="2" t="s">
        <v>27</v>
      </c>
      <c r="E1141" s="2" t="s">
        <v>24</v>
      </c>
      <c r="F1141" s="2" t="s">
        <v>28</v>
      </c>
      <c r="G1141" s="3">
        <v>11900000</v>
      </c>
      <c r="H1141" s="3">
        <v>54000000</v>
      </c>
      <c r="I1141" s="2">
        <v>69</v>
      </c>
      <c r="J1141" s="2">
        <v>0</v>
      </c>
      <c r="K1141" s="2">
        <v>0</v>
      </c>
      <c r="L1141" s="2">
        <v>0</v>
      </c>
      <c r="M1141" s="3">
        <v>33630000</v>
      </c>
      <c r="N1141" s="3">
        <v>20000000</v>
      </c>
      <c r="O1141" s="3">
        <v>16640000</v>
      </c>
      <c r="P1141" s="3">
        <v>15890000</v>
      </c>
      <c r="Q1141" s="3">
        <v>9660000</v>
      </c>
      <c r="R1141" s="3">
        <v>15570000</v>
      </c>
      <c r="S1141" s="3">
        <v>560000</v>
      </c>
      <c r="T1141" s="2">
        <v>0</v>
      </c>
      <c r="U1141" s="2">
        <v>0</v>
      </c>
    </row>
    <row r="1142" spans="1:21" hidden="1">
      <c r="A1142" s="2" t="s">
        <v>1174</v>
      </c>
      <c r="B1142" s="2">
        <v>37</v>
      </c>
      <c r="C1142" s="2" t="s">
        <v>34</v>
      </c>
      <c r="D1142" s="2" t="s">
        <v>30</v>
      </c>
      <c r="E1142" s="2" t="s">
        <v>38</v>
      </c>
      <c r="F1142" s="2" t="s">
        <v>25</v>
      </c>
      <c r="G1142" s="3">
        <v>8900000</v>
      </c>
      <c r="H1142" s="3">
        <v>20000000</v>
      </c>
      <c r="I1142" s="2">
        <v>117</v>
      </c>
      <c r="J1142" s="2">
        <v>0</v>
      </c>
      <c r="K1142" s="2">
        <v>0</v>
      </c>
      <c r="L1142" s="2">
        <v>0</v>
      </c>
      <c r="M1142" s="3">
        <v>8940000</v>
      </c>
      <c r="N1142" s="3">
        <v>9900000</v>
      </c>
      <c r="O1142" s="3">
        <v>8990000</v>
      </c>
      <c r="P1142" s="3">
        <v>5630000</v>
      </c>
      <c r="Q1142" s="3">
        <v>4530000</v>
      </c>
      <c r="R1142" s="3">
        <v>2780000</v>
      </c>
      <c r="S1142" s="3">
        <v>210000</v>
      </c>
      <c r="T1142" s="2">
        <v>1</v>
      </c>
      <c r="U1142" s="2">
        <v>0</v>
      </c>
    </row>
    <row r="1143" spans="1:21" hidden="1">
      <c r="A1143" s="2" t="s">
        <v>1175</v>
      </c>
      <c r="B1143" s="2">
        <v>52</v>
      </c>
      <c r="C1143" s="2" t="s">
        <v>22</v>
      </c>
      <c r="D1143" s="2" t="s">
        <v>23</v>
      </c>
      <c r="E1143" s="2" t="s">
        <v>24</v>
      </c>
      <c r="F1143" s="2" t="s">
        <v>28</v>
      </c>
      <c r="G1143" s="3">
        <v>15900000</v>
      </c>
      <c r="H1143" s="3">
        <v>61000000</v>
      </c>
      <c r="I1143" s="2">
        <v>224</v>
      </c>
      <c r="J1143" s="2">
        <v>0</v>
      </c>
      <c r="K1143" s="2">
        <v>0</v>
      </c>
      <c r="L1143" s="2">
        <v>0</v>
      </c>
      <c r="M1143" s="3">
        <v>20960000</v>
      </c>
      <c r="N1143" s="3">
        <v>30640000</v>
      </c>
      <c r="O1143" s="3">
        <v>31280000</v>
      </c>
      <c r="P1143" s="3">
        <v>6170000</v>
      </c>
      <c r="Q1143" s="3">
        <v>9150000</v>
      </c>
      <c r="R1143" s="3">
        <v>30810000</v>
      </c>
      <c r="S1143" s="3">
        <v>1970000</v>
      </c>
      <c r="T1143" s="2">
        <v>0</v>
      </c>
      <c r="U1143" s="2">
        <v>0</v>
      </c>
    </row>
    <row r="1144" spans="1:21" hidden="1">
      <c r="A1144" s="2" t="s">
        <v>1176</v>
      </c>
      <c r="B1144" s="2">
        <v>31</v>
      </c>
      <c r="C1144" s="2" t="s">
        <v>34</v>
      </c>
      <c r="D1144" s="2" t="s">
        <v>23</v>
      </c>
      <c r="E1144" s="2" t="s">
        <v>38</v>
      </c>
      <c r="F1144" s="2" t="s">
        <v>28</v>
      </c>
      <c r="G1144" s="3">
        <v>10800000</v>
      </c>
      <c r="H1144" s="3">
        <v>32000000</v>
      </c>
      <c r="I1144" s="2">
        <v>107</v>
      </c>
      <c r="J1144" s="2">
        <v>0</v>
      </c>
      <c r="K1144" s="2">
        <v>0</v>
      </c>
      <c r="L1144" s="2">
        <v>0</v>
      </c>
      <c r="M1144" s="3">
        <v>630000</v>
      </c>
      <c r="N1144" s="3">
        <v>1980000</v>
      </c>
      <c r="O1144" s="3">
        <v>2310000</v>
      </c>
      <c r="P1144" s="3">
        <v>420000</v>
      </c>
      <c r="Q1144" s="3">
        <v>830000</v>
      </c>
      <c r="R1144" s="3">
        <v>1960000</v>
      </c>
      <c r="S1144" s="3">
        <v>2231061</v>
      </c>
      <c r="T1144" s="2">
        <v>0</v>
      </c>
      <c r="U1144" s="2">
        <v>1</v>
      </c>
    </row>
    <row r="1145" spans="1:21" hidden="1">
      <c r="A1145" s="2" t="s">
        <v>1177</v>
      </c>
      <c r="B1145" s="2">
        <v>37</v>
      </c>
      <c r="C1145" s="2" t="s">
        <v>22</v>
      </c>
      <c r="D1145" s="2" t="s">
        <v>30</v>
      </c>
      <c r="E1145" s="2" t="s">
        <v>38</v>
      </c>
      <c r="F1145" s="2" t="s">
        <v>48</v>
      </c>
      <c r="G1145" s="3">
        <v>12100000</v>
      </c>
      <c r="H1145" s="3">
        <v>60000000</v>
      </c>
      <c r="I1145" s="2">
        <v>127</v>
      </c>
      <c r="J1145" s="2">
        <v>0</v>
      </c>
      <c r="K1145" s="2">
        <v>1</v>
      </c>
      <c r="L1145" s="2">
        <v>0</v>
      </c>
      <c r="M1145" s="3">
        <v>24700000</v>
      </c>
      <c r="N1145" s="3">
        <v>32810000</v>
      </c>
      <c r="O1145" s="3">
        <v>37220000</v>
      </c>
      <c r="P1145" s="3">
        <v>6650000</v>
      </c>
      <c r="Q1145" s="3">
        <v>3180000</v>
      </c>
      <c r="R1145" s="3">
        <v>6340000</v>
      </c>
      <c r="S1145" s="3">
        <v>1660000</v>
      </c>
      <c r="T1145" s="2">
        <v>1</v>
      </c>
      <c r="U1145" s="2">
        <v>0</v>
      </c>
    </row>
    <row r="1146" spans="1:21" hidden="1">
      <c r="A1146" s="2" t="s">
        <v>1178</v>
      </c>
      <c r="B1146" s="2">
        <v>21</v>
      </c>
      <c r="C1146" s="2" t="s">
        <v>34</v>
      </c>
      <c r="D1146" s="2" t="s">
        <v>23</v>
      </c>
      <c r="E1146" s="2" t="s">
        <v>38</v>
      </c>
      <c r="F1146" s="2" t="s">
        <v>28</v>
      </c>
      <c r="G1146" s="3">
        <v>6400000</v>
      </c>
      <c r="H1146" s="3">
        <v>24000000</v>
      </c>
      <c r="I1146" s="2">
        <v>3</v>
      </c>
      <c r="J1146" s="2">
        <v>0</v>
      </c>
      <c r="K1146" s="2">
        <v>0</v>
      </c>
      <c r="L1146" s="2">
        <v>0</v>
      </c>
      <c r="M1146" s="3">
        <v>5490000</v>
      </c>
      <c r="N1146" s="3">
        <v>8270000</v>
      </c>
      <c r="O1146" s="3">
        <v>3640000</v>
      </c>
      <c r="P1146" s="3">
        <v>2090000</v>
      </c>
      <c r="Q1146" s="3">
        <v>2840000</v>
      </c>
      <c r="R1146" s="3">
        <v>3070000</v>
      </c>
      <c r="S1146" s="3">
        <v>460000</v>
      </c>
      <c r="T1146" s="2">
        <v>1</v>
      </c>
      <c r="U1146" s="2">
        <v>0</v>
      </c>
    </row>
    <row r="1147" spans="1:21" hidden="1">
      <c r="A1147" s="2" t="s">
        <v>1179</v>
      </c>
      <c r="B1147" s="2">
        <v>40</v>
      </c>
      <c r="C1147" s="2" t="s">
        <v>22</v>
      </c>
      <c r="D1147" s="2" t="s">
        <v>23</v>
      </c>
      <c r="E1147" s="2" t="s">
        <v>38</v>
      </c>
      <c r="F1147" s="2" t="s">
        <v>25</v>
      </c>
      <c r="G1147" s="3">
        <v>15700000</v>
      </c>
      <c r="H1147" s="3">
        <v>64000000</v>
      </c>
      <c r="I1147" s="2">
        <v>50</v>
      </c>
      <c r="J1147" s="2">
        <v>2</v>
      </c>
      <c r="K1147" s="2">
        <v>3</v>
      </c>
      <c r="L1147" s="2">
        <v>0</v>
      </c>
      <c r="M1147" s="3">
        <v>43940000</v>
      </c>
      <c r="N1147" s="3">
        <v>47190000</v>
      </c>
      <c r="O1147" s="3">
        <v>48390000</v>
      </c>
      <c r="P1147" s="3">
        <v>5610000</v>
      </c>
      <c r="Q1147" s="3">
        <v>1200000</v>
      </c>
      <c r="R1147" s="3">
        <v>48240000</v>
      </c>
      <c r="S1147" s="3">
        <v>2420000</v>
      </c>
      <c r="T1147" s="2">
        <v>2</v>
      </c>
      <c r="U1147" s="2">
        <v>1</v>
      </c>
    </row>
    <row r="1148" spans="1:21" hidden="1">
      <c r="A1148" s="2" t="s">
        <v>1180</v>
      </c>
      <c r="B1148" s="2">
        <v>47</v>
      </c>
      <c r="C1148" s="2" t="s">
        <v>22</v>
      </c>
      <c r="D1148" s="2" t="s">
        <v>27</v>
      </c>
      <c r="E1148" s="2" t="s">
        <v>24</v>
      </c>
      <c r="F1148" s="2" t="s">
        <v>28</v>
      </c>
      <c r="G1148" s="3">
        <v>9300000</v>
      </c>
      <c r="H1148" s="3">
        <v>49000000</v>
      </c>
      <c r="I1148" s="2">
        <v>141</v>
      </c>
      <c r="J1148" s="2">
        <v>0</v>
      </c>
      <c r="K1148" s="2">
        <v>1</v>
      </c>
      <c r="L1148" s="2">
        <v>0</v>
      </c>
      <c r="M1148" s="3">
        <v>27840000</v>
      </c>
      <c r="N1148" s="3">
        <v>25370000</v>
      </c>
      <c r="O1148" s="3">
        <v>21620000</v>
      </c>
      <c r="P1148" s="3">
        <v>10820000</v>
      </c>
      <c r="Q1148" s="3">
        <v>4960000</v>
      </c>
      <c r="R1148" s="3">
        <v>9320000</v>
      </c>
      <c r="S1148" s="3">
        <v>1190000</v>
      </c>
      <c r="T1148" s="2">
        <v>1</v>
      </c>
      <c r="U1148" s="2">
        <v>0</v>
      </c>
    </row>
    <row r="1149" spans="1:21" hidden="1">
      <c r="A1149" s="2" t="s">
        <v>1181</v>
      </c>
      <c r="B1149" s="2">
        <v>30</v>
      </c>
      <c r="C1149" s="2" t="s">
        <v>22</v>
      </c>
      <c r="D1149" s="2" t="s">
        <v>23</v>
      </c>
      <c r="E1149" s="2" t="s">
        <v>24</v>
      </c>
      <c r="F1149" s="2" t="s">
        <v>28</v>
      </c>
      <c r="G1149" s="3">
        <v>11900000</v>
      </c>
      <c r="H1149" s="3">
        <v>70000000</v>
      </c>
      <c r="I1149" s="2">
        <v>59</v>
      </c>
      <c r="J1149" s="2">
        <v>2</v>
      </c>
      <c r="K1149" s="2">
        <v>0</v>
      </c>
      <c r="L1149" s="2">
        <v>0</v>
      </c>
      <c r="M1149" s="3">
        <v>52260000</v>
      </c>
      <c r="N1149" s="3">
        <v>55660000</v>
      </c>
      <c r="O1149" s="3">
        <v>45480000</v>
      </c>
      <c r="P1149" s="3">
        <v>9400000</v>
      </c>
      <c r="Q1149" s="3">
        <v>56170000</v>
      </c>
      <c r="R1149" s="3">
        <v>13460000</v>
      </c>
      <c r="S1149" s="3">
        <v>2700000</v>
      </c>
      <c r="T1149" s="2">
        <v>2</v>
      </c>
      <c r="U1149" s="2">
        <v>1</v>
      </c>
    </row>
    <row r="1150" spans="1:21" hidden="1">
      <c r="A1150" s="2" t="s">
        <v>1182</v>
      </c>
      <c r="B1150" s="2">
        <v>34</v>
      </c>
      <c r="C1150" s="2" t="s">
        <v>22</v>
      </c>
      <c r="D1150" s="2" t="s">
        <v>23</v>
      </c>
      <c r="E1150" s="2" t="s">
        <v>24</v>
      </c>
      <c r="F1150" s="2" t="s">
        <v>28</v>
      </c>
      <c r="G1150" s="3">
        <v>10600000</v>
      </c>
      <c r="H1150" s="3">
        <v>57000000</v>
      </c>
      <c r="I1150" s="2">
        <v>116</v>
      </c>
      <c r="J1150" s="2">
        <v>0</v>
      </c>
      <c r="K1150" s="2">
        <v>0</v>
      </c>
      <c r="L1150" s="2">
        <v>0</v>
      </c>
      <c r="M1150" s="3">
        <v>17390000</v>
      </c>
      <c r="N1150" s="3">
        <v>28270000</v>
      </c>
      <c r="O1150" s="3">
        <v>18730000</v>
      </c>
      <c r="P1150" s="3">
        <v>8100000</v>
      </c>
      <c r="Q1150" s="3">
        <v>4720000</v>
      </c>
      <c r="R1150" s="3">
        <v>9510000</v>
      </c>
      <c r="S1150" s="3">
        <v>2110000</v>
      </c>
      <c r="T1150" s="2">
        <v>1</v>
      </c>
      <c r="U1150" s="2">
        <v>0</v>
      </c>
    </row>
    <row r="1151" spans="1:21" hidden="1">
      <c r="A1151" s="2" t="s">
        <v>1183</v>
      </c>
      <c r="B1151" s="2">
        <v>21</v>
      </c>
      <c r="C1151" s="2" t="s">
        <v>34</v>
      </c>
      <c r="D1151" s="2" t="s">
        <v>30</v>
      </c>
      <c r="E1151" s="2" t="s">
        <v>38</v>
      </c>
      <c r="F1151" s="2" t="s">
        <v>25</v>
      </c>
      <c r="G1151" s="3">
        <v>6700000</v>
      </c>
      <c r="H1151" s="3">
        <v>20000000</v>
      </c>
      <c r="I1151" s="2">
        <v>30</v>
      </c>
      <c r="J1151" s="2">
        <v>3</v>
      </c>
      <c r="K1151" s="2">
        <v>0</v>
      </c>
      <c r="L1151" s="2">
        <v>3</v>
      </c>
      <c r="M1151" s="3">
        <v>12120000</v>
      </c>
      <c r="N1151" s="3">
        <v>11000000</v>
      </c>
      <c r="O1151" s="3">
        <v>10490000</v>
      </c>
      <c r="P1151" s="3">
        <v>220000</v>
      </c>
      <c r="Q1151" s="3">
        <v>850000</v>
      </c>
      <c r="R1151" s="3">
        <v>340000</v>
      </c>
      <c r="S1151" s="3">
        <v>1050000</v>
      </c>
      <c r="T1151" s="2">
        <v>2</v>
      </c>
      <c r="U1151" s="2">
        <v>1</v>
      </c>
    </row>
    <row r="1152" spans="1:21" hidden="1">
      <c r="A1152" s="2" t="s">
        <v>1184</v>
      </c>
      <c r="B1152" s="2">
        <v>37</v>
      </c>
      <c r="C1152" s="2" t="s">
        <v>34</v>
      </c>
      <c r="D1152" s="2" t="s">
        <v>23</v>
      </c>
      <c r="E1152" s="2" t="s">
        <v>24</v>
      </c>
      <c r="F1152" s="2" t="s">
        <v>25</v>
      </c>
      <c r="G1152" s="3">
        <v>7600000</v>
      </c>
      <c r="H1152" s="3">
        <v>34000000</v>
      </c>
      <c r="I1152" s="2">
        <v>119</v>
      </c>
      <c r="J1152" s="2">
        <v>3</v>
      </c>
      <c r="K1152" s="2">
        <v>3</v>
      </c>
      <c r="L1152" s="2">
        <v>3</v>
      </c>
      <c r="M1152" s="3">
        <v>23890000</v>
      </c>
      <c r="N1152" s="3">
        <v>25020000</v>
      </c>
      <c r="O1152" s="3">
        <v>27880000</v>
      </c>
      <c r="P1152" s="3">
        <v>560000</v>
      </c>
      <c r="Q1152" s="3">
        <v>410000</v>
      </c>
      <c r="R1152" s="3">
        <v>600000</v>
      </c>
      <c r="S1152" s="3">
        <v>3660000</v>
      </c>
      <c r="T1152" s="2">
        <v>3</v>
      </c>
      <c r="U1152" s="2">
        <v>1</v>
      </c>
    </row>
    <row r="1153" spans="1:21" hidden="1">
      <c r="A1153" s="2" t="s">
        <v>1185</v>
      </c>
      <c r="B1153" s="2">
        <v>36</v>
      </c>
      <c r="C1153" s="2" t="s">
        <v>22</v>
      </c>
      <c r="D1153" s="2" t="s">
        <v>30</v>
      </c>
      <c r="E1153" s="2" t="s">
        <v>38</v>
      </c>
      <c r="F1153" s="2" t="s">
        <v>28</v>
      </c>
      <c r="G1153" s="3">
        <v>9500000</v>
      </c>
      <c r="H1153" s="3">
        <v>31000000</v>
      </c>
      <c r="I1153" s="2">
        <v>63</v>
      </c>
      <c r="J1153" s="2">
        <v>0</v>
      </c>
      <c r="K1153" s="2">
        <v>0</v>
      </c>
      <c r="L1153" s="2">
        <v>0</v>
      </c>
      <c r="M1153" s="3">
        <v>5700000</v>
      </c>
      <c r="N1153" s="3">
        <v>1550000</v>
      </c>
      <c r="O1153" s="3">
        <v>7780000</v>
      </c>
      <c r="P1153" s="3">
        <v>2000000</v>
      </c>
      <c r="Q1153" s="3">
        <v>860000</v>
      </c>
      <c r="R1153" s="3">
        <v>6510000</v>
      </c>
      <c r="S1153" s="3">
        <v>560000</v>
      </c>
      <c r="T1153" s="2">
        <v>0</v>
      </c>
      <c r="U1153" s="2">
        <v>0</v>
      </c>
    </row>
    <row r="1154" spans="1:21" hidden="1">
      <c r="A1154" s="2" t="s">
        <v>1186</v>
      </c>
      <c r="B1154" s="2">
        <v>44</v>
      </c>
      <c r="C1154" s="2" t="s">
        <v>22</v>
      </c>
      <c r="D1154" s="2" t="s">
        <v>30</v>
      </c>
      <c r="E1154" s="2" t="s">
        <v>24</v>
      </c>
      <c r="F1154" s="2" t="s">
        <v>48</v>
      </c>
      <c r="G1154" s="3">
        <v>15200000</v>
      </c>
      <c r="H1154" s="3">
        <v>63000000</v>
      </c>
      <c r="I1154" s="2">
        <v>70</v>
      </c>
      <c r="J1154" s="2">
        <v>1</v>
      </c>
      <c r="K1154" s="2">
        <v>0</v>
      </c>
      <c r="L1154" s="2">
        <v>0</v>
      </c>
      <c r="M1154" s="3">
        <v>32960000</v>
      </c>
      <c r="N1154" s="3">
        <v>29580000</v>
      </c>
      <c r="O1154" s="3">
        <v>26610000</v>
      </c>
      <c r="P1154" s="3">
        <v>1400000</v>
      </c>
      <c r="Q1154" s="3">
        <v>14170000</v>
      </c>
      <c r="R1154" s="3">
        <v>22860000</v>
      </c>
      <c r="S1154" s="3">
        <v>2710000</v>
      </c>
      <c r="T1154" s="2">
        <v>2</v>
      </c>
      <c r="U1154" s="2">
        <v>0</v>
      </c>
    </row>
    <row r="1155" spans="1:21" hidden="1">
      <c r="A1155" s="2" t="s">
        <v>1187</v>
      </c>
      <c r="B1155" s="2">
        <v>43</v>
      </c>
      <c r="C1155" s="2" t="s">
        <v>22</v>
      </c>
      <c r="D1155" s="2" t="s">
        <v>27</v>
      </c>
      <c r="E1155" s="2" t="s">
        <v>24</v>
      </c>
      <c r="F1155" s="2" t="s">
        <v>48</v>
      </c>
      <c r="G1155" s="3">
        <v>9000000</v>
      </c>
      <c r="H1155" s="3">
        <v>42000000</v>
      </c>
      <c r="I1155" s="2">
        <v>134</v>
      </c>
      <c r="J1155" s="2">
        <v>0</v>
      </c>
      <c r="K1155" s="2">
        <v>0</v>
      </c>
      <c r="L1155" s="2">
        <v>0</v>
      </c>
      <c r="M1155" s="3">
        <v>17600000</v>
      </c>
      <c r="N1155" s="3">
        <v>14610000</v>
      </c>
      <c r="O1155" s="3">
        <v>14910000</v>
      </c>
      <c r="P1155" s="3">
        <v>9230000</v>
      </c>
      <c r="Q1155" s="3">
        <v>6440000</v>
      </c>
      <c r="R1155" s="3">
        <v>4620000</v>
      </c>
      <c r="S1155" s="3">
        <v>1780000</v>
      </c>
      <c r="T1155" s="2">
        <v>0</v>
      </c>
      <c r="U1155" s="2">
        <v>0</v>
      </c>
    </row>
    <row r="1156" spans="1:21" hidden="1">
      <c r="A1156" s="2" t="s">
        <v>1188</v>
      </c>
      <c r="B1156" s="2">
        <v>23</v>
      </c>
      <c r="C1156" s="2" t="s">
        <v>34</v>
      </c>
      <c r="D1156" s="2" t="s">
        <v>46</v>
      </c>
      <c r="E1156" s="2" t="s">
        <v>38</v>
      </c>
      <c r="F1156" s="2" t="s">
        <v>28</v>
      </c>
      <c r="G1156" s="3">
        <v>13800000</v>
      </c>
      <c r="H1156" s="3">
        <v>62000000</v>
      </c>
      <c r="I1156" s="2">
        <v>21</v>
      </c>
      <c r="J1156" s="2">
        <v>0</v>
      </c>
      <c r="K1156" s="2">
        <v>0</v>
      </c>
      <c r="L1156" s="2">
        <v>3</v>
      </c>
      <c r="M1156" s="3">
        <v>22020000</v>
      </c>
      <c r="N1156" s="3">
        <v>16530000</v>
      </c>
      <c r="O1156" s="3">
        <v>20460000</v>
      </c>
      <c r="P1156" s="3">
        <v>9320000</v>
      </c>
      <c r="Q1156" s="3">
        <v>7650000</v>
      </c>
      <c r="R1156" s="3">
        <v>2810000</v>
      </c>
      <c r="S1156" s="3">
        <v>2060000</v>
      </c>
      <c r="T1156" s="2">
        <v>2</v>
      </c>
      <c r="U1156" s="2">
        <v>0</v>
      </c>
    </row>
    <row r="1157" spans="1:21" hidden="1">
      <c r="A1157" s="2" t="s">
        <v>1189</v>
      </c>
      <c r="B1157" s="2">
        <v>44</v>
      </c>
      <c r="C1157" s="2" t="s">
        <v>22</v>
      </c>
      <c r="D1157" s="2" t="s">
        <v>23</v>
      </c>
      <c r="E1157" s="2" t="s">
        <v>24</v>
      </c>
      <c r="F1157" s="2" t="s">
        <v>25</v>
      </c>
      <c r="G1157" s="3">
        <v>13600000</v>
      </c>
      <c r="H1157" s="3">
        <v>65000000</v>
      </c>
      <c r="I1157" s="2">
        <v>114</v>
      </c>
      <c r="J1157" s="2">
        <v>0</v>
      </c>
      <c r="K1157" s="2">
        <v>1</v>
      </c>
      <c r="L1157" s="2">
        <v>0</v>
      </c>
      <c r="M1157" s="3">
        <v>13690000</v>
      </c>
      <c r="N1157" s="3">
        <v>18310000</v>
      </c>
      <c r="O1157" s="3">
        <v>18760000</v>
      </c>
      <c r="P1157" s="3">
        <v>6130000</v>
      </c>
      <c r="Q1157" s="3">
        <v>5020000</v>
      </c>
      <c r="R1157" s="3">
        <v>15810000</v>
      </c>
      <c r="S1157" s="3">
        <v>710000</v>
      </c>
      <c r="T1157" s="2">
        <v>1</v>
      </c>
      <c r="U1157" s="2">
        <v>0</v>
      </c>
    </row>
    <row r="1158" spans="1:21" hidden="1">
      <c r="A1158" s="2" t="s">
        <v>1190</v>
      </c>
      <c r="B1158" s="2">
        <v>33</v>
      </c>
      <c r="C1158" s="2" t="s">
        <v>34</v>
      </c>
      <c r="D1158" s="2" t="s">
        <v>30</v>
      </c>
      <c r="E1158" s="2" t="s">
        <v>24</v>
      </c>
      <c r="F1158" s="2" t="s">
        <v>41</v>
      </c>
      <c r="G1158" s="3">
        <v>8300000</v>
      </c>
      <c r="H1158" s="3">
        <v>39000000</v>
      </c>
      <c r="I1158" s="2">
        <v>95</v>
      </c>
      <c r="J1158" s="2">
        <v>2</v>
      </c>
      <c r="K1158" s="2">
        <v>2</v>
      </c>
      <c r="L1158" s="2">
        <v>0</v>
      </c>
      <c r="M1158" s="3">
        <v>10280000</v>
      </c>
      <c r="N1158" s="3">
        <v>13750000</v>
      </c>
      <c r="O1158" s="3">
        <v>14710000</v>
      </c>
      <c r="P1158" s="3">
        <v>2180000</v>
      </c>
      <c r="Q1158" s="3">
        <v>4240000</v>
      </c>
      <c r="R1158" s="3">
        <v>5800000</v>
      </c>
      <c r="S1158" s="3">
        <v>4520000</v>
      </c>
      <c r="T1158" s="2">
        <v>2</v>
      </c>
      <c r="U1158" s="2">
        <v>1</v>
      </c>
    </row>
    <row r="1159" spans="1:21" hidden="1">
      <c r="A1159" s="2" t="s">
        <v>1191</v>
      </c>
      <c r="B1159" s="2">
        <v>46</v>
      </c>
      <c r="C1159" s="2" t="s">
        <v>34</v>
      </c>
      <c r="D1159" s="2" t="s">
        <v>23</v>
      </c>
      <c r="E1159" s="2" t="s">
        <v>24</v>
      </c>
      <c r="F1159" s="2" t="s">
        <v>31</v>
      </c>
      <c r="G1159" s="3">
        <v>12400000</v>
      </c>
      <c r="H1159" s="3">
        <v>53000000</v>
      </c>
      <c r="I1159" s="2">
        <v>115</v>
      </c>
      <c r="J1159" s="2">
        <v>0</v>
      </c>
      <c r="K1159" s="2">
        <v>0</v>
      </c>
      <c r="L1159" s="2">
        <v>0</v>
      </c>
      <c r="M1159" s="3">
        <v>24030000</v>
      </c>
      <c r="N1159" s="3">
        <v>26530000</v>
      </c>
      <c r="O1159" s="3">
        <v>24980000</v>
      </c>
      <c r="P1159" s="3">
        <v>3780000</v>
      </c>
      <c r="Q1159" s="3">
        <v>9060000</v>
      </c>
      <c r="R1159" s="3">
        <v>6340000</v>
      </c>
      <c r="S1159" s="3">
        <v>2820000</v>
      </c>
      <c r="T1159" s="2">
        <v>1</v>
      </c>
      <c r="U1159" s="2">
        <v>0</v>
      </c>
    </row>
    <row r="1160" spans="1:21" hidden="1">
      <c r="A1160" s="2" t="s">
        <v>1192</v>
      </c>
      <c r="B1160" s="2">
        <v>44</v>
      </c>
      <c r="C1160" s="2" t="s">
        <v>22</v>
      </c>
      <c r="D1160" s="2" t="s">
        <v>30</v>
      </c>
      <c r="E1160" s="2" t="s">
        <v>38</v>
      </c>
      <c r="F1160" s="2" t="s">
        <v>28</v>
      </c>
      <c r="G1160" s="3">
        <v>9200000</v>
      </c>
      <c r="H1160" s="3">
        <v>49000000</v>
      </c>
      <c r="I1160" s="2">
        <v>168</v>
      </c>
      <c r="J1160" s="2">
        <v>0</v>
      </c>
      <c r="K1160" s="2">
        <v>0</v>
      </c>
      <c r="L1160" s="2">
        <v>0</v>
      </c>
      <c r="M1160" s="3">
        <v>7290000</v>
      </c>
      <c r="N1160" s="3">
        <v>4600000</v>
      </c>
      <c r="O1160" s="3">
        <v>11970000</v>
      </c>
      <c r="P1160" s="3">
        <v>1530000</v>
      </c>
      <c r="Q1160" s="3">
        <v>1530000</v>
      </c>
      <c r="R1160" s="3">
        <v>5180000</v>
      </c>
      <c r="S1160" s="3">
        <v>3860000</v>
      </c>
      <c r="T1160" s="2">
        <v>0</v>
      </c>
      <c r="U1160" s="2">
        <v>0</v>
      </c>
    </row>
    <row r="1161" spans="1:21" hidden="1">
      <c r="A1161" s="2" t="s">
        <v>1193</v>
      </c>
      <c r="B1161" s="2">
        <v>25</v>
      </c>
      <c r="C1161" s="2" t="s">
        <v>34</v>
      </c>
      <c r="D1161" s="2" t="s">
        <v>23</v>
      </c>
      <c r="E1161" s="2" t="s">
        <v>24</v>
      </c>
      <c r="F1161" s="2" t="s">
        <v>28</v>
      </c>
      <c r="G1161" s="3">
        <v>10500000</v>
      </c>
      <c r="H1161" s="3">
        <v>44000000</v>
      </c>
      <c r="I1161" s="2">
        <v>13</v>
      </c>
      <c r="J1161" s="2">
        <v>0</v>
      </c>
      <c r="K1161" s="2">
        <v>3</v>
      </c>
      <c r="L1161" s="2">
        <v>0</v>
      </c>
      <c r="M1161" s="3">
        <v>22640000</v>
      </c>
      <c r="N1161" s="3">
        <v>27770000</v>
      </c>
      <c r="O1161" s="3">
        <v>15890000</v>
      </c>
      <c r="P1161" s="3">
        <v>10160000</v>
      </c>
      <c r="Q1161" s="3">
        <v>1440000</v>
      </c>
      <c r="R1161" s="3">
        <v>1580000</v>
      </c>
      <c r="S1161" s="3">
        <v>4710000</v>
      </c>
      <c r="T1161" s="2">
        <v>2</v>
      </c>
      <c r="U1161" s="2">
        <v>0</v>
      </c>
    </row>
    <row r="1162" spans="1:21" hidden="1">
      <c r="A1162" s="2" t="s">
        <v>1194</v>
      </c>
      <c r="B1162" s="2">
        <v>34</v>
      </c>
      <c r="C1162" s="2" t="s">
        <v>22</v>
      </c>
      <c r="D1162" s="2" t="s">
        <v>30</v>
      </c>
      <c r="E1162" s="2" t="s">
        <v>38</v>
      </c>
      <c r="F1162" s="2" t="s">
        <v>41</v>
      </c>
      <c r="G1162" s="3">
        <v>8200000</v>
      </c>
      <c r="H1162" s="3">
        <v>42000000</v>
      </c>
      <c r="I1162" s="2">
        <v>36</v>
      </c>
      <c r="J1162" s="2">
        <v>0</v>
      </c>
      <c r="K1162" s="2">
        <v>0</v>
      </c>
      <c r="L1162" s="2">
        <v>0</v>
      </c>
      <c r="M1162" s="3">
        <v>7390000</v>
      </c>
      <c r="N1162" s="3">
        <v>10190000</v>
      </c>
      <c r="O1162" s="3">
        <v>12430000</v>
      </c>
      <c r="P1162" s="3">
        <v>3100000</v>
      </c>
      <c r="Q1162" s="3">
        <v>4940000</v>
      </c>
      <c r="R1162" s="3">
        <v>4000000</v>
      </c>
      <c r="S1162" s="3">
        <v>2470000</v>
      </c>
      <c r="T1162" s="2">
        <v>0</v>
      </c>
      <c r="U1162" s="2">
        <v>0</v>
      </c>
    </row>
    <row r="1163" spans="1:21" hidden="1">
      <c r="A1163" s="2" t="s">
        <v>1195</v>
      </c>
      <c r="B1163" s="2">
        <v>43</v>
      </c>
      <c r="C1163" s="2" t="s">
        <v>34</v>
      </c>
      <c r="D1163" s="2" t="s">
        <v>27</v>
      </c>
      <c r="E1163" s="2" t="s">
        <v>24</v>
      </c>
      <c r="F1163" s="2" t="s">
        <v>28</v>
      </c>
      <c r="G1163" s="3">
        <v>8900000</v>
      </c>
      <c r="H1163" s="3">
        <v>44000000</v>
      </c>
      <c r="I1163" s="2">
        <v>111</v>
      </c>
      <c r="J1163" s="2">
        <v>0</v>
      </c>
      <c r="K1163" s="2">
        <v>0</v>
      </c>
      <c r="L1163" s="2">
        <v>0</v>
      </c>
      <c r="M1163" s="3">
        <v>14020000</v>
      </c>
      <c r="N1163" s="3">
        <v>11570000</v>
      </c>
      <c r="O1163" s="3">
        <v>11090000</v>
      </c>
      <c r="P1163" s="3">
        <v>13930000</v>
      </c>
      <c r="Q1163" s="3">
        <v>1860000</v>
      </c>
      <c r="R1163" s="3">
        <v>2520000</v>
      </c>
      <c r="S1163" s="3">
        <v>4600000</v>
      </c>
      <c r="T1163" s="2">
        <v>1</v>
      </c>
      <c r="U1163" s="2">
        <v>0</v>
      </c>
    </row>
    <row r="1164" spans="1:21" hidden="1">
      <c r="A1164" s="2" t="s">
        <v>1196</v>
      </c>
      <c r="B1164" s="2">
        <v>60</v>
      </c>
      <c r="C1164" s="2" t="s">
        <v>34</v>
      </c>
      <c r="D1164" s="2" t="s">
        <v>27</v>
      </c>
      <c r="E1164" s="2" t="s">
        <v>24</v>
      </c>
      <c r="F1164" s="2" t="s">
        <v>48</v>
      </c>
      <c r="G1164" s="3">
        <v>15800000</v>
      </c>
      <c r="H1164" s="3">
        <v>68000000</v>
      </c>
      <c r="I1164" s="2">
        <v>240</v>
      </c>
      <c r="J1164" s="2">
        <v>0</v>
      </c>
      <c r="K1164" s="2">
        <v>0</v>
      </c>
      <c r="L1164" s="2">
        <v>0</v>
      </c>
      <c r="M1164" s="3">
        <v>5750000</v>
      </c>
      <c r="N1164" s="3">
        <v>3000000</v>
      </c>
      <c r="O1164" s="3">
        <v>6870000</v>
      </c>
      <c r="P1164" s="3">
        <v>1370000</v>
      </c>
      <c r="Q1164" s="3">
        <v>880000</v>
      </c>
      <c r="R1164" s="3">
        <v>6880000</v>
      </c>
      <c r="S1164" s="3">
        <v>1180000</v>
      </c>
      <c r="T1164" s="2">
        <v>0</v>
      </c>
      <c r="U1164" s="2">
        <v>0</v>
      </c>
    </row>
    <row r="1165" spans="1:21" hidden="1">
      <c r="A1165" s="2" t="s">
        <v>1197</v>
      </c>
      <c r="B1165" s="2">
        <v>38</v>
      </c>
      <c r="C1165" s="2" t="s">
        <v>34</v>
      </c>
      <c r="D1165" s="2" t="s">
        <v>30</v>
      </c>
      <c r="E1165" s="2" t="s">
        <v>24</v>
      </c>
      <c r="F1165" s="2" t="s">
        <v>28</v>
      </c>
      <c r="G1165" s="3">
        <v>15500000</v>
      </c>
      <c r="H1165" s="3">
        <v>80000000</v>
      </c>
      <c r="I1165" s="2">
        <v>61</v>
      </c>
      <c r="J1165" s="2">
        <v>0</v>
      </c>
      <c r="K1165" s="2">
        <v>0</v>
      </c>
      <c r="L1165" s="2">
        <v>0</v>
      </c>
      <c r="M1165" s="3">
        <v>39720000</v>
      </c>
      <c r="N1165" s="3">
        <v>41810000</v>
      </c>
      <c r="O1165" s="3">
        <v>46560000</v>
      </c>
      <c r="P1165" s="3">
        <v>16010000</v>
      </c>
      <c r="Q1165" s="3">
        <v>39780000</v>
      </c>
      <c r="R1165" s="3">
        <v>14380000</v>
      </c>
      <c r="S1165" s="3">
        <v>3220000</v>
      </c>
      <c r="T1165" s="2">
        <v>0</v>
      </c>
      <c r="U1165" s="2">
        <v>0</v>
      </c>
    </row>
    <row r="1166" spans="1:21" hidden="1">
      <c r="A1166" s="2" t="s">
        <v>1198</v>
      </c>
      <c r="B1166" s="2">
        <v>42</v>
      </c>
      <c r="C1166" s="2" t="s">
        <v>22</v>
      </c>
      <c r="D1166" s="2" t="s">
        <v>30</v>
      </c>
      <c r="E1166" s="2" t="s">
        <v>31</v>
      </c>
      <c r="F1166" s="2" t="s">
        <v>48</v>
      </c>
      <c r="G1166" s="3">
        <v>12700000</v>
      </c>
      <c r="H1166" s="3">
        <v>85000000</v>
      </c>
      <c r="I1166" s="2">
        <v>164</v>
      </c>
      <c r="J1166" s="2">
        <v>0</v>
      </c>
      <c r="K1166" s="2">
        <v>0</v>
      </c>
      <c r="L1166" s="2">
        <v>0</v>
      </c>
      <c r="M1166" s="3">
        <v>29080000</v>
      </c>
      <c r="N1166" s="3">
        <v>38610000</v>
      </c>
      <c r="O1166" s="3">
        <v>41010000</v>
      </c>
      <c r="P1166" s="3">
        <v>14720000</v>
      </c>
      <c r="Q1166" s="3">
        <v>39490000</v>
      </c>
      <c r="R1166" s="3">
        <v>8570000</v>
      </c>
      <c r="S1166" s="3">
        <v>6020000</v>
      </c>
      <c r="T1166" s="2">
        <v>0</v>
      </c>
      <c r="U1166" s="2">
        <v>0</v>
      </c>
    </row>
    <row r="1167" spans="1:21" hidden="1">
      <c r="A1167" s="2" t="s">
        <v>1199</v>
      </c>
      <c r="B1167" s="2">
        <v>30</v>
      </c>
      <c r="C1167" s="2" t="s">
        <v>22</v>
      </c>
      <c r="D1167" s="2" t="s">
        <v>30</v>
      </c>
      <c r="E1167" s="2" t="s">
        <v>24</v>
      </c>
      <c r="F1167" s="2" t="s">
        <v>28</v>
      </c>
      <c r="G1167" s="3">
        <v>7900000</v>
      </c>
      <c r="H1167" s="3">
        <v>47000000</v>
      </c>
      <c r="I1167" s="2">
        <v>71</v>
      </c>
      <c r="J1167" s="2">
        <v>0</v>
      </c>
      <c r="K1167" s="2">
        <v>0</v>
      </c>
      <c r="L1167" s="2">
        <v>1</v>
      </c>
      <c r="M1167" s="3">
        <v>21730000</v>
      </c>
      <c r="N1167" s="3">
        <v>26360000</v>
      </c>
      <c r="O1167" s="3">
        <v>20370000</v>
      </c>
      <c r="P1167" s="3">
        <v>5650000</v>
      </c>
      <c r="Q1167" s="3">
        <v>8480000</v>
      </c>
      <c r="R1167" s="3">
        <v>3840000</v>
      </c>
      <c r="S1167" s="3">
        <v>620000</v>
      </c>
      <c r="T1167" s="2">
        <v>1</v>
      </c>
      <c r="U1167" s="2">
        <v>0</v>
      </c>
    </row>
    <row r="1168" spans="1:21" hidden="1">
      <c r="A1168" s="2" t="s">
        <v>1200</v>
      </c>
      <c r="B1168" s="2">
        <v>42</v>
      </c>
      <c r="C1168" s="2" t="s">
        <v>34</v>
      </c>
      <c r="D1168" s="2" t="s">
        <v>30</v>
      </c>
      <c r="E1168" s="2" t="s">
        <v>38</v>
      </c>
      <c r="F1168" s="2" t="s">
        <v>48</v>
      </c>
      <c r="G1168" s="3">
        <v>19800000</v>
      </c>
      <c r="H1168" s="3">
        <v>66000000</v>
      </c>
      <c r="I1168" s="2">
        <v>98</v>
      </c>
      <c r="J1168" s="2">
        <v>3</v>
      </c>
      <c r="K1168" s="2">
        <v>3</v>
      </c>
      <c r="L1168" s="2">
        <v>3</v>
      </c>
      <c r="M1168" s="3">
        <v>16990000</v>
      </c>
      <c r="N1168" s="3">
        <v>26580000</v>
      </c>
      <c r="O1168" s="3">
        <v>16400000</v>
      </c>
      <c r="P1168" s="3">
        <v>880000</v>
      </c>
      <c r="Q1168" s="3">
        <v>700000</v>
      </c>
      <c r="R1168" s="3">
        <v>1210000</v>
      </c>
      <c r="S1168" s="3">
        <v>4220000</v>
      </c>
      <c r="T1168" s="2">
        <v>3</v>
      </c>
      <c r="U1168" s="2">
        <v>1</v>
      </c>
    </row>
    <row r="1169" spans="1:21" hidden="1">
      <c r="A1169" s="2" t="s">
        <v>1201</v>
      </c>
      <c r="B1169" s="2">
        <v>50</v>
      </c>
      <c r="C1169" s="2" t="s">
        <v>22</v>
      </c>
      <c r="D1169" s="2" t="s">
        <v>46</v>
      </c>
      <c r="E1169" s="2" t="s">
        <v>24</v>
      </c>
      <c r="F1169" s="2" t="s">
        <v>28</v>
      </c>
      <c r="G1169" s="3">
        <v>38900000</v>
      </c>
      <c r="H1169" s="3">
        <v>200000000</v>
      </c>
      <c r="I1169" s="2">
        <v>121</v>
      </c>
      <c r="J1169" s="2">
        <v>0</v>
      </c>
      <c r="K1169" s="2">
        <v>0</v>
      </c>
      <c r="L1169" s="2">
        <v>0</v>
      </c>
      <c r="M1169" s="3">
        <v>8660000</v>
      </c>
      <c r="N1169" s="3">
        <v>11480000</v>
      </c>
      <c r="O1169" s="3">
        <v>18630000</v>
      </c>
      <c r="P1169" s="3">
        <v>3880000</v>
      </c>
      <c r="Q1169" s="3">
        <v>3910000</v>
      </c>
      <c r="R1169" s="3">
        <v>10610000</v>
      </c>
      <c r="S1169" s="3">
        <v>5790000</v>
      </c>
      <c r="T1169" s="2">
        <v>0</v>
      </c>
      <c r="U1169" s="2">
        <v>0</v>
      </c>
    </row>
    <row r="1170" spans="1:21" hidden="1">
      <c r="A1170" s="2" t="s">
        <v>1202</v>
      </c>
      <c r="B1170" s="2">
        <v>35</v>
      </c>
      <c r="C1170" s="2" t="s">
        <v>22</v>
      </c>
      <c r="D1170" s="2" t="s">
        <v>23</v>
      </c>
      <c r="E1170" s="2" t="s">
        <v>24</v>
      </c>
      <c r="F1170" s="2" t="s">
        <v>41</v>
      </c>
      <c r="G1170" s="3">
        <v>19400000</v>
      </c>
      <c r="H1170" s="3">
        <v>96000000</v>
      </c>
      <c r="I1170" s="2">
        <v>50</v>
      </c>
      <c r="J1170" s="2">
        <v>3</v>
      </c>
      <c r="K1170" s="2">
        <v>3</v>
      </c>
      <c r="L1170" s="2">
        <v>3</v>
      </c>
      <c r="M1170" s="3">
        <v>77770000</v>
      </c>
      <c r="N1170" s="3">
        <v>78170000</v>
      </c>
      <c r="O1170" s="3">
        <v>62160000</v>
      </c>
      <c r="P1170" s="3">
        <v>11270000</v>
      </c>
      <c r="Q1170" s="3">
        <v>1270000</v>
      </c>
      <c r="R1170" s="3">
        <v>1060000</v>
      </c>
      <c r="S1170" s="3">
        <v>18060000</v>
      </c>
      <c r="T1170" s="2">
        <v>4</v>
      </c>
      <c r="U1170" s="2">
        <v>1</v>
      </c>
    </row>
    <row r="1171" spans="1:21" hidden="1">
      <c r="A1171" s="2" t="s">
        <v>1203</v>
      </c>
      <c r="B1171" s="2">
        <v>32</v>
      </c>
      <c r="C1171" s="2" t="s">
        <v>34</v>
      </c>
      <c r="D1171" s="2" t="s">
        <v>30</v>
      </c>
      <c r="E1171" s="2" t="s">
        <v>38</v>
      </c>
      <c r="F1171" s="2" t="s">
        <v>41</v>
      </c>
      <c r="G1171" s="3">
        <v>8400000</v>
      </c>
      <c r="H1171" s="3">
        <v>28000000</v>
      </c>
      <c r="I1171" s="2">
        <v>91</v>
      </c>
      <c r="J1171" s="2">
        <v>0</v>
      </c>
      <c r="K1171" s="2">
        <v>0</v>
      </c>
      <c r="L1171" s="2">
        <v>0</v>
      </c>
      <c r="M1171" s="3">
        <v>6580000</v>
      </c>
      <c r="N1171" s="3">
        <v>6610000</v>
      </c>
      <c r="O1171" s="3">
        <v>10610000</v>
      </c>
      <c r="P1171" s="3">
        <v>3280000</v>
      </c>
      <c r="Q1171" s="3">
        <v>860000</v>
      </c>
      <c r="R1171" s="3">
        <v>9860000</v>
      </c>
      <c r="S1171" s="3">
        <v>70000</v>
      </c>
      <c r="T1171" s="2">
        <v>0</v>
      </c>
      <c r="U1171" s="2">
        <v>0</v>
      </c>
    </row>
    <row r="1172" spans="1:21" hidden="1">
      <c r="A1172" s="2" t="s">
        <v>1204</v>
      </c>
      <c r="B1172" s="2">
        <v>27</v>
      </c>
      <c r="C1172" s="2" t="s">
        <v>22</v>
      </c>
      <c r="D1172" s="2" t="s">
        <v>23</v>
      </c>
      <c r="E1172" s="2" t="s">
        <v>38</v>
      </c>
      <c r="F1172" s="2" t="s">
        <v>28</v>
      </c>
      <c r="G1172" s="3">
        <v>9500000</v>
      </c>
      <c r="H1172" s="3">
        <v>44000000</v>
      </c>
      <c r="I1172" s="2">
        <v>84</v>
      </c>
      <c r="J1172" s="2">
        <v>0</v>
      </c>
      <c r="K1172" s="2">
        <v>0</v>
      </c>
      <c r="L1172" s="2">
        <v>0</v>
      </c>
      <c r="M1172" s="3">
        <v>32560000</v>
      </c>
      <c r="N1172" s="3">
        <v>28550000</v>
      </c>
      <c r="O1172" s="3">
        <v>36240000</v>
      </c>
      <c r="P1172" s="3">
        <v>9620000</v>
      </c>
      <c r="Q1172" s="3">
        <v>8270000</v>
      </c>
      <c r="R1172" s="3">
        <v>31360000</v>
      </c>
      <c r="S1172" s="3">
        <v>2570000</v>
      </c>
      <c r="T1172" s="2">
        <v>0</v>
      </c>
      <c r="U1172" s="2">
        <v>0</v>
      </c>
    </row>
    <row r="1173" spans="1:21" hidden="1">
      <c r="A1173" s="2" t="s">
        <v>1205</v>
      </c>
      <c r="B1173" s="2">
        <v>23</v>
      </c>
      <c r="C1173" s="2" t="s">
        <v>34</v>
      </c>
      <c r="D1173" s="2" t="s">
        <v>23</v>
      </c>
      <c r="E1173" s="2" t="s">
        <v>38</v>
      </c>
      <c r="F1173" s="2" t="s">
        <v>25</v>
      </c>
      <c r="G1173" s="3">
        <v>8700000</v>
      </c>
      <c r="H1173" s="3">
        <v>34000000</v>
      </c>
      <c r="I1173" s="2">
        <v>11</v>
      </c>
      <c r="J1173" s="2">
        <v>1</v>
      </c>
      <c r="K1173" s="2">
        <v>1</v>
      </c>
      <c r="L1173" s="2">
        <v>2</v>
      </c>
      <c r="M1173" s="3">
        <v>17830000</v>
      </c>
      <c r="N1173" s="3">
        <v>21190000</v>
      </c>
      <c r="O1173" s="3">
        <v>13680000</v>
      </c>
      <c r="P1173" s="3">
        <v>6260000</v>
      </c>
      <c r="Q1173" s="3">
        <v>5980000</v>
      </c>
      <c r="R1173" s="3">
        <v>3250000</v>
      </c>
      <c r="S1173" s="3">
        <v>870000</v>
      </c>
      <c r="T1173" s="2">
        <v>3</v>
      </c>
      <c r="U1173" s="2">
        <v>1</v>
      </c>
    </row>
    <row r="1174" spans="1:21" hidden="1">
      <c r="A1174" s="2" t="s">
        <v>1206</v>
      </c>
      <c r="B1174" s="2">
        <v>21</v>
      </c>
      <c r="C1174" s="2" t="s">
        <v>22</v>
      </c>
      <c r="D1174" s="2" t="s">
        <v>23</v>
      </c>
      <c r="E1174" s="2" t="s">
        <v>38</v>
      </c>
      <c r="F1174" s="2" t="s">
        <v>48</v>
      </c>
      <c r="G1174" s="3">
        <v>7700000</v>
      </c>
      <c r="H1174" s="3">
        <v>43000000</v>
      </c>
      <c r="I1174" s="2">
        <v>48</v>
      </c>
      <c r="J1174" s="2">
        <v>0</v>
      </c>
      <c r="K1174" s="2">
        <v>0</v>
      </c>
      <c r="L1174" s="2">
        <v>0</v>
      </c>
      <c r="M1174" s="3">
        <v>10080000</v>
      </c>
      <c r="N1174" s="3">
        <v>11940000</v>
      </c>
      <c r="O1174" s="3">
        <v>18490000</v>
      </c>
      <c r="P1174" s="3">
        <v>3320000</v>
      </c>
      <c r="Q1174" s="3">
        <v>950000</v>
      </c>
      <c r="R1174" s="3">
        <v>4220000</v>
      </c>
      <c r="S1174" s="3">
        <v>1160000</v>
      </c>
      <c r="T1174" s="2">
        <v>0</v>
      </c>
      <c r="U1174" s="2">
        <v>0</v>
      </c>
    </row>
    <row r="1175" spans="1:21" hidden="1">
      <c r="A1175" s="2" t="s">
        <v>1207</v>
      </c>
      <c r="B1175" s="2">
        <v>44</v>
      </c>
      <c r="C1175" s="2" t="s">
        <v>34</v>
      </c>
      <c r="D1175" s="2" t="s">
        <v>23</v>
      </c>
      <c r="E1175" s="2" t="s">
        <v>24</v>
      </c>
      <c r="F1175" s="2" t="s">
        <v>25</v>
      </c>
      <c r="G1175" s="3">
        <v>7400000</v>
      </c>
      <c r="H1175" s="3">
        <v>24000000</v>
      </c>
      <c r="I1175" s="2">
        <v>81</v>
      </c>
      <c r="J1175" s="2">
        <v>1</v>
      </c>
      <c r="K1175" s="2">
        <v>2</v>
      </c>
      <c r="L1175" s="2">
        <v>3</v>
      </c>
      <c r="M1175" s="3">
        <v>10520000</v>
      </c>
      <c r="N1175" s="3">
        <v>7530000</v>
      </c>
      <c r="O1175" s="3">
        <v>7400000</v>
      </c>
      <c r="P1175" s="3">
        <v>850000</v>
      </c>
      <c r="Q1175" s="3">
        <v>2270000</v>
      </c>
      <c r="R1175" s="3">
        <v>400000</v>
      </c>
      <c r="S1175" s="3">
        <v>1520000</v>
      </c>
      <c r="T1175" s="2">
        <v>3</v>
      </c>
      <c r="U1175" s="2">
        <v>1</v>
      </c>
    </row>
    <row r="1176" spans="1:21" hidden="1">
      <c r="A1176" s="2" t="s">
        <v>1208</v>
      </c>
      <c r="B1176" s="2">
        <v>42</v>
      </c>
      <c r="C1176" s="2" t="s">
        <v>34</v>
      </c>
      <c r="D1176" s="2" t="s">
        <v>30</v>
      </c>
      <c r="E1176" s="2" t="s">
        <v>24</v>
      </c>
      <c r="F1176" s="2" t="s">
        <v>31</v>
      </c>
      <c r="G1176" s="3">
        <v>7200000</v>
      </c>
      <c r="H1176" s="3">
        <v>38000000</v>
      </c>
      <c r="I1176" s="2">
        <v>79</v>
      </c>
      <c r="J1176" s="2">
        <v>3</v>
      </c>
      <c r="K1176" s="2">
        <v>3</v>
      </c>
      <c r="L1176" s="2">
        <v>0</v>
      </c>
      <c r="M1176" s="3">
        <v>30830000</v>
      </c>
      <c r="N1176" s="3">
        <v>28980000</v>
      </c>
      <c r="O1176" s="3">
        <v>31350000</v>
      </c>
      <c r="P1176" s="3">
        <v>510000</v>
      </c>
      <c r="Q1176" s="3">
        <v>850000</v>
      </c>
      <c r="R1176" s="3">
        <v>2900000</v>
      </c>
      <c r="S1176" s="3">
        <v>4550000</v>
      </c>
      <c r="T1176" s="2">
        <v>2</v>
      </c>
      <c r="U1176" s="2">
        <v>0</v>
      </c>
    </row>
    <row r="1177" spans="1:21" hidden="1">
      <c r="A1177" s="2" t="s">
        <v>1209</v>
      </c>
      <c r="B1177" s="2">
        <v>39</v>
      </c>
      <c r="C1177" s="2" t="s">
        <v>34</v>
      </c>
      <c r="D1177" s="2" t="s">
        <v>23</v>
      </c>
      <c r="E1177" s="2" t="s">
        <v>24</v>
      </c>
      <c r="F1177" s="2" t="s">
        <v>28</v>
      </c>
      <c r="G1177" s="3">
        <v>13600000</v>
      </c>
      <c r="H1177" s="3">
        <v>69000000</v>
      </c>
      <c r="I1177" s="2">
        <v>77</v>
      </c>
      <c r="J1177" s="2">
        <v>0</v>
      </c>
      <c r="K1177" s="2">
        <v>0</v>
      </c>
      <c r="L1177" s="2">
        <v>0</v>
      </c>
      <c r="M1177" s="3">
        <v>39110000</v>
      </c>
      <c r="N1177" s="3">
        <v>30050000</v>
      </c>
      <c r="O1177" s="3">
        <v>28900000</v>
      </c>
      <c r="P1177" s="3">
        <v>14080000</v>
      </c>
      <c r="Q1177" s="3">
        <v>8070000</v>
      </c>
      <c r="R1177" s="3">
        <v>4070000</v>
      </c>
      <c r="S1177" s="3">
        <v>3580000</v>
      </c>
      <c r="T1177" s="2">
        <v>0</v>
      </c>
      <c r="U1177" s="2">
        <v>0</v>
      </c>
    </row>
    <row r="1178" spans="1:21" hidden="1">
      <c r="A1178" s="2" t="s">
        <v>1210</v>
      </c>
      <c r="B1178" s="2">
        <v>42</v>
      </c>
      <c r="C1178" s="2" t="s">
        <v>22</v>
      </c>
      <c r="D1178" s="2" t="s">
        <v>23</v>
      </c>
      <c r="E1178" s="2" t="s">
        <v>24</v>
      </c>
      <c r="F1178" s="2" t="s">
        <v>41</v>
      </c>
      <c r="G1178" s="3">
        <v>15700000</v>
      </c>
      <c r="H1178" s="3">
        <v>51000000</v>
      </c>
      <c r="I1178" s="2">
        <v>137</v>
      </c>
      <c r="J1178" s="2">
        <v>2</v>
      </c>
      <c r="K1178" s="2">
        <v>3</v>
      </c>
      <c r="L1178" s="2">
        <v>0</v>
      </c>
      <c r="M1178" s="3">
        <v>27940000</v>
      </c>
      <c r="N1178" s="3">
        <v>29670000</v>
      </c>
      <c r="O1178" s="3">
        <v>27320000</v>
      </c>
      <c r="P1178" s="3">
        <v>8850000</v>
      </c>
      <c r="Q1178" s="3">
        <v>5900000</v>
      </c>
      <c r="R1178" s="3">
        <v>9600000</v>
      </c>
      <c r="S1178" s="3">
        <v>1880000</v>
      </c>
      <c r="T1178" s="2">
        <v>2</v>
      </c>
      <c r="U1178" s="2">
        <v>1</v>
      </c>
    </row>
    <row r="1179" spans="1:21" hidden="1">
      <c r="A1179" s="2" t="s">
        <v>1211</v>
      </c>
      <c r="B1179" s="2">
        <v>38</v>
      </c>
      <c r="C1179" s="2" t="s">
        <v>22</v>
      </c>
      <c r="D1179" s="2" t="s">
        <v>30</v>
      </c>
      <c r="E1179" s="2" t="s">
        <v>38</v>
      </c>
      <c r="F1179" s="2" t="s">
        <v>28</v>
      </c>
      <c r="G1179" s="3">
        <v>8400000</v>
      </c>
      <c r="H1179" s="3">
        <v>46000000</v>
      </c>
      <c r="I1179" s="2">
        <v>105</v>
      </c>
      <c r="J1179" s="2">
        <v>0</v>
      </c>
      <c r="K1179" s="2">
        <v>0</v>
      </c>
      <c r="L1179" s="2">
        <v>0</v>
      </c>
      <c r="M1179" s="3">
        <v>8840000</v>
      </c>
      <c r="N1179" s="3">
        <v>11120000</v>
      </c>
      <c r="O1179" s="3">
        <v>8540000</v>
      </c>
      <c r="P1179" s="3">
        <v>3930000</v>
      </c>
      <c r="Q1179" s="3">
        <v>3370000</v>
      </c>
      <c r="R1179" s="3">
        <v>3910000</v>
      </c>
      <c r="S1179" s="3">
        <v>650000</v>
      </c>
      <c r="T1179" s="2">
        <v>1</v>
      </c>
      <c r="U1179" s="2">
        <v>0</v>
      </c>
    </row>
    <row r="1180" spans="1:21" hidden="1">
      <c r="A1180" s="2" t="s">
        <v>1212</v>
      </c>
      <c r="B1180" s="2">
        <v>43</v>
      </c>
      <c r="C1180" s="2" t="s">
        <v>34</v>
      </c>
      <c r="D1180" s="2" t="s">
        <v>27</v>
      </c>
      <c r="E1180" s="2" t="s">
        <v>24</v>
      </c>
      <c r="F1180" s="2" t="s">
        <v>28</v>
      </c>
      <c r="G1180" s="3">
        <v>10300000</v>
      </c>
      <c r="H1180" s="3">
        <v>44000000</v>
      </c>
      <c r="I1180" s="2">
        <v>130</v>
      </c>
      <c r="J1180" s="2">
        <v>0</v>
      </c>
      <c r="K1180" s="2">
        <v>0</v>
      </c>
      <c r="L1180" s="2">
        <v>0</v>
      </c>
      <c r="M1180" s="3">
        <v>20240000</v>
      </c>
      <c r="N1180" s="3">
        <v>15640000</v>
      </c>
      <c r="O1180" s="3">
        <v>16610000</v>
      </c>
      <c r="P1180" s="3">
        <v>4550000</v>
      </c>
      <c r="Q1180" s="3">
        <v>14340000</v>
      </c>
      <c r="R1180" s="3">
        <v>10050000</v>
      </c>
      <c r="S1180" s="3">
        <v>940000</v>
      </c>
      <c r="T1180" s="2">
        <v>0</v>
      </c>
      <c r="U1180" s="2">
        <v>0</v>
      </c>
    </row>
    <row r="1181" spans="1:21" hidden="1">
      <c r="A1181" s="2" t="s">
        <v>1213</v>
      </c>
      <c r="B1181" s="2">
        <v>42</v>
      </c>
      <c r="C1181" s="2" t="s">
        <v>34</v>
      </c>
      <c r="D1181" s="2" t="s">
        <v>46</v>
      </c>
      <c r="E1181" s="2" t="s">
        <v>24</v>
      </c>
      <c r="F1181" s="2" t="s">
        <v>28</v>
      </c>
      <c r="G1181" s="3">
        <v>8700000</v>
      </c>
      <c r="H1181" s="3">
        <v>37000000</v>
      </c>
      <c r="I1181" s="2">
        <v>81</v>
      </c>
      <c r="J1181" s="2">
        <v>0</v>
      </c>
      <c r="K1181" s="2">
        <v>0</v>
      </c>
      <c r="L1181" s="2">
        <v>0</v>
      </c>
      <c r="M1181" s="3">
        <v>3820000</v>
      </c>
      <c r="N1181" s="3">
        <v>990000</v>
      </c>
      <c r="O1181" s="3">
        <v>420000</v>
      </c>
      <c r="P1181" s="3">
        <v>820000</v>
      </c>
      <c r="Q1181" s="3">
        <v>700000</v>
      </c>
      <c r="R1181" s="3">
        <v>390000</v>
      </c>
      <c r="S1181" s="3">
        <v>1630000</v>
      </c>
      <c r="T1181" s="2">
        <v>0</v>
      </c>
      <c r="U1181" s="2">
        <v>0</v>
      </c>
    </row>
    <row r="1182" spans="1:21" hidden="1">
      <c r="A1182" s="2" t="s">
        <v>1214</v>
      </c>
      <c r="B1182" s="2">
        <v>26</v>
      </c>
      <c r="C1182" s="2" t="s">
        <v>22</v>
      </c>
      <c r="D1182" s="2" t="s">
        <v>46</v>
      </c>
      <c r="E1182" s="2" t="s">
        <v>38</v>
      </c>
      <c r="F1182" s="2" t="s">
        <v>28</v>
      </c>
      <c r="G1182" s="3">
        <v>9500000</v>
      </c>
      <c r="H1182" s="3">
        <v>40000000</v>
      </c>
      <c r="I1182" s="2">
        <v>41</v>
      </c>
      <c r="J1182" s="2">
        <v>1</v>
      </c>
      <c r="K1182" s="2">
        <v>0</v>
      </c>
      <c r="L1182" s="2">
        <v>0</v>
      </c>
      <c r="M1182" s="3">
        <v>3400000</v>
      </c>
      <c r="N1182" s="3">
        <v>4490000</v>
      </c>
      <c r="O1182" s="3">
        <v>6450000</v>
      </c>
      <c r="P1182" s="3">
        <v>490000</v>
      </c>
      <c r="Q1182" s="3">
        <v>4360000</v>
      </c>
      <c r="R1182" s="3">
        <v>1420000</v>
      </c>
      <c r="S1182" s="3">
        <v>1770000</v>
      </c>
      <c r="T1182" s="2">
        <v>1</v>
      </c>
      <c r="U1182" s="2">
        <v>0</v>
      </c>
    </row>
    <row r="1183" spans="1:21" hidden="1">
      <c r="A1183" s="2" t="s">
        <v>1215</v>
      </c>
      <c r="B1183" s="2">
        <v>26</v>
      </c>
      <c r="C1183" s="2" t="s">
        <v>34</v>
      </c>
      <c r="D1183" s="2" t="s">
        <v>30</v>
      </c>
      <c r="E1183" s="2" t="s">
        <v>38</v>
      </c>
      <c r="F1183" s="2" t="s">
        <v>25</v>
      </c>
      <c r="G1183" s="3">
        <v>5100000</v>
      </c>
      <c r="H1183" s="3">
        <v>20000000</v>
      </c>
      <c r="I1183" s="2">
        <v>48</v>
      </c>
      <c r="J1183" s="2">
        <v>0</v>
      </c>
      <c r="K1183" s="2">
        <v>0</v>
      </c>
      <c r="L1183" s="2">
        <v>0</v>
      </c>
      <c r="M1183" s="3">
        <v>7210000</v>
      </c>
      <c r="N1183" s="3">
        <v>6950000</v>
      </c>
      <c r="O1183" s="3">
        <v>3870000</v>
      </c>
      <c r="P1183" s="3">
        <v>2100000</v>
      </c>
      <c r="Q1183" s="3">
        <v>1040000</v>
      </c>
      <c r="R1183" s="3">
        <v>3610000</v>
      </c>
      <c r="S1183" s="3">
        <v>1990000</v>
      </c>
      <c r="T1183" s="2">
        <v>0</v>
      </c>
      <c r="U1183" s="2">
        <v>0</v>
      </c>
    </row>
    <row r="1184" spans="1:21" hidden="1">
      <c r="A1184" s="2" t="s">
        <v>1216</v>
      </c>
      <c r="B1184" s="2">
        <v>66</v>
      </c>
      <c r="C1184" s="2" t="s">
        <v>34</v>
      </c>
      <c r="D1184" s="2" t="s">
        <v>23</v>
      </c>
      <c r="E1184" s="2" t="s">
        <v>24</v>
      </c>
      <c r="F1184" s="2" t="s">
        <v>48</v>
      </c>
      <c r="G1184" s="3">
        <v>28300000</v>
      </c>
      <c r="H1184" s="3">
        <v>177000000</v>
      </c>
      <c r="I1184" s="2">
        <v>240</v>
      </c>
      <c r="J1184" s="2">
        <v>0</v>
      </c>
      <c r="K1184" s="2">
        <v>0</v>
      </c>
      <c r="L1184" s="2">
        <v>0</v>
      </c>
      <c r="M1184" s="3">
        <v>21920000</v>
      </c>
      <c r="N1184" s="3">
        <v>30320000</v>
      </c>
      <c r="O1184" s="3">
        <v>64320000</v>
      </c>
      <c r="P1184" s="3">
        <v>19990000</v>
      </c>
      <c r="Q1184" s="3">
        <v>27580000</v>
      </c>
      <c r="R1184" s="3">
        <v>15720000</v>
      </c>
      <c r="S1184" s="3">
        <v>3220000</v>
      </c>
      <c r="T1184" s="2">
        <v>0</v>
      </c>
      <c r="U1184" s="2">
        <v>0</v>
      </c>
    </row>
    <row r="1185" spans="1:21" hidden="1">
      <c r="A1185" s="2" t="s">
        <v>1217</v>
      </c>
      <c r="B1185" s="2">
        <v>53</v>
      </c>
      <c r="C1185" s="2" t="s">
        <v>34</v>
      </c>
      <c r="D1185" s="2" t="s">
        <v>27</v>
      </c>
      <c r="E1185" s="2" t="s">
        <v>24</v>
      </c>
      <c r="F1185" s="2" t="s">
        <v>25</v>
      </c>
      <c r="G1185" s="3">
        <v>6600000</v>
      </c>
      <c r="H1185" s="3">
        <v>24000000</v>
      </c>
      <c r="I1185" s="2">
        <v>217</v>
      </c>
      <c r="J1185" s="2">
        <v>0</v>
      </c>
      <c r="K1185" s="2">
        <v>0</v>
      </c>
      <c r="L1185" s="2">
        <v>0</v>
      </c>
      <c r="M1185" s="3">
        <v>6780000</v>
      </c>
      <c r="N1185" s="3">
        <v>3180000</v>
      </c>
      <c r="O1185" s="3">
        <v>2550000</v>
      </c>
      <c r="P1185" s="3">
        <v>3340000</v>
      </c>
      <c r="Q1185" s="3">
        <v>1750000</v>
      </c>
      <c r="R1185" s="3">
        <v>1440000</v>
      </c>
      <c r="S1185" s="3">
        <v>2100000</v>
      </c>
      <c r="T1185" s="2">
        <v>0</v>
      </c>
      <c r="U1185" s="2">
        <v>1</v>
      </c>
    </row>
    <row r="1186" spans="1:21" hidden="1">
      <c r="A1186" s="2" t="s">
        <v>1218</v>
      </c>
      <c r="B1186" s="2">
        <v>29</v>
      </c>
      <c r="C1186" s="2" t="s">
        <v>22</v>
      </c>
      <c r="D1186" s="2" t="s">
        <v>23</v>
      </c>
      <c r="E1186" s="2" t="s">
        <v>38</v>
      </c>
      <c r="F1186" s="2" t="s">
        <v>28</v>
      </c>
      <c r="G1186" s="3">
        <v>10400000</v>
      </c>
      <c r="H1186" s="3">
        <v>58000000</v>
      </c>
      <c r="I1186" s="2">
        <v>60</v>
      </c>
      <c r="J1186" s="2">
        <v>0</v>
      </c>
      <c r="K1186" s="2">
        <v>0</v>
      </c>
      <c r="L1186" s="2">
        <v>0</v>
      </c>
      <c r="M1186" s="3">
        <v>8900000</v>
      </c>
      <c r="N1186" s="3">
        <v>15900000</v>
      </c>
      <c r="O1186" s="3">
        <v>17410000</v>
      </c>
      <c r="P1186" s="3">
        <v>5260000</v>
      </c>
      <c r="Q1186" s="3">
        <v>8460000</v>
      </c>
      <c r="R1186" s="3">
        <v>5710000</v>
      </c>
      <c r="S1186" s="3">
        <v>2350000</v>
      </c>
      <c r="T1186" s="2">
        <v>0</v>
      </c>
      <c r="U1186" s="2">
        <v>0</v>
      </c>
    </row>
    <row r="1187" spans="1:21" hidden="1">
      <c r="A1187" s="2" t="s">
        <v>1219</v>
      </c>
      <c r="B1187" s="2">
        <v>24</v>
      </c>
      <c r="C1187" s="2" t="s">
        <v>22</v>
      </c>
      <c r="D1187" s="2" t="s">
        <v>23</v>
      </c>
      <c r="E1187" s="2" t="s">
        <v>24</v>
      </c>
      <c r="F1187" s="2" t="s">
        <v>48</v>
      </c>
      <c r="G1187" s="3">
        <v>8100000</v>
      </c>
      <c r="H1187" s="3">
        <v>31000000</v>
      </c>
      <c r="I1187" s="2">
        <v>36</v>
      </c>
      <c r="J1187" s="2">
        <v>0</v>
      </c>
      <c r="K1187" s="2">
        <v>2</v>
      </c>
      <c r="L1187" s="2">
        <v>0</v>
      </c>
      <c r="M1187" s="3">
        <v>9040000</v>
      </c>
      <c r="N1187" s="3">
        <v>9150000</v>
      </c>
      <c r="O1187" s="3">
        <v>13150000</v>
      </c>
      <c r="P1187" s="3">
        <v>2230000</v>
      </c>
      <c r="Q1187" s="3">
        <v>690000</v>
      </c>
      <c r="R1187" s="3">
        <v>3360000</v>
      </c>
      <c r="S1187" s="3">
        <v>580000</v>
      </c>
      <c r="T1187" s="2">
        <v>2</v>
      </c>
      <c r="U1187" s="2">
        <v>1</v>
      </c>
    </row>
    <row r="1188" spans="1:21" hidden="1">
      <c r="A1188" s="2" t="s">
        <v>1220</v>
      </c>
      <c r="B1188" s="2">
        <v>38</v>
      </c>
      <c r="C1188" s="2" t="s">
        <v>22</v>
      </c>
      <c r="D1188" s="2" t="s">
        <v>27</v>
      </c>
      <c r="E1188" s="2" t="s">
        <v>24</v>
      </c>
      <c r="F1188" s="2" t="s">
        <v>25</v>
      </c>
      <c r="G1188" s="3">
        <v>8600000</v>
      </c>
      <c r="H1188" s="3">
        <v>22000000</v>
      </c>
      <c r="I1188" s="2">
        <v>136</v>
      </c>
      <c r="J1188" s="2">
        <v>0</v>
      </c>
      <c r="K1188" s="2">
        <v>0</v>
      </c>
      <c r="L1188" s="2">
        <v>0</v>
      </c>
      <c r="M1188" s="3">
        <v>6590000</v>
      </c>
      <c r="N1188" s="3">
        <v>3730000</v>
      </c>
      <c r="O1188" s="3">
        <v>7480000</v>
      </c>
      <c r="P1188" s="3">
        <v>2810000</v>
      </c>
      <c r="Q1188" s="3">
        <v>3060000</v>
      </c>
      <c r="R1188" s="3">
        <v>6930000</v>
      </c>
      <c r="S1188" s="3">
        <v>820000</v>
      </c>
      <c r="T1188" s="2">
        <v>0</v>
      </c>
      <c r="U1188" s="2">
        <v>0</v>
      </c>
    </row>
    <row r="1189" spans="1:21" hidden="1">
      <c r="A1189" s="2" t="s">
        <v>1221</v>
      </c>
      <c r="B1189" s="2">
        <v>23</v>
      </c>
      <c r="C1189" s="2" t="s">
        <v>22</v>
      </c>
      <c r="D1189" s="2" t="s">
        <v>27</v>
      </c>
      <c r="E1189" s="2" t="s">
        <v>31</v>
      </c>
      <c r="F1189" s="2" t="s">
        <v>48</v>
      </c>
      <c r="G1189" s="3">
        <v>14000000</v>
      </c>
      <c r="H1189" s="3">
        <v>81000000</v>
      </c>
      <c r="I1189" s="2">
        <v>34</v>
      </c>
      <c r="J1189" s="2">
        <v>0</v>
      </c>
      <c r="K1189" s="2">
        <v>0</v>
      </c>
      <c r="L1189" s="2">
        <v>0</v>
      </c>
      <c r="M1189" s="3">
        <v>9000000</v>
      </c>
      <c r="N1189" s="3">
        <v>26600000</v>
      </c>
      <c r="O1189" s="3">
        <v>6600000</v>
      </c>
      <c r="P1189" s="3">
        <v>2170000</v>
      </c>
      <c r="Q1189" s="3">
        <v>8500000</v>
      </c>
      <c r="R1189" s="3">
        <v>3130000</v>
      </c>
      <c r="S1189" s="3">
        <v>1040000</v>
      </c>
      <c r="T1189" s="2">
        <v>0</v>
      </c>
      <c r="U1189" s="2">
        <v>1</v>
      </c>
    </row>
    <row r="1190" spans="1:21" hidden="1">
      <c r="A1190" s="2" t="s">
        <v>1222</v>
      </c>
      <c r="B1190" s="2">
        <v>44</v>
      </c>
      <c r="C1190" s="2" t="s">
        <v>34</v>
      </c>
      <c r="D1190" s="2" t="s">
        <v>23</v>
      </c>
      <c r="E1190" s="2" t="s">
        <v>31</v>
      </c>
      <c r="F1190" s="2" t="s">
        <v>28</v>
      </c>
      <c r="G1190" s="3">
        <v>16700000</v>
      </c>
      <c r="H1190" s="3">
        <v>91000000</v>
      </c>
      <c r="I1190" s="2">
        <v>156</v>
      </c>
      <c r="J1190" s="2">
        <v>0</v>
      </c>
      <c r="K1190" s="2">
        <v>0</v>
      </c>
      <c r="L1190" s="2">
        <v>0</v>
      </c>
      <c r="M1190" s="3">
        <v>69590000</v>
      </c>
      <c r="N1190" s="3">
        <v>70960000</v>
      </c>
      <c r="O1190" s="3">
        <v>62470000</v>
      </c>
      <c r="P1190" s="3">
        <v>64810000</v>
      </c>
      <c r="Q1190" s="3">
        <v>35680000</v>
      </c>
      <c r="R1190" s="3">
        <v>9570000</v>
      </c>
      <c r="S1190" s="3">
        <v>6220000</v>
      </c>
      <c r="T1190" s="2">
        <v>1</v>
      </c>
      <c r="U1190" s="2">
        <v>0</v>
      </c>
    </row>
    <row r="1191" spans="1:21" hidden="1">
      <c r="A1191" s="2" t="s">
        <v>1223</v>
      </c>
      <c r="B1191" s="2">
        <v>25</v>
      </c>
      <c r="C1191" s="2" t="s">
        <v>34</v>
      </c>
      <c r="D1191" s="2" t="s">
        <v>46</v>
      </c>
      <c r="E1191" s="2" t="s">
        <v>38</v>
      </c>
      <c r="F1191" s="2" t="s">
        <v>48</v>
      </c>
      <c r="G1191" s="3">
        <v>17100000</v>
      </c>
      <c r="H1191" s="3">
        <v>50000000</v>
      </c>
      <c r="I1191" s="2">
        <v>20</v>
      </c>
      <c r="J1191" s="2">
        <v>0</v>
      </c>
      <c r="K1191" s="2">
        <v>0</v>
      </c>
      <c r="L1191" s="2">
        <v>0</v>
      </c>
      <c r="M1191" s="3">
        <v>18290000</v>
      </c>
      <c r="N1191" s="3">
        <v>15520000</v>
      </c>
      <c r="O1191" s="3">
        <v>20910000</v>
      </c>
      <c r="P1191" s="3">
        <v>7930000</v>
      </c>
      <c r="Q1191" s="3">
        <v>6390000</v>
      </c>
      <c r="R1191" s="3">
        <v>4480000</v>
      </c>
      <c r="S1191" s="3">
        <v>6950000</v>
      </c>
      <c r="T1191" s="2">
        <v>0</v>
      </c>
      <c r="U1191" s="2">
        <v>0</v>
      </c>
    </row>
    <row r="1192" spans="1:21" hidden="1">
      <c r="A1192" s="2" t="s">
        <v>1224</v>
      </c>
      <c r="B1192" s="2">
        <v>28</v>
      </c>
      <c r="C1192" s="2" t="s">
        <v>22</v>
      </c>
      <c r="D1192" s="2" t="s">
        <v>23</v>
      </c>
      <c r="E1192" s="2" t="s">
        <v>24</v>
      </c>
      <c r="F1192" s="2" t="s">
        <v>25</v>
      </c>
      <c r="G1192" s="3">
        <v>11800000</v>
      </c>
      <c r="H1192" s="3">
        <v>44000000</v>
      </c>
      <c r="I1192" s="2">
        <v>41</v>
      </c>
      <c r="J1192" s="2">
        <v>0</v>
      </c>
      <c r="K1192" s="2">
        <v>0</v>
      </c>
      <c r="L1192" s="2">
        <v>0</v>
      </c>
      <c r="M1192" s="3">
        <v>610000</v>
      </c>
      <c r="N1192" s="3">
        <v>2740000</v>
      </c>
      <c r="O1192" s="3">
        <v>10230000</v>
      </c>
      <c r="P1192" s="3">
        <v>550000</v>
      </c>
      <c r="Q1192" s="3">
        <v>1060000</v>
      </c>
      <c r="R1192" s="3">
        <v>10000000</v>
      </c>
      <c r="S1192" s="3">
        <v>2150000</v>
      </c>
      <c r="T1192" s="2">
        <v>0</v>
      </c>
      <c r="U1192" s="2">
        <v>0</v>
      </c>
    </row>
    <row r="1193" spans="1:21" hidden="1">
      <c r="A1193" s="2" t="s">
        <v>1225</v>
      </c>
      <c r="B1193" s="2">
        <v>21</v>
      </c>
      <c r="C1193" s="2" t="s">
        <v>22</v>
      </c>
      <c r="D1193" s="2" t="s">
        <v>27</v>
      </c>
      <c r="E1193" s="2" t="s">
        <v>38</v>
      </c>
      <c r="F1193" s="2" t="s">
        <v>48</v>
      </c>
      <c r="G1193" s="3">
        <v>9500000</v>
      </c>
      <c r="H1193" s="3">
        <v>51000000</v>
      </c>
      <c r="I1193" s="2">
        <v>22</v>
      </c>
      <c r="J1193" s="2">
        <v>0</v>
      </c>
      <c r="K1193" s="2">
        <v>0</v>
      </c>
      <c r="L1193" s="2">
        <v>0</v>
      </c>
      <c r="M1193" s="3">
        <v>25320000</v>
      </c>
      <c r="N1193" s="3">
        <v>14880000</v>
      </c>
      <c r="O1193" s="3">
        <v>6760000</v>
      </c>
      <c r="P1193" s="3">
        <v>11810000</v>
      </c>
      <c r="Q1193" s="3">
        <v>15300000</v>
      </c>
      <c r="R1193" s="3">
        <v>3470000</v>
      </c>
      <c r="S1193" s="3">
        <v>2610000</v>
      </c>
      <c r="T1193" s="2">
        <v>1</v>
      </c>
      <c r="U1193" s="2">
        <v>0</v>
      </c>
    </row>
    <row r="1194" spans="1:21" hidden="1">
      <c r="A1194" s="2" t="s">
        <v>1226</v>
      </c>
      <c r="B1194" s="2">
        <v>33</v>
      </c>
      <c r="C1194" s="2" t="s">
        <v>22</v>
      </c>
      <c r="D1194" s="2" t="s">
        <v>23</v>
      </c>
      <c r="E1194" s="2" t="s">
        <v>24</v>
      </c>
      <c r="F1194" s="2" t="s">
        <v>48</v>
      </c>
      <c r="G1194" s="3">
        <v>21700000</v>
      </c>
      <c r="H1194" s="3">
        <v>79000000</v>
      </c>
      <c r="I1194" s="2">
        <v>54</v>
      </c>
      <c r="J1194" s="2">
        <v>0</v>
      </c>
      <c r="K1194" s="2">
        <v>0</v>
      </c>
      <c r="L1194" s="2">
        <v>0</v>
      </c>
      <c r="M1194" s="3">
        <v>15810000</v>
      </c>
      <c r="N1194" s="3">
        <v>13210000</v>
      </c>
      <c r="O1194" s="3">
        <v>0</v>
      </c>
      <c r="P1194" s="3">
        <v>2780000</v>
      </c>
      <c r="Q1194" s="3">
        <v>4550000</v>
      </c>
      <c r="R1194" s="3">
        <v>0</v>
      </c>
      <c r="S1194" s="3">
        <v>7570000</v>
      </c>
      <c r="T1194" s="2">
        <v>0</v>
      </c>
      <c r="U1194" s="2">
        <v>0</v>
      </c>
    </row>
    <row r="1195" spans="1:21" hidden="1">
      <c r="A1195" s="2" t="s">
        <v>1227</v>
      </c>
      <c r="B1195" s="2">
        <v>31</v>
      </c>
      <c r="C1195" s="2" t="s">
        <v>34</v>
      </c>
      <c r="D1195" s="2" t="s">
        <v>27</v>
      </c>
      <c r="E1195" s="2" t="s">
        <v>24</v>
      </c>
      <c r="F1195" s="2" t="s">
        <v>48</v>
      </c>
      <c r="G1195" s="3">
        <v>12500000</v>
      </c>
      <c r="H1195" s="3">
        <v>57000000</v>
      </c>
      <c r="I1195" s="2">
        <v>91</v>
      </c>
      <c r="J1195" s="2">
        <v>0</v>
      </c>
      <c r="K1195" s="2">
        <v>0</v>
      </c>
      <c r="L1195" s="2">
        <v>0</v>
      </c>
      <c r="M1195" s="3">
        <v>27370000</v>
      </c>
      <c r="N1195" s="3">
        <v>32720000</v>
      </c>
      <c r="O1195" s="3">
        <v>28490000</v>
      </c>
      <c r="P1195" s="3">
        <v>12620000</v>
      </c>
      <c r="Q1195" s="3">
        <v>14190000</v>
      </c>
      <c r="R1195" s="3">
        <v>9360000</v>
      </c>
      <c r="S1195" s="3">
        <v>3850000</v>
      </c>
      <c r="T1195" s="2">
        <v>0</v>
      </c>
      <c r="U1195" s="2">
        <v>0</v>
      </c>
    </row>
    <row r="1196" spans="1:21" hidden="1">
      <c r="A1196" s="2" t="s">
        <v>1228</v>
      </c>
      <c r="B1196" s="2">
        <v>36</v>
      </c>
      <c r="C1196" s="2" t="s">
        <v>22</v>
      </c>
      <c r="D1196" s="2" t="s">
        <v>27</v>
      </c>
      <c r="E1196" s="2" t="s">
        <v>24</v>
      </c>
      <c r="F1196" s="2" t="s">
        <v>31</v>
      </c>
      <c r="G1196" s="3">
        <v>6700000</v>
      </c>
      <c r="H1196" s="3">
        <v>46000000</v>
      </c>
      <c r="I1196" s="2">
        <v>84</v>
      </c>
      <c r="J1196" s="2">
        <v>3</v>
      </c>
      <c r="K1196" s="2">
        <v>3</v>
      </c>
      <c r="L1196" s="2">
        <v>1</v>
      </c>
      <c r="M1196" s="3">
        <v>20490000</v>
      </c>
      <c r="N1196" s="3">
        <v>31700000</v>
      </c>
      <c r="O1196" s="3">
        <v>36380000</v>
      </c>
      <c r="P1196" s="3">
        <v>4740000</v>
      </c>
      <c r="Q1196" s="3">
        <v>970000</v>
      </c>
      <c r="R1196" s="3">
        <v>8000000</v>
      </c>
      <c r="S1196" s="3">
        <v>2070000</v>
      </c>
      <c r="T1196" s="2">
        <v>3</v>
      </c>
      <c r="U1196" s="2">
        <v>1</v>
      </c>
    </row>
    <row r="1197" spans="1:21" hidden="1">
      <c r="A1197" s="2" t="s">
        <v>1229</v>
      </c>
      <c r="B1197" s="2">
        <v>33</v>
      </c>
      <c r="C1197" s="2" t="s">
        <v>34</v>
      </c>
      <c r="D1197" s="2" t="s">
        <v>27</v>
      </c>
      <c r="E1197" s="2" t="s">
        <v>38</v>
      </c>
      <c r="F1197" s="2" t="s">
        <v>25</v>
      </c>
      <c r="G1197" s="3">
        <v>6100000</v>
      </c>
      <c r="H1197" s="3">
        <v>20000000</v>
      </c>
      <c r="I1197" s="2">
        <v>88</v>
      </c>
      <c r="J1197" s="2">
        <v>0</v>
      </c>
      <c r="K1197" s="2">
        <v>0</v>
      </c>
      <c r="L1197" s="2">
        <v>0</v>
      </c>
      <c r="M1197" s="3">
        <v>7640000</v>
      </c>
      <c r="N1197" s="3">
        <v>12450000</v>
      </c>
      <c r="O1197" s="3">
        <v>13340000</v>
      </c>
      <c r="P1197" s="3">
        <v>990000</v>
      </c>
      <c r="Q1197" s="3">
        <v>3840000</v>
      </c>
      <c r="R1197" s="3">
        <v>1540000</v>
      </c>
      <c r="S1197" s="3">
        <v>1290000</v>
      </c>
      <c r="T1197" s="2">
        <v>1</v>
      </c>
      <c r="U1197" s="2">
        <v>0</v>
      </c>
    </row>
    <row r="1198" spans="1:21" hidden="1">
      <c r="A1198" s="2" t="s">
        <v>1230</v>
      </c>
      <c r="B1198" s="2">
        <v>39</v>
      </c>
      <c r="C1198" s="2" t="s">
        <v>22</v>
      </c>
      <c r="D1198" s="2" t="s">
        <v>30</v>
      </c>
      <c r="E1198" s="2" t="s">
        <v>24</v>
      </c>
      <c r="F1198" s="2" t="s">
        <v>48</v>
      </c>
      <c r="G1198" s="3">
        <v>8700000</v>
      </c>
      <c r="H1198" s="3">
        <v>44000000</v>
      </c>
      <c r="I1198" s="2">
        <v>46</v>
      </c>
      <c r="J1198" s="2">
        <v>0</v>
      </c>
      <c r="K1198" s="2">
        <v>0</v>
      </c>
      <c r="L1198" s="2">
        <v>0</v>
      </c>
      <c r="M1198" s="3">
        <v>14380000</v>
      </c>
      <c r="N1198" s="3">
        <v>15840000</v>
      </c>
      <c r="O1198" s="3">
        <v>13510000</v>
      </c>
      <c r="P1198" s="3">
        <v>2720000</v>
      </c>
      <c r="Q1198" s="3">
        <v>6830000</v>
      </c>
      <c r="R1198" s="3">
        <v>4070000</v>
      </c>
      <c r="S1198" s="3">
        <v>1710000</v>
      </c>
      <c r="T1198" s="2">
        <v>1</v>
      </c>
      <c r="U1198" s="2">
        <v>0</v>
      </c>
    </row>
    <row r="1199" spans="1:21" hidden="1">
      <c r="A1199" s="2" t="s">
        <v>1231</v>
      </c>
      <c r="B1199" s="2">
        <v>44</v>
      </c>
      <c r="C1199" s="2" t="s">
        <v>22</v>
      </c>
      <c r="D1199" s="2" t="s">
        <v>27</v>
      </c>
      <c r="E1199" s="2" t="s">
        <v>24</v>
      </c>
      <c r="F1199" s="2" t="s">
        <v>48</v>
      </c>
      <c r="G1199" s="3">
        <v>15200000</v>
      </c>
      <c r="H1199" s="3">
        <v>57000000</v>
      </c>
      <c r="I1199" s="2">
        <v>95</v>
      </c>
      <c r="J1199" s="2">
        <v>0</v>
      </c>
      <c r="K1199" s="2">
        <v>0</v>
      </c>
      <c r="L1199" s="2">
        <v>0</v>
      </c>
      <c r="M1199" s="3">
        <v>25430000</v>
      </c>
      <c r="N1199" s="3">
        <v>18340000</v>
      </c>
      <c r="O1199" s="3">
        <v>35830000</v>
      </c>
      <c r="P1199" s="3">
        <v>6700000</v>
      </c>
      <c r="Q1199" s="3">
        <v>11300000</v>
      </c>
      <c r="R1199" s="3">
        <v>9820000</v>
      </c>
      <c r="S1199" s="3">
        <v>890000</v>
      </c>
      <c r="T1199" s="2">
        <v>0</v>
      </c>
      <c r="U1199" s="2">
        <v>0</v>
      </c>
    </row>
    <row r="1200" spans="1:21" hidden="1">
      <c r="A1200" s="2" t="s">
        <v>1232</v>
      </c>
      <c r="B1200" s="2">
        <v>59</v>
      </c>
      <c r="C1200" s="2" t="s">
        <v>22</v>
      </c>
      <c r="D1200" s="2" t="s">
        <v>46</v>
      </c>
      <c r="E1200" s="2" t="s">
        <v>24</v>
      </c>
      <c r="F1200" s="2" t="s">
        <v>48</v>
      </c>
      <c r="G1200" s="3">
        <v>29800000</v>
      </c>
      <c r="H1200" s="3">
        <v>107000000</v>
      </c>
      <c r="I1200" s="2">
        <v>116</v>
      </c>
      <c r="J1200" s="2">
        <v>0</v>
      </c>
      <c r="K1200" s="2">
        <v>0</v>
      </c>
      <c r="L1200" s="2">
        <v>0</v>
      </c>
      <c r="M1200" s="3">
        <v>32530000</v>
      </c>
      <c r="N1200" s="3">
        <v>47590000</v>
      </c>
      <c r="O1200" s="3">
        <v>35930000</v>
      </c>
      <c r="P1200" s="3">
        <v>8660000</v>
      </c>
      <c r="Q1200" s="3">
        <v>49820000</v>
      </c>
      <c r="R1200" s="3">
        <v>14790000</v>
      </c>
      <c r="S1200" s="3">
        <v>3290000</v>
      </c>
      <c r="T1200" s="2">
        <v>0</v>
      </c>
      <c r="U1200" s="2">
        <v>0</v>
      </c>
    </row>
    <row r="1201" spans="1:21" hidden="1">
      <c r="A1201" s="2" t="s">
        <v>1233</v>
      </c>
      <c r="B1201" s="2">
        <v>38</v>
      </c>
      <c r="C1201" s="2" t="s">
        <v>34</v>
      </c>
      <c r="D1201" s="2" t="s">
        <v>30</v>
      </c>
      <c r="E1201" s="2" t="s">
        <v>24</v>
      </c>
      <c r="F1201" s="2" t="s">
        <v>28</v>
      </c>
      <c r="G1201" s="3">
        <v>7100000</v>
      </c>
      <c r="H1201" s="3">
        <v>31000000</v>
      </c>
      <c r="I1201" s="2">
        <v>74</v>
      </c>
      <c r="J1201" s="2">
        <v>0</v>
      </c>
      <c r="K1201" s="2">
        <v>0</v>
      </c>
      <c r="L1201" s="2">
        <v>0</v>
      </c>
      <c r="M1201" s="3">
        <v>21440000</v>
      </c>
      <c r="N1201" s="3">
        <v>23200000</v>
      </c>
      <c r="O1201" s="3">
        <v>17050000</v>
      </c>
      <c r="P1201" s="3">
        <v>4580000</v>
      </c>
      <c r="Q1201" s="3">
        <v>5010000</v>
      </c>
      <c r="R1201" s="3">
        <v>4040000</v>
      </c>
      <c r="S1201" s="3">
        <v>540000</v>
      </c>
      <c r="T1201" s="2">
        <v>0</v>
      </c>
      <c r="U1201" s="2">
        <v>0</v>
      </c>
    </row>
    <row r="1202" spans="1:21" hidden="1">
      <c r="A1202" s="2" t="s">
        <v>1234</v>
      </c>
      <c r="B1202" s="2">
        <v>53</v>
      </c>
      <c r="C1202" s="2" t="s">
        <v>22</v>
      </c>
      <c r="D1202" s="2" t="s">
        <v>30</v>
      </c>
      <c r="E1202" s="2" t="s">
        <v>24</v>
      </c>
      <c r="F1202" s="2" t="s">
        <v>41</v>
      </c>
      <c r="G1202" s="3">
        <v>6000000</v>
      </c>
      <c r="H1202" s="3">
        <v>35000000</v>
      </c>
      <c r="I1202" s="2">
        <v>167</v>
      </c>
      <c r="J1202" s="2">
        <v>0</v>
      </c>
      <c r="K1202" s="2">
        <v>0</v>
      </c>
      <c r="L1202" s="2">
        <v>0</v>
      </c>
      <c r="M1202" s="3">
        <v>2820000</v>
      </c>
      <c r="N1202" s="3">
        <v>4730000</v>
      </c>
      <c r="O1202" s="3">
        <v>9130000</v>
      </c>
      <c r="P1202" s="3">
        <v>810000</v>
      </c>
      <c r="Q1202" s="3">
        <v>940000</v>
      </c>
      <c r="R1202" s="3">
        <v>4260000</v>
      </c>
      <c r="S1202" s="3">
        <v>1470000</v>
      </c>
      <c r="T1202" s="2">
        <v>0</v>
      </c>
      <c r="U1202" s="2">
        <v>0</v>
      </c>
    </row>
    <row r="1203" spans="1:21" hidden="1">
      <c r="A1203" s="2" t="s">
        <v>1235</v>
      </c>
      <c r="B1203" s="2">
        <v>48</v>
      </c>
      <c r="C1203" s="2" t="s">
        <v>22</v>
      </c>
      <c r="D1203" s="2" t="s">
        <v>30</v>
      </c>
      <c r="E1203" s="2" t="s">
        <v>24</v>
      </c>
      <c r="F1203" s="2" t="s">
        <v>28</v>
      </c>
      <c r="G1203" s="3">
        <v>8700000</v>
      </c>
      <c r="H1203" s="3">
        <v>38000000</v>
      </c>
      <c r="I1203" s="2">
        <v>119</v>
      </c>
      <c r="J1203" s="2">
        <v>0</v>
      </c>
      <c r="K1203" s="2">
        <v>0</v>
      </c>
      <c r="L1203" s="2">
        <v>0</v>
      </c>
      <c r="M1203" s="3">
        <v>13480000</v>
      </c>
      <c r="N1203" s="3">
        <v>14230000</v>
      </c>
      <c r="O1203" s="3">
        <v>13550000</v>
      </c>
      <c r="P1203" s="3">
        <v>7530000</v>
      </c>
      <c r="Q1203" s="3">
        <v>7890000</v>
      </c>
      <c r="R1203" s="3">
        <v>6770000</v>
      </c>
      <c r="S1203" s="3">
        <v>1480000</v>
      </c>
      <c r="T1203" s="2">
        <v>0</v>
      </c>
      <c r="U1203" s="2">
        <v>0</v>
      </c>
    </row>
    <row r="1204" spans="1:21" hidden="1">
      <c r="A1204" s="2" t="s">
        <v>1236</v>
      </c>
      <c r="B1204" s="2">
        <v>60</v>
      </c>
      <c r="C1204" s="2" t="s">
        <v>22</v>
      </c>
      <c r="D1204" s="2" t="s">
        <v>23</v>
      </c>
      <c r="E1204" s="2" t="s">
        <v>24</v>
      </c>
      <c r="F1204" s="2" t="s">
        <v>28</v>
      </c>
      <c r="G1204" s="3">
        <v>15400000</v>
      </c>
      <c r="H1204" s="3">
        <v>86000000</v>
      </c>
      <c r="I1204" s="2">
        <v>240</v>
      </c>
      <c r="J1204" s="2">
        <v>0</v>
      </c>
      <c r="K1204" s="2">
        <v>0</v>
      </c>
      <c r="L1204" s="2">
        <v>0</v>
      </c>
      <c r="M1204" s="3">
        <v>48630000</v>
      </c>
      <c r="N1204" s="3">
        <v>51980000</v>
      </c>
      <c r="O1204" s="3">
        <v>40310000</v>
      </c>
      <c r="P1204" s="3">
        <v>12180000</v>
      </c>
      <c r="Q1204" s="3">
        <v>14500000</v>
      </c>
      <c r="R1204" s="3">
        <v>9970000</v>
      </c>
      <c r="S1204" s="3">
        <v>1770000</v>
      </c>
      <c r="T1204" s="2">
        <v>0</v>
      </c>
      <c r="U1204" s="2">
        <v>1</v>
      </c>
    </row>
    <row r="1205" spans="1:21" hidden="1">
      <c r="A1205" s="2" t="s">
        <v>1237</v>
      </c>
      <c r="B1205" s="2">
        <v>33</v>
      </c>
      <c r="C1205" s="2" t="s">
        <v>34</v>
      </c>
      <c r="D1205" s="2" t="s">
        <v>23</v>
      </c>
      <c r="E1205" s="2" t="s">
        <v>38</v>
      </c>
      <c r="F1205" s="2" t="s">
        <v>48</v>
      </c>
      <c r="G1205" s="3">
        <v>14700000</v>
      </c>
      <c r="H1205" s="3">
        <v>73000000</v>
      </c>
      <c r="I1205" s="2">
        <v>110</v>
      </c>
      <c r="J1205" s="2">
        <v>0</v>
      </c>
      <c r="K1205" s="2">
        <v>0</v>
      </c>
      <c r="L1205" s="2">
        <v>0</v>
      </c>
      <c r="M1205" s="3">
        <v>31200000</v>
      </c>
      <c r="N1205" s="3">
        <v>26890000</v>
      </c>
      <c r="O1205" s="3">
        <v>28580000</v>
      </c>
      <c r="P1205" s="3">
        <v>10200000</v>
      </c>
      <c r="Q1205" s="3">
        <v>7360000</v>
      </c>
      <c r="R1205" s="3">
        <v>7380000</v>
      </c>
      <c r="S1205" s="3">
        <v>7020000</v>
      </c>
      <c r="T1205" s="2">
        <v>1</v>
      </c>
      <c r="U1205" s="2">
        <v>0</v>
      </c>
    </row>
    <row r="1206" spans="1:21" hidden="1">
      <c r="A1206" s="2" t="s">
        <v>1238</v>
      </c>
      <c r="B1206" s="2">
        <v>44</v>
      </c>
      <c r="C1206" s="2" t="s">
        <v>22</v>
      </c>
      <c r="D1206" s="2" t="s">
        <v>23</v>
      </c>
      <c r="E1206" s="2" t="s">
        <v>38</v>
      </c>
      <c r="F1206" s="2" t="s">
        <v>25</v>
      </c>
      <c r="G1206" s="3">
        <v>12400000</v>
      </c>
      <c r="H1206" s="3">
        <v>43000000</v>
      </c>
      <c r="I1206" s="2">
        <v>124</v>
      </c>
      <c r="J1206" s="2">
        <v>0</v>
      </c>
      <c r="K1206" s="2">
        <v>0</v>
      </c>
      <c r="L1206" s="2">
        <v>0</v>
      </c>
      <c r="M1206" s="3">
        <v>18240000</v>
      </c>
      <c r="N1206" s="3">
        <v>15050000</v>
      </c>
      <c r="O1206" s="3">
        <v>7610000</v>
      </c>
      <c r="P1206" s="3">
        <v>8840000</v>
      </c>
      <c r="Q1206" s="3">
        <v>7170000</v>
      </c>
      <c r="R1206" s="3">
        <v>2160000</v>
      </c>
      <c r="S1206" s="3">
        <v>1260000</v>
      </c>
      <c r="T1206" s="2">
        <v>1</v>
      </c>
      <c r="U1206" s="2">
        <v>0</v>
      </c>
    </row>
    <row r="1207" spans="1:21" hidden="1">
      <c r="A1207" s="2" t="s">
        <v>1239</v>
      </c>
      <c r="B1207" s="2">
        <v>53</v>
      </c>
      <c r="C1207" s="2" t="s">
        <v>22</v>
      </c>
      <c r="D1207" s="2" t="s">
        <v>23</v>
      </c>
      <c r="E1207" s="2" t="s">
        <v>24</v>
      </c>
      <c r="F1207" s="2" t="s">
        <v>28</v>
      </c>
      <c r="G1207" s="3">
        <v>15100000</v>
      </c>
      <c r="H1207" s="3">
        <v>92000000</v>
      </c>
      <c r="I1207" s="2">
        <v>230</v>
      </c>
      <c r="J1207" s="2">
        <v>0</v>
      </c>
      <c r="K1207" s="2">
        <v>1</v>
      </c>
      <c r="L1207" s="2">
        <v>0</v>
      </c>
      <c r="M1207" s="3">
        <v>50760000</v>
      </c>
      <c r="N1207" s="3">
        <v>49790000</v>
      </c>
      <c r="O1207" s="3">
        <v>40050000</v>
      </c>
      <c r="P1207" s="3">
        <v>21800000</v>
      </c>
      <c r="Q1207" s="3">
        <v>4460000</v>
      </c>
      <c r="R1207" s="3">
        <v>9230000</v>
      </c>
      <c r="S1207" s="3">
        <v>1240000</v>
      </c>
      <c r="T1207" s="2">
        <v>1</v>
      </c>
      <c r="U1207" s="2">
        <v>0</v>
      </c>
    </row>
    <row r="1208" spans="1:21" hidden="1">
      <c r="A1208" s="2" t="s">
        <v>1240</v>
      </c>
      <c r="B1208" s="2">
        <v>56</v>
      </c>
      <c r="C1208" s="2" t="s">
        <v>34</v>
      </c>
      <c r="D1208" s="2" t="s">
        <v>30</v>
      </c>
      <c r="E1208" s="2" t="s">
        <v>38</v>
      </c>
      <c r="F1208" s="2" t="s">
        <v>28</v>
      </c>
      <c r="G1208" s="3">
        <v>8800000</v>
      </c>
      <c r="H1208" s="3">
        <v>40000000</v>
      </c>
      <c r="I1208" s="2">
        <v>240</v>
      </c>
      <c r="J1208" s="2">
        <v>0</v>
      </c>
      <c r="K1208" s="2">
        <v>0</v>
      </c>
      <c r="L1208" s="2">
        <v>0</v>
      </c>
      <c r="M1208" s="3">
        <v>21710000</v>
      </c>
      <c r="N1208" s="3">
        <v>20520000</v>
      </c>
      <c r="O1208" s="3">
        <v>25140000</v>
      </c>
      <c r="P1208" s="3">
        <v>5440000</v>
      </c>
      <c r="Q1208" s="3">
        <v>8780000</v>
      </c>
      <c r="R1208" s="3">
        <v>8320000</v>
      </c>
      <c r="S1208" s="3">
        <v>1080000</v>
      </c>
      <c r="T1208" s="2">
        <v>0</v>
      </c>
      <c r="U1208" s="2">
        <v>0</v>
      </c>
    </row>
    <row r="1209" spans="1:21" hidden="1">
      <c r="A1209" s="2" t="s">
        <v>1241</v>
      </c>
      <c r="B1209" s="2">
        <v>48</v>
      </c>
      <c r="C1209" s="2" t="s">
        <v>34</v>
      </c>
      <c r="D1209" s="2" t="s">
        <v>27</v>
      </c>
      <c r="E1209" s="2" t="s">
        <v>24</v>
      </c>
      <c r="F1209" s="2" t="s">
        <v>28</v>
      </c>
      <c r="G1209" s="3">
        <v>11800000</v>
      </c>
      <c r="H1209" s="3">
        <v>65000000</v>
      </c>
      <c r="I1209" s="2">
        <v>162</v>
      </c>
      <c r="J1209" s="2">
        <v>0</v>
      </c>
      <c r="K1209" s="2">
        <v>0</v>
      </c>
      <c r="L1209" s="2">
        <v>0</v>
      </c>
      <c r="M1209" s="3">
        <v>23550000</v>
      </c>
      <c r="N1209" s="3">
        <v>13870000</v>
      </c>
      <c r="O1209" s="3">
        <v>21870000</v>
      </c>
      <c r="P1209" s="3">
        <v>22370000</v>
      </c>
      <c r="Q1209" s="3">
        <v>3960000</v>
      </c>
      <c r="R1209" s="3">
        <v>22280000</v>
      </c>
      <c r="S1209" s="3">
        <v>3270000</v>
      </c>
      <c r="T1209" s="2">
        <v>1</v>
      </c>
      <c r="U1209" s="2">
        <v>0</v>
      </c>
    </row>
    <row r="1210" spans="1:21" hidden="1">
      <c r="A1210" s="2" t="s">
        <v>1242</v>
      </c>
      <c r="B1210" s="2">
        <v>47</v>
      </c>
      <c r="C1210" s="2" t="s">
        <v>22</v>
      </c>
      <c r="D1210" s="2" t="s">
        <v>27</v>
      </c>
      <c r="E1210" s="2" t="s">
        <v>31</v>
      </c>
      <c r="F1210" s="2" t="s">
        <v>28</v>
      </c>
      <c r="G1210" s="3">
        <v>12800000</v>
      </c>
      <c r="H1210" s="3">
        <v>81000000</v>
      </c>
      <c r="I1210" s="2">
        <v>164</v>
      </c>
      <c r="J1210" s="2">
        <v>0</v>
      </c>
      <c r="K1210" s="2">
        <v>1</v>
      </c>
      <c r="L1210" s="2">
        <v>1</v>
      </c>
      <c r="M1210" s="3">
        <v>48930000</v>
      </c>
      <c r="N1210" s="3">
        <v>49540000</v>
      </c>
      <c r="O1210" s="3">
        <v>42450000</v>
      </c>
      <c r="P1210" s="3">
        <v>23320000</v>
      </c>
      <c r="Q1210" s="3">
        <v>10270000</v>
      </c>
      <c r="R1210" s="3">
        <v>6860000</v>
      </c>
      <c r="S1210" s="3">
        <v>1660000</v>
      </c>
      <c r="T1210" s="2">
        <v>2</v>
      </c>
      <c r="U1210" s="2">
        <v>0</v>
      </c>
    </row>
    <row r="1211" spans="1:21" hidden="1">
      <c r="A1211" s="2" t="s">
        <v>1243</v>
      </c>
      <c r="B1211" s="2">
        <v>21</v>
      </c>
      <c r="C1211" s="2" t="s">
        <v>34</v>
      </c>
      <c r="D1211" s="2" t="s">
        <v>23</v>
      </c>
      <c r="E1211" s="2" t="s">
        <v>38</v>
      </c>
      <c r="F1211" s="2" t="s">
        <v>28</v>
      </c>
      <c r="G1211" s="3">
        <v>7700000</v>
      </c>
      <c r="H1211" s="3">
        <v>41000000</v>
      </c>
      <c r="I1211" s="2">
        <v>19</v>
      </c>
      <c r="J1211" s="2">
        <v>0</v>
      </c>
      <c r="K1211" s="2">
        <v>0</v>
      </c>
      <c r="L1211" s="2">
        <v>2</v>
      </c>
      <c r="M1211" s="3">
        <v>21610000</v>
      </c>
      <c r="N1211" s="3">
        <v>25230000</v>
      </c>
      <c r="O1211" s="3">
        <v>17630000</v>
      </c>
      <c r="P1211" s="3">
        <v>10580000</v>
      </c>
      <c r="Q1211" s="3">
        <v>6430000</v>
      </c>
      <c r="R1211" s="3">
        <v>5220000</v>
      </c>
      <c r="S1211" s="3">
        <v>1730000</v>
      </c>
      <c r="T1211" s="2">
        <v>2</v>
      </c>
      <c r="U1211" s="2">
        <v>1</v>
      </c>
    </row>
    <row r="1212" spans="1:21" hidden="1">
      <c r="A1212" s="2" t="s">
        <v>1244</v>
      </c>
      <c r="B1212" s="2">
        <v>39</v>
      </c>
      <c r="C1212" s="2" t="s">
        <v>22</v>
      </c>
      <c r="D1212" s="2" t="s">
        <v>23</v>
      </c>
      <c r="E1212" s="2" t="s">
        <v>24</v>
      </c>
      <c r="F1212" s="2" t="s">
        <v>28</v>
      </c>
      <c r="G1212" s="3">
        <v>11000000</v>
      </c>
      <c r="H1212" s="3">
        <v>24000000</v>
      </c>
      <c r="I1212" s="2">
        <v>95</v>
      </c>
      <c r="J1212" s="2">
        <v>0</v>
      </c>
      <c r="K1212" s="2">
        <v>0</v>
      </c>
      <c r="L1212" s="2">
        <v>0</v>
      </c>
      <c r="M1212" s="3">
        <v>10230000</v>
      </c>
      <c r="N1212" s="3">
        <v>12680000</v>
      </c>
      <c r="O1212" s="3">
        <v>10110000</v>
      </c>
      <c r="P1212" s="3">
        <v>5210000</v>
      </c>
      <c r="Q1212" s="3">
        <v>4190000</v>
      </c>
      <c r="R1212" s="3">
        <v>4120000</v>
      </c>
      <c r="S1212" s="3">
        <v>1030000</v>
      </c>
      <c r="T1212" s="2">
        <v>1</v>
      </c>
      <c r="U1212" s="2">
        <v>0</v>
      </c>
    </row>
    <row r="1213" spans="1:21" hidden="1">
      <c r="A1213" s="2" t="s">
        <v>1245</v>
      </c>
      <c r="B1213" s="2">
        <v>29</v>
      </c>
      <c r="C1213" s="2" t="s">
        <v>22</v>
      </c>
      <c r="D1213" s="2" t="s">
        <v>30</v>
      </c>
      <c r="E1213" s="2" t="s">
        <v>24</v>
      </c>
      <c r="F1213" s="2" t="s">
        <v>31</v>
      </c>
      <c r="G1213" s="3">
        <v>5000000</v>
      </c>
      <c r="H1213" s="3">
        <v>20000000</v>
      </c>
      <c r="I1213" s="2">
        <v>88</v>
      </c>
      <c r="J1213" s="2">
        <v>2</v>
      </c>
      <c r="K1213" s="2">
        <v>2</v>
      </c>
      <c r="L1213" s="2">
        <v>1</v>
      </c>
      <c r="M1213" s="3">
        <v>6410000</v>
      </c>
      <c r="N1213" s="3">
        <v>6570000</v>
      </c>
      <c r="O1213" s="3">
        <v>5980000</v>
      </c>
      <c r="P1213" s="3">
        <v>2720000</v>
      </c>
      <c r="Q1213" s="3">
        <v>440000</v>
      </c>
      <c r="R1213" s="3">
        <v>2050000</v>
      </c>
      <c r="S1213" s="3">
        <v>1080000</v>
      </c>
      <c r="T1213" s="2">
        <v>3</v>
      </c>
      <c r="U1213" s="2">
        <v>1</v>
      </c>
    </row>
    <row r="1214" spans="1:21" hidden="1">
      <c r="A1214" s="2" t="s">
        <v>1246</v>
      </c>
      <c r="B1214" s="2">
        <v>50</v>
      </c>
      <c r="C1214" s="2" t="s">
        <v>34</v>
      </c>
      <c r="D1214" s="2" t="s">
        <v>23</v>
      </c>
      <c r="E1214" s="2" t="s">
        <v>24</v>
      </c>
      <c r="F1214" s="2" t="s">
        <v>41</v>
      </c>
      <c r="G1214" s="3">
        <v>10800000</v>
      </c>
      <c r="H1214" s="3">
        <v>50000000</v>
      </c>
      <c r="I1214" s="2">
        <v>230</v>
      </c>
      <c r="J1214" s="2">
        <v>0</v>
      </c>
      <c r="K1214" s="2">
        <v>0</v>
      </c>
      <c r="L1214" s="2">
        <v>0</v>
      </c>
      <c r="M1214" s="3">
        <v>9910000</v>
      </c>
      <c r="N1214" s="3">
        <v>14660000</v>
      </c>
      <c r="O1214" s="3">
        <v>11310000</v>
      </c>
      <c r="P1214" s="3">
        <v>3700000</v>
      </c>
      <c r="Q1214" s="3">
        <v>4920000</v>
      </c>
      <c r="R1214" s="3">
        <v>4180000</v>
      </c>
      <c r="S1214" s="3">
        <v>100000</v>
      </c>
      <c r="T1214" s="2">
        <v>1</v>
      </c>
      <c r="U1214" s="2">
        <v>0</v>
      </c>
    </row>
    <row r="1215" spans="1:21" hidden="1">
      <c r="A1215" s="2" t="s">
        <v>1247</v>
      </c>
      <c r="B1215" s="2">
        <v>40</v>
      </c>
      <c r="C1215" s="2" t="s">
        <v>22</v>
      </c>
      <c r="D1215" s="2" t="s">
        <v>30</v>
      </c>
      <c r="E1215" s="2" t="s">
        <v>24</v>
      </c>
      <c r="F1215" s="2" t="s">
        <v>28</v>
      </c>
      <c r="G1215" s="3">
        <v>14600000</v>
      </c>
      <c r="H1215" s="3">
        <v>66000000</v>
      </c>
      <c r="I1215" s="2">
        <v>115</v>
      </c>
      <c r="J1215" s="2">
        <v>0</v>
      </c>
      <c r="K1215" s="2">
        <v>0</v>
      </c>
      <c r="L1215" s="2">
        <v>0</v>
      </c>
      <c r="M1215" s="3">
        <v>28890000</v>
      </c>
      <c r="N1215" s="3">
        <v>29420000</v>
      </c>
      <c r="O1215" s="3">
        <v>26970000</v>
      </c>
      <c r="P1215" s="3">
        <v>2620000</v>
      </c>
      <c r="Q1215" s="3">
        <v>24430000</v>
      </c>
      <c r="R1215" s="3">
        <v>5600000</v>
      </c>
      <c r="S1215" s="3">
        <v>150000</v>
      </c>
      <c r="T1215" s="2">
        <v>0</v>
      </c>
      <c r="U1215" s="2">
        <v>0</v>
      </c>
    </row>
    <row r="1216" spans="1:21" hidden="1">
      <c r="A1216" s="2" t="s">
        <v>1248</v>
      </c>
      <c r="B1216" s="2">
        <v>30</v>
      </c>
      <c r="C1216" s="2" t="s">
        <v>22</v>
      </c>
      <c r="D1216" s="2" t="s">
        <v>46</v>
      </c>
      <c r="E1216" s="2" t="s">
        <v>24</v>
      </c>
      <c r="F1216" s="2" t="s">
        <v>28</v>
      </c>
      <c r="G1216" s="3">
        <v>18100000</v>
      </c>
      <c r="H1216" s="3">
        <v>72000000</v>
      </c>
      <c r="I1216" s="2">
        <v>39</v>
      </c>
      <c r="J1216" s="2">
        <v>0</v>
      </c>
      <c r="K1216" s="2">
        <v>0</v>
      </c>
      <c r="L1216" s="2">
        <v>0</v>
      </c>
      <c r="M1216" s="3">
        <v>54430000</v>
      </c>
      <c r="N1216" s="3">
        <v>49190000</v>
      </c>
      <c r="O1216" s="3">
        <v>51810000</v>
      </c>
      <c r="P1216" s="3">
        <v>56600000</v>
      </c>
      <c r="Q1216" s="3">
        <v>16590000</v>
      </c>
      <c r="R1216" s="3">
        <v>22530000</v>
      </c>
      <c r="S1216" s="3">
        <v>2200000</v>
      </c>
      <c r="T1216" s="2">
        <v>0</v>
      </c>
      <c r="U1216" s="2">
        <v>0</v>
      </c>
    </row>
    <row r="1217" spans="1:21" hidden="1">
      <c r="A1217" s="2" t="s">
        <v>1249</v>
      </c>
      <c r="B1217" s="2">
        <v>28</v>
      </c>
      <c r="C1217" s="2" t="s">
        <v>22</v>
      </c>
      <c r="D1217" s="2" t="s">
        <v>27</v>
      </c>
      <c r="E1217" s="2" t="s">
        <v>24</v>
      </c>
      <c r="F1217" s="2" t="s">
        <v>25</v>
      </c>
      <c r="G1217" s="3">
        <v>8100000</v>
      </c>
      <c r="H1217" s="3">
        <v>31000000</v>
      </c>
      <c r="I1217" s="2">
        <v>45</v>
      </c>
      <c r="J1217" s="2">
        <v>2</v>
      </c>
      <c r="K1217" s="2">
        <v>3</v>
      </c>
      <c r="L1217" s="2">
        <v>3</v>
      </c>
      <c r="M1217" s="3">
        <v>15070000</v>
      </c>
      <c r="N1217" s="3">
        <v>20000000</v>
      </c>
      <c r="O1217" s="3">
        <v>16360000</v>
      </c>
      <c r="P1217" s="3">
        <v>4770000</v>
      </c>
      <c r="Q1217" s="3">
        <v>630000</v>
      </c>
      <c r="R1217" s="3">
        <v>2140000</v>
      </c>
      <c r="S1217" s="3">
        <v>1670000</v>
      </c>
      <c r="T1217" s="2">
        <v>3</v>
      </c>
      <c r="U1217" s="2">
        <v>1</v>
      </c>
    </row>
    <row r="1218" spans="1:21" hidden="1">
      <c r="A1218" s="2" t="s">
        <v>1250</v>
      </c>
      <c r="B1218" s="2">
        <v>28</v>
      </c>
      <c r="C1218" s="2" t="s">
        <v>22</v>
      </c>
      <c r="D1218" s="2" t="s">
        <v>23</v>
      </c>
      <c r="E1218" s="2" t="s">
        <v>31</v>
      </c>
      <c r="F1218" s="2" t="s">
        <v>28</v>
      </c>
      <c r="G1218" s="3">
        <v>9700000</v>
      </c>
      <c r="H1218" s="3">
        <v>35000000</v>
      </c>
      <c r="I1218" s="2">
        <v>54</v>
      </c>
      <c r="J1218" s="2">
        <v>0</v>
      </c>
      <c r="K1218" s="2">
        <v>0</v>
      </c>
      <c r="L1218" s="2">
        <v>0</v>
      </c>
      <c r="M1218" s="3">
        <v>10290000</v>
      </c>
      <c r="N1218" s="3">
        <v>13210000</v>
      </c>
      <c r="O1218" s="3">
        <v>11750000</v>
      </c>
      <c r="P1218" s="3">
        <v>3660000</v>
      </c>
      <c r="Q1218" s="3">
        <v>2980000</v>
      </c>
      <c r="R1218" s="3">
        <v>6620000</v>
      </c>
      <c r="S1218" s="3">
        <v>4040000</v>
      </c>
      <c r="T1218" s="2">
        <v>0</v>
      </c>
      <c r="U1218" s="2">
        <v>0</v>
      </c>
    </row>
    <row r="1219" spans="1:21" hidden="1">
      <c r="A1219" s="2" t="s">
        <v>1251</v>
      </c>
      <c r="B1219" s="2">
        <v>39</v>
      </c>
      <c r="C1219" s="2" t="s">
        <v>22</v>
      </c>
      <c r="D1219" s="2" t="s">
        <v>27</v>
      </c>
      <c r="E1219" s="2" t="s">
        <v>24</v>
      </c>
      <c r="F1219" s="2" t="s">
        <v>41</v>
      </c>
      <c r="G1219" s="3">
        <v>8800000</v>
      </c>
      <c r="H1219" s="3">
        <v>49000000</v>
      </c>
      <c r="I1219" s="2">
        <v>138</v>
      </c>
      <c r="J1219" s="2">
        <v>0</v>
      </c>
      <c r="K1219" s="2">
        <v>0</v>
      </c>
      <c r="L1219" s="2">
        <v>0</v>
      </c>
      <c r="M1219" s="3">
        <v>80000</v>
      </c>
      <c r="N1219" s="3">
        <v>0</v>
      </c>
      <c r="O1219" s="3">
        <v>4730000</v>
      </c>
      <c r="P1219" s="3">
        <v>80000</v>
      </c>
      <c r="Q1219" s="3">
        <v>0</v>
      </c>
      <c r="R1219" s="3">
        <v>1720000</v>
      </c>
      <c r="S1219" s="3">
        <v>2527674</v>
      </c>
      <c r="T1219" s="2">
        <v>1</v>
      </c>
      <c r="U1219" s="2">
        <v>0</v>
      </c>
    </row>
    <row r="1220" spans="1:21" hidden="1">
      <c r="A1220" s="2" t="s">
        <v>1252</v>
      </c>
      <c r="B1220" s="2">
        <v>40</v>
      </c>
      <c r="C1220" s="2" t="s">
        <v>22</v>
      </c>
      <c r="D1220" s="2" t="s">
        <v>30</v>
      </c>
      <c r="E1220" s="2" t="s">
        <v>24</v>
      </c>
      <c r="F1220" s="2" t="s">
        <v>25</v>
      </c>
      <c r="G1220" s="3">
        <v>6000000</v>
      </c>
      <c r="H1220" s="3">
        <v>28000000</v>
      </c>
      <c r="I1220" s="2">
        <v>145</v>
      </c>
      <c r="J1220" s="2">
        <v>0</v>
      </c>
      <c r="K1220" s="2">
        <v>0</v>
      </c>
      <c r="L1220" s="2">
        <v>0</v>
      </c>
      <c r="M1220" s="3">
        <v>5750000</v>
      </c>
      <c r="N1220" s="3">
        <v>6550000</v>
      </c>
      <c r="O1220" s="3">
        <v>4260000</v>
      </c>
      <c r="P1220" s="3">
        <v>760000</v>
      </c>
      <c r="Q1220" s="3">
        <v>5260000</v>
      </c>
      <c r="R1220" s="3">
        <v>2000000</v>
      </c>
      <c r="S1220" s="3">
        <v>1180000</v>
      </c>
      <c r="T1220" s="2">
        <v>1</v>
      </c>
      <c r="U1220" s="2">
        <v>0</v>
      </c>
    </row>
    <row r="1221" spans="1:21" hidden="1">
      <c r="A1221" s="2" t="s">
        <v>1253</v>
      </c>
      <c r="B1221" s="2">
        <v>51</v>
      </c>
      <c r="C1221" s="2" t="s">
        <v>22</v>
      </c>
      <c r="D1221" s="2" t="s">
        <v>30</v>
      </c>
      <c r="E1221" s="2" t="s">
        <v>24</v>
      </c>
      <c r="F1221" s="2" t="s">
        <v>28</v>
      </c>
      <c r="G1221" s="3">
        <v>8900000</v>
      </c>
      <c r="H1221" s="3">
        <v>36000000</v>
      </c>
      <c r="I1221" s="2">
        <v>84</v>
      </c>
      <c r="J1221" s="2">
        <v>1</v>
      </c>
      <c r="K1221" s="2">
        <v>2</v>
      </c>
      <c r="L1221" s="2">
        <v>2</v>
      </c>
      <c r="M1221" s="3">
        <v>11130000</v>
      </c>
      <c r="N1221" s="3">
        <v>10190000</v>
      </c>
      <c r="O1221" s="3">
        <v>12340000</v>
      </c>
      <c r="P1221" s="3">
        <v>2170000</v>
      </c>
      <c r="Q1221" s="3">
        <v>570000</v>
      </c>
      <c r="R1221" s="3">
        <v>1640000</v>
      </c>
      <c r="S1221" s="3">
        <v>2450000</v>
      </c>
      <c r="T1221" s="2">
        <v>4</v>
      </c>
      <c r="U1221" s="2">
        <v>0</v>
      </c>
    </row>
    <row r="1222" spans="1:21" hidden="1">
      <c r="A1222" s="2" t="s">
        <v>1254</v>
      </c>
      <c r="B1222" s="2">
        <v>47</v>
      </c>
      <c r="C1222" s="2" t="s">
        <v>22</v>
      </c>
      <c r="D1222" s="2" t="s">
        <v>30</v>
      </c>
      <c r="E1222" s="2" t="s">
        <v>24</v>
      </c>
      <c r="F1222" s="2" t="s">
        <v>28</v>
      </c>
      <c r="G1222" s="3">
        <v>8500000</v>
      </c>
      <c r="H1222" s="3">
        <v>28000000</v>
      </c>
      <c r="I1222" s="2">
        <v>75</v>
      </c>
      <c r="J1222" s="2">
        <v>0</v>
      </c>
      <c r="K1222" s="2">
        <v>0</v>
      </c>
      <c r="L1222" s="2">
        <v>0</v>
      </c>
      <c r="M1222" s="3">
        <v>6800000</v>
      </c>
      <c r="N1222" s="3">
        <v>5410000</v>
      </c>
      <c r="O1222" s="3">
        <v>5810000</v>
      </c>
      <c r="P1222" s="3">
        <v>2560000</v>
      </c>
      <c r="Q1222" s="3">
        <v>3620000</v>
      </c>
      <c r="R1222" s="3">
        <v>2150000</v>
      </c>
      <c r="S1222" s="3">
        <v>1130000</v>
      </c>
      <c r="T1222" s="2">
        <v>0</v>
      </c>
      <c r="U1222" s="2">
        <v>0</v>
      </c>
    </row>
    <row r="1223" spans="1:21" hidden="1">
      <c r="A1223" s="2" t="s">
        <v>1255</v>
      </c>
      <c r="B1223" s="2">
        <v>25</v>
      </c>
      <c r="C1223" s="2" t="s">
        <v>22</v>
      </c>
      <c r="D1223" s="2" t="s">
        <v>23</v>
      </c>
      <c r="E1223" s="2" t="s">
        <v>38</v>
      </c>
      <c r="F1223" s="2" t="s">
        <v>41</v>
      </c>
      <c r="G1223" s="3">
        <v>12000000</v>
      </c>
      <c r="H1223" s="3">
        <v>44000000</v>
      </c>
      <c r="I1223" s="2">
        <v>23</v>
      </c>
      <c r="J1223" s="2">
        <v>0</v>
      </c>
      <c r="K1223" s="2">
        <v>1</v>
      </c>
      <c r="L1223" s="2">
        <v>1</v>
      </c>
      <c r="M1223" s="3">
        <v>20610000</v>
      </c>
      <c r="N1223" s="3">
        <v>16070000</v>
      </c>
      <c r="O1223" s="3">
        <v>12190000</v>
      </c>
      <c r="P1223" s="3">
        <v>10940000</v>
      </c>
      <c r="Q1223" s="3">
        <v>3510000</v>
      </c>
      <c r="R1223" s="3">
        <v>4140000</v>
      </c>
      <c r="S1223" s="3">
        <v>430000</v>
      </c>
      <c r="T1223" s="2">
        <v>2</v>
      </c>
      <c r="U1223" s="2">
        <v>0</v>
      </c>
    </row>
    <row r="1224" spans="1:21" hidden="1">
      <c r="A1224" s="2" t="s">
        <v>1256</v>
      </c>
      <c r="B1224" s="2">
        <v>34</v>
      </c>
      <c r="C1224" s="2" t="s">
        <v>22</v>
      </c>
      <c r="D1224" s="2" t="s">
        <v>27</v>
      </c>
      <c r="E1224" s="2" t="s">
        <v>38</v>
      </c>
      <c r="F1224" s="2" t="s">
        <v>28</v>
      </c>
      <c r="G1224" s="3">
        <v>9000000</v>
      </c>
      <c r="H1224" s="3">
        <v>43000000</v>
      </c>
      <c r="I1224" s="2">
        <v>86</v>
      </c>
      <c r="J1224" s="2">
        <v>2</v>
      </c>
      <c r="K1224" s="2">
        <v>1</v>
      </c>
      <c r="L1224" s="2">
        <v>0</v>
      </c>
      <c r="M1224" s="3">
        <v>28240000</v>
      </c>
      <c r="N1224" s="3">
        <v>31330000</v>
      </c>
      <c r="O1224" s="3">
        <v>33400000</v>
      </c>
      <c r="P1224" s="3">
        <v>9410000</v>
      </c>
      <c r="Q1224" s="3">
        <v>9780000</v>
      </c>
      <c r="R1224" s="3">
        <v>9990000</v>
      </c>
      <c r="S1224" s="3">
        <v>3870000</v>
      </c>
      <c r="T1224" s="2">
        <v>3</v>
      </c>
      <c r="U1224" s="2">
        <v>0</v>
      </c>
    </row>
    <row r="1225" spans="1:21" hidden="1">
      <c r="A1225" s="2" t="s">
        <v>1257</v>
      </c>
      <c r="B1225" s="2">
        <v>29</v>
      </c>
      <c r="C1225" s="2" t="s">
        <v>34</v>
      </c>
      <c r="D1225" s="2" t="s">
        <v>23</v>
      </c>
      <c r="E1225" s="2" t="s">
        <v>38</v>
      </c>
      <c r="F1225" s="2" t="s">
        <v>28</v>
      </c>
      <c r="G1225" s="3">
        <v>8600000</v>
      </c>
      <c r="H1225" s="3">
        <v>25000000</v>
      </c>
      <c r="I1225" s="2">
        <v>68</v>
      </c>
      <c r="J1225" s="2">
        <v>3</v>
      </c>
      <c r="K1225" s="2">
        <v>3</v>
      </c>
      <c r="L1225" s="2">
        <v>3</v>
      </c>
      <c r="M1225" s="3">
        <v>15850000</v>
      </c>
      <c r="N1225" s="3">
        <v>17530000</v>
      </c>
      <c r="O1225" s="3">
        <v>16790000</v>
      </c>
      <c r="P1225" s="3">
        <v>460000</v>
      </c>
      <c r="Q1225" s="3">
        <v>320000</v>
      </c>
      <c r="R1225" s="3">
        <v>520000</v>
      </c>
      <c r="S1225" s="3">
        <v>2510000</v>
      </c>
      <c r="T1225" s="2">
        <v>3</v>
      </c>
      <c r="U1225" s="2">
        <v>1</v>
      </c>
    </row>
    <row r="1226" spans="1:21" hidden="1">
      <c r="A1226" s="2" t="s">
        <v>1258</v>
      </c>
      <c r="B1226" s="2">
        <v>35</v>
      </c>
      <c r="C1226" s="2" t="s">
        <v>34</v>
      </c>
      <c r="D1226" s="2" t="s">
        <v>23</v>
      </c>
      <c r="E1226" s="2" t="s">
        <v>24</v>
      </c>
      <c r="F1226" s="2" t="s">
        <v>41</v>
      </c>
      <c r="G1226" s="3">
        <v>17600000</v>
      </c>
      <c r="H1226" s="3">
        <v>90000000</v>
      </c>
      <c r="I1226" s="2">
        <v>39</v>
      </c>
      <c r="J1226" s="2">
        <v>2</v>
      </c>
      <c r="K1226" s="2">
        <v>2</v>
      </c>
      <c r="L1226" s="2">
        <v>0</v>
      </c>
      <c r="M1226" s="3">
        <v>27580000</v>
      </c>
      <c r="N1226" s="3">
        <v>20020000</v>
      </c>
      <c r="O1226" s="3">
        <v>18390000</v>
      </c>
      <c r="P1226" s="3">
        <v>2700000</v>
      </c>
      <c r="Q1226" s="3">
        <v>3750000</v>
      </c>
      <c r="R1226" s="3">
        <v>18370000</v>
      </c>
      <c r="S1226" s="3">
        <v>3650000</v>
      </c>
      <c r="T1226" s="2">
        <v>3</v>
      </c>
      <c r="U1226" s="2">
        <v>1</v>
      </c>
    </row>
    <row r="1227" spans="1:21" hidden="1">
      <c r="A1227" s="2" t="s">
        <v>1259</v>
      </c>
      <c r="B1227" s="2">
        <v>25</v>
      </c>
      <c r="C1227" s="2" t="s">
        <v>22</v>
      </c>
      <c r="D1227" s="2" t="s">
        <v>23</v>
      </c>
      <c r="E1227" s="2" t="s">
        <v>38</v>
      </c>
      <c r="F1227" s="2" t="s">
        <v>28</v>
      </c>
      <c r="G1227" s="3">
        <v>7500000</v>
      </c>
      <c r="H1227" s="3">
        <v>29000000</v>
      </c>
      <c r="I1227" s="2">
        <v>36</v>
      </c>
      <c r="J1227" s="2">
        <v>3</v>
      </c>
      <c r="K1227" s="2">
        <v>3</v>
      </c>
      <c r="L1227" s="2">
        <v>3</v>
      </c>
      <c r="M1227" s="3">
        <v>11820000</v>
      </c>
      <c r="N1227" s="3">
        <v>12390000</v>
      </c>
      <c r="O1227" s="3">
        <v>12740000</v>
      </c>
      <c r="P1227" s="3">
        <v>310000</v>
      </c>
      <c r="Q1227" s="3">
        <v>640000</v>
      </c>
      <c r="R1227" s="3">
        <v>330000</v>
      </c>
      <c r="S1227" s="3">
        <v>2460000</v>
      </c>
      <c r="T1227" s="2">
        <v>3</v>
      </c>
      <c r="U1227" s="2">
        <v>1</v>
      </c>
    </row>
    <row r="1228" spans="1:21" hidden="1">
      <c r="A1228" s="2" t="s">
        <v>1260</v>
      </c>
      <c r="B1228" s="2">
        <v>21</v>
      </c>
      <c r="C1228" s="2" t="s">
        <v>34</v>
      </c>
      <c r="D1228" s="2" t="s">
        <v>30</v>
      </c>
      <c r="E1228" s="2" t="s">
        <v>38</v>
      </c>
      <c r="F1228" s="2" t="s">
        <v>25</v>
      </c>
      <c r="G1228" s="3">
        <v>6000000</v>
      </c>
      <c r="H1228" s="3">
        <v>20000000</v>
      </c>
      <c r="I1228" s="2">
        <v>23</v>
      </c>
      <c r="J1228" s="2">
        <v>0</v>
      </c>
      <c r="K1228" s="2">
        <v>0</v>
      </c>
      <c r="L1228" s="2">
        <v>0</v>
      </c>
      <c r="M1228" s="3">
        <v>3670000</v>
      </c>
      <c r="N1228" s="3">
        <v>30000</v>
      </c>
      <c r="O1228" s="3">
        <v>1500000</v>
      </c>
      <c r="P1228" s="3">
        <v>3290000</v>
      </c>
      <c r="Q1228" s="3">
        <v>30000</v>
      </c>
      <c r="R1228" s="3">
        <v>760000</v>
      </c>
      <c r="S1228" s="3">
        <v>360000</v>
      </c>
      <c r="T1228" s="2">
        <v>0</v>
      </c>
      <c r="U1228" s="2">
        <v>0</v>
      </c>
    </row>
    <row r="1229" spans="1:21" hidden="1">
      <c r="A1229" s="2" t="s">
        <v>1261</v>
      </c>
      <c r="B1229" s="2">
        <v>41</v>
      </c>
      <c r="C1229" s="2" t="s">
        <v>22</v>
      </c>
      <c r="D1229" s="2" t="s">
        <v>27</v>
      </c>
      <c r="E1229" s="2" t="s">
        <v>24</v>
      </c>
      <c r="F1229" s="2" t="s">
        <v>28</v>
      </c>
      <c r="G1229" s="3">
        <v>14200000</v>
      </c>
      <c r="H1229" s="3">
        <v>67000000</v>
      </c>
      <c r="I1229" s="2">
        <v>106</v>
      </c>
      <c r="J1229" s="2">
        <v>0</v>
      </c>
      <c r="K1229" s="2">
        <v>0</v>
      </c>
      <c r="L1229" s="2">
        <v>0</v>
      </c>
      <c r="M1229" s="3">
        <v>33580000</v>
      </c>
      <c r="N1229" s="3">
        <v>28400000</v>
      </c>
      <c r="O1229" s="3">
        <v>43500000</v>
      </c>
      <c r="P1229" s="3">
        <v>10790000</v>
      </c>
      <c r="Q1229" s="3">
        <v>8390000</v>
      </c>
      <c r="R1229" s="3">
        <v>11500000</v>
      </c>
      <c r="S1229" s="3">
        <v>2950000</v>
      </c>
      <c r="T1229" s="2">
        <v>0</v>
      </c>
      <c r="U1229" s="2">
        <v>0</v>
      </c>
    </row>
    <row r="1230" spans="1:21" hidden="1">
      <c r="A1230" s="2" t="s">
        <v>1262</v>
      </c>
      <c r="B1230" s="2">
        <v>21</v>
      </c>
      <c r="C1230" s="2" t="s">
        <v>22</v>
      </c>
      <c r="D1230" s="2" t="s">
        <v>27</v>
      </c>
      <c r="E1230" s="2" t="s">
        <v>38</v>
      </c>
      <c r="F1230" s="2" t="s">
        <v>31</v>
      </c>
      <c r="G1230" s="3">
        <v>6700000</v>
      </c>
      <c r="H1230" s="3">
        <v>30000000</v>
      </c>
      <c r="I1230" s="2">
        <v>24</v>
      </c>
      <c r="J1230" s="2">
        <v>0</v>
      </c>
      <c r="K1230" s="2">
        <v>0</v>
      </c>
      <c r="L1230" s="2">
        <v>0</v>
      </c>
      <c r="M1230" s="3">
        <v>17430000</v>
      </c>
      <c r="N1230" s="3">
        <v>16180000</v>
      </c>
      <c r="O1230" s="3">
        <v>17140000</v>
      </c>
      <c r="P1230" s="3">
        <v>5890000</v>
      </c>
      <c r="Q1230" s="3">
        <v>4580000</v>
      </c>
      <c r="R1230" s="3">
        <v>3870000</v>
      </c>
      <c r="S1230" s="3">
        <v>2550000</v>
      </c>
      <c r="T1230" s="2">
        <v>0</v>
      </c>
      <c r="U1230" s="2">
        <v>0</v>
      </c>
    </row>
    <row r="1231" spans="1:21" hidden="1">
      <c r="A1231" s="2" t="s">
        <v>1263</v>
      </c>
      <c r="B1231" s="2">
        <v>36</v>
      </c>
      <c r="C1231" s="2" t="s">
        <v>34</v>
      </c>
      <c r="D1231" s="2" t="s">
        <v>23</v>
      </c>
      <c r="E1231" s="2" t="s">
        <v>24</v>
      </c>
      <c r="F1231" s="2" t="s">
        <v>25</v>
      </c>
      <c r="G1231" s="3">
        <v>10200000</v>
      </c>
      <c r="H1231" s="3">
        <v>37000000</v>
      </c>
      <c r="I1231" s="2">
        <v>80</v>
      </c>
      <c r="J1231" s="2">
        <v>2</v>
      </c>
      <c r="K1231" s="2">
        <v>0</v>
      </c>
      <c r="L1231" s="2">
        <v>0</v>
      </c>
      <c r="M1231" s="3">
        <v>29340000</v>
      </c>
      <c r="N1231" s="3">
        <v>29950000</v>
      </c>
      <c r="O1231" s="3">
        <v>28690000</v>
      </c>
      <c r="P1231" s="3">
        <v>5400000</v>
      </c>
      <c r="Q1231" s="3">
        <v>3160000</v>
      </c>
      <c r="R1231" s="3">
        <v>2390000</v>
      </c>
      <c r="S1231" s="3">
        <v>1830000</v>
      </c>
      <c r="T1231" s="2">
        <v>1</v>
      </c>
      <c r="U1231" s="2">
        <v>0</v>
      </c>
    </row>
    <row r="1232" spans="1:21" hidden="1">
      <c r="A1232" s="2" t="s">
        <v>1264</v>
      </c>
      <c r="B1232" s="2">
        <v>48</v>
      </c>
      <c r="C1232" s="2" t="s">
        <v>34</v>
      </c>
      <c r="D1232" s="2" t="s">
        <v>23</v>
      </c>
      <c r="E1232" s="2" t="s">
        <v>38</v>
      </c>
      <c r="F1232" s="2" t="s">
        <v>28</v>
      </c>
      <c r="G1232" s="3">
        <v>13500000</v>
      </c>
      <c r="H1232" s="3">
        <v>62000000</v>
      </c>
      <c r="I1232" s="2">
        <v>177</v>
      </c>
      <c r="J1232" s="2">
        <v>0</v>
      </c>
      <c r="K1232" s="2">
        <v>0</v>
      </c>
      <c r="L1232" s="2">
        <v>0</v>
      </c>
      <c r="M1232" s="3">
        <v>39160000</v>
      </c>
      <c r="N1232" s="3">
        <v>43100000</v>
      </c>
      <c r="O1232" s="3">
        <v>37100000</v>
      </c>
      <c r="P1232" s="3">
        <v>7720000</v>
      </c>
      <c r="Q1232" s="3">
        <v>24580000</v>
      </c>
      <c r="R1232" s="3">
        <v>11280000</v>
      </c>
      <c r="S1232" s="3">
        <v>2740000</v>
      </c>
      <c r="T1232" s="2">
        <v>0</v>
      </c>
      <c r="U1232" s="2">
        <v>0</v>
      </c>
    </row>
    <row r="1233" spans="1:21" hidden="1">
      <c r="A1233" s="2" t="s">
        <v>1265</v>
      </c>
      <c r="B1233" s="2">
        <v>47</v>
      </c>
      <c r="C1233" s="2" t="s">
        <v>22</v>
      </c>
      <c r="D1233" s="2" t="s">
        <v>23</v>
      </c>
      <c r="E1233" s="2" t="s">
        <v>24</v>
      </c>
      <c r="F1233" s="2" t="s">
        <v>28</v>
      </c>
      <c r="G1233" s="3">
        <v>18400000</v>
      </c>
      <c r="H1233" s="3">
        <v>92000000</v>
      </c>
      <c r="I1233" s="2">
        <v>129</v>
      </c>
      <c r="J1233" s="2">
        <v>0</v>
      </c>
      <c r="K1233" s="2">
        <v>0</v>
      </c>
      <c r="L1233" s="2">
        <v>0</v>
      </c>
      <c r="M1233" s="3">
        <v>21360000</v>
      </c>
      <c r="N1233" s="3">
        <v>26710000</v>
      </c>
      <c r="O1233" s="3">
        <v>43440000</v>
      </c>
      <c r="P1233" s="3">
        <v>7640000</v>
      </c>
      <c r="Q1233" s="3">
        <v>10550000</v>
      </c>
      <c r="R1233" s="3">
        <v>39950000</v>
      </c>
      <c r="S1233" s="3">
        <v>3350000</v>
      </c>
      <c r="T1233" s="2">
        <v>0</v>
      </c>
      <c r="U1233" s="2">
        <v>0</v>
      </c>
    </row>
    <row r="1234" spans="1:21" hidden="1">
      <c r="A1234" s="2" t="s">
        <v>1266</v>
      </c>
      <c r="B1234" s="2">
        <v>37</v>
      </c>
      <c r="C1234" s="2" t="s">
        <v>34</v>
      </c>
      <c r="D1234" s="2" t="s">
        <v>46</v>
      </c>
      <c r="E1234" s="2" t="s">
        <v>24</v>
      </c>
      <c r="F1234" s="2" t="s">
        <v>25</v>
      </c>
      <c r="G1234" s="3">
        <v>11700000</v>
      </c>
      <c r="H1234" s="3">
        <v>59000000</v>
      </c>
      <c r="I1234" s="2">
        <v>80</v>
      </c>
      <c r="J1234" s="2">
        <v>0</v>
      </c>
      <c r="K1234" s="2">
        <v>0</v>
      </c>
      <c r="L1234" s="2">
        <v>0</v>
      </c>
      <c r="M1234" s="3">
        <v>3780000</v>
      </c>
      <c r="N1234" s="3">
        <v>4300000</v>
      </c>
      <c r="O1234" s="3">
        <v>5290000</v>
      </c>
      <c r="P1234" s="3">
        <v>750000</v>
      </c>
      <c r="Q1234" s="3">
        <v>1540000</v>
      </c>
      <c r="R1234" s="3">
        <v>1640000</v>
      </c>
      <c r="S1234" s="3">
        <v>1740000</v>
      </c>
      <c r="T1234" s="2">
        <v>0</v>
      </c>
      <c r="U1234" s="2">
        <v>0</v>
      </c>
    </row>
    <row r="1235" spans="1:21" hidden="1">
      <c r="A1235" s="2" t="s">
        <v>1267</v>
      </c>
      <c r="B1235" s="2">
        <v>43</v>
      </c>
      <c r="C1235" s="2" t="s">
        <v>34</v>
      </c>
      <c r="D1235" s="2" t="s">
        <v>23</v>
      </c>
      <c r="E1235" s="2" t="s">
        <v>24</v>
      </c>
      <c r="F1235" s="2" t="s">
        <v>48</v>
      </c>
      <c r="G1235" s="3">
        <v>13100000</v>
      </c>
      <c r="H1235" s="3">
        <v>66000000</v>
      </c>
      <c r="I1235" s="2">
        <v>138</v>
      </c>
      <c r="J1235" s="2">
        <v>3</v>
      </c>
      <c r="K1235" s="2">
        <v>1</v>
      </c>
      <c r="L1235" s="2">
        <v>3</v>
      </c>
      <c r="M1235" s="3">
        <v>36430000</v>
      </c>
      <c r="N1235" s="3">
        <v>39800000</v>
      </c>
      <c r="O1235" s="3">
        <v>29580000</v>
      </c>
      <c r="P1235" s="3">
        <v>720000</v>
      </c>
      <c r="Q1235" s="3">
        <v>7640000</v>
      </c>
      <c r="R1235" s="3">
        <v>8850000</v>
      </c>
      <c r="S1235" s="3">
        <v>3730000</v>
      </c>
      <c r="T1235" s="2">
        <v>4</v>
      </c>
      <c r="U1235" s="2">
        <v>1</v>
      </c>
    </row>
    <row r="1236" spans="1:21" hidden="1">
      <c r="A1236" s="2" t="s">
        <v>1268</v>
      </c>
      <c r="B1236" s="2">
        <v>55</v>
      </c>
      <c r="C1236" s="2" t="s">
        <v>34</v>
      </c>
      <c r="D1236" s="2" t="s">
        <v>27</v>
      </c>
      <c r="E1236" s="2" t="s">
        <v>24</v>
      </c>
      <c r="F1236" s="2" t="s">
        <v>28</v>
      </c>
      <c r="G1236" s="3">
        <v>8500000</v>
      </c>
      <c r="H1236" s="3">
        <v>48000000</v>
      </c>
      <c r="I1236" s="2">
        <v>133</v>
      </c>
      <c r="J1236" s="2">
        <v>0</v>
      </c>
      <c r="K1236" s="2">
        <v>0</v>
      </c>
      <c r="L1236" s="2">
        <v>1</v>
      </c>
      <c r="M1236" s="3">
        <v>12970000</v>
      </c>
      <c r="N1236" s="3">
        <v>10140000</v>
      </c>
      <c r="O1236" s="3">
        <v>15210000</v>
      </c>
      <c r="P1236" s="3">
        <v>12760000</v>
      </c>
      <c r="Q1236" s="3">
        <v>2440000</v>
      </c>
      <c r="R1236" s="3">
        <v>1220000</v>
      </c>
      <c r="S1236" s="3">
        <v>1840000</v>
      </c>
      <c r="T1236" s="2">
        <v>1</v>
      </c>
      <c r="U1236" s="2">
        <v>0</v>
      </c>
    </row>
    <row r="1237" spans="1:21" hidden="1">
      <c r="A1237" s="2" t="s">
        <v>1269</v>
      </c>
      <c r="B1237" s="2">
        <v>49</v>
      </c>
      <c r="C1237" s="2" t="s">
        <v>22</v>
      </c>
      <c r="D1237" s="2" t="s">
        <v>46</v>
      </c>
      <c r="E1237" s="2" t="s">
        <v>31</v>
      </c>
      <c r="F1237" s="2" t="s">
        <v>28</v>
      </c>
      <c r="G1237" s="3">
        <v>18400000</v>
      </c>
      <c r="H1237" s="3">
        <v>78000000</v>
      </c>
      <c r="I1237" s="2">
        <v>108</v>
      </c>
      <c r="J1237" s="2">
        <v>1</v>
      </c>
      <c r="K1237" s="2">
        <v>2</v>
      </c>
      <c r="L1237" s="2">
        <v>0</v>
      </c>
      <c r="M1237" s="3">
        <v>44930000</v>
      </c>
      <c r="N1237" s="3">
        <v>53110000</v>
      </c>
      <c r="O1237" s="3">
        <v>45400000</v>
      </c>
      <c r="P1237" s="3">
        <v>21260000</v>
      </c>
      <c r="Q1237" s="3">
        <v>15430000</v>
      </c>
      <c r="R1237" s="3">
        <v>47060000</v>
      </c>
      <c r="S1237" s="3">
        <v>4320000</v>
      </c>
      <c r="T1237" s="2">
        <v>2</v>
      </c>
      <c r="U1237" s="2">
        <v>1</v>
      </c>
    </row>
    <row r="1238" spans="1:21" hidden="1">
      <c r="A1238" s="2" t="s">
        <v>1270</v>
      </c>
      <c r="B1238" s="2">
        <v>53</v>
      </c>
      <c r="C1238" s="2" t="s">
        <v>34</v>
      </c>
      <c r="D1238" s="2" t="s">
        <v>23</v>
      </c>
      <c r="E1238" s="2" t="s">
        <v>24</v>
      </c>
      <c r="F1238" s="2" t="s">
        <v>28</v>
      </c>
      <c r="G1238" s="3">
        <v>18100000</v>
      </c>
      <c r="H1238" s="3">
        <v>80000000</v>
      </c>
      <c r="I1238" s="2">
        <v>240</v>
      </c>
      <c r="J1238" s="2">
        <v>0</v>
      </c>
      <c r="K1238" s="2">
        <v>0</v>
      </c>
      <c r="L1238" s="2">
        <v>0</v>
      </c>
      <c r="M1238" s="3">
        <v>2140000</v>
      </c>
      <c r="N1238" s="3">
        <v>11090000</v>
      </c>
      <c r="O1238" s="3">
        <v>14150000</v>
      </c>
      <c r="P1238" s="3">
        <v>890000</v>
      </c>
      <c r="Q1238" s="3">
        <v>4510000</v>
      </c>
      <c r="R1238" s="3">
        <v>8630000</v>
      </c>
      <c r="S1238" s="3">
        <v>1240000</v>
      </c>
      <c r="T1238" s="2">
        <v>0</v>
      </c>
      <c r="U1238" s="2">
        <v>0</v>
      </c>
    </row>
    <row r="1239" spans="1:21" hidden="1">
      <c r="A1239" s="2" t="s">
        <v>1271</v>
      </c>
      <c r="B1239" s="2">
        <v>43</v>
      </c>
      <c r="C1239" s="2" t="s">
        <v>22</v>
      </c>
      <c r="D1239" s="2" t="s">
        <v>23</v>
      </c>
      <c r="E1239" s="2" t="s">
        <v>24</v>
      </c>
      <c r="F1239" s="2" t="s">
        <v>28</v>
      </c>
      <c r="G1239" s="3">
        <v>19900000</v>
      </c>
      <c r="H1239" s="3">
        <v>106000000</v>
      </c>
      <c r="I1239" s="2">
        <v>113</v>
      </c>
      <c r="J1239" s="2">
        <v>0</v>
      </c>
      <c r="K1239" s="2">
        <v>0</v>
      </c>
      <c r="L1239" s="2">
        <v>0</v>
      </c>
      <c r="M1239" s="3">
        <v>26350000</v>
      </c>
      <c r="N1239" s="3">
        <v>31140000</v>
      </c>
      <c r="O1239" s="3">
        <v>24620000</v>
      </c>
      <c r="P1239" s="3">
        <v>11080000</v>
      </c>
      <c r="Q1239" s="3">
        <v>3790000</v>
      </c>
      <c r="R1239" s="3">
        <v>19930000</v>
      </c>
      <c r="S1239" s="3">
        <v>1240000</v>
      </c>
      <c r="T1239" s="2">
        <v>0</v>
      </c>
      <c r="U1239" s="2">
        <v>1</v>
      </c>
    </row>
    <row r="1240" spans="1:21" hidden="1">
      <c r="A1240" s="2" t="s">
        <v>1272</v>
      </c>
      <c r="B1240" s="2">
        <v>36</v>
      </c>
      <c r="C1240" s="2" t="s">
        <v>22</v>
      </c>
      <c r="D1240" s="2" t="s">
        <v>27</v>
      </c>
      <c r="E1240" s="2" t="s">
        <v>31</v>
      </c>
      <c r="F1240" s="2" t="s">
        <v>41</v>
      </c>
      <c r="G1240" s="3">
        <v>6800000</v>
      </c>
      <c r="H1240" s="3">
        <v>23000000</v>
      </c>
      <c r="I1240" s="2">
        <v>73</v>
      </c>
      <c r="J1240" s="2">
        <v>0</v>
      </c>
      <c r="K1240" s="2">
        <v>3</v>
      </c>
      <c r="L1240" s="2">
        <v>0</v>
      </c>
      <c r="M1240" s="3">
        <v>12190000</v>
      </c>
      <c r="N1240" s="3">
        <v>13340000</v>
      </c>
      <c r="O1240" s="3">
        <v>10050000</v>
      </c>
      <c r="P1240" s="3">
        <v>10250000</v>
      </c>
      <c r="Q1240" s="3">
        <v>350000</v>
      </c>
      <c r="R1240" s="3">
        <v>3800000</v>
      </c>
      <c r="S1240" s="3">
        <v>1190000</v>
      </c>
      <c r="T1240" s="2">
        <v>1</v>
      </c>
      <c r="U1240" s="2">
        <v>0</v>
      </c>
    </row>
    <row r="1241" spans="1:21" hidden="1">
      <c r="A1241" s="2" t="s">
        <v>1273</v>
      </c>
      <c r="B1241" s="2">
        <v>41</v>
      </c>
      <c r="C1241" s="2" t="s">
        <v>34</v>
      </c>
      <c r="D1241" s="2" t="s">
        <v>30</v>
      </c>
      <c r="E1241" s="2" t="s">
        <v>24</v>
      </c>
      <c r="F1241" s="2" t="s">
        <v>28</v>
      </c>
      <c r="G1241" s="3">
        <v>12200000</v>
      </c>
      <c r="H1241" s="3">
        <v>41000000</v>
      </c>
      <c r="I1241" s="2">
        <v>66</v>
      </c>
      <c r="J1241" s="2">
        <v>1</v>
      </c>
      <c r="K1241" s="2">
        <v>3</v>
      </c>
      <c r="L1241" s="2">
        <v>1</v>
      </c>
      <c r="M1241" s="3">
        <v>9420000</v>
      </c>
      <c r="N1241" s="3">
        <v>14950000</v>
      </c>
      <c r="O1241" s="3">
        <v>17200000</v>
      </c>
      <c r="P1241" s="3">
        <v>1060000</v>
      </c>
      <c r="Q1241" s="3">
        <v>890000</v>
      </c>
      <c r="R1241" s="3">
        <v>2500000</v>
      </c>
      <c r="S1241" s="3">
        <v>2600000</v>
      </c>
      <c r="T1241" s="2">
        <v>4</v>
      </c>
      <c r="U1241" s="2">
        <v>1</v>
      </c>
    </row>
    <row r="1242" spans="1:21" hidden="1">
      <c r="A1242" s="2" t="s">
        <v>1274</v>
      </c>
      <c r="B1242" s="2">
        <v>38</v>
      </c>
      <c r="C1242" s="2" t="s">
        <v>22</v>
      </c>
      <c r="D1242" s="2" t="s">
        <v>27</v>
      </c>
      <c r="E1242" s="2" t="s">
        <v>31</v>
      </c>
      <c r="F1242" s="2" t="s">
        <v>48</v>
      </c>
      <c r="G1242" s="3">
        <v>8100000</v>
      </c>
      <c r="H1242" s="3">
        <v>40000000</v>
      </c>
      <c r="I1242" s="2">
        <v>147</v>
      </c>
      <c r="J1242" s="2">
        <v>0</v>
      </c>
      <c r="K1242" s="2">
        <v>1</v>
      </c>
      <c r="L1242" s="2">
        <v>0</v>
      </c>
      <c r="M1242" s="3">
        <v>11320000</v>
      </c>
      <c r="N1242" s="3">
        <v>16350000</v>
      </c>
      <c r="O1242" s="3">
        <v>17040000</v>
      </c>
      <c r="P1242" s="3">
        <v>4940000</v>
      </c>
      <c r="Q1242" s="3">
        <v>6510000</v>
      </c>
      <c r="R1242" s="3">
        <v>5070000</v>
      </c>
      <c r="S1242" s="3">
        <v>1300000</v>
      </c>
      <c r="T1242" s="2">
        <v>1</v>
      </c>
      <c r="U1242" s="2">
        <v>1</v>
      </c>
    </row>
    <row r="1243" spans="1:21" hidden="1">
      <c r="A1243" s="2" t="s">
        <v>1275</v>
      </c>
      <c r="B1243" s="2">
        <v>41</v>
      </c>
      <c r="C1243" s="2" t="s">
        <v>22</v>
      </c>
      <c r="D1243" s="2" t="s">
        <v>27</v>
      </c>
      <c r="E1243" s="2" t="s">
        <v>24</v>
      </c>
      <c r="F1243" s="2" t="s">
        <v>41</v>
      </c>
      <c r="G1243" s="3">
        <v>13300000</v>
      </c>
      <c r="H1243" s="3">
        <v>94000000</v>
      </c>
      <c r="I1243" s="2">
        <v>137</v>
      </c>
      <c r="J1243" s="2">
        <v>2</v>
      </c>
      <c r="K1243" s="2">
        <v>1</v>
      </c>
      <c r="L1243" s="2">
        <v>0</v>
      </c>
      <c r="M1243" s="3">
        <v>57510000</v>
      </c>
      <c r="N1243" s="3">
        <v>52580000</v>
      </c>
      <c r="O1243" s="3">
        <v>53350000</v>
      </c>
      <c r="P1243" s="3">
        <v>10030000</v>
      </c>
      <c r="Q1243" s="3">
        <v>4350000</v>
      </c>
      <c r="R1243" s="3">
        <v>13790000</v>
      </c>
      <c r="S1243" s="3">
        <v>4020000</v>
      </c>
      <c r="T1243" s="2">
        <v>2</v>
      </c>
      <c r="U1243" s="2">
        <v>1</v>
      </c>
    </row>
    <row r="1244" spans="1:21" hidden="1">
      <c r="A1244" s="2" t="s">
        <v>1276</v>
      </c>
      <c r="B1244" s="2">
        <v>47</v>
      </c>
      <c r="C1244" s="2" t="s">
        <v>34</v>
      </c>
      <c r="D1244" s="2" t="s">
        <v>46</v>
      </c>
      <c r="E1244" s="2" t="s">
        <v>38</v>
      </c>
      <c r="F1244" s="2" t="s">
        <v>48</v>
      </c>
      <c r="G1244" s="3">
        <v>20200000</v>
      </c>
      <c r="H1244" s="3">
        <v>84000000</v>
      </c>
      <c r="I1244" s="2">
        <v>108</v>
      </c>
      <c r="J1244" s="2">
        <v>2</v>
      </c>
      <c r="K1244" s="2">
        <v>0</v>
      </c>
      <c r="L1244" s="2">
        <v>0</v>
      </c>
      <c r="M1244" s="3">
        <v>60070000</v>
      </c>
      <c r="N1244" s="3">
        <v>57530000</v>
      </c>
      <c r="O1244" s="3">
        <v>64190000</v>
      </c>
      <c r="P1244" s="3">
        <v>13260000</v>
      </c>
      <c r="Q1244" s="3">
        <v>12080000</v>
      </c>
      <c r="R1244" s="3">
        <v>22710000</v>
      </c>
      <c r="S1244" s="3">
        <v>8070000</v>
      </c>
      <c r="T1244" s="2">
        <v>1</v>
      </c>
      <c r="U1244" s="2">
        <v>0</v>
      </c>
    </row>
    <row r="1245" spans="1:21" hidden="1">
      <c r="A1245" s="2" t="s">
        <v>1277</v>
      </c>
      <c r="B1245" s="2">
        <v>21</v>
      </c>
      <c r="C1245" s="2" t="s">
        <v>22</v>
      </c>
      <c r="D1245" s="2" t="s">
        <v>23</v>
      </c>
      <c r="E1245" s="2" t="s">
        <v>24</v>
      </c>
      <c r="F1245" s="2" t="s">
        <v>28</v>
      </c>
      <c r="G1245" s="3">
        <v>7800000</v>
      </c>
      <c r="H1245" s="3">
        <v>20000000</v>
      </c>
      <c r="I1245" s="2">
        <v>8</v>
      </c>
      <c r="J1245" s="2">
        <v>0</v>
      </c>
      <c r="K1245" s="2">
        <v>0</v>
      </c>
      <c r="L1245" s="2">
        <v>0</v>
      </c>
      <c r="M1245" s="3">
        <v>15240000</v>
      </c>
      <c r="N1245" s="3">
        <v>13770000</v>
      </c>
      <c r="O1245" s="3">
        <v>14300000</v>
      </c>
      <c r="P1245" s="3">
        <v>6140000</v>
      </c>
      <c r="Q1245" s="3">
        <v>11180000</v>
      </c>
      <c r="R1245" s="3">
        <v>2890000</v>
      </c>
      <c r="S1245" s="3">
        <v>970000</v>
      </c>
      <c r="T1245" s="2">
        <v>2</v>
      </c>
      <c r="U1245" s="2">
        <v>0</v>
      </c>
    </row>
    <row r="1246" spans="1:21" hidden="1">
      <c r="A1246" s="2" t="s">
        <v>1278</v>
      </c>
      <c r="B1246" s="2">
        <v>45</v>
      </c>
      <c r="C1246" s="2" t="s">
        <v>34</v>
      </c>
      <c r="D1246" s="2" t="s">
        <v>27</v>
      </c>
      <c r="E1246" s="2" t="s">
        <v>24</v>
      </c>
      <c r="F1246" s="2" t="s">
        <v>28</v>
      </c>
      <c r="G1246" s="3">
        <v>13100000</v>
      </c>
      <c r="H1246" s="3">
        <v>47000000</v>
      </c>
      <c r="I1246" s="2">
        <v>77</v>
      </c>
      <c r="J1246" s="2">
        <v>1</v>
      </c>
      <c r="K1246" s="2">
        <v>0</v>
      </c>
      <c r="L1246" s="2">
        <v>0</v>
      </c>
      <c r="M1246" s="3">
        <v>26830000</v>
      </c>
      <c r="N1246" s="3">
        <v>17560000</v>
      </c>
      <c r="O1246" s="3">
        <v>21360000</v>
      </c>
      <c r="P1246" s="3">
        <v>6740000</v>
      </c>
      <c r="Q1246" s="3">
        <v>1950000</v>
      </c>
      <c r="R1246" s="3">
        <v>1660000</v>
      </c>
      <c r="S1246" s="3">
        <v>1190000</v>
      </c>
      <c r="T1246" s="2">
        <v>1</v>
      </c>
      <c r="U1246" s="2">
        <v>0</v>
      </c>
    </row>
    <row r="1247" spans="1:21" hidden="1">
      <c r="A1247" s="2" t="s">
        <v>1279</v>
      </c>
      <c r="B1247" s="2">
        <v>49</v>
      </c>
      <c r="C1247" s="2" t="s">
        <v>22</v>
      </c>
      <c r="D1247" s="2" t="s">
        <v>23</v>
      </c>
      <c r="E1247" s="2" t="s">
        <v>24</v>
      </c>
      <c r="F1247" s="2" t="s">
        <v>28</v>
      </c>
      <c r="G1247" s="3">
        <v>17000000</v>
      </c>
      <c r="H1247" s="3">
        <v>85000000</v>
      </c>
      <c r="I1247" s="2">
        <v>158</v>
      </c>
      <c r="J1247" s="2">
        <v>3</v>
      </c>
      <c r="K1247" s="2">
        <v>3</v>
      </c>
      <c r="L1247" s="2">
        <v>0</v>
      </c>
      <c r="M1247" s="3">
        <v>39280000</v>
      </c>
      <c r="N1247" s="3">
        <v>30370000</v>
      </c>
      <c r="O1247" s="3">
        <v>26380000</v>
      </c>
      <c r="P1247" s="3">
        <v>1840000</v>
      </c>
      <c r="Q1247" s="3">
        <v>3170000</v>
      </c>
      <c r="R1247" s="3">
        <v>6610000</v>
      </c>
      <c r="S1247" s="3">
        <v>4120000</v>
      </c>
      <c r="T1247" s="2">
        <v>2</v>
      </c>
      <c r="U1247" s="2">
        <v>1</v>
      </c>
    </row>
    <row r="1248" spans="1:21" hidden="1">
      <c r="A1248" s="2" t="s">
        <v>1280</v>
      </c>
      <c r="B1248" s="2">
        <v>38</v>
      </c>
      <c r="C1248" s="2" t="s">
        <v>22</v>
      </c>
      <c r="D1248" s="2" t="s">
        <v>23</v>
      </c>
      <c r="E1248" s="2" t="s">
        <v>24</v>
      </c>
      <c r="F1248" s="2" t="s">
        <v>41</v>
      </c>
      <c r="G1248" s="3">
        <v>11500000</v>
      </c>
      <c r="H1248" s="3">
        <v>61000000</v>
      </c>
      <c r="I1248" s="2">
        <v>94</v>
      </c>
      <c r="J1248" s="2">
        <v>0</v>
      </c>
      <c r="K1248" s="2">
        <v>1</v>
      </c>
      <c r="L1248" s="2">
        <v>0</v>
      </c>
      <c r="M1248" s="3">
        <v>9660000</v>
      </c>
      <c r="N1248" s="3">
        <v>23540000</v>
      </c>
      <c r="O1248" s="3">
        <v>11690000</v>
      </c>
      <c r="P1248" s="3">
        <v>4880000</v>
      </c>
      <c r="Q1248" s="3">
        <v>7310000</v>
      </c>
      <c r="R1248" s="3">
        <v>4870000</v>
      </c>
      <c r="S1248" s="3">
        <v>640000</v>
      </c>
      <c r="T1248" s="2">
        <v>1</v>
      </c>
      <c r="U1248" s="2">
        <v>0</v>
      </c>
    </row>
    <row r="1249" spans="1:21" hidden="1">
      <c r="A1249" s="2" t="s">
        <v>1281</v>
      </c>
      <c r="B1249" s="2">
        <v>33</v>
      </c>
      <c r="C1249" s="2" t="s">
        <v>22</v>
      </c>
      <c r="D1249" s="2" t="s">
        <v>27</v>
      </c>
      <c r="E1249" s="2" t="s">
        <v>24</v>
      </c>
      <c r="F1249" s="2" t="s">
        <v>28</v>
      </c>
      <c r="G1249" s="3">
        <v>11700000</v>
      </c>
      <c r="H1249" s="3">
        <v>54000000</v>
      </c>
      <c r="I1249" s="2">
        <v>73</v>
      </c>
      <c r="J1249" s="2">
        <v>0</v>
      </c>
      <c r="K1249" s="2">
        <v>0</v>
      </c>
      <c r="L1249" s="2">
        <v>1</v>
      </c>
      <c r="M1249" s="3">
        <v>24280000</v>
      </c>
      <c r="N1249" s="3">
        <v>28060000</v>
      </c>
      <c r="O1249" s="3">
        <v>24460000</v>
      </c>
      <c r="P1249" s="3">
        <v>22410000</v>
      </c>
      <c r="Q1249" s="3">
        <v>10250000</v>
      </c>
      <c r="R1249" s="3">
        <v>2960000</v>
      </c>
      <c r="S1249" s="3">
        <v>2250000</v>
      </c>
      <c r="T1249" s="2">
        <v>1</v>
      </c>
      <c r="U1249" s="2">
        <v>0</v>
      </c>
    </row>
    <row r="1250" spans="1:21" hidden="1">
      <c r="A1250" s="2" t="s">
        <v>1282</v>
      </c>
      <c r="B1250" s="2">
        <v>31</v>
      </c>
      <c r="C1250" s="2" t="s">
        <v>34</v>
      </c>
      <c r="D1250" s="2" t="s">
        <v>23</v>
      </c>
      <c r="E1250" s="2" t="s">
        <v>38</v>
      </c>
      <c r="F1250" s="2" t="s">
        <v>28</v>
      </c>
      <c r="G1250" s="3">
        <v>10800000</v>
      </c>
      <c r="H1250" s="3">
        <v>61000000</v>
      </c>
      <c r="I1250" s="2">
        <v>9</v>
      </c>
      <c r="J1250" s="2">
        <v>0</v>
      </c>
      <c r="K1250" s="2">
        <v>0</v>
      </c>
      <c r="L1250" s="2">
        <v>0</v>
      </c>
      <c r="M1250" s="3">
        <v>15460000</v>
      </c>
      <c r="N1250" s="3">
        <v>20810000</v>
      </c>
      <c r="O1250" s="3">
        <v>15140000</v>
      </c>
      <c r="P1250" s="3">
        <v>6650000</v>
      </c>
      <c r="Q1250" s="3">
        <v>9010000</v>
      </c>
      <c r="R1250" s="3">
        <v>4640000</v>
      </c>
      <c r="S1250" s="3">
        <v>10100000</v>
      </c>
      <c r="T1250" s="2">
        <v>1</v>
      </c>
      <c r="U1250" s="2">
        <v>0</v>
      </c>
    </row>
    <row r="1251" spans="1:21" hidden="1">
      <c r="A1251" s="2" t="s">
        <v>1283</v>
      </c>
      <c r="B1251" s="2">
        <v>49</v>
      </c>
      <c r="C1251" s="2" t="s">
        <v>22</v>
      </c>
      <c r="D1251" s="2" t="s">
        <v>46</v>
      </c>
      <c r="E1251" s="2" t="s">
        <v>24</v>
      </c>
      <c r="F1251" s="2" t="s">
        <v>28</v>
      </c>
      <c r="G1251" s="3">
        <v>21800000</v>
      </c>
      <c r="H1251" s="3">
        <v>53000000</v>
      </c>
      <c r="I1251" s="2">
        <v>174</v>
      </c>
      <c r="J1251" s="2">
        <v>0</v>
      </c>
      <c r="K1251" s="2">
        <v>0</v>
      </c>
      <c r="L1251" s="2">
        <v>0</v>
      </c>
      <c r="M1251" s="3">
        <v>9780000</v>
      </c>
      <c r="N1251" s="3">
        <v>4350000</v>
      </c>
      <c r="O1251" s="3">
        <v>10290000</v>
      </c>
      <c r="P1251" s="3">
        <v>4040000</v>
      </c>
      <c r="Q1251" s="3">
        <v>680000</v>
      </c>
      <c r="R1251" s="3">
        <v>3730000</v>
      </c>
      <c r="S1251" s="3">
        <v>4790000</v>
      </c>
      <c r="T1251" s="2">
        <v>0</v>
      </c>
      <c r="U1251" s="2">
        <v>0</v>
      </c>
    </row>
    <row r="1252" spans="1:21" hidden="1">
      <c r="A1252" s="2" t="s">
        <v>1284</v>
      </c>
      <c r="B1252" s="2">
        <v>40</v>
      </c>
      <c r="C1252" s="2" t="s">
        <v>34</v>
      </c>
      <c r="D1252" s="2" t="s">
        <v>46</v>
      </c>
      <c r="E1252" s="2" t="s">
        <v>24</v>
      </c>
      <c r="F1252" s="2" t="s">
        <v>28</v>
      </c>
      <c r="G1252" s="3">
        <v>21200000</v>
      </c>
      <c r="H1252" s="3">
        <v>70000000</v>
      </c>
      <c r="I1252" s="2">
        <v>131</v>
      </c>
      <c r="J1252" s="2">
        <v>0</v>
      </c>
      <c r="K1252" s="2">
        <v>0</v>
      </c>
      <c r="L1252" s="2">
        <v>0</v>
      </c>
      <c r="M1252" s="3">
        <v>15410000</v>
      </c>
      <c r="N1252" s="3">
        <v>14900000</v>
      </c>
      <c r="O1252" s="3">
        <v>9950000</v>
      </c>
      <c r="P1252" s="3">
        <v>5760000</v>
      </c>
      <c r="Q1252" s="3">
        <v>7110000</v>
      </c>
      <c r="R1252" s="3">
        <v>3760000</v>
      </c>
      <c r="S1252" s="3">
        <v>4150000</v>
      </c>
      <c r="T1252" s="2">
        <v>0</v>
      </c>
      <c r="U1252" s="2">
        <v>0</v>
      </c>
    </row>
    <row r="1253" spans="1:21" hidden="1">
      <c r="A1253" s="2" t="s">
        <v>1285</v>
      </c>
      <c r="B1253" s="2">
        <v>44</v>
      </c>
      <c r="C1253" s="2" t="s">
        <v>34</v>
      </c>
      <c r="D1253" s="2" t="s">
        <v>23</v>
      </c>
      <c r="E1253" s="2" t="s">
        <v>24</v>
      </c>
      <c r="F1253" s="2" t="s">
        <v>41</v>
      </c>
      <c r="G1253" s="3">
        <v>10400000</v>
      </c>
      <c r="H1253" s="3">
        <v>48000000</v>
      </c>
      <c r="I1253" s="2">
        <v>60</v>
      </c>
      <c r="J1253" s="2">
        <v>3</v>
      </c>
      <c r="K1253" s="2">
        <v>3</v>
      </c>
      <c r="L1253" s="2">
        <v>0</v>
      </c>
      <c r="M1253" s="3">
        <v>13960000</v>
      </c>
      <c r="N1253" s="3">
        <v>11150000</v>
      </c>
      <c r="O1253" s="3">
        <v>17510000</v>
      </c>
      <c r="P1253" s="3">
        <v>930000</v>
      </c>
      <c r="Q1253" s="3">
        <v>530000</v>
      </c>
      <c r="R1253" s="3">
        <v>6660000</v>
      </c>
      <c r="S1253" s="3">
        <v>7300000</v>
      </c>
      <c r="T1253" s="2">
        <v>2</v>
      </c>
      <c r="U1253" s="2">
        <v>1</v>
      </c>
    </row>
    <row r="1254" spans="1:21" hidden="1">
      <c r="A1254" s="2" t="s">
        <v>1286</v>
      </c>
      <c r="B1254" s="2">
        <v>21</v>
      </c>
      <c r="C1254" s="2" t="s">
        <v>22</v>
      </c>
      <c r="D1254" s="2" t="s">
        <v>23</v>
      </c>
      <c r="E1254" s="2" t="s">
        <v>24</v>
      </c>
      <c r="F1254" s="2" t="s">
        <v>28</v>
      </c>
      <c r="G1254" s="3">
        <v>8400000</v>
      </c>
      <c r="H1254" s="3">
        <v>44000000</v>
      </c>
      <c r="I1254" s="2">
        <v>42</v>
      </c>
      <c r="J1254" s="2">
        <v>0</v>
      </c>
      <c r="K1254" s="2">
        <v>0</v>
      </c>
      <c r="L1254" s="2">
        <v>0</v>
      </c>
      <c r="M1254" s="3">
        <v>44200000</v>
      </c>
      <c r="N1254" s="3">
        <v>33920000</v>
      </c>
      <c r="O1254" s="3">
        <v>28450000</v>
      </c>
      <c r="P1254" s="3">
        <v>41610000</v>
      </c>
      <c r="Q1254" s="3">
        <v>11990000</v>
      </c>
      <c r="R1254" s="3">
        <v>11210000</v>
      </c>
      <c r="S1254" s="3">
        <v>3210000</v>
      </c>
      <c r="T1254" s="2">
        <v>0</v>
      </c>
      <c r="U1254" s="2">
        <v>0</v>
      </c>
    </row>
    <row r="1255" spans="1:21" hidden="1">
      <c r="A1255" s="2" t="s">
        <v>1287</v>
      </c>
      <c r="B1255" s="2">
        <v>53</v>
      </c>
      <c r="C1255" s="2" t="s">
        <v>22</v>
      </c>
      <c r="D1255" s="2" t="s">
        <v>30</v>
      </c>
      <c r="E1255" s="2" t="s">
        <v>31</v>
      </c>
      <c r="F1255" s="2" t="s">
        <v>41</v>
      </c>
      <c r="G1255" s="3">
        <v>9400000</v>
      </c>
      <c r="H1255" s="3">
        <v>53000000</v>
      </c>
      <c r="I1255" s="2">
        <v>186</v>
      </c>
      <c r="J1255" s="2">
        <v>0</v>
      </c>
      <c r="K1255" s="2">
        <v>0</v>
      </c>
      <c r="L1255" s="2">
        <v>0</v>
      </c>
      <c r="M1255" s="3">
        <v>22920000</v>
      </c>
      <c r="N1255" s="3">
        <v>17250000</v>
      </c>
      <c r="O1255" s="3">
        <v>17050000</v>
      </c>
      <c r="P1255" s="3">
        <v>10230000</v>
      </c>
      <c r="Q1255" s="3">
        <v>15020000</v>
      </c>
      <c r="R1255" s="3">
        <v>6420000</v>
      </c>
      <c r="S1255" s="3">
        <v>2000000</v>
      </c>
      <c r="T1255" s="2">
        <v>1</v>
      </c>
      <c r="U1255" s="2">
        <v>0</v>
      </c>
    </row>
    <row r="1256" spans="1:21" hidden="1">
      <c r="A1256" s="2" t="s">
        <v>1288</v>
      </c>
      <c r="B1256" s="2">
        <v>21</v>
      </c>
      <c r="C1256" s="2" t="s">
        <v>22</v>
      </c>
      <c r="D1256" s="2" t="s">
        <v>23</v>
      </c>
      <c r="E1256" s="2" t="s">
        <v>38</v>
      </c>
      <c r="F1256" s="2" t="s">
        <v>31</v>
      </c>
      <c r="G1256" s="3">
        <v>5200000</v>
      </c>
      <c r="H1256" s="3">
        <v>20000000</v>
      </c>
      <c r="I1256" s="2">
        <v>16</v>
      </c>
      <c r="J1256" s="2">
        <v>0</v>
      </c>
      <c r="K1256" s="2">
        <v>0</v>
      </c>
      <c r="L1256" s="2">
        <v>0</v>
      </c>
      <c r="M1256" s="3">
        <v>16760000</v>
      </c>
      <c r="N1256" s="3">
        <v>14510000</v>
      </c>
      <c r="O1256" s="3">
        <v>16830000</v>
      </c>
      <c r="P1256" s="3">
        <v>15520000</v>
      </c>
      <c r="Q1256" s="3">
        <v>3340000</v>
      </c>
      <c r="R1256" s="3">
        <v>430000</v>
      </c>
      <c r="S1256" s="3">
        <v>4210000</v>
      </c>
      <c r="T1256" s="2">
        <v>1</v>
      </c>
      <c r="U1256" s="2">
        <v>0</v>
      </c>
    </row>
    <row r="1257" spans="1:21" hidden="1">
      <c r="A1257" s="2" t="s">
        <v>1289</v>
      </c>
      <c r="B1257" s="2">
        <v>46</v>
      </c>
      <c r="C1257" s="2" t="s">
        <v>34</v>
      </c>
      <c r="D1257" s="2" t="s">
        <v>27</v>
      </c>
      <c r="E1257" s="2" t="s">
        <v>24</v>
      </c>
      <c r="F1257" s="2" t="s">
        <v>25</v>
      </c>
      <c r="G1257" s="3">
        <v>12800000</v>
      </c>
      <c r="H1257" s="3">
        <v>53000000</v>
      </c>
      <c r="I1257" s="2">
        <v>202</v>
      </c>
      <c r="J1257" s="2">
        <v>0</v>
      </c>
      <c r="K1257" s="2">
        <v>0</v>
      </c>
      <c r="L1257" s="2">
        <v>0</v>
      </c>
      <c r="M1257" s="3">
        <v>22810000</v>
      </c>
      <c r="N1257" s="3">
        <v>30380000</v>
      </c>
      <c r="O1257" s="3">
        <v>36460000</v>
      </c>
      <c r="P1257" s="3">
        <v>9460000</v>
      </c>
      <c r="Q1257" s="3">
        <v>1350000</v>
      </c>
      <c r="R1257" s="3">
        <v>11060000</v>
      </c>
      <c r="S1257" s="3">
        <v>3470000</v>
      </c>
      <c r="T1257" s="2">
        <v>1</v>
      </c>
      <c r="U1257" s="2">
        <v>0</v>
      </c>
    </row>
    <row r="1258" spans="1:21" hidden="1">
      <c r="A1258" s="2" t="s">
        <v>1290</v>
      </c>
      <c r="B1258" s="2">
        <v>29</v>
      </c>
      <c r="C1258" s="2" t="s">
        <v>22</v>
      </c>
      <c r="D1258" s="2" t="s">
        <v>23</v>
      </c>
      <c r="E1258" s="2" t="s">
        <v>24</v>
      </c>
      <c r="F1258" s="2" t="s">
        <v>28</v>
      </c>
      <c r="G1258" s="3">
        <v>6700000</v>
      </c>
      <c r="H1258" s="3">
        <v>21000000</v>
      </c>
      <c r="I1258" s="2">
        <v>72</v>
      </c>
      <c r="J1258" s="2">
        <v>0</v>
      </c>
      <c r="K1258" s="2">
        <v>2</v>
      </c>
      <c r="L1258" s="2">
        <v>3</v>
      </c>
      <c r="M1258" s="3">
        <v>6990000</v>
      </c>
      <c r="N1258" s="3">
        <v>9640000</v>
      </c>
      <c r="O1258" s="3">
        <v>4190000</v>
      </c>
      <c r="P1258" s="3">
        <v>1250000</v>
      </c>
      <c r="Q1258" s="3">
        <v>970000</v>
      </c>
      <c r="R1258" s="3">
        <v>430000</v>
      </c>
      <c r="S1258" s="3">
        <v>1740000</v>
      </c>
      <c r="T1258" s="2">
        <v>2</v>
      </c>
      <c r="U1258" s="2">
        <v>1</v>
      </c>
    </row>
    <row r="1259" spans="1:21" hidden="1">
      <c r="A1259" s="2" t="s">
        <v>1291</v>
      </c>
      <c r="B1259" s="2">
        <v>32</v>
      </c>
      <c r="C1259" s="2" t="s">
        <v>22</v>
      </c>
      <c r="D1259" s="2" t="s">
        <v>23</v>
      </c>
      <c r="E1259" s="2" t="s">
        <v>24</v>
      </c>
      <c r="F1259" s="2" t="s">
        <v>31</v>
      </c>
      <c r="G1259" s="3">
        <v>7200000</v>
      </c>
      <c r="H1259" s="3">
        <v>38000000</v>
      </c>
      <c r="I1259" s="2">
        <v>99</v>
      </c>
      <c r="J1259" s="2">
        <v>1</v>
      </c>
      <c r="K1259" s="2">
        <v>3</v>
      </c>
      <c r="L1259" s="2">
        <v>3</v>
      </c>
      <c r="M1259" s="3">
        <v>37960000</v>
      </c>
      <c r="N1259" s="3">
        <v>38030000</v>
      </c>
      <c r="O1259" s="3">
        <v>29180000</v>
      </c>
      <c r="P1259" s="3">
        <v>1630000</v>
      </c>
      <c r="Q1259" s="3">
        <v>490000</v>
      </c>
      <c r="R1259" s="3">
        <v>420000</v>
      </c>
      <c r="S1259" s="3">
        <v>4870000</v>
      </c>
      <c r="T1259" s="2">
        <v>3</v>
      </c>
      <c r="U1259" s="2">
        <v>1</v>
      </c>
    </row>
    <row r="1260" spans="1:21" hidden="1">
      <c r="A1260" s="2" t="s">
        <v>1292</v>
      </c>
      <c r="B1260" s="2">
        <v>32</v>
      </c>
      <c r="C1260" s="2" t="s">
        <v>22</v>
      </c>
      <c r="D1260" s="2" t="s">
        <v>30</v>
      </c>
      <c r="E1260" s="2" t="s">
        <v>24</v>
      </c>
      <c r="F1260" s="2" t="s">
        <v>41</v>
      </c>
      <c r="G1260" s="3">
        <v>7200000</v>
      </c>
      <c r="H1260" s="3">
        <v>34000000</v>
      </c>
      <c r="I1260" s="2">
        <v>72</v>
      </c>
      <c r="J1260" s="2">
        <v>2</v>
      </c>
      <c r="K1260" s="2">
        <v>0</v>
      </c>
      <c r="L1260" s="2">
        <v>0</v>
      </c>
      <c r="M1260" s="3">
        <v>15480000</v>
      </c>
      <c r="N1260" s="3">
        <v>14580000</v>
      </c>
      <c r="O1260" s="3">
        <v>14540000</v>
      </c>
      <c r="P1260" s="3">
        <v>930000</v>
      </c>
      <c r="Q1260" s="3">
        <v>3790000</v>
      </c>
      <c r="R1260" s="3">
        <v>13040000</v>
      </c>
      <c r="S1260" s="3">
        <v>1340000</v>
      </c>
      <c r="T1260" s="2">
        <v>1</v>
      </c>
      <c r="U1260" s="2">
        <v>1</v>
      </c>
    </row>
    <row r="1261" spans="1:21" hidden="1">
      <c r="A1261" s="2" t="s">
        <v>1293</v>
      </c>
      <c r="B1261" s="2">
        <v>35</v>
      </c>
      <c r="C1261" s="2" t="s">
        <v>22</v>
      </c>
      <c r="D1261" s="2" t="s">
        <v>27</v>
      </c>
      <c r="E1261" s="2" t="s">
        <v>24</v>
      </c>
      <c r="F1261" s="2" t="s">
        <v>41</v>
      </c>
      <c r="G1261" s="3">
        <v>9200000</v>
      </c>
      <c r="H1261" s="3">
        <v>44000000</v>
      </c>
      <c r="I1261" s="2">
        <v>70</v>
      </c>
      <c r="J1261" s="2">
        <v>0</v>
      </c>
      <c r="K1261" s="2">
        <v>0</v>
      </c>
      <c r="L1261" s="2">
        <v>3</v>
      </c>
      <c r="M1261" s="3">
        <v>21900000</v>
      </c>
      <c r="N1261" s="3">
        <v>24770000</v>
      </c>
      <c r="O1261" s="3">
        <v>26560000</v>
      </c>
      <c r="P1261" s="3">
        <v>4140000</v>
      </c>
      <c r="Q1261" s="3">
        <v>7940000</v>
      </c>
      <c r="R1261" s="3">
        <v>2270000</v>
      </c>
      <c r="S1261" s="3">
        <v>2150000</v>
      </c>
      <c r="T1261" s="2">
        <v>2</v>
      </c>
      <c r="U1261" s="2">
        <v>0</v>
      </c>
    </row>
    <row r="1262" spans="1:21" hidden="1">
      <c r="A1262" s="2" t="s">
        <v>1294</v>
      </c>
      <c r="B1262" s="2">
        <v>58</v>
      </c>
      <c r="C1262" s="2" t="s">
        <v>34</v>
      </c>
      <c r="D1262" s="2" t="s">
        <v>30</v>
      </c>
      <c r="E1262" s="2" t="s">
        <v>24</v>
      </c>
      <c r="F1262" s="2" t="s">
        <v>28</v>
      </c>
      <c r="G1262" s="3">
        <v>6200000</v>
      </c>
      <c r="H1262" s="3">
        <v>41000000</v>
      </c>
      <c r="I1262" s="2">
        <v>165</v>
      </c>
      <c r="J1262" s="2">
        <v>0</v>
      </c>
      <c r="K1262" s="2">
        <v>0</v>
      </c>
      <c r="L1262" s="2">
        <v>0</v>
      </c>
      <c r="M1262" s="3">
        <v>10160000</v>
      </c>
      <c r="N1262" s="3">
        <v>6260000</v>
      </c>
      <c r="O1262" s="3">
        <v>7900000</v>
      </c>
      <c r="P1262" s="3">
        <v>1990000</v>
      </c>
      <c r="Q1262" s="3">
        <v>2340000</v>
      </c>
      <c r="R1262" s="3">
        <v>4300000</v>
      </c>
      <c r="S1262" s="3">
        <v>2860000</v>
      </c>
      <c r="T1262" s="2">
        <v>1</v>
      </c>
      <c r="U1262" s="2">
        <v>0</v>
      </c>
    </row>
    <row r="1263" spans="1:21" hidden="1">
      <c r="A1263" s="2" t="s">
        <v>1295</v>
      </c>
      <c r="B1263" s="2">
        <v>29</v>
      </c>
      <c r="C1263" s="2" t="s">
        <v>22</v>
      </c>
      <c r="D1263" s="2" t="s">
        <v>23</v>
      </c>
      <c r="E1263" s="2" t="s">
        <v>24</v>
      </c>
      <c r="F1263" s="2" t="s">
        <v>25</v>
      </c>
      <c r="G1263" s="3">
        <v>8500000</v>
      </c>
      <c r="H1263" s="3">
        <v>29000000</v>
      </c>
      <c r="I1263" s="2">
        <v>65</v>
      </c>
      <c r="J1263" s="2">
        <v>0</v>
      </c>
      <c r="K1263" s="2">
        <v>0</v>
      </c>
      <c r="L1263" s="2">
        <v>0</v>
      </c>
      <c r="M1263" s="3">
        <v>10140000</v>
      </c>
      <c r="N1263" s="3">
        <v>10230000</v>
      </c>
      <c r="O1263" s="3">
        <v>8600000</v>
      </c>
      <c r="P1263" s="3">
        <v>3270000</v>
      </c>
      <c r="Q1263" s="3">
        <v>3670000</v>
      </c>
      <c r="R1263" s="3">
        <v>1740000</v>
      </c>
      <c r="S1263" s="3">
        <v>450000</v>
      </c>
      <c r="T1263" s="2">
        <v>1</v>
      </c>
      <c r="U1263" s="2">
        <v>0</v>
      </c>
    </row>
    <row r="1264" spans="1:21" hidden="1">
      <c r="A1264" s="2" t="s">
        <v>1296</v>
      </c>
      <c r="B1264" s="2">
        <v>36</v>
      </c>
      <c r="C1264" s="2" t="s">
        <v>34</v>
      </c>
      <c r="D1264" s="2" t="s">
        <v>30</v>
      </c>
      <c r="E1264" s="2" t="s">
        <v>24</v>
      </c>
      <c r="F1264" s="2" t="s">
        <v>28</v>
      </c>
      <c r="G1264" s="3">
        <v>7400000</v>
      </c>
      <c r="H1264" s="3">
        <v>35000000</v>
      </c>
      <c r="I1264" s="2">
        <v>136</v>
      </c>
      <c r="J1264" s="2">
        <v>0</v>
      </c>
      <c r="K1264" s="2">
        <v>0</v>
      </c>
      <c r="L1264" s="2">
        <v>0</v>
      </c>
      <c r="M1264" s="3">
        <v>33430000</v>
      </c>
      <c r="N1264" s="3">
        <v>30210000</v>
      </c>
      <c r="O1264" s="3">
        <v>30410000</v>
      </c>
      <c r="P1264" s="3">
        <v>13240000</v>
      </c>
      <c r="Q1264" s="3">
        <v>11340000</v>
      </c>
      <c r="R1264" s="3">
        <v>11680000</v>
      </c>
      <c r="S1264" s="3">
        <v>1950000</v>
      </c>
      <c r="T1264" s="2">
        <v>0</v>
      </c>
      <c r="U1264" s="2">
        <v>0</v>
      </c>
    </row>
    <row r="1265" spans="1:21" hidden="1">
      <c r="A1265" s="2" t="s">
        <v>1297</v>
      </c>
      <c r="B1265" s="2">
        <v>47</v>
      </c>
      <c r="C1265" s="2" t="s">
        <v>22</v>
      </c>
      <c r="D1265" s="2" t="s">
        <v>27</v>
      </c>
      <c r="E1265" s="2" t="s">
        <v>24</v>
      </c>
      <c r="F1265" s="2" t="s">
        <v>28</v>
      </c>
      <c r="G1265" s="3">
        <v>18700000</v>
      </c>
      <c r="H1265" s="3">
        <v>111000000</v>
      </c>
      <c r="I1265" s="2">
        <v>172</v>
      </c>
      <c r="J1265" s="2">
        <v>0</v>
      </c>
      <c r="K1265" s="2">
        <v>0</v>
      </c>
      <c r="L1265" s="2">
        <v>0</v>
      </c>
      <c r="M1265" s="3">
        <v>46040000</v>
      </c>
      <c r="N1265" s="3">
        <v>75760000</v>
      </c>
      <c r="O1265" s="3">
        <v>61340000</v>
      </c>
      <c r="P1265" s="3">
        <v>17290000</v>
      </c>
      <c r="Q1265" s="3">
        <v>77150000</v>
      </c>
      <c r="R1265" s="3">
        <v>50130000</v>
      </c>
      <c r="S1265" s="3">
        <v>5260000</v>
      </c>
      <c r="T1265" s="2">
        <v>0</v>
      </c>
      <c r="U1265" s="2">
        <v>0</v>
      </c>
    </row>
    <row r="1266" spans="1:21" hidden="1">
      <c r="A1266" s="2" t="s">
        <v>1298</v>
      </c>
      <c r="B1266" s="2">
        <v>33</v>
      </c>
      <c r="C1266" s="2" t="s">
        <v>22</v>
      </c>
      <c r="D1266" s="2" t="s">
        <v>23</v>
      </c>
      <c r="E1266" s="2" t="s">
        <v>24</v>
      </c>
      <c r="F1266" s="2" t="s">
        <v>25</v>
      </c>
      <c r="G1266" s="3">
        <v>8600000</v>
      </c>
      <c r="H1266" s="3">
        <v>41000000</v>
      </c>
      <c r="I1266" s="2">
        <v>33</v>
      </c>
      <c r="J1266" s="2">
        <v>0</v>
      </c>
      <c r="K1266" s="2">
        <v>2</v>
      </c>
      <c r="L1266" s="2">
        <v>2</v>
      </c>
      <c r="M1266" s="3">
        <v>30350000</v>
      </c>
      <c r="N1266" s="3">
        <v>24460000</v>
      </c>
      <c r="O1266" s="3">
        <v>17220000</v>
      </c>
      <c r="P1266" s="3">
        <v>11250000</v>
      </c>
      <c r="Q1266" s="3">
        <v>10040000</v>
      </c>
      <c r="R1266" s="3">
        <v>490000</v>
      </c>
      <c r="S1266" s="3">
        <v>1070000</v>
      </c>
      <c r="T1266" s="2">
        <v>3</v>
      </c>
      <c r="U1266" s="2">
        <v>1</v>
      </c>
    </row>
    <row r="1267" spans="1:21" hidden="1">
      <c r="A1267" s="2" t="s">
        <v>1299</v>
      </c>
      <c r="B1267" s="2">
        <v>53</v>
      </c>
      <c r="C1267" s="2" t="s">
        <v>22</v>
      </c>
      <c r="D1267" s="2" t="s">
        <v>23</v>
      </c>
      <c r="E1267" s="2" t="s">
        <v>31</v>
      </c>
      <c r="F1267" s="2" t="s">
        <v>28</v>
      </c>
      <c r="G1267" s="3">
        <v>13400000</v>
      </c>
      <c r="H1267" s="3">
        <v>37000000</v>
      </c>
      <c r="I1267" s="2">
        <v>139</v>
      </c>
      <c r="J1267" s="2">
        <v>0</v>
      </c>
      <c r="K1267" s="2">
        <v>0</v>
      </c>
      <c r="L1267" s="2">
        <v>0</v>
      </c>
      <c r="M1267" s="3">
        <v>12210000</v>
      </c>
      <c r="N1267" s="3">
        <v>13140000</v>
      </c>
      <c r="O1267" s="3">
        <v>9870000</v>
      </c>
      <c r="P1267" s="3">
        <v>4880000</v>
      </c>
      <c r="Q1267" s="3">
        <v>5690000</v>
      </c>
      <c r="R1267" s="3">
        <v>3450000</v>
      </c>
      <c r="S1267" s="3">
        <v>430000</v>
      </c>
      <c r="T1267" s="2">
        <v>0</v>
      </c>
      <c r="U1267" s="2">
        <v>1</v>
      </c>
    </row>
    <row r="1268" spans="1:21" hidden="1">
      <c r="A1268" s="2" t="s">
        <v>1300</v>
      </c>
      <c r="B1268" s="2">
        <v>33</v>
      </c>
      <c r="C1268" s="2" t="s">
        <v>34</v>
      </c>
      <c r="D1268" s="2" t="s">
        <v>27</v>
      </c>
      <c r="E1268" s="2" t="s">
        <v>38</v>
      </c>
      <c r="F1268" s="2" t="s">
        <v>28</v>
      </c>
      <c r="G1268" s="3">
        <v>5700000</v>
      </c>
      <c r="H1268" s="3">
        <v>37000000</v>
      </c>
      <c r="I1268" s="2">
        <v>36</v>
      </c>
      <c r="J1268" s="2">
        <v>0</v>
      </c>
      <c r="K1268" s="2">
        <v>0</v>
      </c>
      <c r="L1268" s="2">
        <v>0</v>
      </c>
      <c r="M1268" s="3">
        <v>16810000</v>
      </c>
      <c r="N1268" s="3">
        <v>18740000</v>
      </c>
      <c r="O1268" s="3">
        <v>18680000</v>
      </c>
      <c r="P1268" s="3">
        <v>4300000</v>
      </c>
      <c r="Q1268" s="3">
        <v>9310000</v>
      </c>
      <c r="R1268" s="3">
        <v>15610000</v>
      </c>
      <c r="S1268" s="3">
        <v>540000</v>
      </c>
      <c r="T1268" s="2">
        <v>0</v>
      </c>
      <c r="U1268" s="2">
        <v>0</v>
      </c>
    </row>
    <row r="1269" spans="1:21" hidden="1">
      <c r="A1269" s="2" t="s">
        <v>1301</v>
      </c>
      <c r="B1269" s="2">
        <v>31</v>
      </c>
      <c r="C1269" s="2" t="s">
        <v>22</v>
      </c>
      <c r="D1269" s="2" t="s">
        <v>27</v>
      </c>
      <c r="E1269" s="2" t="s">
        <v>24</v>
      </c>
      <c r="F1269" s="2" t="s">
        <v>25</v>
      </c>
      <c r="G1269" s="3">
        <v>6200000</v>
      </c>
      <c r="H1269" s="3">
        <v>25000000</v>
      </c>
      <c r="I1269" s="2">
        <v>41</v>
      </c>
      <c r="J1269" s="2">
        <v>2</v>
      </c>
      <c r="K1269" s="2">
        <v>0</v>
      </c>
      <c r="L1269" s="2">
        <v>0</v>
      </c>
      <c r="M1269" s="3">
        <v>11970000</v>
      </c>
      <c r="N1269" s="3">
        <v>12550000</v>
      </c>
      <c r="O1269" s="3">
        <v>12730000</v>
      </c>
      <c r="P1269" s="3">
        <v>2930000</v>
      </c>
      <c r="Q1269" s="3">
        <v>450000</v>
      </c>
      <c r="R1269" s="3">
        <v>1570000</v>
      </c>
      <c r="S1269" s="3">
        <v>2830000</v>
      </c>
      <c r="T1269" s="2">
        <v>2</v>
      </c>
      <c r="U1269" s="2">
        <v>0</v>
      </c>
    </row>
    <row r="1270" spans="1:21" hidden="1">
      <c r="A1270" s="2" t="s">
        <v>1302</v>
      </c>
      <c r="B1270" s="2">
        <v>52</v>
      </c>
      <c r="C1270" s="2" t="s">
        <v>22</v>
      </c>
      <c r="D1270" s="2" t="s">
        <v>30</v>
      </c>
      <c r="E1270" s="2" t="s">
        <v>24</v>
      </c>
      <c r="F1270" s="2" t="s">
        <v>25</v>
      </c>
      <c r="G1270" s="3">
        <v>14200000</v>
      </c>
      <c r="H1270" s="3">
        <v>86000000</v>
      </c>
      <c r="I1270" s="2">
        <v>207</v>
      </c>
      <c r="J1270" s="2">
        <v>0</v>
      </c>
      <c r="K1270" s="2">
        <v>0</v>
      </c>
      <c r="L1270" s="2">
        <v>0</v>
      </c>
      <c r="M1270" s="3">
        <v>16500000</v>
      </c>
      <c r="N1270" s="3">
        <v>29840000</v>
      </c>
      <c r="O1270" s="3">
        <v>27150000</v>
      </c>
      <c r="P1270" s="3">
        <v>15750000</v>
      </c>
      <c r="Q1270" s="3">
        <v>9440000</v>
      </c>
      <c r="R1270" s="3">
        <v>17140000</v>
      </c>
      <c r="S1270" s="3">
        <v>1300000</v>
      </c>
      <c r="T1270" s="2">
        <v>0</v>
      </c>
      <c r="U1270" s="2">
        <v>0</v>
      </c>
    </row>
    <row r="1271" spans="1:21" hidden="1">
      <c r="A1271" s="2" t="s">
        <v>1303</v>
      </c>
      <c r="B1271" s="2">
        <v>50</v>
      </c>
      <c r="C1271" s="2" t="s">
        <v>34</v>
      </c>
      <c r="D1271" s="2" t="s">
        <v>27</v>
      </c>
      <c r="E1271" s="2" t="s">
        <v>31</v>
      </c>
      <c r="F1271" s="2" t="s">
        <v>48</v>
      </c>
      <c r="G1271" s="3">
        <v>16200000</v>
      </c>
      <c r="H1271" s="3">
        <v>95000000</v>
      </c>
      <c r="I1271" s="2">
        <v>131</v>
      </c>
      <c r="J1271" s="2">
        <v>1</v>
      </c>
      <c r="K1271" s="2">
        <v>0</v>
      </c>
      <c r="L1271" s="2">
        <v>0</v>
      </c>
      <c r="M1271" s="3">
        <v>36070000</v>
      </c>
      <c r="N1271" s="3">
        <v>32200000</v>
      </c>
      <c r="O1271" s="3">
        <v>26410000</v>
      </c>
      <c r="P1271" s="3">
        <v>9560000</v>
      </c>
      <c r="Q1271" s="3">
        <v>13550000</v>
      </c>
      <c r="R1271" s="3">
        <v>10710000</v>
      </c>
      <c r="S1271" s="3">
        <v>8340000</v>
      </c>
      <c r="T1271" s="2">
        <v>1</v>
      </c>
      <c r="U1271" s="2">
        <v>0</v>
      </c>
    </row>
    <row r="1272" spans="1:21" hidden="1">
      <c r="A1272" s="2" t="s">
        <v>1304</v>
      </c>
      <c r="B1272" s="2">
        <v>34</v>
      </c>
      <c r="C1272" s="2" t="s">
        <v>34</v>
      </c>
      <c r="D1272" s="2" t="s">
        <v>23</v>
      </c>
      <c r="E1272" s="2" t="s">
        <v>38</v>
      </c>
      <c r="F1272" s="2" t="s">
        <v>41</v>
      </c>
      <c r="G1272" s="3">
        <v>13600000</v>
      </c>
      <c r="H1272" s="3">
        <v>54000000</v>
      </c>
      <c r="I1272" s="2">
        <v>105</v>
      </c>
      <c r="J1272" s="2">
        <v>0</v>
      </c>
      <c r="K1272" s="2">
        <v>0</v>
      </c>
      <c r="L1272" s="2">
        <v>0</v>
      </c>
      <c r="M1272" s="3">
        <v>24670000</v>
      </c>
      <c r="N1272" s="3">
        <v>14400000</v>
      </c>
      <c r="O1272" s="3">
        <v>12160000</v>
      </c>
      <c r="P1272" s="3">
        <v>5520000</v>
      </c>
      <c r="Q1272" s="3">
        <v>14940000</v>
      </c>
      <c r="R1272" s="3">
        <v>1350000</v>
      </c>
      <c r="S1272" s="3">
        <v>670000</v>
      </c>
      <c r="T1272" s="2">
        <v>0</v>
      </c>
      <c r="U1272" s="2">
        <v>0</v>
      </c>
    </row>
    <row r="1273" spans="1:21" hidden="1">
      <c r="A1273" s="2" t="s">
        <v>1305</v>
      </c>
      <c r="B1273" s="2">
        <v>52</v>
      </c>
      <c r="C1273" s="2" t="s">
        <v>22</v>
      </c>
      <c r="D1273" s="2" t="s">
        <v>23</v>
      </c>
      <c r="E1273" s="2" t="s">
        <v>24</v>
      </c>
      <c r="F1273" s="2" t="s">
        <v>41</v>
      </c>
      <c r="G1273" s="3">
        <v>18400000</v>
      </c>
      <c r="H1273" s="3">
        <v>111000000</v>
      </c>
      <c r="I1273" s="2">
        <v>202</v>
      </c>
      <c r="J1273" s="2">
        <v>0</v>
      </c>
      <c r="K1273" s="2">
        <v>1</v>
      </c>
      <c r="L1273" s="2">
        <v>3</v>
      </c>
      <c r="M1273" s="3">
        <v>93560000</v>
      </c>
      <c r="N1273" s="3">
        <v>92260000</v>
      </c>
      <c r="O1273" s="3">
        <v>81290000</v>
      </c>
      <c r="P1273" s="3">
        <v>16800000</v>
      </c>
      <c r="Q1273" s="3">
        <v>7080000</v>
      </c>
      <c r="R1273" s="3">
        <v>2740000</v>
      </c>
      <c r="S1273" s="3">
        <v>5800000</v>
      </c>
      <c r="T1273" s="2">
        <v>3</v>
      </c>
      <c r="U1273" s="2">
        <v>1</v>
      </c>
    </row>
    <row r="1274" spans="1:21" hidden="1">
      <c r="A1274" s="2" t="s">
        <v>1306</v>
      </c>
      <c r="B1274" s="2">
        <v>36</v>
      </c>
      <c r="C1274" s="2" t="s">
        <v>34</v>
      </c>
      <c r="D1274" s="2" t="s">
        <v>27</v>
      </c>
      <c r="E1274" s="2" t="s">
        <v>24</v>
      </c>
      <c r="F1274" s="2" t="s">
        <v>41</v>
      </c>
      <c r="G1274" s="3">
        <v>10500000</v>
      </c>
      <c r="H1274" s="3">
        <v>39000000</v>
      </c>
      <c r="I1274" s="2">
        <v>124</v>
      </c>
      <c r="J1274" s="2">
        <v>0</v>
      </c>
      <c r="K1274" s="2">
        <v>1</v>
      </c>
      <c r="L1274" s="2">
        <v>0</v>
      </c>
      <c r="M1274" s="3">
        <v>18950000</v>
      </c>
      <c r="N1274" s="3">
        <v>20450000</v>
      </c>
      <c r="O1274" s="3">
        <v>20680000</v>
      </c>
      <c r="P1274" s="3">
        <v>3390000</v>
      </c>
      <c r="Q1274" s="3">
        <v>710000</v>
      </c>
      <c r="R1274" s="3">
        <v>9670000</v>
      </c>
      <c r="S1274" s="3">
        <v>1060000</v>
      </c>
      <c r="T1274" s="2">
        <v>2</v>
      </c>
      <c r="U1274" s="2">
        <v>1</v>
      </c>
    </row>
    <row r="1275" spans="1:21" hidden="1">
      <c r="A1275" s="2" t="s">
        <v>1307</v>
      </c>
      <c r="B1275" s="2">
        <v>35</v>
      </c>
      <c r="C1275" s="2" t="s">
        <v>22</v>
      </c>
      <c r="D1275" s="2" t="s">
        <v>23</v>
      </c>
      <c r="E1275" s="2" t="s">
        <v>24</v>
      </c>
      <c r="F1275" s="2" t="s">
        <v>48</v>
      </c>
      <c r="G1275" s="3">
        <v>9500000</v>
      </c>
      <c r="H1275" s="3">
        <v>56000000</v>
      </c>
      <c r="I1275" s="2">
        <v>68</v>
      </c>
      <c r="J1275" s="2">
        <v>0</v>
      </c>
      <c r="K1275" s="2">
        <v>0</v>
      </c>
      <c r="L1275" s="2">
        <v>0</v>
      </c>
      <c r="M1275" s="3">
        <v>22240000</v>
      </c>
      <c r="N1275" s="3">
        <v>16580000</v>
      </c>
      <c r="O1275" s="3">
        <v>17510000</v>
      </c>
      <c r="P1275" s="3">
        <v>10770000</v>
      </c>
      <c r="Q1275" s="3">
        <v>16720000</v>
      </c>
      <c r="R1275" s="3">
        <v>5300000</v>
      </c>
      <c r="S1275" s="3">
        <v>2950000</v>
      </c>
      <c r="T1275" s="2">
        <v>1</v>
      </c>
      <c r="U1275" s="2">
        <v>0</v>
      </c>
    </row>
    <row r="1276" spans="1:21" hidden="1">
      <c r="A1276" s="2" t="s">
        <v>1308</v>
      </c>
      <c r="B1276" s="2">
        <v>47</v>
      </c>
      <c r="C1276" s="2" t="s">
        <v>34</v>
      </c>
      <c r="D1276" s="2" t="s">
        <v>46</v>
      </c>
      <c r="E1276" s="2" t="s">
        <v>31</v>
      </c>
      <c r="F1276" s="2" t="s">
        <v>28</v>
      </c>
      <c r="G1276" s="3">
        <v>22300000</v>
      </c>
      <c r="H1276" s="3">
        <v>86000000</v>
      </c>
      <c r="I1276" s="2">
        <v>148</v>
      </c>
      <c r="J1276" s="2">
        <v>0</v>
      </c>
      <c r="K1276" s="2">
        <v>0</v>
      </c>
      <c r="L1276" s="2">
        <v>0</v>
      </c>
      <c r="M1276" s="3">
        <v>43710000</v>
      </c>
      <c r="N1276" s="3">
        <v>33960000</v>
      </c>
      <c r="O1276" s="3">
        <v>23280000</v>
      </c>
      <c r="P1276" s="3">
        <v>38700000</v>
      </c>
      <c r="Q1276" s="3">
        <v>27620000</v>
      </c>
      <c r="R1276" s="3">
        <v>21820000</v>
      </c>
      <c r="S1276" s="3">
        <v>2780000</v>
      </c>
      <c r="T1276" s="2">
        <v>0</v>
      </c>
      <c r="U1276" s="2">
        <v>0</v>
      </c>
    </row>
    <row r="1277" spans="1:21" hidden="1">
      <c r="A1277" s="2" t="s">
        <v>1309</v>
      </c>
      <c r="B1277" s="2">
        <v>28</v>
      </c>
      <c r="C1277" s="2" t="s">
        <v>22</v>
      </c>
      <c r="D1277" s="2" t="s">
        <v>30</v>
      </c>
      <c r="E1277" s="2" t="s">
        <v>38</v>
      </c>
      <c r="F1277" s="2" t="s">
        <v>28</v>
      </c>
      <c r="G1277" s="3">
        <v>6700000</v>
      </c>
      <c r="H1277" s="3">
        <v>20000000</v>
      </c>
      <c r="I1277" s="2">
        <v>42</v>
      </c>
      <c r="J1277" s="2">
        <v>0</v>
      </c>
      <c r="K1277" s="2">
        <v>0</v>
      </c>
      <c r="L1277" s="2">
        <v>2</v>
      </c>
      <c r="M1277" s="3">
        <v>3730000</v>
      </c>
      <c r="N1277" s="3">
        <v>3420000</v>
      </c>
      <c r="O1277" s="3">
        <v>5090000</v>
      </c>
      <c r="P1277" s="3">
        <v>1040000</v>
      </c>
      <c r="Q1277" s="3">
        <v>3380000</v>
      </c>
      <c r="R1277" s="3">
        <v>770000</v>
      </c>
      <c r="S1277" s="3">
        <v>250000</v>
      </c>
      <c r="T1277" s="2">
        <v>1</v>
      </c>
      <c r="U1277" s="2">
        <v>0</v>
      </c>
    </row>
    <row r="1278" spans="1:21" hidden="1">
      <c r="A1278" s="2" t="s">
        <v>1310</v>
      </c>
      <c r="B1278" s="2">
        <v>24</v>
      </c>
      <c r="C1278" s="2" t="s">
        <v>22</v>
      </c>
      <c r="D1278" s="2" t="s">
        <v>23</v>
      </c>
      <c r="E1278" s="2" t="s">
        <v>38</v>
      </c>
      <c r="F1278" s="2" t="s">
        <v>25</v>
      </c>
      <c r="G1278" s="3">
        <v>9300000</v>
      </c>
      <c r="H1278" s="3">
        <v>36000000</v>
      </c>
      <c r="I1278" s="2">
        <v>29</v>
      </c>
      <c r="J1278" s="2">
        <v>2</v>
      </c>
      <c r="K1278" s="2">
        <v>3</v>
      </c>
      <c r="L1278" s="2">
        <v>2</v>
      </c>
      <c r="M1278" s="3">
        <v>26240000</v>
      </c>
      <c r="N1278" s="3">
        <v>30690000</v>
      </c>
      <c r="O1278" s="3">
        <v>28740000</v>
      </c>
      <c r="P1278" s="3">
        <v>590000</v>
      </c>
      <c r="Q1278" s="3">
        <v>5700000</v>
      </c>
      <c r="R1278" s="3">
        <v>580000</v>
      </c>
      <c r="S1278" s="3">
        <v>1320000</v>
      </c>
      <c r="T1278" s="2">
        <v>5</v>
      </c>
      <c r="U1278" s="2">
        <v>1</v>
      </c>
    </row>
    <row r="1279" spans="1:21" hidden="1">
      <c r="A1279" s="2" t="s">
        <v>1311</v>
      </c>
      <c r="B1279" s="2">
        <v>51</v>
      </c>
      <c r="C1279" s="2" t="s">
        <v>22</v>
      </c>
      <c r="D1279" s="2" t="s">
        <v>23</v>
      </c>
      <c r="E1279" s="2" t="s">
        <v>31</v>
      </c>
      <c r="F1279" s="2" t="s">
        <v>28</v>
      </c>
      <c r="G1279" s="3">
        <v>19800000</v>
      </c>
      <c r="H1279" s="3">
        <v>93000000</v>
      </c>
      <c r="I1279" s="2">
        <v>133</v>
      </c>
      <c r="J1279" s="2">
        <v>0</v>
      </c>
      <c r="K1279" s="2">
        <v>0</v>
      </c>
      <c r="L1279" s="2">
        <v>0</v>
      </c>
      <c r="M1279" s="3">
        <v>25800000</v>
      </c>
      <c r="N1279" s="3">
        <v>12430000</v>
      </c>
      <c r="O1279" s="3">
        <v>12140000</v>
      </c>
      <c r="P1279" s="3">
        <v>8030000</v>
      </c>
      <c r="Q1279" s="3">
        <v>12710000</v>
      </c>
      <c r="R1279" s="3">
        <v>4670000</v>
      </c>
      <c r="S1279" s="3">
        <v>1740000</v>
      </c>
      <c r="T1279" s="2">
        <v>0</v>
      </c>
      <c r="U1279" s="2">
        <v>0</v>
      </c>
    </row>
    <row r="1280" spans="1:21" hidden="1">
      <c r="A1280" s="2" t="s">
        <v>1312</v>
      </c>
      <c r="B1280" s="2">
        <v>29</v>
      </c>
      <c r="C1280" s="2" t="s">
        <v>34</v>
      </c>
      <c r="D1280" s="2" t="s">
        <v>23</v>
      </c>
      <c r="E1280" s="2" t="s">
        <v>24</v>
      </c>
      <c r="F1280" s="2" t="s">
        <v>41</v>
      </c>
      <c r="G1280" s="3">
        <v>10900000</v>
      </c>
      <c r="H1280" s="3">
        <v>44000000</v>
      </c>
      <c r="I1280" s="2">
        <v>47</v>
      </c>
      <c r="J1280" s="2">
        <v>0</v>
      </c>
      <c r="K1280" s="2">
        <v>0</v>
      </c>
      <c r="L1280" s="2">
        <v>0</v>
      </c>
      <c r="M1280" s="3">
        <v>3060000</v>
      </c>
      <c r="N1280" s="3">
        <v>3850000</v>
      </c>
      <c r="O1280" s="3">
        <v>0</v>
      </c>
      <c r="P1280" s="3">
        <v>1650000</v>
      </c>
      <c r="Q1280" s="3">
        <v>1310000</v>
      </c>
      <c r="R1280" s="3">
        <v>0</v>
      </c>
      <c r="S1280" s="3">
        <v>1970000</v>
      </c>
      <c r="T1280" s="2">
        <v>0</v>
      </c>
      <c r="U1280" s="2">
        <v>0</v>
      </c>
    </row>
    <row r="1281" spans="1:21" hidden="1">
      <c r="A1281" s="2" t="s">
        <v>1313</v>
      </c>
      <c r="B1281" s="2">
        <v>41</v>
      </c>
      <c r="C1281" s="2" t="s">
        <v>34</v>
      </c>
      <c r="D1281" s="2" t="s">
        <v>30</v>
      </c>
      <c r="E1281" s="2" t="s">
        <v>31</v>
      </c>
      <c r="F1281" s="2" t="s">
        <v>31</v>
      </c>
      <c r="G1281" s="3">
        <v>10100000</v>
      </c>
      <c r="H1281" s="3">
        <v>37000000</v>
      </c>
      <c r="I1281" s="2">
        <v>124</v>
      </c>
      <c r="J1281" s="2">
        <v>2</v>
      </c>
      <c r="K1281" s="2">
        <v>3</v>
      </c>
      <c r="L1281" s="2">
        <v>0</v>
      </c>
      <c r="M1281" s="3">
        <v>21150000</v>
      </c>
      <c r="N1281" s="3">
        <v>25110000</v>
      </c>
      <c r="O1281" s="3">
        <v>20810000</v>
      </c>
      <c r="P1281" s="3">
        <v>930000</v>
      </c>
      <c r="Q1281" s="3">
        <v>660000</v>
      </c>
      <c r="R1281" s="3">
        <v>9830000</v>
      </c>
      <c r="S1281" s="3">
        <v>3660000</v>
      </c>
      <c r="T1281" s="2">
        <v>3</v>
      </c>
      <c r="U1281" s="2">
        <v>1</v>
      </c>
    </row>
    <row r="1282" spans="1:21" hidden="1">
      <c r="A1282" s="2" t="s">
        <v>1314</v>
      </c>
      <c r="B1282" s="2">
        <v>58</v>
      </c>
      <c r="C1282" s="2" t="s">
        <v>22</v>
      </c>
      <c r="D1282" s="2" t="s">
        <v>23</v>
      </c>
      <c r="E1282" s="2" t="s">
        <v>24</v>
      </c>
      <c r="F1282" s="2" t="s">
        <v>48</v>
      </c>
      <c r="G1282" s="3">
        <v>15800000</v>
      </c>
      <c r="H1282" s="3">
        <v>118000000</v>
      </c>
      <c r="I1282" s="2">
        <v>153</v>
      </c>
      <c r="J1282" s="2">
        <v>1</v>
      </c>
      <c r="K1282" s="2">
        <v>0</v>
      </c>
      <c r="L1282" s="2">
        <v>0</v>
      </c>
      <c r="M1282" s="3">
        <v>45950000</v>
      </c>
      <c r="N1282" s="3">
        <v>40240000</v>
      </c>
      <c r="O1282" s="3">
        <v>53900000</v>
      </c>
      <c r="P1282" s="3">
        <v>19070000</v>
      </c>
      <c r="Q1282" s="3">
        <v>9700000</v>
      </c>
      <c r="R1282" s="3">
        <v>8900000</v>
      </c>
      <c r="S1282" s="3">
        <v>3220000</v>
      </c>
      <c r="T1282" s="2">
        <v>1</v>
      </c>
      <c r="U1282" s="2">
        <v>0</v>
      </c>
    </row>
    <row r="1283" spans="1:21" hidden="1">
      <c r="A1283" s="2" t="s">
        <v>1315</v>
      </c>
      <c r="B1283" s="2">
        <v>31</v>
      </c>
      <c r="C1283" s="2" t="s">
        <v>22</v>
      </c>
      <c r="D1283" s="2" t="s">
        <v>46</v>
      </c>
      <c r="E1283" s="2" t="s">
        <v>24</v>
      </c>
      <c r="F1283" s="2" t="s">
        <v>28</v>
      </c>
      <c r="G1283" s="3">
        <v>21300000</v>
      </c>
      <c r="H1283" s="3">
        <v>144000000</v>
      </c>
      <c r="I1283" s="2">
        <v>113</v>
      </c>
      <c r="J1283" s="2">
        <v>3</v>
      </c>
      <c r="K1283" s="2">
        <v>1</v>
      </c>
      <c r="L1283" s="2">
        <v>0</v>
      </c>
      <c r="M1283" s="3">
        <v>105360000</v>
      </c>
      <c r="N1283" s="3">
        <v>98060000</v>
      </c>
      <c r="O1283" s="3">
        <v>101890000</v>
      </c>
      <c r="P1283" s="3">
        <v>1540000</v>
      </c>
      <c r="Q1283" s="3">
        <v>11780000</v>
      </c>
      <c r="R1283" s="3">
        <v>40320000</v>
      </c>
      <c r="S1283" s="3">
        <v>17530000</v>
      </c>
      <c r="T1283" s="2">
        <v>3</v>
      </c>
      <c r="U1283" s="2">
        <v>1</v>
      </c>
    </row>
    <row r="1284" spans="1:21" hidden="1">
      <c r="A1284" s="2" t="s">
        <v>1316</v>
      </c>
      <c r="B1284" s="2">
        <v>42</v>
      </c>
      <c r="C1284" s="2" t="s">
        <v>34</v>
      </c>
      <c r="D1284" s="2" t="s">
        <v>30</v>
      </c>
      <c r="E1284" s="2" t="s">
        <v>24</v>
      </c>
      <c r="F1284" s="2" t="s">
        <v>31</v>
      </c>
      <c r="G1284" s="3">
        <v>7100000</v>
      </c>
      <c r="H1284" s="3">
        <v>20000000</v>
      </c>
      <c r="I1284" s="2">
        <v>107</v>
      </c>
      <c r="J1284" s="2">
        <v>0</v>
      </c>
      <c r="K1284" s="2">
        <v>0</v>
      </c>
      <c r="L1284" s="2">
        <v>0</v>
      </c>
      <c r="M1284" s="3">
        <v>8870000</v>
      </c>
      <c r="N1284" s="3">
        <v>8350000</v>
      </c>
      <c r="O1284" s="3">
        <v>5540000</v>
      </c>
      <c r="P1284" s="3">
        <v>7630000</v>
      </c>
      <c r="Q1284" s="3">
        <v>8710000</v>
      </c>
      <c r="R1284" s="3">
        <v>3120000</v>
      </c>
      <c r="S1284" s="3">
        <v>820000</v>
      </c>
      <c r="T1284" s="2">
        <v>0</v>
      </c>
      <c r="U1284" s="2">
        <v>1</v>
      </c>
    </row>
    <row r="1285" spans="1:21" hidden="1">
      <c r="A1285" s="2" t="s">
        <v>1317</v>
      </c>
      <c r="B1285" s="2">
        <v>39</v>
      </c>
      <c r="C1285" s="2" t="s">
        <v>22</v>
      </c>
      <c r="D1285" s="2" t="s">
        <v>46</v>
      </c>
      <c r="E1285" s="2" t="s">
        <v>24</v>
      </c>
      <c r="F1285" s="2" t="s">
        <v>28</v>
      </c>
      <c r="G1285" s="3">
        <v>19800000</v>
      </c>
      <c r="H1285" s="3">
        <v>95000000</v>
      </c>
      <c r="I1285" s="2">
        <v>63</v>
      </c>
      <c r="J1285" s="2">
        <v>0</v>
      </c>
      <c r="K1285" s="2">
        <v>0</v>
      </c>
      <c r="L1285" s="2">
        <v>0</v>
      </c>
      <c r="M1285" s="3">
        <v>11250000</v>
      </c>
      <c r="N1285" s="3">
        <v>0</v>
      </c>
      <c r="O1285" s="3">
        <v>8490000</v>
      </c>
      <c r="P1285" s="3">
        <v>2790000</v>
      </c>
      <c r="Q1285" s="3">
        <v>0</v>
      </c>
      <c r="R1285" s="3">
        <v>3480000</v>
      </c>
      <c r="S1285" s="3">
        <v>4780000</v>
      </c>
      <c r="T1285" s="2">
        <v>0</v>
      </c>
      <c r="U1285" s="2">
        <v>0</v>
      </c>
    </row>
    <row r="1286" spans="1:21" hidden="1">
      <c r="A1286" s="2" t="s">
        <v>1318</v>
      </c>
      <c r="B1286" s="2">
        <v>51</v>
      </c>
      <c r="C1286" s="2" t="s">
        <v>22</v>
      </c>
      <c r="D1286" s="2" t="s">
        <v>30</v>
      </c>
      <c r="E1286" s="2" t="s">
        <v>24</v>
      </c>
      <c r="F1286" s="2" t="s">
        <v>48</v>
      </c>
      <c r="G1286" s="3">
        <v>16400000</v>
      </c>
      <c r="H1286" s="3">
        <v>64000000</v>
      </c>
      <c r="I1286" s="2">
        <v>69</v>
      </c>
      <c r="J1286" s="2">
        <v>0</v>
      </c>
      <c r="K1286" s="2">
        <v>1</v>
      </c>
      <c r="L1286" s="2">
        <v>0</v>
      </c>
      <c r="M1286" s="3">
        <v>21510000</v>
      </c>
      <c r="N1286" s="3">
        <v>14940000</v>
      </c>
      <c r="O1286" s="3">
        <v>16260000</v>
      </c>
      <c r="P1286" s="3">
        <v>11000000</v>
      </c>
      <c r="Q1286" s="3">
        <v>4640000</v>
      </c>
      <c r="R1286" s="3">
        <v>5940000</v>
      </c>
      <c r="S1286" s="3">
        <v>740000</v>
      </c>
      <c r="T1286" s="2">
        <v>1</v>
      </c>
      <c r="U1286" s="2">
        <v>0</v>
      </c>
    </row>
    <row r="1287" spans="1:21" hidden="1">
      <c r="A1287" s="2" t="s">
        <v>1319</v>
      </c>
      <c r="B1287" s="2">
        <v>38</v>
      </c>
      <c r="C1287" s="2" t="s">
        <v>34</v>
      </c>
      <c r="D1287" s="2" t="s">
        <v>23</v>
      </c>
      <c r="E1287" s="2" t="s">
        <v>31</v>
      </c>
      <c r="F1287" s="2" t="s">
        <v>25</v>
      </c>
      <c r="G1287" s="3">
        <v>8300000</v>
      </c>
      <c r="H1287" s="3">
        <v>38000000</v>
      </c>
      <c r="I1287" s="2">
        <v>112</v>
      </c>
      <c r="J1287" s="2">
        <v>0</v>
      </c>
      <c r="K1287" s="2">
        <v>0</v>
      </c>
      <c r="L1287" s="2">
        <v>0</v>
      </c>
      <c r="M1287" s="3">
        <v>25410000</v>
      </c>
      <c r="N1287" s="3">
        <v>19700000</v>
      </c>
      <c r="O1287" s="3">
        <v>25750000</v>
      </c>
      <c r="P1287" s="3">
        <v>13420000</v>
      </c>
      <c r="Q1287" s="3">
        <v>5330000</v>
      </c>
      <c r="R1287" s="3">
        <v>11480000</v>
      </c>
      <c r="S1287" s="3">
        <v>900000</v>
      </c>
      <c r="T1287" s="2">
        <v>0</v>
      </c>
      <c r="U1287" s="2">
        <v>0</v>
      </c>
    </row>
    <row r="1288" spans="1:21" hidden="1">
      <c r="A1288" s="2" t="s">
        <v>1320</v>
      </c>
      <c r="B1288" s="2">
        <v>38</v>
      </c>
      <c r="C1288" s="2" t="s">
        <v>22</v>
      </c>
      <c r="D1288" s="2" t="s">
        <v>30</v>
      </c>
      <c r="E1288" s="2" t="s">
        <v>24</v>
      </c>
      <c r="F1288" s="2" t="s">
        <v>48</v>
      </c>
      <c r="G1288" s="3">
        <v>9800000</v>
      </c>
      <c r="H1288" s="3">
        <v>37000000</v>
      </c>
      <c r="I1288" s="2">
        <v>132</v>
      </c>
      <c r="J1288" s="2">
        <v>0</v>
      </c>
      <c r="K1288" s="2">
        <v>2</v>
      </c>
      <c r="L1288" s="2">
        <v>0</v>
      </c>
      <c r="M1288" s="3">
        <v>11750000</v>
      </c>
      <c r="N1288" s="3">
        <v>8260000</v>
      </c>
      <c r="O1288" s="3">
        <v>6840000</v>
      </c>
      <c r="P1288" s="3">
        <v>1550000</v>
      </c>
      <c r="Q1288" s="3">
        <v>1550000</v>
      </c>
      <c r="R1288" s="3">
        <v>2460000</v>
      </c>
      <c r="S1288" s="3">
        <v>3500000</v>
      </c>
      <c r="T1288" s="2">
        <v>2</v>
      </c>
      <c r="U1288" s="2">
        <v>0</v>
      </c>
    </row>
    <row r="1289" spans="1:21" hidden="1">
      <c r="A1289" s="2" t="s">
        <v>1321</v>
      </c>
      <c r="B1289" s="2">
        <v>27</v>
      </c>
      <c r="C1289" s="2" t="s">
        <v>22</v>
      </c>
      <c r="D1289" s="2" t="s">
        <v>23</v>
      </c>
      <c r="E1289" s="2" t="s">
        <v>24</v>
      </c>
      <c r="F1289" s="2" t="s">
        <v>41</v>
      </c>
      <c r="G1289" s="3">
        <v>9500000</v>
      </c>
      <c r="H1289" s="3">
        <v>43000000</v>
      </c>
      <c r="I1289" s="2">
        <v>34</v>
      </c>
      <c r="J1289" s="2">
        <v>0</v>
      </c>
      <c r="K1289" s="2">
        <v>0</v>
      </c>
      <c r="L1289" s="2">
        <v>0</v>
      </c>
      <c r="M1289" s="3">
        <v>12420000</v>
      </c>
      <c r="N1289" s="3">
        <v>8240000</v>
      </c>
      <c r="O1289" s="3">
        <v>4540000</v>
      </c>
      <c r="P1289" s="3">
        <v>7070000</v>
      </c>
      <c r="Q1289" s="3">
        <v>2610000</v>
      </c>
      <c r="R1289" s="3">
        <v>1610000</v>
      </c>
      <c r="S1289" s="3">
        <v>1670000</v>
      </c>
      <c r="T1289" s="2">
        <v>0</v>
      </c>
      <c r="U1289" s="2">
        <v>0</v>
      </c>
    </row>
    <row r="1290" spans="1:21" hidden="1">
      <c r="A1290" s="2" t="s">
        <v>1322</v>
      </c>
      <c r="B1290" s="2">
        <v>36</v>
      </c>
      <c r="C1290" s="2" t="s">
        <v>22</v>
      </c>
      <c r="D1290" s="2" t="s">
        <v>27</v>
      </c>
      <c r="E1290" s="2" t="s">
        <v>38</v>
      </c>
      <c r="F1290" s="2" t="s">
        <v>28</v>
      </c>
      <c r="G1290" s="3">
        <v>9300000</v>
      </c>
      <c r="H1290" s="3">
        <v>53000000</v>
      </c>
      <c r="I1290" s="2">
        <v>81</v>
      </c>
      <c r="J1290" s="2">
        <v>3</v>
      </c>
      <c r="K1290" s="2">
        <v>2</v>
      </c>
      <c r="L1290" s="2">
        <v>0</v>
      </c>
      <c r="M1290" s="3">
        <v>22590000</v>
      </c>
      <c r="N1290" s="3">
        <v>17610000</v>
      </c>
      <c r="O1290" s="3">
        <v>22310000</v>
      </c>
      <c r="P1290" s="3">
        <v>640000</v>
      </c>
      <c r="Q1290" s="3">
        <v>3040000</v>
      </c>
      <c r="R1290" s="3">
        <v>6940000</v>
      </c>
      <c r="S1290" s="3">
        <v>2420000</v>
      </c>
      <c r="T1290" s="2">
        <v>2</v>
      </c>
      <c r="U1290" s="2">
        <v>1</v>
      </c>
    </row>
    <row r="1291" spans="1:21" hidden="1">
      <c r="A1291" s="2" t="s">
        <v>1323</v>
      </c>
      <c r="B1291" s="2">
        <v>21</v>
      </c>
      <c r="C1291" s="2" t="s">
        <v>22</v>
      </c>
      <c r="D1291" s="2" t="s">
        <v>27</v>
      </c>
      <c r="E1291" s="2" t="s">
        <v>24</v>
      </c>
      <c r="F1291" s="2" t="s">
        <v>28</v>
      </c>
      <c r="G1291" s="3">
        <v>7600000</v>
      </c>
      <c r="H1291" s="3">
        <v>26000000</v>
      </c>
      <c r="I1291" s="2">
        <v>48</v>
      </c>
      <c r="J1291" s="2">
        <v>0</v>
      </c>
      <c r="K1291" s="2">
        <v>0</v>
      </c>
      <c r="L1291" s="2">
        <v>0</v>
      </c>
      <c r="M1291" s="3">
        <v>4980000</v>
      </c>
      <c r="N1291" s="3">
        <v>4970000</v>
      </c>
      <c r="O1291" s="3">
        <v>4470000</v>
      </c>
      <c r="P1291" s="3">
        <v>1890000</v>
      </c>
      <c r="Q1291" s="3">
        <v>4740000</v>
      </c>
      <c r="R1291" s="3">
        <v>2280000</v>
      </c>
      <c r="S1291" s="3">
        <v>960000</v>
      </c>
      <c r="T1291" s="2">
        <v>0</v>
      </c>
      <c r="U1291" s="2">
        <v>0</v>
      </c>
    </row>
    <row r="1292" spans="1:21" hidden="1">
      <c r="A1292" s="2" t="s">
        <v>1324</v>
      </c>
      <c r="B1292" s="2">
        <v>27</v>
      </c>
      <c r="C1292" s="2" t="s">
        <v>34</v>
      </c>
      <c r="D1292" s="2" t="s">
        <v>27</v>
      </c>
      <c r="E1292" s="2" t="s">
        <v>38</v>
      </c>
      <c r="F1292" s="2" t="s">
        <v>48</v>
      </c>
      <c r="G1292" s="3">
        <v>13600000</v>
      </c>
      <c r="H1292" s="3">
        <v>61000000</v>
      </c>
      <c r="I1292" s="2">
        <v>21</v>
      </c>
      <c r="J1292" s="2">
        <v>0</v>
      </c>
      <c r="K1292" s="2">
        <v>3</v>
      </c>
      <c r="L1292" s="2">
        <v>0</v>
      </c>
      <c r="M1292" s="3">
        <v>19100000</v>
      </c>
      <c r="N1292" s="3">
        <v>16170000</v>
      </c>
      <c r="O1292" s="3">
        <v>24450000</v>
      </c>
      <c r="P1292" s="3">
        <v>19210000</v>
      </c>
      <c r="Q1292" s="3">
        <v>770000</v>
      </c>
      <c r="R1292" s="3">
        <v>9820000</v>
      </c>
      <c r="S1292" s="3">
        <v>5010000</v>
      </c>
      <c r="T1292" s="2">
        <v>1</v>
      </c>
      <c r="U1292" s="2">
        <v>0</v>
      </c>
    </row>
    <row r="1293" spans="1:21" hidden="1">
      <c r="A1293" s="2" t="s">
        <v>1325</v>
      </c>
      <c r="B1293" s="2">
        <v>34</v>
      </c>
      <c r="C1293" s="2" t="s">
        <v>22</v>
      </c>
      <c r="D1293" s="2" t="s">
        <v>27</v>
      </c>
      <c r="E1293" s="2" t="s">
        <v>24</v>
      </c>
      <c r="F1293" s="2" t="s">
        <v>41</v>
      </c>
      <c r="G1293" s="3">
        <v>12500000</v>
      </c>
      <c r="H1293" s="3">
        <v>72000000</v>
      </c>
      <c r="I1293" s="2">
        <v>60</v>
      </c>
      <c r="J1293" s="2">
        <v>3</v>
      </c>
      <c r="K1293" s="2">
        <v>3</v>
      </c>
      <c r="L1293" s="2">
        <v>3</v>
      </c>
      <c r="M1293" s="3">
        <v>47090000</v>
      </c>
      <c r="N1293" s="3">
        <v>44190000</v>
      </c>
      <c r="O1293" s="3">
        <v>44980000</v>
      </c>
      <c r="P1293" s="3">
        <v>780000</v>
      </c>
      <c r="Q1293" s="3">
        <v>3410000</v>
      </c>
      <c r="R1293" s="3">
        <v>1590000</v>
      </c>
      <c r="S1293" s="3">
        <v>2240000</v>
      </c>
      <c r="T1293" s="2">
        <v>3</v>
      </c>
      <c r="U1293" s="2">
        <v>1</v>
      </c>
    </row>
    <row r="1294" spans="1:21" hidden="1">
      <c r="A1294" s="2" t="s">
        <v>1326</v>
      </c>
      <c r="B1294" s="2">
        <v>31</v>
      </c>
      <c r="C1294" s="2" t="s">
        <v>34</v>
      </c>
      <c r="D1294" s="2" t="s">
        <v>30</v>
      </c>
      <c r="E1294" s="2" t="s">
        <v>24</v>
      </c>
      <c r="F1294" s="2" t="s">
        <v>48</v>
      </c>
      <c r="G1294" s="3">
        <v>6000000</v>
      </c>
      <c r="H1294" s="3">
        <v>27000000</v>
      </c>
      <c r="I1294" s="2">
        <v>45</v>
      </c>
      <c r="J1294" s="2">
        <v>1</v>
      </c>
      <c r="K1294" s="2">
        <v>3</v>
      </c>
      <c r="L1294" s="2">
        <v>2</v>
      </c>
      <c r="M1294" s="3">
        <v>21580000</v>
      </c>
      <c r="N1294" s="3">
        <v>25590000</v>
      </c>
      <c r="O1294" s="3">
        <v>20990000</v>
      </c>
      <c r="P1294" s="3">
        <v>590000</v>
      </c>
      <c r="Q1294" s="3">
        <v>1190000</v>
      </c>
      <c r="R1294" s="3">
        <v>4910000</v>
      </c>
      <c r="S1294" s="3">
        <v>2090000</v>
      </c>
      <c r="T1294" s="2">
        <v>3</v>
      </c>
      <c r="U1294" s="2">
        <v>0</v>
      </c>
    </row>
    <row r="1295" spans="1:21" hidden="1">
      <c r="A1295" s="2" t="s">
        <v>1327</v>
      </c>
      <c r="B1295" s="2">
        <v>49</v>
      </c>
      <c r="C1295" s="2" t="s">
        <v>22</v>
      </c>
      <c r="D1295" s="2" t="s">
        <v>46</v>
      </c>
      <c r="E1295" s="2" t="s">
        <v>38</v>
      </c>
      <c r="F1295" s="2" t="s">
        <v>25</v>
      </c>
      <c r="G1295" s="3">
        <v>10100000</v>
      </c>
      <c r="H1295" s="3">
        <v>42000000</v>
      </c>
      <c r="I1295" s="2">
        <v>148</v>
      </c>
      <c r="J1295" s="2">
        <v>1</v>
      </c>
      <c r="K1295" s="2">
        <v>2</v>
      </c>
      <c r="L1295" s="2">
        <v>0</v>
      </c>
      <c r="M1295" s="3">
        <v>13640000</v>
      </c>
      <c r="N1295" s="3">
        <v>14650000</v>
      </c>
      <c r="O1295" s="3">
        <v>13680000</v>
      </c>
      <c r="P1295" s="3">
        <v>1620000</v>
      </c>
      <c r="Q1295" s="3">
        <v>2470000</v>
      </c>
      <c r="R1295" s="3">
        <v>4200000</v>
      </c>
      <c r="S1295" s="3">
        <v>1540000</v>
      </c>
      <c r="T1295" s="2">
        <v>3</v>
      </c>
      <c r="U1295" s="2">
        <v>1</v>
      </c>
    </row>
    <row r="1296" spans="1:21" hidden="1">
      <c r="A1296" s="2" t="s">
        <v>1328</v>
      </c>
      <c r="B1296" s="2">
        <v>38</v>
      </c>
      <c r="C1296" s="2" t="s">
        <v>22</v>
      </c>
      <c r="D1296" s="2" t="s">
        <v>23</v>
      </c>
      <c r="E1296" s="2" t="s">
        <v>38</v>
      </c>
      <c r="F1296" s="2" t="s">
        <v>41</v>
      </c>
      <c r="G1296" s="3">
        <v>19000000</v>
      </c>
      <c r="H1296" s="3">
        <v>89000000</v>
      </c>
      <c r="I1296" s="2">
        <v>82</v>
      </c>
      <c r="J1296" s="2">
        <v>0</v>
      </c>
      <c r="K1296" s="2">
        <v>0</v>
      </c>
      <c r="L1296" s="2">
        <v>0</v>
      </c>
      <c r="M1296" s="3">
        <v>75630000</v>
      </c>
      <c r="N1296" s="3">
        <v>67710000</v>
      </c>
      <c r="O1296" s="3">
        <v>81500000</v>
      </c>
      <c r="P1296" s="3">
        <v>17050000</v>
      </c>
      <c r="Q1296" s="3">
        <v>22780000</v>
      </c>
      <c r="R1296" s="3">
        <v>41480000</v>
      </c>
      <c r="S1296" s="3">
        <v>1130000</v>
      </c>
      <c r="T1296" s="2">
        <v>1</v>
      </c>
      <c r="U1296" s="2">
        <v>0</v>
      </c>
    </row>
    <row r="1297" spans="1:21" hidden="1">
      <c r="A1297" s="2" t="s">
        <v>1329</v>
      </c>
      <c r="B1297" s="2">
        <v>37</v>
      </c>
      <c r="C1297" s="2" t="s">
        <v>22</v>
      </c>
      <c r="D1297" s="2" t="s">
        <v>23</v>
      </c>
      <c r="E1297" s="2" t="s">
        <v>24</v>
      </c>
      <c r="F1297" s="2" t="s">
        <v>28</v>
      </c>
      <c r="G1297" s="3">
        <v>10300000</v>
      </c>
      <c r="H1297" s="3">
        <v>51000000</v>
      </c>
      <c r="I1297" s="2">
        <v>126</v>
      </c>
      <c r="J1297" s="2">
        <v>0</v>
      </c>
      <c r="K1297" s="2">
        <v>0</v>
      </c>
      <c r="L1297" s="2">
        <v>0</v>
      </c>
      <c r="M1297" s="3">
        <v>29480000</v>
      </c>
      <c r="N1297" s="3">
        <v>23330000</v>
      </c>
      <c r="O1297" s="3">
        <v>20540000</v>
      </c>
      <c r="P1297" s="3">
        <v>27910000</v>
      </c>
      <c r="Q1297" s="3">
        <v>6140000</v>
      </c>
      <c r="R1297" s="3">
        <v>8430000</v>
      </c>
      <c r="S1297" s="3">
        <v>240000</v>
      </c>
      <c r="T1297" s="2">
        <v>1</v>
      </c>
      <c r="U1297" s="2">
        <v>0</v>
      </c>
    </row>
    <row r="1298" spans="1:21" hidden="1">
      <c r="A1298" s="2" t="s">
        <v>1330</v>
      </c>
      <c r="B1298" s="2">
        <v>37</v>
      </c>
      <c r="C1298" s="2" t="s">
        <v>34</v>
      </c>
      <c r="D1298" s="2" t="s">
        <v>46</v>
      </c>
      <c r="E1298" s="2" t="s">
        <v>24</v>
      </c>
      <c r="F1298" s="2" t="s">
        <v>41</v>
      </c>
      <c r="G1298" s="3">
        <v>16600000</v>
      </c>
      <c r="H1298" s="3">
        <v>68000000</v>
      </c>
      <c r="I1298" s="2">
        <v>117</v>
      </c>
      <c r="J1298" s="2">
        <v>0</v>
      </c>
      <c r="K1298" s="2">
        <v>0</v>
      </c>
      <c r="L1298" s="2">
        <v>0</v>
      </c>
      <c r="M1298" s="3">
        <v>25950000</v>
      </c>
      <c r="N1298" s="3">
        <v>30080000</v>
      </c>
      <c r="O1298" s="3">
        <v>26390000</v>
      </c>
      <c r="P1298" s="3">
        <v>15580000</v>
      </c>
      <c r="Q1298" s="3">
        <v>11240000</v>
      </c>
      <c r="R1298" s="3">
        <v>7720000</v>
      </c>
      <c r="S1298" s="3">
        <v>1530000</v>
      </c>
      <c r="T1298" s="2">
        <v>0</v>
      </c>
      <c r="U1298" s="2">
        <v>0</v>
      </c>
    </row>
    <row r="1299" spans="1:21" hidden="1">
      <c r="A1299" s="2" t="s">
        <v>1331</v>
      </c>
      <c r="B1299" s="2">
        <v>47</v>
      </c>
      <c r="C1299" s="2" t="s">
        <v>34</v>
      </c>
      <c r="D1299" s="2" t="s">
        <v>27</v>
      </c>
      <c r="E1299" s="2" t="s">
        <v>24</v>
      </c>
      <c r="F1299" s="2" t="s">
        <v>41</v>
      </c>
      <c r="G1299" s="3">
        <v>11800000</v>
      </c>
      <c r="H1299" s="3">
        <v>46000000</v>
      </c>
      <c r="I1299" s="2">
        <v>135</v>
      </c>
      <c r="J1299" s="2">
        <v>0</v>
      </c>
      <c r="K1299" s="2">
        <v>0</v>
      </c>
      <c r="L1299" s="2">
        <v>1</v>
      </c>
      <c r="M1299" s="3">
        <v>19340000</v>
      </c>
      <c r="N1299" s="3">
        <v>22850000</v>
      </c>
      <c r="O1299" s="3">
        <v>13560000</v>
      </c>
      <c r="P1299" s="3">
        <v>7810000</v>
      </c>
      <c r="Q1299" s="3">
        <v>7290000</v>
      </c>
      <c r="R1299" s="3">
        <v>2920000</v>
      </c>
      <c r="S1299" s="3">
        <v>590000</v>
      </c>
      <c r="T1299" s="2">
        <v>2</v>
      </c>
      <c r="U1299" s="2">
        <v>0</v>
      </c>
    </row>
    <row r="1300" spans="1:21" hidden="1">
      <c r="A1300" s="2" t="s">
        <v>1332</v>
      </c>
      <c r="B1300" s="2">
        <v>30</v>
      </c>
      <c r="C1300" s="2" t="s">
        <v>22</v>
      </c>
      <c r="D1300" s="2" t="s">
        <v>23</v>
      </c>
      <c r="E1300" s="2" t="s">
        <v>24</v>
      </c>
      <c r="F1300" s="2" t="s">
        <v>25</v>
      </c>
      <c r="G1300" s="3">
        <v>14000000</v>
      </c>
      <c r="H1300" s="3">
        <v>77000000</v>
      </c>
      <c r="I1300" s="2">
        <v>53</v>
      </c>
      <c r="J1300" s="2">
        <v>2</v>
      </c>
      <c r="K1300" s="2">
        <v>3</v>
      </c>
      <c r="L1300" s="2">
        <v>2</v>
      </c>
      <c r="M1300" s="3">
        <v>27280000</v>
      </c>
      <c r="N1300" s="3">
        <v>35780000</v>
      </c>
      <c r="O1300" s="3">
        <v>45630000</v>
      </c>
      <c r="P1300" s="3">
        <v>4340000</v>
      </c>
      <c r="Q1300" s="3">
        <v>1090000</v>
      </c>
      <c r="R1300" s="3">
        <v>5800000</v>
      </c>
      <c r="S1300" s="3">
        <v>3630000</v>
      </c>
      <c r="T1300" s="2">
        <v>4</v>
      </c>
      <c r="U1300" s="2">
        <v>1</v>
      </c>
    </row>
    <row r="1301" spans="1:21" hidden="1">
      <c r="A1301" s="2" t="s">
        <v>1333</v>
      </c>
      <c r="B1301" s="2">
        <v>48</v>
      </c>
      <c r="C1301" s="2" t="s">
        <v>34</v>
      </c>
      <c r="D1301" s="2" t="s">
        <v>30</v>
      </c>
      <c r="E1301" s="2" t="s">
        <v>38</v>
      </c>
      <c r="F1301" s="2" t="s">
        <v>28</v>
      </c>
      <c r="G1301" s="3">
        <v>8900000</v>
      </c>
      <c r="H1301" s="3">
        <v>59000000</v>
      </c>
      <c r="I1301" s="2">
        <v>71</v>
      </c>
      <c r="J1301" s="2">
        <v>1</v>
      </c>
      <c r="K1301" s="2">
        <v>0</v>
      </c>
      <c r="L1301" s="2">
        <v>0</v>
      </c>
      <c r="M1301" s="3">
        <v>36290000</v>
      </c>
      <c r="N1301" s="3">
        <v>20420000</v>
      </c>
      <c r="O1301" s="3">
        <v>15520000</v>
      </c>
      <c r="P1301" s="3">
        <v>9150000</v>
      </c>
      <c r="Q1301" s="3">
        <v>6450000</v>
      </c>
      <c r="R1301" s="3">
        <v>6260000</v>
      </c>
      <c r="S1301" s="3">
        <v>5110000</v>
      </c>
      <c r="T1301" s="2">
        <v>1</v>
      </c>
      <c r="U1301" s="2">
        <v>0</v>
      </c>
    </row>
    <row r="1302" spans="1:21" hidden="1">
      <c r="A1302" s="2" t="s">
        <v>1334</v>
      </c>
      <c r="B1302" s="2">
        <v>51</v>
      </c>
      <c r="C1302" s="2" t="s">
        <v>34</v>
      </c>
      <c r="D1302" s="2" t="s">
        <v>46</v>
      </c>
      <c r="E1302" s="2" t="s">
        <v>24</v>
      </c>
      <c r="F1302" s="2" t="s">
        <v>48</v>
      </c>
      <c r="G1302" s="3">
        <v>21100000</v>
      </c>
      <c r="H1302" s="3">
        <v>115000000</v>
      </c>
      <c r="I1302" s="2">
        <v>124</v>
      </c>
      <c r="J1302" s="2">
        <v>0</v>
      </c>
      <c r="K1302" s="2">
        <v>0</v>
      </c>
      <c r="L1302" s="2">
        <v>0</v>
      </c>
      <c r="M1302" s="3">
        <v>15090000</v>
      </c>
      <c r="N1302" s="3">
        <v>19500000</v>
      </c>
      <c r="O1302" s="3">
        <v>23880000</v>
      </c>
      <c r="P1302" s="3">
        <v>8070000</v>
      </c>
      <c r="Q1302" s="3">
        <v>9040000</v>
      </c>
      <c r="R1302" s="3">
        <v>21220000</v>
      </c>
      <c r="S1302" s="3">
        <v>910000</v>
      </c>
      <c r="T1302" s="2">
        <v>1</v>
      </c>
      <c r="U1302" s="2">
        <v>1</v>
      </c>
    </row>
    <row r="1303" spans="1:21" hidden="1">
      <c r="A1303" s="2" t="s">
        <v>1335</v>
      </c>
      <c r="B1303" s="2">
        <v>38</v>
      </c>
      <c r="C1303" s="2" t="s">
        <v>34</v>
      </c>
      <c r="D1303" s="2" t="s">
        <v>23</v>
      </c>
      <c r="E1303" s="2" t="s">
        <v>24</v>
      </c>
      <c r="F1303" s="2" t="s">
        <v>25</v>
      </c>
      <c r="G1303" s="3">
        <v>7900000</v>
      </c>
      <c r="H1303" s="3">
        <v>30000000</v>
      </c>
      <c r="I1303" s="2">
        <v>92</v>
      </c>
      <c r="J1303" s="2">
        <v>0</v>
      </c>
      <c r="K1303" s="2">
        <v>0</v>
      </c>
      <c r="L1303" s="2">
        <v>0</v>
      </c>
      <c r="M1303" s="3">
        <v>7710000</v>
      </c>
      <c r="N1303" s="3">
        <v>8660000</v>
      </c>
      <c r="O1303" s="3">
        <v>13440000</v>
      </c>
      <c r="P1303" s="3">
        <v>1220000</v>
      </c>
      <c r="Q1303" s="3">
        <v>2000000</v>
      </c>
      <c r="R1303" s="3">
        <v>3680000</v>
      </c>
      <c r="S1303" s="3">
        <v>1900000</v>
      </c>
      <c r="T1303" s="2">
        <v>0</v>
      </c>
      <c r="U1303" s="2">
        <v>0</v>
      </c>
    </row>
    <row r="1304" spans="1:21" hidden="1">
      <c r="A1304" s="2" t="s">
        <v>1336</v>
      </c>
      <c r="B1304" s="2">
        <v>34</v>
      </c>
      <c r="C1304" s="2" t="s">
        <v>22</v>
      </c>
      <c r="D1304" s="2" t="s">
        <v>23</v>
      </c>
      <c r="E1304" s="2" t="s">
        <v>24</v>
      </c>
      <c r="F1304" s="2" t="s">
        <v>31</v>
      </c>
      <c r="G1304" s="3">
        <v>10500000</v>
      </c>
      <c r="H1304" s="3">
        <v>49000000</v>
      </c>
      <c r="I1304" s="2">
        <v>96</v>
      </c>
      <c r="J1304" s="2">
        <v>0</v>
      </c>
      <c r="K1304" s="2">
        <v>0</v>
      </c>
      <c r="L1304" s="2">
        <v>0</v>
      </c>
      <c r="M1304" s="3">
        <v>33540000</v>
      </c>
      <c r="N1304" s="3">
        <v>26880000</v>
      </c>
      <c r="O1304" s="3">
        <v>21880000</v>
      </c>
      <c r="P1304" s="3">
        <v>6910000</v>
      </c>
      <c r="Q1304" s="3">
        <v>9460000</v>
      </c>
      <c r="R1304" s="3">
        <v>3300000</v>
      </c>
      <c r="S1304" s="3">
        <v>3710000</v>
      </c>
      <c r="T1304" s="2">
        <v>1</v>
      </c>
      <c r="U1304" s="2">
        <v>0</v>
      </c>
    </row>
    <row r="1305" spans="1:21" hidden="1">
      <c r="A1305" s="2" t="s">
        <v>1337</v>
      </c>
      <c r="B1305" s="2">
        <v>36</v>
      </c>
      <c r="C1305" s="2" t="s">
        <v>34</v>
      </c>
      <c r="D1305" s="2" t="s">
        <v>23</v>
      </c>
      <c r="E1305" s="2" t="s">
        <v>24</v>
      </c>
      <c r="F1305" s="2" t="s">
        <v>28</v>
      </c>
      <c r="G1305" s="3">
        <v>10900000</v>
      </c>
      <c r="H1305" s="3">
        <v>55000000</v>
      </c>
      <c r="I1305" s="2">
        <v>98</v>
      </c>
      <c r="J1305" s="2">
        <v>2</v>
      </c>
      <c r="K1305" s="2">
        <v>0</v>
      </c>
      <c r="L1305" s="2">
        <v>2</v>
      </c>
      <c r="M1305" s="3">
        <v>16960000</v>
      </c>
      <c r="N1305" s="3">
        <v>26430000</v>
      </c>
      <c r="O1305" s="3">
        <v>25910000</v>
      </c>
      <c r="P1305" s="3">
        <v>4630000</v>
      </c>
      <c r="Q1305" s="3">
        <v>23350000</v>
      </c>
      <c r="R1305" s="3">
        <v>2150000</v>
      </c>
      <c r="S1305" s="3">
        <v>3520000</v>
      </c>
      <c r="T1305" s="2">
        <v>2</v>
      </c>
      <c r="U1305" s="2">
        <v>0</v>
      </c>
    </row>
    <row r="1306" spans="1:21" hidden="1">
      <c r="A1306" s="2" t="s">
        <v>1338</v>
      </c>
      <c r="B1306" s="2">
        <v>39</v>
      </c>
      <c r="C1306" s="2" t="s">
        <v>22</v>
      </c>
      <c r="D1306" s="2" t="s">
        <v>23</v>
      </c>
      <c r="E1306" s="2" t="s">
        <v>24</v>
      </c>
      <c r="F1306" s="2" t="s">
        <v>28</v>
      </c>
      <c r="G1306" s="3">
        <v>19300000</v>
      </c>
      <c r="H1306" s="3">
        <v>103000000</v>
      </c>
      <c r="I1306" s="2">
        <v>48</v>
      </c>
      <c r="J1306" s="2">
        <v>0</v>
      </c>
      <c r="K1306" s="2">
        <v>1</v>
      </c>
      <c r="L1306" s="2">
        <v>0</v>
      </c>
      <c r="M1306" s="3">
        <v>49990000</v>
      </c>
      <c r="N1306" s="3">
        <v>57640000</v>
      </c>
      <c r="O1306" s="3">
        <v>59170000</v>
      </c>
      <c r="P1306" s="3">
        <v>41890000</v>
      </c>
      <c r="Q1306" s="3">
        <v>17300000</v>
      </c>
      <c r="R1306" s="3">
        <v>17550000</v>
      </c>
      <c r="S1306" s="3">
        <v>880000</v>
      </c>
      <c r="T1306" s="2">
        <v>1</v>
      </c>
      <c r="U1306" s="2">
        <v>0</v>
      </c>
    </row>
    <row r="1307" spans="1:21" hidden="1">
      <c r="A1307" s="2" t="s">
        <v>1339</v>
      </c>
      <c r="B1307" s="2">
        <v>36</v>
      </c>
      <c r="C1307" s="2" t="s">
        <v>22</v>
      </c>
      <c r="D1307" s="2" t="s">
        <v>30</v>
      </c>
      <c r="E1307" s="2" t="s">
        <v>31</v>
      </c>
      <c r="F1307" s="2" t="s">
        <v>28</v>
      </c>
      <c r="G1307" s="3">
        <v>11000000</v>
      </c>
      <c r="H1307" s="3">
        <v>36000000</v>
      </c>
      <c r="I1307" s="2">
        <v>104</v>
      </c>
      <c r="J1307" s="2">
        <v>0</v>
      </c>
      <c r="K1307" s="2">
        <v>0</v>
      </c>
      <c r="L1307" s="2">
        <v>0</v>
      </c>
      <c r="M1307" s="3">
        <v>7230000</v>
      </c>
      <c r="N1307" s="3">
        <v>1940000</v>
      </c>
      <c r="O1307" s="3">
        <v>5400000</v>
      </c>
      <c r="P1307" s="3">
        <v>1910000</v>
      </c>
      <c r="Q1307" s="3">
        <v>690000</v>
      </c>
      <c r="R1307" s="3">
        <v>1650000</v>
      </c>
      <c r="S1307" s="3">
        <v>1380000</v>
      </c>
      <c r="T1307" s="2">
        <v>0</v>
      </c>
      <c r="U1307" s="2">
        <v>0</v>
      </c>
    </row>
    <row r="1308" spans="1:21" hidden="1">
      <c r="A1308" s="2" t="s">
        <v>1340</v>
      </c>
      <c r="B1308" s="2">
        <v>37</v>
      </c>
      <c r="C1308" s="2" t="s">
        <v>22</v>
      </c>
      <c r="D1308" s="2" t="s">
        <v>23</v>
      </c>
      <c r="E1308" s="2" t="s">
        <v>38</v>
      </c>
      <c r="F1308" s="2" t="s">
        <v>48</v>
      </c>
      <c r="G1308" s="3">
        <v>14500000</v>
      </c>
      <c r="H1308" s="3">
        <v>87000000</v>
      </c>
      <c r="I1308" s="2">
        <v>103</v>
      </c>
      <c r="J1308" s="2">
        <v>3</v>
      </c>
      <c r="K1308" s="2">
        <v>3</v>
      </c>
      <c r="L1308" s="2">
        <v>3</v>
      </c>
      <c r="M1308" s="3">
        <v>66900000</v>
      </c>
      <c r="N1308" s="3">
        <v>68060000</v>
      </c>
      <c r="O1308" s="3">
        <v>77160000</v>
      </c>
      <c r="P1308" s="3">
        <v>1100000</v>
      </c>
      <c r="Q1308" s="3">
        <v>6910000</v>
      </c>
      <c r="R1308" s="3">
        <v>1300000</v>
      </c>
      <c r="S1308" s="3">
        <v>6400000</v>
      </c>
      <c r="T1308" s="2">
        <v>3</v>
      </c>
      <c r="U1308" s="2">
        <v>1</v>
      </c>
    </row>
    <row r="1309" spans="1:21" hidden="1">
      <c r="A1309" s="2" t="s">
        <v>1341</v>
      </c>
      <c r="B1309" s="2">
        <v>35</v>
      </c>
      <c r="C1309" s="2" t="s">
        <v>34</v>
      </c>
      <c r="D1309" s="2" t="s">
        <v>46</v>
      </c>
      <c r="E1309" s="2" t="s">
        <v>38</v>
      </c>
      <c r="F1309" s="2" t="s">
        <v>48</v>
      </c>
      <c r="G1309" s="3">
        <v>13800000</v>
      </c>
      <c r="H1309" s="3">
        <v>54000000</v>
      </c>
      <c r="I1309" s="2">
        <v>60</v>
      </c>
      <c r="J1309" s="2">
        <v>0</v>
      </c>
      <c r="K1309" s="2">
        <v>0</v>
      </c>
      <c r="L1309" s="2">
        <v>0</v>
      </c>
      <c r="M1309" s="3">
        <v>7150000</v>
      </c>
      <c r="N1309" s="3">
        <v>4150000</v>
      </c>
      <c r="O1309" s="3">
        <v>10460000</v>
      </c>
      <c r="P1309" s="3">
        <v>6200000</v>
      </c>
      <c r="Q1309" s="3">
        <v>4120000</v>
      </c>
      <c r="R1309" s="3">
        <v>5810000</v>
      </c>
      <c r="S1309" s="3">
        <v>3360000</v>
      </c>
      <c r="T1309" s="2">
        <v>0</v>
      </c>
      <c r="U1309" s="2">
        <v>0</v>
      </c>
    </row>
    <row r="1310" spans="1:21" hidden="1">
      <c r="A1310" s="2" t="s">
        <v>1342</v>
      </c>
      <c r="B1310" s="2">
        <v>31</v>
      </c>
      <c r="C1310" s="2" t="s">
        <v>22</v>
      </c>
      <c r="D1310" s="2" t="s">
        <v>27</v>
      </c>
      <c r="E1310" s="2" t="s">
        <v>24</v>
      </c>
      <c r="F1310" s="2" t="s">
        <v>28</v>
      </c>
      <c r="G1310" s="3">
        <v>8000000</v>
      </c>
      <c r="H1310" s="3">
        <v>48000000</v>
      </c>
      <c r="I1310" s="2">
        <v>70</v>
      </c>
      <c r="J1310" s="2">
        <v>0</v>
      </c>
      <c r="K1310" s="2">
        <v>0</v>
      </c>
      <c r="L1310" s="2">
        <v>0</v>
      </c>
      <c r="M1310" s="3">
        <v>12350000</v>
      </c>
      <c r="N1310" s="3">
        <v>15860000</v>
      </c>
      <c r="O1310" s="3">
        <v>17740000</v>
      </c>
      <c r="P1310" s="3">
        <v>12390000</v>
      </c>
      <c r="Q1310" s="3">
        <v>2510000</v>
      </c>
      <c r="R1310" s="3">
        <v>7070000</v>
      </c>
      <c r="S1310" s="3">
        <v>3170000</v>
      </c>
      <c r="T1310" s="2">
        <v>0</v>
      </c>
      <c r="U1310" s="2">
        <v>0</v>
      </c>
    </row>
    <row r="1311" spans="1:21" hidden="1">
      <c r="A1311" s="2" t="s">
        <v>1343</v>
      </c>
      <c r="B1311" s="2">
        <v>56</v>
      </c>
      <c r="C1311" s="2" t="s">
        <v>34</v>
      </c>
      <c r="D1311" s="2" t="s">
        <v>23</v>
      </c>
      <c r="E1311" s="2" t="s">
        <v>31</v>
      </c>
      <c r="F1311" s="2" t="s">
        <v>41</v>
      </c>
      <c r="G1311" s="3">
        <v>10900000</v>
      </c>
      <c r="H1311" s="3">
        <v>78000000</v>
      </c>
      <c r="I1311" s="2">
        <v>240</v>
      </c>
      <c r="J1311" s="2">
        <v>0</v>
      </c>
      <c r="K1311" s="2">
        <v>0</v>
      </c>
      <c r="L1311" s="2">
        <v>0</v>
      </c>
      <c r="M1311" s="3">
        <v>19700000</v>
      </c>
      <c r="N1311" s="3">
        <v>27920000</v>
      </c>
      <c r="O1311" s="3">
        <v>31240000</v>
      </c>
      <c r="P1311" s="3">
        <v>3780000</v>
      </c>
      <c r="Q1311" s="3">
        <v>7330000</v>
      </c>
      <c r="R1311" s="3">
        <v>12030000</v>
      </c>
      <c r="S1311" s="3">
        <v>2280000</v>
      </c>
      <c r="T1311" s="2">
        <v>0</v>
      </c>
      <c r="U1311" s="2">
        <v>0</v>
      </c>
    </row>
    <row r="1312" spans="1:21" hidden="1">
      <c r="A1312" s="2" t="s">
        <v>1344</v>
      </c>
      <c r="B1312" s="2">
        <v>37</v>
      </c>
      <c r="C1312" s="2" t="s">
        <v>34</v>
      </c>
      <c r="D1312" s="2" t="s">
        <v>27</v>
      </c>
      <c r="E1312" s="2" t="s">
        <v>38</v>
      </c>
      <c r="F1312" s="2" t="s">
        <v>28</v>
      </c>
      <c r="G1312" s="3">
        <v>11300000</v>
      </c>
      <c r="H1312" s="3">
        <v>53000000</v>
      </c>
      <c r="I1312" s="2">
        <v>61</v>
      </c>
      <c r="J1312" s="2">
        <v>0</v>
      </c>
      <c r="K1312" s="2">
        <v>0</v>
      </c>
      <c r="L1312" s="2">
        <v>0</v>
      </c>
      <c r="M1312" s="3">
        <v>1820000</v>
      </c>
      <c r="N1312" s="3">
        <v>12230000</v>
      </c>
      <c r="O1312" s="3">
        <v>6650000</v>
      </c>
      <c r="P1312" s="3">
        <v>1700000</v>
      </c>
      <c r="Q1312" s="3">
        <v>5090000</v>
      </c>
      <c r="R1312" s="3">
        <v>3190000</v>
      </c>
      <c r="S1312" s="3">
        <v>370000</v>
      </c>
      <c r="T1312" s="2">
        <v>0</v>
      </c>
      <c r="U1312" s="2">
        <v>0</v>
      </c>
    </row>
    <row r="1313" spans="1:21" hidden="1">
      <c r="A1313" s="2" t="s">
        <v>1345</v>
      </c>
      <c r="B1313" s="2">
        <v>36</v>
      </c>
      <c r="C1313" s="2" t="s">
        <v>22</v>
      </c>
      <c r="D1313" s="2" t="s">
        <v>46</v>
      </c>
      <c r="E1313" s="2" t="s">
        <v>24</v>
      </c>
      <c r="F1313" s="2" t="s">
        <v>48</v>
      </c>
      <c r="G1313" s="3">
        <v>21300000</v>
      </c>
      <c r="H1313" s="3">
        <v>107000000</v>
      </c>
      <c r="I1313" s="2">
        <v>122</v>
      </c>
      <c r="J1313" s="2">
        <v>0</v>
      </c>
      <c r="K1313" s="2">
        <v>0</v>
      </c>
      <c r="L1313" s="2">
        <v>0</v>
      </c>
      <c r="M1313" s="3">
        <v>67890000</v>
      </c>
      <c r="N1313" s="3">
        <v>50970000</v>
      </c>
      <c r="O1313" s="3">
        <v>30840000</v>
      </c>
      <c r="P1313" s="3">
        <v>22760000</v>
      </c>
      <c r="Q1313" s="3">
        <v>46910000</v>
      </c>
      <c r="R1313" s="3">
        <v>10950000</v>
      </c>
      <c r="S1313" s="3">
        <v>6450000</v>
      </c>
      <c r="T1313" s="2">
        <v>1</v>
      </c>
      <c r="U1313" s="2">
        <v>0</v>
      </c>
    </row>
    <row r="1314" spans="1:21" hidden="1">
      <c r="A1314" s="2" t="s">
        <v>1346</v>
      </c>
      <c r="B1314" s="2">
        <v>21</v>
      </c>
      <c r="C1314" s="2" t="s">
        <v>22</v>
      </c>
      <c r="D1314" s="2" t="s">
        <v>30</v>
      </c>
      <c r="E1314" s="2" t="s">
        <v>24</v>
      </c>
      <c r="F1314" s="2" t="s">
        <v>41</v>
      </c>
      <c r="G1314" s="3">
        <v>5700000</v>
      </c>
      <c r="H1314" s="3">
        <v>32000000</v>
      </c>
      <c r="I1314" s="2">
        <v>3</v>
      </c>
      <c r="J1314" s="2">
        <v>2</v>
      </c>
      <c r="K1314" s="2">
        <v>0</v>
      </c>
      <c r="L1314" s="2">
        <v>0</v>
      </c>
      <c r="M1314" s="3">
        <v>31870000</v>
      </c>
      <c r="N1314" s="3">
        <v>29570000</v>
      </c>
      <c r="O1314" s="3">
        <v>23540000</v>
      </c>
      <c r="P1314" s="3">
        <v>4390000</v>
      </c>
      <c r="Q1314" s="3">
        <v>16150000</v>
      </c>
      <c r="R1314" s="3">
        <v>7830000</v>
      </c>
      <c r="S1314" s="3">
        <v>1830000</v>
      </c>
      <c r="T1314" s="2">
        <v>3</v>
      </c>
      <c r="U1314" s="2">
        <v>0</v>
      </c>
    </row>
    <row r="1315" spans="1:21" hidden="1">
      <c r="A1315" s="2" t="s">
        <v>1347</v>
      </c>
      <c r="B1315" s="2">
        <v>40</v>
      </c>
      <c r="C1315" s="2" t="s">
        <v>34</v>
      </c>
      <c r="D1315" s="2" t="s">
        <v>23</v>
      </c>
      <c r="E1315" s="2" t="s">
        <v>24</v>
      </c>
      <c r="F1315" s="2" t="s">
        <v>28</v>
      </c>
      <c r="G1315" s="3">
        <v>16200000</v>
      </c>
      <c r="H1315" s="3">
        <v>54000000</v>
      </c>
      <c r="I1315" s="2">
        <v>56</v>
      </c>
      <c r="J1315" s="2">
        <v>0</v>
      </c>
      <c r="K1315" s="2">
        <v>0</v>
      </c>
      <c r="L1315" s="2">
        <v>0</v>
      </c>
      <c r="M1315" s="3">
        <v>31530000</v>
      </c>
      <c r="N1315" s="3">
        <v>36930000</v>
      </c>
      <c r="O1315" s="3">
        <v>30660000</v>
      </c>
      <c r="P1315" s="3">
        <v>16790000</v>
      </c>
      <c r="Q1315" s="3">
        <v>22260000</v>
      </c>
      <c r="R1315" s="3">
        <v>18220000</v>
      </c>
      <c r="S1315" s="3">
        <v>1930000</v>
      </c>
      <c r="T1315" s="2">
        <v>0</v>
      </c>
      <c r="U1315" s="2">
        <v>0</v>
      </c>
    </row>
    <row r="1316" spans="1:21" hidden="1">
      <c r="A1316" s="2" t="s">
        <v>1348</v>
      </c>
      <c r="B1316" s="2">
        <v>35</v>
      </c>
      <c r="C1316" s="2" t="s">
        <v>22</v>
      </c>
      <c r="D1316" s="2" t="s">
        <v>30</v>
      </c>
      <c r="E1316" s="2" t="s">
        <v>38</v>
      </c>
      <c r="F1316" s="2" t="s">
        <v>28</v>
      </c>
      <c r="G1316" s="3">
        <v>9300000</v>
      </c>
      <c r="H1316" s="3">
        <v>39000000</v>
      </c>
      <c r="I1316" s="2">
        <v>97</v>
      </c>
      <c r="J1316" s="2">
        <v>2</v>
      </c>
      <c r="K1316" s="2">
        <v>0</v>
      </c>
      <c r="L1316" s="2">
        <v>0</v>
      </c>
      <c r="M1316" s="3">
        <v>27870000</v>
      </c>
      <c r="N1316" s="3">
        <v>20860000</v>
      </c>
      <c r="O1316" s="3">
        <v>22440000</v>
      </c>
      <c r="P1316" s="3">
        <v>3110000</v>
      </c>
      <c r="Q1316" s="3">
        <v>7400000</v>
      </c>
      <c r="R1316" s="3">
        <v>3600000</v>
      </c>
      <c r="S1316" s="3">
        <v>900000</v>
      </c>
      <c r="T1316" s="2">
        <v>1</v>
      </c>
      <c r="U1316" s="2">
        <v>0</v>
      </c>
    </row>
    <row r="1317" spans="1:21" hidden="1">
      <c r="A1317" s="2" t="s">
        <v>1349</v>
      </c>
      <c r="B1317" s="2">
        <v>38</v>
      </c>
      <c r="C1317" s="2" t="s">
        <v>34</v>
      </c>
      <c r="D1317" s="2" t="s">
        <v>46</v>
      </c>
      <c r="E1317" s="2" t="s">
        <v>24</v>
      </c>
      <c r="F1317" s="2" t="s">
        <v>41</v>
      </c>
      <c r="G1317" s="3">
        <v>15700000</v>
      </c>
      <c r="H1317" s="3">
        <v>92000000</v>
      </c>
      <c r="I1317" s="2">
        <v>81</v>
      </c>
      <c r="J1317" s="2">
        <v>0</v>
      </c>
      <c r="K1317" s="2">
        <v>0</v>
      </c>
      <c r="L1317" s="2">
        <v>0</v>
      </c>
      <c r="M1317" s="3">
        <v>53260000</v>
      </c>
      <c r="N1317" s="3">
        <v>46880000</v>
      </c>
      <c r="O1317" s="3">
        <v>44970000</v>
      </c>
      <c r="P1317" s="3">
        <v>24240000</v>
      </c>
      <c r="Q1317" s="3">
        <v>15490000</v>
      </c>
      <c r="R1317" s="3">
        <v>16760000</v>
      </c>
      <c r="S1317" s="3">
        <v>2160000</v>
      </c>
      <c r="T1317" s="2">
        <v>0</v>
      </c>
      <c r="U1317" s="2">
        <v>0</v>
      </c>
    </row>
    <row r="1318" spans="1:21" hidden="1">
      <c r="A1318" s="2" t="s">
        <v>1350</v>
      </c>
      <c r="B1318" s="2">
        <v>34</v>
      </c>
      <c r="C1318" s="2" t="s">
        <v>22</v>
      </c>
      <c r="D1318" s="2" t="s">
        <v>23</v>
      </c>
      <c r="E1318" s="2" t="s">
        <v>24</v>
      </c>
      <c r="F1318" s="2" t="s">
        <v>28</v>
      </c>
      <c r="G1318" s="3">
        <v>7500000</v>
      </c>
      <c r="H1318" s="3">
        <v>27000000</v>
      </c>
      <c r="I1318" s="2">
        <v>82</v>
      </c>
      <c r="J1318" s="2">
        <v>2</v>
      </c>
      <c r="K1318" s="2">
        <v>0</v>
      </c>
      <c r="L1318" s="2">
        <v>0</v>
      </c>
      <c r="M1318" s="3">
        <v>20440000</v>
      </c>
      <c r="N1318" s="3">
        <v>14620000</v>
      </c>
      <c r="O1318" s="3">
        <v>12130000</v>
      </c>
      <c r="P1318" s="3">
        <v>3410000</v>
      </c>
      <c r="Q1318" s="3">
        <v>5220000</v>
      </c>
      <c r="R1318" s="3">
        <v>3090000</v>
      </c>
      <c r="S1318" s="3">
        <v>780000</v>
      </c>
      <c r="T1318" s="2">
        <v>1</v>
      </c>
      <c r="U1318" s="2">
        <v>0</v>
      </c>
    </row>
    <row r="1319" spans="1:21" hidden="1">
      <c r="A1319" s="2" t="s">
        <v>1351</v>
      </c>
      <c r="B1319" s="2">
        <v>36</v>
      </c>
      <c r="C1319" s="2" t="s">
        <v>22</v>
      </c>
      <c r="D1319" s="2" t="s">
        <v>30</v>
      </c>
      <c r="E1319" s="2" t="s">
        <v>24</v>
      </c>
      <c r="F1319" s="2" t="s">
        <v>28</v>
      </c>
      <c r="G1319" s="3">
        <v>5400000</v>
      </c>
      <c r="H1319" s="3">
        <v>32000000</v>
      </c>
      <c r="I1319" s="2">
        <v>108</v>
      </c>
      <c r="J1319" s="2">
        <v>0</v>
      </c>
      <c r="K1319" s="2">
        <v>0</v>
      </c>
      <c r="L1319" s="2">
        <v>0</v>
      </c>
      <c r="M1319" s="3">
        <v>9050000</v>
      </c>
      <c r="N1319" s="3">
        <v>11770000</v>
      </c>
      <c r="O1319" s="3">
        <v>5210000</v>
      </c>
      <c r="P1319" s="3">
        <v>2070000</v>
      </c>
      <c r="Q1319" s="3">
        <v>6730000</v>
      </c>
      <c r="R1319" s="3">
        <v>5000000</v>
      </c>
      <c r="S1319" s="3">
        <v>510000</v>
      </c>
      <c r="T1319" s="2">
        <v>1</v>
      </c>
      <c r="U1319" s="2">
        <v>0</v>
      </c>
    </row>
    <row r="1320" spans="1:21" hidden="1">
      <c r="A1320" s="2" t="s">
        <v>1352</v>
      </c>
      <c r="B1320" s="2">
        <v>29</v>
      </c>
      <c r="C1320" s="2" t="s">
        <v>22</v>
      </c>
      <c r="D1320" s="2" t="s">
        <v>27</v>
      </c>
      <c r="E1320" s="2" t="s">
        <v>24</v>
      </c>
      <c r="F1320" s="2" t="s">
        <v>25</v>
      </c>
      <c r="G1320" s="3">
        <v>6000000</v>
      </c>
      <c r="H1320" s="3">
        <v>22000000</v>
      </c>
      <c r="I1320" s="2">
        <v>53</v>
      </c>
      <c r="J1320" s="2">
        <v>3</v>
      </c>
      <c r="K1320" s="2">
        <v>3</v>
      </c>
      <c r="L1320" s="2">
        <v>0</v>
      </c>
      <c r="M1320" s="3">
        <v>17550000</v>
      </c>
      <c r="N1320" s="3">
        <v>17000000</v>
      </c>
      <c r="O1320" s="3">
        <v>17860000</v>
      </c>
      <c r="P1320" s="3">
        <v>1330000</v>
      </c>
      <c r="Q1320" s="3">
        <v>4270000</v>
      </c>
      <c r="R1320" s="3">
        <v>5920000</v>
      </c>
      <c r="S1320" s="3">
        <v>1790000</v>
      </c>
      <c r="T1320" s="2">
        <v>2</v>
      </c>
      <c r="U1320" s="2">
        <v>1</v>
      </c>
    </row>
    <row r="1321" spans="1:21" hidden="1">
      <c r="A1321" s="2" t="s">
        <v>1353</v>
      </c>
      <c r="B1321" s="2">
        <v>54</v>
      </c>
      <c r="C1321" s="2" t="s">
        <v>22</v>
      </c>
      <c r="D1321" s="2" t="s">
        <v>23</v>
      </c>
      <c r="E1321" s="2" t="s">
        <v>24</v>
      </c>
      <c r="F1321" s="2" t="s">
        <v>41</v>
      </c>
      <c r="G1321" s="3">
        <v>23200000</v>
      </c>
      <c r="H1321" s="3">
        <v>135000000</v>
      </c>
      <c r="I1321" s="2">
        <v>153</v>
      </c>
      <c r="J1321" s="2">
        <v>2</v>
      </c>
      <c r="K1321" s="2">
        <v>1</v>
      </c>
      <c r="L1321" s="2">
        <v>1</v>
      </c>
      <c r="M1321" s="3">
        <v>60800000</v>
      </c>
      <c r="N1321" s="3">
        <v>46800000</v>
      </c>
      <c r="O1321" s="3">
        <v>58990000</v>
      </c>
      <c r="P1321" s="3">
        <v>13240000</v>
      </c>
      <c r="Q1321" s="3">
        <v>9550000</v>
      </c>
      <c r="R1321" s="3">
        <v>8980000</v>
      </c>
      <c r="S1321" s="3">
        <v>3210000</v>
      </c>
      <c r="T1321" s="2">
        <v>4</v>
      </c>
      <c r="U1321" s="2">
        <v>1</v>
      </c>
    </row>
    <row r="1322" spans="1:21" hidden="1">
      <c r="A1322" s="2" t="s">
        <v>1354</v>
      </c>
      <c r="B1322" s="2">
        <v>53</v>
      </c>
      <c r="C1322" s="2" t="s">
        <v>34</v>
      </c>
      <c r="D1322" s="2" t="s">
        <v>23</v>
      </c>
      <c r="E1322" s="2" t="s">
        <v>24</v>
      </c>
      <c r="F1322" s="2" t="s">
        <v>28</v>
      </c>
      <c r="G1322" s="3">
        <v>12100000</v>
      </c>
      <c r="H1322" s="3">
        <v>71000000</v>
      </c>
      <c r="I1322" s="2">
        <v>139</v>
      </c>
      <c r="J1322" s="2">
        <v>0</v>
      </c>
      <c r="K1322" s="2">
        <v>0</v>
      </c>
      <c r="L1322" s="2">
        <v>0</v>
      </c>
      <c r="M1322" s="3">
        <v>18990000</v>
      </c>
      <c r="N1322" s="3">
        <v>11720000</v>
      </c>
      <c r="O1322" s="3">
        <v>12320000</v>
      </c>
      <c r="P1322" s="3">
        <v>5690000</v>
      </c>
      <c r="Q1322" s="3">
        <v>4530000</v>
      </c>
      <c r="R1322" s="3">
        <v>4580000</v>
      </c>
      <c r="S1322" s="3">
        <v>8540000</v>
      </c>
      <c r="T1322" s="2">
        <v>1</v>
      </c>
      <c r="U1322" s="2">
        <v>0</v>
      </c>
    </row>
    <row r="1323" spans="1:21" hidden="1">
      <c r="A1323" s="2" t="s">
        <v>1355</v>
      </c>
      <c r="B1323" s="2">
        <v>39</v>
      </c>
      <c r="C1323" s="2" t="s">
        <v>22</v>
      </c>
      <c r="D1323" s="2" t="s">
        <v>27</v>
      </c>
      <c r="E1323" s="2" t="s">
        <v>24</v>
      </c>
      <c r="F1323" s="2" t="s">
        <v>41</v>
      </c>
      <c r="G1323" s="3">
        <v>13000000</v>
      </c>
      <c r="H1323" s="3">
        <v>71000000</v>
      </c>
      <c r="I1323" s="2">
        <v>109</v>
      </c>
      <c r="J1323" s="2">
        <v>0</v>
      </c>
      <c r="K1323" s="2">
        <v>0</v>
      </c>
      <c r="L1323" s="2">
        <v>0</v>
      </c>
      <c r="M1323" s="3">
        <v>27220000</v>
      </c>
      <c r="N1323" s="3">
        <v>30710000</v>
      </c>
      <c r="O1323" s="3">
        <v>39790000</v>
      </c>
      <c r="P1323" s="3">
        <v>24080000</v>
      </c>
      <c r="Q1323" s="3">
        <v>11590000</v>
      </c>
      <c r="R1323" s="3">
        <v>15670000</v>
      </c>
      <c r="S1323" s="3">
        <v>430000</v>
      </c>
      <c r="T1323" s="2">
        <v>0</v>
      </c>
      <c r="U1323" s="2">
        <v>0</v>
      </c>
    </row>
    <row r="1324" spans="1:21" hidden="1">
      <c r="A1324" s="2" t="s">
        <v>1356</v>
      </c>
      <c r="B1324" s="2">
        <v>26</v>
      </c>
      <c r="C1324" s="2" t="s">
        <v>34</v>
      </c>
      <c r="D1324" s="2" t="s">
        <v>30</v>
      </c>
      <c r="E1324" s="2" t="s">
        <v>31</v>
      </c>
      <c r="F1324" s="2" t="s">
        <v>28</v>
      </c>
      <c r="G1324" s="3">
        <v>8400000</v>
      </c>
      <c r="H1324" s="3">
        <v>29000000</v>
      </c>
      <c r="I1324" s="2">
        <v>48</v>
      </c>
      <c r="J1324" s="2">
        <v>0</v>
      </c>
      <c r="K1324" s="2">
        <v>0</v>
      </c>
      <c r="L1324" s="2">
        <v>0</v>
      </c>
      <c r="M1324" s="3">
        <v>20180000</v>
      </c>
      <c r="N1324" s="3">
        <v>16220000</v>
      </c>
      <c r="O1324" s="3">
        <v>15750000</v>
      </c>
      <c r="P1324" s="3">
        <v>18750000</v>
      </c>
      <c r="Q1324" s="3">
        <v>5890000</v>
      </c>
      <c r="R1324" s="3">
        <v>3970000</v>
      </c>
      <c r="S1324" s="3">
        <v>970000</v>
      </c>
      <c r="T1324" s="2">
        <v>0</v>
      </c>
      <c r="U1324" s="2">
        <v>0</v>
      </c>
    </row>
    <row r="1325" spans="1:21" hidden="1">
      <c r="A1325" s="2" t="s">
        <v>1357</v>
      </c>
      <c r="B1325" s="2">
        <v>41</v>
      </c>
      <c r="C1325" s="2" t="s">
        <v>22</v>
      </c>
      <c r="D1325" s="2" t="s">
        <v>30</v>
      </c>
      <c r="E1325" s="2" t="s">
        <v>24</v>
      </c>
      <c r="F1325" s="2" t="s">
        <v>41</v>
      </c>
      <c r="G1325" s="3">
        <v>8900000</v>
      </c>
      <c r="H1325" s="3">
        <v>37000000</v>
      </c>
      <c r="I1325" s="2">
        <v>137</v>
      </c>
      <c r="J1325" s="2">
        <v>0</v>
      </c>
      <c r="K1325" s="2">
        <v>0</v>
      </c>
      <c r="L1325" s="2">
        <v>1</v>
      </c>
      <c r="M1325" s="3">
        <v>9200000</v>
      </c>
      <c r="N1325" s="3">
        <v>20250000</v>
      </c>
      <c r="O1325" s="3">
        <v>24250000</v>
      </c>
      <c r="P1325" s="3">
        <v>2980000</v>
      </c>
      <c r="Q1325" s="3">
        <v>3350000</v>
      </c>
      <c r="R1325" s="3">
        <v>4740000</v>
      </c>
      <c r="S1325" s="3">
        <v>1090000</v>
      </c>
      <c r="T1325" s="2">
        <v>1</v>
      </c>
      <c r="U1325" s="2">
        <v>0</v>
      </c>
    </row>
    <row r="1326" spans="1:21" hidden="1">
      <c r="A1326" s="2" t="s">
        <v>1358</v>
      </c>
      <c r="B1326" s="2">
        <v>25</v>
      </c>
      <c r="C1326" s="2" t="s">
        <v>22</v>
      </c>
      <c r="D1326" s="2" t="s">
        <v>46</v>
      </c>
      <c r="E1326" s="2" t="s">
        <v>24</v>
      </c>
      <c r="F1326" s="2" t="s">
        <v>28</v>
      </c>
      <c r="G1326" s="3">
        <v>11200000</v>
      </c>
      <c r="H1326" s="3">
        <v>35000000</v>
      </c>
      <c r="I1326" s="2">
        <v>30</v>
      </c>
      <c r="J1326" s="2">
        <v>0</v>
      </c>
      <c r="K1326" s="2">
        <v>0</v>
      </c>
      <c r="L1326" s="2">
        <v>0</v>
      </c>
      <c r="M1326" s="3">
        <v>10470000</v>
      </c>
      <c r="N1326" s="3">
        <v>14630000</v>
      </c>
      <c r="O1326" s="3">
        <v>11800000</v>
      </c>
      <c r="P1326" s="3">
        <v>6040000</v>
      </c>
      <c r="Q1326" s="3">
        <v>2650000</v>
      </c>
      <c r="R1326" s="3">
        <v>4040000</v>
      </c>
      <c r="S1326" s="3">
        <v>950000</v>
      </c>
      <c r="T1326" s="2">
        <v>0</v>
      </c>
      <c r="U1326" s="2">
        <v>0</v>
      </c>
    </row>
    <row r="1327" spans="1:21" hidden="1">
      <c r="A1327" s="2" t="s">
        <v>1359</v>
      </c>
      <c r="B1327" s="2">
        <v>37</v>
      </c>
      <c r="C1327" s="2" t="s">
        <v>22</v>
      </c>
      <c r="D1327" s="2" t="s">
        <v>30</v>
      </c>
      <c r="E1327" s="2" t="s">
        <v>24</v>
      </c>
      <c r="F1327" s="2" t="s">
        <v>25</v>
      </c>
      <c r="G1327" s="3">
        <v>7500000</v>
      </c>
      <c r="H1327" s="3">
        <v>22000000</v>
      </c>
      <c r="I1327" s="2">
        <v>143</v>
      </c>
      <c r="J1327" s="2">
        <v>2</v>
      </c>
      <c r="K1327" s="2">
        <v>1</v>
      </c>
      <c r="L1327" s="2">
        <v>3</v>
      </c>
      <c r="M1327" s="3">
        <v>13000000</v>
      </c>
      <c r="N1327" s="3">
        <v>11260000</v>
      </c>
      <c r="O1327" s="3">
        <v>10590000</v>
      </c>
      <c r="P1327" s="3">
        <v>910000</v>
      </c>
      <c r="Q1327" s="3">
        <v>3230000</v>
      </c>
      <c r="R1327" s="3">
        <v>310000</v>
      </c>
      <c r="S1327" s="3">
        <v>710000</v>
      </c>
      <c r="T1327" s="2">
        <v>4</v>
      </c>
      <c r="U1327" s="2">
        <v>1</v>
      </c>
    </row>
    <row r="1328" spans="1:21" hidden="1">
      <c r="A1328" s="2" t="s">
        <v>1360</v>
      </c>
      <c r="B1328" s="2">
        <v>32</v>
      </c>
      <c r="C1328" s="2" t="s">
        <v>34</v>
      </c>
      <c r="D1328" s="2" t="s">
        <v>23</v>
      </c>
      <c r="E1328" s="2" t="s">
        <v>38</v>
      </c>
      <c r="F1328" s="2" t="s">
        <v>25</v>
      </c>
      <c r="G1328" s="3">
        <v>9700000</v>
      </c>
      <c r="H1328" s="3">
        <v>33000000</v>
      </c>
      <c r="I1328" s="2">
        <v>60</v>
      </c>
      <c r="J1328" s="2">
        <v>2</v>
      </c>
      <c r="K1328" s="2">
        <v>2</v>
      </c>
      <c r="L1328" s="2">
        <v>2</v>
      </c>
      <c r="M1328" s="3">
        <v>21600000</v>
      </c>
      <c r="N1328" s="3">
        <v>18420000</v>
      </c>
      <c r="O1328" s="3">
        <v>17110000</v>
      </c>
      <c r="P1328" s="3">
        <v>2090000</v>
      </c>
      <c r="Q1328" s="3">
        <v>580000</v>
      </c>
      <c r="R1328" s="3">
        <v>680000</v>
      </c>
      <c r="S1328" s="3">
        <v>3190000</v>
      </c>
      <c r="T1328" s="2">
        <v>3</v>
      </c>
      <c r="U1328" s="2">
        <v>0</v>
      </c>
    </row>
    <row r="1329" spans="1:21" hidden="1">
      <c r="A1329" s="2" t="s">
        <v>1361</v>
      </c>
      <c r="B1329" s="2">
        <v>57</v>
      </c>
      <c r="C1329" s="2" t="s">
        <v>34</v>
      </c>
      <c r="D1329" s="2" t="s">
        <v>46</v>
      </c>
      <c r="E1329" s="2" t="s">
        <v>24</v>
      </c>
      <c r="F1329" s="2" t="s">
        <v>28</v>
      </c>
      <c r="G1329" s="3">
        <v>18700000</v>
      </c>
      <c r="H1329" s="3">
        <v>84000000</v>
      </c>
      <c r="I1329" s="2">
        <v>240</v>
      </c>
      <c r="J1329" s="2">
        <v>0</v>
      </c>
      <c r="K1329" s="2">
        <v>0</v>
      </c>
      <c r="L1329" s="2">
        <v>0</v>
      </c>
      <c r="M1329" s="3">
        <v>39640000</v>
      </c>
      <c r="N1329" s="3">
        <v>33730000</v>
      </c>
      <c r="O1329" s="3">
        <v>37390000</v>
      </c>
      <c r="P1329" s="3">
        <v>18990000</v>
      </c>
      <c r="Q1329" s="3">
        <v>13120000</v>
      </c>
      <c r="R1329" s="3">
        <v>13780000</v>
      </c>
      <c r="S1329" s="3">
        <v>6790000</v>
      </c>
      <c r="T1329" s="2">
        <v>0</v>
      </c>
      <c r="U1329" s="2">
        <v>0</v>
      </c>
    </row>
    <row r="1330" spans="1:21" hidden="1">
      <c r="A1330" s="2" t="s">
        <v>1362</v>
      </c>
      <c r="B1330" s="2">
        <v>45</v>
      </c>
      <c r="C1330" s="2" t="s">
        <v>22</v>
      </c>
      <c r="D1330" s="2" t="s">
        <v>46</v>
      </c>
      <c r="E1330" s="2" t="s">
        <v>24</v>
      </c>
      <c r="F1330" s="2" t="s">
        <v>25</v>
      </c>
      <c r="G1330" s="3">
        <v>14900000</v>
      </c>
      <c r="H1330" s="3">
        <v>69000000</v>
      </c>
      <c r="I1330" s="2">
        <v>99</v>
      </c>
      <c r="J1330" s="2">
        <v>0</v>
      </c>
      <c r="K1330" s="2">
        <v>0</v>
      </c>
      <c r="L1330" s="2">
        <v>0</v>
      </c>
      <c r="M1330" s="3">
        <v>5670000</v>
      </c>
      <c r="N1330" s="3">
        <v>14300000</v>
      </c>
      <c r="O1330" s="3">
        <v>21210000</v>
      </c>
      <c r="P1330" s="3">
        <v>4760000</v>
      </c>
      <c r="Q1330" s="3">
        <v>5560000</v>
      </c>
      <c r="R1330" s="3">
        <v>12730000</v>
      </c>
      <c r="S1330" s="3">
        <v>460000</v>
      </c>
      <c r="T1330" s="2">
        <v>0</v>
      </c>
      <c r="U1330" s="2">
        <v>0</v>
      </c>
    </row>
    <row r="1331" spans="1:21" hidden="1">
      <c r="A1331" s="2" t="s">
        <v>1363</v>
      </c>
      <c r="B1331" s="2">
        <v>34</v>
      </c>
      <c r="C1331" s="2" t="s">
        <v>22</v>
      </c>
      <c r="D1331" s="2" t="s">
        <v>30</v>
      </c>
      <c r="E1331" s="2" t="s">
        <v>24</v>
      </c>
      <c r="F1331" s="2" t="s">
        <v>28</v>
      </c>
      <c r="G1331" s="3">
        <v>6300000</v>
      </c>
      <c r="H1331" s="3">
        <v>26000000</v>
      </c>
      <c r="I1331" s="2">
        <v>77</v>
      </c>
      <c r="J1331" s="2">
        <v>0</v>
      </c>
      <c r="K1331" s="2">
        <v>0</v>
      </c>
      <c r="L1331" s="2">
        <v>0</v>
      </c>
      <c r="M1331" s="3">
        <v>8280000</v>
      </c>
      <c r="N1331" s="3">
        <v>6760000</v>
      </c>
      <c r="O1331" s="3">
        <v>8990000</v>
      </c>
      <c r="P1331" s="3">
        <v>4180000</v>
      </c>
      <c r="Q1331" s="3">
        <v>3130000</v>
      </c>
      <c r="R1331" s="3">
        <v>1860000</v>
      </c>
      <c r="S1331" s="3">
        <v>60000</v>
      </c>
      <c r="T1331" s="2">
        <v>0</v>
      </c>
      <c r="U1331" s="2">
        <v>0</v>
      </c>
    </row>
    <row r="1332" spans="1:21" hidden="1">
      <c r="A1332" s="2" t="s">
        <v>1364</v>
      </c>
      <c r="B1332" s="2">
        <v>44</v>
      </c>
      <c r="C1332" s="2" t="s">
        <v>22</v>
      </c>
      <c r="D1332" s="2" t="s">
        <v>30</v>
      </c>
      <c r="E1332" s="2" t="s">
        <v>38</v>
      </c>
      <c r="F1332" s="2" t="s">
        <v>25</v>
      </c>
      <c r="G1332" s="3">
        <v>8600000</v>
      </c>
      <c r="H1332" s="3">
        <v>41000000</v>
      </c>
      <c r="I1332" s="2">
        <v>71</v>
      </c>
      <c r="J1332" s="2">
        <v>0</v>
      </c>
      <c r="K1332" s="2">
        <v>0</v>
      </c>
      <c r="L1332" s="2">
        <v>0</v>
      </c>
      <c r="M1332" s="3">
        <v>33680000</v>
      </c>
      <c r="N1332" s="3">
        <v>33090000</v>
      </c>
      <c r="O1332" s="3">
        <v>24440000</v>
      </c>
      <c r="P1332" s="3">
        <v>5230000</v>
      </c>
      <c r="Q1332" s="3">
        <v>7230000</v>
      </c>
      <c r="R1332" s="3">
        <v>5920000</v>
      </c>
      <c r="S1332" s="3">
        <v>1150000</v>
      </c>
      <c r="T1332" s="2">
        <v>1</v>
      </c>
      <c r="U1332" s="2">
        <v>0</v>
      </c>
    </row>
    <row r="1333" spans="1:21" hidden="1">
      <c r="A1333" s="2" t="s">
        <v>1365</v>
      </c>
      <c r="B1333" s="2">
        <v>26</v>
      </c>
      <c r="C1333" s="2" t="s">
        <v>22</v>
      </c>
      <c r="D1333" s="2" t="s">
        <v>23</v>
      </c>
      <c r="E1333" s="2" t="s">
        <v>38</v>
      </c>
      <c r="F1333" s="2" t="s">
        <v>25</v>
      </c>
      <c r="G1333" s="3">
        <v>9100000</v>
      </c>
      <c r="H1333" s="3">
        <v>34000000</v>
      </c>
      <c r="I1333" s="2">
        <v>36</v>
      </c>
      <c r="J1333" s="2">
        <v>0</v>
      </c>
      <c r="K1333" s="2">
        <v>0</v>
      </c>
      <c r="L1333" s="2">
        <v>0</v>
      </c>
      <c r="M1333" s="3">
        <v>7370000</v>
      </c>
      <c r="N1333" s="3">
        <v>10940000</v>
      </c>
      <c r="O1333" s="3">
        <v>8450000</v>
      </c>
      <c r="P1333" s="3">
        <v>7650000</v>
      </c>
      <c r="Q1333" s="3">
        <v>3890000</v>
      </c>
      <c r="R1333" s="3">
        <v>4570000</v>
      </c>
      <c r="S1333" s="3">
        <v>1730000</v>
      </c>
      <c r="T1333" s="2">
        <v>0</v>
      </c>
      <c r="U1333" s="2">
        <v>0</v>
      </c>
    </row>
    <row r="1334" spans="1:21" hidden="1">
      <c r="A1334" s="2" t="s">
        <v>1366</v>
      </c>
      <c r="B1334" s="2">
        <v>49</v>
      </c>
      <c r="C1334" s="2" t="s">
        <v>22</v>
      </c>
      <c r="D1334" s="2" t="s">
        <v>23</v>
      </c>
      <c r="E1334" s="2" t="s">
        <v>24</v>
      </c>
      <c r="F1334" s="2" t="s">
        <v>25</v>
      </c>
      <c r="G1334" s="3">
        <v>10600000</v>
      </c>
      <c r="H1334" s="3">
        <v>50000000</v>
      </c>
      <c r="I1334" s="2">
        <v>193</v>
      </c>
      <c r="J1334" s="2">
        <v>3</v>
      </c>
      <c r="K1334" s="2">
        <v>3</v>
      </c>
      <c r="L1334" s="2">
        <v>3</v>
      </c>
      <c r="M1334" s="3">
        <v>37200000</v>
      </c>
      <c r="N1334" s="3">
        <v>39020000</v>
      </c>
      <c r="O1334" s="3">
        <v>41780000</v>
      </c>
      <c r="P1334" s="3">
        <v>990000</v>
      </c>
      <c r="Q1334" s="3">
        <v>850000</v>
      </c>
      <c r="R1334" s="3">
        <v>820000</v>
      </c>
      <c r="S1334" s="3">
        <v>4870000</v>
      </c>
      <c r="T1334" s="2">
        <v>3</v>
      </c>
      <c r="U1334" s="2">
        <v>1</v>
      </c>
    </row>
    <row r="1335" spans="1:21" hidden="1">
      <c r="A1335" s="2" t="s">
        <v>1367</v>
      </c>
      <c r="B1335" s="2">
        <v>28</v>
      </c>
      <c r="C1335" s="2" t="s">
        <v>22</v>
      </c>
      <c r="D1335" s="2" t="s">
        <v>23</v>
      </c>
      <c r="E1335" s="2" t="s">
        <v>38</v>
      </c>
      <c r="F1335" s="2" t="s">
        <v>48</v>
      </c>
      <c r="G1335" s="3">
        <v>17800000</v>
      </c>
      <c r="H1335" s="3">
        <v>111000000</v>
      </c>
      <c r="I1335" s="2">
        <v>47</v>
      </c>
      <c r="J1335" s="2">
        <v>1</v>
      </c>
      <c r="K1335" s="2">
        <v>0</v>
      </c>
      <c r="L1335" s="2">
        <v>0</v>
      </c>
      <c r="M1335" s="3">
        <v>1220000</v>
      </c>
      <c r="N1335" s="3">
        <v>20000</v>
      </c>
      <c r="O1335" s="3">
        <v>11910000</v>
      </c>
      <c r="P1335" s="3">
        <v>1220000</v>
      </c>
      <c r="Q1335" s="3">
        <v>20000</v>
      </c>
      <c r="R1335" s="3">
        <v>2420000</v>
      </c>
      <c r="S1335" s="3">
        <v>2710000</v>
      </c>
      <c r="T1335" s="2">
        <v>2</v>
      </c>
      <c r="U1335" s="2">
        <v>0</v>
      </c>
    </row>
    <row r="1336" spans="1:21" hidden="1">
      <c r="A1336" s="2" t="s">
        <v>1368</v>
      </c>
      <c r="B1336" s="2">
        <v>41</v>
      </c>
      <c r="C1336" s="2" t="s">
        <v>34</v>
      </c>
      <c r="D1336" s="2" t="s">
        <v>46</v>
      </c>
      <c r="E1336" s="2" t="s">
        <v>24</v>
      </c>
      <c r="F1336" s="2" t="s">
        <v>28</v>
      </c>
      <c r="G1336" s="3">
        <v>17700000</v>
      </c>
      <c r="H1336" s="3">
        <v>83000000</v>
      </c>
      <c r="I1336" s="2">
        <v>86</v>
      </c>
      <c r="J1336" s="2">
        <v>0</v>
      </c>
      <c r="K1336" s="2">
        <v>0</v>
      </c>
      <c r="L1336" s="2">
        <v>0</v>
      </c>
      <c r="M1336" s="3">
        <v>25510000</v>
      </c>
      <c r="N1336" s="3">
        <v>14790000</v>
      </c>
      <c r="O1336" s="3">
        <v>25170000</v>
      </c>
      <c r="P1336" s="3">
        <v>22570000</v>
      </c>
      <c r="Q1336" s="3">
        <v>6060000</v>
      </c>
      <c r="R1336" s="3">
        <v>14430000</v>
      </c>
      <c r="S1336" s="3">
        <v>3090000</v>
      </c>
      <c r="T1336" s="2">
        <v>0</v>
      </c>
      <c r="U1336" s="2">
        <v>0</v>
      </c>
    </row>
    <row r="1337" spans="1:21" hidden="1">
      <c r="A1337" s="2" t="s">
        <v>1369</v>
      </c>
      <c r="B1337" s="2">
        <v>32</v>
      </c>
      <c r="C1337" s="2" t="s">
        <v>34</v>
      </c>
      <c r="D1337" s="2" t="s">
        <v>23</v>
      </c>
      <c r="E1337" s="2" t="s">
        <v>24</v>
      </c>
      <c r="F1337" s="2" t="s">
        <v>28</v>
      </c>
      <c r="G1337" s="3">
        <v>17000000</v>
      </c>
      <c r="H1337" s="3">
        <v>78000000</v>
      </c>
      <c r="I1337" s="2">
        <v>58</v>
      </c>
      <c r="J1337" s="2">
        <v>0</v>
      </c>
      <c r="K1337" s="2">
        <v>0</v>
      </c>
      <c r="L1337" s="2">
        <v>0</v>
      </c>
      <c r="M1337" s="3">
        <v>7260000</v>
      </c>
      <c r="N1337" s="3">
        <v>7780000</v>
      </c>
      <c r="O1337" s="3">
        <v>5260000</v>
      </c>
      <c r="P1337" s="3">
        <v>3600000</v>
      </c>
      <c r="Q1337" s="3">
        <v>1340000</v>
      </c>
      <c r="R1337" s="3">
        <v>1550000</v>
      </c>
      <c r="S1337" s="3">
        <v>5170000</v>
      </c>
      <c r="T1337" s="2">
        <v>1</v>
      </c>
      <c r="U1337" s="2">
        <v>0</v>
      </c>
    </row>
    <row r="1338" spans="1:21" hidden="1">
      <c r="A1338" s="2" t="s">
        <v>1370</v>
      </c>
      <c r="B1338" s="2">
        <v>30</v>
      </c>
      <c r="C1338" s="2" t="s">
        <v>34</v>
      </c>
      <c r="D1338" s="2" t="s">
        <v>27</v>
      </c>
      <c r="E1338" s="2" t="s">
        <v>24</v>
      </c>
      <c r="F1338" s="2" t="s">
        <v>28</v>
      </c>
      <c r="G1338" s="3">
        <v>9500000</v>
      </c>
      <c r="H1338" s="3">
        <v>39000000</v>
      </c>
      <c r="I1338" s="2">
        <v>42</v>
      </c>
      <c r="J1338" s="2">
        <v>0</v>
      </c>
      <c r="K1338" s="2">
        <v>0</v>
      </c>
      <c r="L1338" s="2">
        <v>0</v>
      </c>
      <c r="M1338" s="3">
        <v>8240000</v>
      </c>
      <c r="N1338" s="3">
        <v>10280000</v>
      </c>
      <c r="O1338" s="3">
        <v>8190000</v>
      </c>
      <c r="P1338" s="3">
        <v>8640000</v>
      </c>
      <c r="Q1338" s="3">
        <v>9430000</v>
      </c>
      <c r="R1338" s="3">
        <v>3160000</v>
      </c>
      <c r="S1338" s="3">
        <v>1520000</v>
      </c>
      <c r="T1338" s="2">
        <v>0</v>
      </c>
      <c r="U1338" s="2">
        <v>0</v>
      </c>
    </row>
    <row r="1339" spans="1:21" hidden="1">
      <c r="A1339" s="2" t="s">
        <v>1371</v>
      </c>
      <c r="B1339" s="2">
        <v>26</v>
      </c>
      <c r="C1339" s="2" t="s">
        <v>34</v>
      </c>
      <c r="D1339" s="2" t="s">
        <v>23</v>
      </c>
      <c r="E1339" s="2" t="s">
        <v>24</v>
      </c>
      <c r="F1339" s="2" t="s">
        <v>28</v>
      </c>
      <c r="G1339" s="3">
        <v>14200000</v>
      </c>
      <c r="H1339" s="3">
        <v>51000000</v>
      </c>
      <c r="I1339" s="2">
        <v>40</v>
      </c>
      <c r="J1339" s="2">
        <v>0</v>
      </c>
      <c r="K1339" s="2">
        <v>2</v>
      </c>
      <c r="L1339" s="2">
        <v>3</v>
      </c>
      <c r="M1339" s="3">
        <v>30200000</v>
      </c>
      <c r="N1339" s="3">
        <v>27280000</v>
      </c>
      <c r="O1339" s="3">
        <v>20950000</v>
      </c>
      <c r="P1339" s="3">
        <v>5670000</v>
      </c>
      <c r="Q1339" s="3">
        <v>4760000</v>
      </c>
      <c r="R1339" s="3">
        <v>1140000</v>
      </c>
      <c r="S1339" s="3">
        <v>2940000</v>
      </c>
      <c r="T1339" s="2">
        <v>2</v>
      </c>
      <c r="U1339" s="2">
        <v>0</v>
      </c>
    </row>
    <row r="1340" spans="1:21" hidden="1">
      <c r="A1340" s="2" t="s">
        <v>1372</v>
      </c>
      <c r="B1340" s="2">
        <v>36</v>
      </c>
      <c r="C1340" s="2" t="s">
        <v>22</v>
      </c>
      <c r="D1340" s="2" t="s">
        <v>30</v>
      </c>
      <c r="E1340" s="2" t="s">
        <v>24</v>
      </c>
      <c r="F1340" s="2" t="s">
        <v>28</v>
      </c>
      <c r="G1340" s="3">
        <v>6900000</v>
      </c>
      <c r="H1340" s="3">
        <v>41000000</v>
      </c>
      <c r="I1340" s="2">
        <v>135</v>
      </c>
      <c r="J1340" s="2">
        <v>0</v>
      </c>
      <c r="K1340" s="2">
        <v>0</v>
      </c>
      <c r="L1340" s="2">
        <v>0</v>
      </c>
      <c r="M1340" s="3">
        <v>21000000</v>
      </c>
      <c r="N1340" s="3">
        <v>26340000</v>
      </c>
      <c r="O1340" s="3">
        <v>18330000</v>
      </c>
      <c r="P1340" s="3">
        <v>6420000</v>
      </c>
      <c r="Q1340" s="3">
        <v>26480000</v>
      </c>
      <c r="R1340" s="3">
        <v>5530000</v>
      </c>
      <c r="S1340" s="3">
        <v>1600000</v>
      </c>
      <c r="T1340" s="2">
        <v>1</v>
      </c>
      <c r="U1340" s="2">
        <v>0</v>
      </c>
    </row>
    <row r="1341" spans="1:21" hidden="1">
      <c r="A1341" s="2" t="s">
        <v>1373</v>
      </c>
      <c r="B1341" s="2">
        <v>35</v>
      </c>
      <c r="C1341" s="2" t="s">
        <v>22</v>
      </c>
      <c r="D1341" s="2" t="s">
        <v>23</v>
      </c>
      <c r="E1341" s="2" t="s">
        <v>38</v>
      </c>
      <c r="F1341" s="2" t="s">
        <v>41</v>
      </c>
      <c r="G1341" s="3">
        <v>21400000</v>
      </c>
      <c r="H1341" s="3">
        <v>129000000</v>
      </c>
      <c r="I1341" s="2">
        <v>52</v>
      </c>
      <c r="J1341" s="2">
        <v>0</v>
      </c>
      <c r="K1341" s="2">
        <v>0</v>
      </c>
      <c r="L1341" s="2">
        <v>0</v>
      </c>
      <c r="M1341" s="3">
        <v>3810000</v>
      </c>
      <c r="N1341" s="3">
        <v>17050000</v>
      </c>
      <c r="O1341" s="3">
        <v>7470000</v>
      </c>
      <c r="P1341" s="3">
        <v>2100000</v>
      </c>
      <c r="Q1341" s="3">
        <v>6240000</v>
      </c>
      <c r="R1341" s="3">
        <v>3210000</v>
      </c>
      <c r="S1341" s="3">
        <v>6630000</v>
      </c>
      <c r="T1341" s="2">
        <v>0</v>
      </c>
      <c r="U1341" s="2">
        <v>0</v>
      </c>
    </row>
    <row r="1342" spans="1:21" hidden="1">
      <c r="A1342" s="2" t="s">
        <v>1374</v>
      </c>
      <c r="B1342" s="2">
        <v>44</v>
      </c>
      <c r="C1342" s="2" t="s">
        <v>34</v>
      </c>
      <c r="D1342" s="2" t="s">
        <v>30</v>
      </c>
      <c r="E1342" s="2" t="s">
        <v>24</v>
      </c>
      <c r="F1342" s="2" t="s">
        <v>28</v>
      </c>
      <c r="G1342" s="3">
        <v>10400000</v>
      </c>
      <c r="H1342" s="3">
        <v>63000000</v>
      </c>
      <c r="I1342" s="2">
        <v>111</v>
      </c>
      <c r="J1342" s="2">
        <v>0</v>
      </c>
      <c r="K1342" s="2">
        <v>0</v>
      </c>
      <c r="L1342" s="2">
        <v>0</v>
      </c>
      <c r="M1342" s="3">
        <v>33210000</v>
      </c>
      <c r="N1342" s="3">
        <v>41750000</v>
      </c>
      <c r="O1342" s="3">
        <v>28600000</v>
      </c>
      <c r="P1342" s="3">
        <v>12310000</v>
      </c>
      <c r="Q1342" s="3">
        <v>37960000</v>
      </c>
      <c r="R1342" s="3">
        <v>6320000</v>
      </c>
      <c r="S1342" s="3">
        <v>3690000</v>
      </c>
      <c r="T1342" s="2">
        <v>1</v>
      </c>
      <c r="U1342" s="2">
        <v>0</v>
      </c>
    </row>
    <row r="1343" spans="1:21" hidden="1">
      <c r="A1343" s="2" t="s">
        <v>1375</v>
      </c>
      <c r="B1343" s="2">
        <v>47</v>
      </c>
      <c r="C1343" s="2" t="s">
        <v>34</v>
      </c>
      <c r="D1343" s="2" t="s">
        <v>30</v>
      </c>
      <c r="E1343" s="2" t="s">
        <v>38</v>
      </c>
      <c r="F1343" s="2" t="s">
        <v>41</v>
      </c>
      <c r="G1343" s="3">
        <v>8900000</v>
      </c>
      <c r="H1343" s="3">
        <v>52000000</v>
      </c>
      <c r="I1343" s="2">
        <v>184</v>
      </c>
      <c r="J1343" s="2">
        <v>0</v>
      </c>
      <c r="K1343" s="2">
        <v>0</v>
      </c>
      <c r="L1343" s="2">
        <v>0</v>
      </c>
      <c r="M1343" s="3">
        <v>8320000</v>
      </c>
      <c r="N1343" s="3">
        <v>10890000</v>
      </c>
      <c r="O1343" s="3">
        <v>9690000</v>
      </c>
      <c r="P1343" s="3">
        <v>5080000</v>
      </c>
      <c r="Q1343" s="3">
        <v>4870000</v>
      </c>
      <c r="R1343" s="3">
        <v>5770000</v>
      </c>
      <c r="S1343" s="3">
        <v>2690000</v>
      </c>
      <c r="T1343" s="2">
        <v>0</v>
      </c>
      <c r="U1343" s="2">
        <v>0</v>
      </c>
    </row>
    <row r="1344" spans="1:21" hidden="1">
      <c r="A1344" s="2" t="s">
        <v>1376</v>
      </c>
      <c r="B1344" s="2">
        <v>43</v>
      </c>
      <c r="C1344" s="2" t="s">
        <v>22</v>
      </c>
      <c r="D1344" s="2" t="s">
        <v>27</v>
      </c>
      <c r="E1344" s="2" t="s">
        <v>24</v>
      </c>
      <c r="F1344" s="2" t="s">
        <v>25</v>
      </c>
      <c r="G1344" s="3">
        <v>6800000</v>
      </c>
      <c r="H1344" s="3">
        <v>24000000</v>
      </c>
      <c r="I1344" s="2">
        <v>64</v>
      </c>
      <c r="J1344" s="2">
        <v>0</v>
      </c>
      <c r="K1344" s="2">
        <v>0</v>
      </c>
      <c r="L1344" s="2">
        <v>1</v>
      </c>
      <c r="M1344" s="3">
        <v>6290000</v>
      </c>
      <c r="N1344" s="3">
        <v>5070000</v>
      </c>
      <c r="O1344" s="3">
        <v>340000</v>
      </c>
      <c r="P1344" s="3">
        <v>2640000</v>
      </c>
      <c r="Q1344" s="3">
        <v>2750000</v>
      </c>
      <c r="R1344" s="3">
        <v>340000</v>
      </c>
      <c r="S1344" s="3">
        <v>550000</v>
      </c>
      <c r="T1344" s="2">
        <v>1</v>
      </c>
      <c r="U1344" s="2">
        <v>0</v>
      </c>
    </row>
    <row r="1345" spans="1:21" hidden="1">
      <c r="A1345" s="2" t="s">
        <v>1377</v>
      </c>
      <c r="B1345" s="2">
        <v>60</v>
      </c>
      <c r="C1345" s="2" t="s">
        <v>22</v>
      </c>
      <c r="D1345" s="2" t="s">
        <v>23</v>
      </c>
      <c r="E1345" s="2" t="s">
        <v>24</v>
      </c>
      <c r="F1345" s="2" t="s">
        <v>25</v>
      </c>
      <c r="G1345" s="3">
        <v>10300000</v>
      </c>
      <c r="H1345" s="3">
        <v>55000000</v>
      </c>
      <c r="I1345" s="2">
        <v>240</v>
      </c>
      <c r="J1345" s="2">
        <v>3</v>
      </c>
      <c r="K1345" s="2">
        <v>3</v>
      </c>
      <c r="L1345" s="2">
        <v>3</v>
      </c>
      <c r="M1345" s="3">
        <v>28320000</v>
      </c>
      <c r="N1345" s="3">
        <v>23080000</v>
      </c>
      <c r="O1345" s="3">
        <v>17970000</v>
      </c>
      <c r="P1345" s="3">
        <v>4460000</v>
      </c>
      <c r="Q1345" s="3">
        <v>640000</v>
      </c>
      <c r="R1345" s="3">
        <v>1350000</v>
      </c>
      <c r="S1345" s="3">
        <v>4700000</v>
      </c>
      <c r="T1345" s="2">
        <v>4</v>
      </c>
      <c r="U1345" s="2">
        <v>1</v>
      </c>
    </row>
    <row r="1346" spans="1:21" hidden="1">
      <c r="A1346" s="2" t="s">
        <v>1378</v>
      </c>
      <c r="B1346" s="2">
        <v>50</v>
      </c>
      <c r="C1346" s="2" t="s">
        <v>22</v>
      </c>
      <c r="D1346" s="2" t="s">
        <v>30</v>
      </c>
      <c r="E1346" s="2" t="s">
        <v>24</v>
      </c>
      <c r="F1346" s="2" t="s">
        <v>28</v>
      </c>
      <c r="G1346" s="3">
        <v>10000000</v>
      </c>
      <c r="H1346" s="3">
        <v>60000000</v>
      </c>
      <c r="I1346" s="2">
        <v>196</v>
      </c>
      <c r="J1346" s="2">
        <v>1</v>
      </c>
      <c r="K1346" s="2">
        <v>0</v>
      </c>
      <c r="L1346" s="2">
        <v>0</v>
      </c>
      <c r="M1346" s="3">
        <v>24670000</v>
      </c>
      <c r="N1346" s="3">
        <v>23350000</v>
      </c>
      <c r="O1346" s="3">
        <v>16960000</v>
      </c>
      <c r="P1346" s="3">
        <v>8390000</v>
      </c>
      <c r="Q1346" s="3">
        <v>9670000</v>
      </c>
      <c r="R1346" s="3">
        <v>9190000</v>
      </c>
      <c r="S1346" s="3">
        <v>240000</v>
      </c>
      <c r="T1346" s="2">
        <v>1</v>
      </c>
      <c r="U1346" s="2">
        <v>0</v>
      </c>
    </row>
    <row r="1347" spans="1:21" hidden="1">
      <c r="A1347" s="2" t="s">
        <v>1379</v>
      </c>
      <c r="B1347" s="2">
        <v>42</v>
      </c>
      <c r="C1347" s="2" t="s">
        <v>22</v>
      </c>
      <c r="D1347" s="2" t="s">
        <v>23</v>
      </c>
      <c r="E1347" s="2" t="s">
        <v>24</v>
      </c>
      <c r="F1347" s="2" t="s">
        <v>41</v>
      </c>
      <c r="G1347" s="3">
        <v>15600000</v>
      </c>
      <c r="H1347" s="3">
        <v>83000000</v>
      </c>
      <c r="I1347" s="2">
        <v>51</v>
      </c>
      <c r="J1347" s="2">
        <v>0</v>
      </c>
      <c r="K1347" s="2">
        <v>0</v>
      </c>
      <c r="L1347" s="2">
        <v>0</v>
      </c>
      <c r="M1347" s="3">
        <v>41970000</v>
      </c>
      <c r="N1347" s="3">
        <v>53100000</v>
      </c>
      <c r="O1347" s="3">
        <v>28240000</v>
      </c>
      <c r="P1347" s="3">
        <v>39530000</v>
      </c>
      <c r="Q1347" s="3">
        <v>11100000</v>
      </c>
      <c r="R1347" s="3">
        <v>13480000</v>
      </c>
      <c r="S1347" s="3">
        <v>1240000</v>
      </c>
      <c r="T1347" s="2">
        <v>1</v>
      </c>
      <c r="U1347" s="2">
        <v>1</v>
      </c>
    </row>
    <row r="1348" spans="1:21" hidden="1">
      <c r="A1348" s="2" t="s">
        <v>1380</v>
      </c>
      <c r="B1348" s="2">
        <v>39</v>
      </c>
      <c r="C1348" s="2" t="s">
        <v>22</v>
      </c>
      <c r="D1348" s="2" t="s">
        <v>23</v>
      </c>
      <c r="E1348" s="2" t="s">
        <v>38</v>
      </c>
      <c r="F1348" s="2" t="s">
        <v>28</v>
      </c>
      <c r="G1348" s="3">
        <v>11000000</v>
      </c>
      <c r="H1348" s="3">
        <v>63000000</v>
      </c>
      <c r="I1348" s="2">
        <v>99</v>
      </c>
      <c r="J1348" s="2">
        <v>0</v>
      </c>
      <c r="K1348" s="2">
        <v>0</v>
      </c>
      <c r="L1348" s="2">
        <v>0</v>
      </c>
      <c r="M1348" s="3">
        <v>45870000</v>
      </c>
      <c r="N1348" s="3">
        <v>39730000</v>
      </c>
      <c r="O1348" s="3">
        <v>43980000</v>
      </c>
      <c r="P1348" s="3">
        <v>25700000</v>
      </c>
      <c r="Q1348" s="3">
        <v>8780000</v>
      </c>
      <c r="R1348" s="3">
        <v>12340000</v>
      </c>
      <c r="S1348" s="3">
        <v>1540000</v>
      </c>
      <c r="T1348" s="2">
        <v>1</v>
      </c>
      <c r="U1348" s="2">
        <v>0</v>
      </c>
    </row>
    <row r="1349" spans="1:21" hidden="1">
      <c r="A1349" s="2" t="s">
        <v>1381</v>
      </c>
      <c r="B1349" s="2">
        <v>44</v>
      </c>
      <c r="C1349" s="2" t="s">
        <v>22</v>
      </c>
      <c r="D1349" s="2" t="s">
        <v>23</v>
      </c>
      <c r="E1349" s="2" t="s">
        <v>24</v>
      </c>
      <c r="F1349" s="2" t="s">
        <v>28</v>
      </c>
      <c r="G1349" s="3">
        <v>10300000</v>
      </c>
      <c r="H1349" s="3">
        <v>36000000</v>
      </c>
      <c r="I1349" s="2">
        <v>95</v>
      </c>
      <c r="J1349" s="2">
        <v>0</v>
      </c>
      <c r="K1349" s="2">
        <v>0</v>
      </c>
      <c r="L1349" s="2">
        <v>0</v>
      </c>
      <c r="M1349" s="3">
        <v>18830000</v>
      </c>
      <c r="N1349" s="3">
        <v>12450000</v>
      </c>
      <c r="O1349" s="3">
        <v>11730000</v>
      </c>
      <c r="P1349" s="3">
        <v>8940000</v>
      </c>
      <c r="Q1349" s="3">
        <v>8030000</v>
      </c>
      <c r="R1349" s="3">
        <v>4880000</v>
      </c>
      <c r="S1349" s="3">
        <v>900000</v>
      </c>
      <c r="T1349" s="2">
        <v>0</v>
      </c>
      <c r="U1349" s="2">
        <v>0</v>
      </c>
    </row>
    <row r="1350" spans="1:21" hidden="1">
      <c r="A1350" s="2" t="s">
        <v>1382</v>
      </c>
      <c r="B1350" s="2">
        <v>22</v>
      </c>
      <c r="C1350" s="2" t="s">
        <v>34</v>
      </c>
      <c r="D1350" s="2" t="s">
        <v>23</v>
      </c>
      <c r="E1350" s="2" t="s">
        <v>38</v>
      </c>
      <c r="F1350" s="2" t="s">
        <v>28</v>
      </c>
      <c r="G1350" s="3">
        <v>13100000</v>
      </c>
      <c r="H1350" s="3">
        <v>62000000</v>
      </c>
      <c r="I1350" s="2">
        <v>21</v>
      </c>
      <c r="J1350" s="2">
        <v>0</v>
      </c>
      <c r="K1350" s="2">
        <v>1</v>
      </c>
      <c r="L1350" s="2">
        <v>0</v>
      </c>
      <c r="M1350" s="3">
        <v>48480000</v>
      </c>
      <c r="N1350" s="3">
        <v>46970000</v>
      </c>
      <c r="O1350" s="3">
        <v>30270000</v>
      </c>
      <c r="P1350" s="3">
        <v>42860000</v>
      </c>
      <c r="Q1350" s="3">
        <v>13200000</v>
      </c>
      <c r="R1350" s="3">
        <v>11400000</v>
      </c>
      <c r="S1350" s="3">
        <v>3720000</v>
      </c>
      <c r="T1350" s="2">
        <v>1</v>
      </c>
      <c r="U1350" s="2">
        <v>0</v>
      </c>
    </row>
    <row r="1351" spans="1:21" hidden="1">
      <c r="A1351" s="2" t="s">
        <v>1383</v>
      </c>
      <c r="B1351" s="2">
        <v>43</v>
      </c>
      <c r="C1351" s="2" t="s">
        <v>22</v>
      </c>
      <c r="D1351" s="2" t="s">
        <v>27</v>
      </c>
      <c r="E1351" s="2" t="s">
        <v>38</v>
      </c>
      <c r="F1351" s="2" t="s">
        <v>48</v>
      </c>
      <c r="G1351" s="3">
        <v>15500000</v>
      </c>
      <c r="H1351" s="3">
        <v>77000000</v>
      </c>
      <c r="I1351" s="2">
        <v>116</v>
      </c>
      <c r="J1351" s="2">
        <v>0</v>
      </c>
      <c r="K1351" s="2">
        <v>0</v>
      </c>
      <c r="L1351" s="2">
        <v>0</v>
      </c>
      <c r="M1351" s="3">
        <v>25400000</v>
      </c>
      <c r="N1351" s="3">
        <v>24720000</v>
      </c>
      <c r="O1351" s="3">
        <v>23390000</v>
      </c>
      <c r="P1351" s="3">
        <v>8260000</v>
      </c>
      <c r="Q1351" s="3">
        <v>12770000</v>
      </c>
      <c r="R1351" s="3">
        <v>9740000</v>
      </c>
      <c r="S1351" s="3">
        <v>1290000</v>
      </c>
      <c r="T1351" s="2">
        <v>0</v>
      </c>
      <c r="U1351" s="2">
        <v>0</v>
      </c>
    </row>
    <row r="1352" spans="1:21" hidden="1">
      <c r="A1352" s="2" t="s">
        <v>1384</v>
      </c>
      <c r="B1352" s="2">
        <v>29</v>
      </c>
      <c r="C1352" s="2" t="s">
        <v>34</v>
      </c>
      <c r="D1352" s="2" t="s">
        <v>23</v>
      </c>
      <c r="E1352" s="2" t="s">
        <v>24</v>
      </c>
      <c r="F1352" s="2" t="s">
        <v>28</v>
      </c>
      <c r="G1352" s="3">
        <v>10400000</v>
      </c>
      <c r="H1352" s="3">
        <v>48000000</v>
      </c>
      <c r="I1352" s="2">
        <v>28</v>
      </c>
      <c r="J1352" s="2">
        <v>0</v>
      </c>
      <c r="K1352" s="2">
        <v>2</v>
      </c>
      <c r="L1352" s="2">
        <v>2</v>
      </c>
      <c r="M1352" s="3">
        <v>29450000</v>
      </c>
      <c r="N1352" s="3">
        <v>27670000</v>
      </c>
      <c r="O1352" s="3">
        <v>20310000</v>
      </c>
      <c r="P1352" s="3">
        <v>13500000</v>
      </c>
      <c r="Q1352" s="3">
        <v>830000</v>
      </c>
      <c r="R1352" s="3">
        <v>650000</v>
      </c>
      <c r="S1352" s="3">
        <v>4390000</v>
      </c>
      <c r="T1352" s="2">
        <v>3</v>
      </c>
      <c r="U1352" s="2">
        <v>0</v>
      </c>
    </row>
    <row r="1353" spans="1:21" hidden="1">
      <c r="A1353" s="2" t="s">
        <v>1385</v>
      </c>
      <c r="B1353" s="2">
        <v>45</v>
      </c>
      <c r="C1353" s="2" t="s">
        <v>34</v>
      </c>
      <c r="D1353" s="2" t="s">
        <v>30</v>
      </c>
      <c r="E1353" s="2" t="s">
        <v>31</v>
      </c>
      <c r="F1353" s="2" t="s">
        <v>41</v>
      </c>
      <c r="G1353" s="3">
        <v>8300000</v>
      </c>
      <c r="H1353" s="3">
        <v>20000000</v>
      </c>
      <c r="I1353" s="2">
        <v>106</v>
      </c>
      <c r="J1353" s="2">
        <v>3</v>
      </c>
      <c r="K1353" s="2">
        <v>0</v>
      </c>
      <c r="L1353" s="2">
        <v>0</v>
      </c>
      <c r="M1353" s="3">
        <v>9000000</v>
      </c>
      <c r="N1353" s="3">
        <v>7310000</v>
      </c>
      <c r="O1353" s="3">
        <v>8200000</v>
      </c>
      <c r="P1353" s="3">
        <v>270000</v>
      </c>
      <c r="Q1353" s="3">
        <v>1790000</v>
      </c>
      <c r="R1353" s="3">
        <v>2890000</v>
      </c>
      <c r="S1353" s="3">
        <v>770000</v>
      </c>
      <c r="T1353" s="2">
        <v>2</v>
      </c>
      <c r="U1353" s="2">
        <v>1</v>
      </c>
    </row>
    <row r="1354" spans="1:21" hidden="1">
      <c r="A1354" s="2" t="s">
        <v>1386</v>
      </c>
      <c r="B1354" s="2">
        <v>38</v>
      </c>
      <c r="C1354" s="2" t="s">
        <v>22</v>
      </c>
      <c r="D1354" s="2" t="s">
        <v>23</v>
      </c>
      <c r="E1354" s="2" t="s">
        <v>24</v>
      </c>
      <c r="F1354" s="2" t="s">
        <v>25</v>
      </c>
      <c r="G1354" s="3">
        <v>10200000</v>
      </c>
      <c r="H1354" s="3">
        <v>50000000</v>
      </c>
      <c r="I1354" s="2">
        <v>114</v>
      </c>
      <c r="J1354" s="2">
        <v>0</v>
      </c>
      <c r="K1354" s="2">
        <v>1</v>
      </c>
      <c r="L1354" s="2">
        <v>0</v>
      </c>
      <c r="M1354" s="3">
        <v>17140000</v>
      </c>
      <c r="N1354" s="3">
        <v>15200000</v>
      </c>
      <c r="O1354" s="3">
        <v>17460000</v>
      </c>
      <c r="P1354" s="3">
        <v>16870000</v>
      </c>
      <c r="Q1354" s="3">
        <v>6960000</v>
      </c>
      <c r="R1354" s="3">
        <v>9460000</v>
      </c>
      <c r="S1354" s="3">
        <v>1440000</v>
      </c>
      <c r="T1354" s="2">
        <v>1</v>
      </c>
      <c r="U1354" s="2">
        <v>0</v>
      </c>
    </row>
    <row r="1355" spans="1:21" hidden="1">
      <c r="A1355" s="2" t="s">
        <v>1387</v>
      </c>
      <c r="B1355" s="2">
        <v>44</v>
      </c>
      <c r="C1355" s="2" t="s">
        <v>34</v>
      </c>
      <c r="D1355" s="2" t="s">
        <v>30</v>
      </c>
      <c r="E1355" s="2" t="s">
        <v>24</v>
      </c>
      <c r="F1355" s="2" t="s">
        <v>48</v>
      </c>
      <c r="G1355" s="3">
        <v>18000000</v>
      </c>
      <c r="H1355" s="3">
        <v>93000000</v>
      </c>
      <c r="I1355" s="2">
        <v>68</v>
      </c>
      <c r="J1355" s="2">
        <v>0</v>
      </c>
      <c r="K1355" s="2">
        <v>0</v>
      </c>
      <c r="L1355" s="2">
        <v>0</v>
      </c>
      <c r="M1355" s="3">
        <v>53130000</v>
      </c>
      <c r="N1355" s="3">
        <v>39430000</v>
      </c>
      <c r="O1355" s="3">
        <v>38040000</v>
      </c>
      <c r="P1355" s="3">
        <v>22310000</v>
      </c>
      <c r="Q1355" s="3">
        <v>11330000</v>
      </c>
      <c r="R1355" s="3">
        <v>19470000</v>
      </c>
      <c r="S1355" s="3">
        <v>3070000</v>
      </c>
      <c r="T1355" s="2">
        <v>0</v>
      </c>
      <c r="U1355" s="2">
        <v>0</v>
      </c>
    </row>
    <row r="1356" spans="1:21" hidden="1">
      <c r="A1356" s="2" t="s">
        <v>1388</v>
      </c>
      <c r="B1356" s="2">
        <v>41</v>
      </c>
      <c r="C1356" s="2" t="s">
        <v>22</v>
      </c>
      <c r="D1356" s="2" t="s">
        <v>27</v>
      </c>
      <c r="E1356" s="2" t="s">
        <v>24</v>
      </c>
      <c r="F1356" s="2" t="s">
        <v>25</v>
      </c>
      <c r="G1356" s="3">
        <v>9600000</v>
      </c>
      <c r="H1356" s="3">
        <v>47000000</v>
      </c>
      <c r="I1356" s="2">
        <v>148</v>
      </c>
      <c r="J1356" s="2">
        <v>0</v>
      </c>
      <c r="K1356" s="2">
        <v>0</v>
      </c>
      <c r="L1356" s="2">
        <v>0</v>
      </c>
      <c r="M1356" s="3">
        <v>8670000</v>
      </c>
      <c r="N1356" s="3">
        <v>8780000</v>
      </c>
      <c r="O1356" s="3">
        <v>8800000</v>
      </c>
      <c r="P1356" s="3">
        <v>1420000</v>
      </c>
      <c r="Q1356" s="3">
        <v>2790000</v>
      </c>
      <c r="R1356" s="3">
        <v>3290000</v>
      </c>
      <c r="S1356" s="3">
        <v>650000</v>
      </c>
      <c r="T1356" s="2">
        <v>0</v>
      </c>
      <c r="U1356" s="2">
        <v>0</v>
      </c>
    </row>
    <row r="1357" spans="1:21" hidden="1">
      <c r="A1357" s="2" t="s">
        <v>1389</v>
      </c>
      <c r="B1357" s="2">
        <v>31</v>
      </c>
      <c r="C1357" s="2" t="s">
        <v>22</v>
      </c>
      <c r="D1357" s="2" t="s">
        <v>27</v>
      </c>
      <c r="E1357" s="2" t="s">
        <v>24</v>
      </c>
      <c r="F1357" s="2" t="s">
        <v>25</v>
      </c>
      <c r="G1357" s="3">
        <v>9700000</v>
      </c>
      <c r="H1357" s="3">
        <v>47000000</v>
      </c>
      <c r="I1357" s="2">
        <v>77</v>
      </c>
      <c r="J1357" s="2">
        <v>0</v>
      </c>
      <c r="K1357" s="2">
        <v>0</v>
      </c>
      <c r="L1357" s="2">
        <v>0</v>
      </c>
      <c r="M1357" s="3">
        <v>9170000</v>
      </c>
      <c r="N1357" s="3">
        <v>11840000</v>
      </c>
      <c r="O1357" s="3">
        <v>6360000</v>
      </c>
      <c r="P1357" s="3">
        <v>5600000</v>
      </c>
      <c r="Q1357" s="3">
        <v>9590000</v>
      </c>
      <c r="R1357" s="3">
        <v>1170000</v>
      </c>
      <c r="S1357" s="3">
        <v>1190000</v>
      </c>
      <c r="T1357" s="2">
        <v>0</v>
      </c>
      <c r="U1357" s="2">
        <v>0</v>
      </c>
    </row>
    <row r="1358" spans="1:21" hidden="1">
      <c r="A1358" s="2" t="s">
        <v>1390</v>
      </c>
      <c r="B1358" s="2">
        <v>22</v>
      </c>
      <c r="C1358" s="2" t="s">
        <v>34</v>
      </c>
      <c r="D1358" s="2" t="s">
        <v>27</v>
      </c>
      <c r="E1358" s="2" t="s">
        <v>38</v>
      </c>
      <c r="F1358" s="2" t="s">
        <v>28</v>
      </c>
      <c r="G1358" s="3">
        <v>8400000</v>
      </c>
      <c r="H1358" s="3">
        <v>33000000</v>
      </c>
      <c r="I1358" s="2">
        <v>29</v>
      </c>
      <c r="J1358" s="2">
        <v>1</v>
      </c>
      <c r="K1358" s="2">
        <v>0</v>
      </c>
      <c r="L1358" s="2">
        <v>0</v>
      </c>
      <c r="M1358" s="3">
        <v>8260000</v>
      </c>
      <c r="N1358" s="3">
        <v>15690000</v>
      </c>
      <c r="O1358" s="3">
        <v>8630000</v>
      </c>
      <c r="P1358" s="3">
        <v>460000</v>
      </c>
      <c r="Q1358" s="3">
        <v>7040000</v>
      </c>
      <c r="R1358" s="3">
        <v>3050000</v>
      </c>
      <c r="S1358" s="3">
        <v>770000</v>
      </c>
      <c r="T1358" s="2">
        <v>2</v>
      </c>
      <c r="U1358" s="2">
        <v>0</v>
      </c>
    </row>
    <row r="1359" spans="1:21" hidden="1">
      <c r="A1359" s="2" t="s">
        <v>1391</v>
      </c>
      <c r="B1359" s="2">
        <v>54</v>
      </c>
      <c r="C1359" s="2" t="s">
        <v>22</v>
      </c>
      <c r="D1359" s="2" t="s">
        <v>30</v>
      </c>
      <c r="E1359" s="2" t="s">
        <v>38</v>
      </c>
      <c r="F1359" s="2" t="s">
        <v>25</v>
      </c>
      <c r="G1359" s="3">
        <v>7000000</v>
      </c>
      <c r="H1359" s="3">
        <v>43000000</v>
      </c>
      <c r="I1359" s="2">
        <v>230</v>
      </c>
      <c r="J1359" s="2">
        <v>3</v>
      </c>
      <c r="K1359" s="2">
        <v>1</v>
      </c>
      <c r="L1359" s="2">
        <v>0</v>
      </c>
      <c r="M1359" s="3">
        <v>20000000</v>
      </c>
      <c r="N1359" s="3">
        <v>25590000</v>
      </c>
      <c r="O1359" s="3">
        <v>24980000</v>
      </c>
      <c r="P1359" s="3">
        <v>680000</v>
      </c>
      <c r="Q1359" s="3">
        <v>1590000</v>
      </c>
      <c r="R1359" s="3">
        <v>7420000</v>
      </c>
      <c r="S1359" s="3">
        <v>2250000</v>
      </c>
      <c r="T1359" s="2">
        <v>3</v>
      </c>
      <c r="U1359" s="2">
        <v>1</v>
      </c>
    </row>
    <row r="1360" spans="1:21" hidden="1">
      <c r="A1360" s="2" t="s">
        <v>1392</v>
      </c>
      <c r="B1360" s="2">
        <v>27</v>
      </c>
      <c r="C1360" s="2" t="s">
        <v>34</v>
      </c>
      <c r="D1360" s="2" t="s">
        <v>27</v>
      </c>
      <c r="E1360" s="2" t="s">
        <v>24</v>
      </c>
      <c r="F1360" s="2" t="s">
        <v>41</v>
      </c>
      <c r="G1360" s="3">
        <v>10800000</v>
      </c>
      <c r="H1360" s="3">
        <v>43000000</v>
      </c>
      <c r="I1360" s="2">
        <v>33</v>
      </c>
      <c r="J1360" s="2">
        <v>0</v>
      </c>
      <c r="K1360" s="2">
        <v>0</v>
      </c>
      <c r="L1360" s="2">
        <v>0</v>
      </c>
      <c r="M1360" s="3">
        <v>10890000</v>
      </c>
      <c r="N1360" s="3">
        <v>9660000</v>
      </c>
      <c r="O1360" s="3">
        <v>2100000</v>
      </c>
      <c r="P1360" s="3">
        <v>4990000</v>
      </c>
      <c r="Q1360" s="3">
        <v>3650000</v>
      </c>
      <c r="R1360" s="3">
        <v>560000</v>
      </c>
      <c r="S1360" s="3">
        <v>2140000</v>
      </c>
      <c r="T1360" s="2">
        <v>1</v>
      </c>
      <c r="U1360" s="2">
        <v>0</v>
      </c>
    </row>
    <row r="1361" spans="1:21" hidden="1">
      <c r="A1361" s="2" t="s">
        <v>1393</v>
      </c>
      <c r="B1361" s="2">
        <v>26</v>
      </c>
      <c r="C1361" s="2" t="s">
        <v>34</v>
      </c>
      <c r="D1361" s="2" t="s">
        <v>46</v>
      </c>
      <c r="E1361" s="2" t="s">
        <v>38</v>
      </c>
      <c r="F1361" s="2" t="s">
        <v>48</v>
      </c>
      <c r="G1361" s="3">
        <v>13100000</v>
      </c>
      <c r="H1361" s="3">
        <v>30000000</v>
      </c>
      <c r="I1361" s="2">
        <v>69</v>
      </c>
      <c r="J1361" s="2">
        <v>0</v>
      </c>
      <c r="K1361" s="2">
        <v>0</v>
      </c>
      <c r="L1361" s="2">
        <v>1</v>
      </c>
      <c r="M1361" s="3">
        <v>7890000</v>
      </c>
      <c r="N1361" s="3">
        <v>4020000</v>
      </c>
      <c r="O1361" s="3">
        <v>4410000</v>
      </c>
      <c r="P1361" s="3">
        <v>5550000</v>
      </c>
      <c r="Q1361" s="3">
        <v>1240000</v>
      </c>
      <c r="R1361" s="3">
        <v>2280000</v>
      </c>
      <c r="S1361" s="3">
        <v>1040000</v>
      </c>
      <c r="T1361" s="2">
        <v>1</v>
      </c>
      <c r="U1361" s="2">
        <v>0</v>
      </c>
    </row>
    <row r="1362" spans="1:21" hidden="1">
      <c r="A1362" s="2" t="s">
        <v>1394</v>
      </c>
      <c r="B1362" s="2">
        <v>28</v>
      </c>
      <c r="C1362" s="2" t="s">
        <v>34</v>
      </c>
      <c r="D1362" s="2" t="s">
        <v>27</v>
      </c>
      <c r="E1362" s="2" t="s">
        <v>24</v>
      </c>
      <c r="F1362" s="2" t="s">
        <v>28</v>
      </c>
      <c r="G1362" s="3">
        <v>10400000</v>
      </c>
      <c r="H1362" s="3">
        <v>41000000</v>
      </c>
      <c r="I1362" s="2">
        <v>37</v>
      </c>
      <c r="J1362" s="2">
        <v>0</v>
      </c>
      <c r="K1362" s="2">
        <v>0</v>
      </c>
      <c r="L1362" s="2">
        <v>0</v>
      </c>
      <c r="M1362" s="3">
        <v>26490000</v>
      </c>
      <c r="N1362" s="3">
        <v>27960000</v>
      </c>
      <c r="O1362" s="3">
        <v>25910000</v>
      </c>
      <c r="P1362" s="3">
        <v>9550000</v>
      </c>
      <c r="Q1362" s="3">
        <v>7460000</v>
      </c>
      <c r="R1362" s="3">
        <v>9110000</v>
      </c>
      <c r="S1362" s="3">
        <v>2230000</v>
      </c>
      <c r="T1362" s="2">
        <v>0</v>
      </c>
      <c r="U1362" s="2">
        <v>0</v>
      </c>
    </row>
    <row r="1363" spans="1:21" hidden="1">
      <c r="A1363" s="2" t="s">
        <v>1395</v>
      </c>
      <c r="B1363" s="2">
        <v>40</v>
      </c>
      <c r="C1363" s="2" t="s">
        <v>22</v>
      </c>
      <c r="D1363" s="2" t="s">
        <v>27</v>
      </c>
      <c r="E1363" s="2" t="s">
        <v>31</v>
      </c>
      <c r="F1363" s="2" t="s">
        <v>28</v>
      </c>
      <c r="G1363" s="3">
        <v>9300000</v>
      </c>
      <c r="H1363" s="3">
        <v>58000000</v>
      </c>
      <c r="I1363" s="2">
        <v>151</v>
      </c>
      <c r="J1363" s="2">
        <v>0</v>
      </c>
      <c r="K1363" s="2">
        <v>0</v>
      </c>
      <c r="L1363" s="2">
        <v>0</v>
      </c>
      <c r="M1363" s="3">
        <v>11710000</v>
      </c>
      <c r="N1363" s="3">
        <v>9870000</v>
      </c>
      <c r="O1363" s="3">
        <v>15230000</v>
      </c>
      <c r="P1363" s="3">
        <v>6060000</v>
      </c>
      <c r="Q1363" s="3">
        <v>1810000</v>
      </c>
      <c r="R1363" s="3">
        <v>4750000</v>
      </c>
      <c r="S1363" s="3">
        <v>1830000</v>
      </c>
      <c r="T1363" s="2">
        <v>1</v>
      </c>
      <c r="U1363" s="2">
        <v>0</v>
      </c>
    </row>
    <row r="1364" spans="1:21" hidden="1">
      <c r="A1364" s="2" t="s">
        <v>1396</v>
      </c>
      <c r="B1364" s="2">
        <v>22</v>
      </c>
      <c r="C1364" s="2" t="s">
        <v>34</v>
      </c>
      <c r="D1364" s="2" t="s">
        <v>30</v>
      </c>
      <c r="E1364" s="2" t="s">
        <v>38</v>
      </c>
      <c r="F1364" s="2" t="s">
        <v>28</v>
      </c>
      <c r="G1364" s="3">
        <v>6100000</v>
      </c>
      <c r="H1364" s="3">
        <v>20000000</v>
      </c>
      <c r="I1364" s="2">
        <v>10</v>
      </c>
      <c r="J1364" s="2">
        <v>0</v>
      </c>
      <c r="K1364" s="2">
        <v>1</v>
      </c>
      <c r="L1364" s="2">
        <v>1</v>
      </c>
      <c r="M1364" s="3">
        <v>5990000</v>
      </c>
      <c r="N1364" s="3">
        <v>6640000</v>
      </c>
      <c r="O1364" s="3">
        <v>8210000</v>
      </c>
      <c r="P1364" s="3">
        <v>2960000</v>
      </c>
      <c r="Q1364" s="3">
        <v>2110000</v>
      </c>
      <c r="R1364" s="3">
        <v>830000</v>
      </c>
      <c r="S1364" s="3">
        <v>830000</v>
      </c>
      <c r="T1364" s="2">
        <v>2</v>
      </c>
      <c r="U1364" s="2">
        <v>0</v>
      </c>
    </row>
    <row r="1365" spans="1:21" hidden="1">
      <c r="A1365" s="2" t="s">
        <v>1397</v>
      </c>
      <c r="B1365" s="2">
        <v>47</v>
      </c>
      <c r="C1365" s="2" t="s">
        <v>34</v>
      </c>
      <c r="D1365" s="2" t="s">
        <v>30</v>
      </c>
      <c r="E1365" s="2" t="s">
        <v>38</v>
      </c>
      <c r="F1365" s="2" t="s">
        <v>48</v>
      </c>
      <c r="G1365" s="3">
        <v>18500000</v>
      </c>
      <c r="H1365" s="3">
        <v>122000000</v>
      </c>
      <c r="I1365" s="2">
        <v>119</v>
      </c>
      <c r="J1365" s="2">
        <v>3</v>
      </c>
      <c r="K1365" s="2">
        <v>2</v>
      </c>
      <c r="L1365" s="2">
        <v>0</v>
      </c>
      <c r="M1365" s="3">
        <v>75580000</v>
      </c>
      <c r="N1365" s="3">
        <v>76040000</v>
      </c>
      <c r="O1365" s="3">
        <v>83250000</v>
      </c>
      <c r="P1365" s="3">
        <v>1750000</v>
      </c>
      <c r="Q1365" s="3">
        <v>2470000</v>
      </c>
      <c r="R1365" s="3">
        <v>20410000</v>
      </c>
      <c r="S1365" s="3">
        <v>10500000</v>
      </c>
      <c r="T1365" s="2">
        <v>2</v>
      </c>
      <c r="U1365" s="2">
        <v>1</v>
      </c>
    </row>
    <row r="1366" spans="1:21" hidden="1">
      <c r="A1366" s="2" t="s">
        <v>1398</v>
      </c>
      <c r="B1366" s="2">
        <v>26</v>
      </c>
      <c r="C1366" s="2" t="s">
        <v>22</v>
      </c>
      <c r="D1366" s="2" t="s">
        <v>23</v>
      </c>
      <c r="E1366" s="2" t="s">
        <v>24</v>
      </c>
      <c r="F1366" s="2" t="s">
        <v>41</v>
      </c>
      <c r="G1366" s="3">
        <v>9800000</v>
      </c>
      <c r="H1366" s="3">
        <v>39000000</v>
      </c>
      <c r="I1366" s="2">
        <v>32</v>
      </c>
      <c r="J1366" s="2">
        <v>0</v>
      </c>
      <c r="K1366" s="2">
        <v>0</v>
      </c>
      <c r="L1366" s="2">
        <v>0</v>
      </c>
      <c r="M1366" s="3">
        <v>1760000</v>
      </c>
      <c r="N1366" s="3">
        <v>3130000</v>
      </c>
      <c r="O1366" s="3">
        <v>2830000</v>
      </c>
      <c r="P1366" s="3">
        <v>850000</v>
      </c>
      <c r="Q1366" s="3">
        <v>1420000</v>
      </c>
      <c r="R1366" s="3">
        <v>1360000</v>
      </c>
      <c r="S1366" s="3">
        <v>1200000</v>
      </c>
      <c r="T1366" s="2">
        <v>1</v>
      </c>
      <c r="U1366" s="2">
        <v>0</v>
      </c>
    </row>
    <row r="1367" spans="1:21" hidden="1">
      <c r="A1367" s="2" t="s">
        <v>1399</v>
      </c>
      <c r="B1367" s="2">
        <v>46</v>
      </c>
      <c r="C1367" s="2" t="s">
        <v>22</v>
      </c>
      <c r="D1367" s="2" t="s">
        <v>27</v>
      </c>
      <c r="E1367" s="2" t="s">
        <v>24</v>
      </c>
      <c r="F1367" s="2" t="s">
        <v>48</v>
      </c>
      <c r="G1367" s="3">
        <v>12300000</v>
      </c>
      <c r="H1367" s="3">
        <v>49000000</v>
      </c>
      <c r="I1367" s="2">
        <v>153</v>
      </c>
      <c r="J1367" s="2">
        <v>1</v>
      </c>
      <c r="K1367" s="2">
        <v>0</v>
      </c>
      <c r="L1367" s="2">
        <v>0</v>
      </c>
      <c r="M1367" s="3">
        <v>34650000</v>
      </c>
      <c r="N1367" s="3">
        <v>32210000</v>
      </c>
      <c r="O1367" s="3">
        <v>30940000</v>
      </c>
      <c r="P1367" s="3">
        <v>10090000</v>
      </c>
      <c r="Q1367" s="3">
        <v>11630000</v>
      </c>
      <c r="R1367" s="3">
        <v>12320000</v>
      </c>
      <c r="S1367" s="3">
        <v>3380000</v>
      </c>
      <c r="T1367" s="2">
        <v>1</v>
      </c>
      <c r="U1367" s="2">
        <v>1</v>
      </c>
    </row>
    <row r="1368" spans="1:21" hidden="1">
      <c r="A1368" s="2" t="s">
        <v>1400</v>
      </c>
      <c r="B1368" s="2">
        <v>44</v>
      </c>
      <c r="C1368" s="2" t="s">
        <v>34</v>
      </c>
      <c r="D1368" s="2" t="s">
        <v>23</v>
      </c>
      <c r="E1368" s="2" t="s">
        <v>24</v>
      </c>
      <c r="F1368" s="2" t="s">
        <v>28</v>
      </c>
      <c r="G1368" s="3">
        <v>13200000</v>
      </c>
      <c r="H1368" s="3">
        <v>48000000</v>
      </c>
      <c r="I1368" s="2">
        <v>130</v>
      </c>
      <c r="J1368" s="2">
        <v>3</v>
      </c>
      <c r="K1368" s="2">
        <v>3</v>
      </c>
      <c r="L1368" s="2">
        <v>3</v>
      </c>
      <c r="M1368" s="3">
        <v>6010000</v>
      </c>
      <c r="N1368" s="3">
        <v>8860000</v>
      </c>
      <c r="O1368" s="3">
        <v>21700000</v>
      </c>
      <c r="P1368" s="3">
        <v>550000</v>
      </c>
      <c r="Q1368" s="3">
        <v>980000</v>
      </c>
      <c r="R1368" s="3">
        <v>870000</v>
      </c>
      <c r="S1368" s="3">
        <v>2840000</v>
      </c>
      <c r="T1368" s="2">
        <v>4</v>
      </c>
      <c r="U1368" s="2">
        <v>1</v>
      </c>
    </row>
    <row r="1369" spans="1:21" hidden="1">
      <c r="A1369" s="2" t="s">
        <v>1401</v>
      </c>
      <c r="B1369" s="2">
        <v>40</v>
      </c>
      <c r="C1369" s="2" t="s">
        <v>34</v>
      </c>
      <c r="D1369" s="2" t="s">
        <v>23</v>
      </c>
      <c r="E1369" s="2" t="s">
        <v>38</v>
      </c>
      <c r="F1369" s="2" t="s">
        <v>41</v>
      </c>
      <c r="G1369" s="3">
        <v>9600000</v>
      </c>
      <c r="H1369" s="3">
        <v>43000000</v>
      </c>
      <c r="I1369" s="2">
        <v>72</v>
      </c>
      <c r="J1369" s="2">
        <v>0</v>
      </c>
      <c r="K1369" s="2">
        <v>3</v>
      </c>
      <c r="L1369" s="2">
        <v>2</v>
      </c>
      <c r="M1369" s="3">
        <v>27310000</v>
      </c>
      <c r="N1369" s="3">
        <v>12990000</v>
      </c>
      <c r="O1369" s="3">
        <v>15430000</v>
      </c>
      <c r="P1369" s="3">
        <v>6020000</v>
      </c>
      <c r="Q1369" s="3">
        <v>2680000</v>
      </c>
      <c r="R1369" s="3">
        <v>1420000</v>
      </c>
      <c r="S1369" s="3">
        <v>2240000</v>
      </c>
      <c r="T1369" s="2">
        <v>2</v>
      </c>
      <c r="U1369" s="2">
        <v>0</v>
      </c>
    </row>
    <row r="1370" spans="1:21" hidden="1">
      <c r="A1370" s="2" t="s">
        <v>1402</v>
      </c>
      <c r="B1370" s="2">
        <v>27</v>
      </c>
      <c r="C1370" s="2" t="s">
        <v>22</v>
      </c>
      <c r="D1370" s="2" t="s">
        <v>27</v>
      </c>
      <c r="E1370" s="2" t="s">
        <v>31</v>
      </c>
      <c r="F1370" s="2" t="s">
        <v>48</v>
      </c>
      <c r="G1370" s="3">
        <v>7400000</v>
      </c>
      <c r="H1370" s="3">
        <v>46000000</v>
      </c>
      <c r="I1370" s="2">
        <v>62</v>
      </c>
      <c r="J1370" s="2">
        <v>0</v>
      </c>
      <c r="K1370" s="2">
        <v>0</v>
      </c>
      <c r="L1370" s="2">
        <v>0</v>
      </c>
      <c r="M1370" s="3">
        <v>25260000</v>
      </c>
      <c r="N1370" s="3">
        <v>32620000</v>
      </c>
      <c r="O1370" s="3">
        <v>30600000</v>
      </c>
      <c r="P1370" s="3">
        <v>4330000</v>
      </c>
      <c r="Q1370" s="3">
        <v>11840000</v>
      </c>
      <c r="R1370" s="3">
        <v>13610000</v>
      </c>
      <c r="S1370" s="3">
        <v>4410000</v>
      </c>
      <c r="T1370" s="2">
        <v>1</v>
      </c>
      <c r="U1370" s="2">
        <v>0</v>
      </c>
    </row>
    <row r="1371" spans="1:21" hidden="1">
      <c r="A1371" s="2" t="s">
        <v>1403</v>
      </c>
      <c r="B1371" s="2">
        <v>55</v>
      </c>
      <c r="C1371" s="2" t="s">
        <v>22</v>
      </c>
      <c r="D1371" s="2" t="s">
        <v>30</v>
      </c>
      <c r="E1371" s="2" t="s">
        <v>24</v>
      </c>
      <c r="F1371" s="2" t="s">
        <v>28</v>
      </c>
      <c r="G1371" s="3">
        <v>11600000</v>
      </c>
      <c r="H1371" s="3">
        <v>49000000</v>
      </c>
      <c r="I1371" s="2">
        <v>240</v>
      </c>
      <c r="J1371" s="2">
        <v>0</v>
      </c>
      <c r="K1371" s="2">
        <v>0</v>
      </c>
      <c r="L1371" s="2">
        <v>0</v>
      </c>
      <c r="M1371" s="3">
        <v>28060000</v>
      </c>
      <c r="N1371" s="3">
        <v>22780000</v>
      </c>
      <c r="O1371" s="3">
        <v>28500000</v>
      </c>
      <c r="P1371" s="3">
        <v>7410000</v>
      </c>
      <c r="Q1371" s="3">
        <v>1660000</v>
      </c>
      <c r="R1371" s="3">
        <v>11730000</v>
      </c>
      <c r="S1371" s="3">
        <v>1950000</v>
      </c>
      <c r="T1371" s="2">
        <v>0</v>
      </c>
      <c r="U1371" s="2">
        <v>0</v>
      </c>
    </row>
    <row r="1372" spans="1:21" hidden="1">
      <c r="A1372" s="2" t="s">
        <v>1404</v>
      </c>
      <c r="B1372" s="2">
        <v>53</v>
      </c>
      <c r="C1372" s="2" t="s">
        <v>34</v>
      </c>
      <c r="D1372" s="2" t="s">
        <v>30</v>
      </c>
      <c r="E1372" s="2" t="s">
        <v>24</v>
      </c>
      <c r="F1372" s="2" t="s">
        <v>25</v>
      </c>
      <c r="G1372" s="3">
        <v>11500000</v>
      </c>
      <c r="H1372" s="3">
        <v>69000000</v>
      </c>
      <c r="I1372" s="2">
        <v>240</v>
      </c>
      <c r="J1372" s="2">
        <v>1</v>
      </c>
      <c r="K1372" s="2">
        <v>0</v>
      </c>
      <c r="L1372" s="2">
        <v>0</v>
      </c>
      <c r="M1372" s="3">
        <v>21700000</v>
      </c>
      <c r="N1372" s="3">
        <v>24790000</v>
      </c>
      <c r="O1372" s="3">
        <v>24400000</v>
      </c>
      <c r="P1372" s="3">
        <v>6930000</v>
      </c>
      <c r="Q1372" s="3">
        <v>7580000</v>
      </c>
      <c r="R1372" s="3">
        <v>8340000</v>
      </c>
      <c r="S1372" s="3">
        <v>1270000</v>
      </c>
      <c r="T1372" s="2">
        <v>1</v>
      </c>
      <c r="U1372" s="2">
        <v>1</v>
      </c>
    </row>
    <row r="1373" spans="1:21" hidden="1">
      <c r="A1373" s="2" t="s">
        <v>1405</v>
      </c>
      <c r="B1373" s="2">
        <v>42</v>
      </c>
      <c r="C1373" s="2" t="s">
        <v>34</v>
      </c>
      <c r="D1373" s="2" t="s">
        <v>23</v>
      </c>
      <c r="E1373" s="2" t="s">
        <v>24</v>
      </c>
      <c r="F1373" s="2" t="s">
        <v>28</v>
      </c>
      <c r="G1373" s="3">
        <v>9200000</v>
      </c>
      <c r="H1373" s="3">
        <v>25000000</v>
      </c>
      <c r="I1373" s="2">
        <v>42</v>
      </c>
      <c r="J1373" s="2">
        <v>0</v>
      </c>
      <c r="K1373" s="2">
        <v>0</v>
      </c>
      <c r="L1373" s="2">
        <v>0</v>
      </c>
      <c r="M1373" s="3">
        <v>9510000</v>
      </c>
      <c r="N1373" s="3">
        <v>11410000</v>
      </c>
      <c r="O1373" s="3">
        <v>5910000</v>
      </c>
      <c r="P1373" s="3">
        <v>5350000</v>
      </c>
      <c r="Q1373" s="3">
        <v>4410000</v>
      </c>
      <c r="R1373" s="3">
        <v>2270000</v>
      </c>
      <c r="S1373" s="3">
        <v>280000</v>
      </c>
      <c r="T1373" s="2">
        <v>0</v>
      </c>
      <c r="U1373" s="2">
        <v>0</v>
      </c>
    </row>
    <row r="1374" spans="1:21" hidden="1">
      <c r="A1374" s="2" t="s">
        <v>1406</v>
      </c>
      <c r="B1374" s="2">
        <v>34</v>
      </c>
      <c r="C1374" s="2" t="s">
        <v>22</v>
      </c>
      <c r="D1374" s="2" t="s">
        <v>23</v>
      </c>
      <c r="E1374" s="2" t="s">
        <v>24</v>
      </c>
      <c r="F1374" s="2" t="s">
        <v>48</v>
      </c>
      <c r="G1374" s="3">
        <v>15400000</v>
      </c>
      <c r="H1374" s="3">
        <v>83000000</v>
      </c>
      <c r="I1374" s="2">
        <v>49</v>
      </c>
      <c r="J1374" s="2">
        <v>0</v>
      </c>
      <c r="K1374" s="2">
        <v>0</v>
      </c>
      <c r="L1374" s="2">
        <v>0</v>
      </c>
      <c r="M1374" s="3">
        <v>56980000</v>
      </c>
      <c r="N1374" s="3">
        <v>55770000</v>
      </c>
      <c r="O1374" s="3">
        <v>48890000</v>
      </c>
      <c r="P1374" s="3">
        <v>29630000</v>
      </c>
      <c r="Q1374" s="3">
        <v>25680000</v>
      </c>
      <c r="R1374" s="3">
        <v>19800000</v>
      </c>
      <c r="S1374" s="3">
        <v>1480000</v>
      </c>
      <c r="T1374" s="2">
        <v>0</v>
      </c>
      <c r="U1374" s="2">
        <v>0</v>
      </c>
    </row>
    <row r="1375" spans="1:21" hidden="1">
      <c r="A1375" s="2" t="s">
        <v>1407</v>
      </c>
      <c r="B1375" s="2">
        <v>38</v>
      </c>
      <c r="C1375" s="2" t="s">
        <v>22</v>
      </c>
      <c r="D1375" s="2" t="s">
        <v>27</v>
      </c>
      <c r="E1375" s="2" t="s">
        <v>38</v>
      </c>
      <c r="F1375" s="2" t="s">
        <v>28</v>
      </c>
      <c r="G1375" s="3">
        <v>7500000</v>
      </c>
      <c r="H1375" s="3">
        <v>20000000</v>
      </c>
      <c r="I1375" s="2">
        <v>96</v>
      </c>
      <c r="J1375" s="2">
        <v>0</v>
      </c>
      <c r="K1375" s="2">
        <v>0</v>
      </c>
      <c r="L1375" s="2">
        <v>0</v>
      </c>
      <c r="M1375" s="3">
        <v>5670000</v>
      </c>
      <c r="N1375" s="3">
        <v>5550000</v>
      </c>
      <c r="O1375" s="3">
        <v>3890000</v>
      </c>
      <c r="P1375" s="3">
        <v>4820000</v>
      </c>
      <c r="Q1375" s="3">
        <v>4900000</v>
      </c>
      <c r="R1375" s="3">
        <v>2600000</v>
      </c>
      <c r="S1375" s="3">
        <v>900000</v>
      </c>
      <c r="T1375" s="2">
        <v>0</v>
      </c>
      <c r="U1375" s="2">
        <v>0</v>
      </c>
    </row>
    <row r="1376" spans="1:21" hidden="1">
      <c r="A1376" s="2" t="s">
        <v>1408</v>
      </c>
      <c r="B1376" s="2">
        <v>34</v>
      </c>
      <c r="C1376" s="2" t="s">
        <v>34</v>
      </c>
      <c r="D1376" s="2" t="s">
        <v>23</v>
      </c>
      <c r="E1376" s="2" t="s">
        <v>24</v>
      </c>
      <c r="F1376" s="2" t="s">
        <v>28</v>
      </c>
      <c r="G1376" s="3">
        <v>8600000</v>
      </c>
      <c r="H1376" s="3">
        <v>29000000</v>
      </c>
      <c r="I1376" s="2">
        <v>106</v>
      </c>
      <c r="J1376" s="2">
        <v>2</v>
      </c>
      <c r="K1376" s="2">
        <v>3</v>
      </c>
      <c r="L1376" s="2">
        <v>3</v>
      </c>
      <c r="M1376" s="3">
        <v>12050000</v>
      </c>
      <c r="N1376" s="3">
        <v>22020000</v>
      </c>
      <c r="O1376" s="3">
        <v>15940000</v>
      </c>
      <c r="P1376" s="3">
        <v>1110000</v>
      </c>
      <c r="Q1376" s="3">
        <v>2110000</v>
      </c>
      <c r="R1376" s="3">
        <v>780000</v>
      </c>
      <c r="S1376" s="3">
        <v>970000</v>
      </c>
      <c r="T1376" s="2">
        <v>4</v>
      </c>
      <c r="U1376" s="2">
        <v>1</v>
      </c>
    </row>
    <row r="1377" spans="1:21" hidden="1">
      <c r="A1377" s="2" t="s">
        <v>1409</v>
      </c>
      <c r="B1377" s="2">
        <v>41</v>
      </c>
      <c r="C1377" s="2" t="s">
        <v>22</v>
      </c>
      <c r="D1377" s="2" t="s">
        <v>23</v>
      </c>
      <c r="E1377" s="2" t="s">
        <v>24</v>
      </c>
      <c r="F1377" s="2" t="s">
        <v>28</v>
      </c>
      <c r="G1377" s="3">
        <v>13400000</v>
      </c>
      <c r="H1377" s="3">
        <v>33000000</v>
      </c>
      <c r="I1377" s="2">
        <v>92</v>
      </c>
      <c r="J1377" s="2">
        <v>1</v>
      </c>
      <c r="K1377" s="2">
        <v>0</v>
      </c>
      <c r="L1377" s="2">
        <v>0</v>
      </c>
      <c r="M1377" s="3">
        <v>13460000</v>
      </c>
      <c r="N1377" s="3">
        <v>19270000</v>
      </c>
      <c r="O1377" s="3">
        <v>15300000</v>
      </c>
      <c r="P1377" s="3">
        <v>440000</v>
      </c>
      <c r="Q1377" s="3">
        <v>7970000</v>
      </c>
      <c r="R1377" s="3">
        <v>15120000</v>
      </c>
      <c r="S1377" s="3">
        <v>1060000</v>
      </c>
      <c r="T1377" s="2">
        <v>1</v>
      </c>
      <c r="U1377" s="2">
        <v>0</v>
      </c>
    </row>
    <row r="1378" spans="1:21" hidden="1">
      <c r="A1378" s="2" t="s">
        <v>1410</v>
      </c>
      <c r="B1378" s="2">
        <v>43</v>
      </c>
      <c r="C1378" s="2" t="s">
        <v>34</v>
      </c>
      <c r="D1378" s="2" t="s">
        <v>23</v>
      </c>
      <c r="E1378" s="2" t="s">
        <v>24</v>
      </c>
      <c r="F1378" s="2" t="s">
        <v>41</v>
      </c>
      <c r="G1378" s="3">
        <v>24800000</v>
      </c>
      <c r="H1378" s="3">
        <v>142000000</v>
      </c>
      <c r="I1378" s="2">
        <v>102</v>
      </c>
      <c r="J1378" s="2">
        <v>0</v>
      </c>
      <c r="K1378" s="2">
        <v>0</v>
      </c>
      <c r="L1378" s="2">
        <v>0</v>
      </c>
      <c r="M1378" s="3">
        <v>28020000</v>
      </c>
      <c r="N1378" s="3">
        <v>34710000</v>
      </c>
      <c r="O1378" s="3">
        <v>50300000</v>
      </c>
      <c r="P1378" s="3">
        <v>6810000</v>
      </c>
      <c r="Q1378" s="3">
        <v>28640000</v>
      </c>
      <c r="R1378" s="3">
        <v>18940000</v>
      </c>
      <c r="S1378" s="3">
        <v>2450000</v>
      </c>
      <c r="T1378" s="2">
        <v>0</v>
      </c>
      <c r="U1378" s="2">
        <v>0</v>
      </c>
    </row>
    <row r="1379" spans="1:21" hidden="1">
      <c r="A1379" s="2" t="s">
        <v>1411</v>
      </c>
      <c r="B1379" s="2">
        <v>42</v>
      </c>
      <c r="C1379" s="2" t="s">
        <v>22</v>
      </c>
      <c r="D1379" s="2" t="s">
        <v>23</v>
      </c>
      <c r="E1379" s="2" t="s">
        <v>38</v>
      </c>
      <c r="F1379" s="2" t="s">
        <v>48</v>
      </c>
      <c r="G1379" s="3">
        <v>17300000</v>
      </c>
      <c r="H1379" s="3">
        <v>97000000</v>
      </c>
      <c r="I1379" s="2">
        <v>89</v>
      </c>
      <c r="J1379" s="2">
        <v>0</v>
      </c>
      <c r="K1379" s="2">
        <v>2</v>
      </c>
      <c r="L1379" s="2">
        <v>2</v>
      </c>
      <c r="M1379" s="3">
        <v>63820000</v>
      </c>
      <c r="N1379" s="3">
        <v>57820000</v>
      </c>
      <c r="O1379" s="3">
        <v>52920000</v>
      </c>
      <c r="P1379" s="3">
        <v>21150000</v>
      </c>
      <c r="Q1379" s="3">
        <v>8000000</v>
      </c>
      <c r="R1379" s="3">
        <v>12920000</v>
      </c>
      <c r="S1379" s="3">
        <v>3060000</v>
      </c>
      <c r="T1379" s="2">
        <v>3</v>
      </c>
      <c r="U1379" s="2">
        <v>0</v>
      </c>
    </row>
    <row r="1380" spans="1:21" hidden="1">
      <c r="A1380" s="2" t="s">
        <v>1412</v>
      </c>
      <c r="B1380" s="2">
        <v>30</v>
      </c>
      <c r="C1380" s="2" t="s">
        <v>34</v>
      </c>
      <c r="D1380" s="2" t="s">
        <v>23</v>
      </c>
      <c r="E1380" s="2" t="s">
        <v>24</v>
      </c>
      <c r="F1380" s="2" t="s">
        <v>25</v>
      </c>
      <c r="G1380" s="3">
        <v>12800000</v>
      </c>
      <c r="H1380" s="3">
        <v>56000000</v>
      </c>
      <c r="I1380" s="2">
        <v>77</v>
      </c>
      <c r="J1380" s="2">
        <v>0</v>
      </c>
      <c r="K1380" s="2">
        <v>0</v>
      </c>
      <c r="L1380" s="2">
        <v>0</v>
      </c>
      <c r="M1380" s="3">
        <v>13390000</v>
      </c>
      <c r="N1380" s="3">
        <v>23880000</v>
      </c>
      <c r="O1380" s="3">
        <v>23180000</v>
      </c>
      <c r="P1380" s="3">
        <v>3210000</v>
      </c>
      <c r="Q1380" s="3">
        <v>9140000</v>
      </c>
      <c r="R1380" s="3">
        <v>5430000</v>
      </c>
      <c r="S1380" s="3">
        <v>1560000</v>
      </c>
      <c r="T1380" s="2">
        <v>0</v>
      </c>
      <c r="U1380" s="2">
        <v>0</v>
      </c>
    </row>
    <row r="1381" spans="1:21" hidden="1">
      <c r="A1381" s="2" t="s">
        <v>1413</v>
      </c>
      <c r="B1381" s="2">
        <v>33</v>
      </c>
      <c r="C1381" s="2" t="s">
        <v>34</v>
      </c>
      <c r="D1381" s="2" t="s">
        <v>23</v>
      </c>
      <c r="E1381" s="2" t="s">
        <v>24</v>
      </c>
      <c r="F1381" s="2" t="s">
        <v>48</v>
      </c>
      <c r="G1381" s="3">
        <v>13900000</v>
      </c>
      <c r="H1381" s="3">
        <v>35000000</v>
      </c>
      <c r="I1381" s="2">
        <v>97</v>
      </c>
      <c r="J1381" s="2">
        <v>2</v>
      </c>
      <c r="K1381" s="2">
        <v>0</v>
      </c>
      <c r="L1381" s="2">
        <v>2</v>
      </c>
      <c r="M1381" s="3">
        <v>28260000</v>
      </c>
      <c r="N1381" s="3">
        <v>23440000</v>
      </c>
      <c r="O1381" s="3">
        <v>25550000</v>
      </c>
      <c r="P1381" s="3">
        <v>8690000</v>
      </c>
      <c r="Q1381" s="3">
        <v>5510000</v>
      </c>
      <c r="R1381" s="3">
        <v>4050000</v>
      </c>
      <c r="S1381" s="3">
        <v>2740000</v>
      </c>
      <c r="T1381" s="2">
        <v>2</v>
      </c>
      <c r="U1381" s="2">
        <v>1</v>
      </c>
    </row>
    <row r="1382" spans="1:21" hidden="1">
      <c r="A1382" s="2" t="s">
        <v>1414</v>
      </c>
      <c r="B1382" s="2">
        <v>38</v>
      </c>
      <c r="C1382" s="2" t="s">
        <v>22</v>
      </c>
      <c r="D1382" s="2" t="s">
        <v>23</v>
      </c>
      <c r="E1382" s="2" t="s">
        <v>38</v>
      </c>
      <c r="F1382" s="2" t="s">
        <v>28</v>
      </c>
      <c r="G1382" s="3">
        <v>13400000</v>
      </c>
      <c r="H1382" s="3">
        <v>50000000</v>
      </c>
      <c r="I1382" s="2">
        <v>69</v>
      </c>
      <c r="J1382" s="2">
        <v>2</v>
      </c>
      <c r="K1382" s="2">
        <v>1</v>
      </c>
      <c r="L1382" s="2">
        <v>0</v>
      </c>
      <c r="M1382" s="3">
        <v>33900000</v>
      </c>
      <c r="N1382" s="3">
        <v>44350000</v>
      </c>
      <c r="O1382" s="3">
        <v>43850000</v>
      </c>
      <c r="P1382" s="3">
        <v>610000</v>
      </c>
      <c r="Q1382" s="3">
        <v>6200000</v>
      </c>
      <c r="R1382" s="3">
        <v>13120000</v>
      </c>
      <c r="S1382" s="3">
        <v>2690000</v>
      </c>
      <c r="T1382" s="2">
        <v>2</v>
      </c>
      <c r="U1382" s="2">
        <v>1</v>
      </c>
    </row>
    <row r="1383" spans="1:21" hidden="1">
      <c r="A1383" s="2" t="s">
        <v>1415</v>
      </c>
      <c r="B1383" s="2">
        <v>32</v>
      </c>
      <c r="C1383" s="2" t="s">
        <v>34</v>
      </c>
      <c r="D1383" s="2" t="s">
        <v>30</v>
      </c>
      <c r="E1383" s="2" t="s">
        <v>24</v>
      </c>
      <c r="F1383" s="2" t="s">
        <v>31</v>
      </c>
      <c r="G1383" s="3">
        <v>5000000</v>
      </c>
      <c r="H1383" s="3">
        <v>26000000</v>
      </c>
      <c r="I1383" s="2">
        <v>66</v>
      </c>
      <c r="J1383" s="2">
        <v>0</v>
      </c>
      <c r="K1383" s="2">
        <v>0</v>
      </c>
      <c r="L1383" s="2">
        <v>0</v>
      </c>
      <c r="M1383" s="3">
        <v>4280000</v>
      </c>
      <c r="N1383" s="3">
        <v>2430000</v>
      </c>
      <c r="O1383" s="3">
        <v>0</v>
      </c>
      <c r="P1383" s="3">
        <v>1090000</v>
      </c>
      <c r="Q1383" s="3">
        <v>730000</v>
      </c>
      <c r="R1383" s="3">
        <v>0</v>
      </c>
      <c r="S1383" s="3">
        <v>1190000</v>
      </c>
      <c r="T1383" s="2">
        <v>1</v>
      </c>
      <c r="U1383" s="2">
        <v>0</v>
      </c>
    </row>
    <row r="1384" spans="1:21" hidden="1">
      <c r="A1384" s="2" t="s">
        <v>1416</v>
      </c>
      <c r="B1384" s="2">
        <v>39</v>
      </c>
      <c r="C1384" s="2" t="s">
        <v>22</v>
      </c>
      <c r="D1384" s="2" t="s">
        <v>23</v>
      </c>
      <c r="E1384" s="2" t="s">
        <v>24</v>
      </c>
      <c r="F1384" s="2" t="s">
        <v>28</v>
      </c>
      <c r="G1384" s="3">
        <v>10000000</v>
      </c>
      <c r="H1384" s="3">
        <v>37000000</v>
      </c>
      <c r="I1384" s="2">
        <v>152</v>
      </c>
      <c r="J1384" s="2">
        <v>0</v>
      </c>
      <c r="K1384" s="2">
        <v>2</v>
      </c>
      <c r="L1384" s="2">
        <v>3</v>
      </c>
      <c r="M1384" s="3">
        <v>23650000</v>
      </c>
      <c r="N1384" s="3">
        <v>29430000</v>
      </c>
      <c r="O1384" s="3">
        <v>31780000</v>
      </c>
      <c r="P1384" s="3">
        <v>10060000</v>
      </c>
      <c r="Q1384" s="3">
        <v>5390000</v>
      </c>
      <c r="R1384" s="3">
        <v>710000</v>
      </c>
      <c r="S1384" s="3">
        <v>2910000</v>
      </c>
      <c r="T1384" s="2">
        <v>2</v>
      </c>
      <c r="U1384" s="2">
        <v>0</v>
      </c>
    </row>
    <row r="1385" spans="1:21" hidden="1">
      <c r="A1385" s="2" t="s">
        <v>1417</v>
      </c>
      <c r="B1385" s="2">
        <v>30</v>
      </c>
      <c r="C1385" s="2" t="s">
        <v>22</v>
      </c>
      <c r="D1385" s="2" t="s">
        <v>46</v>
      </c>
      <c r="E1385" s="2" t="s">
        <v>38</v>
      </c>
      <c r="F1385" s="2" t="s">
        <v>48</v>
      </c>
      <c r="G1385" s="3">
        <v>18600000</v>
      </c>
      <c r="H1385" s="3">
        <v>68000000</v>
      </c>
      <c r="I1385" s="2">
        <v>92</v>
      </c>
      <c r="J1385" s="2">
        <v>0</v>
      </c>
      <c r="K1385" s="2">
        <v>0</v>
      </c>
      <c r="L1385" s="2">
        <v>0</v>
      </c>
      <c r="M1385" s="3">
        <v>32690000</v>
      </c>
      <c r="N1385" s="3">
        <v>29150000</v>
      </c>
      <c r="O1385" s="3">
        <v>33960000</v>
      </c>
      <c r="P1385" s="3">
        <v>18530000</v>
      </c>
      <c r="Q1385" s="3">
        <v>15990000</v>
      </c>
      <c r="R1385" s="3">
        <v>14610000</v>
      </c>
      <c r="S1385" s="3">
        <v>2770000</v>
      </c>
      <c r="T1385" s="2">
        <v>0</v>
      </c>
      <c r="U1385" s="2">
        <v>0</v>
      </c>
    </row>
    <row r="1386" spans="1:21" hidden="1">
      <c r="A1386" s="2" t="s">
        <v>1418</v>
      </c>
      <c r="B1386" s="2">
        <v>46</v>
      </c>
      <c r="C1386" s="2" t="s">
        <v>22</v>
      </c>
      <c r="D1386" s="2" t="s">
        <v>23</v>
      </c>
      <c r="E1386" s="2" t="s">
        <v>31</v>
      </c>
      <c r="F1386" s="2" t="s">
        <v>48</v>
      </c>
      <c r="G1386" s="3">
        <v>16900000</v>
      </c>
      <c r="H1386" s="3">
        <v>99000000</v>
      </c>
      <c r="I1386" s="2">
        <v>125</v>
      </c>
      <c r="J1386" s="2">
        <v>0</v>
      </c>
      <c r="K1386" s="2">
        <v>0</v>
      </c>
      <c r="L1386" s="2">
        <v>0</v>
      </c>
      <c r="M1386" s="3">
        <v>18230000</v>
      </c>
      <c r="N1386" s="3">
        <v>16010000</v>
      </c>
      <c r="O1386" s="3">
        <v>14930000</v>
      </c>
      <c r="P1386" s="3">
        <v>5530000</v>
      </c>
      <c r="Q1386" s="3">
        <v>16230000</v>
      </c>
      <c r="R1386" s="3">
        <v>3400000</v>
      </c>
      <c r="S1386" s="3">
        <v>2020000</v>
      </c>
      <c r="T1386" s="2">
        <v>0</v>
      </c>
      <c r="U1386" s="2">
        <v>0</v>
      </c>
    </row>
    <row r="1387" spans="1:21" hidden="1">
      <c r="A1387" s="2" t="s">
        <v>1419</v>
      </c>
      <c r="B1387" s="2">
        <v>30</v>
      </c>
      <c r="C1387" s="2" t="s">
        <v>34</v>
      </c>
      <c r="D1387" s="2" t="s">
        <v>46</v>
      </c>
      <c r="E1387" s="2" t="s">
        <v>38</v>
      </c>
      <c r="F1387" s="2" t="s">
        <v>28</v>
      </c>
      <c r="G1387" s="3">
        <v>9300000</v>
      </c>
      <c r="H1387" s="3">
        <v>48000000</v>
      </c>
      <c r="I1387" s="2">
        <v>16</v>
      </c>
      <c r="J1387" s="2">
        <v>0</v>
      </c>
      <c r="K1387" s="2">
        <v>3</v>
      </c>
      <c r="L1387" s="2">
        <v>2</v>
      </c>
      <c r="M1387" s="3">
        <v>29080000</v>
      </c>
      <c r="N1387" s="3">
        <v>24140000</v>
      </c>
      <c r="O1387" s="3">
        <v>17690000</v>
      </c>
      <c r="P1387" s="3">
        <v>6180000</v>
      </c>
      <c r="Q1387" s="3">
        <v>2260000</v>
      </c>
      <c r="R1387" s="3">
        <v>970000</v>
      </c>
      <c r="S1387" s="3">
        <v>2580000</v>
      </c>
      <c r="T1387" s="2">
        <v>2</v>
      </c>
      <c r="U1387" s="2">
        <v>1</v>
      </c>
    </row>
    <row r="1388" spans="1:21" hidden="1">
      <c r="A1388" s="2" t="s">
        <v>1420</v>
      </c>
      <c r="B1388" s="2">
        <v>37</v>
      </c>
      <c r="C1388" s="2" t="s">
        <v>34</v>
      </c>
      <c r="D1388" s="2" t="s">
        <v>27</v>
      </c>
      <c r="E1388" s="2" t="s">
        <v>24</v>
      </c>
      <c r="F1388" s="2" t="s">
        <v>28</v>
      </c>
      <c r="G1388" s="3">
        <v>7700000</v>
      </c>
      <c r="H1388" s="3">
        <v>34000000</v>
      </c>
      <c r="I1388" s="2">
        <v>64</v>
      </c>
      <c r="J1388" s="2">
        <v>3</v>
      </c>
      <c r="K1388" s="2">
        <v>3</v>
      </c>
      <c r="L1388" s="2">
        <v>3</v>
      </c>
      <c r="M1388" s="3">
        <v>24830000</v>
      </c>
      <c r="N1388" s="3">
        <v>27120000</v>
      </c>
      <c r="O1388" s="3">
        <v>27960000</v>
      </c>
      <c r="P1388" s="3">
        <v>450000</v>
      </c>
      <c r="Q1388" s="3">
        <v>560000</v>
      </c>
      <c r="R1388" s="3">
        <v>2490000</v>
      </c>
      <c r="S1388" s="3">
        <v>8950000</v>
      </c>
      <c r="T1388" s="2">
        <v>4</v>
      </c>
      <c r="U1388" s="2">
        <v>1</v>
      </c>
    </row>
    <row r="1389" spans="1:21" hidden="1">
      <c r="A1389" s="2" t="s">
        <v>1421</v>
      </c>
      <c r="B1389" s="2">
        <v>29</v>
      </c>
      <c r="C1389" s="2" t="s">
        <v>22</v>
      </c>
      <c r="D1389" s="2" t="s">
        <v>23</v>
      </c>
      <c r="E1389" s="2" t="s">
        <v>24</v>
      </c>
      <c r="F1389" s="2" t="s">
        <v>28</v>
      </c>
      <c r="G1389" s="3">
        <v>9500000</v>
      </c>
      <c r="H1389" s="3">
        <v>20000000</v>
      </c>
      <c r="I1389" s="2">
        <v>57</v>
      </c>
      <c r="J1389" s="2">
        <v>0</v>
      </c>
      <c r="K1389" s="2">
        <v>2</v>
      </c>
      <c r="L1389" s="2">
        <v>3</v>
      </c>
      <c r="M1389" s="3">
        <v>7170000</v>
      </c>
      <c r="N1389" s="3">
        <v>7700000</v>
      </c>
      <c r="O1389" s="3">
        <v>7750000</v>
      </c>
      <c r="P1389" s="3">
        <v>2150000</v>
      </c>
      <c r="Q1389" s="3">
        <v>320000</v>
      </c>
      <c r="R1389" s="3">
        <v>260000</v>
      </c>
      <c r="S1389" s="3">
        <v>2360000</v>
      </c>
      <c r="T1389" s="2">
        <v>2</v>
      </c>
      <c r="U1389" s="2">
        <v>1</v>
      </c>
    </row>
    <row r="1390" spans="1:21" hidden="1">
      <c r="A1390" s="2" t="s">
        <v>1422</v>
      </c>
      <c r="B1390" s="2">
        <v>37</v>
      </c>
      <c r="C1390" s="2" t="s">
        <v>22</v>
      </c>
      <c r="D1390" s="2" t="s">
        <v>23</v>
      </c>
      <c r="E1390" s="2" t="s">
        <v>24</v>
      </c>
      <c r="F1390" s="2" t="s">
        <v>28</v>
      </c>
      <c r="G1390" s="3">
        <v>9500000</v>
      </c>
      <c r="H1390" s="3">
        <v>61000000</v>
      </c>
      <c r="I1390" s="2">
        <v>41</v>
      </c>
      <c r="J1390" s="2">
        <v>0</v>
      </c>
      <c r="K1390" s="2">
        <v>0</v>
      </c>
      <c r="L1390" s="2">
        <v>0</v>
      </c>
      <c r="M1390" s="3">
        <v>26280000</v>
      </c>
      <c r="N1390" s="3">
        <v>32530000</v>
      </c>
      <c r="O1390" s="3">
        <v>33710000</v>
      </c>
      <c r="P1390" s="3">
        <v>26950000</v>
      </c>
      <c r="Q1390" s="3">
        <v>8250000</v>
      </c>
      <c r="R1390" s="3">
        <v>22030000</v>
      </c>
      <c r="S1390" s="3">
        <v>1760000</v>
      </c>
      <c r="T1390" s="2">
        <v>0</v>
      </c>
      <c r="U1390" s="2">
        <v>0</v>
      </c>
    </row>
    <row r="1391" spans="1:21" hidden="1">
      <c r="A1391" s="2" t="s">
        <v>1423</v>
      </c>
      <c r="B1391" s="2">
        <v>40</v>
      </c>
      <c r="C1391" s="2" t="s">
        <v>22</v>
      </c>
      <c r="D1391" s="2" t="s">
        <v>46</v>
      </c>
      <c r="E1391" s="2" t="s">
        <v>24</v>
      </c>
      <c r="F1391" s="2" t="s">
        <v>41</v>
      </c>
      <c r="G1391" s="3">
        <v>26800000</v>
      </c>
      <c r="H1391" s="3">
        <v>120000000</v>
      </c>
      <c r="I1391" s="2">
        <v>112</v>
      </c>
      <c r="J1391" s="2">
        <v>3</v>
      </c>
      <c r="K1391" s="2">
        <v>3</v>
      </c>
      <c r="L1391" s="2">
        <v>1</v>
      </c>
      <c r="M1391" s="3">
        <v>140570000</v>
      </c>
      <c r="N1391" s="3">
        <v>128350000</v>
      </c>
      <c r="O1391" s="3">
        <v>122590000</v>
      </c>
      <c r="P1391" s="3">
        <v>2410000</v>
      </c>
      <c r="Q1391" s="3">
        <v>24400000</v>
      </c>
      <c r="R1391" s="3">
        <v>52540000</v>
      </c>
      <c r="S1391" s="3">
        <v>13800000</v>
      </c>
      <c r="T1391" s="2">
        <v>3</v>
      </c>
      <c r="U1391" s="2">
        <v>1</v>
      </c>
    </row>
    <row r="1392" spans="1:21" hidden="1">
      <c r="A1392" s="2" t="s">
        <v>1424</v>
      </c>
      <c r="B1392" s="2">
        <v>49</v>
      </c>
      <c r="C1392" s="2" t="s">
        <v>22</v>
      </c>
      <c r="D1392" s="2" t="s">
        <v>27</v>
      </c>
      <c r="E1392" s="2" t="s">
        <v>24</v>
      </c>
      <c r="F1392" s="2" t="s">
        <v>48</v>
      </c>
      <c r="G1392" s="3">
        <v>16500000</v>
      </c>
      <c r="H1392" s="3">
        <v>65000000</v>
      </c>
      <c r="I1392" s="2">
        <v>109</v>
      </c>
      <c r="J1392" s="2">
        <v>0</v>
      </c>
      <c r="K1392" s="2">
        <v>0</v>
      </c>
      <c r="L1392" s="2">
        <v>0</v>
      </c>
      <c r="M1392" s="3">
        <v>48550000</v>
      </c>
      <c r="N1392" s="3">
        <v>45910000</v>
      </c>
      <c r="O1392" s="3">
        <v>43690000</v>
      </c>
      <c r="P1392" s="3">
        <v>18830000</v>
      </c>
      <c r="Q1392" s="3">
        <v>7130000</v>
      </c>
      <c r="R1392" s="3">
        <v>45100000</v>
      </c>
      <c r="S1392" s="3">
        <v>1360000</v>
      </c>
      <c r="T1392" s="2">
        <v>0</v>
      </c>
      <c r="U1392" s="2">
        <v>0</v>
      </c>
    </row>
    <row r="1393" spans="1:21" hidden="1">
      <c r="A1393" s="2" t="s">
        <v>1425</v>
      </c>
      <c r="B1393" s="2">
        <v>27</v>
      </c>
      <c r="C1393" s="2" t="s">
        <v>34</v>
      </c>
      <c r="D1393" s="2" t="s">
        <v>30</v>
      </c>
      <c r="E1393" s="2" t="s">
        <v>24</v>
      </c>
      <c r="F1393" s="2" t="s">
        <v>28</v>
      </c>
      <c r="G1393" s="3">
        <v>8400000</v>
      </c>
      <c r="H1393" s="3">
        <v>26000000</v>
      </c>
      <c r="I1393" s="2">
        <v>20</v>
      </c>
      <c r="J1393" s="2">
        <v>0</v>
      </c>
      <c r="K1393" s="2">
        <v>0</v>
      </c>
      <c r="L1393" s="2">
        <v>0</v>
      </c>
      <c r="M1393" s="3">
        <v>2870000</v>
      </c>
      <c r="N1393" s="3">
        <v>1120000</v>
      </c>
      <c r="O1393" s="3">
        <v>6650000</v>
      </c>
      <c r="P1393" s="3">
        <v>1220000</v>
      </c>
      <c r="Q1393" s="3">
        <v>330000</v>
      </c>
      <c r="R1393" s="3">
        <v>6840000</v>
      </c>
      <c r="S1393" s="3">
        <v>780000</v>
      </c>
      <c r="T1393" s="2">
        <v>0</v>
      </c>
      <c r="U1393" s="2">
        <v>0</v>
      </c>
    </row>
    <row r="1394" spans="1:21" hidden="1">
      <c r="A1394" s="2" t="s">
        <v>1426</v>
      </c>
      <c r="B1394" s="2">
        <v>24</v>
      </c>
      <c r="C1394" s="2" t="s">
        <v>22</v>
      </c>
      <c r="D1394" s="2" t="s">
        <v>27</v>
      </c>
      <c r="E1394" s="2" t="s">
        <v>38</v>
      </c>
      <c r="F1394" s="2" t="s">
        <v>28</v>
      </c>
      <c r="G1394" s="3">
        <v>8400000</v>
      </c>
      <c r="H1394" s="3">
        <v>46000000</v>
      </c>
      <c r="I1394" s="2">
        <v>28</v>
      </c>
      <c r="J1394" s="2">
        <v>1</v>
      </c>
      <c r="K1394" s="2">
        <v>0</v>
      </c>
      <c r="L1394" s="2">
        <v>0</v>
      </c>
      <c r="M1394" s="3">
        <v>2370000</v>
      </c>
      <c r="N1394" s="3">
        <v>4090000</v>
      </c>
      <c r="O1394" s="3">
        <v>14270000</v>
      </c>
      <c r="P1394" s="3">
        <v>640000</v>
      </c>
      <c r="Q1394" s="3">
        <v>1220000</v>
      </c>
      <c r="R1394" s="3">
        <v>4000000</v>
      </c>
      <c r="S1394" s="3">
        <v>850000</v>
      </c>
      <c r="T1394" s="2">
        <v>3</v>
      </c>
      <c r="U1394" s="2">
        <v>0</v>
      </c>
    </row>
    <row r="1395" spans="1:21" hidden="1">
      <c r="A1395" s="2" t="s">
        <v>1427</v>
      </c>
      <c r="B1395" s="2">
        <v>40</v>
      </c>
      <c r="C1395" s="2" t="s">
        <v>34</v>
      </c>
      <c r="D1395" s="2" t="s">
        <v>23</v>
      </c>
      <c r="E1395" s="2" t="s">
        <v>24</v>
      </c>
      <c r="F1395" s="2" t="s">
        <v>28</v>
      </c>
      <c r="G1395" s="3">
        <v>10900000</v>
      </c>
      <c r="H1395" s="3">
        <v>46000000</v>
      </c>
      <c r="I1395" s="2">
        <v>79</v>
      </c>
      <c r="J1395" s="2">
        <v>0</v>
      </c>
      <c r="K1395" s="2">
        <v>0</v>
      </c>
      <c r="L1395" s="2">
        <v>0</v>
      </c>
      <c r="M1395" s="3">
        <v>22930000</v>
      </c>
      <c r="N1395" s="3">
        <v>22870000</v>
      </c>
      <c r="O1395" s="3">
        <v>17210000</v>
      </c>
      <c r="P1395" s="3">
        <v>15530000</v>
      </c>
      <c r="Q1395" s="3">
        <v>11390000</v>
      </c>
      <c r="R1395" s="3">
        <v>9270000</v>
      </c>
      <c r="S1395" s="3">
        <v>40000</v>
      </c>
      <c r="T1395" s="2">
        <v>0</v>
      </c>
      <c r="U1395" s="2">
        <v>0</v>
      </c>
    </row>
    <row r="1396" spans="1:21" hidden="1">
      <c r="A1396" s="2" t="s">
        <v>1428</v>
      </c>
      <c r="B1396" s="2">
        <v>34</v>
      </c>
      <c r="C1396" s="2" t="s">
        <v>22</v>
      </c>
      <c r="D1396" s="2" t="s">
        <v>27</v>
      </c>
      <c r="E1396" s="2" t="s">
        <v>24</v>
      </c>
      <c r="F1396" s="2" t="s">
        <v>41</v>
      </c>
      <c r="G1396" s="3">
        <v>11100000</v>
      </c>
      <c r="H1396" s="3">
        <v>70000000</v>
      </c>
      <c r="I1396" s="2">
        <v>86</v>
      </c>
      <c r="J1396" s="2">
        <v>0</v>
      </c>
      <c r="K1396" s="2">
        <v>0</v>
      </c>
      <c r="L1396" s="2">
        <v>0</v>
      </c>
      <c r="M1396" s="3">
        <v>10780000</v>
      </c>
      <c r="N1396" s="3">
        <v>0</v>
      </c>
      <c r="O1396" s="3">
        <v>1320000</v>
      </c>
      <c r="P1396" s="3">
        <v>3650000</v>
      </c>
      <c r="Q1396" s="3">
        <v>0</v>
      </c>
      <c r="R1396" s="3">
        <v>880000</v>
      </c>
      <c r="S1396" s="3">
        <v>1580000</v>
      </c>
      <c r="T1396" s="2">
        <v>0</v>
      </c>
      <c r="U1396" s="2">
        <v>0</v>
      </c>
    </row>
    <row r="1397" spans="1:21" hidden="1">
      <c r="A1397" s="2" t="s">
        <v>1429</v>
      </c>
      <c r="B1397" s="2">
        <v>34</v>
      </c>
      <c r="C1397" s="2" t="s">
        <v>22</v>
      </c>
      <c r="D1397" s="2" t="s">
        <v>23</v>
      </c>
      <c r="E1397" s="2" t="s">
        <v>38</v>
      </c>
      <c r="F1397" s="2" t="s">
        <v>48</v>
      </c>
      <c r="G1397" s="3">
        <v>10500000</v>
      </c>
      <c r="H1397" s="3">
        <v>29000000</v>
      </c>
      <c r="I1397" s="2">
        <v>79</v>
      </c>
      <c r="J1397" s="2">
        <v>0</v>
      </c>
      <c r="K1397" s="2">
        <v>3</v>
      </c>
      <c r="L1397" s="2">
        <v>2</v>
      </c>
      <c r="M1397" s="3">
        <v>7850000</v>
      </c>
      <c r="N1397" s="3">
        <v>8070000</v>
      </c>
      <c r="O1397" s="3">
        <v>13290000</v>
      </c>
      <c r="P1397" s="3">
        <v>3930000</v>
      </c>
      <c r="Q1397" s="3">
        <v>380000</v>
      </c>
      <c r="R1397" s="3">
        <v>3600000</v>
      </c>
      <c r="S1397" s="3">
        <v>910000</v>
      </c>
      <c r="T1397" s="2">
        <v>3</v>
      </c>
      <c r="U1397" s="2">
        <v>1</v>
      </c>
    </row>
    <row r="1398" spans="1:21" hidden="1">
      <c r="A1398" s="2" t="s">
        <v>1430</v>
      </c>
      <c r="B1398" s="2">
        <v>42</v>
      </c>
      <c r="C1398" s="2" t="s">
        <v>34</v>
      </c>
      <c r="D1398" s="2" t="s">
        <v>27</v>
      </c>
      <c r="E1398" s="2" t="s">
        <v>31</v>
      </c>
      <c r="F1398" s="2" t="s">
        <v>41</v>
      </c>
      <c r="G1398" s="3">
        <v>10600000</v>
      </c>
      <c r="H1398" s="3">
        <v>60000000</v>
      </c>
      <c r="I1398" s="2">
        <v>66</v>
      </c>
      <c r="J1398" s="2">
        <v>0</v>
      </c>
      <c r="K1398" s="2">
        <v>0</v>
      </c>
      <c r="L1398" s="2">
        <v>0</v>
      </c>
      <c r="M1398" s="3">
        <v>34490000</v>
      </c>
      <c r="N1398" s="3">
        <v>32790000</v>
      </c>
      <c r="O1398" s="3">
        <v>30640000</v>
      </c>
      <c r="P1398" s="3">
        <v>8290000</v>
      </c>
      <c r="Q1398" s="3">
        <v>15550000</v>
      </c>
      <c r="R1398" s="3">
        <v>11990000</v>
      </c>
      <c r="S1398" s="3">
        <v>320000</v>
      </c>
      <c r="T1398" s="2">
        <v>0</v>
      </c>
      <c r="U1398" s="2">
        <v>0</v>
      </c>
    </row>
    <row r="1399" spans="1:21" hidden="1">
      <c r="A1399" s="2" t="s">
        <v>1431</v>
      </c>
      <c r="B1399" s="2">
        <v>35</v>
      </c>
      <c r="C1399" s="2" t="s">
        <v>34</v>
      </c>
      <c r="D1399" s="2" t="s">
        <v>27</v>
      </c>
      <c r="E1399" s="2" t="s">
        <v>38</v>
      </c>
      <c r="F1399" s="2" t="s">
        <v>25</v>
      </c>
      <c r="G1399" s="3">
        <v>9100000</v>
      </c>
      <c r="H1399" s="3">
        <v>20000000</v>
      </c>
      <c r="I1399" s="2">
        <v>49</v>
      </c>
      <c r="J1399" s="2">
        <v>2</v>
      </c>
      <c r="K1399" s="2">
        <v>3</v>
      </c>
      <c r="L1399" s="2">
        <v>1</v>
      </c>
      <c r="M1399" s="3">
        <v>12380000</v>
      </c>
      <c r="N1399" s="3">
        <v>9650000</v>
      </c>
      <c r="O1399" s="3">
        <v>8270000</v>
      </c>
      <c r="P1399" s="3">
        <v>2490000</v>
      </c>
      <c r="Q1399" s="3">
        <v>240000</v>
      </c>
      <c r="R1399" s="3">
        <v>1480000</v>
      </c>
      <c r="S1399" s="3">
        <v>1040000</v>
      </c>
      <c r="T1399" s="2">
        <v>4</v>
      </c>
      <c r="U1399" s="2">
        <v>1</v>
      </c>
    </row>
    <row r="1400" spans="1:21" hidden="1">
      <c r="A1400" s="2" t="s">
        <v>1432</v>
      </c>
      <c r="B1400" s="2">
        <v>32</v>
      </c>
      <c r="C1400" s="2" t="s">
        <v>22</v>
      </c>
      <c r="D1400" s="2" t="s">
        <v>23</v>
      </c>
      <c r="E1400" s="2" t="s">
        <v>24</v>
      </c>
      <c r="F1400" s="2" t="s">
        <v>48</v>
      </c>
      <c r="G1400" s="3">
        <v>10600000</v>
      </c>
      <c r="H1400" s="3">
        <v>51000000</v>
      </c>
      <c r="I1400" s="2">
        <v>58</v>
      </c>
      <c r="J1400" s="2">
        <v>0</v>
      </c>
      <c r="K1400" s="2">
        <v>0</v>
      </c>
      <c r="L1400" s="2">
        <v>0</v>
      </c>
      <c r="M1400" s="3">
        <v>23260000</v>
      </c>
      <c r="N1400" s="3">
        <v>22540000</v>
      </c>
      <c r="O1400" s="3">
        <v>21860000</v>
      </c>
      <c r="P1400" s="3">
        <v>10430000</v>
      </c>
      <c r="Q1400" s="3">
        <v>7510000</v>
      </c>
      <c r="R1400" s="3">
        <v>12910000</v>
      </c>
      <c r="S1400" s="3">
        <v>490000</v>
      </c>
      <c r="T1400" s="2">
        <v>0</v>
      </c>
      <c r="U1400" s="2">
        <v>0</v>
      </c>
    </row>
    <row r="1401" spans="1:21" hidden="1">
      <c r="A1401" s="2" t="s">
        <v>1433</v>
      </c>
      <c r="B1401" s="2">
        <v>39</v>
      </c>
      <c r="C1401" s="2" t="s">
        <v>22</v>
      </c>
      <c r="D1401" s="2" t="s">
        <v>27</v>
      </c>
      <c r="E1401" s="2" t="s">
        <v>38</v>
      </c>
      <c r="F1401" s="2" t="s">
        <v>28</v>
      </c>
      <c r="G1401" s="3">
        <v>12700000</v>
      </c>
      <c r="H1401" s="3">
        <v>81000000</v>
      </c>
      <c r="I1401" s="2">
        <v>121</v>
      </c>
      <c r="J1401" s="2">
        <v>0</v>
      </c>
      <c r="K1401" s="2">
        <v>0</v>
      </c>
      <c r="L1401" s="2">
        <v>0</v>
      </c>
      <c r="M1401" s="3">
        <v>50790000</v>
      </c>
      <c r="N1401" s="3">
        <v>47210000</v>
      </c>
      <c r="O1401" s="3">
        <v>51330000</v>
      </c>
      <c r="P1401" s="3">
        <v>44340000</v>
      </c>
      <c r="Q1401" s="3">
        <v>18830000</v>
      </c>
      <c r="R1401" s="3">
        <v>23070000</v>
      </c>
      <c r="S1401" s="3">
        <v>3690000</v>
      </c>
      <c r="T1401" s="2">
        <v>0</v>
      </c>
      <c r="U1401" s="2">
        <v>0</v>
      </c>
    </row>
    <row r="1402" spans="1:21" hidden="1">
      <c r="A1402" s="2" t="s">
        <v>1434</v>
      </c>
      <c r="B1402" s="2">
        <v>25</v>
      </c>
      <c r="C1402" s="2" t="s">
        <v>34</v>
      </c>
      <c r="D1402" s="2" t="s">
        <v>23</v>
      </c>
      <c r="E1402" s="2" t="s">
        <v>38</v>
      </c>
      <c r="F1402" s="2" t="s">
        <v>41</v>
      </c>
      <c r="G1402" s="3">
        <v>7500000</v>
      </c>
      <c r="H1402" s="3">
        <v>37000000</v>
      </c>
      <c r="I1402" s="2">
        <v>21</v>
      </c>
      <c r="J1402" s="2">
        <v>0</v>
      </c>
      <c r="K1402" s="2">
        <v>0</v>
      </c>
      <c r="L1402" s="2">
        <v>0</v>
      </c>
      <c r="M1402" s="3">
        <v>10280000</v>
      </c>
      <c r="N1402" s="3">
        <v>14070000</v>
      </c>
      <c r="O1402" s="3">
        <v>18210000</v>
      </c>
      <c r="P1402" s="3">
        <v>1990000</v>
      </c>
      <c r="Q1402" s="3">
        <v>4890000</v>
      </c>
      <c r="R1402" s="3">
        <v>6070000</v>
      </c>
      <c r="S1402" s="3">
        <v>620000</v>
      </c>
      <c r="T1402" s="2">
        <v>0</v>
      </c>
      <c r="U1402" s="2">
        <v>0</v>
      </c>
    </row>
    <row r="1403" spans="1:21" hidden="1">
      <c r="A1403" s="2" t="s">
        <v>1435</v>
      </c>
      <c r="B1403" s="2">
        <v>45</v>
      </c>
      <c r="C1403" s="2" t="s">
        <v>22</v>
      </c>
      <c r="D1403" s="2" t="s">
        <v>30</v>
      </c>
      <c r="E1403" s="2" t="s">
        <v>38</v>
      </c>
      <c r="F1403" s="2" t="s">
        <v>41</v>
      </c>
      <c r="G1403" s="3">
        <v>7300000</v>
      </c>
      <c r="H1403" s="3">
        <v>54000000</v>
      </c>
      <c r="I1403" s="2">
        <v>105</v>
      </c>
      <c r="J1403" s="2">
        <v>3</v>
      </c>
      <c r="K1403" s="2">
        <v>3</v>
      </c>
      <c r="L1403" s="2">
        <v>2</v>
      </c>
      <c r="M1403" s="3">
        <v>45210000</v>
      </c>
      <c r="N1403" s="3">
        <v>42090000</v>
      </c>
      <c r="O1403" s="3">
        <v>33420000</v>
      </c>
      <c r="P1403" s="3">
        <v>1130000</v>
      </c>
      <c r="Q1403" s="3">
        <v>860000</v>
      </c>
      <c r="R1403" s="3">
        <v>860000</v>
      </c>
      <c r="S1403" s="3">
        <v>5270000</v>
      </c>
      <c r="T1403" s="2">
        <v>4</v>
      </c>
      <c r="U1403" s="2">
        <v>1</v>
      </c>
    </row>
    <row r="1404" spans="1:21" hidden="1">
      <c r="A1404" s="2" t="s">
        <v>1436</v>
      </c>
      <c r="B1404" s="2">
        <v>57</v>
      </c>
      <c r="C1404" s="2" t="s">
        <v>34</v>
      </c>
      <c r="D1404" s="2" t="s">
        <v>27</v>
      </c>
      <c r="E1404" s="2" t="s">
        <v>24</v>
      </c>
      <c r="F1404" s="2" t="s">
        <v>28</v>
      </c>
      <c r="G1404" s="3">
        <v>15100000</v>
      </c>
      <c r="H1404" s="3">
        <v>58000000</v>
      </c>
      <c r="I1404" s="2">
        <v>240</v>
      </c>
      <c r="J1404" s="2">
        <v>1</v>
      </c>
      <c r="K1404" s="2">
        <v>2</v>
      </c>
      <c r="L1404" s="2">
        <v>0</v>
      </c>
      <c r="M1404" s="3">
        <v>39910000</v>
      </c>
      <c r="N1404" s="3">
        <v>38750000</v>
      </c>
      <c r="O1404" s="3">
        <v>33450000</v>
      </c>
      <c r="P1404" s="3">
        <v>12850000</v>
      </c>
      <c r="Q1404" s="3">
        <v>1220000</v>
      </c>
      <c r="R1404" s="3">
        <v>10640000</v>
      </c>
      <c r="S1404" s="3">
        <v>10120000</v>
      </c>
      <c r="T1404" s="2">
        <v>2</v>
      </c>
      <c r="U1404" s="2">
        <v>1</v>
      </c>
    </row>
    <row r="1405" spans="1:21" hidden="1">
      <c r="A1405" s="2" t="s">
        <v>1437</v>
      </c>
      <c r="B1405" s="2">
        <v>38</v>
      </c>
      <c r="C1405" s="2" t="s">
        <v>22</v>
      </c>
      <c r="D1405" s="2" t="s">
        <v>27</v>
      </c>
      <c r="E1405" s="2" t="s">
        <v>24</v>
      </c>
      <c r="F1405" s="2" t="s">
        <v>48</v>
      </c>
      <c r="G1405" s="3">
        <v>11500000</v>
      </c>
      <c r="H1405" s="3">
        <v>31000000</v>
      </c>
      <c r="I1405" s="2">
        <v>44</v>
      </c>
      <c r="J1405" s="2">
        <v>0</v>
      </c>
      <c r="K1405" s="2">
        <v>0</v>
      </c>
      <c r="L1405" s="2">
        <v>0</v>
      </c>
      <c r="M1405" s="3">
        <v>13030000</v>
      </c>
      <c r="N1405" s="3">
        <v>12980000</v>
      </c>
      <c r="O1405" s="3">
        <v>13350000</v>
      </c>
      <c r="P1405" s="3">
        <v>4300000</v>
      </c>
      <c r="Q1405" s="3">
        <v>1690000</v>
      </c>
      <c r="R1405" s="3">
        <v>12650000</v>
      </c>
      <c r="S1405" s="3">
        <v>1340000</v>
      </c>
      <c r="T1405" s="2">
        <v>1</v>
      </c>
      <c r="U1405" s="2">
        <v>0</v>
      </c>
    </row>
    <row r="1406" spans="1:21" hidden="1">
      <c r="A1406" s="2" t="s">
        <v>1438</v>
      </c>
      <c r="B1406" s="2">
        <v>39</v>
      </c>
      <c r="C1406" s="2" t="s">
        <v>34</v>
      </c>
      <c r="D1406" s="2" t="s">
        <v>23</v>
      </c>
      <c r="E1406" s="2" t="s">
        <v>38</v>
      </c>
      <c r="F1406" s="2" t="s">
        <v>41</v>
      </c>
      <c r="G1406" s="3">
        <v>10400000</v>
      </c>
      <c r="H1406" s="3">
        <v>48000000</v>
      </c>
      <c r="I1406" s="2">
        <v>64</v>
      </c>
      <c r="J1406" s="2">
        <v>1</v>
      </c>
      <c r="K1406" s="2">
        <v>0</v>
      </c>
      <c r="L1406" s="2">
        <v>0</v>
      </c>
      <c r="M1406" s="3">
        <v>22080000</v>
      </c>
      <c r="N1406" s="3">
        <v>25960000</v>
      </c>
      <c r="O1406" s="3">
        <v>23390000</v>
      </c>
      <c r="P1406" s="3">
        <v>5910000</v>
      </c>
      <c r="Q1406" s="3">
        <v>13340000</v>
      </c>
      <c r="R1406" s="3">
        <v>8140000</v>
      </c>
      <c r="S1406" s="3">
        <v>590000</v>
      </c>
      <c r="T1406" s="2">
        <v>1</v>
      </c>
      <c r="U1406" s="2">
        <v>0</v>
      </c>
    </row>
    <row r="1407" spans="1:21" hidden="1">
      <c r="A1407" s="2" t="s">
        <v>1439</v>
      </c>
      <c r="B1407" s="2">
        <v>40</v>
      </c>
      <c r="C1407" s="2" t="s">
        <v>34</v>
      </c>
      <c r="D1407" s="2" t="s">
        <v>30</v>
      </c>
      <c r="E1407" s="2" t="s">
        <v>24</v>
      </c>
      <c r="F1407" s="2" t="s">
        <v>28</v>
      </c>
      <c r="G1407" s="3">
        <v>9300000</v>
      </c>
      <c r="H1407" s="3">
        <v>32000000</v>
      </c>
      <c r="I1407" s="2">
        <v>114</v>
      </c>
      <c r="J1407" s="2">
        <v>0</v>
      </c>
      <c r="K1407" s="2">
        <v>0</v>
      </c>
      <c r="L1407" s="2">
        <v>0</v>
      </c>
      <c r="M1407" s="3">
        <v>17580000</v>
      </c>
      <c r="N1407" s="3">
        <v>20140000</v>
      </c>
      <c r="O1407" s="3">
        <v>15800000</v>
      </c>
      <c r="P1407" s="3">
        <v>7360000</v>
      </c>
      <c r="Q1407" s="3">
        <v>3930000</v>
      </c>
      <c r="R1407" s="3">
        <v>8770000</v>
      </c>
      <c r="S1407" s="3">
        <v>3880000</v>
      </c>
      <c r="T1407" s="2">
        <v>1</v>
      </c>
      <c r="U1407" s="2">
        <v>0</v>
      </c>
    </row>
    <row r="1408" spans="1:21" hidden="1">
      <c r="A1408" s="2" t="s">
        <v>1440</v>
      </c>
      <c r="B1408" s="2">
        <v>36</v>
      </c>
      <c r="C1408" s="2" t="s">
        <v>22</v>
      </c>
      <c r="D1408" s="2" t="s">
        <v>23</v>
      </c>
      <c r="E1408" s="2" t="s">
        <v>38</v>
      </c>
      <c r="F1408" s="2" t="s">
        <v>28</v>
      </c>
      <c r="G1408" s="3">
        <v>13900000</v>
      </c>
      <c r="H1408" s="3">
        <v>71000000</v>
      </c>
      <c r="I1408" s="2">
        <v>74</v>
      </c>
      <c r="J1408" s="2">
        <v>3</v>
      </c>
      <c r="K1408" s="2">
        <v>3</v>
      </c>
      <c r="L1408" s="2">
        <v>0</v>
      </c>
      <c r="M1408" s="3">
        <v>35630000</v>
      </c>
      <c r="N1408" s="3">
        <v>38410000</v>
      </c>
      <c r="O1408" s="3">
        <v>43120000</v>
      </c>
      <c r="P1408" s="3">
        <v>1280000</v>
      </c>
      <c r="Q1408" s="3">
        <v>1520000</v>
      </c>
      <c r="R1408" s="3">
        <v>13130000</v>
      </c>
      <c r="S1408" s="3">
        <v>10470000</v>
      </c>
      <c r="T1408" s="2">
        <v>2</v>
      </c>
      <c r="U1408" s="2">
        <v>1</v>
      </c>
    </row>
    <row r="1409" spans="1:21" hidden="1">
      <c r="A1409" s="2" t="s">
        <v>1441</v>
      </c>
      <c r="B1409" s="2">
        <v>32</v>
      </c>
      <c r="C1409" s="2" t="s">
        <v>34</v>
      </c>
      <c r="D1409" s="2" t="s">
        <v>23</v>
      </c>
      <c r="E1409" s="2" t="s">
        <v>24</v>
      </c>
      <c r="F1409" s="2" t="s">
        <v>48</v>
      </c>
      <c r="G1409" s="3">
        <v>6200000</v>
      </c>
      <c r="H1409" s="3">
        <v>31000000</v>
      </c>
      <c r="I1409" s="2">
        <v>28</v>
      </c>
      <c r="J1409" s="2">
        <v>1</v>
      </c>
      <c r="K1409" s="2">
        <v>0</v>
      </c>
      <c r="L1409" s="2">
        <v>2</v>
      </c>
      <c r="M1409" s="3">
        <v>18710000</v>
      </c>
      <c r="N1409" s="3">
        <v>12950000</v>
      </c>
      <c r="O1409" s="3">
        <v>18160000</v>
      </c>
      <c r="P1409" s="3">
        <v>330000</v>
      </c>
      <c r="Q1409" s="3">
        <v>3240000</v>
      </c>
      <c r="R1409" s="3">
        <v>380000</v>
      </c>
      <c r="S1409" s="3">
        <v>4270000</v>
      </c>
      <c r="T1409" s="2">
        <v>3</v>
      </c>
      <c r="U1409" s="2">
        <v>1</v>
      </c>
    </row>
    <row r="1410" spans="1:21" hidden="1">
      <c r="A1410" s="2" t="s">
        <v>1442</v>
      </c>
      <c r="B1410" s="2">
        <v>45</v>
      </c>
      <c r="C1410" s="2" t="s">
        <v>22</v>
      </c>
      <c r="D1410" s="2" t="s">
        <v>30</v>
      </c>
      <c r="E1410" s="2" t="s">
        <v>38</v>
      </c>
      <c r="F1410" s="2" t="s">
        <v>41</v>
      </c>
      <c r="G1410" s="3">
        <v>10300000</v>
      </c>
      <c r="H1410" s="3">
        <v>50000000</v>
      </c>
      <c r="I1410" s="2">
        <v>188</v>
      </c>
      <c r="J1410" s="2">
        <v>0</v>
      </c>
      <c r="K1410" s="2">
        <v>0</v>
      </c>
      <c r="L1410" s="2">
        <v>0</v>
      </c>
      <c r="M1410" s="3">
        <v>24310000</v>
      </c>
      <c r="N1410" s="3">
        <v>23670000</v>
      </c>
      <c r="O1410" s="3">
        <v>27810000</v>
      </c>
      <c r="P1410" s="3">
        <v>6260000</v>
      </c>
      <c r="Q1410" s="3">
        <v>8320000</v>
      </c>
      <c r="R1410" s="3">
        <v>5420000</v>
      </c>
      <c r="S1410" s="3">
        <v>2370000</v>
      </c>
      <c r="T1410" s="2">
        <v>0</v>
      </c>
      <c r="U1410" s="2">
        <v>0</v>
      </c>
    </row>
    <row r="1411" spans="1:21" hidden="1">
      <c r="A1411" s="2" t="s">
        <v>1443</v>
      </c>
      <c r="B1411" s="2">
        <v>40</v>
      </c>
      <c r="C1411" s="2" t="s">
        <v>34</v>
      </c>
      <c r="D1411" s="2" t="s">
        <v>27</v>
      </c>
      <c r="E1411" s="2" t="s">
        <v>24</v>
      </c>
      <c r="F1411" s="2" t="s">
        <v>31</v>
      </c>
      <c r="G1411" s="3">
        <v>8200000</v>
      </c>
      <c r="H1411" s="3">
        <v>31000000</v>
      </c>
      <c r="I1411" s="2">
        <v>88</v>
      </c>
      <c r="J1411" s="2">
        <v>2</v>
      </c>
      <c r="K1411" s="2">
        <v>2</v>
      </c>
      <c r="L1411" s="2">
        <v>0</v>
      </c>
      <c r="M1411" s="3">
        <v>7080000</v>
      </c>
      <c r="N1411" s="3">
        <v>5520000</v>
      </c>
      <c r="O1411" s="3">
        <v>7890000</v>
      </c>
      <c r="P1411" s="3">
        <v>1300000</v>
      </c>
      <c r="Q1411" s="3">
        <v>1920000</v>
      </c>
      <c r="R1411" s="3">
        <v>2640000</v>
      </c>
      <c r="S1411" s="3">
        <v>470000</v>
      </c>
      <c r="T1411" s="2">
        <v>3</v>
      </c>
      <c r="U1411" s="2">
        <v>1</v>
      </c>
    </row>
    <row r="1412" spans="1:21" hidden="1">
      <c r="A1412" s="2" t="s">
        <v>1444</v>
      </c>
      <c r="B1412" s="2">
        <v>44</v>
      </c>
      <c r="C1412" s="2" t="s">
        <v>22</v>
      </c>
      <c r="D1412" s="2" t="s">
        <v>23</v>
      </c>
      <c r="E1412" s="2" t="s">
        <v>24</v>
      </c>
      <c r="F1412" s="2" t="s">
        <v>28</v>
      </c>
      <c r="G1412" s="3">
        <v>13600000</v>
      </c>
      <c r="H1412" s="3">
        <v>66000000</v>
      </c>
      <c r="I1412" s="2">
        <v>151</v>
      </c>
      <c r="J1412" s="2">
        <v>0</v>
      </c>
      <c r="K1412" s="2">
        <v>0</v>
      </c>
      <c r="L1412" s="2">
        <v>0</v>
      </c>
      <c r="M1412" s="3">
        <v>17260000</v>
      </c>
      <c r="N1412" s="3">
        <v>17100000</v>
      </c>
      <c r="O1412" s="3">
        <v>17270000</v>
      </c>
      <c r="P1412" s="3">
        <v>6080000</v>
      </c>
      <c r="Q1412" s="3">
        <v>5720000</v>
      </c>
      <c r="R1412" s="3">
        <v>17770000</v>
      </c>
      <c r="S1412" s="3">
        <v>2020000</v>
      </c>
      <c r="T1412" s="2">
        <v>0</v>
      </c>
      <c r="U1412" s="2">
        <v>0</v>
      </c>
    </row>
    <row r="1413" spans="1:21" hidden="1">
      <c r="A1413" s="2" t="s">
        <v>1445</v>
      </c>
      <c r="B1413" s="2">
        <v>35</v>
      </c>
      <c r="C1413" s="2" t="s">
        <v>34</v>
      </c>
      <c r="D1413" s="2" t="s">
        <v>30</v>
      </c>
      <c r="E1413" s="2" t="s">
        <v>24</v>
      </c>
      <c r="F1413" s="2" t="s">
        <v>25</v>
      </c>
      <c r="G1413" s="3">
        <v>7100000</v>
      </c>
      <c r="H1413" s="3">
        <v>23000000</v>
      </c>
      <c r="I1413" s="2">
        <v>63</v>
      </c>
      <c r="J1413" s="2">
        <v>2</v>
      </c>
      <c r="K1413" s="2">
        <v>3</v>
      </c>
      <c r="L1413" s="2">
        <v>0</v>
      </c>
      <c r="M1413" s="3">
        <v>12050000</v>
      </c>
      <c r="N1413" s="3">
        <v>15100000</v>
      </c>
      <c r="O1413" s="3">
        <v>11320000</v>
      </c>
      <c r="P1413" s="3">
        <v>320000</v>
      </c>
      <c r="Q1413" s="3">
        <v>2260000</v>
      </c>
      <c r="R1413" s="3">
        <v>3720000</v>
      </c>
      <c r="S1413" s="3">
        <v>1330000</v>
      </c>
      <c r="T1413" s="2">
        <v>3</v>
      </c>
      <c r="U1413" s="2">
        <v>1</v>
      </c>
    </row>
    <row r="1414" spans="1:21">
      <c r="A1414" s="2" t="s">
        <v>1446</v>
      </c>
      <c r="B1414" s="2">
        <v>39</v>
      </c>
      <c r="C1414" s="2" t="s">
        <v>22</v>
      </c>
      <c r="D1414" s="2" t="s">
        <v>46</v>
      </c>
      <c r="E1414" s="2" t="s">
        <v>31</v>
      </c>
      <c r="F1414" s="2" t="s">
        <v>28</v>
      </c>
      <c r="G1414" s="3">
        <v>21500000</v>
      </c>
      <c r="H1414" s="3">
        <v>108000000</v>
      </c>
      <c r="I1414" s="2">
        <v>140</v>
      </c>
      <c r="J1414" s="2">
        <v>0</v>
      </c>
      <c r="K1414" s="2">
        <v>1</v>
      </c>
      <c r="L1414" s="2">
        <v>1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300000</v>
      </c>
      <c r="T1414" s="2">
        <v>2</v>
      </c>
      <c r="U1414" s="2">
        <v>1</v>
      </c>
    </row>
    <row r="1415" spans="1:21" hidden="1">
      <c r="A1415" s="2" t="s">
        <v>1447</v>
      </c>
      <c r="B1415" s="2">
        <v>56</v>
      </c>
      <c r="C1415" s="2" t="s">
        <v>22</v>
      </c>
      <c r="D1415" s="2" t="s">
        <v>27</v>
      </c>
      <c r="E1415" s="2" t="s">
        <v>31</v>
      </c>
      <c r="F1415" s="2" t="s">
        <v>28</v>
      </c>
      <c r="G1415" s="3">
        <v>15800000</v>
      </c>
      <c r="H1415" s="3">
        <v>77000000</v>
      </c>
      <c r="I1415" s="2">
        <v>125</v>
      </c>
      <c r="J1415" s="2">
        <v>1</v>
      </c>
      <c r="K1415" s="2">
        <v>0</v>
      </c>
      <c r="L1415" s="2">
        <v>0</v>
      </c>
      <c r="M1415" s="3">
        <v>39600000</v>
      </c>
      <c r="N1415" s="3">
        <v>24890000</v>
      </c>
      <c r="O1415" s="3">
        <v>34580000</v>
      </c>
      <c r="P1415" s="3">
        <v>19270000</v>
      </c>
      <c r="Q1415" s="3">
        <v>1910000</v>
      </c>
      <c r="R1415" s="3">
        <v>12480000</v>
      </c>
      <c r="S1415" s="3">
        <v>110000</v>
      </c>
      <c r="T1415" s="2">
        <v>1</v>
      </c>
      <c r="U1415" s="2">
        <v>0</v>
      </c>
    </row>
    <row r="1416" spans="1:21" hidden="1">
      <c r="A1416" s="2" t="s">
        <v>1448</v>
      </c>
      <c r="B1416" s="2">
        <v>34</v>
      </c>
      <c r="C1416" s="2" t="s">
        <v>22</v>
      </c>
      <c r="D1416" s="2" t="s">
        <v>23</v>
      </c>
      <c r="E1416" s="2" t="s">
        <v>24</v>
      </c>
      <c r="F1416" s="2" t="s">
        <v>48</v>
      </c>
      <c r="G1416" s="3">
        <v>9700000</v>
      </c>
      <c r="H1416" s="3">
        <v>46000000</v>
      </c>
      <c r="I1416" s="2">
        <v>121</v>
      </c>
      <c r="J1416" s="2">
        <v>0</v>
      </c>
      <c r="K1416" s="2">
        <v>0</v>
      </c>
      <c r="L1416" s="2">
        <v>0</v>
      </c>
      <c r="M1416" s="3">
        <v>20470000</v>
      </c>
      <c r="N1416" s="3">
        <v>22520000</v>
      </c>
      <c r="O1416" s="3">
        <v>20910000</v>
      </c>
      <c r="P1416" s="3">
        <v>20690000</v>
      </c>
      <c r="Q1416" s="3">
        <v>4930000</v>
      </c>
      <c r="R1416" s="3">
        <v>18960000</v>
      </c>
      <c r="S1416" s="3">
        <v>5000000</v>
      </c>
      <c r="T1416" s="2">
        <v>0</v>
      </c>
      <c r="U1416" s="2">
        <v>0</v>
      </c>
    </row>
    <row r="1417" spans="1:21" hidden="1">
      <c r="A1417" s="2" t="s">
        <v>1449</v>
      </c>
      <c r="B1417" s="2">
        <v>37</v>
      </c>
      <c r="C1417" s="2" t="s">
        <v>22</v>
      </c>
      <c r="D1417" s="2" t="s">
        <v>23</v>
      </c>
      <c r="E1417" s="2" t="s">
        <v>38</v>
      </c>
      <c r="F1417" s="2" t="s">
        <v>28</v>
      </c>
      <c r="G1417" s="3">
        <v>15500000</v>
      </c>
      <c r="H1417" s="3">
        <v>60000000</v>
      </c>
      <c r="I1417" s="2">
        <v>54</v>
      </c>
      <c r="J1417" s="2">
        <v>2</v>
      </c>
      <c r="K1417" s="2">
        <v>3</v>
      </c>
      <c r="L1417" s="2">
        <v>1</v>
      </c>
      <c r="M1417" s="3">
        <v>41550000</v>
      </c>
      <c r="N1417" s="3">
        <v>25370000</v>
      </c>
      <c r="O1417" s="3">
        <v>22090000</v>
      </c>
      <c r="P1417" s="3">
        <v>1430000</v>
      </c>
      <c r="Q1417" s="3">
        <v>860000</v>
      </c>
      <c r="R1417" s="3">
        <v>3530000</v>
      </c>
      <c r="S1417" s="3">
        <v>7240000</v>
      </c>
      <c r="T1417" s="2">
        <v>5</v>
      </c>
      <c r="U1417" s="2">
        <v>1</v>
      </c>
    </row>
    <row r="1418" spans="1:21" hidden="1">
      <c r="A1418" s="2" t="s">
        <v>1450</v>
      </c>
      <c r="B1418" s="2">
        <v>21</v>
      </c>
      <c r="C1418" s="2" t="s">
        <v>22</v>
      </c>
      <c r="D1418" s="2" t="s">
        <v>30</v>
      </c>
      <c r="E1418" s="2" t="s">
        <v>24</v>
      </c>
      <c r="F1418" s="2" t="s">
        <v>48</v>
      </c>
      <c r="G1418" s="3">
        <v>7900000</v>
      </c>
      <c r="H1418" s="3">
        <v>35000000</v>
      </c>
      <c r="I1418" s="2">
        <v>70</v>
      </c>
      <c r="J1418" s="2">
        <v>0</v>
      </c>
      <c r="K1418" s="2">
        <v>0</v>
      </c>
      <c r="L1418" s="2">
        <v>0</v>
      </c>
      <c r="M1418" s="3">
        <v>13430000</v>
      </c>
      <c r="N1418" s="3">
        <v>12950000</v>
      </c>
      <c r="O1418" s="3">
        <v>18040000</v>
      </c>
      <c r="P1418" s="3">
        <v>5280000</v>
      </c>
      <c r="Q1418" s="3">
        <v>3680000</v>
      </c>
      <c r="R1418" s="3">
        <v>7250000</v>
      </c>
      <c r="S1418" s="3">
        <v>690000</v>
      </c>
      <c r="T1418" s="2">
        <v>0</v>
      </c>
      <c r="U1418" s="2">
        <v>1</v>
      </c>
    </row>
    <row r="1419" spans="1:21" hidden="1">
      <c r="A1419" s="2" t="s">
        <v>1451</v>
      </c>
      <c r="B1419" s="2">
        <v>23</v>
      </c>
      <c r="C1419" s="2" t="s">
        <v>34</v>
      </c>
      <c r="D1419" s="2" t="s">
        <v>27</v>
      </c>
      <c r="E1419" s="2" t="s">
        <v>38</v>
      </c>
      <c r="F1419" s="2" t="s">
        <v>28</v>
      </c>
      <c r="G1419" s="3">
        <v>6000000</v>
      </c>
      <c r="H1419" s="3">
        <v>27000000</v>
      </c>
      <c r="I1419" s="2">
        <v>51</v>
      </c>
      <c r="J1419" s="2">
        <v>1</v>
      </c>
      <c r="K1419" s="2">
        <v>0</v>
      </c>
      <c r="L1419" s="2">
        <v>0</v>
      </c>
      <c r="M1419" s="3">
        <v>7740000</v>
      </c>
      <c r="N1419" s="3">
        <v>4990000</v>
      </c>
      <c r="O1419" s="3">
        <v>12610000</v>
      </c>
      <c r="P1419" s="3">
        <v>2550000</v>
      </c>
      <c r="Q1419" s="3">
        <v>1030000</v>
      </c>
      <c r="R1419" s="3">
        <v>4840000</v>
      </c>
      <c r="S1419" s="3">
        <v>870000</v>
      </c>
      <c r="T1419" s="2">
        <v>1</v>
      </c>
      <c r="U1419" s="2">
        <v>0</v>
      </c>
    </row>
    <row r="1420" spans="1:21" hidden="1">
      <c r="A1420" s="2" t="s">
        <v>1452</v>
      </c>
      <c r="B1420" s="2">
        <v>43</v>
      </c>
      <c r="C1420" s="2" t="s">
        <v>22</v>
      </c>
      <c r="D1420" s="2" t="s">
        <v>30</v>
      </c>
      <c r="E1420" s="2" t="s">
        <v>31</v>
      </c>
      <c r="F1420" s="2" t="s">
        <v>48</v>
      </c>
      <c r="G1420" s="3">
        <v>8200000</v>
      </c>
      <c r="H1420" s="3">
        <v>44000000</v>
      </c>
      <c r="I1420" s="2">
        <v>56</v>
      </c>
      <c r="J1420" s="2">
        <v>0</v>
      </c>
      <c r="K1420" s="2">
        <v>0</v>
      </c>
      <c r="L1420" s="2">
        <v>0</v>
      </c>
      <c r="M1420" s="3">
        <v>22020000</v>
      </c>
      <c r="N1420" s="3">
        <v>19770000</v>
      </c>
      <c r="O1420" s="3">
        <v>18910000</v>
      </c>
      <c r="P1420" s="3">
        <v>9370000</v>
      </c>
      <c r="Q1420" s="3">
        <v>6240000</v>
      </c>
      <c r="R1420" s="3">
        <v>6530000</v>
      </c>
      <c r="S1420" s="3">
        <v>510000</v>
      </c>
      <c r="T1420" s="2">
        <v>0</v>
      </c>
      <c r="U1420" s="2">
        <v>0</v>
      </c>
    </row>
    <row r="1421" spans="1:21" hidden="1">
      <c r="A1421" s="2" t="s">
        <v>1453</v>
      </c>
      <c r="B1421" s="2">
        <v>50</v>
      </c>
      <c r="C1421" s="2" t="s">
        <v>22</v>
      </c>
      <c r="D1421" s="2" t="s">
        <v>30</v>
      </c>
      <c r="E1421" s="2" t="s">
        <v>24</v>
      </c>
      <c r="F1421" s="2" t="s">
        <v>48</v>
      </c>
      <c r="G1421" s="3">
        <v>13800000</v>
      </c>
      <c r="H1421" s="3">
        <v>67000000</v>
      </c>
      <c r="I1421" s="2">
        <v>193</v>
      </c>
      <c r="J1421" s="2">
        <v>2</v>
      </c>
      <c r="K1421" s="2">
        <v>1</v>
      </c>
      <c r="L1421" s="2">
        <v>3</v>
      </c>
      <c r="M1421" s="3">
        <v>18430000</v>
      </c>
      <c r="N1421" s="3">
        <v>9270000</v>
      </c>
      <c r="O1421" s="3">
        <v>28490000</v>
      </c>
      <c r="P1421" s="3">
        <v>5060000</v>
      </c>
      <c r="Q1421" s="3">
        <v>1130000</v>
      </c>
      <c r="R1421" s="3">
        <v>1440000</v>
      </c>
      <c r="S1421" s="3">
        <v>3710000</v>
      </c>
      <c r="T1421" s="2">
        <v>5</v>
      </c>
      <c r="U1421" s="2">
        <v>1</v>
      </c>
    </row>
    <row r="1422" spans="1:21" hidden="1">
      <c r="A1422" s="2" t="s">
        <v>1454</v>
      </c>
      <c r="B1422" s="2">
        <v>33</v>
      </c>
      <c r="C1422" s="2" t="s">
        <v>22</v>
      </c>
      <c r="D1422" s="2" t="s">
        <v>27</v>
      </c>
      <c r="E1422" s="2" t="s">
        <v>24</v>
      </c>
      <c r="F1422" s="2" t="s">
        <v>31</v>
      </c>
      <c r="G1422" s="3">
        <v>5200000</v>
      </c>
      <c r="H1422" s="3">
        <v>26000000</v>
      </c>
      <c r="I1422" s="2">
        <v>84</v>
      </c>
      <c r="J1422" s="2">
        <v>2</v>
      </c>
      <c r="K1422" s="2">
        <v>2</v>
      </c>
      <c r="L1422" s="2">
        <v>0</v>
      </c>
      <c r="M1422" s="3">
        <v>13760000</v>
      </c>
      <c r="N1422" s="3">
        <v>10720000</v>
      </c>
      <c r="O1422" s="3">
        <v>13400000</v>
      </c>
      <c r="P1422" s="3">
        <v>360000</v>
      </c>
      <c r="Q1422" s="3">
        <v>520000</v>
      </c>
      <c r="R1422" s="3">
        <v>5520000</v>
      </c>
      <c r="S1422" s="3">
        <v>2060000</v>
      </c>
      <c r="T1422" s="2">
        <v>3</v>
      </c>
      <c r="U1422" s="2">
        <v>0</v>
      </c>
    </row>
    <row r="1423" spans="1:21" hidden="1">
      <c r="A1423" s="2" t="s">
        <v>1455</v>
      </c>
      <c r="B1423" s="2">
        <v>38</v>
      </c>
      <c r="C1423" s="2" t="s">
        <v>34</v>
      </c>
      <c r="D1423" s="2" t="s">
        <v>30</v>
      </c>
      <c r="E1423" s="2" t="s">
        <v>24</v>
      </c>
      <c r="F1423" s="2" t="s">
        <v>28</v>
      </c>
      <c r="G1423" s="3">
        <v>18100000</v>
      </c>
      <c r="H1423" s="3">
        <v>112000000</v>
      </c>
      <c r="I1423" s="2">
        <v>114</v>
      </c>
      <c r="J1423" s="2">
        <v>0</v>
      </c>
      <c r="K1423" s="2">
        <v>0</v>
      </c>
      <c r="L1423" s="2">
        <v>0</v>
      </c>
      <c r="M1423" s="3">
        <v>29020000</v>
      </c>
      <c r="N1423" s="3">
        <v>54660000</v>
      </c>
      <c r="O1423" s="3">
        <v>51940000</v>
      </c>
      <c r="P1423" s="3">
        <v>14800000</v>
      </c>
      <c r="Q1423" s="3">
        <v>29310000</v>
      </c>
      <c r="R1423" s="3">
        <v>16040000</v>
      </c>
      <c r="S1423" s="3">
        <v>6520000</v>
      </c>
      <c r="T1423" s="2">
        <v>0</v>
      </c>
      <c r="U1423" s="2">
        <v>0</v>
      </c>
    </row>
    <row r="1424" spans="1:21" hidden="1">
      <c r="A1424" s="2" t="s">
        <v>1456</v>
      </c>
      <c r="B1424" s="2">
        <v>27</v>
      </c>
      <c r="C1424" s="2" t="s">
        <v>34</v>
      </c>
      <c r="D1424" s="2" t="s">
        <v>23</v>
      </c>
      <c r="E1424" s="2" t="s">
        <v>24</v>
      </c>
      <c r="F1424" s="2" t="s">
        <v>41</v>
      </c>
      <c r="G1424" s="3">
        <v>9200000</v>
      </c>
      <c r="H1424" s="3">
        <v>37000000</v>
      </c>
      <c r="I1424" s="2">
        <v>42</v>
      </c>
      <c r="J1424" s="2">
        <v>0</v>
      </c>
      <c r="K1424" s="2">
        <v>0</v>
      </c>
      <c r="L1424" s="2">
        <v>0</v>
      </c>
      <c r="M1424" s="3">
        <v>2830000</v>
      </c>
      <c r="N1424" s="3">
        <v>620000</v>
      </c>
      <c r="O1424" s="3">
        <v>3000000</v>
      </c>
      <c r="P1424" s="3">
        <v>1060000</v>
      </c>
      <c r="Q1424" s="3">
        <v>570000</v>
      </c>
      <c r="R1424" s="3">
        <v>1010000</v>
      </c>
      <c r="S1424" s="3">
        <v>2210000</v>
      </c>
      <c r="T1424" s="2">
        <v>0</v>
      </c>
      <c r="U1424" s="2">
        <v>0</v>
      </c>
    </row>
    <row r="1425" spans="1:21" hidden="1">
      <c r="A1425" s="2" t="s">
        <v>1457</v>
      </c>
      <c r="B1425" s="2">
        <v>44</v>
      </c>
      <c r="C1425" s="2" t="s">
        <v>34</v>
      </c>
      <c r="D1425" s="2" t="s">
        <v>30</v>
      </c>
      <c r="E1425" s="2" t="s">
        <v>38</v>
      </c>
      <c r="F1425" s="2" t="s">
        <v>28</v>
      </c>
      <c r="G1425" s="3">
        <v>12500000</v>
      </c>
      <c r="H1425" s="3">
        <v>52000000</v>
      </c>
      <c r="I1425" s="2">
        <v>177</v>
      </c>
      <c r="J1425" s="2">
        <v>0</v>
      </c>
      <c r="K1425" s="2">
        <v>0</v>
      </c>
      <c r="L1425" s="2">
        <v>0</v>
      </c>
      <c r="M1425" s="3">
        <v>29310000</v>
      </c>
      <c r="N1425" s="3">
        <v>26820000</v>
      </c>
      <c r="O1425" s="3">
        <v>23430000</v>
      </c>
      <c r="P1425" s="3">
        <v>11460000</v>
      </c>
      <c r="Q1425" s="3">
        <v>25250000</v>
      </c>
      <c r="R1425" s="3">
        <v>10030000</v>
      </c>
      <c r="S1425" s="3">
        <v>4600000</v>
      </c>
      <c r="T1425" s="2">
        <v>1</v>
      </c>
      <c r="U1425" s="2">
        <v>0</v>
      </c>
    </row>
    <row r="1426" spans="1:21" hidden="1">
      <c r="A1426" s="2" t="s">
        <v>1458</v>
      </c>
      <c r="B1426" s="2">
        <v>34</v>
      </c>
      <c r="C1426" s="2" t="s">
        <v>34</v>
      </c>
      <c r="D1426" s="2" t="s">
        <v>23</v>
      </c>
      <c r="E1426" s="2" t="s">
        <v>38</v>
      </c>
      <c r="F1426" s="2" t="s">
        <v>28</v>
      </c>
      <c r="G1426" s="3">
        <v>10900000</v>
      </c>
      <c r="H1426" s="3">
        <v>56000000</v>
      </c>
      <c r="I1426" s="2">
        <v>87</v>
      </c>
      <c r="J1426" s="2">
        <v>3</v>
      </c>
      <c r="K1426" s="2">
        <v>2</v>
      </c>
      <c r="L1426" s="2">
        <v>3</v>
      </c>
      <c r="M1426" s="3">
        <v>34240000</v>
      </c>
      <c r="N1426" s="3">
        <v>32780000</v>
      </c>
      <c r="O1426" s="3">
        <v>30950000</v>
      </c>
      <c r="P1426" s="3">
        <v>1240000</v>
      </c>
      <c r="Q1426" s="3">
        <v>4030000</v>
      </c>
      <c r="R1426" s="3">
        <v>1180000</v>
      </c>
      <c r="S1426" s="3">
        <v>5870000</v>
      </c>
      <c r="T1426" s="2">
        <v>3</v>
      </c>
      <c r="U1426" s="2">
        <v>1</v>
      </c>
    </row>
    <row r="1427" spans="1:21" hidden="1">
      <c r="A1427" s="2" t="s">
        <v>1459</v>
      </c>
      <c r="B1427" s="2">
        <v>35</v>
      </c>
      <c r="C1427" s="2" t="s">
        <v>22</v>
      </c>
      <c r="D1427" s="2" t="s">
        <v>30</v>
      </c>
      <c r="E1427" s="2" t="s">
        <v>31</v>
      </c>
      <c r="F1427" s="2" t="s">
        <v>48</v>
      </c>
      <c r="G1427" s="3">
        <v>9000000</v>
      </c>
      <c r="H1427" s="3">
        <v>40000000</v>
      </c>
      <c r="I1427" s="2">
        <v>94</v>
      </c>
      <c r="J1427" s="2">
        <v>0</v>
      </c>
      <c r="K1427" s="2">
        <v>0</v>
      </c>
      <c r="L1427" s="2">
        <v>1</v>
      </c>
      <c r="M1427" s="3">
        <v>1510000</v>
      </c>
      <c r="N1427" s="3">
        <v>3300000</v>
      </c>
      <c r="O1427" s="3">
        <v>11670000</v>
      </c>
      <c r="P1427" s="3">
        <v>880000</v>
      </c>
      <c r="Q1427" s="3">
        <v>1170000</v>
      </c>
      <c r="R1427" s="3">
        <v>3290000</v>
      </c>
      <c r="S1427" s="3">
        <v>370000</v>
      </c>
      <c r="T1427" s="2">
        <v>1</v>
      </c>
      <c r="U1427" s="2">
        <v>0</v>
      </c>
    </row>
    <row r="1428" spans="1:21" hidden="1">
      <c r="A1428" s="2" t="s">
        <v>1460</v>
      </c>
      <c r="B1428" s="2">
        <v>30</v>
      </c>
      <c r="C1428" s="2" t="s">
        <v>22</v>
      </c>
      <c r="D1428" s="2" t="s">
        <v>23</v>
      </c>
      <c r="E1428" s="2" t="s">
        <v>38</v>
      </c>
      <c r="F1428" s="2" t="s">
        <v>31</v>
      </c>
      <c r="G1428" s="3">
        <v>7000000</v>
      </c>
      <c r="H1428" s="3">
        <v>26000000</v>
      </c>
      <c r="I1428" s="2">
        <v>62</v>
      </c>
      <c r="J1428" s="2">
        <v>0</v>
      </c>
      <c r="K1428" s="2">
        <v>0</v>
      </c>
      <c r="L1428" s="2">
        <v>0</v>
      </c>
      <c r="M1428" s="3">
        <v>6810000</v>
      </c>
      <c r="N1428" s="3">
        <v>9370000</v>
      </c>
      <c r="O1428" s="3">
        <v>10840000</v>
      </c>
      <c r="P1428" s="3">
        <v>2030000</v>
      </c>
      <c r="Q1428" s="3">
        <v>4940000</v>
      </c>
      <c r="R1428" s="3">
        <v>5360000</v>
      </c>
      <c r="S1428" s="3">
        <v>600000</v>
      </c>
      <c r="T1428" s="2">
        <v>0</v>
      </c>
      <c r="U1428" s="2">
        <v>0</v>
      </c>
    </row>
    <row r="1429" spans="1:21" hidden="1">
      <c r="A1429" s="2" t="s">
        <v>1461</v>
      </c>
      <c r="B1429" s="2">
        <v>49</v>
      </c>
      <c r="C1429" s="2" t="s">
        <v>22</v>
      </c>
      <c r="D1429" s="2" t="s">
        <v>23</v>
      </c>
      <c r="E1429" s="2" t="s">
        <v>24</v>
      </c>
      <c r="F1429" s="2" t="s">
        <v>28</v>
      </c>
      <c r="G1429" s="3">
        <v>9800000</v>
      </c>
      <c r="H1429" s="3">
        <v>35000000</v>
      </c>
      <c r="I1429" s="2">
        <v>187</v>
      </c>
      <c r="J1429" s="2">
        <v>0</v>
      </c>
      <c r="K1429" s="2">
        <v>0</v>
      </c>
      <c r="L1429" s="2">
        <v>0</v>
      </c>
      <c r="M1429" s="3">
        <v>13870000</v>
      </c>
      <c r="N1429" s="3">
        <v>16770000</v>
      </c>
      <c r="O1429" s="3">
        <v>16950000</v>
      </c>
      <c r="P1429" s="3">
        <v>5000000</v>
      </c>
      <c r="Q1429" s="3">
        <v>3870000</v>
      </c>
      <c r="R1429" s="3">
        <v>6870000</v>
      </c>
      <c r="S1429" s="3">
        <v>800000</v>
      </c>
      <c r="T1429" s="2">
        <v>0</v>
      </c>
      <c r="U1429" s="2">
        <v>0</v>
      </c>
    </row>
    <row r="1430" spans="1:21" hidden="1">
      <c r="A1430" s="2" t="s">
        <v>1462</v>
      </c>
      <c r="B1430" s="2">
        <v>39</v>
      </c>
      <c r="C1430" s="2" t="s">
        <v>34</v>
      </c>
      <c r="D1430" s="2" t="s">
        <v>30</v>
      </c>
      <c r="E1430" s="2" t="s">
        <v>38</v>
      </c>
      <c r="F1430" s="2" t="s">
        <v>28</v>
      </c>
      <c r="G1430" s="3">
        <v>8000000</v>
      </c>
      <c r="H1430" s="3">
        <v>38000000</v>
      </c>
      <c r="I1430" s="2">
        <v>45</v>
      </c>
      <c r="J1430" s="2">
        <v>3</v>
      </c>
      <c r="K1430" s="2">
        <v>3</v>
      </c>
      <c r="L1430" s="2">
        <v>2</v>
      </c>
      <c r="M1430" s="3">
        <v>23090000</v>
      </c>
      <c r="N1430" s="3">
        <v>19410000</v>
      </c>
      <c r="O1430" s="3">
        <v>22720000</v>
      </c>
      <c r="P1430" s="3">
        <v>430000</v>
      </c>
      <c r="Q1430" s="3">
        <v>810000</v>
      </c>
      <c r="R1430" s="3">
        <v>3560000</v>
      </c>
      <c r="S1430" s="3">
        <v>4390000</v>
      </c>
      <c r="T1430" s="2">
        <v>3</v>
      </c>
      <c r="U1430" s="2">
        <v>1</v>
      </c>
    </row>
    <row r="1431" spans="1:21" hidden="1">
      <c r="A1431" s="2" t="s">
        <v>1463</v>
      </c>
      <c r="B1431" s="2">
        <v>30</v>
      </c>
      <c r="C1431" s="2" t="s">
        <v>34</v>
      </c>
      <c r="D1431" s="2" t="s">
        <v>23</v>
      </c>
      <c r="E1431" s="2" t="s">
        <v>24</v>
      </c>
      <c r="F1431" s="2" t="s">
        <v>31</v>
      </c>
      <c r="G1431" s="3">
        <v>12600000</v>
      </c>
      <c r="H1431" s="3">
        <v>59000000</v>
      </c>
      <c r="I1431" s="2">
        <v>56</v>
      </c>
      <c r="J1431" s="2">
        <v>0</v>
      </c>
      <c r="K1431" s="2">
        <v>0</v>
      </c>
      <c r="L1431" s="2">
        <v>1</v>
      </c>
      <c r="M1431" s="3">
        <v>16660000</v>
      </c>
      <c r="N1431" s="3">
        <v>14520000</v>
      </c>
      <c r="O1431" s="3">
        <v>23230000</v>
      </c>
      <c r="P1431" s="3">
        <v>3380000</v>
      </c>
      <c r="Q1431" s="3">
        <v>7460000</v>
      </c>
      <c r="R1431" s="3">
        <v>2570000</v>
      </c>
      <c r="S1431" s="3">
        <v>1990000</v>
      </c>
      <c r="T1431" s="2">
        <v>1</v>
      </c>
      <c r="U1431" s="2">
        <v>0</v>
      </c>
    </row>
    <row r="1432" spans="1:21" hidden="1">
      <c r="A1432" s="2" t="s">
        <v>1464</v>
      </c>
      <c r="B1432" s="2">
        <v>29</v>
      </c>
      <c r="C1432" s="2" t="s">
        <v>22</v>
      </c>
      <c r="D1432" s="2" t="s">
        <v>23</v>
      </c>
      <c r="E1432" s="2" t="s">
        <v>38</v>
      </c>
      <c r="F1432" s="2" t="s">
        <v>28</v>
      </c>
      <c r="G1432" s="3">
        <v>8900000</v>
      </c>
      <c r="H1432" s="3">
        <v>35000000</v>
      </c>
      <c r="I1432" s="2">
        <v>54</v>
      </c>
      <c r="J1432" s="2">
        <v>0</v>
      </c>
      <c r="K1432" s="2">
        <v>1</v>
      </c>
      <c r="L1432" s="2">
        <v>0</v>
      </c>
      <c r="M1432" s="3">
        <v>420000</v>
      </c>
      <c r="N1432" s="3">
        <v>3890000</v>
      </c>
      <c r="O1432" s="3">
        <v>1450000</v>
      </c>
      <c r="P1432" s="3">
        <v>400000</v>
      </c>
      <c r="Q1432" s="3">
        <v>1810000</v>
      </c>
      <c r="R1432" s="3">
        <v>640000</v>
      </c>
      <c r="S1432" s="3">
        <v>740000</v>
      </c>
      <c r="T1432" s="2">
        <v>1</v>
      </c>
      <c r="U1432" s="2">
        <v>0</v>
      </c>
    </row>
    <row r="1433" spans="1:21" hidden="1">
      <c r="A1433" s="2" t="s">
        <v>1465</v>
      </c>
      <c r="B1433" s="2">
        <v>45</v>
      </c>
      <c r="C1433" s="2" t="s">
        <v>34</v>
      </c>
      <c r="D1433" s="2" t="s">
        <v>23</v>
      </c>
      <c r="E1433" s="2" t="s">
        <v>24</v>
      </c>
      <c r="F1433" s="2" t="s">
        <v>25</v>
      </c>
      <c r="G1433" s="3">
        <v>11900000</v>
      </c>
      <c r="H1433" s="3">
        <v>37000000</v>
      </c>
      <c r="I1433" s="2">
        <v>76</v>
      </c>
      <c r="J1433" s="2">
        <v>0</v>
      </c>
      <c r="K1433" s="2">
        <v>0</v>
      </c>
      <c r="L1433" s="2">
        <v>0</v>
      </c>
      <c r="M1433" s="3">
        <v>30400000</v>
      </c>
      <c r="N1433" s="3">
        <v>30460000</v>
      </c>
      <c r="O1433" s="3">
        <v>21190000</v>
      </c>
      <c r="P1433" s="3">
        <v>6280000</v>
      </c>
      <c r="Q1433" s="3">
        <v>8190000</v>
      </c>
      <c r="R1433" s="3">
        <v>5730000</v>
      </c>
      <c r="S1433" s="3">
        <v>750000</v>
      </c>
      <c r="T1433" s="2">
        <v>0</v>
      </c>
      <c r="U1433" s="2">
        <v>0</v>
      </c>
    </row>
    <row r="1434" spans="1:21" hidden="1">
      <c r="A1434" s="2" t="s">
        <v>1466</v>
      </c>
      <c r="B1434" s="2">
        <v>44</v>
      </c>
      <c r="C1434" s="2" t="s">
        <v>34</v>
      </c>
      <c r="D1434" s="2" t="s">
        <v>46</v>
      </c>
      <c r="E1434" s="2" t="s">
        <v>24</v>
      </c>
      <c r="F1434" s="2" t="s">
        <v>28</v>
      </c>
      <c r="G1434" s="3">
        <v>10900000</v>
      </c>
      <c r="H1434" s="3">
        <v>43000000</v>
      </c>
      <c r="I1434" s="2">
        <v>126</v>
      </c>
      <c r="J1434" s="2">
        <v>0</v>
      </c>
      <c r="K1434" s="2">
        <v>0</v>
      </c>
      <c r="L1434" s="2">
        <v>0</v>
      </c>
      <c r="M1434" s="3">
        <v>16250000</v>
      </c>
      <c r="N1434" s="3">
        <v>16230000</v>
      </c>
      <c r="O1434" s="3">
        <v>22640000</v>
      </c>
      <c r="P1434" s="3">
        <v>3810000</v>
      </c>
      <c r="Q1434" s="3">
        <v>7130000</v>
      </c>
      <c r="R1434" s="3">
        <v>12020000</v>
      </c>
      <c r="S1434" s="3">
        <v>1160000</v>
      </c>
      <c r="T1434" s="2">
        <v>1</v>
      </c>
      <c r="U1434" s="2">
        <v>0</v>
      </c>
    </row>
    <row r="1435" spans="1:21" hidden="1">
      <c r="A1435" s="2" t="s">
        <v>1467</v>
      </c>
      <c r="B1435" s="2">
        <v>35</v>
      </c>
      <c r="C1435" s="2" t="s">
        <v>34</v>
      </c>
      <c r="D1435" s="2" t="s">
        <v>23</v>
      </c>
      <c r="E1435" s="2" t="s">
        <v>24</v>
      </c>
      <c r="F1435" s="2" t="s">
        <v>31</v>
      </c>
      <c r="G1435" s="3">
        <v>7000000</v>
      </c>
      <c r="H1435" s="3">
        <v>32000000</v>
      </c>
      <c r="I1435" s="2">
        <v>134</v>
      </c>
      <c r="J1435" s="2">
        <v>2</v>
      </c>
      <c r="K1435" s="2">
        <v>1</v>
      </c>
      <c r="L1435" s="2">
        <v>2</v>
      </c>
      <c r="M1435" s="3">
        <v>4070000</v>
      </c>
      <c r="N1435" s="3">
        <v>10240000</v>
      </c>
      <c r="O1435" s="3">
        <v>13890000</v>
      </c>
      <c r="P1435" s="3">
        <v>670000</v>
      </c>
      <c r="Q1435" s="3">
        <v>3790000</v>
      </c>
      <c r="R1435" s="3">
        <v>3100000</v>
      </c>
      <c r="S1435" s="3">
        <v>1040000</v>
      </c>
      <c r="T1435" s="2">
        <v>4</v>
      </c>
      <c r="U1435" s="2">
        <v>0</v>
      </c>
    </row>
    <row r="1436" spans="1:21" hidden="1">
      <c r="A1436" s="2" t="s">
        <v>1468</v>
      </c>
      <c r="B1436" s="2">
        <v>39</v>
      </c>
      <c r="C1436" s="2" t="s">
        <v>22</v>
      </c>
      <c r="D1436" s="2" t="s">
        <v>46</v>
      </c>
      <c r="E1436" s="2" t="s">
        <v>31</v>
      </c>
      <c r="F1436" s="2" t="s">
        <v>28</v>
      </c>
      <c r="G1436" s="3">
        <v>19600000</v>
      </c>
      <c r="H1436" s="3">
        <v>89000000</v>
      </c>
      <c r="I1436" s="2">
        <v>128</v>
      </c>
      <c r="J1436" s="2">
        <v>0</v>
      </c>
      <c r="K1436" s="2">
        <v>2</v>
      </c>
      <c r="L1436" s="2">
        <v>0</v>
      </c>
      <c r="M1436" s="3">
        <v>65950000</v>
      </c>
      <c r="N1436" s="3">
        <v>66080000</v>
      </c>
      <c r="O1436" s="3">
        <v>57200000</v>
      </c>
      <c r="P1436" s="3">
        <v>30050000</v>
      </c>
      <c r="Q1436" s="3">
        <v>16520000</v>
      </c>
      <c r="R1436" s="3">
        <v>16980000</v>
      </c>
      <c r="S1436" s="3">
        <v>3220000</v>
      </c>
      <c r="T1436" s="2">
        <v>1</v>
      </c>
      <c r="U1436" s="2">
        <v>1</v>
      </c>
    </row>
    <row r="1437" spans="1:21" hidden="1">
      <c r="A1437" s="2" t="s">
        <v>1469</v>
      </c>
      <c r="B1437" s="2">
        <v>22</v>
      </c>
      <c r="C1437" s="2" t="s">
        <v>34</v>
      </c>
      <c r="D1437" s="2" t="s">
        <v>23</v>
      </c>
      <c r="E1437" s="2" t="s">
        <v>38</v>
      </c>
      <c r="F1437" s="2" t="s">
        <v>28</v>
      </c>
      <c r="G1437" s="3">
        <v>11200000</v>
      </c>
      <c r="H1437" s="3">
        <v>33000000</v>
      </c>
      <c r="I1437" s="2">
        <v>51</v>
      </c>
      <c r="J1437" s="2">
        <v>0</v>
      </c>
      <c r="K1437" s="2">
        <v>0</v>
      </c>
      <c r="L1437" s="2">
        <v>0</v>
      </c>
      <c r="M1437" s="3">
        <v>7510000</v>
      </c>
      <c r="N1437" s="3">
        <v>8920000</v>
      </c>
      <c r="O1437" s="3">
        <v>10490000</v>
      </c>
      <c r="P1437" s="3">
        <v>2250000</v>
      </c>
      <c r="Q1437" s="3">
        <v>3630000</v>
      </c>
      <c r="R1437" s="3">
        <v>2780000</v>
      </c>
      <c r="S1437" s="3">
        <v>610000</v>
      </c>
      <c r="T1437" s="2">
        <v>0</v>
      </c>
      <c r="U1437" s="2">
        <v>0</v>
      </c>
    </row>
    <row r="1438" spans="1:21" hidden="1">
      <c r="A1438" s="2" t="s">
        <v>1470</v>
      </c>
      <c r="B1438" s="2">
        <v>40</v>
      </c>
      <c r="C1438" s="2" t="s">
        <v>34</v>
      </c>
      <c r="D1438" s="2" t="s">
        <v>27</v>
      </c>
      <c r="E1438" s="2" t="s">
        <v>24</v>
      </c>
      <c r="F1438" s="2" t="s">
        <v>28</v>
      </c>
      <c r="G1438" s="3">
        <v>15900000</v>
      </c>
      <c r="H1438" s="3">
        <v>55000000</v>
      </c>
      <c r="I1438" s="2">
        <v>105</v>
      </c>
      <c r="J1438" s="2">
        <v>3</v>
      </c>
      <c r="K1438" s="2">
        <v>2</v>
      </c>
      <c r="L1438" s="2">
        <v>3</v>
      </c>
      <c r="M1438" s="3">
        <v>55740000</v>
      </c>
      <c r="N1438" s="3">
        <v>54930000</v>
      </c>
      <c r="O1438" s="3">
        <v>48930000</v>
      </c>
      <c r="P1438" s="3">
        <v>800000</v>
      </c>
      <c r="Q1438" s="3">
        <v>5620000</v>
      </c>
      <c r="R1438" s="3">
        <v>1180000</v>
      </c>
      <c r="S1438" s="3">
        <v>10180000</v>
      </c>
      <c r="T1438" s="2">
        <v>4</v>
      </c>
      <c r="U1438" s="2">
        <v>1</v>
      </c>
    </row>
    <row r="1439" spans="1:21" hidden="1">
      <c r="A1439" s="2" t="s">
        <v>1471</v>
      </c>
      <c r="B1439" s="2">
        <v>39</v>
      </c>
      <c r="C1439" s="2" t="s">
        <v>34</v>
      </c>
      <c r="D1439" s="2" t="s">
        <v>23</v>
      </c>
      <c r="E1439" s="2" t="s">
        <v>24</v>
      </c>
      <c r="F1439" s="2" t="s">
        <v>48</v>
      </c>
      <c r="G1439" s="3">
        <v>11300000</v>
      </c>
      <c r="H1439" s="3">
        <v>59000000</v>
      </c>
      <c r="I1439" s="2">
        <v>76</v>
      </c>
      <c r="J1439" s="2">
        <v>0</v>
      </c>
      <c r="K1439" s="2">
        <v>0</v>
      </c>
      <c r="L1439" s="2">
        <v>0</v>
      </c>
      <c r="M1439" s="3">
        <v>8840000</v>
      </c>
      <c r="N1439" s="3">
        <v>15400000</v>
      </c>
      <c r="O1439" s="3">
        <v>22060000</v>
      </c>
      <c r="P1439" s="3">
        <v>8610000</v>
      </c>
      <c r="Q1439" s="3">
        <v>7160000</v>
      </c>
      <c r="R1439" s="3">
        <v>17680000</v>
      </c>
      <c r="S1439" s="3">
        <v>2680000</v>
      </c>
      <c r="T1439" s="2">
        <v>0</v>
      </c>
      <c r="U1439" s="2">
        <v>1</v>
      </c>
    </row>
    <row r="1440" spans="1:21" hidden="1">
      <c r="A1440" s="2" t="s">
        <v>1472</v>
      </c>
      <c r="B1440" s="2">
        <v>48</v>
      </c>
      <c r="C1440" s="2" t="s">
        <v>34</v>
      </c>
      <c r="D1440" s="2" t="s">
        <v>27</v>
      </c>
      <c r="E1440" s="2" t="s">
        <v>24</v>
      </c>
      <c r="F1440" s="2" t="s">
        <v>48</v>
      </c>
      <c r="G1440" s="3">
        <v>16800000</v>
      </c>
      <c r="H1440" s="3">
        <v>91000000</v>
      </c>
      <c r="I1440" s="2">
        <v>189</v>
      </c>
      <c r="J1440" s="2">
        <v>0</v>
      </c>
      <c r="K1440" s="2">
        <v>0</v>
      </c>
      <c r="L1440" s="2">
        <v>0</v>
      </c>
      <c r="M1440" s="3">
        <v>45220000</v>
      </c>
      <c r="N1440" s="3">
        <v>59040000</v>
      </c>
      <c r="O1440" s="3">
        <v>59840000</v>
      </c>
      <c r="P1440" s="3">
        <v>14390000</v>
      </c>
      <c r="Q1440" s="3">
        <v>15190000</v>
      </c>
      <c r="R1440" s="3">
        <v>55190000</v>
      </c>
      <c r="S1440" s="3">
        <v>3990000</v>
      </c>
      <c r="T1440" s="2">
        <v>0</v>
      </c>
      <c r="U1440" s="2">
        <v>0</v>
      </c>
    </row>
    <row r="1441" spans="1:21" hidden="1">
      <c r="A1441" s="2" t="s">
        <v>1473</v>
      </c>
      <c r="B1441" s="2">
        <v>39</v>
      </c>
      <c r="C1441" s="2" t="s">
        <v>22</v>
      </c>
      <c r="D1441" s="2" t="s">
        <v>27</v>
      </c>
      <c r="E1441" s="2" t="s">
        <v>31</v>
      </c>
      <c r="F1441" s="2" t="s">
        <v>25</v>
      </c>
      <c r="G1441" s="3">
        <v>6900000</v>
      </c>
      <c r="H1441" s="3">
        <v>26000000</v>
      </c>
      <c r="I1441" s="2">
        <v>76</v>
      </c>
      <c r="J1441" s="2">
        <v>0</v>
      </c>
      <c r="K1441" s="2">
        <v>0</v>
      </c>
      <c r="L1441" s="2">
        <v>0</v>
      </c>
      <c r="M1441" s="3">
        <v>11850000</v>
      </c>
      <c r="N1441" s="3">
        <v>17520000</v>
      </c>
      <c r="O1441" s="3">
        <v>14590000</v>
      </c>
      <c r="P1441" s="3">
        <v>2090000</v>
      </c>
      <c r="Q1441" s="3">
        <v>8560000</v>
      </c>
      <c r="R1441" s="3">
        <v>6660000</v>
      </c>
      <c r="S1441" s="3">
        <v>1190000</v>
      </c>
      <c r="T1441" s="2">
        <v>0</v>
      </c>
      <c r="U1441" s="2">
        <v>0</v>
      </c>
    </row>
    <row r="1442" spans="1:21" hidden="1">
      <c r="A1442" s="2" t="s">
        <v>1474</v>
      </c>
      <c r="B1442" s="2">
        <v>45</v>
      </c>
      <c r="C1442" s="2" t="s">
        <v>22</v>
      </c>
      <c r="D1442" s="2" t="s">
        <v>30</v>
      </c>
      <c r="E1442" s="2" t="s">
        <v>24</v>
      </c>
      <c r="F1442" s="2" t="s">
        <v>28</v>
      </c>
      <c r="G1442" s="3">
        <v>6600000</v>
      </c>
      <c r="H1442" s="3">
        <v>42000000</v>
      </c>
      <c r="I1442" s="2">
        <v>158</v>
      </c>
      <c r="J1442" s="2">
        <v>0</v>
      </c>
      <c r="K1442" s="2">
        <v>0</v>
      </c>
      <c r="L1442" s="2">
        <v>0</v>
      </c>
      <c r="M1442" s="3">
        <v>13170000</v>
      </c>
      <c r="N1442" s="3">
        <v>20910000</v>
      </c>
      <c r="O1442" s="3">
        <v>17720000</v>
      </c>
      <c r="P1442" s="3">
        <v>11730000</v>
      </c>
      <c r="Q1442" s="3">
        <v>4460000</v>
      </c>
      <c r="R1442" s="3">
        <v>7330000</v>
      </c>
      <c r="S1442" s="3">
        <v>1340000</v>
      </c>
      <c r="T1442" s="2">
        <v>0</v>
      </c>
      <c r="U1442" s="2">
        <v>0</v>
      </c>
    </row>
    <row r="1443" spans="1:21" hidden="1">
      <c r="A1443" s="2" t="s">
        <v>1475</v>
      </c>
      <c r="B1443" s="2">
        <v>47</v>
      </c>
      <c r="C1443" s="2" t="s">
        <v>22</v>
      </c>
      <c r="D1443" s="2" t="s">
        <v>23</v>
      </c>
      <c r="E1443" s="2" t="s">
        <v>24</v>
      </c>
      <c r="F1443" s="2" t="s">
        <v>25</v>
      </c>
      <c r="G1443" s="3">
        <v>12100000</v>
      </c>
      <c r="H1443" s="3">
        <v>68000000</v>
      </c>
      <c r="I1443" s="2">
        <v>134</v>
      </c>
      <c r="J1443" s="2">
        <v>0</v>
      </c>
      <c r="K1443" s="2">
        <v>0</v>
      </c>
      <c r="L1443" s="2">
        <v>0</v>
      </c>
      <c r="M1443" s="3">
        <v>13130000</v>
      </c>
      <c r="N1443" s="3">
        <v>800000</v>
      </c>
      <c r="O1443" s="3">
        <v>5720000</v>
      </c>
      <c r="P1443" s="3">
        <v>7340000</v>
      </c>
      <c r="Q1443" s="3">
        <v>800000</v>
      </c>
      <c r="R1443" s="3">
        <v>800000</v>
      </c>
      <c r="S1443" s="3">
        <v>3430000</v>
      </c>
      <c r="T1443" s="2">
        <v>0</v>
      </c>
      <c r="U1443" s="2">
        <v>0</v>
      </c>
    </row>
    <row r="1444" spans="1:21" hidden="1">
      <c r="A1444" s="2" t="s">
        <v>1476</v>
      </c>
      <c r="B1444" s="2">
        <v>45</v>
      </c>
      <c r="C1444" s="2" t="s">
        <v>22</v>
      </c>
      <c r="D1444" s="2" t="s">
        <v>23</v>
      </c>
      <c r="E1444" s="2" t="s">
        <v>31</v>
      </c>
      <c r="F1444" s="2" t="s">
        <v>48</v>
      </c>
      <c r="G1444" s="3">
        <v>19500000</v>
      </c>
      <c r="H1444" s="3">
        <v>126000000</v>
      </c>
      <c r="I1444" s="2">
        <v>153</v>
      </c>
      <c r="J1444" s="2">
        <v>0</v>
      </c>
      <c r="K1444" s="2">
        <v>0</v>
      </c>
      <c r="L1444" s="2">
        <v>0</v>
      </c>
      <c r="M1444" s="3">
        <v>35470000</v>
      </c>
      <c r="N1444" s="3">
        <v>36350000</v>
      </c>
      <c r="O1444" s="3">
        <v>47300000</v>
      </c>
      <c r="P1444" s="3">
        <v>10640000</v>
      </c>
      <c r="Q1444" s="3">
        <v>14830000</v>
      </c>
      <c r="R1444" s="3">
        <v>43790000</v>
      </c>
      <c r="S1444" s="3">
        <v>6130000</v>
      </c>
      <c r="T1444" s="2">
        <v>1</v>
      </c>
      <c r="U1444" s="2">
        <v>0</v>
      </c>
    </row>
    <row r="1445" spans="1:21" hidden="1">
      <c r="A1445" s="2" t="s">
        <v>1477</v>
      </c>
      <c r="B1445" s="2">
        <v>42</v>
      </c>
      <c r="C1445" s="2" t="s">
        <v>22</v>
      </c>
      <c r="D1445" s="2" t="s">
        <v>30</v>
      </c>
      <c r="E1445" s="2" t="s">
        <v>38</v>
      </c>
      <c r="F1445" s="2" t="s">
        <v>28</v>
      </c>
      <c r="G1445" s="3">
        <v>10400000</v>
      </c>
      <c r="H1445" s="3">
        <v>46000000</v>
      </c>
      <c r="I1445" s="2">
        <v>106</v>
      </c>
      <c r="J1445" s="2">
        <v>0</v>
      </c>
      <c r="K1445" s="2">
        <v>1</v>
      </c>
      <c r="L1445" s="2">
        <v>0</v>
      </c>
      <c r="M1445" s="3">
        <v>19190000</v>
      </c>
      <c r="N1445" s="3">
        <v>12610000</v>
      </c>
      <c r="O1445" s="3">
        <v>14380000</v>
      </c>
      <c r="P1445" s="3">
        <v>8010000</v>
      </c>
      <c r="Q1445" s="3">
        <v>900000</v>
      </c>
      <c r="R1445" s="3">
        <v>1740000</v>
      </c>
      <c r="S1445" s="3">
        <v>3390000</v>
      </c>
      <c r="T1445" s="2">
        <v>3</v>
      </c>
      <c r="U1445" s="2">
        <v>0</v>
      </c>
    </row>
    <row r="1446" spans="1:21" hidden="1">
      <c r="A1446" s="2" t="s">
        <v>1478</v>
      </c>
      <c r="B1446" s="2">
        <v>46</v>
      </c>
      <c r="C1446" s="2" t="s">
        <v>22</v>
      </c>
      <c r="D1446" s="2" t="s">
        <v>27</v>
      </c>
      <c r="E1446" s="2" t="s">
        <v>38</v>
      </c>
      <c r="F1446" s="2" t="s">
        <v>41</v>
      </c>
      <c r="G1446" s="3">
        <v>7300000</v>
      </c>
      <c r="H1446" s="3">
        <v>33000000</v>
      </c>
      <c r="I1446" s="2">
        <v>153</v>
      </c>
      <c r="J1446" s="2">
        <v>0</v>
      </c>
      <c r="K1446" s="2">
        <v>0</v>
      </c>
      <c r="L1446" s="2">
        <v>0</v>
      </c>
      <c r="M1446" s="3">
        <v>1760000</v>
      </c>
      <c r="N1446" s="3">
        <v>2970000</v>
      </c>
      <c r="O1446" s="3">
        <v>8660000</v>
      </c>
      <c r="P1446" s="3">
        <v>550000</v>
      </c>
      <c r="Q1446" s="3">
        <v>1500000</v>
      </c>
      <c r="R1446" s="3">
        <v>2900000</v>
      </c>
      <c r="S1446" s="3">
        <v>1750000</v>
      </c>
      <c r="T1446" s="2">
        <v>0</v>
      </c>
      <c r="U1446" s="2">
        <v>0</v>
      </c>
    </row>
    <row r="1447" spans="1:21" hidden="1">
      <c r="A1447" s="2" t="s">
        <v>1479</v>
      </c>
      <c r="B1447" s="2">
        <v>21</v>
      </c>
      <c r="C1447" s="2" t="s">
        <v>22</v>
      </c>
      <c r="D1447" s="2" t="s">
        <v>23</v>
      </c>
      <c r="E1447" s="2" t="s">
        <v>38</v>
      </c>
      <c r="F1447" s="2" t="s">
        <v>25</v>
      </c>
      <c r="G1447" s="3">
        <v>5000000</v>
      </c>
      <c r="H1447" s="3">
        <v>20000000</v>
      </c>
      <c r="I1447" s="2">
        <v>52</v>
      </c>
      <c r="J1447" s="2">
        <v>3</v>
      </c>
      <c r="K1447" s="2">
        <v>3</v>
      </c>
      <c r="L1447" s="2">
        <v>3</v>
      </c>
      <c r="M1447" s="3">
        <v>12370000</v>
      </c>
      <c r="N1447" s="3">
        <v>14080000</v>
      </c>
      <c r="O1447" s="3">
        <v>16360000</v>
      </c>
      <c r="P1447" s="3">
        <v>420000</v>
      </c>
      <c r="Q1447" s="3">
        <v>1290000</v>
      </c>
      <c r="R1447" s="3">
        <v>4280000</v>
      </c>
      <c r="S1447" s="3">
        <v>1720000</v>
      </c>
      <c r="T1447" s="2">
        <v>4</v>
      </c>
      <c r="U1447" s="2">
        <v>1</v>
      </c>
    </row>
    <row r="1448" spans="1:21" hidden="1">
      <c r="A1448" s="2" t="s">
        <v>1480</v>
      </c>
      <c r="B1448" s="2">
        <v>22</v>
      </c>
      <c r="C1448" s="2" t="s">
        <v>22</v>
      </c>
      <c r="D1448" s="2" t="s">
        <v>23</v>
      </c>
      <c r="E1448" s="2" t="s">
        <v>38</v>
      </c>
      <c r="F1448" s="2" t="s">
        <v>28</v>
      </c>
      <c r="G1448" s="3">
        <v>11600000</v>
      </c>
      <c r="H1448" s="3">
        <v>36000000</v>
      </c>
      <c r="I1448" s="2">
        <v>22</v>
      </c>
      <c r="J1448" s="2">
        <v>0</v>
      </c>
      <c r="K1448" s="2">
        <v>0</v>
      </c>
      <c r="L1448" s="2">
        <v>0</v>
      </c>
      <c r="M1448" s="3">
        <v>21390000</v>
      </c>
      <c r="N1448" s="3">
        <v>17350000</v>
      </c>
      <c r="O1448" s="3">
        <v>11770000</v>
      </c>
      <c r="P1448" s="3">
        <v>8030000</v>
      </c>
      <c r="Q1448" s="3">
        <v>6960000</v>
      </c>
      <c r="R1448" s="3">
        <v>2770000</v>
      </c>
      <c r="S1448" s="3">
        <v>980000</v>
      </c>
      <c r="T1448" s="2">
        <v>0</v>
      </c>
      <c r="U1448" s="2">
        <v>0</v>
      </c>
    </row>
    <row r="1449" spans="1:21" hidden="1">
      <c r="A1449" s="2" t="s">
        <v>1481</v>
      </c>
      <c r="B1449" s="2">
        <v>33</v>
      </c>
      <c r="C1449" s="2" t="s">
        <v>22</v>
      </c>
      <c r="D1449" s="2" t="s">
        <v>23</v>
      </c>
      <c r="E1449" s="2" t="s">
        <v>24</v>
      </c>
      <c r="F1449" s="2" t="s">
        <v>48</v>
      </c>
      <c r="G1449" s="3">
        <v>11100000</v>
      </c>
      <c r="H1449" s="3">
        <v>53000000</v>
      </c>
      <c r="I1449" s="2">
        <v>40</v>
      </c>
      <c r="J1449" s="2">
        <v>0</v>
      </c>
      <c r="K1449" s="2">
        <v>0</v>
      </c>
      <c r="L1449" s="2">
        <v>0</v>
      </c>
      <c r="M1449" s="3">
        <v>18660000</v>
      </c>
      <c r="N1449" s="3">
        <v>13050000</v>
      </c>
      <c r="O1449" s="3">
        <v>12910000</v>
      </c>
      <c r="P1449" s="3">
        <v>2640000</v>
      </c>
      <c r="Q1449" s="3">
        <v>4130000</v>
      </c>
      <c r="R1449" s="3">
        <v>4330000</v>
      </c>
      <c r="S1449" s="3">
        <v>1600000</v>
      </c>
      <c r="T1449" s="2">
        <v>0</v>
      </c>
      <c r="U1449" s="2">
        <v>0</v>
      </c>
    </row>
    <row r="1450" spans="1:21" hidden="1">
      <c r="A1450" s="2" t="s">
        <v>1482</v>
      </c>
      <c r="B1450" s="2">
        <v>34</v>
      </c>
      <c r="C1450" s="2" t="s">
        <v>22</v>
      </c>
      <c r="D1450" s="2" t="s">
        <v>27</v>
      </c>
      <c r="E1450" s="2" t="s">
        <v>24</v>
      </c>
      <c r="F1450" s="2" t="s">
        <v>41</v>
      </c>
      <c r="G1450" s="3">
        <v>11800000</v>
      </c>
      <c r="H1450" s="3">
        <v>69000000</v>
      </c>
      <c r="I1450" s="2">
        <v>52</v>
      </c>
      <c r="J1450" s="2">
        <v>0</v>
      </c>
      <c r="K1450" s="2">
        <v>0</v>
      </c>
      <c r="L1450" s="2">
        <v>0</v>
      </c>
      <c r="M1450" s="3">
        <v>36080000</v>
      </c>
      <c r="N1450" s="3">
        <v>43300000</v>
      </c>
      <c r="O1450" s="3">
        <v>33580000</v>
      </c>
      <c r="P1450" s="3">
        <v>6520000</v>
      </c>
      <c r="Q1450" s="3">
        <v>1410000</v>
      </c>
      <c r="R1450" s="3">
        <v>15690000</v>
      </c>
      <c r="S1450" s="3">
        <v>8240000</v>
      </c>
      <c r="T1450" s="2">
        <v>0</v>
      </c>
      <c r="U1450" s="2">
        <v>0</v>
      </c>
    </row>
    <row r="1451" spans="1:21" hidden="1">
      <c r="A1451" s="2" t="s">
        <v>1483</v>
      </c>
      <c r="B1451" s="2">
        <v>40</v>
      </c>
      <c r="C1451" s="2" t="s">
        <v>22</v>
      </c>
      <c r="D1451" s="2" t="s">
        <v>30</v>
      </c>
      <c r="E1451" s="2" t="s">
        <v>24</v>
      </c>
      <c r="F1451" s="2" t="s">
        <v>25</v>
      </c>
      <c r="G1451" s="3">
        <v>6000000</v>
      </c>
      <c r="H1451" s="3">
        <v>22000000</v>
      </c>
      <c r="I1451" s="2">
        <v>147</v>
      </c>
      <c r="J1451" s="2">
        <v>0</v>
      </c>
      <c r="K1451" s="2">
        <v>0</v>
      </c>
      <c r="L1451" s="2">
        <v>0</v>
      </c>
      <c r="M1451" s="3">
        <v>2530000</v>
      </c>
      <c r="N1451" s="3">
        <v>4010000</v>
      </c>
      <c r="O1451" s="3">
        <v>3680000</v>
      </c>
      <c r="P1451" s="3">
        <v>1210000</v>
      </c>
      <c r="Q1451" s="3">
        <v>1780000</v>
      </c>
      <c r="R1451" s="3">
        <v>1920000</v>
      </c>
      <c r="S1451" s="3">
        <v>180000</v>
      </c>
      <c r="T1451" s="2">
        <v>0</v>
      </c>
      <c r="U1451" s="2">
        <v>0</v>
      </c>
    </row>
    <row r="1452" spans="1:21" hidden="1">
      <c r="A1452" s="2" t="s">
        <v>1484</v>
      </c>
      <c r="B1452" s="2">
        <v>42</v>
      </c>
      <c r="C1452" s="2" t="s">
        <v>34</v>
      </c>
      <c r="D1452" s="2" t="s">
        <v>23</v>
      </c>
      <c r="E1452" s="2" t="s">
        <v>24</v>
      </c>
      <c r="F1452" s="2" t="s">
        <v>48</v>
      </c>
      <c r="G1452" s="3">
        <v>20000000</v>
      </c>
      <c r="H1452" s="3">
        <v>84000000</v>
      </c>
      <c r="I1452" s="2">
        <v>89</v>
      </c>
      <c r="J1452" s="2">
        <v>0</v>
      </c>
      <c r="K1452" s="2">
        <v>0</v>
      </c>
      <c r="L1452" s="2">
        <v>1</v>
      </c>
      <c r="M1452" s="3">
        <v>56600000</v>
      </c>
      <c r="N1452" s="3">
        <v>50600000</v>
      </c>
      <c r="O1452" s="3">
        <v>53810000</v>
      </c>
      <c r="P1452" s="3">
        <v>7720000</v>
      </c>
      <c r="Q1452" s="3">
        <v>47730000</v>
      </c>
      <c r="R1452" s="3">
        <v>7900000</v>
      </c>
      <c r="S1452" s="3">
        <v>3530000</v>
      </c>
      <c r="T1452" s="2">
        <v>1</v>
      </c>
      <c r="U1452" s="2">
        <v>0</v>
      </c>
    </row>
    <row r="1453" spans="1:21" hidden="1">
      <c r="A1453" s="2" t="s">
        <v>1485</v>
      </c>
      <c r="B1453" s="2">
        <v>41</v>
      </c>
      <c r="C1453" s="2" t="s">
        <v>34</v>
      </c>
      <c r="D1453" s="2" t="s">
        <v>23</v>
      </c>
      <c r="E1453" s="2" t="s">
        <v>24</v>
      </c>
      <c r="F1453" s="2" t="s">
        <v>28</v>
      </c>
      <c r="G1453" s="3">
        <v>7700000</v>
      </c>
      <c r="H1453" s="3">
        <v>25000000</v>
      </c>
      <c r="I1453" s="2">
        <v>92</v>
      </c>
      <c r="J1453" s="2">
        <v>0</v>
      </c>
      <c r="K1453" s="2">
        <v>0</v>
      </c>
      <c r="L1453" s="2">
        <v>0</v>
      </c>
      <c r="M1453" s="3">
        <v>5250000</v>
      </c>
      <c r="N1453" s="3">
        <v>2890000</v>
      </c>
      <c r="O1453" s="3">
        <v>2520000</v>
      </c>
      <c r="P1453" s="3">
        <v>1940000</v>
      </c>
      <c r="Q1453" s="3">
        <v>760000</v>
      </c>
      <c r="R1453" s="3">
        <v>1140000</v>
      </c>
      <c r="S1453" s="3">
        <v>1450000</v>
      </c>
      <c r="T1453" s="2">
        <v>0</v>
      </c>
      <c r="U1453" s="2">
        <v>0</v>
      </c>
    </row>
    <row r="1454" spans="1:21" hidden="1">
      <c r="A1454" s="2" t="s">
        <v>1486</v>
      </c>
      <c r="B1454" s="2">
        <v>29</v>
      </c>
      <c r="C1454" s="2" t="s">
        <v>22</v>
      </c>
      <c r="D1454" s="2" t="s">
        <v>46</v>
      </c>
      <c r="E1454" s="2" t="s">
        <v>24</v>
      </c>
      <c r="F1454" s="2" t="s">
        <v>28</v>
      </c>
      <c r="G1454" s="3">
        <v>16900000</v>
      </c>
      <c r="H1454" s="3">
        <v>55000000</v>
      </c>
      <c r="I1454" s="2">
        <v>30</v>
      </c>
      <c r="J1454" s="2">
        <v>0</v>
      </c>
      <c r="K1454" s="2">
        <v>0</v>
      </c>
      <c r="L1454" s="2">
        <v>0</v>
      </c>
      <c r="M1454" s="3">
        <v>12610000</v>
      </c>
      <c r="N1454" s="3">
        <v>25660000</v>
      </c>
      <c r="O1454" s="3">
        <v>28600000</v>
      </c>
      <c r="P1454" s="3">
        <v>5070000</v>
      </c>
      <c r="Q1454" s="3">
        <v>10010000</v>
      </c>
      <c r="R1454" s="3">
        <v>3730000</v>
      </c>
      <c r="S1454" s="3">
        <v>2010000</v>
      </c>
      <c r="T1454" s="2">
        <v>2</v>
      </c>
      <c r="U1454" s="2">
        <v>0</v>
      </c>
    </row>
    <row r="1455" spans="1:21" hidden="1">
      <c r="A1455" s="2" t="s">
        <v>1487</v>
      </c>
      <c r="B1455" s="2">
        <v>39</v>
      </c>
      <c r="C1455" s="2" t="s">
        <v>34</v>
      </c>
      <c r="D1455" s="2" t="s">
        <v>23</v>
      </c>
      <c r="E1455" s="2" t="s">
        <v>38</v>
      </c>
      <c r="F1455" s="2" t="s">
        <v>28</v>
      </c>
      <c r="G1455" s="3">
        <v>15800000</v>
      </c>
      <c r="H1455" s="3">
        <v>96000000</v>
      </c>
      <c r="I1455" s="2">
        <v>70</v>
      </c>
      <c r="J1455" s="2">
        <v>0</v>
      </c>
      <c r="K1455" s="2">
        <v>0</v>
      </c>
      <c r="L1455" s="2">
        <v>0</v>
      </c>
      <c r="M1455" s="3">
        <v>30470000</v>
      </c>
      <c r="N1455" s="3">
        <v>19790000</v>
      </c>
      <c r="O1455" s="3">
        <v>27350000</v>
      </c>
      <c r="P1455" s="3">
        <v>8450000</v>
      </c>
      <c r="Q1455" s="3">
        <v>9530000</v>
      </c>
      <c r="R1455" s="3">
        <v>8480000</v>
      </c>
      <c r="S1455" s="3">
        <v>3370000</v>
      </c>
      <c r="T1455" s="2">
        <v>0</v>
      </c>
      <c r="U1455" s="2">
        <v>0</v>
      </c>
    </row>
    <row r="1456" spans="1:21" hidden="1">
      <c r="A1456" s="2" t="s">
        <v>1488</v>
      </c>
      <c r="B1456" s="2">
        <v>34</v>
      </c>
      <c r="C1456" s="2" t="s">
        <v>22</v>
      </c>
      <c r="D1456" s="2" t="s">
        <v>23</v>
      </c>
      <c r="E1456" s="2" t="s">
        <v>38</v>
      </c>
      <c r="F1456" s="2" t="s">
        <v>48</v>
      </c>
      <c r="G1456" s="3">
        <v>17600000</v>
      </c>
      <c r="H1456" s="3">
        <v>69000000</v>
      </c>
      <c r="I1456" s="2">
        <v>97</v>
      </c>
      <c r="J1456" s="2">
        <v>2</v>
      </c>
      <c r="K1456" s="2">
        <v>3</v>
      </c>
      <c r="L1456" s="2">
        <v>0</v>
      </c>
      <c r="M1456" s="3">
        <v>30970000</v>
      </c>
      <c r="N1456" s="3">
        <v>27810000</v>
      </c>
      <c r="O1456" s="3">
        <v>26240000</v>
      </c>
      <c r="P1456" s="3">
        <v>6190000</v>
      </c>
      <c r="Q1456" s="3">
        <v>6150000</v>
      </c>
      <c r="R1456" s="3">
        <v>14060000</v>
      </c>
      <c r="S1456" s="3">
        <v>2290000</v>
      </c>
      <c r="T1456" s="2">
        <v>2</v>
      </c>
      <c r="U1456" s="2">
        <v>1</v>
      </c>
    </row>
    <row r="1457" spans="1:21" hidden="1">
      <c r="A1457" s="2" t="s">
        <v>1489</v>
      </c>
      <c r="B1457" s="2">
        <v>38</v>
      </c>
      <c r="C1457" s="2" t="s">
        <v>22</v>
      </c>
      <c r="D1457" s="2" t="s">
        <v>23</v>
      </c>
      <c r="E1457" s="2" t="s">
        <v>38</v>
      </c>
      <c r="F1457" s="2" t="s">
        <v>25</v>
      </c>
      <c r="G1457" s="3">
        <v>12400000</v>
      </c>
      <c r="H1457" s="3">
        <v>42000000</v>
      </c>
      <c r="I1457" s="2">
        <v>95</v>
      </c>
      <c r="J1457" s="2">
        <v>0</v>
      </c>
      <c r="K1457" s="2">
        <v>0</v>
      </c>
      <c r="L1457" s="2">
        <v>0</v>
      </c>
      <c r="M1457" s="3">
        <v>13480000</v>
      </c>
      <c r="N1457" s="3">
        <v>14850000</v>
      </c>
      <c r="O1457" s="3">
        <v>18390000</v>
      </c>
      <c r="P1457" s="3">
        <v>11960000</v>
      </c>
      <c r="Q1457" s="3">
        <v>5990000</v>
      </c>
      <c r="R1457" s="3">
        <v>8900000</v>
      </c>
      <c r="S1457" s="3">
        <v>1230000</v>
      </c>
      <c r="T1457" s="2">
        <v>1</v>
      </c>
      <c r="U1457" s="2">
        <v>1</v>
      </c>
    </row>
    <row r="1458" spans="1:21" hidden="1">
      <c r="A1458" s="2" t="s">
        <v>1490</v>
      </c>
      <c r="B1458" s="2">
        <v>46</v>
      </c>
      <c r="C1458" s="2" t="s">
        <v>34</v>
      </c>
      <c r="D1458" s="2" t="s">
        <v>23</v>
      </c>
      <c r="E1458" s="2" t="s">
        <v>24</v>
      </c>
      <c r="F1458" s="2" t="s">
        <v>28</v>
      </c>
      <c r="G1458" s="3">
        <v>12800000</v>
      </c>
      <c r="H1458" s="3">
        <v>48000000</v>
      </c>
      <c r="I1458" s="2">
        <v>126</v>
      </c>
      <c r="J1458" s="2">
        <v>0</v>
      </c>
      <c r="K1458" s="2">
        <v>0</v>
      </c>
      <c r="L1458" s="2">
        <v>1</v>
      </c>
      <c r="M1458" s="3">
        <v>3610000</v>
      </c>
      <c r="N1458" s="3">
        <v>11520000</v>
      </c>
      <c r="O1458" s="3">
        <v>15920000</v>
      </c>
      <c r="P1458" s="3">
        <v>850000</v>
      </c>
      <c r="Q1458" s="3">
        <v>4060000</v>
      </c>
      <c r="R1458" s="3">
        <v>8040000</v>
      </c>
      <c r="S1458" s="3">
        <v>190000</v>
      </c>
      <c r="T1458" s="2">
        <v>2</v>
      </c>
      <c r="U1458" s="2">
        <v>0</v>
      </c>
    </row>
    <row r="1459" spans="1:21" hidden="1">
      <c r="A1459" s="2" t="s">
        <v>1491</v>
      </c>
      <c r="B1459" s="2">
        <v>25</v>
      </c>
      <c r="C1459" s="2" t="s">
        <v>34</v>
      </c>
      <c r="D1459" s="2" t="s">
        <v>46</v>
      </c>
      <c r="E1459" s="2" t="s">
        <v>38</v>
      </c>
      <c r="F1459" s="2" t="s">
        <v>28</v>
      </c>
      <c r="G1459" s="3">
        <v>13900000</v>
      </c>
      <c r="H1459" s="3">
        <v>83000000</v>
      </c>
      <c r="I1459" s="2">
        <v>25</v>
      </c>
      <c r="J1459" s="2">
        <v>0</v>
      </c>
      <c r="K1459" s="2">
        <v>0</v>
      </c>
      <c r="L1459" s="2">
        <v>2</v>
      </c>
      <c r="M1459" s="3">
        <v>41470000</v>
      </c>
      <c r="N1459" s="3">
        <v>40100000</v>
      </c>
      <c r="O1459" s="3">
        <v>50730000</v>
      </c>
      <c r="P1459" s="3">
        <v>13260000</v>
      </c>
      <c r="Q1459" s="3">
        <v>37270000</v>
      </c>
      <c r="R1459" s="3">
        <v>1720000</v>
      </c>
      <c r="S1459" s="3">
        <v>2730000</v>
      </c>
      <c r="T1459" s="2">
        <v>1</v>
      </c>
      <c r="U1459" s="2">
        <v>0</v>
      </c>
    </row>
    <row r="1460" spans="1:21" hidden="1">
      <c r="A1460" s="2" t="s">
        <v>1492</v>
      </c>
      <c r="B1460" s="2">
        <v>50</v>
      </c>
      <c r="C1460" s="2" t="s">
        <v>34</v>
      </c>
      <c r="D1460" s="2" t="s">
        <v>23</v>
      </c>
      <c r="E1460" s="2" t="s">
        <v>31</v>
      </c>
      <c r="F1460" s="2" t="s">
        <v>41</v>
      </c>
      <c r="G1460" s="3">
        <v>10300000</v>
      </c>
      <c r="H1460" s="3">
        <v>77000000</v>
      </c>
      <c r="I1460" s="2">
        <v>72</v>
      </c>
      <c r="J1460" s="2">
        <v>0</v>
      </c>
      <c r="K1460" s="2">
        <v>0</v>
      </c>
      <c r="L1460" s="2">
        <v>1</v>
      </c>
      <c r="M1460" s="3">
        <v>7890000</v>
      </c>
      <c r="N1460" s="3">
        <v>23160000</v>
      </c>
      <c r="O1460" s="3">
        <v>23750000</v>
      </c>
      <c r="P1460" s="3">
        <v>1440000</v>
      </c>
      <c r="Q1460" s="3">
        <v>1610000</v>
      </c>
      <c r="R1460" s="3">
        <v>6040000</v>
      </c>
      <c r="S1460" s="3">
        <v>3480000</v>
      </c>
      <c r="T1460" s="2">
        <v>1</v>
      </c>
      <c r="U1460" s="2">
        <v>0</v>
      </c>
    </row>
    <row r="1461" spans="1:21" hidden="1">
      <c r="A1461" s="2" t="s">
        <v>1493</v>
      </c>
      <c r="B1461" s="2">
        <v>24</v>
      </c>
      <c r="C1461" s="2" t="s">
        <v>22</v>
      </c>
      <c r="D1461" s="2" t="s">
        <v>46</v>
      </c>
      <c r="E1461" s="2" t="s">
        <v>24</v>
      </c>
      <c r="F1461" s="2" t="s">
        <v>25</v>
      </c>
      <c r="G1461" s="3">
        <v>8700000</v>
      </c>
      <c r="H1461" s="3">
        <v>29000000</v>
      </c>
      <c r="I1461" s="2">
        <v>23</v>
      </c>
      <c r="J1461" s="2">
        <v>2</v>
      </c>
      <c r="K1461" s="2">
        <v>3</v>
      </c>
      <c r="L1461" s="2">
        <v>2</v>
      </c>
      <c r="M1461" s="3">
        <v>5250000</v>
      </c>
      <c r="N1461" s="3">
        <v>8530000</v>
      </c>
      <c r="O1461" s="3">
        <v>9850000</v>
      </c>
      <c r="P1461" s="3">
        <v>1230000</v>
      </c>
      <c r="Q1461" s="3">
        <v>600000</v>
      </c>
      <c r="R1461" s="3">
        <v>1190000</v>
      </c>
      <c r="S1461" s="3">
        <v>3280000</v>
      </c>
      <c r="T1461" s="2">
        <v>3</v>
      </c>
      <c r="U1461" s="2">
        <v>1</v>
      </c>
    </row>
    <row r="1462" spans="1:21" hidden="1">
      <c r="A1462" s="2" t="s">
        <v>1494</v>
      </c>
      <c r="B1462" s="2">
        <v>38</v>
      </c>
      <c r="C1462" s="2" t="s">
        <v>22</v>
      </c>
      <c r="D1462" s="2" t="s">
        <v>23</v>
      </c>
      <c r="E1462" s="2" t="s">
        <v>24</v>
      </c>
      <c r="F1462" s="2" t="s">
        <v>28</v>
      </c>
      <c r="G1462" s="3">
        <v>12700000</v>
      </c>
      <c r="H1462" s="3">
        <v>46000000</v>
      </c>
      <c r="I1462" s="2">
        <v>100</v>
      </c>
      <c r="J1462" s="2">
        <v>2</v>
      </c>
      <c r="K1462" s="2">
        <v>0</v>
      </c>
      <c r="L1462" s="2">
        <v>2</v>
      </c>
      <c r="M1462" s="3">
        <v>36010000</v>
      </c>
      <c r="N1462" s="3">
        <v>40190000</v>
      </c>
      <c r="O1462" s="3">
        <v>41950000</v>
      </c>
      <c r="P1462" s="3">
        <v>1020000</v>
      </c>
      <c r="Q1462" s="3">
        <v>10890000</v>
      </c>
      <c r="R1462" s="3">
        <v>990000</v>
      </c>
      <c r="S1462" s="3">
        <v>2710000</v>
      </c>
      <c r="T1462" s="2">
        <v>3</v>
      </c>
      <c r="U1462" s="2">
        <v>1</v>
      </c>
    </row>
    <row r="1463" spans="1:21" hidden="1">
      <c r="A1463" s="2" t="s">
        <v>1495</v>
      </c>
      <c r="B1463" s="2">
        <v>21</v>
      </c>
      <c r="C1463" s="2" t="s">
        <v>22</v>
      </c>
      <c r="D1463" s="2" t="s">
        <v>27</v>
      </c>
      <c r="E1463" s="2" t="s">
        <v>38</v>
      </c>
      <c r="F1463" s="2" t="s">
        <v>28</v>
      </c>
      <c r="G1463" s="3">
        <v>8400000</v>
      </c>
      <c r="H1463" s="3">
        <v>31000000</v>
      </c>
      <c r="I1463" s="2">
        <v>4</v>
      </c>
      <c r="J1463" s="2">
        <v>0</v>
      </c>
      <c r="K1463" s="2">
        <v>0</v>
      </c>
      <c r="L1463" s="2">
        <v>0</v>
      </c>
      <c r="M1463" s="3">
        <v>16730000</v>
      </c>
      <c r="N1463" s="3">
        <v>18960000</v>
      </c>
      <c r="O1463" s="3">
        <v>18850000</v>
      </c>
      <c r="P1463" s="3">
        <v>6680000</v>
      </c>
      <c r="Q1463" s="3">
        <v>8470000</v>
      </c>
      <c r="R1463" s="3">
        <v>6510000</v>
      </c>
      <c r="S1463" s="3">
        <v>350000</v>
      </c>
      <c r="T1463" s="2">
        <v>0</v>
      </c>
      <c r="U1463" s="2">
        <v>0</v>
      </c>
    </row>
    <row r="1464" spans="1:21" hidden="1">
      <c r="A1464" s="2" t="s">
        <v>1496</v>
      </c>
      <c r="B1464" s="2">
        <v>47</v>
      </c>
      <c r="C1464" s="2" t="s">
        <v>34</v>
      </c>
      <c r="D1464" s="2" t="s">
        <v>23</v>
      </c>
      <c r="E1464" s="2" t="s">
        <v>24</v>
      </c>
      <c r="F1464" s="2" t="s">
        <v>28</v>
      </c>
      <c r="G1464" s="3">
        <v>15000000</v>
      </c>
      <c r="H1464" s="3">
        <v>64000000</v>
      </c>
      <c r="I1464" s="2">
        <v>111</v>
      </c>
      <c r="J1464" s="2">
        <v>0</v>
      </c>
      <c r="K1464" s="2">
        <v>0</v>
      </c>
      <c r="L1464" s="2">
        <v>0</v>
      </c>
      <c r="M1464" s="3">
        <v>36770000</v>
      </c>
      <c r="N1464" s="3">
        <v>33990000</v>
      </c>
      <c r="O1464" s="3">
        <v>32170000</v>
      </c>
      <c r="P1464" s="3">
        <v>12160000</v>
      </c>
      <c r="Q1464" s="3">
        <v>12230000</v>
      </c>
      <c r="R1464" s="3">
        <v>13050000</v>
      </c>
      <c r="S1464" s="3">
        <v>3820000</v>
      </c>
      <c r="T1464" s="2">
        <v>0</v>
      </c>
      <c r="U1464" s="2">
        <v>0</v>
      </c>
    </row>
    <row r="1465" spans="1:21" hidden="1">
      <c r="A1465" s="2" t="s">
        <v>1497</v>
      </c>
      <c r="B1465" s="2">
        <v>44</v>
      </c>
      <c r="C1465" s="2" t="s">
        <v>34</v>
      </c>
      <c r="D1465" s="2" t="s">
        <v>27</v>
      </c>
      <c r="E1465" s="2" t="s">
        <v>24</v>
      </c>
      <c r="F1465" s="2" t="s">
        <v>25</v>
      </c>
      <c r="G1465" s="3">
        <v>10600000</v>
      </c>
      <c r="H1465" s="3">
        <v>40000000</v>
      </c>
      <c r="I1465" s="2">
        <v>131</v>
      </c>
      <c r="J1465" s="2">
        <v>0</v>
      </c>
      <c r="K1465" s="2">
        <v>0</v>
      </c>
      <c r="L1465" s="2">
        <v>2</v>
      </c>
      <c r="M1465" s="3">
        <v>15690000</v>
      </c>
      <c r="N1465" s="3">
        <v>12140000</v>
      </c>
      <c r="O1465" s="3">
        <v>18420000</v>
      </c>
      <c r="P1465" s="3">
        <v>16360000</v>
      </c>
      <c r="Q1465" s="3">
        <v>3800000</v>
      </c>
      <c r="R1465" s="3">
        <v>1150000</v>
      </c>
      <c r="S1465" s="3">
        <v>2750000</v>
      </c>
      <c r="T1465" s="2">
        <v>1</v>
      </c>
      <c r="U1465" s="2">
        <v>0</v>
      </c>
    </row>
    <row r="1466" spans="1:21" hidden="1">
      <c r="A1466" s="2" t="s">
        <v>1498</v>
      </c>
      <c r="B1466" s="2">
        <v>38</v>
      </c>
      <c r="C1466" s="2" t="s">
        <v>34</v>
      </c>
      <c r="D1466" s="2" t="s">
        <v>23</v>
      </c>
      <c r="E1466" s="2" t="s">
        <v>24</v>
      </c>
      <c r="F1466" s="2" t="s">
        <v>28</v>
      </c>
      <c r="G1466" s="3">
        <v>12100000</v>
      </c>
      <c r="H1466" s="3">
        <v>68000000</v>
      </c>
      <c r="I1466" s="2">
        <v>146</v>
      </c>
      <c r="J1466" s="2">
        <v>0</v>
      </c>
      <c r="K1466" s="2">
        <v>0</v>
      </c>
      <c r="L1466" s="2">
        <v>2</v>
      </c>
      <c r="M1466" s="3">
        <v>14710000</v>
      </c>
      <c r="N1466" s="3">
        <v>21590000</v>
      </c>
      <c r="O1466" s="3">
        <v>22230000</v>
      </c>
      <c r="P1466" s="3">
        <v>2760000</v>
      </c>
      <c r="Q1466" s="3">
        <v>7220000</v>
      </c>
      <c r="R1466" s="3">
        <v>1150000</v>
      </c>
      <c r="S1466" s="3">
        <v>3180000</v>
      </c>
      <c r="T1466" s="2">
        <v>3</v>
      </c>
      <c r="U1466" s="2">
        <v>1</v>
      </c>
    </row>
    <row r="1467" spans="1:21" hidden="1">
      <c r="A1467" s="2" t="s">
        <v>1499</v>
      </c>
      <c r="B1467" s="2">
        <v>30</v>
      </c>
      <c r="C1467" s="2" t="s">
        <v>34</v>
      </c>
      <c r="D1467" s="2" t="s">
        <v>27</v>
      </c>
      <c r="E1467" s="2" t="s">
        <v>24</v>
      </c>
      <c r="F1467" s="2" t="s">
        <v>48</v>
      </c>
      <c r="G1467" s="3">
        <v>6600000</v>
      </c>
      <c r="H1467" s="3">
        <v>24000000</v>
      </c>
      <c r="I1467" s="2">
        <v>50</v>
      </c>
      <c r="J1467" s="2">
        <v>0</v>
      </c>
      <c r="K1467" s="2">
        <v>0</v>
      </c>
      <c r="L1467" s="2">
        <v>0</v>
      </c>
      <c r="M1467" s="3">
        <v>8860000</v>
      </c>
      <c r="N1467" s="3">
        <v>10610000</v>
      </c>
      <c r="O1467" s="3">
        <v>9690000</v>
      </c>
      <c r="P1467" s="3">
        <v>3080000</v>
      </c>
      <c r="Q1467" s="3">
        <v>10020000</v>
      </c>
      <c r="R1467" s="3">
        <v>8600000</v>
      </c>
      <c r="S1467" s="3">
        <v>480000</v>
      </c>
      <c r="T1467" s="2">
        <v>2</v>
      </c>
      <c r="U1467" s="2">
        <v>0</v>
      </c>
    </row>
    <row r="1468" spans="1:21" hidden="1">
      <c r="A1468" s="2" t="s">
        <v>1500</v>
      </c>
      <c r="B1468" s="2">
        <v>50</v>
      </c>
      <c r="C1468" s="2" t="s">
        <v>22</v>
      </c>
      <c r="D1468" s="2" t="s">
        <v>30</v>
      </c>
      <c r="E1468" s="2" t="s">
        <v>31</v>
      </c>
      <c r="F1468" s="2" t="s">
        <v>28</v>
      </c>
      <c r="G1468" s="3">
        <v>10000000</v>
      </c>
      <c r="H1468" s="3">
        <v>54000000</v>
      </c>
      <c r="I1468" s="2">
        <v>75</v>
      </c>
      <c r="J1468" s="2">
        <v>0</v>
      </c>
      <c r="K1468" s="2">
        <v>0</v>
      </c>
      <c r="L1468" s="2">
        <v>1</v>
      </c>
      <c r="M1468" s="3">
        <v>34360000</v>
      </c>
      <c r="N1468" s="3">
        <v>28350000</v>
      </c>
      <c r="O1468" s="3">
        <v>28510000</v>
      </c>
      <c r="P1468" s="3">
        <v>10710000</v>
      </c>
      <c r="Q1468" s="3">
        <v>10060000</v>
      </c>
      <c r="R1468" s="3">
        <v>2470000</v>
      </c>
      <c r="S1468" s="3">
        <v>1110000</v>
      </c>
      <c r="T1468" s="2">
        <v>2</v>
      </c>
      <c r="U1468" s="2">
        <v>0</v>
      </c>
    </row>
    <row r="1469" spans="1:21" hidden="1">
      <c r="A1469" s="2" t="s">
        <v>1501</v>
      </c>
      <c r="B1469" s="2">
        <v>30</v>
      </c>
      <c r="C1469" s="2" t="s">
        <v>22</v>
      </c>
      <c r="D1469" s="2" t="s">
        <v>23</v>
      </c>
      <c r="E1469" s="2" t="s">
        <v>24</v>
      </c>
      <c r="F1469" s="2" t="s">
        <v>48</v>
      </c>
      <c r="G1469" s="3">
        <v>10600000</v>
      </c>
      <c r="H1469" s="3">
        <v>27000000</v>
      </c>
      <c r="I1469" s="2">
        <v>36</v>
      </c>
      <c r="J1469" s="2">
        <v>0</v>
      </c>
      <c r="K1469" s="2">
        <v>0</v>
      </c>
      <c r="L1469" s="2">
        <v>0</v>
      </c>
      <c r="M1469" s="3">
        <v>10830000</v>
      </c>
      <c r="N1469" s="3">
        <v>12660000</v>
      </c>
      <c r="O1469" s="3">
        <v>14610000</v>
      </c>
      <c r="P1469" s="3">
        <v>4810000</v>
      </c>
      <c r="Q1469" s="3">
        <v>2660000</v>
      </c>
      <c r="R1469" s="3">
        <v>1730000</v>
      </c>
      <c r="S1469" s="3">
        <v>1580000</v>
      </c>
      <c r="T1469" s="2">
        <v>1</v>
      </c>
      <c r="U1469" s="2">
        <v>1</v>
      </c>
    </row>
    <row r="1470" spans="1:21" hidden="1">
      <c r="A1470" s="2" t="s">
        <v>1502</v>
      </c>
      <c r="B1470" s="2">
        <v>42</v>
      </c>
      <c r="C1470" s="2" t="s">
        <v>34</v>
      </c>
      <c r="D1470" s="2" t="s">
        <v>23</v>
      </c>
      <c r="E1470" s="2" t="s">
        <v>24</v>
      </c>
      <c r="F1470" s="2" t="s">
        <v>48</v>
      </c>
      <c r="G1470" s="3">
        <v>12400000</v>
      </c>
      <c r="H1470" s="3">
        <v>35000000</v>
      </c>
      <c r="I1470" s="2">
        <v>81</v>
      </c>
      <c r="J1470" s="2">
        <v>0</v>
      </c>
      <c r="K1470" s="2">
        <v>0</v>
      </c>
      <c r="L1470" s="2">
        <v>0</v>
      </c>
      <c r="M1470" s="3">
        <v>1990000</v>
      </c>
      <c r="N1470" s="3">
        <v>1800000</v>
      </c>
      <c r="O1470" s="3">
        <v>4810000</v>
      </c>
      <c r="P1470" s="3">
        <v>730000</v>
      </c>
      <c r="Q1470" s="3">
        <v>490000</v>
      </c>
      <c r="R1470" s="3">
        <v>1000000</v>
      </c>
      <c r="S1470" s="3">
        <v>1100000</v>
      </c>
      <c r="T1470" s="2">
        <v>0</v>
      </c>
      <c r="U1470" s="2">
        <v>0</v>
      </c>
    </row>
    <row r="1471" spans="1:21" hidden="1">
      <c r="A1471" s="2" t="s">
        <v>1503</v>
      </c>
      <c r="B1471" s="2">
        <v>59</v>
      </c>
      <c r="C1471" s="2" t="s">
        <v>34</v>
      </c>
      <c r="D1471" s="2" t="s">
        <v>27</v>
      </c>
      <c r="E1471" s="2" t="s">
        <v>24</v>
      </c>
      <c r="F1471" s="2" t="s">
        <v>28</v>
      </c>
      <c r="G1471" s="3">
        <v>17600000</v>
      </c>
      <c r="H1471" s="3">
        <v>110000000</v>
      </c>
      <c r="I1471" s="2">
        <v>152</v>
      </c>
      <c r="J1471" s="2">
        <v>0</v>
      </c>
      <c r="K1471" s="2">
        <v>0</v>
      </c>
      <c r="L1471" s="2">
        <v>0</v>
      </c>
      <c r="M1471" s="3">
        <v>29810000</v>
      </c>
      <c r="N1471" s="3">
        <v>34580000</v>
      </c>
      <c r="O1471" s="3">
        <v>48040000</v>
      </c>
      <c r="P1471" s="3">
        <v>11070000</v>
      </c>
      <c r="Q1471" s="3">
        <v>4760000</v>
      </c>
      <c r="R1471" s="3">
        <v>15190000</v>
      </c>
      <c r="S1471" s="3">
        <v>3970000</v>
      </c>
      <c r="T1471" s="2">
        <v>0</v>
      </c>
      <c r="U1471" s="2">
        <v>0</v>
      </c>
    </row>
    <row r="1472" spans="1:21" hidden="1">
      <c r="A1472" s="2" t="s">
        <v>1504</v>
      </c>
      <c r="B1472" s="2">
        <v>41</v>
      </c>
      <c r="C1472" s="2" t="s">
        <v>22</v>
      </c>
      <c r="D1472" s="2" t="s">
        <v>30</v>
      </c>
      <c r="E1472" s="2" t="s">
        <v>38</v>
      </c>
      <c r="F1472" s="2" t="s">
        <v>25</v>
      </c>
      <c r="G1472" s="3">
        <v>6400000</v>
      </c>
      <c r="H1472" s="3">
        <v>23000000</v>
      </c>
      <c r="I1472" s="2">
        <v>113</v>
      </c>
      <c r="J1472" s="2">
        <v>0</v>
      </c>
      <c r="K1472" s="2">
        <v>0</v>
      </c>
      <c r="L1472" s="2">
        <v>0</v>
      </c>
      <c r="M1472" s="3">
        <v>3050000</v>
      </c>
      <c r="N1472" s="3">
        <v>3240000</v>
      </c>
      <c r="O1472" s="3">
        <v>3430000</v>
      </c>
      <c r="P1472" s="3">
        <v>870000</v>
      </c>
      <c r="Q1472" s="3">
        <v>1540000</v>
      </c>
      <c r="R1472" s="3">
        <v>1030000</v>
      </c>
      <c r="S1472" s="3">
        <v>860000</v>
      </c>
      <c r="T1472" s="2">
        <v>0</v>
      </c>
      <c r="U1472" s="2">
        <v>0</v>
      </c>
    </row>
    <row r="1473" spans="1:21" hidden="1">
      <c r="A1473" s="2" t="s">
        <v>1505</v>
      </c>
      <c r="B1473" s="2">
        <v>30</v>
      </c>
      <c r="C1473" s="2" t="s">
        <v>34</v>
      </c>
      <c r="D1473" s="2" t="s">
        <v>23</v>
      </c>
      <c r="E1473" s="2" t="s">
        <v>24</v>
      </c>
      <c r="F1473" s="2" t="s">
        <v>41</v>
      </c>
      <c r="G1473" s="3">
        <v>9100000</v>
      </c>
      <c r="H1473" s="3">
        <v>63000000</v>
      </c>
      <c r="I1473" s="2">
        <v>39</v>
      </c>
      <c r="J1473" s="2">
        <v>0</v>
      </c>
      <c r="K1473" s="2">
        <v>0</v>
      </c>
      <c r="L1473" s="2">
        <v>0</v>
      </c>
      <c r="M1473" s="3">
        <v>16020000</v>
      </c>
      <c r="N1473" s="3">
        <v>14500000</v>
      </c>
      <c r="O1473" s="3">
        <v>10370000</v>
      </c>
      <c r="P1473" s="3">
        <v>8160000</v>
      </c>
      <c r="Q1473" s="3">
        <v>12180000</v>
      </c>
      <c r="R1473" s="3">
        <v>4950000</v>
      </c>
      <c r="S1473" s="3">
        <v>2290000</v>
      </c>
      <c r="T1473" s="2">
        <v>0</v>
      </c>
      <c r="U1473" s="2">
        <v>0</v>
      </c>
    </row>
    <row r="1474" spans="1:21" hidden="1">
      <c r="A1474" s="2" t="s">
        <v>1506</v>
      </c>
      <c r="B1474" s="2">
        <v>47</v>
      </c>
      <c r="C1474" s="2" t="s">
        <v>22</v>
      </c>
      <c r="D1474" s="2" t="s">
        <v>27</v>
      </c>
      <c r="E1474" s="2" t="s">
        <v>24</v>
      </c>
      <c r="F1474" s="2" t="s">
        <v>31</v>
      </c>
      <c r="G1474" s="3">
        <v>5100000</v>
      </c>
      <c r="H1474" s="3">
        <v>22000000</v>
      </c>
      <c r="I1474" s="2">
        <v>87</v>
      </c>
      <c r="J1474" s="2">
        <v>0</v>
      </c>
      <c r="K1474" s="2">
        <v>0</v>
      </c>
      <c r="L1474" s="2">
        <v>0</v>
      </c>
      <c r="M1474" s="3">
        <v>5130000</v>
      </c>
      <c r="N1474" s="3">
        <v>6260000</v>
      </c>
      <c r="O1474" s="3">
        <v>6540000</v>
      </c>
      <c r="P1474" s="3">
        <v>2520000</v>
      </c>
      <c r="Q1474" s="3">
        <v>2770000</v>
      </c>
      <c r="R1474" s="3">
        <v>1900000</v>
      </c>
      <c r="S1474" s="3">
        <v>540000</v>
      </c>
      <c r="T1474" s="2">
        <v>0</v>
      </c>
      <c r="U1474" s="2">
        <v>0</v>
      </c>
    </row>
    <row r="1475" spans="1:21" hidden="1">
      <c r="A1475" s="2" t="s">
        <v>1507</v>
      </c>
      <c r="B1475" s="2">
        <v>21</v>
      </c>
      <c r="C1475" s="2" t="s">
        <v>22</v>
      </c>
      <c r="D1475" s="2" t="s">
        <v>30</v>
      </c>
      <c r="E1475" s="2" t="s">
        <v>38</v>
      </c>
      <c r="F1475" s="2" t="s">
        <v>31</v>
      </c>
      <c r="G1475" s="3">
        <v>5000000</v>
      </c>
      <c r="H1475" s="3">
        <v>20000000</v>
      </c>
      <c r="I1475" s="2">
        <v>30</v>
      </c>
      <c r="J1475" s="2">
        <v>0</v>
      </c>
      <c r="K1475" s="2">
        <v>0</v>
      </c>
      <c r="L1475" s="2">
        <v>0</v>
      </c>
      <c r="M1475" s="3">
        <v>11430000</v>
      </c>
      <c r="N1475" s="3">
        <v>10650000</v>
      </c>
      <c r="O1475" s="3">
        <v>10110000</v>
      </c>
      <c r="P1475" s="3">
        <v>9810000</v>
      </c>
      <c r="Q1475" s="3">
        <v>2930000</v>
      </c>
      <c r="R1475" s="3">
        <v>8490000</v>
      </c>
      <c r="S1475" s="3">
        <v>1030000</v>
      </c>
      <c r="T1475" s="2">
        <v>3</v>
      </c>
      <c r="U1475" s="2">
        <v>0</v>
      </c>
    </row>
    <row r="1476" spans="1:21" hidden="1">
      <c r="A1476" s="2" t="s">
        <v>1508</v>
      </c>
      <c r="B1476" s="2">
        <v>30</v>
      </c>
      <c r="C1476" s="2" t="s">
        <v>34</v>
      </c>
      <c r="D1476" s="2" t="s">
        <v>23</v>
      </c>
      <c r="E1476" s="2" t="s">
        <v>24</v>
      </c>
      <c r="F1476" s="2" t="s">
        <v>28</v>
      </c>
      <c r="G1476" s="3">
        <v>8100000</v>
      </c>
      <c r="H1476" s="3">
        <v>28000000</v>
      </c>
      <c r="I1476" s="2">
        <v>39</v>
      </c>
      <c r="J1476" s="2">
        <v>0</v>
      </c>
      <c r="K1476" s="2">
        <v>0</v>
      </c>
      <c r="L1476" s="2">
        <v>0</v>
      </c>
      <c r="M1476" s="3">
        <v>5830000</v>
      </c>
      <c r="N1476" s="3">
        <v>12770000</v>
      </c>
      <c r="O1476" s="3">
        <v>12400000</v>
      </c>
      <c r="P1476" s="3">
        <v>1960000</v>
      </c>
      <c r="Q1476" s="3">
        <v>6090000</v>
      </c>
      <c r="R1476" s="3">
        <v>4330000</v>
      </c>
      <c r="S1476" s="3">
        <v>440000</v>
      </c>
      <c r="T1476" s="2">
        <v>0</v>
      </c>
      <c r="U1476" s="2">
        <v>0</v>
      </c>
    </row>
    <row r="1477" spans="1:21" hidden="1">
      <c r="A1477" s="2" t="s">
        <v>1509</v>
      </c>
      <c r="B1477" s="2">
        <v>32</v>
      </c>
      <c r="C1477" s="2" t="s">
        <v>34</v>
      </c>
      <c r="D1477" s="2" t="s">
        <v>30</v>
      </c>
      <c r="E1477" s="2" t="s">
        <v>24</v>
      </c>
      <c r="F1477" s="2" t="s">
        <v>28</v>
      </c>
      <c r="G1477" s="3">
        <v>6300000</v>
      </c>
      <c r="H1477" s="3">
        <v>37000000</v>
      </c>
      <c r="I1477" s="2">
        <v>112</v>
      </c>
      <c r="J1477" s="2">
        <v>0</v>
      </c>
      <c r="K1477" s="2">
        <v>0</v>
      </c>
      <c r="L1477" s="2">
        <v>0</v>
      </c>
      <c r="M1477" s="3">
        <v>16780000</v>
      </c>
      <c r="N1477" s="3">
        <v>15370000</v>
      </c>
      <c r="O1477" s="3">
        <v>10530000</v>
      </c>
      <c r="P1477" s="3">
        <v>6540000</v>
      </c>
      <c r="Q1477" s="3">
        <v>13590000</v>
      </c>
      <c r="R1477" s="3">
        <v>3940000</v>
      </c>
      <c r="S1477" s="3">
        <v>1570000</v>
      </c>
      <c r="T1477" s="2">
        <v>0</v>
      </c>
      <c r="U1477" s="2">
        <v>0</v>
      </c>
    </row>
    <row r="1478" spans="1:21" hidden="1">
      <c r="A1478" s="2" t="s">
        <v>1510</v>
      </c>
      <c r="B1478" s="2">
        <v>51</v>
      </c>
      <c r="C1478" s="2" t="s">
        <v>22</v>
      </c>
      <c r="D1478" s="2" t="s">
        <v>23</v>
      </c>
      <c r="E1478" s="2" t="s">
        <v>24</v>
      </c>
      <c r="F1478" s="2" t="s">
        <v>28</v>
      </c>
      <c r="G1478" s="3">
        <v>21200000</v>
      </c>
      <c r="H1478" s="3">
        <v>91000000</v>
      </c>
      <c r="I1478" s="2">
        <v>91</v>
      </c>
      <c r="J1478" s="2">
        <v>0</v>
      </c>
      <c r="K1478" s="2">
        <v>0</v>
      </c>
      <c r="L1478" s="2">
        <v>0</v>
      </c>
      <c r="M1478" s="3">
        <v>18280000</v>
      </c>
      <c r="N1478" s="3">
        <v>0</v>
      </c>
      <c r="O1478" s="3">
        <v>19950000</v>
      </c>
      <c r="P1478" s="3">
        <v>9550000</v>
      </c>
      <c r="Q1478" s="3">
        <v>0</v>
      </c>
      <c r="R1478" s="3">
        <v>11160000</v>
      </c>
      <c r="S1478" s="3">
        <v>3810000</v>
      </c>
      <c r="T1478" s="2">
        <v>0</v>
      </c>
      <c r="U1478" s="2">
        <v>0</v>
      </c>
    </row>
    <row r="1479" spans="1:21" hidden="1">
      <c r="A1479" s="2" t="s">
        <v>1511</v>
      </c>
      <c r="B1479" s="2">
        <v>56</v>
      </c>
      <c r="C1479" s="2" t="s">
        <v>22</v>
      </c>
      <c r="D1479" s="2" t="s">
        <v>23</v>
      </c>
      <c r="E1479" s="2" t="s">
        <v>24</v>
      </c>
      <c r="F1479" s="2" t="s">
        <v>28</v>
      </c>
      <c r="G1479" s="3">
        <v>16900000</v>
      </c>
      <c r="H1479" s="3">
        <v>60000000</v>
      </c>
      <c r="I1479" s="2">
        <v>240</v>
      </c>
      <c r="J1479" s="2">
        <v>0</v>
      </c>
      <c r="K1479" s="2">
        <v>1</v>
      </c>
      <c r="L1479" s="2">
        <v>0</v>
      </c>
      <c r="M1479" s="3">
        <v>23180000</v>
      </c>
      <c r="N1479" s="3">
        <v>12920000</v>
      </c>
      <c r="O1479" s="3">
        <v>23900000</v>
      </c>
      <c r="P1479" s="3">
        <v>5430000</v>
      </c>
      <c r="Q1479" s="3">
        <v>1080000</v>
      </c>
      <c r="R1479" s="3">
        <v>20590000</v>
      </c>
      <c r="S1479" s="3">
        <v>6200000</v>
      </c>
      <c r="T1479" s="2">
        <v>2</v>
      </c>
      <c r="U1479" s="2">
        <v>0</v>
      </c>
    </row>
    <row r="1480" spans="1:21" hidden="1">
      <c r="A1480" s="2" t="s">
        <v>1512</v>
      </c>
      <c r="B1480" s="2">
        <v>38</v>
      </c>
      <c r="C1480" s="2" t="s">
        <v>22</v>
      </c>
      <c r="D1480" s="2" t="s">
        <v>23</v>
      </c>
      <c r="E1480" s="2" t="s">
        <v>24</v>
      </c>
      <c r="F1480" s="2" t="s">
        <v>28</v>
      </c>
      <c r="G1480" s="3">
        <v>9500000</v>
      </c>
      <c r="H1480" s="3">
        <v>28000000</v>
      </c>
      <c r="I1480" s="2">
        <v>123</v>
      </c>
      <c r="J1480" s="2">
        <v>0</v>
      </c>
      <c r="K1480" s="2">
        <v>0</v>
      </c>
      <c r="L1480" s="2">
        <v>0</v>
      </c>
      <c r="M1480" s="3">
        <v>13380000</v>
      </c>
      <c r="N1480" s="3">
        <v>13840000</v>
      </c>
      <c r="O1480" s="3">
        <v>13510000</v>
      </c>
      <c r="P1480" s="3">
        <v>11470000</v>
      </c>
      <c r="Q1480" s="3">
        <v>2810000</v>
      </c>
      <c r="R1480" s="3">
        <v>7640000</v>
      </c>
      <c r="S1480" s="3">
        <v>990000</v>
      </c>
      <c r="T1480" s="2">
        <v>0</v>
      </c>
      <c r="U1480" s="2">
        <v>0</v>
      </c>
    </row>
    <row r="1481" spans="1:21" hidden="1">
      <c r="A1481" s="2" t="s">
        <v>1513</v>
      </c>
      <c r="B1481" s="2">
        <v>43</v>
      </c>
      <c r="C1481" s="2" t="s">
        <v>34</v>
      </c>
      <c r="D1481" s="2" t="s">
        <v>23</v>
      </c>
      <c r="E1481" s="2" t="s">
        <v>24</v>
      </c>
      <c r="F1481" s="2" t="s">
        <v>28</v>
      </c>
      <c r="G1481" s="3">
        <v>11800000</v>
      </c>
      <c r="H1481" s="3">
        <v>56000000</v>
      </c>
      <c r="I1481" s="2">
        <v>129</v>
      </c>
      <c r="J1481" s="2">
        <v>0</v>
      </c>
      <c r="K1481" s="2">
        <v>0</v>
      </c>
      <c r="L1481" s="2">
        <v>0</v>
      </c>
      <c r="M1481" s="3">
        <v>24610000</v>
      </c>
      <c r="N1481" s="3">
        <v>11580000</v>
      </c>
      <c r="O1481" s="3">
        <v>18830000</v>
      </c>
      <c r="P1481" s="3">
        <v>23960000</v>
      </c>
      <c r="Q1481" s="3">
        <v>6540000</v>
      </c>
      <c r="R1481" s="3">
        <v>4610000</v>
      </c>
      <c r="S1481" s="3">
        <v>3410000</v>
      </c>
      <c r="T1481" s="2">
        <v>0</v>
      </c>
      <c r="U1481" s="2">
        <v>0</v>
      </c>
    </row>
    <row r="1482" spans="1:21" hidden="1">
      <c r="A1482" s="2" t="s">
        <v>1514</v>
      </c>
      <c r="B1482" s="2">
        <v>26</v>
      </c>
      <c r="C1482" s="2" t="s">
        <v>22</v>
      </c>
      <c r="D1482" s="2" t="s">
        <v>23</v>
      </c>
      <c r="E1482" s="2" t="s">
        <v>24</v>
      </c>
      <c r="F1482" s="2" t="s">
        <v>48</v>
      </c>
      <c r="G1482" s="3">
        <v>14400000</v>
      </c>
      <c r="H1482" s="3">
        <v>78000000</v>
      </c>
      <c r="I1482" s="2">
        <v>31</v>
      </c>
      <c r="J1482" s="2">
        <v>0</v>
      </c>
      <c r="K1482" s="2">
        <v>0</v>
      </c>
      <c r="L1482" s="2">
        <v>0</v>
      </c>
      <c r="M1482" s="3">
        <v>59570000</v>
      </c>
      <c r="N1482" s="3">
        <v>51050000</v>
      </c>
      <c r="O1482" s="3">
        <v>57950000</v>
      </c>
      <c r="P1482" s="3">
        <v>16910000</v>
      </c>
      <c r="Q1482" s="3">
        <v>8760000</v>
      </c>
      <c r="R1482" s="3">
        <v>13020000</v>
      </c>
      <c r="S1482" s="3">
        <v>2940000</v>
      </c>
      <c r="T1482" s="2">
        <v>0</v>
      </c>
      <c r="U1482" s="2">
        <v>0</v>
      </c>
    </row>
    <row r="1483" spans="1:21" hidden="1">
      <c r="A1483" s="2" t="s">
        <v>1515</v>
      </c>
      <c r="B1483" s="2">
        <v>34</v>
      </c>
      <c r="C1483" s="2" t="s">
        <v>34</v>
      </c>
      <c r="D1483" s="2" t="s">
        <v>30</v>
      </c>
      <c r="E1483" s="2" t="s">
        <v>38</v>
      </c>
      <c r="F1483" s="2" t="s">
        <v>28</v>
      </c>
      <c r="G1483" s="3">
        <v>10700000</v>
      </c>
      <c r="H1483" s="3">
        <v>41000000</v>
      </c>
      <c r="I1483" s="2">
        <v>94</v>
      </c>
      <c r="J1483" s="2">
        <v>0</v>
      </c>
      <c r="K1483" s="2">
        <v>0</v>
      </c>
      <c r="L1483" s="2">
        <v>0</v>
      </c>
      <c r="M1483" s="3">
        <v>18010000</v>
      </c>
      <c r="N1483" s="3">
        <v>12640000</v>
      </c>
      <c r="O1483" s="3">
        <v>13060000</v>
      </c>
      <c r="P1483" s="3">
        <v>6920000</v>
      </c>
      <c r="Q1483" s="3">
        <v>4780000</v>
      </c>
      <c r="R1483" s="3">
        <v>4960000</v>
      </c>
      <c r="S1483" s="3">
        <v>500000</v>
      </c>
      <c r="T1483" s="2">
        <v>0</v>
      </c>
      <c r="U1483" s="2">
        <v>0</v>
      </c>
    </row>
    <row r="1484" spans="1:21" hidden="1">
      <c r="A1484" s="2" t="s">
        <v>1516</v>
      </c>
      <c r="B1484" s="2">
        <v>26</v>
      </c>
      <c r="C1484" s="2" t="s">
        <v>22</v>
      </c>
      <c r="D1484" s="2" t="s">
        <v>23</v>
      </c>
      <c r="E1484" s="2" t="s">
        <v>38</v>
      </c>
      <c r="F1484" s="2" t="s">
        <v>41</v>
      </c>
      <c r="G1484" s="3">
        <v>11500000</v>
      </c>
      <c r="H1484" s="3">
        <v>62000000</v>
      </c>
      <c r="I1484" s="2">
        <v>28</v>
      </c>
      <c r="J1484" s="2">
        <v>0</v>
      </c>
      <c r="K1484" s="2">
        <v>2</v>
      </c>
      <c r="L1484" s="2">
        <v>0</v>
      </c>
      <c r="M1484" s="3">
        <v>29910000</v>
      </c>
      <c r="N1484" s="3">
        <v>33680000</v>
      </c>
      <c r="O1484" s="3">
        <v>29450000</v>
      </c>
      <c r="P1484" s="3">
        <v>5130000</v>
      </c>
      <c r="Q1484" s="3">
        <v>990000</v>
      </c>
      <c r="R1484" s="3">
        <v>11320000</v>
      </c>
      <c r="S1484" s="3">
        <v>5180000</v>
      </c>
      <c r="T1484" s="2">
        <v>2</v>
      </c>
      <c r="U1484" s="2">
        <v>0</v>
      </c>
    </row>
    <row r="1485" spans="1:21" hidden="1">
      <c r="A1485" s="2" t="s">
        <v>1517</v>
      </c>
      <c r="B1485" s="2">
        <v>21</v>
      </c>
      <c r="C1485" s="2" t="s">
        <v>34</v>
      </c>
      <c r="D1485" s="2" t="s">
        <v>46</v>
      </c>
      <c r="E1485" s="2" t="s">
        <v>24</v>
      </c>
      <c r="F1485" s="2" t="s">
        <v>28</v>
      </c>
      <c r="G1485" s="3">
        <v>14300000</v>
      </c>
      <c r="H1485" s="3">
        <v>50000000</v>
      </c>
      <c r="I1485" s="2">
        <v>20</v>
      </c>
      <c r="J1485" s="2">
        <v>0</v>
      </c>
      <c r="K1485" s="2">
        <v>0</v>
      </c>
      <c r="L1485" s="2">
        <v>0</v>
      </c>
      <c r="M1485" s="3">
        <v>30970000</v>
      </c>
      <c r="N1485" s="3">
        <v>28500000</v>
      </c>
      <c r="O1485" s="3">
        <v>24360000</v>
      </c>
      <c r="P1485" s="3">
        <v>10370000</v>
      </c>
      <c r="Q1485" s="3">
        <v>11690000</v>
      </c>
      <c r="R1485" s="3">
        <v>12800000</v>
      </c>
      <c r="S1485" s="3">
        <v>4630000</v>
      </c>
      <c r="T1485" s="2">
        <v>0</v>
      </c>
      <c r="U1485" s="2">
        <v>0</v>
      </c>
    </row>
    <row r="1486" spans="1:21">
      <c r="A1486" s="2" t="s">
        <v>1518</v>
      </c>
      <c r="B1486" s="2">
        <v>40</v>
      </c>
      <c r="C1486" s="2" t="s">
        <v>34</v>
      </c>
      <c r="D1486" s="2" t="s">
        <v>27</v>
      </c>
      <c r="E1486" s="2" t="s">
        <v>31</v>
      </c>
      <c r="F1486" s="2" t="s">
        <v>28</v>
      </c>
      <c r="G1486" s="3">
        <v>7100000</v>
      </c>
      <c r="H1486" s="3">
        <v>37000000</v>
      </c>
      <c r="I1486" s="2">
        <v>108</v>
      </c>
      <c r="J1486" s="2">
        <v>0</v>
      </c>
      <c r="K1486" s="2">
        <v>0</v>
      </c>
      <c r="L1486" s="2">
        <v>0</v>
      </c>
      <c r="M1486" s="3">
        <v>0</v>
      </c>
      <c r="N1486" s="3">
        <v>130000</v>
      </c>
      <c r="O1486" s="3">
        <v>0</v>
      </c>
      <c r="P1486" s="3">
        <v>0</v>
      </c>
      <c r="Q1486" s="3">
        <v>130000</v>
      </c>
      <c r="R1486" s="3">
        <v>0</v>
      </c>
      <c r="S1486" s="3">
        <v>300000</v>
      </c>
      <c r="T1486" s="2">
        <v>0</v>
      </c>
      <c r="U1486" s="2">
        <v>0</v>
      </c>
    </row>
    <row r="1487" spans="1:21" hidden="1">
      <c r="A1487" s="2" t="s">
        <v>1519</v>
      </c>
      <c r="B1487" s="2">
        <v>26</v>
      </c>
      <c r="C1487" s="2" t="s">
        <v>34</v>
      </c>
      <c r="D1487" s="2" t="s">
        <v>30</v>
      </c>
      <c r="E1487" s="2" t="s">
        <v>38</v>
      </c>
      <c r="F1487" s="2" t="s">
        <v>28</v>
      </c>
      <c r="G1487" s="3">
        <v>5000000</v>
      </c>
      <c r="H1487" s="3">
        <v>20000000</v>
      </c>
      <c r="I1487" s="2">
        <v>13</v>
      </c>
      <c r="J1487" s="2">
        <v>0</v>
      </c>
      <c r="K1487" s="2">
        <v>0</v>
      </c>
      <c r="L1487" s="2">
        <v>0</v>
      </c>
      <c r="M1487" s="3">
        <v>1750000</v>
      </c>
      <c r="N1487" s="3">
        <v>2880000</v>
      </c>
      <c r="O1487" s="3">
        <v>2780000</v>
      </c>
      <c r="P1487" s="3">
        <v>550000</v>
      </c>
      <c r="Q1487" s="3">
        <v>1110000</v>
      </c>
      <c r="R1487" s="3">
        <v>400000</v>
      </c>
      <c r="S1487" s="3">
        <v>420000</v>
      </c>
      <c r="T1487" s="2">
        <v>0</v>
      </c>
      <c r="U1487" s="2">
        <v>0</v>
      </c>
    </row>
    <row r="1488" spans="1:21" hidden="1">
      <c r="A1488" s="2" t="s">
        <v>1520</v>
      </c>
      <c r="B1488" s="2">
        <v>45</v>
      </c>
      <c r="C1488" s="2" t="s">
        <v>22</v>
      </c>
      <c r="D1488" s="2" t="s">
        <v>27</v>
      </c>
      <c r="E1488" s="2" t="s">
        <v>24</v>
      </c>
      <c r="F1488" s="2" t="s">
        <v>41</v>
      </c>
      <c r="G1488" s="3">
        <v>16300000</v>
      </c>
      <c r="H1488" s="3">
        <v>64000000</v>
      </c>
      <c r="I1488" s="2">
        <v>101</v>
      </c>
      <c r="J1488" s="2">
        <v>0</v>
      </c>
      <c r="K1488" s="2">
        <v>0</v>
      </c>
      <c r="L1488" s="2">
        <v>0</v>
      </c>
      <c r="M1488" s="3">
        <v>18370000</v>
      </c>
      <c r="N1488" s="3">
        <v>19130000</v>
      </c>
      <c r="O1488" s="3">
        <v>22280000</v>
      </c>
      <c r="P1488" s="3">
        <v>8210000</v>
      </c>
      <c r="Q1488" s="3">
        <v>6250000</v>
      </c>
      <c r="R1488" s="3">
        <v>8390000</v>
      </c>
      <c r="S1488" s="3">
        <v>1920000</v>
      </c>
      <c r="T1488" s="2">
        <v>0</v>
      </c>
      <c r="U1488" s="2">
        <v>0</v>
      </c>
    </row>
    <row r="1489" spans="1:21" hidden="1">
      <c r="A1489" s="2" t="s">
        <v>1521</v>
      </c>
      <c r="B1489" s="2">
        <v>31</v>
      </c>
      <c r="C1489" s="2" t="s">
        <v>34</v>
      </c>
      <c r="D1489" s="2" t="s">
        <v>23</v>
      </c>
      <c r="E1489" s="2" t="s">
        <v>24</v>
      </c>
      <c r="F1489" s="2" t="s">
        <v>28</v>
      </c>
      <c r="G1489" s="3">
        <v>11400000</v>
      </c>
      <c r="H1489" s="3">
        <v>44000000</v>
      </c>
      <c r="I1489" s="2">
        <v>40</v>
      </c>
      <c r="J1489" s="2">
        <v>0</v>
      </c>
      <c r="K1489" s="2">
        <v>0</v>
      </c>
      <c r="L1489" s="2">
        <v>0</v>
      </c>
      <c r="M1489" s="3">
        <v>27850000</v>
      </c>
      <c r="N1489" s="3">
        <v>28370000</v>
      </c>
      <c r="O1489" s="3">
        <v>29000000</v>
      </c>
      <c r="P1489" s="3">
        <v>6050000</v>
      </c>
      <c r="Q1489" s="3">
        <v>9680000</v>
      </c>
      <c r="R1489" s="3">
        <v>24220000</v>
      </c>
      <c r="S1489" s="3">
        <v>2650000</v>
      </c>
      <c r="T1489" s="2">
        <v>0</v>
      </c>
      <c r="U1489" s="2">
        <v>0</v>
      </c>
    </row>
    <row r="1490" spans="1:21" hidden="1">
      <c r="A1490" s="2" t="s">
        <v>1522</v>
      </c>
      <c r="B1490" s="2">
        <v>29</v>
      </c>
      <c r="C1490" s="2" t="s">
        <v>22</v>
      </c>
      <c r="D1490" s="2" t="s">
        <v>23</v>
      </c>
      <c r="E1490" s="2" t="s">
        <v>24</v>
      </c>
      <c r="F1490" s="2" t="s">
        <v>31</v>
      </c>
      <c r="G1490" s="3">
        <v>9600000</v>
      </c>
      <c r="H1490" s="3">
        <v>52000000</v>
      </c>
      <c r="I1490" s="2">
        <v>47</v>
      </c>
      <c r="J1490" s="2">
        <v>2</v>
      </c>
      <c r="K1490" s="2">
        <v>0</v>
      </c>
      <c r="L1490" s="2">
        <v>2</v>
      </c>
      <c r="M1490" s="3">
        <v>18570000</v>
      </c>
      <c r="N1490" s="3">
        <v>17770000</v>
      </c>
      <c r="O1490" s="3">
        <v>26220000</v>
      </c>
      <c r="P1490" s="3">
        <v>3370000</v>
      </c>
      <c r="Q1490" s="3">
        <v>16610000</v>
      </c>
      <c r="R1490" s="3">
        <v>3270000</v>
      </c>
      <c r="S1490" s="3">
        <v>2610000</v>
      </c>
      <c r="T1490" s="2">
        <v>5</v>
      </c>
      <c r="U1490" s="2">
        <v>1</v>
      </c>
    </row>
    <row r="1491" spans="1:21" hidden="1">
      <c r="A1491" s="2" t="s">
        <v>1523</v>
      </c>
      <c r="B1491" s="2">
        <v>30</v>
      </c>
      <c r="C1491" s="2" t="s">
        <v>34</v>
      </c>
      <c r="D1491" s="2" t="s">
        <v>23</v>
      </c>
      <c r="E1491" s="2" t="s">
        <v>24</v>
      </c>
      <c r="F1491" s="2" t="s">
        <v>25</v>
      </c>
      <c r="G1491" s="3">
        <v>10600000</v>
      </c>
      <c r="H1491" s="3">
        <v>41000000</v>
      </c>
      <c r="I1491" s="2">
        <v>43</v>
      </c>
      <c r="J1491" s="2">
        <v>0</v>
      </c>
      <c r="K1491" s="2">
        <v>0</v>
      </c>
      <c r="L1491" s="2">
        <v>0</v>
      </c>
      <c r="M1491" s="3">
        <v>23420000</v>
      </c>
      <c r="N1491" s="3">
        <v>22960000</v>
      </c>
      <c r="O1491" s="3">
        <v>23910000</v>
      </c>
      <c r="P1491" s="3">
        <v>21570000</v>
      </c>
      <c r="Q1491" s="3">
        <v>23370000</v>
      </c>
      <c r="R1491" s="3">
        <v>2680000</v>
      </c>
      <c r="S1491" s="3">
        <v>180000</v>
      </c>
      <c r="T1491" s="2">
        <v>0</v>
      </c>
      <c r="U1491" s="2">
        <v>0</v>
      </c>
    </row>
    <row r="1492" spans="1:21" hidden="1">
      <c r="A1492" s="2" t="s">
        <v>1524</v>
      </c>
      <c r="B1492" s="2">
        <v>36</v>
      </c>
      <c r="C1492" s="2" t="s">
        <v>34</v>
      </c>
      <c r="D1492" s="2" t="s">
        <v>30</v>
      </c>
      <c r="E1492" s="2" t="s">
        <v>38</v>
      </c>
      <c r="F1492" s="2" t="s">
        <v>25</v>
      </c>
      <c r="G1492" s="3">
        <v>5500000</v>
      </c>
      <c r="H1492" s="3">
        <v>31000000</v>
      </c>
      <c r="I1492" s="2">
        <v>82</v>
      </c>
      <c r="J1492" s="2">
        <v>0</v>
      </c>
      <c r="K1492" s="2">
        <v>1</v>
      </c>
      <c r="L1492" s="2">
        <v>3</v>
      </c>
      <c r="M1492" s="3">
        <v>13010000</v>
      </c>
      <c r="N1492" s="3">
        <v>8610000</v>
      </c>
      <c r="O1492" s="3">
        <v>4620000</v>
      </c>
      <c r="P1492" s="3">
        <v>3270000</v>
      </c>
      <c r="Q1492" s="3">
        <v>1840000</v>
      </c>
      <c r="R1492" s="3">
        <v>330000</v>
      </c>
      <c r="S1492" s="3">
        <v>1260000</v>
      </c>
      <c r="T1492" s="2">
        <v>2</v>
      </c>
      <c r="U1492" s="2">
        <v>0</v>
      </c>
    </row>
    <row r="1493" spans="1:21" hidden="1">
      <c r="A1493" s="2" t="s">
        <v>1525</v>
      </c>
      <c r="B1493" s="2">
        <v>33</v>
      </c>
      <c r="C1493" s="2" t="s">
        <v>22</v>
      </c>
      <c r="D1493" s="2" t="s">
        <v>23</v>
      </c>
      <c r="E1493" s="2" t="s">
        <v>24</v>
      </c>
      <c r="F1493" s="2" t="s">
        <v>41</v>
      </c>
      <c r="G1493" s="3">
        <v>6500000</v>
      </c>
      <c r="H1493" s="3">
        <v>26000000</v>
      </c>
      <c r="I1493" s="2">
        <v>108</v>
      </c>
      <c r="J1493" s="2">
        <v>0</v>
      </c>
      <c r="K1493" s="2">
        <v>1</v>
      </c>
      <c r="L1493" s="2">
        <v>0</v>
      </c>
      <c r="M1493" s="3">
        <v>20070000</v>
      </c>
      <c r="N1493" s="3">
        <v>13950000</v>
      </c>
      <c r="O1493" s="3">
        <v>16500000</v>
      </c>
      <c r="P1493" s="3">
        <v>16720000</v>
      </c>
      <c r="Q1493" s="3">
        <v>3230000</v>
      </c>
      <c r="R1493" s="3">
        <v>4500000</v>
      </c>
      <c r="S1493" s="3">
        <v>1660000</v>
      </c>
      <c r="T1493" s="2">
        <v>1</v>
      </c>
      <c r="U1493" s="2">
        <v>0</v>
      </c>
    </row>
    <row r="1494" spans="1:21" hidden="1">
      <c r="A1494" s="2" t="s">
        <v>1526</v>
      </c>
      <c r="B1494" s="2">
        <v>21</v>
      </c>
      <c r="C1494" s="2" t="s">
        <v>34</v>
      </c>
      <c r="D1494" s="2" t="s">
        <v>23</v>
      </c>
      <c r="E1494" s="2" t="s">
        <v>38</v>
      </c>
      <c r="F1494" s="2" t="s">
        <v>28</v>
      </c>
      <c r="G1494" s="3">
        <v>15600000</v>
      </c>
      <c r="H1494" s="3">
        <v>70000000</v>
      </c>
      <c r="I1494" s="2">
        <v>14</v>
      </c>
      <c r="J1494" s="2">
        <v>0</v>
      </c>
      <c r="K1494" s="2">
        <v>0</v>
      </c>
      <c r="L1494" s="2">
        <v>0</v>
      </c>
      <c r="M1494" s="3">
        <v>29280000</v>
      </c>
      <c r="N1494" s="3">
        <v>42670000</v>
      </c>
      <c r="O1494" s="3">
        <v>48040000</v>
      </c>
      <c r="P1494" s="3">
        <v>9160000</v>
      </c>
      <c r="Q1494" s="3">
        <v>8580000</v>
      </c>
      <c r="R1494" s="3">
        <v>19190000</v>
      </c>
      <c r="S1494" s="3">
        <v>5780000</v>
      </c>
      <c r="T1494" s="2">
        <v>0</v>
      </c>
      <c r="U1494" s="2">
        <v>0</v>
      </c>
    </row>
    <row r="1495" spans="1:21" hidden="1">
      <c r="A1495" s="2" t="s">
        <v>1527</v>
      </c>
      <c r="B1495" s="2">
        <v>30</v>
      </c>
      <c r="C1495" s="2" t="s">
        <v>22</v>
      </c>
      <c r="D1495" s="2" t="s">
        <v>46</v>
      </c>
      <c r="E1495" s="2" t="s">
        <v>24</v>
      </c>
      <c r="F1495" s="2" t="s">
        <v>25</v>
      </c>
      <c r="G1495" s="3">
        <v>10500000</v>
      </c>
      <c r="H1495" s="3">
        <v>22000000</v>
      </c>
      <c r="I1495" s="2">
        <v>51</v>
      </c>
      <c r="J1495" s="2">
        <v>0</v>
      </c>
      <c r="K1495" s="2">
        <v>0</v>
      </c>
      <c r="L1495" s="2">
        <v>1</v>
      </c>
      <c r="M1495" s="3">
        <v>3120000</v>
      </c>
      <c r="N1495" s="3">
        <v>4530000</v>
      </c>
      <c r="O1495" s="3">
        <v>7220000</v>
      </c>
      <c r="P1495" s="3">
        <v>2850000</v>
      </c>
      <c r="Q1495" s="3">
        <v>4510000</v>
      </c>
      <c r="R1495" s="3">
        <v>1950000</v>
      </c>
      <c r="S1495" s="3">
        <v>1630000</v>
      </c>
      <c r="T1495" s="2">
        <v>1</v>
      </c>
      <c r="U1495" s="2">
        <v>0</v>
      </c>
    </row>
    <row r="1496" spans="1:21" hidden="1">
      <c r="A1496" s="2" t="s">
        <v>1528</v>
      </c>
      <c r="B1496" s="2">
        <v>46</v>
      </c>
      <c r="C1496" s="2" t="s">
        <v>34</v>
      </c>
      <c r="D1496" s="2" t="s">
        <v>27</v>
      </c>
      <c r="E1496" s="2" t="s">
        <v>24</v>
      </c>
      <c r="F1496" s="2" t="s">
        <v>28</v>
      </c>
      <c r="G1496" s="3">
        <v>13300000</v>
      </c>
      <c r="H1496" s="3">
        <v>68000000</v>
      </c>
      <c r="I1496" s="2">
        <v>154</v>
      </c>
      <c r="J1496" s="2">
        <v>1</v>
      </c>
      <c r="K1496" s="2">
        <v>2</v>
      </c>
      <c r="L1496" s="2">
        <v>0</v>
      </c>
      <c r="M1496" s="3">
        <v>17240000</v>
      </c>
      <c r="N1496" s="3">
        <v>26550000</v>
      </c>
      <c r="O1496" s="3">
        <v>10980000</v>
      </c>
      <c r="P1496" s="3">
        <v>2000000</v>
      </c>
      <c r="Q1496" s="3">
        <v>3870000</v>
      </c>
      <c r="R1496" s="3">
        <v>3720000</v>
      </c>
      <c r="S1496" s="3">
        <v>5340000</v>
      </c>
      <c r="T1496" s="2">
        <v>2</v>
      </c>
      <c r="U1496" s="2">
        <v>1</v>
      </c>
    </row>
    <row r="1497" spans="1:21" hidden="1">
      <c r="A1497" s="2" t="s">
        <v>1529</v>
      </c>
      <c r="B1497" s="2">
        <v>35</v>
      </c>
      <c r="C1497" s="2" t="s">
        <v>22</v>
      </c>
      <c r="D1497" s="2" t="s">
        <v>23</v>
      </c>
      <c r="E1497" s="2" t="s">
        <v>24</v>
      </c>
      <c r="F1497" s="2" t="s">
        <v>28</v>
      </c>
      <c r="G1497" s="3">
        <v>10400000</v>
      </c>
      <c r="H1497" s="3">
        <v>24000000</v>
      </c>
      <c r="I1497" s="2">
        <v>73</v>
      </c>
      <c r="J1497" s="2">
        <v>0</v>
      </c>
      <c r="K1497" s="2">
        <v>0</v>
      </c>
      <c r="L1497" s="2">
        <v>0</v>
      </c>
      <c r="M1497" s="3">
        <v>10130000</v>
      </c>
      <c r="N1497" s="3">
        <v>6200000</v>
      </c>
      <c r="O1497" s="3">
        <v>10750000</v>
      </c>
      <c r="P1497" s="3">
        <v>2630000</v>
      </c>
      <c r="Q1497" s="3">
        <v>6320000</v>
      </c>
      <c r="R1497" s="3">
        <v>3790000</v>
      </c>
      <c r="S1497" s="3">
        <v>300000</v>
      </c>
      <c r="T1497" s="2">
        <v>0</v>
      </c>
      <c r="U1497" s="2">
        <v>0</v>
      </c>
    </row>
    <row r="1498" spans="1:21" hidden="1">
      <c r="A1498" s="2" t="s">
        <v>1530</v>
      </c>
      <c r="B1498" s="2">
        <v>36</v>
      </c>
      <c r="C1498" s="2" t="s">
        <v>22</v>
      </c>
      <c r="D1498" s="2" t="s">
        <v>23</v>
      </c>
      <c r="E1498" s="2" t="s">
        <v>24</v>
      </c>
      <c r="F1498" s="2" t="s">
        <v>41</v>
      </c>
      <c r="G1498" s="3">
        <v>14500000</v>
      </c>
      <c r="H1498" s="3">
        <v>82000000</v>
      </c>
      <c r="I1498" s="2">
        <v>108</v>
      </c>
      <c r="J1498" s="2">
        <v>0</v>
      </c>
      <c r="K1498" s="2">
        <v>0</v>
      </c>
      <c r="L1498" s="2">
        <v>0</v>
      </c>
      <c r="M1498" s="3">
        <v>28190000</v>
      </c>
      <c r="N1498" s="3">
        <v>36660000</v>
      </c>
      <c r="O1498" s="3">
        <v>40480000</v>
      </c>
      <c r="P1498" s="3">
        <v>13130000</v>
      </c>
      <c r="Q1498" s="3">
        <v>14470000</v>
      </c>
      <c r="R1498" s="3">
        <v>14450000</v>
      </c>
      <c r="S1498" s="3">
        <v>640000</v>
      </c>
      <c r="T1498" s="2">
        <v>0</v>
      </c>
      <c r="U1498" s="2">
        <v>0</v>
      </c>
    </row>
    <row r="1499" spans="1:21" hidden="1">
      <c r="A1499" s="2" t="s">
        <v>1531</v>
      </c>
      <c r="B1499" s="2">
        <v>43</v>
      </c>
      <c r="C1499" s="2" t="s">
        <v>22</v>
      </c>
      <c r="D1499" s="2" t="s">
        <v>23</v>
      </c>
      <c r="E1499" s="2" t="s">
        <v>24</v>
      </c>
      <c r="F1499" s="2" t="s">
        <v>41</v>
      </c>
      <c r="G1499" s="3">
        <v>12700000</v>
      </c>
      <c r="H1499" s="3">
        <v>81000000</v>
      </c>
      <c r="I1499" s="2">
        <v>79</v>
      </c>
      <c r="J1499" s="2">
        <v>0</v>
      </c>
      <c r="K1499" s="2">
        <v>0</v>
      </c>
      <c r="L1499" s="2">
        <v>0</v>
      </c>
      <c r="M1499" s="3">
        <v>23430000</v>
      </c>
      <c r="N1499" s="3">
        <v>24200000</v>
      </c>
      <c r="O1499" s="3">
        <v>29040000</v>
      </c>
      <c r="P1499" s="3">
        <v>6880000</v>
      </c>
      <c r="Q1499" s="3">
        <v>4700000</v>
      </c>
      <c r="R1499" s="3">
        <v>14130000</v>
      </c>
      <c r="S1499" s="3">
        <v>5040000</v>
      </c>
      <c r="T1499" s="2">
        <v>0</v>
      </c>
      <c r="U1499" s="2">
        <v>0</v>
      </c>
    </row>
    <row r="1500" spans="1:21" hidden="1">
      <c r="A1500" s="2" t="s">
        <v>1532</v>
      </c>
      <c r="B1500" s="2">
        <v>31</v>
      </c>
      <c r="C1500" s="2" t="s">
        <v>22</v>
      </c>
      <c r="D1500" s="2" t="s">
        <v>27</v>
      </c>
      <c r="E1500" s="2" t="s">
        <v>24</v>
      </c>
      <c r="F1500" s="2" t="s">
        <v>41</v>
      </c>
      <c r="G1500" s="3">
        <v>14400000</v>
      </c>
      <c r="H1500" s="3">
        <v>70000000</v>
      </c>
      <c r="I1500" s="2">
        <v>60</v>
      </c>
      <c r="J1500" s="2">
        <v>0</v>
      </c>
      <c r="K1500" s="2">
        <v>0</v>
      </c>
      <c r="L1500" s="2">
        <v>0</v>
      </c>
      <c r="M1500" s="3">
        <v>31610000</v>
      </c>
      <c r="N1500" s="3">
        <v>35850000</v>
      </c>
      <c r="O1500" s="3">
        <v>32480000</v>
      </c>
      <c r="P1500" s="3">
        <v>13300000</v>
      </c>
      <c r="Q1500" s="3">
        <v>29700000</v>
      </c>
      <c r="R1500" s="3">
        <v>7720000</v>
      </c>
      <c r="S1500" s="3">
        <v>590000</v>
      </c>
      <c r="T1500" s="2">
        <v>0</v>
      </c>
      <c r="U1500" s="2">
        <v>0</v>
      </c>
    </row>
    <row r="1501" spans="1:21" hidden="1">
      <c r="A1501" s="2" t="s">
        <v>1533</v>
      </c>
      <c r="B1501" s="2">
        <v>31</v>
      </c>
      <c r="C1501" s="2" t="s">
        <v>22</v>
      </c>
      <c r="D1501" s="2" t="s">
        <v>27</v>
      </c>
      <c r="E1501" s="2" t="s">
        <v>38</v>
      </c>
      <c r="F1501" s="2" t="s">
        <v>48</v>
      </c>
      <c r="G1501" s="3">
        <v>10400000</v>
      </c>
      <c r="H1501" s="3">
        <v>41000000</v>
      </c>
      <c r="I1501" s="2">
        <v>87</v>
      </c>
      <c r="J1501" s="2">
        <v>0</v>
      </c>
      <c r="K1501" s="2">
        <v>0</v>
      </c>
      <c r="L1501" s="2">
        <v>0</v>
      </c>
      <c r="M1501" s="3">
        <v>7640000</v>
      </c>
      <c r="N1501" s="3">
        <v>6080000</v>
      </c>
      <c r="O1501" s="3">
        <v>6610000</v>
      </c>
      <c r="P1501" s="3">
        <v>2670000</v>
      </c>
      <c r="Q1501" s="3">
        <v>1740000</v>
      </c>
      <c r="R1501" s="3">
        <v>3010000</v>
      </c>
      <c r="S1501" s="3">
        <v>860000</v>
      </c>
      <c r="T1501" s="2">
        <v>0</v>
      </c>
      <c r="U1501" s="2">
        <v>0</v>
      </c>
    </row>
    <row r="1502" spans="1:21" hidden="1">
      <c r="A1502" s="2" t="s">
        <v>1534</v>
      </c>
      <c r="B1502" s="2">
        <v>49</v>
      </c>
      <c r="C1502" s="2" t="s">
        <v>34</v>
      </c>
      <c r="D1502" s="2" t="s">
        <v>30</v>
      </c>
      <c r="E1502" s="2" t="s">
        <v>38</v>
      </c>
      <c r="F1502" s="2" t="s">
        <v>31</v>
      </c>
      <c r="G1502" s="3">
        <v>7200000</v>
      </c>
      <c r="H1502" s="3">
        <v>31000000</v>
      </c>
      <c r="I1502" s="2">
        <v>164</v>
      </c>
      <c r="J1502" s="2">
        <v>0</v>
      </c>
      <c r="K1502" s="2">
        <v>0</v>
      </c>
      <c r="L1502" s="2">
        <v>0</v>
      </c>
      <c r="M1502" s="3">
        <v>18230000</v>
      </c>
      <c r="N1502" s="3">
        <v>14560000</v>
      </c>
      <c r="O1502" s="3">
        <v>13900000</v>
      </c>
      <c r="P1502" s="3">
        <v>2510000</v>
      </c>
      <c r="Q1502" s="3">
        <v>11760000</v>
      </c>
      <c r="R1502" s="3">
        <v>2180000</v>
      </c>
      <c r="S1502" s="3">
        <v>800000</v>
      </c>
      <c r="T1502" s="2">
        <v>0</v>
      </c>
      <c r="U1502" s="2">
        <v>0</v>
      </c>
    </row>
    <row r="1503" spans="1:21" hidden="1">
      <c r="A1503" s="2" t="s">
        <v>1535</v>
      </c>
      <c r="B1503" s="2">
        <v>29</v>
      </c>
      <c r="C1503" s="2" t="s">
        <v>22</v>
      </c>
      <c r="D1503" s="2" t="s">
        <v>27</v>
      </c>
      <c r="E1503" s="2" t="s">
        <v>24</v>
      </c>
      <c r="F1503" s="2" t="s">
        <v>28</v>
      </c>
      <c r="G1503" s="3">
        <v>7100000</v>
      </c>
      <c r="H1503" s="3">
        <v>39000000</v>
      </c>
      <c r="I1503" s="2">
        <v>38</v>
      </c>
      <c r="J1503" s="2">
        <v>0</v>
      </c>
      <c r="K1503" s="2">
        <v>0</v>
      </c>
      <c r="L1503" s="2">
        <v>0</v>
      </c>
      <c r="M1503" s="3">
        <v>3180000</v>
      </c>
      <c r="N1503" s="3">
        <v>4740000</v>
      </c>
      <c r="O1503" s="3">
        <v>0</v>
      </c>
      <c r="P1503" s="3">
        <v>1010000</v>
      </c>
      <c r="Q1503" s="3">
        <v>1270000</v>
      </c>
      <c r="R1503" s="3">
        <v>0</v>
      </c>
      <c r="S1503" s="3">
        <v>2300000</v>
      </c>
      <c r="T1503" s="2">
        <v>0</v>
      </c>
      <c r="U1503" s="2">
        <v>0</v>
      </c>
    </row>
    <row r="1504" spans="1:21" hidden="1">
      <c r="A1504" s="2" t="s">
        <v>1536</v>
      </c>
      <c r="B1504" s="2">
        <v>44</v>
      </c>
      <c r="C1504" s="2" t="s">
        <v>34</v>
      </c>
      <c r="D1504" s="2" t="s">
        <v>23</v>
      </c>
      <c r="E1504" s="2" t="s">
        <v>31</v>
      </c>
      <c r="F1504" s="2" t="s">
        <v>48</v>
      </c>
      <c r="G1504" s="3">
        <v>10800000</v>
      </c>
      <c r="H1504" s="3">
        <v>51000000</v>
      </c>
      <c r="I1504" s="2">
        <v>158</v>
      </c>
      <c r="J1504" s="2">
        <v>0</v>
      </c>
      <c r="K1504" s="2">
        <v>0</v>
      </c>
      <c r="L1504" s="2">
        <v>0</v>
      </c>
      <c r="M1504" s="3">
        <v>2860000</v>
      </c>
      <c r="N1504" s="3">
        <v>1740000</v>
      </c>
      <c r="O1504" s="3">
        <v>1580000</v>
      </c>
      <c r="P1504" s="3">
        <v>1200000</v>
      </c>
      <c r="Q1504" s="3">
        <v>880000</v>
      </c>
      <c r="R1504" s="3">
        <v>1080000</v>
      </c>
      <c r="S1504" s="3">
        <v>3040000</v>
      </c>
      <c r="T1504" s="2">
        <v>1</v>
      </c>
      <c r="U1504" s="2">
        <v>0</v>
      </c>
    </row>
    <row r="1505" spans="1:21" hidden="1">
      <c r="A1505" s="2" t="s">
        <v>1537</v>
      </c>
      <c r="B1505" s="2">
        <v>41</v>
      </c>
      <c r="C1505" s="2" t="s">
        <v>22</v>
      </c>
      <c r="D1505" s="2" t="s">
        <v>23</v>
      </c>
      <c r="E1505" s="2" t="s">
        <v>31</v>
      </c>
      <c r="F1505" s="2" t="s">
        <v>25</v>
      </c>
      <c r="G1505" s="3">
        <v>5500000</v>
      </c>
      <c r="H1505" s="3">
        <v>20000000</v>
      </c>
      <c r="I1505" s="2">
        <v>28</v>
      </c>
      <c r="J1505" s="2">
        <v>0</v>
      </c>
      <c r="K1505" s="2">
        <v>1</v>
      </c>
      <c r="L1505" s="2">
        <v>0</v>
      </c>
      <c r="M1505" s="3">
        <v>12710000</v>
      </c>
      <c r="N1505" s="3">
        <v>15510000</v>
      </c>
      <c r="O1505" s="3">
        <v>14540000</v>
      </c>
      <c r="P1505" s="3">
        <v>6310000</v>
      </c>
      <c r="Q1505" s="3">
        <v>4990000</v>
      </c>
      <c r="R1505" s="3">
        <v>6850000</v>
      </c>
      <c r="S1505" s="3">
        <v>740000</v>
      </c>
      <c r="T1505" s="2">
        <v>1</v>
      </c>
      <c r="U1505" s="2">
        <v>0</v>
      </c>
    </row>
    <row r="1506" spans="1:21" hidden="1">
      <c r="A1506" s="2" t="s">
        <v>1538</v>
      </c>
      <c r="B1506" s="2">
        <v>42</v>
      </c>
      <c r="C1506" s="2" t="s">
        <v>22</v>
      </c>
      <c r="D1506" s="2" t="s">
        <v>30</v>
      </c>
      <c r="E1506" s="2" t="s">
        <v>24</v>
      </c>
      <c r="F1506" s="2" t="s">
        <v>48</v>
      </c>
      <c r="G1506" s="3">
        <v>9900000</v>
      </c>
      <c r="H1506" s="3">
        <v>35000000</v>
      </c>
      <c r="I1506" s="2">
        <v>56</v>
      </c>
      <c r="J1506" s="2">
        <v>3</v>
      </c>
      <c r="K1506" s="2">
        <v>3</v>
      </c>
      <c r="L1506" s="2">
        <v>1</v>
      </c>
      <c r="M1506" s="3">
        <v>28940000</v>
      </c>
      <c r="N1506" s="3">
        <v>28390000</v>
      </c>
      <c r="O1506" s="3">
        <v>28380000</v>
      </c>
      <c r="P1506" s="3">
        <v>1670000</v>
      </c>
      <c r="Q1506" s="3">
        <v>500000</v>
      </c>
      <c r="R1506" s="3">
        <v>4980000</v>
      </c>
      <c r="S1506" s="3">
        <v>2360000</v>
      </c>
      <c r="T1506" s="2">
        <v>3</v>
      </c>
      <c r="U1506" s="2">
        <v>1</v>
      </c>
    </row>
    <row r="1507" spans="1:21" hidden="1">
      <c r="A1507" s="2" t="s">
        <v>1539</v>
      </c>
      <c r="B1507" s="2">
        <v>34</v>
      </c>
      <c r="C1507" s="2" t="s">
        <v>34</v>
      </c>
      <c r="D1507" s="2" t="s">
        <v>23</v>
      </c>
      <c r="E1507" s="2" t="s">
        <v>24</v>
      </c>
      <c r="F1507" s="2" t="s">
        <v>28</v>
      </c>
      <c r="G1507" s="3">
        <v>9400000</v>
      </c>
      <c r="H1507" s="3">
        <v>52000000</v>
      </c>
      <c r="I1507" s="2">
        <v>126</v>
      </c>
      <c r="J1507" s="2">
        <v>0</v>
      </c>
      <c r="K1507" s="2">
        <v>0</v>
      </c>
      <c r="L1507" s="2">
        <v>0</v>
      </c>
      <c r="M1507" s="3">
        <v>3380000</v>
      </c>
      <c r="N1507" s="3">
        <v>6950000</v>
      </c>
      <c r="O1507" s="3">
        <v>12330000</v>
      </c>
      <c r="P1507" s="3">
        <v>1250000</v>
      </c>
      <c r="Q1507" s="3">
        <v>3370000</v>
      </c>
      <c r="R1507" s="3">
        <v>6250000</v>
      </c>
      <c r="S1507" s="3">
        <v>5976433</v>
      </c>
      <c r="T1507" s="2">
        <v>0</v>
      </c>
      <c r="U1507" s="2">
        <v>0</v>
      </c>
    </row>
    <row r="1508" spans="1:21" hidden="1">
      <c r="A1508" s="2" t="s">
        <v>1540</v>
      </c>
      <c r="B1508" s="2">
        <v>35</v>
      </c>
      <c r="C1508" s="2" t="s">
        <v>22</v>
      </c>
      <c r="D1508" s="2" t="s">
        <v>27</v>
      </c>
      <c r="E1508" s="2" t="s">
        <v>38</v>
      </c>
      <c r="F1508" s="2" t="s">
        <v>28</v>
      </c>
      <c r="G1508" s="3">
        <v>13800000</v>
      </c>
      <c r="H1508" s="3">
        <v>58000000</v>
      </c>
      <c r="I1508" s="2">
        <v>88</v>
      </c>
      <c r="J1508" s="2">
        <v>3</v>
      </c>
      <c r="K1508" s="2">
        <v>3</v>
      </c>
      <c r="L1508" s="2">
        <v>0</v>
      </c>
      <c r="M1508" s="3">
        <v>19780000</v>
      </c>
      <c r="N1508" s="3">
        <v>19610000</v>
      </c>
      <c r="O1508" s="3">
        <v>26190000</v>
      </c>
      <c r="P1508" s="3">
        <v>650000</v>
      </c>
      <c r="Q1508" s="3">
        <v>780000</v>
      </c>
      <c r="R1508" s="3">
        <v>9690000</v>
      </c>
      <c r="S1508" s="3">
        <v>5070000</v>
      </c>
      <c r="T1508" s="2">
        <v>3</v>
      </c>
      <c r="U1508" s="2">
        <v>1</v>
      </c>
    </row>
    <row r="1509" spans="1:21" hidden="1">
      <c r="A1509" s="2" t="s">
        <v>1541</v>
      </c>
      <c r="B1509" s="2">
        <v>50</v>
      </c>
      <c r="C1509" s="2" t="s">
        <v>22</v>
      </c>
      <c r="D1509" s="2" t="s">
        <v>23</v>
      </c>
      <c r="E1509" s="2" t="s">
        <v>38</v>
      </c>
      <c r="F1509" s="2" t="s">
        <v>28</v>
      </c>
      <c r="G1509" s="3">
        <v>20500000</v>
      </c>
      <c r="H1509" s="3">
        <v>93000000</v>
      </c>
      <c r="I1509" s="2">
        <v>163</v>
      </c>
      <c r="J1509" s="2">
        <v>0</v>
      </c>
      <c r="K1509" s="2">
        <v>0</v>
      </c>
      <c r="L1509" s="2">
        <v>0</v>
      </c>
      <c r="M1509" s="3">
        <v>42780000</v>
      </c>
      <c r="N1509" s="3">
        <v>51190000</v>
      </c>
      <c r="O1509" s="3">
        <v>38890000</v>
      </c>
      <c r="P1509" s="3">
        <v>10700000</v>
      </c>
      <c r="Q1509" s="3">
        <v>24360000</v>
      </c>
      <c r="R1509" s="3">
        <v>4280000</v>
      </c>
      <c r="S1509" s="3">
        <v>2040000</v>
      </c>
      <c r="T1509" s="2">
        <v>0</v>
      </c>
      <c r="U1509" s="2">
        <v>0</v>
      </c>
    </row>
    <row r="1510" spans="1:21" hidden="1">
      <c r="A1510" s="2" t="s">
        <v>1542</v>
      </c>
      <c r="B1510" s="2">
        <v>38</v>
      </c>
      <c r="C1510" s="2" t="s">
        <v>34</v>
      </c>
      <c r="D1510" s="2" t="s">
        <v>27</v>
      </c>
      <c r="E1510" s="2" t="s">
        <v>24</v>
      </c>
      <c r="F1510" s="2" t="s">
        <v>48</v>
      </c>
      <c r="G1510" s="3">
        <v>7500000</v>
      </c>
      <c r="H1510" s="3">
        <v>56000000</v>
      </c>
      <c r="I1510" s="2">
        <v>137</v>
      </c>
      <c r="J1510" s="2">
        <v>0</v>
      </c>
      <c r="K1510" s="2">
        <v>0</v>
      </c>
      <c r="L1510" s="2">
        <v>2</v>
      </c>
      <c r="M1510" s="3">
        <v>44560000</v>
      </c>
      <c r="N1510" s="3">
        <v>44440000</v>
      </c>
      <c r="O1510" s="3">
        <v>41050000</v>
      </c>
      <c r="P1510" s="3">
        <v>15720000</v>
      </c>
      <c r="Q1510" s="3">
        <v>42640000</v>
      </c>
      <c r="R1510" s="3">
        <v>7420000</v>
      </c>
      <c r="S1510" s="3">
        <v>1110000</v>
      </c>
      <c r="T1510" s="2">
        <v>1</v>
      </c>
      <c r="U1510" s="2">
        <v>0</v>
      </c>
    </row>
    <row r="1511" spans="1:21" hidden="1">
      <c r="A1511" s="2" t="s">
        <v>1543</v>
      </c>
      <c r="B1511" s="2">
        <v>50</v>
      </c>
      <c r="C1511" s="2" t="s">
        <v>34</v>
      </c>
      <c r="D1511" s="2" t="s">
        <v>46</v>
      </c>
      <c r="E1511" s="2" t="s">
        <v>24</v>
      </c>
      <c r="F1511" s="2" t="s">
        <v>28</v>
      </c>
      <c r="G1511" s="3">
        <v>22900000</v>
      </c>
      <c r="H1511" s="3">
        <v>86000000</v>
      </c>
      <c r="I1511" s="2">
        <v>198</v>
      </c>
      <c r="J1511" s="2">
        <v>0</v>
      </c>
      <c r="K1511" s="2">
        <v>0</v>
      </c>
      <c r="L1511" s="2">
        <v>0</v>
      </c>
      <c r="M1511" s="3">
        <v>650000</v>
      </c>
      <c r="N1511" s="3">
        <v>0</v>
      </c>
      <c r="O1511" s="3">
        <v>12130000</v>
      </c>
      <c r="P1511" s="3">
        <v>650000</v>
      </c>
      <c r="Q1511" s="3">
        <v>0</v>
      </c>
      <c r="R1511" s="3">
        <v>6490000</v>
      </c>
      <c r="S1511" s="3">
        <v>3220000</v>
      </c>
      <c r="T1511" s="2">
        <v>0</v>
      </c>
      <c r="U1511" s="2">
        <v>0</v>
      </c>
    </row>
    <row r="1512" spans="1:21" hidden="1">
      <c r="A1512" s="2" t="s">
        <v>1544</v>
      </c>
      <c r="B1512" s="2">
        <v>37</v>
      </c>
      <c r="C1512" s="2" t="s">
        <v>22</v>
      </c>
      <c r="D1512" s="2" t="s">
        <v>23</v>
      </c>
      <c r="E1512" s="2" t="s">
        <v>24</v>
      </c>
      <c r="F1512" s="2" t="s">
        <v>25</v>
      </c>
      <c r="G1512" s="3">
        <v>11800000</v>
      </c>
      <c r="H1512" s="3">
        <v>31000000</v>
      </c>
      <c r="I1512" s="2">
        <v>79</v>
      </c>
      <c r="J1512" s="2">
        <v>3</v>
      </c>
      <c r="K1512" s="2">
        <v>3</v>
      </c>
      <c r="L1512" s="2">
        <v>3</v>
      </c>
      <c r="M1512" s="3">
        <v>21040000</v>
      </c>
      <c r="N1512" s="3">
        <v>20520000</v>
      </c>
      <c r="O1512" s="3">
        <v>12780000</v>
      </c>
      <c r="P1512" s="3">
        <v>680000</v>
      </c>
      <c r="Q1512" s="3">
        <v>1320000</v>
      </c>
      <c r="R1512" s="3">
        <v>1220000</v>
      </c>
      <c r="S1512" s="3">
        <v>2790000</v>
      </c>
      <c r="T1512" s="2">
        <v>4</v>
      </c>
      <c r="U1512" s="2">
        <v>1</v>
      </c>
    </row>
    <row r="1513" spans="1:21" hidden="1">
      <c r="A1513" s="2" t="s">
        <v>1545</v>
      </c>
      <c r="B1513" s="2">
        <v>32</v>
      </c>
      <c r="C1513" s="2" t="s">
        <v>22</v>
      </c>
      <c r="D1513" s="2" t="s">
        <v>46</v>
      </c>
      <c r="E1513" s="2" t="s">
        <v>38</v>
      </c>
      <c r="F1513" s="2" t="s">
        <v>28</v>
      </c>
      <c r="G1513" s="3">
        <v>11900000</v>
      </c>
      <c r="H1513" s="3">
        <v>57000000</v>
      </c>
      <c r="I1513" s="2">
        <v>86</v>
      </c>
      <c r="J1513" s="2">
        <v>0</v>
      </c>
      <c r="K1513" s="2">
        <v>0</v>
      </c>
      <c r="L1513" s="2">
        <v>0</v>
      </c>
      <c r="M1513" s="3">
        <v>37280000</v>
      </c>
      <c r="N1513" s="3">
        <v>38410000</v>
      </c>
      <c r="O1513" s="3">
        <v>36650000</v>
      </c>
      <c r="P1513" s="3">
        <v>12420000</v>
      </c>
      <c r="Q1513" s="3">
        <v>18340000</v>
      </c>
      <c r="R1513" s="3">
        <v>11650000</v>
      </c>
      <c r="S1513" s="3">
        <v>3640000</v>
      </c>
      <c r="T1513" s="2">
        <v>0</v>
      </c>
      <c r="U1513" s="2">
        <v>0</v>
      </c>
    </row>
    <row r="1514" spans="1:21" hidden="1">
      <c r="A1514" s="2" t="s">
        <v>1546</v>
      </c>
      <c r="B1514" s="2">
        <v>33</v>
      </c>
      <c r="C1514" s="2" t="s">
        <v>34</v>
      </c>
      <c r="D1514" s="2" t="s">
        <v>23</v>
      </c>
      <c r="E1514" s="2" t="s">
        <v>24</v>
      </c>
      <c r="F1514" s="2" t="s">
        <v>28</v>
      </c>
      <c r="G1514" s="3">
        <v>6600000</v>
      </c>
      <c r="H1514" s="3">
        <v>34000000</v>
      </c>
      <c r="I1514" s="2">
        <v>86</v>
      </c>
      <c r="J1514" s="2">
        <v>0</v>
      </c>
      <c r="K1514" s="2">
        <v>0</v>
      </c>
      <c r="L1514" s="2">
        <v>0</v>
      </c>
      <c r="M1514" s="3">
        <v>19090000</v>
      </c>
      <c r="N1514" s="3">
        <v>16940000</v>
      </c>
      <c r="O1514" s="3">
        <v>10250000</v>
      </c>
      <c r="P1514" s="3">
        <v>19000000</v>
      </c>
      <c r="Q1514" s="3">
        <v>7420000</v>
      </c>
      <c r="R1514" s="3">
        <v>8630000</v>
      </c>
      <c r="S1514" s="3">
        <v>210000</v>
      </c>
      <c r="T1514" s="2">
        <v>0</v>
      </c>
      <c r="U1514" s="2">
        <v>0</v>
      </c>
    </row>
    <row r="1515" spans="1:21" hidden="1">
      <c r="A1515" s="2" t="s">
        <v>1547</v>
      </c>
      <c r="B1515" s="2">
        <v>44</v>
      </c>
      <c r="C1515" s="2" t="s">
        <v>22</v>
      </c>
      <c r="D1515" s="2" t="s">
        <v>46</v>
      </c>
      <c r="E1515" s="2" t="s">
        <v>24</v>
      </c>
      <c r="F1515" s="2" t="s">
        <v>28</v>
      </c>
      <c r="G1515" s="3">
        <v>13400000</v>
      </c>
      <c r="H1515" s="3">
        <v>65000000</v>
      </c>
      <c r="I1515" s="2">
        <v>110</v>
      </c>
      <c r="J1515" s="2">
        <v>0</v>
      </c>
      <c r="K1515" s="2">
        <v>0</v>
      </c>
      <c r="L1515" s="2">
        <v>0</v>
      </c>
      <c r="M1515" s="3">
        <v>31400000</v>
      </c>
      <c r="N1515" s="3">
        <v>39000000</v>
      </c>
      <c r="O1515" s="3">
        <v>26150000</v>
      </c>
      <c r="P1515" s="3">
        <v>10280000</v>
      </c>
      <c r="Q1515" s="3">
        <v>7660000</v>
      </c>
      <c r="R1515" s="3">
        <v>8970000</v>
      </c>
      <c r="S1515" s="3">
        <v>1960000</v>
      </c>
      <c r="T1515" s="2">
        <v>0</v>
      </c>
      <c r="U1515" s="2">
        <v>0</v>
      </c>
    </row>
    <row r="1516" spans="1:21" hidden="1">
      <c r="A1516" s="2" t="s">
        <v>1548</v>
      </c>
      <c r="B1516" s="2">
        <v>31</v>
      </c>
      <c r="C1516" s="2" t="s">
        <v>34</v>
      </c>
      <c r="D1516" s="2" t="s">
        <v>23</v>
      </c>
      <c r="E1516" s="2" t="s">
        <v>38</v>
      </c>
      <c r="F1516" s="2" t="s">
        <v>28</v>
      </c>
      <c r="G1516" s="3">
        <v>8800000</v>
      </c>
      <c r="H1516" s="3">
        <v>39000000</v>
      </c>
      <c r="I1516" s="2">
        <v>78</v>
      </c>
      <c r="J1516" s="2">
        <v>0</v>
      </c>
      <c r="K1516" s="2">
        <v>0</v>
      </c>
      <c r="L1516" s="2">
        <v>0</v>
      </c>
      <c r="M1516" s="3">
        <v>8770000</v>
      </c>
      <c r="N1516" s="3">
        <v>8050000</v>
      </c>
      <c r="O1516" s="3">
        <v>14350000</v>
      </c>
      <c r="P1516" s="3">
        <v>4070000</v>
      </c>
      <c r="Q1516" s="3">
        <v>3840000</v>
      </c>
      <c r="R1516" s="3">
        <v>13660000</v>
      </c>
      <c r="S1516" s="3">
        <v>390000</v>
      </c>
      <c r="T1516" s="2">
        <v>1</v>
      </c>
      <c r="U1516" s="2">
        <v>0</v>
      </c>
    </row>
    <row r="1517" spans="1:21" hidden="1">
      <c r="A1517" s="2" t="s">
        <v>1549</v>
      </c>
      <c r="B1517" s="2">
        <v>31</v>
      </c>
      <c r="C1517" s="2" t="s">
        <v>34</v>
      </c>
      <c r="D1517" s="2" t="s">
        <v>46</v>
      </c>
      <c r="E1517" s="2" t="s">
        <v>24</v>
      </c>
      <c r="F1517" s="2" t="s">
        <v>28</v>
      </c>
      <c r="G1517" s="3">
        <v>8600000</v>
      </c>
      <c r="H1517" s="3">
        <v>49000000</v>
      </c>
      <c r="I1517" s="2">
        <v>53</v>
      </c>
      <c r="J1517" s="2">
        <v>0</v>
      </c>
      <c r="K1517" s="2">
        <v>0</v>
      </c>
      <c r="L1517" s="2">
        <v>0</v>
      </c>
      <c r="M1517" s="3">
        <v>22780000</v>
      </c>
      <c r="N1517" s="3">
        <v>13490000</v>
      </c>
      <c r="O1517" s="3">
        <v>15470000</v>
      </c>
      <c r="P1517" s="3">
        <v>10810000</v>
      </c>
      <c r="Q1517" s="3">
        <v>11010000</v>
      </c>
      <c r="R1517" s="3">
        <v>5420000</v>
      </c>
      <c r="S1517" s="3">
        <v>230000</v>
      </c>
      <c r="T1517" s="2">
        <v>0</v>
      </c>
      <c r="U1517" s="2">
        <v>0</v>
      </c>
    </row>
    <row r="1518" spans="1:21" hidden="1">
      <c r="A1518" s="2" t="s">
        <v>1550</v>
      </c>
      <c r="B1518" s="2">
        <v>37</v>
      </c>
      <c r="C1518" s="2" t="s">
        <v>34</v>
      </c>
      <c r="D1518" s="2" t="s">
        <v>23</v>
      </c>
      <c r="E1518" s="2" t="s">
        <v>24</v>
      </c>
      <c r="F1518" s="2" t="s">
        <v>31</v>
      </c>
      <c r="G1518" s="3">
        <v>11300000</v>
      </c>
      <c r="H1518" s="3">
        <v>34000000</v>
      </c>
      <c r="I1518" s="2">
        <v>61</v>
      </c>
      <c r="J1518" s="2">
        <v>2</v>
      </c>
      <c r="K1518" s="2">
        <v>0</v>
      </c>
      <c r="L1518" s="2">
        <v>0</v>
      </c>
      <c r="M1518" s="3">
        <v>25670000</v>
      </c>
      <c r="N1518" s="3">
        <v>26270000</v>
      </c>
      <c r="O1518" s="3">
        <v>28560000</v>
      </c>
      <c r="P1518" s="3">
        <v>3580000</v>
      </c>
      <c r="Q1518" s="3">
        <v>6810000</v>
      </c>
      <c r="R1518" s="3">
        <v>4120000</v>
      </c>
      <c r="S1518" s="3">
        <v>3770000</v>
      </c>
      <c r="T1518" s="2">
        <v>3</v>
      </c>
      <c r="U1518" s="2">
        <v>1</v>
      </c>
    </row>
    <row r="1519" spans="1:21" hidden="1">
      <c r="A1519" s="2" t="s">
        <v>1551</v>
      </c>
      <c r="B1519" s="2">
        <v>58</v>
      </c>
      <c r="C1519" s="2" t="s">
        <v>34</v>
      </c>
      <c r="D1519" s="2" t="s">
        <v>23</v>
      </c>
      <c r="E1519" s="2" t="s">
        <v>24</v>
      </c>
      <c r="F1519" s="2" t="s">
        <v>28</v>
      </c>
      <c r="G1519" s="3">
        <v>8700000</v>
      </c>
      <c r="H1519" s="3">
        <v>42000000</v>
      </c>
      <c r="I1519" s="2">
        <v>218</v>
      </c>
      <c r="J1519" s="2">
        <v>2</v>
      </c>
      <c r="K1519" s="2">
        <v>0</v>
      </c>
      <c r="L1519" s="2">
        <v>0</v>
      </c>
      <c r="M1519" s="3">
        <v>19710000</v>
      </c>
      <c r="N1519" s="3">
        <v>25620000</v>
      </c>
      <c r="O1519" s="3">
        <v>25430000</v>
      </c>
      <c r="P1519" s="3">
        <v>780000</v>
      </c>
      <c r="Q1519" s="3">
        <v>10310000</v>
      </c>
      <c r="R1519" s="3">
        <v>8440000</v>
      </c>
      <c r="S1519" s="3">
        <v>2670000</v>
      </c>
      <c r="T1519" s="2">
        <v>2</v>
      </c>
      <c r="U1519" s="2">
        <v>1</v>
      </c>
    </row>
    <row r="1520" spans="1:21" hidden="1">
      <c r="A1520" s="2" t="s">
        <v>1552</v>
      </c>
      <c r="B1520" s="2">
        <v>36</v>
      </c>
      <c r="C1520" s="2" t="s">
        <v>22</v>
      </c>
      <c r="D1520" s="2" t="s">
        <v>23</v>
      </c>
      <c r="E1520" s="2" t="s">
        <v>38</v>
      </c>
      <c r="F1520" s="2" t="s">
        <v>48</v>
      </c>
      <c r="G1520" s="3">
        <v>12300000</v>
      </c>
      <c r="H1520" s="3">
        <v>77000000</v>
      </c>
      <c r="I1520" s="2">
        <v>69</v>
      </c>
      <c r="J1520" s="2">
        <v>0</v>
      </c>
      <c r="K1520" s="2">
        <v>0</v>
      </c>
      <c r="L1520" s="2">
        <v>0</v>
      </c>
      <c r="M1520" s="3">
        <v>28250000</v>
      </c>
      <c r="N1520" s="3">
        <v>10890000</v>
      </c>
      <c r="O1520" s="3">
        <v>15360000</v>
      </c>
      <c r="P1520" s="3">
        <v>7130000</v>
      </c>
      <c r="Q1520" s="3">
        <v>5400000</v>
      </c>
      <c r="R1520" s="3">
        <v>4130000</v>
      </c>
      <c r="S1520" s="3">
        <v>1190000</v>
      </c>
      <c r="T1520" s="2">
        <v>0</v>
      </c>
      <c r="U1520" s="2">
        <v>0</v>
      </c>
    </row>
    <row r="1521" spans="1:21" hidden="1">
      <c r="A1521" s="2" t="s">
        <v>1553</v>
      </c>
      <c r="B1521" s="2">
        <v>41</v>
      </c>
      <c r="C1521" s="2" t="s">
        <v>34</v>
      </c>
      <c r="D1521" s="2" t="s">
        <v>27</v>
      </c>
      <c r="E1521" s="2" t="s">
        <v>24</v>
      </c>
      <c r="F1521" s="2" t="s">
        <v>28</v>
      </c>
      <c r="G1521" s="3">
        <v>11900000</v>
      </c>
      <c r="H1521" s="3">
        <v>57000000</v>
      </c>
      <c r="I1521" s="2">
        <v>134</v>
      </c>
      <c r="J1521" s="2">
        <v>2</v>
      </c>
      <c r="K1521" s="2">
        <v>1</v>
      </c>
      <c r="L1521" s="2">
        <v>2</v>
      </c>
      <c r="M1521" s="3">
        <v>32930000</v>
      </c>
      <c r="N1521" s="3">
        <v>38270000</v>
      </c>
      <c r="O1521" s="3">
        <v>37500000</v>
      </c>
      <c r="P1521" s="3">
        <v>3250000</v>
      </c>
      <c r="Q1521" s="3">
        <v>1890000</v>
      </c>
      <c r="R1521" s="3">
        <v>1560000</v>
      </c>
      <c r="S1521" s="3">
        <v>2070000</v>
      </c>
      <c r="T1521" s="2">
        <v>3</v>
      </c>
      <c r="U1521" s="2">
        <v>1</v>
      </c>
    </row>
    <row r="1522" spans="1:21" hidden="1">
      <c r="A1522" s="2" t="s">
        <v>1554</v>
      </c>
      <c r="B1522" s="2">
        <v>41</v>
      </c>
      <c r="C1522" s="2" t="s">
        <v>22</v>
      </c>
      <c r="D1522" s="2" t="s">
        <v>30</v>
      </c>
      <c r="E1522" s="2" t="s">
        <v>24</v>
      </c>
      <c r="F1522" s="2" t="s">
        <v>28</v>
      </c>
      <c r="G1522" s="3">
        <v>8800000</v>
      </c>
      <c r="H1522" s="3">
        <v>43000000</v>
      </c>
      <c r="I1522" s="2">
        <v>36</v>
      </c>
      <c r="J1522" s="2">
        <v>0</v>
      </c>
      <c r="K1522" s="2">
        <v>0</v>
      </c>
      <c r="L1522" s="2">
        <v>0</v>
      </c>
      <c r="M1522" s="3">
        <v>21010000</v>
      </c>
      <c r="N1522" s="3">
        <v>24380000</v>
      </c>
      <c r="O1522" s="3">
        <v>19040000</v>
      </c>
      <c r="P1522" s="3">
        <v>6190000</v>
      </c>
      <c r="Q1522" s="3">
        <v>10270000</v>
      </c>
      <c r="R1522" s="3">
        <v>7910000</v>
      </c>
      <c r="S1522" s="3">
        <v>1090000</v>
      </c>
      <c r="T1522" s="2">
        <v>0</v>
      </c>
      <c r="U1522" s="2">
        <v>0</v>
      </c>
    </row>
    <row r="1523" spans="1:21" hidden="1">
      <c r="A1523" s="2" t="s">
        <v>1555</v>
      </c>
      <c r="B1523" s="2">
        <v>50</v>
      </c>
      <c r="C1523" s="2" t="s">
        <v>34</v>
      </c>
      <c r="D1523" s="2" t="s">
        <v>30</v>
      </c>
      <c r="E1523" s="2" t="s">
        <v>38</v>
      </c>
      <c r="F1523" s="2" t="s">
        <v>28</v>
      </c>
      <c r="G1523" s="3">
        <v>7500000</v>
      </c>
      <c r="H1523" s="3">
        <v>39000000</v>
      </c>
      <c r="I1523" s="2">
        <v>147</v>
      </c>
      <c r="J1523" s="2">
        <v>2</v>
      </c>
      <c r="K1523" s="2">
        <v>3</v>
      </c>
      <c r="L1523" s="2">
        <v>0</v>
      </c>
      <c r="M1523" s="3">
        <v>24350000</v>
      </c>
      <c r="N1523" s="3">
        <v>33730000</v>
      </c>
      <c r="O1523" s="3">
        <v>32120000</v>
      </c>
      <c r="P1523" s="3">
        <v>1270000</v>
      </c>
      <c r="Q1523" s="3">
        <v>570000</v>
      </c>
      <c r="R1523" s="3">
        <v>7070000</v>
      </c>
      <c r="S1523" s="3">
        <v>1990000</v>
      </c>
      <c r="T1523" s="2">
        <v>2</v>
      </c>
      <c r="U1523" s="2">
        <v>0</v>
      </c>
    </row>
    <row r="1524" spans="1:21" hidden="1">
      <c r="A1524" s="2" t="s">
        <v>1556</v>
      </c>
      <c r="B1524" s="2">
        <v>39</v>
      </c>
      <c r="C1524" s="2" t="s">
        <v>34</v>
      </c>
      <c r="D1524" s="2" t="s">
        <v>27</v>
      </c>
      <c r="E1524" s="2" t="s">
        <v>24</v>
      </c>
      <c r="F1524" s="2" t="s">
        <v>28</v>
      </c>
      <c r="G1524" s="3">
        <v>10000000</v>
      </c>
      <c r="H1524" s="3">
        <v>46000000</v>
      </c>
      <c r="I1524" s="2">
        <v>59</v>
      </c>
      <c r="J1524" s="2">
        <v>0</v>
      </c>
      <c r="K1524" s="2">
        <v>1</v>
      </c>
      <c r="L1524" s="2">
        <v>2</v>
      </c>
      <c r="M1524" s="3">
        <v>23530000</v>
      </c>
      <c r="N1524" s="3">
        <v>16330000</v>
      </c>
      <c r="O1524" s="3">
        <v>21740000</v>
      </c>
      <c r="P1524" s="3">
        <v>9340000</v>
      </c>
      <c r="Q1524" s="3">
        <v>4530000</v>
      </c>
      <c r="R1524" s="3">
        <v>4400000</v>
      </c>
      <c r="S1524" s="3">
        <v>1720000</v>
      </c>
      <c r="T1524" s="2">
        <v>2</v>
      </c>
      <c r="U1524" s="2">
        <v>0</v>
      </c>
    </row>
    <row r="1525" spans="1:21" hidden="1">
      <c r="A1525" s="2" t="s">
        <v>1557</v>
      </c>
      <c r="B1525" s="2">
        <v>49</v>
      </c>
      <c r="C1525" s="2" t="s">
        <v>34</v>
      </c>
      <c r="D1525" s="2" t="s">
        <v>27</v>
      </c>
      <c r="E1525" s="2" t="s">
        <v>24</v>
      </c>
      <c r="F1525" s="2" t="s">
        <v>28</v>
      </c>
      <c r="G1525" s="3">
        <v>8900000</v>
      </c>
      <c r="H1525" s="3">
        <v>37000000</v>
      </c>
      <c r="I1525" s="2">
        <v>103</v>
      </c>
      <c r="J1525" s="2">
        <v>0</v>
      </c>
      <c r="K1525" s="2">
        <v>1</v>
      </c>
      <c r="L1525" s="2">
        <v>0</v>
      </c>
      <c r="M1525" s="3">
        <v>19690000</v>
      </c>
      <c r="N1525" s="3">
        <v>24210000</v>
      </c>
      <c r="O1525" s="3">
        <v>20980000</v>
      </c>
      <c r="P1525" s="3">
        <v>5190000</v>
      </c>
      <c r="Q1525" s="3">
        <v>3760000</v>
      </c>
      <c r="R1525" s="3">
        <v>10620000</v>
      </c>
      <c r="S1525" s="3">
        <v>1290000</v>
      </c>
      <c r="T1525" s="2">
        <v>2</v>
      </c>
      <c r="U1525" s="2">
        <v>0</v>
      </c>
    </row>
    <row r="1526" spans="1:21" hidden="1">
      <c r="A1526" s="2" t="s">
        <v>1558</v>
      </c>
      <c r="B1526" s="2">
        <v>45</v>
      </c>
      <c r="C1526" s="2" t="s">
        <v>34</v>
      </c>
      <c r="D1526" s="2" t="s">
        <v>23</v>
      </c>
      <c r="E1526" s="2" t="s">
        <v>24</v>
      </c>
      <c r="F1526" s="2" t="s">
        <v>28</v>
      </c>
      <c r="G1526" s="3">
        <v>15400000</v>
      </c>
      <c r="H1526" s="3">
        <v>53000000</v>
      </c>
      <c r="I1526" s="2">
        <v>79</v>
      </c>
      <c r="J1526" s="2">
        <v>0</v>
      </c>
      <c r="K1526" s="2">
        <v>0</v>
      </c>
      <c r="L1526" s="2">
        <v>0</v>
      </c>
      <c r="M1526" s="3">
        <v>31750000</v>
      </c>
      <c r="N1526" s="3">
        <v>19790000</v>
      </c>
      <c r="O1526" s="3">
        <v>33100000</v>
      </c>
      <c r="P1526" s="3">
        <v>11630000</v>
      </c>
      <c r="Q1526" s="3">
        <v>10350000</v>
      </c>
      <c r="R1526" s="3">
        <v>20620000</v>
      </c>
      <c r="S1526" s="3">
        <v>2810000</v>
      </c>
      <c r="T1526" s="2">
        <v>0</v>
      </c>
      <c r="U1526" s="2">
        <v>0</v>
      </c>
    </row>
    <row r="1527" spans="1:21" hidden="1">
      <c r="A1527" s="2" t="s">
        <v>1559</v>
      </c>
      <c r="B1527" s="2">
        <v>35</v>
      </c>
      <c r="C1527" s="2" t="s">
        <v>34</v>
      </c>
      <c r="D1527" s="2" t="s">
        <v>23</v>
      </c>
      <c r="E1527" s="2" t="s">
        <v>24</v>
      </c>
      <c r="F1527" s="2" t="s">
        <v>28</v>
      </c>
      <c r="G1527" s="3">
        <v>14000000</v>
      </c>
      <c r="H1527" s="3">
        <v>56000000</v>
      </c>
      <c r="I1527" s="2">
        <v>122</v>
      </c>
      <c r="J1527" s="2">
        <v>1</v>
      </c>
      <c r="K1527" s="2">
        <v>1</v>
      </c>
      <c r="L1527" s="2">
        <v>3</v>
      </c>
      <c r="M1527" s="3">
        <v>34810000</v>
      </c>
      <c r="N1527" s="3">
        <v>34470000</v>
      </c>
      <c r="O1527" s="3">
        <v>21350000</v>
      </c>
      <c r="P1527" s="3">
        <v>7190000</v>
      </c>
      <c r="Q1527" s="3">
        <v>4790000</v>
      </c>
      <c r="R1527" s="3">
        <v>1270000</v>
      </c>
      <c r="S1527" s="3">
        <v>3380000</v>
      </c>
      <c r="T1527" s="2">
        <v>5</v>
      </c>
      <c r="U1527" s="2">
        <v>0</v>
      </c>
    </row>
    <row r="1528" spans="1:21" hidden="1">
      <c r="A1528" s="2" t="s">
        <v>1560</v>
      </c>
      <c r="B1528" s="2">
        <v>28</v>
      </c>
      <c r="C1528" s="2" t="s">
        <v>34</v>
      </c>
      <c r="D1528" s="2" t="s">
        <v>30</v>
      </c>
      <c r="E1528" s="2" t="s">
        <v>24</v>
      </c>
      <c r="F1528" s="2" t="s">
        <v>41</v>
      </c>
      <c r="G1528" s="3">
        <v>13000000</v>
      </c>
      <c r="H1528" s="3">
        <v>35000000</v>
      </c>
      <c r="I1528" s="2">
        <v>65</v>
      </c>
      <c r="J1528" s="2">
        <v>3</v>
      </c>
      <c r="K1528" s="2">
        <v>3</v>
      </c>
      <c r="L1528" s="2">
        <v>3</v>
      </c>
      <c r="M1528" s="3">
        <v>26890000</v>
      </c>
      <c r="N1528" s="3">
        <v>26490000</v>
      </c>
      <c r="O1528" s="3">
        <v>26900000</v>
      </c>
      <c r="P1528" s="3">
        <v>610000</v>
      </c>
      <c r="Q1528" s="3">
        <v>2070000</v>
      </c>
      <c r="R1528" s="3">
        <v>520000</v>
      </c>
      <c r="S1528" s="3">
        <v>3590000</v>
      </c>
      <c r="T1528" s="2">
        <v>3</v>
      </c>
      <c r="U1528" s="2">
        <v>1</v>
      </c>
    </row>
    <row r="1529" spans="1:21" hidden="1">
      <c r="A1529" s="2" t="s">
        <v>1561</v>
      </c>
      <c r="B1529" s="2">
        <v>44</v>
      </c>
      <c r="C1529" s="2" t="s">
        <v>34</v>
      </c>
      <c r="D1529" s="2" t="s">
        <v>27</v>
      </c>
      <c r="E1529" s="2" t="s">
        <v>24</v>
      </c>
      <c r="F1529" s="2" t="s">
        <v>48</v>
      </c>
      <c r="G1529" s="3">
        <v>11500000</v>
      </c>
      <c r="H1529" s="3">
        <v>63000000</v>
      </c>
      <c r="I1529" s="2">
        <v>156</v>
      </c>
      <c r="J1529" s="2">
        <v>0</v>
      </c>
      <c r="K1529" s="2">
        <v>1</v>
      </c>
      <c r="L1529" s="2">
        <v>2</v>
      </c>
      <c r="M1529" s="3">
        <v>13430000</v>
      </c>
      <c r="N1529" s="3">
        <v>15650000</v>
      </c>
      <c r="O1529" s="3">
        <v>18180000</v>
      </c>
      <c r="P1529" s="3">
        <v>3750000</v>
      </c>
      <c r="Q1529" s="3">
        <v>8800000</v>
      </c>
      <c r="R1529" s="3">
        <v>5970000</v>
      </c>
      <c r="S1529" s="3">
        <v>4710000</v>
      </c>
      <c r="T1529" s="2">
        <v>2</v>
      </c>
      <c r="U1529" s="2">
        <v>0</v>
      </c>
    </row>
    <row r="1530" spans="1:21" hidden="1">
      <c r="A1530" s="2" t="s">
        <v>1562</v>
      </c>
      <c r="B1530" s="2">
        <v>40</v>
      </c>
      <c r="C1530" s="2" t="s">
        <v>34</v>
      </c>
      <c r="D1530" s="2" t="s">
        <v>27</v>
      </c>
      <c r="E1530" s="2" t="s">
        <v>24</v>
      </c>
      <c r="F1530" s="2" t="s">
        <v>28</v>
      </c>
      <c r="G1530" s="3">
        <v>11700000</v>
      </c>
      <c r="H1530" s="3">
        <v>43000000</v>
      </c>
      <c r="I1530" s="2">
        <v>109</v>
      </c>
      <c r="J1530" s="2">
        <v>0</v>
      </c>
      <c r="K1530" s="2">
        <v>0</v>
      </c>
      <c r="L1530" s="2">
        <v>0</v>
      </c>
      <c r="M1530" s="3">
        <v>11280000</v>
      </c>
      <c r="N1530" s="3">
        <v>9360000</v>
      </c>
      <c r="O1530" s="3">
        <v>18530000</v>
      </c>
      <c r="P1530" s="3">
        <v>3210000</v>
      </c>
      <c r="Q1530" s="3">
        <v>3620000</v>
      </c>
      <c r="R1530" s="3">
        <v>5140000</v>
      </c>
      <c r="S1530" s="3">
        <v>340000</v>
      </c>
      <c r="T1530" s="2">
        <v>0</v>
      </c>
      <c r="U1530" s="2">
        <v>0</v>
      </c>
    </row>
    <row r="1531" spans="1:21" hidden="1">
      <c r="A1531" s="2" t="s">
        <v>1563</v>
      </c>
      <c r="B1531" s="2">
        <v>21</v>
      </c>
      <c r="C1531" s="2" t="s">
        <v>34</v>
      </c>
      <c r="D1531" s="2" t="s">
        <v>23</v>
      </c>
      <c r="E1531" s="2" t="s">
        <v>38</v>
      </c>
      <c r="F1531" s="2" t="s">
        <v>28</v>
      </c>
      <c r="G1531" s="3">
        <v>9600000</v>
      </c>
      <c r="H1531" s="3">
        <v>47000000</v>
      </c>
      <c r="I1531" s="2">
        <v>3</v>
      </c>
      <c r="J1531" s="2">
        <v>0</v>
      </c>
      <c r="K1531" s="2">
        <v>0</v>
      </c>
      <c r="L1531" s="2">
        <v>0</v>
      </c>
      <c r="M1531" s="3">
        <v>7290000</v>
      </c>
      <c r="N1531" s="3">
        <v>4020000</v>
      </c>
      <c r="O1531" s="3">
        <v>0</v>
      </c>
      <c r="P1531" s="3">
        <v>3920000</v>
      </c>
      <c r="Q1531" s="3">
        <v>1230000</v>
      </c>
      <c r="R1531" s="3">
        <v>0</v>
      </c>
      <c r="S1531" s="3">
        <v>2690000</v>
      </c>
      <c r="T1531" s="2">
        <v>0</v>
      </c>
      <c r="U1531" s="2">
        <v>0</v>
      </c>
    </row>
    <row r="1532" spans="1:21" hidden="1">
      <c r="A1532" s="2" t="s">
        <v>1564</v>
      </c>
      <c r="B1532" s="2">
        <v>33</v>
      </c>
      <c r="C1532" s="2" t="s">
        <v>34</v>
      </c>
      <c r="D1532" s="2" t="s">
        <v>27</v>
      </c>
      <c r="E1532" s="2" t="s">
        <v>38</v>
      </c>
      <c r="F1532" s="2" t="s">
        <v>28</v>
      </c>
      <c r="G1532" s="3">
        <v>7400000</v>
      </c>
      <c r="H1532" s="3">
        <v>40000000</v>
      </c>
      <c r="I1532" s="2">
        <v>94</v>
      </c>
      <c r="J1532" s="2">
        <v>0</v>
      </c>
      <c r="K1532" s="2">
        <v>2</v>
      </c>
      <c r="L1532" s="2">
        <v>2</v>
      </c>
      <c r="M1532" s="3">
        <v>30000000</v>
      </c>
      <c r="N1532" s="3">
        <v>23380000</v>
      </c>
      <c r="O1532" s="3">
        <v>25170000</v>
      </c>
      <c r="P1532" s="3">
        <v>4460000</v>
      </c>
      <c r="Q1532" s="3">
        <v>1920000</v>
      </c>
      <c r="R1532" s="3">
        <v>8590000</v>
      </c>
      <c r="S1532" s="3">
        <v>2930000</v>
      </c>
      <c r="T1532" s="2">
        <v>2</v>
      </c>
      <c r="U1532" s="2">
        <v>0</v>
      </c>
    </row>
    <row r="1533" spans="1:21" hidden="1">
      <c r="A1533" s="2" t="s">
        <v>1565</v>
      </c>
      <c r="B1533" s="2">
        <v>42</v>
      </c>
      <c r="C1533" s="2" t="s">
        <v>34</v>
      </c>
      <c r="D1533" s="2" t="s">
        <v>30</v>
      </c>
      <c r="E1533" s="2" t="s">
        <v>24</v>
      </c>
      <c r="F1533" s="2" t="s">
        <v>28</v>
      </c>
      <c r="G1533" s="3">
        <v>6300000</v>
      </c>
      <c r="H1533" s="3">
        <v>23000000</v>
      </c>
      <c r="I1533" s="2">
        <v>97</v>
      </c>
      <c r="J1533" s="2">
        <v>0</v>
      </c>
      <c r="K1533" s="2">
        <v>0</v>
      </c>
      <c r="L1533" s="2">
        <v>0</v>
      </c>
      <c r="M1533" s="3">
        <v>13820000</v>
      </c>
      <c r="N1533" s="3">
        <v>12610000</v>
      </c>
      <c r="O1533" s="3">
        <v>13140000</v>
      </c>
      <c r="P1533" s="3">
        <v>3280000</v>
      </c>
      <c r="Q1533" s="3">
        <v>1550000</v>
      </c>
      <c r="R1533" s="3">
        <v>3740000</v>
      </c>
      <c r="S1533" s="3">
        <v>1680000</v>
      </c>
      <c r="T1533" s="2">
        <v>1</v>
      </c>
      <c r="U1533" s="2">
        <v>0</v>
      </c>
    </row>
    <row r="1534" spans="1:21" hidden="1">
      <c r="A1534" s="2" t="s">
        <v>1566</v>
      </c>
      <c r="B1534" s="2">
        <v>26</v>
      </c>
      <c r="C1534" s="2" t="s">
        <v>34</v>
      </c>
      <c r="D1534" s="2" t="s">
        <v>23</v>
      </c>
      <c r="E1534" s="2" t="s">
        <v>38</v>
      </c>
      <c r="F1534" s="2" t="s">
        <v>25</v>
      </c>
      <c r="G1534" s="3">
        <v>7100000</v>
      </c>
      <c r="H1534" s="3">
        <v>41000000</v>
      </c>
      <c r="I1534" s="2">
        <v>52</v>
      </c>
      <c r="J1534" s="2">
        <v>0</v>
      </c>
      <c r="K1534" s="2">
        <v>0</v>
      </c>
      <c r="L1534" s="2">
        <v>0</v>
      </c>
      <c r="M1534" s="3">
        <v>13900000</v>
      </c>
      <c r="N1534" s="3">
        <v>11870000</v>
      </c>
      <c r="O1534" s="3">
        <v>8340000</v>
      </c>
      <c r="P1534" s="3">
        <v>5740000</v>
      </c>
      <c r="Q1534" s="3">
        <v>4800000</v>
      </c>
      <c r="R1534" s="3">
        <v>3260000</v>
      </c>
      <c r="S1534" s="3">
        <v>2920000</v>
      </c>
      <c r="T1534" s="2">
        <v>0</v>
      </c>
      <c r="U1534" s="2">
        <v>0</v>
      </c>
    </row>
    <row r="1535" spans="1:21" hidden="1">
      <c r="A1535" s="2" t="s">
        <v>1567</v>
      </c>
      <c r="B1535" s="2">
        <v>37</v>
      </c>
      <c r="C1535" s="2" t="s">
        <v>34</v>
      </c>
      <c r="D1535" s="2" t="s">
        <v>27</v>
      </c>
      <c r="E1535" s="2" t="s">
        <v>38</v>
      </c>
      <c r="F1535" s="2" t="s">
        <v>41</v>
      </c>
      <c r="G1535" s="3">
        <v>8900000</v>
      </c>
      <c r="H1535" s="3">
        <v>25000000</v>
      </c>
      <c r="I1535" s="2">
        <v>85</v>
      </c>
      <c r="J1535" s="2">
        <v>0</v>
      </c>
      <c r="K1535" s="2">
        <v>0</v>
      </c>
      <c r="L1535" s="2">
        <v>0</v>
      </c>
      <c r="M1535" s="3">
        <v>2390000</v>
      </c>
      <c r="N1535" s="3">
        <v>6250000</v>
      </c>
      <c r="O1535" s="3">
        <v>6850000</v>
      </c>
      <c r="P1535" s="3">
        <v>510000</v>
      </c>
      <c r="Q1535" s="3">
        <v>5020000</v>
      </c>
      <c r="R1535" s="3">
        <v>1950000</v>
      </c>
      <c r="S1535" s="3">
        <v>930000</v>
      </c>
      <c r="T1535" s="2">
        <v>0</v>
      </c>
      <c r="U1535" s="2">
        <v>0</v>
      </c>
    </row>
    <row r="1536" spans="1:21" hidden="1">
      <c r="A1536" s="2" t="s">
        <v>1568</v>
      </c>
      <c r="B1536" s="2">
        <v>34</v>
      </c>
      <c r="C1536" s="2" t="s">
        <v>34</v>
      </c>
      <c r="D1536" s="2" t="s">
        <v>23</v>
      </c>
      <c r="E1536" s="2" t="s">
        <v>38</v>
      </c>
      <c r="F1536" s="2" t="s">
        <v>28</v>
      </c>
      <c r="G1536" s="3">
        <v>7200000</v>
      </c>
      <c r="H1536" s="3">
        <v>29000000</v>
      </c>
      <c r="I1536" s="2">
        <v>85</v>
      </c>
      <c r="J1536" s="2">
        <v>0</v>
      </c>
      <c r="K1536" s="2">
        <v>0</v>
      </c>
      <c r="L1536" s="2">
        <v>0</v>
      </c>
      <c r="M1536" s="3">
        <v>8670000</v>
      </c>
      <c r="N1536" s="3">
        <v>11550000</v>
      </c>
      <c r="O1536" s="3">
        <v>9810000</v>
      </c>
      <c r="P1536" s="3">
        <v>2310000</v>
      </c>
      <c r="Q1536" s="3">
        <v>2440000</v>
      </c>
      <c r="R1536" s="3">
        <v>1240000</v>
      </c>
      <c r="S1536" s="3">
        <v>440000</v>
      </c>
      <c r="T1536" s="2">
        <v>0</v>
      </c>
      <c r="U1536" s="2">
        <v>0</v>
      </c>
    </row>
    <row r="1537" spans="1:21" hidden="1">
      <c r="A1537" s="2" t="s">
        <v>1569</v>
      </c>
      <c r="B1537" s="2">
        <v>47</v>
      </c>
      <c r="C1537" s="2" t="s">
        <v>22</v>
      </c>
      <c r="D1537" s="2" t="s">
        <v>23</v>
      </c>
      <c r="E1537" s="2" t="s">
        <v>31</v>
      </c>
      <c r="F1537" s="2" t="s">
        <v>28</v>
      </c>
      <c r="G1537" s="3">
        <v>19800000</v>
      </c>
      <c r="H1537" s="3">
        <v>110000000</v>
      </c>
      <c r="I1537" s="2">
        <v>144</v>
      </c>
      <c r="J1537" s="2">
        <v>0</v>
      </c>
      <c r="K1537" s="2">
        <v>0</v>
      </c>
      <c r="L1537" s="2">
        <v>0</v>
      </c>
      <c r="M1537" s="3">
        <v>6770000</v>
      </c>
      <c r="N1537" s="3">
        <v>3700000</v>
      </c>
      <c r="O1537" s="3">
        <v>24640000</v>
      </c>
      <c r="P1537" s="3">
        <v>2210000</v>
      </c>
      <c r="Q1537" s="3">
        <v>1890000</v>
      </c>
      <c r="R1537" s="3">
        <v>6550000</v>
      </c>
      <c r="S1537" s="3">
        <v>640000</v>
      </c>
      <c r="T1537" s="2">
        <v>0</v>
      </c>
      <c r="U1537" s="2">
        <v>0</v>
      </c>
    </row>
    <row r="1538" spans="1:21" hidden="1">
      <c r="A1538" s="2" t="s">
        <v>1570</v>
      </c>
      <c r="B1538" s="2">
        <v>21</v>
      </c>
      <c r="C1538" s="2" t="s">
        <v>34</v>
      </c>
      <c r="D1538" s="2" t="s">
        <v>23</v>
      </c>
      <c r="E1538" s="2" t="s">
        <v>38</v>
      </c>
      <c r="F1538" s="2" t="s">
        <v>41</v>
      </c>
      <c r="G1538" s="3">
        <v>8900000</v>
      </c>
      <c r="H1538" s="3">
        <v>47000000</v>
      </c>
      <c r="I1538" s="2">
        <v>13</v>
      </c>
      <c r="J1538" s="2">
        <v>1</v>
      </c>
      <c r="K1538" s="2">
        <v>3</v>
      </c>
      <c r="L1538" s="2">
        <v>3</v>
      </c>
      <c r="M1538" s="3">
        <v>25560000</v>
      </c>
      <c r="N1538" s="3">
        <v>30220000</v>
      </c>
      <c r="O1538" s="3">
        <v>27220000</v>
      </c>
      <c r="P1538" s="3">
        <v>2630000</v>
      </c>
      <c r="Q1538" s="3">
        <v>1490000</v>
      </c>
      <c r="R1538" s="3">
        <v>730000</v>
      </c>
      <c r="S1538" s="3">
        <v>1490000</v>
      </c>
      <c r="T1538" s="2">
        <v>4</v>
      </c>
      <c r="U1538" s="2">
        <v>1</v>
      </c>
    </row>
    <row r="1539" spans="1:21" hidden="1">
      <c r="A1539" s="2" t="s">
        <v>1571</v>
      </c>
      <c r="B1539" s="2">
        <v>40</v>
      </c>
      <c r="C1539" s="2" t="s">
        <v>34</v>
      </c>
      <c r="D1539" s="2" t="s">
        <v>30</v>
      </c>
      <c r="E1539" s="2" t="s">
        <v>24</v>
      </c>
      <c r="F1539" s="2" t="s">
        <v>28</v>
      </c>
      <c r="G1539" s="3">
        <v>7400000</v>
      </c>
      <c r="H1539" s="3">
        <v>41000000</v>
      </c>
      <c r="I1539" s="2">
        <v>112</v>
      </c>
      <c r="J1539" s="2">
        <v>0</v>
      </c>
      <c r="K1539" s="2">
        <v>0</v>
      </c>
      <c r="L1539" s="2">
        <v>0</v>
      </c>
      <c r="M1539" s="3">
        <v>17500000</v>
      </c>
      <c r="N1539" s="3">
        <v>19690000</v>
      </c>
      <c r="O1539" s="3">
        <v>11670000</v>
      </c>
      <c r="P1539" s="3">
        <v>4380000</v>
      </c>
      <c r="Q1539" s="3">
        <v>11000000</v>
      </c>
      <c r="R1539" s="3">
        <v>3520000</v>
      </c>
      <c r="S1539" s="3">
        <v>2300000</v>
      </c>
      <c r="T1539" s="2">
        <v>1</v>
      </c>
      <c r="U1539" s="2">
        <v>0</v>
      </c>
    </row>
    <row r="1540" spans="1:21" hidden="1">
      <c r="A1540" s="2" t="s">
        <v>1572</v>
      </c>
      <c r="B1540" s="2">
        <v>41</v>
      </c>
      <c r="C1540" s="2" t="s">
        <v>34</v>
      </c>
      <c r="D1540" s="2" t="s">
        <v>30</v>
      </c>
      <c r="E1540" s="2" t="s">
        <v>24</v>
      </c>
      <c r="F1540" s="2" t="s">
        <v>31</v>
      </c>
      <c r="G1540" s="3">
        <v>5500000</v>
      </c>
      <c r="H1540" s="3">
        <v>25000000</v>
      </c>
      <c r="I1540" s="2">
        <v>66</v>
      </c>
      <c r="J1540" s="2">
        <v>0</v>
      </c>
      <c r="K1540" s="2">
        <v>0</v>
      </c>
      <c r="L1540" s="2">
        <v>0</v>
      </c>
      <c r="M1540" s="3">
        <v>9150000</v>
      </c>
      <c r="N1540" s="3">
        <v>6910000</v>
      </c>
      <c r="O1540" s="3">
        <v>15080000</v>
      </c>
      <c r="P1540" s="3">
        <v>3050000</v>
      </c>
      <c r="Q1540" s="3">
        <v>1960000</v>
      </c>
      <c r="R1540" s="3">
        <v>8640000</v>
      </c>
      <c r="S1540" s="3">
        <v>640000</v>
      </c>
      <c r="T1540" s="2">
        <v>0</v>
      </c>
      <c r="U1540" s="2">
        <v>0</v>
      </c>
    </row>
    <row r="1541" spans="1:21" hidden="1">
      <c r="A1541" s="2" t="s">
        <v>1573</v>
      </c>
      <c r="B1541" s="2">
        <v>31</v>
      </c>
      <c r="C1541" s="2" t="s">
        <v>34</v>
      </c>
      <c r="D1541" s="2" t="s">
        <v>27</v>
      </c>
      <c r="E1541" s="2" t="s">
        <v>31</v>
      </c>
      <c r="F1541" s="2" t="s">
        <v>28</v>
      </c>
      <c r="G1541" s="3">
        <v>10900000</v>
      </c>
      <c r="H1541" s="3">
        <v>44000000</v>
      </c>
      <c r="I1541" s="2">
        <v>35</v>
      </c>
      <c r="J1541" s="2">
        <v>0</v>
      </c>
      <c r="K1541" s="2">
        <v>0</v>
      </c>
      <c r="L1541" s="2">
        <v>0</v>
      </c>
      <c r="M1541" s="3">
        <v>10520000</v>
      </c>
      <c r="N1541" s="3">
        <v>9920000</v>
      </c>
      <c r="O1541" s="3">
        <v>15800000</v>
      </c>
      <c r="P1541" s="3">
        <v>4330000</v>
      </c>
      <c r="Q1541" s="3">
        <v>9630000</v>
      </c>
      <c r="R1541" s="3">
        <v>7220000</v>
      </c>
      <c r="S1541" s="3">
        <v>890000</v>
      </c>
      <c r="T1541" s="2">
        <v>2</v>
      </c>
      <c r="U1541" s="2">
        <v>0</v>
      </c>
    </row>
    <row r="1542" spans="1:21" hidden="1">
      <c r="A1542" s="2" t="s">
        <v>1574</v>
      </c>
      <c r="B1542" s="2">
        <v>38</v>
      </c>
      <c r="C1542" s="2" t="s">
        <v>34</v>
      </c>
      <c r="D1542" s="2" t="s">
        <v>46</v>
      </c>
      <c r="E1542" s="2" t="s">
        <v>24</v>
      </c>
      <c r="F1542" s="2" t="s">
        <v>28</v>
      </c>
      <c r="G1542" s="3">
        <v>13500000</v>
      </c>
      <c r="H1542" s="3">
        <v>65000000</v>
      </c>
      <c r="I1542" s="2">
        <v>77</v>
      </c>
      <c r="J1542" s="2">
        <v>0</v>
      </c>
      <c r="K1542" s="2">
        <v>2</v>
      </c>
      <c r="L1542" s="2">
        <v>0</v>
      </c>
      <c r="M1542" s="3">
        <v>24570000</v>
      </c>
      <c r="N1542" s="3">
        <v>29860000</v>
      </c>
      <c r="O1542" s="3">
        <v>20510000</v>
      </c>
      <c r="P1542" s="3">
        <v>22410000</v>
      </c>
      <c r="Q1542" s="3">
        <v>10130000</v>
      </c>
      <c r="R1542" s="3">
        <v>8300000</v>
      </c>
      <c r="S1542" s="3">
        <v>2140000</v>
      </c>
      <c r="T1542" s="2">
        <v>1</v>
      </c>
      <c r="U1542" s="2">
        <v>0</v>
      </c>
    </row>
    <row r="1543" spans="1:21" hidden="1">
      <c r="A1543" s="2" t="s">
        <v>1575</v>
      </c>
      <c r="B1543" s="2">
        <v>21</v>
      </c>
      <c r="C1543" s="2" t="s">
        <v>34</v>
      </c>
      <c r="D1543" s="2" t="s">
        <v>27</v>
      </c>
      <c r="E1543" s="2" t="s">
        <v>24</v>
      </c>
      <c r="F1543" s="2" t="s">
        <v>25</v>
      </c>
      <c r="G1543" s="3">
        <v>5700000</v>
      </c>
      <c r="H1543" s="3">
        <v>20000000</v>
      </c>
      <c r="I1543" s="2">
        <v>17</v>
      </c>
      <c r="J1543" s="2">
        <v>0</v>
      </c>
      <c r="K1543" s="2">
        <v>0</v>
      </c>
      <c r="L1543" s="2">
        <v>0</v>
      </c>
      <c r="M1543" s="3">
        <v>8630000</v>
      </c>
      <c r="N1543" s="3">
        <v>7150000</v>
      </c>
      <c r="O1543" s="3">
        <v>3860000</v>
      </c>
      <c r="P1543" s="3">
        <v>8760000</v>
      </c>
      <c r="Q1543" s="3">
        <v>2670000</v>
      </c>
      <c r="R1543" s="3">
        <v>1620000</v>
      </c>
      <c r="S1543" s="3">
        <v>330000</v>
      </c>
      <c r="T1543" s="2">
        <v>0</v>
      </c>
      <c r="U1543" s="2">
        <v>0</v>
      </c>
    </row>
    <row r="1544" spans="1:21" hidden="1">
      <c r="A1544" s="2" t="s">
        <v>1576</v>
      </c>
      <c r="B1544" s="2">
        <v>57</v>
      </c>
      <c r="C1544" s="2" t="s">
        <v>22</v>
      </c>
      <c r="D1544" s="2" t="s">
        <v>23</v>
      </c>
      <c r="E1544" s="2" t="s">
        <v>24</v>
      </c>
      <c r="F1544" s="2" t="s">
        <v>28</v>
      </c>
      <c r="G1544" s="3">
        <v>15500000</v>
      </c>
      <c r="H1544" s="3">
        <v>87000000</v>
      </c>
      <c r="I1544" s="2">
        <v>204</v>
      </c>
      <c r="J1544" s="2">
        <v>0</v>
      </c>
      <c r="K1544" s="2">
        <v>0</v>
      </c>
      <c r="L1544" s="2">
        <v>0</v>
      </c>
      <c r="M1544" s="3">
        <v>20530000</v>
      </c>
      <c r="N1544" s="3">
        <v>24180000</v>
      </c>
      <c r="O1544" s="3">
        <v>37680000</v>
      </c>
      <c r="P1544" s="3">
        <v>9520000</v>
      </c>
      <c r="Q1544" s="3">
        <v>12770000</v>
      </c>
      <c r="R1544" s="3">
        <v>31510000</v>
      </c>
      <c r="S1544" s="3">
        <v>1350000</v>
      </c>
      <c r="T1544" s="2">
        <v>1</v>
      </c>
      <c r="U1544" s="2">
        <v>0</v>
      </c>
    </row>
    <row r="1545" spans="1:21" hidden="1">
      <c r="A1545" s="2" t="s">
        <v>1577</v>
      </c>
      <c r="B1545" s="2">
        <v>34</v>
      </c>
      <c r="C1545" s="2" t="s">
        <v>34</v>
      </c>
      <c r="D1545" s="2" t="s">
        <v>30</v>
      </c>
      <c r="E1545" s="2" t="s">
        <v>38</v>
      </c>
      <c r="F1545" s="2" t="s">
        <v>48</v>
      </c>
      <c r="G1545" s="3">
        <v>7900000</v>
      </c>
      <c r="H1545" s="3">
        <v>28000000</v>
      </c>
      <c r="I1545" s="2">
        <v>69</v>
      </c>
      <c r="J1545" s="2">
        <v>0</v>
      </c>
      <c r="K1545" s="2">
        <v>0</v>
      </c>
      <c r="L1545" s="2">
        <v>2</v>
      </c>
      <c r="M1545" s="3">
        <v>21830000</v>
      </c>
      <c r="N1545" s="3">
        <v>18150000</v>
      </c>
      <c r="O1545" s="3">
        <v>13200000</v>
      </c>
      <c r="P1545" s="3">
        <v>5020000</v>
      </c>
      <c r="Q1545" s="3">
        <v>8090000</v>
      </c>
      <c r="R1545" s="3">
        <v>1200000</v>
      </c>
      <c r="S1545" s="3">
        <v>1690000</v>
      </c>
      <c r="T1545" s="2">
        <v>1</v>
      </c>
      <c r="U1545" s="2">
        <v>0</v>
      </c>
    </row>
    <row r="1546" spans="1:21" hidden="1">
      <c r="A1546" s="2" t="s">
        <v>1578</v>
      </c>
      <c r="B1546" s="2">
        <v>39</v>
      </c>
      <c r="C1546" s="2" t="s">
        <v>22</v>
      </c>
      <c r="D1546" s="2" t="s">
        <v>46</v>
      </c>
      <c r="E1546" s="2" t="s">
        <v>31</v>
      </c>
      <c r="F1546" s="2" t="s">
        <v>41</v>
      </c>
      <c r="G1546" s="3">
        <v>19200000</v>
      </c>
      <c r="H1546" s="3">
        <v>101000000</v>
      </c>
      <c r="I1546" s="2">
        <v>83</v>
      </c>
      <c r="J1546" s="2">
        <v>2</v>
      </c>
      <c r="K1546" s="2">
        <v>3</v>
      </c>
      <c r="L1546" s="2">
        <v>3</v>
      </c>
      <c r="M1546" s="3">
        <v>58070000</v>
      </c>
      <c r="N1546" s="3">
        <v>48350000</v>
      </c>
      <c r="O1546" s="3">
        <v>26290000</v>
      </c>
      <c r="P1546" s="3">
        <v>1930000</v>
      </c>
      <c r="Q1546" s="3">
        <v>5680000</v>
      </c>
      <c r="R1546" s="3">
        <v>1770000</v>
      </c>
      <c r="S1546" s="3">
        <v>5790000</v>
      </c>
      <c r="T1546" s="2">
        <v>3</v>
      </c>
      <c r="U1546" s="2">
        <v>1</v>
      </c>
    </row>
    <row r="1547" spans="1:21" hidden="1">
      <c r="A1547" s="2" t="s">
        <v>1579</v>
      </c>
      <c r="B1547" s="2">
        <v>50</v>
      </c>
      <c r="C1547" s="2" t="s">
        <v>22</v>
      </c>
      <c r="D1547" s="2" t="s">
        <v>27</v>
      </c>
      <c r="E1547" s="2" t="s">
        <v>24</v>
      </c>
      <c r="F1547" s="2" t="s">
        <v>41</v>
      </c>
      <c r="G1547" s="3">
        <v>10900000</v>
      </c>
      <c r="H1547" s="3">
        <v>63000000</v>
      </c>
      <c r="I1547" s="2">
        <v>76</v>
      </c>
      <c r="J1547" s="2">
        <v>0</v>
      </c>
      <c r="K1547" s="2">
        <v>0</v>
      </c>
      <c r="L1547" s="2">
        <v>0</v>
      </c>
      <c r="M1547" s="3">
        <v>35760000</v>
      </c>
      <c r="N1547" s="3">
        <v>33640000</v>
      </c>
      <c r="O1547" s="3">
        <v>23260000</v>
      </c>
      <c r="P1547" s="3">
        <v>11210000</v>
      </c>
      <c r="Q1547" s="3">
        <v>8130000</v>
      </c>
      <c r="R1547" s="3">
        <v>6860000</v>
      </c>
      <c r="S1547" s="3">
        <v>4470000</v>
      </c>
      <c r="T1547" s="2">
        <v>0</v>
      </c>
      <c r="U1547" s="2">
        <v>0</v>
      </c>
    </row>
    <row r="1548" spans="1:21" hidden="1">
      <c r="A1548" s="2" t="s">
        <v>1580</v>
      </c>
      <c r="B1548" s="2">
        <v>23</v>
      </c>
      <c r="C1548" s="2" t="s">
        <v>34</v>
      </c>
      <c r="D1548" s="2" t="s">
        <v>46</v>
      </c>
      <c r="E1548" s="2" t="s">
        <v>31</v>
      </c>
      <c r="F1548" s="2" t="s">
        <v>28</v>
      </c>
      <c r="G1548" s="3">
        <v>24600000</v>
      </c>
      <c r="H1548" s="3">
        <v>111000000</v>
      </c>
      <c r="I1548" s="2">
        <v>3</v>
      </c>
      <c r="J1548" s="2">
        <v>1</v>
      </c>
      <c r="K1548" s="2">
        <v>2</v>
      </c>
      <c r="L1548" s="2">
        <v>0</v>
      </c>
      <c r="M1548" s="3">
        <v>113480000</v>
      </c>
      <c r="N1548" s="3">
        <v>104830000</v>
      </c>
      <c r="O1548" s="3">
        <v>97880000</v>
      </c>
      <c r="P1548" s="3">
        <v>17660000</v>
      </c>
      <c r="Q1548" s="3">
        <v>17980000</v>
      </c>
      <c r="R1548" s="3">
        <v>36490000</v>
      </c>
      <c r="S1548" s="3">
        <v>9950000</v>
      </c>
      <c r="T1548" s="2">
        <v>2</v>
      </c>
      <c r="U1548" s="2">
        <v>1</v>
      </c>
    </row>
    <row r="1549" spans="1:21" hidden="1">
      <c r="A1549" s="2" t="s">
        <v>1581</v>
      </c>
      <c r="B1549" s="2">
        <v>31</v>
      </c>
      <c r="C1549" s="2" t="s">
        <v>22</v>
      </c>
      <c r="D1549" s="2" t="s">
        <v>23</v>
      </c>
      <c r="E1549" s="2" t="s">
        <v>31</v>
      </c>
      <c r="F1549" s="2" t="s">
        <v>28</v>
      </c>
      <c r="G1549" s="3">
        <v>13200000</v>
      </c>
      <c r="H1549" s="3">
        <v>61000000</v>
      </c>
      <c r="I1549" s="2">
        <v>94</v>
      </c>
      <c r="J1549" s="2">
        <v>0</v>
      </c>
      <c r="K1549" s="2">
        <v>0</v>
      </c>
      <c r="L1549" s="2">
        <v>0</v>
      </c>
      <c r="M1549" s="3">
        <v>44870000</v>
      </c>
      <c r="N1549" s="3">
        <v>38010000</v>
      </c>
      <c r="O1549" s="3">
        <v>42150000</v>
      </c>
      <c r="P1549" s="3">
        <v>23640000</v>
      </c>
      <c r="Q1549" s="3">
        <v>3070000</v>
      </c>
      <c r="R1549" s="3">
        <v>36890000</v>
      </c>
      <c r="S1549" s="3">
        <v>3490000</v>
      </c>
      <c r="T1549" s="2">
        <v>0</v>
      </c>
      <c r="U1549" s="2">
        <v>0</v>
      </c>
    </row>
    <row r="1550" spans="1:21" hidden="1">
      <c r="A1550" s="2" t="s">
        <v>1582</v>
      </c>
      <c r="B1550" s="2">
        <v>24</v>
      </c>
      <c r="C1550" s="2" t="s">
        <v>34</v>
      </c>
      <c r="D1550" s="2" t="s">
        <v>23</v>
      </c>
      <c r="E1550" s="2" t="s">
        <v>24</v>
      </c>
      <c r="F1550" s="2" t="s">
        <v>28</v>
      </c>
      <c r="G1550" s="3">
        <v>11600000</v>
      </c>
      <c r="H1550" s="3">
        <v>23000000</v>
      </c>
      <c r="I1550" s="2">
        <v>16</v>
      </c>
      <c r="J1550" s="2">
        <v>0</v>
      </c>
      <c r="K1550" s="2">
        <v>0</v>
      </c>
      <c r="L1550" s="2">
        <v>0</v>
      </c>
      <c r="M1550" s="3">
        <v>9910000</v>
      </c>
      <c r="N1550" s="3">
        <v>10070000</v>
      </c>
      <c r="O1550" s="3">
        <v>9000000</v>
      </c>
      <c r="P1550" s="3">
        <v>4260000</v>
      </c>
      <c r="Q1550" s="3">
        <v>4860000</v>
      </c>
      <c r="R1550" s="3">
        <v>4650000</v>
      </c>
      <c r="S1550" s="3">
        <v>300000</v>
      </c>
      <c r="T1550" s="2">
        <v>0</v>
      </c>
      <c r="U1550" s="2">
        <v>0</v>
      </c>
    </row>
    <row r="1551" spans="1:21" hidden="1">
      <c r="A1551" s="2" t="s">
        <v>1583</v>
      </c>
      <c r="B1551" s="2">
        <v>47</v>
      </c>
      <c r="C1551" s="2" t="s">
        <v>34</v>
      </c>
      <c r="D1551" s="2" t="s">
        <v>27</v>
      </c>
      <c r="E1551" s="2" t="s">
        <v>31</v>
      </c>
      <c r="F1551" s="2" t="s">
        <v>28</v>
      </c>
      <c r="G1551" s="3">
        <v>13500000</v>
      </c>
      <c r="H1551" s="3">
        <v>71000000</v>
      </c>
      <c r="I1551" s="2">
        <v>168</v>
      </c>
      <c r="J1551" s="2">
        <v>0</v>
      </c>
      <c r="K1551" s="2">
        <v>0</v>
      </c>
      <c r="L1551" s="2">
        <v>0</v>
      </c>
      <c r="M1551" s="3">
        <v>30650000</v>
      </c>
      <c r="N1551" s="3">
        <v>25830000</v>
      </c>
      <c r="O1551" s="3">
        <v>28500000</v>
      </c>
      <c r="P1551" s="3">
        <v>25190000</v>
      </c>
      <c r="Q1551" s="3">
        <v>9110000</v>
      </c>
      <c r="R1551" s="3">
        <v>11450000</v>
      </c>
      <c r="S1551" s="3">
        <v>500000</v>
      </c>
      <c r="T1551" s="2">
        <v>0</v>
      </c>
      <c r="U1551" s="2">
        <v>0</v>
      </c>
    </row>
    <row r="1552" spans="1:21" hidden="1">
      <c r="A1552" s="2" t="s">
        <v>1584</v>
      </c>
      <c r="B1552" s="2">
        <v>40</v>
      </c>
      <c r="C1552" s="2" t="s">
        <v>22</v>
      </c>
      <c r="D1552" s="2" t="s">
        <v>23</v>
      </c>
      <c r="E1552" s="2" t="s">
        <v>24</v>
      </c>
      <c r="F1552" s="2" t="s">
        <v>25</v>
      </c>
      <c r="G1552" s="3">
        <v>11400000</v>
      </c>
      <c r="H1552" s="3">
        <v>65000000</v>
      </c>
      <c r="I1552" s="2">
        <v>113</v>
      </c>
      <c r="J1552" s="2">
        <v>0</v>
      </c>
      <c r="K1552" s="2">
        <v>0</v>
      </c>
      <c r="L1552" s="2">
        <v>0</v>
      </c>
      <c r="M1552" s="3">
        <v>28030000</v>
      </c>
      <c r="N1552" s="3">
        <v>31790000</v>
      </c>
      <c r="O1552" s="3">
        <v>38370000</v>
      </c>
      <c r="P1552" s="3">
        <v>6560000</v>
      </c>
      <c r="Q1552" s="3">
        <v>4960000</v>
      </c>
      <c r="R1552" s="3">
        <v>11140000</v>
      </c>
      <c r="S1552" s="3">
        <v>6140000</v>
      </c>
      <c r="T1552" s="2">
        <v>3</v>
      </c>
      <c r="U1552" s="2">
        <v>1</v>
      </c>
    </row>
    <row r="1553" spans="1:21" hidden="1">
      <c r="A1553" s="2" t="s">
        <v>1585</v>
      </c>
      <c r="B1553" s="2">
        <v>36</v>
      </c>
      <c r="C1553" s="2" t="s">
        <v>34</v>
      </c>
      <c r="D1553" s="2" t="s">
        <v>46</v>
      </c>
      <c r="E1553" s="2" t="s">
        <v>24</v>
      </c>
      <c r="F1553" s="2" t="s">
        <v>28</v>
      </c>
      <c r="G1553" s="3">
        <v>23000000</v>
      </c>
      <c r="H1553" s="3">
        <v>91000000</v>
      </c>
      <c r="I1553" s="2">
        <v>96</v>
      </c>
      <c r="J1553" s="2">
        <v>2</v>
      </c>
      <c r="K1553" s="2">
        <v>1</v>
      </c>
      <c r="L1553" s="2">
        <v>0</v>
      </c>
      <c r="M1553" s="3">
        <v>66700000</v>
      </c>
      <c r="N1553" s="3">
        <v>61310000</v>
      </c>
      <c r="O1553" s="3">
        <v>71710000</v>
      </c>
      <c r="P1553" s="3">
        <v>9790000</v>
      </c>
      <c r="Q1553" s="3">
        <v>23180000</v>
      </c>
      <c r="R1553" s="3">
        <v>16890000</v>
      </c>
      <c r="S1553" s="3">
        <v>10540000</v>
      </c>
      <c r="T1553" s="2">
        <v>3</v>
      </c>
      <c r="U1553" s="2">
        <v>0</v>
      </c>
    </row>
    <row r="1554" spans="1:21" hidden="1">
      <c r="A1554" s="2" t="s">
        <v>1586</v>
      </c>
      <c r="B1554" s="2">
        <v>40</v>
      </c>
      <c r="C1554" s="2" t="s">
        <v>34</v>
      </c>
      <c r="D1554" s="2" t="s">
        <v>27</v>
      </c>
      <c r="E1554" s="2" t="s">
        <v>38</v>
      </c>
      <c r="F1554" s="2" t="s">
        <v>41</v>
      </c>
      <c r="G1554" s="3">
        <v>14000000</v>
      </c>
      <c r="H1554" s="3">
        <v>79000000</v>
      </c>
      <c r="I1554" s="2">
        <v>61</v>
      </c>
      <c r="J1554" s="2">
        <v>3</v>
      </c>
      <c r="K1554" s="2">
        <v>2</v>
      </c>
      <c r="L1554" s="2">
        <v>3</v>
      </c>
      <c r="M1554" s="3">
        <v>60450000</v>
      </c>
      <c r="N1554" s="3">
        <v>64570000</v>
      </c>
      <c r="O1554" s="3">
        <v>72280000</v>
      </c>
      <c r="P1554" s="3">
        <v>1020000</v>
      </c>
      <c r="Q1554" s="3">
        <v>14050000</v>
      </c>
      <c r="R1554" s="3">
        <v>1020000</v>
      </c>
      <c r="S1554" s="3">
        <v>7590000</v>
      </c>
      <c r="T1554" s="2">
        <v>3</v>
      </c>
      <c r="U1554" s="2">
        <v>1</v>
      </c>
    </row>
    <row r="1555" spans="1:21" hidden="1">
      <c r="A1555" s="2" t="s">
        <v>1587</v>
      </c>
      <c r="B1555" s="2">
        <v>23</v>
      </c>
      <c r="C1555" s="2" t="s">
        <v>34</v>
      </c>
      <c r="D1555" s="2" t="s">
        <v>23</v>
      </c>
      <c r="E1555" s="2" t="s">
        <v>38</v>
      </c>
      <c r="F1555" s="2" t="s">
        <v>41</v>
      </c>
      <c r="G1555" s="3">
        <v>7100000</v>
      </c>
      <c r="H1555" s="3">
        <v>53000000</v>
      </c>
      <c r="I1555" s="2">
        <v>11</v>
      </c>
      <c r="J1555" s="2">
        <v>0</v>
      </c>
      <c r="K1555" s="2">
        <v>0</v>
      </c>
      <c r="L1555" s="2">
        <v>0</v>
      </c>
      <c r="M1555" s="3">
        <v>8760000</v>
      </c>
      <c r="N1555" s="3">
        <v>7640000</v>
      </c>
      <c r="O1555" s="3">
        <v>13650000</v>
      </c>
      <c r="P1555" s="3">
        <v>2100000</v>
      </c>
      <c r="Q1555" s="3">
        <v>3510000</v>
      </c>
      <c r="R1555" s="3">
        <v>13600000</v>
      </c>
      <c r="S1555" s="3">
        <v>350000</v>
      </c>
      <c r="T1555" s="2">
        <v>0</v>
      </c>
      <c r="U1555" s="2">
        <v>0</v>
      </c>
    </row>
    <row r="1556" spans="1:21" hidden="1">
      <c r="A1556" s="2" t="s">
        <v>1588</v>
      </c>
      <c r="B1556" s="2">
        <v>42</v>
      </c>
      <c r="C1556" s="2" t="s">
        <v>34</v>
      </c>
      <c r="D1556" s="2" t="s">
        <v>27</v>
      </c>
      <c r="E1556" s="2" t="s">
        <v>38</v>
      </c>
      <c r="F1556" s="2" t="s">
        <v>28</v>
      </c>
      <c r="G1556" s="3">
        <v>9100000</v>
      </c>
      <c r="H1556" s="3">
        <v>33000000</v>
      </c>
      <c r="I1556" s="2">
        <v>164</v>
      </c>
      <c r="J1556" s="2">
        <v>0</v>
      </c>
      <c r="K1556" s="2">
        <v>0</v>
      </c>
      <c r="L1556" s="2">
        <v>0</v>
      </c>
      <c r="M1556" s="3">
        <v>13940000</v>
      </c>
      <c r="N1556" s="3">
        <v>15980000</v>
      </c>
      <c r="O1556" s="3">
        <v>19570000</v>
      </c>
      <c r="P1556" s="3">
        <v>7680000</v>
      </c>
      <c r="Q1556" s="3">
        <v>7180000</v>
      </c>
      <c r="R1556" s="3">
        <v>8080000</v>
      </c>
      <c r="S1556" s="3">
        <v>60000</v>
      </c>
      <c r="T1556" s="2">
        <v>0</v>
      </c>
      <c r="U1556" s="2">
        <v>0</v>
      </c>
    </row>
    <row r="1557" spans="1:21" hidden="1">
      <c r="A1557" s="2" t="s">
        <v>1589</v>
      </c>
      <c r="B1557" s="2">
        <v>31</v>
      </c>
      <c r="C1557" s="2" t="s">
        <v>34</v>
      </c>
      <c r="D1557" s="2" t="s">
        <v>23</v>
      </c>
      <c r="E1557" s="2" t="s">
        <v>24</v>
      </c>
      <c r="F1557" s="2" t="s">
        <v>28</v>
      </c>
      <c r="G1557" s="3">
        <v>8600000</v>
      </c>
      <c r="H1557" s="3">
        <v>45000000</v>
      </c>
      <c r="I1557" s="2">
        <v>5</v>
      </c>
      <c r="J1557" s="2">
        <v>2</v>
      </c>
      <c r="K1557" s="2">
        <v>3</v>
      </c>
      <c r="L1557" s="2">
        <v>2</v>
      </c>
      <c r="M1557" s="3">
        <v>29980000</v>
      </c>
      <c r="N1557" s="3">
        <v>28780000</v>
      </c>
      <c r="O1557" s="3">
        <v>22900000</v>
      </c>
      <c r="P1557" s="3">
        <v>3850000</v>
      </c>
      <c r="Q1557" s="3">
        <v>740000</v>
      </c>
      <c r="R1557" s="3">
        <v>3410000</v>
      </c>
      <c r="S1557" s="3">
        <v>2360000</v>
      </c>
      <c r="T1557" s="2">
        <v>4</v>
      </c>
      <c r="U1557" s="2">
        <v>1</v>
      </c>
    </row>
    <row r="1558" spans="1:21" hidden="1">
      <c r="A1558" s="2" t="s">
        <v>1590</v>
      </c>
      <c r="B1558" s="2">
        <v>24</v>
      </c>
      <c r="C1558" s="2" t="s">
        <v>22</v>
      </c>
      <c r="D1558" s="2" t="s">
        <v>23</v>
      </c>
      <c r="E1558" s="2" t="s">
        <v>38</v>
      </c>
      <c r="F1558" s="2" t="s">
        <v>28</v>
      </c>
      <c r="G1558" s="3">
        <v>8300000</v>
      </c>
      <c r="H1558" s="3">
        <v>27000000</v>
      </c>
      <c r="I1558" s="2">
        <v>16</v>
      </c>
      <c r="J1558" s="2">
        <v>1</v>
      </c>
      <c r="K1558" s="2">
        <v>0</v>
      </c>
      <c r="L1558" s="2">
        <v>0</v>
      </c>
      <c r="M1558" s="3">
        <v>4440000</v>
      </c>
      <c r="N1558" s="3">
        <v>6110000</v>
      </c>
      <c r="O1558" s="3">
        <v>11210000</v>
      </c>
      <c r="P1558" s="3">
        <v>1570000</v>
      </c>
      <c r="Q1558" s="3">
        <v>990000</v>
      </c>
      <c r="R1558" s="3">
        <v>3170000</v>
      </c>
      <c r="S1558" s="3">
        <v>5550000</v>
      </c>
      <c r="T1558" s="2">
        <v>1</v>
      </c>
      <c r="U1558" s="2">
        <v>0</v>
      </c>
    </row>
    <row r="1559" spans="1:21" hidden="1">
      <c r="A1559" s="2" t="s">
        <v>1591</v>
      </c>
      <c r="B1559" s="2">
        <v>38</v>
      </c>
      <c r="C1559" s="2" t="s">
        <v>34</v>
      </c>
      <c r="D1559" s="2" t="s">
        <v>23</v>
      </c>
      <c r="E1559" s="2" t="s">
        <v>24</v>
      </c>
      <c r="F1559" s="2" t="s">
        <v>31</v>
      </c>
      <c r="G1559" s="3">
        <v>5200000</v>
      </c>
      <c r="H1559" s="3">
        <v>26000000</v>
      </c>
      <c r="I1559" s="2">
        <v>77</v>
      </c>
      <c r="J1559" s="2">
        <v>0</v>
      </c>
      <c r="K1559" s="2">
        <v>0</v>
      </c>
      <c r="L1559" s="2">
        <v>0</v>
      </c>
      <c r="M1559" s="3">
        <v>5090000</v>
      </c>
      <c r="N1559" s="3">
        <v>5620000</v>
      </c>
      <c r="O1559" s="3">
        <v>4570000</v>
      </c>
      <c r="P1559" s="3">
        <v>1760000</v>
      </c>
      <c r="Q1559" s="3">
        <v>2690000</v>
      </c>
      <c r="R1559" s="3">
        <v>1520000</v>
      </c>
      <c r="S1559" s="3">
        <v>170000</v>
      </c>
      <c r="T1559" s="2">
        <v>0</v>
      </c>
      <c r="U1559" s="2">
        <v>0</v>
      </c>
    </row>
    <row r="1560" spans="1:21" hidden="1">
      <c r="A1560" s="2" t="s">
        <v>1592</v>
      </c>
      <c r="B1560" s="2">
        <v>42</v>
      </c>
      <c r="C1560" s="2" t="s">
        <v>34</v>
      </c>
      <c r="D1560" s="2" t="s">
        <v>30</v>
      </c>
      <c r="E1560" s="2" t="s">
        <v>24</v>
      </c>
      <c r="F1560" s="2" t="s">
        <v>28</v>
      </c>
      <c r="G1560" s="3">
        <v>11900000</v>
      </c>
      <c r="H1560" s="3">
        <v>86000000</v>
      </c>
      <c r="I1560" s="2">
        <v>86</v>
      </c>
      <c r="J1560" s="2">
        <v>0</v>
      </c>
      <c r="K1560" s="2">
        <v>0</v>
      </c>
      <c r="L1560" s="2">
        <v>0</v>
      </c>
      <c r="M1560" s="3">
        <v>46160000</v>
      </c>
      <c r="N1560" s="3">
        <v>47310000</v>
      </c>
      <c r="O1560" s="3">
        <v>42380000</v>
      </c>
      <c r="P1560" s="3">
        <v>14490000</v>
      </c>
      <c r="Q1560" s="3">
        <v>6130000</v>
      </c>
      <c r="R1560" s="3">
        <v>22690000</v>
      </c>
      <c r="S1560" s="3">
        <v>3880000</v>
      </c>
      <c r="T1560" s="2">
        <v>0</v>
      </c>
      <c r="U1560" s="2">
        <v>0</v>
      </c>
    </row>
    <row r="1561" spans="1:21" hidden="1">
      <c r="A1561" s="2" t="s">
        <v>1593</v>
      </c>
      <c r="B1561" s="2">
        <v>34</v>
      </c>
      <c r="C1561" s="2" t="s">
        <v>22</v>
      </c>
      <c r="D1561" s="2" t="s">
        <v>23</v>
      </c>
      <c r="E1561" s="2" t="s">
        <v>31</v>
      </c>
      <c r="F1561" s="2" t="s">
        <v>48</v>
      </c>
      <c r="G1561" s="3">
        <v>17100000</v>
      </c>
      <c r="H1561" s="3">
        <v>64000000</v>
      </c>
      <c r="I1561" s="2">
        <v>90</v>
      </c>
      <c r="J1561" s="2">
        <v>0</v>
      </c>
      <c r="K1561" s="2">
        <v>0</v>
      </c>
      <c r="L1561" s="2">
        <v>0</v>
      </c>
      <c r="M1561" s="3">
        <v>18410000</v>
      </c>
      <c r="N1561" s="3">
        <v>19320000</v>
      </c>
      <c r="O1561" s="3">
        <v>20260000</v>
      </c>
      <c r="P1561" s="3">
        <v>6780000</v>
      </c>
      <c r="Q1561" s="3">
        <v>6630000</v>
      </c>
      <c r="R1561" s="3">
        <v>10780000</v>
      </c>
      <c r="S1561" s="3">
        <v>1610000</v>
      </c>
      <c r="T1561" s="2">
        <v>0</v>
      </c>
      <c r="U1561" s="2">
        <v>0</v>
      </c>
    </row>
    <row r="1562" spans="1:21" hidden="1">
      <c r="A1562" s="2" t="s">
        <v>1594</v>
      </c>
      <c r="B1562" s="2">
        <v>48</v>
      </c>
      <c r="C1562" s="2" t="s">
        <v>34</v>
      </c>
      <c r="D1562" s="2" t="s">
        <v>30</v>
      </c>
      <c r="E1562" s="2" t="s">
        <v>24</v>
      </c>
      <c r="F1562" s="2" t="s">
        <v>41</v>
      </c>
      <c r="G1562" s="3">
        <v>7300000</v>
      </c>
      <c r="H1562" s="3">
        <v>28000000</v>
      </c>
      <c r="I1562" s="2">
        <v>148</v>
      </c>
      <c r="J1562" s="2">
        <v>0</v>
      </c>
      <c r="K1562" s="2">
        <v>0</v>
      </c>
      <c r="L1562" s="2">
        <v>0</v>
      </c>
      <c r="M1562" s="3">
        <v>19510000</v>
      </c>
      <c r="N1562" s="3">
        <v>14720000</v>
      </c>
      <c r="O1562" s="3">
        <v>13890000</v>
      </c>
      <c r="P1562" s="3">
        <v>2450000</v>
      </c>
      <c r="Q1562" s="3">
        <v>2580000</v>
      </c>
      <c r="R1562" s="3">
        <v>6480000</v>
      </c>
      <c r="S1562" s="3">
        <v>460000</v>
      </c>
      <c r="T1562" s="2">
        <v>2</v>
      </c>
      <c r="U1562" s="2">
        <v>0</v>
      </c>
    </row>
    <row r="1563" spans="1:21" hidden="1">
      <c r="A1563" s="2" t="s">
        <v>1595</v>
      </c>
      <c r="B1563" s="2">
        <v>49</v>
      </c>
      <c r="C1563" s="2" t="s">
        <v>34</v>
      </c>
      <c r="D1563" s="2" t="s">
        <v>23</v>
      </c>
      <c r="E1563" s="2" t="s">
        <v>24</v>
      </c>
      <c r="F1563" s="2" t="s">
        <v>28</v>
      </c>
      <c r="G1563" s="3">
        <v>19100000</v>
      </c>
      <c r="H1563" s="3">
        <v>109000000</v>
      </c>
      <c r="I1563" s="2">
        <v>211</v>
      </c>
      <c r="J1563" s="2">
        <v>2</v>
      </c>
      <c r="K1563" s="2">
        <v>0</v>
      </c>
      <c r="L1563" s="2">
        <v>0</v>
      </c>
      <c r="M1563" s="3">
        <v>67350000</v>
      </c>
      <c r="N1563" s="3">
        <v>71140000</v>
      </c>
      <c r="O1563" s="3">
        <v>62200000</v>
      </c>
      <c r="P1563" s="3">
        <v>23640000</v>
      </c>
      <c r="Q1563" s="3">
        <v>29000000</v>
      </c>
      <c r="R1563" s="3">
        <v>19270000</v>
      </c>
      <c r="S1563" s="3">
        <v>5490000</v>
      </c>
      <c r="T1563" s="2">
        <v>2</v>
      </c>
      <c r="U1563" s="2">
        <v>0</v>
      </c>
    </row>
    <row r="1564" spans="1:21" hidden="1">
      <c r="A1564" s="2" t="s">
        <v>1596</v>
      </c>
      <c r="B1564" s="2">
        <v>47</v>
      </c>
      <c r="C1564" s="2" t="s">
        <v>22</v>
      </c>
      <c r="D1564" s="2" t="s">
        <v>23</v>
      </c>
      <c r="E1564" s="2" t="s">
        <v>24</v>
      </c>
      <c r="F1564" s="2" t="s">
        <v>28</v>
      </c>
      <c r="G1564" s="3">
        <v>14400000</v>
      </c>
      <c r="H1564" s="3">
        <v>69000000</v>
      </c>
      <c r="I1564" s="2">
        <v>97</v>
      </c>
      <c r="J1564" s="2">
        <v>0</v>
      </c>
      <c r="K1564" s="2">
        <v>0</v>
      </c>
      <c r="L1564" s="2">
        <v>0</v>
      </c>
      <c r="M1564" s="3">
        <v>53860000</v>
      </c>
      <c r="N1564" s="3">
        <v>52330000</v>
      </c>
      <c r="O1564" s="3">
        <v>48000000</v>
      </c>
      <c r="P1564" s="3">
        <v>46330000</v>
      </c>
      <c r="Q1564" s="3">
        <v>12480000</v>
      </c>
      <c r="R1564" s="3">
        <v>18180000</v>
      </c>
      <c r="S1564" s="3">
        <v>2260000</v>
      </c>
      <c r="T1564" s="2">
        <v>1</v>
      </c>
      <c r="U1564" s="2">
        <v>0</v>
      </c>
    </row>
    <row r="1565" spans="1:21" hidden="1">
      <c r="A1565" s="2" t="s">
        <v>1597</v>
      </c>
      <c r="B1565" s="2">
        <v>43</v>
      </c>
      <c r="C1565" s="2" t="s">
        <v>34</v>
      </c>
      <c r="D1565" s="2" t="s">
        <v>23</v>
      </c>
      <c r="E1565" s="2" t="s">
        <v>38</v>
      </c>
      <c r="F1565" s="2" t="s">
        <v>28</v>
      </c>
      <c r="G1565" s="3">
        <v>15300000</v>
      </c>
      <c r="H1565" s="3">
        <v>66000000</v>
      </c>
      <c r="I1565" s="2">
        <v>62</v>
      </c>
      <c r="J1565" s="2">
        <v>0</v>
      </c>
      <c r="K1565" s="2">
        <v>0</v>
      </c>
      <c r="L1565" s="2">
        <v>0</v>
      </c>
      <c r="M1565" s="3">
        <v>38060000</v>
      </c>
      <c r="N1565" s="3">
        <v>33630000</v>
      </c>
      <c r="O1565" s="3">
        <v>25640000</v>
      </c>
      <c r="P1565" s="3">
        <v>20170000</v>
      </c>
      <c r="Q1565" s="3">
        <v>6390000</v>
      </c>
      <c r="R1565" s="3">
        <v>25710000</v>
      </c>
      <c r="S1565" s="3">
        <v>6560000</v>
      </c>
      <c r="T1565" s="2">
        <v>1</v>
      </c>
      <c r="U1565" s="2">
        <v>0</v>
      </c>
    </row>
    <row r="1566" spans="1:21" hidden="1">
      <c r="A1566" s="2" t="s">
        <v>1598</v>
      </c>
      <c r="B1566" s="2">
        <v>33</v>
      </c>
      <c r="C1566" s="2" t="s">
        <v>34</v>
      </c>
      <c r="D1566" s="2" t="s">
        <v>23</v>
      </c>
      <c r="E1566" s="2" t="s">
        <v>38</v>
      </c>
      <c r="F1566" s="2" t="s">
        <v>28</v>
      </c>
      <c r="G1566" s="3">
        <v>13600000</v>
      </c>
      <c r="H1566" s="3">
        <v>64000000</v>
      </c>
      <c r="I1566" s="2">
        <v>86</v>
      </c>
      <c r="J1566" s="2">
        <v>0</v>
      </c>
      <c r="K1566" s="2">
        <v>1</v>
      </c>
      <c r="L1566" s="2">
        <v>0</v>
      </c>
      <c r="M1566" s="3">
        <v>30080000</v>
      </c>
      <c r="N1566" s="3">
        <v>25150000</v>
      </c>
      <c r="O1566" s="3">
        <v>33620000</v>
      </c>
      <c r="P1566" s="3">
        <v>26420000</v>
      </c>
      <c r="Q1566" s="3">
        <v>8560000</v>
      </c>
      <c r="R1566" s="3">
        <v>20060000</v>
      </c>
      <c r="S1566" s="3">
        <v>1130000</v>
      </c>
      <c r="T1566" s="2">
        <v>1</v>
      </c>
      <c r="U1566" s="2">
        <v>1</v>
      </c>
    </row>
    <row r="1567" spans="1:21" hidden="1">
      <c r="A1567" s="2" t="s">
        <v>1599</v>
      </c>
      <c r="B1567" s="2">
        <v>51</v>
      </c>
      <c r="C1567" s="2" t="s">
        <v>22</v>
      </c>
      <c r="D1567" s="2" t="s">
        <v>30</v>
      </c>
      <c r="E1567" s="2" t="s">
        <v>24</v>
      </c>
      <c r="F1567" s="2" t="s">
        <v>28</v>
      </c>
      <c r="G1567" s="3">
        <v>7000000</v>
      </c>
      <c r="H1567" s="3">
        <v>32000000</v>
      </c>
      <c r="I1567" s="2">
        <v>119</v>
      </c>
      <c r="J1567" s="2">
        <v>0</v>
      </c>
      <c r="K1567" s="2">
        <v>0</v>
      </c>
      <c r="L1567" s="2">
        <v>0</v>
      </c>
      <c r="M1567" s="3">
        <v>790000</v>
      </c>
      <c r="N1567" s="3">
        <v>6410000</v>
      </c>
      <c r="O1567" s="3">
        <v>2190000</v>
      </c>
      <c r="P1567" s="3">
        <v>420000</v>
      </c>
      <c r="Q1567" s="3">
        <v>5590000</v>
      </c>
      <c r="R1567" s="3">
        <v>950000</v>
      </c>
      <c r="S1567" s="3">
        <v>170000</v>
      </c>
      <c r="T1567" s="2">
        <v>0</v>
      </c>
      <c r="U1567" s="2">
        <v>0</v>
      </c>
    </row>
    <row r="1568" spans="1:21" hidden="1">
      <c r="A1568" s="2" t="s">
        <v>1600</v>
      </c>
      <c r="B1568" s="2">
        <v>43</v>
      </c>
      <c r="C1568" s="2" t="s">
        <v>22</v>
      </c>
      <c r="D1568" s="2" t="s">
        <v>23</v>
      </c>
      <c r="E1568" s="2" t="s">
        <v>31</v>
      </c>
      <c r="F1568" s="2" t="s">
        <v>48</v>
      </c>
      <c r="G1568" s="3">
        <v>15000000</v>
      </c>
      <c r="H1568" s="3">
        <v>100000000</v>
      </c>
      <c r="I1568" s="2">
        <v>140</v>
      </c>
      <c r="J1568" s="2">
        <v>0</v>
      </c>
      <c r="K1568" s="2">
        <v>0</v>
      </c>
      <c r="L1568" s="2">
        <v>0</v>
      </c>
      <c r="M1568" s="3">
        <v>3060000</v>
      </c>
      <c r="N1568" s="3">
        <v>19940000</v>
      </c>
      <c r="O1568" s="3">
        <v>30810000</v>
      </c>
      <c r="P1568" s="3">
        <v>1690000</v>
      </c>
      <c r="Q1568" s="3">
        <v>8910000</v>
      </c>
      <c r="R1568" s="3">
        <v>7550000</v>
      </c>
      <c r="S1568" s="3">
        <v>1640000</v>
      </c>
      <c r="T1568" s="2">
        <v>0</v>
      </c>
      <c r="U1568" s="2">
        <v>0</v>
      </c>
    </row>
    <row r="1569" spans="1:21" hidden="1">
      <c r="A1569" s="2" t="s">
        <v>1601</v>
      </c>
      <c r="B1569" s="2">
        <v>31</v>
      </c>
      <c r="C1569" s="2" t="s">
        <v>34</v>
      </c>
      <c r="D1569" s="2" t="s">
        <v>27</v>
      </c>
      <c r="E1569" s="2" t="s">
        <v>24</v>
      </c>
      <c r="F1569" s="2" t="s">
        <v>28</v>
      </c>
      <c r="G1569" s="3">
        <v>15500000</v>
      </c>
      <c r="H1569" s="3">
        <v>73000000</v>
      </c>
      <c r="I1569" s="2">
        <v>74</v>
      </c>
      <c r="J1569" s="2">
        <v>2</v>
      </c>
      <c r="K1569" s="2">
        <v>2</v>
      </c>
      <c r="L1569" s="2">
        <v>0</v>
      </c>
      <c r="M1569" s="3">
        <v>36540000</v>
      </c>
      <c r="N1569" s="3">
        <v>34900000</v>
      </c>
      <c r="O1569" s="3">
        <v>30870000</v>
      </c>
      <c r="P1569" s="3">
        <v>4540000</v>
      </c>
      <c r="Q1569" s="3">
        <v>4320000</v>
      </c>
      <c r="R1569" s="3">
        <v>2390000</v>
      </c>
      <c r="S1569" s="3">
        <v>4110000</v>
      </c>
      <c r="T1569" s="2">
        <v>3</v>
      </c>
      <c r="U1569" s="2">
        <v>1</v>
      </c>
    </row>
    <row r="1570" spans="1:21" hidden="1">
      <c r="A1570" s="2" t="s">
        <v>1602</v>
      </c>
      <c r="B1570" s="2">
        <v>21</v>
      </c>
      <c r="C1570" s="2" t="s">
        <v>34</v>
      </c>
      <c r="D1570" s="2" t="s">
        <v>30</v>
      </c>
      <c r="E1570" s="2" t="s">
        <v>38</v>
      </c>
      <c r="F1570" s="2" t="s">
        <v>41</v>
      </c>
      <c r="G1570" s="3">
        <v>5000000</v>
      </c>
      <c r="H1570" s="3">
        <v>22000000</v>
      </c>
      <c r="I1570" s="2">
        <v>3</v>
      </c>
      <c r="J1570" s="2">
        <v>3</v>
      </c>
      <c r="K1570" s="2">
        <v>3</v>
      </c>
      <c r="L1570" s="2">
        <v>3</v>
      </c>
      <c r="M1570" s="3">
        <v>9530000</v>
      </c>
      <c r="N1570" s="3">
        <v>8790000</v>
      </c>
      <c r="O1570" s="3">
        <v>13030000</v>
      </c>
      <c r="P1570" s="3">
        <v>310000</v>
      </c>
      <c r="Q1570" s="3">
        <v>280000</v>
      </c>
      <c r="R1570" s="3">
        <v>340000</v>
      </c>
      <c r="S1570" s="3">
        <v>1320000</v>
      </c>
      <c r="T1570" s="2">
        <v>3</v>
      </c>
      <c r="U1570" s="2">
        <v>1</v>
      </c>
    </row>
    <row r="1571" spans="1:21" hidden="1">
      <c r="A1571" s="2" t="s">
        <v>1603</v>
      </c>
      <c r="B1571" s="2">
        <v>29</v>
      </c>
      <c r="C1571" s="2" t="s">
        <v>34</v>
      </c>
      <c r="D1571" s="2" t="s">
        <v>23</v>
      </c>
      <c r="E1571" s="2" t="s">
        <v>24</v>
      </c>
      <c r="F1571" s="2" t="s">
        <v>28</v>
      </c>
      <c r="G1571" s="3">
        <v>12200000</v>
      </c>
      <c r="H1571" s="3">
        <v>41000000</v>
      </c>
      <c r="I1571" s="2">
        <v>43</v>
      </c>
      <c r="J1571" s="2">
        <v>0</v>
      </c>
      <c r="K1571" s="2">
        <v>0</v>
      </c>
      <c r="L1571" s="2">
        <v>0</v>
      </c>
      <c r="M1571" s="3">
        <v>5880000</v>
      </c>
      <c r="N1571" s="3">
        <v>10050000</v>
      </c>
      <c r="O1571" s="3">
        <v>9720000</v>
      </c>
      <c r="P1571" s="3">
        <v>5840000</v>
      </c>
      <c r="Q1571" s="3">
        <v>2560000</v>
      </c>
      <c r="R1571" s="3">
        <v>6060000</v>
      </c>
      <c r="S1571" s="3">
        <v>1000000</v>
      </c>
      <c r="T1571" s="2">
        <v>0</v>
      </c>
      <c r="U1571" s="2">
        <v>0</v>
      </c>
    </row>
    <row r="1572" spans="1:21" hidden="1">
      <c r="A1572" s="2" t="s">
        <v>1604</v>
      </c>
      <c r="B1572" s="2">
        <v>35</v>
      </c>
      <c r="C1572" s="2" t="s">
        <v>34</v>
      </c>
      <c r="D1572" s="2" t="s">
        <v>30</v>
      </c>
      <c r="E1572" s="2" t="s">
        <v>24</v>
      </c>
      <c r="F1572" s="2" t="s">
        <v>31</v>
      </c>
      <c r="G1572" s="3">
        <v>8500000</v>
      </c>
      <c r="H1572" s="3">
        <v>41000000</v>
      </c>
      <c r="I1572" s="2">
        <v>88</v>
      </c>
      <c r="J1572" s="2">
        <v>1</v>
      </c>
      <c r="K1572" s="2">
        <v>0</v>
      </c>
      <c r="L1572" s="2">
        <v>0</v>
      </c>
      <c r="M1572" s="3">
        <v>7960000</v>
      </c>
      <c r="N1572" s="3">
        <v>6920000</v>
      </c>
      <c r="O1572" s="3">
        <v>6160000</v>
      </c>
      <c r="P1572" s="3">
        <v>3620000</v>
      </c>
      <c r="Q1572" s="3">
        <v>1830000</v>
      </c>
      <c r="R1572" s="3">
        <v>4990000</v>
      </c>
      <c r="S1572" s="3">
        <v>2420000</v>
      </c>
      <c r="T1572" s="2">
        <v>1</v>
      </c>
      <c r="U1572" s="2">
        <v>0</v>
      </c>
    </row>
    <row r="1573" spans="1:21" hidden="1">
      <c r="A1573" s="2" t="s">
        <v>1605</v>
      </c>
      <c r="B1573" s="2">
        <v>41</v>
      </c>
      <c r="C1573" s="2" t="s">
        <v>34</v>
      </c>
      <c r="D1573" s="2" t="s">
        <v>46</v>
      </c>
      <c r="E1573" s="2" t="s">
        <v>24</v>
      </c>
      <c r="F1573" s="2" t="s">
        <v>28</v>
      </c>
      <c r="G1573" s="3">
        <v>16400000</v>
      </c>
      <c r="H1573" s="3">
        <v>87000000</v>
      </c>
      <c r="I1573" s="2">
        <v>156</v>
      </c>
      <c r="J1573" s="2">
        <v>0</v>
      </c>
      <c r="K1573" s="2">
        <v>0</v>
      </c>
      <c r="L1573" s="2">
        <v>0</v>
      </c>
      <c r="M1573" s="3">
        <v>5800000</v>
      </c>
      <c r="N1573" s="3">
        <v>0</v>
      </c>
      <c r="O1573" s="3">
        <v>10620000</v>
      </c>
      <c r="P1573" s="3">
        <v>2910000</v>
      </c>
      <c r="Q1573" s="3">
        <v>0</v>
      </c>
      <c r="R1573" s="3">
        <v>1700000</v>
      </c>
      <c r="S1573" s="3">
        <v>4640000</v>
      </c>
      <c r="T1573" s="2">
        <v>0</v>
      </c>
      <c r="U1573" s="2">
        <v>0</v>
      </c>
    </row>
    <row r="1574" spans="1:21" hidden="1">
      <c r="A1574" s="2" t="s">
        <v>1606</v>
      </c>
      <c r="B1574" s="2">
        <v>48</v>
      </c>
      <c r="C1574" s="2" t="s">
        <v>22</v>
      </c>
      <c r="D1574" s="2" t="s">
        <v>27</v>
      </c>
      <c r="E1574" s="2" t="s">
        <v>24</v>
      </c>
      <c r="F1574" s="2" t="s">
        <v>48</v>
      </c>
      <c r="G1574" s="3">
        <v>20500000</v>
      </c>
      <c r="H1574" s="3">
        <v>113000000</v>
      </c>
      <c r="I1574" s="2">
        <v>121</v>
      </c>
      <c r="J1574" s="2">
        <v>0</v>
      </c>
      <c r="K1574" s="2">
        <v>0</v>
      </c>
      <c r="L1574" s="2">
        <v>1</v>
      </c>
      <c r="M1574" s="3">
        <v>30140000</v>
      </c>
      <c r="N1574" s="3">
        <v>35630000</v>
      </c>
      <c r="O1574" s="3">
        <v>39120000</v>
      </c>
      <c r="P1574" s="3">
        <v>16040000</v>
      </c>
      <c r="Q1574" s="3">
        <v>21760000</v>
      </c>
      <c r="R1574" s="3">
        <v>13710000</v>
      </c>
      <c r="S1574" s="3">
        <v>2290000</v>
      </c>
      <c r="T1574" s="2">
        <v>1</v>
      </c>
      <c r="U1574" s="2">
        <v>0</v>
      </c>
    </row>
    <row r="1575" spans="1:21" hidden="1">
      <c r="A1575" s="2" t="s">
        <v>1607</v>
      </c>
      <c r="B1575" s="2">
        <v>21</v>
      </c>
      <c r="C1575" s="2" t="s">
        <v>22</v>
      </c>
      <c r="D1575" s="2" t="s">
        <v>27</v>
      </c>
      <c r="E1575" s="2" t="s">
        <v>38</v>
      </c>
      <c r="F1575" s="2" t="s">
        <v>48</v>
      </c>
      <c r="G1575" s="3">
        <v>11200000</v>
      </c>
      <c r="H1575" s="3">
        <v>28000000</v>
      </c>
      <c r="I1575" s="2">
        <v>28</v>
      </c>
      <c r="J1575" s="2">
        <v>0</v>
      </c>
      <c r="K1575" s="2">
        <v>0</v>
      </c>
      <c r="L1575" s="2">
        <v>0</v>
      </c>
      <c r="M1575" s="3">
        <v>2780000</v>
      </c>
      <c r="N1575" s="3">
        <v>5460000</v>
      </c>
      <c r="O1575" s="3">
        <v>1920000</v>
      </c>
      <c r="P1575" s="3">
        <v>730000</v>
      </c>
      <c r="Q1575" s="3">
        <v>1850000</v>
      </c>
      <c r="R1575" s="3">
        <v>1760000</v>
      </c>
      <c r="S1575" s="3">
        <v>400000</v>
      </c>
      <c r="T1575" s="2">
        <v>0</v>
      </c>
      <c r="U1575" s="2">
        <v>0</v>
      </c>
    </row>
    <row r="1576" spans="1:21" hidden="1">
      <c r="A1576" s="2" t="s">
        <v>1608</v>
      </c>
      <c r="B1576" s="2">
        <v>33</v>
      </c>
      <c r="C1576" s="2" t="s">
        <v>22</v>
      </c>
      <c r="D1576" s="2" t="s">
        <v>23</v>
      </c>
      <c r="E1576" s="2" t="s">
        <v>24</v>
      </c>
      <c r="F1576" s="2" t="s">
        <v>25</v>
      </c>
      <c r="G1576" s="3">
        <v>6400000</v>
      </c>
      <c r="H1576" s="3">
        <v>25000000</v>
      </c>
      <c r="I1576" s="2">
        <v>102</v>
      </c>
      <c r="J1576" s="2">
        <v>3</v>
      </c>
      <c r="K1576" s="2">
        <v>3</v>
      </c>
      <c r="L1576" s="2">
        <v>0</v>
      </c>
      <c r="M1576" s="3">
        <v>15040000</v>
      </c>
      <c r="N1576" s="3">
        <v>12530000</v>
      </c>
      <c r="O1576" s="3">
        <v>13980000</v>
      </c>
      <c r="P1576" s="3">
        <v>370000</v>
      </c>
      <c r="Q1576" s="3">
        <v>280000</v>
      </c>
      <c r="R1576" s="3">
        <v>3410000</v>
      </c>
      <c r="S1576" s="3">
        <v>1810000</v>
      </c>
      <c r="T1576" s="2">
        <v>2</v>
      </c>
      <c r="U1576" s="2">
        <v>1</v>
      </c>
    </row>
    <row r="1577" spans="1:21" hidden="1">
      <c r="A1577" s="2" t="s">
        <v>1609</v>
      </c>
      <c r="B1577" s="2">
        <v>50</v>
      </c>
      <c r="C1577" s="2" t="s">
        <v>22</v>
      </c>
      <c r="D1577" s="2" t="s">
        <v>23</v>
      </c>
      <c r="E1577" s="2" t="s">
        <v>38</v>
      </c>
      <c r="F1577" s="2" t="s">
        <v>31</v>
      </c>
      <c r="G1577" s="3">
        <v>11400000</v>
      </c>
      <c r="H1577" s="3">
        <v>62000000</v>
      </c>
      <c r="I1577" s="2">
        <v>86</v>
      </c>
      <c r="J1577" s="2">
        <v>0</v>
      </c>
      <c r="K1577" s="2">
        <v>0</v>
      </c>
      <c r="L1577" s="2">
        <v>0</v>
      </c>
      <c r="M1577" s="3">
        <v>13600000</v>
      </c>
      <c r="N1577" s="3">
        <v>6340000</v>
      </c>
      <c r="O1577" s="3">
        <v>590000</v>
      </c>
      <c r="P1577" s="3">
        <v>5010000</v>
      </c>
      <c r="Q1577" s="3">
        <v>2790000</v>
      </c>
      <c r="R1577" s="3">
        <v>590000</v>
      </c>
      <c r="S1577" s="3">
        <v>1890000</v>
      </c>
      <c r="T1577" s="2">
        <v>0</v>
      </c>
      <c r="U1577" s="2">
        <v>0</v>
      </c>
    </row>
    <row r="1578" spans="1:21" hidden="1">
      <c r="A1578" s="2" t="s">
        <v>1610</v>
      </c>
      <c r="B1578" s="2">
        <v>63</v>
      </c>
      <c r="C1578" s="2" t="s">
        <v>34</v>
      </c>
      <c r="D1578" s="2" t="s">
        <v>30</v>
      </c>
      <c r="E1578" s="2" t="s">
        <v>24</v>
      </c>
      <c r="F1578" s="2" t="s">
        <v>41</v>
      </c>
      <c r="G1578" s="3">
        <v>14900000</v>
      </c>
      <c r="H1578" s="3">
        <v>38000000</v>
      </c>
      <c r="I1578" s="2">
        <v>114</v>
      </c>
      <c r="J1578" s="2">
        <v>0</v>
      </c>
      <c r="K1578" s="2">
        <v>0</v>
      </c>
      <c r="L1578" s="2">
        <v>0</v>
      </c>
      <c r="M1578" s="3">
        <v>5600000</v>
      </c>
      <c r="N1578" s="3">
        <v>3950000</v>
      </c>
      <c r="O1578" s="3">
        <v>15060000</v>
      </c>
      <c r="P1578" s="3">
        <v>760000</v>
      </c>
      <c r="Q1578" s="3">
        <v>1650000</v>
      </c>
      <c r="R1578" s="3">
        <v>1540000</v>
      </c>
      <c r="S1578" s="3">
        <v>1020000</v>
      </c>
      <c r="T1578" s="2">
        <v>0</v>
      </c>
      <c r="U1578" s="2">
        <v>0</v>
      </c>
    </row>
    <row r="1579" spans="1:21" hidden="1">
      <c r="A1579" s="2" t="s">
        <v>1611</v>
      </c>
      <c r="B1579" s="2">
        <v>32</v>
      </c>
      <c r="C1579" s="2" t="s">
        <v>22</v>
      </c>
      <c r="D1579" s="2" t="s">
        <v>23</v>
      </c>
      <c r="E1579" s="2" t="s">
        <v>24</v>
      </c>
      <c r="F1579" s="2" t="s">
        <v>28</v>
      </c>
      <c r="G1579" s="3">
        <v>10900000</v>
      </c>
      <c r="H1579" s="3">
        <v>35000000</v>
      </c>
      <c r="I1579" s="2">
        <v>86</v>
      </c>
      <c r="J1579" s="2">
        <v>0</v>
      </c>
      <c r="K1579" s="2">
        <v>0</v>
      </c>
      <c r="L1579" s="2">
        <v>0</v>
      </c>
      <c r="M1579" s="3">
        <v>25790000</v>
      </c>
      <c r="N1579" s="3">
        <v>27180000</v>
      </c>
      <c r="O1579" s="3">
        <v>23810000</v>
      </c>
      <c r="P1579" s="3">
        <v>1840000</v>
      </c>
      <c r="Q1579" s="3">
        <v>6580000</v>
      </c>
      <c r="R1579" s="3">
        <v>3820000</v>
      </c>
      <c r="S1579" s="3">
        <v>1460000</v>
      </c>
      <c r="T1579" s="2">
        <v>0</v>
      </c>
      <c r="U1579" s="2">
        <v>0</v>
      </c>
    </row>
    <row r="1580" spans="1:21" hidden="1">
      <c r="A1580" s="2" t="s">
        <v>1612</v>
      </c>
      <c r="B1580" s="2">
        <v>58</v>
      </c>
      <c r="C1580" s="2" t="s">
        <v>22</v>
      </c>
      <c r="D1580" s="2" t="s">
        <v>23</v>
      </c>
      <c r="E1580" s="2" t="s">
        <v>24</v>
      </c>
      <c r="F1580" s="2" t="s">
        <v>48</v>
      </c>
      <c r="G1580" s="3">
        <v>17700000</v>
      </c>
      <c r="H1580" s="3">
        <v>75000000</v>
      </c>
      <c r="I1580" s="2">
        <v>240</v>
      </c>
      <c r="J1580" s="2">
        <v>0</v>
      </c>
      <c r="K1580" s="2">
        <v>0</v>
      </c>
      <c r="L1580" s="2">
        <v>0</v>
      </c>
      <c r="M1580" s="3">
        <v>60980000</v>
      </c>
      <c r="N1580" s="3">
        <v>60230000</v>
      </c>
      <c r="O1580" s="3">
        <v>48030000</v>
      </c>
      <c r="P1580" s="3">
        <v>62520000</v>
      </c>
      <c r="Q1580" s="3">
        <v>17580000</v>
      </c>
      <c r="R1580" s="3">
        <v>19430000</v>
      </c>
      <c r="S1580" s="3">
        <v>4570000</v>
      </c>
      <c r="T1580" s="2">
        <v>0</v>
      </c>
      <c r="U1580" s="2">
        <v>0</v>
      </c>
    </row>
    <row r="1581" spans="1:21" hidden="1">
      <c r="A1581" s="2" t="s">
        <v>1613</v>
      </c>
      <c r="B1581" s="2">
        <v>34</v>
      </c>
      <c r="C1581" s="2" t="s">
        <v>34</v>
      </c>
      <c r="D1581" s="2" t="s">
        <v>30</v>
      </c>
      <c r="E1581" s="2" t="s">
        <v>38</v>
      </c>
      <c r="F1581" s="2" t="s">
        <v>25</v>
      </c>
      <c r="G1581" s="3">
        <v>7100000</v>
      </c>
      <c r="H1581" s="3">
        <v>30000000</v>
      </c>
      <c r="I1581" s="2">
        <v>102</v>
      </c>
      <c r="J1581" s="2">
        <v>0</v>
      </c>
      <c r="K1581" s="2">
        <v>0</v>
      </c>
      <c r="L1581" s="2">
        <v>0</v>
      </c>
      <c r="M1581" s="3">
        <v>13780000</v>
      </c>
      <c r="N1581" s="3">
        <v>9620000</v>
      </c>
      <c r="O1581" s="3">
        <v>11790000</v>
      </c>
      <c r="P1581" s="3">
        <v>4310000</v>
      </c>
      <c r="Q1581" s="3">
        <v>1860000</v>
      </c>
      <c r="R1581" s="3">
        <v>3280000</v>
      </c>
      <c r="S1581" s="3">
        <v>3250000</v>
      </c>
      <c r="T1581" s="2">
        <v>0</v>
      </c>
      <c r="U1581" s="2">
        <v>1</v>
      </c>
    </row>
    <row r="1582" spans="1:21" hidden="1">
      <c r="A1582" s="2" t="s">
        <v>1614</v>
      </c>
      <c r="B1582" s="2">
        <v>57</v>
      </c>
      <c r="C1582" s="2" t="s">
        <v>22</v>
      </c>
      <c r="D1582" s="2" t="s">
        <v>30</v>
      </c>
      <c r="E1582" s="2" t="s">
        <v>24</v>
      </c>
      <c r="F1582" s="2" t="s">
        <v>28</v>
      </c>
      <c r="G1582" s="3">
        <v>6100000</v>
      </c>
      <c r="H1582" s="3">
        <v>35000000</v>
      </c>
      <c r="I1582" s="2">
        <v>172</v>
      </c>
      <c r="J1582" s="2">
        <v>1</v>
      </c>
      <c r="K1582" s="2">
        <v>0</v>
      </c>
      <c r="L1582" s="2">
        <v>0</v>
      </c>
      <c r="M1582" s="3">
        <v>10120000</v>
      </c>
      <c r="N1582" s="3">
        <v>8770000</v>
      </c>
      <c r="O1582" s="3">
        <v>9500000</v>
      </c>
      <c r="P1582" s="3">
        <v>2600000</v>
      </c>
      <c r="Q1582" s="3">
        <v>7400000</v>
      </c>
      <c r="R1582" s="3">
        <v>2110000</v>
      </c>
      <c r="S1582" s="3">
        <v>1670000</v>
      </c>
      <c r="T1582" s="2">
        <v>1</v>
      </c>
      <c r="U1582" s="2">
        <v>0</v>
      </c>
    </row>
    <row r="1583" spans="1:21" hidden="1">
      <c r="A1583" s="2" t="s">
        <v>1615</v>
      </c>
      <c r="B1583" s="2">
        <v>28</v>
      </c>
      <c r="C1583" s="2" t="s">
        <v>34</v>
      </c>
      <c r="D1583" s="2" t="s">
        <v>23</v>
      </c>
      <c r="E1583" s="2" t="s">
        <v>31</v>
      </c>
      <c r="F1583" s="2" t="s">
        <v>28</v>
      </c>
      <c r="G1583" s="3">
        <v>10700000</v>
      </c>
      <c r="H1583" s="3">
        <v>46000000</v>
      </c>
      <c r="I1583" s="2">
        <v>34</v>
      </c>
      <c r="J1583" s="2">
        <v>0</v>
      </c>
      <c r="K1583" s="2">
        <v>0</v>
      </c>
      <c r="L1583" s="2">
        <v>0</v>
      </c>
      <c r="M1583" s="3">
        <v>20110000</v>
      </c>
      <c r="N1583" s="3">
        <v>29920000</v>
      </c>
      <c r="O1583" s="3">
        <v>28360000</v>
      </c>
      <c r="P1583" s="3">
        <v>3380000</v>
      </c>
      <c r="Q1583" s="3">
        <v>9890000</v>
      </c>
      <c r="R1583" s="3">
        <v>1000000</v>
      </c>
      <c r="S1583" s="3">
        <v>4000000</v>
      </c>
      <c r="T1583" s="2">
        <v>0</v>
      </c>
      <c r="U1583" s="2">
        <v>0</v>
      </c>
    </row>
    <row r="1584" spans="1:21" hidden="1">
      <c r="A1584" s="2" t="s">
        <v>1616</v>
      </c>
      <c r="B1584" s="2">
        <v>21</v>
      </c>
      <c r="C1584" s="2" t="s">
        <v>34</v>
      </c>
      <c r="D1584" s="2" t="s">
        <v>27</v>
      </c>
      <c r="E1584" s="2" t="s">
        <v>38</v>
      </c>
      <c r="F1584" s="2" t="s">
        <v>48</v>
      </c>
      <c r="G1584" s="3">
        <v>6000000</v>
      </c>
      <c r="H1584" s="3">
        <v>31000000</v>
      </c>
      <c r="I1584" s="2">
        <v>32</v>
      </c>
      <c r="J1584" s="2">
        <v>2</v>
      </c>
      <c r="K1584" s="2">
        <v>0</v>
      </c>
      <c r="L1584" s="2">
        <v>0</v>
      </c>
      <c r="M1584" s="3">
        <v>15420000</v>
      </c>
      <c r="N1584" s="3">
        <v>13920000</v>
      </c>
      <c r="O1584" s="3">
        <v>17480000</v>
      </c>
      <c r="P1584" s="3">
        <v>2280000</v>
      </c>
      <c r="Q1584" s="3">
        <v>680000</v>
      </c>
      <c r="R1584" s="3">
        <v>6780000</v>
      </c>
      <c r="S1584" s="3">
        <v>2800000</v>
      </c>
      <c r="T1584" s="2">
        <v>1</v>
      </c>
      <c r="U1584" s="2">
        <v>0</v>
      </c>
    </row>
    <row r="1585" spans="1:21" hidden="1">
      <c r="A1585" s="2" t="s">
        <v>1617</v>
      </c>
      <c r="B1585" s="2">
        <v>60</v>
      </c>
      <c r="C1585" s="2" t="s">
        <v>22</v>
      </c>
      <c r="D1585" s="2" t="s">
        <v>30</v>
      </c>
      <c r="E1585" s="2" t="s">
        <v>38</v>
      </c>
      <c r="F1585" s="2" t="s">
        <v>28</v>
      </c>
      <c r="G1585" s="3">
        <v>8100000</v>
      </c>
      <c r="H1585" s="3">
        <v>50000000</v>
      </c>
      <c r="I1585" s="2">
        <v>240</v>
      </c>
      <c r="J1585" s="2">
        <v>1</v>
      </c>
      <c r="K1585" s="2">
        <v>2</v>
      </c>
      <c r="L1585" s="2">
        <v>0</v>
      </c>
      <c r="M1585" s="3">
        <v>6570000</v>
      </c>
      <c r="N1585" s="3">
        <v>7360000</v>
      </c>
      <c r="O1585" s="3">
        <v>17950000</v>
      </c>
      <c r="P1585" s="3">
        <v>1120000</v>
      </c>
      <c r="Q1585" s="3">
        <v>910000</v>
      </c>
      <c r="R1585" s="3">
        <v>17440000</v>
      </c>
      <c r="S1585" s="3">
        <v>1030000</v>
      </c>
      <c r="T1585" s="2">
        <v>2</v>
      </c>
      <c r="U1585" s="2">
        <v>0</v>
      </c>
    </row>
    <row r="1586" spans="1:21" hidden="1">
      <c r="A1586" s="2" t="s">
        <v>1618</v>
      </c>
      <c r="B1586" s="2">
        <v>31</v>
      </c>
      <c r="C1586" s="2" t="s">
        <v>34</v>
      </c>
      <c r="D1586" s="2" t="s">
        <v>23</v>
      </c>
      <c r="E1586" s="2" t="s">
        <v>24</v>
      </c>
      <c r="F1586" s="2" t="s">
        <v>28</v>
      </c>
      <c r="G1586" s="3">
        <v>8000000</v>
      </c>
      <c r="H1586" s="3">
        <v>37000000</v>
      </c>
      <c r="I1586" s="2">
        <v>98</v>
      </c>
      <c r="J1586" s="2">
        <v>3</v>
      </c>
      <c r="K1586" s="2">
        <v>0</v>
      </c>
      <c r="L1586" s="2">
        <v>0</v>
      </c>
      <c r="M1586" s="3">
        <v>16300000</v>
      </c>
      <c r="N1586" s="3">
        <v>19630000</v>
      </c>
      <c r="O1586" s="3">
        <v>21160000</v>
      </c>
      <c r="P1586" s="3">
        <v>580000</v>
      </c>
      <c r="Q1586" s="3">
        <v>4030000</v>
      </c>
      <c r="R1586" s="3">
        <v>680000</v>
      </c>
      <c r="S1586" s="3">
        <v>2150000</v>
      </c>
      <c r="T1586" s="2">
        <v>2</v>
      </c>
      <c r="U1586" s="2">
        <v>0</v>
      </c>
    </row>
    <row r="1587" spans="1:21" hidden="1">
      <c r="A1587" s="2" t="s">
        <v>1619</v>
      </c>
      <c r="B1587" s="2">
        <v>21</v>
      </c>
      <c r="C1587" s="2" t="s">
        <v>22</v>
      </c>
      <c r="D1587" s="2" t="s">
        <v>27</v>
      </c>
      <c r="E1587" s="2" t="s">
        <v>38</v>
      </c>
      <c r="F1587" s="2" t="s">
        <v>28</v>
      </c>
      <c r="G1587" s="3">
        <v>5400000</v>
      </c>
      <c r="H1587" s="3">
        <v>20000000</v>
      </c>
      <c r="I1587" s="2">
        <v>18</v>
      </c>
      <c r="J1587" s="2">
        <v>0</v>
      </c>
      <c r="K1587" s="2">
        <v>0</v>
      </c>
      <c r="L1587" s="2">
        <v>0</v>
      </c>
      <c r="M1587" s="3">
        <v>4080000</v>
      </c>
      <c r="N1587" s="3">
        <v>3680000</v>
      </c>
      <c r="O1587" s="3">
        <v>4040000</v>
      </c>
      <c r="P1587" s="3">
        <v>1350000</v>
      </c>
      <c r="Q1587" s="3">
        <v>2120000</v>
      </c>
      <c r="R1587" s="3">
        <v>1150000</v>
      </c>
      <c r="S1587" s="3">
        <v>230000</v>
      </c>
      <c r="T1587" s="2">
        <v>1</v>
      </c>
      <c r="U1587" s="2">
        <v>0</v>
      </c>
    </row>
    <row r="1588" spans="1:21" hidden="1">
      <c r="A1588" s="2" t="s">
        <v>1620</v>
      </c>
      <c r="B1588" s="2">
        <v>35</v>
      </c>
      <c r="C1588" s="2" t="s">
        <v>22</v>
      </c>
      <c r="D1588" s="2" t="s">
        <v>46</v>
      </c>
      <c r="E1588" s="2" t="s">
        <v>38</v>
      </c>
      <c r="F1588" s="2" t="s">
        <v>28</v>
      </c>
      <c r="G1588" s="3">
        <v>9700000</v>
      </c>
      <c r="H1588" s="3">
        <v>63000000</v>
      </c>
      <c r="I1588" s="2">
        <v>46</v>
      </c>
      <c r="J1588" s="2">
        <v>1</v>
      </c>
      <c r="K1588" s="2">
        <v>2</v>
      </c>
      <c r="L1588" s="2">
        <v>1</v>
      </c>
      <c r="M1588" s="3">
        <v>21260000</v>
      </c>
      <c r="N1588" s="3">
        <v>27220000</v>
      </c>
      <c r="O1588" s="3">
        <v>34320000</v>
      </c>
      <c r="P1588" s="3">
        <v>3790000</v>
      </c>
      <c r="Q1588" s="3">
        <v>1310000</v>
      </c>
      <c r="R1588" s="3">
        <v>4290000</v>
      </c>
      <c r="S1588" s="3">
        <v>2010000</v>
      </c>
      <c r="T1588" s="2">
        <v>4</v>
      </c>
      <c r="U1588" s="2">
        <v>1</v>
      </c>
    </row>
    <row r="1589" spans="1:21" hidden="1">
      <c r="A1589" s="2" t="s">
        <v>1621</v>
      </c>
      <c r="B1589" s="2">
        <v>47</v>
      </c>
      <c r="C1589" s="2" t="s">
        <v>22</v>
      </c>
      <c r="D1589" s="2" t="s">
        <v>30</v>
      </c>
      <c r="E1589" s="2" t="s">
        <v>24</v>
      </c>
      <c r="F1589" s="2" t="s">
        <v>48</v>
      </c>
      <c r="G1589" s="3">
        <v>13700000</v>
      </c>
      <c r="H1589" s="3">
        <v>58000000</v>
      </c>
      <c r="I1589" s="2">
        <v>196</v>
      </c>
      <c r="J1589" s="2">
        <v>0</v>
      </c>
      <c r="K1589" s="2">
        <v>0</v>
      </c>
      <c r="L1589" s="2">
        <v>2</v>
      </c>
      <c r="M1589" s="3">
        <v>49940000</v>
      </c>
      <c r="N1589" s="3">
        <v>40650000</v>
      </c>
      <c r="O1589" s="3">
        <v>41680000</v>
      </c>
      <c r="P1589" s="3">
        <v>15850000</v>
      </c>
      <c r="Q1589" s="3">
        <v>14650000</v>
      </c>
      <c r="R1589" s="3">
        <v>3770000</v>
      </c>
      <c r="S1589" s="3">
        <v>13080000</v>
      </c>
      <c r="T1589" s="2">
        <v>1</v>
      </c>
      <c r="U1589" s="2">
        <v>0</v>
      </c>
    </row>
    <row r="1590" spans="1:21" hidden="1">
      <c r="A1590" s="2" t="s">
        <v>1622</v>
      </c>
      <c r="B1590" s="2">
        <v>40</v>
      </c>
      <c r="C1590" s="2" t="s">
        <v>22</v>
      </c>
      <c r="D1590" s="2" t="s">
        <v>30</v>
      </c>
      <c r="E1590" s="2" t="s">
        <v>38</v>
      </c>
      <c r="F1590" s="2" t="s">
        <v>28</v>
      </c>
      <c r="G1590" s="3">
        <v>10200000</v>
      </c>
      <c r="H1590" s="3">
        <v>41000000</v>
      </c>
      <c r="I1590" s="2">
        <v>81</v>
      </c>
      <c r="J1590" s="2">
        <v>0</v>
      </c>
      <c r="K1590" s="2">
        <v>0</v>
      </c>
      <c r="L1590" s="2">
        <v>0</v>
      </c>
      <c r="M1590" s="3">
        <v>19500000</v>
      </c>
      <c r="N1590" s="3">
        <v>24580000</v>
      </c>
      <c r="O1590" s="3">
        <v>25710000</v>
      </c>
      <c r="P1590" s="3">
        <v>6020000</v>
      </c>
      <c r="Q1590" s="3">
        <v>2780000</v>
      </c>
      <c r="R1590" s="3">
        <v>6390000</v>
      </c>
      <c r="S1590" s="3">
        <v>3190000</v>
      </c>
      <c r="T1590" s="2">
        <v>0</v>
      </c>
      <c r="U1590" s="2">
        <v>0</v>
      </c>
    </row>
    <row r="1591" spans="1:21" hidden="1">
      <c r="A1591" s="2" t="s">
        <v>1623</v>
      </c>
      <c r="B1591" s="2">
        <v>28</v>
      </c>
      <c r="C1591" s="2" t="s">
        <v>34</v>
      </c>
      <c r="D1591" s="2" t="s">
        <v>23</v>
      </c>
      <c r="E1591" s="2" t="s">
        <v>31</v>
      </c>
      <c r="F1591" s="2" t="s">
        <v>28</v>
      </c>
      <c r="G1591" s="3">
        <v>8100000</v>
      </c>
      <c r="H1591" s="3">
        <v>44000000</v>
      </c>
      <c r="I1591" s="2">
        <v>37</v>
      </c>
      <c r="J1591" s="2">
        <v>0</v>
      </c>
      <c r="K1591" s="2">
        <v>0</v>
      </c>
      <c r="L1591" s="2">
        <v>0</v>
      </c>
      <c r="M1591" s="3">
        <v>21880000</v>
      </c>
      <c r="N1591" s="3">
        <v>22070000</v>
      </c>
      <c r="O1591" s="3">
        <v>14020000</v>
      </c>
      <c r="P1591" s="3">
        <v>6770000</v>
      </c>
      <c r="Q1591" s="3">
        <v>7660000</v>
      </c>
      <c r="R1591" s="3">
        <v>7330000</v>
      </c>
      <c r="S1591" s="3">
        <v>2250000</v>
      </c>
      <c r="T1591" s="2">
        <v>0</v>
      </c>
      <c r="U1591" s="2">
        <v>0</v>
      </c>
    </row>
    <row r="1592" spans="1:21" hidden="1">
      <c r="A1592" s="2" t="s">
        <v>1624</v>
      </c>
      <c r="B1592" s="2">
        <v>53</v>
      </c>
      <c r="C1592" s="2" t="s">
        <v>22</v>
      </c>
      <c r="D1592" s="2" t="s">
        <v>27</v>
      </c>
      <c r="E1592" s="2" t="s">
        <v>31</v>
      </c>
      <c r="F1592" s="2" t="s">
        <v>41</v>
      </c>
      <c r="G1592" s="3">
        <v>14900000</v>
      </c>
      <c r="H1592" s="3">
        <v>56000000</v>
      </c>
      <c r="I1592" s="2">
        <v>79</v>
      </c>
      <c r="J1592" s="2">
        <v>3</v>
      </c>
      <c r="K1592" s="2">
        <v>2</v>
      </c>
      <c r="L1592" s="2">
        <v>2</v>
      </c>
      <c r="M1592" s="3">
        <v>36340000</v>
      </c>
      <c r="N1592" s="3">
        <v>37010000</v>
      </c>
      <c r="O1592" s="3">
        <v>31480000</v>
      </c>
      <c r="P1592" s="3">
        <v>3400000</v>
      </c>
      <c r="Q1592" s="3">
        <v>5420000</v>
      </c>
      <c r="R1592" s="3">
        <v>5960000</v>
      </c>
      <c r="S1592" s="3">
        <v>3820000</v>
      </c>
      <c r="T1592" s="2">
        <v>3</v>
      </c>
      <c r="U1592" s="2">
        <v>1</v>
      </c>
    </row>
    <row r="1593" spans="1:21" hidden="1">
      <c r="A1593" s="2" t="s">
        <v>1625</v>
      </c>
      <c r="B1593" s="2">
        <v>25</v>
      </c>
      <c r="C1593" s="2" t="s">
        <v>34</v>
      </c>
      <c r="D1593" s="2" t="s">
        <v>23</v>
      </c>
      <c r="E1593" s="2" t="s">
        <v>38</v>
      </c>
      <c r="F1593" s="2" t="s">
        <v>28</v>
      </c>
      <c r="G1593" s="3">
        <v>10600000</v>
      </c>
      <c r="H1593" s="3">
        <v>38000000</v>
      </c>
      <c r="I1593" s="2">
        <v>67</v>
      </c>
      <c r="J1593" s="2">
        <v>0</v>
      </c>
      <c r="K1593" s="2">
        <v>1</v>
      </c>
      <c r="L1593" s="2">
        <v>0</v>
      </c>
      <c r="M1593" s="3">
        <v>20050000</v>
      </c>
      <c r="N1593" s="3">
        <v>17480000</v>
      </c>
      <c r="O1593" s="3">
        <v>13160000</v>
      </c>
      <c r="P1593" s="3">
        <v>18570000</v>
      </c>
      <c r="Q1593" s="3">
        <v>4880000</v>
      </c>
      <c r="R1593" s="3">
        <v>3600000</v>
      </c>
      <c r="S1593" s="3">
        <v>1040000</v>
      </c>
      <c r="T1593" s="2">
        <v>1</v>
      </c>
      <c r="U1593" s="2">
        <v>0</v>
      </c>
    </row>
    <row r="1594" spans="1:21" hidden="1">
      <c r="A1594" s="2" t="s">
        <v>1626</v>
      </c>
      <c r="B1594" s="2">
        <v>32</v>
      </c>
      <c r="C1594" s="2" t="s">
        <v>22</v>
      </c>
      <c r="D1594" s="2" t="s">
        <v>23</v>
      </c>
      <c r="E1594" s="2" t="s">
        <v>38</v>
      </c>
      <c r="F1594" s="2" t="s">
        <v>28</v>
      </c>
      <c r="G1594" s="3">
        <v>8400000</v>
      </c>
      <c r="H1594" s="3">
        <v>36000000</v>
      </c>
      <c r="I1594" s="2">
        <v>92</v>
      </c>
      <c r="J1594" s="2">
        <v>1</v>
      </c>
      <c r="K1594" s="2">
        <v>0</v>
      </c>
      <c r="L1594" s="2">
        <v>0</v>
      </c>
      <c r="M1594" s="3">
        <v>6880000</v>
      </c>
      <c r="N1594" s="3">
        <v>13540000</v>
      </c>
      <c r="O1594" s="3">
        <v>8390000</v>
      </c>
      <c r="P1594" s="3">
        <v>2410000</v>
      </c>
      <c r="Q1594" s="3">
        <v>7060000</v>
      </c>
      <c r="R1594" s="3">
        <v>2010000</v>
      </c>
      <c r="S1594" s="3">
        <v>1880000</v>
      </c>
      <c r="T1594" s="2">
        <v>2</v>
      </c>
      <c r="U1594" s="2">
        <v>0</v>
      </c>
    </row>
    <row r="1595" spans="1:21" hidden="1">
      <c r="A1595" s="2" t="s">
        <v>1627</v>
      </c>
      <c r="B1595" s="2">
        <v>59</v>
      </c>
      <c r="C1595" s="2" t="s">
        <v>22</v>
      </c>
      <c r="D1595" s="2" t="s">
        <v>23</v>
      </c>
      <c r="E1595" s="2" t="s">
        <v>24</v>
      </c>
      <c r="F1595" s="2" t="s">
        <v>28</v>
      </c>
      <c r="G1595" s="3">
        <v>14500000</v>
      </c>
      <c r="H1595" s="3">
        <v>66000000</v>
      </c>
      <c r="I1595" s="2">
        <v>119</v>
      </c>
      <c r="J1595" s="2">
        <v>0</v>
      </c>
      <c r="K1595" s="2">
        <v>0</v>
      </c>
      <c r="L1595" s="2">
        <v>0</v>
      </c>
      <c r="M1595" s="3">
        <v>39420000</v>
      </c>
      <c r="N1595" s="3">
        <v>41860000</v>
      </c>
      <c r="O1595" s="3">
        <v>52950000</v>
      </c>
      <c r="P1595" s="3">
        <v>34050000</v>
      </c>
      <c r="Q1595" s="3">
        <v>11370000</v>
      </c>
      <c r="R1595" s="3">
        <v>19440000</v>
      </c>
      <c r="S1595" s="3">
        <v>4340000</v>
      </c>
      <c r="T1595" s="2">
        <v>1</v>
      </c>
      <c r="U1595" s="2">
        <v>0</v>
      </c>
    </row>
    <row r="1596" spans="1:21" hidden="1">
      <c r="A1596" s="2" t="s">
        <v>1628</v>
      </c>
      <c r="B1596" s="2">
        <v>27</v>
      </c>
      <c r="C1596" s="2" t="s">
        <v>22</v>
      </c>
      <c r="D1596" s="2" t="s">
        <v>23</v>
      </c>
      <c r="E1596" s="2" t="s">
        <v>24</v>
      </c>
      <c r="F1596" s="2" t="s">
        <v>25</v>
      </c>
      <c r="G1596" s="3">
        <v>9200000</v>
      </c>
      <c r="H1596" s="3">
        <v>33000000</v>
      </c>
      <c r="I1596" s="2">
        <v>32</v>
      </c>
      <c r="J1596" s="2">
        <v>0</v>
      </c>
      <c r="K1596" s="2">
        <v>0</v>
      </c>
      <c r="L1596" s="2">
        <v>0</v>
      </c>
      <c r="M1596" s="3">
        <v>13590000</v>
      </c>
      <c r="N1596" s="3">
        <v>3120000</v>
      </c>
      <c r="O1596" s="3">
        <v>650000</v>
      </c>
      <c r="P1596" s="3">
        <v>3060000</v>
      </c>
      <c r="Q1596" s="3">
        <v>1080000</v>
      </c>
      <c r="R1596" s="3">
        <v>650000</v>
      </c>
      <c r="S1596" s="3">
        <v>100000</v>
      </c>
      <c r="T1596" s="2">
        <v>0</v>
      </c>
      <c r="U1596" s="2">
        <v>0</v>
      </c>
    </row>
    <row r="1597" spans="1:21" hidden="1">
      <c r="A1597" s="2" t="s">
        <v>1629</v>
      </c>
      <c r="B1597" s="2">
        <v>29</v>
      </c>
      <c r="C1597" s="2" t="s">
        <v>34</v>
      </c>
      <c r="D1597" s="2" t="s">
        <v>27</v>
      </c>
      <c r="E1597" s="2" t="s">
        <v>24</v>
      </c>
      <c r="F1597" s="2" t="s">
        <v>41</v>
      </c>
      <c r="G1597" s="3">
        <v>9900000</v>
      </c>
      <c r="H1597" s="3">
        <v>44000000</v>
      </c>
      <c r="I1597" s="2">
        <v>56</v>
      </c>
      <c r="J1597" s="2">
        <v>0</v>
      </c>
      <c r="K1597" s="2">
        <v>2</v>
      </c>
      <c r="L1597" s="2">
        <v>2</v>
      </c>
      <c r="M1597" s="3">
        <v>16470000</v>
      </c>
      <c r="N1597" s="3">
        <v>6840000</v>
      </c>
      <c r="O1597" s="3">
        <v>9700000</v>
      </c>
      <c r="P1597" s="3">
        <v>15630000</v>
      </c>
      <c r="Q1597" s="3">
        <v>670000</v>
      </c>
      <c r="R1597" s="3">
        <v>970000</v>
      </c>
      <c r="S1597" s="3">
        <v>3290000</v>
      </c>
      <c r="T1597" s="2">
        <v>3</v>
      </c>
      <c r="U1597" s="2">
        <v>1</v>
      </c>
    </row>
    <row r="1598" spans="1:21" hidden="1">
      <c r="A1598" s="2" t="s">
        <v>1630</v>
      </c>
      <c r="B1598" s="2">
        <v>24</v>
      </c>
      <c r="C1598" s="2" t="s">
        <v>22</v>
      </c>
      <c r="D1598" s="2" t="s">
        <v>30</v>
      </c>
      <c r="E1598" s="2" t="s">
        <v>38</v>
      </c>
      <c r="F1598" s="2" t="s">
        <v>25</v>
      </c>
      <c r="G1598" s="3">
        <v>5000000</v>
      </c>
      <c r="H1598" s="3">
        <v>23000000</v>
      </c>
      <c r="I1598" s="2">
        <v>44</v>
      </c>
      <c r="J1598" s="2">
        <v>0</v>
      </c>
      <c r="K1598" s="2">
        <v>0</v>
      </c>
      <c r="L1598" s="2">
        <v>0</v>
      </c>
      <c r="M1598" s="3">
        <v>4630000</v>
      </c>
      <c r="N1598" s="3">
        <v>7040000</v>
      </c>
      <c r="O1598" s="3">
        <v>8140000</v>
      </c>
      <c r="P1598" s="3">
        <v>2210000</v>
      </c>
      <c r="Q1598" s="3">
        <v>1710000</v>
      </c>
      <c r="R1598" s="3">
        <v>2720000</v>
      </c>
      <c r="S1598" s="3">
        <v>650000</v>
      </c>
      <c r="T1598" s="2">
        <v>0</v>
      </c>
      <c r="U1598" s="2">
        <v>0</v>
      </c>
    </row>
    <row r="1599" spans="1:21" hidden="1">
      <c r="A1599" s="2" t="s">
        <v>1631</v>
      </c>
      <c r="B1599" s="2">
        <v>36</v>
      </c>
      <c r="C1599" s="2" t="s">
        <v>34</v>
      </c>
      <c r="D1599" s="2" t="s">
        <v>23</v>
      </c>
      <c r="E1599" s="2" t="s">
        <v>24</v>
      </c>
      <c r="F1599" s="2" t="s">
        <v>28</v>
      </c>
      <c r="G1599" s="3">
        <v>12500000</v>
      </c>
      <c r="H1599" s="3">
        <v>43000000</v>
      </c>
      <c r="I1599" s="2">
        <v>65</v>
      </c>
      <c r="J1599" s="2">
        <v>0</v>
      </c>
      <c r="K1599" s="2">
        <v>0</v>
      </c>
      <c r="L1599" s="2">
        <v>0</v>
      </c>
      <c r="M1599" s="3">
        <v>16560000</v>
      </c>
      <c r="N1599" s="3">
        <v>8350000</v>
      </c>
      <c r="O1599" s="3">
        <v>6060000</v>
      </c>
      <c r="P1599" s="3">
        <v>820000</v>
      </c>
      <c r="Q1599" s="3">
        <v>3480000</v>
      </c>
      <c r="R1599" s="3">
        <v>2990000</v>
      </c>
      <c r="S1599" s="3">
        <v>600000</v>
      </c>
      <c r="T1599" s="2">
        <v>0</v>
      </c>
      <c r="U1599" s="2">
        <v>0</v>
      </c>
    </row>
    <row r="1600" spans="1:21" hidden="1">
      <c r="A1600" s="2" t="s">
        <v>1632</v>
      </c>
      <c r="B1600" s="2">
        <v>35</v>
      </c>
      <c r="C1600" s="2" t="s">
        <v>34</v>
      </c>
      <c r="D1600" s="2" t="s">
        <v>23</v>
      </c>
      <c r="E1600" s="2" t="s">
        <v>24</v>
      </c>
      <c r="F1600" s="2" t="s">
        <v>28</v>
      </c>
      <c r="G1600" s="3">
        <v>13000000</v>
      </c>
      <c r="H1600" s="3">
        <v>53000000</v>
      </c>
      <c r="I1600" s="2">
        <v>74</v>
      </c>
      <c r="J1600" s="2">
        <v>3</v>
      </c>
      <c r="K1600" s="2">
        <v>3</v>
      </c>
      <c r="L1600" s="2">
        <v>3</v>
      </c>
      <c r="M1600" s="3">
        <v>28770000</v>
      </c>
      <c r="N1600" s="3">
        <v>32610000</v>
      </c>
      <c r="O1600" s="3">
        <v>34320000</v>
      </c>
      <c r="P1600" s="3">
        <v>640000</v>
      </c>
      <c r="Q1600" s="3">
        <v>920000</v>
      </c>
      <c r="R1600" s="3">
        <v>800000</v>
      </c>
      <c r="S1600" s="3">
        <v>4940000</v>
      </c>
      <c r="T1600" s="2">
        <v>4</v>
      </c>
      <c r="U1600" s="2">
        <v>1</v>
      </c>
    </row>
    <row r="1601" spans="1:21" hidden="1">
      <c r="A1601" s="2" t="s">
        <v>1633</v>
      </c>
      <c r="B1601" s="2">
        <v>42</v>
      </c>
      <c r="C1601" s="2" t="s">
        <v>34</v>
      </c>
      <c r="D1601" s="2" t="s">
        <v>23</v>
      </c>
      <c r="E1601" s="2" t="s">
        <v>31</v>
      </c>
      <c r="F1601" s="2" t="s">
        <v>48</v>
      </c>
      <c r="G1601" s="3">
        <v>15400000</v>
      </c>
      <c r="H1601" s="3">
        <v>83000000</v>
      </c>
      <c r="I1601" s="2">
        <v>90</v>
      </c>
      <c r="J1601" s="2">
        <v>2</v>
      </c>
      <c r="K1601" s="2">
        <v>3</v>
      </c>
      <c r="L1601" s="2">
        <v>2</v>
      </c>
      <c r="M1601" s="3">
        <v>56880000</v>
      </c>
      <c r="N1601" s="3">
        <v>42220000</v>
      </c>
      <c r="O1601" s="3">
        <v>47220000</v>
      </c>
      <c r="P1601" s="3">
        <v>3920000</v>
      </c>
      <c r="Q1601" s="3">
        <v>1120000</v>
      </c>
      <c r="R1601" s="3">
        <v>2940000</v>
      </c>
      <c r="S1601" s="3">
        <v>4490000</v>
      </c>
      <c r="T1601" s="2">
        <v>3</v>
      </c>
      <c r="U1601" s="2">
        <v>1</v>
      </c>
    </row>
    <row r="1602" spans="1:21" hidden="1">
      <c r="A1602" s="2" t="s">
        <v>1634</v>
      </c>
      <c r="B1602" s="2">
        <v>40</v>
      </c>
      <c r="C1602" s="2" t="s">
        <v>34</v>
      </c>
      <c r="D1602" s="2" t="s">
        <v>27</v>
      </c>
      <c r="E1602" s="2" t="s">
        <v>24</v>
      </c>
      <c r="F1602" s="2" t="s">
        <v>48</v>
      </c>
      <c r="G1602" s="3">
        <v>16700000</v>
      </c>
      <c r="H1602" s="3">
        <v>82000000</v>
      </c>
      <c r="I1602" s="2">
        <v>145</v>
      </c>
      <c r="J1602" s="2">
        <v>0</v>
      </c>
      <c r="K1602" s="2">
        <v>0</v>
      </c>
      <c r="L1602" s="2">
        <v>0</v>
      </c>
      <c r="M1602" s="3">
        <v>24320000</v>
      </c>
      <c r="N1602" s="3">
        <v>25570000</v>
      </c>
      <c r="O1602" s="3">
        <v>24850000</v>
      </c>
      <c r="P1602" s="3">
        <v>4560000</v>
      </c>
      <c r="Q1602" s="3">
        <v>20990000</v>
      </c>
      <c r="R1602" s="3">
        <v>7830000</v>
      </c>
      <c r="S1602" s="3">
        <v>6750000</v>
      </c>
      <c r="T1602" s="2">
        <v>1</v>
      </c>
      <c r="U1602" s="2">
        <v>0</v>
      </c>
    </row>
    <row r="1603" spans="1:21" hidden="1">
      <c r="A1603" s="2" t="s">
        <v>1635</v>
      </c>
      <c r="B1603" s="2">
        <v>50</v>
      </c>
      <c r="C1603" s="2" t="s">
        <v>22</v>
      </c>
      <c r="D1603" s="2" t="s">
        <v>27</v>
      </c>
      <c r="E1603" s="2" t="s">
        <v>31</v>
      </c>
      <c r="F1603" s="2" t="s">
        <v>28</v>
      </c>
      <c r="G1603" s="3">
        <v>12300000</v>
      </c>
      <c r="H1603" s="3">
        <v>52000000</v>
      </c>
      <c r="I1603" s="2">
        <v>188</v>
      </c>
      <c r="J1603" s="2">
        <v>0</v>
      </c>
      <c r="K1603" s="2">
        <v>0</v>
      </c>
      <c r="L1603" s="2">
        <v>0</v>
      </c>
      <c r="M1603" s="3">
        <v>32330000</v>
      </c>
      <c r="N1603" s="3">
        <v>25500000</v>
      </c>
      <c r="O1603" s="3">
        <v>25770000</v>
      </c>
      <c r="P1603" s="3">
        <v>27270000</v>
      </c>
      <c r="Q1603" s="3">
        <v>24430000</v>
      </c>
      <c r="R1603" s="3">
        <v>20700000</v>
      </c>
      <c r="S1603" s="3">
        <v>3260000</v>
      </c>
      <c r="T1603" s="2">
        <v>0</v>
      </c>
      <c r="U1603" s="2">
        <v>0</v>
      </c>
    </row>
    <row r="1604" spans="1:21" hidden="1">
      <c r="A1604" s="2" t="s">
        <v>1636</v>
      </c>
      <c r="B1604" s="2">
        <v>31</v>
      </c>
      <c r="C1604" s="2" t="s">
        <v>22</v>
      </c>
      <c r="D1604" s="2" t="s">
        <v>30</v>
      </c>
      <c r="E1604" s="2" t="s">
        <v>38</v>
      </c>
      <c r="F1604" s="2" t="s">
        <v>48</v>
      </c>
      <c r="G1604" s="3">
        <v>7100000</v>
      </c>
      <c r="H1604" s="3">
        <v>27000000</v>
      </c>
      <c r="I1604" s="2">
        <v>59</v>
      </c>
      <c r="J1604" s="2">
        <v>0</v>
      </c>
      <c r="K1604" s="2">
        <v>0</v>
      </c>
      <c r="L1604" s="2">
        <v>0</v>
      </c>
      <c r="M1604" s="3">
        <v>12050000</v>
      </c>
      <c r="N1604" s="3">
        <v>11190000</v>
      </c>
      <c r="O1604" s="3">
        <v>13360000</v>
      </c>
      <c r="P1604" s="3">
        <v>2860000</v>
      </c>
      <c r="Q1604" s="3">
        <v>2970000</v>
      </c>
      <c r="R1604" s="3">
        <v>13610000</v>
      </c>
      <c r="S1604" s="3">
        <v>1900000</v>
      </c>
      <c r="T1604" s="2">
        <v>0</v>
      </c>
      <c r="U1604" s="2">
        <v>0</v>
      </c>
    </row>
    <row r="1605" spans="1:21" hidden="1">
      <c r="A1605" s="2" t="s">
        <v>1637</v>
      </c>
      <c r="B1605" s="2">
        <v>36</v>
      </c>
      <c r="C1605" s="2" t="s">
        <v>34</v>
      </c>
      <c r="D1605" s="2" t="s">
        <v>30</v>
      </c>
      <c r="E1605" s="2" t="s">
        <v>24</v>
      </c>
      <c r="F1605" s="2" t="s">
        <v>28</v>
      </c>
      <c r="G1605" s="3">
        <v>7400000</v>
      </c>
      <c r="H1605" s="3">
        <v>21000000</v>
      </c>
      <c r="I1605" s="2">
        <v>25</v>
      </c>
      <c r="J1605" s="2">
        <v>0</v>
      </c>
      <c r="K1605" s="2">
        <v>0</v>
      </c>
      <c r="L1605" s="2">
        <v>0</v>
      </c>
      <c r="M1605" s="3">
        <v>7120000</v>
      </c>
      <c r="N1605" s="3">
        <v>12000000</v>
      </c>
      <c r="O1605" s="3">
        <v>11520000</v>
      </c>
      <c r="P1605" s="3">
        <v>2930000</v>
      </c>
      <c r="Q1605" s="3">
        <v>2960000</v>
      </c>
      <c r="R1605" s="3">
        <v>4890000</v>
      </c>
      <c r="S1605" s="3">
        <v>640000</v>
      </c>
      <c r="T1605" s="2">
        <v>0</v>
      </c>
      <c r="U1605" s="2">
        <v>0</v>
      </c>
    </row>
    <row r="1606" spans="1:21">
      <c r="A1606" s="2" t="s">
        <v>1638</v>
      </c>
      <c r="B1606" s="2">
        <v>34</v>
      </c>
      <c r="C1606" s="2" t="s">
        <v>22</v>
      </c>
      <c r="D1606" s="2" t="s">
        <v>23</v>
      </c>
      <c r="E1606" s="2" t="s">
        <v>24</v>
      </c>
      <c r="F1606" s="2" t="s">
        <v>28</v>
      </c>
      <c r="G1606" s="3">
        <v>20600000</v>
      </c>
      <c r="H1606" s="3">
        <v>108000000</v>
      </c>
      <c r="I1606" s="2">
        <v>104</v>
      </c>
      <c r="J1606" s="2">
        <v>0</v>
      </c>
      <c r="K1606" s="2">
        <v>0</v>
      </c>
      <c r="L1606" s="2">
        <v>0</v>
      </c>
      <c r="M1606" s="3">
        <v>0</v>
      </c>
      <c r="N1606" s="3">
        <v>22660000</v>
      </c>
      <c r="O1606" s="3">
        <v>15900000</v>
      </c>
      <c r="P1606" s="3">
        <v>0</v>
      </c>
      <c r="Q1606" s="3">
        <v>9850000</v>
      </c>
      <c r="R1606" s="3">
        <v>6220000</v>
      </c>
      <c r="S1606" s="3">
        <v>370000</v>
      </c>
      <c r="T1606" s="2">
        <v>0</v>
      </c>
      <c r="U1606" s="2">
        <v>0</v>
      </c>
    </row>
    <row r="1607" spans="1:21" hidden="1">
      <c r="A1607" s="2" t="s">
        <v>1639</v>
      </c>
      <c r="B1607" s="2">
        <v>21</v>
      </c>
      <c r="C1607" s="2" t="s">
        <v>22</v>
      </c>
      <c r="D1607" s="2" t="s">
        <v>23</v>
      </c>
      <c r="E1607" s="2" t="s">
        <v>38</v>
      </c>
      <c r="F1607" s="2" t="s">
        <v>28</v>
      </c>
      <c r="G1607" s="3">
        <v>8700000</v>
      </c>
      <c r="H1607" s="3">
        <v>30000000</v>
      </c>
      <c r="I1607" s="2">
        <v>39</v>
      </c>
      <c r="J1607" s="2">
        <v>0</v>
      </c>
      <c r="K1607" s="2">
        <v>3</v>
      </c>
      <c r="L1607" s="2">
        <v>0</v>
      </c>
      <c r="M1607" s="3">
        <v>14940000</v>
      </c>
      <c r="N1607" s="3">
        <v>20260000</v>
      </c>
      <c r="O1607" s="3">
        <v>18580000</v>
      </c>
      <c r="P1607" s="3">
        <v>5130000</v>
      </c>
      <c r="Q1607" s="3">
        <v>650000</v>
      </c>
      <c r="R1607" s="3">
        <v>480000</v>
      </c>
      <c r="S1607" s="3">
        <v>1140000</v>
      </c>
      <c r="T1607" s="2">
        <v>2</v>
      </c>
      <c r="U1607" s="2">
        <v>0</v>
      </c>
    </row>
    <row r="1608" spans="1:21" hidden="1">
      <c r="A1608" s="2" t="s">
        <v>1640</v>
      </c>
      <c r="B1608" s="2">
        <v>46</v>
      </c>
      <c r="C1608" s="2" t="s">
        <v>22</v>
      </c>
      <c r="D1608" s="2" t="s">
        <v>23</v>
      </c>
      <c r="E1608" s="2" t="s">
        <v>24</v>
      </c>
      <c r="F1608" s="2" t="s">
        <v>28</v>
      </c>
      <c r="G1608" s="3">
        <v>9000000</v>
      </c>
      <c r="H1608" s="3">
        <v>41000000</v>
      </c>
      <c r="I1608" s="2">
        <v>172</v>
      </c>
      <c r="J1608" s="2">
        <v>0</v>
      </c>
      <c r="K1608" s="2">
        <v>0</v>
      </c>
      <c r="L1608" s="2">
        <v>0</v>
      </c>
      <c r="M1608" s="3">
        <v>7040000</v>
      </c>
      <c r="N1608" s="3">
        <v>9220000</v>
      </c>
      <c r="O1608" s="3">
        <v>9070000</v>
      </c>
      <c r="P1608" s="3">
        <v>6780000</v>
      </c>
      <c r="Q1608" s="3">
        <v>4620000</v>
      </c>
      <c r="R1608" s="3">
        <v>2550000</v>
      </c>
      <c r="S1608" s="3">
        <v>1480000</v>
      </c>
      <c r="T1608" s="2">
        <v>1</v>
      </c>
      <c r="U1608" s="2">
        <v>0</v>
      </c>
    </row>
    <row r="1609" spans="1:21" hidden="1">
      <c r="A1609" s="2" t="s">
        <v>1641</v>
      </c>
      <c r="B1609" s="2">
        <v>38</v>
      </c>
      <c r="C1609" s="2" t="s">
        <v>22</v>
      </c>
      <c r="D1609" s="2" t="s">
        <v>23</v>
      </c>
      <c r="E1609" s="2" t="s">
        <v>38</v>
      </c>
      <c r="F1609" s="2" t="s">
        <v>28</v>
      </c>
      <c r="G1609" s="3">
        <v>14600000</v>
      </c>
      <c r="H1609" s="3">
        <v>43000000</v>
      </c>
      <c r="I1609" s="2">
        <v>70</v>
      </c>
      <c r="J1609" s="2">
        <v>0</v>
      </c>
      <c r="K1609" s="2">
        <v>0</v>
      </c>
      <c r="L1609" s="2">
        <v>0</v>
      </c>
      <c r="M1609" s="3">
        <v>15420000</v>
      </c>
      <c r="N1609" s="3">
        <v>20940000</v>
      </c>
      <c r="O1609" s="3">
        <v>14750000</v>
      </c>
      <c r="P1609" s="3">
        <v>13290000</v>
      </c>
      <c r="Q1609" s="3">
        <v>3160000</v>
      </c>
      <c r="R1609" s="3">
        <v>7020000</v>
      </c>
      <c r="S1609" s="3">
        <v>860000</v>
      </c>
      <c r="T1609" s="2">
        <v>1</v>
      </c>
      <c r="U1609" s="2">
        <v>0</v>
      </c>
    </row>
    <row r="1610" spans="1:21" hidden="1">
      <c r="A1610" s="2" t="s">
        <v>1642</v>
      </c>
      <c r="B1610" s="2">
        <v>35</v>
      </c>
      <c r="C1610" s="2" t="s">
        <v>34</v>
      </c>
      <c r="D1610" s="2" t="s">
        <v>23</v>
      </c>
      <c r="E1610" s="2" t="s">
        <v>24</v>
      </c>
      <c r="F1610" s="2" t="s">
        <v>28</v>
      </c>
      <c r="G1610" s="3">
        <v>10500000</v>
      </c>
      <c r="H1610" s="3">
        <v>38000000</v>
      </c>
      <c r="I1610" s="2">
        <v>63</v>
      </c>
      <c r="J1610" s="2">
        <v>0</v>
      </c>
      <c r="K1610" s="2">
        <v>0</v>
      </c>
      <c r="L1610" s="2">
        <v>0</v>
      </c>
      <c r="M1610" s="3">
        <v>4800000</v>
      </c>
      <c r="N1610" s="3">
        <v>11580000</v>
      </c>
      <c r="O1610" s="3">
        <v>10910000</v>
      </c>
      <c r="P1610" s="3">
        <v>1120000</v>
      </c>
      <c r="Q1610" s="3">
        <v>3240000</v>
      </c>
      <c r="R1610" s="3">
        <v>4140000</v>
      </c>
      <c r="S1610" s="3">
        <v>2930000</v>
      </c>
      <c r="T1610" s="2">
        <v>0</v>
      </c>
      <c r="U1610" s="2">
        <v>0</v>
      </c>
    </row>
    <row r="1611" spans="1:21" hidden="1">
      <c r="A1611" s="2" t="s">
        <v>1643</v>
      </c>
      <c r="B1611" s="2">
        <v>21</v>
      </c>
      <c r="C1611" s="2" t="s">
        <v>34</v>
      </c>
      <c r="D1611" s="2" t="s">
        <v>30</v>
      </c>
      <c r="E1611" s="2" t="s">
        <v>31</v>
      </c>
      <c r="F1611" s="2" t="s">
        <v>28</v>
      </c>
      <c r="G1611" s="3">
        <v>5700000</v>
      </c>
      <c r="H1611" s="3">
        <v>25000000</v>
      </c>
      <c r="I1611" s="2">
        <v>37</v>
      </c>
      <c r="J1611" s="2">
        <v>3</v>
      </c>
      <c r="K1611" s="2">
        <v>2</v>
      </c>
      <c r="L1611" s="2">
        <v>2</v>
      </c>
      <c r="M1611" s="3">
        <v>17090000</v>
      </c>
      <c r="N1611" s="3">
        <v>11430000</v>
      </c>
      <c r="O1611" s="3">
        <v>11540000</v>
      </c>
      <c r="P1611" s="3">
        <v>480000</v>
      </c>
      <c r="Q1611" s="3">
        <v>560000</v>
      </c>
      <c r="R1611" s="3">
        <v>580000</v>
      </c>
      <c r="S1611" s="3">
        <v>1180000</v>
      </c>
      <c r="T1611" s="2">
        <v>3</v>
      </c>
      <c r="U1611" s="2">
        <v>1</v>
      </c>
    </row>
    <row r="1612" spans="1:21" hidden="1">
      <c r="A1612" s="2" t="s">
        <v>1644</v>
      </c>
      <c r="B1612" s="2">
        <v>39</v>
      </c>
      <c r="C1612" s="2" t="s">
        <v>22</v>
      </c>
      <c r="D1612" s="2" t="s">
        <v>27</v>
      </c>
      <c r="E1612" s="2" t="s">
        <v>24</v>
      </c>
      <c r="F1612" s="2" t="s">
        <v>28</v>
      </c>
      <c r="G1612" s="3">
        <v>7600000</v>
      </c>
      <c r="H1612" s="3">
        <v>39000000</v>
      </c>
      <c r="I1612" s="2">
        <v>115</v>
      </c>
      <c r="J1612" s="2">
        <v>0</v>
      </c>
      <c r="K1612" s="2">
        <v>0</v>
      </c>
      <c r="L1612" s="2">
        <v>0</v>
      </c>
      <c r="M1612" s="3">
        <v>16010000</v>
      </c>
      <c r="N1612" s="3">
        <v>10690000</v>
      </c>
      <c r="O1612" s="3">
        <v>10860000</v>
      </c>
      <c r="P1612" s="3">
        <v>8560000</v>
      </c>
      <c r="Q1612" s="3">
        <v>8870000</v>
      </c>
      <c r="R1612" s="3">
        <v>4130000</v>
      </c>
      <c r="S1612" s="3">
        <v>4340000</v>
      </c>
      <c r="T1612" s="2">
        <v>0</v>
      </c>
      <c r="U1612" s="2">
        <v>0</v>
      </c>
    </row>
    <row r="1613" spans="1:21" hidden="1">
      <c r="A1613" s="2" t="s">
        <v>1645</v>
      </c>
      <c r="B1613" s="2">
        <v>46</v>
      </c>
      <c r="C1613" s="2" t="s">
        <v>22</v>
      </c>
      <c r="D1613" s="2" t="s">
        <v>30</v>
      </c>
      <c r="E1613" s="2" t="s">
        <v>24</v>
      </c>
      <c r="F1613" s="2" t="s">
        <v>48</v>
      </c>
      <c r="G1613" s="3">
        <v>14000000</v>
      </c>
      <c r="H1613" s="3">
        <v>78000000</v>
      </c>
      <c r="I1613" s="2">
        <v>141</v>
      </c>
      <c r="J1613" s="2">
        <v>0</v>
      </c>
      <c r="K1613" s="2">
        <v>0</v>
      </c>
      <c r="L1613" s="2">
        <v>0</v>
      </c>
      <c r="M1613" s="3">
        <v>10930000</v>
      </c>
      <c r="N1613" s="3">
        <v>12380000</v>
      </c>
      <c r="O1613" s="3">
        <v>10660000</v>
      </c>
      <c r="P1613" s="3">
        <v>4140000</v>
      </c>
      <c r="Q1613" s="3">
        <v>10050000</v>
      </c>
      <c r="R1613" s="3">
        <v>5440000</v>
      </c>
      <c r="S1613" s="3">
        <v>850000</v>
      </c>
      <c r="T1613" s="2">
        <v>0</v>
      </c>
      <c r="U1613" s="2">
        <v>0</v>
      </c>
    </row>
    <row r="1614" spans="1:21" hidden="1">
      <c r="A1614" s="2" t="s">
        <v>1646</v>
      </c>
      <c r="B1614" s="2">
        <v>27</v>
      </c>
      <c r="C1614" s="2" t="s">
        <v>34</v>
      </c>
      <c r="D1614" s="2" t="s">
        <v>27</v>
      </c>
      <c r="E1614" s="2" t="s">
        <v>24</v>
      </c>
      <c r="F1614" s="2" t="s">
        <v>28</v>
      </c>
      <c r="G1614" s="3">
        <v>13000000</v>
      </c>
      <c r="H1614" s="3">
        <v>58000000</v>
      </c>
      <c r="I1614" s="2">
        <v>50</v>
      </c>
      <c r="J1614" s="2">
        <v>1</v>
      </c>
      <c r="K1614" s="2">
        <v>3</v>
      </c>
      <c r="L1614" s="2">
        <v>0</v>
      </c>
      <c r="M1614" s="3">
        <v>21370000</v>
      </c>
      <c r="N1614" s="3">
        <v>23040000</v>
      </c>
      <c r="O1614" s="3">
        <v>9770000</v>
      </c>
      <c r="P1614" s="3">
        <v>4890000</v>
      </c>
      <c r="Q1614" s="3">
        <v>2880000</v>
      </c>
      <c r="R1614" s="3">
        <v>1930000</v>
      </c>
      <c r="S1614" s="3">
        <v>2460000</v>
      </c>
      <c r="T1614" s="2">
        <v>2</v>
      </c>
      <c r="U1614" s="2">
        <v>1</v>
      </c>
    </row>
    <row r="1615" spans="1:21" hidden="1">
      <c r="A1615" s="2" t="s">
        <v>1647</v>
      </c>
      <c r="B1615" s="2">
        <v>31</v>
      </c>
      <c r="C1615" s="2" t="s">
        <v>34</v>
      </c>
      <c r="D1615" s="2" t="s">
        <v>30</v>
      </c>
      <c r="E1615" s="2" t="s">
        <v>24</v>
      </c>
      <c r="F1615" s="2" t="s">
        <v>28</v>
      </c>
      <c r="G1615" s="3">
        <v>9900000</v>
      </c>
      <c r="H1615" s="3">
        <v>46000000</v>
      </c>
      <c r="I1615" s="2">
        <v>93</v>
      </c>
      <c r="J1615" s="2">
        <v>0</v>
      </c>
      <c r="K1615" s="2">
        <v>0</v>
      </c>
      <c r="L1615" s="2">
        <v>0</v>
      </c>
      <c r="M1615" s="3">
        <v>28890000</v>
      </c>
      <c r="N1615" s="3">
        <v>28460000</v>
      </c>
      <c r="O1615" s="3">
        <v>25830000</v>
      </c>
      <c r="P1615" s="3">
        <v>1610000</v>
      </c>
      <c r="Q1615" s="3">
        <v>8210000</v>
      </c>
      <c r="R1615" s="3">
        <v>3960000</v>
      </c>
      <c r="S1615" s="3">
        <v>1420000</v>
      </c>
      <c r="T1615" s="2">
        <v>0</v>
      </c>
      <c r="U1615" s="2">
        <v>0</v>
      </c>
    </row>
    <row r="1616" spans="1:21" hidden="1">
      <c r="A1616" s="2" t="s">
        <v>1648</v>
      </c>
      <c r="B1616" s="2">
        <v>45</v>
      </c>
      <c r="C1616" s="2" t="s">
        <v>22</v>
      </c>
      <c r="D1616" s="2" t="s">
        <v>30</v>
      </c>
      <c r="E1616" s="2" t="s">
        <v>24</v>
      </c>
      <c r="F1616" s="2" t="s">
        <v>41</v>
      </c>
      <c r="G1616" s="3">
        <v>20200000</v>
      </c>
      <c r="H1616" s="3">
        <v>115000000</v>
      </c>
      <c r="I1616" s="2">
        <v>67</v>
      </c>
      <c r="J1616" s="2">
        <v>0</v>
      </c>
      <c r="K1616" s="2">
        <v>0</v>
      </c>
      <c r="L1616" s="2">
        <v>0</v>
      </c>
      <c r="M1616" s="3">
        <v>42420000</v>
      </c>
      <c r="N1616" s="3">
        <v>41340000</v>
      </c>
      <c r="O1616" s="3">
        <v>52530000</v>
      </c>
      <c r="P1616" s="3">
        <v>5680000</v>
      </c>
      <c r="Q1616" s="3">
        <v>37190000</v>
      </c>
      <c r="R1616" s="3">
        <v>18810000</v>
      </c>
      <c r="S1616" s="3">
        <v>3230000</v>
      </c>
      <c r="T1616" s="2">
        <v>0</v>
      </c>
      <c r="U1616" s="2">
        <v>0</v>
      </c>
    </row>
    <row r="1617" spans="1:21" hidden="1">
      <c r="A1617" s="2" t="s">
        <v>1649</v>
      </c>
      <c r="B1617" s="2">
        <v>48</v>
      </c>
      <c r="C1617" s="2" t="s">
        <v>22</v>
      </c>
      <c r="D1617" s="2" t="s">
        <v>23</v>
      </c>
      <c r="E1617" s="2" t="s">
        <v>38</v>
      </c>
      <c r="F1617" s="2" t="s">
        <v>28</v>
      </c>
      <c r="G1617" s="3">
        <v>10200000</v>
      </c>
      <c r="H1617" s="3">
        <v>76000000</v>
      </c>
      <c r="I1617" s="2">
        <v>138</v>
      </c>
      <c r="J1617" s="2">
        <v>3</v>
      </c>
      <c r="K1617" s="2">
        <v>2</v>
      </c>
      <c r="L1617" s="2">
        <v>0</v>
      </c>
      <c r="M1617" s="3">
        <v>25360000</v>
      </c>
      <c r="N1617" s="3">
        <v>19460000</v>
      </c>
      <c r="O1617" s="3">
        <v>24440000</v>
      </c>
      <c r="P1617" s="3">
        <v>1280000</v>
      </c>
      <c r="Q1617" s="3">
        <v>1890000</v>
      </c>
      <c r="R1617" s="3">
        <v>7830000</v>
      </c>
      <c r="S1617" s="3">
        <v>10280000</v>
      </c>
      <c r="T1617" s="2">
        <v>2</v>
      </c>
      <c r="U1617" s="2">
        <v>1</v>
      </c>
    </row>
    <row r="1618" spans="1:21" hidden="1">
      <c r="A1618" s="2" t="s">
        <v>1650</v>
      </c>
      <c r="B1618" s="2">
        <v>23</v>
      </c>
      <c r="C1618" s="2" t="s">
        <v>34</v>
      </c>
      <c r="D1618" s="2" t="s">
        <v>23</v>
      </c>
      <c r="E1618" s="2" t="s">
        <v>38</v>
      </c>
      <c r="F1618" s="2" t="s">
        <v>28</v>
      </c>
      <c r="G1618" s="3">
        <v>10600000</v>
      </c>
      <c r="H1618" s="3">
        <v>35000000</v>
      </c>
      <c r="I1618" s="2">
        <v>21</v>
      </c>
      <c r="J1618" s="2">
        <v>0</v>
      </c>
      <c r="K1618" s="2">
        <v>0</v>
      </c>
      <c r="L1618" s="2">
        <v>0</v>
      </c>
      <c r="M1618" s="3">
        <v>7700000</v>
      </c>
      <c r="N1618" s="3">
        <v>8250000</v>
      </c>
      <c r="O1618" s="3">
        <v>10590000</v>
      </c>
      <c r="P1618" s="3">
        <v>4270000</v>
      </c>
      <c r="Q1618" s="3">
        <v>3490000</v>
      </c>
      <c r="R1618" s="3">
        <v>4900000</v>
      </c>
      <c r="S1618" s="3">
        <v>700000</v>
      </c>
      <c r="T1618" s="2">
        <v>0</v>
      </c>
      <c r="U1618" s="2">
        <v>0</v>
      </c>
    </row>
    <row r="1619" spans="1:21" hidden="1">
      <c r="A1619" s="2" t="s">
        <v>1651</v>
      </c>
      <c r="B1619" s="2">
        <v>34</v>
      </c>
      <c r="C1619" s="2" t="s">
        <v>22</v>
      </c>
      <c r="D1619" s="2" t="s">
        <v>23</v>
      </c>
      <c r="E1619" s="2" t="s">
        <v>38</v>
      </c>
      <c r="F1619" s="2" t="s">
        <v>41</v>
      </c>
      <c r="G1619" s="3">
        <v>14300000</v>
      </c>
      <c r="H1619" s="3">
        <v>79000000</v>
      </c>
      <c r="I1619" s="2">
        <v>103</v>
      </c>
      <c r="J1619" s="2">
        <v>0</v>
      </c>
      <c r="K1619" s="2">
        <v>0</v>
      </c>
      <c r="L1619" s="2">
        <v>0</v>
      </c>
      <c r="M1619" s="3">
        <v>7610000</v>
      </c>
      <c r="N1619" s="3">
        <v>27650000</v>
      </c>
      <c r="O1619" s="3">
        <v>40070000</v>
      </c>
      <c r="P1619" s="3">
        <v>3940000</v>
      </c>
      <c r="Q1619" s="3">
        <v>10260000</v>
      </c>
      <c r="R1619" s="3">
        <v>9810000</v>
      </c>
      <c r="S1619" s="3">
        <v>3040000</v>
      </c>
      <c r="T1619" s="2">
        <v>0</v>
      </c>
      <c r="U1619" s="2">
        <v>0</v>
      </c>
    </row>
    <row r="1620" spans="1:21" hidden="1">
      <c r="A1620" s="2" t="s">
        <v>1652</v>
      </c>
      <c r="B1620" s="2">
        <v>34</v>
      </c>
      <c r="C1620" s="2" t="s">
        <v>22</v>
      </c>
      <c r="D1620" s="2" t="s">
        <v>23</v>
      </c>
      <c r="E1620" s="2" t="s">
        <v>38</v>
      </c>
      <c r="F1620" s="2" t="s">
        <v>28</v>
      </c>
      <c r="G1620" s="3">
        <v>12900000</v>
      </c>
      <c r="H1620" s="3">
        <v>67000000</v>
      </c>
      <c r="I1620" s="2">
        <v>116</v>
      </c>
      <c r="J1620" s="2">
        <v>0</v>
      </c>
      <c r="K1620" s="2">
        <v>0</v>
      </c>
      <c r="L1620" s="2">
        <v>0</v>
      </c>
      <c r="M1620" s="3">
        <v>10930000</v>
      </c>
      <c r="N1620" s="3">
        <v>0</v>
      </c>
      <c r="O1620" s="3">
        <v>14730000</v>
      </c>
      <c r="P1620" s="3">
        <v>11230000</v>
      </c>
      <c r="Q1620" s="3">
        <v>0</v>
      </c>
      <c r="R1620" s="3">
        <v>13950000</v>
      </c>
      <c r="S1620" s="3">
        <v>1580000</v>
      </c>
      <c r="T1620" s="2">
        <v>0</v>
      </c>
      <c r="U1620" s="2">
        <v>0</v>
      </c>
    </row>
    <row r="1621" spans="1:21" hidden="1">
      <c r="A1621" s="2" t="s">
        <v>1653</v>
      </c>
      <c r="B1621" s="2">
        <v>21</v>
      </c>
      <c r="C1621" s="2" t="s">
        <v>22</v>
      </c>
      <c r="D1621" s="2" t="s">
        <v>46</v>
      </c>
      <c r="E1621" s="2" t="s">
        <v>31</v>
      </c>
      <c r="F1621" s="2" t="s">
        <v>28</v>
      </c>
      <c r="G1621" s="3">
        <v>20400000</v>
      </c>
      <c r="H1621" s="3">
        <v>142000000</v>
      </c>
      <c r="I1621" s="2">
        <v>33</v>
      </c>
      <c r="J1621" s="2">
        <v>0</v>
      </c>
      <c r="K1621" s="2">
        <v>0</v>
      </c>
      <c r="L1621" s="2">
        <v>0</v>
      </c>
      <c r="M1621" s="3">
        <v>11630000</v>
      </c>
      <c r="N1621" s="3">
        <v>5250000</v>
      </c>
      <c r="O1621" s="3">
        <v>0</v>
      </c>
      <c r="P1621" s="3">
        <v>5000000</v>
      </c>
      <c r="Q1621" s="3">
        <v>2830000</v>
      </c>
      <c r="R1621" s="3">
        <v>0</v>
      </c>
      <c r="S1621" s="3">
        <v>11720000</v>
      </c>
      <c r="T1621" s="2">
        <v>0</v>
      </c>
      <c r="U1621" s="2">
        <v>0</v>
      </c>
    </row>
    <row r="1622" spans="1:21" hidden="1">
      <c r="A1622" s="2" t="s">
        <v>1654</v>
      </c>
      <c r="B1622" s="2">
        <v>35</v>
      </c>
      <c r="C1622" s="2" t="s">
        <v>34</v>
      </c>
      <c r="D1622" s="2" t="s">
        <v>23</v>
      </c>
      <c r="E1622" s="2" t="s">
        <v>38</v>
      </c>
      <c r="F1622" s="2" t="s">
        <v>48</v>
      </c>
      <c r="G1622" s="3">
        <v>8200000</v>
      </c>
      <c r="H1622" s="3">
        <v>44000000</v>
      </c>
      <c r="I1622" s="2">
        <v>98</v>
      </c>
      <c r="J1622" s="2">
        <v>0</v>
      </c>
      <c r="K1622" s="2">
        <v>0</v>
      </c>
      <c r="L1622" s="2">
        <v>0</v>
      </c>
      <c r="M1622" s="3">
        <v>8640000</v>
      </c>
      <c r="N1622" s="3">
        <v>12340000</v>
      </c>
      <c r="O1622" s="3">
        <v>10880000</v>
      </c>
      <c r="P1622" s="3">
        <v>3040000</v>
      </c>
      <c r="Q1622" s="3">
        <v>5200000</v>
      </c>
      <c r="R1622" s="3">
        <v>3830000</v>
      </c>
      <c r="S1622" s="3">
        <v>2050000</v>
      </c>
      <c r="T1622" s="2">
        <v>0</v>
      </c>
      <c r="U1622" s="2">
        <v>0</v>
      </c>
    </row>
    <row r="1623" spans="1:21" hidden="1">
      <c r="A1623" s="2" t="s">
        <v>1655</v>
      </c>
      <c r="B1623" s="2">
        <v>24</v>
      </c>
      <c r="C1623" s="2" t="s">
        <v>34</v>
      </c>
      <c r="D1623" s="2" t="s">
        <v>46</v>
      </c>
      <c r="E1623" s="2" t="s">
        <v>38</v>
      </c>
      <c r="F1623" s="2" t="s">
        <v>28</v>
      </c>
      <c r="G1623" s="3">
        <v>16500000</v>
      </c>
      <c r="H1623" s="3">
        <v>54000000</v>
      </c>
      <c r="I1623" s="2">
        <v>38</v>
      </c>
      <c r="J1623" s="2">
        <v>0</v>
      </c>
      <c r="K1623" s="2">
        <v>1</v>
      </c>
      <c r="L1623" s="2">
        <v>0</v>
      </c>
      <c r="M1623" s="3">
        <v>30880000</v>
      </c>
      <c r="N1623" s="3">
        <v>29930000</v>
      </c>
      <c r="O1623" s="3">
        <v>26850000</v>
      </c>
      <c r="P1623" s="3">
        <v>16090000</v>
      </c>
      <c r="Q1623" s="3">
        <v>5920000</v>
      </c>
      <c r="R1623" s="3">
        <v>9650000</v>
      </c>
      <c r="S1623" s="3">
        <v>3250000</v>
      </c>
      <c r="T1623" s="2">
        <v>1</v>
      </c>
      <c r="U1623" s="2">
        <v>0</v>
      </c>
    </row>
    <row r="1624" spans="1:21" hidden="1">
      <c r="A1624" s="2" t="s">
        <v>1656</v>
      </c>
      <c r="B1624" s="2">
        <v>44</v>
      </c>
      <c r="C1624" s="2" t="s">
        <v>22</v>
      </c>
      <c r="D1624" s="2" t="s">
        <v>30</v>
      </c>
      <c r="E1624" s="2" t="s">
        <v>24</v>
      </c>
      <c r="F1624" s="2" t="s">
        <v>41</v>
      </c>
      <c r="G1624" s="3">
        <v>8600000</v>
      </c>
      <c r="H1624" s="3">
        <v>44000000</v>
      </c>
      <c r="I1624" s="2">
        <v>137</v>
      </c>
      <c r="J1624" s="2">
        <v>0</v>
      </c>
      <c r="K1624" s="2">
        <v>0</v>
      </c>
      <c r="L1624" s="2">
        <v>0</v>
      </c>
      <c r="M1624" s="3">
        <v>23640000</v>
      </c>
      <c r="N1624" s="3">
        <v>26220000</v>
      </c>
      <c r="O1624" s="3">
        <v>28250000</v>
      </c>
      <c r="P1624" s="3">
        <v>9400000</v>
      </c>
      <c r="Q1624" s="3">
        <v>23080000</v>
      </c>
      <c r="R1624" s="3">
        <v>8570000</v>
      </c>
      <c r="S1624" s="3">
        <v>1310000</v>
      </c>
      <c r="T1624" s="2">
        <v>0</v>
      </c>
      <c r="U1624" s="2">
        <v>0</v>
      </c>
    </row>
    <row r="1625" spans="1:21" hidden="1">
      <c r="A1625" s="2" t="s">
        <v>1657</v>
      </c>
      <c r="B1625" s="2">
        <v>30</v>
      </c>
      <c r="C1625" s="2" t="s">
        <v>34</v>
      </c>
      <c r="D1625" s="2" t="s">
        <v>23</v>
      </c>
      <c r="E1625" s="2" t="s">
        <v>38</v>
      </c>
      <c r="F1625" s="2" t="s">
        <v>28</v>
      </c>
      <c r="G1625" s="3">
        <v>9300000</v>
      </c>
      <c r="H1625" s="3">
        <v>36000000</v>
      </c>
      <c r="I1625" s="2">
        <v>58</v>
      </c>
      <c r="J1625" s="2">
        <v>0</v>
      </c>
      <c r="K1625" s="2">
        <v>0</v>
      </c>
      <c r="L1625" s="2">
        <v>0</v>
      </c>
      <c r="M1625" s="3">
        <v>18930000</v>
      </c>
      <c r="N1625" s="3">
        <v>20110000</v>
      </c>
      <c r="O1625" s="3">
        <v>17230000</v>
      </c>
      <c r="P1625" s="3">
        <v>5720000</v>
      </c>
      <c r="Q1625" s="3">
        <v>3360000</v>
      </c>
      <c r="R1625" s="3">
        <v>1450000</v>
      </c>
      <c r="S1625" s="3">
        <v>1190000</v>
      </c>
      <c r="T1625" s="2">
        <v>1</v>
      </c>
      <c r="U1625" s="2">
        <v>0</v>
      </c>
    </row>
    <row r="1626" spans="1:21" hidden="1">
      <c r="A1626" s="2" t="s">
        <v>1658</v>
      </c>
      <c r="B1626" s="2">
        <v>21</v>
      </c>
      <c r="C1626" s="2" t="s">
        <v>22</v>
      </c>
      <c r="D1626" s="2" t="s">
        <v>27</v>
      </c>
      <c r="E1626" s="2" t="s">
        <v>38</v>
      </c>
      <c r="F1626" s="2" t="s">
        <v>48</v>
      </c>
      <c r="G1626" s="3">
        <v>12800000</v>
      </c>
      <c r="H1626" s="3">
        <v>53000000</v>
      </c>
      <c r="I1626" s="2">
        <v>10</v>
      </c>
      <c r="J1626" s="2">
        <v>0</v>
      </c>
      <c r="K1626" s="2">
        <v>0</v>
      </c>
      <c r="L1626" s="2">
        <v>0</v>
      </c>
      <c r="M1626" s="3">
        <v>4550000</v>
      </c>
      <c r="N1626" s="3">
        <v>4570000</v>
      </c>
      <c r="O1626" s="3">
        <v>10030000</v>
      </c>
      <c r="P1626" s="3">
        <v>2130000</v>
      </c>
      <c r="Q1626" s="3">
        <v>1430000</v>
      </c>
      <c r="R1626" s="3">
        <v>4140000</v>
      </c>
      <c r="S1626" s="3">
        <v>1610000</v>
      </c>
      <c r="T1626" s="2">
        <v>0</v>
      </c>
      <c r="U1626" s="2">
        <v>0</v>
      </c>
    </row>
    <row r="1627" spans="1:21" hidden="1">
      <c r="A1627" s="2" t="s">
        <v>1659</v>
      </c>
      <c r="B1627" s="2">
        <v>35</v>
      </c>
      <c r="C1627" s="2" t="s">
        <v>34</v>
      </c>
      <c r="D1627" s="2" t="s">
        <v>30</v>
      </c>
      <c r="E1627" s="2" t="s">
        <v>24</v>
      </c>
      <c r="F1627" s="2" t="s">
        <v>41</v>
      </c>
      <c r="G1627" s="3">
        <v>9400000</v>
      </c>
      <c r="H1627" s="3">
        <v>50000000</v>
      </c>
      <c r="I1627" s="2">
        <v>93</v>
      </c>
      <c r="J1627" s="2">
        <v>0</v>
      </c>
      <c r="K1627" s="2">
        <v>1</v>
      </c>
      <c r="L1627" s="2">
        <v>2</v>
      </c>
      <c r="M1627" s="3">
        <v>4830000</v>
      </c>
      <c r="N1627" s="3">
        <v>5440000</v>
      </c>
      <c r="O1627" s="3">
        <v>6090000</v>
      </c>
      <c r="P1627" s="3">
        <v>4270000</v>
      </c>
      <c r="Q1627" s="3">
        <v>1790000</v>
      </c>
      <c r="R1627" s="3">
        <v>1110000</v>
      </c>
      <c r="S1627" s="3">
        <v>2450000</v>
      </c>
      <c r="T1627" s="2">
        <v>3</v>
      </c>
      <c r="U1627" s="2">
        <v>0</v>
      </c>
    </row>
    <row r="1628" spans="1:21" hidden="1">
      <c r="A1628" s="2" t="s">
        <v>1660</v>
      </c>
      <c r="B1628" s="2">
        <v>50</v>
      </c>
      <c r="C1628" s="2" t="s">
        <v>22</v>
      </c>
      <c r="D1628" s="2" t="s">
        <v>46</v>
      </c>
      <c r="E1628" s="2" t="s">
        <v>24</v>
      </c>
      <c r="F1628" s="2" t="s">
        <v>28</v>
      </c>
      <c r="G1628" s="3">
        <v>11300000</v>
      </c>
      <c r="H1628" s="3">
        <v>66000000</v>
      </c>
      <c r="I1628" s="2">
        <v>148</v>
      </c>
      <c r="J1628" s="2">
        <v>1</v>
      </c>
      <c r="K1628" s="2">
        <v>0</v>
      </c>
      <c r="L1628" s="2">
        <v>0</v>
      </c>
      <c r="M1628" s="3">
        <v>29250000</v>
      </c>
      <c r="N1628" s="3">
        <v>38640000</v>
      </c>
      <c r="O1628" s="3">
        <v>33710000</v>
      </c>
      <c r="P1628" s="3">
        <v>10560000</v>
      </c>
      <c r="Q1628" s="3">
        <v>9170000</v>
      </c>
      <c r="R1628" s="3">
        <v>10540000</v>
      </c>
      <c r="S1628" s="3">
        <v>4340000</v>
      </c>
      <c r="T1628" s="2">
        <v>1</v>
      </c>
      <c r="U1628" s="2">
        <v>0</v>
      </c>
    </row>
    <row r="1629" spans="1:21" hidden="1">
      <c r="A1629" s="2" t="s">
        <v>1661</v>
      </c>
      <c r="B1629" s="2">
        <v>63</v>
      </c>
      <c r="C1629" s="2" t="s">
        <v>22</v>
      </c>
      <c r="D1629" s="2" t="s">
        <v>27</v>
      </c>
      <c r="E1629" s="2" t="s">
        <v>24</v>
      </c>
      <c r="F1629" s="2" t="s">
        <v>41</v>
      </c>
      <c r="G1629" s="3">
        <v>7100000</v>
      </c>
      <c r="H1629" s="3">
        <v>36000000</v>
      </c>
      <c r="I1629" s="2">
        <v>171</v>
      </c>
      <c r="J1629" s="2">
        <v>0</v>
      </c>
      <c r="K1629" s="2">
        <v>1</v>
      </c>
      <c r="L1629" s="2">
        <v>0</v>
      </c>
      <c r="M1629" s="3">
        <v>19150000</v>
      </c>
      <c r="N1629" s="3">
        <v>15720000</v>
      </c>
      <c r="O1629" s="3">
        <v>19390000</v>
      </c>
      <c r="P1629" s="3">
        <v>6020000</v>
      </c>
      <c r="Q1629" s="3">
        <v>4100000</v>
      </c>
      <c r="R1629" s="3">
        <v>3240000</v>
      </c>
      <c r="S1629" s="3">
        <v>2720000</v>
      </c>
      <c r="T1629" s="2">
        <v>2</v>
      </c>
      <c r="U1629" s="2">
        <v>0</v>
      </c>
    </row>
    <row r="1630" spans="1:21" hidden="1">
      <c r="A1630" s="2" t="s">
        <v>1662</v>
      </c>
      <c r="B1630" s="2">
        <v>24</v>
      </c>
      <c r="C1630" s="2" t="s">
        <v>22</v>
      </c>
      <c r="D1630" s="2" t="s">
        <v>30</v>
      </c>
      <c r="E1630" s="2" t="s">
        <v>38</v>
      </c>
      <c r="F1630" s="2" t="s">
        <v>25</v>
      </c>
      <c r="G1630" s="3">
        <v>5600000</v>
      </c>
      <c r="H1630" s="3">
        <v>29000000</v>
      </c>
      <c r="I1630" s="2">
        <v>27</v>
      </c>
      <c r="J1630" s="2">
        <v>3</v>
      </c>
      <c r="K1630" s="2">
        <v>2</v>
      </c>
      <c r="L1630" s="2">
        <v>3</v>
      </c>
      <c r="M1630" s="3">
        <v>19380000</v>
      </c>
      <c r="N1630" s="3">
        <v>24670000</v>
      </c>
      <c r="O1630" s="3">
        <v>17220000</v>
      </c>
      <c r="P1630" s="3">
        <v>2200000</v>
      </c>
      <c r="Q1630" s="3">
        <v>5110000</v>
      </c>
      <c r="R1630" s="3">
        <v>560000</v>
      </c>
      <c r="S1630" s="3">
        <v>1640000</v>
      </c>
      <c r="T1630" s="2">
        <v>3</v>
      </c>
      <c r="U1630" s="2">
        <v>1</v>
      </c>
    </row>
    <row r="1631" spans="1:21" hidden="1">
      <c r="A1631" s="2" t="s">
        <v>1663</v>
      </c>
      <c r="B1631" s="2">
        <v>33</v>
      </c>
      <c r="C1631" s="2" t="s">
        <v>34</v>
      </c>
      <c r="D1631" s="2" t="s">
        <v>23</v>
      </c>
      <c r="E1631" s="2" t="s">
        <v>24</v>
      </c>
      <c r="F1631" s="2" t="s">
        <v>28</v>
      </c>
      <c r="G1631" s="3">
        <v>11000000</v>
      </c>
      <c r="H1631" s="3">
        <v>59000000</v>
      </c>
      <c r="I1631" s="2">
        <v>92</v>
      </c>
      <c r="J1631" s="2">
        <v>0</v>
      </c>
      <c r="K1631" s="2">
        <v>0</v>
      </c>
      <c r="L1631" s="2">
        <v>0</v>
      </c>
      <c r="M1631" s="3">
        <v>12060000</v>
      </c>
      <c r="N1631" s="3">
        <v>31600000</v>
      </c>
      <c r="O1631" s="3">
        <v>29400000</v>
      </c>
      <c r="P1631" s="3">
        <v>2310000</v>
      </c>
      <c r="Q1631" s="3">
        <v>12630000</v>
      </c>
      <c r="R1631" s="3">
        <v>11190000</v>
      </c>
      <c r="S1631" s="3">
        <v>2510000</v>
      </c>
      <c r="T1631" s="2">
        <v>1</v>
      </c>
      <c r="U1631" s="2">
        <v>0</v>
      </c>
    </row>
    <row r="1632" spans="1:21" hidden="1">
      <c r="A1632" s="2" t="s">
        <v>1664</v>
      </c>
      <c r="B1632" s="2">
        <v>38</v>
      </c>
      <c r="C1632" s="2" t="s">
        <v>34</v>
      </c>
      <c r="D1632" s="2" t="s">
        <v>30</v>
      </c>
      <c r="E1632" s="2" t="s">
        <v>24</v>
      </c>
      <c r="F1632" s="2" t="s">
        <v>41</v>
      </c>
      <c r="G1632" s="3">
        <v>7700000</v>
      </c>
      <c r="H1632" s="3">
        <v>46000000</v>
      </c>
      <c r="I1632" s="2">
        <v>60</v>
      </c>
      <c r="J1632" s="2">
        <v>0</v>
      </c>
      <c r="K1632" s="2">
        <v>0</v>
      </c>
      <c r="L1632" s="2">
        <v>0</v>
      </c>
      <c r="M1632" s="3">
        <v>14730000</v>
      </c>
      <c r="N1632" s="3">
        <v>22910000</v>
      </c>
      <c r="O1632" s="3">
        <v>18900000</v>
      </c>
      <c r="P1632" s="3">
        <v>4650000</v>
      </c>
      <c r="Q1632" s="3">
        <v>10000000</v>
      </c>
      <c r="R1632" s="3">
        <v>6190000</v>
      </c>
      <c r="S1632" s="3">
        <v>1600000</v>
      </c>
      <c r="T1632" s="2">
        <v>0</v>
      </c>
      <c r="U1632" s="2">
        <v>0</v>
      </c>
    </row>
    <row r="1633" spans="1:21" hidden="1">
      <c r="A1633" s="2" t="s">
        <v>1665</v>
      </c>
      <c r="B1633" s="2">
        <v>40</v>
      </c>
      <c r="C1633" s="2" t="s">
        <v>22</v>
      </c>
      <c r="D1633" s="2" t="s">
        <v>30</v>
      </c>
      <c r="E1633" s="2" t="s">
        <v>24</v>
      </c>
      <c r="F1633" s="2" t="s">
        <v>48</v>
      </c>
      <c r="G1633" s="3">
        <v>12900000</v>
      </c>
      <c r="H1633" s="3">
        <v>73000000</v>
      </c>
      <c r="I1633" s="2">
        <v>110</v>
      </c>
      <c r="J1633" s="2">
        <v>3</v>
      </c>
      <c r="K1633" s="2">
        <v>3</v>
      </c>
      <c r="L1633" s="2">
        <v>3</v>
      </c>
      <c r="M1633" s="3">
        <v>40340000</v>
      </c>
      <c r="N1633" s="3">
        <v>34000000</v>
      </c>
      <c r="O1633" s="3">
        <v>37630000</v>
      </c>
      <c r="P1633" s="3">
        <v>980000</v>
      </c>
      <c r="Q1633" s="3">
        <v>1110000</v>
      </c>
      <c r="R1633" s="3">
        <v>1560000</v>
      </c>
      <c r="S1633" s="3">
        <v>6290000</v>
      </c>
      <c r="T1633" s="2">
        <v>4</v>
      </c>
      <c r="U1633" s="2">
        <v>1</v>
      </c>
    </row>
    <row r="1634" spans="1:21" hidden="1">
      <c r="A1634" s="2" t="s">
        <v>1666</v>
      </c>
      <c r="B1634" s="2">
        <v>45</v>
      </c>
      <c r="C1634" s="2" t="s">
        <v>22</v>
      </c>
      <c r="D1634" s="2" t="s">
        <v>23</v>
      </c>
      <c r="E1634" s="2" t="s">
        <v>24</v>
      </c>
      <c r="F1634" s="2" t="s">
        <v>48</v>
      </c>
      <c r="G1634" s="3">
        <v>12500000</v>
      </c>
      <c r="H1634" s="3">
        <v>61000000</v>
      </c>
      <c r="I1634" s="2">
        <v>112</v>
      </c>
      <c r="J1634" s="2">
        <v>3</v>
      </c>
      <c r="K1634" s="2">
        <v>2</v>
      </c>
      <c r="L1634" s="2">
        <v>3</v>
      </c>
      <c r="M1634" s="3">
        <v>64620000</v>
      </c>
      <c r="N1634" s="3">
        <v>56120000</v>
      </c>
      <c r="O1634" s="3">
        <v>52450000</v>
      </c>
      <c r="P1634" s="3">
        <v>980000</v>
      </c>
      <c r="Q1634" s="3">
        <v>5560000</v>
      </c>
      <c r="R1634" s="3">
        <v>3060000</v>
      </c>
      <c r="S1634" s="3">
        <v>9000000</v>
      </c>
      <c r="T1634" s="2">
        <v>3</v>
      </c>
      <c r="U1634" s="2">
        <v>1</v>
      </c>
    </row>
    <row r="1635" spans="1:21" hidden="1">
      <c r="A1635" s="2" t="s">
        <v>1667</v>
      </c>
      <c r="B1635" s="2">
        <v>37</v>
      </c>
      <c r="C1635" s="2" t="s">
        <v>22</v>
      </c>
      <c r="D1635" s="2" t="s">
        <v>23</v>
      </c>
      <c r="E1635" s="2" t="s">
        <v>24</v>
      </c>
      <c r="F1635" s="2" t="s">
        <v>41</v>
      </c>
      <c r="G1635" s="3">
        <v>12800000</v>
      </c>
      <c r="H1635" s="3">
        <v>65000000</v>
      </c>
      <c r="I1635" s="2">
        <v>96</v>
      </c>
      <c r="J1635" s="2">
        <v>2</v>
      </c>
      <c r="K1635" s="2">
        <v>0</v>
      </c>
      <c r="L1635" s="2">
        <v>0</v>
      </c>
      <c r="M1635" s="3">
        <v>38900000</v>
      </c>
      <c r="N1635" s="3">
        <v>28670000</v>
      </c>
      <c r="O1635" s="3">
        <v>33920000</v>
      </c>
      <c r="P1635" s="3">
        <v>1090000</v>
      </c>
      <c r="Q1635" s="3">
        <v>10220000</v>
      </c>
      <c r="R1635" s="3">
        <v>32330000</v>
      </c>
      <c r="S1635" s="3">
        <v>3530000</v>
      </c>
      <c r="T1635" s="2">
        <v>1</v>
      </c>
      <c r="U1635" s="2">
        <v>1</v>
      </c>
    </row>
    <row r="1636" spans="1:21" hidden="1">
      <c r="A1636" s="2" t="s">
        <v>1668</v>
      </c>
      <c r="B1636" s="2">
        <v>61</v>
      </c>
      <c r="C1636" s="2" t="s">
        <v>34</v>
      </c>
      <c r="D1636" s="2" t="s">
        <v>30</v>
      </c>
      <c r="E1636" s="2" t="s">
        <v>24</v>
      </c>
      <c r="F1636" s="2" t="s">
        <v>25</v>
      </c>
      <c r="G1636" s="3">
        <v>9300000</v>
      </c>
      <c r="H1636" s="3">
        <v>45000000</v>
      </c>
      <c r="I1636" s="2">
        <v>240</v>
      </c>
      <c r="J1636" s="2">
        <v>0</v>
      </c>
      <c r="K1636" s="2">
        <v>0</v>
      </c>
      <c r="L1636" s="2">
        <v>3</v>
      </c>
      <c r="M1636" s="3">
        <v>7190000</v>
      </c>
      <c r="N1636" s="3">
        <v>8200000</v>
      </c>
      <c r="O1636" s="3">
        <v>10120000</v>
      </c>
      <c r="P1636" s="3">
        <v>3520000</v>
      </c>
      <c r="Q1636" s="3">
        <v>1910000</v>
      </c>
      <c r="R1636" s="3">
        <v>540000</v>
      </c>
      <c r="S1636" s="3">
        <v>3040000</v>
      </c>
      <c r="T1636" s="2">
        <v>1</v>
      </c>
      <c r="U1636" s="2">
        <v>0</v>
      </c>
    </row>
    <row r="1637" spans="1:21" hidden="1">
      <c r="A1637" s="2" t="s">
        <v>1669</v>
      </c>
      <c r="B1637" s="2">
        <v>60</v>
      </c>
      <c r="C1637" s="2" t="s">
        <v>22</v>
      </c>
      <c r="D1637" s="2" t="s">
        <v>27</v>
      </c>
      <c r="E1637" s="2" t="s">
        <v>24</v>
      </c>
      <c r="F1637" s="2" t="s">
        <v>48</v>
      </c>
      <c r="G1637" s="3">
        <v>11200000</v>
      </c>
      <c r="H1637" s="3">
        <v>58000000</v>
      </c>
      <c r="I1637" s="2">
        <v>214</v>
      </c>
      <c r="J1637" s="2">
        <v>0</v>
      </c>
      <c r="K1637" s="2">
        <v>0</v>
      </c>
      <c r="L1637" s="2">
        <v>0</v>
      </c>
      <c r="M1637" s="3">
        <v>28470000</v>
      </c>
      <c r="N1637" s="3">
        <v>17350000</v>
      </c>
      <c r="O1637" s="3">
        <v>19850000</v>
      </c>
      <c r="P1637" s="3">
        <v>10030000</v>
      </c>
      <c r="Q1637" s="3">
        <v>7960000</v>
      </c>
      <c r="R1637" s="3">
        <v>2220000</v>
      </c>
      <c r="S1637" s="3">
        <v>1420000</v>
      </c>
      <c r="T1637" s="2">
        <v>0</v>
      </c>
      <c r="U1637" s="2">
        <v>0</v>
      </c>
    </row>
    <row r="1638" spans="1:21" hidden="1">
      <c r="A1638" s="2" t="s">
        <v>1670</v>
      </c>
      <c r="B1638" s="2">
        <v>34</v>
      </c>
      <c r="C1638" s="2" t="s">
        <v>22</v>
      </c>
      <c r="D1638" s="2" t="s">
        <v>27</v>
      </c>
      <c r="E1638" s="2" t="s">
        <v>38</v>
      </c>
      <c r="F1638" s="2" t="s">
        <v>48</v>
      </c>
      <c r="G1638" s="3">
        <v>9600000</v>
      </c>
      <c r="H1638" s="3">
        <v>41000000</v>
      </c>
      <c r="I1638" s="2">
        <v>74</v>
      </c>
      <c r="J1638" s="2">
        <v>0</v>
      </c>
      <c r="K1638" s="2">
        <v>0</v>
      </c>
      <c r="L1638" s="2">
        <v>0</v>
      </c>
      <c r="M1638" s="3">
        <v>7580000</v>
      </c>
      <c r="N1638" s="3">
        <v>13120000</v>
      </c>
      <c r="O1638" s="3">
        <v>10930000</v>
      </c>
      <c r="P1638" s="3">
        <v>1670000</v>
      </c>
      <c r="Q1638" s="3">
        <v>12510000</v>
      </c>
      <c r="R1638" s="3">
        <v>2740000</v>
      </c>
      <c r="S1638" s="3">
        <v>1580000</v>
      </c>
      <c r="T1638" s="2">
        <v>0</v>
      </c>
      <c r="U1638" s="2">
        <v>0</v>
      </c>
    </row>
    <row r="1639" spans="1:21" hidden="1">
      <c r="A1639" s="2" t="s">
        <v>1671</v>
      </c>
      <c r="B1639" s="2">
        <v>49</v>
      </c>
      <c r="C1639" s="2" t="s">
        <v>34</v>
      </c>
      <c r="D1639" s="2" t="s">
        <v>27</v>
      </c>
      <c r="E1639" s="2" t="s">
        <v>24</v>
      </c>
      <c r="F1639" s="2" t="s">
        <v>28</v>
      </c>
      <c r="G1639" s="3">
        <v>14600000</v>
      </c>
      <c r="H1639" s="3">
        <v>61000000</v>
      </c>
      <c r="I1639" s="2">
        <v>114</v>
      </c>
      <c r="J1639" s="2">
        <v>0</v>
      </c>
      <c r="K1639" s="2">
        <v>0</v>
      </c>
      <c r="L1639" s="2">
        <v>0</v>
      </c>
      <c r="M1639" s="3">
        <v>30930000</v>
      </c>
      <c r="N1639" s="3">
        <v>39500000</v>
      </c>
      <c r="O1639" s="3">
        <v>41580000</v>
      </c>
      <c r="P1639" s="3">
        <v>13140000</v>
      </c>
      <c r="Q1639" s="3">
        <v>12570000</v>
      </c>
      <c r="R1639" s="3">
        <v>11520000</v>
      </c>
      <c r="S1639" s="3">
        <v>3530000</v>
      </c>
      <c r="T1639" s="2">
        <v>0</v>
      </c>
      <c r="U1639" s="2">
        <v>0</v>
      </c>
    </row>
    <row r="1640" spans="1:21" hidden="1">
      <c r="A1640" s="2" t="s">
        <v>1672</v>
      </c>
      <c r="B1640" s="2">
        <v>63</v>
      </c>
      <c r="C1640" s="2" t="s">
        <v>34</v>
      </c>
      <c r="D1640" s="2" t="s">
        <v>23</v>
      </c>
      <c r="E1640" s="2" t="s">
        <v>24</v>
      </c>
      <c r="F1640" s="2" t="s">
        <v>41</v>
      </c>
      <c r="G1640" s="3">
        <v>38900000</v>
      </c>
      <c r="H1640" s="3">
        <v>114000000</v>
      </c>
      <c r="I1640" s="2">
        <v>110</v>
      </c>
      <c r="J1640" s="2">
        <v>0</v>
      </c>
      <c r="K1640" s="2">
        <v>0</v>
      </c>
      <c r="L1640" s="2">
        <v>2</v>
      </c>
      <c r="M1640" s="3">
        <v>35790000</v>
      </c>
      <c r="N1640" s="3">
        <v>23150000</v>
      </c>
      <c r="O1640" s="3">
        <v>25570000</v>
      </c>
      <c r="P1640" s="3">
        <v>14940000</v>
      </c>
      <c r="Q1640" s="3">
        <v>8160000</v>
      </c>
      <c r="R1640" s="3">
        <v>4660000</v>
      </c>
      <c r="S1640" s="3">
        <v>8210000</v>
      </c>
      <c r="T1640" s="2">
        <v>2</v>
      </c>
      <c r="U1640" s="2">
        <v>0</v>
      </c>
    </row>
    <row r="1641" spans="1:21" hidden="1">
      <c r="A1641" s="2" t="s">
        <v>1673</v>
      </c>
      <c r="B1641" s="2">
        <v>27</v>
      </c>
      <c r="C1641" s="2" t="s">
        <v>22</v>
      </c>
      <c r="D1641" s="2" t="s">
        <v>46</v>
      </c>
      <c r="E1641" s="2" t="s">
        <v>24</v>
      </c>
      <c r="F1641" s="2" t="s">
        <v>41</v>
      </c>
      <c r="G1641" s="3">
        <v>7800000</v>
      </c>
      <c r="H1641" s="3">
        <v>31000000</v>
      </c>
      <c r="I1641" s="2">
        <v>24</v>
      </c>
      <c r="J1641" s="2">
        <v>0</v>
      </c>
      <c r="K1641" s="2">
        <v>0</v>
      </c>
      <c r="L1641" s="2">
        <v>0</v>
      </c>
      <c r="M1641" s="3">
        <v>14420000</v>
      </c>
      <c r="N1641" s="3">
        <v>9780000</v>
      </c>
      <c r="O1641" s="3">
        <v>10030000</v>
      </c>
      <c r="P1641" s="3">
        <v>9850000</v>
      </c>
      <c r="Q1641" s="3">
        <v>1380000</v>
      </c>
      <c r="R1641" s="3">
        <v>2070000</v>
      </c>
      <c r="S1641" s="3">
        <v>1660000</v>
      </c>
      <c r="T1641" s="2">
        <v>0</v>
      </c>
      <c r="U1641" s="2">
        <v>1</v>
      </c>
    </row>
    <row r="1642" spans="1:21" hidden="1">
      <c r="A1642" s="2" t="s">
        <v>1674</v>
      </c>
      <c r="B1642" s="2">
        <v>33</v>
      </c>
      <c r="C1642" s="2" t="s">
        <v>22</v>
      </c>
      <c r="D1642" s="2" t="s">
        <v>23</v>
      </c>
      <c r="E1642" s="2" t="s">
        <v>38</v>
      </c>
      <c r="F1642" s="2" t="s">
        <v>25</v>
      </c>
      <c r="G1642" s="3">
        <v>8900000</v>
      </c>
      <c r="H1642" s="3">
        <v>39000000</v>
      </c>
      <c r="I1642" s="2">
        <v>87</v>
      </c>
      <c r="J1642" s="2">
        <v>0</v>
      </c>
      <c r="K1642" s="2">
        <v>0</v>
      </c>
      <c r="L1642" s="2">
        <v>1</v>
      </c>
      <c r="M1642" s="3">
        <v>17300000</v>
      </c>
      <c r="N1642" s="3">
        <v>10320000</v>
      </c>
      <c r="O1642" s="3">
        <v>7170000</v>
      </c>
      <c r="P1642" s="3">
        <v>4830000</v>
      </c>
      <c r="Q1642" s="3">
        <v>4450000</v>
      </c>
      <c r="R1642" s="3">
        <v>1270000</v>
      </c>
      <c r="S1642" s="3">
        <v>880000</v>
      </c>
      <c r="T1642" s="2">
        <v>2</v>
      </c>
      <c r="U1642" s="2">
        <v>0</v>
      </c>
    </row>
    <row r="1643" spans="1:21" hidden="1">
      <c r="A1643" s="2" t="s">
        <v>1675</v>
      </c>
      <c r="B1643" s="2">
        <v>25</v>
      </c>
      <c r="C1643" s="2" t="s">
        <v>34</v>
      </c>
      <c r="D1643" s="2" t="s">
        <v>23</v>
      </c>
      <c r="E1643" s="2" t="s">
        <v>24</v>
      </c>
      <c r="F1643" s="2" t="s">
        <v>28</v>
      </c>
      <c r="G1643" s="3">
        <v>5000000</v>
      </c>
      <c r="H1643" s="3">
        <v>20000000</v>
      </c>
      <c r="I1643" s="2">
        <v>31</v>
      </c>
      <c r="J1643" s="2">
        <v>1</v>
      </c>
      <c r="K1643" s="2">
        <v>0</v>
      </c>
      <c r="L1643" s="2">
        <v>0</v>
      </c>
      <c r="M1643" s="3">
        <v>17780000</v>
      </c>
      <c r="N1643" s="3">
        <v>20000000</v>
      </c>
      <c r="O1643" s="3">
        <v>18080000</v>
      </c>
      <c r="P1643" s="3">
        <v>5860000</v>
      </c>
      <c r="Q1643" s="3">
        <v>8790000</v>
      </c>
      <c r="R1643" s="3">
        <v>7200000</v>
      </c>
      <c r="S1643" s="3">
        <v>2450000</v>
      </c>
      <c r="T1643" s="2">
        <v>1</v>
      </c>
      <c r="U1643" s="2">
        <v>1</v>
      </c>
    </row>
    <row r="1644" spans="1:21" hidden="1">
      <c r="A1644" s="2" t="s">
        <v>1676</v>
      </c>
      <c r="B1644" s="2">
        <v>48</v>
      </c>
      <c r="C1644" s="2" t="s">
        <v>22</v>
      </c>
      <c r="D1644" s="2" t="s">
        <v>23</v>
      </c>
      <c r="E1644" s="2" t="s">
        <v>24</v>
      </c>
      <c r="F1644" s="2" t="s">
        <v>41</v>
      </c>
      <c r="G1644" s="3">
        <v>11300000</v>
      </c>
      <c r="H1644" s="3">
        <v>44000000</v>
      </c>
      <c r="I1644" s="2">
        <v>156</v>
      </c>
      <c r="J1644" s="2">
        <v>0</v>
      </c>
      <c r="K1644" s="2">
        <v>0</v>
      </c>
      <c r="L1644" s="2">
        <v>0</v>
      </c>
      <c r="M1644" s="3">
        <v>7420000</v>
      </c>
      <c r="N1644" s="3">
        <v>9400000</v>
      </c>
      <c r="O1644" s="3">
        <v>11860000</v>
      </c>
      <c r="P1644" s="3">
        <v>2610000</v>
      </c>
      <c r="Q1644" s="3">
        <v>620000</v>
      </c>
      <c r="R1644" s="3">
        <v>12320000</v>
      </c>
      <c r="S1644" s="3">
        <v>920000</v>
      </c>
      <c r="T1644" s="2">
        <v>1</v>
      </c>
      <c r="U1644" s="2">
        <v>0</v>
      </c>
    </row>
    <row r="1645" spans="1:21" hidden="1">
      <c r="A1645" s="2" t="s">
        <v>1677</v>
      </c>
      <c r="B1645" s="2">
        <v>38</v>
      </c>
      <c r="C1645" s="2" t="s">
        <v>34</v>
      </c>
      <c r="D1645" s="2" t="s">
        <v>46</v>
      </c>
      <c r="E1645" s="2" t="s">
        <v>38</v>
      </c>
      <c r="F1645" s="2" t="s">
        <v>48</v>
      </c>
      <c r="G1645" s="3">
        <v>16300000</v>
      </c>
      <c r="H1645" s="3">
        <v>63000000</v>
      </c>
      <c r="I1645" s="2">
        <v>81</v>
      </c>
      <c r="J1645" s="2">
        <v>0</v>
      </c>
      <c r="K1645" s="2">
        <v>0</v>
      </c>
      <c r="L1645" s="2">
        <v>0</v>
      </c>
      <c r="M1645" s="3">
        <v>25650000</v>
      </c>
      <c r="N1645" s="3">
        <v>24570000</v>
      </c>
      <c r="O1645" s="3">
        <v>24770000</v>
      </c>
      <c r="P1645" s="3">
        <v>6190000</v>
      </c>
      <c r="Q1645" s="3">
        <v>22450000</v>
      </c>
      <c r="R1645" s="3">
        <v>10030000</v>
      </c>
      <c r="S1645" s="3">
        <v>520000</v>
      </c>
      <c r="T1645" s="2">
        <v>0</v>
      </c>
      <c r="U1645" s="2">
        <v>0</v>
      </c>
    </row>
    <row r="1646" spans="1:21" hidden="1">
      <c r="A1646" s="2" t="s">
        <v>1678</v>
      </c>
      <c r="B1646" s="2">
        <v>33</v>
      </c>
      <c r="C1646" s="2" t="s">
        <v>22</v>
      </c>
      <c r="D1646" s="2" t="s">
        <v>27</v>
      </c>
      <c r="E1646" s="2" t="s">
        <v>24</v>
      </c>
      <c r="F1646" s="2" t="s">
        <v>28</v>
      </c>
      <c r="G1646" s="3">
        <v>8700000</v>
      </c>
      <c r="H1646" s="3">
        <v>20000000</v>
      </c>
      <c r="I1646" s="2">
        <v>34</v>
      </c>
      <c r="J1646" s="2">
        <v>1</v>
      </c>
      <c r="K1646" s="2">
        <v>0</v>
      </c>
      <c r="L1646" s="2">
        <v>0</v>
      </c>
      <c r="M1646" s="3">
        <v>4580000</v>
      </c>
      <c r="N1646" s="3">
        <v>1930000</v>
      </c>
      <c r="O1646" s="3">
        <v>4140000</v>
      </c>
      <c r="P1646" s="3">
        <v>2110000</v>
      </c>
      <c r="Q1646" s="3">
        <v>500000</v>
      </c>
      <c r="R1646" s="3">
        <v>1500000</v>
      </c>
      <c r="S1646" s="3">
        <v>220000</v>
      </c>
      <c r="T1646" s="2">
        <v>1</v>
      </c>
      <c r="U1646" s="2">
        <v>0</v>
      </c>
    </row>
    <row r="1647" spans="1:21" hidden="1">
      <c r="A1647" s="2" t="s">
        <v>1679</v>
      </c>
      <c r="B1647" s="2">
        <v>45</v>
      </c>
      <c r="C1647" s="2" t="s">
        <v>22</v>
      </c>
      <c r="D1647" s="2" t="s">
        <v>23</v>
      </c>
      <c r="E1647" s="2" t="s">
        <v>24</v>
      </c>
      <c r="F1647" s="2" t="s">
        <v>48</v>
      </c>
      <c r="G1647" s="3">
        <v>11600000</v>
      </c>
      <c r="H1647" s="3">
        <v>64000000</v>
      </c>
      <c r="I1647" s="2">
        <v>159</v>
      </c>
      <c r="J1647" s="2">
        <v>0</v>
      </c>
      <c r="K1647" s="2">
        <v>0</v>
      </c>
      <c r="L1647" s="2">
        <v>0</v>
      </c>
      <c r="M1647" s="3">
        <v>5980000</v>
      </c>
      <c r="N1647" s="3">
        <v>6900000</v>
      </c>
      <c r="O1647" s="3">
        <v>11600000</v>
      </c>
      <c r="P1647" s="3">
        <v>3210000</v>
      </c>
      <c r="Q1647" s="3">
        <v>6550000</v>
      </c>
      <c r="R1647" s="3">
        <v>3600000</v>
      </c>
      <c r="S1647" s="3">
        <v>840000</v>
      </c>
      <c r="T1647" s="2">
        <v>0</v>
      </c>
      <c r="U1647" s="2">
        <v>0</v>
      </c>
    </row>
    <row r="1648" spans="1:21" hidden="1">
      <c r="A1648" s="2" t="s">
        <v>1680</v>
      </c>
      <c r="B1648" s="2">
        <v>49</v>
      </c>
      <c r="C1648" s="2" t="s">
        <v>34</v>
      </c>
      <c r="D1648" s="2" t="s">
        <v>30</v>
      </c>
      <c r="E1648" s="2" t="s">
        <v>24</v>
      </c>
      <c r="F1648" s="2" t="s">
        <v>25</v>
      </c>
      <c r="G1648" s="3">
        <v>9700000</v>
      </c>
      <c r="H1648" s="3">
        <v>48000000</v>
      </c>
      <c r="I1648" s="2">
        <v>88</v>
      </c>
      <c r="J1648" s="2">
        <v>0</v>
      </c>
      <c r="K1648" s="2">
        <v>0</v>
      </c>
      <c r="L1648" s="2">
        <v>0</v>
      </c>
      <c r="M1648" s="3">
        <v>17750000</v>
      </c>
      <c r="N1648" s="3">
        <v>22360000</v>
      </c>
      <c r="O1648" s="3">
        <v>23070000</v>
      </c>
      <c r="P1648" s="3">
        <v>6610000</v>
      </c>
      <c r="Q1648" s="3">
        <v>5550000</v>
      </c>
      <c r="R1648" s="3">
        <v>10380000</v>
      </c>
      <c r="S1648" s="3">
        <v>770000</v>
      </c>
      <c r="T1648" s="2">
        <v>1</v>
      </c>
      <c r="U1648" s="2">
        <v>0</v>
      </c>
    </row>
    <row r="1649" spans="1:21" hidden="1">
      <c r="A1649" s="2" t="s">
        <v>1681</v>
      </c>
      <c r="B1649" s="2">
        <v>23</v>
      </c>
      <c r="C1649" s="2" t="s">
        <v>34</v>
      </c>
      <c r="D1649" s="2" t="s">
        <v>23</v>
      </c>
      <c r="E1649" s="2" t="s">
        <v>24</v>
      </c>
      <c r="F1649" s="2" t="s">
        <v>28</v>
      </c>
      <c r="G1649" s="3">
        <v>7300000</v>
      </c>
      <c r="H1649" s="3">
        <v>23000000</v>
      </c>
      <c r="I1649" s="2">
        <v>37</v>
      </c>
      <c r="J1649" s="2">
        <v>0</v>
      </c>
      <c r="K1649" s="2">
        <v>0</v>
      </c>
      <c r="L1649" s="2">
        <v>0</v>
      </c>
      <c r="M1649" s="3">
        <v>7180000</v>
      </c>
      <c r="N1649" s="3">
        <v>6380000</v>
      </c>
      <c r="O1649" s="3">
        <v>10570000</v>
      </c>
      <c r="P1649" s="3">
        <v>2150000</v>
      </c>
      <c r="Q1649" s="3">
        <v>5680000</v>
      </c>
      <c r="R1649" s="3">
        <v>1720000</v>
      </c>
      <c r="S1649" s="3">
        <v>1010000</v>
      </c>
      <c r="T1649" s="2">
        <v>0</v>
      </c>
      <c r="U1649" s="2">
        <v>0</v>
      </c>
    </row>
    <row r="1650" spans="1:21" hidden="1">
      <c r="A1650" s="2" t="s">
        <v>1682</v>
      </c>
      <c r="B1650" s="2">
        <v>42</v>
      </c>
      <c r="C1650" s="2" t="s">
        <v>34</v>
      </c>
      <c r="D1650" s="2" t="s">
        <v>23</v>
      </c>
      <c r="E1650" s="2" t="s">
        <v>24</v>
      </c>
      <c r="F1650" s="2" t="s">
        <v>28</v>
      </c>
      <c r="G1650" s="3">
        <v>12300000</v>
      </c>
      <c r="H1650" s="3">
        <v>61000000</v>
      </c>
      <c r="I1650" s="2">
        <v>58</v>
      </c>
      <c r="J1650" s="2">
        <v>0</v>
      </c>
      <c r="K1650" s="2">
        <v>0</v>
      </c>
      <c r="L1650" s="2">
        <v>0</v>
      </c>
      <c r="M1650" s="3">
        <v>20280000</v>
      </c>
      <c r="N1650" s="3">
        <v>23150000</v>
      </c>
      <c r="O1650" s="3">
        <v>24720000</v>
      </c>
      <c r="P1650" s="3">
        <v>13370000</v>
      </c>
      <c r="Q1650" s="3">
        <v>8880000</v>
      </c>
      <c r="R1650" s="3">
        <v>8840000</v>
      </c>
      <c r="S1650" s="3">
        <v>60000</v>
      </c>
      <c r="T1650" s="2">
        <v>0</v>
      </c>
      <c r="U1650" s="2">
        <v>0</v>
      </c>
    </row>
    <row r="1651" spans="1:21" hidden="1">
      <c r="A1651" s="2" t="s">
        <v>1683</v>
      </c>
      <c r="B1651" s="2">
        <v>21</v>
      </c>
      <c r="C1651" s="2" t="s">
        <v>22</v>
      </c>
      <c r="D1651" s="2" t="s">
        <v>30</v>
      </c>
      <c r="E1651" s="2" t="s">
        <v>38</v>
      </c>
      <c r="F1651" s="2" t="s">
        <v>28</v>
      </c>
      <c r="G1651" s="3">
        <v>7000000</v>
      </c>
      <c r="H1651" s="3">
        <v>22000000</v>
      </c>
      <c r="I1651" s="2">
        <v>58</v>
      </c>
      <c r="J1651" s="2">
        <v>3</v>
      </c>
      <c r="K1651" s="2">
        <v>1</v>
      </c>
      <c r="L1651" s="2">
        <v>0</v>
      </c>
      <c r="M1651" s="3">
        <v>7810000</v>
      </c>
      <c r="N1651" s="3">
        <v>8180000</v>
      </c>
      <c r="O1651" s="3">
        <v>7660000</v>
      </c>
      <c r="P1651" s="3">
        <v>350000</v>
      </c>
      <c r="Q1651" s="3">
        <v>4230000</v>
      </c>
      <c r="R1651" s="3">
        <v>480000</v>
      </c>
      <c r="S1651" s="3">
        <v>1190000</v>
      </c>
      <c r="T1651" s="2">
        <v>2</v>
      </c>
      <c r="U1651" s="2">
        <v>0</v>
      </c>
    </row>
    <row r="1652" spans="1:21" hidden="1">
      <c r="A1652" s="2" t="s">
        <v>1684</v>
      </c>
      <c r="B1652" s="2">
        <v>21</v>
      </c>
      <c r="C1652" s="2" t="s">
        <v>22</v>
      </c>
      <c r="D1652" s="2" t="s">
        <v>30</v>
      </c>
      <c r="E1652" s="2" t="s">
        <v>38</v>
      </c>
      <c r="F1652" s="2" t="s">
        <v>31</v>
      </c>
      <c r="G1652" s="3">
        <v>5000000</v>
      </c>
      <c r="H1652" s="3">
        <v>20000000</v>
      </c>
      <c r="I1652" s="2">
        <v>3</v>
      </c>
      <c r="J1652" s="2">
        <v>2</v>
      </c>
      <c r="K1652" s="2">
        <v>0</v>
      </c>
      <c r="L1652" s="2">
        <v>0</v>
      </c>
      <c r="M1652" s="3">
        <v>10420000</v>
      </c>
      <c r="N1652" s="3">
        <v>13360000</v>
      </c>
      <c r="O1652" s="3">
        <v>15070000</v>
      </c>
      <c r="P1652" s="3">
        <v>920000</v>
      </c>
      <c r="Q1652" s="3">
        <v>2380000</v>
      </c>
      <c r="R1652" s="3">
        <v>1750000</v>
      </c>
      <c r="S1652" s="3">
        <v>990000</v>
      </c>
      <c r="T1652" s="2">
        <v>2</v>
      </c>
      <c r="U1652" s="2">
        <v>0</v>
      </c>
    </row>
    <row r="1653" spans="1:21" hidden="1">
      <c r="A1653" s="2" t="s">
        <v>1685</v>
      </c>
      <c r="B1653" s="2">
        <v>35</v>
      </c>
      <c r="C1653" s="2" t="s">
        <v>22</v>
      </c>
      <c r="D1653" s="2" t="s">
        <v>30</v>
      </c>
      <c r="E1653" s="2" t="s">
        <v>24</v>
      </c>
      <c r="F1653" s="2" t="s">
        <v>28</v>
      </c>
      <c r="G1653" s="3">
        <v>11900000</v>
      </c>
      <c r="H1653" s="3">
        <v>61000000</v>
      </c>
      <c r="I1653" s="2">
        <v>115</v>
      </c>
      <c r="J1653" s="2">
        <v>0</v>
      </c>
      <c r="K1653" s="2">
        <v>2</v>
      </c>
      <c r="L1653" s="2">
        <v>2</v>
      </c>
      <c r="M1653" s="3">
        <v>39020000</v>
      </c>
      <c r="N1653" s="3">
        <v>41730000</v>
      </c>
      <c r="O1653" s="3">
        <v>39790000</v>
      </c>
      <c r="P1653" s="3">
        <v>9530000</v>
      </c>
      <c r="Q1653" s="3">
        <v>2220000</v>
      </c>
      <c r="R1653" s="3">
        <v>990000</v>
      </c>
      <c r="S1653" s="3">
        <v>9830000</v>
      </c>
      <c r="T1653" s="2">
        <v>2</v>
      </c>
      <c r="U1653" s="2">
        <v>0</v>
      </c>
    </row>
    <row r="1654" spans="1:21" hidden="1">
      <c r="A1654" s="2" t="s">
        <v>1686</v>
      </c>
      <c r="B1654" s="2">
        <v>25</v>
      </c>
      <c r="C1654" s="2" t="s">
        <v>22</v>
      </c>
      <c r="D1654" s="2" t="s">
        <v>23</v>
      </c>
      <c r="E1654" s="2" t="s">
        <v>38</v>
      </c>
      <c r="F1654" s="2" t="s">
        <v>28</v>
      </c>
      <c r="G1654" s="3">
        <v>8800000</v>
      </c>
      <c r="H1654" s="3">
        <v>36000000</v>
      </c>
      <c r="I1654" s="2">
        <v>32</v>
      </c>
      <c r="J1654" s="2">
        <v>0</v>
      </c>
      <c r="K1654" s="2">
        <v>0</v>
      </c>
      <c r="L1654" s="2">
        <v>0</v>
      </c>
      <c r="M1654" s="3">
        <v>15580000</v>
      </c>
      <c r="N1654" s="3">
        <v>18380000</v>
      </c>
      <c r="O1654" s="3">
        <v>16480000</v>
      </c>
      <c r="P1654" s="3">
        <v>6220000</v>
      </c>
      <c r="Q1654" s="3">
        <v>7450000</v>
      </c>
      <c r="R1654" s="3">
        <v>4780000</v>
      </c>
      <c r="S1654" s="3">
        <v>3110000</v>
      </c>
      <c r="T1654" s="2">
        <v>1</v>
      </c>
      <c r="U1654" s="2">
        <v>0</v>
      </c>
    </row>
    <row r="1655" spans="1:21" hidden="1">
      <c r="A1655" s="2" t="s">
        <v>1687</v>
      </c>
      <c r="B1655" s="2">
        <v>47</v>
      </c>
      <c r="C1655" s="2" t="s">
        <v>22</v>
      </c>
      <c r="D1655" s="2" t="s">
        <v>30</v>
      </c>
      <c r="E1655" s="2" t="s">
        <v>24</v>
      </c>
      <c r="F1655" s="2" t="s">
        <v>25</v>
      </c>
      <c r="G1655" s="3">
        <v>8600000</v>
      </c>
      <c r="H1655" s="3">
        <v>36000000</v>
      </c>
      <c r="I1655" s="2">
        <v>157</v>
      </c>
      <c r="J1655" s="2">
        <v>3</v>
      </c>
      <c r="K1655" s="2">
        <v>3</v>
      </c>
      <c r="L1655" s="2">
        <v>0</v>
      </c>
      <c r="M1655" s="3">
        <v>17630000</v>
      </c>
      <c r="N1655" s="3">
        <v>14680000</v>
      </c>
      <c r="O1655" s="3">
        <v>12350000</v>
      </c>
      <c r="P1655" s="3">
        <v>680000</v>
      </c>
      <c r="Q1655" s="3">
        <v>680000</v>
      </c>
      <c r="R1655" s="3">
        <v>3790000</v>
      </c>
      <c r="S1655" s="3">
        <v>1970000</v>
      </c>
      <c r="T1655" s="2">
        <v>3</v>
      </c>
      <c r="U1655" s="2">
        <v>1</v>
      </c>
    </row>
    <row r="1656" spans="1:21" hidden="1">
      <c r="A1656" s="2" t="s">
        <v>1688</v>
      </c>
      <c r="B1656" s="2">
        <v>29</v>
      </c>
      <c r="C1656" s="2" t="s">
        <v>22</v>
      </c>
      <c r="D1656" s="2" t="s">
        <v>27</v>
      </c>
      <c r="E1656" s="2" t="s">
        <v>24</v>
      </c>
      <c r="F1656" s="2" t="s">
        <v>28</v>
      </c>
      <c r="G1656" s="3">
        <v>8700000</v>
      </c>
      <c r="H1656" s="3">
        <v>26000000</v>
      </c>
      <c r="I1656" s="2">
        <v>25</v>
      </c>
      <c r="J1656" s="2">
        <v>0</v>
      </c>
      <c r="K1656" s="2">
        <v>2</v>
      </c>
      <c r="L1656" s="2">
        <v>0</v>
      </c>
      <c r="M1656" s="3">
        <v>10350000</v>
      </c>
      <c r="N1656" s="3">
        <v>8460000</v>
      </c>
      <c r="O1656" s="3">
        <v>6230000</v>
      </c>
      <c r="P1656" s="3">
        <v>890000</v>
      </c>
      <c r="Q1656" s="3">
        <v>2090000</v>
      </c>
      <c r="R1656" s="3">
        <v>2100000</v>
      </c>
      <c r="S1656" s="3">
        <v>2350000</v>
      </c>
      <c r="T1656" s="2">
        <v>2</v>
      </c>
      <c r="U1656" s="2">
        <v>0</v>
      </c>
    </row>
    <row r="1657" spans="1:21" hidden="1">
      <c r="A1657" s="2" t="s">
        <v>1689</v>
      </c>
      <c r="B1657" s="2">
        <v>47</v>
      </c>
      <c r="C1657" s="2" t="s">
        <v>22</v>
      </c>
      <c r="D1657" s="2" t="s">
        <v>23</v>
      </c>
      <c r="E1657" s="2" t="s">
        <v>24</v>
      </c>
      <c r="F1657" s="2" t="s">
        <v>28</v>
      </c>
      <c r="G1657" s="3">
        <v>10400000</v>
      </c>
      <c r="H1657" s="3">
        <v>49000000</v>
      </c>
      <c r="I1657" s="2">
        <v>100</v>
      </c>
      <c r="J1657" s="2">
        <v>0</v>
      </c>
      <c r="K1657" s="2">
        <v>0</v>
      </c>
      <c r="L1657" s="2">
        <v>0</v>
      </c>
      <c r="M1657" s="3">
        <v>9200000</v>
      </c>
      <c r="N1657" s="3">
        <v>8660000</v>
      </c>
      <c r="O1657" s="3">
        <v>11290000</v>
      </c>
      <c r="P1657" s="3">
        <v>2870000</v>
      </c>
      <c r="Q1657" s="3">
        <v>6000000</v>
      </c>
      <c r="R1657" s="3">
        <v>5340000</v>
      </c>
      <c r="S1657" s="3">
        <v>2610000</v>
      </c>
      <c r="T1657" s="2">
        <v>0</v>
      </c>
      <c r="U1657" s="2">
        <v>0</v>
      </c>
    </row>
    <row r="1658" spans="1:21" hidden="1">
      <c r="A1658" s="2" t="s">
        <v>1690</v>
      </c>
      <c r="B1658" s="2">
        <v>48</v>
      </c>
      <c r="C1658" s="2" t="s">
        <v>22</v>
      </c>
      <c r="D1658" s="2" t="s">
        <v>23</v>
      </c>
      <c r="E1658" s="2" t="s">
        <v>24</v>
      </c>
      <c r="F1658" s="2" t="s">
        <v>48</v>
      </c>
      <c r="G1658" s="3">
        <v>15000000</v>
      </c>
      <c r="H1658" s="3">
        <v>83000000</v>
      </c>
      <c r="I1658" s="2">
        <v>117</v>
      </c>
      <c r="J1658" s="2">
        <v>1</v>
      </c>
      <c r="K1658" s="2">
        <v>0</v>
      </c>
      <c r="L1658" s="2">
        <v>0</v>
      </c>
      <c r="M1658" s="3">
        <v>47310000</v>
      </c>
      <c r="N1658" s="3">
        <v>43490000</v>
      </c>
      <c r="O1658" s="3">
        <v>36370000</v>
      </c>
      <c r="P1658" s="3">
        <v>19320000</v>
      </c>
      <c r="Q1658" s="3">
        <v>12380000</v>
      </c>
      <c r="R1658" s="3">
        <v>14990000</v>
      </c>
      <c r="S1658" s="3">
        <v>8730000</v>
      </c>
      <c r="T1658" s="2">
        <v>3</v>
      </c>
      <c r="U1658" s="2">
        <v>0</v>
      </c>
    </row>
    <row r="1659" spans="1:21" hidden="1">
      <c r="A1659" s="2" t="s">
        <v>1691</v>
      </c>
      <c r="B1659" s="2">
        <v>46</v>
      </c>
      <c r="C1659" s="2" t="s">
        <v>22</v>
      </c>
      <c r="D1659" s="2" t="s">
        <v>30</v>
      </c>
      <c r="E1659" s="2" t="s">
        <v>24</v>
      </c>
      <c r="F1659" s="2" t="s">
        <v>28</v>
      </c>
      <c r="G1659" s="3">
        <v>10600000</v>
      </c>
      <c r="H1659" s="3">
        <v>72000000</v>
      </c>
      <c r="I1659" s="2">
        <v>102</v>
      </c>
      <c r="J1659" s="2">
        <v>1</v>
      </c>
      <c r="K1659" s="2">
        <v>0</v>
      </c>
      <c r="L1659" s="2">
        <v>0</v>
      </c>
      <c r="M1659" s="3">
        <v>23950000</v>
      </c>
      <c r="N1659" s="3">
        <v>33380000</v>
      </c>
      <c r="O1659" s="3">
        <v>33990000</v>
      </c>
      <c r="P1659" s="3">
        <v>2700000</v>
      </c>
      <c r="Q1659" s="3">
        <v>9360000</v>
      </c>
      <c r="R1659" s="3">
        <v>4320000</v>
      </c>
      <c r="S1659" s="3">
        <v>2250000</v>
      </c>
      <c r="T1659" s="2">
        <v>1</v>
      </c>
      <c r="U1659" s="2">
        <v>0</v>
      </c>
    </row>
    <row r="1660" spans="1:21" hidden="1">
      <c r="A1660" s="2" t="s">
        <v>1692</v>
      </c>
      <c r="B1660" s="2">
        <v>37</v>
      </c>
      <c r="C1660" s="2" t="s">
        <v>22</v>
      </c>
      <c r="D1660" s="2" t="s">
        <v>23</v>
      </c>
      <c r="E1660" s="2" t="s">
        <v>38</v>
      </c>
      <c r="F1660" s="2" t="s">
        <v>28</v>
      </c>
      <c r="G1660" s="3">
        <v>11600000</v>
      </c>
      <c r="H1660" s="3">
        <v>36000000</v>
      </c>
      <c r="I1660" s="2">
        <v>99</v>
      </c>
      <c r="J1660" s="2">
        <v>0</v>
      </c>
      <c r="K1660" s="2">
        <v>0</v>
      </c>
      <c r="L1660" s="2">
        <v>0</v>
      </c>
      <c r="M1660" s="3">
        <v>3250000</v>
      </c>
      <c r="N1660" s="3">
        <v>7690000</v>
      </c>
      <c r="O1660" s="3">
        <v>7900000</v>
      </c>
      <c r="P1660" s="3">
        <v>2810000</v>
      </c>
      <c r="Q1660" s="3">
        <v>3180000</v>
      </c>
      <c r="R1660" s="3">
        <v>2360000</v>
      </c>
      <c r="S1660" s="3">
        <v>1580000</v>
      </c>
      <c r="T1660" s="2">
        <v>0</v>
      </c>
      <c r="U1660" s="2">
        <v>0</v>
      </c>
    </row>
    <row r="1661" spans="1:21" hidden="1">
      <c r="A1661" s="2" t="s">
        <v>1693</v>
      </c>
      <c r="B1661" s="2">
        <v>34</v>
      </c>
      <c r="C1661" s="2" t="s">
        <v>34</v>
      </c>
      <c r="D1661" s="2" t="s">
        <v>23</v>
      </c>
      <c r="E1661" s="2" t="s">
        <v>38</v>
      </c>
      <c r="F1661" s="2" t="s">
        <v>28</v>
      </c>
      <c r="G1661" s="3">
        <v>23000000</v>
      </c>
      <c r="H1661" s="3">
        <v>106000000</v>
      </c>
      <c r="I1661" s="2">
        <v>91</v>
      </c>
      <c r="J1661" s="2">
        <v>3</v>
      </c>
      <c r="K1661" s="2">
        <v>3</v>
      </c>
      <c r="L1661" s="2">
        <v>3</v>
      </c>
      <c r="M1661" s="3">
        <v>74230000</v>
      </c>
      <c r="N1661" s="3">
        <v>65680000</v>
      </c>
      <c r="O1661" s="3">
        <v>70150000</v>
      </c>
      <c r="P1661" s="3">
        <v>3550000</v>
      </c>
      <c r="Q1661" s="3">
        <v>1240000</v>
      </c>
      <c r="R1661" s="3">
        <v>1300000</v>
      </c>
      <c r="S1661" s="3">
        <v>11170000</v>
      </c>
      <c r="T1661" s="2">
        <v>4</v>
      </c>
      <c r="U1661" s="2">
        <v>1</v>
      </c>
    </row>
    <row r="1662" spans="1:21" hidden="1">
      <c r="A1662" s="2" t="s">
        <v>1694</v>
      </c>
      <c r="B1662" s="2">
        <v>43</v>
      </c>
      <c r="C1662" s="2" t="s">
        <v>22</v>
      </c>
      <c r="D1662" s="2" t="s">
        <v>46</v>
      </c>
      <c r="E1662" s="2" t="s">
        <v>38</v>
      </c>
      <c r="F1662" s="2" t="s">
        <v>28</v>
      </c>
      <c r="G1662" s="3">
        <v>13200000</v>
      </c>
      <c r="H1662" s="3">
        <v>56000000</v>
      </c>
      <c r="I1662" s="2">
        <v>97</v>
      </c>
      <c r="J1662" s="2">
        <v>3</v>
      </c>
      <c r="K1662" s="2">
        <v>0</v>
      </c>
      <c r="L1662" s="2">
        <v>0</v>
      </c>
      <c r="M1662" s="3">
        <v>18400000</v>
      </c>
      <c r="N1662" s="3">
        <v>28790000</v>
      </c>
      <c r="O1662" s="3">
        <v>23300000</v>
      </c>
      <c r="P1662" s="3">
        <v>1290000</v>
      </c>
      <c r="Q1662" s="3">
        <v>2940000</v>
      </c>
      <c r="R1662" s="3">
        <v>5930000</v>
      </c>
      <c r="S1662" s="3">
        <v>2720000</v>
      </c>
      <c r="T1662" s="2">
        <v>1</v>
      </c>
      <c r="U1662" s="2">
        <v>1</v>
      </c>
    </row>
    <row r="1663" spans="1:21" hidden="1">
      <c r="A1663" s="2" t="s">
        <v>1695</v>
      </c>
      <c r="B1663" s="2">
        <v>32</v>
      </c>
      <c r="C1663" s="2" t="s">
        <v>22</v>
      </c>
      <c r="D1663" s="2" t="s">
        <v>23</v>
      </c>
      <c r="E1663" s="2" t="s">
        <v>38</v>
      </c>
      <c r="F1663" s="2" t="s">
        <v>28</v>
      </c>
      <c r="G1663" s="3">
        <v>14200000</v>
      </c>
      <c r="H1663" s="3">
        <v>61000000</v>
      </c>
      <c r="I1663" s="2">
        <v>97</v>
      </c>
      <c r="J1663" s="2">
        <v>0</v>
      </c>
      <c r="K1663" s="2">
        <v>0</v>
      </c>
      <c r="L1663" s="2">
        <v>0</v>
      </c>
      <c r="M1663" s="3">
        <v>34400000</v>
      </c>
      <c r="N1663" s="3">
        <v>24810000</v>
      </c>
      <c r="O1663" s="3">
        <v>20570000</v>
      </c>
      <c r="P1663" s="3">
        <v>8520000</v>
      </c>
      <c r="Q1663" s="3">
        <v>9180000</v>
      </c>
      <c r="R1663" s="3">
        <v>3320000</v>
      </c>
      <c r="S1663" s="3">
        <v>2460000</v>
      </c>
      <c r="T1663" s="2">
        <v>1</v>
      </c>
      <c r="U1663" s="2">
        <v>0</v>
      </c>
    </row>
    <row r="1664" spans="1:21" hidden="1">
      <c r="A1664" s="2" t="s">
        <v>1696</v>
      </c>
      <c r="B1664" s="2">
        <v>39</v>
      </c>
      <c r="C1664" s="2" t="s">
        <v>34</v>
      </c>
      <c r="D1664" s="2" t="s">
        <v>30</v>
      </c>
      <c r="E1664" s="2" t="s">
        <v>31</v>
      </c>
      <c r="F1664" s="2" t="s">
        <v>28</v>
      </c>
      <c r="G1664" s="3">
        <v>10800000</v>
      </c>
      <c r="H1664" s="3">
        <v>64000000</v>
      </c>
      <c r="I1664" s="2">
        <v>157</v>
      </c>
      <c r="J1664" s="2">
        <v>0</v>
      </c>
      <c r="K1664" s="2">
        <v>0</v>
      </c>
      <c r="L1664" s="2">
        <v>0</v>
      </c>
      <c r="M1664" s="3">
        <v>10820000</v>
      </c>
      <c r="N1664" s="3">
        <v>13770000</v>
      </c>
      <c r="O1664" s="3">
        <v>18080000</v>
      </c>
      <c r="P1664" s="3">
        <v>8900000</v>
      </c>
      <c r="Q1664" s="3">
        <v>5760000</v>
      </c>
      <c r="R1664" s="3">
        <v>6990000</v>
      </c>
      <c r="S1664" s="3">
        <v>5220000</v>
      </c>
      <c r="T1664" s="2">
        <v>1</v>
      </c>
      <c r="U1664" s="2">
        <v>0</v>
      </c>
    </row>
    <row r="1665" spans="1:21" hidden="1">
      <c r="A1665" s="2" t="s">
        <v>1697</v>
      </c>
      <c r="B1665" s="2">
        <v>47</v>
      </c>
      <c r="C1665" s="2" t="s">
        <v>34</v>
      </c>
      <c r="D1665" s="2" t="s">
        <v>27</v>
      </c>
      <c r="E1665" s="2" t="s">
        <v>38</v>
      </c>
      <c r="F1665" s="2" t="s">
        <v>25</v>
      </c>
      <c r="G1665" s="3">
        <v>14800000</v>
      </c>
      <c r="H1665" s="3">
        <v>53000000</v>
      </c>
      <c r="I1665" s="2">
        <v>160</v>
      </c>
      <c r="J1665" s="2">
        <v>2</v>
      </c>
      <c r="K1665" s="2">
        <v>2</v>
      </c>
      <c r="L1665" s="2">
        <v>0</v>
      </c>
      <c r="M1665" s="3">
        <v>20950000</v>
      </c>
      <c r="N1665" s="3">
        <v>29620000</v>
      </c>
      <c r="O1665" s="3">
        <v>26350000</v>
      </c>
      <c r="P1665" s="3">
        <v>680000</v>
      </c>
      <c r="Q1665" s="3">
        <v>5250000</v>
      </c>
      <c r="R1665" s="3">
        <v>7440000</v>
      </c>
      <c r="S1665" s="3">
        <v>6560000</v>
      </c>
      <c r="T1665" s="2">
        <v>2</v>
      </c>
      <c r="U1665" s="2">
        <v>1</v>
      </c>
    </row>
    <row r="1666" spans="1:21" hidden="1">
      <c r="A1666" s="2" t="s">
        <v>1698</v>
      </c>
      <c r="B1666" s="2">
        <v>52</v>
      </c>
      <c r="C1666" s="2" t="s">
        <v>22</v>
      </c>
      <c r="D1666" s="2" t="s">
        <v>27</v>
      </c>
      <c r="E1666" s="2" t="s">
        <v>24</v>
      </c>
      <c r="F1666" s="2" t="s">
        <v>28</v>
      </c>
      <c r="G1666" s="3">
        <v>10300000</v>
      </c>
      <c r="H1666" s="3">
        <v>59000000</v>
      </c>
      <c r="I1666" s="2">
        <v>159</v>
      </c>
      <c r="J1666" s="2">
        <v>0</v>
      </c>
      <c r="K1666" s="2">
        <v>0</v>
      </c>
      <c r="L1666" s="2">
        <v>0</v>
      </c>
      <c r="M1666" s="3">
        <v>20010000</v>
      </c>
      <c r="N1666" s="3">
        <v>15700000</v>
      </c>
      <c r="O1666" s="3">
        <v>4850000</v>
      </c>
      <c r="P1666" s="3">
        <v>11940000</v>
      </c>
      <c r="Q1666" s="3">
        <v>8290000</v>
      </c>
      <c r="R1666" s="3">
        <v>2330000</v>
      </c>
      <c r="S1666" s="3">
        <v>480000</v>
      </c>
      <c r="T1666" s="2">
        <v>1</v>
      </c>
      <c r="U1666" s="2">
        <v>0</v>
      </c>
    </row>
    <row r="1667" spans="1:21" hidden="1">
      <c r="A1667" s="2" t="s">
        <v>1699</v>
      </c>
      <c r="B1667" s="2">
        <v>45</v>
      </c>
      <c r="C1667" s="2" t="s">
        <v>22</v>
      </c>
      <c r="D1667" s="2" t="s">
        <v>30</v>
      </c>
      <c r="E1667" s="2" t="s">
        <v>24</v>
      </c>
      <c r="F1667" s="2" t="s">
        <v>41</v>
      </c>
      <c r="G1667" s="3">
        <v>12500000</v>
      </c>
      <c r="H1667" s="3">
        <v>63000000</v>
      </c>
      <c r="I1667" s="2">
        <v>116</v>
      </c>
      <c r="J1667" s="2">
        <v>0</v>
      </c>
      <c r="K1667" s="2">
        <v>2</v>
      </c>
      <c r="L1667" s="2">
        <v>0</v>
      </c>
      <c r="M1667" s="3">
        <v>49870000</v>
      </c>
      <c r="N1667" s="3">
        <v>43950000</v>
      </c>
      <c r="O1667" s="3">
        <v>40920000</v>
      </c>
      <c r="P1667" s="3">
        <v>13740000</v>
      </c>
      <c r="Q1667" s="3">
        <v>9560000</v>
      </c>
      <c r="R1667" s="3">
        <v>8480000</v>
      </c>
      <c r="S1667" s="3">
        <v>2430000</v>
      </c>
      <c r="T1667" s="2">
        <v>2</v>
      </c>
      <c r="U1667" s="2">
        <v>0</v>
      </c>
    </row>
    <row r="1668" spans="1:21" hidden="1">
      <c r="A1668" s="2" t="s">
        <v>1700</v>
      </c>
      <c r="B1668" s="2">
        <v>47</v>
      </c>
      <c r="C1668" s="2" t="s">
        <v>34</v>
      </c>
      <c r="D1668" s="2" t="s">
        <v>46</v>
      </c>
      <c r="E1668" s="2" t="s">
        <v>31</v>
      </c>
      <c r="F1668" s="2" t="s">
        <v>28</v>
      </c>
      <c r="G1668" s="3">
        <v>12600000</v>
      </c>
      <c r="H1668" s="3">
        <v>57000000</v>
      </c>
      <c r="I1668" s="2">
        <v>85</v>
      </c>
      <c r="J1668" s="2">
        <v>0</v>
      </c>
      <c r="K1668" s="2">
        <v>1</v>
      </c>
      <c r="L1668" s="2">
        <v>0</v>
      </c>
      <c r="M1668" s="3">
        <v>25630000</v>
      </c>
      <c r="N1668" s="3">
        <v>28520000</v>
      </c>
      <c r="O1668" s="3">
        <v>26860000</v>
      </c>
      <c r="P1668" s="3">
        <v>8830000</v>
      </c>
      <c r="Q1668" s="3">
        <v>7030000</v>
      </c>
      <c r="R1668" s="3">
        <v>11490000</v>
      </c>
      <c r="S1668" s="3">
        <v>910000</v>
      </c>
      <c r="T1668" s="2">
        <v>1</v>
      </c>
      <c r="U1668" s="2">
        <v>0</v>
      </c>
    </row>
    <row r="1669" spans="1:21" hidden="1">
      <c r="A1669" s="2" t="s">
        <v>1701</v>
      </c>
      <c r="B1669" s="2">
        <v>21</v>
      </c>
      <c r="C1669" s="2" t="s">
        <v>22</v>
      </c>
      <c r="D1669" s="2" t="s">
        <v>30</v>
      </c>
      <c r="E1669" s="2" t="s">
        <v>38</v>
      </c>
      <c r="F1669" s="2" t="s">
        <v>31</v>
      </c>
      <c r="G1669" s="3">
        <v>5000000</v>
      </c>
      <c r="H1669" s="3">
        <v>20000000</v>
      </c>
      <c r="I1669" s="2">
        <v>33</v>
      </c>
      <c r="J1669" s="2">
        <v>0</v>
      </c>
      <c r="K1669" s="2">
        <v>0</v>
      </c>
      <c r="L1669" s="2">
        <v>0</v>
      </c>
      <c r="M1669" s="3">
        <v>7980000</v>
      </c>
      <c r="N1669" s="3">
        <v>9870000</v>
      </c>
      <c r="O1669" s="3">
        <v>9450000</v>
      </c>
      <c r="P1669" s="3">
        <v>4770000</v>
      </c>
      <c r="Q1669" s="3">
        <v>3740000</v>
      </c>
      <c r="R1669" s="3">
        <v>3450000</v>
      </c>
      <c r="S1669" s="3">
        <v>700000</v>
      </c>
      <c r="T1669" s="2">
        <v>0</v>
      </c>
      <c r="U1669" s="2">
        <v>0</v>
      </c>
    </row>
    <row r="1670" spans="1:21" hidden="1">
      <c r="A1670" s="2" t="s">
        <v>1702</v>
      </c>
      <c r="B1670" s="2">
        <v>24</v>
      </c>
      <c r="C1670" s="2" t="s">
        <v>34</v>
      </c>
      <c r="D1670" s="2" t="s">
        <v>30</v>
      </c>
      <c r="E1670" s="2" t="s">
        <v>38</v>
      </c>
      <c r="F1670" s="2" t="s">
        <v>28</v>
      </c>
      <c r="G1670" s="3">
        <v>6400000</v>
      </c>
      <c r="H1670" s="3">
        <v>34000000</v>
      </c>
      <c r="I1670" s="2">
        <v>3</v>
      </c>
      <c r="J1670" s="2">
        <v>0</v>
      </c>
      <c r="K1670" s="2">
        <v>0</v>
      </c>
      <c r="L1670" s="2">
        <v>0</v>
      </c>
      <c r="M1670" s="3">
        <v>8770000</v>
      </c>
      <c r="N1670" s="3">
        <v>6120000</v>
      </c>
      <c r="O1670" s="3">
        <v>4710000</v>
      </c>
      <c r="P1670" s="3">
        <v>2770000</v>
      </c>
      <c r="Q1670" s="3">
        <v>2500000</v>
      </c>
      <c r="R1670" s="3">
        <v>880000</v>
      </c>
      <c r="S1670" s="3">
        <v>1700000</v>
      </c>
      <c r="T1670" s="2">
        <v>0</v>
      </c>
      <c r="U1670" s="2">
        <v>0</v>
      </c>
    </row>
    <row r="1671" spans="1:21" hidden="1">
      <c r="A1671" s="2" t="s">
        <v>1703</v>
      </c>
      <c r="B1671" s="2">
        <v>42</v>
      </c>
      <c r="C1671" s="2" t="s">
        <v>22</v>
      </c>
      <c r="D1671" s="2" t="s">
        <v>27</v>
      </c>
      <c r="E1671" s="2" t="s">
        <v>24</v>
      </c>
      <c r="F1671" s="2" t="s">
        <v>28</v>
      </c>
      <c r="G1671" s="3">
        <v>10500000</v>
      </c>
      <c r="H1671" s="3">
        <v>41000000</v>
      </c>
      <c r="I1671" s="2">
        <v>150</v>
      </c>
      <c r="J1671" s="2">
        <v>0</v>
      </c>
      <c r="K1671" s="2">
        <v>0</v>
      </c>
      <c r="L1671" s="2">
        <v>0</v>
      </c>
      <c r="M1671" s="3">
        <v>23520000</v>
      </c>
      <c r="N1671" s="3">
        <v>22470000</v>
      </c>
      <c r="O1671" s="3">
        <v>22090000</v>
      </c>
      <c r="P1671" s="3">
        <v>10360000</v>
      </c>
      <c r="Q1671" s="3">
        <v>8050000</v>
      </c>
      <c r="R1671" s="3">
        <v>6940000</v>
      </c>
      <c r="S1671" s="3">
        <v>2340000</v>
      </c>
      <c r="T1671" s="2">
        <v>0</v>
      </c>
      <c r="U1671" s="2">
        <v>0</v>
      </c>
    </row>
    <row r="1672" spans="1:21" hidden="1">
      <c r="A1672" s="2" t="s">
        <v>1704</v>
      </c>
      <c r="B1672" s="2">
        <v>35</v>
      </c>
      <c r="C1672" s="2" t="s">
        <v>22</v>
      </c>
      <c r="D1672" s="2" t="s">
        <v>27</v>
      </c>
      <c r="E1672" s="2" t="s">
        <v>24</v>
      </c>
      <c r="F1672" s="2" t="s">
        <v>28</v>
      </c>
      <c r="G1672" s="3">
        <v>9500000</v>
      </c>
      <c r="H1672" s="3">
        <v>39000000</v>
      </c>
      <c r="I1672" s="2">
        <v>82</v>
      </c>
      <c r="J1672" s="2">
        <v>0</v>
      </c>
      <c r="K1672" s="2">
        <v>0</v>
      </c>
      <c r="L1672" s="2">
        <v>0</v>
      </c>
      <c r="M1672" s="3">
        <v>19560000</v>
      </c>
      <c r="N1672" s="3">
        <v>11790000</v>
      </c>
      <c r="O1672" s="3">
        <v>24230000</v>
      </c>
      <c r="P1672" s="3">
        <v>19980000</v>
      </c>
      <c r="Q1672" s="3">
        <v>4240000</v>
      </c>
      <c r="R1672" s="3">
        <v>11750000</v>
      </c>
      <c r="S1672" s="3">
        <v>130000</v>
      </c>
      <c r="T1672" s="2">
        <v>0</v>
      </c>
      <c r="U1672" s="2">
        <v>0</v>
      </c>
    </row>
    <row r="1673" spans="1:21" hidden="1">
      <c r="A1673" s="2" t="s">
        <v>1705</v>
      </c>
      <c r="B1673" s="2">
        <v>33</v>
      </c>
      <c r="C1673" s="2" t="s">
        <v>34</v>
      </c>
      <c r="D1673" s="2" t="s">
        <v>30</v>
      </c>
      <c r="E1673" s="2" t="s">
        <v>38</v>
      </c>
      <c r="F1673" s="2" t="s">
        <v>48</v>
      </c>
      <c r="G1673" s="3">
        <v>7400000</v>
      </c>
      <c r="H1673" s="3">
        <v>37000000</v>
      </c>
      <c r="I1673" s="2">
        <v>120</v>
      </c>
      <c r="J1673" s="2">
        <v>0</v>
      </c>
      <c r="K1673" s="2">
        <v>3</v>
      </c>
      <c r="L1673" s="2">
        <v>2</v>
      </c>
      <c r="M1673" s="3">
        <v>24450000</v>
      </c>
      <c r="N1673" s="3">
        <v>21440000</v>
      </c>
      <c r="O1673" s="3">
        <v>21990000</v>
      </c>
      <c r="P1673" s="3">
        <v>10590000</v>
      </c>
      <c r="Q1673" s="3">
        <v>470000</v>
      </c>
      <c r="R1673" s="3">
        <v>2060000</v>
      </c>
      <c r="S1673" s="3">
        <v>4620000</v>
      </c>
      <c r="T1673" s="2">
        <v>2</v>
      </c>
      <c r="U1673" s="2">
        <v>1</v>
      </c>
    </row>
    <row r="1674" spans="1:21" hidden="1">
      <c r="A1674" s="2" t="s">
        <v>1706</v>
      </c>
      <c r="B1674" s="2">
        <v>38</v>
      </c>
      <c r="C1674" s="2" t="s">
        <v>22</v>
      </c>
      <c r="D1674" s="2" t="s">
        <v>23</v>
      </c>
      <c r="E1674" s="2" t="s">
        <v>24</v>
      </c>
      <c r="F1674" s="2" t="s">
        <v>28</v>
      </c>
      <c r="G1674" s="3">
        <v>11800000</v>
      </c>
      <c r="H1674" s="3">
        <v>47000000</v>
      </c>
      <c r="I1674" s="2">
        <v>108</v>
      </c>
      <c r="J1674" s="2">
        <v>2</v>
      </c>
      <c r="K1674" s="2">
        <v>0</v>
      </c>
      <c r="L1674" s="2">
        <v>0</v>
      </c>
      <c r="M1674" s="3">
        <v>30210000</v>
      </c>
      <c r="N1674" s="3">
        <v>31550000</v>
      </c>
      <c r="O1674" s="3">
        <v>35240000</v>
      </c>
      <c r="P1674" s="3">
        <v>790000</v>
      </c>
      <c r="Q1674" s="3">
        <v>4060000</v>
      </c>
      <c r="R1674" s="3">
        <v>5590000</v>
      </c>
      <c r="S1674" s="3">
        <v>6130000</v>
      </c>
      <c r="T1674" s="2">
        <v>1</v>
      </c>
      <c r="U1674" s="2">
        <v>1</v>
      </c>
    </row>
    <row r="1675" spans="1:21" hidden="1">
      <c r="A1675" s="2" t="s">
        <v>1707</v>
      </c>
      <c r="B1675" s="2">
        <v>21</v>
      </c>
      <c r="C1675" s="2" t="s">
        <v>22</v>
      </c>
      <c r="D1675" s="2" t="s">
        <v>23</v>
      </c>
      <c r="E1675" s="2" t="s">
        <v>38</v>
      </c>
      <c r="F1675" s="2" t="s">
        <v>48</v>
      </c>
      <c r="G1675" s="3">
        <v>11400000</v>
      </c>
      <c r="H1675" s="3">
        <v>58000000</v>
      </c>
      <c r="I1675" s="2">
        <v>34</v>
      </c>
      <c r="J1675" s="2">
        <v>0</v>
      </c>
      <c r="K1675" s="2">
        <v>0</v>
      </c>
      <c r="L1675" s="2">
        <v>1</v>
      </c>
      <c r="M1675" s="3">
        <v>19820000</v>
      </c>
      <c r="N1675" s="3">
        <v>21250000</v>
      </c>
      <c r="O1675" s="3">
        <v>24010000</v>
      </c>
      <c r="P1675" s="3">
        <v>6750000</v>
      </c>
      <c r="Q1675" s="3">
        <v>5190000</v>
      </c>
      <c r="R1675" s="3">
        <v>6860000</v>
      </c>
      <c r="S1675" s="3">
        <v>650000</v>
      </c>
      <c r="T1675" s="2">
        <v>2</v>
      </c>
      <c r="U1675" s="2">
        <v>0</v>
      </c>
    </row>
    <row r="1676" spans="1:21" hidden="1">
      <c r="A1676" s="2" t="s">
        <v>1708</v>
      </c>
      <c r="B1676" s="2">
        <v>44</v>
      </c>
      <c r="C1676" s="2" t="s">
        <v>34</v>
      </c>
      <c r="D1676" s="2" t="s">
        <v>30</v>
      </c>
      <c r="E1676" s="2" t="s">
        <v>24</v>
      </c>
      <c r="F1676" s="2" t="s">
        <v>28</v>
      </c>
      <c r="G1676" s="3">
        <v>5600000</v>
      </c>
      <c r="H1676" s="3">
        <v>23000000</v>
      </c>
      <c r="I1676" s="2">
        <v>120</v>
      </c>
      <c r="J1676" s="2">
        <v>0</v>
      </c>
      <c r="K1676" s="2">
        <v>0</v>
      </c>
      <c r="L1676" s="2">
        <v>0</v>
      </c>
      <c r="M1676" s="3">
        <v>8060000</v>
      </c>
      <c r="N1676" s="3">
        <v>11510000</v>
      </c>
      <c r="O1676" s="3">
        <v>9550000</v>
      </c>
      <c r="P1676" s="3">
        <v>4330000</v>
      </c>
      <c r="Q1676" s="3">
        <v>11510000</v>
      </c>
      <c r="R1676" s="3">
        <v>4080000</v>
      </c>
      <c r="S1676" s="3">
        <v>100000</v>
      </c>
      <c r="T1676" s="2">
        <v>0</v>
      </c>
      <c r="U1676" s="2">
        <v>0</v>
      </c>
    </row>
    <row r="1677" spans="1:21" hidden="1">
      <c r="A1677" s="2" t="s">
        <v>1709</v>
      </c>
      <c r="B1677" s="2">
        <v>29</v>
      </c>
      <c r="C1677" s="2" t="s">
        <v>22</v>
      </c>
      <c r="D1677" s="2" t="s">
        <v>23</v>
      </c>
      <c r="E1677" s="2" t="s">
        <v>38</v>
      </c>
      <c r="F1677" s="2" t="s">
        <v>28</v>
      </c>
      <c r="G1677" s="3">
        <v>8800000</v>
      </c>
      <c r="H1677" s="3">
        <v>42000000</v>
      </c>
      <c r="I1677" s="2">
        <v>77</v>
      </c>
      <c r="J1677" s="2">
        <v>0</v>
      </c>
      <c r="K1677" s="2">
        <v>0</v>
      </c>
      <c r="L1677" s="2">
        <v>0</v>
      </c>
      <c r="M1677" s="3">
        <v>2370000</v>
      </c>
      <c r="N1677" s="3">
        <v>11290000</v>
      </c>
      <c r="O1677" s="3">
        <v>13130000</v>
      </c>
      <c r="P1677" s="3">
        <v>770000</v>
      </c>
      <c r="Q1677" s="3">
        <v>11640000</v>
      </c>
      <c r="R1677" s="3">
        <v>10960000</v>
      </c>
      <c r="S1677" s="3">
        <v>1150000</v>
      </c>
      <c r="T1677" s="2">
        <v>0</v>
      </c>
      <c r="U1677" s="2">
        <v>0</v>
      </c>
    </row>
    <row r="1678" spans="1:21" hidden="1">
      <c r="A1678" s="2" t="s">
        <v>1710</v>
      </c>
      <c r="B1678" s="2">
        <v>21</v>
      </c>
      <c r="C1678" s="2" t="s">
        <v>22</v>
      </c>
      <c r="D1678" s="2" t="s">
        <v>27</v>
      </c>
      <c r="E1678" s="2" t="s">
        <v>38</v>
      </c>
      <c r="F1678" s="2" t="s">
        <v>41</v>
      </c>
      <c r="G1678" s="3">
        <v>5100000</v>
      </c>
      <c r="H1678" s="3">
        <v>30000000</v>
      </c>
      <c r="I1678" s="2">
        <v>44</v>
      </c>
      <c r="J1678" s="2">
        <v>3</v>
      </c>
      <c r="K1678" s="2">
        <v>3</v>
      </c>
      <c r="L1678" s="2">
        <v>3</v>
      </c>
      <c r="M1678" s="3">
        <v>21250000</v>
      </c>
      <c r="N1678" s="3">
        <v>18380000</v>
      </c>
      <c r="O1678" s="3">
        <v>19450000</v>
      </c>
      <c r="P1678" s="3">
        <v>670000</v>
      </c>
      <c r="Q1678" s="3">
        <v>370000</v>
      </c>
      <c r="R1678" s="3">
        <v>470000</v>
      </c>
      <c r="S1678" s="3">
        <v>2950000</v>
      </c>
      <c r="T1678" s="2">
        <v>4</v>
      </c>
      <c r="U1678" s="2">
        <v>1</v>
      </c>
    </row>
    <row r="1679" spans="1:21" hidden="1">
      <c r="A1679" s="2" t="s">
        <v>1711</v>
      </c>
      <c r="B1679" s="2">
        <v>41</v>
      </c>
      <c r="C1679" s="2" t="s">
        <v>22</v>
      </c>
      <c r="D1679" s="2" t="s">
        <v>23</v>
      </c>
      <c r="E1679" s="2" t="s">
        <v>24</v>
      </c>
      <c r="F1679" s="2" t="s">
        <v>28</v>
      </c>
      <c r="G1679" s="3">
        <v>15700000</v>
      </c>
      <c r="H1679" s="3">
        <v>86000000</v>
      </c>
      <c r="I1679" s="2">
        <v>134</v>
      </c>
      <c r="J1679" s="2">
        <v>0</v>
      </c>
      <c r="K1679" s="2">
        <v>0</v>
      </c>
      <c r="L1679" s="2">
        <v>0</v>
      </c>
      <c r="M1679" s="3">
        <v>33400000</v>
      </c>
      <c r="N1679" s="3">
        <v>35910000</v>
      </c>
      <c r="O1679" s="3">
        <v>33290000</v>
      </c>
      <c r="P1679" s="3">
        <v>8010000</v>
      </c>
      <c r="Q1679" s="3">
        <v>16240000</v>
      </c>
      <c r="R1679" s="3">
        <v>15340000</v>
      </c>
      <c r="S1679" s="3">
        <v>1530000</v>
      </c>
      <c r="T1679" s="2">
        <v>0</v>
      </c>
      <c r="U1679" s="2">
        <v>0</v>
      </c>
    </row>
    <row r="1680" spans="1:21" hidden="1">
      <c r="A1680" s="2" t="s">
        <v>1712</v>
      </c>
      <c r="B1680" s="2">
        <v>31</v>
      </c>
      <c r="C1680" s="2" t="s">
        <v>22</v>
      </c>
      <c r="D1680" s="2" t="s">
        <v>46</v>
      </c>
      <c r="E1680" s="2" t="s">
        <v>24</v>
      </c>
      <c r="F1680" s="2" t="s">
        <v>28</v>
      </c>
      <c r="G1680" s="3">
        <v>10700000</v>
      </c>
      <c r="H1680" s="3">
        <v>44000000</v>
      </c>
      <c r="I1680" s="2">
        <v>57</v>
      </c>
      <c r="J1680" s="2">
        <v>0</v>
      </c>
      <c r="K1680" s="2">
        <v>0</v>
      </c>
      <c r="L1680" s="2">
        <v>0</v>
      </c>
      <c r="M1680" s="3">
        <v>30680000</v>
      </c>
      <c r="N1680" s="3">
        <v>33930000</v>
      </c>
      <c r="O1680" s="3">
        <v>36110000</v>
      </c>
      <c r="P1680" s="3">
        <v>27830000</v>
      </c>
      <c r="Q1680" s="3">
        <v>11950000</v>
      </c>
      <c r="R1680" s="3">
        <v>13510000</v>
      </c>
      <c r="S1680" s="3">
        <v>2870000</v>
      </c>
      <c r="T1680" s="2">
        <v>1</v>
      </c>
      <c r="U1680" s="2">
        <v>0</v>
      </c>
    </row>
    <row r="1681" spans="1:21" hidden="1">
      <c r="A1681" s="2" t="s">
        <v>1713</v>
      </c>
      <c r="B1681" s="2">
        <v>26</v>
      </c>
      <c r="C1681" s="2" t="s">
        <v>22</v>
      </c>
      <c r="D1681" s="2" t="s">
        <v>27</v>
      </c>
      <c r="E1681" s="2" t="s">
        <v>38</v>
      </c>
      <c r="F1681" s="2" t="s">
        <v>28</v>
      </c>
      <c r="G1681" s="3">
        <v>5000000</v>
      </c>
      <c r="H1681" s="3">
        <v>26000000</v>
      </c>
      <c r="I1681" s="2">
        <v>23</v>
      </c>
      <c r="J1681" s="2">
        <v>0</v>
      </c>
      <c r="K1681" s="2">
        <v>0</v>
      </c>
      <c r="L1681" s="2">
        <v>1</v>
      </c>
      <c r="M1681" s="3">
        <v>6090000</v>
      </c>
      <c r="N1681" s="3">
        <v>2910000</v>
      </c>
      <c r="O1681" s="3">
        <v>5120000</v>
      </c>
      <c r="P1681" s="3">
        <v>2090000</v>
      </c>
      <c r="Q1681" s="3">
        <v>1000000</v>
      </c>
      <c r="R1681" s="3">
        <v>980000</v>
      </c>
      <c r="S1681" s="3">
        <v>1190000</v>
      </c>
      <c r="T1681" s="2">
        <v>2</v>
      </c>
      <c r="U1681" s="2">
        <v>0</v>
      </c>
    </row>
    <row r="1682" spans="1:21" hidden="1">
      <c r="A1682" s="2" t="s">
        <v>1714</v>
      </c>
      <c r="B1682" s="2">
        <v>34</v>
      </c>
      <c r="C1682" s="2" t="s">
        <v>22</v>
      </c>
      <c r="D1682" s="2" t="s">
        <v>23</v>
      </c>
      <c r="E1682" s="2" t="s">
        <v>24</v>
      </c>
      <c r="F1682" s="2" t="s">
        <v>48</v>
      </c>
      <c r="G1682" s="3">
        <v>10100000</v>
      </c>
      <c r="H1682" s="3">
        <v>53000000</v>
      </c>
      <c r="I1682" s="2">
        <v>98</v>
      </c>
      <c r="J1682" s="2">
        <v>2</v>
      </c>
      <c r="K1682" s="2">
        <v>0</v>
      </c>
      <c r="L1682" s="2">
        <v>0</v>
      </c>
      <c r="M1682" s="3">
        <v>13590000</v>
      </c>
      <c r="N1682" s="3">
        <v>8230000</v>
      </c>
      <c r="O1682" s="3">
        <v>10630000</v>
      </c>
      <c r="P1682" s="3">
        <v>2580000</v>
      </c>
      <c r="Q1682" s="3">
        <v>1660000</v>
      </c>
      <c r="R1682" s="3">
        <v>4400000</v>
      </c>
      <c r="S1682" s="3">
        <v>3480000</v>
      </c>
      <c r="T1682" s="2">
        <v>2</v>
      </c>
      <c r="U1682" s="2">
        <v>0</v>
      </c>
    </row>
    <row r="1683" spans="1:21" hidden="1">
      <c r="A1683" s="2" t="s">
        <v>1715</v>
      </c>
      <c r="B1683" s="2">
        <v>37</v>
      </c>
      <c r="C1683" s="2" t="s">
        <v>34</v>
      </c>
      <c r="D1683" s="2" t="s">
        <v>30</v>
      </c>
      <c r="E1683" s="2" t="s">
        <v>24</v>
      </c>
      <c r="F1683" s="2" t="s">
        <v>28</v>
      </c>
      <c r="G1683" s="3">
        <v>10000000</v>
      </c>
      <c r="H1683" s="3">
        <v>58000000</v>
      </c>
      <c r="I1683" s="2">
        <v>54</v>
      </c>
      <c r="J1683" s="2">
        <v>0</v>
      </c>
      <c r="K1683" s="2">
        <v>0</v>
      </c>
      <c r="L1683" s="2">
        <v>0</v>
      </c>
      <c r="M1683" s="3">
        <v>20210000</v>
      </c>
      <c r="N1683" s="3">
        <v>26050000</v>
      </c>
      <c r="O1683" s="3">
        <v>30090000</v>
      </c>
      <c r="P1683" s="3">
        <v>5430000</v>
      </c>
      <c r="Q1683" s="3">
        <v>12450000</v>
      </c>
      <c r="R1683" s="3">
        <v>12440000</v>
      </c>
      <c r="S1683" s="3">
        <v>5140000</v>
      </c>
      <c r="T1683" s="2">
        <v>1</v>
      </c>
      <c r="U1683" s="2">
        <v>0</v>
      </c>
    </row>
    <row r="1684" spans="1:21" hidden="1">
      <c r="A1684" s="2" t="s">
        <v>1716</v>
      </c>
      <c r="B1684" s="2">
        <v>47</v>
      </c>
      <c r="C1684" s="2" t="s">
        <v>22</v>
      </c>
      <c r="D1684" s="2" t="s">
        <v>46</v>
      </c>
      <c r="E1684" s="2" t="s">
        <v>24</v>
      </c>
      <c r="F1684" s="2" t="s">
        <v>28</v>
      </c>
      <c r="G1684" s="3">
        <v>18100000</v>
      </c>
      <c r="H1684" s="3">
        <v>59000000</v>
      </c>
      <c r="I1684" s="2">
        <v>155</v>
      </c>
      <c r="J1684" s="2">
        <v>0</v>
      </c>
      <c r="K1684" s="2">
        <v>1</v>
      </c>
      <c r="L1684" s="2">
        <v>0</v>
      </c>
      <c r="M1684" s="3">
        <v>16050000</v>
      </c>
      <c r="N1684" s="3">
        <v>25790000</v>
      </c>
      <c r="O1684" s="3">
        <v>19380000</v>
      </c>
      <c r="P1684" s="3">
        <v>3400000</v>
      </c>
      <c r="Q1684" s="3">
        <v>12730000</v>
      </c>
      <c r="R1684" s="3">
        <v>6560000</v>
      </c>
      <c r="S1684" s="3">
        <v>830000</v>
      </c>
      <c r="T1684" s="2">
        <v>1</v>
      </c>
      <c r="U1684" s="2">
        <v>0</v>
      </c>
    </row>
    <row r="1685" spans="1:21" hidden="1">
      <c r="A1685" s="2" t="s">
        <v>1717</v>
      </c>
      <c r="B1685" s="2">
        <v>28</v>
      </c>
      <c r="C1685" s="2" t="s">
        <v>34</v>
      </c>
      <c r="D1685" s="2" t="s">
        <v>23</v>
      </c>
      <c r="E1685" s="2" t="s">
        <v>24</v>
      </c>
      <c r="F1685" s="2" t="s">
        <v>28</v>
      </c>
      <c r="G1685" s="3">
        <v>9000000</v>
      </c>
      <c r="H1685" s="3">
        <v>43000000</v>
      </c>
      <c r="I1685" s="2">
        <v>68</v>
      </c>
      <c r="J1685" s="2">
        <v>0</v>
      </c>
      <c r="K1685" s="2">
        <v>0</v>
      </c>
      <c r="L1685" s="2">
        <v>0</v>
      </c>
      <c r="M1685" s="3">
        <v>20600000</v>
      </c>
      <c r="N1685" s="3">
        <v>29210000</v>
      </c>
      <c r="O1685" s="3">
        <v>34280000</v>
      </c>
      <c r="P1685" s="3">
        <v>5950000</v>
      </c>
      <c r="Q1685" s="3">
        <v>12700000</v>
      </c>
      <c r="R1685" s="3">
        <v>14370000</v>
      </c>
      <c r="S1685" s="3">
        <v>860000</v>
      </c>
      <c r="T1685" s="2">
        <v>0</v>
      </c>
      <c r="U1685" s="2">
        <v>0</v>
      </c>
    </row>
    <row r="1686" spans="1:21" hidden="1">
      <c r="A1686" s="2" t="s">
        <v>1718</v>
      </c>
      <c r="B1686" s="2">
        <v>40</v>
      </c>
      <c r="C1686" s="2" t="s">
        <v>22</v>
      </c>
      <c r="D1686" s="2" t="s">
        <v>30</v>
      </c>
      <c r="E1686" s="2" t="s">
        <v>24</v>
      </c>
      <c r="F1686" s="2" t="s">
        <v>28</v>
      </c>
      <c r="G1686" s="3">
        <v>8200000</v>
      </c>
      <c r="H1686" s="3">
        <v>39000000</v>
      </c>
      <c r="I1686" s="2">
        <v>119</v>
      </c>
      <c r="J1686" s="2">
        <v>2</v>
      </c>
      <c r="K1686" s="2">
        <v>3</v>
      </c>
      <c r="L1686" s="2">
        <v>0</v>
      </c>
      <c r="M1686" s="3">
        <v>19370000</v>
      </c>
      <c r="N1686" s="3">
        <v>26020000</v>
      </c>
      <c r="O1686" s="3">
        <v>21240000</v>
      </c>
      <c r="P1686" s="3">
        <v>1380000</v>
      </c>
      <c r="Q1686" s="3">
        <v>1290000</v>
      </c>
      <c r="R1686" s="3">
        <v>9550000</v>
      </c>
      <c r="S1686" s="3">
        <v>2180000</v>
      </c>
      <c r="T1686" s="2">
        <v>3</v>
      </c>
      <c r="U1686" s="2">
        <v>1</v>
      </c>
    </row>
    <row r="1687" spans="1:21" hidden="1">
      <c r="A1687" s="2" t="s">
        <v>1719</v>
      </c>
      <c r="B1687" s="2">
        <v>37</v>
      </c>
      <c r="C1687" s="2" t="s">
        <v>22</v>
      </c>
      <c r="D1687" s="2" t="s">
        <v>23</v>
      </c>
      <c r="E1687" s="2" t="s">
        <v>38</v>
      </c>
      <c r="F1687" s="2" t="s">
        <v>28</v>
      </c>
      <c r="G1687" s="3">
        <v>22600000</v>
      </c>
      <c r="H1687" s="3">
        <v>104000000</v>
      </c>
      <c r="I1687" s="2">
        <v>54</v>
      </c>
      <c r="J1687" s="2">
        <v>0</v>
      </c>
      <c r="K1687" s="2">
        <v>0</v>
      </c>
      <c r="L1687" s="2">
        <v>0</v>
      </c>
      <c r="M1687" s="3">
        <v>40880000</v>
      </c>
      <c r="N1687" s="3">
        <v>29310000</v>
      </c>
      <c r="O1687" s="3">
        <v>21570000</v>
      </c>
      <c r="P1687" s="3">
        <v>8670000</v>
      </c>
      <c r="Q1687" s="3">
        <v>1890000</v>
      </c>
      <c r="R1687" s="3">
        <v>5970000</v>
      </c>
      <c r="S1687" s="3">
        <v>9820000</v>
      </c>
      <c r="T1687" s="2">
        <v>2</v>
      </c>
      <c r="U1687" s="2">
        <v>0</v>
      </c>
    </row>
    <row r="1688" spans="1:21" hidden="1">
      <c r="A1688" s="2" t="s">
        <v>1720</v>
      </c>
      <c r="B1688" s="2">
        <v>21</v>
      </c>
      <c r="C1688" s="2" t="s">
        <v>34</v>
      </c>
      <c r="D1688" s="2" t="s">
        <v>23</v>
      </c>
      <c r="E1688" s="2" t="s">
        <v>38</v>
      </c>
      <c r="F1688" s="2" t="s">
        <v>28</v>
      </c>
      <c r="G1688" s="3">
        <v>12600000</v>
      </c>
      <c r="H1688" s="3">
        <v>28000000</v>
      </c>
      <c r="I1688" s="2">
        <v>40</v>
      </c>
      <c r="J1688" s="2">
        <v>3</v>
      </c>
      <c r="K1688" s="2">
        <v>3</v>
      </c>
      <c r="L1688" s="2">
        <v>0</v>
      </c>
      <c r="M1688" s="3">
        <v>24570000</v>
      </c>
      <c r="N1688" s="3">
        <v>27260000</v>
      </c>
      <c r="O1688" s="3">
        <v>23990000</v>
      </c>
      <c r="P1688" s="3">
        <v>1200000</v>
      </c>
      <c r="Q1688" s="3">
        <v>2240000</v>
      </c>
      <c r="R1688" s="3">
        <v>4420000</v>
      </c>
      <c r="S1688" s="3">
        <v>4530000</v>
      </c>
      <c r="T1688" s="2">
        <v>3</v>
      </c>
      <c r="U1688" s="2">
        <v>1</v>
      </c>
    </row>
    <row r="1689" spans="1:21" hidden="1">
      <c r="A1689" s="2" t="s">
        <v>1721</v>
      </c>
      <c r="B1689" s="2">
        <v>31</v>
      </c>
      <c r="C1689" s="2" t="s">
        <v>22</v>
      </c>
      <c r="D1689" s="2" t="s">
        <v>27</v>
      </c>
      <c r="E1689" s="2" t="s">
        <v>31</v>
      </c>
      <c r="F1689" s="2" t="s">
        <v>41</v>
      </c>
      <c r="G1689" s="3">
        <v>9700000</v>
      </c>
      <c r="H1689" s="3">
        <v>57000000</v>
      </c>
      <c r="I1689" s="2">
        <v>78</v>
      </c>
      <c r="J1689" s="2">
        <v>0</v>
      </c>
      <c r="K1689" s="2">
        <v>0</v>
      </c>
      <c r="L1689" s="2">
        <v>0</v>
      </c>
      <c r="M1689" s="3">
        <v>26830000</v>
      </c>
      <c r="N1689" s="3">
        <v>25370000</v>
      </c>
      <c r="O1689" s="3">
        <v>22290000</v>
      </c>
      <c r="P1689" s="3">
        <v>12700000</v>
      </c>
      <c r="Q1689" s="3">
        <v>8590000</v>
      </c>
      <c r="R1689" s="3">
        <v>12720000</v>
      </c>
      <c r="S1689" s="3">
        <v>550000</v>
      </c>
      <c r="T1689" s="2">
        <v>0</v>
      </c>
      <c r="U1689" s="2">
        <v>0</v>
      </c>
    </row>
    <row r="1690" spans="1:21" hidden="1">
      <c r="A1690" s="2" t="s">
        <v>1722</v>
      </c>
      <c r="B1690" s="2">
        <v>41</v>
      </c>
      <c r="C1690" s="2" t="s">
        <v>34</v>
      </c>
      <c r="D1690" s="2" t="s">
        <v>23</v>
      </c>
      <c r="E1690" s="2" t="s">
        <v>24</v>
      </c>
      <c r="F1690" s="2" t="s">
        <v>41</v>
      </c>
      <c r="G1690" s="3">
        <v>13500000</v>
      </c>
      <c r="H1690" s="3">
        <v>71000000</v>
      </c>
      <c r="I1690" s="2">
        <v>150</v>
      </c>
      <c r="J1690" s="2">
        <v>0</v>
      </c>
      <c r="K1690" s="2">
        <v>0</v>
      </c>
      <c r="L1690" s="2">
        <v>0</v>
      </c>
      <c r="M1690" s="3">
        <v>21820000</v>
      </c>
      <c r="N1690" s="3">
        <v>23200000</v>
      </c>
      <c r="O1690" s="3">
        <v>23490000</v>
      </c>
      <c r="P1690" s="3">
        <v>9410000</v>
      </c>
      <c r="Q1690" s="3">
        <v>10930000</v>
      </c>
      <c r="R1690" s="3">
        <v>12220000</v>
      </c>
      <c r="S1690" s="3">
        <v>780000</v>
      </c>
      <c r="T1690" s="2">
        <v>0</v>
      </c>
      <c r="U1690" s="2">
        <v>0</v>
      </c>
    </row>
    <row r="1691" spans="1:21" hidden="1">
      <c r="A1691" s="2" t="s">
        <v>1723</v>
      </c>
      <c r="B1691" s="2">
        <v>50</v>
      </c>
      <c r="C1691" s="2" t="s">
        <v>34</v>
      </c>
      <c r="D1691" s="2" t="s">
        <v>30</v>
      </c>
      <c r="E1691" s="2" t="s">
        <v>24</v>
      </c>
      <c r="F1691" s="2" t="s">
        <v>28</v>
      </c>
      <c r="G1691" s="3">
        <v>15800000</v>
      </c>
      <c r="H1691" s="3">
        <v>42000000</v>
      </c>
      <c r="I1691" s="2">
        <v>145</v>
      </c>
      <c r="J1691" s="2">
        <v>0</v>
      </c>
      <c r="K1691" s="2">
        <v>0</v>
      </c>
      <c r="L1691" s="2">
        <v>0</v>
      </c>
      <c r="M1691" s="3">
        <v>10150000</v>
      </c>
      <c r="N1691" s="3">
        <v>8280000</v>
      </c>
      <c r="O1691" s="3">
        <v>11800000</v>
      </c>
      <c r="P1691" s="3">
        <v>8450000</v>
      </c>
      <c r="Q1691" s="3">
        <v>3430000</v>
      </c>
      <c r="R1691" s="3">
        <v>2550000</v>
      </c>
      <c r="S1691" s="3">
        <v>590000</v>
      </c>
      <c r="T1691" s="2">
        <v>1</v>
      </c>
      <c r="U1691" s="2">
        <v>0</v>
      </c>
    </row>
    <row r="1692" spans="1:21" hidden="1">
      <c r="A1692" s="2" t="s">
        <v>1724</v>
      </c>
      <c r="B1692" s="2">
        <v>21</v>
      </c>
      <c r="C1692" s="2" t="s">
        <v>34</v>
      </c>
      <c r="D1692" s="2" t="s">
        <v>27</v>
      </c>
      <c r="E1692" s="2" t="s">
        <v>38</v>
      </c>
      <c r="F1692" s="2" t="s">
        <v>25</v>
      </c>
      <c r="G1692" s="3">
        <v>6500000</v>
      </c>
      <c r="H1692" s="3">
        <v>25000000</v>
      </c>
      <c r="I1692" s="2">
        <v>3</v>
      </c>
      <c r="J1692" s="2">
        <v>0</v>
      </c>
      <c r="K1692" s="2">
        <v>0</v>
      </c>
      <c r="L1692" s="2">
        <v>0</v>
      </c>
      <c r="M1692" s="3">
        <v>8290000</v>
      </c>
      <c r="N1692" s="3">
        <v>7320000</v>
      </c>
      <c r="O1692" s="3">
        <v>11510000</v>
      </c>
      <c r="P1692" s="3">
        <v>3280000</v>
      </c>
      <c r="Q1692" s="3">
        <v>1710000</v>
      </c>
      <c r="R1692" s="3">
        <v>2780000</v>
      </c>
      <c r="S1692" s="3">
        <v>700000</v>
      </c>
      <c r="T1692" s="2">
        <v>0</v>
      </c>
      <c r="U1692" s="2">
        <v>0</v>
      </c>
    </row>
    <row r="1693" spans="1:21" hidden="1">
      <c r="A1693" s="2" t="s">
        <v>1725</v>
      </c>
      <c r="B1693" s="2">
        <v>36</v>
      </c>
      <c r="C1693" s="2" t="s">
        <v>34</v>
      </c>
      <c r="D1693" s="2" t="s">
        <v>27</v>
      </c>
      <c r="E1693" s="2" t="s">
        <v>38</v>
      </c>
      <c r="F1693" s="2" t="s">
        <v>41</v>
      </c>
      <c r="G1693" s="3">
        <v>9600000</v>
      </c>
      <c r="H1693" s="3">
        <v>20000000</v>
      </c>
      <c r="I1693" s="2">
        <v>54</v>
      </c>
      <c r="J1693" s="2">
        <v>0</v>
      </c>
      <c r="K1693" s="2">
        <v>0</v>
      </c>
      <c r="L1693" s="2">
        <v>0</v>
      </c>
      <c r="M1693" s="3">
        <v>4690000</v>
      </c>
      <c r="N1693" s="3">
        <v>4950000</v>
      </c>
      <c r="O1693" s="3">
        <v>6310000</v>
      </c>
      <c r="P1693" s="3">
        <v>4810000</v>
      </c>
      <c r="Q1693" s="3">
        <v>1710000</v>
      </c>
      <c r="R1693" s="3">
        <v>2150000</v>
      </c>
      <c r="S1693" s="3">
        <v>310000</v>
      </c>
      <c r="T1693" s="2">
        <v>0</v>
      </c>
      <c r="U1693" s="2">
        <v>0</v>
      </c>
    </row>
    <row r="1694" spans="1:21" hidden="1">
      <c r="A1694" s="2" t="s">
        <v>1726</v>
      </c>
      <c r="B1694" s="2">
        <v>39</v>
      </c>
      <c r="C1694" s="2" t="s">
        <v>34</v>
      </c>
      <c r="D1694" s="2" t="s">
        <v>46</v>
      </c>
      <c r="E1694" s="2" t="s">
        <v>24</v>
      </c>
      <c r="F1694" s="2" t="s">
        <v>28</v>
      </c>
      <c r="G1694" s="3">
        <v>17300000</v>
      </c>
      <c r="H1694" s="3">
        <v>61000000</v>
      </c>
      <c r="I1694" s="2">
        <v>73</v>
      </c>
      <c r="J1694" s="2">
        <v>0</v>
      </c>
      <c r="K1694" s="2">
        <v>0</v>
      </c>
      <c r="L1694" s="2">
        <v>0</v>
      </c>
      <c r="M1694" s="3">
        <v>13780000</v>
      </c>
      <c r="N1694" s="3">
        <v>12450000</v>
      </c>
      <c r="O1694" s="3">
        <v>19640000</v>
      </c>
      <c r="P1694" s="3">
        <v>4740000</v>
      </c>
      <c r="Q1694" s="3">
        <v>2980000</v>
      </c>
      <c r="R1694" s="3">
        <v>19490000</v>
      </c>
      <c r="S1694" s="3">
        <v>4730000</v>
      </c>
      <c r="T1694" s="2">
        <v>1</v>
      </c>
      <c r="U1694" s="2">
        <v>0</v>
      </c>
    </row>
    <row r="1695" spans="1:21" hidden="1">
      <c r="A1695" s="2" t="s">
        <v>1727</v>
      </c>
      <c r="B1695" s="2">
        <v>32</v>
      </c>
      <c r="C1695" s="2" t="s">
        <v>22</v>
      </c>
      <c r="D1695" s="2" t="s">
        <v>23</v>
      </c>
      <c r="E1695" s="2" t="s">
        <v>38</v>
      </c>
      <c r="F1695" s="2" t="s">
        <v>28</v>
      </c>
      <c r="G1695" s="3">
        <v>8000000</v>
      </c>
      <c r="H1695" s="3">
        <v>44000000</v>
      </c>
      <c r="I1695" s="2">
        <v>68</v>
      </c>
      <c r="J1695" s="2">
        <v>0</v>
      </c>
      <c r="K1695" s="2">
        <v>0</v>
      </c>
      <c r="L1695" s="2">
        <v>0</v>
      </c>
      <c r="M1695" s="3">
        <v>5070000</v>
      </c>
      <c r="N1695" s="3">
        <v>13910000</v>
      </c>
      <c r="O1695" s="3">
        <v>12130000</v>
      </c>
      <c r="P1695" s="3">
        <v>3190000</v>
      </c>
      <c r="Q1695" s="3">
        <v>6810000</v>
      </c>
      <c r="R1695" s="3">
        <v>3050000</v>
      </c>
      <c r="S1695" s="3">
        <v>570000</v>
      </c>
      <c r="T1695" s="2">
        <v>0</v>
      </c>
      <c r="U1695" s="2">
        <v>0</v>
      </c>
    </row>
    <row r="1696" spans="1:21" hidden="1">
      <c r="A1696" s="2" t="s">
        <v>1728</v>
      </c>
      <c r="B1696" s="2">
        <v>55</v>
      </c>
      <c r="C1696" s="2" t="s">
        <v>34</v>
      </c>
      <c r="D1696" s="2" t="s">
        <v>30</v>
      </c>
      <c r="E1696" s="2" t="s">
        <v>24</v>
      </c>
      <c r="F1696" s="2" t="s">
        <v>31</v>
      </c>
      <c r="G1696" s="3">
        <v>5500000</v>
      </c>
      <c r="H1696" s="3">
        <v>20000000</v>
      </c>
      <c r="I1696" s="2">
        <v>72</v>
      </c>
      <c r="J1696" s="2">
        <v>0</v>
      </c>
      <c r="K1696" s="2">
        <v>0</v>
      </c>
      <c r="L1696" s="2">
        <v>1</v>
      </c>
      <c r="M1696" s="3">
        <v>9310000</v>
      </c>
      <c r="N1696" s="3">
        <v>11670000</v>
      </c>
      <c r="O1696" s="3">
        <v>12670000</v>
      </c>
      <c r="P1696" s="3">
        <v>3030000</v>
      </c>
      <c r="Q1696" s="3">
        <v>11610000</v>
      </c>
      <c r="R1696" s="3">
        <v>1580000</v>
      </c>
      <c r="S1696" s="3">
        <v>900000</v>
      </c>
      <c r="T1696" s="2">
        <v>1</v>
      </c>
      <c r="U1696" s="2">
        <v>0</v>
      </c>
    </row>
    <row r="1697" spans="1:21" hidden="1">
      <c r="A1697" s="2" t="s">
        <v>1729</v>
      </c>
      <c r="B1697" s="2">
        <v>46</v>
      </c>
      <c r="C1697" s="2" t="s">
        <v>34</v>
      </c>
      <c r="D1697" s="2" t="s">
        <v>27</v>
      </c>
      <c r="E1697" s="2" t="s">
        <v>38</v>
      </c>
      <c r="F1697" s="2" t="s">
        <v>25</v>
      </c>
      <c r="G1697" s="3">
        <v>7900000</v>
      </c>
      <c r="H1697" s="3">
        <v>26000000</v>
      </c>
      <c r="I1697" s="2">
        <v>144</v>
      </c>
      <c r="J1697" s="2">
        <v>1</v>
      </c>
      <c r="K1697" s="2">
        <v>0</v>
      </c>
      <c r="L1697" s="2">
        <v>0</v>
      </c>
      <c r="M1697" s="3">
        <v>14570000</v>
      </c>
      <c r="N1697" s="3">
        <v>15970000</v>
      </c>
      <c r="O1697" s="3">
        <v>14300000</v>
      </c>
      <c r="P1697" s="3">
        <v>3210000</v>
      </c>
      <c r="Q1697" s="3">
        <v>2570000</v>
      </c>
      <c r="R1697" s="3">
        <v>14120000</v>
      </c>
      <c r="S1697" s="3">
        <v>650000</v>
      </c>
      <c r="T1697" s="2">
        <v>1</v>
      </c>
      <c r="U1697" s="2">
        <v>1</v>
      </c>
    </row>
    <row r="1698" spans="1:21" hidden="1">
      <c r="A1698" s="2" t="s">
        <v>1730</v>
      </c>
      <c r="B1698" s="2">
        <v>52</v>
      </c>
      <c r="C1698" s="2" t="s">
        <v>34</v>
      </c>
      <c r="D1698" s="2" t="s">
        <v>27</v>
      </c>
      <c r="E1698" s="2" t="s">
        <v>38</v>
      </c>
      <c r="F1698" s="2" t="s">
        <v>28</v>
      </c>
      <c r="G1698" s="3">
        <v>21400000</v>
      </c>
      <c r="H1698" s="3">
        <v>87000000</v>
      </c>
      <c r="I1698" s="2">
        <v>105</v>
      </c>
      <c r="J1698" s="2">
        <v>0</v>
      </c>
      <c r="K1698" s="2">
        <v>1</v>
      </c>
      <c r="L1698" s="2">
        <v>0</v>
      </c>
      <c r="M1698" s="3">
        <v>36290000</v>
      </c>
      <c r="N1698" s="3">
        <v>57820000</v>
      </c>
      <c r="O1698" s="3">
        <v>50870000</v>
      </c>
      <c r="P1698" s="3">
        <v>15470000</v>
      </c>
      <c r="Q1698" s="3">
        <v>4660000</v>
      </c>
      <c r="R1698" s="3">
        <v>21850000</v>
      </c>
      <c r="S1698" s="3">
        <v>4540000</v>
      </c>
      <c r="T1698" s="2">
        <v>2</v>
      </c>
      <c r="U1698" s="2">
        <v>0</v>
      </c>
    </row>
    <row r="1699" spans="1:21" hidden="1">
      <c r="A1699" s="2" t="s">
        <v>1731</v>
      </c>
      <c r="B1699" s="2">
        <v>42</v>
      </c>
      <c r="C1699" s="2" t="s">
        <v>34</v>
      </c>
      <c r="D1699" s="2" t="s">
        <v>30</v>
      </c>
      <c r="E1699" s="2" t="s">
        <v>24</v>
      </c>
      <c r="F1699" s="2" t="s">
        <v>31</v>
      </c>
      <c r="G1699" s="3">
        <v>5000000</v>
      </c>
      <c r="H1699" s="3">
        <v>22000000</v>
      </c>
      <c r="I1699" s="2">
        <v>144</v>
      </c>
      <c r="J1699" s="2">
        <v>3</v>
      </c>
      <c r="K1699" s="2">
        <v>3</v>
      </c>
      <c r="L1699" s="2">
        <v>0</v>
      </c>
      <c r="M1699" s="3">
        <v>11150000</v>
      </c>
      <c r="N1699" s="3">
        <v>10360000</v>
      </c>
      <c r="O1699" s="3">
        <v>10610000</v>
      </c>
      <c r="P1699" s="3">
        <v>420000</v>
      </c>
      <c r="Q1699" s="3">
        <v>560000</v>
      </c>
      <c r="R1699" s="3">
        <v>4530000</v>
      </c>
      <c r="S1699" s="3">
        <v>1190000</v>
      </c>
      <c r="T1699" s="2">
        <v>2</v>
      </c>
      <c r="U1699" s="2">
        <v>1</v>
      </c>
    </row>
    <row r="1700" spans="1:21" hidden="1">
      <c r="A1700" s="2" t="s">
        <v>1732</v>
      </c>
      <c r="B1700" s="2">
        <v>37</v>
      </c>
      <c r="C1700" s="2" t="s">
        <v>34</v>
      </c>
      <c r="D1700" s="2" t="s">
        <v>30</v>
      </c>
      <c r="E1700" s="2" t="s">
        <v>24</v>
      </c>
      <c r="F1700" s="2" t="s">
        <v>28</v>
      </c>
      <c r="G1700" s="3">
        <v>14300000</v>
      </c>
      <c r="H1700" s="3">
        <v>67000000</v>
      </c>
      <c r="I1700" s="2">
        <v>55</v>
      </c>
      <c r="J1700" s="2">
        <v>0</v>
      </c>
      <c r="K1700" s="2">
        <v>0</v>
      </c>
      <c r="L1700" s="2">
        <v>0</v>
      </c>
      <c r="M1700" s="3">
        <v>15410000</v>
      </c>
      <c r="N1700" s="3">
        <v>12750000</v>
      </c>
      <c r="O1700" s="3">
        <v>12250000</v>
      </c>
      <c r="P1700" s="3">
        <v>13050000</v>
      </c>
      <c r="Q1700" s="3">
        <v>4660000</v>
      </c>
      <c r="R1700" s="3">
        <v>2540000</v>
      </c>
      <c r="S1700" s="3">
        <v>1260000</v>
      </c>
      <c r="T1700" s="2">
        <v>0</v>
      </c>
      <c r="U1700" s="2">
        <v>0</v>
      </c>
    </row>
    <row r="1701" spans="1:21" hidden="1">
      <c r="A1701" s="2" t="s">
        <v>1733</v>
      </c>
      <c r="B1701" s="2">
        <v>51</v>
      </c>
      <c r="C1701" s="2" t="s">
        <v>34</v>
      </c>
      <c r="D1701" s="2" t="s">
        <v>27</v>
      </c>
      <c r="E1701" s="2" t="s">
        <v>24</v>
      </c>
      <c r="F1701" s="2" t="s">
        <v>48</v>
      </c>
      <c r="G1701" s="3">
        <v>12900000</v>
      </c>
      <c r="H1701" s="3">
        <v>64000000</v>
      </c>
      <c r="I1701" s="2">
        <v>73</v>
      </c>
      <c r="J1701" s="2">
        <v>0</v>
      </c>
      <c r="K1701" s="2">
        <v>0</v>
      </c>
      <c r="L1701" s="2">
        <v>0</v>
      </c>
      <c r="M1701" s="3">
        <v>16310000</v>
      </c>
      <c r="N1701" s="3">
        <v>11630000</v>
      </c>
      <c r="O1701" s="3">
        <v>21670000</v>
      </c>
      <c r="P1701" s="3">
        <v>1500000</v>
      </c>
      <c r="Q1701" s="3">
        <v>4090000</v>
      </c>
      <c r="R1701" s="3">
        <v>9500000</v>
      </c>
      <c r="S1701" s="3">
        <v>2790000</v>
      </c>
      <c r="T1701" s="2">
        <v>1</v>
      </c>
      <c r="U1701" s="2">
        <v>0</v>
      </c>
    </row>
    <row r="1702" spans="1:21" hidden="1">
      <c r="A1702" s="2" t="s">
        <v>1734</v>
      </c>
      <c r="B1702" s="2">
        <v>40</v>
      </c>
      <c r="C1702" s="2" t="s">
        <v>34</v>
      </c>
      <c r="D1702" s="2" t="s">
        <v>30</v>
      </c>
      <c r="E1702" s="2" t="s">
        <v>24</v>
      </c>
      <c r="F1702" s="2" t="s">
        <v>28</v>
      </c>
      <c r="G1702" s="3">
        <v>5600000</v>
      </c>
      <c r="H1702" s="3">
        <v>24000000</v>
      </c>
      <c r="I1702" s="2">
        <v>146</v>
      </c>
      <c r="J1702" s="2">
        <v>1</v>
      </c>
      <c r="K1702" s="2">
        <v>0</v>
      </c>
      <c r="L1702" s="2">
        <v>0</v>
      </c>
      <c r="M1702" s="3">
        <v>8610000</v>
      </c>
      <c r="N1702" s="3">
        <v>10180000</v>
      </c>
      <c r="O1702" s="3">
        <v>9000000</v>
      </c>
      <c r="P1702" s="3">
        <v>1100000</v>
      </c>
      <c r="Q1702" s="3">
        <v>3070000</v>
      </c>
      <c r="R1702" s="3">
        <v>7310000</v>
      </c>
      <c r="S1702" s="3">
        <v>620000</v>
      </c>
      <c r="T1702" s="2">
        <v>1</v>
      </c>
      <c r="U1702" s="2">
        <v>0</v>
      </c>
    </row>
    <row r="1703" spans="1:21" hidden="1">
      <c r="A1703" s="2" t="s">
        <v>1735</v>
      </c>
      <c r="B1703" s="2">
        <v>21</v>
      </c>
      <c r="C1703" s="2" t="s">
        <v>34</v>
      </c>
      <c r="D1703" s="2" t="s">
        <v>23</v>
      </c>
      <c r="E1703" s="2" t="s">
        <v>38</v>
      </c>
      <c r="F1703" s="2" t="s">
        <v>25</v>
      </c>
      <c r="G1703" s="3">
        <v>11500000</v>
      </c>
      <c r="H1703" s="3">
        <v>38000000</v>
      </c>
      <c r="I1703" s="2">
        <v>36</v>
      </c>
      <c r="J1703" s="2">
        <v>0</v>
      </c>
      <c r="K1703" s="2">
        <v>0</v>
      </c>
      <c r="L1703" s="2">
        <v>0</v>
      </c>
      <c r="M1703" s="3">
        <v>11350000</v>
      </c>
      <c r="N1703" s="3">
        <v>15450000</v>
      </c>
      <c r="O1703" s="3">
        <v>19480000</v>
      </c>
      <c r="P1703" s="3">
        <v>11430000</v>
      </c>
      <c r="Q1703" s="3">
        <v>9880000</v>
      </c>
      <c r="R1703" s="3">
        <v>7370000</v>
      </c>
      <c r="S1703" s="3">
        <v>770000</v>
      </c>
      <c r="T1703" s="2">
        <v>1</v>
      </c>
      <c r="U1703" s="2">
        <v>0</v>
      </c>
    </row>
    <row r="1704" spans="1:21" hidden="1">
      <c r="A1704" s="2" t="s">
        <v>1736</v>
      </c>
      <c r="B1704" s="2">
        <v>22</v>
      </c>
      <c r="C1704" s="2" t="s">
        <v>22</v>
      </c>
      <c r="D1704" s="2" t="s">
        <v>27</v>
      </c>
      <c r="E1704" s="2" t="s">
        <v>24</v>
      </c>
      <c r="F1704" s="2" t="s">
        <v>31</v>
      </c>
      <c r="G1704" s="3">
        <v>5300000</v>
      </c>
      <c r="H1704" s="3">
        <v>20000000</v>
      </c>
      <c r="I1704" s="2">
        <v>28</v>
      </c>
      <c r="J1704" s="2">
        <v>0</v>
      </c>
      <c r="K1704" s="2">
        <v>1</v>
      </c>
      <c r="L1704" s="2">
        <v>0</v>
      </c>
      <c r="M1704" s="3">
        <v>21190000</v>
      </c>
      <c r="N1704" s="3">
        <v>14500000</v>
      </c>
      <c r="O1704" s="3">
        <v>15090000</v>
      </c>
      <c r="P1704" s="3">
        <v>19730000</v>
      </c>
      <c r="Q1704" s="3">
        <v>2700000</v>
      </c>
      <c r="R1704" s="3">
        <v>7080000</v>
      </c>
      <c r="S1704" s="3">
        <v>3070000</v>
      </c>
      <c r="T1704" s="2">
        <v>1</v>
      </c>
      <c r="U1704" s="2">
        <v>0</v>
      </c>
    </row>
    <row r="1705" spans="1:21" hidden="1">
      <c r="A1705" s="2" t="s">
        <v>1737</v>
      </c>
      <c r="B1705" s="2">
        <v>45</v>
      </c>
      <c r="C1705" s="2" t="s">
        <v>22</v>
      </c>
      <c r="D1705" s="2" t="s">
        <v>27</v>
      </c>
      <c r="E1705" s="2" t="s">
        <v>24</v>
      </c>
      <c r="F1705" s="2" t="s">
        <v>28</v>
      </c>
      <c r="G1705" s="3">
        <v>8200000</v>
      </c>
      <c r="H1705" s="3">
        <v>36000000</v>
      </c>
      <c r="I1705" s="2">
        <v>101</v>
      </c>
      <c r="J1705" s="2">
        <v>0</v>
      </c>
      <c r="K1705" s="2">
        <v>0</v>
      </c>
      <c r="L1705" s="2">
        <v>0</v>
      </c>
      <c r="M1705" s="3">
        <v>21050000</v>
      </c>
      <c r="N1705" s="3">
        <v>16300000</v>
      </c>
      <c r="O1705" s="3">
        <v>18720000</v>
      </c>
      <c r="P1705" s="3">
        <v>10310000</v>
      </c>
      <c r="Q1705" s="3">
        <v>4870000</v>
      </c>
      <c r="R1705" s="3">
        <v>5800000</v>
      </c>
      <c r="S1705" s="3">
        <v>490000</v>
      </c>
      <c r="T1705" s="2">
        <v>0</v>
      </c>
      <c r="U1705" s="2">
        <v>0</v>
      </c>
    </row>
    <row r="1706" spans="1:21" hidden="1">
      <c r="A1706" s="2" t="s">
        <v>1738</v>
      </c>
      <c r="B1706" s="2">
        <v>39</v>
      </c>
      <c r="C1706" s="2" t="s">
        <v>22</v>
      </c>
      <c r="D1706" s="2" t="s">
        <v>30</v>
      </c>
      <c r="E1706" s="2" t="s">
        <v>24</v>
      </c>
      <c r="F1706" s="2" t="s">
        <v>48</v>
      </c>
      <c r="G1706" s="3">
        <v>11800000</v>
      </c>
      <c r="H1706" s="3">
        <v>87000000</v>
      </c>
      <c r="I1706" s="2">
        <v>41</v>
      </c>
      <c r="J1706" s="2">
        <v>0</v>
      </c>
      <c r="K1706" s="2">
        <v>0</v>
      </c>
      <c r="L1706" s="2">
        <v>0</v>
      </c>
      <c r="M1706" s="3">
        <v>13500000</v>
      </c>
      <c r="N1706" s="3">
        <v>1580000</v>
      </c>
      <c r="O1706" s="3">
        <v>2260000</v>
      </c>
      <c r="P1706" s="3">
        <v>5360000</v>
      </c>
      <c r="Q1706" s="3">
        <v>990000</v>
      </c>
      <c r="R1706" s="3">
        <v>1340000</v>
      </c>
      <c r="S1706" s="3">
        <v>8880000</v>
      </c>
      <c r="T1706" s="2">
        <v>0</v>
      </c>
      <c r="U1706" s="2">
        <v>0</v>
      </c>
    </row>
    <row r="1707" spans="1:21" hidden="1">
      <c r="A1707" s="2" t="s">
        <v>1739</v>
      </c>
      <c r="B1707" s="2">
        <v>52</v>
      </c>
      <c r="C1707" s="2" t="s">
        <v>22</v>
      </c>
      <c r="D1707" s="2" t="s">
        <v>23</v>
      </c>
      <c r="E1707" s="2" t="s">
        <v>24</v>
      </c>
      <c r="F1707" s="2" t="s">
        <v>41</v>
      </c>
      <c r="G1707" s="3">
        <v>17200000</v>
      </c>
      <c r="H1707" s="3">
        <v>96000000</v>
      </c>
      <c r="I1707" s="2">
        <v>153</v>
      </c>
      <c r="J1707" s="2">
        <v>0</v>
      </c>
      <c r="K1707" s="2">
        <v>0</v>
      </c>
      <c r="L1707" s="2">
        <v>0</v>
      </c>
      <c r="M1707" s="3">
        <v>39310000</v>
      </c>
      <c r="N1707" s="3">
        <v>38110000</v>
      </c>
      <c r="O1707" s="3">
        <v>49580000</v>
      </c>
      <c r="P1707" s="3">
        <v>1620000</v>
      </c>
      <c r="Q1707" s="3">
        <v>39170000</v>
      </c>
      <c r="R1707" s="3">
        <v>51760000</v>
      </c>
      <c r="S1707" s="3">
        <v>860000</v>
      </c>
      <c r="T1707" s="2">
        <v>1</v>
      </c>
      <c r="U1707" s="2">
        <v>0</v>
      </c>
    </row>
    <row r="1708" spans="1:21" hidden="1">
      <c r="A1708" s="2" t="s">
        <v>1740</v>
      </c>
      <c r="B1708" s="2">
        <v>46</v>
      </c>
      <c r="C1708" s="2" t="s">
        <v>34</v>
      </c>
      <c r="D1708" s="2" t="s">
        <v>46</v>
      </c>
      <c r="E1708" s="2" t="s">
        <v>38</v>
      </c>
      <c r="F1708" s="2" t="s">
        <v>48</v>
      </c>
      <c r="G1708" s="3">
        <v>16600000</v>
      </c>
      <c r="H1708" s="3">
        <v>66000000</v>
      </c>
      <c r="I1708" s="2">
        <v>138</v>
      </c>
      <c r="J1708" s="2">
        <v>0</v>
      </c>
      <c r="K1708" s="2">
        <v>0</v>
      </c>
      <c r="L1708" s="2">
        <v>0</v>
      </c>
      <c r="M1708" s="3">
        <v>21460000</v>
      </c>
      <c r="N1708" s="3">
        <v>34160000</v>
      </c>
      <c r="O1708" s="3">
        <v>25800000</v>
      </c>
      <c r="P1708" s="3">
        <v>4340000</v>
      </c>
      <c r="Q1708" s="3">
        <v>14080000</v>
      </c>
      <c r="R1708" s="3">
        <v>5060000</v>
      </c>
      <c r="S1708" s="3">
        <v>6010000</v>
      </c>
      <c r="T1708" s="2">
        <v>0</v>
      </c>
      <c r="U1708" s="2">
        <v>0</v>
      </c>
    </row>
    <row r="1709" spans="1:21" hidden="1">
      <c r="A1709" s="2" t="s">
        <v>1741</v>
      </c>
      <c r="B1709" s="2">
        <v>54</v>
      </c>
      <c r="C1709" s="2" t="s">
        <v>22</v>
      </c>
      <c r="D1709" s="2" t="s">
        <v>46</v>
      </c>
      <c r="E1709" s="2" t="s">
        <v>24</v>
      </c>
      <c r="F1709" s="2" t="s">
        <v>48</v>
      </c>
      <c r="G1709" s="3">
        <v>15600000</v>
      </c>
      <c r="H1709" s="3">
        <v>101000000</v>
      </c>
      <c r="I1709" s="2">
        <v>204</v>
      </c>
      <c r="J1709" s="2">
        <v>0</v>
      </c>
      <c r="K1709" s="2">
        <v>1</v>
      </c>
      <c r="L1709" s="2">
        <v>1</v>
      </c>
      <c r="M1709" s="3">
        <v>42690000</v>
      </c>
      <c r="N1709" s="3">
        <v>41280000</v>
      </c>
      <c r="O1709" s="3">
        <v>53800000</v>
      </c>
      <c r="P1709" s="3">
        <v>2160000</v>
      </c>
      <c r="Q1709" s="3">
        <v>10850000</v>
      </c>
      <c r="R1709" s="3">
        <v>9620000</v>
      </c>
      <c r="S1709" s="3">
        <v>4730000</v>
      </c>
      <c r="T1709" s="2">
        <v>3</v>
      </c>
      <c r="U1709" s="2">
        <v>0</v>
      </c>
    </row>
    <row r="1710" spans="1:21" hidden="1">
      <c r="A1710" s="2" t="s">
        <v>1742</v>
      </c>
      <c r="B1710" s="2">
        <v>35</v>
      </c>
      <c r="C1710" s="2" t="s">
        <v>22</v>
      </c>
      <c r="D1710" s="2" t="s">
        <v>30</v>
      </c>
      <c r="E1710" s="2" t="s">
        <v>38</v>
      </c>
      <c r="F1710" s="2" t="s">
        <v>28</v>
      </c>
      <c r="G1710" s="3">
        <v>9100000</v>
      </c>
      <c r="H1710" s="3">
        <v>34000000</v>
      </c>
      <c r="I1710" s="2">
        <v>124</v>
      </c>
      <c r="J1710" s="2">
        <v>0</v>
      </c>
      <c r="K1710" s="2">
        <v>0</v>
      </c>
      <c r="L1710" s="2">
        <v>0</v>
      </c>
      <c r="M1710" s="3">
        <v>19060000</v>
      </c>
      <c r="N1710" s="3">
        <v>14490000</v>
      </c>
      <c r="O1710" s="3">
        <v>10020000</v>
      </c>
      <c r="P1710" s="3">
        <v>8140000</v>
      </c>
      <c r="Q1710" s="3">
        <v>7330000</v>
      </c>
      <c r="R1710" s="3">
        <v>2530000</v>
      </c>
      <c r="S1710" s="3">
        <v>1000000</v>
      </c>
      <c r="T1710" s="2">
        <v>1</v>
      </c>
      <c r="U1710" s="2">
        <v>0</v>
      </c>
    </row>
    <row r="1711" spans="1:21" hidden="1">
      <c r="A1711" s="2" t="s">
        <v>1743</v>
      </c>
      <c r="B1711" s="2">
        <v>36</v>
      </c>
      <c r="C1711" s="2" t="s">
        <v>34</v>
      </c>
      <c r="D1711" s="2" t="s">
        <v>23</v>
      </c>
      <c r="E1711" s="2" t="s">
        <v>24</v>
      </c>
      <c r="F1711" s="2" t="s">
        <v>25</v>
      </c>
      <c r="G1711" s="3">
        <v>6500000</v>
      </c>
      <c r="H1711" s="3">
        <v>20000000</v>
      </c>
      <c r="I1711" s="2">
        <v>86</v>
      </c>
      <c r="J1711" s="2">
        <v>0</v>
      </c>
      <c r="K1711" s="2">
        <v>0</v>
      </c>
      <c r="L1711" s="2">
        <v>0</v>
      </c>
      <c r="M1711" s="3">
        <v>2380000</v>
      </c>
      <c r="N1711" s="3">
        <v>2710000</v>
      </c>
      <c r="O1711" s="3">
        <v>4520000</v>
      </c>
      <c r="P1711" s="3">
        <v>470000</v>
      </c>
      <c r="Q1711" s="3">
        <v>1060000</v>
      </c>
      <c r="R1711" s="3">
        <v>940000</v>
      </c>
      <c r="S1711" s="3">
        <v>410000</v>
      </c>
      <c r="T1711" s="2">
        <v>0</v>
      </c>
      <c r="U1711" s="2">
        <v>0</v>
      </c>
    </row>
    <row r="1712" spans="1:21" hidden="1">
      <c r="A1712" s="2" t="s">
        <v>1744</v>
      </c>
      <c r="B1712" s="2">
        <v>29</v>
      </c>
      <c r="C1712" s="2" t="s">
        <v>22</v>
      </c>
      <c r="D1712" s="2" t="s">
        <v>23</v>
      </c>
      <c r="E1712" s="2" t="s">
        <v>24</v>
      </c>
      <c r="F1712" s="2" t="s">
        <v>48</v>
      </c>
      <c r="G1712" s="3">
        <v>11400000</v>
      </c>
      <c r="H1712" s="3">
        <v>68000000</v>
      </c>
      <c r="I1712" s="2">
        <v>55</v>
      </c>
      <c r="J1712" s="2">
        <v>0</v>
      </c>
      <c r="K1712" s="2">
        <v>0</v>
      </c>
      <c r="L1712" s="2">
        <v>0</v>
      </c>
      <c r="M1712" s="3">
        <v>39410000</v>
      </c>
      <c r="N1712" s="3">
        <v>35240000</v>
      </c>
      <c r="O1712" s="3">
        <v>39810000</v>
      </c>
      <c r="P1712" s="3">
        <v>12310000</v>
      </c>
      <c r="Q1712" s="3">
        <v>15500000</v>
      </c>
      <c r="R1712" s="3">
        <v>23240000</v>
      </c>
      <c r="S1712" s="3">
        <v>5060000</v>
      </c>
      <c r="T1712" s="2">
        <v>0</v>
      </c>
      <c r="U1712" s="2">
        <v>0</v>
      </c>
    </row>
    <row r="1713" spans="1:21" hidden="1">
      <c r="A1713" s="2" t="s">
        <v>1745</v>
      </c>
      <c r="B1713" s="2">
        <v>39</v>
      </c>
      <c r="C1713" s="2" t="s">
        <v>22</v>
      </c>
      <c r="D1713" s="2" t="s">
        <v>23</v>
      </c>
      <c r="E1713" s="2" t="s">
        <v>24</v>
      </c>
      <c r="F1713" s="2" t="s">
        <v>48</v>
      </c>
      <c r="G1713" s="3">
        <v>13700000</v>
      </c>
      <c r="H1713" s="3">
        <v>70000000</v>
      </c>
      <c r="I1713" s="2">
        <v>144</v>
      </c>
      <c r="J1713" s="2">
        <v>2</v>
      </c>
      <c r="K1713" s="2">
        <v>3</v>
      </c>
      <c r="L1713" s="2">
        <v>3</v>
      </c>
      <c r="M1713" s="3">
        <v>19430000</v>
      </c>
      <c r="N1713" s="3">
        <v>12280000</v>
      </c>
      <c r="O1713" s="3">
        <v>12600000</v>
      </c>
      <c r="P1713" s="3">
        <v>1740000</v>
      </c>
      <c r="Q1713" s="3">
        <v>1540000</v>
      </c>
      <c r="R1713" s="3">
        <v>860000</v>
      </c>
      <c r="S1713" s="3">
        <v>9750000</v>
      </c>
      <c r="T1713" s="2">
        <v>3</v>
      </c>
      <c r="U1713" s="2">
        <v>1</v>
      </c>
    </row>
    <row r="1714" spans="1:21" hidden="1">
      <c r="A1714" s="2" t="s">
        <v>1746</v>
      </c>
      <c r="B1714" s="2">
        <v>53</v>
      </c>
      <c r="C1714" s="2" t="s">
        <v>34</v>
      </c>
      <c r="D1714" s="2" t="s">
        <v>46</v>
      </c>
      <c r="E1714" s="2" t="s">
        <v>24</v>
      </c>
      <c r="F1714" s="2" t="s">
        <v>41</v>
      </c>
      <c r="G1714" s="3">
        <v>24900000</v>
      </c>
      <c r="H1714" s="3">
        <v>160000000</v>
      </c>
      <c r="I1714" s="2">
        <v>240</v>
      </c>
      <c r="J1714" s="2">
        <v>0</v>
      </c>
      <c r="K1714" s="2">
        <v>3</v>
      </c>
      <c r="L1714" s="2">
        <v>3</v>
      </c>
      <c r="M1714" s="3">
        <v>115930000</v>
      </c>
      <c r="N1714" s="3">
        <v>125490000</v>
      </c>
      <c r="O1714" s="3">
        <v>123200000</v>
      </c>
      <c r="P1714" s="3">
        <v>11730000</v>
      </c>
      <c r="Q1714" s="3">
        <v>2650000</v>
      </c>
      <c r="R1714" s="3">
        <v>2780000</v>
      </c>
      <c r="S1714" s="3">
        <v>17110000</v>
      </c>
      <c r="T1714" s="2">
        <v>2</v>
      </c>
      <c r="U1714" s="2">
        <v>0</v>
      </c>
    </row>
    <row r="1715" spans="1:21" hidden="1">
      <c r="A1715" s="2" t="s">
        <v>1747</v>
      </c>
      <c r="B1715" s="2">
        <v>33</v>
      </c>
      <c r="C1715" s="2" t="s">
        <v>34</v>
      </c>
      <c r="D1715" s="2" t="s">
        <v>30</v>
      </c>
      <c r="E1715" s="2" t="s">
        <v>24</v>
      </c>
      <c r="F1715" s="2" t="s">
        <v>25</v>
      </c>
      <c r="G1715" s="3">
        <v>8700000</v>
      </c>
      <c r="H1715" s="3">
        <v>38000000</v>
      </c>
      <c r="I1715" s="2">
        <v>90</v>
      </c>
      <c r="J1715" s="2">
        <v>0</v>
      </c>
      <c r="K1715" s="2">
        <v>0</v>
      </c>
      <c r="L1715" s="2">
        <v>0</v>
      </c>
      <c r="M1715" s="3">
        <v>11020000</v>
      </c>
      <c r="N1715" s="3">
        <v>9190000</v>
      </c>
      <c r="O1715" s="3">
        <v>8980000</v>
      </c>
      <c r="P1715" s="3">
        <v>5290000</v>
      </c>
      <c r="Q1715" s="3">
        <v>8760000</v>
      </c>
      <c r="R1715" s="3">
        <v>9110000</v>
      </c>
      <c r="S1715" s="3">
        <v>310000</v>
      </c>
      <c r="T1715" s="2">
        <v>1</v>
      </c>
      <c r="U1715" s="2">
        <v>0</v>
      </c>
    </row>
    <row r="1716" spans="1:21" hidden="1">
      <c r="A1716" s="2" t="s">
        <v>1748</v>
      </c>
      <c r="B1716" s="2">
        <v>44</v>
      </c>
      <c r="C1716" s="2" t="s">
        <v>34</v>
      </c>
      <c r="D1716" s="2" t="s">
        <v>46</v>
      </c>
      <c r="E1716" s="2" t="s">
        <v>24</v>
      </c>
      <c r="F1716" s="2" t="s">
        <v>41</v>
      </c>
      <c r="G1716" s="3">
        <v>27500000</v>
      </c>
      <c r="H1716" s="3">
        <v>137000000</v>
      </c>
      <c r="I1716" s="2">
        <v>98</v>
      </c>
      <c r="J1716" s="2">
        <v>0</v>
      </c>
      <c r="K1716" s="2">
        <v>0</v>
      </c>
      <c r="L1716" s="2">
        <v>0</v>
      </c>
      <c r="M1716" s="3">
        <v>56460000</v>
      </c>
      <c r="N1716" s="3">
        <v>51280000</v>
      </c>
      <c r="O1716" s="3">
        <v>58310000</v>
      </c>
      <c r="P1716" s="3">
        <v>49730000</v>
      </c>
      <c r="Q1716" s="3">
        <v>25170000</v>
      </c>
      <c r="R1716" s="3">
        <v>28710000</v>
      </c>
      <c r="S1716" s="3">
        <v>2060000</v>
      </c>
      <c r="T1716" s="2">
        <v>0</v>
      </c>
      <c r="U1716" s="2">
        <v>0</v>
      </c>
    </row>
    <row r="1717" spans="1:21" hidden="1">
      <c r="A1717" s="2" t="s">
        <v>1749</v>
      </c>
      <c r="B1717" s="2">
        <v>29</v>
      </c>
      <c r="C1717" s="2" t="s">
        <v>34</v>
      </c>
      <c r="D1717" s="2" t="s">
        <v>23</v>
      </c>
      <c r="E1717" s="2" t="s">
        <v>38</v>
      </c>
      <c r="F1717" s="2" t="s">
        <v>31</v>
      </c>
      <c r="G1717" s="3">
        <v>7700000</v>
      </c>
      <c r="H1717" s="3">
        <v>33000000</v>
      </c>
      <c r="I1717" s="2">
        <v>42</v>
      </c>
      <c r="J1717" s="2">
        <v>0</v>
      </c>
      <c r="K1717" s="2">
        <v>0</v>
      </c>
      <c r="L1717" s="2">
        <v>0</v>
      </c>
      <c r="M1717" s="3">
        <v>18520000</v>
      </c>
      <c r="N1717" s="3">
        <v>14360000</v>
      </c>
      <c r="O1717" s="3">
        <v>14040000</v>
      </c>
      <c r="P1717" s="3">
        <v>5540000</v>
      </c>
      <c r="Q1717" s="3">
        <v>4000000</v>
      </c>
      <c r="R1717" s="3">
        <v>810000</v>
      </c>
      <c r="S1717" s="3">
        <v>1730000</v>
      </c>
      <c r="T1717" s="2">
        <v>0</v>
      </c>
      <c r="U1717" s="2">
        <v>0</v>
      </c>
    </row>
    <row r="1718" spans="1:21" hidden="1">
      <c r="A1718" s="2" t="s">
        <v>1750</v>
      </c>
      <c r="B1718" s="2">
        <v>40</v>
      </c>
      <c r="C1718" s="2" t="s">
        <v>34</v>
      </c>
      <c r="D1718" s="2" t="s">
        <v>23</v>
      </c>
      <c r="E1718" s="2" t="s">
        <v>24</v>
      </c>
      <c r="F1718" s="2" t="s">
        <v>25</v>
      </c>
      <c r="G1718" s="3">
        <v>6900000</v>
      </c>
      <c r="H1718" s="3">
        <v>38000000</v>
      </c>
      <c r="I1718" s="2">
        <v>96</v>
      </c>
      <c r="J1718" s="2">
        <v>0</v>
      </c>
      <c r="K1718" s="2">
        <v>0</v>
      </c>
      <c r="L1718" s="2">
        <v>0</v>
      </c>
      <c r="M1718" s="3">
        <v>14270000</v>
      </c>
      <c r="N1718" s="3">
        <v>19580000</v>
      </c>
      <c r="O1718" s="3">
        <v>23060000</v>
      </c>
      <c r="P1718" s="3">
        <v>6640000</v>
      </c>
      <c r="Q1718" s="3">
        <v>16500000</v>
      </c>
      <c r="R1718" s="3">
        <v>4480000</v>
      </c>
      <c r="S1718" s="3">
        <v>3440000</v>
      </c>
      <c r="T1718" s="2">
        <v>0</v>
      </c>
      <c r="U1718" s="2">
        <v>0</v>
      </c>
    </row>
    <row r="1719" spans="1:21" hidden="1">
      <c r="A1719" s="2" t="s">
        <v>1751</v>
      </c>
      <c r="B1719" s="2">
        <v>26</v>
      </c>
      <c r="C1719" s="2" t="s">
        <v>34</v>
      </c>
      <c r="D1719" s="2" t="s">
        <v>23</v>
      </c>
      <c r="E1719" s="2" t="s">
        <v>38</v>
      </c>
      <c r="F1719" s="2" t="s">
        <v>28</v>
      </c>
      <c r="G1719" s="3">
        <v>19300000</v>
      </c>
      <c r="H1719" s="3">
        <v>121000000</v>
      </c>
      <c r="I1719" s="2">
        <v>55</v>
      </c>
      <c r="J1719" s="2">
        <v>0</v>
      </c>
      <c r="K1719" s="2">
        <v>0</v>
      </c>
      <c r="L1719" s="2">
        <v>0</v>
      </c>
      <c r="M1719" s="3">
        <v>29490000</v>
      </c>
      <c r="N1719" s="3">
        <v>33090000</v>
      </c>
      <c r="O1719" s="3">
        <v>44300000</v>
      </c>
      <c r="P1719" s="3">
        <v>9600000</v>
      </c>
      <c r="Q1719" s="3">
        <v>10820000</v>
      </c>
      <c r="R1719" s="3">
        <v>5480000</v>
      </c>
      <c r="S1719" s="3">
        <v>7440000</v>
      </c>
      <c r="T1719" s="2">
        <v>0</v>
      </c>
      <c r="U1719" s="2">
        <v>0</v>
      </c>
    </row>
    <row r="1720" spans="1:21" hidden="1">
      <c r="A1720" s="2" t="s">
        <v>1752</v>
      </c>
      <c r="B1720" s="2">
        <v>30</v>
      </c>
      <c r="C1720" s="2" t="s">
        <v>34</v>
      </c>
      <c r="D1720" s="2" t="s">
        <v>27</v>
      </c>
      <c r="E1720" s="2" t="s">
        <v>24</v>
      </c>
      <c r="F1720" s="2" t="s">
        <v>28</v>
      </c>
      <c r="G1720" s="3">
        <v>5700000</v>
      </c>
      <c r="H1720" s="3">
        <v>36000000</v>
      </c>
      <c r="I1720" s="2">
        <v>104</v>
      </c>
      <c r="J1720" s="2">
        <v>0</v>
      </c>
      <c r="K1720" s="2">
        <v>0</v>
      </c>
      <c r="L1720" s="2">
        <v>0</v>
      </c>
      <c r="M1720" s="3">
        <v>23340000</v>
      </c>
      <c r="N1720" s="3">
        <v>22480000</v>
      </c>
      <c r="O1720" s="3">
        <v>23420000</v>
      </c>
      <c r="P1720" s="3">
        <v>8360000</v>
      </c>
      <c r="Q1720" s="3">
        <v>4140000</v>
      </c>
      <c r="R1720" s="3">
        <v>7530000</v>
      </c>
      <c r="S1720" s="3">
        <v>750000</v>
      </c>
      <c r="T1720" s="2">
        <v>0</v>
      </c>
      <c r="U1720" s="2">
        <v>0</v>
      </c>
    </row>
    <row r="1721" spans="1:21" hidden="1">
      <c r="A1721" s="2" t="s">
        <v>1753</v>
      </c>
      <c r="B1721" s="2">
        <v>21</v>
      </c>
      <c r="C1721" s="2" t="s">
        <v>34</v>
      </c>
      <c r="D1721" s="2" t="s">
        <v>23</v>
      </c>
      <c r="E1721" s="2" t="s">
        <v>38</v>
      </c>
      <c r="F1721" s="2" t="s">
        <v>48</v>
      </c>
      <c r="G1721" s="3">
        <v>9400000</v>
      </c>
      <c r="H1721" s="3">
        <v>43000000</v>
      </c>
      <c r="I1721" s="2">
        <v>3</v>
      </c>
      <c r="J1721" s="2">
        <v>1</v>
      </c>
      <c r="K1721" s="2">
        <v>3</v>
      </c>
      <c r="L1721" s="2">
        <v>2</v>
      </c>
      <c r="M1721" s="3">
        <v>19180000</v>
      </c>
      <c r="N1721" s="3">
        <v>19460000</v>
      </c>
      <c r="O1721" s="3">
        <v>16850000</v>
      </c>
      <c r="P1721" s="3">
        <v>3500000</v>
      </c>
      <c r="Q1721" s="3">
        <v>1680000</v>
      </c>
      <c r="R1721" s="3">
        <v>3670000</v>
      </c>
      <c r="S1721" s="3">
        <v>2010000</v>
      </c>
      <c r="T1721" s="2">
        <v>3</v>
      </c>
      <c r="U1721" s="2">
        <v>1</v>
      </c>
    </row>
    <row r="1722" spans="1:21" hidden="1">
      <c r="A1722" s="2" t="s">
        <v>1754</v>
      </c>
      <c r="B1722" s="2">
        <v>45</v>
      </c>
      <c r="C1722" s="2" t="s">
        <v>22</v>
      </c>
      <c r="D1722" s="2" t="s">
        <v>23</v>
      </c>
      <c r="E1722" s="2" t="s">
        <v>24</v>
      </c>
      <c r="F1722" s="2" t="s">
        <v>28</v>
      </c>
      <c r="G1722" s="3">
        <v>12400000</v>
      </c>
      <c r="H1722" s="3">
        <v>67000000</v>
      </c>
      <c r="I1722" s="2">
        <v>187</v>
      </c>
      <c r="J1722" s="2">
        <v>0</v>
      </c>
      <c r="K1722" s="2">
        <v>0</v>
      </c>
      <c r="L1722" s="2">
        <v>0</v>
      </c>
      <c r="M1722" s="3">
        <v>28180000</v>
      </c>
      <c r="N1722" s="3">
        <v>28540000</v>
      </c>
      <c r="O1722" s="3">
        <v>20690000</v>
      </c>
      <c r="P1722" s="3">
        <v>7670000</v>
      </c>
      <c r="Q1722" s="3">
        <v>5330000</v>
      </c>
      <c r="R1722" s="3">
        <v>6640000</v>
      </c>
      <c r="S1722" s="3">
        <v>3420000</v>
      </c>
      <c r="T1722" s="2">
        <v>0</v>
      </c>
      <c r="U1722" s="2">
        <v>0</v>
      </c>
    </row>
    <row r="1723" spans="1:21" hidden="1">
      <c r="A1723" s="2" t="s">
        <v>1755</v>
      </c>
      <c r="B1723" s="2">
        <v>54</v>
      </c>
      <c r="C1723" s="2" t="s">
        <v>22</v>
      </c>
      <c r="D1723" s="2" t="s">
        <v>46</v>
      </c>
      <c r="E1723" s="2" t="s">
        <v>24</v>
      </c>
      <c r="F1723" s="2" t="s">
        <v>28</v>
      </c>
      <c r="G1723" s="3">
        <v>18800000</v>
      </c>
      <c r="H1723" s="3">
        <v>83000000</v>
      </c>
      <c r="I1723" s="2">
        <v>108</v>
      </c>
      <c r="J1723" s="2">
        <v>0</v>
      </c>
      <c r="K1723" s="2">
        <v>0</v>
      </c>
      <c r="L1723" s="2">
        <v>0</v>
      </c>
      <c r="M1723" s="3">
        <v>74570000</v>
      </c>
      <c r="N1723" s="3">
        <v>62640000</v>
      </c>
      <c r="O1723" s="3">
        <v>50200000</v>
      </c>
      <c r="P1723" s="3">
        <v>73860000</v>
      </c>
      <c r="Q1723" s="3">
        <v>23320000</v>
      </c>
      <c r="R1723" s="3">
        <v>15990000</v>
      </c>
      <c r="S1723" s="3">
        <v>3880000</v>
      </c>
      <c r="T1723" s="2">
        <v>0</v>
      </c>
      <c r="U1723" s="2">
        <v>0</v>
      </c>
    </row>
    <row r="1724" spans="1:21" hidden="1">
      <c r="A1724" s="2" t="s">
        <v>1756</v>
      </c>
      <c r="B1724" s="2">
        <v>38</v>
      </c>
      <c r="C1724" s="2" t="s">
        <v>22</v>
      </c>
      <c r="D1724" s="2" t="s">
        <v>27</v>
      </c>
      <c r="E1724" s="2" t="s">
        <v>38</v>
      </c>
      <c r="F1724" s="2" t="s">
        <v>25</v>
      </c>
      <c r="G1724" s="3">
        <v>9400000</v>
      </c>
      <c r="H1724" s="3">
        <v>22000000</v>
      </c>
      <c r="I1724" s="2">
        <v>74</v>
      </c>
      <c r="J1724" s="2">
        <v>0</v>
      </c>
      <c r="K1724" s="2">
        <v>0</v>
      </c>
      <c r="L1724" s="2">
        <v>0</v>
      </c>
      <c r="M1724" s="3">
        <v>14860000</v>
      </c>
      <c r="N1724" s="3">
        <v>17900000</v>
      </c>
      <c r="O1724" s="3">
        <v>16450000</v>
      </c>
      <c r="P1724" s="3">
        <v>7410000</v>
      </c>
      <c r="Q1724" s="3">
        <v>4440000</v>
      </c>
      <c r="R1724" s="3">
        <v>8120000</v>
      </c>
      <c r="S1724" s="3">
        <v>1000000</v>
      </c>
      <c r="T1724" s="2">
        <v>0</v>
      </c>
      <c r="U1724" s="2">
        <v>0</v>
      </c>
    </row>
    <row r="1725" spans="1:21" hidden="1">
      <c r="A1725" s="2" t="s">
        <v>1757</v>
      </c>
      <c r="B1725" s="2">
        <v>41</v>
      </c>
      <c r="C1725" s="2" t="s">
        <v>22</v>
      </c>
      <c r="D1725" s="2" t="s">
        <v>27</v>
      </c>
      <c r="E1725" s="2" t="s">
        <v>24</v>
      </c>
      <c r="F1725" s="2" t="s">
        <v>28</v>
      </c>
      <c r="G1725" s="3">
        <v>9800000</v>
      </c>
      <c r="H1725" s="3">
        <v>20000000</v>
      </c>
      <c r="I1725" s="2">
        <v>52</v>
      </c>
      <c r="J1725" s="2">
        <v>3</v>
      </c>
      <c r="K1725" s="2">
        <v>3</v>
      </c>
      <c r="L1725" s="2">
        <v>3</v>
      </c>
      <c r="M1725" s="3">
        <v>11890000</v>
      </c>
      <c r="N1725" s="3">
        <v>9630000</v>
      </c>
      <c r="O1725" s="3">
        <v>12090000</v>
      </c>
      <c r="P1725" s="3">
        <v>270000</v>
      </c>
      <c r="Q1725" s="3">
        <v>390000</v>
      </c>
      <c r="R1725" s="3">
        <v>430000</v>
      </c>
      <c r="S1725" s="3">
        <v>2130000</v>
      </c>
      <c r="T1725" s="2">
        <v>4</v>
      </c>
      <c r="U1725" s="2">
        <v>1</v>
      </c>
    </row>
    <row r="1726" spans="1:21" hidden="1">
      <c r="A1726" s="2" t="s">
        <v>1758</v>
      </c>
      <c r="B1726" s="2">
        <v>45</v>
      </c>
      <c r="C1726" s="2" t="s">
        <v>22</v>
      </c>
      <c r="D1726" s="2" t="s">
        <v>27</v>
      </c>
      <c r="E1726" s="2" t="s">
        <v>24</v>
      </c>
      <c r="F1726" s="2" t="s">
        <v>28</v>
      </c>
      <c r="G1726" s="3">
        <v>11300000</v>
      </c>
      <c r="H1726" s="3">
        <v>47000000</v>
      </c>
      <c r="I1726" s="2">
        <v>152</v>
      </c>
      <c r="J1726" s="2">
        <v>0</v>
      </c>
      <c r="K1726" s="2">
        <v>0</v>
      </c>
      <c r="L1726" s="2">
        <v>0</v>
      </c>
      <c r="M1726" s="3">
        <v>23730000</v>
      </c>
      <c r="N1726" s="3">
        <v>18710000</v>
      </c>
      <c r="O1726" s="3">
        <v>17460000</v>
      </c>
      <c r="P1726" s="3">
        <v>22210000</v>
      </c>
      <c r="Q1726" s="3">
        <v>4520000</v>
      </c>
      <c r="R1726" s="3">
        <v>6040000</v>
      </c>
      <c r="S1726" s="3">
        <v>1570000</v>
      </c>
      <c r="T1726" s="2">
        <v>0</v>
      </c>
      <c r="U1726" s="2">
        <v>1</v>
      </c>
    </row>
    <row r="1727" spans="1:21" hidden="1">
      <c r="A1727" s="2" t="s">
        <v>1759</v>
      </c>
      <c r="B1727" s="2">
        <v>29</v>
      </c>
      <c r="C1727" s="2" t="s">
        <v>22</v>
      </c>
      <c r="D1727" s="2" t="s">
        <v>23</v>
      </c>
      <c r="E1727" s="2" t="s">
        <v>24</v>
      </c>
      <c r="F1727" s="2" t="s">
        <v>28</v>
      </c>
      <c r="G1727" s="3">
        <v>11400000</v>
      </c>
      <c r="H1727" s="3">
        <v>46000000</v>
      </c>
      <c r="I1727" s="2">
        <v>88</v>
      </c>
      <c r="J1727" s="2">
        <v>0</v>
      </c>
      <c r="K1727" s="2">
        <v>0</v>
      </c>
      <c r="L1727" s="2">
        <v>1</v>
      </c>
      <c r="M1727" s="3">
        <v>11460000</v>
      </c>
      <c r="N1727" s="3">
        <v>7460000</v>
      </c>
      <c r="O1727" s="3">
        <v>16060000</v>
      </c>
      <c r="P1727" s="3">
        <v>4210000</v>
      </c>
      <c r="Q1727" s="3">
        <v>2900000</v>
      </c>
      <c r="R1727" s="3">
        <v>6260000</v>
      </c>
      <c r="S1727" s="3">
        <v>70000</v>
      </c>
      <c r="T1727" s="2">
        <v>1</v>
      </c>
      <c r="U1727" s="2">
        <v>0</v>
      </c>
    </row>
    <row r="1728" spans="1:21" hidden="1">
      <c r="A1728" s="2" t="s">
        <v>1760</v>
      </c>
      <c r="B1728" s="2">
        <v>27</v>
      </c>
      <c r="C1728" s="2" t="s">
        <v>34</v>
      </c>
      <c r="D1728" s="2" t="s">
        <v>46</v>
      </c>
      <c r="E1728" s="2" t="s">
        <v>24</v>
      </c>
      <c r="F1728" s="2" t="s">
        <v>48</v>
      </c>
      <c r="G1728" s="3">
        <v>13600000</v>
      </c>
      <c r="H1728" s="3">
        <v>65000000</v>
      </c>
      <c r="I1728" s="2">
        <v>47</v>
      </c>
      <c r="J1728" s="2">
        <v>0</v>
      </c>
      <c r="K1728" s="2">
        <v>0</v>
      </c>
      <c r="L1728" s="2">
        <v>0</v>
      </c>
      <c r="M1728" s="3">
        <v>7170000</v>
      </c>
      <c r="N1728" s="3">
        <v>16190000</v>
      </c>
      <c r="O1728" s="3">
        <v>11980000</v>
      </c>
      <c r="P1728" s="3">
        <v>2680000</v>
      </c>
      <c r="Q1728" s="3">
        <v>13220000</v>
      </c>
      <c r="R1728" s="3">
        <v>5110000</v>
      </c>
      <c r="S1728" s="3">
        <v>1660000</v>
      </c>
      <c r="T1728" s="2">
        <v>1</v>
      </c>
      <c r="U1728" s="2">
        <v>0</v>
      </c>
    </row>
    <row r="1729" spans="1:21" hidden="1">
      <c r="A1729" s="2" t="s">
        <v>1761</v>
      </c>
      <c r="B1729" s="2">
        <v>39</v>
      </c>
      <c r="C1729" s="2" t="s">
        <v>34</v>
      </c>
      <c r="D1729" s="2" t="s">
        <v>23</v>
      </c>
      <c r="E1729" s="2" t="s">
        <v>38</v>
      </c>
      <c r="F1729" s="2" t="s">
        <v>28</v>
      </c>
      <c r="G1729" s="3">
        <v>13500000</v>
      </c>
      <c r="H1729" s="3">
        <v>67000000</v>
      </c>
      <c r="I1729" s="2">
        <v>94</v>
      </c>
      <c r="J1729" s="2">
        <v>3</v>
      </c>
      <c r="K1729" s="2">
        <v>3</v>
      </c>
      <c r="L1729" s="2">
        <v>0</v>
      </c>
      <c r="M1729" s="3">
        <v>56600000</v>
      </c>
      <c r="N1729" s="3">
        <v>51820000</v>
      </c>
      <c r="O1729" s="3">
        <v>49800000</v>
      </c>
      <c r="P1729" s="3">
        <v>4630000</v>
      </c>
      <c r="Q1729" s="3">
        <v>710000</v>
      </c>
      <c r="R1729" s="3">
        <v>13780000</v>
      </c>
      <c r="S1729" s="3">
        <v>4270000</v>
      </c>
      <c r="T1729" s="2">
        <v>3</v>
      </c>
      <c r="U1729" s="2">
        <v>1</v>
      </c>
    </row>
    <row r="1730" spans="1:21" hidden="1">
      <c r="A1730" s="2" t="s">
        <v>1762</v>
      </c>
      <c r="B1730" s="2">
        <v>34</v>
      </c>
      <c r="C1730" s="2" t="s">
        <v>34</v>
      </c>
      <c r="D1730" s="2" t="s">
        <v>23</v>
      </c>
      <c r="E1730" s="2" t="s">
        <v>38</v>
      </c>
      <c r="F1730" s="2" t="s">
        <v>28</v>
      </c>
      <c r="G1730" s="3">
        <v>10200000</v>
      </c>
      <c r="H1730" s="3">
        <v>50000000</v>
      </c>
      <c r="I1730" s="2">
        <v>88</v>
      </c>
      <c r="J1730" s="2">
        <v>1</v>
      </c>
      <c r="K1730" s="2">
        <v>0</v>
      </c>
      <c r="L1730" s="2">
        <v>0</v>
      </c>
      <c r="M1730" s="3">
        <v>16070000</v>
      </c>
      <c r="N1730" s="3">
        <v>21860000</v>
      </c>
      <c r="O1730" s="3">
        <v>23490000</v>
      </c>
      <c r="P1730" s="3">
        <v>7360000</v>
      </c>
      <c r="Q1730" s="3">
        <v>7380000</v>
      </c>
      <c r="R1730" s="3">
        <v>11030000</v>
      </c>
      <c r="S1730" s="3">
        <v>1180000</v>
      </c>
      <c r="T1730" s="2">
        <v>1</v>
      </c>
      <c r="U1730" s="2">
        <v>0</v>
      </c>
    </row>
    <row r="1731" spans="1:21" hidden="1">
      <c r="A1731" s="2" t="s">
        <v>1763</v>
      </c>
      <c r="B1731" s="2">
        <v>21</v>
      </c>
      <c r="C1731" s="2" t="s">
        <v>22</v>
      </c>
      <c r="D1731" s="2" t="s">
        <v>27</v>
      </c>
      <c r="E1731" s="2" t="s">
        <v>24</v>
      </c>
      <c r="F1731" s="2" t="s">
        <v>25</v>
      </c>
      <c r="G1731" s="3">
        <v>7300000</v>
      </c>
      <c r="H1731" s="3">
        <v>31000000</v>
      </c>
      <c r="I1731" s="2">
        <v>22</v>
      </c>
      <c r="J1731" s="2">
        <v>3</v>
      </c>
      <c r="K1731" s="2">
        <v>3</v>
      </c>
      <c r="L1731" s="2">
        <v>0</v>
      </c>
      <c r="M1731" s="3">
        <v>10650000</v>
      </c>
      <c r="N1731" s="3">
        <v>15180000</v>
      </c>
      <c r="O1731" s="3">
        <v>18520000</v>
      </c>
      <c r="P1731" s="3">
        <v>450000</v>
      </c>
      <c r="Q1731" s="3">
        <v>340000</v>
      </c>
      <c r="R1731" s="3">
        <v>3150000</v>
      </c>
      <c r="S1731" s="3">
        <v>2700000</v>
      </c>
      <c r="T1731" s="2">
        <v>2</v>
      </c>
      <c r="U1731" s="2">
        <v>1</v>
      </c>
    </row>
    <row r="1732" spans="1:21" hidden="1">
      <c r="A1732" s="2" t="s">
        <v>1764</v>
      </c>
      <c r="B1732" s="2">
        <v>47</v>
      </c>
      <c r="C1732" s="2" t="s">
        <v>22</v>
      </c>
      <c r="D1732" s="2" t="s">
        <v>23</v>
      </c>
      <c r="E1732" s="2" t="s">
        <v>24</v>
      </c>
      <c r="F1732" s="2" t="s">
        <v>31</v>
      </c>
      <c r="G1732" s="3">
        <v>8600000</v>
      </c>
      <c r="H1732" s="3">
        <v>24000000</v>
      </c>
      <c r="I1732" s="2">
        <v>217</v>
      </c>
      <c r="J1732" s="2">
        <v>0</v>
      </c>
      <c r="K1732" s="2">
        <v>1</v>
      </c>
      <c r="L1732" s="2">
        <v>0</v>
      </c>
      <c r="M1732" s="3">
        <v>14810000</v>
      </c>
      <c r="N1732" s="3">
        <v>13700000</v>
      </c>
      <c r="O1732" s="3">
        <v>15690000</v>
      </c>
      <c r="P1732" s="3">
        <v>1250000</v>
      </c>
      <c r="Q1732" s="3">
        <v>4560000</v>
      </c>
      <c r="R1732" s="3">
        <v>3350000</v>
      </c>
      <c r="S1732" s="3">
        <v>2860000</v>
      </c>
      <c r="T1732" s="2">
        <v>1</v>
      </c>
      <c r="U1732" s="2">
        <v>0</v>
      </c>
    </row>
    <row r="1733" spans="1:21" hidden="1">
      <c r="A1733" s="2" t="s">
        <v>1765</v>
      </c>
      <c r="B1733" s="2">
        <v>28</v>
      </c>
      <c r="C1733" s="2" t="s">
        <v>22</v>
      </c>
      <c r="D1733" s="2" t="s">
        <v>27</v>
      </c>
      <c r="E1733" s="2" t="s">
        <v>38</v>
      </c>
      <c r="F1733" s="2" t="s">
        <v>41</v>
      </c>
      <c r="G1733" s="3">
        <v>8400000</v>
      </c>
      <c r="H1733" s="3">
        <v>20000000</v>
      </c>
      <c r="I1733" s="2">
        <v>61</v>
      </c>
      <c r="J1733" s="2">
        <v>0</v>
      </c>
      <c r="K1733" s="2">
        <v>0</v>
      </c>
      <c r="L1733" s="2">
        <v>0</v>
      </c>
      <c r="M1733" s="3">
        <v>12620000</v>
      </c>
      <c r="N1733" s="3">
        <v>11430000</v>
      </c>
      <c r="O1733" s="3">
        <v>13580000</v>
      </c>
      <c r="P1733" s="3">
        <v>5570000</v>
      </c>
      <c r="Q1733" s="3">
        <v>4200000</v>
      </c>
      <c r="R1733" s="3">
        <v>6660000</v>
      </c>
      <c r="S1733" s="3">
        <v>590000</v>
      </c>
      <c r="T1733" s="2">
        <v>0</v>
      </c>
      <c r="U1733" s="2">
        <v>0</v>
      </c>
    </row>
    <row r="1734" spans="1:21" hidden="1">
      <c r="A1734" s="2" t="s">
        <v>1766</v>
      </c>
      <c r="B1734" s="2">
        <v>31</v>
      </c>
      <c r="C1734" s="2" t="s">
        <v>34</v>
      </c>
      <c r="D1734" s="2" t="s">
        <v>30</v>
      </c>
      <c r="E1734" s="2" t="s">
        <v>38</v>
      </c>
      <c r="F1734" s="2" t="s">
        <v>28</v>
      </c>
      <c r="G1734" s="3">
        <v>12100000</v>
      </c>
      <c r="H1734" s="3">
        <v>57000000</v>
      </c>
      <c r="I1734" s="2">
        <v>110</v>
      </c>
      <c r="J1734" s="2">
        <v>0</v>
      </c>
      <c r="K1734" s="2">
        <v>0</v>
      </c>
      <c r="L1734" s="2">
        <v>0</v>
      </c>
      <c r="M1734" s="3">
        <v>33810000</v>
      </c>
      <c r="N1734" s="3">
        <v>30220000</v>
      </c>
      <c r="O1734" s="3">
        <v>19920000</v>
      </c>
      <c r="P1734" s="3">
        <v>18720000</v>
      </c>
      <c r="Q1734" s="3">
        <v>24810000</v>
      </c>
      <c r="R1734" s="3">
        <v>8450000</v>
      </c>
      <c r="S1734" s="3">
        <v>520000</v>
      </c>
      <c r="T1734" s="2">
        <v>0</v>
      </c>
      <c r="U1734" s="2">
        <v>0</v>
      </c>
    </row>
    <row r="1735" spans="1:21" hidden="1">
      <c r="A1735" s="2" t="s">
        <v>1767</v>
      </c>
      <c r="B1735" s="2">
        <v>29</v>
      </c>
      <c r="C1735" s="2" t="s">
        <v>34</v>
      </c>
      <c r="D1735" s="2" t="s">
        <v>27</v>
      </c>
      <c r="E1735" s="2" t="s">
        <v>24</v>
      </c>
      <c r="F1735" s="2" t="s">
        <v>28</v>
      </c>
      <c r="G1735" s="3">
        <v>9600000</v>
      </c>
      <c r="H1735" s="3">
        <v>20000000</v>
      </c>
      <c r="I1735" s="2">
        <v>57</v>
      </c>
      <c r="J1735" s="2">
        <v>0</v>
      </c>
      <c r="K1735" s="2">
        <v>0</v>
      </c>
      <c r="L1735" s="2">
        <v>0</v>
      </c>
      <c r="M1735" s="3">
        <v>10570000</v>
      </c>
      <c r="N1735" s="3">
        <v>12930000</v>
      </c>
      <c r="O1735" s="3">
        <v>12480000</v>
      </c>
      <c r="P1735" s="3">
        <v>2990000</v>
      </c>
      <c r="Q1735" s="3">
        <v>13010000</v>
      </c>
      <c r="R1735" s="3">
        <v>6330000</v>
      </c>
      <c r="S1735" s="3">
        <v>930000</v>
      </c>
      <c r="T1735" s="2">
        <v>0</v>
      </c>
      <c r="U1735" s="2">
        <v>0</v>
      </c>
    </row>
    <row r="1736" spans="1:21" hidden="1">
      <c r="A1736" s="2" t="s">
        <v>1768</v>
      </c>
      <c r="B1736" s="2">
        <v>51</v>
      </c>
      <c r="C1736" s="2" t="s">
        <v>34</v>
      </c>
      <c r="D1736" s="2" t="s">
        <v>23</v>
      </c>
      <c r="E1736" s="2" t="s">
        <v>24</v>
      </c>
      <c r="F1736" s="2" t="s">
        <v>25</v>
      </c>
      <c r="G1736" s="3">
        <v>15100000</v>
      </c>
      <c r="H1736" s="3">
        <v>112000000</v>
      </c>
      <c r="I1736" s="2">
        <v>148</v>
      </c>
      <c r="J1736" s="2">
        <v>0</v>
      </c>
      <c r="K1736" s="2">
        <v>0</v>
      </c>
      <c r="L1736" s="2">
        <v>0</v>
      </c>
      <c r="M1736" s="3">
        <v>39250000</v>
      </c>
      <c r="N1736" s="3">
        <v>42990000</v>
      </c>
      <c r="O1736" s="3">
        <v>37840000</v>
      </c>
      <c r="P1736" s="3">
        <v>16810000</v>
      </c>
      <c r="Q1736" s="3">
        <v>18090000</v>
      </c>
      <c r="R1736" s="3">
        <v>20870000</v>
      </c>
      <c r="S1736" s="3">
        <v>940000</v>
      </c>
      <c r="T1736" s="2">
        <v>1</v>
      </c>
      <c r="U1736" s="2">
        <v>0</v>
      </c>
    </row>
    <row r="1737" spans="1:21" hidden="1">
      <c r="A1737" s="2" t="s">
        <v>1769</v>
      </c>
      <c r="B1737" s="2">
        <v>56</v>
      </c>
      <c r="C1737" s="2" t="s">
        <v>22</v>
      </c>
      <c r="D1737" s="2" t="s">
        <v>27</v>
      </c>
      <c r="E1737" s="2" t="s">
        <v>38</v>
      </c>
      <c r="F1737" s="2" t="s">
        <v>28</v>
      </c>
      <c r="G1737" s="3">
        <v>17400000</v>
      </c>
      <c r="H1737" s="3">
        <v>69000000</v>
      </c>
      <c r="I1737" s="2">
        <v>124</v>
      </c>
      <c r="J1737" s="2">
        <v>0</v>
      </c>
      <c r="K1737" s="2">
        <v>0</v>
      </c>
      <c r="L1737" s="2">
        <v>0</v>
      </c>
      <c r="M1737" s="3">
        <v>53420000</v>
      </c>
      <c r="N1737" s="3">
        <v>32760000</v>
      </c>
      <c r="O1737" s="3">
        <v>50600000</v>
      </c>
      <c r="P1737" s="3">
        <v>19720000</v>
      </c>
      <c r="Q1737" s="3">
        <v>34030000</v>
      </c>
      <c r="R1737" s="3">
        <v>24170000</v>
      </c>
      <c r="S1737" s="3">
        <v>510000</v>
      </c>
      <c r="T1737" s="2">
        <v>0</v>
      </c>
      <c r="U1737" s="2">
        <v>0</v>
      </c>
    </row>
    <row r="1738" spans="1:21" hidden="1">
      <c r="A1738" s="2" t="s">
        <v>1770</v>
      </c>
      <c r="B1738" s="2">
        <v>21</v>
      </c>
      <c r="C1738" s="2" t="s">
        <v>34</v>
      </c>
      <c r="D1738" s="2" t="s">
        <v>23</v>
      </c>
      <c r="E1738" s="2" t="s">
        <v>24</v>
      </c>
      <c r="F1738" s="2" t="s">
        <v>28</v>
      </c>
      <c r="G1738" s="3">
        <v>7100000</v>
      </c>
      <c r="H1738" s="3">
        <v>21000000</v>
      </c>
      <c r="I1738" s="2">
        <v>31</v>
      </c>
      <c r="J1738" s="2">
        <v>0</v>
      </c>
      <c r="K1738" s="2">
        <v>0</v>
      </c>
      <c r="L1738" s="2">
        <v>0</v>
      </c>
      <c r="M1738" s="3">
        <v>12810000</v>
      </c>
      <c r="N1738" s="3">
        <v>10600000</v>
      </c>
      <c r="O1738" s="3">
        <v>10510000</v>
      </c>
      <c r="P1738" s="3">
        <v>6060000</v>
      </c>
      <c r="Q1738" s="3">
        <v>5330000</v>
      </c>
      <c r="R1738" s="3">
        <v>3140000</v>
      </c>
      <c r="S1738" s="3">
        <v>630000</v>
      </c>
      <c r="T1738" s="2">
        <v>0</v>
      </c>
      <c r="U1738" s="2">
        <v>0</v>
      </c>
    </row>
    <row r="1739" spans="1:21" hidden="1">
      <c r="A1739" s="2" t="s">
        <v>1771</v>
      </c>
      <c r="B1739" s="2">
        <v>34</v>
      </c>
      <c r="C1739" s="2" t="s">
        <v>34</v>
      </c>
      <c r="D1739" s="2" t="s">
        <v>23</v>
      </c>
      <c r="E1739" s="2" t="s">
        <v>24</v>
      </c>
      <c r="F1739" s="2" t="s">
        <v>41</v>
      </c>
      <c r="G1739" s="3">
        <v>7600000</v>
      </c>
      <c r="H1739" s="3">
        <v>45000000</v>
      </c>
      <c r="I1739" s="2">
        <v>117</v>
      </c>
      <c r="J1739" s="2">
        <v>0</v>
      </c>
      <c r="K1739" s="2">
        <v>0</v>
      </c>
      <c r="L1739" s="2">
        <v>0</v>
      </c>
      <c r="M1739" s="3">
        <v>28710000</v>
      </c>
      <c r="N1739" s="3">
        <v>26250000</v>
      </c>
      <c r="O1739" s="3">
        <v>29510000</v>
      </c>
      <c r="P1739" s="3">
        <v>13540000</v>
      </c>
      <c r="Q1739" s="3">
        <v>14250000</v>
      </c>
      <c r="R1739" s="3">
        <v>23470000</v>
      </c>
      <c r="S1739" s="3">
        <v>5660000</v>
      </c>
      <c r="T1739" s="2">
        <v>0</v>
      </c>
      <c r="U1739" s="2">
        <v>0</v>
      </c>
    </row>
    <row r="1740" spans="1:21" hidden="1">
      <c r="A1740" s="2" t="s">
        <v>1772</v>
      </c>
      <c r="B1740" s="2">
        <v>42</v>
      </c>
      <c r="C1740" s="2" t="s">
        <v>22</v>
      </c>
      <c r="D1740" s="2" t="s">
        <v>27</v>
      </c>
      <c r="E1740" s="2" t="s">
        <v>24</v>
      </c>
      <c r="F1740" s="2" t="s">
        <v>28</v>
      </c>
      <c r="G1740" s="3">
        <v>9700000</v>
      </c>
      <c r="H1740" s="3">
        <v>40000000</v>
      </c>
      <c r="I1740" s="2">
        <v>89</v>
      </c>
      <c r="J1740" s="2">
        <v>0</v>
      </c>
      <c r="K1740" s="2">
        <v>0</v>
      </c>
      <c r="L1740" s="2">
        <v>0</v>
      </c>
      <c r="M1740" s="3">
        <v>18670000</v>
      </c>
      <c r="N1740" s="3">
        <v>14840000</v>
      </c>
      <c r="O1740" s="3">
        <v>11240000</v>
      </c>
      <c r="P1740" s="3">
        <v>8460000</v>
      </c>
      <c r="Q1740" s="3">
        <v>6850000</v>
      </c>
      <c r="R1740" s="3">
        <v>5720000</v>
      </c>
      <c r="S1740" s="3">
        <v>2140000</v>
      </c>
      <c r="T1740" s="2">
        <v>1</v>
      </c>
      <c r="U1740" s="2">
        <v>0</v>
      </c>
    </row>
    <row r="1741" spans="1:21" hidden="1">
      <c r="A1741" s="2" t="s">
        <v>1773</v>
      </c>
      <c r="B1741" s="2">
        <v>44</v>
      </c>
      <c r="C1741" s="2" t="s">
        <v>34</v>
      </c>
      <c r="D1741" s="2" t="s">
        <v>30</v>
      </c>
      <c r="E1741" s="2" t="s">
        <v>24</v>
      </c>
      <c r="F1741" s="2" t="s">
        <v>25</v>
      </c>
      <c r="G1741" s="3">
        <v>10000000</v>
      </c>
      <c r="H1741" s="3">
        <v>27000000</v>
      </c>
      <c r="I1741" s="2">
        <v>138</v>
      </c>
      <c r="J1741" s="2">
        <v>0</v>
      </c>
      <c r="K1741" s="2">
        <v>0</v>
      </c>
      <c r="L1741" s="2">
        <v>0</v>
      </c>
      <c r="M1741" s="3">
        <v>28480000</v>
      </c>
      <c r="N1741" s="3">
        <v>19110000</v>
      </c>
      <c r="O1741" s="3">
        <v>17900000</v>
      </c>
      <c r="P1741" s="3">
        <v>10710000</v>
      </c>
      <c r="Q1741" s="3">
        <v>9050000</v>
      </c>
      <c r="R1741" s="3">
        <v>5400000</v>
      </c>
      <c r="S1741" s="3">
        <v>1630000</v>
      </c>
      <c r="T1741" s="2">
        <v>0</v>
      </c>
      <c r="U1741" s="2">
        <v>0</v>
      </c>
    </row>
    <row r="1742" spans="1:21" hidden="1">
      <c r="A1742" s="2" t="s">
        <v>1774</v>
      </c>
      <c r="B1742" s="2">
        <v>36</v>
      </c>
      <c r="C1742" s="2" t="s">
        <v>22</v>
      </c>
      <c r="D1742" s="2" t="s">
        <v>27</v>
      </c>
      <c r="E1742" s="2" t="s">
        <v>24</v>
      </c>
      <c r="F1742" s="2" t="s">
        <v>25</v>
      </c>
      <c r="G1742" s="3">
        <v>5300000</v>
      </c>
      <c r="H1742" s="3">
        <v>20000000</v>
      </c>
      <c r="I1742" s="2">
        <v>97</v>
      </c>
      <c r="J1742" s="2">
        <v>1</v>
      </c>
      <c r="K1742" s="2">
        <v>0</v>
      </c>
      <c r="L1742" s="2">
        <v>0</v>
      </c>
      <c r="M1742" s="3">
        <v>11860000</v>
      </c>
      <c r="N1742" s="3">
        <v>12000000</v>
      </c>
      <c r="O1742" s="3">
        <v>12470000</v>
      </c>
      <c r="P1742" s="3">
        <v>4200000</v>
      </c>
      <c r="Q1742" s="3">
        <v>10150000</v>
      </c>
      <c r="R1742" s="3">
        <v>1020000</v>
      </c>
      <c r="S1742" s="3">
        <v>1210000</v>
      </c>
      <c r="T1742" s="2">
        <v>2</v>
      </c>
      <c r="U1742" s="2">
        <v>0</v>
      </c>
    </row>
    <row r="1743" spans="1:21" hidden="1">
      <c r="A1743" s="2" t="s">
        <v>1775</v>
      </c>
      <c r="B1743" s="2">
        <v>35</v>
      </c>
      <c r="C1743" s="2" t="s">
        <v>22</v>
      </c>
      <c r="D1743" s="2" t="s">
        <v>23</v>
      </c>
      <c r="E1743" s="2" t="s">
        <v>24</v>
      </c>
      <c r="F1743" s="2" t="s">
        <v>48</v>
      </c>
      <c r="G1743" s="3">
        <v>9800000</v>
      </c>
      <c r="H1743" s="3">
        <v>45000000</v>
      </c>
      <c r="I1743" s="2">
        <v>58</v>
      </c>
      <c r="J1743" s="2">
        <v>2</v>
      </c>
      <c r="K1743" s="2">
        <v>3</v>
      </c>
      <c r="L1743" s="2">
        <v>0</v>
      </c>
      <c r="M1743" s="3">
        <v>21530000</v>
      </c>
      <c r="N1743" s="3">
        <v>11940000</v>
      </c>
      <c r="O1743" s="3">
        <v>17370000</v>
      </c>
      <c r="P1743" s="3">
        <v>2580000</v>
      </c>
      <c r="Q1743" s="3">
        <v>2990000</v>
      </c>
      <c r="R1743" s="3">
        <v>4530000</v>
      </c>
      <c r="S1743" s="3">
        <v>3100000</v>
      </c>
      <c r="T1743" s="2">
        <v>3</v>
      </c>
      <c r="U1743" s="2">
        <v>1</v>
      </c>
    </row>
    <row r="1744" spans="1:21" hidden="1">
      <c r="A1744" s="2" t="s">
        <v>1776</v>
      </c>
      <c r="B1744" s="2">
        <v>33</v>
      </c>
      <c r="C1744" s="2" t="s">
        <v>34</v>
      </c>
      <c r="D1744" s="2" t="s">
        <v>27</v>
      </c>
      <c r="E1744" s="2" t="s">
        <v>31</v>
      </c>
      <c r="F1744" s="2" t="s">
        <v>48</v>
      </c>
      <c r="G1744" s="3">
        <v>12200000</v>
      </c>
      <c r="H1744" s="3">
        <v>64000000</v>
      </c>
      <c r="I1744" s="2">
        <v>107</v>
      </c>
      <c r="J1744" s="2">
        <v>0</v>
      </c>
      <c r="K1744" s="2">
        <v>0</v>
      </c>
      <c r="L1744" s="2">
        <v>0</v>
      </c>
      <c r="M1744" s="3">
        <v>6620000</v>
      </c>
      <c r="N1744" s="3">
        <v>22950000</v>
      </c>
      <c r="O1744" s="3">
        <v>21210000</v>
      </c>
      <c r="P1744" s="3">
        <v>5740000</v>
      </c>
      <c r="Q1744" s="3">
        <v>9310000</v>
      </c>
      <c r="R1744" s="3">
        <v>22130000</v>
      </c>
      <c r="S1744" s="3">
        <v>20000</v>
      </c>
      <c r="T1744" s="2">
        <v>0</v>
      </c>
      <c r="U1744" s="2">
        <v>0</v>
      </c>
    </row>
    <row r="1745" spans="1:21" hidden="1">
      <c r="A1745" s="2" t="s">
        <v>1777</v>
      </c>
      <c r="B1745" s="2">
        <v>35</v>
      </c>
      <c r="C1745" s="2" t="s">
        <v>34</v>
      </c>
      <c r="D1745" s="2" t="s">
        <v>23</v>
      </c>
      <c r="E1745" s="2" t="s">
        <v>38</v>
      </c>
      <c r="F1745" s="2" t="s">
        <v>41</v>
      </c>
      <c r="G1745" s="3">
        <v>13900000</v>
      </c>
      <c r="H1745" s="3">
        <v>73000000</v>
      </c>
      <c r="I1745" s="2">
        <v>51</v>
      </c>
      <c r="J1745" s="2">
        <v>0</v>
      </c>
      <c r="K1745" s="2">
        <v>0</v>
      </c>
      <c r="L1745" s="2">
        <v>0</v>
      </c>
      <c r="M1745" s="3">
        <v>20700000</v>
      </c>
      <c r="N1745" s="3">
        <v>29470000</v>
      </c>
      <c r="O1745" s="3">
        <v>29680000</v>
      </c>
      <c r="P1745" s="3">
        <v>18070000</v>
      </c>
      <c r="Q1745" s="3">
        <v>3780000</v>
      </c>
      <c r="R1745" s="3">
        <v>10220000</v>
      </c>
      <c r="S1745" s="3">
        <v>3750000</v>
      </c>
      <c r="T1745" s="2">
        <v>0</v>
      </c>
      <c r="U1745" s="2">
        <v>0</v>
      </c>
    </row>
    <row r="1746" spans="1:21" hidden="1">
      <c r="A1746" s="2" t="s">
        <v>1778</v>
      </c>
      <c r="B1746" s="2">
        <v>48</v>
      </c>
      <c r="C1746" s="2" t="s">
        <v>22</v>
      </c>
      <c r="D1746" s="2" t="s">
        <v>27</v>
      </c>
      <c r="E1746" s="2" t="s">
        <v>24</v>
      </c>
      <c r="F1746" s="2" t="s">
        <v>31</v>
      </c>
      <c r="G1746" s="3">
        <v>6700000</v>
      </c>
      <c r="H1746" s="3">
        <v>30000000</v>
      </c>
      <c r="I1746" s="2">
        <v>165</v>
      </c>
      <c r="J1746" s="2">
        <v>0</v>
      </c>
      <c r="K1746" s="2">
        <v>0</v>
      </c>
      <c r="L1746" s="2">
        <v>1</v>
      </c>
      <c r="M1746" s="3">
        <v>5980000</v>
      </c>
      <c r="N1746" s="3">
        <v>7580000</v>
      </c>
      <c r="O1746" s="3">
        <v>6050000</v>
      </c>
      <c r="P1746" s="3">
        <v>2050000</v>
      </c>
      <c r="Q1746" s="3">
        <v>2780000</v>
      </c>
      <c r="R1746" s="3">
        <v>2370000</v>
      </c>
      <c r="S1746" s="3">
        <v>1540000</v>
      </c>
      <c r="T1746" s="2">
        <v>2</v>
      </c>
      <c r="U1746" s="2">
        <v>0</v>
      </c>
    </row>
    <row r="1747" spans="1:21" hidden="1">
      <c r="A1747" s="2" t="s">
        <v>1779</v>
      </c>
      <c r="B1747" s="2">
        <v>41</v>
      </c>
      <c r="C1747" s="2" t="s">
        <v>22</v>
      </c>
      <c r="D1747" s="2" t="s">
        <v>30</v>
      </c>
      <c r="E1747" s="2" t="s">
        <v>24</v>
      </c>
      <c r="F1747" s="2" t="s">
        <v>28</v>
      </c>
      <c r="G1747" s="3">
        <v>9900000</v>
      </c>
      <c r="H1747" s="3">
        <v>48000000</v>
      </c>
      <c r="I1747" s="2">
        <v>148</v>
      </c>
      <c r="J1747" s="2">
        <v>0</v>
      </c>
      <c r="K1747" s="2">
        <v>0</v>
      </c>
      <c r="L1747" s="2">
        <v>0</v>
      </c>
      <c r="M1747" s="3">
        <v>10520000</v>
      </c>
      <c r="N1747" s="3">
        <v>9500000</v>
      </c>
      <c r="O1747" s="3">
        <v>14050000</v>
      </c>
      <c r="P1747" s="3">
        <v>4540000</v>
      </c>
      <c r="Q1747" s="3">
        <v>7710000</v>
      </c>
      <c r="R1747" s="3">
        <v>3250000</v>
      </c>
      <c r="S1747" s="3">
        <v>1730000</v>
      </c>
      <c r="T1747" s="2">
        <v>0</v>
      </c>
      <c r="U1747" s="2">
        <v>0</v>
      </c>
    </row>
    <row r="1748" spans="1:21" hidden="1">
      <c r="A1748" s="2" t="s">
        <v>1780</v>
      </c>
      <c r="B1748" s="2">
        <v>53</v>
      </c>
      <c r="C1748" s="2" t="s">
        <v>34</v>
      </c>
      <c r="D1748" s="2" t="s">
        <v>23</v>
      </c>
      <c r="E1748" s="2" t="s">
        <v>24</v>
      </c>
      <c r="F1748" s="2" t="s">
        <v>41</v>
      </c>
      <c r="G1748" s="3">
        <v>10800000</v>
      </c>
      <c r="H1748" s="3">
        <v>55000000</v>
      </c>
      <c r="I1748" s="2">
        <v>204</v>
      </c>
      <c r="J1748" s="2">
        <v>0</v>
      </c>
      <c r="K1748" s="2">
        <v>2</v>
      </c>
      <c r="L1748" s="2">
        <v>3</v>
      </c>
      <c r="M1748" s="3">
        <v>37450000</v>
      </c>
      <c r="N1748" s="3">
        <v>23320000</v>
      </c>
      <c r="O1748" s="3">
        <v>15240000</v>
      </c>
      <c r="P1748" s="3">
        <v>13510000</v>
      </c>
      <c r="Q1748" s="3">
        <v>5590000</v>
      </c>
      <c r="R1748" s="3">
        <v>690000</v>
      </c>
      <c r="S1748" s="3">
        <v>1670000</v>
      </c>
      <c r="T1748" s="2">
        <v>3</v>
      </c>
      <c r="U1748" s="2">
        <v>1</v>
      </c>
    </row>
    <row r="1749" spans="1:21" hidden="1">
      <c r="A1749" s="2" t="s">
        <v>1781</v>
      </c>
      <c r="B1749" s="2">
        <v>49</v>
      </c>
      <c r="C1749" s="2" t="s">
        <v>22</v>
      </c>
      <c r="D1749" s="2" t="s">
        <v>46</v>
      </c>
      <c r="E1749" s="2" t="s">
        <v>38</v>
      </c>
      <c r="F1749" s="2" t="s">
        <v>41</v>
      </c>
      <c r="G1749" s="3">
        <v>17900000</v>
      </c>
      <c r="H1749" s="3">
        <v>106000000</v>
      </c>
      <c r="I1749" s="2">
        <v>125</v>
      </c>
      <c r="J1749" s="2">
        <v>1</v>
      </c>
      <c r="K1749" s="2">
        <v>2</v>
      </c>
      <c r="L1749" s="2">
        <v>1</v>
      </c>
      <c r="M1749" s="3">
        <v>70280000</v>
      </c>
      <c r="N1749" s="3">
        <v>77250000</v>
      </c>
      <c r="O1749" s="3">
        <v>56330000</v>
      </c>
      <c r="P1749" s="3">
        <v>1720000</v>
      </c>
      <c r="Q1749" s="3">
        <v>7520000</v>
      </c>
      <c r="R1749" s="3">
        <v>2110000</v>
      </c>
      <c r="S1749" s="3">
        <v>11920000</v>
      </c>
      <c r="T1749" s="2">
        <v>3</v>
      </c>
      <c r="U1749" s="2">
        <v>1</v>
      </c>
    </row>
    <row r="1750" spans="1:21" hidden="1">
      <c r="A1750" s="2" t="s">
        <v>1782</v>
      </c>
      <c r="B1750" s="2">
        <v>29</v>
      </c>
      <c r="C1750" s="2" t="s">
        <v>22</v>
      </c>
      <c r="D1750" s="2" t="s">
        <v>30</v>
      </c>
      <c r="E1750" s="2" t="s">
        <v>24</v>
      </c>
      <c r="F1750" s="2" t="s">
        <v>48</v>
      </c>
      <c r="G1750" s="3">
        <v>10900000</v>
      </c>
      <c r="H1750" s="3">
        <v>60000000</v>
      </c>
      <c r="I1750" s="2">
        <v>61</v>
      </c>
      <c r="J1750" s="2">
        <v>0</v>
      </c>
      <c r="K1750" s="2">
        <v>0</v>
      </c>
      <c r="L1750" s="2">
        <v>2</v>
      </c>
      <c r="M1750" s="3">
        <v>44610000</v>
      </c>
      <c r="N1750" s="3">
        <v>57310000</v>
      </c>
      <c r="O1750" s="3">
        <v>53600000</v>
      </c>
      <c r="P1750" s="3">
        <v>9220000</v>
      </c>
      <c r="Q1750" s="3">
        <v>8290000</v>
      </c>
      <c r="R1750" s="3">
        <v>8310000</v>
      </c>
      <c r="S1750" s="3">
        <v>5030000</v>
      </c>
      <c r="T1750" s="2">
        <v>1</v>
      </c>
      <c r="U1750" s="2">
        <v>0</v>
      </c>
    </row>
    <row r="1751" spans="1:21" hidden="1">
      <c r="A1751" s="2" t="s">
        <v>1783</v>
      </c>
      <c r="B1751" s="2">
        <v>39</v>
      </c>
      <c r="C1751" s="2" t="s">
        <v>22</v>
      </c>
      <c r="D1751" s="2" t="s">
        <v>27</v>
      </c>
      <c r="E1751" s="2" t="s">
        <v>24</v>
      </c>
      <c r="F1751" s="2" t="s">
        <v>28</v>
      </c>
      <c r="G1751" s="3">
        <v>11900000</v>
      </c>
      <c r="H1751" s="3">
        <v>78000000</v>
      </c>
      <c r="I1751" s="2">
        <v>143</v>
      </c>
      <c r="J1751" s="2">
        <v>0</v>
      </c>
      <c r="K1751" s="2">
        <v>0</v>
      </c>
      <c r="L1751" s="2">
        <v>0</v>
      </c>
      <c r="M1751" s="3">
        <v>24020000</v>
      </c>
      <c r="N1751" s="3">
        <v>21900000</v>
      </c>
      <c r="O1751" s="3">
        <v>16120000</v>
      </c>
      <c r="P1751" s="3">
        <v>23970000</v>
      </c>
      <c r="Q1751" s="3">
        <v>6180000</v>
      </c>
      <c r="R1751" s="3">
        <v>7390000</v>
      </c>
      <c r="S1751" s="3">
        <v>2570000</v>
      </c>
      <c r="T1751" s="2">
        <v>0</v>
      </c>
      <c r="U1751" s="2">
        <v>0</v>
      </c>
    </row>
    <row r="1752" spans="1:21" hidden="1">
      <c r="A1752" s="2" t="s">
        <v>1784</v>
      </c>
      <c r="B1752" s="2">
        <v>23</v>
      </c>
      <c r="C1752" s="2" t="s">
        <v>34</v>
      </c>
      <c r="D1752" s="2" t="s">
        <v>27</v>
      </c>
      <c r="E1752" s="2" t="s">
        <v>38</v>
      </c>
      <c r="F1752" s="2" t="s">
        <v>31</v>
      </c>
      <c r="G1752" s="3">
        <v>5000000</v>
      </c>
      <c r="H1752" s="3">
        <v>20000000</v>
      </c>
      <c r="I1752" s="2">
        <v>34</v>
      </c>
      <c r="J1752" s="2">
        <v>0</v>
      </c>
      <c r="K1752" s="2">
        <v>0</v>
      </c>
      <c r="L1752" s="2">
        <v>0</v>
      </c>
      <c r="M1752" s="3">
        <v>4150000</v>
      </c>
      <c r="N1752" s="3">
        <v>2480000</v>
      </c>
      <c r="O1752" s="3">
        <v>280000</v>
      </c>
      <c r="P1752" s="3">
        <v>1490000</v>
      </c>
      <c r="Q1752" s="3">
        <v>2170000</v>
      </c>
      <c r="R1752" s="3">
        <v>220000</v>
      </c>
      <c r="S1752" s="3">
        <v>710000</v>
      </c>
      <c r="T1752" s="2">
        <v>0</v>
      </c>
      <c r="U1752" s="2">
        <v>0</v>
      </c>
    </row>
    <row r="1753" spans="1:21" hidden="1">
      <c r="A1753" s="2" t="s">
        <v>1785</v>
      </c>
      <c r="B1753" s="2">
        <v>39</v>
      </c>
      <c r="C1753" s="2" t="s">
        <v>34</v>
      </c>
      <c r="D1753" s="2" t="s">
        <v>27</v>
      </c>
      <c r="E1753" s="2" t="s">
        <v>38</v>
      </c>
      <c r="F1753" s="2" t="s">
        <v>28</v>
      </c>
      <c r="G1753" s="3">
        <v>9900000</v>
      </c>
      <c r="H1753" s="3">
        <v>39000000</v>
      </c>
      <c r="I1753" s="2">
        <v>122</v>
      </c>
      <c r="J1753" s="2">
        <v>1</v>
      </c>
      <c r="K1753" s="2">
        <v>0</v>
      </c>
      <c r="L1753" s="2">
        <v>0</v>
      </c>
      <c r="M1753" s="3">
        <v>22920000</v>
      </c>
      <c r="N1753" s="3">
        <v>16610000</v>
      </c>
      <c r="O1753" s="3">
        <v>16420000</v>
      </c>
      <c r="P1753" s="3">
        <v>3790000</v>
      </c>
      <c r="Q1753" s="3">
        <v>6110000</v>
      </c>
      <c r="R1753" s="3">
        <v>3900000</v>
      </c>
      <c r="S1753" s="3">
        <v>2470000</v>
      </c>
      <c r="T1753" s="2">
        <v>2</v>
      </c>
      <c r="U1753" s="2">
        <v>0</v>
      </c>
    </row>
    <row r="1754" spans="1:21" hidden="1">
      <c r="A1754" s="2" t="s">
        <v>1786</v>
      </c>
      <c r="B1754" s="2">
        <v>31</v>
      </c>
      <c r="C1754" s="2" t="s">
        <v>22</v>
      </c>
      <c r="D1754" s="2" t="s">
        <v>23</v>
      </c>
      <c r="E1754" s="2" t="s">
        <v>38</v>
      </c>
      <c r="F1754" s="2" t="s">
        <v>41</v>
      </c>
      <c r="G1754" s="3">
        <v>16600000</v>
      </c>
      <c r="H1754" s="3">
        <v>61000000</v>
      </c>
      <c r="I1754" s="2">
        <v>42</v>
      </c>
      <c r="J1754" s="2">
        <v>1</v>
      </c>
      <c r="K1754" s="2">
        <v>0</v>
      </c>
      <c r="L1754" s="2">
        <v>0</v>
      </c>
      <c r="M1754" s="3">
        <v>17630000</v>
      </c>
      <c r="N1754" s="3">
        <v>19970000</v>
      </c>
      <c r="O1754" s="3">
        <v>21330000</v>
      </c>
      <c r="P1754" s="3">
        <v>5090000</v>
      </c>
      <c r="Q1754" s="3">
        <v>3670000</v>
      </c>
      <c r="R1754" s="3">
        <v>9770000</v>
      </c>
      <c r="S1754" s="3">
        <v>8240000</v>
      </c>
      <c r="T1754" s="2">
        <v>1</v>
      </c>
      <c r="U1754" s="2">
        <v>0</v>
      </c>
    </row>
    <row r="1755" spans="1:21" hidden="1">
      <c r="A1755" s="2" t="s">
        <v>1787</v>
      </c>
      <c r="B1755" s="2">
        <v>37</v>
      </c>
      <c r="C1755" s="2" t="s">
        <v>22</v>
      </c>
      <c r="D1755" s="2" t="s">
        <v>23</v>
      </c>
      <c r="E1755" s="2" t="s">
        <v>38</v>
      </c>
      <c r="F1755" s="2" t="s">
        <v>25</v>
      </c>
      <c r="G1755" s="3">
        <v>9700000</v>
      </c>
      <c r="H1755" s="3">
        <v>40000000</v>
      </c>
      <c r="I1755" s="2">
        <v>114</v>
      </c>
      <c r="J1755" s="2">
        <v>3</v>
      </c>
      <c r="K1755" s="2">
        <v>0</v>
      </c>
      <c r="L1755" s="2">
        <v>2</v>
      </c>
      <c r="M1755" s="3">
        <v>20080000</v>
      </c>
      <c r="N1755" s="3">
        <v>21660000</v>
      </c>
      <c r="O1755" s="3">
        <v>25210000</v>
      </c>
      <c r="P1755" s="3">
        <v>1460000</v>
      </c>
      <c r="Q1755" s="3">
        <v>22230000</v>
      </c>
      <c r="R1755" s="3">
        <v>2660000</v>
      </c>
      <c r="S1755" s="3">
        <v>2530000</v>
      </c>
      <c r="T1755" s="2">
        <v>3</v>
      </c>
      <c r="U1755" s="2">
        <v>0</v>
      </c>
    </row>
    <row r="1756" spans="1:21" hidden="1">
      <c r="A1756" s="2" t="s">
        <v>1788</v>
      </c>
      <c r="B1756" s="2">
        <v>45</v>
      </c>
      <c r="C1756" s="2" t="s">
        <v>22</v>
      </c>
      <c r="D1756" s="2" t="s">
        <v>30</v>
      </c>
      <c r="E1756" s="2" t="s">
        <v>24</v>
      </c>
      <c r="F1756" s="2" t="s">
        <v>48</v>
      </c>
      <c r="G1756" s="3">
        <v>15500000</v>
      </c>
      <c r="H1756" s="3">
        <v>77000000</v>
      </c>
      <c r="I1756" s="2">
        <v>148</v>
      </c>
      <c r="J1756" s="2">
        <v>3</v>
      </c>
      <c r="K1756" s="2">
        <v>2</v>
      </c>
      <c r="L1756" s="2">
        <v>2</v>
      </c>
      <c r="M1756" s="3">
        <v>63670000</v>
      </c>
      <c r="N1756" s="3">
        <v>69030000</v>
      </c>
      <c r="O1756" s="3">
        <v>72380000</v>
      </c>
      <c r="P1756" s="3">
        <v>1470000</v>
      </c>
      <c r="Q1756" s="3">
        <v>3590000</v>
      </c>
      <c r="R1756" s="3">
        <v>13670000</v>
      </c>
      <c r="S1756" s="3">
        <v>7020000</v>
      </c>
      <c r="T1756" s="2">
        <v>3</v>
      </c>
      <c r="U1756" s="2">
        <v>1</v>
      </c>
    </row>
    <row r="1757" spans="1:21" hidden="1">
      <c r="A1757" s="2" t="s">
        <v>1789</v>
      </c>
      <c r="B1757" s="2">
        <v>21</v>
      </c>
      <c r="C1757" s="2" t="s">
        <v>22</v>
      </c>
      <c r="D1757" s="2" t="s">
        <v>27</v>
      </c>
      <c r="E1757" s="2" t="s">
        <v>38</v>
      </c>
      <c r="F1757" s="2" t="s">
        <v>31</v>
      </c>
      <c r="G1757" s="3">
        <v>5800000</v>
      </c>
      <c r="H1757" s="3">
        <v>20000000</v>
      </c>
      <c r="I1757" s="2">
        <v>26</v>
      </c>
      <c r="J1757" s="2">
        <v>1</v>
      </c>
      <c r="K1757" s="2">
        <v>3</v>
      </c>
      <c r="L1757" s="2">
        <v>3</v>
      </c>
      <c r="M1757" s="3">
        <v>9360000</v>
      </c>
      <c r="N1757" s="3">
        <v>7190000</v>
      </c>
      <c r="O1757" s="3">
        <v>8360000</v>
      </c>
      <c r="P1757" s="3">
        <v>1220000</v>
      </c>
      <c r="Q1757" s="3">
        <v>390000</v>
      </c>
      <c r="R1757" s="3">
        <v>430000</v>
      </c>
      <c r="S1757" s="3">
        <v>1440000</v>
      </c>
      <c r="T1757" s="2">
        <v>3</v>
      </c>
      <c r="U1757" s="2">
        <v>0</v>
      </c>
    </row>
    <row r="1758" spans="1:21" hidden="1">
      <c r="A1758" s="2" t="s">
        <v>1790</v>
      </c>
      <c r="B1758" s="2">
        <v>21</v>
      </c>
      <c r="C1758" s="2" t="s">
        <v>22</v>
      </c>
      <c r="D1758" s="2" t="s">
        <v>23</v>
      </c>
      <c r="E1758" s="2" t="s">
        <v>31</v>
      </c>
      <c r="F1758" s="2" t="s">
        <v>48</v>
      </c>
      <c r="G1758" s="3">
        <v>8700000</v>
      </c>
      <c r="H1758" s="3">
        <v>31000000</v>
      </c>
      <c r="I1758" s="2">
        <v>31</v>
      </c>
      <c r="J1758" s="2">
        <v>0</v>
      </c>
      <c r="K1758" s="2">
        <v>0</v>
      </c>
      <c r="L1758" s="2">
        <v>0</v>
      </c>
      <c r="M1758" s="3">
        <v>4650000</v>
      </c>
      <c r="N1758" s="3">
        <v>1960000</v>
      </c>
      <c r="O1758" s="3">
        <v>4410000</v>
      </c>
      <c r="P1758" s="3">
        <v>4830000</v>
      </c>
      <c r="Q1758" s="3">
        <v>390000</v>
      </c>
      <c r="R1758" s="3">
        <v>1400000</v>
      </c>
      <c r="S1758" s="3">
        <v>340000</v>
      </c>
      <c r="T1758" s="2">
        <v>0</v>
      </c>
      <c r="U1758" s="2">
        <v>0</v>
      </c>
    </row>
    <row r="1759" spans="1:21">
      <c r="A1759" s="2" t="s">
        <v>1791</v>
      </c>
      <c r="B1759" s="2">
        <v>42</v>
      </c>
      <c r="C1759" s="2" t="s">
        <v>34</v>
      </c>
      <c r="D1759" s="2" t="s">
        <v>30</v>
      </c>
      <c r="E1759" s="2" t="s">
        <v>24</v>
      </c>
      <c r="F1759" s="2" t="s">
        <v>41</v>
      </c>
      <c r="G1759" s="3">
        <v>12600000</v>
      </c>
      <c r="H1759" s="3">
        <v>78000000</v>
      </c>
      <c r="I1759" s="2">
        <v>107</v>
      </c>
      <c r="J1759" s="2">
        <v>0</v>
      </c>
      <c r="K1759" s="2">
        <v>0</v>
      </c>
      <c r="L1759" s="2">
        <v>0</v>
      </c>
      <c r="M1759" s="3">
        <v>0</v>
      </c>
      <c r="N1759" s="3">
        <v>11270000</v>
      </c>
      <c r="O1759" s="3">
        <v>20100000</v>
      </c>
      <c r="P1759" s="3">
        <v>0</v>
      </c>
      <c r="Q1759" s="3">
        <v>4190000</v>
      </c>
      <c r="R1759" s="3">
        <v>4940000</v>
      </c>
      <c r="S1759" s="3">
        <v>1330000</v>
      </c>
      <c r="T1759" s="2">
        <v>0</v>
      </c>
      <c r="U1759" s="2">
        <v>0</v>
      </c>
    </row>
    <row r="1760" spans="1:21" hidden="1">
      <c r="A1760" s="2" t="s">
        <v>1792</v>
      </c>
      <c r="B1760" s="2">
        <v>43</v>
      </c>
      <c r="C1760" s="2" t="s">
        <v>34</v>
      </c>
      <c r="D1760" s="2" t="s">
        <v>23</v>
      </c>
      <c r="E1760" s="2" t="s">
        <v>24</v>
      </c>
      <c r="F1760" s="2" t="s">
        <v>28</v>
      </c>
      <c r="G1760" s="3">
        <v>15300000</v>
      </c>
      <c r="H1760" s="3">
        <v>85000000</v>
      </c>
      <c r="I1760" s="2">
        <v>167</v>
      </c>
      <c r="J1760" s="2">
        <v>1</v>
      </c>
      <c r="K1760" s="2">
        <v>0</v>
      </c>
      <c r="L1760" s="2">
        <v>0</v>
      </c>
      <c r="M1760" s="3">
        <v>51070000</v>
      </c>
      <c r="N1760" s="3">
        <v>54520000</v>
      </c>
      <c r="O1760" s="3">
        <v>44770000</v>
      </c>
      <c r="P1760" s="3">
        <v>16290000</v>
      </c>
      <c r="Q1760" s="3">
        <v>52690000</v>
      </c>
      <c r="R1760" s="3">
        <v>10370000</v>
      </c>
      <c r="S1760" s="3">
        <v>2880000</v>
      </c>
      <c r="T1760" s="2">
        <v>1</v>
      </c>
      <c r="U1760" s="2">
        <v>0</v>
      </c>
    </row>
    <row r="1761" spans="1:21" hidden="1">
      <c r="A1761" s="2" t="s">
        <v>1793</v>
      </c>
      <c r="B1761" s="2">
        <v>41</v>
      </c>
      <c r="C1761" s="2" t="s">
        <v>22</v>
      </c>
      <c r="D1761" s="2" t="s">
        <v>30</v>
      </c>
      <c r="E1761" s="2" t="s">
        <v>31</v>
      </c>
      <c r="F1761" s="2" t="s">
        <v>25</v>
      </c>
      <c r="G1761" s="3">
        <v>13200000</v>
      </c>
      <c r="H1761" s="3">
        <v>61000000</v>
      </c>
      <c r="I1761" s="2">
        <v>104</v>
      </c>
      <c r="J1761" s="2">
        <v>0</v>
      </c>
      <c r="K1761" s="2">
        <v>0</v>
      </c>
      <c r="L1761" s="2">
        <v>0</v>
      </c>
      <c r="M1761" s="3">
        <v>33640000</v>
      </c>
      <c r="N1761" s="3">
        <v>43410000</v>
      </c>
      <c r="O1761" s="3">
        <v>40970000</v>
      </c>
      <c r="P1761" s="3">
        <v>11980000</v>
      </c>
      <c r="Q1761" s="3">
        <v>28090000</v>
      </c>
      <c r="R1761" s="3">
        <v>19590000</v>
      </c>
      <c r="S1761" s="3">
        <v>990000</v>
      </c>
      <c r="T1761" s="2">
        <v>0</v>
      </c>
      <c r="U1761" s="2">
        <v>0</v>
      </c>
    </row>
    <row r="1762" spans="1:21" hidden="1">
      <c r="A1762" s="2" t="s">
        <v>1794</v>
      </c>
      <c r="B1762" s="2">
        <v>45</v>
      </c>
      <c r="C1762" s="2" t="s">
        <v>22</v>
      </c>
      <c r="D1762" s="2" t="s">
        <v>23</v>
      </c>
      <c r="E1762" s="2" t="s">
        <v>38</v>
      </c>
      <c r="F1762" s="2" t="s">
        <v>28</v>
      </c>
      <c r="G1762" s="3">
        <v>15400000</v>
      </c>
      <c r="H1762" s="3">
        <v>78000000</v>
      </c>
      <c r="I1762" s="2">
        <v>153</v>
      </c>
      <c r="J1762" s="2">
        <v>0</v>
      </c>
      <c r="K1762" s="2">
        <v>0</v>
      </c>
      <c r="L1762" s="2">
        <v>2</v>
      </c>
      <c r="M1762" s="3">
        <v>63120000</v>
      </c>
      <c r="N1762" s="3">
        <v>53230000</v>
      </c>
      <c r="O1762" s="3">
        <v>40780000</v>
      </c>
      <c r="P1762" s="3">
        <v>16780000</v>
      </c>
      <c r="Q1762" s="3">
        <v>15960000</v>
      </c>
      <c r="R1762" s="3">
        <v>4370000</v>
      </c>
      <c r="S1762" s="3">
        <v>6020000</v>
      </c>
      <c r="T1762" s="2">
        <v>2</v>
      </c>
      <c r="U1762" s="2">
        <v>0</v>
      </c>
    </row>
    <row r="1763" spans="1:21" hidden="1">
      <c r="A1763" s="2" t="s">
        <v>1795</v>
      </c>
      <c r="B1763" s="2">
        <v>48</v>
      </c>
      <c r="C1763" s="2" t="s">
        <v>22</v>
      </c>
      <c r="D1763" s="2" t="s">
        <v>23</v>
      </c>
      <c r="E1763" s="2" t="s">
        <v>31</v>
      </c>
      <c r="F1763" s="2" t="s">
        <v>28</v>
      </c>
      <c r="G1763" s="3">
        <v>20900000</v>
      </c>
      <c r="H1763" s="3">
        <v>99000000</v>
      </c>
      <c r="I1763" s="2">
        <v>71</v>
      </c>
      <c r="J1763" s="2">
        <v>0</v>
      </c>
      <c r="K1763" s="2">
        <v>0</v>
      </c>
      <c r="L1763" s="2">
        <v>0</v>
      </c>
      <c r="M1763" s="3">
        <v>6370000</v>
      </c>
      <c r="N1763" s="3">
        <v>31810000</v>
      </c>
      <c r="O1763" s="3">
        <v>32260000</v>
      </c>
      <c r="P1763" s="3">
        <v>2580000</v>
      </c>
      <c r="Q1763" s="3">
        <v>6130000</v>
      </c>
      <c r="R1763" s="3">
        <v>14490000</v>
      </c>
      <c r="S1763" s="3">
        <v>3030000</v>
      </c>
      <c r="T1763" s="2">
        <v>0</v>
      </c>
      <c r="U1763" s="2">
        <v>0</v>
      </c>
    </row>
    <row r="1764" spans="1:21" hidden="1">
      <c r="A1764" s="2" t="s">
        <v>1796</v>
      </c>
      <c r="B1764" s="2">
        <v>40</v>
      </c>
      <c r="C1764" s="2" t="s">
        <v>34</v>
      </c>
      <c r="D1764" s="2" t="s">
        <v>46</v>
      </c>
      <c r="E1764" s="2" t="s">
        <v>24</v>
      </c>
      <c r="F1764" s="2" t="s">
        <v>28</v>
      </c>
      <c r="G1764" s="3">
        <v>18400000</v>
      </c>
      <c r="H1764" s="3">
        <v>96000000</v>
      </c>
      <c r="I1764" s="2">
        <v>142</v>
      </c>
      <c r="J1764" s="2">
        <v>0</v>
      </c>
      <c r="K1764" s="2">
        <v>0</v>
      </c>
      <c r="L1764" s="2">
        <v>0</v>
      </c>
      <c r="M1764" s="3">
        <v>14850000</v>
      </c>
      <c r="N1764" s="3">
        <v>18030000</v>
      </c>
      <c r="O1764" s="3">
        <v>32360000</v>
      </c>
      <c r="P1764" s="3">
        <v>5730000</v>
      </c>
      <c r="Q1764" s="3">
        <v>15690000</v>
      </c>
      <c r="R1764" s="3">
        <v>15100000</v>
      </c>
      <c r="S1764" s="3">
        <v>550000</v>
      </c>
      <c r="T1764" s="2">
        <v>0</v>
      </c>
      <c r="U1764" s="2">
        <v>0</v>
      </c>
    </row>
    <row r="1765" spans="1:21" hidden="1">
      <c r="A1765" s="2" t="s">
        <v>1797</v>
      </c>
      <c r="B1765" s="2">
        <v>51</v>
      </c>
      <c r="C1765" s="2" t="s">
        <v>22</v>
      </c>
      <c r="D1765" s="2" t="s">
        <v>27</v>
      </c>
      <c r="E1765" s="2" t="s">
        <v>38</v>
      </c>
      <c r="F1765" s="2" t="s">
        <v>28</v>
      </c>
      <c r="G1765" s="3">
        <v>9600000</v>
      </c>
      <c r="H1765" s="3">
        <v>72000000</v>
      </c>
      <c r="I1765" s="2">
        <v>98</v>
      </c>
      <c r="J1765" s="2">
        <v>0</v>
      </c>
      <c r="K1765" s="2">
        <v>2</v>
      </c>
      <c r="L1765" s="2">
        <v>3</v>
      </c>
      <c r="M1765" s="3">
        <v>53700000</v>
      </c>
      <c r="N1765" s="3">
        <v>57230000</v>
      </c>
      <c r="O1765" s="3">
        <v>51520000</v>
      </c>
      <c r="P1765" s="3">
        <v>27610000</v>
      </c>
      <c r="Q1765" s="3">
        <v>12760000</v>
      </c>
      <c r="R1765" s="3">
        <v>8300000</v>
      </c>
      <c r="S1765" s="3">
        <v>6360000</v>
      </c>
      <c r="T1765" s="2">
        <v>2</v>
      </c>
      <c r="U1765" s="2">
        <v>0</v>
      </c>
    </row>
    <row r="1766" spans="1:21" hidden="1">
      <c r="A1766" s="2" t="s">
        <v>1798</v>
      </c>
      <c r="B1766" s="2">
        <v>37</v>
      </c>
      <c r="C1766" s="2" t="s">
        <v>22</v>
      </c>
      <c r="D1766" s="2" t="s">
        <v>23</v>
      </c>
      <c r="E1766" s="2" t="s">
        <v>24</v>
      </c>
      <c r="F1766" s="2" t="s">
        <v>31</v>
      </c>
      <c r="G1766" s="3">
        <v>10000000</v>
      </c>
      <c r="H1766" s="3">
        <v>42000000</v>
      </c>
      <c r="I1766" s="2">
        <v>74</v>
      </c>
      <c r="J1766" s="2">
        <v>0</v>
      </c>
      <c r="K1766" s="2">
        <v>2</v>
      </c>
      <c r="L1766" s="2">
        <v>0</v>
      </c>
      <c r="M1766" s="3">
        <v>29220000</v>
      </c>
      <c r="N1766" s="3">
        <v>35810000</v>
      </c>
      <c r="O1766" s="3">
        <v>29420000</v>
      </c>
      <c r="P1766" s="3">
        <v>7440000</v>
      </c>
      <c r="Q1766" s="3">
        <v>4450000</v>
      </c>
      <c r="R1766" s="3">
        <v>8630000</v>
      </c>
      <c r="S1766" s="3">
        <v>2620000</v>
      </c>
      <c r="T1766" s="2">
        <v>3</v>
      </c>
      <c r="U1766" s="2">
        <v>1</v>
      </c>
    </row>
    <row r="1767" spans="1:21" hidden="1">
      <c r="A1767" s="2" t="s">
        <v>1799</v>
      </c>
      <c r="B1767" s="2">
        <v>38</v>
      </c>
      <c r="C1767" s="2" t="s">
        <v>34</v>
      </c>
      <c r="D1767" s="2" t="s">
        <v>23</v>
      </c>
      <c r="E1767" s="2" t="s">
        <v>31</v>
      </c>
      <c r="F1767" s="2" t="s">
        <v>48</v>
      </c>
      <c r="G1767" s="3">
        <v>16500000</v>
      </c>
      <c r="H1767" s="3">
        <v>72000000</v>
      </c>
      <c r="I1767" s="2">
        <v>99</v>
      </c>
      <c r="J1767" s="2">
        <v>2</v>
      </c>
      <c r="K1767" s="2">
        <v>3</v>
      </c>
      <c r="L1767" s="2">
        <v>0</v>
      </c>
      <c r="M1767" s="3">
        <v>45420000</v>
      </c>
      <c r="N1767" s="3">
        <v>62140000</v>
      </c>
      <c r="O1767" s="3">
        <v>48630000</v>
      </c>
      <c r="P1767" s="3">
        <v>1340000</v>
      </c>
      <c r="Q1767" s="3">
        <v>3800000</v>
      </c>
      <c r="R1767" s="3">
        <v>16480000</v>
      </c>
      <c r="S1767" s="3">
        <v>5610000</v>
      </c>
      <c r="T1767" s="2">
        <v>3</v>
      </c>
      <c r="U1767" s="2">
        <v>1</v>
      </c>
    </row>
    <row r="1768" spans="1:21" hidden="1">
      <c r="A1768" s="2" t="s">
        <v>1800</v>
      </c>
      <c r="B1768" s="2">
        <v>21</v>
      </c>
      <c r="C1768" s="2" t="s">
        <v>22</v>
      </c>
      <c r="D1768" s="2" t="s">
        <v>23</v>
      </c>
      <c r="E1768" s="2" t="s">
        <v>38</v>
      </c>
      <c r="F1768" s="2" t="s">
        <v>48</v>
      </c>
      <c r="G1768" s="3">
        <v>7100000</v>
      </c>
      <c r="H1768" s="3">
        <v>34000000</v>
      </c>
      <c r="I1768" s="2">
        <v>16</v>
      </c>
      <c r="J1768" s="2">
        <v>0</v>
      </c>
      <c r="K1768" s="2">
        <v>0</v>
      </c>
      <c r="L1768" s="2">
        <v>0</v>
      </c>
      <c r="M1768" s="3">
        <v>13370000</v>
      </c>
      <c r="N1768" s="3">
        <v>15700000</v>
      </c>
      <c r="O1768" s="3">
        <v>10510000</v>
      </c>
      <c r="P1768" s="3">
        <v>2380000</v>
      </c>
      <c r="Q1768" s="3">
        <v>13550000</v>
      </c>
      <c r="R1768" s="3">
        <v>5880000</v>
      </c>
      <c r="S1768" s="3">
        <v>820000</v>
      </c>
      <c r="T1768" s="2">
        <v>1</v>
      </c>
      <c r="U1768" s="2">
        <v>0</v>
      </c>
    </row>
    <row r="1769" spans="1:21" hidden="1">
      <c r="A1769" s="2" t="s">
        <v>1801</v>
      </c>
      <c r="B1769" s="2">
        <v>39</v>
      </c>
      <c r="C1769" s="2" t="s">
        <v>22</v>
      </c>
      <c r="D1769" s="2" t="s">
        <v>23</v>
      </c>
      <c r="E1769" s="2" t="s">
        <v>24</v>
      </c>
      <c r="F1769" s="2" t="s">
        <v>25</v>
      </c>
      <c r="G1769" s="3">
        <v>7400000</v>
      </c>
      <c r="H1769" s="3">
        <v>36000000</v>
      </c>
      <c r="I1769" s="2">
        <v>86</v>
      </c>
      <c r="J1769" s="2">
        <v>0</v>
      </c>
      <c r="K1769" s="2">
        <v>1</v>
      </c>
      <c r="L1769" s="2">
        <v>3</v>
      </c>
      <c r="M1769" s="3">
        <v>6960000</v>
      </c>
      <c r="N1769" s="3">
        <v>5610000</v>
      </c>
      <c r="O1769" s="3">
        <v>7530000</v>
      </c>
      <c r="P1769" s="3">
        <v>2610000</v>
      </c>
      <c r="Q1769" s="3">
        <v>860000</v>
      </c>
      <c r="R1769" s="3">
        <v>640000</v>
      </c>
      <c r="S1769" s="3">
        <v>1380000</v>
      </c>
      <c r="T1769" s="2">
        <v>3</v>
      </c>
      <c r="U1769" s="2">
        <v>1</v>
      </c>
    </row>
    <row r="1770" spans="1:21" hidden="1">
      <c r="A1770" s="2" t="s">
        <v>1802</v>
      </c>
      <c r="B1770" s="2">
        <v>51</v>
      </c>
      <c r="C1770" s="2" t="s">
        <v>34</v>
      </c>
      <c r="D1770" s="2" t="s">
        <v>46</v>
      </c>
      <c r="E1770" s="2" t="s">
        <v>24</v>
      </c>
      <c r="F1770" s="2" t="s">
        <v>28</v>
      </c>
      <c r="G1770" s="3">
        <v>23700000</v>
      </c>
      <c r="H1770" s="3">
        <v>114000000</v>
      </c>
      <c r="I1770" s="2">
        <v>106</v>
      </c>
      <c r="J1770" s="2">
        <v>0</v>
      </c>
      <c r="K1770" s="2">
        <v>0</v>
      </c>
      <c r="L1770" s="2">
        <v>1</v>
      </c>
      <c r="M1770" s="3">
        <v>29430000</v>
      </c>
      <c r="N1770" s="3">
        <v>51250000</v>
      </c>
      <c r="O1770" s="3">
        <v>47100000</v>
      </c>
      <c r="P1770" s="3">
        <v>9800000</v>
      </c>
      <c r="Q1770" s="3">
        <v>24420000</v>
      </c>
      <c r="R1770" s="3">
        <v>7230000</v>
      </c>
      <c r="S1770" s="3">
        <v>3130000</v>
      </c>
      <c r="T1770" s="2">
        <v>1</v>
      </c>
      <c r="U1770" s="2">
        <v>0</v>
      </c>
    </row>
    <row r="1771" spans="1:21" hidden="1">
      <c r="A1771" s="2" t="s">
        <v>1803</v>
      </c>
      <c r="B1771" s="2">
        <v>47</v>
      </c>
      <c r="C1771" s="2" t="s">
        <v>22</v>
      </c>
      <c r="D1771" s="2" t="s">
        <v>27</v>
      </c>
      <c r="E1771" s="2" t="s">
        <v>24</v>
      </c>
      <c r="F1771" s="2" t="s">
        <v>48</v>
      </c>
      <c r="G1771" s="3">
        <v>13700000</v>
      </c>
      <c r="H1771" s="3">
        <v>63000000</v>
      </c>
      <c r="I1771" s="2">
        <v>203</v>
      </c>
      <c r="J1771" s="2">
        <v>0</v>
      </c>
      <c r="K1771" s="2">
        <v>0</v>
      </c>
      <c r="L1771" s="2">
        <v>0</v>
      </c>
      <c r="M1771" s="3">
        <v>37420000</v>
      </c>
      <c r="N1771" s="3">
        <v>30080000</v>
      </c>
      <c r="O1771" s="3">
        <v>30240000</v>
      </c>
      <c r="P1771" s="3">
        <v>15490000</v>
      </c>
      <c r="Q1771" s="3">
        <v>6450000</v>
      </c>
      <c r="R1771" s="3">
        <v>8770000</v>
      </c>
      <c r="S1771" s="3">
        <v>290000</v>
      </c>
      <c r="T1771" s="2">
        <v>0</v>
      </c>
      <c r="U1771" s="2">
        <v>0</v>
      </c>
    </row>
    <row r="1772" spans="1:21" hidden="1">
      <c r="A1772" s="2" t="s">
        <v>1804</v>
      </c>
      <c r="B1772" s="2">
        <v>58</v>
      </c>
      <c r="C1772" s="2" t="s">
        <v>34</v>
      </c>
      <c r="D1772" s="2" t="s">
        <v>27</v>
      </c>
      <c r="E1772" s="2" t="s">
        <v>31</v>
      </c>
      <c r="F1772" s="2" t="s">
        <v>41</v>
      </c>
      <c r="G1772" s="3">
        <v>22000000</v>
      </c>
      <c r="H1772" s="3">
        <v>98000000</v>
      </c>
      <c r="I1772" s="2">
        <v>240</v>
      </c>
      <c r="J1772" s="2">
        <v>0</v>
      </c>
      <c r="K1772" s="2">
        <v>0</v>
      </c>
      <c r="L1772" s="2">
        <v>3</v>
      </c>
      <c r="M1772" s="3">
        <v>54270000</v>
      </c>
      <c r="N1772" s="3">
        <v>36940000</v>
      </c>
      <c r="O1772" s="3">
        <v>37890000</v>
      </c>
      <c r="P1772" s="3">
        <v>56650000</v>
      </c>
      <c r="Q1772" s="3">
        <v>9860000</v>
      </c>
      <c r="R1772" s="3">
        <v>11190000</v>
      </c>
      <c r="S1772" s="3">
        <v>4770000</v>
      </c>
      <c r="T1772" s="2">
        <v>1</v>
      </c>
      <c r="U1772" s="2">
        <v>0</v>
      </c>
    </row>
    <row r="1773" spans="1:21" hidden="1">
      <c r="A1773" s="2" t="s">
        <v>1805</v>
      </c>
      <c r="B1773" s="2">
        <v>24</v>
      </c>
      <c r="C1773" s="2" t="s">
        <v>22</v>
      </c>
      <c r="D1773" s="2" t="s">
        <v>30</v>
      </c>
      <c r="E1773" s="2" t="s">
        <v>38</v>
      </c>
      <c r="F1773" s="2" t="s">
        <v>28</v>
      </c>
      <c r="G1773" s="3">
        <v>5000000</v>
      </c>
      <c r="H1773" s="3">
        <v>23000000</v>
      </c>
      <c r="I1773" s="2">
        <v>32</v>
      </c>
      <c r="J1773" s="2">
        <v>0</v>
      </c>
      <c r="K1773" s="2">
        <v>0</v>
      </c>
      <c r="L1773" s="2">
        <v>0</v>
      </c>
      <c r="M1773" s="3">
        <v>9040000</v>
      </c>
      <c r="N1773" s="3">
        <v>8030000</v>
      </c>
      <c r="O1773" s="3">
        <v>10640000</v>
      </c>
      <c r="P1773" s="3">
        <v>4470000</v>
      </c>
      <c r="Q1773" s="3">
        <v>4140000</v>
      </c>
      <c r="R1773" s="3">
        <v>8680000</v>
      </c>
      <c r="S1773" s="3">
        <v>530000</v>
      </c>
      <c r="T1773" s="2">
        <v>0</v>
      </c>
      <c r="U1773" s="2">
        <v>0</v>
      </c>
    </row>
    <row r="1774" spans="1:21" hidden="1">
      <c r="A1774" s="2" t="s">
        <v>1806</v>
      </c>
      <c r="B1774" s="2">
        <v>47</v>
      </c>
      <c r="C1774" s="2" t="s">
        <v>34</v>
      </c>
      <c r="D1774" s="2" t="s">
        <v>46</v>
      </c>
      <c r="E1774" s="2" t="s">
        <v>24</v>
      </c>
      <c r="F1774" s="2" t="s">
        <v>48</v>
      </c>
      <c r="G1774" s="3">
        <v>22400000</v>
      </c>
      <c r="H1774" s="3">
        <v>57000000</v>
      </c>
      <c r="I1774" s="2">
        <v>89</v>
      </c>
      <c r="J1774" s="2">
        <v>0</v>
      </c>
      <c r="K1774" s="2">
        <v>0</v>
      </c>
      <c r="L1774" s="2">
        <v>0</v>
      </c>
      <c r="M1774" s="3">
        <v>28220000</v>
      </c>
      <c r="N1774" s="3">
        <v>19540000</v>
      </c>
      <c r="O1774" s="3">
        <v>23960000</v>
      </c>
      <c r="P1774" s="3">
        <v>10860000</v>
      </c>
      <c r="Q1774" s="3">
        <v>4740000</v>
      </c>
      <c r="R1774" s="3">
        <v>7390000</v>
      </c>
      <c r="S1774" s="3">
        <v>3570000</v>
      </c>
      <c r="T1774" s="2">
        <v>0</v>
      </c>
      <c r="U1774" s="2">
        <v>0</v>
      </c>
    </row>
    <row r="1775" spans="1:21" hidden="1">
      <c r="A1775" s="2" t="s">
        <v>1807</v>
      </c>
      <c r="B1775" s="2">
        <v>50</v>
      </c>
      <c r="C1775" s="2" t="s">
        <v>34</v>
      </c>
      <c r="D1775" s="2" t="s">
        <v>46</v>
      </c>
      <c r="E1775" s="2" t="s">
        <v>24</v>
      </c>
      <c r="F1775" s="2" t="s">
        <v>41</v>
      </c>
      <c r="G1775" s="3">
        <v>15000000</v>
      </c>
      <c r="H1775" s="3">
        <v>79000000</v>
      </c>
      <c r="I1775" s="2">
        <v>168</v>
      </c>
      <c r="J1775" s="2">
        <v>0</v>
      </c>
      <c r="K1775" s="2">
        <v>0</v>
      </c>
      <c r="L1775" s="2">
        <v>1</v>
      </c>
      <c r="M1775" s="3">
        <v>38400000</v>
      </c>
      <c r="N1775" s="3">
        <v>48390000</v>
      </c>
      <c r="O1775" s="3">
        <v>42330000</v>
      </c>
      <c r="P1775" s="3">
        <v>17590000</v>
      </c>
      <c r="Q1775" s="3">
        <v>9910000</v>
      </c>
      <c r="R1775" s="3">
        <v>18440000</v>
      </c>
      <c r="S1775" s="3">
        <v>530000</v>
      </c>
      <c r="T1775" s="2">
        <v>1</v>
      </c>
      <c r="U1775" s="2">
        <v>0</v>
      </c>
    </row>
    <row r="1776" spans="1:21" hidden="1">
      <c r="A1776" s="2" t="s">
        <v>1808</v>
      </c>
      <c r="B1776" s="2">
        <v>37</v>
      </c>
      <c r="C1776" s="2" t="s">
        <v>22</v>
      </c>
      <c r="D1776" s="2" t="s">
        <v>23</v>
      </c>
      <c r="E1776" s="2" t="s">
        <v>24</v>
      </c>
      <c r="F1776" s="2" t="s">
        <v>28</v>
      </c>
      <c r="G1776" s="3">
        <v>9000000</v>
      </c>
      <c r="H1776" s="3">
        <v>45000000</v>
      </c>
      <c r="I1776" s="2">
        <v>99</v>
      </c>
      <c r="J1776" s="2">
        <v>0</v>
      </c>
      <c r="K1776" s="2">
        <v>0</v>
      </c>
      <c r="L1776" s="2">
        <v>0</v>
      </c>
      <c r="M1776" s="3">
        <v>11700000</v>
      </c>
      <c r="N1776" s="3">
        <v>15180000</v>
      </c>
      <c r="O1776" s="3">
        <v>16200000</v>
      </c>
      <c r="P1776" s="3">
        <v>5680000</v>
      </c>
      <c r="Q1776" s="3">
        <v>6020000</v>
      </c>
      <c r="R1776" s="3">
        <v>11980000</v>
      </c>
      <c r="S1776" s="3">
        <v>3620000</v>
      </c>
      <c r="T1776" s="2">
        <v>0</v>
      </c>
      <c r="U1776" s="2">
        <v>0</v>
      </c>
    </row>
    <row r="1777" spans="1:21" hidden="1">
      <c r="A1777" s="2" t="s">
        <v>1809</v>
      </c>
      <c r="B1777" s="2">
        <v>29</v>
      </c>
      <c r="C1777" s="2" t="s">
        <v>34</v>
      </c>
      <c r="D1777" s="2" t="s">
        <v>27</v>
      </c>
      <c r="E1777" s="2" t="s">
        <v>24</v>
      </c>
      <c r="F1777" s="2" t="s">
        <v>41</v>
      </c>
      <c r="G1777" s="3">
        <v>13000000</v>
      </c>
      <c r="H1777" s="3">
        <v>61000000</v>
      </c>
      <c r="I1777" s="2">
        <v>46</v>
      </c>
      <c r="J1777" s="2">
        <v>0</v>
      </c>
      <c r="K1777" s="2">
        <v>0</v>
      </c>
      <c r="L1777" s="2">
        <v>0</v>
      </c>
      <c r="M1777" s="3">
        <v>14300000</v>
      </c>
      <c r="N1777" s="3">
        <v>12120000</v>
      </c>
      <c r="O1777" s="3">
        <v>6880000</v>
      </c>
      <c r="P1777" s="3">
        <v>5290000</v>
      </c>
      <c r="Q1777" s="3">
        <v>7250000</v>
      </c>
      <c r="R1777" s="3">
        <v>5710000</v>
      </c>
      <c r="S1777" s="3">
        <v>1080000</v>
      </c>
      <c r="T1777" s="2">
        <v>0</v>
      </c>
      <c r="U1777" s="2">
        <v>0</v>
      </c>
    </row>
    <row r="1778" spans="1:21" hidden="1">
      <c r="A1778" s="2" t="s">
        <v>1810</v>
      </c>
      <c r="B1778" s="2">
        <v>42</v>
      </c>
      <c r="C1778" s="2" t="s">
        <v>34</v>
      </c>
      <c r="D1778" s="2" t="s">
        <v>30</v>
      </c>
      <c r="E1778" s="2" t="s">
        <v>31</v>
      </c>
      <c r="F1778" s="2" t="s">
        <v>28</v>
      </c>
      <c r="G1778" s="3">
        <v>13700000</v>
      </c>
      <c r="H1778" s="3">
        <v>67000000</v>
      </c>
      <c r="I1778" s="2">
        <v>171</v>
      </c>
      <c r="J1778" s="2">
        <v>0</v>
      </c>
      <c r="K1778" s="2">
        <v>0</v>
      </c>
      <c r="L1778" s="2">
        <v>0</v>
      </c>
      <c r="M1778" s="3">
        <v>34020000</v>
      </c>
      <c r="N1778" s="3">
        <v>23330000</v>
      </c>
      <c r="O1778" s="3">
        <v>19260000</v>
      </c>
      <c r="P1778" s="3">
        <v>31710000</v>
      </c>
      <c r="Q1778" s="3">
        <v>10000000</v>
      </c>
      <c r="R1778" s="3">
        <v>6210000</v>
      </c>
      <c r="S1778" s="3">
        <v>300000</v>
      </c>
      <c r="T1778" s="2">
        <v>0</v>
      </c>
      <c r="U1778" s="2">
        <v>0</v>
      </c>
    </row>
    <row r="1779" spans="1:21" hidden="1">
      <c r="A1779" s="2" t="s">
        <v>1811</v>
      </c>
      <c r="B1779" s="2">
        <v>34</v>
      </c>
      <c r="C1779" s="2" t="s">
        <v>34</v>
      </c>
      <c r="D1779" s="2" t="s">
        <v>23</v>
      </c>
      <c r="E1779" s="2" t="s">
        <v>31</v>
      </c>
      <c r="F1779" s="2" t="s">
        <v>28</v>
      </c>
      <c r="G1779" s="3">
        <v>8900000</v>
      </c>
      <c r="H1779" s="3">
        <v>38000000</v>
      </c>
      <c r="I1779" s="2">
        <v>63</v>
      </c>
      <c r="J1779" s="2">
        <v>0</v>
      </c>
      <c r="K1779" s="2">
        <v>0</v>
      </c>
      <c r="L1779" s="2">
        <v>0</v>
      </c>
      <c r="M1779" s="3">
        <v>4300000</v>
      </c>
      <c r="N1779" s="3">
        <v>3990000</v>
      </c>
      <c r="O1779" s="3">
        <v>6340000</v>
      </c>
      <c r="P1779" s="3">
        <v>1720000</v>
      </c>
      <c r="Q1779" s="3">
        <v>1070000</v>
      </c>
      <c r="R1779" s="3">
        <v>2320000</v>
      </c>
      <c r="S1779" s="3">
        <v>40000</v>
      </c>
      <c r="T1779" s="2">
        <v>0</v>
      </c>
      <c r="U1779" s="2">
        <v>0</v>
      </c>
    </row>
    <row r="1780" spans="1:21" hidden="1">
      <c r="A1780" s="2" t="s">
        <v>1812</v>
      </c>
      <c r="B1780" s="2">
        <v>43</v>
      </c>
      <c r="C1780" s="2" t="s">
        <v>34</v>
      </c>
      <c r="D1780" s="2" t="s">
        <v>27</v>
      </c>
      <c r="E1780" s="2" t="s">
        <v>24</v>
      </c>
      <c r="F1780" s="2" t="s">
        <v>28</v>
      </c>
      <c r="G1780" s="3">
        <v>11100000</v>
      </c>
      <c r="H1780" s="3">
        <v>49000000</v>
      </c>
      <c r="I1780" s="2">
        <v>80</v>
      </c>
      <c r="J1780" s="2">
        <v>0</v>
      </c>
      <c r="K1780" s="2">
        <v>0</v>
      </c>
      <c r="L1780" s="2">
        <v>1</v>
      </c>
      <c r="M1780" s="3">
        <v>28200000</v>
      </c>
      <c r="N1780" s="3">
        <v>28550000</v>
      </c>
      <c r="O1780" s="3">
        <v>21740000</v>
      </c>
      <c r="P1780" s="3">
        <v>9520000</v>
      </c>
      <c r="Q1780" s="3">
        <v>3330000</v>
      </c>
      <c r="R1780" s="3">
        <v>7830000</v>
      </c>
      <c r="S1780" s="3">
        <v>1460000</v>
      </c>
      <c r="T1780" s="2">
        <v>2</v>
      </c>
      <c r="U1780" s="2">
        <v>0</v>
      </c>
    </row>
    <row r="1781" spans="1:21" hidden="1">
      <c r="A1781" s="2" t="s">
        <v>1813</v>
      </c>
      <c r="B1781" s="2">
        <v>32</v>
      </c>
      <c r="C1781" s="2" t="s">
        <v>22</v>
      </c>
      <c r="D1781" s="2" t="s">
        <v>23</v>
      </c>
      <c r="E1781" s="2" t="s">
        <v>24</v>
      </c>
      <c r="F1781" s="2" t="s">
        <v>28</v>
      </c>
      <c r="G1781" s="3">
        <v>10500000</v>
      </c>
      <c r="H1781" s="3">
        <v>31000000</v>
      </c>
      <c r="I1781" s="2">
        <v>37</v>
      </c>
      <c r="J1781" s="2">
        <v>0</v>
      </c>
      <c r="K1781" s="2">
        <v>0</v>
      </c>
      <c r="L1781" s="2">
        <v>0</v>
      </c>
      <c r="M1781" s="3">
        <v>14720000</v>
      </c>
      <c r="N1781" s="3">
        <v>11920000</v>
      </c>
      <c r="O1781" s="3">
        <v>11580000</v>
      </c>
      <c r="P1781" s="3">
        <v>5000000</v>
      </c>
      <c r="Q1781" s="3">
        <v>12190000</v>
      </c>
      <c r="R1781" s="3">
        <v>3750000</v>
      </c>
      <c r="S1781" s="3">
        <v>160000</v>
      </c>
      <c r="T1781" s="2">
        <v>0</v>
      </c>
      <c r="U1781" s="2">
        <v>1</v>
      </c>
    </row>
    <row r="1782" spans="1:21" hidden="1">
      <c r="A1782" s="2" t="s">
        <v>1814</v>
      </c>
      <c r="B1782" s="2">
        <v>39</v>
      </c>
      <c r="C1782" s="2" t="s">
        <v>22</v>
      </c>
      <c r="D1782" s="2" t="s">
        <v>23</v>
      </c>
      <c r="E1782" s="2" t="s">
        <v>24</v>
      </c>
      <c r="F1782" s="2" t="s">
        <v>41</v>
      </c>
      <c r="G1782" s="3">
        <v>15100000</v>
      </c>
      <c r="H1782" s="3">
        <v>42000000</v>
      </c>
      <c r="I1782" s="2">
        <v>82</v>
      </c>
      <c r="J1782" s="2">
        <v>0</v>
      </c>
      <c r="K1782" s="2">
        <v>0</v>
      </c>
      <c r="L1782" s="2">
        <v>0</v>
      </c>
      <c r="M1782" s="3">
        <v>11490000</v>
      </c>
      <c r="N1782" s="3">
        <v>5310000</v>
      </c>
      <c r="O1782" s="3">
        <v>9720000</v>
      </c>
      <c r="P1782" s="3">
        <v>5130000</v>
      </c>
      <c r="Q1782" s="3">
        <v>1860000</v>
      </c>
      <c r="R1782" s="3">
        <v>2900000</v>
      </c>
      <c r="S1782" s="3">
        <v>450000</v>
      </c>
      <c r="T1782" s="2">
        <v>0</v>
      </c>
      <c r="U1782" s="2">
        <v>0</v>
      </c>
    </row>
    <row r="1783" spans="1:21" hidden="1">
      <c r="A1783" s="2" t="s">
        <v>1815</v>
      </c>
      <c r="B1783" s="2">
        <v>30</v>
      </c>
      <c r="C1783" s="2" t="s">
        <v>22</v>
      </c>
      <c r="D1783" s="2" t="s">
        <v>23</v>
      </c>
      <c r="E1783" s="2" t="s">
        <v>24</v>
      </c>
      <c r="F1783" s="2" t="s">
        <v>41</v>
      </c>
      <c r="G1783" s="3">
        <v>14800000</v>
      </c>
      <c r="H1783" s="3">
        <v>62000000</v>
      </c>
      <c r="I1783" s="2">
        <v>53</v>
      </c>
      <c r="J1783" s="2">
        <v>0</v>
      </c>
      <c r="K1783" s="2">
        <v>0</v>
      </c>
      <c r="L1783" s="2">
        <v>1</v>
      </c>
      <c r="M1783" s="3">
        <v>24420000</v>
      </c>
      <c r="N1783" s="3">
        <v>12960000</v>
      </c>
      <c r="O1783" s="3">
        <v>8890000</v>
      </c>
      <c r="P1783" s="3">
        <v>5690000</v>
      </c>
      <c r="Q1783" s="3">
        <v>1510000</v>
      </c>
      <c r="R1783" s="3">
        <v>1850000</v>
      </c>
      <c r="S1783" s="3">
        <v>5850000</v>
      </c>
      <c r="T1783" s="2">
        <v>1</v>
      </c>
      <c r="U1783" s="2">
        <v>0</v>
      </c>
    </row>
    <row r="1784" spans="1:21" hidden="1">
      <c r="A1784" s="2" t="s">
        <v>1816</v>
      </c>
      <c r="B1784" s="2">
        <v>50</v>
      </c>
      <c r="C1784" s="2" t="s">
        <v>34</v>
      </c>
      <c r="D1784" s="2" t="s">
        <v>23</v>
      </c>
      <c r="E1784" s="2" t="s">
        <v>24</v>
      </c>
      <c r="F1784" s="2" t="s">
        <v>25</v>
      </c>
      <c r="G1784" s="3">
        <v>15600000</v>
      </c>
      <c r="H1784" s="3">
        <v>74000000</v>
      </c>
      <c r="I1784" s="2">
        <v>169</v>
      </c>
      <c r="J1784" s="2">
        <v>2</v>
      </c>
      <c r="K1784" s="2">
        <v>3</v>
      </c>
      <c r="L1784" s="2">
        <v>3</v>
      </c>
      <c r="M1784" s="3">
        <v>47700000</v>
      </c>
      <c r="N1784" s="3">
        <v>48430000</v>
      </c>
      <c r="O1784" s="3">
        <v>59320000</v>
      </c>
      <c r="P1784" s="3">
        <v>830000</v>
      </c>
      <c r="Q1784" s="3">
        <v>4360000</v>
      </c>
      <c r="R1784" s="3">
        <v>1440000</v>
      </c>
      <c r="S1784" s="3">
        <v>5250000</v>
      </c>
      <c r="T1784" s="2">
        <v>3</v>
      </c>
      <c r="U1784" s="2">
        <v>1</v>
      </c>
    </row>
    <row r="1785" spans="1:21" hidden="1">
      <c r="A1785" s="2" t="s">
        <v>1817</v>
      </c>
      <c r="B1785" s="2">
        <v>23</v>
      </c>
      <c r="C1785" s="2" t="s">
        <v>22</v>
      </c>
      <c r="D1785" s="2" t="s">
        <v>23</v>
      </c>
      <c r="E1785" s="2" t="s">
        <v>38</v>
      </c>
      <c r="F1785" s="2" t="s">
        <v>28</v>
      </c>
      <c r="G1785" s="3">
        <v>11300000</v>
      </c>
      <c r="H1785" s="3">
        <v>20000000</v>
      </c>
      <c r="I1785" s="2">
        <v>19</v>
      </c>
      <c r="J1785" s="2">
        <v>0</v>
      </c>
      <c r="K1785" s="2">
        <v>0</v>
      </c>
      <c r="L1785" s="2">
        <v>0</v>
      </c>
      <c r="M1785" s="3">
        <v>5410000</v>
      </c>
      <c r="N1785" s="3">
        <v>7380000</v>
      </c>
      <c r="O1785" s="3">
        <v>9200000</v>
      </c>
      <c r="P1785" s="3">
        <v>1470000</v>
      </c>
      <c r="Q1785" s="3">
        <v>2150000</v>
      </c>
      <c r="R1785" s="3">
        <v>530000</v>
      </c>
      <c r="S1785" s="3">
        <v>10000</v>
      </c>
      <c r="T1785" s="2">
        <v>0</v>
      </c>
      <c r="U1785" s="2">
        <v>1</v>
      </c>
    </row>
    <row r="1786" spans="1:21" hidden="1">
      <c r="A1786" s="2" t="s">
        <v>1818</v>
      </c>
      <c r="B1786" s="2">
        <v>21</v>
      </c>
      <c r="C1786" s="2" t="s">
        <v>22</v>
      </c>
      <c r="D1786" s="2" t="s">
        <v>30</v>
      </c>
      <c r="E1786" s="2" t="s">
        <v>38</v>
      </c>
      <c r="F1786" s="2" t="s">
        <v>28</v>
      </c>
      <c r="G1786" s="3">
        <v>5000000</v>
      </c>
      <c r="H1786" s="3">
        <v>20000000</v>
      </c>
      <c r="I1786" s="2">
        <v>21</v>
      </c>
      <c r="J1786" s="2">
        <v>2</v>
      </c>
      <c r="K1786" s="2">
        <v>0</v>
      </c>
      <c r="L1786" s="2">
        <v>0</v>
      </c>
      <c r="M1786" s="3">
        <v>10900000</v>
      </c>
      <c r="N1786" s="3">
        <v>11140000</v>
      </c>
      <c r="O1786" s="3">
        <v>11700000</v>
      </c>
      <c r="P1786" s="3">
        <v>1280000</v>
      </c>
      <c r="Q1786" s="3">
        <v>3290000</v>
      </c>
      <c r="R1786" s="3">
        <v>4080000</v>
      </c>
      <c r="S1786" s="3">
        <v>1310000</v>
      </c>
      <c r="T1786" s="2">
        <v>1</v>
      </c>
      <c r="U1786" s="2">
        <v>0</v>
      </c>
    </row>
    <row r="1787" spans="1:21" hidden="1">
      <c r="A1787" s="2" t="s">
        <v>1819</v>
      </c>
      <c r="B1787" s="2">
        <v>41</v>
      </c>
      <c r="C1787" s="2" t="s">
        <v>22</v>
      </c>
      <c r="D1787" s="2" t="s">
        <v>30</v>
      </c>
      <c r="E1787" s="2" t="s">
        <v>38</v>
      </c>
      <c r="F1787" s="2" t="s">
        <v>41</v>
      </c>
      <c r="G1787" s="3">
        <v>8600000</v>
      </c>
      <c r="H1787" s="3">
        <v>60000000</v>
      </c>
      <c r="I1787" s="2">
        <v>122</v>
      </c>
      <c r="J1787" s="2">
        <v>3</v>
      </c>
      <c r="K1787" s="2">
        <v>2</v>
      </c>
      <c r="L1787" s="2">
        <v>3</v>
      </c>
      <c r="M1787" s="3">
        <v>39440000</v>
      </c>
      <c r="N1787" s="3">
        <v>35920000</v>
      </c>
      <c r="O1787" s="3">
        <v>33880000</v>
      </c>
      <c r="P1787" s="3">
        <v>3390000</v>
      </c>
      <c r="Q1787" s="3">
        <v>6110000</v>
      </c>
      <c r="R1787" s="3">
        <v>1490000</v>
      </c>
      <c r="S1787" s="3">
        <v>4460000</v>
      </c>
      <c r="T1787" s="2">
        <v>3</v>
      </c>
      <c r="U1787" s="2">
        <v>1</v>
      </c>
    </row>
    <row r="1788" spans="1:21" hidden="1">
      <c r="A1788" s="2" t="s">
        <v>1820</v>
      </c>
      <c r="B1788" s="2">
        <v>28</v>
      </c>
      <c r="C1788" s="2" t="s">
        <v>34</v>
      </c>
      <c r="D1788" s="2" t="s">
        <v>30</v>
      </c>
      <c r="E1788" s="2" t="s">
        <v>24</v>
      </c>
      <c r="F1788" s="2" t="s">
        <v>28</v>
      </c>
      <c r="G1788" s="3">
        <v>6600000</v>
      </c>
      <c r="H1788" s="3">
        <v>20000000</v>
      </c>
      <c r="I1788" s="2">
        <v>54</v>
      </c>
      <c r="J1788" s="2">
        <v>0</v>
      </c>
      <c r="K1788" s="2">
        <v>0</v>
      </c>
      <c r="L1788" s="2">
        <v>0</v>
      </c>
      <c r="M1788" s="3">
        <v>8660000</v>
      </c>
      <c r="N1788" s="3">
        <v>6830000</v>
      </c>
      <c r="O1788" s="3">
        <v>5460000</v>
      </c>
      <c r="P1788" s="3">
        <v>3500000</v>
      </c>
      <c r="Q1788" s="3">
        <v>4270000</v>
      </c>
      <c r="R1788" s="3">
        <v>1860000</v>
      </c>
      <c r="S1788" s="3">
        <v>260000</v>
      </c>
      <c r="T1788" s="2">
        <v>0</v>
      </c>
      <c r="U1788" s="2">
        <v>1</v>
      </c>
    </row>
    <row r="1789" spans="1:21" hidden="1">
      <c r="A1789" s="2" t="s">
        <v>1821</v>
      </c>
      <c r="B1789" s="2">
        <v>38</v>
      </c>
      <c r="C1789" s="2" t="s">
        <v>22</v>
      </c>
      <c r="D1789" s="2" t="s">
        <v>30</v>
      </c>
      <c r="E1789" s="2" t="s">
        <v>24</v>
      </c>
      <c r="F1789" s="2" t="s">
        <v>28</v>
      </c>
      <c r="G1789" s="3">
        <v>8200000</v>
      </c>
      <c r="H1789" s="3">
        <v>44000000</v>
      </c>
      <c r="I1789" s="2">
        <v>105</v>
      </c>
      <c r="J1789" s="2">
        <v>0</v>
      </c>
      <c r="K1789" s="2">
        <v>0</v>
      </c>
      <c r="L1789" s="2">
        <v>0</v>
      </c>
      <c r="M1789" s="3">
        <v>1380000</v>
      </c>
      <c r="N1789" s="3">
        <v>530000</v>
      </c>
      <c r="O1789" s="3">
        <v>7910000</v>
      </c>
      <c r="P1789" s="3">
        <v>620000</v>
      </c>
      <c r="Q1789" s="3">
        <v>480000</v>
      </c>
      <c r="R1789" s="3">
        <v>4540000</v>
      </c>
      <c r="S1789" s="3">
        <v>1730000</v>
      </c>
      <c r="T1789" s="2">
        <v>0</v>
      </c>
      <c r="U1789" s="2">
        <v>0</v>
      </c>
    </row>
    <row r="1790" spans="1:21" hidden="1">
      <c r="A1790" s="2" t="s">
        <v>1822</v>
      </c>
      <c r="B1790" s="2">
        <v>31</v>
      </c>
      <c r="C1790" s="2" t="s">
        <v>34</v>
      </c>
      <c r="D1790" s="2" t="s">
        <v>27</v>
      </c>
      <c r="E1790" s="2" t="s">
        <v>38</v>
      </c>
      <c r="F1790" s="2" t="s">
        <v>28</v>
      </c>
      <c r="G1790" s="3">
        <v>10700000</v>
      </c>
      <c r="H1790" s="3">
        <v>57000000</v>
      </c>
      <c r="I1790" s="2">
        <v>123</v>
      </c>
      <c r="J1790" s="2">
        <v>0</v>
      </c>
      <c r="K1790" s="2">
        <v>0</v>
      </c>
      <c r="L1790" s="2">
        <v>0</v>
      </c>
      <c r="M1790" s="3">
        <v>19530000</v>
      </c>
      <c r="N1790" s="3">
        <v>26960000</v>
      </c>
      <c r="O1790" s="3">
        <v>39870000</v>
      </c>
      <c r="P1790" s="3">
        <v>6200000</v>
      </c>
      <c r="Q1790" s="3">
        <v>7700000</v>
      </c>
      <c r="R1790" s="3">
        <v>14900000</v>
      </c>
      <c r="S1790" s="3">
        <v>4800000</v>
      </c>
      <c r="T1790" s="2">
        <v>0</v>
      </c>
      <c r="U1790" s="2">
        <v>0</v>
      </c>
    </row>
    <row r="1791" spans="1:21" hidden="1">
      <c r="A1791" s="2" t="s">
        <v>1823</v>
      </c>
      <c r="B1791" s="2">
        <v>32</v>
      </c>
      <c r="C1791" s="2" t="s">
        <v>34</v>
      </c>
      <c r="D1791" s="2" t="s">
        <v>30</v>
      </c>
      <c r="E1791" s="2" t="s">
        <v>24</v>
      </c>
      <c r="F1791" s="2" t="s">
        <v>25</v>
      </c>
      <c r="G1791" s="3">
        <v>13500000</v>
      </c>
      <c r="H1791" s="3">
        <v>45000000</v>
      </c>
      <c r="I1791" s="2">
        <v>131</v>
      </c>
      <c r="J1791" s="2">
        <v>0</v>
      </c>
      <c r="K1791" s="2">
        <v>0</v>
      </c>
      <c r="L1791" s="2">
        <v>0</v>
      </c>
      <c r="M1791" s="3">
        <v>11170000</v>
      </c>
      <c r="N1791" s="3">
        <v>11220000</v>
      </c>
      <c r="O1791" s="3">
        <v>16690000</v>
      </c>
      <c r="P1791" s="3">
        <v>3950000</v>
      </c>
      <c r="Q1791" s="3">
        <v>3470000</v>
      </c>
      <c r="R1791" s="3">
        <v>8450000</v>
      </c>
      <c r="S1791" s="3">
        <v>560000</v>
      </c>
      <c r="T1791" s="2">
        <v>0</v>
      </c>
      <c r="U1791" s="2">
        <v>0</v>
      </c>
    </row>
    <row r="1792" spans="1:21" hidden="1">
      <c r="A1792" s="2" t="s">
        <v>1824</v>
      </c>
      <c r="B1792" s="2">
        <v>21</v>
      </c>
      <c r="C1792" s="2" t="s">
        <v>22</v>
      </c>
      <c r="D1792" s="2" t="s">
        <v>27</v>
      </c>
      <c r="E1792" s="2" t="s">
        <v>38</v>
      </c>
      <c r="F1792" s="2" t="s">
        <v>48</v>
      </c>
      <c r="G1792" s="3">
        <v>9900000</v>
      </c>
      <c r="H1792" s="3">
        <v>29000000</v>
      </c>
      <c r="I1792" s="2">
        <v>22</v>
      </c>
      <c r="J1792" s="2">
        <v>0</v>
      </c>
      <c r="K1792" s="2">
        <v>0</v>
      </c>
      <c r="L1792" s="2">
        <v>0</v>
      </c>
      <c r="M1792" s="3">
        <v>1260000</v>
      </c>
      <c r="N1792" s="3">
        <v>8710000</v>
      </c>
      <c r="O1792" s="3">
        <v>5340000</v>
      </c>
      <c r="P1792" s="3">
        <v>1310000</v>
      </c>
      <c r="Q1792" s="3">
        <v>8290000</v>
      </c>
      <c r="R1792" s="3">
        <v>5270000</v>
      </c>
      <c r="S1792" s="3">
        <v>760000</v>
      </c>
      <c r="T1792" s="2">
        <v>1</v>
      </c>
      <c r="U1792" s="2">
        <v>0</v>
      </c>
    </row>
    <row r="1793" spans="1:21" hidden="1">
      <c r="A1793" s="2" t="s">
        <v>1825</v>
      </c>
      <c r="B1793" s="2">
        <v>57</v>
      </c>
      <c r="C1793" s="2" t="s">
        <v>22</v>
      </c>
      <c r="D1793" s="2" t="s">
        <v>30</v>
      </c>
      <c r="E1793" s="2" t="s">
        <v>31</v>
      </c>
      <c r="F1793" s="2" t="s">
        <v>28</v>
      </c>
      <c r="G1793" s="3">
        <v>7200000</v>
      </c>
      <c r="H1793" s="3">
        <v>38000000</v>
      </c>
      <c r="I1793" s="2">
        <v>129</v>
      </c>
      <c r="J1793" s="2">
        <v>1</v>
      </c>
      <c r="K1793" s="2">
        <v>1</v>
      </c>
      <c r="L1793" s="2">
        <v>0</v>
      </c>
      <c r="M1793" s="3">
        <v>22270000</v>
      </c>
      <c r="N1793" s="3">
        <v>15540000</v>
      </c>
      <c r="O1793" s="3">
        <v>16690000</v>
      </c>
      <c r="P1793" s="3">
        <v>1910000</v>
      </c>
      <c r="Q1793" s="3">
        <v>1960000</v>
      </c>
      <c r="R1793" s="3">
        <v>3860000</v>
      </c>
      <c r="S1793" s="3">
        <v>2530000</v>
      </c>
      <c r="T1793" s="2">
        <v>2</v>
      </c>
      <c r="U1793" s="2">
        <v>1</v>
      </c>
    </row>
    <row r="1794" spans="1:21" hidden="1">
      <c r="A1794" s="2" t="s">
        <v>1826</v>
      </c>
      <c r="B1794" s="2">
        <v>36</v>
      </c>
      <c r="C1794" s="2" t="s">
        <v>22</v>
      </c>
      <c r="D1794" s="2" t="s">
        <v>23</v>
      </c>
      <c r="E1794" s="2" t="s">
        <v>38</v>
      </c>
      <c r="F1794" s="2" t="s">
        <v>28</v>
      </c>
      <c r="G1794" s="3">
        <v>9900000</v>
      </c>
      <c r="H1794" s="3">
        <v>57000000</v>
      </c>
      <c r="I1794" s="2">
        <v>107</v>
      </c>
      <c r="J1794" s="2">
        <v>0</v>
      </c>
      <c r="K1794" s="2">
        <v>0</v>
      </c>
      <c r="L1794" s="2">
        <v>0</v>
      </c>
      <c r="M1794" s="3">
        <v>25180000</v>
      </c>
      <c r="N1794" s="3">
        <v>19050000</v>
      </c>
      <c r="O1794" s="3">
        <v>20900000</v>
      </c>
      <c r="P1794" s="3">
        <v>6630000</v>
      </c>
      <c r="Q1794" s="3">
        <v>3020000</v>
      </c>
      <c r="R1794" s="3">
        <v>11360000</v>
      </c>
      <c r="S1794" s="3">
        <v>350000</v>
      </c>
      <c r="T1794" s="2">
        <v>0</v>
      </c>
      <c r="U1794" s="2">
        <v>0</v>
      </c>
    </row>
    <row r="1795" spans="1:21" hidden="1">
      <c r="A1795" s="2" t="s">
        <v>1827</v>
      </c>
      <c r="B1795" s="2">
        <v>22</v>
      </c>
      <c r="C1795" s="2" t="s">
        <v>22</v>
      </c>
      <c r="D1795" s="2" t="s">
        <v>30</v>
      </c>
      <c r="E1795" s="2" t="s">
        <v>38</v>
      </c>
      <c r="F1795" s="2" t="s">
        <v>25</v>
      </c>
      <c r="G1795" s="3">
        <v>9300000</v>
      </c>
      <c r="H1795" s="3">
        <v>24000000</v>
      </c>
      <c r="I1795" s="2">
        <v>22</v>
      </c>
      <c r="J1795" s="2">
        <v>3</v>
      </c>
      <c r="K1795" s="2">
        <v>1</v>
      </c>
      <c r="L1795" s="2">
        <v>1</v>
      </c>
      <c r="M1795" s="3">
        <v>14780000</v>
      </c>
      <c r="N1795" s="3">
        <v>17760000</v>
      </c>
      <c r="O1795" s="3">
        <v>19240000</v>
      </c>
      <c r="P1795" s="3">
        <v>330000</v>
      </c>
      <c r="Q1795" s="3">
        <v>6020000</v>
      </c>
      <c r="R1795" s="3">
        <v>7050000</v>
      </c>
      <c r="S1795" s="3">
        <v>860000</v>
      </c>
      <c r="T1795" s="2">
        <v>3</v>
      </c>
      <c r="U1795" s="2">
        <v>0</v>
      </c>
    </row>
    <row r="1796" spans="1:21" hidden="1">
      <c r="A1796" s="2" t="s">
        <v>1828</v>
      </c>
      <c r="B1796" s="2">
        <v>32</v>
      </c>
      <c r="C1796" s="2" t="s">
        <v>34</v>
      </c>
      <c r="D1796" s="2" t="s">
        <v>46</v>
      </c>
      <c r="E1796" s="2" t="s">
        <v>24</v>
      </c>
      <c r="F1796" s="2" t="s">
        <v>28</v>
      </c>
      <c r="G1796" s="3">
        <v>29500000</v>
      </c>
      <c r="H1796" s="3">
        <v>83000000</v>
      </c>
      <c r="I1796" s="2">
        <v>87</v>
      </c>
      <c r="J1796" s="2">
        <v>0</v>
      </c>
      <c r="K1796" s="2">
        <v>2</v>
      </c>
      <c r="L1796" s="2">
        <v>0</v>
      </c>
      <c r="M1796" s="3">
        <v>14310000</v>
      </c>
      <c r="N1796" s="3">
        <v>17290000</v>
      </c>
      <c r="O1796" s="3">
        <v>13750000</v>
      </c>
      <c r="P1796" s="3">
        <v>5580000</v>
      </c>
      <c r="Q1796" s="3">
        <v>3850000</v>
      </c>
      <c r="R1796" s="3">
        <v>3700000</v>
      </c>
      <c r="S1796" s="3">
        <v>2490000</v>
      </c>
      <c r="T1796" s="2">
        <v>1</v>
      </c>
      <c r="U1796" s="2">
        <v>0</v>
      </c>
    </row>
    <row r="1797" spans="1:21" hidden="1">
      <c r="A1797" s="2" t="s">
        <v>1829</v>
      </c>
      <c r="B1797" s="2">
        <v>37</v>
      </c>
      <c r="C1797" s="2" t="s">
        <v>34</v>
      </c>
      <c r="D1797" s="2" t="s">
        <v>23</v>
      </c>
      <c r="E1797" s="2" t="s">
        <v>38</v>
      </c>
      <c r="F1797" s="2" t="s">
        <v>28</v>
      </c>
      <c r="G1797" s="3">
        <v>10500000</v>
      </c>
      <c r="H1797" s="3">
        <v>41000000</v>
      </c>
      <c r="I1797" s="2">
        <v>62</v>
      </c>
      <c r="J1797" s="2">
        <v>0</v>
      </c>
      <c r="K1797" s="2">
        <v>2</v>
      </c>
      <c r="L1797" s="2">
        <v>0</v>
      </c>
      <c r="M1797" s="3">
        <v>20180000</v>
      </c>
      <c r="N1797" s="3">
        <v>13170000</v>
      </c>
      <c r="O1797" s="3">
        <v>21750000</v>
      </c>
      <c r="P1797" s="3">
        <v>11360000</v>
      </c>
      <c r="Q1797" s="3">
        <v>1940000</v>
      </c>
      <c r="R1797" s="3">
        <v>2050000</v>
      </c>
      <c r="S1797" s="3">
        <v>1460000</v>
      </c>
      <c r="T1797" s="2">
        <v>2</v>
      </c>
      <c r="U1797" s="2">
        <v>0</v>
      </c>
    </row>
    <row r="1798" spans="1:21" hidden="1">
      <c r="A1798" s="2" t="s">
        <v>1830</v>
      </c>
      <c r="B1798" s="2">
        <v>41</v>
      </c>
      <c r="C1798" s="2" t="s">
        <v>34</v>
      </c>
      <c r="D1798" s="2" t="s">
        <v>23</v>
      </c>
      <c r="E1798" s="2" t="s">
        <v>24</v>
      </c>
      <c r="F1798" s="2" t="s">
        <v>41</v>
      </c>
      <c r="G1798" s="3">
        <v>34300000</v>
      </c>
      <c r="H1798" s="3">
        <v>209000000</v>
      </c>
      <c r="I1798" s="2">
        <v>160</v>
      </c>
      <c r="J1798" s="2">
        <v>0</v>
      </c>
      <c r="K1798" s="2">
        <v>0</v>
      </c>
      <c r="L1798" s="2">
        <v>2</v>
      </c>
      <c r="M1798" s="3">
        <v>162240000</v>
      </c>
      <c r="N1798" s="3">
        <v>190750000</v>
      </c>
      <c r="O1798" s="3">
        <v>191780000</v>
      </c>
      <c r="P1798" s="3">
        <v>57630000</v>
      </c>
      <c r="Q1798" s="3">
        <v>24230000</v>
      </c>
      <c r="R1798" s="3">
        <v>2600000</v>
      </c>
      <c r="S1798" s="3">
        <v>10130000</v>
      </c>
      <c r="T1798" s="2">
        <v>2</v>
      </c>
      <c r="U1798" s="2">
        <v>0</v>
      </c>
    </row>
    <row r="1799" spans="1:21" hidden="1">
      <c r="A1799" s="2" t="s">
        <v>1831</v>
      </c>
      <c r="B1799" s="2">
        <v>39</v>
      </c>
      <c r="C1799" s="2" t="s">
        <v>22</v>
      </c>
      <c r="D1799" s="2" t="s">
        <v>23</v>
      </c>
      <c r="E1799" s="2" t="s">
        <v>24</v>
      </c>
      <c r="F1799" s="2" t="s">
        <v>28</v>
      </c>
      <c r="G1799" s="3">
        <v>13400000</v>
      </c>
      <c r="H1799" s="3">
        <v>57000000</v>
      </c>
      <c r="I1799" s="2">
        <v>50</v>
      </c>
      <c r="J1799" s="2">
        <v>1</v>
      </c>
      <c r="K1799" s="2">
        <v>3</v>
      </c>
      <c r="L1799" s="2">
        <v>0</v>
      </c>
      <c r="M1799" s="3">
        <v>31080000</v>
      </c>
      <c r="N1799" s="3">
        <v>17660000</v>
      </c>
      <c r="O1799" s="3">
        <v>12180000</v>
      </c>
      <c r="P1799" s="3">
        <v>7450000</v>
      </c>
      <c r="Q1799" s="3">
        <v>1200000</v>
      </c>
      <c r="R1799" s="3">
        <v>10090000</v>
      </c>
      <c r="S1799" s="3">
        <v>5470000</v>
      </c>
      <c r="T1799" s="2">
        <v>2</v>
      </c>
      <c r="U1799" s="2">
        <v>1</v>
      </c>
    </row>
    <row r="1800" spans="1:21" hidden="1">
      <c r="A1800" s="2" t="s">
        <v>1832</v>
      </c>
      <c r="B1800" s="2">
        <v>36</v>
      </c>
      <c r="C1800" s="2" t="s">
        <v>22</v>
      </c>
      <c r="D1800" s="2" t="s">
        <v>30</v>
      </c>
      <c r="E1800" s="2" t="s">
        <v>24</v>
      </c>
      <c r="F1800" s="2" t="s">
        <v>28</v>
      </c>
      <c r="G1800" s="3">
        <v>9000000</v>
      </c>
      <c r="H1800" s="3">
        <v>54000000</v>
      </c>
      <c r="I1800" s="2">
        <v>114</v>
      </c>
      <c r="J1800" s="2">
        <v>0</v>
      </c>
      <c r="K1800" s="2">
        <v>0</v>
      </c>
      <c r="L1800" s="2">
        <v>0</v>
      </c>
      <c r="M1800" s="3">
        <v>21220000</v>
      </c>
      <c r="N1800" s="3">
        <v>22620000</v>
      </c>
      <c r="O1800" s="3">
        <v>25500000</v>
      </c>
      <c r="P1800" s="3">
        <v>11250000</v>
      </c>
      <c r="Q1800" s="3">
        <v>5620000</v>
      </c>
      <c r="R1800" s="3">
        <v>8090000</v>
      </c>
      <c r="S1800" s="3">
        <v>1320000</v>
      </c>
      <c r="T1800" s="2">
        <v>0</v>
      </c>
      <c r="U1800" s="2">
        <v>0</v>
      </c>
    </row>
    <row r="1801" spans="1:21" hidden="1">
      <c r="A1801" s="2" t="s">
        <v>1833</v>
      </c>
      <c r="B1801" s="2">
        <v>21</v>
      </c>
      <c r="C1801" s="2" t="s">
        <v>34</v>
      </c>
      <c r="D1801" s="2" t="s">
        <v>30</v>
      </c>
      <c r="E1801" s="2" t="s">
        <v>38</v>
      </c>
      <c r="F1801" s="2" t="s">
        <v>28</v>
      </c>
      <c r="G1801" s="3">
        <v>5000000</v>
      </c>
      <c r="H1801" s="3">
        <v>20000000</v>
      </c>
      <c r="I1801" s="2">
        <v>53</v>
      </c>
      <c r="J1801" s="2">
        <v>0</v>
      </c>
      <c r="K1801" s="2">
        <v>0</v>
      </c>
      <c r="L1801" s="2">
        <v>0</v>
      </c>
      <c r="M1801" s="3">
        <v>3770000</v>
      </c>
      <c r="N1801" s="3">
        <v>6300000</v>
      </c>
      <c r="O1801" s="3">
        <v>8680000</v>
      </c>
      <c r="P1801" s="3">
        <v>730000</v>
      </c>
      <c r="Q1801" s="3">
        <v>2430000</v>
      </c>
      <c r="R1801" s="3">
        <v>1720000</v>
      </c>
      <c r="S1801" s="3">
        <v>520000</v>
      </c>
      <c r="T1801" s="2">
        <v>1</v>
      </c>
      <c r="U1801" s="2">
        <v>0</v>
      </c>
    </row>
    <row r="1802" spans="1:21" hidden="1">
      <c r="A1802" s="2" t="s">
        <v>1834</v>
      </c>
      <c r="B1802" s="2">
        <v>33</v>
      </c>
      <c r="C1802" s="2" t="s">
        <v>22</v>
      </c>
      <c r="D1802" s="2" t="s">
        <v>23</v>
      </c>
      <c r="E1802" s="2" t="s">
        <v>24</v>
      </c>
      <c r="F1802" s="2" t="s">
        <v>41</v>
      </c>
      <c r="G1802" s="3">
        <v>12100000</v>
      </c>
      <c r="H1802" s="3">
        <v>78000000</v>
      </c>
      <c r="I1802" s="2">
        <v>91</v>
      </c>
      <c r="J1802" s="2">
        <v>0</v>
      </c>
      <c r="K1802" s="2">
        <v>0</v>
      </c>
      <c r="L1802" s="2">
        <v>0</v>
      </c>
      <c r="M1802" s="3">
        <v>6760000</v>
      </c>
      <c r="N1802" s="3">
        <v>9880000</v>
      </c>
      <c r="O1802" s="3">
        <v>2000000</v>
      </c>
      <c r="P1802" s="3">
        <v>4040000</v>
      </c>
      <c r="Q1802" s="3">
        <v>3750000</v>
      </c>
      <c r="R1802" s="3">
        <v>870000</v>
      </c>
      <c r="S1802" s="3">
        <v>1020000</v>
      </c>
      <c r="T1802" s="2">
        <v>0</v>
      </c>
      <c r="U1802" s="2">
        <v>0</v>
      </c>
    </row>
    <row r="1803" spans="1:21" hidden="1">
      <c r="A1803" s="2" t="s">
        <v>1835</v>
      </c>
      <c r="B1803" s="2">
        <v>21</v>
      </c>
      <c r="C1803" s="2" t="s">
        <v>22</v>
      </c>
      <c r="D1803" s="2" t="s">
        <v>23</v>
      </c>
      <c r="E1803" s="2" t="s">
        <v>31</v>
      </c>
      <c r="F1803" s="2" t="s">
        <v>28</v>
      </c>
      <c r="G1803" s="3">
        <v>8100000</v>
      </c>
      <c r="H1803" s="3">
        <v>26000000</v>
      </c>
      <c r="I1803" s="2">
        <v>3</v>
      </c>
      <c r="J1803" s="2">
        <v>1</v>
      </c>
      <c r="K1803" s="2">
        <v>2</v>
      </c>
      <c r="L1803" s="2">
        <v>2</v>
      </c>
      <c r="M1803" s="3">
        <v>8550000</v>
      </c>
      <c r="N1803" s="3">
        <v>7420000</v>
      </c>
      <c r="O1803" s="3">
        <v>12080000</v>
      </c>
      <c r="P1803" s="3">
        <v>1640000</v>
      </c>
      <c r="Q1803" s="3">
        <v>440000</v>
      </c>
      <c r="R1803" s="3">
        <v>520000</v>
      </c>
      <c r="S1803" s="3">
        <v>2080000</v>
      </c>
      <c r="T1803" s="2">
        <v>4</v>
      </c>
      <c r="U1803" s="2">
        <v>0</v>
      </c>
    </row>
    <row r="1804" spans="1:21" hidden="1">
      <c r="A1804" s="2" t="s">
        <v>1836</v>
      </c>
      <c r="B1804" s="2">
        <v>39</v>
      </c>
      <c r="C1804" s="2" t="s">
        <v>22</v>
      </c>
      <c r="D1804" s="2" t="s">
        <v>23</v>
      </c>
      <c r="E1804" s="2" t="s">
        <v>24</v>
      </c>
      <c r="F1804" s="2" t="s">
        <v>28</v>
      </c>
      <c r="G1804" s="3">
        <v>9100000</v>
      </c>
      <c r="H1804" s="3">
        <v>47000000</v>
      </c>
      <c r="I1804" s="2">
        <v>113</v>
      </c>
      <c r="J1804" s="2">
        <v>3</v>
      </c>
      <c r="K1804" s="2">
        <v>3</v>
      </c>
      <c r="L1804" s="2">
        <v>3</v>
      </c>
      <c r="M1804" s="3">
        <v>24990000</v>
      </c>
      <c r="N1804" s="3">
        <v>22100000</v>
      </c>
      <c r="O1804" s="3">
        <v>20790000</v>
      </c>
      <c r="P1804" s="3">
        <v>820000</v>
      </c>
      <c r="Q1804" s="3">
        <v>960000</v>
      </c>
      <c r="R1804" s="3">
        <v>640000</v>
      </c>
      <c r="S1804" s="3">
        <v>4210000</v>
      </c>
      <c r="T1804" s="2">
        <v>3</v>
      </c>
      <c r="U1804" s="2">
        <v>1</v>
      </c>
    </row>
    <row r="1805" spans="1:21" hidden="1">
      <c r="A1805" s="2" t="s">
        <v>1837</v>
      </c>
      <c r="B1805" s="2">
        <v>40</v>
      </c>
      <c r="C1805" s="2" t="s">
        <v>22</v>
      </c>
      <c r="D1805" s="2" t="s">
        <v>27</v>
      </c>
      <c r="E1805" s="2" t="s">
        <v>38</v>
      </c>
      <c r="F1805" s="2" t="s">
        <v>28</v>
      </c>
      <c r="G1805" s="3">
        <v>11600000</v>
      </c>
      <c r="H1805" s="3">
        <v>60000000</v>
      </c>
      <c r="I1805" s="2">
        <v>107</v>
      </c>
      <c r="J1805" s="2">
        <v>1</v>
      </c>
      <c r="K1805" s="2">
        <v>0</v>
      </c>
      <c r="L1805" s="2">
        <v>0</v>
      </c>
      <c r="M1805" s="3">
        <v>18920000</v>
      </c>
      <c r="N1805" s="3">
        <v>38630000</v>
      </c>
      <c r="O1805" s="3">
        <v>35480000</v>
      </c>
      <c r="P1805" s="3">
        <v>3960000</v>
      </c>
      <c r="Q1805" s="3">
        <v>9820000</v>
      </c>
      <c r="R1805" s="3">
        <v>10850000</v>
      </c>
      <c r="S1805" s="3">
        <v>150000</v>
      </c>
      <c r="T1805" s="2">
        <v>1</v>
      </c>
      <c r="U1805" s="2">
        <v>0</v>
      </c>
    </row>
    <row r="1806" spans="1:21" hidden="1">
      <c r="A1806" s="2" t="s">
        <v>1838</v>
      </c>
      <c r="B1806" s="2">
        <v>38</v>
      </c>
      <c r="C1806" s="2" t="s">
        <v>22</v>
      </c>
      <c r="D1806" s="2" t="s">
        <v>27</v>
      </c>
      <c r="E1806" s="2" t="s">
        <v>24</v>
      </c>
      <c r="F1806" s="2" t="s">
        <v>28</v>
      </c>
      <c r="G1806" s="3">
        <v>8600000</v>
      </c>
      <c r="H1806" s="3">
        <v>49000000</v>
      </c>
      <c r="I1806" s="2">
        <v>107</v>
      </c>
      <c r="J1806" s="2">
        <v>3</v>
      </c>
      <c r="K1806" s="2">
        <v>3</v>
      </c>
      <c r="L1806" s="2">
        <v>3</v>
      </c>
      <c r="M1806" s="3">
        <v>23540000</v>
      </c>
      <c r="N1806" s="3">
        <v>27010000</v>
      </c>
      <c r="O1806" s="3">
        <v>17930000</v>
      </c>
      <c r="P1806" s="3">
        <v>990000</v>
      </c>
      <c r="Q1806" s="3">
        <v>2360000</v>
      </c>
      <c r="R1806" s="3">
        <v>970000</v>
      </c>
      <c r="S1806" s="3">
        <v>2360000</v>
      </c>
      <c r="T1806" s="2">
        <v>3</v>
      </c>
      <c r="U1806" s="2">
        <v>1</v>
      </c>
    </row>
    <row r="1807" spans="1:21" hidden="1">
      <c r="A1807" s="2" t="s">
        <v>1839</v>
      </c>
      <c r="B1807" s="2">
        <v>44</v>
      </c>
      <c r="C1807" s="2" t="s">
        <v>22</v>
      </c>
      <c r="D1807" s="2" t="s">
        <v>27</v>
      </c>
      <c r="E1807" s="2" t="s">
        <v>24</v>
      </c>
      <c r="F1807" s="2" t="s">
        <v>28</v>
      </c>
      <c r="G1807" s="3">
        <v>13400000</v>
      </c>
      <c r="H1807" s="3">
        <v>71000000</v>
      </c>
      <c r="I1807" s="2">
        <v>83</v>
      </c>
      <c r="J1807" s="2">
        <v>0</v>
      </c>
      <c r="K1807" s="2">
        <v>0</v>
      </c>
      <c r="L1807" s="2">
        <v>0</v>
      </c>
      <c r="M1807" s="3">
        <v>40130000</v>
      </c>
      <c r="N1807" s="3">
        <v>38350000</v>
      </c>
      <c r="O1807" s="3">
        <v>31700000</v>
      </c>
      <c r="P1807" s="3">
        <v>18170000</v>
      </c>
      <c r="Q1807" s="3">
        <v>8470000</v>
      </c>
      <c r="R1807" s="3">
        <v>10320000</v>
      </c>
      <c r="S1807" s="3">
        <v>3110000</v>
      </c>
      <c r="T1807" s="2">
        <v>1</v>
      </c>
      <c r="U1807" s="2">
        <v>0</v>
      </c>
    </row>
    <row r="1808" spans="1:21" hidden="1">
      <c r="A1808" s="2" t="s">
        <v>1840</v>
      </c>
      <c r="B1808" s="2">
        <v>24</v>
      </c>
      <c r="C1808" s="2" t="s">
        <v>22</v>
      </c>
      <c r="D1808" s="2" t="s">
        <v>23</v>
      </c>
      <c r="E1808" s="2" t="s">
        <v>38</v>
      </c>
      <c r="F1808" s="2" t="s">
        <v>28</v>
      </c>
      <c r="G1808" s="3">
        <v>7900000</v>
      </c>
      <c r="H1808" s="3">
        <v>32000000</v>
      </c>
      <c r="I1808" s="2">
        <v>30</v>
      </c>
      <c r="J1808" s="2">
        <v>0</v>
      </c>
      <c r="K1808" s="2">
        <v>0</v>
      </c>
      <c r="L1808" s="2">
        <v>0</v>
      </c>
      <c r="M1808" s="3">
        <v>15040000</v>
      </c>
      <c r="N1808" s="3">
        <v>13800000</v>
      </c>
      <c r="O1808" s="3">
        <v>12120000</v>
      </c>
      <c r="P1808" s="3">
        <v>12460000</v>
      </c>
      <c r="Q1808" s="3">
        <v>4310000</v>
      </c>
      <c r="R1808" s="3">
        <v>5310000</v>
      </c>
      <c r="S1808" s="3">
        <v>1240000</v>
      </c>
      <c r="T1808" s="2">
        <v>0</v>
      </c>
      <c r="U1808" s="2">
        <v>0</v>
      </c>
    </row>
    <row r="1809" spans="1:21" hidden="1">
      <c r="A1809" s="2" t="s">
        <v>1841</v>
      </c>
      <c r="B1809" s="2">
        <v>46</v>
      </c>
      <c r="C1809" s="2" t="s">
        <v>34</v>
      </c>
      <c r="D1809" s="2" t="s">
        <v>46</v>
      </c>
      <c r="E1809" s="2" t="s">
        <v>24</v>
      </c>
      <c r="F1809" s="2" t="s">
        <v>48</v>
      </c>
      <c r="G1809" s="3">
        <v>18700000</v>
      </c>
      <c r="H1809" s="3">
        <v>99000000</v>
      </c>
      <c r="I1809" s="2">
        <v>107</v>
      </c>
      <c r="J1809" s="2">
        <v>0</v>
      </c>
      <c r="K1809" s="2">
        <v>0</v>
      </c>
      <c r="L1809" s="2">
        <v>0</v>
      </c>
      <c r="M1809" s="3">
        <v>2250000</v>
      </c>
      <c r="N1809" s="3">
        <v>20150000</v>
      </c>
      <c r="O1809" s="3">
        <v>7260000</v>
      </c>
      <c r="P1809" s="3">
        <v>1610000</v>
      </c>
      <c r="Q1809" s="3">
        <v>6550000</v>
      </c>
      <c r="R1809" s="3">
        <v>1490000</v>
      </c>
      <c r="S1809" s="3">
        <v>2320000</v>
      </c>
      <c r="T1809" s="2">
        <v>1</v>
      </c>
      <c r="U1809" s="2">
        <v>0</v>
      </c>
    </row>
    <row r="1810" spans="1:21" hidden="1">
      <c r="A1810" s="2" t="s">
        <v>1842</v>
      </c>
      <c r="B1810" s="2">
        <v>26</v>
      </c>
      <c r="C1810" s="2" t="s">
        <v>22</v>
      </c>
      <c r="D1810" s="2" t="s">
        <v>23</v>
      </c>
      <c r="E1810" s="2" t="s">
        <v>38</v>
      </c>
      <c r="F1810" s="2" t="s">
        <v>28</v>
      </c>
      <c r="G1810" s="3">
        <v>14900000</v>
      </c>
      <c r="H1810" s="3">
        <v>65000000</v>
      </c>
      <c r="I1810" s="2">
        <v>34</v>
      </c>
      <c r="J1810" s="2">
        <v>0</v>
      </c>
      <c r="K1810" s="2">
        <v>0</v>
      </c>
      <c r="L1810" s="2">
        <v>1</v>
      </c>
      <c r="M1810" s="3">
        <v>43680000</v>
      </c>
      <c r="N1810" s="3">
        <v>41720000</v>
      </c>
      <c r="O1810" s="3">
        <v>48850000</v>
      </c>
      <c r="P1810" s="3">
        <v>8930000</v>
      </c>
      <c r="Q1810" s="3">
        <v>15920000</v>
      </c>
      <c r="R1810" s="3">
        <v>16110000</v>
      </c>
      <c r="S1810" s="3">
        <v>2340000</v>
      </c>
      <c r="T1810" s="2">
        <v>1</v>
      </c>
      <c r="U1810" s="2">
        <v>0</v>
      </c>
    </row>
    <row r="1811" spans="1:21" hidden="1">
      <c r="A1811" s="2" t="s">
        <v>1843</v>
      </c>
      <c r="B1811" s="2">
        <v>26</v>
      </c>
      <c r="C1811" s="2" t="s">
        <v>22</v>
      </c>
      <c r="D1811" s="2" t="s">
        <v>23</v>
      </c>
      <c r="E1811" s="2" t="s">
        <v>38</v>
      </c>
      <c r="F1811" s="2" t="s">
        <v>48</v>
      </c>
      <c r="G1811" s="3">
        <v>18800000</v>
      </c>
      <c r="H1811" s="3">
        <v>57000000</v>
      </c>
      <c r="I1811" s="2">
        <v>35</v>
      </c>
      <c r="J1811" s="2">
        <v>0</v>
      </c>
      <c r="K1811" s="2">
        <v>0</v>
      </c>
      <c r="L1811" s="2">
        <v>0</v>
      </c>
      <c r="M1811" s="3">
        <v>25010000</v>
      </c>
      <c r="N1811" s="3">
        <v>24530000</v>
      </c>
      <c r="O1811" s="3">
        <v>8230000</v>
      </c>
      <c r="P1811" s="3">
        <v>12020000</v>
      </c>
      <c r="Q1811" s="3">
        <v>9610000</v>
      </c>
      <c r="R1811" s="3">
        <v>4090000</v>
      </c>
      <c r="S1811" s="3">
        <v>5750000</v>
      </c>
      <c r="T1811" s="2">
        <v>0</v>
      </c>
      <c r="U1811" s="2">
        <v>0</v>
      </c>
    </row>
    <row r="1812" spans="1:21" hidden="1">
      <c r="A1812" s="2" t="s">
        <v>1844</v>
      </c>
      <c r="B1812" s="2">
        <v>43</v>
      </c>
      <c r="C1812" s="2" t="s">
        <v>34</v>
      </c>
      <c r="D1812" s="2" t="s">
        <v>30</v>
      </c>
      <c r="E1812" s="2" t="s">
        <v>24</v>
      </c>
      <c r="F1812" s="2" t="s">
        <v>48</v>
      </c>
      <c r="G1812" s="3">
        <v>11600000</v>
      </c>
      <c r="H1812" s="3">
        <v>68000000</v>
      </c>
      <c r="I1812" s="2">
        <v>117</v>
      </c>
      <c r="J1812" s="2">
        <v>0</v>
      </c>
      <c r="K1812" s="2">
        <v>0</v>
      </c>
      <c r="L1812" s="2">
        <v>0</v>
      </c>
      <c r="M1812" s="3">
        <v>46470000</v>
      </c>
      <c r="N1812" s="3">
        <v>48410000</v>
      </c>
      <c r="O1812" s="3">
        <v>42140000</v>
      </c>
      <c r="P1812" s="3">
        <v>13430000</v>
      </c>
      <c r="Q1812" s="3">
        <v>46720000</v>
      </c>
      <c r="R1812" s="3">
        <v>22310000</v>
      </c>
      <c r="S1812" s="3">
        <v>1280000</v>
      </c>
      <c r="T1812" s="2">
        <v>1</v>
      </c>
      <c r="U1812" s="2">
        <v>0</v>
      </c>
    </row>
    <row r="1813" spans="1:21" hidden="1">
      <c r="A1813" s="2" t="s">
        <v>1845</v>
      </c>
      <c r="B1813" s="2">
        <v>32</v>
      </c>
      <c r="C1813" s="2" t="s">
        <v>22</v>
      </c>
      <c r="D1813" s="2" t="s">
        <v>27</v>
      </c>
      <c r="E1813" s="2" t="s">
        <v>31</v>
      </c>
      <c r="F1813" s="2" t="s">
        <v>28</v>
      </c>
      <c r="G1813" s="3">
        <v>6100000</v>
      </c>
      <c r="H1813" s="3">
        <v>22000000</v>
      </c>
      <c r="I1813" s="2">
        <v>70</v>
      </c>
      <c r="J1813" s="2">
        <v>2</v>
      </c>
      <c r="K1813" s="2">
        <v>3</v>
      </c>
      <c r="L1813" s="2">
        <v>2</v>
      </c>
      <c r="M1813" s="3">
        <v>14950000</v>
      </c>
      <c r="N1813" s="3">
        <v>12370000</v>
      </c>
      <c r="O1813" s="3">
        <v>11370000</v>
      </c>
      <c r="P1813" s="3">
        <v>320000</v>
      </c>
      <c r="Q1813" s="3">
        <v>480000</v>
      </c>
      <c r="R1813" s="3">
        <v>330000</v>
      </c>
      <c r="S1813" s="3">
        <v>1280000</v>
      </c>
      <c r="T1813" s="2">
        <v>3</v>
      </c>
      <c r="U1813" s="2">
        <v>0</v>
      </c>
    </row>
    <row r="1814" spans="1:21" hidden="1">
      <c r="A1814" s="2" t="s">
        <v>1846</v>
      </c>
      <c r="B1814" s="2">
        <v>50</v>
      </c>
      <c r="C1814" s="2" t="s">
        <v>22</v>
      </c>
      <c r="D1814" s="2" t="s">
        <v>30</v>
      </c>
      <c r="E1814" s="2" t="s">
        <v>38</v>
      </c>
      <c r="F1814" s="2" t="s">
        <v>28</v>
      </c>
      <c r="G1814" s="3">
        <v>6600000</v>
      </c>
      <c r="H1814" s="3">
        <v>39000000</v>
      </c>
      <c r="I1814" s="2">
        <v>173</v>
      </c>
      <c r="J1814" s="2">
        <v>0</v>
      </c>
      <c r="K1814" s="2">
        <v>0</v>
      </c>
      <c r="L1814" s="2">
        <v>0</v>
      </c>
      <c r="M1814" s="3">
        <v>14470000</v>
      </c>
      <c r="N1814" s="3">
        <v>16060000</v>
      </c>
      <c r="O1814" s="3">
        <v>18410000</v>
      </c>
      <c r="P1814" s="3">
        <v>6370000</v>
      </c>
      <c r="Q1814" s="3">
        <v>5820000</v>
      </c>
      <c r="R1814" s="3">
        <v>7160000</v>
      </c>
      <c r="S1814" s="3">
        <v>940000</v>
      </c>
      <c r="T1814" s="2">
        <v>0</v>
      </c>
      <c r="U1814" s="2">
        <v>0</v>
      </c>
    </row>
    <row r="1815" spans="1:21" hidden="1">
      <c r="A1815" s="2" t="s">
        <v>1847</v>
      </c>
      <c r="B1815" s="2">
        <v>45</v>
      </c>
      <c r="C1815" s="2" t="s">
        <v>34</v>
      </c>
      <c r="D1815" s="2" t="s">
        <v>30</v>
      </c>
      <c r="E1815" s="2" t="s">
        <v>24</v>
      </c>
      <c r="F1815" s="2" t="s">
        <v>28</v>
      </c>
      <c r="G1815" s="3">
        <v>9200000</v>
      </c>
      <c r="H1815" s="3">
        <v>40000000</v>
      </c>
      <c r="I1815" s="2">
        <v>110</v>
      </c>
      <c r="J1815" s="2">
        <v>0</v>
      </c>
      <c r="K1815" s="2">
        <v>0</v>
      </c>
      <c r="L1815" s="2">
        <v>0</v>
      </c>
      <c r="M1815" s="3">
        <v>14900000</v>
      </c>
      <c r="N1815" s="3">
        <v>15040000</v>
      </c>
      <c r="O1815" s="3">
        <v>18390000</v>
      </c>
      <c r="P1815" s="3">
        <v>8700000</v>
      </c>
      <c r="Q1815" s="3">
        <v>6560000</v>
      </c>
      <c r="R1815" s="3">
        <v>12460000</v>
      </c>
      <c r="S1815" s="3">
        <v>40000</v>
      </c>
      <c r="T1815" s="2">
        <v>0</v>
      </c>
      <c r="U1815" s="2">
        <v>0</v>
      </c>
    </row>
    <row r="1816" spans="1:21" hidden="1">
      <c r="A1816" s="2" t="s">
        <v>1848</v>
      </c>
      <c r="B1816" s="2">
        <v>39</v>
      </c>
      <c r="C1816" s="2" t="s">
        <v>34</v>
      </c>
      <c r="D1816" s="2" t="s">
        <v>30</v>
      </c>
      <c r="E1816" s="2" t="s">
        <v>24</v>
      </c>
      <c r="F1816" s="2" t="s">
        <v>48</v>
      </c>
      <c r="G1816" s="3">
        <v>10500000</v>
      </c>
      <c r="H1816" s="3">
        <v>49000000</v>
      </c>
      <c r="I1816" s="2">
        <v>148</v>
      </c>
      <c r="J1816" s="2">
        <v>0</v>
      </c>
      <c r="K1816" s="2">
        <v>2</v>
      </c>
      <c r="L1816" s="2">
        <v>0</v>
      </c>
      <c r="M1816" s="3">
        <v>16140000</v>
      </c>
      <c r="N1816" s="3">
        <v>11880000</v>
      </c>
      <c r="O1816" s="3">
        <v>18990000</v>
      </c>
      <c r="P1816" s="3">
        <v>5430000</v>
      </c>
      <c r="Q1816" s="3">
        <v>1100000</v>
      </c>
      <c r="R1816" s="3">
        <v>7810000</v>
      </c>
      <c r="S1816" s="3">
        <v>6710000</v>
      </c>
      <c r="T1816" s="2">
        <v>1</v>
      </c>
      <c r="U1816" s="2">
        <v>0</v>
      </c>
    </row>
    <row r="1817" spans="1:21" hidden="1">
      <c r="A1817" s="2" t="s">
        <v>1849</v>
      </c>
      <c r="B1817" s="2">
        <v>51</v>
      </c>
      <c r="C1817" s="2" t="s">
        <v>22</v>
      </c>
      <c r="D1817" s="2" t="s">
        <v>30</v>
      </c>
      <c r="E1817" s="2" t="s">
        <v>24</v>
      </c>
      <c r="F1817" s="2" t="s">
        <v>28</v>
      </c>
      <c r="G1817" s="3">
        <v>9400000</v>
      </c>
      <c r="H1817" s="3">
        <v>42000000</v>
      </c>
      <c r="I1817" s="2">
        <v>158</v>
      </c>
      <c r="J1817" s="2">
        <v>0</v>
      </c>
      <c r="K1817" s="2">
        <v>0</v>
      </c>
      <c r="L1817" s="2">
        <v>0</v>
      </c>
      <c r="M1817" s="3">
        <v>14970000</v>
      </c>
      <c r="N1817" s="3">
        <v>13880000</v>
      </c>
      <c r="O1817" s="3">
        <v>16830000</v>
      </c>
      <c r="P1817" s="3">
        <v>9690000</v>
      </c>
      <c r="Q1817" s="3">
        <v>5460000</v>
      </c>
      <c r="R1817" s="3">
        <v>6970000</v>
      </c>
      <c r="S1817" s="3">
        <v>6190000</v>
      </c>
      <c r="T1817" s="2">
        <v>0</v>
      </c>
      <c r="U1817" s="2">
        <v>0</v>
      </c>
    </row>
    <row r="1818" spans="1:21" hidden="1">
      <c r="A1818" s="2" t="s">
        <v>1850</v>
      </c>
      <c r="B1818" s="2">
        <v>36</v>
      </c>
      <c r="C1818" s="2" t="s">
        <v>22</v>
      </c>
      <c r="D1818" s="2" t="s">
        <v>27</v>
      </c>
      <c r="E1818" s="2" t="s">
        <v>24</v>
      </c>
      <c r="F1818" s="2" t="s">
        <v>28</v>
      </c>
      <c r="G1818" s="3">
        <v>6800000</v>
      </c>
      <c r="H1818" s="3">
        <v>22000000</v>
      </c>
      <c r="I1818" s="2">
        <v>118</v>
      </c>
      <c r="J1818" s="2">
        <v>1</v>
      </c>
      <c r="K1818" s="2">
        <v>0</v>
      </c>
      <c r="L1818" s="2">
        <v>0</v>
      </c>
      <c r="M1818" s="3">
        <v>9790000</v>
      </c>
      <c r="N1818" s="3">
        <v>10910000</v>
      </c>
      <c r="O1818" s="3">
        <v>11890000</v>
      </c>
      <c r="P1818" s="3">
        <v>1850000</v>
      </c>
      <c r="Q1818" s="3">
        <v>4040000</v>
      </c>
      <c r="R1818" s="3">
        <v>2490000</v>
      </c>
      <c r="S1818" s="3">
        <v>1370000</v>
      </c>
      <c r="T1818" s="2">
        <v>1</v>
      </c>
      <c r="U1818" s="2">
        <v>0</v>
      </c>
    </row>
    <row r="1819" spans="1:21" hidden="1">
      <c r="A1819" s="2" t="s">
        <v>1851</v>
      </c>
      <c r="B1819" s="2">
        <v>50</v>
      </c>
      <c r="C1819" s="2" t="s">
        <v>22</v>
      </c>
      <c r="D1819" s="2" t="s">
        <v>23</v>
      </c>
      <c r="E1819" s="2" t="s">
        <v>24</v>
      </c>
      <c r="F1819" s="2" t="s">
        <v>31</v>
      </c>
      <c r="G1819" s="3">
        <v>13400000</v>
      </c>
      <c r="H1819" s="3">
        <v>88000000</v>
      </c>
      <c r="I1819" s="2">
        <v>135</v>
      </c>
      <c r="J1819" s="2">
        <v>0</v>
      </c>
      <c r="K1819" s="2">
        <v>1</v>
      </c>
      <c r="L1819" s="2">
        <v>0</v>
      </c>
      <c r="M1819" s="3">
        <v>33550000</v>
      </c>
      <c r="N1819" s="3">
        <v>27740000</v>
      </c>
      <c r="O1819" s="3">
        <v>30530000</v>
      </c>
      <c r="P1819" s="3">
        <v>1850000</v>
      </c>
      <c r="Q1819" s="3">
        <v>8360000</v>
      </c>
      <c r="R1819" s="3">
        <v>13880000</v>
      </c>
      <c r="S1819" s="3">
        <v>4720000</v>
      </c>
      <c r="T1819" s="2">
        <v>1</v>
      </c>
      <c r="U1819" s="2">
        <v>0</v>
      </c>
    </row>
    <row r="1820" spans="1:21" hidden="1">
      <c r="A1820" s="2" t="s">
        <v>1852</v>
      </c>
      <c r="B1820" s="2">
        <v>38</v>
      </c>
      <c r="C1820" s="2" t="s">
        <v>34</v>
      </c>
      <c r="D1820" s="2" t="s">
        <v>27</v>
      </c>
      <c r="E1820" s="2" t="s">
        <v>38</v>
      </c>
      <c r="F1820" s="2" t="s">
        <v>25</v>
      </c>
      <c r="G1820" s="3">
        <v>9700000</v>
      </c>
      <c r="H1820" s="3">
        <v>44000000</v>
      </c>
      <c r="I1820" s="2">
        <v>137</v>
      </c>
      <c r="J1820" s="2">
        <v>3</v>
      </c>
      <c r="K1820" s="2">
        <v>2</v>
      </c>
      <c r="L1820" s="2">
        <v>3</v>
      </c>
      <c r="M1820" s="3">
        <v>38880000</v>
      </c>
      <c r="N1820" s="3">
        <v>39330000</v>
      </c>
      <c r="O1820" s="3">
        <v>37090000</v>
      </c>
      <c r="P1820" s="3">
        <v>780000</v>
      </c>
      <c r="Q1820" s="3">
        <v>3370000</v>
      </c>
      <c r="R1820" s="3">
        <v>3080000</v>
      </c>
      <c r="S1820" s="3">
        <v>4400000</v>
      </c>
      <c r="T1820" s="2">
        <v>3</v>
      </c>
      <c r="U1820" s="2">
        <v>1</v>
      </c>
    </row>
    <row r="1821" spans="1:21" hidden="1">
      <c r="A1821" s="2" t="s">
        <v>1853</v>
      </c>
      <c r="B1821" s="2">
        <v>21</v>
      </c>
      <c r="C1821" s="2" t="s">
        <v>22</v>
      </c>
      <c r="D1821" s="2" t="s">
        <v>30</v>
      </c>
      <c r="E1821" s="2" t="s">
        <v>38</v>
      </c>
      <c r="F1821" s="2" t="s">
        <v>31</v>
      </c>
      <c r="G1821" s="3">
        <v>5400000</v>
      </c>
      <c r="H1821" s="3">
        <v>28000000</v>
      </c>
      <c r="I1821" s="2">
        <v>33</v>
      </c>
      <c r="J1821" s="2">
        <v>0</v>
      </c>
      <c r="K1821" s="2">
        <v>0</v>
      </c>
      <c r="L1821" s="2">
        <v>0</v>
      </c>
      <c r="M1821" s="3">
        <v>8120000</v>
      </c>
      <c r="N1821" s="3">
        <v>10610000</v>
      </c>
      <c r="O1821" s="3">
        <v>8960000</v>
      </c>
      <c r="P1821" s="3">
        <v>7860000</v>
      </c>
      <c r="Q1821" s="3">
        <v>4100000</v>
      </c>
      <c r="R1821" s="3">
        <v>3030000</v>
      </c>
      <c r="S1821" s="3">
        <v>520000</v>
      </c>
      <c r="T1821" s="2">
        <v>0</v>
      </c>
      <c r="U1821" s="2">
        <v>0</v>
      </c>
    </row>
    <row r="1822" spans="1:21" hidden="1">
      <c r="A1822" s="2" t="s">
        <v>1854</v>
      </c>
      <c r="B1822" s="2">
        <v>45</v>
      </c>
      <c r="C1822" s="2" t="s">
        <v>34</v>
      </c>
      <c r="D1822" s="2" t="s">
        <v>30</v>
      </c>
      <c r="E1822" s="2" t="s">
        <v>38</v>
      </c>
      <c r="F1822" s="2" t="s">
        <v>28</v>
      </c>
      <c r="G1822" s="3">
        <v>9700000</v>
      </c>
      <c r="H1822" s="3">
        <v>45000000</v>
      </c>
      <c r="I1822" s="2">
        <v>101</v>
      </c>
      <c r="J1822" s="2">
        <v>0</v>
      </c>
      <c r="K1822" s="2">
        <v>0</v>
      </c>
      <c r="L1822" s="2">
        <v>0</v>
      </c>
      <c r="M1822" s="3">
        <v>3880000</v>
      </c>
      <c r="N1822" s="3">
        <v>4060000</v>
      </c>
      <c r="O1822" s="3">
        <v>0</v>
      </c>
      <c r="P1822" s="3">
        <v>1330000</v>
      </c>
      <c r="Q1822" s="3">
        <v>3320000</v>
      </c>
      <c r="R1822" s="3">
        <v>0</v>
      </c>
      <c r="S1822" s="3">
        <v>1230000</v>
      </c>
      <c r="T1822" s="2">
        <v>0</v>
      </c>
      <c r="U1822" s="2">
        <v>0</v>
      </c>
    </row>
    <row r="1823" spans="1:21" hidden="1">
      <c r="A1823" s="2" t="s">
        <v>1855</v>
      </c>
      <c r="B1823" s="2">
        <v>39</v>
      </c>
      <c r="C1823" s="2" t="s">
        <v>22</v>
      </c>
      <c r="D1823" s="2" t="s">
        <v>27</v>
      </c>
      <c r="E1823" s="2" t="s">
        <v>24</v>
      </c>
      <c r="F1823" s="2" t="s">
        <v>28</v>
      </c>
      <c r="G1823" s="3">
        <v>11900000</v>
      </c>
      <c r="H1823" s="3">
        <v>75000000</v>
      </c>
      <c r="I1823" s="2">
        <v>109</v>
      </c>
      <c r="J1823" s="2">
        <v>0</v>
      </c>
      <c r="K1823" s="2">
        <v>0</v>
      </c>
      <c r="L1823" s="2">
        <v>0</v>
      </c>
      <c r="M1823" s="3">
        <v>22150000</v>
      </c>
      <c r="N1823" s="3">
        <v>9840000</v>
      </c>
      <c r="O1823" s="3">
        <v>25340000</v>
      </c>
      <c r="P1823" s="3">
        <v>10120000</v>
      </c>
      <c r="Q1823" s="3">
        <v>3990000</v>
      </c>
      <c r="R1823" s="3">
        <v>12490000</v>
      </c>
      <c r="S1823" s="3">
        <v>3250000</v>
      </c>
      <c r="T1823" s="2">
        <v>0</v>
      </c>
      <c r="U1823" s="2">
        <v>0</v>
      </c>
    </row>
    <row r="1824" spans="1:21" hidden="1">
      <c r="A1824" s="2" t="s">
        <v>1856</v>
      </c>
      <c r="B1824" s="2">
        <v>55</v>
      </c>
      <c r="C1824" s="2" t="s">
        <v>22</v>
      </c>
      <c r="D1824" s="2" t="s">
        <v>27</v>
      </c>
      <c r="E1824" s="2" t="s">
        <v>24</v>
      </c>
      <c r="F1824" s="2" t="s">
        <v>48</v>
      </c>
      <c r="G1824" s="3">
        <v>18300000</v>
      </c>
      <c r="H1824" s="3">
        <v>107000000</v>
      </c>
      <c r="I1824" s="2">
        <v>147</v>
      </c>
      <c r="J1824" s="2">
        <v>0</v>
      </c>
      <c r="K1824" s="2">
        <v>0</v>
      </c>
      <c r="L1824" s="2">
        <v>0</v>
      </c>
      <c r="M1824" s="3">
        <v>11170000</v>
      </c>
      <c r="N1824" s="3">
        <v>5260000</v>
      </c>
      <c r="O1824" s="3">
        <v>28520000</v>
      </c>
      <c r="P1824" s="3">
        <v>5250000</v>
      </c>
      <c r="Q1824" s="3">
        <v>1550000</v>
      </c>
      <c r="R1824" s="3">
        <v>11520000</v>
      </c>
      <c r="S1824" s="3">
        <v>4640000</v>
      </c>
      <c r="T1824" s="2">
        <v>1</v>
      </c>
      <c r="U1824" s="2">
        <v>0</v>
      </c>
    </row>
    <row r="1825" spans="1:21" hidden="1">
      <c r="A1825" s="2" t="s">
        <v>1857</v>
      </c>
      <c r="B1825" s="2">
        <v>55</v>
      </c>
      <c r="C1825" s="2" t="s">
        <v>22</v>
      </c>
      <c r="D1825" s="2" t="s">
        <v>23</v>
      </c>
      <c r="E1825" s="2" t="s">
        <v>24</v>
      </c>
      <c r="F1825" s="2" t="s">
        <v>48</v>
      </c>
      <c r="G1825" s="3">
        <v>22300000</v>
      </c>
      <c r="H1825" s="3">
        <v>115000000</v>
      </c>
      <c r="I1825" s="2">
        <v>195</v>
      </c>
      <c r="J1825" s="2">
        <v>0</v>
      </c>
      <c r="K1825" s="2">
        <v>0</v>
      </c>
      <c r="L1825" s="2">
        <v>0</v>
      </c>
      <c r="M1825" s="3">
        <v>56130000</v>
      </c>
      <c r="N1825" s="3">
        <v>55450000</v>
      </c>
      <c r="O1825" s="3">
        <v>51200000</v>
      </c>
      <c r="P1825" s="3">
        <v>28200000</v>
      </c>
      <c r="Q1825" s="3">
        <v>34020000</v>
      </c>
      <c r="R1825" s="3">
        <v>8250000</v>
      </c>
      <c r="S1825" s="3">
        <v>7840000</v>
      </c>
      <c r="T1825" s="2">
        <v>0</v>
      </c>
      <c r="U1825" s="2">
        <v>1</v>
      </c>
    </row>
    <row r="1826" spans="1:21" hidden="1">
      <c r="A1826" s="2" t="s">
        <v>1858</v>
      </c>
      <c r="B1826" s="2">
        <v>47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3">
        <v>8900000</v>
      </c>
      <c r="H1826" s="3">
        <v>36000000</v>
      </c>
      <c r="I1826" s="2">
        <v>98</v>
      </c>
      <c r="J1826" s="2">
        <v>0</v>
      </c>
      <c r="K1826" s="2">
        <v>0</v>
      </c>
      <c r="L1826" s="2">
        <v>0</v>
      </c>
      <c r="M1826" s="3">
        <v>20100000</v>
      </c>
      <c r="N1826" s="3">
        <v>20270000</v>
      </c>
      <c r="O1826" s="3">
        <v>25050000</v>
      </c>
      <c r="P1826" s="3">
        <v>5360000</v>
      </c>
      <c r="Q1826" s="3">
        <v>5540000</v>
      </c>
      <c r="R1826" s="3">
        <v>8020000</v>
      </c>
      <c r="S1826" s="3">
        <v>70000</v>
      </c>
      <c r="T1826" s="2">
        <v>1</v>
      </c>
      <c r="U1826" s="2">
        <v>0</v>
      </c>
    </row>
    <row r="1827" spans="1:21" hidden="1">
      <c r="A1827" s="2" t="s">
        <v>1859</v>
      </c>
      <c r="B1827" s="2">
        <v>50</v>
      </c>
      <c r="C1827" s="2" t="s">
        <v>22</v>
      </c>
      <c r="D1827" s="2" t="s">
        <v>23</v>
      </c>
      <c r="E1827" s="2" t="s">
        <v>31</v>
      </c>
      <c r="F1827" s="2" t="s">
        <v>28</v>
      </c>
      <c r="G1827" s="3">
        <v>12400000</v>
      </c>
      <c r="H1827" s="3">
        <v>54000000</v>
      </c>
      <c r="I1827" s="2">
        <v>216</v>
      </c>
      <c r="J1827" s="2">
        <v>0</v>
      </c>
      <c r="K1827" s="2">
        <v>0</v>
      </c>
      <c r="L1827" s="2">
        <v>2</v>
      </c>
      <c r="M1827" s="3">
        <v>23430000</v>
      </c>
      <c r="N1827" s="3">
        <v>12010000</v>
      </c>
      <c r="O1827" s="3">
        <v>16120000</v>
      </c>
      <c r="P1827" s="3">
        <v>7020000</v>
      </c>
      <c r="Q1827" s="3">
        <v>2720000</v>
      </c>
      <c r="R1827" s="3">
        <v>1130000</v>
      </c>
      <c r="S1827" s="3">
        <v>1560000</v>
      </c>
      <c r="T1827" s="2">
        <v>1</v>
      </c>
      <c r="U1827" s="2">
        <v>0</v>
      </c>
    </row>
    <row r="1828" spans="1:21" hidden="1">
      <c r="A1828" s="2" t="s">
        <v>1860</v>
      </c>
      <c r="B1828" s="2">
        <v>22</v>
      </c>
      <c r="C1828" s="2" t="s">
        <v>22</v>
      </c>
      <c r="D1828" s="2" t="s">
        <v>23</v>
      </c>
      <c r="E1828" s="2" t="s">
        <v>38</v>
      </c>
      <c r="F1828" s="2" t="s">
        <v>25</v>
      </c>
      <c r="G1828" s="3">
        <v>5000000</v>
      </c>
      <c r="H1828" s="3">
        <v>20000000</v>
      </c>
      <c r="I1828" s="2">
        <v>4</v>
      </c>
      <c r="J1828" s="2">
        <v>3</v>
      </c>
      <c r="K1828" s="2">
        <v>3</v>
      </c>
      <c r="L1828" s="2">
        <v>3</v>
      </c>
      <c r="M1828" s="3">
        <v>20640000</v>
      </c>
      <c r="N1828" s="3">
        <v>19070000</v>
      </c>
      <c r="O1828" s="3">
        <v>19170000</v>
      </c>
      <c r="P1828" s="3">
        <v>220000</v>
      </c>
      <c r="Q1828" s="3">
        <v>300000</v>
      </c>
      <c r="R1828" s="3">
        <v>330000</v>
      </c>
      <c r="S1828" s="3">
        <v>2820000</v>
      </c>
      <c r="T1828" s="2">
        <v>3</v>
      </c>
      <c r="U1828" s="2">
        <v>1</v>
      </c>
    </row>
    <row r="1829" spans="1:21" hidden="1">
      <c r="A1829" s="2" t="s">
        <v>1861</v>
      </c>
      <c r="B1829" s="2">
        <v>28</v>
      </c>
      <c r="C1829" s="2" t="s">
        <v>34</v>
      </c>
      <c r="D1829" s="2" t="s">
        <v>30</v>
      </c>
      <c r="E1829" s="2" t="s">
        <v>24</v>
      </c>
      <c r="F1829" s="2" t="s">
        <v>28</v>
      </c>
      <c r="G1829" s="3">
        <v>9800000</v>
      </c>
      <c r="H1829" s="3">
        <v>29000000</v>
      </c>
      <c r="I1829" s="2">
        <v>41</v>
      </c>
      <c r="J1829" s="2">
        <v>0</v>
      </c>
      <c r="K1829" s="2">
        <v>0</v>
      </c>
      <c r="L1829" s="2">
        <v>1</v>
      </c>
      <c r="M1829" s="3">
        <v>10600000</v>
      </c>
      <c r="N1829" s="3">
        <v>10200000</v>
      </c>
      <c r="O1829" s="3">
        <v>7890000</v>
      </c>
      <c r="P1829" s="3">
        <v>3950000</v>
      </c>
      <c r="Q1829" s="3">
        <v>9490000</v>
      </c>
      <c r="R1829" s="3">
        <v>1550000</v>
      </c>
      <c r="S1829" s="3">
        <v>580000</v>
      </c>
      <c r="T1829" s="2">
        <v>2</v>
      </c>
      <c r="U1829" s="2">
        <v>0</v>
      </c>
    </row>
    <row r="1830" spans="1:21" hidden="1">
      <c r="A1830" s="2" t="s">
        <v>1862</v>
      </c>
      <c r="B1830" s="2">
        <v>38</v>
      </c>
      <c r="C1830" s="2" t="s">
        <v>34</v>
      </c>
      <c r="D1830" s="2" t="s">
        <v>23</v>
      </c>
      <c r="E1830" s="2" t="s">
        <v>38</v>
      </c>
      <c r="F1830" s="2" t="s">
        <v>28</v>
      </c>
      <c r="G1830" s="3">
        <v>13800000</v>
      </c>
      <c r="H1830" s="3">
        <v>54000000</v>
      </c>
      <c r="I1830" s="2">
        <v>103</v>
      </c>
      <c r="J1830" s="2">
        <v>3</v>
      </c>
      <c r="K1830" s="2">
        <v>0</v>
      </c>
      <c r="L1830" s="2">
        <v>0</v>
      </c>
      <c r="M1830" s="3">
        <v>27630000</v>
      </c>
      <c r="N1830" s="3">
        <v>27880000</v>
      </c>
      <c r="O1830" s="3">
        <v>37800000</v>
      </c>
      <c r="P1830" s="3">
        <v>1010000</v>
      </c>
      <c r="Q1830" s="3">
        <v>24550000</v>
      </c>
      <c r="R1830" s="3">
        <v>15520000</v>
      </c>
      <c r="S1830" s="3">
        <v>3720000</v>
      </c>
      <c r="T1830" s="2">
        <v>2</v>
      </c>
      <c r="U1830" s="2">
        <v>1</v>
      </c>
    </row>
    <row r="1831" spans="1:21" hidden="1">
      <c r="A1831" s="2" t="s">
        <v>1863</v>
      </c>
      <c r="B1831" s="2">
        <v>42</v>
      </c>
      <c r="C1831" s="2" t="s">
        <v>22</v>
      </c>
      <c r="D1831" s="2" t="s">
        <v>30</v>
      </c>
      <c r="E1831" s="2" t="s">
        <v>31</v>
      </c>
      <c r="F1831" s="2" t="s">
        <v>41</v>
      </c>
      <c r="G1831" s="3">
        <v>5400000</v>
      </c>
      <c r="H1831" s="3">
        <v>27000000</v>
      </c>
      <c r="I1831" s="2">
        <v>183</v>
      </c>
      <c r="J1831" s="2">
        <v>0</v>
      </c>
      <c r="K1831" s="2">
        <v>0</v>
      </c>
      <c r="L1831" s="2">
        <v>0</v>
      </c>
      <c r="M1831" s="3">
        <v>11460000</v>
      </c>
      <c r="N1831" s="3">
        <v>8700000</v>
      </c>
      <c r="O1831" s="3">
        <v>10000000</v>
      </c>
      <c r="P1831" s="3">
        <v>5650000</v>
      </c>
      <c r="Q1831" s="3">
        <v>4400000</v>
      </c>
      <c r="R1831" s="3">
        <v>5000000</v>
      </c>
      <c r="S1831" s="3">
        <v>400000</v>
      </c>
      <c r="T1831" s="2">
        <v>0</v>
      </c>
      <c r="U1831" s="2">
        <v>0</v>
      </c>
    </row>
    <row r="1832" spans="1:21" hidden="1">
      <c r="A1832" s="2" t="s">
        <v>1864</v>
      </c>
      <c r="B1832" s="2">
        <v>52</v>
      </c>
      <c r="C1832" s="2" t="s">
        <v>22</v>
      </c>
      <c r="D1832" s="2" t="s">
        <v>27</v>
      </c>
      <c r="E1832" s="2" t="s">
        <v>38</v>
      </c>
      <c r="F1832" s="2" t="s">
        <v>48</v>
      </c>
      <c r="G1832" s="3">
        <v>20500000</v>
      </c>
      <c r="H1832" s="3">
        <v>81000000</v>
      </c>
      <c r="I1832" s="2">
        <v>148</v>
      </c>
      <c r="J1832" s="2">
        <v>0</v>
      </c>
      <c r="K1832" s="2">
        <v>0</v>
      </c>
      <c r="L1832" s="2">
        <v>0</v>
      </c>
      <c r="M1832" s="3">
        <v>33110000</v>
      </c>
      <c r="N1832" s="3">
        <v>35460000</v>
      </c>
      <c r="O1832" s="3">
        <v>38180000</v>
      </c>
      <c r="P1832" s="3">
        <v>13930000</v>
      </c>
      <c r="Q1832" s="3">
        <v>13540000</v>
      </c>
      <c r="R1832" s="3">
        <v>11350000</v>
      </c>
      <c r="S1832" s="3">
        <v>3110000</v>
      </c>
      <c r="T1832" s="2">
        <v>0</v>
      </c>
      <c r="U1832" s="2">
        <v>0</v>
      </c>
    </row>
    <row r="1833" spans="1:21" hidden="1">
      <c r="A1833" s="2" t="s">
        <v>1865</v>
      </c>
      <c r="B1833" s="2">
        <v>26</v>
      </c>
      <c r="C1833" s="2" t="s">
        <v>22</v>
      </c>
      <c r="D1833" s="2" t="s">
        <v>23</v>
      </c>
      <c r="E1833" s="2" t="s">
        <v>38</v>
      </c>
      <c r="F1833" s="2" t="s">
        <v>25</v>
      </c>
      <c r="G1833" s="3">
        <v>10700000</v>
      </c>
      <c r="H1833" s="3">
        <v>44000000</v>
      </c>
      <c r="I1833" s="2">
        <v>31</v>
      </c>
      <c r="J1833" s="2">
        <v>0</v>
      </c>
      <c r="K1833" s="2">
        <v>0</v>
      </c>
      <c r="L1833" s="2">
        <v>0</v>
      </c>
      <c r="M1833" s="3">
        <v>12130000</v>
      </c>
      <c r="N1833" s="3">
        <v>6280000</v>
      </c>
      <c r="O1833" s="3">
        <v>9890000</v>
      </c>
      <c r="P1833" s="3">
        <v>5090000</v>
      </c>
      <c r="Q1833" s="3">
        <v>2780000</v>
      </c>
      <c r="R1833" s="3">
        <v>8940000</v>
      </c>
      <c r="S1833" s="3">
        <v>1900000</v>
      </c>
      <c r="T1833" s="2">
        <v>1</v>
      </c>
      <c r="U1833" s="2">
        <v>0</v>
      </c>
    </row>
    <row r="1834" spans="1:21" hidden="1">
      <c r="A1834" s="2" t="s">
        <v>1866</v>
      </c>
      <c r="B1834" s="2">
        <v>50</v>
      </c>
      <c r="C1834" s="2" t="s">
        <v>22</v>
      </c>
      <c r="D1834" s="2" t="s">
        <v>23</v>
      </c>
      <c r="E1834" s="2" t="s">
        <v>24</v>
      </c>
      <c r="F1834" s="2" t="s">
        <v>48</v>
      </c>
      <c r="G1834" s="3">
        <v>14300000</v>
      </c>
      <c r="H1834" s="3">
        <v>44000000</v>
      </c>
      <c r="I1834" s="2">
        <v>161</v>
      </c>
      <c r="J1834" s="2">
        <v>0</v>
      </c>
      <c r="K1834" s="2">
        <v>0</v>
      </c>
      <c r="L1834" s="2">
        <v>0</v>
      </c>
      <c r="M1834" s="3">
        <v>15480000</v>
      </c>
      <c r="N1834" s="3">
        <v>18580000</v>
      </c>
      <c r="O1834" s="3">
        <v>20240000</v>
      </c>
      <c r="P1834" s="3">
        <v>5160000</v>
      </c>
      <c r="Q1834" s="3">
        <v>8610000</v>
      </c>
      <c r="R1834" s="3">
        <v>5780000</v>
      </c>
      <c r="S1834" s="3">
        <v>1860000</v>
      </c>
      <c r="T1834" s="2">
        <v>0</v>
      </c>
      <c r="U1834" s="2">
        <v>0</v>
      </c>
    </row>
    <row r="1835" spans="1:21" hidden="1">
      <c r="A1835" s="2" t="s">
        <v>1867</v>
      </c>
      <c r="B1835" s="2">
        <v>29</v>
      </c>
      <c r="C1835" s="2" t="s">
        <v>34</v>
      </c>
      <c r="D1835" s="2" t="s">
        <v>23</v>
      </c>
      <c r="E1835" s="2" t="s">
        <v>24</v>
      </c>
      <c r="F1835" s="2" t="s">
        <v>25</v>
      </c>
      <c r="G1835" s="3">
        <v>8400000</v>
      </c>
      <c r="H1835" s="3">
        <v>20000000</v>
      </c>
      <c r="I1835" s="2">
        <v>68</v>
      </c>
      <c r="J1835" s="2">
        <v>3</v>
      </c>
      <c r="K1835" s="2">
        <v>0</v>
      </c>
      <c r="L1835" s="2">
        <v>1</v>
      </c>
      <c r="M1835" s="3">
        <v>10570000</v>
      </c>
      <c r="N1835" s="3">
        <v>16040000</v>
      </c>
      <c r="O1835" s="3">
        <v>15170000</v>
      </c>
      <c r="P1835" s="3">
        <v>380000</v>
      </c>
      <c r="Q1835" s="3">
        <v>2110000</v>
      </c>
      <c r="R1835" s="3">
        <v>540000</v>
      </c>
      <c r="S1835" s="3">
        <v>1330000</v>
      </c>
      <c r="T1835" s="2">
        <v>3</v>
      </c>
      <c r="U1835" s="2">
        <v>1</v>
      </c>
    </row>
    <row r="1836" spans="1:21" hidden="1">
      <c r="A1836" s="2" t="s">
        <v>1868</v>
      </c>
      <c r="B1836" s="2">
        <v>37</v>
      </c>
      <c r="C1836" s="2" t="s">
        <v>34</v>
      </c>
      <c r="D1836" s="2" t="s">
        <v>30</v>
      </c>
      <c r="E1836" s="2" t="s">
        <v>38</v>
      </c>
      <c r="F1836" s="2" t="s">
        <v>28</v>
      </c>
      <c r="G1836" s="3">
        <v>8200000</v>
      </c>
      <c r="H1836" s="3">
        <v>39000000</v>
      </c>
      <c r="I1836" s="2">
        <v>106</v>
      </c>
      <c r="J1836" s="2">
        <v>0</v>
      </c>
      <c r="K1836" s="2">
        <v>0</v>
      </c>
      <c r="L1836" s="2">
        <v>0</v>
      </c>
      <c r="M1836" s="3">
        <v>17560000</v>
      </c>
      <c r="N1836" s="3">
        <v>22880000</v>
      </c>
      <c r="O1836" s="3">
        <v>26400000</v>
      </c>
      <c r="P1836" s="3">
        <v>15240000</v>
      </c>
      <c r="Q1836" s="3">
        <v>10590000</v>
      </c>
      <c r="R1836" s="3">
        <v>11210000</v>
      </c>
      <c r="S1836" s="3">
        <v>1020000</v>
      </c>
      <c r="T1836" s="2">
        <v>0</v>
      </c>
      <c r="U1836" s="2">
        <v>0</v>
      </c>
    </row>
    <row r="1837" spans="1:21" hidden="1">
      <c r="A1837" s="2" t="s">
        <v>1869</v>
      </c>
      <c r="B1837" s="2">
        <v>21</v>
      </c>
      <c r="C1837" s="2" t="s">
        <v>22</v>
      </c>
      <c r="D1837" s="2" t="s">
        <v>27</v>
      </c>
      <c r="E1837" s="2" t="s">
        <v>38</v>
      </c>
      <c r="F1837" s="2" t="s">
        <v>25</v>
      </c>
      <c r="G1837" s="3">
        <v>6000000</v>
      </c>
      <c r="H1837" s="3">
        <v>20000000</v>
      </c>
      <c r="I1837" s="2">
        <v>22</v>
      </c>
      <c r="J1837" s="2">
        <v>0</v>
      </c>
      <c r="K1837" s="2">
        <v>0</v>
      </c>
      <c r="L1837" s="2">
        <v>0</v>
      </c>
      <c r="M1837" s="3">
        <v>7270000</v>
      </c>
      <c r="N1837" s="3">
        <v>6010000</v>
      </c>
      <c r="O1837" s="3">
        <v>7340000</v>
      </c>
      <c r="P1837" s="3">
        <v>710000</v>
      </c>
      <c r="Q1837" s="3">
        <v>2700000</v>
      </c>
      <c r="R1837" s="3">
        <v>7050000</v>
      </c>
      <c r="S1837" s="3">
        <v>570000</v>
      </c>
      <c r="T1837" s="2">
        <v>0</v>
      </c>
      <c r="U1837" s="2">
        <v>0</v>
      </c>
    </row>
    <row r="1838" spans="1:21" hidden="1">
      <c r="A1838" s="2" t="s">
        <v>1870</v>
      </c>
      <c r="B1838" s="2">
        <v>35</v>
      </c>
      <c r="C1838" s="2" t="s">
        <v>34</v>
      </c>
      <c r="D1838" s="2" t="s">
        <v>27</v>
      </c>
      <c r="E1838" s="2" t="s">
        <v>24</v>
      </c>
      <c r="F1838" s="2" t="s">
        <v>25</v>
      </c>
      <c r="G1838" s="3">
        <v>11400000</v>
      </c>
      <c r="H1838" s="3">
        <v>50000000</v>
      </c>
      <c r="I1838" s="2">
        <v>31</v>
      </c>
      <c r="J1838" s="2">
        <v>1</v>
      </c>
      <c r="K1838" s="2">
        <v>0</v>
      </c>
      <c r="L1838" s="2">
        <v>0</v>
      </c>
      <c r="M1838" s="3">
        <v>23350000</v>
      </c>
      <c r="N1838" s="3">
        <v>26130000</v>
      </c>
      <c r="O1838" s="3">
        <v>27740000</v>
      </c>
      <c r="P1838" s="3">
        <v>9000000</v>
      </c>
      <c r="Q1838" s="3">
        <v>10160000</v>
      </c>
      <c r="R1838" s="3">
        <v>10100000</v>
      </c>
      <c r="S1838" s="3">
        <v>1540000</v>
      </c>
      <c r="T1838" s="2">
        <v>1</v>
      </c>
      <c r="U1838" s="2">
        <v>0</v>
      </c>
    </row>
    <row r="1839" spans="1:21" hidden="1">
      <c r="A1839" s="2" t="s">
        <v>1871</v>
      </c>
      <c r="B1839" s="2">
        <v>36</v>
      </c>
      <c r="C1839" s="2" t="s">
        <v>34</v>
      </c>
      <c r="D1839" s="2" t="s">
        <v>46</v>
      </c>
      <c r="E1839" s="2" t="s">
        <v>24</v>
      </c>
      <c r="F1839" s="2" t="s">
        <v>41</v>
      </c>
      <c r="G1839" s="3">
        <v>24800000</v>
      </c>
      <c r="H1839" s="3">
        <v>106000000</v>
      </c>
      <c r="I1839" s="2">
        <v>106</v>
      </c>
      <c r="J1839" s="2">
        <v>1</v>
      </c>
      <c r="K1839" s="2">
        <v>3</v>
      </c>
      <c r="L1839" s="2">
        <v>0</v>
      </c>
      <c r="M1839" s="3">
        <v>18160000</v>
      </c>
      <c r="N1839" s="3">
        <v>36140000</v>
      </c>
      <c r="O1839" s="3">
        <v>28550000</v>
      </c>
      <c r="P1839" s="3">
        <v>5160000</v>
      </c>
      <c r="Q1839" s="3">
        <v>7100000</v>
      </c>
      <c r="R1839" s="3">
        <v>12720000</v>
      </c>
      <c r="S1839" s="3">
        <v>3090000</v>
      </c>
      <c r="T1839" s="2">
        <v>2</v>
      </c>
      <c r="U1839" s="2">
        <v>0</v>
      </c>
    </row>
    <row r="1840" spans="1:21" hidden="1">
      <c r="A1840" s="2" t="s">
        <v>1872</v>
      </c>
      <c r="B1840" s="2">
        <v>35</v>
      </c>
      <c r="C1840" s="2" t="s">
        <v>22</v>
      </c>
      <c r="D1840" s="2" t="s">
        <v>23</v>
      </c>
      <c r="E1840" s="2" t="s">
        <v>24</v>
      </c>
      <c r="F1840" s="2" t="s">
        <v>28</v>
      </c>
      <c r="G1840" s="3">
        <v>15800000</v>
      </c>
      <c r="H1840" s="3">
        <v>95000000</v>
      </c>
      <c r="I1840" s="2">
        <v>93</v>
      </c>
      <c r="J1840" s="2">
        <v>0</v>
      </c>
      <c r="K1840" s="2">
        <v>0</v>
      </c>
      <c r="L1840" s="2">
        <v>0</v>
      </c>
      <c r="M1840" s="3">
        <v>36300000</v>
      </c>
      <c r="N1840" s="3">
        <v>50020000</v>
      </c>
      <c r="O1840" s="3">
        <v>47490000</v>
      </c>
      <c r="P1840" s="3">
        <v>31820000</v>
      </c>
      <c r="Q1840" s="3">
        <v>47780000</v>
      </c>
      <c r="R1840" s="3">
        <v>20960000</v>
      </c>
      <c r="S1840" s="3">
        <v>1890000</v>
      </c>
      <c r="T1840" s="2">
        <v>0</v>
      </c>
      <c r="U1840" s="2">
        <v>0</v>
      </c>
    </row>
    <row r="1841" spans="1:21" hidden="1">
      <c r="A1841" s="2" t="s">
        <v>1873</v>
      </c>
      <c r="B1841" s="2">
        <v>27</v>
      </c>
      <c r="C1841" s="2" t="s">
        <v>34</v>
      </c>
      <c r="D1841" s="2" t="s">
        <v>23</v>
      </c>
      <c r="E1841" s="2" t="s">
        <v>24</v>
      </c>
      <c r="F1841" s="2" t="s">
        <v>28</v>
      </c>
      <c r="G1841" s="3">
        <v>7600000</v>
      </c>
      <c r="H1841" s="3">
        <v>43000000</v>
      </c>
      <c r="I1841" s="2">
        <v>29</v>
      </c>
      <c r="J1841" s="2">
        <v>3</v>
      </c>
      <c r="K1841" s="2">
        <v>3</v>
      </c>
      <c r="L1841" s="2">
        <v>3</v>
      </c>
      <c r="M1841" s="3">
        <v>36690000</v>
      </c>
      <c r="N1841" s="3">
        <v>32710000</v>
      </c>
      <c r="O1841" s="3">
        <v>40310000</v>
      </c>
      <c r="P1841" s="3">
        <v>11070000</v>
      </c>
      <c r="Q1841" s="3">
        <v>780000</v>
      </c>
      <c r="R1841" s="3">
        <v>10580000</v>
      </c>
      <c r="S1841" s="3">
        <v>2810000</v>
      </c>
      <c r="T1841" s="2">
        <v>3</v>
      </c>
      <c r="U1841" s="2">
        <v>1</v>
      </c>
    </row>
    <row r="1842" spans="1:21" hidden="1">
      <c r="A1842" s="2" t="s">
        <v>1874</v>
      </c>
      <c r="B1842" s="2">
        <v>51</v>
      </c>
      <c r="C1842" s="2" t="s">
        <v>34</v>
      </c>
      <c r="D1842" s="2" t="s">
        <v>23</v>
      </c>
      <c r="E1842" s="2" t="s">
        <v>24</v>
      </c>
      <c r="F1842" s="2" t="s">
        <v>28</v>
      </c>
      <c r="G1842" s="3">
        <v>16900000</v>
      </c>
      <c r="H1842" s="3">
        <v>64000000</v>
      </c>
      <c r="I1842" s="2">
        <v>180</v>
      </c>
      <c r="J1842" s="2">
        <v>0</v>
      </c>
      <c r="K1842" s="2">
        <v>0</v>
      </c>
      <c r="L1842" s="2">
        <v>0</v>
      </c>
      <c r="M1842" s="3">
        <v>6680000</v>
      </c>
      <c r="N1842" s="3">
        <v>3930000</v>
      </c>
      <c r="O1842" s="3">
        <v>2300000</v>
      </c>
      <c r="P1842" s="3">
        <v>2530000</v>
      </c>
      <c r="Q1842" s="3">
        <v>1050000</v>
      </c>
      <c r="R1842" s="3">
        <v>2030000</v>
      </c>
      <c r="S1842" s="3">
        <v>2830000</v>
      </c>
      <c r="T1842" s="2">
        <v>1</v>
      </c>
      <c r="U1842" s="2">
        <v>0</v>
      </c>
    </row>
    <row r="1843" spans="1:21" hidden="1">
      <c r="A1843" s="2" t="s">
        <v>1875</v>
      </c>
      <c r="B1843" s="2">
        <v>56</v>
      </c>
      <c r="C1843" s="2" t="s">
        <v>34</v>
      </c>
      <c r="D1843" s="2" t="s">
        <v>27</v>
      </c>
      <c r="E1843" s="2" t="s">
        <v>24</v>
      </c>
      <c r="F1843" s="2" t="s">
        <v>41</v>
      </c>
      <c r="G1843" s="3">
        <v>7400000</v>
      </c>
      <c r="H1843" s="3">
        <v>34000000</v>
      </c>
      <c r="I1843" s="2">
        <v>116</v>
      </c>
      <c r="J1843" s="2">
        <v>2</v>
      </c>
      <c r="K1843" s="2">
        <v>1</v>
      </c>
      <c r="L1843" s="2">
        <v>3</v>
      </c>
      <c r="M1843" s="3">
        <v>25620000</v>
      </c>
      <c r="N1843" s="3">
        <v>25140000</v>
      </c>
      <c r="O1843" s="3">
        <v>21400000</v>
      </c>
      <c r="P1843" s="3">
        <v>8100000</v>
      </c>
      <c r="Q1843" s="3">
        <v>710000</v>
      </c>
      <c r="R1843" s="3">
        <v>730000</v>
      </c>
      <c r="S1843" s="3">
        <v>1930000</v>
      </c>
      <c r="T1843" s="2">
        <v>4</v>
      </c>
      <c r="U1843" s="2">
        <v>1</v>
      </c>
    </row>
    <row r="1844" spans="1:21" hidden="1">
      <c r="A1844" s="2" t="s">
        <v>1876</v>
      </c>
      <c r="B1844" s="2">
        <v>43</v>
      </c>
      <c r="C1844" s="2" t="s">
        <v>34</v>
      </c>
      <c r="D1844" s="2" t="s">
        <v>23</v>
      </c>
      <c r="E1844" s="2" t="s">
        <v>24</v>
      </c>
      <c r="F1844" s="2" t="s">
        <v>28</v>
      </c>
      <c r="G1844" s="3">
        <v>9200000</v>
      </c>
      <c r="H1844" s="3">
        <v>36000000</v>
      </c>
      <c r="I1844" s="2">
        <v>91</v>
      </c>
      <c r="J1844" s="2">
        <v>0</v>
      </c>
      <c r="K1844" s="2">
        <v>0</v>
      </c>
      <c r="L1844" s="2">
        <v>0</v>
      </c>
      <c r="M1844" s="3">
        <v>22470000</v>
      </c>
      <c r="N1844" s="3">
        <v>22630000</v>
      </c>
      <c r="O1844" s="3">
        <v>25780000</v>
      </c>
      <c r="P1844" s="3">
        <v>10940000</v>
      </c>
      <c r="Q1844" s="3">
        <v>7200000</v>
      </c>
      <c r="R1844" s="3">
        <v>10850000</v>
      </c>
      <c r="S1844" s="3">
        <v>3740000</v>
      </c>
      <c r="T1844" s="2">
        <v>0</v>
      </c>
      <c r="U1844" s="2">
        <v>0</v>
      </c>
    </row>
    <row r="1845" spans="1:21" hidden="1">
      <c r="A1845" s="2" t="s">
        <v>1877</v>
      </c>
      <c r="B1845" s="2">
        <v>46</v>
      </c>
      <c r="C1845" s="2" t="s">
        <v>34</v>
      </c>
      <c r="D1845" s="2" t="s">
        <v>30</v>
      </c>
      <c r="E1845" s="2" t="s">
        <v>24</v>
      </c>
      <c r="F1845" s="2" t="s">
        <v>41</v>
      </c>
      <c r="G1845" s="3">
        <v>17100000</v>
      </c>
      <c r="H1845" s="3">
        <v>86000000</v>
      </c>
      <c r="I1845" s="2">
        <v>147</v>
      </c>
      <c r="J1845" s="2">
        <v>0</v>
      </c>
      <c r="K1845" s="2">
        <v>0</v>
      </c>
      <c r="L1845" s="2">
        <v>0</v>
      </c>
      <c r="M1845" s="3">
        <v>24410000</v>
      </c>
      <c r="N1845" s="3">
        <v>13650000</v>
      </c>
      <c r="O1845" s="3">
        <v>6950000</v>
      </c>
      <c r="P1845" s="3">
        <v>22560000</v>
      </c>
      <c r="Q1845" s="3">
        <v>8340000</v>
      </c>
      <c r="R1845" s="3">
        <v>2550000</v>
      </c>
      <c r="S1845" s="3">
        <v>6130000</v>
      </c>
      <c r="T1845" s="2">
        <v>0</v>
      </c>
      <c r="U1845" s="2">
        <v>0</v>
      </c>
    </row>
    <row r="1846" spans="1:21" hidden="1">
      <c r="A1846" s="2" t="s">
        <v>1878</v>
      </c>
      <c r="B1846" s="2">
        <v>23</v>
      </c>
      <c r="C1846" s="2" t="s">
        <v>34</v>
      </c>
      <c r="D1846" s="2" t="s">
        <v>23</v>
      </c>
      <c r="E1846" s="2" t="s">
        <v>38</v>
      </c>
      <c r="F1846" s="2" t="s">
        <v>25</v>
      </c>
      <c r="G1846" s="3">
        <v>8200000</v>
      </c>
      <c r="H1846" s="3">
        <v>26000000</v>
      </c>
      <c r="I1846" s="2">
        <v>52</v>
      </c>
      <c r="J1846" s="2">
        <v>0</v>
      </c>
      <c r="K1846" s="2">
        <v>1</v>
      </c>
      <c r="L1846" s="2">
        <v>0</v>
      </c>
      <c r="M1846" s="3">
        <v>11210000</v>
      </c>
      <c r="N1846" s="3">
        <v>9540000</v>
      </c>
      <c r="O1846" s="3">
        <v>6070000</v>
      </c>
      <c r="P1846" s="3">
        <v>2980000</v>
      </c>
      <c r="Q1846" s="3">
        <v>2530000</v>
      </c>
      <c r="R1846" s="3">
        <v>1630000</v>
      </c>
      <c r="S1846" s="3">
        <v>3110000</v>
      </c>
      <c r="T1846" s="2">
        <v>2</v>
      </c>
      <c r="U1846" s="2">
        <v>0</v>
      </c>
    </row>
    <row r="1847" spans="1:21" hidden="1">
      <c r="A1847" s="2" t="s">
        <v>1879</v>
      </c>
      <c r="B1847" s="2">
        <v>21</v>
      </c>
      <c r="C1847" s="2" t="s">
        <v>34</v>
      </c>
      <c r="D1847" s="2" t="s">
        <v>23</v>
      </c>
      <c r="E1847" s="2" t="s">
        <v>38</v>
      </c>
      <c r="F1847" s="2" t="s">
        <v>48</v>
      </c>
      <c r="G1847" s="3">
        <v>7100000</v>
      </c>
      <c r="H1847" s="3">
        <v>28000000</v>
      </c>
      <c r="I1847" s="2">
        <v>16</v>
      </c>
      <c r="J1847" s="2">
        <v>0</v>
      </c>
      <c r="K1847" s="2">
        <v>3</v>
      </c>
      <c r="L1847" s="2">
        <v>0</v>
      </c>
      <c r="M1847" s="3">
        <v>17330000</v>
      </c>
      <c r="N1847" s="3">
        <v>19990000</v>
      </c>
      <c r="O1847" s="3">
        <v>20890000</v>
      </c>
      <c r="P1847" s="3">
        <v>5480000</v>
      </c>
      <c r="Q1847" s="3">
        <v>300000</v>
      </c>
      <c r="R1847" s="3">
        <v>4260000</v>
      </c>
      <c r="S1847" s="3">
        <v>1540000</v>
      </c>
      <c r="T1847" s="2">
        <v>1</v>
      </c>
      <c r="U1847" s="2">
        <v>0</v>
      </c>
    </row>
    <row r="1848" spans="1:21" hidden="1">
      <c r="A1848" s="2" t="s">
        <v>1880</v>
      </c>
      <c r="B1848" s="2">
        <v>41</v>
      </c>
      <c r="C1848" s="2" t="s">
        <v>34</v>
      </c>
      <c r="D1848" s="2" t="s">
        <v>30</v>
      </c>
      <c r="E1848" s="2" t="s">
        <v>24</v>
      </c>
      <c r="F1848" s="2" t="s">
        <v>48</v>
      </c>
      <c r="G1848" s="3">
        <v>9300000</v>
      </c>
      <c r="H1848" s="3">
        <v>35000000</v>
      </c>
      <c r="I1848" s="2">
        <v>164</v>
      </c>
      <c r="J1848" s="2">
        <v>0</v>
      </c>
      <c r="K1848" s="2">
        <v>0</v>
      </c>
      <c r="L1848" s="2">
        <v>0</v>
      </c>
      <c r="M1848" s="3">
        <v>12950000</v>
      </c>
      <c r="N1848" s="3">
        <v>9250000</v>
      </c>
      <c r="O1848" s="3">
        <v>9570000</v>
      </c>
      <c r="P1848" s="3">
        <v>5600000</v>
      </c>
      <c r="Q1848" s="3">
        <v>9350000</v>
      </c>
      <c r="R1848" s="3">
        <v>7810000</v>
      </c>
      <c r="S1848" s="3">
        <v>1940000</v>
      </c>
      <c r="T1848" s="2">
        <v>1</v>
      </c>
      <c r="U1848" s="2">
        <v>0</v>
      </c>
    </row>
    <row r="1849" spans="1:21" hidden="1">
      <c r="A1849" s="2" t="s">
        <v>1881</v>
      </c>
      <c r="B1849" s="2">
        <v>31</v>
      </c>
      <c r="C1849" s="2" t="s">
        <v>34</v>
      </c>
      <c r="D1849" s="2" t="s">
        <v>23</v>
      </c>
      <c r="E1849" s="2" t="s">
        <v>38</v>
      </c>
      <c r="F1849" s="2" t="s">
        <v>28</v>
      </c>
      <c r="G1849" s="3">
        <v>13100000</v>
      </c>
      <c r="H1849" s="3">
        <v>58000000</v>
      </c>
      <c r="I1849" s="2">
        <v>116</v>
      </c>
      <c r="J1849" s="2">
        <v>0</v>
      </c>
      <c r="K1849" s="2">
        <v>1</v>
      </c>
      <c r="L1849" s="2">
        <v>3</v>
      </c>
      <c r="M1849" s="3">
        <v>7530000</v>
      </c>
      <c r="N1849" s="3">
        <v>5330000</v>
      </c>
      <c r="O1849" s="3">
        <v>8110000</v>
      </c>
      <c r="P1849" s="3">
        <v>2260000</v>
      </c>
      <c r="Q1849" s="3">
        <v>1120000</v>
      </c>
      <c r="R1849" s="3">
        <v>750000</v>
      </c>
      <c r="S1849" s="3">
        <v>3490000</v>
      </c>
      <c r="T1849" s="2">
        <v>3</v>
      </c>
      <c r="U1849" s="2">
        <v>1</v>
      </c>
    </row>
    <row r="1850" spans="1:21" hidden="1">
      <c r="A1850" s="2" t="s">
        <v>1882</v>
      </c>
      <c r="B1850" s="2">
        <v>38</v>
      </c>
      <c r="C1850" s="2" t="s">
        <v>22</v>
      </c>
      <c r="D1850" s="2" t="s">
        <v>46</v>
      </c>
      <c r="E1850" s="2" t="s">
        <v>24</v>
      </c>
      <c r="F1850" s="2" t="s">
        <v>28</v>
      </c>
      <c r="G1850" s="3">
        <v>13200000</v>
      </c>
      <c r="H1850" s="3">
        <v>59000000</v>
      </c>
      <c r="I1850" s="2">
        <v>112</v>
      </c>
      <c r="J1850" s="2">
        <v>0</v>
      </c>
      <c r="K1850" s="2">
        <v>0</v>
      </c>
      <c r="L1850" s="2">
        <v>0</v>
      </c>
      <c r="M1850" s="3">
        <v>45040000</v>
      </c>
      <c r="N1850" s="3">
        <v>50260000</v>
      </c>
      <c r="O1850" s="3">
        <v>43760000</v>
      </c>
      <c r="P1850" s="3">
        <v>20830000</v>
      </c>
      <c r="Q1850" s="3">
        <v>16960000</v>
      </c>
      <c r="R1850" s="3">
        <v>19080000</v>
      </c>
      <c r="S1850" s="3">
        <v>4670000</v>
      </c>
      <c r="T1850" s="2">
        <v>0</v>
      </c>
      <c r="U1850" s="2">
        <v>0</v>
      </c>
    </row>
    <row r="1851" spans="1:21" hidden="1">
      <c r="A1851" s="2" t="s">
        <v>1883</v>
      </c>
      <c r="B1851" s="2">
        <v>55</v>
      </c>
      <c r="C1851" s="2" t="s">
        <v>34</v>
      </c>
      <c r="D1851" s="2" t="s">
        <v>23</v>
      </c>
      <c r="E1851" s="2" t="s">
        <v>24</v>
      </c>
      <c r="F1851" s="2" t="s">
        <v>28</v>
      </c>
      <c r="G1851" s="3">
        <v>20500000</v>
      </c>
      <c r="H1851" s="3">
        <v>118000000</v>
      </c>
      <c r="I1851" s="2">
        <v>178</v>
      </c>
      <c r="J1851" s="2">
        <v>1</v>
      </c>
      <c r="K1851" s="2">
        <v>2</v>
      </c>
      <c r="L1851" s="2">
        <v>2</v>
      </c>
      <c r="M1851" s="3">
        <v>23040000</v>
      </c>
      <c r="N1851" s="3">
        <v>24060000</v>
      </c>
      <c r="O1851" s="3">
        <v>22490000</v>
      </c>
      <c r="P1851" s="3">
        <v>6310000</v>
      </c>
      <c r="Q1851" s="3">
        <v>2390000</v>
      </c>
      <c r="R1851" s="3">
        <v>1690000</v>
      </c>
      <c r="S1851" s="3">
        <v>6800000</v>
      </c>
      <c r="T1851" s="2">
        <v>3</v>
      </c>
      <c r="U1851" s="2">
        <v>1</v>
      </c>
    </row>
    <row r="1852" spans="1:21" hidden="1">
      <c r="A1852" s="2" t="s">
        <v>1884</v>
      </c>
      <c r="B1852" s="2">
        <v>38</v>
      </c>
      <c r="C1852" s="2" t="s">
        <v>22</v>
      </c>
      <c r="D1852" s="2" t="s">
        <v>23</v>
      </c>
      <c r="E1852" s="2" t="s">
        <v>24</v>
      </c>
      <c r="F1852" s="2" t="s">
        <v>28</v>
      </c>
      <c r="G1852" s="3">
        <v>13100000</v>
      </c>
      <c r="H1852" s="3">
        <v>58000000</v>
      </c>
      <c r="I1852" s="2">
        <v>46</v>
      </c>
      <c r="J1852" s="2">
        <v>0</v>
      </c>
      <c r="K1852" s="2">
        <v>0</v>
      </c>
      <c r="L1852" s="2">
        <v>0</v>
      </c>
      <c r="M1852" s="3">
        <v>20380000</v>
      </c>
      <c r="N1852" s="3">
        <v>18700000</v>
      </c>
      <c r="O1852" s="3">
        <v>23260000</v>
      </c>
      <c r="P1852" s="3">
        <v>7760000</v>
      </c>
      <c r="Q1852" s="3">
        <v>5300000</v>
      </c>
      <c r="R1852" s="3">
        <v>9560000</v>
      </c>
      <c r="S1852" s="3">
        <v>7940000</v>
      </c>
      <c r="T1852" s="2">
        <v>0</v>
      </c>
      <c r="U1852" s="2">
        <v>0</v>
      </c>
    </row>
    <row r="1853" spans="1:21" hidden="1">
      <c r="A1853" s="2" t="s">
        <v>1885</v>
      </c>
      <c r="B1853" s="2">
        <v>21</v>
      </c>
      <c r="C1853" s="2" t="s">
        <v>34</v>
      </c>
      <c r="D1853" s="2" t="s">
        <v>30</v>
      </c>
      <c r="E1853" s="2" t="s">
        <v>38</v>
      </c>
      <c r="F1853" s="2" t="s">
        <v>41</v>
      </c>
      <c r="G1853" s="3">
        <v>5000000</v>
      </c>
      <c r="H1853" s="3">
        <v>20000000</v>
      </c>
      <c r="I1853" s="2">
        <v>36</v>
      </c>
      <c r="J1853" s="2">
        <v>0</v>
      </c>
      <c r="K1853" s="2">
        <v>0</v>
      </c>
      <c r="L1853" s="2">
        <v>0</v>
      </c>
      <c r="M1853" s="3">
        <v>3470000</v>
      </c>
      <c r="N1853" s="3">
        <v>6000000</v>
      </c>
      <c r="O1853" s="3">
        <v>5840000</v>
      </c>
      <c r="P1853" s="3">
        <v>1690000</v>
      </c>
      <c r="Q1853" s="3">
        <v>2610000</v>
      </c>
      <c r="R1853" s="3">
        <v>1120000</v>
      </c>
      <c r="S1853" s="3">
        <v>930000</v>
      </c>
      <c r="T1853" s="2">
        <v>0</v>
      </c>
      <c r="U1853" s="2">
        <v>0</v>
      </c>
    </row>
    <row r="1854" spans="1:21" hidden="1">
      <c r="A1854" s="2" t="s">
        <v>1886</v>
      </c>
      <c r="B1854" s="2">
        <v>26</v>
      </c>
      <c r="C1854" s="2" t="s">
        <v>34</v>
      </c>
      <c r="D1854" s="2" t="s">
        <v>23</v>
      </c>
      <c r="E1854" s="2" t="s">
        <v>38</v>
      </c>
      <c r="F1854" s="2" t="s">
        <v>41</v>
      </c>
      <c r="G1854" s="3">
        <v>12500000</v>
      </c>
      <c r="H1854" s="3">
        <v>40000000</v>
      </c>
      <c r="I1854" s="2">
        <v>10</v>
      </c>
      <c r="J1854" s="2">
        <v>0</v>
      </c>
      <c r="K1854" s="2">
        <v>0</v>
      </c>
      <c r="L1854" s="2">
        <v>0</v>
      </c>
      <c r="M1854" s="3">
        <v>5330000</v>
      </c>
      <c r="N1854" s="3">
        <v>4900000</v>
      </c>
      <c r="O1854" s="3">
        <v>11500000</v>
      </c>
      <c r="P1854" s="3">
        <v>1420000</v>
      </c>
      <c r="Q1854" s="3">
        <v>1530000</v>
      </c>
      <c r="R1854" s="3">
        <v>11930000</v>
      </c>
      <c r="S1854" s="3">
        <v>1970000</v>
      </c>
      <c r="T1854" s="2">
        <v>1</v>
      </c>
      <c r="U1854" s="2">
        <v>0</v>
      </c>
    </row>
    <row r="1855" spans="1:21" hidden="1">
      <c r="A1855" s="2" t="s">
        <v>1887</v>
      </c>
      <c r="B1855" s="2">
        <v>42</v>
      </c>
      <c r="C1855" s="2" t="s">
        <v>22</v>
      </c>
      <c r="D1855" s="2" t="s">
        <v>23</v>
      </c>
      <c r="E1855" s="2" t="s">
        <v>24</v>
      </c>
      <c r="F1855" s="2" t="s">
        <v>28</v>
      </c>
      <c r="G1855" s="3">
        <v>10500000</v>
      </c>
      <c r="H1855" s="3">
        <v>44000000</v>
      </c>
      <c r="I1855" s="2">
        <v>68</v>
      </c>
      <c r="J1855" s="2">
        <v>0</v>
      </c>
      <c r="K1855" s="2">
        <v>0</v>
      </c>
      <c r="L1855" s="2">
        <v>0</v>
      </c>
      <c r="M1855" s="3">
        <v>11650000</v>
      </c>
      <c r="N1855" s="3">
        <v>16790000</v>
      </c>
      <c r="O1855" s="3">
        <v>17350000</v>
      </c>
      <c r="P1855" s="3">
        <v>4940000</v>
      </c>
      <c r="Q1855" s="3">
        <v>6350000</v>
      </c>
      <c r="R1855" s="3">
        <v>9760000</v>
      </c>
      <c r="S1855" s="3">
        <v>3690000</v>
      </c>
      <c r="T1855" s="2">
        <v>0</v>
      </c>
      <c r="U1855" s="2">
        <v>0</v>
      </c>
    </row>
    <row r="1856" spans="1:21" hidden="1">
      <c r="A1856" s="2" t="s">
        <v>1888</v>
      </c>
      <c r="B1856" s="2">
        <v>40</v>
      </c>
      <c r="C1856" s="2" t="s">
        <v>34</v>
      </c>
      <c r="D1856" s="2" t="s">
        <v>27</v>
      </c>
      <c r="E1856" s="2" t="s">
        <v>24</v>
      </c>
      <c r="F1856" s="2" t="s">
        <v>31</v>
      </c>
      <c r="G1856" s="3">
        <v>7800000</v>
      </c>
      <c r="H1856" s="3">
        <v>20000000</v>
      </c>
      <c r="I1856" s="2">
        <v>78</v>
      </c>
      <c r="J1856" s="2">
        <v>0</v>
      </c>
      <c r="K1856" s="2">
        <v>0</v>
      </c>
      <c r="L1856" s="2">
        <v>0</v>
      </c>
      <c r="M1856" s="3">
        <v>14540000</v>
      </c>
      <c r="N1856" s="3">
        <v>14550000</v>
      </c>
      <c r="O1856" s="3">
        <v>13130000</v>
      </c>
      <c r="P1856" s="3">
        <v>4610000</v>
      </c>
      <c r="Q1856" s="3">
        <v>4200000</v>
      </c>
      <c r="R1856" s="3">
        <v>4880000</v>
      </c>
      <c r="S1856" s="3">
        <v>1830000</v>
      </c>
      <c r="T1856" s="2">
        <v>0</v>
      </c>
      <c r="U1856" s="2">
        <v>1</v>
      </c>
    </row>
    <row r="1857" spans="1:21" hidden="1">
      <c r="A1857" s="2" t="s">
        <v>1889</v>
      </c>
      <c r="B1857" s="2">
        <v>43</v>
      </c>
      <c r="C1857" s="2" t="s">
        <v>34</v>
      </c>
      <c r="D1857" s="2" t="s">
        <v>27</v>
      </c>
      <c r="E1857" s="2" t="s">
        <v>38</v>
      </c>
      <c r="F1857" s="2" t="s">
        <v>28</v>
      </c>
      <c r="G1857" s="3">
        <v>9000000</v>
      </c>
      <c r="H1857" s="3">
        <v>48000000</v>
      </c>
      <c r="I1857" s="2">
        <v>149</v>
      </c>
      <c r="J1857" s="2">
        <v>0</v>
      </c>
      <c r="K1857" s="2">
        <v>0</v>
      </c>
      <c r="L1857" s="2">
        <v>0</v>
      </c>
      <c r="M1857" s="3">
        <v>30000</v>
      </c>
      <c r="N1857" s="3">
        <v>9610000</v>
      </c>
      <c r="O1857" s="3">
        <v>12100000</v>
      </c>
      <c r="P1857" s="3">
        <v>30000</v>
      </c>
      <c r="Q1857" s="3">
        <v>4360000</v>
      </c>
      <c r="R1857" s="3">
        <v>7740000</v>
      </c>
      <c r="S1857" s="3">
        <v>1030000</v>
      </c>
      <c r="T1857" s="2">
        <v>0</v>
      </c>
      <c r="U1857" s="2">
        <v>0</v>
      </c>
    </row>
    <row r="1858" spans="1:21" hidden="1">
      <c r="A1858" s="2" t="s">
        <v>1890</v>
      </c>
      <c r="B1858" s="2">
        <v>40</v>
      </c>
      <c r="C1858" s="2" t="s">
        <v>34</v>
      </c>
      <c r="D1858" s="2" t="s">
        <v>27</v>
      </c>
      <c r="E1858" s="2" t="s">
        <v>24</v>
      </c>
      <c r="F1858" s="2" t="s">
        <v>48</v>
      </c>
      <c r="G1858" s="3">
        <v>14800000</v>
      </c>
      <c r="H1858" s="3">
        <v>67000000</v>
      </c>
      <c r="I1858" s="2">
        <v>111</v>
      </c>
      <c r="J1858" s="2">
        <v>0</v>
      </c>
      <c r="K1858" s="2">
        <v>0</v>
      </c>
      <c r="L1858" s="2">
        <v>0</v>
      </c>
      <c r="M1858" s="3">
        <v>33370000</v>
      </c>
      <c r="N1858" s="3">
        <v>40660000</v>
      </c>
      <c r="O1858" s="3">
        <v>36970000</v>
      </c>
      <c r="P1858" s="3">
        <v>16840000</v>
      </c>
      <c r="Q1858" s="3">
        <v>16660000</v>
      </c>
      <c r="R1858" s="3">
        <v>22510000</v>
      </c>
      <c r="S1858" s="3">
        <v>180000</v>
      </c>
      <c r="T1858" s="2">
        <v>0</v>
      </c>
      <c r="U1858" s="2">
        <v>0</v>
      </c>
    </row>
    <row r="1859" spans="1:21" hidden="1">
      <c r="A1859" s="2" t="s">
        <v>1891</v>
      </c>
      <c r="B1859" s="2">
        <v>31</v>
      </c>
      <c r="C1859" s="2" t="s">
        <v>34</v>
      </c>
      <c r="D1859" s="2" t="s">
        <v>23</v>
      </c>
      <c r="E1859" s="2" t="s">
        <v>24</v>
      </c>
      <c r="F1859" s="2" t="s">
        <v>28</v>
      </c>
      <c r="G1859" s="3">
        <v>12100000</v>
      </c>
      <c r="H1859" s="3">
        <v>54000000</v>
      </c>
      <c r="I1859" s="2">
        <v>48</v>
      </c>
      <c r="J1859" s="2">
        <v>1</v>
      </c>
      <c r="K1859" s="2">
        <v>0</v>
      </c>
      <c r="L1859" s="2">
        <v>0</v>
      </c>
      <c r="M1859" s="3">
        <v>29470000</v>
      </c>
      <c r="N1859" s="3">
        <v>28030000</v>
      </c>
      <c r="O1859" s="3">
        <v>32790000</v>
      </c>
      <c r="P1859" s="3">
        <v>8620000</v>
      </c>
      <c r="Q1859" s="3">
        <v>8320000</v>
      </c>
      <c r="R1859" s="3">
        <v>15690000</v>
      </c>
      <c r="S1859" s="3">
        <v>7250000</v>
      </c>
      <c r="T1859" s="2">
        <v>2</v>
      </c>
      <c r="U1859" s="2">
        <v>0</v>
      </c>
    </row>
    <row r="1860" spans="1:21" hidden="1">
      <c r="A1860" s="2" t="s">
        <v>1892</v>
      </c>
      <c r="B1860" s="2">
        <v>38</v>
      </c>
      <c r="C1860" s="2" t="s">
        <v>22</v>
      </c>
      <c r="D1860" s="2" t="s">
        <v>23</v>
      </c>
      <c r="E1860" s="2" t="s">
        <v>38</v>
      </c>
      <c r="F1860" s="2" t="s">
        <v>41</v>
      </c>
      <c r="G1860" s="3">
        <v>10600000</v>
      </c>
      <c r="H1860" s="3">
        <v>62000000</v>
      </c>
      <c r="I1860" s="2">
        <v>143</v>
      </c>
      <c r="J1860" s="2">
        <v>0</v>
      </c>
      <c r="K1860" s="2">
        <v>0</v>
      </c>
      <c r="L1860" s="2">
        <v>0</v>
      </c>
      <c r="M1860" s="3">
        <v>16270000</v>
      </c>
      <c r="N1860" s="3">
        <v>9830000</v>
      </c>
      <c r="O1860" s="3">
        <v>16200000</v>
      </c>
      <c r="P1860" s="3">
        <v>940000</v>
      </c>
      <c r="Q1860" s="3">
        <v>3140000</v>
      </c>
      <c r="R1860" s="3">
        <v>6020000</v>
      </c>
      <c r="S1860" s="3">
        <v>1660000</v>
      </c>
      <c r="T1860" s="2">
        <v>1</v>
      </c>
      <c r="U1860" s="2">
        <v>1</v>
      </c>
    </row>
    <row r="1861" spans="1:21" hidden="1">
      <c r="A1861" s="2" t="s">
        <v>1893</v>
      </c>
      <c r="B1861" s="2">
        <v>36</v>
      </c>
      <c r="C1861" s="2" t="s">
        <v>22</v>
      </c>
      <c r="D1861" s="2" t="s">
        <v>30</v>
      </c>
      <c r="E1861" s="2" t="s">
        <v>31</v>
      </c>
      <c r="F1861" s="2" t="s">
        <v>28</v>
      </c>
      <c r="G1861" s="3">
        <v>12000000</v>
      </c>
      <c r="H1861" s="3">
        <v>48000000</v>
      </c>
      <c r="I1861" s="2">
        <v>41</v>
      </c>
      <c r="J1861" s="2">
        <v>3</v>
      </c>
      <c r="K1861" s="2">
        <v>3</v>
      </c>
      <c r="L1861" s="2">
        <v>3</v>
      </c>
      <c r="M1861" s="3">
        <v>34360000</v>
      </c>
      <c r="N1861" s="3">
        <v>36270000</v>
      </c>
      <c r="O1861" s="3">
        <v>25040000</v>
      </c>
      <c r="P1861" s="3">
        <v>640000</v>
      </c>
      <c r="Q1861" s="3">
        <v>1430000</v>
      </c>
      <c r="R1861" s="3">
        <v>1030000</v>
      </c>
      <c r="S1861" s="3">
        <v>3460000</v>
      </c>
      <c r="T1861" s="2">
        <v>3</v>
      </c>
      <c r="U1861" s="2">
        <v>1</v>
      </c>
    </row>
    <row r="1862" spans="1:21" hidden="1">
      <c r="A1862" s="2" t="s">
        <v>1894</v>
      </c>
      <c r="B1862" s="2">
        <v>32</v>
      </c>
      <c r="C1862" s="2" t="s">
        <v>34</v>
      </c>
      <c r="D1862" s="2" t="s">
        <v>23</v>
      </c>
      <c r="E1862" s="2" t="s">
        <v>24</v>
      </c>
      <c r="F1862" s="2" t="s">
        <v>28</v>
      </c>
      <c r="G1862" s="3">
        <v>12100000</v>
      </c>
      <c r="H1862" s="3">
        <v>60000000</v>
      </c>
      <c r="I1862" s="2">
        <v>74</v>
      </c>
      <c r="J1862" s="2">
        <v>0</v>
      </c>
      <c r="K1862" s="2">
        <v>1</v>
      </c>
      <c r="L1862" s="2">
        <v>0</v>
      </c>
      <c r="M1862" s="3">
        <v>41530000</v>
      </c>
      <c r="N1862" s="3">
        <v>34260000</v>
      </c>
      <c r="O1862" s="3">
        <v>42910000</v>
      </c>
      <c r="P1862" s="3">
        <v>15800000</v>
      </c>
      <c r="Q1862" s="3">
        <v>12830000</v>
      </c>
      <c r="R1862" s="3">
        <v>16910000</v>
      </c>
      <c r="S1862" s="3">
        <v>1360000</v>
      </c>
      <c r="T1862" s="2">
        <v>1</v>
      </c>
      <c r="U1862" s="2">
        <v>0</v>
      </c>
    </row>
    <row r="1863" spans="1:21" hidden="1">
      <c r="A1863" s="2" t="s">
        <v>1895</v>
      </c>
      <c r="B1863" s="2">
        <v>38</v>
      </c>
      <c r="C1863" s="2" t="s">
        <v>22</v>
      </c>
      <c r="D1863" s="2" t="s">
        <v>30</v>
      </c>
      <c r="E1863" s="2" t="s">
        <v>38</v>
      </c>
      <c r="F1863" s="2" t="s">
        <v>28</v>
      </c>
      <c r="G1863" s="3">
        <v>9900000</v>
      </c>
      <c r="H1863" s="3">
        <v>61000000</v>
      </c>
      <c r="I1863" s="2">
        <v>104</v>
      </c>
      <c r="J1863" s="2">
        <v>3</v>
      </c>
      <c r="K1863" s="2">
        <v>3</v>
      </c>
      <c r="L1863" s="2">
        <v>3</v>
      </c>
      <c r="M1863" s="3">
        <v>36710000</v>
      </c>
      <c r="N1863" s="3">
        <v>36490000</v>
      </c>
      <c r="O1863" s="3">
        <v>39730000</v>
      </c>
      <c r="P1863" s="3">
        <v>680000</v>
      </c>
      <c r="Q1863" s="3">
        <v>660000</v>
      </c>
      <c r="R1863" s="3">
        <v>1340000</v>
      </c>
      <c r="S1863" s="3">
        <v>5930000</v>
      </c>
      <c r="T1863" s="2">
        <v>3</v>
      </c>
      <c r="U1863" s="2">
        <v>1</v>
      </c>
    </row>
    <row r="1864" spans="1:21" hidden="1">
      <c r="A1864" s="2" t="s">
        <v>1896</v>
      </c>
      <c r="B1864" s="2">
        <v>37</v>
      </c>
      <c r="C1864" s="2" t="s">
        <v>34</v>
      </c>
      <c r="D1864" s="2" t="s">
        <v>30</v>
      </c>
      <c r="E1864" s="2" t="s">
        <v>31</v>
      </c>
      <c r="F1864" s="2" t="s">
        <v>48</v>
      </c>
      <c r="G1864" s="3">
        <v>9500000</v>
      </c>
      <c r="H1864" s="3">
        <v>60000000</v>
      </c>
      <c r="I1864" s="2">
        <v>120</v>
      </c>
      <c r="J1864" s="2">
        <v>0</v>
      </c>
      <c r="K1864" s="2">
        <v>0</v>
      </c>
      <c r="L1864" s="2">
        <v>0</v>
      </c>
      <c r="M1864" s="3">
        <v>24550000</v>
      </c>
      <c r="N1864" s="3">
        <v>20340000</v>
      </c>
      <c r="O1864" s="3">
        <v>19740000</v>
      </c>
      <c r="P1864" s="3">
        <v>9770000</v>
      </c>
      <c r="Q1864" s="3">
        <v>6290000</v>
      </c>
      <c r="R1864" s="3">
        <v>18160000</v>
      </c>
      <c r="S1864" s="3">
        <v>3050000</v>
      </c>
      <c r="T1864" s="2">
        <v>0</v>
      </c>
      <c r="U1864" s="2">
        <v>0</v>
      </c>
    </row>
    <row r="1865" spans="1:21" hidden="1">
      <c r="A1865" s="2" t="s">
        <v>1897</v>
      </c>
      <c r="B1865" s="2">
        <v>36</v>
      </c>
      <c r="C1865" s="2" t="s">
        <v>22</v>
      </c>
      <c r="D1865" s="2" t="s">
        <v>27</v>
      </c>
      <c r="E1865" s="2" t="s">
        <v>24</v>
      </c>
      <c r="F1865" s="2" t="s">
        <v>28</v>
      </c>
      <c r="G1865" s="3">
        <v>16600000</v>
      </c>
      <c r="H1865" s="3">
        <v>71000000</v>
      </c>
      <c r="I1865" s="2">
        <v>36</v>
      </c>
      <c r="J1865" s="2">
        <v>0</v>
      </c>
      <c r="K1865" s="2">
        <v>0</v>
      </c>
      <c r="L1865" s="2">
        <v>0</v>
      </c>
      <c r="M1865" s="3">
        <v>32960000</v>
      </c>
      <c r="N1865" s="3">
        <v>31290000</v>
      </c>
      <c r="O1865" s="3">
        <v>25800000</v>
      </c>
      <c r="P1865" s="3">
        <v>29580000</v>
      </c>
      <c r="Q1865" s="3">
        <v>7560000</v>
      </c>
      <c r="R1865" s="3">
        <v>11830000</v>
      </c>
      <c r="S1865" s="3">
        <v>9860000</v>
      </c>
      <c r="T1865" s="2">
        <v>0</v>
      </c>
      <c r="U1865" s="2">
        <v>0</v>
      </c>
    </row>
    <row r="1866" spans="1:21" hidden="1">
      <c r="A1866" s="2" t="s">
        <v>1898</v>
      </c>
      <c r="B1866" s="2">
        <v>33</v>
      </c>
      <c r="C1866" s="2" t="s">
        <v>34</v>
      </c>
      <c r="D1866" s="2" t="s">
        <v>23</v>
      </c>
      <c r="E1866" s="2" t="s">
        <v>38</v>
      </c>
      <c r="F1866" s="2" t="s">
        <v>28</v>
      </c>
      <c r="G1866" s="3">
        <v>15900000</v>
      </c>
      <c r="H1866" s="3">
        <v>58000000</v>
      </c>
      <c r="I1866" s="2">
        <v>85</v>
      </c>
      <c r="J1866" s="2">
        <v>0</v>
      </c>
      <c r="K1866" s="2">
        <v>0</v>
      </c>
      <c r="L1866" s="2">
        <v>0</v>
      </c>
      <c r="M1866" s="3">
        <v>41320000</v>
      </c>
      <c r="N1866" s="3">
        <v>40640000</v>
      </c>
      <c r="O1866" s="3">
        <v>23890000</v>
      </c>
      <c r="P1866" s="3">
        <v>17260000</v>
      </c>
      <c r="Q1866" s="3">
        <v>8800000</v>
      </c>
      <c r="R1866" s="3">
        <v>10790000</v>
      </c>
      <c r="S1866" s="3">
        <v>3410000</v>
      </c>
      <c r="T1866" s="2">
        <v>0</v>
      </c>
      <c r="U1866" s="2">
        <v>0</v>
      </c>
    </row>
    <row r="1867" spans="1:21" hidden="1">
      <c r="A1867" s="2" t="s">
        <v>1899</v>
      </c>
      <c r="B1867" s="2">
        <v>36</v>
      </c>
      <c r="C1867" s="2" t="s">
        <v>34</v>
      </c>
      <c r="D1867" s="2" t="s">
        <v>23</v>
      </c>
      <c r="E1867" s="2" t="s">
        <v>24</v>
      </c>
      <c r="F1867" s="2" t="s">
        <v>28</v>
      </c>
      <c r="G1867" s="3">
        <v>14100000</v>
      </c>
      <c r="H1867" s="3">
        <v>92000000</v>
      </c>
      <c r="I1867" s="2">
        <v>123</v>
      </c>
      <c r="J1867" s="2">
        <v>3</v>
      </c>
      <c r="K1867" s="2">
        <v>3</v>
      </c>
      <c r="L1867" s="2">
        <v>0</v>
      </c>
      <c r="M1867" s="3">
        <v>62560000</v>
      </c>
      <c r="N1867" s="3">
        <v>53440000</v>
      </c>
      <c r="O1867" s="3">
        <v>68960000</v>
      </c>
      <c r="P1867" s="3">
        <v>1010000</v>
      </c>
      <c r="Q1867" s="3">
        <v>1520000</v>
      </c>
      <c r="R1867" s="3">
        <v>13250000</v>
      </c>
      <c r="S1867" s="3">
        <v>4950000</v>
      </c>
      <c r="T1867" s="2">
        <v>2</v>
      </c>
      <c r="U1867" s="2">
        <v>1</v>
      </c>
    </row>
    <row r="1868" spans="1:21" hidden="1">
      <c r="A1868" s="2" t="s">
        <v>1900</v>
      </c>
      <c r="B1868" s="2">
        <v>25</v>
      </c>
      <c r="C1868" s="2" t="s">
        <v>34</v>
      </c>
      <c r="D1868" s="2" t="s">
        <v>23</v>
      </c>
      <c r="E1868" s="2" t="s">
        <v>38</v>
      </c>
      <c r="F1868" s="2" t="s">
        <v>28</v>
      </c>
      <c r="G1868" s="3">
        <v>10600000</v>
      </c>
      <c r="H1868" s="3">
        <v>38000000</v>
      </c>
      <c r="I1868" s="2">
        <v>7</v>
      </c>
      <c r="J1868" s="2">
        <v>0</v>
      </c>
      <c r="K1868" s="2">
        <v>0</v>
      </c>
      <c r="L1868" s="2">
        <v>0</v>
      </c>
      <c r="M1868" s="3">
        <v>24280000</v>
      </c>
      <c r="N1868" s="3">
        <v>14720000</v>
      </c>
      <c r="O1868" s="3">
        <v>16580000</v>
      </c>
      <c r="P1868" s="3">
        <v>8540000</v>
      </c>
      <c r="Q1868" s="3">
        <v>6080000</v>
      </c>
      <c r="R1868" s="3">
        <v>14380000</v>
      </c>
      <c r="S1868" s="3">
        <v>1840000</v>
      </c>
      <c r="T1868" s="2">
        <v>0</v>
      </c>
      <c r="U1868" s="2">
        <v>0</v>
      </c>
    </row>
    <row r="1869" spans="1:21" hidden="1">
      <c r="A1869" s="2" t="s">
        <v>1901</v>
      </c>
      <c r="B1869" s="2">
        <v>28</v>
      </c>
      <c r="C1869" s="2" t="s">
        <v>34</v>
      </c>
      <c r="D1869" s="2" t="s">
        <v>27</v>
      </c>
      <c r="E1869" s="2" t="s">
        <v>24</v>
      </c>
      <c r="F1869" s="2" t="s">
        <v>28</v>
      </c>
      <c r="G1869" s="3">
        <v>6800000</v>
      </c>
      <c r="H1869" s="3">
        <v>21000000</v>
      </c>
      <c r="I1869" s="2">
        <v>55</v>
      </c>
      <c r="J1869" s="2">
        <v>1</v>
      </c>
      <c r="K1869" s="2">
        <v>0</v>
      </c>
      <c r="L1869" s="2">
        <v>0</v>
      </c>
      <c r="M1869" s="3">
        <v>2270000</v>
      </c>
      <c r="N1869" s="3">
        <v>90000</v>
      </c>
      <c r="O1869" s="3">
        <v>590000</v>
      </c>
      <c r="P1869" s="3">
        <v>330000</v>
      </c>
      <c r="Q1869" s="3">
        <v>90000</v>
      </c>
      <c r="R1869" s="3">
        <v>320000</v>
      </c>
      <c r="S1869" s="3">
        <v>880000</v>
      </c>
      <c r="T1869" s="2">
        <v>1</v>
      </c>
      <c r="U1869" s="2">
        <v>1</v>
      </c>
    </row>
    <row r="1870" spans="1:21" hidden="1">
      <c r="A1870" s="2" t="s">
        <v>1902</v>
      </c>
      <c r="B1870" s="2">
        <v>27</v>
      </c>
      <c r="C1870" s="2" t="s">
        <v>34</v>
      </c>
      <c r="D1870" s="2" t="s">
        <v>23</v>
      </c>
      <c r="E1870" s="2" t="s">
        <v>24</v>
      </c>
      <c r="F1870" s="2" t="s">
        <v>25</v>
      </c>
      <c r="G1870" s="3">
        <v>9000000</v>
      </c>
      <c r="H1870" s="3">
        <v>28000000</v>
      </c>
      <c r="I1870" s="2">
        <v>57</v>
      </c>
      <c r="J1870" s="2">
        <v>0</v>
      </c>
      <c r="K1870" s="2">
        <v>0</v>
      </c>
      <c r="L1870" s="2">
        <v>0</v>
      </c>
      <c r="M1870" s="3">
        <v>8520000</v>
      </c>
      <c r="N1870" s="3">
        <v>12090000</v>
      </c>
      <c r="O1870" s="3">
        <v>11740000</v>
      </c>
      <c r="P1870" s="3">
        <v>1690000</v>
      </c>
      <c r="Q1870" s="3">
        <v>1480000</v>
      </c>
      <c r="R1870" s="3">
        <v>4150000</v>
      </c>
      <c r="S1870" s="3">
        <v>530000</v>
      </c>
      <c r="T1870" s="2">
        <v>2</v>
      </c>
      <c r="U1870" s="2">
        <v>0</v>
      </c>
    </row>
    <row r="1871" spans="1:21" hidden="1">
      <c r="A1871" s="2" t="s">
        <v>1903</v>
      </c>
      <c r="B1871" s="2">
        <v>44</v>
      </c>
      <c r="C1871" s="2" t="s">
        <v>34</v>
      </c>
      <c r="D1871" s="2" t="s">
        <v>23</v>
      </c>
      <c r="E1871" s="2" t="s">
        <v>38</v>
      </c>
      <c r="F1871" s="2" t="s">
        <v>25</v>
      </c>
      <c r="G1871" s="3">
        <v>9300000</v>
      </c>
      <c r="H1871" s="3">
        <v>37000000</v>
      </c>
      <c r="I1871" s="2">
        <v>173</v>
      </c>
      <c r="J1871" s="2">
        <v>3</v>
      </c>
      <c r="K1871" s="2">
        <v>3</v>
      </c>
      <c r="L1871" s="2">
        <v>3</v>
      </c>
      <c r="M1871" s="3">
        <v>26070000</v>
      </c>
      <c r="N1871" s="3">
        <v>18080000</v>
      </c>
      <c r="O1871" s="3">
        <v>19540000</v>
      </c>
      <c r="P1871" s="3">
        <v>440000</v>
      </c>
      <c r="Q1871" s="3">
        <v>590000</v>
      </c>
      <c r="R1871" s="3">
        <v>410000</v>
      </c>
      <c r="S1871" s="3">
        <v>2540000</v>
      </c>
      <c r="T1871" s="2">
        <v>3</v>
      </c>
      <c r="U1871" s="2">
        <v>1</v>
      </c>
    </row>
    <row r="1872" spans="1:21" hidden="1">
      <c r="A1872" s="2" t="s">
        <v>1904</v>
      </c>
      <c r="B1872" s="2">
        <v>39</v>
      </c>
      <c r="C1872" s="2" t="s">
        <v>22</v>
      </c>
      <c r="D1872" s="2" t="s">
        <v>46</v>
      </c>
      <c r="E1872" s="2" t="s">
        <v>38</v>
      </c>
      <c r="F1872" s="2" t="s">
        <v>41</v>
      </c>
      <c r="G1872" s="3">
        <v>15600000</v>
      </c>
      <c r="H1872" s="3">
        <v>74000000</v>
      </c>
      <c r="I1872" s="2">
        <v>37</v>
      </c>
      <c r="J1872" s="2">
        <v>0</v>
      </c>
      <c r="K1872" s="2">
        <v>0</v>
      </c>
      <c r="L1872" s="2">
        <v>0</v>
      </c>
      <c r="M1872" s="3">
        <v>41200000</v>
      </c>
      <c r="N1872" s="3">
        <v>36950000</v>
      </c>
      <c r="O1872" s="3">
        <v>40550000</v>
      </c>
      <c r="P1872" s="3">
        <v>14240000</v>
      </c>
      <c r="Q1872" s="3">
        <v>5410000</v>
      </c>
      <c r="R1872" s="3">
        <v>14880000</v>
      </c>
      <c r="S1872" s="3">
        <v>6660000</v>
      </c>
      <c r="T1872" s="2">
        <v>1</v>
      </c>
      <c r="U1872" s="2">
        <v>0</v>
      </c>
    </row>
    <row r="1873" spans="1:21" hidden="1">
      <c r="A1873" s="2" t="s">
        <v>1905</v>
      </c>
      <c r="B1873" s="2">
        <v>37</v>
      </c>
      <c r="C1873" s="2" t="s">
        <v>34</v>
      </c>
      <c r="D1873" s="2" t="s">
        <v>23</v>
      </c>
      <c r="E1873" s="2" t="s">
        <v>24</v>
      </c>
      <c r="F1873" s="2" t="s">
        <v>48</v>
      </c>
      <c r="G1873" s="3">
        <v>14800000</v>
      </c>
      <c r="H1873" s="3">
        <v>63000000</v>
      </c>
      <c r="I1873" s="2">
        <v>83</v>
      </c>
      <c r="J1873" s="2">
        <v>0</v>
      </c>
      <c r="K1873" s="2">
        <v>0</v>
      </c>
      <c r="L1873" s="2">
        <v>0</v>
      </c>
      <c r="M1873" s="3">
        <v>42090000</v>
      </c>
      <c r="N1873" s="3">
        <v>37370000</v>
      </c>
      <c r="O1873" s="3">
        <v>36200000</v>
      </c>
      <c r="P1873" s="3">
        <v>10240000</v>
      </c>
      <c r="Q1873" s="3">
        <v>32360000</v>
      </c>
      <c r="R1873" s="3">
        <v>12440000</v>
      </c>
      <c r="S1873" s="3">
        <v>5310000</v>
      </c>
      <c r="T1873" s="2">
        <v>0</v>
      </c>
      <c r="U1873" s="2">
        <v>0</v>
      </c>
    </row>
    <row r="1874" spans="1:21" hidden="1">
      <c r="A1874" s="2" t="s">
        <v>1906</v>
      </c>
      <c r="B1874" s="2">
        <v>40</v>
      </c>
      <c r="C1874" s="2" t="s">
        <v>34</v>
      </c>
      <c r="D1874" s="2" t="s">
        <v>30</v>
      </c>
      <c r="E1874" s="2" t="s">
        <v>38</v>
      </c>
      <c r="F1874" s="2" t="s">
        <v>28</v>
      </c>
      <c r="G1874" s="3">
        <v>9400000</v>
      </c>
      <c r="H1874" s="3">
        <v>39000000</v>
      </c>
      <c r="I1874" s="2">
        <v>67</v>
      </c>
      <c r="J1874" s="2">
        <v>0</v>
      </c>
      <c r="K1874" s="2">
        <v>0</v>
      </c>
      <c r="L1874" s="2">
        <v>0</v>
      </c>
      <c r="M1874" s="3">
        <v>12490000</v>
      </c>
      <c r="N1874" s="3">
        <v>13560000</v>
      </c>
      <c r="O1874" s="3">
        <v>19470000</v>
      </c>
      <c r="P1874" s="3">
        <v>1460000</v>
      </c>
      <c r="Q1874" s="3">
        <v>5760000</v>
      </c>
      <c r="R1874" s="3">
        <v>18960000</v>
      </c>
      <c r="S1874" s="3">
        <v>4030000</v>
      </c>
      <c r="T1874" s="2">
        <v>0</v>
      </c>
      <c r="U1874" s="2">
        <v>0</v>
      </c>
    </row>
    <row r="1875" spans="1:21" hidden="1">
      <c r="A1875" s="2" t="s">
        <v>1907</v>
      </c>
      <c r="B1875" s="2">
        <v>26</v>
      </c>
      <c r="C1875" s="2" t="s">
        <v>34</v>
      </c>
      <c r="D1875" s="2" t="s">
        <v>46</v>
      </c>
      <c r="E1875" s="2" t="s">
        <v>24</v>
      </c>
      <c r="F1875" s="2" t="s">
        <v>28</v>
      </c>
      <c r="G1875" s="3">
        <v>11500000</v>
      </c>
      <c r="H1875" s="3">
        <v>36000000</v>
      </c>
      <c r="I1875" s="2">
        <v>53</v>
      </c>
      <c r="J1875" s="2">
        <v>0</v>
      </c>
      <c r="K1875" s="2">
        <v>0</v>
      </c>
      <c r="L1875" s="2">
        <v>0</v>
      </c>
      <c r="M1875" s="3">
        <v>3010000</v>
      </c>
      <c r="N1875" s="3">
        <v>5930000</v>
      </c>
      <c r="O1875" s="3">
        <v>7310000</v>
      </c>
      <c r="P1875" s="3">
        <v>1450000</v>
      </c>
      <c r="Q1875" s="3">
        <v>2000000</v>
      </c>
      <c r="R1875" s="3">
        <v>3240000</v>
      </c>
      <c r="S1875" s="3">
        <v>960000</v>
      </c>
      <c r="T1875" s="2">
        <v>0</v>
      </c>
      <c r="U1875" s="2">
        <v>0</v>
      </c>
    </row>
    <row r="1876" spans="1:21" hidden="1">
      <c r="A1876" s="2" t="s">
        <v>1908</v>
      </c>
      <c r="B1876" s="2">
        <v>28</v>
      </c>
      <c r="C1876" s="2" t="s">
        <v>34</v>
      </c>
      <c r="D1876" s="2" t="s">
        <v>46</v>
      </c>
      <c r="E1876" s="2" t="s">
        <v>38</v>
      </c>
      <c r="F1876" s="2" t="s">
        <v>25</v>
      </c>
      <c r="G1876" s="3">
        <v>7500000</v>
      </c>
      <c r="H1876" s="3">
        <v>30000000</v>
      </c>
      <c r="I1876" s="2">
        <v>21</v>
      </c>
      <c r="J1876" s="2">
        <v>3</v>
      </c>
      <c r="K1876" s="2">
        <v>3</v>
      </c>
      <c r="L1876" s="2">
        <v>2</v>
      </c>
      <c r="M1876" s="3">
        <v>14320000</v>
      </c>
      <c r="N1876" s="3">
        <v>16220000</v>
      </c>
      <c r="O1876" s="3">
        <v>15370000</v>
      </c>
      <c r="P1876" s="3">
        <v>660000</v>
      </c>
      <c r="Q1876" s="3">
        <v>590000</v>
      </c>
      <c r="R1876" s="3">
        <v>690000</v>
      </c>
      <c r="S1876" s="3">
        <v>940000</v>
      </c>
      <c r="T1876" s="2">
        <v>3</v>
      </c>
      <c r="U1876" s="2">
        <v>1</v>
      </c>
    </row>
    <row r="1877" spans="1:21" hidden="1">
      <c r="A1877" s="2" t="s">
        <v>1909</v>
      </c>
      <c r="B1877" s="2">
        <v>43</v>
      </c>
      <c r="C1877" s="2" t="s">
        <v>22</v>
      </c>
      <c r="D1877" s="2" t="s">
        <v>30</v>
      </c>
      <c r="E1877" s="2" t="s">
        <v>24</v>
      </c>
      <c r="F1877" s="2" t="s">
        <v>28</v>
      </c>
      <c r="G1877" s="3">
        <v>10800000</v>
      </c>
      <c r="H1877" s="3">
        <v>64000000</v>
      </c>
      <c r="I1877" s="2">
        <v>86</v>
      </c>
      <c r="J1877" s="2">
        <v>0</v>
      </c>
      <c r="K1877" s="2">
        <v>0</v>
      </c>
      <c r="L1877" s="2">
        <v>0</v>
      </c>
      <c r="M1877" s="3">
        <v>28420000</v>
      </c>
      <c r="N1877" s="3">
        <v>31960000</v>
      </c>
      <c r="O1877" s="3">
        <v>25400000</v>
      </c>
      <c r="P1877" s="3">
        <v>15470000</v>
      </c>
      <c r="Q1877" s="3">
        <v>11420000</v>
      </c>
      <c r="R1877" s="3">
        <v>21710000</v>
      </c>
      <c r="S1877" s="3">
        <v>1040000</v>
      </c>
      <c r="T1877" s="2">
        <v>0</v>
      </c>
      <c r="U1877" s="2">
        <v>0</v>
      </c>
    </row>
    <row r="1878" spans="1:21" hidden="1">
      <c r="A1878" s="2" t="s">
        <v>1910</v>
      </c>
      <c r="B1878" s="2">
        <v>36</v>
      </c>
      <c r="C1878" s="2" t="s">
        <v>34</v>
      </c>
      <c r="D1878" s="2" t="s">
        <v>23</v>
      </c>
      <c r="E1878" s="2" t="s">
        <v>38</v>
      </c>
      <c r="F1878" s="2" t="s">
        <v>41</v>
      </c>
      <c r="G1878" s="3">
        <v>10600000</v>
      </c>
      <c r="H1878" s="3">
        <v>53000000</v>
      </c>
      <c r="I1878" s="2">
        <v>65</v>
      </c>
      <c r="J1878" s="2">
        <v>0</v>
      </c>
      <c r="K1878" s="2">
        <v>0</v>
      </c>
      <c r="L1878" s="2">
        <v>0</v>
      </c>
      <c r="M1878" s="3">
        <v>25070000</v>
      </c>
      <c r="N1878" s="3">
        <v>29050000</v>
      </c>
      <c r="O1878" s="3">
        <v>27340000</v>
      </c>
      <c r="P1878" s="3">
        <v>11970000</v>
      </c>
      <c r="Q1878" s="3">
        <v>9780000</v>
      </c>
      <c r="R1878" s="3">
        <v>4840000</v>
      </c>
      <c r="S1878" s="3">
        <v>870000</v>
      </c>
      <c r="T1878" s="2">
        <v>0</v>
      </c>
      <c r="U1878" s="2">
        <v>0</v>
      </c>
    </row>
    <row r="1879" spans="1:21" hidden="1">
      <c r="A1879" s="2" t="s">
        <v>1911</v>
      </c>
      <c r="B1879" s="2">
        <v>36</v>
      </c>
      <c r="C1879" s="2" t="s">
        <v>34</v>
      </c>
      <c r="D1879" s="2" t="s">
        <v>23</v>
      </c>
      <c r="E1879" s="2" t="s">
        <v>24</v>
      </c>
      <c r="F1879" s="2" t="s">
        <v>48</v>
      </c>
      <c r="G1879" s="3">
        <v>25100000</v>
      </c>
      <c r="H1879" s="3">
        <v>103000000</v>
      </c>
      <c r="I1879" s="2">
        <v>58</v>
      </c>
      <c r="J1879" s="2">
        <v>0</v>
      </c>
      <c r="K1879" s="2">
        <v>0</v>
      </c>
      <c r="L1879" s="2">
        <v>0</v>
      </c>
      <c r="M1879" s="3">
        <v>66420000</v>
      </c>
      <c r="N1879" s="3">
        <v>57780000</v>
      </c>
      <c r="O1879" s="3">
        <v>48700000</v>
      </c>
      <c r="P1879" s="3">
        <v>16490000</v>
      </c>
      <c r="Q1879" s="3">
        <v>9920000</v>
      </c>
      <c r="R1879" s="3">
        <v>16510000</v>
      </c>
      <c r="S1879" s="3">
        <v>6660000</v>
      </c>
      <c r="T1879" s="2">
        <v>0</v>
      </c>
      <c r="U1879" s="2">
        <v>0</v>
      </c>
    </row>
    <row r="1880" spans="1:21" hidden="1">
      <c r="A1880" s="2" t="s">
        <v>1912</v>
      </c>
      <c r="B1880" s="2">
        <v>26</v>
      </c>
      <c r="C1880" s="2" t="s">
        <v>22</v>
      </c>
      <c r="D1880" s="2" t="s">
        <v>27</v>
      </c>
      <c r="E1880" s="2" t="s">
        <v>38</v>
      </c>
      <c r="F1880" s="2" t="s">
        <v>28</v>
      </c>
      <c r="G1880" s="3">
        <v>6700000</v>
      </c>
      <c r="H1880" s="3">
        <v>21000000</v>
      </c>
      <c r="I1880" s="2">
        <v>8</v>
      </c>
      <c r="J1880" s="2">
        <v>0</v>
      </c>
      <c r="K1880" s="2">
        <v>0</v>
      </c>
      <c r="L1880" s="2">
        <v>0</v>
      </c>
      <c r="M1880" s="3">
        <v>5900000</v>
      </c>
      <c r="N1880" s="3">
        <v>5550000</v>
      </c>
      <c r="O1880" s="3">
        <v>5210000</v>
      </c>
      <c r="P1880" s="3">
        <v>3540000</v>
      </c>
      <c r="Q1880" s="3">
        <v>5600000</v>
      </c>
      <c r="R1880" s="3">
        <v>3980000</v>
      </c>
      <c r="S1880" s="3">
        <v>120000</v>
      </c>
      <c r="T1880" s="2">
        <v>0</v>
      </c>
      <c r="U1880" s="2">
        <v>0</v>
      </c>
    </row>
    <row r="1881" spans="1:21" hidden="1">
      <c r="A1881" s="2" t="s">
        <v>1913</v>
      </c>
      <c r="B1881" s="2">
        <v>33</v>
      </c>
      <c r="C1881" s="2" t="s">
        <v>22</v>
      </c>
      <c r="D1881" s="2" t="s">
        <v>27</v>
      </c>
      <c r="E1881" s="2" t="s">
        <v>24</v>
      </c>
      <c r="F1881" s="2" t="s">
        <v>41</v>
      </c>
      <c r="G1881" s="3">
        <v>8400000</v>
      </c>
      <c r="H1881" s="3">
        <v>51000000</v>
      </c>
      <c r="I1881" s="2">
        <v>58</v>
      </c>
      <c r="J1881" s="2">
        <v>0</v>
      </c>
      <c r="K1881" s="2">
        <v>0</v>
      </c>
      <c r="L1881" s="2">
        <v>0</v>
      </c>
      <c r="M1881" s="3">
        <v>44100000</v>
      </c>
      <c r="N1881" s="3">
        <v>37400000</v>
      </c>
      <c r="O1881" s="3">
        <v>30840000</v>
      </c>
      <c r="P1881" s="3">
        <v>14670000</v>
      </c>
      <c r="Q1881" s="3">
        <v>9540000</v>
      </c>
      <c r="R1881" s="3">
        <v>31420000</v>
      </c>
      <c r="S1881" s="3">
        <v>3560000</v>
      </c>
      <c r="T1881" s="2">
        <v>0</v>
      </c>
      <c r="U1881" s="2">
        <v>0</v>
      </c>
    </row>
    <row r="1882" spans="1:21" hidden="1">
      <c r="A1882" s="2" t="s">
        <v>1914</v>
      </c>
      <c r="B1882" s="2">
        <v>38</v>
      </c>
      <c r="C1882" s="2" t="s">
        <v>34</v>
      </c>
      <c r="D1882" s="2" t="s">
        <v>27</v>
      </c>
      <c r="E1882" s="2" t="s">
        <v>24</v>
      </c>
      <c r="F1882" s="2" t="s">
        <v>48</v>
      </c>
      <c r="G1882" s="3">
        <v>17400000</v>
      </c>
      <c r="H1882" s="3">
        <v>98000000</v>
      </c>
      <c r="I1882" s="2">
        <v>63</v>
      </c>
      <c r="J1882" s="2">
        <v>2</v>
      </c>
      <c r="K1882" s="2">
        <v>0</v>
      </c>
      <c r="L1882" s="2">
        <v>0</v>
      </c>
      <c r="M1882" s="3">
        <v>57580000</v>
      </c>
      <c r="N1882" s="3">
        <v>56420000</v>
      </c>
      <c r="O1882" s="3">
        <v>55870000</v>
      </c>
      <c r="P1882" s="3">
        <v>8500000</v>
      </c>
      <c r="Q1882" s="3">
        <v>20540000</v>
      </c>
      <c r="R1882" s="3">
        <v>50610000</v>
      </c>
      <c r="S1882" s="3">
        <v>7960000</v>
      </c>
      <c r="T1882" s="2">
        <v>1</v>
      </c>
      <c r="U1882" s="2">
        <v>1</v>
      </c>
    </row>
    <row r="1883" spans="1:21" hidden="1">
      <c r="A1883" s="2" t="s">
        <v>1915</v>
      </c>
      <c r="B1883" s="2">
        <v>34</v>
      </c>
      <c r="C1883" s="2" t="s">
        <v>22</v>
      </c>
      <c r="D1883" s="2" t="s">
        <v>23</v>
      </c>
      <c r="E1883" s="2" t="s">
        <v>24</v>
      </c>
      <c r="F1883" s="2" t="s">
        <v>28</v>
      </c>
      <c r="G1883" s="3">
        <v>8000000</v>
      </c>
      <c r="H1883" s="3">
        <v>39000000</v>
      </c>
      <c r="I1883" s="2">
        <v>46</v>
      </c>
      <c r="J1883" s="2">
        <v>1</v>
      </c>
      <c r="K1883" s="2">
        <v>0</v>
      </c>
      <c r="L1883" s="2">
        <v>0</v>
      </c>
      <c r="M1883" s="3">
        <v>19830000</v>
      </c>
      <c r="N1883" s="3">
        <v>21890000</v>
      </c>
      <c r="O1883" s="3">
        <v>16390000</v>
      </c>
      <c r="P1883" s="3">
        <v>2750000</v>
      </c>
      <c r="Q1883" s="3">
        <v>10240000</v>
      </c>
      <c r="R1883" s="3">
        <v>6460000</v>
      </c>
      <c r="S1883" s="3">
        <v>1270000</v>
      </c>
      <c r="T1883" s="2">
        <v>2</v>
      </c>
      <c r="U1883" s="2">
        <v>0</v>
      </c>
    </row>
    <row r="1884" spans="1:21" hidden="1">
      <c r="A1884" s="2" t="s">
        <v>1916</v>
      </c>
      <c r="B1884" s="2">
        <v>27</v>
      </c>
      <c r="C1884" s="2" t="s">
        <v>22</v>
      </c>
      <c r="D1884" s="2" t="s">
        <v>27</v>
      </c>
      <c r="E1884" s="2" t="s">
        <v>24</v>
      </c>
      <c r="F1884" s="2" t="s">
        <v>28</v>
      </c>
      <c r="G1884" s="3">
        <v>6900000</v>
      </c>
      <c r="H1884" s="3">
        <v>36000000</v>
      </c>
      <c r="I1884" s="2">
        <v>54</v>
      </c>
      <c r="J1884" s="2">
        <v>3</v>
      </c>
      <c r="K1884" s="2">
        <v>3</v>
      </c>
      <c r="L1884" s="2">
        <v>0</v>
      </c>
      <c r="M1884" s="3">
        <v>20660000</v>
      </c>
      <c r="N1884" s="3">
        <v>30690000</v>
      </c>
      <c r="O1884" s="3">
        <v>28660000</v>
      </c>
      <c r="P1884" s="3">
        <v>1210000</v>
      </c>
      <c r="Q1884" s="3">
        <v>440000</v>
      </c>
      <c r="R1884" s="3">
        <v>5100000</v>
      </c>
      <c r="S1884" s="3">
        <v>7200000</v>
      </c>
      <c r="T1884" s="2">
        <v>3</v>
      </c>
      <c r="U1884" s="2">
        <v>0</v>
      </c>
    </row>
    <row r="1885" spans="1:21" hidden="1">
      <c r="A1885" s="2" t="s">
        <v>1917</v>
      </c>
      <c r="B1885" s="2">
        <v>43</v>
      </c>
      <c r="C1885" s="2" t="s">
        <v>34</v>
      </c>
      <c r="D1885" s="2" t="s">
        <v>30</v>
      </c>
      <c r="E1885" s="2" t="s">
        <v>24</v>
      </c>
      <c r="F1885" s="2" t="s">
        <v>28</v>
      </c>
      <c r="G1885" s="3">
        <v>7800000</v>
      </c>
      <c r="H1885" s="3">
        <v>30000000</v>
      </c>
      <c r="I1885" s="2">
        <v>153</v>
      </c>
      <c r="J1885" s="2">
        <v>0</v>
      </c>
      <c r="K1885" s="2">
        <v>0</v>
      </c>
      <c r="L1885" s="2">
        <v>0</v>
      </c>
      <c r="M1885" s="3">
        <v>21010000</v>
      </c>
      <c r="N1885" s="3">
        <v>18640000</v>
      </c>
      <c r="O1885" s="3">
        <v>21010000</v>
      </c>
      <c r="P1885" s="3">
        <v>18410000</v>
      </c>
      <c r="Q1885" s="3">
        <v>7690000</v>
      </c>
      <c r="R1885" s="3">
        <v>7110000</v>
      </c>
      <c r="S1885" s="3">
        <v>1710000</v>
      </c>
      <c r="T1885" s="2">
        <v>0</v>
      </c>
      <c r="U1885" s="2">
        <v>0</v>
      </c>
    </row>
    <row r="1886" spans="1:21" hidden="1">
      <c r="A1886" s="2" t="s">
        <v>1918</v>
      </c>
      <c r="B1886" s="2">
        <v>37</v>
      </c>
      <c r="C1886" s="2" t="s">
        <v>22</v>
      </c>
      <c r="D1886" s="2" t="s">
        <v>23</v>
      </c>
      <c r="E1886" s="2" t="s">
        <v>24</v>
      </c>
      <c r="F1886" s="2" t="s">
        <v>41</v>
      </c>
      <c r="G1886" s="3">
        <v>17600000</v>
      </c>
      <c r="H1886" s="3">
        <v>80000000</v>
      </c>
      <c r="I1886" s="2">
        <v>85</v>
      </c>
      <c r="J1886" s="2">
        <v>0</v>
      </c>
      <c r="K1886" s="2">
        <v>0</v>
      </c>
      <c r="L1886" s="2">
        <v>0</v>
      </c>
      <c r="M1886" s="3">
        <v>9140000</v>
      </c>
      <c r="N1886" s="3">
        <v>9350000</v>
      </c>
      <c r="O1886" s="3">
        <v>16860000</v>
      </c>
      <c r="P1886" s="3">
        <v>4650000</v>
      </c>
      <c r="Q1886" s="3">
        <v>3620000</v>
      </c>
      <c r="R1886" s="3">
        <v>8500000</v>
      </c>
      <c r="S1886" s="3">
        <v>1470000</v>
      </c>
      <c r="T1886" s="2">
        <v>0</v>
      </c>
      <c r="U1886" s="2">
        <v>0</v>
      </c>
    </row>
    <row r="1887" spans="1:21" hidden="1">
      <c r="A1887" s="2" t="s">
        <v>1919</v>
      </c>
      <c r="B1887" s="2">
        <v>58</v>
      </c>
      <c r="C1887" s="2" t="s">
        <v>34</v>
      </c>
      <c r="D1887" s="2" t="s">
        <v>23</v>
      </c>
      <c r="E1887" s="2" t="s">
        <v>38</v>
      </c>
      <c r="F1887" s="2" t="s">
        <v>48</v>
      </c>
      <c r="G1887" s="3">
        <v>24900000</v>
      </c>
      <c r="H1887" s="3">
        <v>101000000</v>
      </c>
      <c r="I1887" s="2">
        <v>179</v>
      </c>
      <c r="J1887" s="2">
        <v>0</v>
      </c>
      <c r="K1887" s="2">
        <v>0</v>
      </c>
      <c r="L1887" s="2">
        <v>0</v>
      </c>
      <c r="M1887" s="3">
        <v>59530000</v>
      </c>
      <c r="N1887" s="3">
        <v>78900000</v>
      </c>
      <c r="O1887" s="3">
        <v>82300000</v>
      </c>
      <c r="P1887" s="3">
        <v>16130000</v>
      </c>
      <c r="Q1887" s="3">
        <v>27470000</v>
      </c>
      <c r="R1887" s="3">
        <v>20790000</v>
      </c>
      <c r="S1887" s="3">
        <v>3360000</v>
      </c>
      <c r="T1887" s="2">
        <v>0</v>
      </c>
      <c r="U1887" s="2">
        <v>0</v>
      </c>
    </row>
    <row r="1888" spans="1:21" hidden="1">
      <c r="A1888" s="2" t="s">
        <v>1920</v>
      </c>
      <c r="B1888" s="2">
        <v>47</v>
      </c>
      <c r="C1888" s="2" t="s">
        <v>34</v>
      </c>
      <c r="D1888" s="2" t="s">
        <v>23</v>
      </c>
      <c r="E1888" s="2" t="s">
        <v>31</v>
      </c>
      <c r="F1888" s="2" t="s">
        <v>31</v>
      </c>
      <c r="G1888" s="3">
        <v>9600000</v>
      </c>
      <c r="H1888" s="3">
        <v>38000000</v>
      </c>
      <c r="I1888" s="2">
        <v>169</v>
      </c>
      <c r="J1888" s="2">
        <v>0</v>
      </c>
      <c r="K1888" s="2">
        <v>0</v>
      </c>
      <c r="L1888" s="2">
        <v>0</v>
      </c>
      <c r="M1888" s="3">
        <v>15750000</v>
      </c>
      <c r="N1888" s="3">
        <v>12000000</v>
      </c>
      <c r="O1888" s="3">
        <v>10280000</v>
      </c>
      <c r="P1888" s="3">
        <v>3490000</v>
      </c>
      <c r="Q1888" s="3">
        <v>5180000</v>
      </c>
      <c r="R1888" s="3">
        <v>4520000</v>
      </c>
      <c r="S1888" s="3">
        <v>800000</v>
      </c>
      <c r="T1888" s="2">
        <v>0</v>
      </c>
      <c r="U1888" s="2">
        <v>0</v>
      </c>
    </row>
    <row r="1889" spans="1:21" hidden="1">
      <c r="A1889" s="2" t="s">
        <v>1921</v>
      </c>
      <c r="B1889" s="2">
        <v>41</v>
      </c>
      <c r="C1889" s="2" t="s">
        <v>22</v>
      </c>
      <c r="D1889" s="2" t="s">
        <v>23</v>
      </c>
      <c r="E1889" s="2" t="s">
        <v>38</v>
      </c>
      <c r="F1889" s="2" t="s">
        <v>28</v>
      </c>
      <c r="G1889" s="3">
        <v>11900000</v>
      </c>
      <c r="H1889" s="3">
        <v>61000000</v>
      </c>
      <c r="I1889" s="2">
        <v>128</v>
      </c>
      <c r="J1889" s="2">
        <v>0</v>
      </c>
      <c r="K1889" s="2">
        <v>0</v>
      </c>
      <c r="L1889" s="2">
        <v>0</v>
      </c>
      <c r="M1889" s="3">
        <v>9170000</v>
      </c>
      <c r="N1889" s="3">
        <v>19620000</v>
      </c>
      <c r="O1889" s="3">
        <v>23830000</v>
      </c>
      <c r="P1889" s="3">
        <v>3730000</v>
      </c>
      <c r="Q1889" s="3">
        <v>18330000</v>
      </c>
      <c r="R1889" s="3">
        <v>24630000</v>
      </c>
      <c r="S1889" s="3">
        <v>1380000</v>
      </c>
      <c r="T1889" s="2">
        <v>0</v>
      </c>
      <c r="U1889" s="2">
        <v>0</v>
      </c>
    </row>
    <row r="1890" spans="1:21" hidden="1">
      <c r="A1890" s="2" t="s">
        <v>1922</v>
      </c>
      <c r="B1890" s="2">
        <v>41</v>
      </c>
      <c r="C1890" s="2" t="s">
        <v>34</v>
      </c>
      <c r="D1890" s="2" t="s">
        <v>23</v>
      </c>
      <c r="E1890" s="2" t="s">
        <v>24</v>
      </c>
      <c r="F1890" s="2" t="s">
        <v>28</v>
      </c>
      <c r="G1890" s="3">
        <v>14000000</v>
      </c>
      <c r="H1890" s="3">
        <v>81000000</v>
      </c>
      <c r="I1890" s="2">
        <v>116</v>
      </c>
      <c r="J1890" s="2">
        <v>0</v>
      </c>
      <c r="K1890" s="2">
        <v>0</v>
      </c>
      <c r="L1890" s="2">
        <v>0</v>
      </c>
      <c r="M1890" s="3">
        <v>66720000</v>
      </c>
      <c r="N1890" s="3">
        <v>75660000</v>
      </c>
      <c r="O1890" s="3">
        <v>63440000</v>
      </c>
      <c r="P1890" s="3">
        <v>57110000</v>
      </c>
      <c r="Q1890" s="3">
        <v>18960000</v>
      </c>
      <c r="R1890" s="3">
        <v>65440000</v>
      </c>
      <c r="S1890" s="3">
        <v>4080000</v>
      </c>
      <c r="T1890" s="2">
        <v>0</v>
      </c>
      <c r="U1890" s="2">
        <v>0</v>
      </c>
    </row>
    <row r="1891" spans="1:21" hidden="1">
      <c r="A1891" s="2" t="s">
        <v>1923</v>
      </c>
      <c r="B1891" s="2">
        <v>37</v>
      </c>
      <c r="C1891" s="2" t="s">
        <v>34</v>
      </c>
      <c r="D1891" s="2" t="s">
        <v>30</v>
      </c>
      <c r="E1891" s="2" t="s">
        <v>24</v>
      </c>
      <c r="F1891" s="2" t="s">
        <v>48</v>
      </c>
      <c r="G1891" s="3">
        <v>5800000</v>
      </c>
      <c r="H1891" s="3">
        <v>30000000</v>
      </c>
      <c r="I1891" s="2">
        <v>123</v>
      </c>
      <c r="J1891" s="2">
        <v>0</v>
      </c>
      <c r="K1891" s="2">
        <v>0</v>
      </c>
      <c r="L1891" s="2">
        <v>0</v>
      </c>
      <c r="M1891" s="3">
        <v>11230000</v>
      </c>
      <c r="N1891" s="3">
        <v>13450000</v>
      </c>
      <c r="O1891" s="3">
        <v>10130000</v>
      </c>
      <c r="P1891" s="3">
        <v>3460000</v>
      </c>
      <c r="Q1891" s="3">
        <v>7060000</v>
      </c>
      <c r="R1891" s="3">
        <v>6580000</v>
      </c>
      <c r="S1891" s="3">
        <v>100000</v>
      </c>
      <c r="T1891" s="2">
        <v>0</v>
      </c>
      <c r="U1891" s="2">
        <v>0</v>
      </c>
    </row>
    <row r="1892" spans="1:21" hidden="1">
      <c r="A1892" s="2" t="s">
        <v>1924</v>
      </c>
      <c r="B1892" s="2">
        <v>27</v>
      </c>
      <c r="C1892" s="2" t="s">
        <v>22</v>
      </c>
      <c r="D1892" s="2" t="s">
        <v>27</v>
      </c>
      <c r="E1892" s="2" t="s">
        <v>24</v>
      </c>
      <c r="F1892" s="2" t="s">
        <v>28</v>
      </c>
      <c r="G1892" s="3">
        <v>7500000</v>
      </c>
      <c r="H1892" s="3">
        <v>35000000</v>
      </c>
      <c r="I1892" s="2">
        <v>30</v>
      </c>
      <c r="J1892" s="2">
        <v>0</v>
      </c>
      <c r="K1892" s="2">
        <v>0</v>
      </c>
      <c r="L1892" s="2">
        <v>0</v>
      </c>
      <c r="M1892" s="3">
        <v>16000000</v>
      </c>
      <c r="N1892" s="3">
        <v>10360000</v>
      </c>
      <c r="O1892" s="3">
        <v>11070000</v>
      </c>
      <c r="P1892" s="3">
        <v>8760000</v>
      </c>
      <c r="Q1892" s="3">
        <v>3850000</v>
      </c>
      <c r="R1892" s="3">
        <v>5950000</v>
      </c>
      <c r="S1892" s="3">
        <v>630000</v>
      </c>
      <c r="T1892" s="2">
        <v>0</v>
      </c>
      <c r="U1892" s="2">
        <v>0</v>
      </c>
    </row>
    <row r="1893" spans="1:21" hidden="1">
      <c r="A1893" s="2" t="s">
        <v>1925</v>
      </c>
      <c r="B1893" s="2">
        <v>32</v>
      </c>
      <c r="C1893" s="2" t="s">
        <v>22</v>
      </c>
      <c r="D1893" s="2" t="s">
        <v>23</v>
      </c>
      <c r="E1893" s="2" t="s">
        <v>24</v>
      </c>
      <c r="F1893" s="2" t="s">
        <v>48</v>
      </c>
      <c r="G1893" s="3">
        <v>11100000</v>
      </c>
      <c r="H1893" s="3">
        <v>68000000</v>
      </c>
      <c r="I1893" s="2">
        <v>56</v>
      </c>
      <c r="J1893" s="2">
        <v>0</v>
      </c>
      <c r="K1893" s="2">
        <v>0</v>
      </c>
      <c r="L1893" s="2">
        <v>0</v>
      </c>
      <c r="M1893" s="3">
        <v>22540000</v>
      </c>
      <c r="N1893" s="3">
        <v>23340000</v>
      </c>
      <c r="O1893" s="3">
        <v>5290000</v>
      </c>
      <c r="P1893" s="3">
        <v>9340000</v>
      </c>
      <c r="Q1893" s="3">
        <v>9020000</v>
      </c>
      <c r="R1893" s="3">
        <v>4280000</v>
      </c>
      <c r="S1893" s="3">
        <v>840000</v>
      </c>
      <c r="T1893" s="2">
        <v>1</v>
      </c>
      <c r="U1893" s="2">
        <v>1</v>
      </c>
    </row>
    <row r="1894" spans="1:21" hidden="1">
      <c r="A1894" s="2" t="s">
        <v>1926</v>
      </c>
      <c r="B1894" s="2">
        <v>25</v>
      </c>
      <c r="C1894" s="2" t="s">
        <v>22</v>
      </c>
      <c r="D1894" s="2" t="s">
        <v>30</v>
      </c>
      <c r="E1894" s="2" t="s">
        <v>38</v>
      </c>
      <c r="F1894" s="2" t="s">
        <v>25</v>
      </c>
      <c r="G1894" s="3">
        <v>5500000</v>
      </c>
      <c r="H1894" s="3">
        <v>20000000</v>
      </c>
      <c r="I1894" s="2">
        <v>47</v>
      </c>
      <c r="J1894" s="2">
        <v>0</v>
      </c>
      <c r="K1894" s="2">
        <v>1</v>
      </c>
      <c r="L1894" s="2">
        <v>1</v>
      </c>
      <c r="M1894" s="3">
        <v>15280000</v>
      </c>
      <c r="N1894" s="3">
        <v>13930000</v>
      </c>
      <c r="O1894" s="3">
        <v>13490000</v>
      </c>
      <c r="P1894" s="3">
        <v>2550000</v>
      </c>
      <c r="Q1894" s="3">
        <v>6010000</v>
      </c>
      <c r="R1894" s="3">
        <v>370000</v>
      </c>
      <c r="S1894" s="3">
        <v>1540000</v>
      </c>
      <c r="T1894" s="2">
        <v>3</v>
      </c>
      <c r="U1894" s="2">
        <v>0</v>
      </c>
    </row>
    <row r="1895" spans="1:21" hidden="1">
      <c r="A1895" s="2" t="s">
        <v>1927</v>
      </c>
      <c r="B1895" s="2">
        <v>40</v>
      </c>
      <c r="C1895" s="2" t="s">
        <v>22</v>
      </c>
      <c r="D1895" s="2" t="s">
        <v>27</v>
      </c>
      <c r="E1895" s="2" t="s">
        <v>24</v>
      </c>
      <c r="F1895" s="2" t="s">
        <v>25</v>
      </c>
      <c r="G1895" s="3">
        <v>10100000</v>
      </c>
      <c r="H1895" s="3">
        <v>47000000</v>
      </c>
      <c r="I1895" s="2">
        <v>46</v>
      </c>
      <c r="J1895" s="2">
        <v>0</v>
      </c>
      <c r="K1895" s="2">
        <v>1</v>
      </c>
      <c r="L1895" s="2">
        <v>2</v>
      </c>
      <c r="M1895" s="3">
        <v>27500000</v>
      </c>
      <c r="N1895" s="3">
        <v>25740000</v>
      </c>
      <c r="O1895" s="3">
        <v>18580000</v>
      </c>
      <c r="P1895" s="3">
        <v>5250000</v>
      </c>
      <c r="Q1895" s="3">
        <v>520000</v>
      </c>
      <c r="R1895" s="3">
        <v>2100000</v>
      </c>
      <c r="S1895" s="3">
        <v>1810000</v>
      </c>
      <c r="T1895" s="2">
        <v>2</v>
      </c>
      <c r="U1895" s="2">
        <v>1</v>
      </c>
    </row>
    <row r="1896" spans="1:21" hidden="1">
      <c r="A1896" s="2" t="s">
        <v>1928</v>
      </c>
      <c r="B1896" s="2">
        <v>49</v>
      </c>
      <c r="C1896" s="2" t="s">
        <v>34</v>
      </c>
      <c r="D1896" s="2" t="s">
        <v>23</v>
      </c>
      <c r="E1896" s="2" t="s">
        <v>38</v>
      </c>
      <c r="F1896" s="2" t="s">
        <v>28</v>
      </c>
      <c r="G1896" s="3">
        <v>18200000</v>
      </c>
      <c r="H1896" s="3">
        <v>58000000</v>
      </c>
      <c r="I1896" s="2">
        <v>195</v>
      </c>
      <c r="J1896" s="2">
        <v>0</v>
      </c>
      <c r="K1896" s="2">
        <v>0</v>
      </c>
      <c r="L1896" s="2">
        <v>0</v>
      </c>
      <c r="M1896" s="3">
        <v>57690000</v>
      </c>
      <c r="N1896" s="3">
        <v>50810000</v>
      </c>
      <c r="O1896" s="3">
        <v>40110000</v>
      </c>
      <c r="P1896" s="3">
        <v>30490000</v>
      </c>
      <c r="Q1896" s="3">
        <v>18440000</v>
      </c>
      <c r="R1896" s="3">
        <v>10510000</v>
      </c>
      <c r="S1896" s="3">
        <v>1820000</v>
      </c>
      <c r="T1896" s="2">
        <v>1</v>
      </c>
      <c r="U1896" s="2">
        <v>0</v>
      </c>
    </row>
    <row r="1897" spans="1:21" hidden="1">
      <c r="A1897" s="2" t="s">
        <v>1929</v>
      </c>
      <c r="B1897" s="2">
        <v>38</v>
      </c>
      <c r="C1897" s="2" t="s">
        <v>22</v>
      </c>
      <c r="D1897" s="2" t="s">
        <v>30</v>
      </c>
      <c r="E1897" s="2" t="s">
        <v>38</v>
      </c>
      <c r="F1897" s="2" t="s">
        <v>25</v>
      </c>
      <c r="G1897" s="3">
        <v>8300000</v>
      </c>
      <c r="H1897" s="3">
        <v>39000000</v>
      </c>
      <c r="I1897" s="2">
        <v>133</v>
      </c>
      <c r="J1897" s="2">
        <v>0</v>
      </c>
      <c r="K1897" s="2">
        <v>0</v>
      </c>
      <c r="L1897" s="2">
        <v>0</v>
      </c>
      <c r="M1897" s="3">
        <v>22200000</v>
      </c>
      <c r="N1897" s="3">
        <v>25840000</v>
      </c>
      <c r="O1897" s="3">
        <v>24770000</v>
      </c>
      <c r="P1897" s="3">
        <v>7380000</v>
      </c>
      <c r="Q1897" s="3">
        <v>8880000</v>
      </c>
      <c r="R1897" s="3">
        <v>23250000</v>
      </c>
      <c r="S1897" s="3">
        <v>130000</v>
      </c>
      <c r="T1897" s="2">
        <v>0</v>
      </c>
      <c r="U1897" s="2">
        <v>0</v>
      </c>
    </row>
    <row r="1898" spans="1:21" hidden="1">
      <c r="A1898" s="2" t="s">
        <v>1930</v>
      </c>
      <c r="B1898" s="2">
        <v>43</v>
      </c>
      <c r="C1898" s="2" t="s">
        <v>22</v>
      </c>
      <c r="D1898" s="2" t="s">
        <v>23</v>
      </c>
      <c r="E1898" s="2" t="s">
        <v>24</v>
      </c>
      <c r="F1898" s="2" t="s">
        <v>28</v>
      </c>
      <c r="G1898" s="3">
        <v>10900000</v>
      </c>
      <c r="H1898" s="3">
        <v>52000000</v>
      </c>
      <c r="I1898" s="2">
        <v>146</v>
      </c>
      <c r="J1898" s="2">
        <v>0</v>
      </c>
      <c r="K1898" s="2">
        <v>0</v>
      </c>
      <c r="L1898" s="2">
        <v>1</v>
      </c>
      <c r="M1898" s="3">
        <v>23060000</v>
      </c>
      <c r="N1898" s="3">
        <v>15920000</v>
      </c>
      <c r="O1898" s="3">
        <v>17470000</v>
      </c>
      <c r="P1898" s="3">
        <v>8660000</v>
      </c>
      <c r="Q1898" s="3">
        <v>7220000</v>
      </c>
      <c r="R1898" s="3">
        <v>2100000</v>
      </c>
      <c r="S1898" s="3">
        <v>3180000</v>
      </c>
      <c r="T1898" s="2">
        <v>2</v>
      </c>
      <c r="U1898" s="2">
        <v>0</v>
      </c>
    </row>
    <row r="1899" spans="1:21" hidden="1">
      <c r="A1899" s="2" t="s">
        <v>1931</v>
      </c>
      <c r="B1899" s="2">
        <v>30</v>
      </c>
      <c r="C1899" s="2" t="s">
        <v>22</v>
      </c>
      <c r="D1899" s="2" t="s">
        <v>27</v>
      </c>
      <c r="E1899" s="2" t="s">
        <v>24</v>
      </c>
      <c r="F1899" s="2" t="s">
        <v>28</v>
      </c>
      <c r="G1899" s="3">
        <v>7900000</v>
      </c>
      <c r="H1899" s="3">
        <v>29000000</v>
      </c>
      <c r="I1899" s="2">
        <v>82</v>
      </c>
      <c r="J1899" s="2">
        <v>0</v>
      </c>
      <c r="K1899" s="2">
        <v>0</v>
      </c>
      <c r="L1899" s="2">
        <v>0</v>
      </c>
      <c r="M1899" s="3">
        <v>8910000</v>
      </c>
      <c r="N1899" s="3">
        <v>10950000</v>
      </c>
      <c r="O1899" s="3">
        <v>10350000</v>
      </c>
      <c r="P1899" s="3">
        <v>3150000</v>
      </c>
      <c r="Q1899" s="3">
        <v>4700000</v>
      </c>
      <c r="R1899" s="3">
        <v>5020000</v>
      </c>
      <c r="S1899" s="3">
        <v>280000</v>
      </c>
      <c r="T1899" s="2">
        <v>1</v>
      </c>
      <c r="U1899" s="2">
        <v>0</v>
      </c>
    </row>
    <row r="1900" spans="1:21" hidden="1">
      <c r="A1900" s="2" t="s">
        <v>1932</v>
      </c>
      <c r="B1900" s="2">
        <v>38</v>
      </c>
      <c r="C1900" s="2" t="s">
        <v>22</v>
      </c>
      <c r="D1900" s="2" t="s">
        <v>23</v>
      </c>
      <c r="E1900" s="2" t="s">
        <v>24</v>
      </c>
      <c r="F1900" s="2" t="s">
        <v>28</v>
      </c>
      <c r="G1900" s="3">
        <v>14800000</v>
      </c>
      <c r="H1900" s="3">
        <v>40000000</v>
      </c>
      <c r="I1900" s="2">
        <v>89</v>
      </c>
      <c r="J1900" s="2">
        <v>1</v>
      </c>
      <c r="K1900" s="2">
        <v>0</v>
      </c>
      <c r="L1900" s="2">
        <v>3</v>
      </c>
      <c r="M1900" s="3">
        <v>18700000</v>
      </c>
      <c r="N1900" s="3">
        <v>17540000</v>
      </c>
      <c r="O1900" s="3">
        <v>21790000</v>
      </c>
      <c r="P1900" s="3">
        <v>4340000</v>
      </c>
      <c r="Q1900" s="3">
        <v>8390000</v>
      </c>
      <c r="R1900" s="3">
        <v>830000</v>
      </c>
      <c r="S1900" s="3">
        <v>5730000</v>
      </c>
      <c r="T1900" s="2">
        <v>2</v>
      </c>
      <c r="U1900" s="2">
        <v>0</v>
      </c>
    </row>
    <row r="1901" spans="1:21" hidden="1">
      <c r="A1901" s="2" t="s">
        <v>1933</v>
      </c>
      <c r="B1901" s="2">
        <v>28</v>
      </c>
      <c r="C1901" s="2" t="s">
        <v>22</v>
      </c>
      <c r="D1901" s="2" t="s">
        <v>30</v>
      </c>
      <c r="E1901" s="2" t="s">
        <v>31</v>
      </c>
      <c r="F1901" s="2" t="s">
        <v>41</v>
      </c>
      <c r="G1901" s="3">
        <v>5600000</v>
      </c>
      <c r="H1901" s="3">
        <v>20000000</v>
      </c>
      <c r="I1901" s="2">
        <v>59</v>
      </c>
      <c r="J1901" s="2">
        <v>3</v>
      </c>
      <c r="K1901" s="2">
        <v>0</v>
      </c>
      <c r="L1901" s="2">
        <v>0</v>
      </c>
      <c r="M1901" s="3">
        <v>11470000</v>
      </c>
      <c r="N1901" s="3">
        <v>10290000</v>
      </c>
      <c r="O1901" s="3">
        <v>13270000</v>
      </c>
      <c r="P1901" s="3">
        <v>380000</v>
      </c>
      <c r="Q1901" s="3">
        <v>8240000</v>
      </c>
      <c r="R1901" s="3">
        <v>6910000</v>
      </c>
      <c r="S1901" s="3">
        <v>1470000</v>
      </c>
      <c r="T1901" s="2">
        <v>1</v>
      </c>
      <c r="U1901" s="2">
        <v>0</v>
      </c>
    </row>
    <row r="1902" spans="1:21" hidden="1">
      <c r="A1902" s="2" t="s">
        <v>1934</v>
      </c>
      <c r="B1902" s="2">
        <v>37</v>
      </c>
      <c r="C1902" s="2" t="s">
        <v>34</v>
      </c>
      <c r="D1902" s="2" t="s">
        <v>27</v>
      </c>
      <c r="E1902" s="2" t="s">
        <v>24</v>
      </c>
      <c r="F1902" s="2" t="s">
        <v>28</v>
      </c>
      <c r="G1902" s="3">
        <v>11600000</v>
      </c>
      <c r="H1902" s="3">
        <v>44000000</v>
      </c>
      <c r="I1902" s="2">
        <v>156</v>
      </c>
      <c r="J1902" s="2">
        <v>0</v>
      </c>
      <c r="K1902" s="2">
        <v>0</v>
      </c>
      <c r="L1902" s="2">
        <v>0</v>
      </c>
      <c r="M1902" s="3">
        <v>17580000</v>
      </c>
      <c r="N1902" s="3">
        <v>11230000</v>
      </c>
      <c r="O1902" s="3">
        <v>12420000</v>
      </c>
      <c r="P1902" s="3">
        <v>14360000</v>
      </c>
      <c r="Q1902" s="3">
        <v>4550000</v>
      </c>
      <c r="R1902" s="3">
        <v>4970000</v>
      </c>
      <c r="S1902" s="3">
        <v>1300000</v>
      </c>
      <c r="T1902" s="2">
        <v>0</v>
      </c>
      <c r="U1902" s="2">
        <v>1</v>
      </c>
    </row>
    <row r="1903" spans="1:21" hidden="1">
      <c r="A1903" s="2" t="s">
        <v>1935</v>
      </c>
      <c r="B1903" s="2">
        <v>45</v>
      </c>
      <c r="C1903" s="2" t="s">
        <v>22</v>
      </c>
      <c r="D1903" s="2" t="s">
        <v>23</v>
      </c>
      <c r="E1903" s="2" t="s">
        <v>24</v>
      </c>
      <c r="F1903" s="2" t="s">
        <v>48</v>
      </c>
      <c r="G1903" s="3">
        <v>20200000</v>
      </c>
      <c r="H1903" s="3">
        <v>99000000</v>
      </c>
      <c r="I1903" s="2">
        <v>155</v>
      </c>
      <c r="J1903" s="2">
        <v>0</v>
      </c>
      <c r="K1903" s="2">
        <v>0</v>
      </c>
      <c r="L1903" s="2">
        <v>0</v>
      </c>
      <c r="M1903" s="3">
        <v>30110000</v>
      </c>
      <c r="N1903" s="3">
        <v>40790000</v>
      </c>
      <c r="O1903" s="3">
        <v>29250000</v>
      </c>
      <c r="P1903" s="3">
        <v>9400000</v>
      </c>
      <c r="Q1903" s="3">
        <v>9510000</v>
      </c>
      <c r="R1903" s="3">
        <v>14360000</v>
      </c>
      <c r="S1903" s="3">
        <v>2090000</v>
      </c>
      <c r="T1903" s="2">
        <v>1</v>
      </c>
      <c r="U1903" s="2">
        <v>0</v>
      </c>
    </row>
    <row r="1904" spans="1:21" hidden="1">
      <c r="A1904" s="2" t="s">
        <v>1936</v>
      </c>
      <c r="B1904" s="2">
        <v>34</v>
      </c>
      <c r="C1904" s="2" t="s">
        <v>34</v>
      </c>
      <c r="D1904" s="2" t="s">
        <v>23</v>
      </c>
      <c r="E1904" s="2" t="s">
        <v>24</v>
      </c>
      <c r="F1904" s="2" t="s">
        <v>28</v>
      </c>
      <c r="G1904" s="3">
        <v>9600000</v>
      </c>
      <c r="H1904" s="3">
        <v>35000000</v>
      </c>
      <c r="I1904" s="2">
        <v>47</v>
      </c>
      <c r="J1904" s="2">
        <v>0</v>
      </c>
      <c r="K1904" s="2">
        <v>0</v>
      </c>
      <c r="L1904" s="2">
        <v>0</v>
      </c>
      <c r="M1904" s="3">
        <v>33140000</v>
      </c>
      <c r="N1904" s="3">
        <v>25650000</v>
      </c>
      <c r="O1904" s="3">
        <v>26820000</v>
      </c>
      <c r="P1904" s="3">
        <v>17220000</v>
      </c>
      <c r="Q1904" s="3">
        <v>2040000</v>
      </c>
      <c r="R1904" s="3">
        <v>10540000</v>
      </c>
      <c r="S1904" s="3">
        <v>2950000</v>
      </c>
      <c r="T1904" s="2">
        <v>0</v>
      </c>
      <c r="U1904" s="2">
        <v>0</v>
      </c>
    </row>
    <row r="1905" spans="1:21" hidden="1">
      <c r="A1905" s="2" t="s">
        <v>1937</v>
      </c>
      <c r="B1905" s="2">
        <v>42</v>
      </c>
      <c r="C1905" s="2" t="s">
        <v>22</v>
      </c>
      <c r="D1905" s="2" t="s">
        <v>23</v>
      </c>
      <c r="E1905" s="2" t="s">
        <v>24</v>
      </c>
      <c r="F1905" s="2" t="s">
        <v>28</v>
      </c>
      <c r="G1905" s="3">
        <v>16100000</v>
      </c>
      <c r="H1905" s="3">
        <v>88000000</v>
      </c>
      <c r="I1905" s="2">
        <v>134</v>
      </c>
      <c r="J1905" s="2">
        <v>0</v>
      </c>
      <c r="K1905" s="2">
        <v>0</v>
      </c>
      <c r="L1905" s="2">
        <v>0</v>
      </c>
      <c r="M1905" s="3">
        <v>58360000</v>
      </c>
      <c r="N1905" s="3">
        <v>49410000</v>
      </c>
      <c r="O1905" s="3">
        <v>58790000</v>
      </c>
      <c r="P1905" s="3">
        <v>18010000</v>
      </c>
      <c r="Q1905" s="3">
        <v>11620000</v>
      </c>
      <c r="R1905" s="3">
        <v>20550000</v>
      </c>
      <c r="S1905" s="3">
        <v>4660000</v>
      </c>
      <c r="T1905" s="2">
        <v>0</v>
      </c>
      <c r="U1905" s="2">
        <v>0</v>
      </c>
    </row>
    <row r="1906" spans="1:21" hidden="1">
      <c r="A1906" s="2" t="s">
        <v>1938</v>
      </c>
      <c r="B1906" s="2">
        <v>48</v>
      </c>
      <c r="C1906" s="2" t="s">
        <v>22</v>
      </c>
      <c r="D1906" s="2" t="s">
        <v>23</v>
      </c>
      <c r="E1906" s="2" t="s">
        <v>24</v>
      </c>
      <c r="F1906" s="2" t="s">
        <v>48</v>
      </c>
      <c r="G1906" s="3">
        <v>16100000</v>
      </c>
      <c r="H1906" s="3">
        <v>60000000</v>
      </c>
      <c r="I1906" s="2">
        <v>95</v>
      </c>
      <c r="J1906" s="2">
        <v>0</v>
      </c>
      <c r="K1906" s="2">
        <v>0</v>
      </c>
      <c r="L1906" s="2">
        <v>1</v>
      </c>
      <c r="M1906" s="3">
        <v>11910000</v>
      </c>
      <c r="N1906" s="3">
        <v>11540000</v>
      </c>
      <c r="O1906" s="3">
        <v>11550000</v>
      </c>
      <c r="P1906" s="3">
        <v>4660000</v>
      </c>
      <c r="Q1906" s="3">
        <v>3840000</v>
      </c>
      <c r="R1906" s="3">
        <v>4160000</v>
      </c>
      <c r="S1906" s="3">
        <v>3780000</v>
      </c>
      <c r="T1906" s="2">
        <v>2</v>
      </c>
      <c r="U1906" s="2">
        <v>0</v>
      </c>
    </row>
    <row r="1907" spans="1:21" hidden="1">
      <c r="A1907" s="2" t="s">
        <v>1939</v>
      </c>
      <c r="B1907" s="2">
        <v>43</v>
      </c>
      <c r="C1907" s="2" t="s">
        <v>22</v>
      </c>
      <c r="D1907" s="2" t="s">
        <v>30</v>
      </c>
      <c r="E1907" s="2" t="s">
        <v>24</v>
      </c>
      <c r="F1907" s="2" t="s">
        <v>25</v>
      </c>
      <c r="G1907" s="3">
        <v>8700000</v>
      </c>
      <c r="H1907" s="3">
        <v>38000000</v>
      </c>
      <c r="I1907" s="2">
        <v>123</v>
      </c>
      <c r="J1907" s="2">
        <v>0</v>
      </c>
      <c r="K1907" s="2">
        <v>0</v>
      </c>
      <c r="L1907" s="2">
        <v>2</v>
      </c>
      <c r="M1907" s="3">
        <v>31130000</v>
      </c>
      <c r="N1907" s="3">
        <v>29590000</v>
      </c>
      <c r="O1907" s="3">
        <v>24690000</v>
      </c>
      <c r="P1907" s="3">
        <v>9340000</v>
      </c>
      <c r="Q1907" s="3">
        <v>10860000</v>
      </c>
      <c r="R1907" s="3">
        <v>5100000</v>
      </c>
      <c r="S1907" s="3">
        <v>2680000</v>
      </c>
      <c r="T1907" s="2">
        <v>2</v>
      </c>
      <c r="U1907" s="2">
        <v>0</v>
      </c>
    </row>
    <row r="1908" spans="1:21" hidden="1">
      <c r="A1908" s="2" t="s">
        <v>1940</v>
      </c>
      <c r="B1908" s="2">
        <v>47</v>
      </c>
      <c r="C1908" s="2" t="s">
        <v>22</v>
      </c>
      <c r="D1908" s="2" t="s">
        <v>30</v>
      </c>
      <c r="E1908" s="2" t="s">
        <v>24</v>
      </c>
      <c r="F1908" s="2" t="s">
        <v>41</v>
      </c>
      <c r="G1908" s="3">
        <v>10600000</v>
      </c>
      <c r="H1908" s="3">
        <v>67000000</v>
      </c>
      <c r="I1908" s="2">
        <v>59</v>
      </c>
      <c r="J1908" s="2">
        <v>2</v>
      </c>
      <c r="K1908" s="2">
        <v>0</v>
      </c>
      <c r="L1908" s="2">
        <v>0</v>
      </c>
      <c r="M1908" s="3">
        <v>51240000</v>
      </c>
      <c r="N1908" s="3">
        <v>50090000</v>
      </c>
      <c r="O1908" s="3">
        <v>50110000</v>
      </c>
      <c r="P1908" s="3">
        <v>8170000</v>
      </c>
      <c r="Q1908" s="3">
        <v>14640000</v>
      </c>
      <c r="R1908" s="3">
        <v>24880000</v>
      </c>
      <c r="S1908" s="3">
        <v>4700000</v>
      </c>
      <c r="T1908" s="2">
        <v>1</v>
      </c>
      <c r="U1908" s="2">
        <v>0</v>
      </c>
    </row>
    <row r="1909" spans="1:21" hidden="1">
      <c r="A1909" s="2" t="s">
        <v>1941</v>
      </c>
      <c r="B1909" s="2">
        <v>40</v>
      </c>
      <c r="C1909" s="2" t="s">
        <v>34</v>
      </c>
      <c r="D1909" s="2" t="s">
        <v>30</v>
      </c>
      <c r="E1909" s="2" t="s">
        <v>38</v>
      </c>
      <c r="F1909" s="2" t="s">
        <v>25</v>
      </c>
      <c r="G1909" s="3">
        <v>7100000</v>
      </c>
      <c r="H1909" s="3">
        <v>20000000</v>
      </c>
      <c r="I1909" s="2">
        <v>44</v>
      </c>
      <c r="J1909" s="2">
        <v>0</v>
      </c>
      <c r="K1909" s="2">
        <v>0</v>
      </c>
      <c r="L1909" s="2">
        <v>0</v>
      </c>
      <c r="M1909" s="3">
        <v>7620000</v>
      </c>
      <c r="N1909" s="3">
        <v>7970000</v>
      </c>
      <c r="O1909" s="3">
        <v>10290000</v>
      </c>
      <c r="P1909" s="3">
        <v>3380000</v>
      </c>
      <c r="Q1909" s="3">
        <v>1370000</v>
      </c>
      <c r="R1909" s="3">
        <v>4000000</v>
      </c>
      <c r="S1909" s="3">
        <v>640000</v>
      </c>
      <c r="T1909" s="2">
        <v>1</v>
      </c>
      <c r="U1909" s="2">
        <v>0</v>
      </c>
    </row>
    <row r="1910" spans="1:21" hidden="1">
      <c r="A1910" s="2" t="s">
        <v>1942</v>
      </c>
      <c r="B1910" s="2">
        <v>43</v>
      </c>
      <c r="C1910" s="2" t="s">
        <v>34</v>
      </c>
      <c r="D1910" s="2" t="s">
        <v>30</v>
      </c>
      <c r="E1910" s="2" t="s">
        <v>24</v>
      </c>
      <c r="F1910" s="2" t="s">
        <v>31</v>
      </c>
      <c r="G1910" s="3">
        <v>5100000</v>
      </c>
      <c r="H1910" s="3">
        <v>37000000</v>
      </c>
      <c r="I1910" s="2">
        <v>176</v>
      </c>
      <c r="J1910" s="2">
        <v>2</v>
      </c>
      <c r="K1910" s="2">
        <v>1</v>
      </c>
      <c r="L1910" s="2">
        <v>0</v>
      </c>
      <c r="M1910" s="3">
        <v>32260000</v>
      </c>
      <c r="N1910" s="3">
        <v>22250000</v>
      </c>
      <c r="O1910" s="3">
        <v>31800000</v>
      </c>
      <c r="P1910" s="3">
        <v>1850000</v>
      </c>
      <c r="Q1910" s="3">
        <v>9130000</v>
      </c>
      <c r="R1910" s="3">
        <v>8150000</v>
      </c>
      <c r="S1910" s="3">
        <v>4060000</v>
      </c>
      <c r="T1910" s="2">
        <v>2</v>
      </c>
      <c r="U1910" s="2">
        <v>0</v>
      </c>
    </row>
    <row r="1911" spans="1:21" hidden="1">
      <c r="A1911" s="2" t="s">
        <v>1943</v>
      </c>
      <c r="B1911" s="2">
        <v>29</v>
      </c>
      <c r="C1911" s="2" t="s">
        <v>22</v>
      </c>
      <c r="D1911" s="2" t="s">
        <v>46</v>
      </c>
      <c r="E1911" s="2" t="s">
        <v>24</v>
      </c>
      <c r="F1911" s="2" t="s">
        <v>48</v>
      </c>
      <c r="G1911" s="3">
        <v>20900000</v>
      </c>
      <c r="H1911" s="3">
        <v>96000000</v>
      </c>
      <c r="I1911" s="2">
        <v>57</v>
      </c>
      <c r="J1911" s="2">
        <v>1</v>
      </c>
      <c r="K1911" s="2">
        <v>0</v>
      </c>
      <c r="L1911" s="2">
        <v>0</v>
      </c>
      <c r="M1911" s="3">
        <v>74600000</v>
      </c>
      <c r="N1911" s="3">
        <v>78000000</v>
      </c>
      <c r="O1911" s="3">
        <v>67590000</v>
      </c>
      <c r="P1911" s="3">
        <v>22650000</v>
      </c>
      <c r="Q1911" s="3">
        <v>19050000</v>
      </c>
      <c r="R1911" s="3">
        <v>23130000</v>
      </c>
      <c r="S1911" s="3">
        <v>2430000</v>
      </c>
      <c r="T1911" s="2">
        <v>2</v>
      </c>
      <c r="U1911" s="2">
        <v>0</v>
      </c>
    </row>
    <row r="1912" spans="1:21" hidden="1">
      <c r="A1912" s="2" t="s">
        <v>1944</v>
      </c>
      <c r="B1912" s="2">
        <v>43</v>
      </c>
      <c r="C1912" s="2" t="s">
        <v>22</v>
      </c>
      <c r="D1912" s="2" t="s">
        <v>46</v>
      </c>
      <c r="E1912" s="2" t="s">
        <v>38</v>
      </c>
      <c r="F1912" s="2" t="s">
        <v>28</v>
      </c>
      <c r="G1912" s="3">
        <v>13400000</v>
      </c>
      <c r="H1912" s="3">
        <v>52000000</v>
      </c>
      <c r="I1912" s="2">
        <v>105</v>
      </c>
      <c r="J1912" s="2">
        <v>0</v>
      </c>
      <c r="K1912" s="2">
        <v>0</v>
      </c>
      <c r="L1912" s="2">
        <v>3</v>
      </c>
      <c r="M1912" s="3">
        <v>46500000</v>
      </c>
      <c r="N1912" s="3">
        <v>45300000</v>
      </c>
      <c r="O1912" s="3">
        <v>41620000</v>
      </c>
      <c r="P1912" s="3">
        <v>47780000</v>
      </c>
      <c r="Q1912" s="3">
        <v>11890000</v>
      </c>
      <c r="R1912" s="3">
        <v>710000</v>
      </c>
      <c r="S1912" s="3">
        <v>4140000</v>
      </c>
      <c r="T1912" s="2">
        <v>1</v>
      </c>
      <c r="U1912" s="2">
        <v>0</v>
      </c>
    </row>
    <row r="1913" spans="1:21" hidden="1">
      <c r="A1913" s="2" t="s">
        <v>1945</v>
      </c>
      <c r="B1913" s="2">
        <v>38</v>
      </c>
      <c r="C1913" s="2" t="s">
        <v>22</v>
      </c>
      <c r="D1913" s="2" t="s">
        <v>23</v>
      </c>
      <c r="E1913" s="2" t="s">
        <v>24</v>
      </c>
      <c r="F1913" s="2" t="s">
        <v>25</v>
      </c>
      <c r="G1913" s="3">
        <v>10700000</v>
      </c>
      <c r="H1913" s="3">
        <v>30000000</v>
      </c>
      <c r="I1913" s="2">
        <v>111</v>
      </c>
      <c r="J1913" s="2">
        <v>3</v>
      </c>
      <c r="K1913" s="2">
        <v>3</v>
      </c>
      <c r="L1913" s="2">
        <v>3</v>
      </c>
      <c r="M1913" s="3">
        <v>21750000</v>
      </c>
      <c r="N1913" s="3">
        <v>19300000</v>
      </c>
      <c r="O1913" s="3">
        <v>21400000</v>
      </c>
      <c r="P1913" s="3">
        <v>4070000</v>
      </c>
      <c r="Q1913" s="3">
        <v>420000</v>
      </c>
      <c r="R1913" s="3">
        <v>620000</v>
      </c>
      <c r="S1913" s="3">
        <v>6950000</v>
      </c>
      <c r="T1913" s="2">
        <v>4</v>
      </c>
      <c r="U1913" s="2">
        <v>1</v>
      </c>
    </row>
    <row r="1914" spans="1:21" hidden="1">
      <c r="A1914" s="2" t="s">
        <v>1946</v>
      </c>
      <c r="B1914" s="2">
        <v>56</v>
      </c>
      <c r="C1914" s="2" t="s">
        <v>22</v>
      </c>
      <c r="D1914" s="2" t="s">
        <v>23</v>
      </c>
      <c r="E1914" s="2" t="s">
        <v>31</v>
      </c>
      <c r="F1914" s="2" t="s">
        <v>28</v>
      </c>
      <c r="G1914" s="3">
        <v>13300000</v>
      </c>
      <c r="H1914" s="3">
        <v>86000000</v>
      </c>
      <c r="I1914" s="2">
        <v>219</v>
      </c>
      <c r="J1914" s="2">
        <v>0</v>
      </c>
      <c r="K1914" s="2">
        <v>0</v>
      </c>
      <c r="L1914" s="2">
        <v>0</v>
      </c>
      <c r="M1914" s="3">
        <v>14050000</v>
      </c>
      <c r="N1914" s="3">
        <v>7670000</v>
      </c>
      <c r="O1914" s="3">
        <v>19680000</v>
      </c>
      <c r="P1914" s="3">
        <v>2920000</v>
      </c>
      <c r="Q1914" s="3">
        <v>4470000</v>
      </c>
      <c r="R1914" s="3">
        <v>11470000</v>
      </c>
      <c r="S1914" s="3">
        <v>3970000</v>
      </c>
      <c r="T1914" s="2">
        <v>1</v>
      </c>
      <c r="U1914" s="2">
        <v>0</v>
      </c>
    </row>
    <row r="1915" spans="1:21" hidden="1">
      <c r="A1915" s="2" t="s">
        <v>1947</v>
      </c>
      <c r="B1915" s="2">
        <v>40</v>
      </c>
      <c r="C1915" s="2" t="s">
        <v>34</v>
      </c>
      <c r="D1915" s="2" t="s">
        <v>27</v>
      </c>
      <c r="E1915" s="2" t="s">
        <v>24</v>
      </c>
      <c r="F1915" s="2" t="s">
        <v>31</v>
      </c>
      <c r="G1915" s="3">
        <v>6100000</v>
      </c>
      <c r="H1915" s="3">
        <v>37000000</v>
      </c>
      <c r="I1915" s="2">
        <v>158</v>
      </c>
      <c r="J1915" s="2">
        <v>3</v>
      </c>
      <c r="K1915" s="2">
        <v>3</v>
      </c>
      <c r="L1915" s="2">
        <v>3</v>
      </c>
      <c r="M1915" s="3">
        <v>16070000</v>
      </c>
      <c r="N1915" s="3">
        <v>16810000</v>
      </c>
      <c r="O1915" s="3">
        <v>14700000</v>
      </c>
      <c r="P1915" s="3">
        <v>4060000</v>
      </c>
      <c r="Q1915" s="3">
        <v>390000</v>
      </c>
      <c r="R1915" s="3">
        <v>700000</v>
      </c>
      <c r="S1915" s="3">
        <v>2920000</v>
      </c>
      <c r="T1915" s="2">
        <v>3</v>
      </c>
      <c r="U1915" s="2">
        <v>1</v>
      </c>
    </row>
    <row r="1916" spans="1:21" hidden="1">
      <c r="A1916" s="2" t="s">
        <v>1948</v>
      </c>
      <c r="B1916" s="2">
        <v>36</v>
      </c>
      <c r="C1916" s="2" t="s">
        <v>22</v>
      </c>
      <c r="D1916" s="2" t="s">
        <v>27</v>
      </c>
      <c r="E1916" s="2" t="s">
        <v>24</v>
      </c>
      <c r="F1916" s="2" t="s">
        <v>28</v>
      </c>
      <c r="G1916" s="3">
        <v>10600000</v>
      </c>
      <c r="H1916" s="3">
        <v>54000000</v>
      </c>
      <c r="I1916" s="2">
        <v>53</v>
      </c>
      <c r="J1916" s="2">
        <v>0</v>
      </c>
      <c r="K1916" s="2">
        <v>0</v>
      </c>
      <c r="L1916" s="2">
        <v>0</v>
      </c>
      <c r="M1916" s="3">
        <v>12830000</v>
      </c>
      <c r="N1916" s="3">
        <v>7030000</v>
      </c>
      <c r="O1916" s="3">
        <v>13040000</v>
      </c>
      <c r="P1916" s="3">
        <v>11710000</v>
      </c>
      <c r="Q1916" s="3">
        <v>2980000</v>
      </c>
      <c r="R1916" s="3">
        <v>4880000</v>
      </c>
      <c r="S1916" s="3">
        <v>1010000</v>
      </c>
      <c r="T1916" s="2">
        <v>0</v>
      </c>
      <c r="U1916" s="2">
        <v>1</v>
      </c>
    </row>
    <row r="1917" spans="1:21" hidden="1">
      <c r="A1917" s="2" t="s">
        <v>1949</v>
      </c>
      <c r="B1917" s="2">
        <v>44</v>
      </c>
      <c r="C1917" s="2" t="s">
        <v>34</v>
      </c>
      <c r="D1917" s="2" t="s">
        <v>27</v>
      </c>
      <c r="E1917" s="2" t="s">
        <v>24</v>
      </c>
      <c r="F1917" s="2" t="s">
        <v>48</v>
      </c>
      <c r="G1917" s="3">
        <v>19000000</v>
      </c>
      <c r="H1917" s="3">
        <v>66000000</v>
      </c>
      <c r="I1917" s="2">
        <v>93</v>
      </c>
      <c r="J1917" s="2">
        <v>0</v>
      </c>
      <c r="K1917" s="2">
        <v>0</v>
      </c>
      <c r="L1917" s="2">
        <v>0</v>
      </c>
      <c r="M1917" s="3">
        <v>34560000</v>
      </c>
      <c r="N1917" s="3">
        <v>21030000</v>
      </c>
      <c r="O1917" s="3">
        <v>18190000</v>
      </c>
      <c r="P1917" s="3">
        <v>6970000</v>
      </c>
      <c r="Q1917" s="3">
        <v>10290000</v>
      </c>
      <c r="R1917" s="3">
        <v>2020000</v>
      </c>
      <c r="S1917" s="3">
        <v>2600000</v>
      </c>
      <c r="T1917" s="2">
        <v>1</v>
      </c>
      <c r="U1917" s="2">
        <v>0</v>
      </c>
    </row>
    <row r="1918" spans="1:21" hidden="1">
      <c r="A1918" s="2" t="s">
        <v>1950</v>
      </c>
      <c r="B1918" s="2">
        <v>32</v>
      </c>
      <c r="C1918" s="2" t="s">
        <v>34</v>
      </c>
      <c r="D1918" s="2" t="s">
        <v>23</v>
      </c>
      <c r="E1918" s="2" t="s">
        <v>31</v>
      </c>
      <c r="F1918" s="2" t="s">
        <v>41</v>
      </c>
      <c r="G1918" s="3">
        <v>11200000</v>
      </c>
      <c r="H1918" s="3">
        <v>40000000</v>
      </c>
      <c r="I1918" s="2">
        <v>92</v>
      </c>
      <c r="J1918" s="2">
        <v>0</v>
      </c>
      <c r="K1918" s="2">
        <v>0</v>
      </c>
      <c r="L1918" s="2">
        <v>0</v>
      </c>
      <c r="M1918" s="3">
        <v>34370000</v>
      </c>
      <c r="N1918" s="3">
        <v>33030000</v>
      </c>
      <c r="O1918" s="3">
        <v>28360000</v>
      </c>
      <c r="P1918" s="3">
        <v>5180000</v>
      </c>
      <c r="Q1918" s="3">
        <v>11550000</v>
      </c>
      <c r="R1918" s="3">
        <v>7930000</v>
      </c>
      <c r="S1918" s="3">
        <v>1590000</v>
      </c>
      <c r="T1918" s="2">
        <v>0</v>
      </c>
      <c r="U1918" s="2">
        <v>0</v>
      </c>
    </row>
    <row r="1919" spans="1:21" hidden="1">
      <c r="A1919" s="2" t="s">
        <v>1951</v>
      </c>
      <c r="B1919" s="2">
        <v>37</v>
      </c>
      <c r="C1919" s="2" t="s">
        <v>22</v>
      </c>
      <c r="D1919" s="2" t="s">
        <v>27</v>
      </c>
      <c r="E1919" s="2" t="s">
        <v>24</v>
      </c>
      <c r="F1919" s="2" t="s">
        <v>48</v>
      </c>
      <c r="G1919" s="3">
        <v>13700000</v>
      </c>
      <c r="H1919" s="3">
        <v>42000000</v>
      </c>
      <c r="I1919" s="2">
        <v>81</v>
      </c>
      <c r="J1919" s="2">
        <v>1</v>
      </c>
      <c r="K1919" s="2">
        <v>0</v>
      </c>
      <c r="L1919" s="2">
        <v>0</v>
      </c>
      <c r="M1919" s="3">
        <v>14800000</v>
      </c>
      <c r="N1919" s="3">
        <v>13880000</v>
      </c>
      <c r="O1919" s="3">
        <v>14730000</v>
      </c>
      <c r="P1919" s="3">
        <v>4560000</v>
      </c>
      <c r="Q1919" s="3">
        <v>2160000</v>
      </c>
      <c r="R1919" s="3">
        <v>6130000</v>
      </c>
      <c r="S1919" s="3">
        <v>2780000</v>
      </c>
      <c r="T1919" s="2">
        <v>1</v>
      </c>
      <c r="U1919" s="2">
        <v>0</v>
      </c>
    </row>
    <row r="1920" spans="1:21" hidden="1">
      <c r="A1920" s="2" t="s">
        <v>1952</v>
      </c>
      <c r="B1920" s="2">
        <v>43</v>
      </c>
      <c r="C1920" s="2" t="s">
        <v>34</v>
      </c>
      <c r="D1920" s="2" t="s">
        <v>27</v>
      </c>
      <c r="E1920" s="2" t="s">
        <v>24</v>
      </c>
      <c r="F1920" s="2" t="s">
        <v>41</v>
      </c>
      <c r="G1920" s="3">
        <v>7200000</v>
      </c>
      <c r="H1920" s="3">
        <v>40000000</v>
      </c>
      <c r="I1920" s="2">
        <v>116</v>
      </c>
      <c r="J1920" s="2">
        <v>0</v>
      </c>
      <c r="K1920" s="2">
        <v>2</v>
      </c>
      <c r="L1920" s="2">
        <v>0</v>
      </c>
      <c r="M1920" s="3">
        <v>11180000</v>
      </c>
      <c r="N1920" s="3">
        <v>9780000</v>
      </c>
      <c r="O1920" s="3">
        <v>5840000</v>
      </c>
      <c r="P1920" s="3">
        <v>1150000</v>
      </c>
      <c r="Q1920" s="3">
        <v>3130000</v>
      </c>
      <c r="R1920" s="3">
        <v>1370000</v>
      </c>
      <c r="S1920" s="3">
        <v>1800000</v>
      </c>
      <c r="T1920" s="2">
        <v>2</v>
      </c>
      <c r="U1920" s="2">
        <v>0</v>
      </c>
    </row>
    <row r="1921" spans="1:21" hidden="1">
      <c r="A1921" s="2" t="s">
        <v>1953</v>
      </c>
      <c r="B1921" s="2">
        <v>23</v>
      </c>
      <c r="C1921" s="2" t="s">
        <v>22</v>
      </c>
      <c r="D1921" s="2" t="s">
        <v>23</v>
      </c>
      <c r="E1921" s="2" t="s">
        <v>24</v>
      </c>
      <c r="F1921" s="2" t="s">
        <v>41</v>
      </c>
      <c r="G1921" s="3">
        <v>10600000</v>
      </c>
      <c r="H1921" s="3">
        <v>41000000</v>
      </c>
      <c r="I1921" s="2">
        <v>37</v>
      </c>
      <c r="J1921" s="2">
        <v>0</v>
      </c>
      <c r="K1921" s="2">
        <v>0</v>
      </c>
      <c r="L1921" s="2">
        <v>0</v>
      </c>
      <c r="M1921" s="3">
        <v>3720000</v>
      </c>
      <c r="N1921" s="3">
        <v>5380000</v>
      </c>
      <c r="O1921" s="3">
        <v>11150000</v>
      </c>
      <c r="P1921" s="3">
        <v>3180000</v>
      </c>
      <c r="Q1921" s="3">
        <v>2350000</v>
      </c>
      <c r="R1921" s="3">
        <v>6110000</v>
      </c>
      <c r="S1921" s="3">
        <v>1110000</v>
      </c>
      <c r="T1921" s="2">
        <v>0</v>
      </c>
      <c r="U1921" s="2">
        <v>0</v>
      </c>
    </row>
    <row r="1922" spans="1:21" hidden="1">
      <c r="A1922" s="2" t="s">
        <v>1954</v>
      </c>
      <c r="B1922" s="2">
        <v>38</v>
      </c>
      <c r="C1922" s="2" t="s">
        <v>34</v>
      </c>
      <c r="D1922" s="2" t="s">
        <v>23</v>
      </c>
      <c r="E1922" s="2" t="s">
        <v>24</v>
      </c>
      <c r="F1922" s="2" t="s">
        <v>48</v>
      </c>
      <c r="G1922" s="3">
        <v>17200000</v>
      </c>
      <c r="H1922" s="3">
        <v>82000000</v>
      </c>
      <c r="I1922" s="2">
        <v>139</v>
      </c>
      <c r="J1922" s="2">
        <v>0</v>
      </c>
      <c r="K1922" s="2">
        <v>0</v>
      </c>
      <c r="L1922" s="2">
        <v>0</v>
      </c>
      <c r="M1922" s="3">
        <v>4250000</v>
      </c>
      <c r="N1922" s="3">
        <v>18970000</v>
      </c>
      <c r="O1922" s="3">
        <v>19720000</v>
      </c>
      <c r="P1922" s="3">
        <v>1340000</v>
      </c>
      <c r="Q1922" s="3">
        <v>4280000</v>
      </c>
      <c r="R1922" s="3">
        <v>15830000</v>
      </c>
      <c r="S1922" s="3">
        <v>4430000</v>
      </c>
      <c r="T1922" s="2">
        <v>1</v>
      </c>
      <c r="U1922" s="2">
        <v>0</v>
      </c>
    </row>
    <row r="1923" spans="1:21" hidden="1">
      <c r="A1923" s="2" t="s">
        <v>1955</v>
      </c>
      <c r="B1923" s="2">
        <v>43</v>
      </c>
      <c r="C1923" s="2" t="s">
        <v>34</v>
      </c>
      <c r="D1923" s="2" t="s">
        <v>23</v>
      </c>
      <c r="E1923" s="2" t="s">
        <v>24</v>
      </c>
      <c r="F1923" s="2" t="s">
        <v>41</v>
      </c>
      <c r="G1923" s="3">
        <v>15600000</v>
      </c>
      <c r="H1923" s="3">
        <v>55000000</v>
      </c>
      <c r="I1923" s="2">
        <v>128</v>
      </c>
      <c r="J1923" s="2">
        <v>0</v>
      </c>
      <c r="K1923" s="2">
        <v>0</v>
      </c>
      <c r="L1923" s="2">
        <v>0</v>
      </c>
      <c r="M1923" s="3">
        <v>5920000</v>
      </c>
      <c r="N1923" s="3">
        <v>17780000</v>
      </c>
      <c r="O1923" s="3">
        <v>18700000</v>
      </c>
      <c r="P1923" s="3">
        <v>1830000</v>
      </c>
      <c r="Q1923" s="3">
        <v>8300000</v>
      </c>
      <c r="R1923" s="3">
        <v>4620000</v>
      </c>
      <c r="S1923" s="3">
        <v>660000</v>
      </c>
      <c r="T1923" s="2">
        <v>0</v>
      </c>
      <c r="U1923" s="2">
        <v>0</v>
      </c>
    </row>
    <row r="1924" spans="1:21" hidden="1">
      <c r="A1924" s="2" t="s">
        <v>1956</v>
      </c>
      <c r="B1924" s="2">
        <v>44</v>
      </c>
      <c r="C1924" s="2" t="s">
        <v>34</v>
      </c>
      <c r="D1924" s="2" t="s">
        <v>23</v>
      </c>
      <c r="E1924" s="2" t="s">
        <v>24</v>
      </c>
      <c r="F1924" s="2" t="s">
        <v>28</v>
      </c>
      <c r="G1924" s="3">
        <v>15800000</v>
      </c>
      <c r="H1924" s="3">
        <v>65000000</v>
      </c>
      <c r="I1924" s="2">
        <v>112</v>
      </c>
      <c r="J1924" s="2">
        <v>3</v>
      </c>
      <c r="K1924" s="2">
        <v>3</v>
      </c>
      <c r="L1924" s="2">
        <v>0</v>
      </c>
      <c r="M1924" s="3">
        <v>38790000</v>
      </c>
      <c r="N1924" s="3">
        <v>31290000</v>
      </c>
      <c r="O1924" s="3">
        <v>39810000</v>
      </c>
      <c r="P1924" s="3">
        <v>800000</v>
      </c>
      <c r="Q1924" s="3">
        <v>700000</v>
      </c>
      <c r="R1924" s="3">
        <v>5960000</v>
      </c>
      <c r="S1924" s="3">
        <v>3850000</v>
      </c>
      <c r="T1924" s="2">
        <v>2</v>
      </c>
      <c r="U1924" s="2">
        <v>1</v>
      </c>
    </row>
    <row r="1925" spans="1:21" hidden="1">
      <c r="A1925" s="2" t="s">
        <v>1957</v>
      </c>
      <c r="B1925" s="2">
        <v>46</v>
      </c>
      <c r="C1925" s="2" t="s">
        <v>34</v>
      </c>
      <c r="D1925" s="2" t="s">
        <v>27</v>
      </c>
      <c r="E1925" s="2" t="s">
        <v>24</v>
      </c>
      <c r="F1925" s="2" t="s">
        <v>41</v>
      </c>
      <c r="G1925" s="3">
        <v>10500000</v>
      </c>
      <c r="H1925" s="3">
        <v>54000000</v>
      </c>
      <c r="I1925" s="2">
        <v>113</v>
      </c>
      <c r="J1925" s="2">
        <v>0</v>
      </c>
      <c r="K1925" s="2">
        <v>0</v>
      </c>
      <c r="L1925" s="2">
        <v>0</v>
      </c>
      <c r="M1925" s="3">
        <v>26470000</v>
      </c>
      <c r="N1925" s="3">
        <v>30110000</v>
      </c>
      <c r="O1925" s="3">
        <v>32760000</v>
      </c>
      <c r="P1925" s="3">
        <v>9900000</v>
      </c>
      <c r="Q1925" s="3">
        <v>10980000</v>
      </c>
      <c r="R1925" s="3">
        <v>8550000</v>
      </c>
      <c r="S1925" s="3">
        <v>1810000</v>
      </c>
      <c r="T1925" s="2">
        <v>0</v>
      </c>
      <c r="U1925" s="2">
        <v>0</v>
      </c>
    </row>
    <row r="1926" spans="1:21" hidden="1">
      <c r="A1926" s="2" t="s">
        <v>1958</v>
      </c>
      <c r="B1926" s="2">
        <v>51</v>
      </c>
      <c r="C1926" s="2" t="s">
        <v>22</v>
      </c>
      <c r="D1926" s="2" t="s">
        <v>23</v>
      </c>
      <c r="E1926" s="2" t="s">
        <v>31</v>
      </c>
      <c r="F1926" s="2" t="s">
        <v>48</v>
      </c>
      <c r="G1926" s="3">
        <v>14700000</v>
      </c>
      <c r="H1926" s="3">
        <v>72000000</v>
      </c>
      <c r="I1926" s="2">
        <v>190</v>
      </c>
      <c r="J1926" s="2">
        <v>3</v>
      </c>
      <c r="K1926" s="2">
        <v>3</v>
      </c>
      <c r="L1926" s="2">
        <v>3</v>
      </c>
      <c r="M1926" s="3">
        <v>28090000</v>
      </c>
      <c r="N1926" s="3">
        <v>29990000</v>
      </c>
      <c r="O1926" s="3">
        <v>43510000</v>
      </c>
      <c r="P1926" s="3">
        <v>1520000</v>
      </c>
      <c r="Q1926" s="3">
        <v>1260000</v>
      </c>
      <c r="R1926" s="3">
        <v>1620000</v>
      </c>
      <c r="S1926" s="3">
        <v>9190000</v>
      </c>
      <c r="T1926" s="2">
        <v>3</v>
      </c>
      <c r="U1926" s="2">
        <v>1</v>
      </c>
    </row>
    <row r="1927" spans="1:21" hidden="1">
      <c r="A1927" s="2" t="s">
        <v>1959</v>
      </c>
      <c r="B1927" s="2">
        <v>27</v>
      </c>
      <c r="C1927" s="2" t="s">
        <v>22</v>
      </c>
      <c r="D1927" s="2" t="s">
        <v>23</v>
      </c>
      <c r="E1927" s="2" t="s">
        <v>24</v>
      </c>
      <c r="F1927" s="2" t="s">
        <v>31</v>
      </c>
      <c r="G1927" s="3">
        <v>7200000</v>
      </c>
      <c r="H1927" s="3">
        <v>20000000</v>
      </c>
      <c r="I1927" s="2">
        <v>11</v>
      </c>
      <c r="J1927" s="2">
        <v>0</v>
      </c>
      <c r="K1927" s="2">
        <v>2</v>
      </c>
      <c r="L1927" s="2">
        <v>3</v>
      </c>
      <c r="M1927" s="3">
        <v>10090000</v>
      </c>
      <c r="N1927" s="3">
        <v>11500000</v>
      </c>
      <c r="O1927" s="3">
        <v>13900000</v>
      </c>
      <c r="P1927" s="3">
        <v>2230000</v>
      </c>
      <c r="Q1927" s="3">
        <v>3270000</v>
      </c>
      <c r="R1927" s="3">
        <v>440000</v>
      </c>
      <c r="S1927" s="3">
        <v>1290000</v>
      </c>
      <c r="T1927" s="2">
        <v>3</v>
      </c>
      <c r="U1927" s="2">
        <v>0</v>
      </c>
    </row>
    <row r="1928" spans="1:21" hidden="1">
      <c r="A1928" s="2" t="s">
        <v>1960</v>
      </c>
      <c r="B1928" s="2">
        <v>27</v>
      </c>
      <c r="C1928" s="2" t="s">
        <v>34</v>
      </c>
      <c r="D1928" s="2" t="s">
        <v>23</v>
      </c>
      <c r="E1928" s="2" t="s">
        <v>38</v>
      </c>
      <c r="F1928" s="2" t="s">
        <v>28</v>
      </c>
      <c r="G1928" s="3">
        <v>7000000</v>
      </c>
      <c r="H1928" s="3">
        <v>24000000</v>
      </c>
      <c r="I1928" s="2">
        <v>29</v>
      </c>
      <c r="J1928" s="2">
        <v>0</v>
      </c>
      <c r="K1928" s="2">
        <v>0</v>
      </c>
      <c r="L1928" s="2">
        <v>0</v>
      </c>
      <c r="M1928" s="3">
        <v>3820000</v>
      </c>
      <c r="N1928" s="3">
        <v>7430000</v>
      </c>
      <c r="O1928" s="3">
        <v>11750000</v>
      </c>
      <c r="P1928" s="3">
        <v>1330000</v>
      </c>
      <c r="Q1928" s="3">
        <v>2930000</v>
      </c>
      <c r="R1928" s="3">
        <v>9510000</v>
      </c>
      <c r="S1928" s="3">
        <v>120000</v>
      </c>
      <c r="T1928" s="2">
        <v>0</v>
      </c>
      <c r="U1928" s="2">
        <v>0</v>
      </c>
    </row>
    <row r="1929" spans="1:21" hidden="1">
      <c r="A1929" s="2" t="s">
        <v>1961</v>
      </c>
      <c r="B1929" s="2">
        <v>28</v>
      </c>
      <c r="C1929" s="2" t="s">
        <v>22</v>
      </c>
      <c r="D1929" s="2" t="s">
        <v>23</v>
      </c>
      <c r="E1929" s="2" t="s">
        <v>24</v>
      </c>
      <c r="F1929" s="2" t="s">
        <v>41</v>
      </c>
      <c r="G1929" s="3">
        <v>7100000</v>
      </c>
      <c r="H1929" s="3">
        <v>38000000</v>
      </c>
      <c r="I1929" s="2">
        <v>45</v>
      </c>
      <c r="J1929" s="2">
        <v>0</v>
      </c>
      <c r="K1929" s="2">
        <v>0</v>
      </c>
      <c r="L1929" s="2">
        <v>0</v>
      </c>
      <c r="M1929" s="3">
        <v>8090000</v>
      </c>
      <c r="N1929" s="3">
        <v>5330000</v>
      </c>
      <c r="O1929" s="3">
        <v>7850000</v>
      </c>
      <c r="P1929" s="3">
        <v>1790000</v>
      </c>
      <c r="Q1929" s="3">
        <v>1850000</v>
      </c>
      <c r="R1929" s="3">
        <v>3670000</v>
      </c>
      <c r="S1929" s="3">
        <v>3050000</v>
      </c>
      <c r="T1929" s="2">
        <v>0</v>
      </c>
      <c r="U1929" s="2">
        <v>0</v>
      </c>
    </row>
    <row r="1930" spans="1:21" hidden="1">
      <c r="A1930" s="2" t="s">
        <v>1962</v>
      </c>
      <c r="B1930" s="2">
        <v>32</v>
      </c>
      <c r="C1930" s="2" t="s">
        <v>22</v>
      </c>
      <c r="D1930" s="2" t="s">
        <v>23</v>
      </c>
      <c r="E1930" s="2" t="s">
        <v>24</v>
      </c>
      <c r="F1930" s="2" t="s">
        <v>41</v>
      </c>
      <c r="G1930" s="3">
        <v>11800000</v>
      </c>
      <c r="H1930" s="3">
        <v>50000000</v>
      </c>
      <c r="I1930" s="2">
        <v>85</v>
      </c>
      <c r="J1930" s="2">
        <v>0</v>
      </c>
      <c r="K1930" s="2">
        <v>1</v>
      </c>
      <c r="L1930" s="2">
        <v>0</v>
      </c>
      <c r="M1930" s="3">
        <v>20860000</v>
      </c>
      <c r="N1930" s="3">
        <v>17640000</v>
      </c>
      <c r="O1930" s="3">
        <v>11170000</v>
      </c>
      <c r="P1930" s="3">
        <v>6360000</v>
      </c>
      <c r="Q1930" s="3">
        <v>5000000</v>
      </c>
      <c r="R1930" s="3">
        <v>2540000</v>
      </c>
      <c r="S1930" s="3">
        <v>3890000</v>
      </c>
      <c r="T1930" s="2">
        <v>1</v>
      </c>
      <c r="U1930" s="2">
        <v>0</v>
      </c>
    </row>
    <row r="1931" spans="1:21" hidden="1">
      <c r="A1931" s="2" t="s">
        <v>1963</v>
      </c>
      <c r="B1931" s="2">
        <v>23</v>
      </c>
      <c r="C1931" s="2" t="s">
        <v>34</v>
      </c>
      <c r="D1931" s="2" t="s">
        <v>46</v>
      </c>
      <c r="E1931" s="2" t="s">
        <v>38</v>
      </c>
      <c r="F1931" s="2" t="s">
        <v>48</v>
      </c>
      <c r="G1931" s="3">
        <v>10000000</v>
      </c>
      <c r="H1931" s="3">
        <v>43000000</v>
      </c>
      <c r="I1931" s="2">
        <v>45</v>
      </c>
      <c r="J1931" s="2">
        <v>0</v>
      </c>
      <c r="K1931" s="2">
        <v>0</v>
      </c>
      <c r="L1931" s="2">
        <v>0</v>
      </c>
      <c r="M1931" s="3">
        <v>15430000</v>
      </c>
      <c r="N1931" s="3">
        <v>12990000</v>
      </c>
      <c r="O1931" s="3">
        <v>7520000</v>
      </c>
      <c r="P1931" s="3">
        <v>6040000</v>
      </c>
      <c r="Q1931" s="3">
        <v>5550000</v>
      </c>
      <c r="R1931" s="3">
        <v>1600000</v>
      </c>
      <c r="S1931" s="3">
        <v>540000</v>
      </c>
      <c r="T1931" s="2">
        <v>1</v>
      </c>
      <c r="U1931" s="2">
        <v>0</v>
      </c>
    </row>
    <row r="1932" spans="1:21" hidden="1">
      <c r="A1932" s="2" t="s">
        <v>1964</v>
      </c>
      <c r="B1932" s="2">
        <v>26</v>
      </c>
      <c r="C1932" s="2" t="s">
        <v>34</v>
      </c>
      <c r="D1932" s="2" t="s">
        <v>27</v>
      </c>
      <c r="E1932" s="2" t="s">
        <v>38</v>
      </c>
      <c r="F1932" s="2" t="s">
        <v>48</v>
      </c>
      <c r="G1932" s="3">
        <v>8300000</v>
      </c>
      <c r="H1932" s="3">
        <v>34000000</v>
      </c>
      <c r="I1932" s="2">
        <v>36</v>
      </c>
      <c r="J1932" s="2">
        <v>0</v>
      </c>
      <c r="K1932" s="2">
        <v>0</v>
      </c>
      <c r="L1932" s="2">
        <v>0</v>
      </c>
      <c r="M1932" s="3">
        <v>6110000</v>
      </c>
      <c r="N1932" s="3">
        <v>10740000</v>
      </c>
      <c r="O1932" s="3">
        <v>10560000</v>
      </c>
      <c r="P1932" s="3">
        <v>5130000</v>
      </c>
      <c r="Q1932" s="3">
        <v>5040000</v>
      </c>
      <c r="R1932" s="3">
        <v>3850000</v>
      </c>
      <c r="S1932" s="3">
        <v>3160000</v>
      </c>
      <c r="T1932" s="2">
        <v>0</v>
      </c>
      <c r="U1932" s="2">
        <v>0</v>
      </c>
    </row>
    <row r="1933" spans="1:21" hidden="1">
      <c r="A1933" s="2" t="s">
        <v>1965</v>
      </c>
      <c r="B1933" s="2">
        <v>30</v>
      </c>
      <c r="C1933" s="2" t="s">
        <v>22</v>
      </c>
      <c r="D1933" s="2" t="s">
        <v>30</v>
      </c>
      <c r="E1933" s="2" t="s">
        <v>38</v>
      </c>
      <c r="F1933" s="2" t="s">
        <v>31</v>
      </c>
      <c r="G1933" s="3">
        <v>6200000</v>
      </c>
      <c r="H1933" s="3">
        <v>24000000</v>
      </c>
      <c r="I1933" s="2">
        <v>48</v>
      </c>
      <c r="J1933" s="2">
        <v>0</v>
      </c>
      <c r="K1933" s="2">
        <v>0</v>
      </c>
      <c r="L1933" s="2">
        <v>0</v>
      </c>
      <c r="M1933" s="3">
        <v>14610000</v>
      </c>
      <c r="N1933" s="3">
        <v>10270000</v>
      </c>
      <c r="O1933" s="3">
        <v>14760000</v>
      </c>
      <c r="P1933" s="3">
        <v>4440000</v>
      </c>
      <c r="Q1933" s="3">
        <v>4390000</v>
      </c>
      <c r="R1933" s="3">
        <v>6480000</v>
      </c>
      <c r="S1933" s="3">
        <v>2760000</v>
      </c>
      <c r="T1933" s="2">
        <v>1</v>
      </c>
      <c r="U1933" s="2">
        <v>0</v>
      </c>
    </row>
    <row r="1934" spans="1:21" hidden="1">
      <c r="A1934" s="2" t="s">
        <v>1966</v>
      </c>
      <c r="B1934" s="2">
        <v>31</v>
      </c>
      <c r="C1934" s="2" t="s">
        <v>22</v>
      </c>
      <c r="D1934" s="2" t="s">
        <v>23</v>
      </c>
      <c r="E1934" s="2" t="s">
        <v>24</v>
      </c>
      <c r="F1934" s="2" t="s">
        <v>48</v>
      </c>
      <c r="G1934" s="3">
        <v>19000000</v>
      </c>
      <c r="H1934" s="3">
        <v>64000000</v>
      </c>
      <c r="I1934" s="2">
        <v>91</v>
      </c>
      <c r="J1934" s="2">
        <v>2</v>
      </c>
      <c r="K1934" s="2">
        <v>0</v>
      </c>
      <c r="L1934" s="2">
        <v>0</v>
      </c>
      <c r="M1934" s="3">
        <v>28730000</v>
      </c>
      <c r="N1934" s="3">
        <v>37880000</v>
      </c>
      <c r="O1934" s="3">
        <v>30620000</v>
      </c>
      <c r="P1934" s="3">
        <v>7040000</v>
      </c>
      <c r="Q1934" s="3">
        <v>14450000</v>
      </c>
      <c r="R1934" s="3">
        <v>7680000</v>
      </c>
      <c r="S1934" s="3">
        <v>1250000</v>
      </c>
      <c r="T1934" s="2">
        <v>3</v>
      </c>
      <c r="U1934" s="2">
        <v>0</v>
      </c>
    </row>
    <row r="1935" spans="1:21" hidden="1">
      <c r="A1935" s="2" t="s">
        <v>1967</v>
      </c>
      <c r="B1935" s="2">
        <v>34</v>
      </c>
      <c r="C1935" s="2" t="s">
        <v>22</v>
      </c>
      <c r="D1935" s="2" t="s">
        <v>27</v>
      </c>
      <c r="E1935" s="2" t="s">
        <v>24</v>
      </c>
      <c r="F1935" s="2" t="s">
        <v>41</v>
      </c>
      <c r="G1935" s="3">
        <v>9800000</v>
      </c>
      <c r="H1935" s="3">
        <v>49000000</v>
      </c>
      <c r="I1935" s="2">
        <v>108</v>
      </c>
      <c r="J1935" s="2">
        <v>2</v>
      </c>
      <c r="K1935" s="2">
        <v>3</v>
      </c>
      <c r="L1935" s="2">
        <v>3</v>
      </c>
      <c r="M1935" s="3">
        <v>25990000</v>
      </c>
      <c r="N1935" s="3">
        <v>33410000</v>
      </c>
      <c r="O1935" s="3">
        <v>28410000</v>
      </c>
      <c r="P1935" s="3">
        <v>940000</v>
      </c>
      <c r="Q1935" s="3">
        <v>860000</v>
      </c>
      <c r="R1935" s="3">
        <v>1090000</v>
      </c>
      <c r="S1935" s="3">
        <v>2970000</v>
      </c>
      <c r="T1935" s="2">
        <v>3</v>
      </c>
      <c r="U1935" s="2">
        <v>1</v>
      </c>
    </row>
    <row r="1936" spans="1:21" hidden="1">
      <c r="A1936" s="2" t="s">
        <v>1968</v>
      </c>
      <c r="B1936" s="2">
        <v>50</v>
      </c>
      <c r="C1936" s="2" t="s">
        <v>22</v>
      </c>
      <c r="D1936" s="2" t="s">
        <v>27</v>
      </c>
      <c r="E1936" s="2" t="s">
        <v>24</v>
      </c>
      <c r="F1936" s="2" t="s">
        <v>25</v>
      </c>
      <c r="G1936" s="3">
        <v>13800000</v>
      </c>
      <c r="H1936" s="3">
        <v>40000000</v>
      </c>
      <c r="I1936" s="2">
        <v>197</v>
      </c>
      <c r="J1936" s="2">
        <v>0</v>
      </c>
      <c r="K1936" s="2">
        <v>0</v>
      </c>
      <c r="L1936" s="2">
        <v>0</v>
      </c>
      <c r="M1936" s="3">
        <v>12250000</v>
      </c>
      <c r="N1936" s="3">
        <v>9020000</v>
      </c>
      <c r="O1936" s="3">
        <v>7550000</v>
      </c>
      <c r="P1936" s="3">
        <v>3080000</v>
      </c>
      <c r="Q1936" s="3">
        <v>4580000</v>
      </c>
      <c r="R1936" s="3">
        <v>5120000</v>
      </c>
      <c r="S1936" s="3">
        <v>2840000</v>
      </c>
      <c r="T1936" s="2">
        <v>0</v>
      </c>
      <c r="U1936" s="2">
        <v>0</v>
      </c>
    </row>
    <row r="1937" spans="1:21" hidden="1">
      <c r="A1937" s="2" t="s">
        <v>1969</v>
      </c>
      <c r="B1937" s="2">
        <v>59</v>
      </c>
      <c r="C1937" s="2" t="s">
        <v>34</v>
      </c>
      <c r="D1937" s="2" t="s">
        <v>27</v>
      </c>
      <c r="E1937" s="2" t="s">
        <v>24</v>
      </c>
      <c r="F1937" s="2" t="s">
        <v>48</v>
      </c>
      <c r="G1937" s="3">
        <v>23600000</v>
      </c>
      <c r="H1937" s="3">
        <v>143000000</v>
      </c>
      <c r="I1937" s="2">
        <v>136</v>
      </c>
      <c r="J1937" s="2">
        <v>0</v>
      </c>
      <c r="K1937" s="2">
        <v>1</v>
      </c>
      <c r="L1937" s="2">
        <v>0</v>
      </c>
      <c r="M1937" s="3">
        <v>66570000</v>
      </c>
      <c r="N1937" s="3">
        <v>70970000</v>
      </c>
      <c r="O1937" s="3">
        <v>72950000</v>
      </c>
      <c r="P1937" s="3">
        <v>24930000</v>
      </c>
      <c r="Q1937" s="3">
        <v>2190000</v>
      </c>
      <c r="R1937" s="3">
        <v>22040000</v>
      </c>
      <c r="S1937" s="3">
        <v>3200000</v>
      </c>
      <c r="T1937" s="2">
        <v>1</v>
      </c>
      <c r="U1937" s="2">
        <v>0</v>
      </c>
    </row>
    <row r="1938" spans="1:21" hidden="1">
      <c r="A1938" s="2" t="s">
        <v>1970</v>
      </c>
      <c r="B1938" s="2">
        <v>35</v>
      </c>
      <c r="C1938" s="2" t="s">
        <v>22</v>
      </c>
      <c r="D1938" s="2" t="s">
        <v>23</v>
      </c>
      <c r="E1938" s="2" t="s">
        <v>38</v>
      </c>
      <c r="F1938" s="2" t="s">
        <v>25</v>
      </c>
      <c r="G1938" s="3">
        <v>11500000</v>
      </c>
      <c r="H1938" s="3">
        <v>57000000</v>
      </c>
      <c r="I1938" s="2">
        <v>88</v>
      </c>
      <c r="J1938" s="2">
        <v>3</v>
      </c>
      <c r="K1938" s="2">
        <v>3</v>
      </c>
      <c r="L1938" s="2">
        <v>3</v>
      </c>
      <c r="M1938" s="3">
        <v>43010000</v>
      </c>
      <c r="N1938" s="3">
        <v>46830000</v>
      </c>
      <c r="O1938" s="3">
        <v>43970000</v>
      </c>
      <c r="P1938" s="3">
        <v>740000</v>
      </c>
      <c r="Q1938" s="3">
        <v>920000</v>
      </c>
      <c r="R1938" s="3">
        <v>7910000</v>
      </c>
      <c r="S1938" s="3">
        <v>4370000</v>
      </c>
      <c r="T1938" s="2">
        <v>4</v>
      </c>
      <c r="U1938" s="2">
        <v>1</v>
      </c>
    </row>
    <row r="1939" spans="1:21" hidden="1">
      <c r="A1939" s="2" t="s">
        <v>1971</v>
      </c>
      <c r="B1939" s="2">
        <v>31</v>
      </c>
      <c r="C1939" s="2" t="s">
        <v>22</v>
      </c>
      <c r="D1939" s="2" t="s">
        <v>23</v>
      </c>
      <c r="E1939" s="2" t="s">
        <v>24</v>
      </c>
      <c r="F1939" s="2" t="s">
        <v>48</v>
      </c>
      <c r="G1939" s="3">
        <v>8000000</v>
      </c>
      <c r="H1939" s="3">
        <v>36000000</v>
      </c>
      <c r="I1939" s="2">
        <v>92</v>
      </c>
      <c r="J1939" s="2">
        <v>0</v>
      </c>
      <c r="K1939" s="2">
        <v>0</v>
      </c>
      <c r="L1939" s="2">
        <v>0</v>
      </c>
      <c r="M1939" s="3">
        <v>4960000</v>
      </c>
      <c r="N1939" s="3">
        <v>3870000</v>
      </c>
      <c r="O1939" s="3">
        <v>6650000</v>
      </c>
      <c r="P1939" s="3">
        <v>1970000</v>
      </c>
      <c r="Q1939" s="3">
        <v>1490000</v>
      </c>
      <c r="R1939" s="3">
        <v>2530000</v>
      </c>
      <c r="S1939" s="3">
        <v>2020000</v>
      </c>
      <c r="T1939" s="2">
        <v>1</v>
      </c>
      <c r="U1939" s="2">
        <v>0</v>
      </c>
    </row>
    <row r="1940" spans="1:21" hidden="1">
      <c r="A1940" s="2" t="s">
        <v>1972</v>
      </c>
      <c r="B1940" s="2">
        <v>27</v>
      </c>
      <c r="C1940" s="2" t="s">
        <v>34</v>
      </c>
      <c r="D1940" s="2" t="s">
        <v>23</v>
      </c>
      <c r="E1940" s="2" t="s">
        <v>38</v>
      </c>
      <c r="F1940" s="2" t="s">
        <v>28</v>
      </c>
      <c r="G1940" s="3">
        <v>9000000</v>
      </c>
      <c r="H1940" s="3">
        <v>27000000</v>
      </c>
      <c r="I1940" s="2">
        <v>48</v>
      </c>
      <c r="J1940" s="2">
        <v>2</v>
      </c>
      <c r="K1940" s="2">
        <v>0</v>
      </c>
      <c r="L1940" s="2">
        <v>0</v>
      </c>
      <c r="M1940" s="3">
        <v>17760000</v>
      </c>
      <c r="N1940" s="3">
        <v>20130000</v>
      </c>
      <c r="O1940" s="3">
        <v>14210000</v>
      </c>
      <c r="P1940" s="3">
        <v>3740000</v>
      </c>
      <c r="Q1940" s="3">
        <v>9820000</v>
      </c>
      <c r="R1940" s="3">
        <v>3910000</v>
      </c>
      <c r="S1940" s="3">
        <v>3280000</v>
      </c>
      <c r="T1940" s="2">
        <v>1</v>
      </c>
      <c r="U1940" s="2">
        <v>1</v>
      </c>
    </row>
    <row r="1941" spans="1:21" hidden="1">
      <c r="A1941" s="2" t="s">
        <v>1973</v>
      </c>
      <c r="B1941" s="2">
        <v>53</v>
      </c>
      <c r="C1941" s="2" t="s">
        <v>22</v>
      </c>
      <c r="D1941" s="2" t="s">
        <v>23</v>
      </c>
      <c r="E1941" s="2" t="s">
        <v>24</v>
      </c>
      <c r="F1941" s="2" t="s">
        <v>41</v>
      </c>
      <c r="G1941" s="3">
        <v>13700000</v>
      </c>
      <c r="H1941" s="3">
        <v>69000000</v>
      </c>
      <c r="I1941" s="2">
        <v>183</v>
      </c>
      <c r="J1941" s="2">
        <v>0</v>
      </c>
      <c r="K1941" s="2">
        <v>0</v>
      </c>
      <c r="L1941" s="2">
        <v>0</v>
      </c>
      <c r="M1941" s="3">
        <v>14680000</v>
      </c>
      <c r="N1941" s="3">
        <v>16750000</v>
      </c>
      <c r="O1941" s="3">
        <v>13100000</v>
      </c>
      <c r="P1941" s="3">
        <v>4840000</v>
      </c>
      <c r="Q1941" s="3">
        <v>16250000</v>
      </c>
      <c r="R1941" s="3">
        <v>5240000</v>
      </c>
      <c r="S1941" s="3">
        <v>2390000</v>
      </c>
      <c r="T1941" s="2">
        <v>0</v>
      </c>
      <c r="U1941" s="2">
        <v>0</v>
      </c>
    </row>
    <row r="1942" spans="1:21" hidden="1">
      <c r="A1942" s="2" t="s">
        <v>1974</v>
      </c>
      <c r="B1942" s="2">
        <v>47</v>
      </c>
      <c r="C1942" s="2" t="s">
        <v>34</v>
      </c>
      <c r="D1942" s="2" t="s">
        <v>27</v>
      </c>
      <c r="E1942" s="2" t="s">
        <v>38</v>
      </c>
      <c r="F1942" s="2" t="s">
        <v>28</v>
      </c>
      <c r="G1942" s="3">
        <v>11500000</v>
      </c>
      <c r="H1942" s="3">
        <v>22000000</v>
      </c>
      <c r="I1942" s="2">
        <v>173</v>
      </c>
      <c r="J1942" s="2">
        <v>1</v>
      </c>
      <c r="K1942" s="2">
        <v>0</v>
      </c>
      <c r="L1942" s="2">
        <v>0</v>
      </c>
      <c r="M1942" s="3">
        <v>4080000</v>
      </c>
      <c r="N1942" s="3">
        <v>5040000</v>
      </c>
      <c r="O1942" s="3">
        <v>2350000</v>
      </c>
      <c r="P1942" s="3">
        <v>1210000</v>
      </c>
      <c r="Q1942" s="3">
        <v>1710000</v>
      </c>
      <c r="R1942" s="3">
        <v>950000</v>
      </c>
      <c r="S1942" s="3">
        <v>1190000</v>
      </c>
      <c r="T1942" s="2">
        <v>1</v>
      </c>
      <c r="U1942" s="2">
        <v>0</v>
      </c>
    </row>
    <row r="1943" spans="1:21" hidden="1">
      <c r="A1943" s="2" t="s">
        <v>1975</v>
      </c>
      <c r="B1943" s="2">
        <v>39</v>
      </c>
      <c r="C1943" s="2" t="s">
        <v>22</v>
      </c>
      <c r="D1943" s="2" t="s">
        <v>27</v>
      </c>
      <c r="E1943" s="2" t="s">
        <v>24</v>
      </c>
      <c r="F1943" s="2" t="s">
        <v>28</v>
      </c>
      <c r="G1943" s="3">
        <v>14400000</v>
      </c>
      <c r="H1943" s="3">
        <v>26000000</v>
      </c>
      <c r="I1943" s="2">
        <v>107</v>
      </c>
      <c r="J1943" s="2">
        <v>1</v>
      </c>
      <c r="K1943" s="2">
        <v>0</v>
      </c>
      <c r="L1943" s="2">
        <v>0</v>
      </c>
      <c r="M1943" s="3">
        <v>19610000</v>
      </c>
      <c r="N1943" s="3">
        <v>18010000</v>
      </c>
      <c r="O1943" s="3">
        <v>18190000</v>
      </c>
      <c r="P1943" s="3">
        <v>4620000</v>
      </c>
      <c r="Q1943" s="3">
        <v>11160000</v>
      </c>
      <c r="R1943" s="3">
        <v>7130000</v>
      </c>
      <c r="S1943" s="3">
        <v>1160000</v>
      </c>
      <c r="T1943" s="2">
        <v>2</v>
      </c>
      <c r="U1943" s="2">
        <v>0</v>
      </c>
    </row>
    <row r="1944" spans="1:21" hidden="1">
      <c r="A1944" s="2" t="s">
        <v>1976</v>
      </c>
      <c r="B1944" s="2">
        <v>44</v>
      </c>
      <c r="C1944" s="2" t="s">
        <v>22</v>
      </c>
      <c r="D1944" s="2" t="s">
        <v>23</v>
      </c>
      <c r="E1944" s="2" t="s">
        <v>24</v>
      </c>
      <c r="F1944" s="2" t="s">
        <v>28</v>
      </c>
      <c r="G1944" s="3">
        <v>18800000</v>
      </c>
      <c r="H1944" s="3">
        <v>87000000</v>
      </c>
      <c r="I1944" s="2">
        <v>180</v>
      </c>
      <c r="J1944" s="2">
        <v>0</v>
      </c>
      <c r="K1944" s="2">
        <v>0</v>
      </c>
      <c r="L1944" s="2">
        <v>0</v>
      </c>
      <c r="M1944" s="3">
        <v>40940000</v>
      </c>
      <c r="N1944" s="3">
        <v>53260000</v>
      </c>
      <c r="O1944" s="3">
        <v>42890000</v>
      </c>
      <c r="P1944" s="3">
        <v>15430000</v>
      </c>
      <c r="Q1944" s="3">
        <v>22440000</v>
      </c>
      <c r="R1944" s="3">
        <v>9800000</v>
      </c>
      <c r="S1944" s="3">
        <v>1400000</v>
      </c>
      <c r="T1944" s="2">
        <v>0</v>
      </c>
      <c r="U1944" s="2">
        <v>0</v>
      </c>
    </row>
    <row r="1945" spans="1:21" hidden="1">
      <c r="A1945" s="2" t="s">
        <v>1977</v>
      </c>
      <c r="B1945" s="2">
        <v>57</v>
      </c>
      <c r="C1945" s="2" t="s">
        <v>22</v>
      </c>
      <c r="D1945" s="2" t="s">
        <v>30</v>
      </c>
      <c r="E1945" s="2" t="s">
        <v>24</v>
      </c>
      <c r="F1945" s="2" t="s">
        <v>28</v>
      </c>
      <c r="G1945" s="3">
        <v>15500000</v>
      </c>
      <c r="H1945" s="3">
        <v>80000000</v>
      </c>
      <c r="I1945" s="2">
        <v>193</v>
      </c>
      <c r="J1945" s="2">
        <v>0</v>
      </c>
      <c r="K1945" s="2">
        <v>0</v>
      </c>
      <c r="L1945" s="2">
        <v>0</v>
      </c>
      <c r="M1945" s="3">
        <v>2390000</v>
      </c>
      <c r="N1945" s="3">
        <v>1770000</v>
      </c>
      <c r="O1945" s="3">
        <v>32460000</v>
      </c>
      <c r="P1945" s="3">
        <v>1350000</v>
      </c>
      <c r="Q1945" s="3">
        <v>1580000</v>
      </c>
      <c r="R1945" s="3">
        <v>33190000</v>
      </c>
      <c r="S1945" s="3">
        <v>4260000</v>
      </c>
      <c r="T1945" s="2">
        <v>1</v>
      </c>
      <c r="U1945" s="2">
        <v>0</v>
      </c>
    </row>
    <row r="1946" spans="1:21" hidden="1">
      <c r="A1946" s="2" t="s">
        <v>1978</v>
      </c>
      <c r="B1946" s="2">
        <v>21</v>
      </c>
      <c r="C1946" s="2" t="s">
        <v>34</v>
      </c>
      <c r="D1946" s="2" t="s">
        <v>46</v>
      </c>
      <c r="E1946" s="2" t="s">
        <v>38</v>
      </c>
      <c r="F1946" s="2" t="s">
        <v>28</v>
      </c>
      <c r="G1946" s="3">
        <v>13100000</v>
      </c>
      <c r="H1946" s="3">
        <v>48000000</v>
      </c>
      <c r="I1946" s="2">
        <v>5</v>
      </c>
      <c r="J1946" s="2">
        <v>0</v>
      </c>
      <c r="K1946" s="2">
        <v>0</v>
      </c>
      <c r="L1946" s="2">
        <v>0</v>
      </c>
      <c r="M1946" s="3">
        <v>23850000</v>
      </c>
      <c r="N1946" s="3">
        <v>20780000</v>
      </c>
      <c r="O1946" s="3">
        <v>28080000</v>
      </c>
      <c r="P1946" s="3">
        <v>7570000</v>
      </c>
      <c r="Q1946" s="3">
        <v>9510000</v>
      </c>
      <c r="R1946" s="3">
        <v>9460000</v>
      </c>
      <c r="S1946" s="3">
        <v>1260000</v>
      </c>
      <c r="T1946" s="2">
        <v>0</v>
      </c>
      <c r="U1946" s="2">
        <v>0</v>
      </c>
    </row>
    <row r="1947" spans="1:21" hidden="1">
      <c r="A1947" s="2" t="s">
        <v>1979</v>
      </c>
      <c r="B1947" s="2">
        <v>45</v>
      </c>
      <c r="C1947" s="2" t="s">
        <v>22</v>
      </c>
      <c r="D1947" s="2" t="s">
        <v>27</v>
      </c>
      <c r="E1947" s="2" t="s">
        <v>24</v>
      </c>
      <c r="F1947" s="2" t="s">
        <v>25</v>
      </c>
      <c r="G1947" s="3">
        <v>9800000</v>
      </c>
      <c r="H1947" s="3">
        <v>44000000</v>
      </c>
      <c r="I1947" s="2">
        <v>155</v>
      </c>
      <c r="J1947" s="2">
        <v>0</v>
      </c>
      <c r="K1947" s="2">
        <v>0</v>
      </c>
      <c r="L1947" s="2">
        <v>0</v>
      </c>
      <c r="M1947" s="3">
        <v>15030000</v>
      </c>
      <c r="N1947" s="3">
        <v>12710000</v>
      </c>
      <c r="O1947" s="3">
        <v>13730000</v>
      </c>
      <c r="P1947" s="3">
        <v>13900000</v>
      </c>
      <c r="Q1947" s="3">
        <v>3520000</v>
      </c>
      <c r="R1947" s="3">
        <v>6940000</v>
      </c>
      <c r="S1947" s="3">
        <v>1560000</v>
      </c>
      <c r="T1947" s="2">
        <v>2</v>
      </c>
      <c r="U1947" s="2">
        <v>0</v>
      </c>
    </row>
    <row r="1948" spans="1:21" hidden="1">
      <c r="A1948" s="2" t="s">
        <v>1980</v>
      </c>
      <c r="B1948" s="2">
        <v>43</v>
      </c>
      <c r="C1948" s="2" t="s">
        <v>34</v>
      </c>
      <c r="D1948" s="2" t="s">
        <v>23</v>
      </c>
      <c r="E1948" s="2" t="s">
        <v>24</v>
      </c>
      <c r="F1948" s="2" t="s">
        <v>41</v>
      </c>
      <c r="G1948" s="3">
        <v>22100000</v>
      </c>
      <c r="H1948" s="3">
        <v>139000000</v>
      </c>
      <c r="I1948" s="2">
        <v>169</v>
      </c>
      <c r="J1948" s="2">
        <v>0</v>
      </c>
      <c r="K1948" s="2">
        <v>0</v>
      </c>
      <c r="L1948" s="2">
        <v>0</v>
      </c>
      <c r="M1948" s="3">
        <v>4000000</v>
      </c>
      <c r="N1948" s="3">
        <v>33530000</v>
      </c>
      <c r="O1948" s="3">
        <v>39520000</v>
      </c>
      <c r="P1948" s="3">
        <v>1890000</v>
      </c>
      <c r="Q1948" s="3">
        <v>15520000</v>
      </c>
      <c r="R1948" s="3">
        <v>21930000</v>
      </c>
      <c r="S1948" s="3">
        <v>4410000</v>
      </c>
      <c r="T1948" s="2">
        <v>0</v>
      </c>
      <c r="U1948" s="2">
        <v>0</v>
      </c>
    </row>
    <row r="1949" spans="1:21" hidden="1">
      <c r="A1949" s="2" t="s">
        <v>1981</v>
      </c>
      <c r="B1949" s="2">
        <v>46</v>
      </c>
      <c r="C1949" s="2" t="s">
        <v>22</v>
      </c>
      <c r="D1949" s="2" t="s">
        <v>23</v>
      </c>
      <c r="E1949" s="2" t="s">
        <v>38</v>
      </c>
      <c r="F1949" s="2" t="s">
        <v>48</v>
      </c>
      <c r="G1949" s="3">
        <v>12000000</v>
      </c>
      <c r="H1949" s="3">
        <v>56000000</v>
      </c>
      <c r="I1949" s="2">
        <v>151</v>
      </c>
      <c r="J1949" s="2">
        <v>0</v>
      </c>
      <c r="K1949" s="2">
        <v>1</v>
      </c>
      <c r="L1949" s="2">
        <v>0</v>
      </c>
      <c r="M1949" s="3">
        <v>24110000</v>
      </c>
      <c r="N1949" s="3">
        <v>11570000</v>
      </c>
      <c r="O1949" s="3">
        <v>13180000</v>
      </c>
      <c r="P1949" s="3">
        <v>3510000</v>
      </c>
      <c r="Q1949" s="3">
        <v>1260000</v>
      </c>
      <c r="R1949" s="3">
        <v>13450000</v>
      </c>
      <c r="S1949" s="3">
        <v>2720000</v>
      </c>
      <c r="T1949" s="2">
        <v>1</v>
      </c>
      <c r="U1949" s="2">
        <v>0</v>
      </c>
    </row>
    <row r="1950" spans="1:21" hidden="1">
      <c r="A1950" s="2" t="s">
        <v>1982</v>
      </c>
      <c r="B1950" s="2">
        <v>28</v>
      </c>
      <c r="C1950" s="2" t="s">
        <v>22</v>
      </c>
      <c r="D1950" s="2" t="s">
        <v>30</v>
      </c>
      <c r="E1950" s="2" t="s">
        <v>24</v>
      </c>
      <c r="F1950" s="2" t="s">
        <v>25</v>
      </c>
      <c r="G1950" s="3">
        <v>5800000</v>
      </c>
      <c r="H1950" s="3">
        <v>26000000</v>
      </c>
      <c r="I1950" s="2">
        <v>88</v>
      </c>
      <c r="J1950" s="2">
        <v>2</v>
      </c>
      <c r="K1950" s="2">
        <v>3</v>
      </c>
      <c r="L1950" s="2">
        <v>0</v>
      </c>
      <c r="M1950" s="3">
        <v>18020000</v>
      </c>
      <c r="N1950" s="3">
        <v>24320000</v>
      </c>
      <c r="O1950" s="3">
        <v>23390000</v>
      </c>
      <c r="P1950" s="3">
        <v>570000</v>
      </c>
      <c r="Q1950" s="3">
        <v>940000</v>
      </c>
      <c r="R1950" s="3">
        <v>5730000</v>
      </c>
      <c r="S1950" s="3">
        <v>1210000</v>
      </c>
      <c r="T1950" s="2">
        <v>2</v>
      </c>
      <c r="U1950" s="2">
        <v>1</v>
      </c>
    </row>
    <row r="1951" spans="1:21" hidden="1">
      <c r="A1951" s="2" t="s">
        <v>1983</v>
      </c>
      <c r="B1951" s="2">
        <v>41</v>
      </c>
      <c r="C1951" s="2" t="s">
        <v>34</v>
      </c>
      <c r="D1951" s="2" t="s">
        <v>27</v>
      </c>
      <c r="E1951" s="2" t="s">
        <v>24</v>
      </c>
      <c r="F1951" s="2" t="s">
        <v>48</v>
      </c>
      <c r="G1951" s="3">
        <v>15400000</v>
      </c>
      <c r="H1951" s="3">
        <v>101000000</v>
      </c>
      <c r="I1951" s="2">
        <v>141</v>
      </c>
      <c r="J1951" s="2">
        <v>0</v>
      </c>
      <c r="K1951" s="2">
        <v>0</v>
      </c>
      <c r="L1951" s="2">
        <v>0</v>
      </c>
      <c r="M1951" s="3">
        <v>85580000</v>
      </c>
      <c r="N1951" s="3">
        <v>71210000</v>
      </c>
      <c r="O1951" s="3">
        <v>65750000</v>
      </c>
      <c r="P1951" s="3">
        <v>89180000</v>
      </c>
      <c r="Q1951" s="3">
        <v>14930000</v>
      </c>
      <c r="R1951" s="3">
        <v>1590000</v>
      </c>
      <c r="S1951" s="3">
        <v>12950000</v>
      </c>
      <c r="T1951" s="2">
        <v>0</v>
      </c>
      <c r="U1951" s="2">
        <v>0</v>
      </c>
    </row>
    <row r="1952" spans="1:21" hidden="1">
      <c r="A1952" s="2" t="s">
        <v>1984</v>
      </c>
      <c r="B1952" s="2">
        <v>41</v>
      </c>
      <c r="C1952" s="2" t="s">
        <v>34</v>
      </c>
      <c r="D1952" s="2" t="s">
        <v>30</v>
      </c>
      <c r="E1952" s="2" t="s">
        <v>24</v>
      </c>
      <c r="F1952" s="2" t="s">
        <v>48</v>
      </c>
      <c r="G1952" s="3">
        <v>11000000</v>
      </c>
      <c r="H1952" s="3">
        <v>54000000</v>
      </c>
      <c r="I1952" s="2">
        <v>73</v>
      </c>
      <c r="J1952" s="2">
        <v>0</v>
      </c>
      <c r="K1952" s="2">
        <v>0</v>
      </c>
      <c r="L1952" s="2">
        <v>0</v>
      </c>
      <c r="M1952" s="3">
        <v>15890000</v>
      </c>
      <c r="N1952" s="3">
        <v>22580000</v>
      </c>
      <c r="O1952" s="3">
        <v>15580000</v>
      </c>
      <c r="P1952" s="3">
        <v>6780000</v>
      </c>
      <c r="Q1952" s="3">
        <v>10500000</v>
      </c>
      <c r="R1952" s="3">
        <v>13970000</v>
      </c>
      <c r="S1952" s="3">
        <v>2710000</v>
      </c>
      <c r="T1952" s="2">
        <v>0</v>
      </c>
      <c r="U1952" s="2">
        <v>0</v>
      </c>
    </row>
    <row r="1953" spans="1:21" hidden="1">
      <c r="A1953" s="2" t="s">
        <v>1985</v>
      </c>
      <c r="B1953" s="2">
        <v>52</v>
      </c>
      <c r="C1953" s="2" t="s">
        <v>22</v>
      </c>
      <c r="D1953" s="2" t="s">
        <v>27</v>
      </c>
      <c r="E1953" s="2" t="s">
        <v>24</v>
      </c>
      <c r="F1953" s="2" t="s">
        <v>28</v>
      </c>
      <c r="G1953" s="3">
        <v>13100000</v>
      </c>
      <c r="H1953" s="3">
        <v>78000000</v>
      </c>
      <c r="I1953" s="2">
        <v>110</v>
      </c>
      <c r="J1953" s="2">
        <v>2</v>
      </c>
      <c r="K1953" s="2">
        <v>0</v>
      </c>
      <c r="L1953" s="2">
        <v>0</v>
      </c>
      <c r="M1953" s="3">
        <v>71570000</v>
      </c>
      <c r="N1953" s="3">
        <v>57720000</v>
      </c>
      <c r="O1953" s="3">
        <v>52790000</v>
      </c>
      <c r="P1953" s="3">
        <v>5730000</v>
      </c>
      <c r="Q1953" s="3">
        <v>6390000</v>
      </c>
      <c r="R1953" s="3">
        <v>19320000</v>
      </c>
      <c r="S1953" s="3">
        <v>3490000</v>
      </c>
      <c r="T1953" s="2">
        <v>1</v>
      </c>
      <c r="U1953" s="2">
        <v>1</v>
      </c>
    </row>
    <row r="1954" spans="1:21" hidden="1">
      <c r="A1954" s="2" t="s">
        <v>1986</v>
      </c>
      <c r="B1954" s="2">
        <v>24</v>
      </c>
      <c r="C1954" s="2" t="s">
        <v>34</v>
      </c>
      <c r="D1954" s="2" t="s">
        <v>46</v>
      </c>
      <c r="E1954" s="2" t="s">
        <v>38</v>
      </c>
      <c r="F1954" s="2" t="s">
        <v>48</v>
      </c>
      <c r="G1954" s="3">
        <v>15200000</v>
      </c>
      <c r="H1954" s="3">
        <v>67000000</v>
      </c>
      <c r="I1954" s="2">
        <v>5</v>
      </c>
      <c r="J1954" s="2">
        <v>1</v>
      </c>
      <c r="K1954" s="2">
        <v>0</v>
      </c>
      <c r="L1954" s="2">
        <v>0</v>
      </c>
      <c r="M1954" s="3">
        <v>20370000</v>
      </c>
      <c r="N1954" s="3">
        <v>23570000</v>
      </c>
      <c r="O1954" s="3">
        <v>17070000</v>
      </c>
      <c r="P1954" s="3">
        <v>5580000</v>
      </c>
      <c r="Q1954" s="3">
        <v>11000000</v>
      </c>
      <c r="R1954" s="3">
        <v>3980000</v>
      </c>
      <c r="S1954" s="3">
        <v>2930000</v>
      </c>
      <c r="T1954" s="2">
        <v>2</v>
      </c>
      <c r="U1954" s="2">
        <v>0</v>
      </c>
    </row>
    <row r="1955" spans="1:21" hidden="1">
      <c r="A1955" s="2" t="s">
        <v>1987</v>
      </c>
      <c r="B1955" s="2">
        <v>50</v>
      </c>
      <c r="C1955" s="2" t="s">
        <v>34</v>
      </c>
      <c r="D1955" s="2" t="s">
        <v>30</v>
      </c>
      <c r="E1955" s="2" t="s">
        <v>31</v>
      </c>
      <c r="F1955" s="2" t="s">
        <v>28</v>
      </c>
      <c r="G1955" s="3">
        <v>7500000</v>
      </c>
      <c r="H1955" s="3">
        <v>36000000</v>
      </c>
      <c r="I1955" s="2">
        <v>120</v>
      </c>
      <c r="J1955" s="2">
        <v>1</v>
      </c>
      <c r="K1955" s="2">
        <v>1</v>
      </c>
      <c r="L1955" s="2">
        <v>2</v>
      </c>
      <c r="M1955" s="3">
        <v>22330000</v>
      </c>
      <c r="N1955" s="3">
        <v>16380000</v>
      </c>
      <c r="O1955" s="3">
        <v>18140000</v>
      </c>
      <c r="P1955" s="3">
        <v>8950000</v>
      </c>
      <c r="Q1955" s="3">
        <v>750000</v>
      </c>
      <c r="R1955" s="3">
        <v>780000</v>
      </c>
      <c r="S1955" s="3">
        <v>1390000</v>
      </c>
      <c r="T1955" s="2">
        <v>3</v>
      </c>
      <c r="U1955" s="2">
        <v>0</v>
      </c>
    </row>
    <row r="1956" spans="1:21" hidden="1">
      <c r="A1956" s="2" t="s">
        <v>1988</v>
      </c>
      <c r="B1956" s="2">
        <v>53</v>
      </c>
      <c r="C1956" s="2" t="s">
        <v>34</v>
      </c>
      <c r="D1956" s="2" t="s">
        <v>30</v>
      </c>
      <c r="E1956" s="2" t="s">
        <v>38</v>
      </c>
      <c r="F1956" s="2" t="s">
        <v>48</v>
      </c>
      <c r="G1956" s="3">
        <v>9900000</v>
      </c>
      <c r="H1956" s="3">
        <v>59000000</v>
      </c>
      <c r="I1956" s="2">
        <v>68</v>
      </c>
      <c r="J1956" s="2">
        <v>0</v>
      </c>
      <c r="K1956" s="2">
        <v>0</v>
      </c>
      <c r="L1956" s="2">
        <v>0</v>
      </c>
      <c r="M1956" s="3">
        <v>6770000</v>
      </c>
      <c r="N1956" s="3">
        <v>1540000</v>
      </c>
      <c r="O1956" s="3">
        <v>3720000</v>
      </c>
      <c r="P1956" s="3">
        <v>3820000</v>
      </c>
      <c r="Q1956" s="3">
        <v>840000</v>
      </c>
      <c r="R1956" s="3">
        <v>1390000</v>
      </c>
      <c r="S1956" s="3">
        <v>930000</v>
      </c>
      <c r="T1956" s="2">
        <v>1</v>
      </c>
      <c r="U1956" s="2">
        <v>0</v>
      </c>
    </row>
    <row r="1957" spans="1:21" hidden="1">
      <c r="A1957" s="2" t="s">
        <v>1989</v>
      </c>
      <c r="B1957" s="2">
        <v>27</v>
      </c>
      <c r="C1957" s="2" t="s">
        <v>34</v>
      </c>
      <c r="D1957" s="2" t="s">
        <v>46</v>
      </c>
      <c r="E1957" s="2" t="s">
        <v>24</v>
      </c>
      <c r="F1957" s="2" t="s">
        <v>28</v>
      </c>
      <c r="G1957" s="3">
        <v>9400000</v>
      </c>
      <c r="H1957" s="3">
        <v>57000000</v>
      </c>
      <c r="I1957" s="2">
        <v>55</v>
      </c>
      <c r="J1957" s="2">
        <v>0</v>
      </c>
      <c r="K1957" s="2">
        <v>0</v>
      </c>
      <c r="L1957" s="2">
        <v>0</v>
      </c>
      <c r="M1957" s="3">
        <v>31820000</v>
      </c>
      <c r="N1957" s="3">
        <v>28880000</v>
      </c>
      <c r="O1957" s="3">
        <v>29590000</v>
      </c>
      <c r="P1957" s="3">
        <v>5410000</v>
      </c>
      <c r="Q1957" s="3">
        <v>16730000</v>
      </c>
      <c r="R1957" s="3">
        <v>11010000</v>
      </c>
      <c r="S1957" s="3">
        <v>3330000</v>
      </c>
      <c r="T1957" s="2">
        <v>0</v>
      </c>
      <c r="U1957" s="2">
        <v>0</v>
      </c>
    </row>
    <row r="1958" spans="1:21" hidden="1">
      <c r="A1958" s="2" t="s">
        <v>1990</v>
      </c>
      <c r="B1958" s="2">
        <v>36</v>
      </c>
      <c r="C1958" s="2" t="s">
        <v>34</v>
      </c>
      <c r="D1958" s="2" t="s">
        <v>23</v>
      </c>
      <c r="E1958" s="2" t="s">
        <v>24</v>
      </c>
      <c r="F1958" s="2" t="s">
        <v>48</v>
      </c>
      <c r="G1958" s="3">
        <v>11200000</v>
      </c>
      <c r="H1958" s="3">
        <v>60000000</v>
      </c>
      <c r="I1958" s="2">
        <v>88</v>
      </c>
      <c r="J1958" s="2">
        <v>3</v>
      </c>
      <c r="K1958" s="2">
        <v>3</v>
      </c>
      <c r="L1958" s="2">
        <v>0</v>
      </c>
      <c r="M1958" s="3">
        <v>51800000</v>
      </c>
      <c r="N1958" s="3">
        <v>50060000</v>
      </c>
      <c r="O1958" s="3">
        <v>46660000</v>
      </c>
      <c r="P1958" s="3">
        <v>1270000</v>
      </c>
      <c r="Q1958" s="3">
        <v>1090000</v>
      </c>
      <c r="R1958" s="3">
        <v>5380000</v>
      </c>
      <c r="S1958" s="3">
        <v>4810000</v>
      </c>
      <c r="T1958" s="2">
        <v>2</v>
      </c>
      <c r="U1958" s="2">
        <v>1</v>
      </c>
    </row>
    <row r="1959" spans="1:21" hidden="1">
      <c r="A1959" s="2" t="s">
        <v>1991</v>
      </c>
      <c r="B1959" s="2">
        <v>60</v>
      </c>
      <c r="C1959" s="2" t="s">
        <v>34</v>
      </c>
      <c r="D1959" s="2" t="s">
        <v>46</v>
      </c>
      <c r="E1959" s="2" t="s">
        <v>24</v>
      </c>
      <c r="F1959" s="2" t="s">
        <v>48</v>
      </c>
      <c r="G1959" s="3">
        <v>24700000</v>
      </c>
      <c r="H1959" s="3">
        <v>132000000</v>
      </c>
      <c r="I1959" s="2">
        <v>237</v>
      </c>
      <c r="J1959" s="2">
        <v>0</v>
      </c>
      <c r="K1959" s="2">
        <v>1</v>
      </c>
      <c r="L1959" s="2">
        <v>0</v>
      </c>
      <c r="M1959" s="3">
        <v>66830000</v>
      </c>
      <c r="N1959" s="3">
        <v>86170000</v>
      </c>
      <c r="O1959" s="3">
        <v>82670000</v>
      </c>
      <c r="P1959" s="3">
        <v>19470000</v>
      </c>
      <c r="Q1959" s="3">
        <v>14140000</v>
      </c>
      <c r="R1959" s="3">
        <v>41130000</v>
      </c>
      <c r="S1959" s="3">
        <v>3710000</v>
      </c>
      <c r="T1959" s="2">
        <v>2</v>
      </c>
      <c r="U1959" s="2">
        <v>0</v>
      </c>
    </row>
    <row r="1960" spans="1:21" hidden="1">
      <c r="A1960" s="2" t="s">
        <v>1992</v>
      </c>
      <c r="B1960" s="2">
        <v>25</v>
      </c>
      <c r="C1960" s="2" t="s">
        <v>22</v>
      </c>
      <c r="D1960" s="2" t="s">
        <v>23</v>
      </c>
      <c r="E1960" s="2" t="s">
        <v>38</v>
      </c>
      <c r="F1960" s="2" t="s">
        <v>25</v>
      </c>
      <c r="G1960" s="3">
        <v>6600000</v>
      </c>
      <c r="H1960" s="3">
        <v>25000000</v>
      </c>
      <c r="I1960" s="2">
        <v>32</v>
      </c>
      <c r="J1960" s="2">
        <v>0</v>
      </c>
      <c r="K1960" s="2">
        <v>0</v>
      </c>
      <c r="L1960" s="2">
        <v>0</v>
      </c>
      <c r="M1960" s="3">
        <v>4980000</v>
      </c>
      <c r="N1960" s="3">
        <v>6730000</v>
      </c>
      <c r="O1960" s="3">
        <v>5260000</v>
      </c>
      <c r="P1960" s="3">
        <v>1870000</v>
      </c>
      <c r="Q1960" s="3">
        <v>3490000</v>
      </c>
      <c r="R1960" s="3">
        <v>1990000</v>
      </c>
      <c r="S1960" s="3">
        <v>690000</v>
      </c>
      <c r="T1960" s="2">
        <v>0</v>
      </c>
      <c r="U1960" s="2">
        <v>0</v>
      </c>
    </row>
    <row r="1961" spans="1:21" hidden="1">
      <c r="A1961" s="2" t="s">
        <v>1993</v>
      </c>
      <c r="B1961" s="2">
        <v>43</v>
      </c>
      <c r="C1961" s="2" t="s">
        <v>34</v>
      </c>
      <c r="D1961" s="2" t="s">
        <v>23</v>
      </c>
      <c r="E1961" s="2" t="s">
        <v>24</v>
      </c>
      <c r="F1961" s="2" t="s">
        <v>25</v>
      </c>
      <c r="G1961" s="3">
        <v>15600000</v>
      </c>
      <c r="H1961" s="3">
        <v>56000000</v>
      </c>
      <c r="I1961" s="2">
        <v>71</v>
      </c>
      <c r="J1961" s="2">
        <v>0</v>
      </c>
      <c r="K1961" s="2">
        <v>0</v>
      </c>
      <c r="L1961" s="2">
        <v>0</v>
      </c>
      <c r="M1961" s="3">
        <v>6540000</v>
      </c>
      <c r="N1961" s="3">
        <v>5650000</v>
      </c>
      <c r="O1961" s="3">
        <v>8690000</v>
      </c>
      <c r="P1961" s="3">
        <v>2840000</v>
      </c>
      <c r="Q1961" s="3">
        <v>2410000</v>
      </c>
      <c r="R1961" s="3">
        <v>3720000</v>
      </c>
      <c r="S1961" s="3">
        <v>110000</v>
      </c>
      <c r="T1961" s="2">
        <v>0</v>
      </c>
      <c r="U1961" s="2">
        <v>0</v>
      </c>
    </row>
    <row r="1962" spans="1:21" hidden="1">
      <c r="A1962" s="2" t="s">
        <v>1994</v>
      </c>
      <c r="B1962" s="2">
        <v>46</v>
      </c>
      <c r="C1962" s="2" t="s">
        <v>22</v>
      </c>
      <c r="D1962" s="2" t="s">
        <v>23</v>
      </c>
      <c r="E1962" s="2" t="s">
        <v>31</v>
      </c>
      <c r="F1962" s="2" t="s">
        <v>41</v>
      </c>
      <c r="G1962" s="3">
        <v>11900000</v>
      </c>
      <c r="H1962" s="3">
        <v>45000000</v>
      </c>
      <c r="I1962" s="2">
        <v>117</v>
      </c>
      <c r="J1962" s="2">
        <v>1</v>
      </c>
      <c r="K1962" s="2">
        <v>0</v>
      </c>
      <c r="L1962" s="2">
        <v>1</v>
      </c>
      <c r="M1962" s="3">
        <v>9700000</v>
      </c>
      <c r="N1962" s="3">
        <v>9410000</v>
      </c>
      <c r="O1962" s="3">
        <v>10410000</v>
      </c>
      <c r="P1962" s="3">
        <v>1590000</v>
      </c>
      <c r="Q1962" s="3">
        <v>5860000</v>
      </c>
      <c r="R1962" s="3">
        <v>3310000</v>
      </c>
      <c r="S1962" s="3">
        <v>150000</v>
      </c>
      <c r="T1962" s="2">
        <v>2</v>
      </c>
      <c r="U1962" s="2">
        <v>0</v>
      </c>
    </row>
    <row r="1963" spans="1:21" hidden="1">
      <c r="A1963" s="2" t="s">
        <v>1995</v>
      </c>
      <c r="B1963" s="2">
        <v>41</v>
      </c>
      <c r="C1963" s="2" t="s">
        <v>34</v>
      </c>
      <c r="D1963" s="2" t="s">
        <v>23</v>
      </c>
      <c r="E1963" s="2" t="s">
        <v>24</v>
      </c>
      <c r="F1963" s="2" t="s">
        <v>41</v>
      </c>
      <c r="G1963" s="3">
        <v>18900000</v>
      </c>
      <c r="H1963" s="3">
        <v>101000000</v>
      </c>
      <c r="I1963" s="2">
        <v>54</v>
      </c>
      <c r="J1963" s="2">
        <v>0</v>
      </c>
      <c r="K1963" s="2">
        <v>0</v>
      </c>
      <c r="L1963" s="2">
        <v>0</v>
      </c>
      <c r="M1963" s="3">
        <v>13120000</v>
      </c>
      <c r="N1963" s="3">
        <v>4110000</v>
      </c>
      <c r="O1963" s="3">
        <v>17780000</v>
      </c>
      <c r="P1963" s="3">
        <v>13590000</v>
      </c>
      <c r="Q1963" s="3">
        <v>1320000</v>
      </c>
      <c r="R1963" s="3">
        <v>7910000</v>
      </c>
      <c r="S1963" s="3">
        <v>1680000</v>
      </c>
      <c r="T1963" s="2">
        <v>0</v>
      </c>
      <c r="U1963" s="2">
        <v>0</v>
      </c>
    </row>
    <row r="1964" spans="1:21" hidden="1">
      <c r="A1964" s="2" t="s">
        <v>1996</v>
      </c>
      <c r="B1964" s="2">
        <v>28</v>
      </c>
      <c r="C1964" s="2" t="s">
        <v>22</v>
      </c>
      <c r="D1964" s="2" t="s">
        <v>30</v>
      </c>
      <c r="E1964" s="2" t="s">
        <v>38</v>
      </c>
      <c r="F1964" s="2" t="s">
        <v>48</v>
      </c>
      <c r="G1964" s="3">
        <v>8800000</v>
      </c>
      <c r="H1964" s="3">
        <v>31000000</v>
      </c>
      <c r="I1964" s="2">
        <v>20</v>
      </c>
      <c r="J1964" s="2">
        <v>3</v>
      </c>
      <c r="K1964" s="2">
        <v>0</v>
      </c>
      <c r="L1964" s="2">
        <v>1</v>
      </c>
      <c r="M1964" s="3">
        <v>18860000</v>
      </c>
      <c r="N1964" s="3">
        <v>14610000</v>
      </c>
      <c r="O1964" s="3">
        <v>14600000</v>
      </c>
      <c r="P1964" s="3">
        <v>810000</v>
      </c>
      <c r="Q1964" s="3">
        <v>3560000</v>
      </c>
      <c r="R1964" s="3">
        <v>2940000</v>
      </c>
      <c r="S1964" s="3">
        <v>480000</v>
      </c>
      <c r="T1964" s="2">
        <v>2</v>
      </c>
      <c r="U1964" s="2">
        <v>1</v>
      </c>
    </row>
    <row r="1965" spans="1:21" hidden="1">
      <c r="A1965" s="2" t="s">
        <v>1997</v>
      </c>
      <c r="B1965" s="2">
        <v>30</v>
      </c>
      <c r="C1965" s="2" t="s">
        <v>34</v>
      </c>
      <c r="D1965" s="2" t="s">
        <v>23</v>
      </c>
      <c r="E1965" s="2" t="s">
        <v>38</v>
      </c>
      <c r="F1965" s="2" t="s">
        <v>28</v>
      </c>
      <c r="G1965" s="3">
        <v>11400000</v>
      </c>
      <c r="H1965" s="3">
        <v>62000000</v>
      </c>
      <c r="I1965" s="2">
        <v>69</v>
      </c>
      <c r="J1965" s="2">
        <v>0</v>
      </c>
      <c r="K1965" s="2">
        <v>0</v>
      </c>
      <c r="L1965" s="2">
        <v>0</v>
      </c>
      <c r="M1965" s="3">
        <v>50180000</v>
      </c>
      <c r="N1965" s="3">
        <v>61040000</v>
      </c>
      <c r="O1965" s="3">
        <v>59740000</v>
      </c>
      <c r="P1965" s="3">
        <v>29160000</v>
      </c>
      <c r="Q1965" s="3">
        <v>21350000</v>
      </c>
      <c r="R1965" s="3">
        <v>22650000</v>
      </c>
      <c r="S1965" s="3">
        <v>2430000</v>
      </c>
      <c r="T1965" s="2">
        <v>0</v>
      </c>
      <c r="U1965" s="2">
        <v>0</v>
      </c>
    </row>
    <row r="1966" spans="1:21" hidden="1">
      <c r="A1966" s="2" t="s">
        <v>1998</v>
      </c>
      <c r="B1966" s="2">
        <v>44</v>
      </c>
      <c r="C1966" s="2" t="s">
        <v>22</v>
      </c>
      <c r="D1966" s="2" t="s">
        <v>27</v>
      </c>
      <c r="E1966" s="2" t="s">
        <v>24</v>
      </c>
      <c r="F1966" s="2" t="s">
        <v>41</v>
      </c>
      <c r="G1966" s="3">
        <v>10400000</v>
      </c>
      <c r="H1966" s="3">
        <v>57000000</v>
      </c>
      <c r="I1966" s="2">
        <v>170</v>
      </c>
      <c r="J1966" s="2">
        <v>0</v>
      </c>
      <c r="K1966" s="2">
        <v>0</v>
      </c>
      <c r="L1966" s="2">
        <v>0</v>
      </c>
      <c r="M1966" s="3">
        <v>10490000</v>
      </c>
      <c r="N1966" s="3">
        <v>10010000</v>
      </c>
      <c r="O1966" s="3">
        <v>9930000</v>
      </c>
      <c r="P1966" s="3">
        <v>9260000</v>
      </c>
      <c r="Q1966" s="3">
        <v>3260000</v>
      </c>
      <c r="R1966" s="3">
        <v>3560000</v>
      </c>
      <c r="S1966" s="3">
        <v>310000</v>
      </c>
      <c r="T1966" s="2">
        <v>0</v>
      </c>
      <c r="U1966" s="2">
        <v>0</v>
      </c>
    </row>
    <row r="1967" spans="1:21" hidden="1">
      <c r="A1967" s="2" t="s">
        <v>1999</v>
      </c>
      <c r="B1967" s="2">
        <v>31</v>
      </c>
      <c r="C1967" s="2" t="s">
        <v>22</v>
      </c>
      <c r="D1967" s="2" t="s">
        <v>27</v>
      </c>
      <c r="E1967" s="2" t="s">
        <v>24</v>
      </c>
      <c r="F1967" s="2" t="s">
        <v>28</v>
      </c>
      <c r="G1967" s="3">
        <v>11200000</v>
      </c>
      <c r="H1967" s="3">
        <v>61000000</v>
      </c>
      <c r="I1967" s="2">
        <v>44</v>
      </c>
      <c r="J1967" s="2">
        <v>0</v>
      </c>
      <c r="K1967" s="2">
        <v>0</v>
      </c>
      <c r="L1967" s="2">
        <v>0</v>
      </c>
      <c r="M1967" s="3">
        <v>31240000</v>
      </c>
      <c r="N1967" s="3">
        <v>41690000</v>
      </c>
      <c r="O1967" s="3">
        <v>24230000</v>
      </c>
      <c r="P1967" s="3">
        <v>25570000</v>
      </c>
      <c r="Q1967" s="3">
        <v>14740000</v>
      </c>
      <c r="R1967" s="3">
        <v>8920000</v>
      </c>
      <c r="S1967" s="3">
        <v>1360000</v>
      </c>
      <c r="T1967" s="2">
        <v>0</v>
      </c>
      <c r="U1967" s="2">
        <v>0</v>
      </c>
    </row>
    <row r="1968" spans="1:21" hidden="1">
      <c r="A1968" s="2" t="s">
        <v>2000</v>
      </c>
      <c r="B1968" s="2">
        <v>34</v>
      </c>
      <c r="C1968" s="2" t="s">
        <v>22</v>
      </c>
      <c r="D1968" s="2" t="s">
        <v>23</v>
      </c>
      <c r="E1968" s="2" t="s">
        <v>38</v>
      </c>
      <c r="F1968" s="2" t="s">
        <v>28</v>
      </c>
      <c r="G1968" s="3">
        <v>12800000</v>
      </c>
      <c r="H1968" s="3">
        <v>42000000</v>
      </c>
      <c r="I1968" s="2">
        <v>57</v>
      </c>
      <c r="J1968" s="2">
        <v>0</v>
      </c>
      <c r="K1968" s="2">
        <v>0</v>
      </c>
      <c r="L1968" s="2">
        <v>0</v>
      </c>
      <c r="M1968" s="3">
        <v>26990000</v>
      </c>
      <c r="N1968" s="3">
        <v>35150000</v>
      </c>
      <c r="O1968" s="3">
        <v>30340000</v>
      </c>
      <c r="P1968" s="3">
        <v>5140000</v>
      </c>
      <c r="Q1968" s="3">
        <v>9110000</v>
      </c>
      <c r="R1968" s="3">
        <v>10170000</v>
      </c>
      <c r="S1968" s="3">
        <v>3610000</v>
      </c>
      <c r="T1968" s="2">
        <v>0</v>
      </c>
      <c r="U1968" s="2">
        <v>0</v>
      </c>
    </row>
    <row r="1969" spans="1:21" hidden="1">
      <c r="A1969" s="2" t="s">
        <v>2001</v>
      </c>
      <c r="B1969" s="2">
        <v>24</v>
      </c>
      <c r="C1969" s="2" t="s">
        <v>22</v>
      </c>
      <c r="D1969" s="2" t="s">
        <v>23</v>
      </c>
      <c r="E1969" s="2" t="s">
        <v>38</v>
      </c>
      <c r="F1969" s="2" t="s">
        <v>28</v>
      </c>
      <c r="G1969" s="3">
        <v>6800000</v>
      </c>
      <c r="H1969" s="3">
        <v>35000000</v>
      </c>
      <c r="I1969" s="2">
        <v>34</v>
      </c>
      <c r="J1969" s="2">
        <v>0</v>
      </c>
      <c r="K1969" s="2">
        <v>0</v>
      </c>
      <c r="L1969" s="2">
        <v>0</v>
      </c>
      <c r="M1969" s="3">
        <v>12000000</v>
      </c>
      <c r="N1969" s="3">
        <v>12170000</v>
      </c>
      <c r="O1969" s="3">
        <v>15230000</v>
      </c>
      <c r="P1969" s="3">
        <v>3090000</v>
      </c>
      <c r="Q1969" s="3">
        <v>4800000</v>
      </c>
      <c r="R1969" s="3">
        <v>4550000</v>
      </c>
      <c r="S1969" s="3">
        <v>2810000</v>
      </c>
      <c r="T1969" s="2">
        <v>0</v>
      </c>
      <c r="U1969" s="2">
        <v>0</v>
      </c>
    </row>
    <row r="1970" spans="1:21" hidden="1">
      <c r="A1970" s="2" t="s">
        <v>2002</v>
      </c>
      <c r="B1970" s="2">
        <v>36</v>
      </c>
      <c r="C1970" s="2" t="s">
        <v>34</v>
      </c>
      <c r="D1970" s="2" t="s">
        <v>30</v>
      </c>
      <c r="E1970" s="2" t="s">
        <v>24</v>
      </c>
      <c r="F1970" s="2" t="s">
        <v>31</v>
      </c>
      <c r="G1970" s="3">
        <v>5200000</v>
      </c>
      <c r="H1970" s="3">
        <v>33000000</v>
      </c>
      <c r="I1970" s="2">
        <v>92</v>
      </c>
      <c r="J1970" s="2">
        <v>3</v>
      </c>
      <c r="K1970" s="2">
        <v>3</v>
      </c>
      <c r="L1970" s="2">
        <v>3</v>
      </c>
      <c r="M1970" s="3">
        <v>20480000</v>
      </c>
      <c r="N1970" s="3">
        <v>20230000</v>
      </c>
      <c r="O1970" s="3">
        <v>20150000</v>
      </c>
      <c r="P1970" s="3">
        <v>360000</v>
      </c>
      <c r="Q1970" s="3">
        <v>3920000</v>
      </c>
      <c r="R1970" s="3">
        <v>640000</v>
      </c>
      <c r="S1970" s="3">
        <v>3200000</v>
      </c>
      <c r="T1970" s="2">
        <v>5</v>
      </c>
      <c r="U1970" s="2">
        <v>1</v>
      </c>
    </row>
    <row r="1971" spans="1:21" hidden="1">
      <c r="A1971" s="2" t="s">
        <v>2003</v>
      </c>
      <c r="B1971" s="2">
        <v>35</v>
      </c>
      <c r="C1971" s="2" t="s">
        <v>34</v>
      </c>
      <c r="D1971" s="2" t="s">
        <v>23</v>
      </c>
      <c r="E1971" s="2" t="s">
        <v>24</v>
      </c>
      <c r="F1971" s="2" t="s">
        <v>25</v>
      </c>
      <c r="G1971" s="3">
        <v>10400000</v>
      </c>
      <c r="H1971" s="3">
        <v>38000000</v>
      </c>
      <c r="I1971" s="2">
        <v>47</v>
      </c>
      <c r="J1971" s="2">
        <v>0</v>
      </c>
      <c r="K1971" s="2">
        <v>3</v>
      </c>
      <c r="L1971" s="2">
        <v>0</v>
      </c>
      <c r="M1971" s="3">
        <v>18190000</v>
      </c>
      <c r="N1971" s="3">
        <v>21840000</v>
      </c>
      <c r="O1971" s="3">
        <v>16770000</v>
      </c>
      <c r="P1971" s="3">
        <v>16940000</v>
      </c>
      <c r="Q1971" s="3">
        <v>500000</v>
      </c>
      <c r="R1971" s="3">
        <v>6530000</v>
      </c>
      <c r="S1971" s="3">
        <v>1340000</v>
      </c>
      <c r="T1971" s="2">
        <v>2</v>
      </c>
      <c r="U1971" s="2">
        <v>0</v>
      </c>
    </row>
    <row r="1972" spans="1:21" hidden="1">
      <c r="A1972" s="2" t="s">
        <v>2004</v>
      </c>
      <c r="B1972" s="2">
        <v>30</v>
      </c>
      <c r="C1972" s="2" t="s">
        <v>22</v>
      </c>
      <c r="D1972" s="2" t="s">
        <v>27</v>
      </c>
      <c r="E1972" s="2" t="s">
        <v>24</v>
      </c>
      <c r="F1972" s="2" t="s">
        <v>28</v>
      </c>
      <c r="G1972" s="3">
        <v>11500000</v>
      </c>
      <c r="H1972" s="3">
        <v>40000000</v>
      </c>
      <c r="I1972" s="2">
        <v>37</v>
      </c>
      <c r="J1972" s="2">
        <v>0</v>
      </c>
      <c r="K1972" s="2">
        <v>2</v>
      </c>
      <c r="L1972" s="2">
        <v>0</v>
      </c>
      <c r="M1972" s="3">
        <v>10430000</v>
      </c>
      <c r="N1972" s="3">
        <v>9370000</v>
      </c>
      <c r="O1972" s="3">
        <v>11400000</v>
      </c>
      <c r="P1972" s="3">
        <v>4660000</v>
      </c>
      <c r="Q1972" s="3">
        <v>2190000</v>
      </c>
      <c r="R1972" s="3">
        <v>4270000</v>
      </c>
      <c r="S1972" s="3">
        <v>1430000</v>
      </c>
      <c r="T1972" s="2">
        <v>1</v>
      </c>
      <c r="U1972" s="2">
        <v>0</v>
      </c>
    </row>
    <row r="1973" spans="1:21" hidden="1">
      <c r="A1973" s="2" t="s">
        <v>2005</v>
      </c>
      <c r="B1973" s="2">
        <v>33</v>
      </c>
      <c r="C1973" s="2" t="s">
        <v>22</v>
      </c>
      <c r="D1973" s="2" t="s">
        <v>30</v>
      </c>
      <c r="E1973" s="2" t="s">
        <v>38</v>
      </c>
      <c r="F1973" s="2" t="s">
        <v>48</v>
      </c>
      <c r="G1973" s="3">
        <v>14100000</v>
      </c>
      <c r="H1973" s="3">
        <v>44000000</v>
      </c>
      <c r="I1973" s="2">
        <v>61</v>
      </c>
      <c r="J1973" s="2">
        <v>0</v>
      </c>
      <c r="K1973" s="2">
        <v>0</v>
      </c>
      <c r="L1973" s="2">
        <v>0</v>
      </c>
      <c r="M1973" s="3">
        <v>36100000</v>
      </c>
      <c r="N1973" s="3">
        <v>26850000</v>
      </c>
      <c r="O1973" s="3">
        <v>22570000</v>
      </c>
      <c r="P1973" s="3">
        <v>8520000</v>
      </c>
      <c r="Q1973" s="3">
        <v>2660000</v>
      </c>
      <c r="R1973" s="3">
        <v>1620000</v>
      </c>
      <c r="S1973" s="3">
        <v>1850000</v>
      </c>
      <c r="T1973" s="2">
        <v>0</v>
      </c>
      <c r="U1973" s="2">
        <v>0</v>
      </c>
    </row>
    <row r="1974" spans="1:21" hidden="1">
      <c r="A1974" s="2" t="s">
        <v>2006</v>
      </c>
      <c r="B1974" s="2">
        <v>25</v>
      </c>
      <c r="C1974" s="2" t="s">
        <v>22</v>
      </c>
      <c r="D1974" s="2" t="s">
        <v>30</v>
      </c>
      <c r="E1974" s="2" t="s">
        <v>31</v>
      </c>
      <c r="F1974" s="2" t="s">
        <v>25</v>
      </c>
      <c r="G1974" s="3">
        <v>5300000</v>
      </c>
      <c r="H1974" s="3">
        <v>20000000</v>
      </c>
      <c r="I1974" s="2">
        <v>28</v>
      </c>
      <c r="J1974" s="2">
        <v>0</v>
      </c>
      <c r="K1974" s="2">
        <v>0</v>
      </c>
      <c r="L1974" s="2">
        <v>0</v>
      </c>
      <c r="M1974" s="3">
        <v>4370000</v>
      </c>
      <c r="N1974" s="3">
        <v>4900000</v>
      </c>
      <c r="O1974" s="3">
        <v>1680000</v>
      </c>
      <c r="P1974" s="3">
        <v>2620000</v>
      </c>
      <c r="Q1974" s="3">
        <v>2080000</v>
      </c>
      <c r="R1974" s="3">
        <v>1440000</v>
      </c>
      <c r="S1974" s="3">
        <v>350000</v>
      </c>
      <c r="T1974" s="2">
        <v>0</v>
      </c>
      <c r="U1974" s="2">
        <v>0</v>
      </c>
    </row>
    <row r="1975" spans="1:21" hidden="1">
      <c r="A1975" s="2" t="s">
        <v>2007</v>
      </c>
      <c r="B1975" s="2">
        <v>32</v>
      </c>
      <c r="C1975" s="2" t="s">
        <v>34</v>
      </c>
      <c r="D1975" s="2" t="s">
        <v>27</v>
      </c>
      <c r="E1975" s="2" t="s">
        <v>31</v>
      </c>
      <c r="F1975" s="2" t="s">
        <v>25</v>
      </c>
      <c r="G1975" s="3">
        <v>7500000</v>
      </c>
      <c r="H1975" s="3">
        <v>37000000</v>
      </c>
      <c r="I1975" s="2">
        <v>97</v>
      </c>
      <c r="J1975" s="2">
        <v>0</v>
      </c>
      <c r="K1975" s="2">
        <v>0</v>
      </c>
      <c r="L1975" s="2">
        <v>0</v>
      </c>
      <c r="M1975" s="3">
        <v>6360000</v>
      </c>
      <c r="N1975" s="3">
        <v>11330000</v>
      </c>
      <c r="O1975" s="3">
        <v>12410000</v>
      </c>
      <c r="P1975" s="3">
        <v>4130000</v>
      </c>
      <c r="Q1975" s="3">
        <v>4670000</v>
      </c>
      <c r="R1975" s="3">
        <v>6800000</v>
      </c>
      <c r="S1975" s="3">
        <v>1070000</v>
      </c>
      <c r="T1975" s="2">
        <v>0</v>
      </c>
      <c r="U1975" s="2">
        <v>0</v>
      </c>
    </row>
    <row r="1976" spans="1:21" hidden="1">
      <c r="A1976" s="2" t="s">
        <v>2008</v>
      </c>
      <c r="B1976" s="2">
        <v>30</v>
      </c>
      <c r="C1976" s="2" t="s">
        <v>22</v>
      </c>
      <c r="D1976" s="2" t="s">
        <v>27</v>
      </c>
      <c r="E1976" s="2" t="s">
        <v>38</v>
      </c>
      <c r="F1976" s="2" t="s">
        <v>25</v>
      </c>
      <c r="G1976" s="3">
        <v>5900000</v>
      </c>
      <c r="H1976" s="3">
        <v>23000000</v>
      </c>
      <c r="I1976" s="2">
        <v>24</v>
      </c>
      <c r="J1976" s="2">
        <v>2</v>
      </c>
      <c r="K1976" s="2">
        <v>2</v>
      </c>
      <c r="L1976" s="2">
        <v>0</v>
      </c>
      <c r="M1976" s="3">
        <v>13110000</v>
      </c>
      <c r="N1976" s="3">
        <v>10370000</v>
      </c>
      <c r="O1976" s="3">
        <v>13140000</v>
      </c>
      <c r="P1976" s="3">
        <v>3140000</v>
      </c>
      <c r="Q1976" s="3">
        <v>900000</v>
      </c>
      <c r="R1976" s="3">
        <v>4170000</v>
      </c>
      <c r="S1976" s="3">
        <v>3950000</v>
      </c>
      <c r="T1976" s="2">
        <v>2</v>
      </c>
      <c r="U1976" s="2">
        <v>0</v>
      </c>
    </row>
    <row r="1977" spans="1:21" hidden="1">
      <c r="A1977" s="2" t="s">
        <v>2009</v>
      </c>
      <c r="B1977" s="2">
        <v>35</v>
      </c>
      <c r="C1977" s="2" t="s">
        <v>22</v>
      </c>
      <c r="D1977" s="2" t="s">
        <v>23</v>
      </c>
      <c r="E1977" s="2" t="s">
        <v>24</v>
      </c>
      <c r="F1977" s="2" t="s">
        <v>25</v>
      </c>
      <c r="G1977" s="3">
        <v>11600000</v>
      </c>
      <c r="H1977" s="3">
        <v>63000000</v>
      </c>
      <c r="I1977" s="2">
        <v>42</v>
      </c>
      <c r="J1977" s="2">
        <v>0</v>
      </c>
      <c r="K1977" s="2">
        <v>1</v>
      </c>
      <c r="L1977" s="2">
        <v>3</v>
      </c>
      <c r="M1977" s="3">
        <v>45120000</v>
      </c>
      <c r="N1977" s="3">
        <v>49950000</v>
      </c>
      <c r="O1977" s="3">
        <v>34190000</v>
      </c>
      <c r="P1977" s="3">
        <v>16520000</v>
      </c>
      <c r="Q1977" s="3">
        <v>3960000</v>
      </c>
      <c r="R1977" s="3">
        <v>920000</v>
      </c>
      <c r="S1977" s="3">
        <v>6400000</v>
      </c>
      <c r="T1977" s="2">
        <v>2</v>
      </c>
      <c r="U1977" s="2">
        <v>1</v>
      </c>
    </row>
    <row r="1978" spans="1:21" hidden="1">
      <c r="A1978" s="2" t="s">
        <v>2010</v>
      </c>
      <c r="B1978" s="2">
        <v>47</v>
      </c>
      <c r="C1978" s="2" t="s">
        <v>34</v>
      </c>
      <c r="D1978" s="2" t="s">
        <v>27</v>
      </c>
      <c r="E1978" s="2" t="s">
        <v>24</v>
      </c>
      <c r="F1978" s="2" t="s">
        <v>28</v>
      </c>
      <c r="G1978" s="3">
        <v>13400000</v>
      </c>
      <c r="H1978" s="3">
        <v>75000000</v>
      </c>
      <c r="I1978" s="2">
        <v>160</v>
      </c>
      <c r="J1978" s="2">
        <v>0</v>
      </c>
      <c r="K1978" s="2">
        <v>0</v>
      </c>
      <c r="L1978" s="2">
        <v>0</v>
      </c>
      <c r="M1978" s="3">
        <v>37240000</v>
      </c>
      <c r="N1978" s="3">
        <v>40510000</v>
      </c>
      <c r="O1978" s="3">
        <v>44610000</v>
      </c>
      <c r="P1978" s="3">
        <v>10380000</v>
      </c>
      <c r="Q1978" s="3">
        <v>8480000</v>
      </c>
      <c r="R1978" s="3">
        <v>19020000</v>
      </c>
      <c r="S1978" s="3">
        <v>1640000</v>
      </c>
      <c r="T1978" s="2">
        <v>0</v>
      </c>
      <c r="U1978" s="2">
        <v>0</v>
      </c>
    </row>
    <row r="1979" spans="1:21" hidden="1">
      <c r="A1979" s="2" t="s">
        <v>2011</v>
      </c>
      <c r="B1979" s="2">
        <v>33</v>
      </c>
      <c r="C1979" s="2" t="s">
        <v>22</v>
      </c>
      <c r="D1979" s="2" t="s">
        <v>30</v>
      </c>
      <c r="E1979" s="2" t="s">
        <v>24</v>
      </c>
      <c r="F1979" s="2" t="s">
        <v>41</v>
      </c>
      <c r="G1979" s="3">
        <v>6300000</v>
      </c>
      <c r="H1979" s="3">
        <v>35000000</v>
      </c>
      <c r="I1979" s="2">
        <v>58</v>
      </c>
      <c r="J1979" s="2">
        <v>0</v>
      </c>
      <c r="K1979" s="2">
        <v>0</v>
      </c>
      <c r="L1979" s="2">
        <v>0</v>
      </c>
      <c r="M1979" s="3">
        <v>27270000</v>
      </c>
      <c r="N1979" s="3">
        <v>26310000</v>
      </c>
      <c r="O1979" s="3">
        <v>31360000</v>
      </c>
      <c r="P1979" s="3">
        <v>12770000</v>
      </c>
      <c r="Q1979" s="3">
        <v>13150000</v>
      </c>
      <c r="R1979" s="3">
        <v>14330000</v>
      </c>
      <c r="S1979" s="3">
        <v>1880000</v>
      </c>
      <c r="T1979" s="2">
        <v>0</v>
      </c>
      <c r="U1979" s="2">
        <v>0</v>
      </c>
    </row>
    <row r="1980" spans="1:21" hidden="1">
      <c r="A1980" s="2" t="s">
        <v>2012</v>
      </c>
      <c r="B1980" s="2">
        <v>21</v>
      </c>
      <c r="C1980" s="2" t="s">
        <v>22</v>
      </c>
      <c r="D1980" s="2" t="s">
        <v>23</v>
      </c>
      <c r="E1980" s="2" t="s">
        <v>24</v>
      </c>
      <c r="F1980" s="2" t="s">
        <v>31</v>
      </c>
      <c r="G1980" s="3">
        <v>5500000</v>
      </c>
      <c r="H1980" s="3">
        <v>28000000</v>
      </c>
      <c r="I1980" s="2">
        <v>26</v>
      </c>
      <c r="J1980" s="2">
        <v>0</v>
      </c>
      <c r="K1980" s="2">
        <v>1</v>
      </c>
      <c r="L1980" s="2">
        <v>2</v>
      </c>
      <c r="M1980" s="3">
        <v>9650000</v>
      </c>
      <c r="N1980" s="3">
        <v>6850000</v>
      </c>
      <c r="O1980" s="3">
        <v>6970000</v>
      </c>
      <c r="P1980" s="3">
        <v>2470000</v>
      </c>
      <c r="Q1980" s="3">
        <v>1780000</v>
      </c>
      <c r="R1980" s="3">
        <v>1680000</v>
      </c>
      <c r="S1980" s="3">
        <v>1900000</v>
      </c>
      <c r="T1980" s="2">
        <v>2</v>
      </c>
      <c r="U1980" s="2">
        <v>0</v>
      </c>
    </row>
    <row r="1981" spans="1:21" hidden="1">
      <c r="A1981" s="2" t="s">
        <v>2013</v>
      </c>
      <c r="B1981" s="2">
        <v>53</v>
      </c>
      <c r="C1981" s="2" t="s">
        <v>22</v>
      </c>
      <c r="D1981" s="2" t="s">
        <v>30</v>
      </c>
      <c r="E1981" s="2" t="s">
        <v>38</v>
      </c>
      <c r="F1981" s="2" t="s">
        <v>41</v>
      </c>
      <c r="G1981" s="3">
        <v>8400000</v>
      </c>
      <c r="H1981" s="3">
        <v>53000000</v>
      </c>
      <c r="I1981" s="2">
        <v>101</v>
      </c>
      <c r="J1981" s="2">
        <v>0</v>
      </c>
      <c r="K1981" s="2">
        <v>0</v>
      </c>
      <c r="L1981" s="2">
        <v>0</v>
      </c>
      <c r="M1981" s="3">
        <v>37320000</v>
      </c>
      <c r="N1981" s="3">
        <v>30190000</v>
      </c>
      <c r="O1981" s="3">
        <v>39500000</v>
      </c>
      <c r="P1981" s="3">
        <v>12490000</v>
      </c>
      <c r="Q1981" s="3">
        <v>4990000</v>
      </c>
      <c r="R1981" s="3">
        <v>17840000</v>
      </c>
      <c r="S1981" s="3">
        <v>1630000</v>
      </c>
      <c r="T1981" s="2">
        <v>0</v>
      </c>
      <c r="U1981" s="2">
        <v>0</v>
      </c>
    </row>
    <row r="1982" spans="1:21" hidden="1">
      <c r="A1982" s="2" t="s">
        <v>2014</v>
      </c>
      <c r="B1982" s="2">
        <v>21</v>
      </c>
      <c r="C1982" s="2" t="s">
        <v>34</v>
      </c>
      <c r="D1982" s="2" t="s">
        <v>30</v>
      </c>
      <c r="E1982" s="2" t="s">
        <v>38</v>
      </c>
      <c r="F1982" s="2" t="s">
        <v>28</v>
      </c>
      <c r="G1982" s="3">
        <v>5000000</v>
      </c>
      <c r="H1982" s="3">
        <v>20000000</v>
      </c>
      <c r="I1982" s="2">
        <v>37</v>
      </c>
      <c r="J1982" s="2">
        <v>3</v>
      </c>
      <c r="K1982" s="2">
        <v>3</v>
      </c>
      <c r="L1982" s="2">
        <v>0</v>
      </c>
      <c r="M1982" s="3">
        <v>15200000</v>
      </c>
      <c r="N1982" s="3">
        <v>13560000</v>
      </c>
      <c r="O1982" s="3">
        <v>15750000</v>
      </c>
      <c r="P1982" s="3">
        <v>310000</v>
      </c>
      <c r="Q1982" s="3">
        <v>2290000</v>
      </c>
      <c r="R1982" s="3">
        <v>2530000</v>
      </c>
      <c r="S1982" s="3">
        <v>1340000</v>
      </c>
      <c r="T1982" s="2">
        <v>2</v>
      </c>
      <c r="U1982" s="2">
        <v>1</v>
      </c>
    </row>
    <row r="1983" spans="1:21" hidden="1">
      <c r="A1983" s="2" t="s">
        <v>2015</v>
      </c>
      <c r="B1983" s="2">
        <v>32</v>
      </c>
      <c r="C1983" s="2" t="s">
        <v>22</v>
      </c>
      <c r="D1983" s="2" t="s">
        <v>27</v>
      </c>
      <c r="E1983" s="2" t="s">
        <v>24</v>
      </c>
      <c r="F1983" s="2" t="s">
        <v>28</v>
      </c>
      <c r="G1983" s="3">
        <v>10500000</v>
      </c>
      <c r="H1983" s="3">
        <v>55000000</v>
      </c>
      <c r="I1983" s="2">
        <v>87</v>
      </c>
      <c r="J1983" s="2">
        <v>0</v>
      </c>
      <c r="K1983" s="2">
        <v>0</v>
      </c>
      <c r="L1983" s="2">
        <v>0</v>
      </c>
      <c r="M1983" s="3">
        <v>11130000</v>
      </c>
      <c r="N1983" s="3">
        <v>13640000</v>
      </c>
      <c r="O1983" s="3">
        <v>5220000</v>
      </c>
      <c r="P1983" s="3">
        <v>5780000</v>
      </c>
      <c r="Q1983" s="3">
        <v>4360000</v>
      </c>
      <c r="R1983" s="3">
        <v>2370000</v>
      </c>
      <c r="S1983" s="3">
        <v>1140000</v>
      </c>
      <c r="T1983" s="2">
        <v>0</v>
      </c>
      <c r="U1983" s="2">
        <v>0</v>
      </c>
    </row>
    <row r="1984" spans="1:21" hidden="1">
      <c r="A1984" s="2" t="s">
        <v>2016</v>
      </c>
      <c r="B1984" s="2">
        <v>48</v>
      </c>
      <c r="C1984" s="2" t="s">
        <v>22</v>
      </c>
      <c r="D1984" s="2" t="s">
        <v>23</v>
      </c>
      <c r="E1984" s="2" t="s">
        <v>24</v>
      </c>
      <c r="F1984" s="2" t="s">
        <v>48</v>
      </c>
      <c r="G1984" s="3">
        <v>16200000</v>
      </c>
      <c r="H1984" s="3">
        <v>66000000</v>
      </c>
      <c r="I1984" s="2">
        <v>150</v>
      </c>
      <c r="J1984" s="2">
        <v>0</v>
      </c>
      <c r="K1984" s="2">
        <v>0</v>
      </c>
      <c r="L1984" s="2">
        <v>0</v>
      </c>
      <c r="M1984" s="3">
        <v>10960000</v>
      </c>
      <c r="N1984" s="3">
        <v>5430000</v>
      </c>
      <c r="O1984" s="3">
        <v>15540000</v>
      </c>
      <c r="P1984" s="3">
        <v>5020000</v>
      </c>
      <c r="Q1984" s="3">
        <v>1850000</v>
      </c>
      <c r="R1984" s="3">
        <v>4740000</v>
      </c>
      <c r="S1984" s="3">
        <v>2800000</v>
      </c>
      <c r="T1984" s="2">
        <v>0</v>
      </c>
      <c r="U1984" s="2">
        <v>0</v>
      </c>
    </row>
    <row r="1985" spans="1:21" hidden="1">
      <c r="A1985" s="2" t="s">
        <v>2017</v>
      </c>
      <c r="B1985" s="2">
        <v>32</v>
      </c>
      <c r="C1985" s="2" t="s">
        <v>34</v>
      </c>
      <c r="D1985" s="2" t="s">
        <v>23</v>
      </c>
      <c r="E1985" s="2" t="s">
        <v>24</v>
      </c>
      <c r="F1985" s="2" t="s">
        <v>48</v>
      </c>
      <c r="G1985" s="3">
        <v>14900000</v>
      </c>
      <c r="H1985" s="3">
        <v>70000000</v>
      </c>
      <c r="I1985" s="2">
        <v>72</v>
      </c>
      <c r="J1985" s="2">
        <v>1</v>
      </c>
      <c r="K1985" s="2">
        <v>1</v>
      </c>
      <c r="L1985" s="2">
        <v>1</v>
      </c>
      <c r="M1985" s="3">
        <v>18130000</v>
      </c>
      <c r="N1985" s="3">
        <v>21090000</v>
      </c>
      <c r="O1985" s="3">
        <v>21550000</v>
      </c>
      <c r="P1985" s="3">
        <v>4270000</v>
      </c>
      <c r="Q1985" s="3">
        <v>8190000</v>
      </c>
      <c r="R1985" s="3">
        <v>1440000</v>
      </c>
      <c r="S1985" s="3">
        <v>780000</v>
      </c>
      <c r="T1985" s="2">
        <v>4</v>
      </c>
      <c r="U1985" s="2">
        <v>1</v>
      </c>
    </row>
    <row r="1986" spans="1:21" hidden="1">
      <c r="A1986" s="2" t="s">
        <v>2018</v>
      </c>
      <c r="B1986" s="2">
        <v>48</v>
      </c>
      <c r="C1986" s="2" t="s">
        <v>34</v>
      </c>
      <c r="D1986" s="2" t="s">
        <v>23</v>
      </c>
      <c r="E1986" s="2" t="s">
        <v>24</v>
      </c>
      <c r="F1986" s="2" t="s">
        <v>48</v>
      </c>
      <c r="G1986" s="3">
        <v>10900000</v>
      </c>
      <c r="H1986" s="3">
        <v>61000000</v>
      </c>
      <c r="I1986" s="2">
        <v>99</v>
      </c>
      <c r="J1986" s="2">
        <v>0</v>
      </c>
      <c r="K1986" s="2">
        <v>0</v>
      </c>
      <c r="L1986" s="2">
        <v>0</v>
      </c>
      <c r="M1986" s="3">
        <v>32850000</v>
      </c>
      <c r="N1986" s="3">
        <v>41260000</v>
      </c>
      <c r="O1986" s="3">
        <v>45190000</v>
      </c>
      <c r="P1986" s="3">
        <v>15650000</v>
      </c>
      <c r="Q1986" s="3">
        <v>15430000</v>
      </c>
      <c r="R1986" s="3">
        <v>15680000</v>
      </c>
      <c r="S1986" s="3">
        <v>440000</v>
      </c>
      <c r="T1986" s="2">
        <v>0</v>
      </c>
      <c r="U1986" s="2">
        <v>0</v>
      </c>
    </row>
    <row r="1987" spans="1:21" hidden="1">
      <c r="A1987" s="2" t="s">
        <v>2019</v>
      </c>
      <c r="B1987" s="2">
        <v>44</v>
      </c>
      <c r="C1987" s="2" t="s">
        <v>34</v>
      </c>
      <c r="D1987" s="2" t="s">
        <v>23</v>
      </c>
      <c r="E1987" s="2" t="s">
        <v>38</v>
      </c>
      <c r="F1987" s="2" t="s">
        <v>28</v>
      </c>
      <c r="G1987" s="3">
        <v>13500000</v>
      </c>
      <c r="H1987" s="3">
        <v>47000000</v>
      </c>
      <c r="I1987" s="2">
        <v>53</v>
      </c>
      <c r="J1987" s="2">
        <v>2</v>
      </c>
      <c r="K1987" s="2">
        <v>2</v>
      </c>
      <c r="L1987" s="2">
        <v>2</v>
      </c>
      <c r="M1987" s="3">
        <v>42230000</v>
      </c>
      <c r="N1987" s="3">
        <v>38940000</v>
      </c>
      <c r="O1987" s="3">
        <v>31730000</v>
      </c>
      <c r="P1987" s="3">
        <v>2950000</v>
      </c>
      <c r="Q1987" s="3">
        <v>1390000</v>
      </c>
      <c r="R1987" s="3">
        <v>2790000</v>
      </c>
      <c r="S1987" s="3">
        <v>10240000</v>
      </c>
      <c r="T1987" s="2">
        <v>5</v>
      </c>
      <c r="U1987" s="2">
        <v>1</v>
      </c>
    </row>
    <row r="1988" spans="1:21" hidden="1">
      <c r="A1988" s="2" t="s">
        <v>2020</v>
      </c>
      <c r="B1988" s="2">
        <v>37</v>
      </c>
      <c r="C1988" s="2" t="s">
        <v>34</v>
      </c>
      <c r="D1988" s="2" t="s">
        <v>23</v>
      </c>
      <c r="E1988" s="2" t="s">
        <v>24</v>
      </c>
      <c r="F1988" s="2" t="s">
        <v>41</v>
      </c>
      <c r="G1988" s="3">
        <v>8600000</v>
      </c>
      <c r="H1988" s="3">
        <v>42000000</v>
      </c>
      <c r="I1988" s="2">
        <v>72</v>
      </c>
      <c r="J1988" s="2">
        <v>0</v>
      </c>
      <c r="K1988" s="2">
        <v>0</v>
      </c>
      <c r="L1988" s="2">
        <v>1</v>
      </c>
      <c r="M1988" s="3">
        <v>4020000</v>
      </c>
      <c r="N1988" s="3">
        <v>10680000</v>
      </c>
      <c r="O1988" s="3">
        <v>11220000</v>
      </c>
      <c r="P1988" s="3">
        <v>3830000</v>
      </c>
      <c r="Q1988" s="3">
        <v>4100000</v>
      </c>
      <c r="R1988" s="3">
        <v>2220000</v>
      </c>
      <c r="S1988" s="3">
        <v>1400000</v>
      </c>
      <c r="T1988" s="2">
        <v>1</v>
      </c>
      <c r="U1988" s="2">
        <v>1</v>
      </c>
    </row>
    <row r="1989" spans="1:21" hidden="1">
      <c r="A1989" s="2" t="s">
        <v>2021</v>
      </c>
      <c r="B1989" s="2">
        <v>28</v>
      </c>
      <c r="C1989" s="2" t="s">
        <v>34</v>
      </c>
      <c r="D1989" s="2" t="s">
        <v>27</v>
      </c>
      <c r="E1989" s="2" t="s">
        <v>38</v>
      </c>
      <c r="F1989" s="2" t="s">
        <v>28</v>
      </c>
      <c r="G1989" s="3">
        <v>8100000</v>
      </c>
      <c r="H1989" s="3">
        <v>27000000</v>
      </c>
      <c r="I1989" s="2">
        <v>27</v>
      </c>
      <c r="J1989" s="2">
        <v>0</v>
      </c>
      <c r="K1989" s="2">
        <v>0</v>
      </c>
      <c r="L1989" s="2">
        <v>0</v>
      </c>
      <c r="M1989" s="3">
        <v>10280000</v>
      </c>
      <c r="N1989" s="3">
        <v>12730000</v>
      </c>
      <c r="O1989" s="3">
        <v>14870000</v>
      </c>
      <c r="P1989" s="3">
        <v>3270000</v>
      </c>
      <c r="Q1989" s="3">
        <v>7120000</v>
      </c>
      <c r="R1989" s="3">
        <v>4960000</v>
      </c>
      <c r="S1989" s="3">
        <v>2740000</v>
      </c>
      <c r="T1989" s="2">
        <v>0</v>
      </c>
      <c r="U1989" s="2">
        <v>0</v>
      </c>
    </row>
    <row r="1990" spans="1:21" hidden="1">
      <c r="A1990" s="2" t="s">
        <v>2022</v>
      </c>
      <c r="B1990" s="2">
        <v>47</v>
      </c>
      <c r="C1990" s="2" t="s">
        <v>34</v>
      </c>
      <c r="D1990" s="2" t="s">
        <v>30</v>
      </c>
      <c r="E1990" s="2" t="s">
        <v>24</v>
      </c>
      <c r="F1990" s="2" t="s">
        <v>48</v>
      </c>
      <c r="G1990" s="3">
        <v>5000000</v>
      </c>
      <c r="H1990" s="3">
        <v>24000000</v>
      </c>
      <c r="I1990" s="2">
        <v>98</v>
      </c>
      <c r="J1990" s="2">
        <v>0</v>
      </c>
      <c r="K1990" s="2">
        <v>1</v>
      </c>
      <c r="L1990" s="2">
        <v>0</v>
      </c>
      <c r="M1990" s="3">
        <v>6240000</v>
      </c>
      <c r="N1990" s="3">
        <v>4780000</v>
      </c>
      <c r="O1990" s="3">
        <v>4510000</v>
      </c>
      <c r="P1990" s="3">
        <v>1990000</v>
      </c>
      <c r="Q1990" s="3">
        <v>570000</v>
      </c>
      <c r="R1990" s="3">
        <v>1450000</v>
      </c>
      <c r="S1990" s="3">
        <v>670000</v>
      </c>
      <c r="T1990" s="2">
        <v>1</v>
      </c>
      <c r="U1990" s="2">
        <v>0</v>
      </c>
    </row>
    <row r="1991" spans="1:21" hidden="1">
      <c r="A1991" s="2" t="s">
        <v>2023</v>
      </c>
      <c r="B1991" s="2">
        <v>47</v>
      </c>
      <c r="C1991" s="2" t="s">
        <v>22</v>
      </c>
      <c r="D1991" s="2" t="s">
        <v>46</v>
      </c>
      <c r="E1991" s="2" t="s">
        <v>24</v>
      </c>
      <c r="F1991" s="2" t="s">
        <v>28</v>
      </c>
      <c r="G1991" s="3">
        <v>17400000</v>
      </c>
      <c r="H1991" s="3">
        <v>84000000</v>
      </c>
      <c r="I1991" s="2">
        <v>87</v>
      </c>
      <c r="J1991" s="2">
        <v>0</v>
      </c>
      <c r="K1991" s="2">
        <v>0</v>
      </c>
      <c r="L1991" s="2">
        <v>0</v>
      </c>
      <c r="M1991" s="3">
        <v>1350000</v>
      </c>
      <c r="N1991" s="3">
        <v>9000000</v>
      </c>
      <c r="O1991" s="3">
        <v>6380000</v>
      </c>
      <c r="P1991" s="3">
        <v>1350000</v>
      </c>
      <c r="Q1991" s="3">
        <v>4780000</v>
      </c>
      <c r="R1991" s="3">
        <v>3210000</v>
      </c>
      <c r="S1991" s="3">
        <v>1530000</v>
      </c>
      <c r="T1991" s="2">
        <v>0</v>
      </c>
      <c r="U1991" s="2">
        <v>0</v>
      </c>
    </row>
    <row r="1992" spans="1:21" hidden="1">
      <c r="A1992" s="2" t="s">
        <v>2024</v>
      </c>
      <c r="B1992" s="2">
        <v>32</v>
      </c>
      <c r="C1992" s="2" t="s">
        <v>22</v>
      </c>
      <c r="D1992" s="2" t="s">
        <v>27</v>
      </c>
      <c r="E1992" s="2" t="s">
        <v>24</v>
      </c>
      <c r="F1992" s="2" t="s">
        <v>28</v>
      </c>
      <c r="G1992" s="3">
        <v>7700000</v>
      </c>
      <c r="H1992" s="3">
        <v>35000000</v>
      </c>
      <c r="I1992" s="2">
        <v>101</v>
      </c>
      <c r="J1992" s="2">
        <v>2</v>
      </c>
      <c r="K1992" s="2">
        <v>3</v>
      </c>
      <c r="L1992" s="2">
        <v>0</v>
      </c>
      <c r="M1992" s="3">
        <v>11030000</v>
      </c>
      <c r="N1992" s="3">
        <v>13370000</v>
      </c>
      <c r="O1992" s="3">
        <v>17900000</v>
      </c>
      <c r="P1992" s="3">
        <v>1090000</v>
      </c>
      <c r="Q1992" s="3">
        <v>1980000</v>
      </c>
      <c r="R1992" s="3">
        <v>4180000</v>
      </c>
      <c r="S1992" s="3">
        <v>2610000</v>
      </c>
      <c r="T1992" s="2">
        <v>2</v>
      </c>
      <c r="U1992" s="2">
        <v>1</v>
      </c>
    </row>
    <row r="1993" spans="1:21" hidden="1">
      <c r="A1993" s="2" t="s">
        <v>2025</v>
      </c>
      <c r="B1993" s="2">
        <v>28</v>
      </c>
      <c r="C1993" s="2" t="s">
        <v>34</v>
      </c>
      <c r="D1993" s="2" t="s">
        <v>23</v>
      </c>
      <c r="E1993" s="2" t="s">
        <v>24</v>
      </c>
      <c r="F1993" s="2" t="s">
        <v>28</v>
      </c>
      <c r="G1993" s="3">
        <v>10700000</v>
      </c>
      <c r="H1993" s="3">
        <v>28000000</v>
      </c>
      <c r="I1993" s="2">
        <v>21</v>
      </c>
      <c r="J1993" s="2">
        <v>0</v>
      </c>
      <c r="K1993" s="2">
        <v>0</v>
      </c>
      <c r="L1993" s="2">
        <v>0</v>
      </c>
      <c r="M1993" s="3">
        <v>10730000</v>
      </c>
      <c r="N1993" s="3">
        <v>12240000</v>
      </c>
      <c r="O1993" s="3">
        <v>8750000</v>
      </c>
      <c r="P1993" s="3">
        <v>5060000</v>
      </c>
      <c r="Q1993" s="3">
        <v>4740000</v>
      </c>
      <c r="R1993" s="3">
        <v>790000</v>
      </c>
      <c r="S1993" s="3">
        <v>940000</v>
      </c>
      <c r="T1993" s="2">
        <v>1</v>
      </c>
      <c r="U1993" s="2">
        <v>0</v>
      </c>
    </row>
    <row r="1994" spans="1:21" hidden="1">
      <c r="A1994" s="2" t="s">
        <v>2026</v>
      </c>
      <c r="B1994" s="2">
        <v>24</v>
      </c>
      <c r="C1994" s="2" t="s">
        <v>34</v>
      </c>
      <c r="D1994" s="2" t="s">
        <v>30</v>
      </c>
      <c r="E1994" s="2" t="s">
        <v>38</v>
      </c>
      <c r="F1994" s="2" t="s">
        <v>25</v>
      </c>
      <c r="G1994" s="3">
        <v>8100000</v>
      </c>
      <c r="H1994" s="3">
        <v>39000000</v>
      </c>
      <c r="I1994" s="2">
        <v>45</v>
      </c>
      <c r="J1994" s="2">
        <v>3</v>
      </c>
      <c r="K1994" s="2">
        <v>2</v>
      </c>
      <c r="L1994" s="2">
        <v>0</v>
      </c>
      <c r="M1994" s="3">
        <v>17620000</v>
      </c>
      <c r="N1994" s="3">
        <v>12090000</v>
      </c>
      <c r="O1994" s="3">
        <v>15990000</v>
      </c>
      <c r="P1994" s="3">
        <v>540000</v>
      </c>
      <c r="Q1994" s="3">
        <v>3230000</v>
      </c>
      <c r="R1994" s="3">
        <v>3220000</v>
      </c>
      <c r="S1994" s="3">
        <v>1040000</v>
      </c>
      <c r="T1994" s="2">
        <v>3</v>
      </c>
      <c r="U1994" s="2">
        <v>1</v>
      </c>
    </row>
    <row r="1995" spans="1:21" hidden="1">
      <c r="A1995" s="2" t="s">
        <v>2027</v>
      </c>
      <c r="B1995" s="2">
        <v>32</v>
      </c>
      <c r="C1995" s="2" t="s">
        <v>34</v>
      </c>
      <c r="D1995" s="2" t="s">
        <v>27</v>
      </c>
      <c r="E1995" s="2" t="s">
        <v>24</v>
      </c>
      <c r="F1995" s="2" t="s">
        <v>28</v>
      </c>
      <c r="G1995" s="3">
        <v>11900000</v>
      </c>
      <c r="H1995" s="3">
        <v>42000000</v>
      </c>
      <c r="I1995" s="2">
        <v>72</v>
      </c>
      <c r="J1995" s="2">
        <v>2</v>
      </c>
      <c r="K1995" s="2">
        <v>2</v>
      </c>
      <c r="L1995" s="2">
        <v>0</v>
      </c>
      <c r="M1995" s="3">
        <v>21080000</v>
      </c>
      <c r="N1995" s="3">
        <v>17940000</v>
      </c>
      <c r="O1995" s="3">
        <v>18650000</v>
      </c>
      <c r="P1995" s="3">
        <v>4200000</v>
      </c>
      <c r="Q1995" s="3">
        <v>1610000</v>
      </c>
      <c r="R1995" s="3">
        <v>8640000</v>
      </c>
      <c r="S1995" s="3">
        <v>1750000</v>
      </c>
      <c r="T1995" s="2">
        <v>2</v>
      </c>
      <c r="U1995" s="2">
        <v>1</v>
      </c>
    </row>
    <row r="1996" spans="1:21" hidden="1">
      <c r="A1996" s="2" t="s">
        <v>2028</v>
      </c>
      <c r="B1996" s="2">
        <v>21</v>
      </c>
      <c r="C1996" s="2" t="s">
        <v>34</v>
      </c>
      <c r="D1996" s="2" t="s">
        <v>23</v>
      </c>
      <c r="E1996" s="2" t="s">
        <v>31</v>
      </c>
      <c r="F1996" s="2" t="s">
        <v>25</v>
      </c>
      <c r="G1996" s="3">
        <v>6900000</v>
      </c>
      <c r="H1996" s="3">
        <v>20000000</v>
      </c>
      <c r="I1996" s="2">
        <v>30</v>
      </c>
      <c r="J1996" s="2">
        <v>3</v>
      </c>
      <c r="K1996" s="2">
        <v>3</v>
      </c>
      <c r="L1996" s="2">
        <v>0</v>
      </c>
      <c r="M1996" s="3">
        <v>10880000</v>
      </c>
      <c r="N1996" s="3">
        <v>10710000</v>
      </c>
      <c r="O1996" s="3">
        <v>14290000</v>
      </c>
      <c r="P1996" s="3">
        <v>1170000</v>
      </c>
      <c r="Q1996" s="3">
        <v>280000</v>
      </c>
      <c r="R1996" s="3">
        <v>7310000</v>
      </c>
      <c r="S1996" s="3">
        <v>1590000</v>
      </c>
      <c r="T1996" s="2">
        <v>3</v>
      </c>
      <c r="U1996" s="2">
        <v>1</v>
      </c>
    </row>
    <row r="1997" spans="1:21" hidden="1">
      <c r="A1997" s="2" t="s">
        <v>2029</v>
      </c>
      <c r="B1997" s="2">
        <v>43</v>
      </c>
      <c r="C1997" s="2" t="s">
        <v>34</v>
      </c>
      <c r="D1997" s="2" t="s">
        <v>23</v>
      </c>
      <c r="E1997" s="2" t="s">
        <v>38</v>
      </c>
      <c r="F1997" s="2" t="s">
        <v>41</v>
      </c>
      <c r="G1997" s="3">
        <v>11900000</v>
      </c>
      <c r="H1997" s="3">
        <v>57000000</v>
      </c>
      <c r="I1997" s="2">
        <v>89</v>
      </c>
      <c r="J1997" s="2">
        <v>0</v>
      </c>
      <c r="K1997" s="2">
        <v>0</v>
      </c>
      <c r="L1997" s="2">
        <v>0</v>
      </c>
      <c r="M1997" s="3">
        <v>23310000</v>
      </c>
      <c r="N1997" s="3">
        <v>25260000</v>
      </c>
      <c r="O1997" s="3">
        <v>24110000</v>
      </c>
      <c r="P1997" s="3">
        <v>6090000</v>
      </c>
      <c r="Q1997" s="3">
        <v>7230000</v>
      </c>
      <c r="R1997" s="3">
        <v>6140000</v>
      </c>
      <c r="S1997" s="3">
        <v>2220000</v>
      </c>
      <c r="T1997" s="2">
        <v>0</v>
      </c>
      <c r="U1997" s="2">
        <v>0</v>
      </c>
    </row>
    <row r="1998" spans="1:21" hidden="1">
      <c r="A1998" s="2" t="s">
        <v>2030</v>
      </c>
      <c r="B1998" s="2">
        <v>48</v>
      </c>
      <c r="C1998" s="2" t="s">
        <v>34</v>
      </c>
      <c r="D1998" s="2" t="s">
        <v>30</v>
      </c>
      <c r="E1998" s="2" t="s">
        <v>38</v>
      </c>
      <c r="F1998" s="2" t="s">
        <v>28</v>
      </c>
      <c r="G1998" s="3">
        <v>5400000</v>
      </c>
      <c r="H1998" s="3">
        <v>27000000</v>
      </c>
      <c r="I1998" s="2">
        <v>127</v>
      </c>
      <c r="J1998" s="2">
        <v>0</v>
      </c>
      <c r="K1998" s="2">
        <v>0</v>
      </c>
      <c r="L1998" s="2">
        <v>0</v>
      </c>
      <c r="M1998" s="3">
        <v>14860000</v>
      </c>
      <c r="N1998" s="3">
        <v>13260000</v>
      </c>
      <c r="O1998" s="3">
        <v>14320000</v>
      </c>
      <c r="P1998" s="3">
        <v>6700000</v>
      </c>
      <c r="Q1998" s="3">
        <v>2450000</v>
      </c>
      <c r="R1998" s="3">
        <v>5710000</v>
      </c>
      <c r="S1998" s="3">
        <v>540000</v>
      </c>
      <c r="T1998" s="2">
        <v>1</v>
      </c>
      <c r="U1998" s="2">
        <v>0</v>
      </c>
    </row>
    <row r="1999" spans="1:21" hidden="1">
      <c r="A1999" s="2" t="s">
        <v>2031</v>
      </c>
      <c r="B1999" s="2">
        <v>29</v>
      </c>
      <c r="C1999" s="2" t="s">
        <v>22</v>
      </c>
      <c r="D1999" s="2" t="s">
        <v>23</v>
      </c>
      <c r="E1999" s="2" t="s">
        <v>24</v>
      </c>
      <c r="F1999" s="2" t="s">
        <v>41</v>
      </c>
      <c r="G1999" s="3">
        <v>14400000</v>
      </c>
      <c r="H1999" s="3">
        <v>82000000</v>
      </c>
      <c r="I1999" s="2">
        <v>57</v>
      </c>
      <c r="J1999" s="2">
        <v>0</v>
      </c>
      <c r="K1999" s="2">
        <v>1</v>
      </c>
      <c r="L1999" s="2">
        <v>0</v>
      </c>
      <c r="M1999" s="3">
        <v>2040000</v>
      </c>
      <c r="N1999" s="3">
        <v>14210000</v>
      </c>
      <c r="O1999" s="3">
        <v>18230000</v>
      </c>
      <c r="P1999" s="3">
        <v>1160000</v>
      </c>
      <c r="Q1999" s="3">
        <v>3220000</v>
      </c>
      <c r="R1999" s="3">
        <v>3580000</v>
      </c>
      <c r="S1999" s="3">
        <v>3750000</v>
      </c>
      <c r="T1999" s="2">
        <v>1</v>
      </c>
      <c r="U1999" s="2">
        <v>0</v>
      </c>
    </row>
    <row r="2000" spans="1:21" hidden="1">
      <c r="A2000" s="2" t="s">
        <v>2032</v>
      </c>
      <c r="B2000" s="2">
        <v>46</v>
      </c>
      <c r="C2000" s="2" t="s">
        <v>22</v>
      </c>
      <c r="D2000" s="2" t="s">
        <v>23</v>
      </c>
      <c r="E2000" s="2" t="s">
        <v>24</v>
      </c>
      <c r="F2000" s="2" t="s">
        <v>28</v>
      </c>
      <c r="G2000" s="3">
        <v>16400000</v>
      </c>
      <c r="H2000" s="3">
        <v>57000000</v>
      </c>
      <c r="I2000" s="2">
        <v>171</v>
      </c>
      <c r="J2000" s="2">
        <v>3</v>
      </c>
      <c r="K2000" s="2">
        <v>3</v>
      </c>
      <c r="L2000" s="2">
        <v>3</v>
      </c>
      <c r="M2000" s="3">
        <v>33290000</v>
      </c>
      <c r="N2000" s="3">
        <v>28900000</v>
      </c>
      <c r="O2000" s="3">
        <v>27040000</v>
      </c>
      <c r="P2000" s="3">
        <v>870000</v>
      </c>
      <c r="Q2000" s="3">
        <v>1210000</v>
      </c>
      <c r="R2000" s="3">
        <v>4130000</v>
      </c>
      <c r="S2000" s="3">
        <v>4170000</v>
      </c>
      <c r="T2000" s="2">
        <v>4</v>
      </c>
      <c r="U2000" s="2">
        <v>1</v>
      </c>
    </row>
    <row r="2001" spans="1:21" hidden="1">
      <c r="A2001" s="2" t="s">
        <v>2033</v>
      </c>
      <c r="B2001" s="2">
        <v>66</v>
      </c>
      <c r="C2001" s="2" t="s">
        <v>34</v>
      </c>
      <c r="D2001" s="2" t="s">
        <v>27</v>
      </c>
      <c r="E2001" s="2" t="s">
        <v>24</v>
      </c>
      <c r="F2001" s="2" t="s">
        <v>41</v>
      </c>
      <c r="G2001" s="3">
        <v>15600000</v>
      </c>
      <c r="H2001" s="3">
        <v>62000000</v>
      </c>
      <c r="I2001" s="2">
        <v>173</v>
      </c>
      <c r="J2001" s="2">
        <v>0</v>
      </c>
      <c r="K2001" s="2">
        <v>0</v>
      </c>
      <c r="L2001" s="2">
        <v>0</v>
      </c>
      <c r="M2001" s="3">
        <v>34630000</v>
      </c>
      <c r="N2001" s="3">
        <v>30840000</v>
      </c>
      <c r="O2001" s="3">
        <v>41270000</v>
      </c>
      <c r="P2001" s="3">
        <v>9550000</v>
      </c>
      <c r="Q2001" s="3">
        <v>5230000</v>
      </c>
      <c r="R2001" s="3">
        <v>37810000</v>
      </c>
      <c r="S2001" s="3">
        <v>1840000</v>
      </c>
      <c r="T2001" s="2">
        <v>0</v>
      </c>
      <c r="U2001" s="2">
        <v>0</v>
      </c>
    </row>
    <row r="2002" spans="1:21" hidden="1">
      <c r="A2002" s="2" t="s">
        <v>2034</v>
      </c>
      <c r="B2002" s="2">
        <v>21</v>
      </c>
      <c r="C2002" s="2" t="s">
        <v>34</v>
      </c>
      <c r="D2002" s="2" t="s">
        <v>23</v>
      </c>
      <c r="E2002" s="2" t="s">
        <v>38</v>
      </c>
      <c r="F2002" s="2" t="s">
        <v>25</v>
      </c>
      <c r="G2002" s="3">
        <v>7400000</v>
      </c>
      <c r="H2002" s="3">
        <v>36000000</v>
      </c>
      <c r="I2002" s="2">
        <v>26</v>
      </c>
      <c r="J2002" s="2">
        <v>0</v>
      </c>
      <c r="K2002" s="2">
        <v>0</v>
      </c>
      <c r="L2002" s="2">
        <v>0</v>
      </c>
      <c r="M2002" s="3">
        <v>33470000</v>
      </c>
      <c r="N2002" s="3">
        <v>22140000</v>
      </c>
      <c r="O2002" s="3">
        <v>28090000</v>
      </c>
      <c r="P2002" s="3">
        <v>15040000</v>
      </c>
      <c r="Q2002" s="3">
        <v>12590000</v>
      </c>
      <c r="R2002" s="3">
        <v>9600000</v>
      </c>
      <c r="S2002" s="3">
        <v>2060000</v>
      </c>
      <c r="T2002" s="2">
        <v>0</v>
      </c>
      <c r="U2002" s="2">
        <v>0</v>
      </c>
    </row>
    <row r="2003" spans="1:21" hidden="1">
      <c r="A2003" s="2" t="s">
        <v>2035</v>
      </c>
      <c r="B2003" s="2">
        <v>58</v>
      </c>
      <c r="C2003" s="2" t="s">
        <v>22</v>
      </c>
      <c r="D2003" s="2" t="s">
        <v>46</v>
      </c>
      <c r="E2003" s="2" t="s">
        <v>24</v>
      </c>
      <c r="F2003" s="2" t="s">
        <v>25</v>
      </c>
      <c r="G2003" s="3">
        <v>15200000</v>
      </c>
      <c r="H2003" s="3">
        <v>90000000</v>
      </c>
      <c r="I2003" s="2">
        <v>230</v>
      </c>
      <c r="J2003" s="2">
        <v>3</v>
      </c>
      <c r="K2003" s="2">
        <v>2</v>
      </c>
      <c r="L2003" s="2">
        <v>0</v>
      </c>
      <c r="M2003" s="3">
        <v>76530000</v>
      </c>
      <c r="N2003" s="3">
        <v>78550000</v>
      </c>
      <c r="O2003" s="3">
        <v>64250000</v>
      </c>
      <c r="P2003" s="3">
        <v>2000000</v>
      </c>
      <c r="Q2003" s="3">
        <v>29930000</v>
      </c>
      <c r="R2003" s="3">
        <v>21030000</v>
      </c>
      <c r="S2003" s="3">
        <v>8200000</v>
      </c>
      <c r="T2003" s="2">
        <v>3</v>
      </c>
      <c r="U2003" s="2">
        <v>1</v>
      </c>
    </row>
    <row r="2004" spans="1:21" hidden="1">
      <c r="A2004" s="2" t="s">
        <v>2036</v>
      </c>
      <c r="B2004" s="2">
        <v>39</v>
      </c>
      <c r="C2004" s="2" t="s">
        <v>34</v>
      </c>
      <c r="D2004" s="2" t="s">
        <v>27</v>
      </c>
      <c r="E2004" s="2" t="s">
        <v>38</v>
      </c>
      <c r="F2004" s="2" t="s">
        <v>48</v>
      </c>
      <c r="G2004" s="3">
        <v>9400000</v>
      </c>
      <c r="H2004" s="3">
        <v>62000000</v>
      </c>
      <c r="I2004" s="2">
        <v>131</v>
      </c>
      <c r="J2004" s="2">
        <v>0</v>
      </c>
      <c r="K2004" s="2">
        <v>0</v>
      </c>
      <c r="L2004" s="2">
        <v>0</v>
      </c>
      <c r="M2004" s="3">
        <v>20740000</v>
      </c>
      <c r="N2004" s="3">
        <v>30990000</v>
      </c>
      <c r="O2004" s="3">
        <v>25370000</v>
      </c>
      <c r="P2004" s="3">
        <v>6790000</v>
      </c>
      <c r="Q2004" s="3">
        <v>12010000</v>
      </c>
      <c r="R2004" s="3">
        <v>25320000</v>
      </c>
      <c r="S2004" s="3">
        <v>1750000</v>
      </c>
      <c r="T2004" s="2">
        <v>0</v>
      </c>
      <c r="U2004" s="2">
        <v>0</v>
      </c>
    </row>
    <row r="2005" spans="1:21" hidden="1">
      <c r="A2005" s="2" t="s">
        <v>2037</v>
      </c>
      <c r="B2005" s="2">
        <v>21</v>
      </c>
      <c r="C2005" s="2" t="s">
        <v>34</v>
      </c>
      <c r="D2005" s="2" t="s">
        <v>30</v>
      </c>
      <c r="E2005" s="2" t="s">
        <v>38</v>
      </c>
      <c r="F2005" s="2" t="s">
        <v>28</v>
      </c>
      <c r="G2005" s="3">
        <v>7400000</v>
      </c>
      <c r="H2005" s="3">
        <v>34000000</v>
      </c>
      <c r="I2005" s="2">
        <v>36</v>
      </c>
      <c r="J2005" s="2">
        <v>1</v>
      </c>
      <c r="K2005" s="2">
        <v>0</v>
      </c>
      <c r="L2005" s="2">
        <v>2</v>
      </c>
      <c r="M2005" s="3">
        <v>13320000</v>
      </c>
      <c r="N2005" s="3">
        <v>14570000</v>
      </c>
      <c r="O2005" s="3">
        <v>19180000</v>
      </c>
      <c r="P2005" s="3">
        <v>5090000</v>
      </c>
      <c r="Q2005" s="3">
        <v>4720000</v>
      </c>
      <c r="R2005" s="3">
        <v>3040000</v>
      </c>
      <c r="S2005" s="3">
        <v>1290000</v>
      </c>
      <c r="T2005" s="2">
        <v>2</v>
      </c>
      <c r="U2005" s="2">
        <v>0</v>
      </c>
    </row>
    <row r="2006" spans="1:21" hidden="1">
      <c r="A2006" s="2" t="s">
        <v>2038</v>
      </c>
      <c r="B2006" s="2">
        <v>48</v>
      </c>
      <c r="C2006" s="2" t="s">
        <v>34</v>
      </c>
      <c r="D2006" s="2" t="s">
        <v>30</v>
      </c>
      <c r="E2006" s="2" t="s">
        <v>24</v>
      </c>
      <c r="F2006" s="2" t="s">
        <v>48</v>
      </c>
      <c r="G2006" s="3">
        <v>18900000</v>
      </c>
      <c r="H2006" s="3">
        <v>93000000</v>
      </c>
      <c r="I2006" s="2">
        <v>91</v>
      </c>
      <c r="J2006" s="2">
        <v>0</v>
      </c>
      <c r="K2006" s="2">
        <v>0</v>
      </c>
      <c r="L2006" s="2">
        <v>0</v>
      </c>
      <c r="M2006" s="3">
        <v>47990000</v>
      </c>
      <c r="N2006" s="3">
        <v>44860000</v>
      </c>
      <c r="O2006" s="3">
        <v>47390000</v>
      </c>
      <c r="P2006" s="3">
        <v>20730000</v>
      </c>
      <c r="Q2006" s="3">
        <v>25680000</v>
      </c>
      <c r="R2006" s="3">
        <v>18110000</v>
      </c>
      <c r="S2006" s="3">
        <v>3780000</v>
      </c>
      <c r="T2006" s="2">
        <v>0</v>
      </c>
      <c r="U2006" s="2">
        <v>0</v>
      </c>
    </row>
    <row r="2007" spans="1:21" hidden="1">
      <c r="A2007" s="2" t="s">
        <v>2039</v>
      </c>
      <c r="B2007" s="2">
        <v>29</v>
      </c>
      <c r="C2007" s="2" t="s">
        <v>34</v>
      </c>
      <c r="D2007" s="2" t="s">
        <v>46</v>
      </c>
      <c r="E2007" s="2" t="s">
        <v>24</v>
      </c>
      <c r="F2007" s="2" t="s">
        <v>48</v>
      </c>
      <c r="G2007" s="3">
        <v>19600000</v>
      </c>
      <c r="H2007" s="3">
        <v>122000000</v>
      </c>
      <c r="I2007" s="2">
        <v>62</v>
      </c>
      <c r="J2007" s="2">
        <v>1</v>
      </c>
      <c r="K2007" s="2">
        <v>0</v>
      </c>
      <c r="L2007" s="2">
        <v>0</v>
      </c>
      <c r="M2007" s="3">
        <v>68150000</v>
      </c>
      <c r="N2007" s="3">
        <v>65330000</v>
      </c>
      <c r="O2007" s="3">
        <v>74150000</v>
      </c>
      <c r="P2007" s="3">
        <v>13120000</v>
      </c>
      <c r="Q2007" s="3">
        <v>21180000</v>
      </c>
      <c r="R2007" s="3">
        <v>21160000</v>
      </c>
      <c r="S2007" s="3">
        <v>1300000</v>
      </c>
      <c r="T2007" s="2">
        <v>1</v>
      </c>
      <c r="U2007" s="2">
        <v>0</v>
      </c>
    </row>
    <row r="2008" spans="1:21" hidden="1">
      <c r="A2008" s="2" t="s">
        <v>2040</v>
      </c>
      <c r="B2008" s="2">
        <v>23</v>
      </c>
      <c r="C2008" s="2" t="s">
        <v>22</v>
      </c>
      <c r="D2008" s="2" t="s">
        <v>30</v>
      </c>
      <c r="E2008" s="2" t="s">
        <v>38</v>
      </c>
      <c r="F2008" s="2" t="s">
        <v>28</v>
      </c>
      <c r="G2008" s="3">
        <v>7200000</v>
      </c>
      <c r="H2008" s="3">
        <v>29000000</v>
      </c>
      <c r="I2008" s="2">
        <v>3</v>
      </c>
      <c r="J2008" s="2">
        <v>0</v>
      </c>
      <c r="K2008" s="2">
        <v>0</v>
      </c>
      <c r="L2008" s="2">
        <v>0</v>
      </c>
      <c r="M2008" s="3">
        <v>5090000</v>
      </c>
      <c r="N2008" s="3">
        <v>5470000</v>
      </c>
      <c r="O2008" s="3">
        <v>8740000</v>
      </c>
      <c r="P2008" s="3">
        <v>2010000</v>
      </c>
      <c r="Q2008" s="3">
        <v>1410000</v>
      </c>
      <c r="R2008" s="3">
        <v>5690000</v>
      </c>
      <c r="S2008" s="3">
        <v>560000</v>
      </c>
      <c r="T2008" s="2">
        <v>0</v>
      </c>
      <c r="U2008" s="2">
        <v>0</v>
      </c>
    </row>
    <row r="2009" spans="1:21" hidden="1">
      <c r="A2009" s="2" t="s">
        <v>2041</v>
      </c>
      <c r="B2009" s="2">
        <v>22</v>
      </c>
      <c r="C2009" s="2" t="s">
        <v>34</v>
      </c>
      <c r="D2009" s="2" t="s">
        <v>27</v>
      </c>
      <c r="E2009" s="2" t="s">
        <v>38</v>
      </c>
      <c r="F2009" s="2" t="s">
        <v>41</v>
      </c>
      <c r="G2009" s="3">
        <v>8500000</v>
      </c>
      <c r="H2009" s="3">
        <v>33000000</v>
      </c>
      <c r="I2009" s="2">
        <v>13</v>
      </c>
      <c r="J2009" s="2">
        <v>1</v>
      </c>
      <c r="K2009" s="2">
        <v>0</v>
      </c>
      <c r="L2009" s="2">
        <v>0</v>
      </c>
      <c r="M2009" s="3">
        <v>15740000</v>
      </c>
      <c r="N2009" s="3">
        <v>23710000</v>
      </c>
      <c r="O2009" s="3">
        <v>19190000</v>
      </c>
      <c r="P2009" s="3">
        <v>2170000</v>
      </c>
      <c r="Q2009" s="3">
        <v>21900000</v>
      </c>
      <c r="R2009" s="3">
        <v>10330000</v>
      </c>
      <c r="S2009" s="3">
        <v>2540000</v>
      </c>
      <c r="T2009" s="2">
        <v>1</v>
      </c>
      <c r="U2009" s="2">
        <v>0</v>
      </c>
    </row>
    <row r="2010" spans="1:21" hidden="1">
      <c r="A2010" s="2" t="s">
        <v>2042</v>
      </c>
      <c r="B2010" s="2">
        <v>21</v>
      </c>
      <c r="C2010" s="2" t="s">
        <v>34</v>
      </c>
      <c r="D2010" s="2" t="s">
        <v>27</v>
      </c>
      <c r="E2010" s="2" t="s">
        <v>38</v>
      </c>
      <c r="F2010" s="2" t="s">
        <v>25</v>
      </c>
      <c r="G2010" s="3">
        <v>9000000</v>
      </c>
      <c r="H2010" s="3">
        <v>22000000</v>
      </c>
      <c r="I2010" s="2">
        <v>28</v>
      </c>
      <c r="J2010" s="2">
        <v>0</v>
      </c>
      <c r="K2010" s="2">
        <v>0</v>
      </c>
      <c r="L2010" s="2">
        <v>1</v>
      </c>
      <c r="M2010" s="3">
        <v>11540000</v>
      </c>
      <c r="N2010" s="3">
        <v>9800000</v>
      </c>
      <c r="O2010" s="3">
        <v>11240000</v>
      </c>
      <c r="P2010" s="3">
        <v>5190000</v>
      </c>
      <c r="Q2010" s="3">
        <v>2810000</v>
      </c>
      <c r="R2010" s="3">
        <v>260000</v>
      </c>
      <c r="S2010" s="3">
        <v>440000</v>
      </c>
      <c r="T2010" s="2">
        <v>1</v>
      </c>
      <c r="U2010" s="2">
        <v>0</v>
      </c>
    </row>
    <row r="2011" spans="1:21" hidden="1">
      <c r="A2011" s="2" t="s">
        <v>2043</v>
      </c>
      <c r="B2011" s="2">
        <v>40</v>
      </c>
      <c r="C2011" s="2" t="s">
        <v>22</v>
      </c>
      <c r="D2011" s="2" t="s">
        <v>27</v>
      </c>
      <c r="E2011" s="2" t="s">
        <v>24</v>
      </c>
      <c r="F2011" s="2" t="s">
        <v>28</v>
      </c>
      <c r="G2011" s="3">
        <v>11000000</v>
      </c>
      <c r="H2011" s="3">
        <v>57000000</v>
      </c>
      <c r="I2011" s="2">
        <v>111</v>
      </c>
      <c r="J2011" s="2">
        <v>1</v>
      </c>
      <c r="K2011" s="2">
        <v>1</v>
      </c>
      <c r="L2011" s="2">
        <v>0</v>
      </c>
      <c r="M2011" s="3">
        <v>14130000</v>
      </c>
      <c r="N2011" s="3">
        <v>28650000</v>
      </c>
      <c r="O2011" s="3">
        <v>27800000</v>
      </c>
      <c r="P2011" s="3">
        <v>2230000</v>
      </c>
      <c r="Q2011" s="3">
        <v>7330000</v>
      </c>
      <c r="R2011" s="3">
        <v>2280000</v>
      </c>
      <c r="S2011" s="3">
        <v>2760000</v>
      </c>
      <c r="T2011" s="2">
        <v>2</v>
      </c>
      <c r="U2011" s="2">
        <v>0</v>
      </c>
    </row>
    <row r="2012" spans="1:21" hidden="1">
      <c r="A2012" s="2" t="s">
        <v>2044</v>
      </c>
      <c r="B2012" s="2">
        <v>39</v>
      </c>
      <c r="C2012" s="2" t="s">
        <v>34</v>
      </c>
      <c r="D2012" s="2" t="s">
        <v>30</v>
      </c>
      <c r="E2012" s="2" t="s">
        <v>38</v>
      </c>
      <c r="F2012" s="2" t="s">
        <v>25</v>
      </c>
      <c r="G2012" s="3">
        <v>10400000</v>
      </c>
      <c r="H2012" s="3">
        <v>40000000</v>
      </c>
      <c r="I2012" s="2">
        <v>95</v>
      </c>
      <c r="J2012" s="2">
        <v>1</v>
      </c>
      <c r="K2012" s="2">
        <v>3</v>
      </c>
      <c r="L2012" s="2">
        <v>3</v>
      </c>
      <c r="M2012" s="3">
        <v>20760000</v>
      </c>
      <c r="N2012" s="3">
        <v>20050000</v>
      </c>
      <c r="O2012" s="3">
        <v>19480000</v>
      </c>
      <c r="P2012" s="3">
        <v>830000</v>
      </c>
      <c r="Q2012" s="3">
        <v>430000</v>
      </c>
      <c r="R2012" s="3">
        <v>730000</v>
      </c>
      <c r="S2012" s="3">
        <v>1580000</v>
      </c>
      <c r="T2012" s="2">
        <v>5</v>
      </c>
      <c r="U2012" s="2">
        <v>1</v>
      </c>
    </row>
    <row r="2013" spans="1:21" hidden="1">
      <c r="A2013" s="2" t="s">
        <v>2045</v>
      </c>
      <c r="B2013" s="2">
        <v>43</v>
      </c>
      <c r="C2013" s="2" t="s">
        <v>34</v>
      </c>
      <c r="D2013" s="2" t="s">
        <v>27</v>
      </c>
      <c r="E2013" s="2" t="s">
        <v>24</v>
      </c>
      <c r="F2013" s="2" t="s">
        <v>28</v>
      </c>
      <c r="G2013" s="3">
        <v>12000000</v>
      </c>
      <c r="H2013" s="3">
        <v>34000000</v>
      </c>
      <c r="I2013" s="2">
        <v>64</v>
      </c>
      <c r="J2013" s="2">
        <v>0</v>
      </c>
      <c r="K2013" s="2">
        <v>0</v>
      </c>
      <c r="L2013" s="2">
        <v>0</v>
      </c>
      <c r="M2013" s="3">
        <v>16690000</v>
      </c>
      <c r="N2013" s="3">
        <v>16610000</v>
      </c>
      <c r="O2013" s="3">
        <v>17340000</v>
      </c>
      <c r="P2013" s="3">
        <v>8330000</v>
      </c>
      <c r="Q2013" s="3">
        <v>14730000</v>
      </c>
      <c r="R2013" s="3">
        <v>7280000</v>
      </c>
      <c r="S2013" s="3">
        <v>2480000</v>
      </c>
      <c r="T2013" s="2">
        <v>1</v>
      </c>
      <c r="U2013" s="2">
        <v>0</v>
      </c>
    </row>
    <row r="2014" spans="1:21" hidden="1">
      <c r="A2014" s="2" t="s">
        <v>2046</v>
      </c>
      <c r="B2014" s="2">
        <v>31</v>
      </c>
      <c r="C2014" s="2" t="s">
        <v>22</v>
      </c>
      <c r="D2014" s="2" t="s">
        <v>23</v>
      </c>
      <c r="E2014" s="2" t="s">
        <v>24</v>
      </c>
      <c r="F2014" s="2" t="s">
        <v>28</v>
      </c>
      <c r="G2014" s="3">
        <v>12000000</v>
      </c>
      <c r="H2014" s="3">
        <v>55000000</v>
      </c>
      <c r="I2014" s="2">
        <v>52</v>
      </c>
      <c r="J2014" s="2">
        <v>0</v>
      </c>
      <c r="K2014" s="2">
        <v>0</v>
      </c>
      <c r="L2014" s="2">
        <v>0</v>
      </c>
      <c r="M2014" s="3">
        <v>6270000</v>
      </c>
      <c r="N2014" s="3">
        <v>5670000</v>
      </c>
      <c r="O2014" s="3">
        <v>3290000</v>
      </c>
      <c r="P2014" s="3">
        <v>3740000</v>
      </c>
      <c r="Q2014" s="3">
        <v>2670000</v>
      </c>
      <c r="R2014" s="3">
        <v>1130000</v>
      </c>
      <c r="S2014" s="3">
        <v>1630000</v>
      </c>
      <c r="T2014" s="2">
        <v>0</v>
      </c>
      <c r="U2014" s="2">
        <v>0</v>
      </c>
    </row>
    <row r="2015" spans="1:21" hidden="1">
      <c r="A2015" s="2" t="s">
        <v>2047</v>
      </c>
      <c r="B2015" s="2">
        <v>56</v>
      </c>
      <c r="C2015" s="2" t="s">
        <v>34</v>
      </c>
      <c r="D2015" s="2" t="s">
        <v>30</v>
      </c>
      <c r="E2015" s="2" t="s">
        <v>24</v>
      </c>
      <c r="F2015" s="2" t="s">
        <v>28</v>
      </c>
      <c r="G2015" s="3">
        <v>12200000</v>
      </c>
      <c r="H2015" s="3">
        <v>48000000</v>
      </c>
      <c r="I2015" s="2">
        <v>217</v>
      </c>
      <c r="J2015" s="2">
        <v>0</v>
      </c>
      <c r="K2015" s="2">
        <v>0</v>
      </c>
      <c r="L2015" s="2">
        <v>0</v>
      </c>
      <c r="M2015" s="3">
        <v>6670000</v>
      </c>
      <c r="N2015" s="3">
        <v>19780000</v>
      </c>
      <c r="O2015" s="3">
        <v>15900000</v>
      </c>
      <c r="P2015" s="3">
        <v>1020000</v>
      </c>
      <c r="Q2015" s="3">
        <v>17230000</v>
      </c>
      <c r="R2015" s="3">
        <v>7490000</v>
      </c>
      <c r="S2015" s="3">
        <v>580000</v>
      </c>
      <c r="T2015" s="2">
        <v>0</v>
      </c>
      <c r="U2015" s="2">
        <v>0</v>
      </c>
    </row>
    <row r="2016" spans="1:21" hidden="1">
      <c r="A2016" s="2" t="s">
        <v>2048</v>
      </c>
      <c r="B2016" s="2">
        <v>35</v>
      </c>
      <c r="C2016" s="2" t="s">
        <v>22</v>
      </c>
      <c r="D2016" s="2" t="s">
        <v>23</v>
      </c>
      <c r="E2016" s="2" t="s">
        <v>24</v>
      </c>
      <c r="F2016" s="2" t="s">
        <v>28</v>
      </c>
      <c r="G2016" s="3">
        <v>6200000</v>
      </c>
      <c r="H2016" s="3">
        <v>24000000</v>
      </c>
      <c r="I2016" s="2">
        <v>56</v>
      </c>
      <c r="J2016" s="2">
        <v>0</v>
      </c>
      <c r="K2016" s="2">
        <v>0</v>
      </c>
      <c r="L2016" s="2">
        <v>0</v>
      </c>
      <c r="M2016" s="3">
        <v>9300000</v>
      </c>
      <c r="N2016" s="3">
        <v>10760000</v>
      </c>
      <c r="O2016" s="3">
        <v>7950000</v>
      </c>
      <c r="P2016" s="3">
        <v>5340000</v>
      </c>
      <c r="Q2016" s="3">
        <v>5090000</v>
      </c>
      <c r="R2016" s="3">
        <v>3330000</v>
      </c>
      <c r="S2016" s="3">
        <v>970000</v>
      </c>
      <c r="T2016" s="2">
        <v>0</v>
      </c>
      <c r="U2016" s="2">
        <v>0</v>
      </c>
    </row>
    <row r="2017" spans="1:21" hidden="1">
      <c r="A2017" s="2" t="s">
        <v>2049</v>
      </c>
      <c r="B2017" s="2">
        <v>47</v>
      </c>
      <c r="C2017" s="2" t="s">
        <v>22</v>
      </c>
      <c r="D2017" s="2" t="s">
        <v>46</v>
      </c>
      <c r="E2017" s="2" t="s">
        <v>31</v>
      </c>
      <c r="F2017" s="2" t="s">
        <v>48</v>
      </c>
      <c r="G2017" s="3">
        <v>42600000</v>
      </c>
      <c r="H2017" s="3">
        <v>256000000</v>
      </c>
      <c r="I2017" s="2">
        <v>232</v>
      </c>
      <c r="J2017" s="2">
        <v>0</v>
      </c>
      <c r="K2017" s="2">
        <v>0</v>
      </c>
      <c r="L2017" s="2">
        <v>0</v>
      </c>
      <c r="M2017" s="3">
        <v>97630000</v>
      </c>
      <c r="N2017" s="3">
        <v>143160000</v>
      </c>
      <c r="O2017" s="3">
        <v>141950000</v>
      </c>
      <c r="P2017" s="3">
        <v>16880000</v>
      </c>
      <c r="Q2017" s="3">
        <v>133960000</v>
      </c>
      <c r="R2017" s="3">
        <v>3120000</v>
      </c>
      <c r="S2017" s="3">
        <v>12740000</v>
      </c>
      <c r="T2017" s="2">
        <v>0</v>
      </c>
      <c r="U2017" s="2">
        <v>0</v>
      </c>
    </row>
    <row r="2018" spans="1:21" hidden="1">
      <c r="A2018" s="2" t="s">
        <v>2050</v>
      </c>
      <c r="B2018" s="2">
        <v>44</v>
      </c>
      <c r="C2018" s="2" t="s">
        <v>34</v>
      </c>
      <c r="D2018" s="2" t="s">
        <v>23</v>
      </c>
      <c r="E2018" s="2" t="s">
        <v>31</v>
      </c>
      <c r="F2018" s="2" t="s">
        <v>28</v>
      </c>
      <c r="G2018" s="3">
        <v>15900000</v>
      </c>
      <c r="H2018" s="3">
        <v>102000000</v>
      </c>
      <c r="I2018" s="2">
        <v>152</v>
      </c>
      <c r="J2018" s="2">
        <v>0</v>
      </c>
      <c r="K2018" s="2">
        <v>0</v>
      </c>
      <c r="L2018" s="2">
        <v>0</v>
      </c>
      <c r="M2018" s="3">
        <v>53540000</v>
      </c>
      <c r="N2018" s="3">
        <v>51160000</v>
      </c>
      <c r="O2018" s="3">
        <v>36240000</v>
      </c>
      <c r="P2018" s="3">
        <v>18490000</v>
      </c>
      <c r="Q2018" s="3">
        <v>21450000</v>
      </c>
      <c r="R2018" s="3">
        <v>33600000</v>
      </c>
      <c r="S2018" s="3">
        <v>2890000</v>
      </c>
      <c r="T2018" s="2">
        <v>0</v>
      </c>
      <c r="U2018" s="2">
        <v>0</v>
      </c>
    </row>
    <row r="2019" spans="1:21" hidden="1">
      <c r="A2019" s="2" t="s">
        <v>2051</v>
      </c>
      <c r="B2019" s="2">
        <v>53</v>
      </c>
      <c r="C2019" s="2" t="s">
        <v>22</v>
      </c>
      <c r="D2019" s="2" t="s">
        <v>23</v>
      </c>
      <c r="E2019" s="2" t="s">
        <v>31</v>
      </c>
      <c r="F2019" s="2" t="s">
        <v>28</v>
      </c>
      <c r="G2019" s="3">
        <v>10700000</v>
      </c>
      <c r="H2019" s="3">
        <v>62000000</v>
      </c>
      <c r="I2019" s="2">
        <v>110</v>
      </c>
      <c r="J2019" s="2">
        <v>0</v>
      </c>
      <c r="K2019" s="2">
        <v>0</v>
      </c>
      <c r="L2019" s="2">
        <v>0</v>
      </c>
      <c r="M2019" s="3">
        <v>2070000</v>
      </c>
      <c r="N2019" s="3">
        <v>6940000</v>
      </c>
      <c r="O2019" s="3">
        <v>1410000</v>
      </c>
      <c r="P2019" s="3">
        <v>1360000</v>
      </c>
      <c r="Q2019" s="3">
        <v>2320000</v>
      </c>
      <c r="R2019" s="3">
        <v>1150000</v>
      </c>
      <c r="S2019" s="3">
        <v>4030000</v>
      </c>
      <c r="T2019" s="2">
        <v>0</v>
      </c>
      <c r="U2019" s="2">
        <v>0</v>
      </c>
    </row>
    <row r="2020" spans="1:21" hidden="1">
      <c r="A2020" s="2" t="s">
        <v>2052</v>
      </c>
      <c r="B2020" s="2">
        <v>32</v>
      </c>
      <c r="C2020" s="2" t="s">
        <v>22</v>
      </c>
      <c r="D2020" s="2" t="s">
        <v>30</v>
      </c>
      <c r="E2020" s="2" t="s">
        <v>24</v>
      </c>
      <c r="F2020" s="2" t="s">
        <v>41</v>
      </c>
      <c r="G2020" s="3">
        <v>6900000</v>
      </c>
      <c r="H2020" s="3">
        <v>20000000</v>
      </c>
      <c r="I2020" s="2">
        <v>72</v>
      </c>
      <c r="J2020" s="2">
        <v>1</v>
      </c>
      <c r="K2020" s="2">
        <v>0</v>
      </c>
      <c r="L2020" s="2">
        <v>2</v>
      </c>
      <c r="M2020" s="3">
        <v>9740000</v>
      </c>
      <c r="N2020" s="3">
        <v>8660000</v>
      </c>
      <c r="O2020" s="3">
        <v>10920000</v>
      </c>
      <c r="P2020" s="3">
        <v>620000</v>
      </c>
      <c r="Q2020" s="3">
        <v>1580000</v>
      </c>
      <c r="R2020" s="3">
        <v>3830000</v>
      </c>
      <c r="S2020" s="3">
        <v>2770000</v>
      </c>
      <c r="T2020" s="2">
        <v>3</v>
      </c>
      <c r="U2020" s="2">
        <v>0</v>
      </c>
    </row>
    <row r="2021" spans="1:21" hidden="1">
      <c r="A2021" s="2" t="s">
        <v>2053</v>
      </c>
      <c r="B2021" s="2">
        <v>43</v>
      </c>
      <c r="C2021" s="2" t="s">
        <v>22</v>
      </c>
      <c r="D2021" s="2" t="s">
        <v>30</v>
      </c>
      <c r="E2021" s="2" t="s">
        <v>38</v>
      </c>
      <c r="F2021" s="2" t="s">
        <v>48</v>
      </c>
      <c r="G2021" s="3">
        <v>10800000</v>
      </c>
      <c r="H2021" s="3">
        <v>60000000</v>
      </c>
      <c r="I2021" s="2">
        <v>99</v>
      </c>
      <c r="J2021" s="2">
        <v>0</v>
      </c>
      <c r="K2021" s="2">
        <v>0</v>
      </c>
      <c r="L2021" s="2">
        <v>0</v>
      </c>
      <c r="M2021" s="3">
        <v>23170000</v>
      </c>
      <c r="N2021" s="3">
        <v>24990000</v>
      </c>
      <c r="O2021" s="3">
        <v>27950000</v>
      </c>
      <c r="P2021" s="3">
        <v>6160000</v>
      </c>
      <c r="Q2021" s="3">
        <v>6330000</v>
      </c>
      <c r="R2021" s="3">
        <v>10130000</v>
      </c>
      <c r="S2021" s="3">
        <v>3420000</v>
      </c>
      <c r="T2021" s="2">
        <v>0</v>
      </c>
      <c r="U2021" s="2">
        <v>0</v>
      </c>
    </row>
    <row r="2022" spans="1:21" hidden="1">
      <c r="A2022" s="2" t="s">
        <v>2054</v>
      </c>
      <c r="B2022" s="2">
        <v>39</v>
      </c>
      <c r="C2022" s="2" t="s">
        <v>22</v>
      </c>
      <c r="D2022" s="2" t="s">
        <v>30</v>
      </c>
      <c r="E2022" s="2" t="s">
        <v>24</v>
      </c>
      <c r="F2022" s="2" t="s">
        <v>41</v>
      </c>
      <c r="G2022" s="3">
        <v>13600000</v>
      </c>
      <c r="H2022" s="3">
        <v>70000000</v>
      </c>
      <c r="I2022" s="2">
        <v>28</v>
      </c>
      <c r="J2022" s="2">
        <v>0</v>
      </c>
      <c r="K2022" s="2">
        <v>0</v>
      </c>
      <c r="L2022" s="2">
        <v>0</v>
      </c>
      <c r="M2022" s="3">
        <v>52800000</v>
      </c>
      <c r="N2022" s="3">
        <v>47050000</v>
      </c>
      <c r="O2022" s="3">
        <v>49350000</v>
      </c>
      <c r="P2022" s="3">
        <v>34560000</v>
      </c>
      <c r="Q2022" s="3">
        <v>13770000</v>
      </c>
      <c r="R2022" s="3">
        <v>15990000</v>
      </c>
      <c r="S2022" s="3">
        <v>3440000</v>
      </c>
      <c r="T2022" s="2">
        <v>0</v>
      </c>
      <c r="U2022" s="2">
        <v>0</v>
      </c>
    </row>
    <row r="2023" spans="1:21" hidden="1">
      <c r="A2023" s="2" t="s">
        <v>2055</v>
      </c>
      <c r="B2023" s="2">
        <v>34</v>
      </c>
      <c r="C2023" s="2" t="s">
        <v>22</v>
      </c>
      <c r="D2023" s="2" t="s">
        <v>30</v>
      </c>
      <c r="E2023" s="2" t="s">
        <v>38</v>
      </c>
      <c r="F2023" s="2" t="s">
        <v>41</v>
      </c>
      <c r="G2023" s="3">
        <v>11000000</v>
      </c>
      <c r="H2023" s="3">
        <v>57000000</v>
      </c>
      <c r="I2023" s="2">
        <v>63</v>
      </c>
      <c r="J2023" s="2">
        <v>2</v>
      </c>
      <c r="K2023" s="2">
        <v>1</v>
      </c>
      <c r="L2023" s="2">
        <v>3</v>
      </c>
      <c r="M2023" s="3">
        <v>43150000</v>
      </c>
      <c r="N2023" s="3">
        <v>39080000</v>
      </c>
      <c r="O2023" s="3">
        <v>38900000</v>
      </c>
      <c r="P2023" s="3">
        <v>4500000</v>
      </c>
      <c r="Q2023" s="3">
        <v>4140000</v>
      </c>
      <c r="R2023" s="3">
        <v>650000</v>
      </c>
      <c r="S2023" s="3">
        <v>3020000</v>
      </c>
      <c r="T2023" s="2">
        <v>3</v>
      </c>
      <c r="U2023" s="2">
        <v>0</v>
      </c>
    </row>
    <row r="2024" spans="1:21" hidden="1">
      <c r="A2024" s="2" t="s">
        <v>2056</v>
      </c>
      <c r="B2024" s="2">
        <v>25</v>
      </c>
      <c r="C2024" s="2" t="s">
        <v>22</v>
      </c>
      <c r="D2024" s="2" t="s">
        <v>23</v>
      </c>
      <c r="E2024" s="2" t="s">
        <v>38</v>
      </c>
      <c r="F2024" s="2" t="s">
        <v>28</v>
      </c>
      <c r="G2024" s="3">
        <v>7400000</v>
      </c>
      <c r="H2024" s="3">
        <v>20000000</v>
      </c>
      <c r="I2024" s="2">
        <v>31</v>
      </c>
      <c r="J2024" s="2">
        <v>1</v>
      </c>
      <c r="K2024" s="2">
        <v>0</v>
      </c>
      <c r="L2024" s="2">
        <v>0</v>
      </c>
      <c r="M2024" s="3">
        <v>8120000</v>
      </c>
      <c r="N2024" s="3">
        <v>7810000</v>
      </c>
      <c r="O2024" s="3">
        <v>13210000</v>
      </c>
      <c r="P2024" s="3">
        <v>2150000</v>
      </c>
      <c r="Q2024" s="3">
        <v>2290000</v>
      </c>
      <c r="R2024" s="3">
        <v>4980000</v>
      </c>
      <c r="S2024" s="3">
        <v>710000</v>
      </c>
      <c r="T2024" s="2">
        <v>1</v>
      </c>
      <c r="U2024" s="2">
        <v>1</v>
      </c>
    </row>
    <row r="2025" spans="1:21" hidden="1">
      <c r="A2025" s="2" t="s">
        <v>2057</v>
      </c>
      <c r="B2025" s="2">
        <v>28</v>
      </c>
      <c r="C2025" s="2" t="s">
        <v>22</v>
      </c>
      <c r="D2025" s="2" t="s">
        <v>23</v>
      </c>
      <c r="E2025" s="2" t="s">
        <v>38</v>
      </c>
      <c r="F2025" s="2" t="s">
        <v>28</v>
      </c>
      <c r="G2025" s="3">
        <v>8700000</v>
      </c>
      <c r="H2025" s="3">
        <v>44000000</v>
      </c>
      <c r="I2025" s="2">
        <v>77</v>
      </c>
      <c r="J2025" s="2">
        <v>0</v>
      </c>
      <c r="K2025" s="2">
        <v>0</v>
      </c>
      <c r="L2025" s="2">
        <v>0</v>
      </c>
      <c r="M2025" s="3">
        <v>11200000</v>
      </c>
      <c r="N2025" s="3">
        <v>13470000</v>
      </c>
      <c r="O2025" s="3">
        <v>6520000</v>
      </c>
      <c r="P2025" s="3">
        <v>4900000</v>
      </c>
      <c r="Q2025" s="3">
        <v>4300000</v>
      </c>
      <c r="R2025" s="3">
        <v>2050000</v>
      </c>
      <c r="S2025" s="3">
        <v>800000</v>
      </c>
      <c r="T2025" s="2">
        <v>1</v>
      </c>
      <c r="U2025" s="2">
        <v>0</v>
      </c>
    </row>
    <row r="2026" spans="1:21" hidden="1">
      <c r="A2026" s="2" t="s">
        <v>2058</v>
      </c>
      <c r="B2026" s="2">
        <v>21</v>
      </c>
      <c r="C2026" s="2" t="s">
        <v>22</v>
      </c>
      <c r="D2026" s="2" t="s">
        <v>27</v>
      </c>
      <c r="E2026" s="2" t="s">
        <v>38</v>
      </c>
      <c r="F2026" s="2" t="s">
        <v>48</v>
      </c>
      <c r="G2026" s="3">
        <v>10000000</v>
      </c>
      <c r="H2026" s="3">
        <v>24000000</v>
      </c>
      <c r="I2026" s="2">
        <v>28</v>
      </c>
      <c r="J2026" s="2">
        <v>0</v>
      </c>
      <c r="K2026" s="2">
        <v>0</v>
      </c>
      <c r="L2026" s="2">
        <v>0</v>
      </c>
      <c r="M2026" s="3">
        <v>11600000</v>
      </c>
      <c r="N2026" s="3">
        <v>12650000</v>
      </c>
      <c r="O2026" s="3">
        <v>13690000</v>
      </c>
      <c r="P2026" s="3">
        <v>3540000</v>
      </c>
      <c r="Q2026" s="3">
        <v>2470000</v>
      </c>
      <c r="R2026" s="3">
        <v>7400000</v>
      </c>
      <c r="S2026" s="3">
        <v>860000</v>
      </c>
      <c r="T2026" s="2">
        <v>0</v>
      </c>
      <c r="U2026" s="2">
        <v>0</v>
      </c>
    </row>
    <row r="2027" spans="1:21" hidden="1">
      <c r="A2027" s="2" t="s">
        <v>2059</v>
      </c>
      <c r="B2027" s="2">
        <v>51</v>
      </c>
      <c r="C2027" s="2" t="s">
        <v>22</v>
      </c>
      <c r="D2027" s="2" t="s">
        <v>23</v>
      </c>
      <c r="E2027" s="2" t="s">
        <v>24</v>
      </c>
      <c r="F2027" s="2" t="s">
        <v>48</v>
      </c>
      <c r="G2027" s="3">
        <v>17900000</v>
      </c>
      <c r="H2027" s="3">
        <v>90000000</v>
      </c>
      <c r="I2027" s="2">
        <v>173</v>
      </c>
      <c r="J2027" s="2">
        <v>0</v>
      </c>
      <c r="K2027" s="2">
        <v>0</v>
      </c>
      <c r="L2027" s="2">
        <v>0</v>
      </c>
      <c r="M2027" s="3">
        <v>11260000</v>
      </c>
      <c r="N2027" s="3">
        <v>17260000</v>
      </c>
      <c r="O2027" s="3">
        <v>15760000</v>
      </c>
      <c r="P2027" s="3">
        <v>1680000</v>
      </c>
      <c r="Q2027" s="3">
        <v>1640000</v>
      </c>
      <c r="R2027" s="3">
        <v>7020000</v>
      </c>
      <c r="S2027" s="3">
        <v>490000</v>
      </c>
      <c r="T2027" s="2">
        <v>1</v>
      </c>
      <c r="U2027" s="2">
        <v>0</v>
      </c>
    </row>
    <row r="2028" spans="1:21" hidden="1">
      <c r="A2028" s="2" t="s">
        <v>2060</v>
      </c>
      <c r="B2028" s="2">
        <v>23</v>
      </c>
      <c r="C2028" s="2" t="s">
        <v>34</v>
      </c>
      <c r="D2028" s="2" t="s">
        <v>30</v>
      </c>
      <c r="E2028" s="2" t="s">
        <v>38</v>
      </c>
      <c r="F2028" s="2" t="s">
        <v>28</v>
      </c>
      <c r="G2028" s="3">
        <v>5200000</v>
      </c>
      <c r="H2028" s="3">
        <v>20000000</v>
      </c>
      <c r="I2028" s="2">
        <v>50</v>
      </c>
      <c r="J2028" s="2">
        <v>1</v>
      </c>
      <c r="K2028" s="2">
        <v>0</v>
      </c>
      <c r="L2028" s="2">
        <v>0</v>
      </c>
      <c r="M2028" s="3">
        <v>8440000</v>
      </c>
      <c r="N2028" s="3">
        <v>5110000</v>
      </c>
      <c r="O2028" s="3">
        <v>5260000</v>
      </c>
      <c r="P2028" s="3">
        <v>1880000</v>
      </c>
      <c r="Q2028" s="3">
        <v>1980000</v>
      </c>
      <c r="R2028" s="3">
        <v>2190000</v>
      </c>
      <c r="S2028" s="3">
        <v>40000</v>
      </c>
      <c r="T2028" s="2">
        <v>2</v>
      </c>
      <c r="U2028" s="2">
        <v>0</v>
      </c>
    </row>
    <row r="2029" spans="1:21" hidden="1">
      <c r="A2029" s="2" t="s">
        <v>2061</v>
      </c>
      <c r="B2029" s="2">
        <v>37</v>
      </c>
      <c r="C2029" s="2" t="s">
        <v>22</v>
      </c>
      <c r="D2029" s="2" t="s">
        <v>23</v>
      </c>
      <c r="E2029" s="2" t="s">
        <v>38</v>
      </c>
      <c r="F2029" s="2" t="s">
        <v>28</v>
      </c>
      <c r="G2029" s="3">
        <v>10200000</v>
      </c>
      <c r="H2029" s="3">
        <v>49000000</v>
      </c>
      <c r="I2029" s="2">
        <v>70</v>
      </c>
      <c r="J2029" s="2">
        <v>0</v>
      </c>
      <c r="K2029" s="2">
        <v>0</v>
      </c>
      <c r="L2029" s="2">
        <v>0</v>
      </c>
      <c r="M2029" s="3">
        <v>24080000</v>
      </c>
      <c r="N2029" s="3">
        <v>27650000</v>
      </c>
      <c r="O2029" s="3">
        <v>20990000</v>
      </c>
      <c r="P2029" s="3">
        <v>10760000</v>
      </c>
      <c r="Q2029" s="3">
        <v>7530000</v>
      </c>
      <c r="R2029" s="3">
        <v>5940000</v>
      </c>
      <c r="S2029" s="3">
        <v>980000</v>
      </c>
      <c r="T2029" s="2">
        <v>0</v>
      </c>
      <c r="U2029" s="2">
        <v>0</v>
      </c>
    </row>
    <row r="2030" spans="1:21" hidden="1">
      <c r="A2030" s="2" t="s">
        <v>2062</v>
      </c>
      <c r="B2030" s="2">
        <v>36</v>
      </c>
      <c r="C2030" s="2" t="s">
        <v>34</v>
      </c>
      <c r="D2030" s="2" t="s">
        <v>23</v>
      </c>
      <c r="E2030" s="2" t="s">
        <v>24</v>
      </c>
      <c r="F2030" s="2" t="s">
        <v>41</v>
      </c>
      <c r="G2030" s="3">
        <v>12900000</v>
      </c>
      <c r="H2030" s="3">
        <v>86000000</v>
      </c>
      <c r="I2030" s="2">
        <v>143</v>
      </c>
      <c r="J2030" s="2">
        <v>0</v>
      </c>
      <c r="K2030" s="2">
        <v>0</v>
      </c>
      <c r="L2030" s="2">
        <v>0</v>
      </c>
      <c r="M2030" s="3">
        <v>15850000</v>
      </c>
      <c r="N2030" s="3">
        <v>18940000</v>
      </c>
      <c r="O2030" s="3">
        <v>12490000</v>
      </c>
      <c r="P2030" s="3">
        <v>5930000</v>
      </c>
      <c r="Q2030" s="3">
        <v>10260000</v>
      </c>
      <c r="R2030" s="3">
        <v>7880000</v>
      </c>
      <c r="S2030" s="3">
        <v>730000</v>
      </c>
      <c r="T2030" s="2">
        <v>0</v>
      </c>
      <c r="U2030" s="2">
        <v>0</v>
      </c>
    </row>
    <row r="2031" spans="1:21" hidden="1">
      <c r="A2031" s="2" t="s">
        <v>2063</v>
      </c>
      <c r="B2031" s="2">
        <v>33</v>
      </c>
      <c r="C2031" s="2" t="s">
        <v>22</v>
      </c>
      <c r="D2031" s="2" t="s">
        <v>46</v>
      </c>
      <c r="E2031" s="2" t="s">
        <v>38</v>
      </c>
      <c r="F2031" s="2" t="s">
        <v>28</v>
      </c>
      <c r="G2031" s="3">
        <v>13200000</v>
      </c>
      <c r="H2031" s="3">
        <v>45000000</v>
      </c>
      <c r="I2031" s="2">
        <v>104</v>
      </c>
      <c r="J2031" s="2">
        <v>2</v>
      </c>
      <c r="K2031" s="2">
        <v>2</v>
      </c>
      <c r="L2031" s="2">
        <v>3</v>
      </c>
      <c r="M2031" s="3">
        <v>29760000</v>
      </c>
      <c r="N2031" s="3">
        <v>35820000</v>
      </c>
      <c r="O2031" s="3">
        <v>34490000</v>
      </c>
      <c r="P2031" s="3">
        <v>760000</v>
      </c>
      <c r="Q2031" s="3">
        <v>1180000</v>
      </c>
      <c r="R2031" s="3">
        <v>960000</v>
      </c>
      <c r="S2031" s="3">
        <v>2420000</v>
      </c>
      <c r="T2031" s="2">
        <v>3</v>
      </c>
      <c r="U2031" s="2">
        <v>1</v>
      </c>
    </row>
    <row r="2032" spans="1:21" hidden="1">
      <c r="A2032" s="2" t="s">
        <v>2064</v>
      </c>
      <c r="B2032" s="2">
        <v>36</v>
      </c>
      <c r="C2032" s="2" t="s">
        <v>22</v>
      </c>
      <c r="D2032" s="2" t="s">
        <v>23</v>
      </c>
      <c r="E2032" s="2" t="s">
        <v>24</v>
      </c>
      <c r="F2032" s="2" t="s">
        <v>28</v>
      </c>
      <c r="G2032" s="3">
        <v>13800000</v>
      </c>
      <c r="H2032" s="3">
        <v>45000000</v>
      </c>
      <c r="I2032" s="2">
        <v>41</v>
      </c>
      <c r="J2032" s="2">
        <v>0</v>
      </c>
      <c r="K2032" s="2">
        <v>0</v>
      </c>
      <c r="L2032" s="2">
        <v>0</v>
      </c>
      <c r="M2032" s="3">
        <v>23570000</v>
      </c>
      <c r="N2032" s="3">
        <v>31440000</v>
      </c>
      <c r="O2032" s="3">
        <v>20090000</v>
      </c>
      <c r="P2032" s="3">
        <v>7280000</v>
      </c>
      <c r="Q2032" s="3">
        <v>7640000</v>
      </c>
      <c r="R2032" s="3">
        <v>7070000</v>
      </c>
      <c r="S2032" s="3">
        <v>520000</v>
      </c>
      <c r="T2032" s="2">
        <v>0</v>
      </c>
      <c r="U2032" s="2">
        <v>0</v>
      </c>
    </row>
    <row r="2033" spans="1:21" hidden="1">
      <c r="A2033" s="2" t="s">
        <v>2065</v>
      </c>
      <c r="B2033" s="2">
        <v>26</v>
      </c>
      <c r="C2033" s="2" t="s">
        <v>22</v>
      </c>
      <c r="D2033" s="2" t="s">
        <v>23</v>
      </c>
      <c r="E2033" s="2" t="s">
        <v>38</v>
      </c>
      <c r="F2033" s="2" t="s">
        <v>48</v>
      </c>
      <c r="G2033" s="3">
        <v>5400000</v>
      </c>
      <c r="H2033" s="3">
        <v>20000000</v>
      </c>
      <c r="I2033" s="2">
        <v>29</v>
      </c>
      <c r="J2033" s="2">
        <v>2</v>
      </c>
      <c r="K2033" s="2">
        <v>2</v>
      </c>
      <c r="L2033" s="2">
        <v>0</v>
      </c>
      <c r="M2033" s="3">
        <v>12770000</v>
      </c>
      <c r="N2033" s="3">
        <v>16200000</v>
      </c>
      <c r="O2033" s="3">
        <v>13690000</v>
      </c>
      <c r="P2033" s="3">
        <v>940000</v>
      </c>
      <c r="Q2033" s="3">
        <v>5770000</v>
      </c>
      <c r="R2033" s="3">
        <v>5850000</v>
      </c>
      <c r="S2033" s="3">
        <v>1170000</v>
      </c>
      <c r="T2033" s="2">
        <v>4</v>
      </c>
      <c r="U2033" s="2">
        <v>1</v>
      </c>
    </row>
    <row r="2034" spans="1:21" hidden="1">
      <c r="A2034" s="2" t="s">
        <v>2066</v>
      </c>
      <c r="B2034" s="2">
        <v>41</v>
      </c>
      <c r="C2034" s="2" t="s">
        <v>34</v>
      </c>
      <c r="D2034" s="2" t="s">
        <v>23</v>
      </c>
      <c r="E2034" s="2" t="s">
        <v>24</v>
      </c>
      <c r="F2034" s="2" t="s">
        <v>41</v>
      </c>
      <c r="G2034" s="3">
        <v>17600000</v>
      </c>
      <c r="H2034" s="3">
        <v>76000000</v>
      </c>
      <c r="I2034" s="2">
        <v>133</v>
      </c>
      <c r="J2034" s="2">
        <v>0</v>
      </c>
      <c r="K2034" s="2">
        <v>0</v>
      </c>
      <c r="L2034" s="2">
        <v>0</v>
      </c>
      <c r="M2034" s="3">
        <v>44820000</v>
      </c>
      <c r="N2034" s="3">
        <v>34320000</v>
      </c>
      <c r="O2034" s="3">
        <v>23240000</v>
      </c>
      <c r="P2034" s="3">
        <v>13300000</v>
      </c>
      <c r="Q2034" s="3">
        <v>18570000</v>
      </c>
      <c r="R2034" s="3">
        <v>6020000</v>
      </c>
      <c r="S2034" s="3">
        <v>1210000</v>
      </c>
      <c r="T2034" s="2">
        <v>1</v>
      </c>
      <c r="U2034" s="2">
        <v>0</v>
      </c>
    </row>
    <row r="2035" spans="1:21" hidden="1">
      <c r="A2035" s="2" t="s">
        <v>2067</v>
      </c>
      <c r="B2035" s="2">
        <v>21</v>
      </c>
      <c r="C2035" s="2" t="s">
        <v>22</v>
      </c>
      <c r="D2035" s="2" t="s">
        <v>23</v>
      </c>
      <c r="E2035" s="2" t="s">
        <v>38</v>
      </c>
      <c r="F2035" s="2" t="s">
        <v>28</v>
      </c>
      <c r="G2035" s="3">
        <v>6700000</v>
      </c>
      <c r="H2035" s="3">
        <v>23000000</v>
      </c>
      <c r="I2035" s="2">
        <v>17</v>
      </c>
      <c r="J2035" s="2">
        <v>2</v>
      </c>
      <c r="K2035" s="2">
        <v>3</v>
      </c>
      <c r="L2035" s="2">
        <v>3</v>
      </c>
      <c r="M2035" s="3">
        <v>22040000</v>
      </c>
      <c r="N2035" s="3">
        <v>22590000</v>
      </c>
      <c r="O2035" s="3">
        <v>17250000</v>
      </c>
      <c r="P2035" s="3">
        <v>790000</v>
      </c>
      <c r="Q2035" s="3">
        <v>350000</v>
      </c>
      <c r="R2035" s="3">
        <v>450000</v>
      </c>
      <c r="S2035" s="3">
        <v>2280000</v>
      </c>
      <c r="T2035" s="2">
        <v>3</v>
      </c>
      <c r="U2035" s="2">
        <v>1</v>
      </c>
    </row>
    <row r="2036" spans="1:21" hidden="1">
      <c r="A2036" s="2" t="s">
        <v>2068</v>
      </c>
      <c r="B2036" s="2">
        <v>31</v>
      </c>
      <c r="C2036" s="2" t="s">
        <v>22</v>
      </c>
      <c r="D2036" s="2" t="s">
        <v>27</v>
      </c>
      <c r="E2036" s="2" t="s">
        <v>24</v>
      </c>
      <c r="F2036" s="2" t="s">
        <v>41</v>
      </c>
      <c r="G2036" s="3">
        <v>6100000</v>
      </c>
      <c r="H2036" s="3">
        <v>30000000</v>
      </c>
      <c r="I2036" s="2">
        <v>52</v>
      </c>
      <c r="J2036" s="2">
        <v>0</v>
      </c>
      <c r="K2036" s="2">
        <v>0</v>
      </c>
      <c r="L2036" s="2">
        <v>0</v>
      </c>
      <c r="M2036" s="3">
        <v>24440000</v>
      </c>
      <c r="N2036" s="3">
        <v>19540000</v>
      </c>
      <c r="O2036" s="3">
        <v>17890000</v>
      </c>
      <c r="P2036" s="3">
        <v>10580000</v>
      </c>
      <c r="Q2036" s="3">
        <v>5790000</v>
      </c>
      <c r="R2036" s="3">
        <v>15270000</v>
      </c>
      <c r="S2036" s="3">
        <v>1090000</v>
      </c>
      <c r="T2036" s="2">
        <v>0</v>
      </c>
      <c r="U2036" s="2">
        <v>0</v>
      </c>
    </row>
    <row r="2037" spans="1:21" hidden="1">
      <c r="A2037" s="2" t="s">
        <v>2069</v>
      </c>
      <c r="B2037" s="2">
        <v>42</v>
      </c>
      <c r="C2037" s="2" t="s">
        <v>22</v>
      </c>
      <c r="D2037" s="2" t="s">
        <v>27</v>
      </c>
      <c r="E2037" s="2" t="s">
        <v>38</v>
      </c>
      <c r="F2037" s="2" t="s">
        <v>28</v>
      </c>
      <c r="G2037" s="3">
        <v>15000000</v>
      </c>
      <c r="H2037" s="3">
        <v>57000000</v>
      </c>
      <c r="I2037" s="2">
        <v>113</v>
      </c>
      <c r="J2037" s="2">
        <v>0</v>
      </c>
      <c r="K2037" s="2">
        <v>0</v>
      </c>
      <c r="L2037" s="2">
        <v>3</v>
      </c>
      <c r="M2037" s="3">
        <v>5630000</v>
      </c>
      <c r="N2037" s="3">
        <v>8230000</v>
      </c>
      <c r="O2037" s="3">
        <v>14730000</v>
      </c>
      <c r="P2037" s="3">
        <v>2370000</v>
      </c>
      <c r="Q2037" s="3">
        <v>1330000</v>
      </c>
      <c r="R2037" s="3">
        <v>670000</v>
      </c>
      <c r="S2037" s="3">
        <v>6970000</v>
      </c>
      <c r="T2037" s="2">
        <v>1</v>
      </c>
      <c r="U2037" s="2">
        <v>0</v>
      </c>
    </row>
    <row r="2038" spans="1:21" hidden="1">
      <c r="A2038" s="2" t="s">
        <v>2070</v>
      </c>
      <c r="B2038" s="2">
        <v>42</v>
      </c>
      <c r="C2038" s="2" t="s">
        <v>34</v>
      </c>
      <c r="D2038" s="2" t="s">
        <v>27</v>
      </c>
      <c r="E2038" s="2" t="s">
        <v>38</v>
      </c>
      <c r="F2038" s="2" t="s">
        <v>25</v>
      </c>
      <c r="G2038" s="3">
        <v>8500000</v>
      </c>
      <c r="H2038" s="3">
        <v>32000000</v>
      </c>
      <c r="I2038" s="2">
        <v>51</v>
      </c>
      <c r="J2038" s="2">
        <v>0</v>
      </c>
      <c r="K2038" s="2">
        <v>0</v>
      </c>
      <c r="L2038" s="2">
        <v>0</v>
      </c>
      <c r="M2038" s="3">
        <v>7640000</v>
      </c>
      <c r="N2038" s="3">
        <v>4830000</v>
      </c>
      <c r="O2038" s="3">
        <v>5460000</v>
      </c>
      <c r="P2038" s="3">
        <v>2930000</v>
      </c>
      <c r="Q2038" s="3">
        <v>760000</v>
      </c>
      <c r="R2038" s="3">
        <v>4610000</v>
      </c>
      <c r="S2038" s="3">
        <v>2030000</v>
      </c>
      <c r="T2038" s="2">
        <v>0</v>
      </c>
      <c r="U2038" s="2">
        <v>0</v>
      </c>
    </row>
    <row r="2039" spans="1:21" hidden="1">
      <c r="A2039" s="2" t="s">
        <v>2071</v>
      </c>
      <c r="B2039" s="2">
        <v>31</v>
      </c>
      <c r="C2039" s="2" t="s">
        <v>34</v>
      </c>
      <c r="D2039" s="2" t="s">
        <v>30</v>
      </c>
      <c r="E2039" s="2" t="s">
        <v>24</v>
      </c>
      <c r="F2039" s="2" t="s">
        <v>41</v>
      </c>
      <c r="G2039" s="3">
        <v>12300000</v>
      </c>
      <c r="H2039" s="3">
        <v>39000000</v>
      </c>
      <c r="I2039" s="2">
        <v>53</v>
      </c>
      <c r="J2039" s="2">
        <v>0</v>
      </c>
      <c r="K2039" s="2">
        <v>0</v>
      </c>
      <c r="L2039" s="2">
        <v>0</v>
      </c>
      <c r="M2039" s="3">
        <v>24700000</v>
      </c>
      <c r="N2039" s="3">
        <v>22730000</v>
      </c>
      <c r="O2039" s="3">
        <v>16630000</v>
      </c>
      <c r="P2039" s="3">
        <v>14870000</v>
      </c>
      <c r="Q2039" s="3">
        <v>4380000</v>
      </c>
      <c r="R2039" s="3">
        <v>4220000</v>
      </c>
      <c r="S2039" s="3">
        <v>1660000</v>
      </c>
      <c r="T2039" s="2">
        <v>0</v>
      </c>
      <c r="U2039" s="2">
        <v>0</v>
      </c>
    </row>
    <row r="2040" spans="1:21" hidden="1">
      <c r="A2040" s="2" t="s">
        <v>2072</v>
      </c>
      <c r="B2040" s="2">
        <v>48</v>
      </c>
      <c r="C2040" s="2" t="s">
        <v>22</v>
      </c>
      <c r="D2040" s="2" t="s">
        <v>46</v>
      </c>
      <c r="E2040" s="2" t="s">
        <v>24</v>
      </c>
      <c r="F2040" s="2" t="s">
        <v>28</v>
      </c>
      <c r="G2040" s="3">
        <v>20000000</v>
      </c>
      <c r="H2040" s="3">
        <v>103000000</v>
      </c>
      <c r="I2040" s="2">
        <v>144</v>
      </c>
      <c r="J2040" s="2">
        <v>1</v>
      </c>
      <c r="K2040" s="2">
        <v>2</v>
      </c>
      <c r="L2040" s="2">
        <v>0</v>
      </c>
      <c r="M2040" s="3">
        <v>52950000</v>
      </c>
      <c r="N2040" s="3">
        <v>41710000</v>
      </c>
      <c r="O2040" s="3">
        <v>54250000</v>
      </c>
      <c r="P2040" s="3">
        <v>5500000</v>
      </c>
      <c r="Q2040" s="3">
        <v>1630000</v>
      </c>
      <c r="R2040" s="3">
        <v>14500000</v>
      </c>
      <c r="S2040" s="3">
        <v>3570000</v>
      </c>
      <c r="T2040" s="2">
        <v>2</v>
      </c>
      <c r="U2040" s="2">
        <v>0</v>
      </c>
    </row>
    <row r="2041" spans="1:21" hidden="1">
      <c r="A2041" s="2" t="s">
        <v>2073</v>
      </c>
      <c r="B2041" s="2">
        <v>30</v>
      </c>
      <c r="C2041" s="2" t="s">
        <v>22</v>
      </c>
      <c r="D2041" s="2" t="s">
        <v>23</v>
      </c>
      <c r="E2041" s="2" t="s">
        <v>24</v>
      </c>
      <c r="F2041" s="2" t="s">
        <v>41</v>
      </c>
      <c r="G2041" s="3">
        <v>9600000</v>
      </c>
      <c r="H2041" s="3">
        <v>36000000</v>
      </c>
      <c r="I2041" s="2">
        <v>92</v>
      </c>
      <c r="J2041" s="2">
        <v>1</v>
      </c>
      <c r="K2041" s="2">
        <v>0</v>
      </c>
      <c r="L2041" s="2">
        <v>0</v>
      </c>
      <c r="M2041" s="3">
        <v>9840000</v>
      </c>
      <c r="N2041" s="3">
        <v>14320000</v>
      </c>
      <c r="O2041" s="3">
        <v>8530000</v>
      </c>
      <c r="P2041" s="3">
        <v>3610000</v>
      </c>
      <c r="Q2041" s="3">
        <v>8230000</v>
      </c>
      <c r="R2041" s="3">
        <v>4370000</v>
      </c>
      <c r="S2041" s="3">
        <v>1080000</v>
      </c>
      <c r="T2041" s="2">
        <v>1</v>
      </c>
      <c r="U2041" s="2">
        <v>1</v>
      </c>
    </row>
    <row r="2042" spans="1:21" hidden="1">
      <c r="A2042" s="2" t="s">
        <v>2074</v>
      </c>
      <c r="B2042" s="2">
        <v>22</v>
      </c>
      <c r="C2042" s="2" t="s">
        <v>34</v>
      </c>
      <c r="D2042" s="2" t="s">
        <v>27</v>
      </c>
      <c r="E2042" s="2" t="s">
        <v>38</v>
      </c>
      <c r="F2042" s="2" t="s">
        <v>28</v>
      </c>
      <c r="G2042" s="3">
        <v>9500000</v>
      </c>
      <c r="H2042" s="3">
        <v>48000000</v>
      </c>
      <c r="I2042" s="2">
        <v>31</v>
      </c>
      <c r="J2042" s="2">
        <v>3</v>
      </c>
      <c r="K2042" s="2">
        <v>3</v>
      </c>
      <c r="L2042" s="2">
        <v>0</v>
      </c>
      <c r="M2042" s="3">
        <v>26140000</v>
      </c>
      <c r="N2042" s="3">
        <v>27110000</v>
      </c>
      <c r="O2042" s="3">
        <v>26500000</v>
      </c>
      <c r="P2042" s="3">
        <v>1790000</v>
      </c>
      <c r="Q2042" s="3">
        <v>6510000</v>
      </c>
      <c r="R2042" s="3">
        <v>7310000</v>
      </c>
      <c r="S2042" s="3">
        <v>3430000</v>
      </c>
      <c r="T2042" s="2">
        <v>2</v>
      </c>
      <c r="U2042" s="2">
        <v>1</v>
      </c>
    </row>
    <row r="2043" spans="1:21" hidden="1">
      <c r="A2043" s="2" t="s">
        <v>2075</v>
      </c>
      <c r="B2043" s="2">
        <v>40</v>
      </c>
      <c r="C2043" s="2" t="s">
        <v>22</v>
      </c>
      <c r="D2043" s="2" t="s">
        <v>27</v>
      </c>
      <c r="E2043" s="2" t="s">
        <v>24</v>
      </c>
      <c r="F2043" s="2" t="s">
        <v>41</v>
      </c>
      <c r="G2043" s="3">
        <v>13200000</v>
      </c>
      <c r="H2043" s="3">
        <v>76000000</v>
      </c>
      <c r="I2043" s="2">
        <v>93</v>
      </c>
      <c r="J2043" s="2">
        <v>3</v>
      </c>
      <c r="K2043" s="2">
        <v>0</v>
      </c>
      <c r="L2043" s="2">
        <v>3</v>
      </c>
      <c r="M2043" s="3">
        <v>51960000</v>
      </c>
      <c r="N2043" s="3">
        <v>46920000</v>
      </c>
      <c r="O2043" s="3">
        <v>44840000</v>
      </c>
      <c r="P2043" s="3">
        <v>1670000</v>
      </c>
      <c r="Q2043" s="3">
        <v>10200000</v>
      </c>
      <c r="R2043" s="3">
        <v>1620000</v>
      </c>
      <c r="S2043" s="3">
        <v>5010000</v>
      </c>
      <c r="T2043" s="2">
        <v>2</v>
      </c>
      <c r="U2043" s="2">
        <v>1</v>
      </c>
    </row>
    <row r="2044" spans="1:21" hidden="1">
      <c r="A2044" s="2" t="s">
        <v>2076</v>
      </c>
      <c r="B2044" s="2">
        <v>44</v>
      </c>
      <c r="C2044" s="2" t="s">
        <v>34</v>
      </c>
      <c r="D2044" s="2" t="s">
        <v>27</v>
      </c>
      <c r="E2044" s="2" t="s">
        <v>24</v>
      </c>
      <c r="F2044" s="2" t="s">
        <v>28</v>
      </c>
      <c r="G2044" s="3">
        <v>13600000</v>
      </c>
      <c r="H2044" s="3">
        <v>72000000</v>
      </c>
      <c r="I2044" s="2">
        <v>152</v>
      </c>
      <c r="J2044" s="2">
        <v>1</v>
      </c>
      <c r="K2044" s="2">
        <v>0</v>
      </c>
      <c r="L2044" s="2">
        <v>0</v>
      </c>
      <c r="M2044" s="3">
        <v>20220000</v>
      </c>
      <c r="N2044" s="3">
        <v>34900000</v>
      </c>
      <c r="O2044" s="3">
        <v>17040000</v>
      </c>
      <c r="P2044" s="3">
        <v>3740000</v>
      </c>
      <c r="Q2044" s="3">
        <v>16260000</v>
      </c>
      <c r="R2044" s="3">
        <v>6430000</v>
      </c>
      <c r="S2044" s="3">
        <v>12130000</v>
      </c>
      <c r="T2044" s="2">
        <v>1</v>
      </c>
      <c r="U2044" s="2">
        <v>1</v>
      </c>
    </row>
    <row r="2045" spans="1:21" hidden="1">
      <c r="A2045" s="2" t="s">
        <v>2077</v>
      </c>
      <c r="B2045" s="2">
        <v>53</v>
      </c>
      <c r="C2045" s="2" t="s">
        <v>22</v>
      </c>
      <c r="D2045" s="2" t="s">
        <v>23</v>
      </c>
      <c r="E2045" s="2" t="s">
        <v>24</v>
      </c>
      <c r="F2045" s="2" t="s">
        <v>48</v>
      </c>
      <c r="G2045" s="3">
        <v>29900000</v>
      </c>
      <c r="H2045" s="3">
        <v>130000000</v>
      </c>
      <c r="I2045" s="2">
        <v>116</v>
      </c>
      <c r="J2045" s="2">
        <v>0</v>
      </c>
      <c r="K2045" s="2">
        <v>1</v>
      </c>
      <c r="L2045" s="2">
        <v>0</v>
      </c>
      <c r="M2045" s="3">
        <v>40960000</v>
      </c>
      <c r="N2045" s="3">
        <v>51930000</v>
      </c>
      <c r="O2045" s="3">
        <v>57750000</v>
      </c>
      <c r="P2045" s="3">
        <v>17230000</v>
      </c>
      <c r="Q2045" s="3">
        <v>31560000</v>
      </c>
      <c r="R2045" s="3">
        <v>15540000</v>
      </c>
      <c r="S2045" s="3">
        <v>3890000</v>
      </c>
      <c r="T2045" s="2">
        <v>1</v>
      </c>
      <c r="U2045" s="2">
        <v>0</v>
      </c>
    </row>
    <row r="2046" spans="1:21" hidden="1">
      <c r="A2046" s="2" t="s">
        <v>2078</v>
      </c>
      <c r="B2046" s="2">
        <v>27</v>
      </c>
      <c r="C2046" s="2" t="s">
        <v>22</v>
      </c>
      <c r="D2046" s="2" t="s">
        <v>23</v>
      </c>
      <c r="E2046" s="2" t="s">
        <v>24</v>
      </c>
      <c r="F2046" s="2" t="s">
        <v>28</v>
      </c>
      <c r="G2046" s="3">
        <v>5700000</v>
      </c>
      <c r="H2046" s="3">
        <v>25000000</v>
      </c>
      <c r="I2046" s="2">
        <v>89</v>
      </c>
      <c r="J2046" s="2">
        <v>0</v>
      </c>
      <c r="K2046" s="2">
        <v>2</v>
      </c>
      <c r="L2046" s="2">
        <v>0</v>
      </c>
      <c r="M2046" s="3">
        <v>4310000</v>
      </c>
      <c r="N2046" s="3">
        <v>1880000</v>
      </c>
      <c r="O2046" s="3">
        <v>8460000</v>
      </c>
      <c r="P2046" s="3">
        <v>1510000</v>
      </c>
      <c r="Q2046" s="3">
        <v>490000</v>
      </c>
      <c r="R2046" s="3">
        <v>4140000</v>
      </c>
      <c r="S2046" s="3">
        <v>1140000</v>
      </c>
      <c r="T2046" s="2">
        <v>1</v>
      </c>
      <c r="U2046" s="2">
        <v>1</v>
      </c>
    </row>
    <row r="2047" spans="1:21" hidden="1">
      <c r="A2047" s="2" t="s">
        <v>2079</v>
      </c>
      <c r="B2047" s="2">
        <v>21</v>
      </c>
      <c r="C2047" s="2" t="s">
        <v>22</v>
      </c>
      <c r="D2047" s="2" t="s">
        <v>23</v>
      </c>
      <c r="E2047" s="2" t="s">
        <v>38</v>
      </c>
      <c r="F2047" s="2" t="s">
        <v>28</v>
      </c>
      <c r="G2047" s="3">
        <v>6400000</v>
      </c>
      <c r="H2047" s="3">
        <v>26000000</v>
      </c>
      <c r="I2047" s="2">
        <v>20</v>
      </c>
      <c r="J2047" s="2">
        <v>0</v>
      </c>
      <c r="K2047" s="2">
        <v>0</v>
      </c>
      <c r="L2047" s="2">
        <v>0</v>
      </c>
      <c r="M2047" s="3">
        <v>16900000</v>
      </c>
      <c r="N2047" s="3">
        <v>14270000</v>
      </c>
      <c r="O2047" s="3">
        <v>13490000</v>
      </c>
      <c r="P2047" s="3">
        <v>4650000</v>
      </c>
      <c r="Q2047" s="3">
        <v>2380000</v>
      </c>
      <c r="R2047" s="3">
        <v>4400000</v>
      </c>
      <c r="S2047" s="3">
        <v>1600000</v>
      </c>
      <c r="T2047" s="2">
        <v>0</v>
      </c>
      <c r="U2047" s="2">
        <v>0</v>
      </c>
    </row>
    <row r="2048" spans="1:21" hidden="1">
      <c r="A2048" s="2" t="s">
        <v>2080</v>
      </c>
      <c r="B2048" s="2">
        <v>22</v>
      </c>
      <c r="C2048" s="2" t="s">
        <v>22</v>
      </c>
      <c r="D2048" s="2" t="s">
        <v>23</v>
      </c>
      <c r="E2048" s="2" t="s">
        <v>38</v>
      </c>
      <c r="F2048" s="2" t="s">
        <v>28</v>
      </c>
      <c r="G2048" s="3">
        <v>10700000</v>
      </c>
      <c r="H2048" s="3">
        <v>31000000</v>
      </c>
      <c r="I2048" s="2">
        <v>36</v>
      </c>
      <c r="J2048" s="2">
        <v>1</v>
      </c>
      <c r="K2048" s="2">
        <v>0</v>
      </c>
      <c r="L2048" s="2">
        <v>0</v>
      </c>
      <c r="M2048" s="3">
        <v>20580000</v>
      </c>
      <c r="N2048" s="3">
        <v>16080000</v>
      </c>
      <c r="O2048" s="3">
        <v>16690000</v>
      </c>
      <c r="P2048" s="3">
        <v>4440000</v>
      </c>
      <c r="Q2048" s="3">
        <v>8390000</v>
      </c>
      <c r="R2048" s="3">
        <v>6210000</v>
      </c>
      <c r="S2048" s="3">
        <v>900000</v>
      </c>
      <c r="T2048" s="2">
        <v>1</v>
      </c>
      <c r="U2048" s="2">
        <v>0</v>
      </c>
    </row>
    <row r="2049" spans="1:21" hidden="1">
      <c r="A2049" s="2" t="s">
        <v>2081</v>
      </c>
      <c r="B2049" s="2">
        <v>40</v>
      </c>
      <c r="C2049" s="2" t="s">
        <v>22</v>
      </c>
      <c r="D2049" s="2" t="s">
        <v>27</v>
      </c>
      <c r="E2049" s="2" t="s">
        <v>24</v>
      </c>
      <c r="F2049" s="2" t="s">
        <v>25</v>
      </c>
      <c r="G2049" s="3">
        <v>10400000</v>
      </c>
      <c r="H2049" s="3">
        <v>54000000</v>
      </c>
      <c r="I2049" s="2">
        <v>158</v>
      </c>
      <c r="J2049" s="2">
        <v>2</v>
      </c>
      <c r="K2049" s="2">
        <v>3</v>
      </c>
      <c r="L2049" s="2">
        <v>1</v>
      </c>
      <c r="M2049" s="3">
        <v>8320000</v>
      </c>
      <c r="N2049" s="3">
        <v>7390000</v>
      </c>
      <c r="O2049" s="3">
        <v>14260000</v>
      </c>
      <c r="P2049" s="3">
        <v>2420000</v>
      </c>
      <c r="Q2049" s="3">
        <v>1190000</v>
      </c>
      <c r="R2049" s="3">
        <v>2110000</v>
      </c>
      <c r="S2049" s="3">
        <v>1500000</v>
      </c>
      <c r="T2049" s="2">
        <v>3</v>
      </c>
      <c r="U2049" s="2">
        <v>1</v>
      </c>
    </row>
    <row r="2050" spans="1:21" hidden="1">
      <c r="A2050" s="2" t="s">
        <v>2082</v>
      </c>
      <c r="B2050" s="2">
        <v>21</v>
      </c>
      <c r="C2050" s="2" t="s">
        <v>22</v>
      </c>
      <c r="D2050" s="2" t="s">
        <v>27</v>
      </c>
      <c r="E2050" s="2" t="s">
        <v>31</v>
      </c>
      <c r="F2050" s="2" t="s">
        <v>41</v>
      </c>
      <c r="G2050" s="3">
        <v>6100000</v>
      </c>
      <c r="H2050" s="3">
        <v>30000000</v>
      </c>
      <c r="I2050" s="2">
        <v>3</v>
      </c>
      <c r="J2050" s="2">
        <v>0</v>
      </c>
      <c r="K2050" s="2">
        <v>0</v>
      </c>
      <c r="L2050" s="2">
        <v>0</v>
      </c>
      <c r="M2050" s="3">
        <v>4240000</v>
      </c>
      <c r="N2050" s="3">
        <v>3850000</v>
      </c>
      <c r="O2050" s="3">
        <v>5820000</v>
      </c>
      <c r="P2050" s="3">
        <v>2320000</v>
      </c>
      <c r="Q2050" s="3">
        <v>3670000</v>
      </c>
      <c r="R2050" s="3">
        <v>2370000</v>
      </c>
      <c r="S2050" s="3">
        <v>1330000</v>
      </c>
      <c r="T2050" s="2">
        <v>1</v>
      </c>
      <c r="U2050" s="2">
        <v>0</v>
      </c>
    </row>
    <row r="2051" spans="1:21" hidden="1">
      <c r="A2051" s="2" t="s">
        <v>2083</v>
      </c>
      <c r="B2051" s="2">
        <v>37</v>
      </c>
      <c r="C2051" s="2" t="s">
        <v>22</v>
      </c>
      <c r="D2051" s="2" t="s">
        <v>23</v>
      </c>
      <c r="E2051" s="2" t="s">
        <v>38</v>
      </c>
      <c r="F2051" s="2" t="s">
        <v>28</v>
      </c>
      <c r="G2051" s="3">
        <v>9000000</v>
      </c>
      <c r="H2051" s="3">
        <v>29000000</v>
      </c>
      <c r="I2051" s="2">
        <v>146</v>
      </c>
      <c r="J2051" s="2">
        <v>2</v>
      </c>
      <c r="K2051" s="2">
        <v>0</v>
      </c>
      <c r="L2051" s="2">
        <v>0</v>
      </c>
      <c r="M2051" s="3">
        <v>23190000</v>
      </c>
      <c r="N2051" s="3">
        <v>21060000</v>
      </c>
      <c r="O2051" s="3">
        <v>18760000</v>
      </c>
      <c r="P2051" s="3">
        <v>460000</v>
      </c>
      <c r="Q2051" s="3">
        <v>6610000</v>
      </c>
      <c r="R2051" s="3">
        <v>11320000</v>
      </c>
      <c r="S2051" s="3">
        <v>1550000</v>
      </c>
      <c r="T2051" s="2">
        <v>2</v>
      </c>
      <c r="U2051" s="2">
        <v>1</v>
      </c>
    </row>
    <row r="2052" spans="1:21" hidden="1">
      <c r="A2052" s="2" t="s">
        <v>2084</v>
      </c>
      <c r="B2052" s="2">
        <v>37</v>
      </c>
      <c r="C2052" s="2" t="s">
        <v>22</v>
      </c>
      <c r="D2052" s="2" t="s">
        <v>23</v>
      </c>
      <c r="E2052" s="2" t="s">
        <v>24</v>
      </c>
      <c r="F2052" s="2" t="s">
        <v>25</v>
      </c>
      <c r="G2052" s="3">
        <v>11500000</v>
      </c>
      <c r="H2052" s="3">
        <v>36000000</v>
      </c>
      <c r="I2052" s="2">
        <v>106</v>
      </c>
      <c r="J2052" s="2">
        <v>0</v>
      </c>
      <c r="K2052" s="2">
        <v>0</v>
      </c>
      <c r="L2052" s="2">
        <v>0</v>
      </c>
      <c r="M2052" s="3">
        <v>7860000</v>
      </c>
      <c r="N2052" s="3">
        <v>9480000</v>
      </c>
      <c r="O2052" s="3">
        <v>11120000</v>
      </c>
      <c r="P2052" s="3">
        <v>2500000</v>
      </c>
      <c r="Q2052" s="3">
        <v>9790000</v>
      </c>
      <c r="R2052" s="3">
        <v>4890000</v>
      </c>
      <c r="S2052" s="3">
        <v>700000</v>
      </c>
      <c r="T2052" s="2">
        <v>0</v>
      </c>
      <c r="U2052" s="2">
        <v>0</v>
      </c>
    </row>
    <row r="2053" spans="1:21" hidden="1">
      <c r="A2053" s="2" t="s">
        <v>2085</v>
      </c>
      <c r="B2053" s="2">
        <v>21</v>
      </c>
      <c r="C2053" s="2" t="s">
        <v>34</v>
      </c>
      <c r="D2053" s="2" t="s">
        <v>23</v>
      </c>
      <c r="E2053" s="2" t="s">
        <v>38</v>
      </c>
      <c r="F2053" s="2" t="s">
        <v>31</v>
      </c>
      <c r="G2053" s="3">
        <v>6100000</v>
      </c>
      <c r="H2053" s="3">
        <v>26000000</v>
      </c>
      <c r="I2053" s="2">
        <v>24</v>
      </c>
      <c r="J2053" s="2">
        <v>0</v>
      </c>
      <c r="K2053" s="2">
        <v>0</v>
      </c>
      <c r="L2053" s="2">
        <v>0</v>
      </c>
      <c r="M2053" s="3">
        <v>5460000</v>
      </c>
      <c r="N2053" s="3">
        <v>6380000</v>
      </c>
      <c r="O2053" s="3">
        <v>8710000</v>
      </c>
      <c r="P2053" s="3">
        <v>2150000</v>
      </c>
      <c r="Q2053" s="3">
        <v>3240000</v>
      </c>
      <c r="R2053" s="3">
        <v>2900000</v>
      </c>
      <c r="S2053" s="3">
        <v>980000</v>
      </c>
      <c r="T2053" s="2">
        <v>0</v>
      </c>
      <c r="U2053" s="2">
        <v>0</v>
      </c>
    </row>
    <row r="2054" spans="1:21" hidden="1">
      <c r="A2054" s="2" t="s">
        <v>2086</v>
      </c>
      <c r="B2054" s="2">
        <v>45</v>
      </c>
      <c r="C2054" s="2" t="s">
        <v>22</v>
      </c>
      <c r="D2054" s="2" t="s">
        <v>27</v>
      </c>
      <c r="E2054" s="2" t="s">
        <v>31</v>
      </c>
      <c r="F2054" s="2" t="s">
        <v>31</v>
      </c>
      <c r="G2054" s="3">
        <v>6300000</v>
      </c>
      <c r="H2054" s="3">
        <v>21000000</v>
      </c>
      <c r="I2054" s="2">
        <v>123</v>
      </c>
      <c r="J2054" s="2">
        <v>3</v>
      </c>
      <c r="K2054" s="2">
        <v>2</v>
      </c>
      <c r="L2054" s="2">
        <v>3</v>
      </c>
      <c r="M2054" s="3">
        <v>14630000</v>
      </c>
      <c r="N2054" s="3">
        <v>14670000</v>
      </c>
      <c r="O2054" s="3">
        <v>13810000</v>
      </c>
      <c r="P2054" s="3">
        <v>370000</v>
      </c>
      <c r="Q2054" s="3">
        <v>2830000</v>
      </c>
      <c r="R2054" s="3">
        <v>1360000</v>
      </c>
      <c r="S2054" s="3">
        <v>2250000</v>
      </c>
      <c r="T2054" s="2">
        <v>3</v>
      </c>
      <c r="U2054" s="2">
        <v>1</v>
      </c>
    </row>
    <row r="2055" spans="1:21" hidden="1">
      <c r="A2055" s="2" t="s">
        <v>2087</v>
      </c>
      <c r="B2055" s="2">
        <v>39</v>
      </c>
      <c r="C2055" s="2" t="s">
        <v>22</v>
      </c>
      <c r="D2055" s="2" t="s">
        <v>46</v>
      </c>
      <c r="E2055" s="2" t="s">
        <v>24</v>
      </c>
      <c r="F2055" s="2" t="s">
        <v>48</v>
      </c>
      <c r="G2055" s="3">
        <v>22500000</v>
      </c>
      <c r="H2055" s="3">
        <v>119000000</v>
      </c>
      <c r="I2055" s="2">
        <v>91</v>
      </c>
      <c r="J2055" s="2">
        <v>0</v>
      </c>
      <c r="K2055" s="2">
        <v>0</v>
      </c>
      <c r="L2055" s="2">
        <v>0</v>
      </c>
      <c r="M2055" s="3">
        <v>65310000</v>
      </c>
      <c r="N2055" s="3">
        <v>44310000</v>
      </c>
      <c r="O2055" s="3">
        <v>24770000</v>
      </c>
      <c r="P2055" s="3">
        <v>55630000</v>
      </c>
      <c r="Q2055" s="3">
        <v>15900000</v>
      </c>
      <c r="R2055" s="3">
        <v>24400000</v>
      </c>
      <c r="S2055" s="3">
        <v>4170000</v>
      </c>
      <c r="T2055" s="2">
        <v>0</v>
      </c>
      <c r="U2055" s="2">
        <v>0</v>
      </c>
    </row>
    <row r="2056" spans="1:21" hidden="1">
      <c r="A2056" s="2" t="s">
        <v>2088</v>
      </c>
      <c r="B2056" s="2">
        <v>45</v>
      </c>
      <c r="C2056" s="2" t="s">
        <v>22</v>
      </c>
      <c r="D2056" s="2" t="s">
        <v>23</v>
      </c>
      <c r="E2056" s="2" t="s">
        <v>24</v>
      </c>
      <c r="F2056" s="2" t="s">
        <v>48</v>
      </c>
      <c r="G2056" s="3">
        <v>13100000</v>
      </c>
      <c r="H2056" s="3">
        <v>79000000</v>
      </c>
      <c r="I2056" s="2">
        <v>143</v>
      </c>
      <c r="J2056" s="2">
        <v>0</v>
      </c>
      <c r="K2056" s="2">
        <v>0</v>
      </c>
      <c r="L2056" s="2">
        <v>0</v>
      </c>
      <c r="M2056" s="3">
        <v>36320000</v>
      </c>
      <c r="N2056" s="3">
        <v>30770000</v>
      </c>
      <c r="O2056" s="3">
        <v>25200000</v>
      </c>
      <c r="P2056" s="3">
        <v>13020000</v>
      </c>
      <c r="Q2056" s="3">
        <v>9870000</v>
      </c>
      <c r="R2056" s="3">
        <v>5460000</v>
      </c>
      <c r="S2056" s="3">
        <v>3740000</v>
      </c>
      <c r="T2056" s="2">
        <v>0</v>
      </c>
      <c r="U2056" s="2">
        <v>0</v>
      </c>
    </row>
    <row r="2057" spans="1:21" hidden="1">
      <c r="A2057" s="2" t="s">
        <v>2089</v>
      </c>
      <c r="B2057" s="2">
        <v>30</v>
      </c>
      <c r="C2057" s="2" t="s">
        <v>22</v>
      </c>
      <c r="D2057" s="2" t="s">
        <v>30</v>
      </c>
      <c r="E2057" s="2" t="s">
        <v>38</v>
      </c>
      <c r="F2057" s="2" t="s">
        <v>48</v>
      </c>
      <c r="G2057" s="3">
        <v>11900000</v>
      </c>
      <c r="H2057" s="3">
        <v>59000000</v>
      </c>
      <c r="I2057" s="2">
        <v>50</v>
      </c>
      <c r="J2057" s="2">
        <v>3</v>
      </c>
      <c r="K2057" s="2">
        <v>2</v>
      </c>
      <c r="L2057" s="2">
        <v>3</v>
      </c>
      <c r="M2057" s="3">
        <v>32830000</v>
      </c>
      <c r="N2057" s="3">
        <v>27580000</v>
      </c>
      <c r="O2057" s="3">
        <v>30080000</v>
      </c>
      <c r="P2057" s="3">
        <v>910000</v>
      </c>
      <c r="Q2057" s="3">
        <v>990000</v>
      </c>
      <c r="R2057" s="3">
        <v>760000</v>
      </c>
      <c r="S2057" s="3">
        <v>6320000</v>
      </c>
      <c r="T2057" s="2">
        <v>3</v>
      </c>
      <c r="U2057" s="2">
        <v>1</v>
      </c>
    </row>
    <row r="2058" spans="1:21" hidden="1">
      <c r="A2058" s="2" t="s">
        <v>2090</v>
      </c>
      <c r="B2058" s="2">
        <v>55</v>
      </c>
      <c r="C2058" s="2" t="s">
        <v>34</v>
      </c>
      <c r="D2058" s="2" t="s">
        <v>27</v>
      </c>
      <c r="E2058" s="2" t="s">
        <v>24</v>
      </c>
      <c r="F2058" s="2" t="s">
        <v>25</v>
      </c>
      <c r="G2058" s="3">
        <v>10600000</v>
      </c>
      <c r="H2058" s="3">
        <v>47000000</v>
      </c>
      <c r="I2058" s="2">
        <v>170</v>
      </c>
      <c r="J2058" s="2">
        <v>0</v>
      </c>
      <c r="K2058" s="2">
        <v>0</v>
      </c>
      <c r="L2058" s="2">
        <v>0</v>
      </c>
      <c r="M2058" s="3">
        <v>39290000</v>
      </c>
      <c r="N2058" s="3">
        <v>28600000</v>
      </c>
      <c r="O2058" s="3">
        <v>25620000</v>
      </c>
      <c r="P2058" s="3">
        <v>13000000</v>
      </c>
      <c r="Q2058" s="3">
        <v>28780000</v>
      </c>
      <c r="R2058" s="3">
        <v>8580000</v>
      </c>
      <c r="S2058" s="3">
        <v>6410000</v>
      </c>
      <c r="T2058" s="2">
        <v>0</v>
      </c>
      <c r="U2058" s="2">
        <v>0</v>
      </c>
    </row>
    <row r="2059" spans="1:21" hidden="1">
      <c r="A2059" s="2" t="s">
        <v>2091</v>
      </c>
      <c r="B2059" s="2">
        <v>41</v>
      </c>
      <c r="C2059" s="2" t="s">
        <v>22</v>
      </c>
      <c r="D2059" s="2" t="s">
        <v>30</v>
      </c>
      <c r="E2059" s="2" t="s">
        <v>31</v>
      </c>
      <c r="F2059" s="2" t="s">
        <v>48</v>
      </c>
      <c r="G2059" s="3">
        <v>12800000</v>
      </c>
      <c r="H2059" s="3">
        <v>61000000</v>
      </c>
      <c r="I2059" s="2">
        <v>63</v>
      </c>
      <c r="J2059" s="2">
        <v>0</v>
      </c>
      <c r="K2059" s="2">
        <v>1</v>
      </c>
      <c r="L2059" s="2">
        <v>3</v>
      </c>
      <c r="M2059" s="3">
        <v>36060000</v>
      </c>
      <c r="N2059" s="3">
        <v>38810000</v>
      </c>
      <c r="O2059" s="3">
        <v>31980000</v>
      </c>
      <c r="P2059" s="3">
        <v>1130000</v>
      </c>
      <c r="Q2059" s="3">
        <v>8270000</v>
      </c>
      <c r="R2059" s="3">
        <v>650000</v>
      </c>
      <c r="S2059" s="3">
        <v>2220000</v>
      </c>
      <c r="T2059" s="2">
        <v>2</v>
      </c>
      <c r="U2059" s="2">
        <v>0</v>
      </c>
    </row>
    <row r="2060" spans="1:21" hidden="1">
      <c r="A2060" s="2" t="s">
        <v>2092</v>
      </c>
      <c r="B2060" s="2">
        <v>30</v>
      </c>
      <c r="C2060" s="2" t="s">
        <v>34</v>
      </c>
      <c r="D2060" s="2" t="s">
        <v>23</v>
      </c>
      <c r="E2060" s="2" t="s">
        <v>38</v>
      </c>
      <c r="F2060" s="2" t="s">
        <v>48</v>
      </c>
      <c r="G2060" s="3">
        <v>17700000</v>
      </c>
      <c r="H2060" s="3">
        <v>92000000</v>
      </c>
      <c r="I2060" s="2">
        <v>46</v>
      </c>
      <c r="J2060" s="2">
        <v>0</v>
      </c>
      <c r="K2060" s="2">
        <v>1</v>
      </c>
      <c r="L2060" s="2">
        <v>0</v>
      </c>
      <c r="M2060" s="3">
        <v>48300000</v>
      </c>
      <c r="N2060" s="3">
        <v>32330000</v>
      </c>
      <c r="O2060" s="3">
        <v>34350000</v>
      </c>
      <c r="P2060" s="3">
        <v>12130000</v>
      </c>
      <c r="Q2060" s="3">
        <v>1680000</v>
      </c>
      <c r="R2060" s="3">
        <v>10140000</v>
      </c>
      <c r="S2060" s="3">
        <v>3250000</v>
      </c>
      <c r="T2060" s="2">
        <v>1</v>
      </c>
      <c r="U2060" s="2">
        <v>0</v>
      </c>
    </row>
    <row r="2061" spans="1:21" hidden="1">
      <c r="A2061" s="2" t="s">
        <v>2093</v>
      </c>
      <c r="B2061" s="2">
        <v>56</v>
      </c>
      <c r="C2061" s="2" t="s">
        <v>34</v>
      </c>
      <c r="D2061" s="2" t="s">
        <v>23</v>
      </c>
      <c r="E2061" s="2" t="s">
        <v>24</v>
      </c>
      <c r="F2061" s="2" t="s">
        <v>41</v>
      </c>
      <c r="G2061" s="3">
        <v>16400000</v>
      </c>
      <c r="H2061" s="3">
        <v>84000000</v>
      </c>
      <c r="I2061" s="2">
        <v>143</v>
      </c>
      <c r="J2061" s="2">
        <v>0</v>
      </c>
      <c r="K2061" s="2">
        <v>0</v>
      </c>
      <c r="L2061" s="2">
        <v>0</v>
      </c>
      <c r="M2061" s="3">
        <v>15580000</v>
      </c>
      <c r="N2061" s="3">
        <v>25090000</v>
      </c>
      <c r="O2061" s="3">
        <v>38510000</v>
      </c>
      <c r="P2061" s="3">
        <v>3520000</v>
      </c>
      <c r="Q2061" s="3">
        <v>22980000</v>
      </c>
      <c r="R2061" s="3">
        <v>17680000</v>
      </c>
      <c r="S2061" s="3">
        <v>1990000</v>
      </c>
      <c r="T2061" s="2">
        <v>0</v>
      </c>
      <c r="U2061" s="2">
        <v>0</v>
      </c>
    </row>
    <row r="2062" spans="1:21" hidden="1">
      <c r="A2062" s="2" t="s">
        <v>2094</v>
      </c>
      <c r="B2062" s="2">
        <v>35</v>
      </c>
      <c r="C2062" s="2" t="s">
        <v>34</v>
      </c>
      <c r="D2062" s="2" t="s">
        <v>27</v>
      </c>
      <c r="E2062" s="2" t="s">
        <v>38</v>
      </c>
      <c r="F2062" s="2" t="s">
        <v>28</v>
      </c>
      <c r="G2062" s="3">
        <v>10700000</v>
      </c>
      <c r="H2062" s="3">
        <v>41000000</v>
      </c>
      <c r="I2062" s="2">
        <v>96</v>
      </c>
      <c r="J2062" s="2">
        <v>0</v>
      </c>
      <c r="K2062" s="2">
        <v>0</v>
      </c>
      <c r="L2062" s="2">
        <v>0</v>
      </c>
      <c r="M2062" s="3">
        <v>18450000</v>
      </c>
      <c r="N2062" s="3">
        <v>17770000</v>
      </c>
      <c r="O2062" s="3">
        <v>16210000</v>
      </c>
      <c r="P2062" s="3">
        <v>5510000</v>
      </c>
      <c r="Q2062" s="3">
        <v>6560000</v>
      </c>
      <c r="R2062" s="3">
        <v>2920000</v>
      </c>
      <c r="S2062" s="3">
        <v>860000</v>
      </c>
      <c r="T2062" s="2">
        <v>1</v>
      </c>
      <c r="U2062" s="2">
        <v>0</v>
      </c>
    </row>
    <row r="2063" spans="1:21" hidden="1">
      <c r="A2063" s="2" t="s">
        <v>2095</v>
      </c>
      <c r="B2063" s="2">
        <v>28</v>
      </c>
      <c r="C2063" s="2" t="s">
        <v>22</v>
      </c>
      <c r="D2063" s="2" t="s">
        <v>23</v>
      </c>
      <c r="E2063" s="2" t="s">
        <v>31</v>
      </c>
      <c r="F2063" s="2" t="s">
        <v>28</v>
      </c>
      <c r="G2063" s="3">
        <v>9700000</v>
      </c>
      <c r="H2063" s="3">
        <v>44000000</v>
      </c>
      <c r="I2063" s="2">
        <v>17</v>
      </c>
      <c r="J2063" s="2">
        <v>2</v>
      </c>
      <c r="K2063" s="2">
        <v>0</v>
      </c>
      <c r="L2063" s="2">
        <v>0</v>
      </c>
      <c r="M2063" s="3">
        <v>29500000</v>
      </c>
      <c r="N2063" s="3">
        <v>15990000</v>
      </c>
      <c r="O2063" s="3">
        <v>16830000</v>
      </c>
      <c r="P2063" s="3">
        <v>2100000</v>
      </c>
      <c r="Q2063" s="3">
        <v>8350000</v>
      </c>
      <c r="R2063" s="3">
        <v>7450000</v>
      </c>
      <c r="S2063" s="3">
        <v>2670000</v>
      </c>
      <c r="T2063" s="2">
        <v>1</v>
      </c>
      <c r="U2063" s="2">
        <v>0</v>
      </c>
    </row>
    <row r="2064" spans="1:21" hidden="1">
      <c r="A2064" s="2" t="s">
        <v>2096</v>
      </c>
      <c r="B2064" s="2">
        <v>35</v>
      </c>
      <c r="C2064" s="2" t="s">
        <v>22</v>
      </c>
      <c r="D2064" s="2" t="s">
        <v>23</v>
      </c>
      <c r="E2064" s="2" t="s">
        <v>24</v>
      </c>
      <c r="F2064" s="2" t="s">
        <v>48</v>
      </c>
      <c r="G2064" s="3">
        <v>12300000</v>
      </c>
      <c r="H2064" s="3">
        <v>67000000</v>
      </c>
      <c r="I2064" s="2">
        <v>72</v>
      </c>
      <c r="J2064" s="2">
        <v>2</v>
      </c>
      <c r="K2064" s="2">
        <v>0</v>
      </c>
      <c r="L2064" s="2">
        <v>2</v>
      </c>
      <c r="M2064" s="3">
        <v>22400000</v>
      </c>
      <c r="N2064" s="3">
        <v>28580000</v>
      </c>
      <c r="O2064" s="3">
        <v>36200000</v>
      </c>
      <c r="P2064" s="3">
        <v>1560000</v>
      </c>
      <c r="Q2064" s="3">
        <v>8200000</v>
      </c>
      <c r="R2064" s="3">
        <v>2290000</v>
      </c>
      <c r="S2064" s="3">
        <v>5370000</v>
      </c>
      <c r="T2064" s="2">
        <v>3</v>
      </c>
      <c r="U2064" s="2">
        <v>1</v>
      </c>
    </row>
    <row r="2065" spans="1:21" hidden="1">
      <c r="A2065" s="2" t="s">
        <v>2097</v>
      </c>
      <c r="B2065" s="2">
        <v>33</v>
      </c>
      <c r="C2065" s="2" t="s">
        <v>34</v>
      </c>
      <c r="D2065" s="2" t="s">
        <v>27</v>
      </c>
      <c r="E2065" s="2" t="s">
        <v>38</v>
      </c>
      <c r="F2065" s="2" t="s">
        <v>41</v>
      </c>
      <c r="G2065" s="3">
        <v>7000000</v>
      </c>
      <c r="H2065" s="3">
        <v>42000000</v>
      </c>
      <c r="I2065" s="2">
        <v>75</v>
      </c>
      <c r="J2065" s="2">
        <v>0</v>
      </c>
      <c r="K2065" s="2">
        <v>0</v>
      </c>
      <c r="L2065" s="2">
        <v>0</v>
      </c>
      <c r="M2065" s="3">
        <v>13430000</v>
      </c>
      <c r="N2065" s="3">
        <v>13400000</v>
      </c>
      <c r="O2065" s="3">
        <v>17360000</v>
      </c>
      <c r="P2065" s="3">
        <v>13270000</v>
      </c>
      <c r="Q2065" s="3">
        <v>7070000</v>
      </c>
      <c r="R2065" s="3">
        <v>4910000</v>
      </c>
      <c r="S2065" s="3">
        <v>1440000</v>
      </c>
      <c r="T2065" s="2">
        <v>0</v>
      </c>
      <c r="U2065" s="2">
        <v>0</v>
      </c>
    </row>
    <row r="2066" spans="1:21" hidden="1">
      <c r="A2066" s="2" t="s">
        <v>2098</v>
      </c>
      <c r="B2066" s="2">
        <v>42</v>
      </c>
      <c r="C2066" s="2" t="s">
        <v>34</v>
      </c>
      <c r="D2066" s="2" t="s">
        <v>30</v>
      </c>
      <c r="E2066" s="2" t="s">
        <v>24</v>
      </c>
      <c r="F2066" s="2" t="s">
        <v>41</v>
      </c>
      <c r="G2066" s="3">
        <v>13300000</v>
      </c>
      <c r="H2066" s="3">
        <v>68000000</v>
      </c>
      <c r="I2066" s="2">
        <v>87</v>
      </c>
      <c r="J2066" s="2">
        <v>0</v>
      </c>
      <c r="K2066" s="2">
        <v>1</v>
      </c>
      <c r="L2066" s="2">
        <v>0</v>
      </c>
      <c r="M2066" s="3">
        <v>4570000</v>
      </c>
      <c r="N2066" s="3">
        <v>9520000</v>
      </c>
      <c r="O2066" s="3">
        <v>9860000</v>
      </c>
      <c r="P2066" s="3">
        <v>1720000</v>
      </c>
      <c r="Q2066" s="3">
        <v>4610000</v>
      </c>
      <c r="R2066" s="3">
        <v>4010000</v>
      </c>
      <c r="S2066" s="3">
        <v>610000</v>
      </c>
      <c r="T2066" s="2">
        <v>1</v>
      </c>
      <c r="U2066" s="2">
        <v>0</v>
      </c>
    </row>
    <row r="2067" spans="1:21" hidden="1">
      <c r="A2067" s="2" t="s">
        <v>2099</v>
      </c>
      <c r="B2067" s="2">
        <v>45</v>
      </c>
      <c r="C2067" s="2" t="s">
        <v>34</v>
      </c>
      <c r="D2067" s="2" t="s">
        <v>27</v>
      </c>
      <c r="E2067" s="2" t="s">
        <v>24</v>
      </c>
      <c r="F2067" s="2" t="s">
        <v>28</v>
      </c>
      <c r="G2067" s="3">
        <v>7900000</v>
      </c>
      <c r="H2067" s="3">
        <v>40000000</v>
      </c>
      <c r="I2067" s="2">
        <v>175</v>
      </c>
      <c r="J2067" s="2">
        <v>0</v>
      </c>
      <c r="K2067" s="2">
        <v>0</v>
      </c>
      <c r="L2067" s="2">
        <v>0</v>
      </c>
      <c r="M2067" s="3">
        <v>5670000</v>
      </c>
      <c r="N2067" s="3">
        <v>1520000</v>
      </c>
      <c r="O2067" s="3">
        <v>1400000</v>
      </c>
      <c r="P2067" s="3">
        <v>5480000</v>
      </c>
      <c r="Q2067" s="3">
        <v>710000</v>
      </c>
      <c r="R2067" s="3">
        <v>1140000</v>
      </c>
      <c r="S2067" s="3">
        <v>1620000</v>
      </c>
      <c r="T2067" s="2">
        <v>0</v>
      </c>
      <c r="U2067" s="2">
        <v>0</v>
      </c>
    </row>
    <row r="2068" spans="1:21" hidden="1">
      <c r="A2068" s="2" t="s">
        <v>2100</v>
      </c>
      <c r="B2068" s="2">
        <v>21</v>
      </c>
      <c r="C2068" s="2" t="s">
        <v>22</v>
      </c>
      <c r="D2068" s="2" t="s">
        <v>27</v>
      </c>
      <c r="E2068" s="2" t="s">
        <v>38</v>
      </c>
      <c r="F2068" s="2" t="s">
        <v>25</v>
      </c>
      <c r="G2068" s="3">
        <v>5000000</v>
      </c>
      <c r="H2068" s="3">
        <v>20000000</v>
      </c>
      <c r="I2068" s="2">
        <v>25</v>
      </c>
      <c r="J2068" s="2">
        <v>1</v>
      </c>
      <c r="K2068" s="2">
        <v>3</v>
      </c>
      <c r="L2068" s="2">
        <v>1</v>
      </c>
      <c r="M2068" s="3">
        <v>6160000</v>
      </c>
      <c r="N2068" s="3">
        <v>5220000</v>
      </c>
      <c r="O2068" s="3">
        <v>7390000</v>
      </c>
      <c r="P2068" s="3">
        <v>380000</v>
      </c>
      <c r="Q2068" s="3">
        <v>670000</v>
      </c>
      <c r="R2068" s="3">
        <v>1520000</v>
      </c>
      <c r="S2068" s="3">
        <v>730000</v>
      </c>
      <c r="T2068" s="2">
        <v>3</v>
      </c>
      <c r="U2068" s="2">
        <v>1</v>
      </c>
    </row>
    <row r="2069" spans="1:21" hidden="1">
      <c r="A2069" s="2" t="s">
        <v>2101</v>
      </c>
      <c r="B2069" s="2">
        <v>40</v>
      </c>
      <c r="C2069" s="2" t="s">
        <v>22</v>
      </c>
      <c r="D2069" s="2" t="s">
        <v>27</v>
      </c>
      <c r="E2069" s="2" t="s">
        <v>31</v>
      </c>
      <c r="F2069" s="2" t="s">
        <v>48</v>
      </c>
      <c r="G2069" s="3">
        <v>12800000</v>
      </c>
      <c r="H2069" s="3">
        <v>55000000</v>
      </c>
      <c r="I2069" s="2">
        <v>110</v>
      </c>
      <c r="J2069" s="2">
        <v>0</v>
      </c>
      <c r="K2069" s="2">
        <v>0</v>
      </c>
      <c r="L2069" s="2">
        <v>0</v>
      </c>
      <c r="M2069" s="3">
        <v>24030000</v>
      </c>
      <c r="N2069" s="3">
        <v>19850000</v>
      </c>
      <c r="O2069" s="3">
        <v>19390000</v>
      </c>
      <c r="P2069" s="3">
        <v>5510000</v>
      </c>
      <c r="Q2069" s="3">
        <v>14900000</v>
      </c>
      <c r="R2069" s="3">
        <v>8450000</v>
      </c>
      <c r="S2069" s="3">
        <v>1550000</v>
      </c>
      <c r="T2069" s="2">
        <v>1</v>
      </c>
      <c r="U2069" s="2">
        <v>0</v>
      </c>
    </row>
    <row r="2070" spans="1:21" hidden="1">
      <c r="A2070" s="2" t="s">
        <v>2102</v>
      </c>
      <c r="B2070" s="2">
        <v>27</v>
      </c>
      <c r="C2070" s="2" t="s">
        <v>34</v>
      </c>
      <c r="D2070" s="2" t="s">
        <v>27</v>
      </c>
      <c r="E2070" s="2" t="s">
        <v>24</v>
      </c>
      <c r="F2070" s="2" t="s">
        <v>28</v>
      </c>
      <c r="G2070" s="3">
        <v>7400000</v>
      </c>
      <c r="H2070" s="3">
        <v>24000000</v>
      </c>
      <c r="I2070" s="2">
        <v>44</v>
      </c>
      <c r="J2070" s="2">
        <v>2</v>
      </c>
      <c r="K2070" s="2">
        <v>0</v>
      </c>
      <c r="L2070" s="2">
        <v>2</v>
      </c>
      <c r="M2070" s="3">
        <v>11430000</v>
      </c>
      <c r="N2070" s="3">
        <v>11820000</v>
      </c>
      <c r="O2070" s="3">
        <v>13810000</v>
      </c>
      <c r="P2070" s="3">
        <v>260000</v>
      </c>
      <c r="Q2070" s="3">
        <v>2660000</v>
      </c>
      <c r="R2070" s="3">
        <v>860000</v>
      </c>
      <c r="S2070" s="3">
        <v>890000</v>
      </c>
      <c r="T2070" s="2">
        <v>2</v>
      </c>
      <c r="U2070" s="2">
        <v>0</v>
      </c>
    </row>
    <row r="2071" spans="1:21" hidden="1">
      <c r="A2071" s="2" t="s">
        <v>2103</v>
      </c>
      <c r="B2071" s="2">
        <v>33</v>
      </c>
      <c r="C2071" s="2" t="s">
        <v>34</v>
      </c>
      <c r="D2071" s="2" t="s">
        <v>23</v>
      </c>
      <c r="E2071" s="2" t="s">
        <v>24</v>
      </c>
      <c r="F2071" s="2" t="s">
        <v>41</v>
      </c>
      <c r="G2071" s="3">
        <v>8500000</v>
      </c>
      <c r="H2071" s="3">
        <v>33000000</v>
      </c>
      <c r="I2071" s="2">
        <v>53</v>
      </c>
      <c r="J2071" s="2">
        <v>0</v>
      </c>
      <c r="K2071" s="2">
        <v>0</v>
      </c>
      <c r="L2071" s="2">
        <v>1</v>
      </c>
      <c r="M2071" s="3">
        <v>10920000</v>
      </c>
      <c r="N2071" s="3">
        <v>14090000</v>
      </c>
      <c r="O2071" s="3">
        <v>11660000</v>
      </c>
      <c r="P2071" s="3">
        <v>3880000</v>
      </c>
      <c r="Q2071" s="3">
        <v>8230000</v>
      </c>
      <c r="R2071" s="3">
        <v>3440000</v>
      </c>
      <c r="S2071" s="3">
        <v>1470000</v>
      </c>
      <c r="T2071" s="2">
        <v>2</v>
      </c>
      <c r="U2071" s="2">
        <v>1</v>
      </c>
    </row>
    <row r="2072" spans="1:21" hidden="1">
      <c r="A2072" s="2" t="s">
        <v>2104</v>
      </c>
      <c r="B2072" s="2">
        <v>47</v>
      </c>
      <c r="C2072" s="2" t="s">
        <v>22</v>
      </c>
      <c r="D2072" s="2" t="s">
        <v>30</v>
      </c>
      <c r="E2072" s="2" t="s">
        <v>38</v>
      </c>
      <c r="F2072" s="2" t="s">
        <v>48</v>
      </c>
      <c r="G2072" s="3">
        <v>14900000</v>
      </c>
      <c r="H2072" s="3">
        <v>77000000</v>
      </c>
      <c r="I2072" s="2">
        <v>82</v>
      </c>
      <c r="J2072" s="2">
        <v>0</v>
      </c>
      <c r="K2072" s="2">
        <v>0</v>
      </c>
      <c r="L2072" s="2">
        <v>0</v>
      </c>
      <c r="M2072" s="3">
        <v>47750000</v>
      </c>
      <c r="N2072" s="3">
        <v>35940000</v>
      </c>
      <c r="O2072" s="3">
        <v>35080000</v>
      </c>
      <c r="P2072" s="3">
        <v>9020000</v>
      </c>
      <c r="Q2072" s="3">
        <v>10390000</v>
      </c>
      <c r="R2072" s="3">
        <v>15430000</v>
      </c>
      <c r="S2072" s="3">
        <v>17260000</v>
      </c>
      <c r="T2072" s="2">
        <v>1</v>
      </c>
      <c r="U2072" s="2">
        <v>0</v>
      </c>
    </row>
    <row r="2073" spans="1:21" hidden="1">
      <c r="A2073" s="2" t="s">
        <v>2105</v>
      </c>
      <c r="B2073" s="2">
        <v>57</v>
      </c>
      <c r="C2073" s="2" t="s">
        <v>34</v>
      </c>
      <c r="D2073" s="2" t="s">
        <v>23</v>
      </c>
      <c r="E2073" s="2" t="s">
        <v>24</v>
      </c>
      <c r="F2073" s="2" t="s">
        <v>28</v>
      </c>
      <c r="G2073" s="3">
        <v>21200000</v>
      </c>
      <c r="H2073" s="3">
        <v>146000000</v>
      </c>
      <c r="I2073" s="2">
        <v>240</v>
      </c>
      <c r="J2073" s="2">
        <v>0</v>
      </c>
      <c r="K2073" s="2">
        <v>0</v>
      </c>
      <c r="L2073" s="2">
        <v>0</v>
      </c>
      <c r="M2073" s="3">
        <v>19320000</v>
      </c>
      <c r="N2073" s="3">
        <v>35510000</v>
      </c>
      <c r="O2073" s="3">
        <v>5420000</v>
      </c>
      <c r="P2073" s="3">
        <v>4160000</v>
      </c>
      <c r="Q2073" s="3">
        <v>11550000</v>
      </c>
      <c r="R2073" s="3">
        <v>2510000</v>
      </c>
      <c r="S2073" s="3">
        <v>2330000</v>
      </c>
      <c r="T2073" s="2">
        <v>0</v>
      </c>
      <c r="U2073" s="2">
        <v>0</v>
      </c>
    </row>
    <row r="2074" spans="1:21" hidden="1">
      <c r="A2074" s="2" t="s">
        <v>2106</v>
      </c>
      <c r="B2074" s="2">
        <v>35</v>
      </c>
      <c r="C2074" s="2" t="s">
        <v>22</v>
      </c>
      <c r="D2074" s="2" t="s">
        <v>27</v>
      </c>
      <c r="E2074" s="2" t="s">
        <v>38</v>
      </c>
      <c r="F2074" s="2" t="s">
        <v>28</v>
      </c>
      <c r="G2074" s="3">
        <v>7400000</v>
      </c>
      <c r="H2074" s="3">
        <v>31000000</v>
      </c>
      <c r="I2074" s="2">
        <v>57</v>
      </c>
      <c r="J2074" s="2">
        <v>0</v>
      </c>
      <c r="K2074" s="2">
        <v>0</v>
      </c>
      <c r="L2074" s="2">
        <v>0</v>
      </c>
      <c r="M2074" s="3">
        <v>8340000</v>
      </c>
      <c r="N2074" s="3">
        <v>6750000</v>
      </c>
      <c r="O2074" s="3">
        <v>6510000</v>
      </c>
      <c r="P2074" s="3">
        <v>3400000</v>
      </c>
      <c r="Q2074" s="3">
        <v>3330000</v>
      </c>
      <c r="R2074" s="3">
        <v>3270000</v>
      </c>
      <c r="S2074" s="3">
        <v>590000</v>
      </c>
      <c r="T2074" s="2">
        <v>1</v>
      </c>
      <c r="U2074" s="2">
        <v>0</v>
      </c>
    </row>
    <row r="2075" spans="1:21" hidden="1">
      <c r="A2075" s="2" t="s">
        <v>2107</v>
      </c>
      <c r="B2075" s="2">
        <v>38</v>
      </c>
      <c r="C2075" s="2" t="s">
        <v>34</v>
      </c>
      <c r="D2075" s="2" t="s">
        <v>23</v>
      </c>
      <c r="E2075" s="2" t="s">
        <v>31</v>
      </c>
      <c r="F2075" s="2" t="s">
        <v>48</v>
      </c>
      <c r="G2075" s="3">
        <v>10900000</v>
      </c>
      <c r="H2075" s="3">
        <v>46000000</v>
      </c>
      <c r="I2075" s="2">
        <v>108</v>
      </c>
      <c r="J2075" s="2">
        <v>0</v>
      </c>
      <c r="K2075" s="2">
        <v>1</v>
      </c>
      <c r="L2075" s="2">
        <v>1</v>
      </c>
      <c r="M2075" s="3">
        <v>9020000</v>
      </c>
      <c r="N2075" s="3">
        <v>9170000</v>
      </c>
      <c r="O2075" s="3">
        <v>10330000</v>
      </c>
      <c r="P2075" s="3">
        <v>1790000</v>
      </c>
      <c r="Q2075" s="3">
        <v>980000</v>
      </c>
      <c r="R2075" s="3">
        <v>700000</v>
      </c>
      <c r="S2075" s="3">
        <v>3430000</v>
      </c>
      <c r="T2075" s="2">
        <v>3</v>
      </c>
      <c r="U2075" s="2">
        <v>1</v>
      </c>
    </row>
    <row r="2076" spans="1:21" hidden="1">
      <c r="A2076" s="2" t="s">
        <v>2108</v>
      </c>
      <c r="B2076" s="2">
        <v>49</v>
      </c>
      <c r="C2076" s="2" t="s">
        <v>34</v>
      </c>
      <c r="D2076" s="2" t="s">
        <v>23</v>
      </c>
      <c r="E2076" s="2" t="s">
        <v>24</v>
      </c>
      <c r="F2076" s="2" t="s">
        <v>41</v>
      </c>
      <c r="G2076" s="3">
        <v>15400000</v>
      </c>
      <c r="H2076" s="3">
        <v>82000000</v>
      </c>
      <c r="I2076" s="2">
        <v>139</v>
      </c>
      <c r="J2076" s="2">
        <v>3</v>
      </c>
      <c r="K2076" s="2">
        <v>3</v>
      </c>
      <c r="L2076" s="2">
        <v>3</v>
      </c>
      <c r="M2076" s="3">
        <v>64990000</v>
      </c>
      <c r="N2076" s="3">
        <v>46140000</v>
      </c>
      <c r="O2076" s="3">
        <v>52020000</v>
      </c>
      <c r="P2076" s="3">
        <v>6200000</v>
      </c>
      <c r="Q2076" s="3">
        <v>9660000</v>
      </c>
      <c r="R2076" s="3">
        <v>1490000</v>
      </c>
      <c r="S2076" s="3">
        <v>6590000</v>
      </c>
      <c r="T2076" s="2">
        <v>4</v>
      </c>
      <c r="U2076" s="2">
        <v>1</v>
      </c>
    </row>
    <row r="2077" spans="1:21" hidden="1">
      <c r="A2077" s="2" t="s">
        <v>2109</v>
      </c>
      <c r="B2077" s="2">
        <v>42</v>
      </c>
      <c r="C2077" s="2" t="s">
        <v>34</v>
      </c>
      <c r="D2077" s="2" t="s">
        <v>30</v>
      </c>
      <c r="E2077" s="2" t="s">
        <v>24</v>
      </c>
      <c r="F2077" s="2" t="s">
        <v>28</v>
      </c>
      <c r="G2077" s="3">
        <v>11100000</v>
      </c>
      <c r="H2077" s="3">
        <v>65000000</v>
      </c>
      <c r="I2077" s="2">
        <v>123</v>
      </c>
      <c r="J2077" s="2">
        <v>0</v>
      </c>
      <c r="K2077" s="2">
        <v>1</v>
      </c>
      <c r="L2077" s="2">
        <v>3</v>
      </c>
      <c r="M2077" s="3">
        <v>49890000</v>
      </c>
      <c r="N2077" s="3">
        <v>47060000</v>
      </c>
      <c r="O2077" s="3">
        <v>43350000</v>
      </c>
      <c r="P2077" s="3">
        <v>11540000</v>
      </c>
      <c r="Q2077" s="3">
        <v>2890000</v>
      </c>
      <c r="R2077" s="3">
        <v>740000</v>
      </c>
      <c r="S2077" s="3">
        <v>2160000</v>
      </c>
      <c r="T2077" s="2">
        <v>3</v>
      </c>
      <c r="U2077" s="2">
        <v>0</v>
      </c>
    </row>
    <row r="2078" spans="1:21" hidden="1">
      <c r="A2078" s="2" t="s">
        <v>2110</v>
      </c>
      <c r="B2078" s="2">
        <v>53</v>
      </c>
      <c r="C2078" s="2" t="s">
        <v>34</v>
      </c>
      <c r="D2078" s="2" t="s">
        <v>23</v>
      </c>
      <c r="E2078" s="2" t="s">
        <v>24</v>
      </c>
      <c r="F2078" s="2" t="s">
        <v>28</v>
      </c>
      <c r="G2078" s="3">
        <v>12100000</v>
      </c>
      <c r="H2078" s="3">
        <v>68000000</v>
      </c>
      <c r="I2078" s="2">
        <v>109</v>
      </c>
      <c r="J2078" s="2">
        <v>0</v>
      </c>
      <c r="K2078" s="2">
        <v>0</v>
      </c>
      <c r="L2078" s="2">
        <v>0</v>
      </c>
      <c r="M2078" s="3">
        <v>11670000</v>
      </c>
      <c r="N2078" s="3">
        <v>4960000</v>
      </c>
      <c r="O2078" s="3">
        <v>22020000</v>
      </c>
      <c r="P2078" s="3">
        <v>10930000</v>
      </c>
      <c r="Q2078" s="3">
        <v>1400000</v>
      </c>
      <c r="R2078" s="3">
        <v>5150000</v>
      </c>
      <c r="S2078" s="3">
        <v>1890000</v>
      </c>
      <c r="T2078" s="2">
        <v>1</v>
      </c>
      <c r="U2078" s="2">
        <v>0</v>
      </c>
    </row>
    <row r="2079" spans="1:21" hidden="1">
      <c r="A2079" s="2" t="s">
        <v>2111</v>
      </c>
      <c r="B2079" s="2">
        <v>38</v>
      </c>
      <c r="C2079" s="2" t="s">
        <v>34</v>
      </c>
      <c r="D2079" s="2" t="s">
        <v>23</v>
      </c>
      <c r="E2079" s="2" t="s">
        <v>24</v>
      </c>
      <c r="F2079" s="2" t="s">
        <v>41</v>
      </c>
      <c r="G2079" s="3">
        <v>17500000</v>
      </c>
      <c r="H2079" s="3">
        <v>90000000</v>
      </c>
      <c r="I2079" s="2">
        <v>75</v>
      </c>
      <c r="J2079" s="2">
        <v>0</v>
      </c>
      <c r="K2079" s="2">
        <v>0</v>
      </c>
      <c r="L2079" s="2">
        <v>0</v>
      </c>
      <c r="M2079" s="3">
        <v>13720000</v>
      </c>
      <c r="N2079" s="3">
        <v>24350000</v>
      </c>
      <c r="O2079" s="3">
        <v>9730000</v>
      </c>
      <c r="P2079" s="3">
        <v>5750000</v>
      </c>
      <c r="Q2079" s="3">
        <v>14790000</v>
      </c>
      <c r="R2079" s="3">
        <v>9870000</v>
      </c>
      <c r="S2079" s="3">
        <v>4080000</v>
      </c>
      <c r="T2079" s="2">
        <v>0</v>
      </c>
      <c r="U2079" s="2">
        <v>0</v>
      </c>
    </row>
    <row r="2080" spans="1:21" hidden="1">
      <c r="A2080" s="2" t="s">
        <v>2112</v>
      </c>
      <c r="B2080" s="2">
        <v>27</v>
      </c>
      <c r="C2080" s="2" t="s">
        <v>34</v>
      </c>
      <c r="D2080" s="2" t="s">
        <v>30</v>
      </c>
      <c r="E2080" s="2" t="s">
        <v>24</v>
      </c>
      <c r="F2080" s="2" t="s">
        <v>48</v>
      </c>
      <c r="G2080" s="3">
        <v>5000000</v>
      </c>
      <c r="H2080" s="3">
        <v>22000000</v>
      </c>
      <c r="I2080" s="2">
        <v>16</v>
      </c>
      <c r="J2080" s="2">
        <v>0</v>
      </c>
      <c r="K2080" s="2">
        <v>0</v>
      </c>
      <c r="L2080" s="2">
        <v>0</v>
      </c>
      <c r="M2080" s="3">
        <v>1090000</v>
      </c>
      <c r="N2080" s="3">
        <v>1120000</v>
      </c>
      <c r="O2080" s="3">
        <v>640000</v>
      </c>
      <c r="P2080" s="3">
        <v>580000</v>
      </c>
      <c r="Q2080" s="3">
        <v>430000</v>
      </c>
      <c r="R2080" s="3">
        <v>310000</v>
      </c>
      <c r="S2080" s="3">
        <v>1830000</v>
      </c>
      <c r="T2080" s="2">
        <v>0</v>
      </c>
      <c r="U2080" s="2">
        <v>0</v>
      </c>
    </row>
    <row r="2081" spans="1:21" hidden="1">
      <c r="A2081" s="2" t="s">
        <v>2113</v>
      </c>
      <c r="B2081" s="2">
        <v>32</v>
      </c>
      <c r="C2081" s="2" t="s">
        <v>22</v>
      </c>
      <c r="D2081" s="2" t="s">
        <v>23</v>
      </c>
      <c r="E2081" s="2" t="s">
        <v>38</v>
      </c>
      <c r="F2081" s="2" t="s">
        <v>41</v>
      </c>
      <c r="G2081" s="3">
        <v>13200000</v>
      </c>
      <c r="H2081" s="3">
        <v>68000000</v>
      </c>
      <c r="I2081" s="2">
        <v>97</v>
      </c>
      <c r="J2081" s="2">
        <v>0</v>
      </c>
      <c r="K2081" s="2">
        <v>0</v>
      </c>
      <c r="L2081" s="2">
        <v>0</v>
      </c>
      <c r="M2081" s="3">
        <v>42280000</v>
      </c>
      <c r="N2081" s="3">
        <v>57530000</v>
      </c>
      <c r="O2081" s="3">
        <v>38270000</v>
      </c>
      <c r="P2081" s="3">
        <v>17760000</v>
      </c>
      <c r="Q2081" s="3">
        <v>24240000</v>
      </c>
      <c r="R2081" s="3">
        <v>20850000</v>
      </c>
      <c r="S2081" s="3">
        <v>4530000</v>
      </c>
      <c r="T2081" s="2">
        <v>0</v>
      </c>
      <c r="U2081" s="2">
        <v>0</v>
      </c>
    </row>
    <row r="2082" spans="1:21" hidden="1">
      <c r="A2082" s="2" t="s">
        <v>2114</v>
      </c>
      <c r="B2082" s="2">
        <v>43</v>
      </c>
      <c r="C2082" s="2" t="s">
        <v>22</v>
      </c>
      <c r="D2082" s="2" t="s">
        <v>27</v>
      </c>
      <c r="E2082" s="2" t="s">
        <v>38</v>
      </c>
      <c r="F2082" s="2" t="s">
        <v>48</v>
      </c>
      <c r="G2082" s="3">
        <v>10300000</v>
      </c>
      <c r="H2082" s="3">
        <v>55000000</v>
      </c>
      <c r="I2082" s="2">
        <v>82</v>
      </c>
      <c r="J2082" s="2">
        <v>1</v>
      </c>
      <c r="K2082" s="2">
        <v>1</v>
      </c>
      <c r="L2082" s="2">
        <v>0</v>
      </c>
      <c r="M2082" s="3">
        <v>6750000</v>
      </c>
      <c r="N2082" s="3">
        <v>6240000</v>
      </c>
      <c r="O2082" s="3">
        <v>13020000</v>
      </c>
      <c r="P2082" s="3">
        <v>800000</v>
      </c>
      <c r="Q2082" s="3">
        <v>1410000</v>
      </c>
      <c r="R2082" s="3">
        <v>5960000</v>
      </c>
      <c r="S2082" s="3">
        <v>5800000</v>
      </c>
      <c r="T2082" s="2">
        <v>2</v>
      </c>
      <c r="U2082" s="2">
        <v>1</v>
      </c>
    </row>
    <row r="2083" spans="1:21" hidden="1">
      <c r="A2083" s="2" t="s">
        <v>2115</v>
      </c>
      <c r="B2083" s="2">
        <v>51</v>
      </c>
      <c r="C2083" s="2" t="s">
        <v>22</v>
      </c>
      <c r="D2083" s="2" t="s">
        <v>23</v>
      </c>
      <c r="E2083" s="2" t="s">
        <v>24</v>
      </c>
      <c r="F2083" s="2" t="s">
        <v>48</v>
      </c>
      <c r="G2083" s="3">
        <v>27400000</v>
      </c>
      <c r="H2083" s="3">
        <v>136000000</v>
      </c>
      <c r="I2083" s="2">
        <v>115</v>
      </c>
      <c r="J2083" s="2">
        <v>0</v>
      </c>
      <c r="K2083" s="2">
        <v>0</v>
      </c>
      <c r="L2083" s="2">
        <v>0</v>
      </c>
      <c r="M2083" s="3">
        <v>19690000</v>
      </c>
      <c r="N2083" s="3">
        <v>38120000</v>
      </c>
      <c r="O2083" s="3">
        <v>33710000</v>
      </c>
      <c r="P2083" s="3">
        <v>7970000</v>
      </c>
      <c r="Q2083" s="3">
        <v>10950000</v>
      </c>
      <c r="R2083" s="3">
        <v>5430000</v>
      </c>
      <c r="S2083" s="3">
        <v>1820000</v>
      </c>
      <c r="T2083" s="2">
        <v>0</v>
      </c>
      <c r="U2083" s="2">
        <v>0</v>
      </c>
    </row>
    <row r="2084" spans="1:21" hidden="1">
      <c r="A2084" s="2" t="s">
        <v>2116</v>
      </c>
      <c r="B2084" s="2">
        <v>60</v>
      </c>
      <c r="C2084" s="2" t="s">
        <v>34</v>
      </c>
      <c r="D2084" s="2" t="s">
        <v>27</v>
      </c>
      <c r="E2084" s="2" t="s">
        <v>24</v>
      </c>
      <c r="F2084" s="2" t="s">
        <v>28</v>
      </c>
      <c r="G2084" s="3">
        <v>11600000</v>
      </c>
      <c r="H2084" s="3">
        <v>46000000</v>
      </c>
      <c r="I2084" s="2">
        <v>223</v>
      </c>
      <c r="J2084" s="2">
        <v>0</v>
      </c>
      <c r="K2084" s="2">
        <v>0</v>
      </c>
      <c r="L2084" s="2">
        <v>0</v>
      </c>
      <c r="M2084" s="3">
        <v>25140000</v>
      </c>
      <c r="N2084" s="3">
        <v>28680000</v>
      </c>
      <c r="O2084" s="3">
        <v>28120000</v>
      </c>
      <c r="P2084" s="3">
        <v>3890000</v>
      </c>
      <c r="Q2084" s="3">
        <v>7760000</v>
      </c>
      <c r="R2084" s="3">
        <v>8750000</v>
      </c>
      <c r="S2084" s="3">
        <v>890000</v>
      </c>
      <c r="T2084" s="2">
        <v>0</v>
      </c>
      <c r="U2084" s="2">
        <v>0</v>
      </c>
    </row>
    <row r="2085" spans="1:21" hidden="1">
      <c r="A2085" s="2" t="s">
        <v>2117</v>
      </c>
      <c r="B2085" s="2">
        <v>50</v>
      </c>
      <c r="C2085" s="2" t="s">
        <v>22</v>
      </c>
      <c r="D2085" s="2" t="s">
        <v>23</v>
      </c>
      <c r="E2085" s="2" t="s">
        <v>38</v>
      </c>
      <c r="F2085" s="2" t="s">
        <v>41</v>
      </c>
      <c r="G2085" s="3">
        <v>11900000</v>
      </c>
      <c r="H2085" s="3">
        <v>49000000</v>
      </c>
      <c r="I2085" s="2">
        <v>104</v>
      </c>
      <c r="J2085" s="2">
        <v>2</v>
      </c>
      <c r="K2085" s="2">
        <v>0</v>
      </c>
      <c r="L2085" s="2">
        <v>3</v>
      </c>
      <c r="M2085" s="3">
        <v>32230000</v>
      </c>
      <c r="N2085" s="3">
        <v>32510000</v>
      </c>
      <c r="O2085" s="3">
        <v>32050000</v>
      </c>
      <c r="P2085" s="3">
        <v>9360000</v>
      </c>
      <c r="Q2085" s="3">
        <v>13860000</v>
      </c>
      <c r="R2085" s="3">
        <v>610000</v>
      </c>
      <c r="S2085" s="3">
        <v>4090000</v>
      </c>
      <c r="T2085" s="2">
        <v>2</v>
      </c>
      <c r="U2085" s="2">
        <v>0</v>
      </c>
    </row>
    <row r="2086" spans="1:21" hidden="1">
      <c r="A2086" s="2" t="s">
        <v>2118</v>
      </c>
      <c r="B2086" s="2">
        <v>31</v>
      </c>
      <c r="C2086" s="2" t="s">
        <v>34</v>
      </c>
      <c r="D2086" s="2" t="s">
        <v>23</v>
      </c>
      <c r="E2086" s="2" t="s">
        <v>38</v>
      </c>
      <c r="F2086" s="2" t="s">
        <v>31</v>
      </c>
      <c r="G2086" s="3">
        <v>8200000</v>
      </c>
      <c r="H2086" s="3">
        <v>46000000</v>
      </c>
      <c r="I2086" s="2">
        <v>81</v>
      </c>
      <c r="J2086" s="2">
        <v>0</v>
      </c>
      <c r="K2086" s="2">
        <v>0</v>
      </c>
      <c r="L2086" s="2">
        <v>0</v>
      </c>
      <c r="M2086" s="3">
        <v>16550000</v>
      </c>
      <c r="N2086" s="3">
        <v>12300000</v>
      </c>
      <c r="O2086" s="3">
        <v>9660000</v>
      </c>
      <c r="P2086" s="3">
        <v>4420000</v>
      </c>
      <c r="Q2086" s="3">
        <v>3990000</v>
      </c>
      <c r="R2086" s="3">
        <v>4040000</v>
      </c>
      <c r="S2086" s="3">
        <v>3350000</v>
      </c>
      <c r="T2086" s="2">
        <v>0</v>
      </c>
      <c r="U2086" s="2">
        <v>0</v>
      </c>
    </row>
    <row r="2087" spans="1:21" hidden="1">
      <c r="A2087" s="2" t="s">
        <v>2119</v>
      </c>
      <c r="B2087" s="2">
        <v>52</v>
      </c>
      <c r="C2087" s="2" t="s">
        <v>22</v>
      </c>
      <c r="D2087" s="2" t="s">
        <v>30</v>
      </c>
      <c r="E2087" s="2" t="s">
        <v>24</v>
      </c>
      <c r="F2087" s="2" t="s">
        <v>48</v>
      </c>
      <c r="G2087" s="3">
        <v>14300000</v>
      </c>
      <c r="H2087" s="3">
        <v>30000000</v>
      </c>
      <c r="I2087" s="2">
        <v>146</v>
      </c>
      <c r="J2087" s="2">
        <v>0</v>
      </c>
      <c r="K2087" s="2">
        <v>0</v>
      </c>
      <c r="L2087" s="2">
        <v>0</v>
      </c>
      <c r="M2087" s="3">
        <v>7830000</v>
      </c>
      <c r="N2087" s="3">
        <v>8570000</v>
      </c>
      <c r="O2087" s="3">
        <v>8300000</v>
      </c>
      <c r="P2087" s="3">
        <v>7910000</v>
      </c>
      <c r="Q2087" s="3">
        <v>4010000</v>
      </c>
      <c r="R2087" s="3">
        <v>7040000</v>
      </c>
      <c r="S2087" s="3">
        <v>250000</v>
      </c>
      <c r="T2087" s="2">
        <v>1</v>
      </c>
      <c r="U2087" s="2">
        <v>0</v>
      </c>
    </row>
    <row r="2088" spans="1:21" hidden="1">
      <c r="A2088" s="2" t="s">
        <v>2120</v>
      </c>
      <c r="B2088" s="2">
        <v>25</v>
      </c>
      <c r="C2088" s="2" t="s">
        <v>34</v>
      </c>
      <c r="D2088" s="2" t="s">
        <v>30</v>
      </c>
      <c r="E2088" s="2" t="s">
        <v>38</v>
      </c>
      <c r="F2088" s="2" t="s">
        <v>25</v>
      </c>
      <c r="G2088" s="3">
        <v>5000000</v>
      </c>
      <c r="H2088" s="3">
        <v>28000000</v>
      </c>
      <c r="I2088" s="2">
        <v>61</v>
      </c>
      <c r="J2088" s="2">
        <v>0</v>
      </c>
      <c r="K2088" s="2">
        <v>0</v>
      </c>
      <c r="L2088" s="2">
        <v>0</v>
      </c>
      <c r="M2088" s="3">
        <v>19430000</v>
      </c>
      <c r="N2088" s="3">
        <v>19070000</v>
      </c>
      <c r="O2088" s="3">
        <v>14840000</v>
      </c>
      <c r="P2088" s="3">
        <v>12010000</v>
      </c>
      <c r="Q2088" s="3">
        <v>16230000</v>
      </c>
      <c r="R2088" s="3">
        <v>2380000</v>
      </c>
      <c r="S2088" s="3">
        <v>1710000</v>
      </c>
      <c r="T2088" s="2">
        <v>2</v>
      </c>
      <c r="U2088" s="2">
        <v>0</v>
      </c>
    </row>
    <row r="2089" spans="1:21" hidden="1">
      <c r="A2089" s="2" t="s">
        <v>2121</v>
      </c>
      <c r="B2089" s="2">
        <v>37</v>
      </c>
      <c r="C2089" s="2" t="s">
        <v>34</v>
      </c>
      <c r="D2089" s="2" t="s">
        <v>27</v>
      </c>
      <c r="E2089" s="2" t="s">
        <v>24</v>
      </c>
      <c r="F2089" s="2" t="s">
        <v>31</v>
      </c>
      <c r="G2089" s="3">
        <v>8100000</v>
      </c>
      <c r="H2089" s="3">
        <v>42000000</v>
      </c>
      <c r="I2089" s="2">
        <v>78</v>
      </c>
      <c r="J2089" s="2">
        <v>0</v>
      </c>
      <c r="K2089" s="2">
        <v>0</v>
      </c>
      <c r="L2089" s="2">
        <v>0</v>
      </c>
      <c r="M2089" s="3">
        <v>16700000</v>
      </c>
      <c r="N2089" s="3">
        <v>15310000</v>
      </c>
      <c r="O2089" s="3">
        <v>20380000</v>
      </c>
      <c r="P2089" s="3">
        <v>5940000</v>
      </c>
      <c r="Q2089" s="3">
        <v>6450000</v>
      </c>
      <c r="R2089" s="3">
        <v>5180000</v>
      </c>
      <c r="S2089" s="3">
        <v>770000</v>
      </c>
      <c r="T2089" s="2">
        <v>0</v>
      </c>
      <c r="U2089" s="2">
        <v>0</v>
      </c>
    </row>
    <row r="2090" spans="1:21" hidden="1">
      <c r="A2090" s="2" t="s">
        <v>2122</v>
      </c>
      <c r="B2090" s="2">
        <v>36</v>
      </c>
      <c r="C2090" s="2" t="s">
        <v>34</v>
      </c>
      <c r="D2090" s="2" t="s">
        <v>23</v>
      </c>
      <c r="E2090" s="2" t="s">
        <v>24</v>
      </c>
      <c r="F2090" s="2" t="s">
        <v>31</v>
      </c>
      <c r="G2090" s="3">
        <v>7800000</v>
      </c>
      <c r="H2090" s="3">
        <v>26000000</v>
      </c>
      <c r="I2090" s="2">
        <v>68</v>
      </c>
      <c r="J2090" s="2">
        <v>0</v>
      </c>
      <c r="K2090" s="2">
        <v>0</v>
      </c>
      <c r="L2090" s="2">
        <v>0</v>
      </c>
      <c r="M2090" s="3">
        <v>7030000</v>
      </c>
      <c r="N2090" s="3">
        <v>8990000</v>
      </c>
      <c r="O2090" s="3">
        <v>8580000</v>
      </c>
      <c r="P2090" s="3">
        <v>4140000</v>
      </c>
      <c r="Q2090" s="3">
        <v>2870000</v>
      </c>
      <c r="R2090" s="3">
        <v>8930000</v>
      </c>
      <c r="S2090" s="3">
        <v>70000</v>
      </c>
      <c r="T2090" s="2">
        <v>1</v>
      </c>
      <c r="U2090" s="2">
        <v>0</v>
      </c>
    </row>
    <row r="2091" spans="1:21" hidden="1">
      <c r="A2091" s="2" t="s">
        <v>2123</v>
      </c>
      <c r="B2091" s="2">
        <v>27</v>
      </c>
      <c r="C2091" s="2" t="s">
        <v>22</v>
      </c>
      <c r="D2091" s="2" t="s">
        <v>23</v>
      </c>
      <c r="E2091" s="2" t="s">
        <v>24</v>
      </c>
      <c r="F2091" s="2" t="s">
        <v>48</v>
      </c>
      <c r="G2091" s="3">
        <v>6100000</v>
      </c>
      <c r="H2091" s="3">
        <v>25000000</v>
      </c>
      <c r="I2091" s="2">
        <v>65</v>
      </c>
      <c r="J2091" s="2">
        <v>0</v>
      </c>
      <c r="K2091" s="2">
        <v>0</v>
      </c>
      <c r="L2091" s="2">
        <v>0</v>
      </c>
      <c r="M2091" s="3">
        <v>1640000</v>
      </c>
      <c r="N2091" s="3">
        <v>3170000</v>
      </c>
      <c r="O2091" s="3">
        <v>2730000</v>
      </c>
      <c r="P2091" s="3">
        <v>1390000</v>
      </c>
      <c r="Q2091" s="3">
        <v>1040000</v>
      </c>
      <c r="R2091" s="3">
        <v>1160000</v>
      </c>
      <c r="S2091" s="3">
        <v>2170000</v>
      </c>
      <c r="T2091" s="2">
        <v>0</v>
      </c>
      <c r="U2091" s="2">
        <v>0</v>
      </c>
    </row>
    <row r="2092" spans="1:21" hidden="1">
      <c r="A2092" s="2" t="s">
        <v>2124</v>
      </c>
      <c r="B2092" s="2">
        <v>47</v>
      </c>
      <c r="C2092" s="2" t="s">
        <v>34</v>
      </c>
      <c r="D2092" s="2" t="s">
        <v>30</v>
      </c>
      <c r="E2092" s="2" t="s">
        <v>24</v>
      </c>
      <c r="F2092" s="2" t="s">
        <v>31</v>
      </c>
      <c r="G2092" s="3">
        <v>8000000</v>
      </c>
      <c r="H2092" s="3">
        <v>37000000</v>
      </c>
      <c r="I2092" s="2">
        <v>146</v>
      </c>
      <c r="J2092" s="2">
        <v>0</v>
      </c>
      <c r="K2092" s="2">
        <v>0</v>
      </c>
      <c r="L2092" s="2">
        <v>0</v>
      </c>
      <c r="M2092" s="3">
        <v>19200000</v>
      </c>
      <c r="N2092" s="3">
        <v>17350000</v>
      </c>
      <c r="O2092" s="3">
        <v>15880000</v>
      </c>
      <c r="P2092" s="3">
        <v>18450000</v>
      </c>
      <c r="Q2092" s="3">
        <v>18140000</v>
      </c>
      <c r="R2092" s="3">
        <v>14650000</v>
      </c>
      <c r="S2092" s="3">
        <v>390000</v>
      </c>
      <c r="T2092" s="2">
        <v>0</v>
      </c>
      <c r="U2092" s="2">
        <v>0</v>
      </c>
    </row>
    <row r="2093" spans="1:21" hidden="1">
      <c r="A2093" s="2" t="s">
        <v>2125</v>
      </c>
      <c r="B2093" s="2">
        <v>21</v>
      </c>
      <c r="C2093" s="2" t="s">
        <v>34</v>
      </c>
      <c r="D2093" s="2" t="s">
        <v>23</v>
      </c>
      <c r="E2093" s="2" t="s">
        <v>31</v>
      </c>
      <c r="F2093" s="2" t="s">
        <v>28</v>
      </c>
      <c r="G2093" s="3">
        <v>9700000</v>
      </c>
      <c r="H2093" s="3">
        <v>30000000</v>
      </c>
      <c r="I2093" s="2">
        <v>15</v>
      </c>
      <c r="J2093" s="2">
        <v>0</v>
      </c>
      <c r="K2093" s="2">
        <v>0</v>
      </c>
      <c r="L2093" s="2">
        <v>0</v>
      </c>
      <c r="M2093" s="3">
        <v>10710000</v>
      </c>
      <c r="N2093" s="3">
        <v>12300000</v>
      </c>
      <c r="O2093" s="3">
        <v>12350000</v>
      </c>
      <c r="P2093" s="3">
        <v>9090000</v>
      </c>
      <c r="Q2093" s="3">
        <v>2740000</v>
      </c>
      <c r="R2093" s="3">
        <v>3930000</v>
      </c>
      <c r="S2093" s="3">
        <v>620000</v>
      </c>
      <c r="T2093" s="2">
        <v>1</v>
      </c>
      <c r="U2093" s="2">
        <v>0</v>
      </c>
    </row>
    <row r="2094" spans="1:21" hidden="1">
      <c r="A2094" s="2" t="s">
        <v>2126</v>
      </c>
      <c r="B2094" s="2">
        <v>50</v>
      </c>
      <c r="C2094" s="2" t="s">
        <v>34</v>
      </c>
      <c r="D2094" s="2" t="s">
        <v>30</v>
      </c>
      <c r="E2094" s="2" t="s">
        <v>24</v>
      </c>
      <c r="F2094" s="2" t="s">
        <v>28</v>
      </c>
      <c r="G2094" s="3">
        <v>6000000</v>
      </c>
      <c r="H2094" s="3">
        <v>32000000</v>
      </c>
      <c r="I2094" s="2">
        <v>91</v>
      </c>
      <c r="J2094" s="2">
        <v>0</v>
      </c>
      <c r="K2094" s="2">
        <v>2</v>
      </c>
      <c r="L2094" s="2">
        <v>1</v>
      </c>
      <c r="M2094" s="3">
        <v>10610000</v>
      </c>
      <c r="N2094" s="3">
        <v>13800000</v>
      </c>
      <c r="O2094" s="3">
        <v>13730000</v>
      </c>
      <c r="P2094" s="3">
        <v>3260000</v>
      </c>
      <c r="Q2094" s="3">
        <v>1410000</v>
      </c>
      <c r="R2094" s="3">
        <v>4270000</v>
      </c>
      <c r="S2094" s="3">
        <v>1300000</v>
      </c>
      <c r="T2094" s="2">
        <v>2</v>
      </c>
      <c r="U2094" s="2">
        <v>0</v>
      </c>
    </row>
    <row r="2095" spans="1:21" hidden="1">
      <c r="A2095" s="2" t="s">
        <v>2127</v>
      </c>
      <c r="B2095" s="2">
        <v>29</v>
      </c>
      <c r="C2095" s="2" t="s">
        <v>34</v>
      </c>
      <c r="D2095" s="2" t="s">
        <v>30</v>
      </c>
      <c r="E2095" s="2" t="s">
        <v>38</v>
      </c>
      <c r="F2095" s="2" t="s">
        <v>28</v>
      </c>
      <c r="G2095" s="3">
        <v>6700000</v>
      </c>
      <c r="H2095" s="3">
        <v>24000000</v>
      </c>
      <c r="I2095" s="2">
        <v>39</v>
      </c>
      <c r="J2095" s="2">
        <v>2</v>
      </c>
      <c r="K2095" s="2">
        <v>3</v>
      </c>
      <c r="L2095" s="2">
        <v>3</v>
      </c>
      <c r="M2095" s="3">
        <v>11330000</v>
      </c>
      <c r="N2095" s="3">
        <v>12230000</v>
      </c>
      <c r="O2095" s="3">
        <v>12400000</v>
      </c>
      <c r="P2095" s="3">
        <v>320000</v>
      </c>
      <c r="Q2095" s="3">
        <v>310000</v>
      </c>
      <c r="R2095" s="3">
        <v>1300000</v>
      </c>
      <c r="S2095" s="3">
        <v>2120000</v>
      </c>
      <c r="T2095" s="2">
        <v>4</v>
      </c>
      <c r="U2095" s="2">
        <v>1</v>
      </c>
    </row>
    <row r="2096" spans="1:21" hidden="1">
      <c r="A2096" s="2" t="s">
        <v>2128</v>
      </c>
      <c r="B2096" s="2">
        <v>43</v>
      </c>
      <c r="C2096" s="2" t="s">
        <v>34</v>
      </c>
      <c r="D2096" s="2" t="s">
        <v>27</v>
      </c>
      <c r="E2096" s="2" t="s">
        <v>24</v>
      </c>
      <c r="F2096" s="2" t="s">
        <v>28</v>
      </c>
      <c r="G2096" s="3">
        <v>9700000</v>
      </c>
      <c r="H2096" s="3">
        <v>46000000</v>
      </c>
      <c r="I2096" s="2">
        <v>81</v>
      </c>
      <c r="J2096" s="2">
        <v>1</v>
      </c>
      <c r="K2096" s="2">
        <v>3</v>
      </c>
      <c r="L2096" s="2">
        <v>3</v>
      </c>
      <c r="M2096" s="3">
        <v>14670000</v>
      </c>
      <c r="N2096" s="3">
        <v>9880000</v>
      </c>
      <c r="O2096" s="3">
        <v>10500000</v>
      </c>
      <c r="P2096" s="3">
        <v>3280000</v>
      </c>
      <c r="Q2096" s="3">
        <v>890000</v>
      </c>
      <c r="R2096" s="3">
        <v>2160000</v>
      </c>
      <c r="S2096" s="3">
        <v>4110000</v>
      </c>
      <c r="T2096" s="2">
        <v>4</v>
      </c>
      <c r="U2096" s="2">
        <v>1</v>
      </c>
    </row>
    <row r="2097" spans="1:21" hidden="1">
      <c r="A2097" s="2" t="s">
        <v>2129</v>
      </c>
      <c r="B2097" s="2">
        <v>47</v>
      </c>
      <c r="C2097" s="2" t="s">
        <v>34</v>
      </c>
      <c r="D2097" s="2" t="s">
        <v>27</v>
      </c>
      <c r="E2097" s="2" t="s">
        <v>24</v>
      </c>
      <c r="F2097" s="2" t="s">
        <v>28</v>
      </c>
      <c r="G2097" s="3">
        <v>14600000</v>
      </c>
      <c r="H2097" s="3">
        <v>80000000</v>
      </c>
      <c r="I2097" s="2">
        <v>210</v>
      </c>
      <c r="J2097" s="2">
        <v>3</v>
      </c>
      <c r="K2097" s="2">
        <v>0</v>
      </c>
      <c r="L2097" s="2">
        <v>0</v>
      </c>
      <c r="M2097" s="3">
        <v>59580000</v>
      </c>
      <c r="N2097" s="3">
        <v>55060000</v>
      </c>
      <c r="O2097" s="3">
        <v>44080000</v>
      </c>
      <c r="P2097" s="3">
        <v>930000</v>
      </c>
      <c r="Q2097" s="3">
        <v>45240000</v>
      </c>
      <c r="R2097" s="3">
        <v>7570000</v>
      </c>
      <c r="S2097" s="3">
        <v>5120000</v>
      </c>
      <c r="T2097" s="2">
        <v>2</v>
      </c>
      <c r="U2097" s="2">
        <v>0</v>
      </c>
    </row>
    <row r="2098" spans="1:21" hidden="1">
      <c r="A2098" s="2" t="s">
        <v>2130</v>
      </c>
      <c r="B2098" s="2">
        <v>51</v>
      </c>
      <c r="C2098" s="2" t="s">
        <v>22</v>
      </c>
      <c r="D2098" s="2" t="s">
        <v>27</v>
      </c>
      <c r="E2098" s="2" t="s">
        <v>24</v>
      </c>
      <c r="F2098" s="2" t="s">
        <v>25</v>
      </c>
      <c r="G2098" s="3">
        <v>9100000</v>
      </c>
      <c r="H2098" s="3">
        <v>23000000</v>
      </c>
      <c r="I2098" s="2">
        <v>55</v>
      </c>
      <c r="J2098" s="2">
        <v>3</v>
      </c>
      <c r="K2098" s="2">
        <v>1</v>
      </c>
      <c r="L2098" s="2">
        <v>2</v>
      </c>
      <c r="M2098" s="3">
        <v>12970000</v>
      </c>
      <c r="N2098" s="3">
        <v>14270000</v>
      </c>
      <c r="O2098" s="3">
        <v>16060000</v>
      </c>
      <c r="P2098" s="3">
        <v>1680000</v>
      </c>
      <c r="Q2098" s="3">
        <v>1490000</v>
      </c>
      <c r="R2098" s="3">
        <v>3630000</v>
      </c>
      <c r="S2098" s="3">
        <v>1150000</v>
      </c>
      <c r="T2098" s="2">
        <v>4</v>
      </c>
      <c r="U2098" s="2">
        <v>1</v>
      </c>
    </row>
    <row r="2099" spans="1:21" hidden="1">
      <c r="A2099" s="2" t="s">
        <v>2131</v>
      </c>
      <c r="B2099" s="2">
        <v>25</v>
      </c>
      <c r="C2099" s="2" t="s">
        <v>22</v>
      </c>
      <c r="D2099" s="2" t="s">
        <v>46</v>
      </c>
      <c r="E2099" s="2" t="s">
        <v>38</v>
      </c>
      <c r="F2099" s="2" t="s">
        <v>28</v>
      </c>
      <c r="G2099" s="3">
        <v>12300000</v>
      </c>
      <c r="H2099" s="3">
        <v>54000000</v>
      </c>
      <c r="I2099" s="2">
        <v>12</v>
      </c>
      <c r="J2099" s="2">
        <v>0</v>
      </c>
      <c r="K2099" s="2">
        <v>0</v>
      </c>
      <c r="L2099" s="2">
        <v>0</v>
      </c>
      <c r="M2099" s="3">
        <v>14910000</v>
      </c>
      <c r="N2099" s="3">
        <v>9420000</v>
      </c>
      <c r="O2099" s="3">
        <v>21380000</v>
      </c>
      <c r="P2099" s="3">
        <v>3610000</v>
      </c>
      <c r="Q2099" s="3">
        <v>3100000</v>
      </c>
      <c r="R2099" s="3">
        <v>4960000</v>
      </c>
      <c r="S2099" s="3">
        <v>2620000</v>
      </c>
      <c r="T2099" s="2">
        <v>0</v>
      </c>
      <c r="U2099" s="2">
        <v>0</v>
      </c>
    </row>
    <row r="2100" spans="1:21" hidden="1">
      <c r="A2100" s="2" t="s">
        <v>2132</v>
      </c>
      <c r="B2100" s="2">
        <v>31</v>
      </c>
      <c r="C2100" s="2" t="s">
        <v>22</v>
      </c>
      <c r="D2100" s="2" t="s">
        <v>30</v>
      </c>
      <c r="E2100" s="2" t="s">
        <v>24</v>
      </c>
      <c r="F2100" s="2" t="s">
        <v>41</v>
      </c>
      <c r="G2100" s="3">
        <v>11100000</v>
      </c>
      <c r="H2100" s="3">
        <v>47000000</v>
      </c>
      <c r="I2100" s="2">
        <v>51</v>
      </c>
      <c r="J2100" s="2">
        <v>0</v>
      </c>
      <c r="K2100" s="2">
        <v>0</v>
      </c>
      <c r="L2100" s="2">
        <v>0</v>
      </c>
      <c r="M2100" s="3">
        <v>19520000</v>
      </c>
      <c r="N2100" s="3">
        <v>29090000</v>
      </c>
      <c r="O2100" s="3">
        <v>29630000</v>
      </c>
      <c r="P2100" s="3">
        <v>7380000</v>
      </c>
      <c r="Q2100" s="3">
        <v>7980000</v>
      </c>
      <c r="R2100" s="3">
        <v>10220000</v>
      </c>
      <c r="S2100" s="3">
        <v>2330000</v>
      </c>
      <c r="T2100" s="2">
        <v>0</v>
      </c>
      <c r="U2100" s="2">
        <v>0</v>
      </c>
    </row>
    <row r="2101" spans="1:21" hidden="1">
      <c r="A2101" s="2" t="s">
        <v>2133</v>
      </c>
      <c r="B2101" s="2">
        <v>29</v>
      </c>
      <c r="C2101" s="2" t="s">
        <v>34</v>
      </c>
      <c r="D2101" s="2" t="s">
        <v>23</v>
      </c>
      <c r="E2101" s="2" t="s">
        <v>24</v>
      </c>
      <c r="F2101" s="2" t="s">
        <v>28</v>
      </c>
      <c r="G2101" s="3">
        <v>6200000</v>
      </c>
      <c r="H2101" s="3">
        <v>20000000</v>
      </c>
      <c r="I2101" s="2">
        <v>52</v>
      </c>
      <c r="J2101" s="2">
        <v>1</v>
      </c>
      <c r="K2101" s="2">
        <v>0</v>
      </c>
      <c r="L2101" s="2">
        <v>0</v>
      </c>
      <c r="M2101" s="3">
        <v>12600000</v>
      </c>
      <c r="N2101" s="3">
        <v>14790000</v>
      </c>
      <c r="O2101" s="3">
        <v>14200000</v>
      </c>
      <c r="P2101" s="3">
        <v>4580000</v>
      </c>
      <c r="Q2101" s="3">
        <v>13230000</v>
      </c>
      <c r="R2101" s="3">
        <v>3860000</v>
      </c>
      <c r="S2101" s="3">
        <v>1010000</v>
      </c>
      <c r="T2101" s="2">
        <v>2</v>
      </c>
      <c r="U2101" s="2">
        <v>1</v>
      </c>
    </row>
    <row r="2102" spans="1:21" hidden="1">
      <c r="A2102" s="2" t="s">
        <v>2134</v>
      </c>
      <c r="B2102" s="2">
        <v>21</v>
      </c>
      <c r="C2102" s="2" t="s">
        <v>22</v>
      </c>
      <c r="D2102" s="2" t="s">
        <v>30</v>
      </c>
      <c r="E2102" s="2" t="s">
        <v>38</v>
      </c>
      <c r="F2102" s="2" t="s">
        <v>25</v>
      </c>
      <c r="G2102" s="3">
        <v>5200000</v>
      </c>
      <c r="H2102" s="3">
        <v>20000000</v>
      </c>
      <c r="I2102" s="2">
        <v>17</v>
      </c>
      <c r="J2102" s="2">
        <v>0</v>
      </c>
      <c r="K2102" s="2">
        <v>2</v>
      </c>
      <c r="L2102" s="2">
        <v>0</v>
      </c>
      <c r="M2102" s="3">
        <v>3310000</v>
      </c>
      <c r="N2102" s="3">
        <v>7340000</v>
      </c>
      <c r="O2102" s="3">
        <v>10710000</v>
      </c>
      <c r="P2102" s="3">
        <v>1240000</v>
      </c>
      <c r="Q2102" s="3">
        <v>1420000</v>
      </c>
      <c r="R2102" s="3">
        <v>2350000</v>
      </c>
      <c r="S2102" s="3">
        <v>620000</v>
      </c>
      <c r="T2102" s="2">
        <v>2</v>
      </c>
      <c r="U2102" s="2">
        <v>0</v>
      </c>
    </row>
    <row r="2103" spans="1:21" hidden="1">
      <c r="A2103" s="2" t="s">
        <v>2135</v>
      </c>
      <c r="B2103" s="2">
        <v>32</v>
      </c>
      <c r="C2103" s="2" t="s">
        <v>34</v>
      </c>
      <c r="D2103" s="2" t="s">
        <v>30</v>
      </c>
      <c r="E2103" s="2" t="s">
        <v>24</v>
      </c>
      <c r="F2103" s="2" t="s">
        <v>48</v>
      </c>
      <c r="G2103" s="3">
        <v>5700000</v>
      </c>
      <c r="H2103" s="3">
        <v>34000000</v>
      </c>
      <c r="I2103" s="2">
        <v>47</v>
      </c>
      <c r="J2103" s="2">
        <v>0</v>
      </c>
      <c r="K2103" s="2">
        <v>0</v>
      </c>
      <c r="L2103" s="2">
        <v>1</v>
      </c>
      <c r="M2103" s="3">
        <v>9970000</v>
      </c>
      <c r="N2103" s="3">
        <v>13830000</v>
      </c>
      <c r="O2103" s="3">
        <v>10590000</v>
      </c>
      <c r="P2103" s="3">
        <v>3920000</v>
      </c>
      <c r="Q2103" s="3">
        <v>3120000</v>
      </c>
      <c r="R2103" s="3">
        <v>3430000</v>
      </c>
      <c r="S2103" s="3">
        <v>970000</v>
      </c>
      <c r="T2103" s="2">
        <v>2</v>
      </c>
      <c r="U2103" s="2">
        <v>0</v>
      </c>
    </row>
    <row r="2104" spans="1:21" hidden="1">
      <c r="A2104" s="2" t="s">
        <v>2136</v>
      </c>
      <c r="B2104" s="2">
        <v>31</v>
      </c>
      <c r="C2104" s="2" t="s">
        <v>34</v>
      </c>
      <c r="D2104" s="2" t="s">
        <v>23</v>
      </c>
      <c r="E2104" s="2" t="s">
        <v>24</v>
      </c>
      <c r="F2104" s="2" t="s">
        <v>41</v>
      </c>
      <c r="G2104" s="3">
        <v>10000000</v>
      </c>
      <c r="H2104" s="3">
        <v>54000000</v>
      </c>
      <c r="I2104" s="2">
        <v>48</v>
      </c>
      <c r="J2104" s="2">
        <v>0</v>
      </c>
      <c r="K2104" s="2">
        <v>0</v>
      </c>
      <c r="L2104" s="2">
        <v>0</v>
      </c>
      <c r="M2104" s="3">
        <v>8860000</v>
      </c>
      <c r="N2104" s="3">
        <v>10890000</v>
      </c>
      <c r="O2104" s="3">
        <v>10190000</v>
      </c>
      <c r="P2104" s="3">
        <v>8970000</v>
      </c>
      <c r="Q2104" s="3">
        <v>4610000</v>
      </c>
      <c r="R2104" s="3">
        <v>5410000</v>
      </c>
      <c r="S2104" s="3">
        <v>1340000</v>
      </c>
      <c r="T2104" s="2">
        <v>0</v>
      </c>
      <c r="U2104" s="2">
        <v>0</v>
      </c>
    </row>
    <row r="2105" spans="1:21" hidden="1">
      <c r="A2105" s="2" t="s">
        <v>2137</v>
      </c>
      <c r="B2105" s="2">
        <v>27</v>
      </c>
      <c r="C2105" s="2" t="s">
        <v>22</v>
      </c>
      <c r="D2105" s="2" t="s">
        <v>27</v>
      </c>
      <c r="E2105" s="2" t="s">
        <v>38</v>
      </c>
      <c r="F2105" s="2" t="s">
        <v>48</v>
      </c>
      <c r="G2105" s="3">
        <v>13200000</v>
      </c>
      <c r="H2105" s="3">
        <v>61000000</v>
      </c>
      <c r="I2105" s="2">
        <v>18</v>
      </c>
      <c r="J2105" s="2">
        <v>0</v>
      </c>
      <c r="K2105" s="2">
        <v>0</v>
      </c>
      <c r="L2105" s="2">
        <v>1</v>
      </c>
      <c r="M2105" s="3">
        <v>24110000</v>
      </c>
      <c r="N2105" s="3">
        <v>36050000</v>
      </c>
      <c r="O2105" s="3">
        <v>35320000</v>
      </c>
      <c r="P2105" s="3">
        <v>8250000</v>
      </c>
      <c r="Q2105" s="3">
        <v>16460000</v>
      </c>
      <c r="R2105" s="3">
        <v>4720000</v>
      </c>
      <c r="S2105" s="3">
        <v>770000</v>
      </c>
      <c r="T2105" s="2">
        <v>1</v>
      </c>
      <c r="U2105" s="2">
        <v>0</v>
      </c>
    </row>
    <row r="2106" spans="1:21" hidden="1">
      <c r="A2106" s="2" t="s">
        <v>2138</v>
      </c>
      <c r="B2106" s="2">
        <v>52</v>
      </c>
      <c r="C2106" s="2" t="s">
        <v>22</v>
      </c>
      <c r="D2106" s="2" t="s">
        <v>27</v>
      </c>
      <c r="E2106" s="2" t="s">
        <v>24</v>
      </c>
      <c r="F2106" s="2" t="s">
        <v>25</v>
      </c>
      <c r="G2106" s="3">
        <v>13500000</v>
      </c>
      <c r="H2106" s="3">
        <v>75000000</v>
      </c>
      <c r="I2106" s="2">
        <v>229</v>
      </c>
      <c r="J2106" s="2">
        <v>0</v>
      </c>
      <c r="K2106" s="2">
        <v>0</v>
      </c>
      <c r="L2106" s="2">
        <v>0</v>
      </c>
      <c r="M2106" s="3">
        <v>23030000</v>
      </c>
      <c r="N2106" s="3">
        <v>27260000</v>
      </c>
      <c r="O2106" s="3">
        <v>23730000</v>
      </c>
      <c r="P2106" s="3">
        <v>10070000</v>
      </c>
      <c r="Q2106" s="3">
        <v>14960000</v>
      </c>
      <c r="R2106" s="3">
        <v>14400000</v>
      </c>
      <c r="S2106" s="3">
        <v>11650000</v>
      </c>
      <c r="T2106" s="2">
        <v>0</v>
      </c>
      <c r="U2106" s="2">
        <v>0</v>
      </c>
    </row>
    <row r="2107" spans="1:21" hidden="1">
      <c r="A2107" s="2" t="s">
        <v>2139</v>
      </c>
      <c r="B2107" s="2">
        <v>45</v>
      </c>
      <c r="C2107" s="2" t="s">
        <v>34</v>
      </c>
      <c r="D2107" s="2" t="s">
        <v>27</v>
      </c>
      <c r="E2107" s="2" t="s">
        <v>24</v>
      </c>
      <c r="F2107" s="2" t="s">
        <v>25</v>
      </c>
      <c r="G2107" s="3">
        <v>8500000</v>
      </c>
      <c r="H2107" s="3">
        <v>35000000</v>
      </c>
      <c r="I2107" s="2">
        <v>70</v>
      </c>
      <c r="J2107" s="2">
        <v>0</v>
      </c>
      <c r="K2107" s="2">
        <v>0</v>
      </c>
      <c r="L2107" s="2">
        <v>0</v>
      </c>
      <c r="M2107" s="3">
        <v>13660000</v>
      </c>
      <c r="N2107" s="3">
        <v>15900000</v>
      </c>
      <c r="O2107" s="3">
        <v>13260000</v>
      </c>
      <c r="P2107" s="3">
        <v>5610000</v>
      </c>
      <c r="Q2107" s="3">
        <v>4700000</v>
      </c>
      <c r="R2107" s="3">
        <v>6060000</v>
      </c>
      <c r="S2107" s="3">
        <v>850000</v>
      </c>
      <c r="T2107" s="2">
        <v>0</v>
      </c>
      <c r="U2107" s="2">
        <v>0</v>
      </c>
    </row>
    <row r="2108" spans="1:21" hidden="1">
      <c r="A2108" s="2" t="s">
        <v>2140</v>
      </c>
      <c r="B2108" s="2">
        <v>28</v>
      </c>
      <c r="C2108" s="2" t="s">
        <v>34</v>
      </c>
      <c r="D2108" s="2" t="s">
        <v>46</v>
      </c>
      <c r="E2108" s="2" t="s">
        <v>24</v>
      </c>
      <c r="F2108" s="2" t="s">
        <v>48</v>
      </c>
      <c r="G2108" s="3">
        <v>20000000</v>
      </c>
      <c r="H2108" s="3">
        <v>101000000</v>
      </c>
      <c r="I2108" s="2">
        <v>21</v>
      </c>
      <c r="J2108" s="2">
        <v>0</v>
      </c>
      <c r="K2108" s="2">
        <v>0</v>
      </c>
      <c r="L2108" s="2">
        <v>2</v>
      </c>
      <c r="M2108" s="3">
        <v>31060000</v>
      </c>
      <c r="N2108" s="3">
        <v>32770000</v>
      </c>
      <c r="O2108" s="3">
        <v>26300000</v>
      </c>
      <c r="P2108" s="3">
        <v>8590000</v>
      </c>
      <c r="Q2108" s="3">
        <v>17000000</v>
      </c>
      <c r="R2108" s="3">
        <v>1200000</v>
      </c>
      <c r="S2108" s="3">
        <v>810000</v>
      </c>
      <c r="T2108" s="2">
        <v>1</v>
      </c>
      <c r="U2108" s="2">
        <v>0</v>
      </c>
    </row>
    <row r="2109" spans="1:21" hidden="1">
      <c r="A2109" s="2" t="s">
        <v>2141</v>
      </c>
      <c r="B2109" s="2">
        <v>37</v>
      </c>
      <c r="C2109" s="2" t="s">
        <v>22</v>
      </c>
      <c r="D2109" s="2" t="s">
        <v>23</v>
      </c>
      <c r="E2109" s="2" t="s">
        <v>24</v>
      </c>
      <c r="F2109" s="2" t="s">
        <v>28</v>
      </c>
      <c r="G2109" s="3">
        <v>8700000</v>
      </c>
      <c r="H2109" s="3">
        <v>42000000</v>
      </c>
      <c r="I2109" s="2">
        <v>100</v>
      </c>
      <c r="J2109" s="2">
        <v>0</v>
      </c>
      <c r="K2109" s="2">
        <v>2</v>
      </c>
      <c r="L2109" s="2">
        <v>2</v>
      </c>
      <c r="M2109" s="3">
        <v>29760000</v>
      </c>
      <c r="N2109" s="3">
        <v>21630000</v>
      </c>
      <c r="O2109" s="3">
        <v>29980000</v>
      </c>
      <c r="P2109" s="3">
        <v>4790000</v>
      </c>
      <c r="Q2109" s="3">
        <v>3100000</v>
      </c>
      <c r="R2109" s="3">
        <v>2470000</v>
      </c>
      <c r="S2109" s="3">
        <v>5540000</v>
      </c>
      <c r="T2109" s="2">
        <v>3</v>
      </c>
      <c r="U2109" s="2">
        <v>1</v>
      </c>
    </row>
    <row r="2110" spans="1:21" hidden="1">
      <c r="A2110" s="2" t="s">
        <v>2142</v>
      </c>
      <c r="B2110" s="2">
        <v>34</v>
      </c>
      <c r="C2110" s="2" t="s">
        <v>34</v>
      </c>
      <c r="D2110" s="2" t="s">
        <v>30</v>
      </c>
      <c r="E2110" s="2" t="s">
        <v>24</v>
      </c>
      <c r="F2110" s="2" t="s">
        <v>28</v>
      </c>
      <c r="G2110" s="3">
        <v>10200000</v>
      </c>
      <c r="H2110" s="3">
        <v>43000000</v>
      </c>
      <c r="I2110" s="2">
        <v>41</v>
      </c>
      <c r="J2110" s="2">
        <v>0</v>
      </c>
      <c r="K2110" s="2">
        <v>0</v>
      </c>
      <c r="L2110" s="2">
        <v>0</v>
      </c>
      <c r="M2110" s="3">
        <v>22210000</v>
      </c>
      <c r="N2110" s="3">
        <v>16800000</v>
      </c>
      <c r="O2110" s="3">
        <v>27960000</v>
      </c>
      <c r="P2110" s="3">
        <v>4330000</v>
      </c>
      <c r="Q2110" s="3">
        <v>5460000</v>
      </c>
      <c r="R2110" s="3">
        <v>9640000</v>
      </c>
      <c r="S2110" s="3">
        <v>1770000</v>
      </c>
      <c r="T2110" s="2">
        <v>0</v>
      </c>
      <c r="U2110" s="2">
        <v>0</v>
      </c>
    </row>
    <row r="2111" spans="1:21" hidden="1">
      <c r="A2111" s="2" t="s">
        <v>2143</v>
      </c>
      <c r="B2111" s="2">
        <v>39</v>
      </c>
      <c r="C2111" s="2" t="s">
        <v>34</v>
      </c>
      <c r="D2111" s="2" t="s">
        <v>46</v>
      </c>
      <c r="E2111" s="2" t="s">
        <v>38</v>
      </c>
      <c r="F2111" s="2" t="s">
        <v>28</v>
      </c>
      <c r="G2111" s="3">
        <v>15600000</v>
      </c>
      <c r="H2111" s="3">
        <v>98000000</v>
      </c>
      <c r="I2111" s="2">
        <v>133</v>
      </c>
      <c r="J2111" s="2">
        <v>0</v>
      </c>
      <c r="K2111" s="2">
        <v>0</v>
      </c>
      <c r="L2111" s="2">
        <v>0</v>
      </c>
      <c r="M2111" s="3">
        <v>35970000</v>
      </c>
      <c r="N2111" s="3">
        <v>41550000</v>
      </c>
      <c r="O2111" s="3">
        <v>30840000</v>
      </c>
      <c r="P2111" s="3">
        <v>13370000</v>
      </c>
      <c r="Q2111" s="3">
        <v>16830000</v>
      </c>
      <c r="R2111" s="3">
        <v>8090000</v>
      </c>
      <c r="S2111" s="3">
        <v>3020000</v>
      </c>
      <c r="T2111" s="2">
        <v>0</v>
      </c>
      <c r="U2111" s="2">
        <v>0</v>
      </c>
    </row>
    <row r="2112" spans="1:21" hidden="1">
      <c r="A2112" s="2" t="s">
        <v>2144</v>
      </c>
      <c r="B2112" s="2">
        <v>25</v>
      </c>
      <c r="C2112" s="2" t="s">
        <v>34</v>
      </c>
      <c r="D2112" s="2" t="s">
        <v>30</v>
      </c>
      <c r="E2112" s="2" t="s">
        <v>38</v>
      </c>
      <c r="F2112" s="2" t="s">
        <v>25</v>
      </c>
      <c r="G2112" s="3">
        <v>6900000</v>
      </c>
      <c r="H2112" s="3">
        <v>21000000</v>
      </c>
      <c r="I2112" s="2">
        <v>32</v>
      </c>
      <c r="J2112" s="2">
        <v>3</v>
      </c>
      <c r="K2112" s="2">
        <v>0</v>
      </c>
      <c r="L2112" s="2">
        <v>2</v>
      </c>
      <c r="M2112" s="3">
        <v>16220000</v>
      </c>
      <c r="N2112" s="3">
        <v>14500000</v>
      </c>
      <c r="O2112" s="3">
        <v>14470000</v>
      </c>
      <c r="P2112" s="3">
        <v>400000</v>
      </c>
      <c r="Q2112" s="3">
        <v>4880000</v>
      </c>
      <c r="R2112" s="3">
        <v>870000</v>
      </c>
      <c r="S2112" s="3">
        <v>2610000</v>
      </c>
      <c r="T2112" s="2">
        <v>2</v>
      </c>
      <c r="U2112" s="2">
        <v>1</v>
      </c>
    </row>
    <row r="2113" spans="1:21" hidden="1">
      <c r="A2113" s="2" t="s">
        <v>2145</v>
      </c>
      <c r="B2113" s="2">
        <v>45</v>
      </c>
      <c r="C2113" s="2" t="s">
        <v>22</v>
      </c>
      <c r="D2113" s="2" t="s">
        <v>27</v>
      </c>
      <c r="E2113" s="2" t="s">
        <v>24</v>
      </c>
      <c r="F2113" s="2" t="s">
        <v>41</v>
      </c>
      <c r="G2113" s="3">
        <v>13300000</v>
      </c>
      <c r="H2113" s="3">
        <v>58000000</v>
      </c>
      <c r="I2113" s="2">
        <v>111</v>
      </c>
      <c r="J2113" s="2">
        <v>1</v>
      </c>
      <c r="K2113" s="2">
        <v>0</v>
      </c>
      <c r="L2113" s="2">
        <v>0</v>
      </c>
      <c r="M2113" s="3">
        <v>25100000</v>
      </c>
      <c r="N2113" s="3">
        <v>23370000</v>
      </c>
      <c r="O2113" s="3">
        <v>21970000</v>
      </c>
      <c r="P2113" s="3">
        <v>7650000</v>
      </c>
      <c r="Q2113" s="3">
        <v>13680000</v>
      </c>
      <c r="R2113" s="3">
        <v>5970000</v>
      </c>
      <c r="S2113" s="3">
        <v>4350000</v>
      </c>
      <c r="T2113" s="2">
        <v>2</v>
      </c>
      <c r="U2113" s="2">
        <v>1</v>
      </c>
    </row>
    <row r="2114" spans="1:21" hidden="1">
      <c r="A2114" s="2" t="s">
        <v>2146</v>
      </c>
      <c r="B2114" s="2">
        <v>24</v>
      </c>
      <c r="C2114" s="2" t="s">
        <v>22</v>
      </c>
      <c r="D2114" s="2" t="s">
        <v>30</v>
      </c>
      <c r="E2114" s="2" t="s">
        <v>38</v>
      </c>
      <c r="F2114" s="2" t="s">
        <v>41</v>
      </c>
      <c r="G2114" s="3">
        <v>8700000</v>
      </c>
      <c r="H2114" s="3">
        <v>42000000</v>
      </c>
      <c r="I2114" s="2">
        <v>50</v>
      </c>
      <c r="J2114" s="2">
        <v>0</v>
      </c>
      <c r="K2114" s="2">
        <v>0</v>
      </c>
      <c r="L2114" s="2">
        <v>0</v>
      </c>
      <c r="M2114" s="3">
        <v>9890000</v>
      </c>
      <c r="N2114" s="3">
        <v>2550000</v>
      </c>
      <c r="O2114" s="3">
        <v>9780000</v>
      </c>
      <c r="P2114" s="3">
        <v>3460000</v>
      </c>
      <c r="Q2114" s="3">
        <v>2580000</v>
      </c>
      <c r="R2114" s="3">
        <v>1910000</v>
      </c>
      <c r="S2114" s="3">
        <v>3130000</v>
      </c>
      <c r="T2114" s="2">
        <v>0</v>
      </c>
      <c r="U2114" s="2">
        <v>0</v>
      </c>
    </row>
    <row r="2115" spans="1:21" hidden="1">
      <c r="A2115" s="2" t="s">
        <v>2147</v>
      </c>
      <c r="B2115" s="2">
        <v>21</v>
      </c>
      <c r="C2115" s="2" t="s">
        <v>34</v>
      </c>
      <c r="D2115" s="2" t="s">
        <v>23</v>
      </c>
      <c r="E2115" s="2" t="s">
        <v>38</v>
      </c>
      <c r="F2115" s="2" t="s">
        <v>28</v>
      </c>
      <c r="G2115" s="3">
        <v>10900000</v>
      </c>
      <c r="H2115" s="3">
        <v>62000000</v>
      </c>
      <c r="I2115" s="2">
        <v>13</v>
      </c>
      <c r="J2115" s="2">
        <v>3</v>
      </c>
      <c r="K2115" s="2">
        <v>2</v>
      </c>
      <c r="L2115" s="2">
        <v>0</v>
      </c>
      <c r="M2115" s="3">
        <v>26720000</v>
      </c>
      <c r="N2115" s="3">
        <v>38100000</v>
      </c>
      <c r="O2115" s="3">
        <v>36460000</v>
      </c>
      <c r="P2115" s="3">
        <v>1060000</v>
      </c>
      <c r="Q2115" s="3">
        <v>740000</v>
      </c>
      <c r="R2115" s="3">
        <v>11420000</v>
      </c>
      <c r="S2115" s="3">
        <v>5120000</v>
      </c>
      <c r="T2115" s="2">
        <v>3</v>
      </c>
      <c r="U2115" s="2">
        <v>1</v>
      </c>
    </row>
    <row r="2116" spans="1:21" hidden="1">
      <c r="A2116" s="2" t="s">
        <v>2148</v>
      </c>
      <c r="B2116" s="2">
        <v>31</v>
      </c>
      <c r="C2116" s="2" t="s">
        <v>22</v>
      </c>
      <c r="D2116" s="2" t="s">
        <v>23</v>
      </c>
      <c r="E2116" s="2" t="s">
        <v>24</v>
      </c>
      <c r="F2116" s="2" t="s">
        <v>48</v>
      </c>
      <c r="G2116" s="3">
        <v>8300000</v>
      </c>
      <c r="H2116" s="3">
        <v>20000000</v>
      </c>
      <c r="I2116" s="2">
        <v>69</v>
      </c>
      <c r="J2116" s="2">
        <v>0</v>
      </c>
      <c r="K2116" s="2">
        <v>0</v>
      </c>
      <c r="L2116" s="2">
        <v>2</v>
      </c>
      <c r="M2116" s="3">
        <v>8790000</v>
      </c>
      <c r="N2116" s="3">
        <v>10920000</v>
      </c>
      <c r="O2116" s="3">
        <v>10000000</v>
      </c>
      <c r="P2116" s="3">
        <v>2250000</v>
      </c>
      <c r="Q2116" s="3">
        <v>2640000</v>
      </c>
      <c r="R2116" s="3">
        <v>400000</v>
      </c>
      <c r="S2116" s="3">
        <v>1410000</v>
      </c>
      <c r="T2116" s="2">
        <v>1</v>
      </c>
      <c r="U2116" s="2">
        <v>0</v>
      </c>
    </row>
    <row r="2117" spans="1:21" hidden="1">
      <c r="A2117" s="2" t="s">
        <v>2149</v>
      </c>
      <c r="B2117" s="2">
        <v>47</v>
      </c>
      <c r="C2117" s="2" t="s">
        <v>22</v>
      </c>
      <c r="D2117" s="2" t="s">
        <v>27</v>
      </c>
      <c r="E2117" s="2" t="s">
        <v>24</v>
      </c>
      <c r="F2117" s="2" t="s">
        <v>28</v>
      </c>
      <c r="G2117" s="3">
        <v>8900000</v>
      </c>
      <c r="H2117" s="3">
        <v>49000000</v>
      </c>
      <c r="I2117" s="2">
        <v>157</v>
      </c>
      <c r="J2117" s="2">
        <v>0</v>
      </c>
      <c r="K2117" s="2">
        <v>0</v>
      </c>
      <c r="L2117" s="2">
        <v>0</v>
      </c>
      <c r="M2117" s="3">
        <v>33790000</v>
      </c>
      <c r="N2117" s="3">
        <v>33250000</v>
      </c>
      <c r="O2117" s="3">
        <v>29470000</v>
      </c>
      <c r="P2117" s="3">
        <v>13650000</v>
      </c>
      <c r="Q2117" s="3">
        <v>27780000</v>
      </c>
      <c r="R2117" s="3">
        <v>7140000</v>
      </c>
      <c r="S2117" s="3">
        <v>850000</v>
      </c>
      <c r="T2117" s="2">
        <v>0</v>
      </c>
      <c r="U2117" s="2">
        <v>0</v>
      </c>
    </row>
    <row r="2118" spans="1:21" hidden="1">
      <c r="A2118" s="2" t="s">
        <v>2150</v>
      </c>
      <c r="B2118" s="2">
        <v>39</v>
      </c>
      <c r="C2118" s="2" t="s">
        <v>22</v>
      </c>
      <c r="D2118" s="2" t="s">
        <v>23</v>
      </c>
      <c r="E2118" s="2" t="s">
        <v>31</v>
      </c>
      <c r="F2118" s="2" t="s">
        <v>31</v>
      </c>
      <c r="G2118" s="3">
        <v>6800000</v>
      </c>
      <c r="H2118" s="3">
        <v>32000000</v>
      </c>
      <c r="I2118" s="2">
        <v>104</v>
      </c>
      <c r="J2118" s="2">
        <v>3</v>
      </c>
      <c r="K2118" s="2">
        <v>3</v>
      </c>
      <c r="L2118" s="2">
        <v>1</v>
      </c>
      <c r="M2118" s="3">
        <v>26330000</v>
      </c>
      <c r="N2118" s="3">
        <v>29750000</v>
      </c>
      <c r="O2118" s="3">
        <v>23870000</v>
      </c>
      <c r="P2118" s="3">
        <v>890000</v>
      </c>
      <c r="Q2118" s="3">
        <v>1240000</v>
      </c>
      <c r="R2118" s="3">
        <v>680000</v>
      </c>
      <c r="S2118" s="3">
        <v>2390000</v>
      </c>
      <c r="T2118" s="2">
        <v>3</v>
      </c>
      <c r="U2118" s="2">
        <v>1</v>
      </c>
    </row>
    <row r="2119" spans="1:21" hidden="1">
      <c r="A2119" s="2" t="s">
        <v>2151</v>
      </c>
      <c r="B2119" s="2">
        <v>36</v>
      </c>
      <c r="C2119" s="2" t="s">
        <v>22</v>
      </c>
      <c r="D2119" s="2" t="s">
        <v>23</v>
      </c>
      <c r="E2119" s="2" t="s">
        <v>38</v>
      </c>
      <c r="F2119" s="2" t="s">
        <v>48</v>
      </c>
      <c r="G2119" s="3">
        <v>11300000</v>
      </c>
      <c r="H2119" s="3">
        <v>61000000</v>
      </c>
      <c r="I2119" s="2">
        <v>60</v>
      </c>
      <c r="J2119" s="2">
        <v>0</v>
      </c>
      <c r="K2119" s="2">
        <v>0</v>
      </c>
      <c r="L2119" s="2">
        <v>0</v>
      </c>
      <c r="M2119" s="3">
        <v>6680000</v>
      </c>
      <c r="N2119" s="3">
        <v>1080000</v>
      </c>
      <c r="O2119" s="3">
        <v>680000</v>
      </c>
      <c r="P2119" s="3">
        <v>3950000</v>
      </c>
      <c r="Q2119" s="3">
        <v>1000000</v>
      </c>
      <c r="R2119" s="3">
        <v>680000</v>
      </c>
      <c r="S2119" s="3">
        <v>520000</v>
      </c>
      <c r="T2119" s="2">
        <v>0</v>
      </c>
      <c r="U2119" s="2">
        <v>0</v>
      </c>
    </row>
    <row r="2120" spans="1:21" hidden="1">
      <c r="A2120" s="2" t="s">
        <v>2152</v>
      </c>
      <c r="B2120" s="2">
        <v>42</v>
      </c>
      <c r="C2120" s="2" t="s">
        <v>34</v>
      </c>
      <c r="D2120" s="2" t="s">
        <v>27</v>
      </c>
      <c r="E2120" s="2" t="s">
        <v>24</v>
      </c>
      <c r="F2120" s="2" t="s">
        <v>28</v>
      </c>
      <c r="G2120" s="3">
        <v>13600000</v>
      </c>
      <c r="H2120" s="3">
        <v>34000000</v>
      </c>
      <c r="I2120" s="2">
        <v>42</v>
      </c>
      <c r="J2120" s="2">
        <v>0</v>
      </c>
      <c r="K2120" s="2">
        <v>0</v>
      </c>
      <c r="L2120" s="2">
        <v>0</v>
      </c>
      <c r="M2120" s="3">
        <v>5250000</v>
      </c>
      <c r="N2120" s="3">
        <v>7400000</v>
      </c>
      <c r="O2120" s="3">
        <v>6180000</v>
      </c>
      <c r="P2120" s="3">
        <v>680000</v>
      </c>
      <c r="Q2120" s="3">
        <v>2890000</v>
      </c>
      <c r="R2120" s="3">
        <v>2930000</v>
      </c>
      <c r="S2120" s="3">
        <v>1060000</v>
      </c>
      <c r="T2120" s="2">
        <v>1</v>
      </c>
      <c r="U2120" s="2">
        <v>0</v>
      </c>
    </row>
    <row r="2121" spans="1:21" hidden="1">
      <c r="A2121" s="2" t="s">
        <v>2153</v>
      </c>
      <c r="B2121" s="2">
        <v>45</v>
      </c>
      <c r="C2121" s="2" t="s">
        <v>22</v>
      </c>
      <c r="D2121" s="2" t="s">
        <v>27</v>
      </c>
      <c r="E2121" s="2" t="s">
        <v>38</v>
      </c>
      <c r="F2121" s="2" t="s">
        <v>28</v>
      </c>
      <c r="G2121" s="3">
        <v>12300000</v>
      </c>
      <c r="H2121" s="3">
        <v>62000000</v>
      </c>
      <c r="I2121" s="2">
        <v>137</v>
      </c>
      <c r="J2121" s="2">
        <v>0</v>
      </c>
      <c r="K2121" s="2">
        <v>0</v>
      </c>
      <c r="L2121" s="2">
        <v>0</v>
      </c>
      <c r="M2121" s="3">
        <v>4910000</v>
      </c>
      <c r="N2121" s="3">
        <v>6980000</v>
      </c>
      <c r="O2121" s="3">
        <v>5000000</v>
      </c>
      <c r="P2121" s="3">
        <v>2520000</v>
      </c>
      <c r="Q2121" s="3">
        <v>4640000</v>
      </c>
      <c r="R2121" s="3">
        <v>2270000</v>
      </c>
      <c r="S2121" s="3">
        <v>1940000</v>
      </c>
      <c r="T2121" s="2">
        <v>0</v>
      </c>
      <c r="U2121" s="2">
        <v>0</v>
      </c>
    </row>
    <row r="2122" spans="1:21" hidden="1">
      <c r="A2122" s="2" t="s">
        <v>2154</v>
      </c>
      <c r="B2122" s="2">
        <v>42</v>
      </c>
      <c r="C2122" s="2" t="s">
        <v>22</v>
      </c>
      <c r="D2122" s="2" t="s">
        <v>23</v>
      </c>
      <c r="E2122" s="2" t="s">
        <v>38</v>
      </c>
      <c r="F2122" s="2" t="s">
        <v>48</v>
      </c>
      <c r="G2122" s="3">
        <v>15600000</v>
      </c>
      <c r="H2122" s="3">
        <v>99000000</v>
      </c>
      <c r="I2122" s="2">
        <v>145</v>
      </c>
      <c r="J2122" s="2">
        <v>3</v>
      </c>
      <c r="K2122" s="2">
        <v>3</v>
      </c>
      <c r="L2122" s="2">
        <v>0</v>
      </c>
      <c r="M2122" s="3">
        <v>56630000</v>
      </c>
      <c r="N2122" s="3">
        <v>74290000</v>
      </c>
      <c r="O2122" s="3">
        <v>76450000</v>
      </c>
      <c r="P2122" s="3">
        <v>1490000</v>
      </c>
      <c r="Q2122" s="3">
        <v>1250000</v>
      </c>
      <c r="R2122" s="3">
        <v>29130000</v>
      </c>
      <c r="S2122" s="3">
        <v>8030000</v>
      </c>
      <c r="T2122" s="2">
        <v>2</v>
      </c>
      <c r="U2122" s="2">
        <v>1</v>
      </c>
    </row>
    <row r="2123" spans="1:21" hidden="1">
      <c r="A2123" s="2" t="s">
        <v>2155</v>
      </c>
      <c r="B2123" s="2">
        <v>47</v>
      </c>
      <c r="C2123" s="2" t="s">
        <v>22</v>
      </c>
      <c r="D2123" s="2" t="s">
        <v>30</v>
      </c>
      <c r="E2123" s="2" t="s">
        <v>31</v>
      </c>
      <c r="F2123" s="2" t="s">
        <v>25</v>
      </c>
      <c r="G2123" s="3">
        <v>5700000</v>
      </c>
      <c r="H2123" s="3">
        <v>20000000</v>
      </c>
      <c r="I2123" s="2">
        <v>83</v>
      </c>
      <c r="J2123" s="2">
        <v>0</v>
      </c>
      <c r="K2123" s="2">
        <v>0</v>
      </c>
      <c r="L2123" s="2">
        <v>0</v>
      </c>
      <c r="M2123" s="3">
        <v>11490000</v>
      </c>
      <c r="N2123" s="3">
        <v>11500000</v>
      </c>
      <c r="O2123" s="3">
        <v>10110000</v>
      </c>
      <c r="P2123" s="3">
        <v>2680000</v>
      </c>
      <c r="Q2123" s="3">
        <v>3540000</v>
      </c>
      <c r="R2123" s="3">
        <v>4190000</v>
      </c>
      <c r="S2123" s="3">
        <v>1810000</v>
      </c>
      <c r="T2123" s="2">
        <v>2</v>
      </c>
      <c r="U2123" s="2">
        <v>0</v>
      </c>
    </row>
    <row r="2124" spans="1:21" hidden="1">
      <c r="A2124" s="2" t="s">
        <v>2156</v>
      </c>
      <c r="B2124" s="2">
        <v>53</v>
      </c>
      <c r="C2124" s="2" t="s">
        <v>34</v>
      </c>
      <c r="D2124" s="2" t="s">
        <v>27</v>
      </c>
      <c r="E2124" s="2" t="s">
        <v>24</v>
      </c>
      <c r="F2124" s="2" t="s">
        <v>48</v>
      </c>
      <c r="G2124" s="3">
        <v>13700000</v>
      </c>
      <c r="H2124" s="3">
        <v>60000000</v>
      </c>
      <c r="I2124" s="2">
        <v>240</v>
      </c>
      <c r="J2124" s="2">
        <v>0</v>
      </c>
      <c r="K2124" s="2">
        <v>0</v>
      </c>
      <c r="L2124" s="2">
        <v>0</v>
      </c>
      <c r="M2124" s="3">
        <v>8090000</v>
      </c>
      <c r="N2124" s="3">
        <v>1840000</v>
      </c>
      <c r="O2124" s="3">
        <v>9700000</v>
      </c>
      <c r="P2124" s="3">
        <v>1870000</v>
      </c>
      <c r="Q2124" s="3">
        <v>1820000</v>
      </c>
      <c r="R2124" s="3">
        <v>4810000</v>
      </c>
      <c r="S2124" s="3">
        <v>90000</v>
      </c>
      <c r="T2124" s="2">
        <v>0</v>
      </c>
      <c r="U2124" s="2">
        <v>0</v>
      </c>
    </row>
    <row r="2125" spans="1:21" hidden="1">
      <c r="A2125" s="2" t="s">
        <v>2157</v>
      </c>
      <c r="B2125" s="2">
        <v>52</v>
      </c>
      <c r="C2125" s="2" t="s">
        <v>22</v>
      </c>
      <c r="D2125" s="2" t="s">
        <v>23</v>
      </c>
      <c r="E2125" s="2" t="s">
        <v>24</v>
      </c>
      <c r="F2125" s="2" t="s">
        <v>48</v>
      </c>
      <c r="G2125" s="3">
        <v>23300000</v>
      </c>
      <c r="H2125" s="3">
        <v>116000000</v>
      </c>
      <c r="I2125" s="2">
        <v>90</v>
      </c>
      <c r="J2125" s="2">
        <v>3</v>
      </c>
      <c r="K2125" s="2">
        <v>3</v>
      </c>
      <c r="L2125" s="2">
        <v>3</v>
      </c>
      <c r="M2125" s="3">
        <v>83400000</v>
      </c>
      <c r="N2125" s="3">
        <v>65610000</v>
      </c>
      <c r="O2125" s="3">
        <v>68020000</v>
      </c>
      <c r="P2125" s="3">
        <v>7600000</v>
      </c>
      <c r="Q2125" s="3">
        <v>2160000</v>
      </c>
      <c r="R2125" s="3">
        <v>2400000</v>
      </c>
      <c r="S2125" s="3">
        <v>8780000</v>
      </c>
      <c r="T2125" s="2">
        <v>3</v>
      </c>
      <c r="U2125" s="2">
        <v>1</v>
      </c>
    </row>
    <row r="2126" spans="1:21" hidden="1">
      <c r="A2126" s="2" t="s">
        <v>2158</v>
      </c>
      <c r="B2126" s="2">
        <v>25</v>
      </c>
      <c r="C2126" s="2" t="s">
        <v>22</v>
      </c>
      <c r="D2126" s="2" t="s">
        <v>23</v>
      </c>
      <c r="E2126" s="2" t="s">
        <v>24</v>
      </c>
      <c r="F2126" s="2" t="s">
        <v>41</v>
      </c>
      <c r="G2126" s="3">
        <v>9800000</v>
      </c>
      <c r="H2126" s="3">
        <v>56000000</v>
      </c>
      <c r="I2126" s="2">
        <v>50</v>
      </c>
      <c r="J2126" s="2">
        <v>0</v>
      </c>
      <c r="K2126" s="2">
        <v>0</v>
      </c>
      <c r="L2126" s="2">
        <v>0</v>
      </c>
      <c r="M2126" s="3">
        <v>39060000</v>
      </c>
      <c r="N2126" s="3">
        <v>37540000</v>
      </c>
      <c r="O2126" s="3">
        <v>31720000</v>
      </c>
      <c r="P2126" s="3">
        <v>9320000</v>
      </c>
      <c r="Q2126" s="3">
        <v>10030000</v>
      </c>
      <c r="R2126" s="3">
        <v>9070000</v>
      </c>
      <c r="S2126" s="3">
        <v>1250000</v>
      </c>
      <c r="T2126" s="2">
        <v>0</v>
      </c>
      <c r="U2126" s="2">
        <v>0</v>
      </c>
    </row>
    <row r="2127" spans="1:21" hidden="1">
      <c r="A2127" s="2" t="s">
        <v>2159</v>
      </c>
      <c r="B2127" s="2">
        <v>41</v>
      </c>
      <c r="C2127" s="2" t="s">
        <v>34</v>
      </c>
      <c r="D2127" s="2" t="s">
        <v>23</v>
      </c>
      <c r="E2127" s="2" t="s">
        <v>24</v>
      </c>
      <c r="F2127" s="2" t="s">
        <v>28</v>
      </c>
      <c r="G2127" s="3">
        <v>11300000</v>
      </c>
      <c r="H2127" s="3">
        <v>67000000</v>
      </c>
      <c r="I2127" s="2">
        <v>101</v>
      </c>
      <c r="J2127" s="2">
        <v>0</v>
      </c>
      <c r="K2127" s="2">
        <v>0</v>
      </c>
      <c r="L2127" s="2">
        <v>2</v>
      </c>
      <c r="M2127" s="3">
        <v>26800000</v>
      </c>
      <c r="N2127" s="3">
        <v>37160000</v>
      </c>
      <c r="O2127" s="3">
        <v>34020000</v>
      </c>
      <c r="P2127" s="3">
        <v>13390000</v>
      </c>
      <c r="Q2127" s="3">
        <v>14040000</v>
      </c>
      <c r="R2127" s="3">
        <v>10150000</v>
      </c>
      <c r="S2127" s="3">
        <v>4460000</v>
      </c>
      <c r="T2127" s="2">
        <v>1</v>
      </c>
      <c r="U2127" s="2">
        <v>0</v>
      </c>
    </row>
    <row r="2128" spans="1:21" hidden="1">
      <c r="A2128" s="2" t="s">
        <v>2160</v>
      </c>
      <c r="B2128" s="2">
        <v>41</v>
      </c>
      <c r="C2128" s="2" t="s">
        <v>34</v>
      </c>
      <c r="D2128" s="2" t="s">
        <v>23</v>
      </c>
      <c r="E2128" s="2" t="s">
        <v>38</v>
      </c>
      <c r="F2128" s="2" t="s">
        <v>25</v>
      </c>
      <c r="G2128" s="3">
        <v>8600000</v>
      </c>
      <c r="H2128" s="3">
        <v>23000000</v>
      </c>
      <c r="I2128" s="2">
        <v>48</v>
      </c>
      <c r="J2128" s="2">
        <v>0</v>
      </c>
      <c r="K2128" s="2">
        <v>0</v>
      </c>
      <c r="L2128" s="2">
        <v>0</v>
      </c>
      <c r="M2128" s="3">
        <v>9970000</v>
      </c>
      <c r="N2128" s="3">
        <v>9310000</v>
      </c>
      <c r="O2128" s="3">
        <v>10910000</v>
      </c>
      <c r="P2128" s="3">
        <v>3090000</v>
      </c>
      <c r="Q2128" s="3">
        <v>4550000</v>
      </c>
      <c r="R2128" s="3">
        <v>3500000</v>
      </c>
      <c r="S2128" s="3">
        <v>360000</v>
      </c>
      <c r="T2128" s="2">
        <v>1</v>
      </c>
      <c r="U2128" s="2">
        <v>0</v>
      </c>
    </row>
    <row r="2129" spans="1:21" hidden="1">
      <c r="A2129" s="2" t="s">
        <v>2161</v>
      </c>
      <c r="B2129" s="2">
        <v>35</v>
      </c>
      <c r="C2129" s="2" t="s">
        <v>34</v>
      </c>
      <c r="D2129" s="2" t="s">
        <v>23</v>
      </c>
      <c r="E2129" s="2" t="s">
        <v>24</v>
      </c>
      <c r="F2129" s="2" t="s">
        <v>41</v>
      </c>
      <c r="G2129" s="3">
        <v>13600000</v>
      </c>
      <c r="H2129" s="3">
        <v>54000000</v>
      </c>
      <c r="I2129" s="2">
        <v>17</v>
      </c>
      <c r="J2129" s="2">
        <v>2</v>
      </c>
      <c r="K2129" s="2">
        <v>1</v>
      </c>
      <c r="L2129" s="2">
        <v>3</v>
      </c>
      <c r="M2129" s="3">
        <v>43060000</v>
      </c>
      <c r="N2129" s="3">
        <v>31520000</v>
      </c>
      <c r="O2129" s="3">
        <v>33810000</v>
      </c>
      <c r="P2129" s="3">
        <v>930000</v>
      </c>
      <c r="Q2129" s="3">
        <v>1130000</v>
      </c>
      <c r="R2129" s="3">
        <v>670000</v>
      </c>
      <c r="S2129" s="3">
        <v>4670000</v>
      </c>
      <c r="T2129" s="2">
        <v>3</v>
      </c>
      <c r="U2129" s="2">
        <v>0</v>
      </c>
    </row>
    <row r="2130" spans="1:21" hidden="1">
      <c r="A2130" s="2" t="s">
        <v>2162</v>
      </c>
      <c r="B2130" s="2">
        <v>49</v>
      </c>
      <c r="C2130" s="2" t="s">
        <v>34</v>
      </c>
      <c r="D2130" s="2" t="s">
        <v>27</v>
      </c>
      <c r="E2130" s="2" t="s">
        <v>24</v>
      </c>
      <c r="F2130" s="2" t="s">
        <v>28</v>
      </c>
      <c r="G2130" s="3">
        <v>9200000</v>
      </c>
      <c r="H2130" s="3">
        <v>57000000</v>
      </c>
      <c r="I2130" s="2">
        <v>193</v>
      </c>
      <c r="J2130" s="2">
        <v>2</v>
      </c>
      <c r="K2130" s="2">
        <v>3</v>
      </c>
      <c r="L2130" s="2">
        <v>3</v>
      </c>
      <c r="M2130" s="3">
        <v>36370000</v>
      </c>
      <c r="N2130" s="3">
        <v>43400000</v>
      </c>
      <c r="O2130" s="3">
        <v>48690000</v>
      </c>
      <c r="P2130" s="3">
        <v>1220000</v>
      </c>
      <c r="Q2130" s="3">
        <v>1010000</v>
      </c>
      <c r="R2130" s="3">
        <v>6630000</v>
      </c>
      <c r="S2130" s="3">
        <v>7590000</v>
      </c>
      <c r="T2130" s="2">
        <v>3</v>
      </c>
      <c r="U2130" s="2">
        <v>1</v>
      </c>
    </row>
    <row r="2131" spans="1:21" hidden="1">
      <c r="A2131" s="2" t="s">
        <v>2163</v>
      </c>
      <c r="B2131" s="2">
        <v>36</v>
      </c>
      <c r="C2131" s="2" t="s">
        <v>34</v>
      </c>
      <c r="D2131" s="2" t="s">
        <v>23</v>
      </c>
      <c r="E2131" s="2" t="s">
        <v>38</v>
      </c>
      <c r="F2131" s="2" t="s">
        <v>48</v>
      </c>
      <c r="G2131" s="3">
        <v>13600000</v>
      </c>
      <c r="H2131" s="3">
        <v>47000000</v>
      </c>
      <c r="I2131" s="2">
        <v>65</v>
      </c>
      <c r="J2131" s="2">
        <v>0</v>
      </c>
      <c r="K2131" s="2">
        <v>0</v>
      </c>
      <c r="L2131" s="2">
        <v>0</v>
      </c>
      <c r="M2131" s="3">
        <v>14710000</v>
      </c>
      <c r="N2131" s="3">
        <v>20290000</v>
      </c>
      <c r="O2131" s="3">
        <v>17150000</v>
      </c>
      <c r="P2131" s="3">
        <v>5850000</v>
      </c>
      <c r="Q2131" s="3">
        <v>10990000</v>
      </c>
      <c r="R2131" s="3">
        <v>4360000</v>
      </c>
      <c r="S2131" s="3">
        <v>3290000</v>
      </c>
      <c r="T2131" s="2">
        <v>0</v>
      </c>
      <c r="U2131" s="2">
        <v>0</v>
      </c>
    </row>
    <row r="2132" spans="1:21" hidden="1">
      <c r="A2132" s="2" t="s">
        <v>2164</v>
      </c>
      <c r="B2132" s="2">
        <v>29</v>
      </c>
      <c r="C2132" s="2" t="s">
        <v>34</v>
      </c>
      <c r="D2132" s="2" t="s">
        <v>23</v>
      </c>
      <c r="E2132" s="2" t="s">
        <v>24</v>
      </c>
      <c r="F2132" s="2" t="s">
        <v>28</v>
      </c>
      <c r="G2132" s="3">
        <v>14300000</v>
      </c>
      <c r="H2132" s="3">
        <v>50000000</v>
      </c>
      <c r="I2132" s="2">
        <v>66</v>
      </c>
      <c r="J2132" s="2">
        <v>0</v>
      </c>
      <c r="K2132" s="2">
        <v>0</v>
      </c>
      <c r="L2132" s="2">
        <v>0</v>
      </c>
      <c r="M2132" s="3">
        <v>17130000</v>
      </c>
      <c r="N2132" s="3">
        <v>14490000</v>
      </c>
      <c r="O2132" s="3">
        <v>7900000</v>
      </c>
      <c r="P2132" s="3">
        <v>9860000</v>
      </c>
      <c r="Q2132" s="3">
        <v>6310000</v>
      </c>
      <c r="R2132" s="3">
        <v>3230000</v>
      </c>
      <c r="S2132" s="3">
        <v>1820000</v>
      </c>
      <c r="T2132" s="2">
        <v>0</v>
      </c>
      <c r="U2132" s="2">
        <v>0</v>
      </c>
    </row>
    <row r="2133" spans="1:21">
      <c r="A2133" s="2" t="s">
        <v>2165</v>
      </c>
      <c r="B2133" s="2">
        <v>44</v>
      </c>
      <c r="C2133" s="2" t="s">
        <v>22</v>
      </c>
      <c r="D2133" s="2" t="s">
        <v>27</v>
      </c>
      <c r="E2133" s="2" t="s">
        <v>38</v>
      </c>
      <c r="F2133" s="2" t="s">
        <v>28</v>
      </c>
      <c r="G2133" s="3">
        <v>7000000</v>
      </c>
      <c r="H2133" s="3">
        <v>31000000</v>
      </c>
      <c r="I2133" s="2">
        <v>135</v>
      </c>
      <c r="J2133" s="2">
        <v>0</v>
      </c>
      <c r="K2133" s="2">
        <v>0</v>
      </c>
      <c r="L2133" s="2">
        <v>0</v>
      </c>
      <c r="M2133" s="3">
        <v>0</v>
      </c>
      <c r="N2133" s="3">
        <v>6370000</v>
      </c>
      <c r="O2133" s="3">
        <v>8760000</v>
      </c>
      <c r="P2133" s="3">
        <v>0</v>
      </c>
      <c r="Q2133" s="3">
        <v>6600000</v>
      </c>
      <c r="R2133" s="3">
        <v>5500000</v>
      </c>
      <c r="S2133" s="3">
        <v>730000</v>
      </c>
      <c r="T2133" s="2">
        <v>0</v>
      </c>
      <c r="U2133" s="2">
        <v>0</v>
      </c>
    </row>
    <row r="2134" spans="1:21" hidden="1">
      <c r="A2134" s="2" t="s">
        <v>2166</v>
      </c>
      <c r="B2134" s="2">
        <v>31</v>
      </c>
      <c r="C2134" s="2" t="s">
        <v>34</v>
      </c>
      <c r="D2134" s="2" t="s">
        <v>23</v>
      </c>
      <c r="E2134" s="2" t="s">
        <v>38</v>
      </c>
      <c r="F2134" s="2" t="s">
        <v>28</v>
      </c>
      <c r="G2134" s="3">
        <v>19000000</v>
      </c>
      <c r="H2134" s="3">
        <v>56000000</v>
      </c>
      <c r="I2134" s="2">
        <v>35</v>
      </c>
      <c r="J2134" s="2">
        <v>1</v>
      </c>
      <c r="K2134" s="2">
        <v>0</v>
      </c>
      <c r="L2134" s="2">
        <v>0</v>
      </c>
      <c r="M2134" s="3">
        <v>23840000</v>
      </c>
      <c r="N2134" s="3">
        <v>17340000</v>
      </c>
      <c r="O2134" s="3">
        <v>16210000</v>
      </c>
      <c r="P2134" s="3">
        <v>6030000</v>
      </c>
      <c r="Q2134" s="3">
        <v>2750000</v>
      </c>
      <c r="R2134" s="3">
        <v>4300000</v>
      </c>
      <c r="S2134" s="3">
        <v>3050000</v>
      </c>
      <c r="T2134" s="2">
        <v>2</v>
      </c>
      <c r="U2134" s="2">
        <v>0</v>
      </c>
    </row>
    <row r="2135" spans="1:21" hidden="1">
      <c r="A2135" s="2" t="s">
        <v>2167</v>
      </c>
      <c r="B2135" s="2">
        <v>45</v>
      </c>
      <c r="C2135" s="2" t="s">
        <v>22</v>
      </c>
      <c r="D2135" s="2" t="s">
        <v>46</v>
      </c>
      <c r="E2135" s="2" t="s">
        <v>24</v>
      </c>
      <c r="F2135" s="2" t="s">
        <v>28</v>
      </c>
      <c r="G2135" s="3">
        <v>15300000</v>
      </c>
      <c r="H2135" s="3">
        <v>88000000</v>
      </c>
      <c r="I2135" s="2">
        <v>198</v>
      </c>
      <c r="J2135" s="2">
        <v>0</v>
      </c>
      <c r="K2135" s="2">
        <v>0</v>
      </c>
      <c r="L2135" s="2">
        <v>1</v>
      </c>
      <c r="M2135" s="3">
        <v>19810000</v>
      </c>
      <c r="N2135" s="3">
        <v>18190000</v>
      </c>
      <c r="O2135" s="3">
        <v>10140000</v>
      </c>
      <c r="P2135" s="3">
        <v>3780000</v>
      </c>
      <c r="Q2135" s="3">
        <v>9710000</v>
      </c>
      <c r="R2135" s="3">
        <v>2790000</v>
      </c>
      <c r="S2135" s="3">
        <v>1440000</v>
      </c>
      <c r="T2135" s="2">
        <v>1</v>
      </c>
      <c r="U2135" s="2">
        <v>0</v>
      </c>
    </row>
    <row r="2136" spans="1:21" hidden="1">
      <c r="A2136" s="2" t="s">
        <v>2168</v>
      </c>
      <c r="B2136" s="2">
        <v>31</v>
      </c>
      <c r="C2136" s="2" t="s">
        <v>22</v>
      </c>
      <c r="D2136" s="2" t="s">
        <v>23</v>
      </c>
      <c r="E2136" s="2" t="s">
        <v>38</v>
      </c>
      <c r="F2136" s="2" t="s">
        <v>48</v>
      </c>
      <c r="G2136" s="3">
        <v>10800000</v>
      </c>
      <c r="H2136" s="3">
        <v>61000000</v>
      </c>
      <c r="I2136" s="2">
        <v>99</v>
      </c>
      <c r="J2136" s="2">
        <v>0</v>
      </c>
      <c r="K2136" s="2">
        <v>0</v>
      </c>
      <c r="L2136" s="2">
        <v>0</v>
      </c>
      <c r="M2136" s="3">
        <v>4920000</v>
      </c>
      <c r="N2136" s="3">
        <v>10630000</v>
      </c>
      <c r="O2136" s="3">
        <v>11040000</v>
      </c>
      <c r="P2136" s="3">
        <v>2260000</v>
      </c>
      <c r="Q2136" s="3">
        <v>10290000</v>
      </c>
      <c r="R2136" s="3">
        <v>10870000</v>
      </c>
      <c r="S2136" s="3">
        <v>470000</v>
      </c>
      <c r="T2136" s="2">
        <v>0</v>
      </c>
      <c r="U2136" s="2">
        <v>0</v>
      </c>
    </row>
    <row r="2137" spans="1:21" hidden="1">
      <c r="A2137" s="2" t="s">
        <v>2169</v>
      </c>
      <c r="B2137" s="2">
        <v>42</v>
      </c>
      <c r="C2137" s="2" t="s">
        <v>22</v>
      </c>
      <c r="D2137" s="2" t="s">
        <v>23</v>
      </c>
      <c r="E2137" s="2" t="s">
        <v>31</v>
      </c>
      <c r="F2137" s="2" t="s">
        <v>25</v>
      </c>
      <c r="G2137" s="3">
        <v>13800000</v>
      </c>
      <c r="H2137" s="3">
        <v>25000000</v>
      </c>
      <c r="I2137" s="2">
        <v>147</v>
      </c>
      <c r="J2137" s="2">
        <v>1</v>
      </c>
      <c r="K2137" s="2">
        <v>2</v>
      </c>
      <c r="L2137" s="2">
        <v>0</v>
      </c>
      <c r="M2137" s="3">
        <v>10290000</v>
      </c>
      <c r="N2137" s="3">
        <v>11290000</v>
      </c>
      <c r="O2137" s="3">
        <v>13540000</v>
      </c>
      <c r="P2137" s="3">
        <v>2520000</v>
      </c>
      <c r="Q2137" s="3">
        <v>270000</v>
      </c>
      <c r="R2137" s="3">
        <v>3070000</v>
      </c>
      <c r="S2137" s="3">
        <v>630000</v>
      </c>
      <c r="T2137" s="2">
        <v>4</v>
      </c>
      <c r="U2137" s="2">
        <v>1</v>
      </c>
    </row>
    <row r="2138" spans="1:21" hidden="1">
      <c r="A2138" s="2" t="s">
        <v>2170</v>
      </c>
      <c r="B2138" s="2">
        <v>37</v>
      </c>
      <c r="C2138" s="2" t="s">
        <v>34</v>
      </c>
      <c r="D2138" s="2" t="s">
        <v>46</v>
      </c>
      <c r="E2138" s="2" t="s">
        <v>24</v>
      </c>
      <c r="F2138" s="2" t="s">
        <v>28</v>
      </c>
      <c r="G2138" s="3">
        <v>10100000</v>
      </c>
      <c r="H2138" s="3">
        <v>20000000</v>
      </c>
      <c r="I2138" s="2">
        <v>71</v>
      </c>
      <c r="J2138" s="2">
        <v>1</v>
      </c>
      <c r="K2138" s="2">
        <v>0</v>
      </c>
      <c r="L2138" s="2">
        <v>0</v>
      </c>
      <c r="M2138" s="3">
        <v>18500000</v>
      </c>
      <c r="N2138" s="3">
        <v>15630000</v>
      </c>
      <c r="O2138" s="3">
        <v>12440000</v>
      </c>
      <c r="P2138" s="3">
        <v>4950000</v>
      </c>
      <c r="Q2138" s="3">
        <v>15250000</v>
      </c>
      <c r="R2138" s="3">
        <v>4430000</v>
      </c>
      <c r="S2138" s="3">
        <v>960000</v>
      </c>
      <c r="T2138" s="2">
        <v>2</v>
      </c>
      <c r="U2138" s="2">
        <v>0</v>
      </c>
    </row>
    <row r="2139" spans="1:21" hidden="1">
      <c r="A2139" s="2" t="s">
        <v>2171</v>
      </c>
      <c r="B2139" s="2">
        <v>53</v>
      </c>
      <c r="C2139" s="2" t="s">
        <v>34</v>
      </c>
      <c r="D2139" s="2" t="s">
        <v>30</v>
      </c>
      <c r="E2139" s="2" t="s">
        <v>24</v>
      </c>
      <c r="F2139" s="2" t="s">
        <v>28</v>
      </c>
      <c r="G2139" s="3">
        <v>13200000</v>
      </c>
      <c r="H2139" s="3">
        <v>63000000</v>
      </c>
      <c r="I2139" s="2">
        <v>239</v>
      </c>
      <c r="J2139" s="2">
        <v>0</v>
      </c>
      <c r="K2139" s="2">
        <v>0</v>
      </c>
      <c r="L2139" s="2">
        <v>0</v>
      </c>
      <c r="M2139" s="3">
        <v>27200000</v>
      </c>
      <c r="N2139" s="3">
        <v>31870000</v>
      </c>
      <c r="O2139" s="3">
        <v>24660000</v>
      </c>
      <c r="P2139" s="3">
        <v>7250000</v>
      </c>
      <c r="Q2139" s="3">
        <v>12260000</v>
      </c>
      <c r="R2139" s="3">
        <v>14640000</v>
      </c>
      <c r="S2139" s="3">
        <v>4270000</v>
      </c>
      <c r="T2139" s="2">
        <v>0</v>
      </c>
      <c r="U2139" s="2">
        <v>0</v>
      </c>
    </row>
    <row r="2140" spans="1:21" hidden="1">
      <c r="A2140" s="2" t="s">
        <v>2172</v>
      </c>
      <c r="B2140" s="2">
        <v>46</v>
      </c>
      <c r="C2140" s="2" t="s">
        <v>22</v>
      </c>
      <c r="D2140" s="2" t="s">
        <v>23</v>
      </c>
      <c r="E2140" s="2" t="s">
        <v>24</v>
      </c>
      <c r="F2140" s="2" t="s">
        <v>31</v>
      </c>
      <c r="G2140" s="3">
        <v>8200000</v>
      </c>
      <c r="H2140" s="3">
        <v>37000000</v>
      </c>
      <c r="I2140" s="2">
        <v>80</v>
      </c>
      <c r="J2140" s="2">
        <v>0</v>
      </c>
      <c r="K2140" s="2">
        <v>0</v>
      </c>
      <c r="L2140" s="2">
        <v>0</v>
      </c>
      <c r="M2140" s="3">
        <v>24610000</v>
      </c>
      <c r="N2140" s="3">
        <v>24470000</v>
      </c>
      <c r="O2140" s="3">
        <v>23220000</v>
      </c>
      <c r="P2140" s="3">
        <v>15080000</v>
      </c>
      <c r="Q2140" s="3">
        <v>25260000</v>
      </c>
      <c r="R2140" s="3">
        <v>18970000</v>
      </c>
      <c r="S2140" s="3">
        <v>1270000</v>
      </c>
      <c r="T2140" s="2">
        <v>0</v>
      </c>
      <c r="U2140" s="2">
        <v>0</v>
      </c>
    </row>
    <row r="2141" spans="1:21" hidden="1">
      <c r="A2141" s="2" t="s">
        <v>2173</v>
      </c>
      <c r="B2141" s="2">
        <v>30</v>
      </c>
      <c r="C2141" s="2" t="s">
        <v>34</v>
      </c>
      <c r="D2141" s="2" t="s">
        <v>27</v>
      </c>
      <c r="E2141" s="2" t="s">
        <v>24</v>
      </c>
      <c r="F2141" s="2" t="s">
        <v>28</v>
      </c>
      <c r="G2141" s="3">
        <v>12600000</v>
      </c>
      <c r="H2141" s="3">
        <v>47000000</v>
      </c>
      <c r="I2141" s="2">
        <v>45</v>
      </c>
      <c r="J2141" s="2">
        <v>0</v>
      </c>
      <c r="K2141" s="2">
        <v>0</v>
      </c>
      <c r="L2141" s="2">
        <v>0</v>
      </c>
      <c r="M2141" s="3">
        <v>28280000</v>
      </c>
      <c r="N2141" s="3">
        <v>28000000</v>
      </c>
      <c r="O2141" s="3">
        <v>30000000</v>
      </c>
      <c r="P2141" s="3">
        <v>13570000</v>
      </c>
      <c r="Q2141" s="3">
        <v>6440000</v>
      </c>
      <c r="R2141" s="3">
        <v>12700000</v>
      </c>
      <c r="S2141" s="3">
        <v>1340000</v>
      </c>
      <c r="T2141" s="2">
        <v>2</v>
      </c>
      <c r="U2141" s="2">
        <v>0</v>
      </c>
    </row>
    <row r="2142" spans="1:21" hidden="1">
      <c r="A2142" s="2" t="s">
        <v>2174</v>
      </c>
      <c r="B2142" s="2">
        <v>44</v>
      </c>
      <c r="C2142" s="2" t="s">
        <v>22</v>
      </c>
      <c r="D2142" s="2" t="s">
        <v>30</v>
      </c>
      <c r="E2142" s="2" t="s">
        <v>24</v>
      </c>
      <c r="F2142" s="2" t="s">
        <v>28</v>
      </c>
      <c r="G2142" s="3">
        <v>10400000</v>
      </c>
      <c r="H2142" s="3">
        <v>47000000</v>
      </c>
      <c r="I2142" s="2">
        <v>76</v>
      </c>
      <c r="J2142" s="2">
        <v>0</v>
      </c>
      <c r="K2142" s="2">
        <v>0</v>
      </c>
      <c r="L2142" s="2">
        <v>0</v>
      </c>
      <c r="M2142" s="3">
        <v>6440000</v>
      </c>
      <c r="N2142" s="3">
        <v>7900000</v>
      </c>
      <c r="O2142" s="3">
        <v>4450000</v>
      </c>
      <c r="P2142" s="3">
        <v>2240000</v>
      </c>
      <c r="Q2142" s="3">
        <v>5530000</v>
      </c>
      <c r="R2142" s="3">
        <v>710000</v>
      </c>
      <c r="S2142" s="3">
        <v>460000</v>
      </c>
      <c r="T2142" s="2">
        <v>1</v>
      </c>
      <c r="U2142" s="2">
        <v>0</v>
      </c>
    </row>
    <row r="2143" spans="1:21" hidden="1">
      <c r="A2143" s="2" t="s">
        <v>2175</v>
      </c>
      <c r="B2143" s="2">
        <v>31</v>
      </c>
      <c r="C2143" s="2" t="s">
        <v>34</v>
      </c>
      <c r="D2143" s="2" t="s">
        <v>30</v>
      </c>
      <c r="E2143" s="2" t="s">
        <v>38</v>
      </c>
      <c r="F2143" s="2" t="s">
        <v>25</v>
      </c>
      <c r="G2143" s="3">
        <v>6400000</v>
      </c>
      <c r="H2143" s="3">
        <v>26000000</v>
      </c>
      <c r="I2143" s="2">
        <v>84</v>
      </c>
      <c r="J2143" s="2">
        <v>0</v>
      </c>
      <c r="K2143" s="2">
        <v>0</v>
      </c>
      <c r="L2143" s="2">
        <v>0</v>
      </c>
      <c r="M2143" s="3">
        <v>10280000</v>
      </c>
      <c r="N2143" s="3">
        <v>9540000</v>
      </c>
      <c r="O2143" s="3">
        <v>9440000</v>
      </c>
      <c r="P2143" s="3">
        <v>7050000</v>
      </c>
      <c r="Q2143" s="3">
        <v>3220000</v>
      </c>
      <c r="R2143" s="3">
        <v>2550000</v>
      </c>
      <c r="S2143" s="3">
        <v>1730000</v>
      </c>
      <c r="T2143" s="2">
        <v>0</v>
      </c>
      <c r="U2143" s="2">
        <v>0</v>
      </c>
    </row>
    <row r="2144" spans="1:21" hidden="1">
      <c r="A2144" s="2" t="s">
        <v>2176</v>
      </c>
      <c r="B2144" s="2">
        <v>33</v>
      </c>
      <c r="C2144" s="2" t="s">
        <v>22</v>
      </c>
      <c r="D2144" s="2" t="s">
        <v>23</v>
      </c>
      <c r="E2144" s="2" t="s">
        <v>24</v>
      </c>
      <c r="F2144" s="2" t="s">
        <v>28</v>
      </c>
      <c r="G2144" s="3">
        <v>17100000</v>
      </c>
      <c r="H2144" s="3">
        <v>61000000</v>
      </c>
      <c r="I2144" s="2">
        <v>40</v>
      </c>
      <c r="J2144" s="2">
        <v>0</v>
      </c>
      <c r="K2144" s="2">
        <v>0</v>
      </c>
      <c r="L2144" s="2">
        <v>0</v>
      </c>
      <c r="M2144" s="3">
        <v>14450000</v>
      </c>
      <c r="N2144" s="3">
        <v>17270000</v>
      </c>
      <c r="O2144" s="3">
        <v>16190000</v>
      </c>
      <c r="P2144" s="3">
        <v>5560000</v>
      </c>
      <c r="Q2144" s="3">
        <v>5200000</v>
      </c>
      <c r="R2144" s="3">
        <v>6280000</v>
      </c>
      <c r="S2144" s="3">
        <v>2500000</v>
      </c>
      <c r="T2144" s="2">
        <v>0</v>
      </c>
      <c r="U2144" s="2">
        <v>0</v>
      </c>
    </row>
    <row r="2145" spans="1:21" hidden="1">
      <c r="A2145" s="2" t="s">
        <v>2177</v>
      </c>
      <c r="B2145" s="2">
        <v>50</v>
      </c>
      <c r="C2145" s="2" t="s">
        <v>34</v>
      </c>
      <c r="D2145" s="2" t="s">
        <v>27</v>
      </c>
      <c r="E2145" s="2" t="s">
        <v>31</v>
      </c>
      <c r="F2145" s="2" t="s">
        <v>41</v>
      </c>
      <c r="G2145" s="3">
        <v>13000000</v>
      </c>
      <c r="H2145" s="3">
        <v>39000000</v>
      </c>
      <c r="I2145" s="2">
        <v>109</v>
      </c>
      <c r="J2145" s="2">
        <v>0</v>
      </c>
      <c r="K2145" s="2">
        <v>0</v>
      </c>
      <c r="L2145" s="2">
        <v>0</v>
      </c>
      <c r="M2145" s="3">
        <v>16600000</v>
      </c>
      <c r="N2145" s="3">
        <v>13310000</v>
      </c>
      <c r="O2145" s="3">
        <v>12220000</v>
      </c>
      <c r="P2145" s="3">
        <v>7060000</v>
      </c>
      <c r="Q2145" s="3">
        <v>3300000</v>
      </c>
      <c r="R2145" s="3">
        <v>2420000</v>
      </c>
      <c r="S2145" s="3">
        <v>220000</v>
      </c>
      <c r="T2145" s="2">
        <v>0</v>
      </c>
      <c r="U2145" s="2">
        <v>0</v>
      </c>
    </row>
    <row r="2146" spans="1:21" hidden="1">
      <c r="A2146" s="2" t="s">
        <v>2178</v>
      </c>
      <c r="B2146" s="2">
        <v>34</v>
      </c>
      <c r="C2146" s="2" t="s">
        <v>34</v>
      </c>
      <c r="D2146" s="2" t="s">
        <v>27</v>
      </c>
      <c r="E2146" s="2" t="s">
        <v>31</v>
      </c>
      <c r="F2146" s="2" t="s">
        <v>41</v>
      </c>
      <c r="G2146" s="3">
        <v>9600000</v>
      </c>
      <c r="H2146" s="3">
        <v>49000000</v>
      </c>
      <c r="I2146" s="2">
        <v>100</v>
      </c>
      <c r="J2146" s="2">
        <v>0</v>
      </c>
      <c r="K2146" s="2">
        <v>0</v>
      </c>
      <c r="L2146" s="2">
        <v>0</v>
      </c>
      <c r="M2146" s="3">
        <v>23210000</v>
      </c>
      <c r="N2146" s="3">
        <v>23140000</v>
      </c>
      <c r="O2146" s="3">
        <v>17810000</v>
      </c>
      <c r="P2146" s="3">
        <v>19960000</v>
      </c>
      <c r="Q2146" s="3">
        <v>5560000</v>
      </c>
      <c r="R2146" s="3">
        <v>5300000</v>
      </c>
      <c r="S2146" s="3">
        <v>850000</v>
      </c>
      <c r="T2146" s="2">
        <v>0</v>
      </c>
      <c r="U2146" s="2">
        <v>0</v>
      </c>
    </row>
    <row r="2147" spans="1:21" hidden="1">
      <c r="A2147" s="2" t="s">
        <v>2179</v>
      </c>
      <c r="B2147" s="2">
        <v>35</v>
      </c>
      <c r="C2147" s="2" t="s">
        <v>34</v>
      </c>
      <c r="D2147" s="2" t="s">
        <v>23</v>
      </c>
      <c r="E2147" s="2" t="s">
        <v>24</v>
      </c>
      <c r="F2147" s="2" t="s">
        <v>28</v>
      </c>
      <c r="G2147" s="3">
        <v>16700000</v>
      </c>
      <c r="H2147" s="3">
        <v>43000000</v>
      </c>
      <c r="I2147" s="2">
        <v>106</v>
      </c>
      <c r="J2147" s="2">
        <v>0</v>
      </c>
      <c r="K2147" s="2">
        <v>0</v>
      </c>
      <c r="L2147" s="2">
        <v>0</v>
      </c>
      <c r="M2147" s="3">
        <v>15370000</v>
      </c>
      <c r="N2147" s="3">
        <v>12330000</v>
      </c>
      <c r="O2147" s="3">
        <v>5080000</v>
      </c>
      <c r="P2147" s="3">
        <v>4300000</v>
      </c>
      <c r="Q2147" s="3">
        <v>5820000</v>
      </c>
      <c r="R2147" s="3">
        <v>2280000</v>
      </c>
      <c r="S2147" s="3">
        <v>840000</v>
      </c>
      <c r="T2147" s="2">
        <v>0</v>
      </c>
      <c r="U2147" s="2">
        <v>1</v>
      </c>
    </row>
    <row r="2148" spans="1:21" hidden="1">
      <c r="A2148" s="2" t="s">
        <v>2180</v>
      </c>
      <c r="B2148" s="2">
        <v>21</v>
      </c>
      <c r="C2148" s="2" t="s">
        <v>34</v>
      </c>
      <c r="D2148" s="2" t="s">
        <v>27</v>
      </c>
      <c r="E2148" s="2" t="s">
        <v>24</v>
      </c>
      <c r="F2148" s="2" t="s">
        <v>41</v>
      </c>
      <c r="G2148" s="3">
        <v>12100000</v>
      </c>
      <c r="H2148" s="3">
        <v>74000000</v>
      </c>
      <c r="I2148" s="2">
        <v>17</v>
      </c>
      <c r="J2148" s="2">
        <v>0</v>
      </c>
      <c r="K2148" s="2">
        <v>0</v>
      </c>
      <c r="L2148" s="2">
        <v>0</v>
      </c>
      <c r="M2148" s="3">
        <v>23690000</v>
      </c>
      <c r="N2148" s="3">
        <v>31410000</v>
      </c>
      <c r="O2148" s="3">
        <v>36150000</v>
      </c>
      <c r="P2148" s="3">
        <v>6700000</v>
      </c>
      <c r="Q2148" s="3">
        <v>8470000</v>
      </c>
      <c r="R2148" s="3">
        <v>17390000</v>
      </c>
      <c r="S2148" s="3">
        <v>1870000</v>
      </c>
      <c r="T2148" s="2">
        <v>0</v>
      </c>
      <c r="U2148" s="2">
        <v>0</v>
      </c>
    </row>
    <row r="2149" spans="1:21" hidden="1">
      <c r="A2149" s="2" t="s">
        <v>2181</v>
      </c>
      <c r="B2149" s="2">
        <v>48</v>
      </c>
      <c r="C2149" s="2" t="s">
        <v>34</v>
      </c>
      <c r="D2149" s="2" t="s">
        <v>27</v>
      </c>
      <c r="E2149" s="2" t="s">
        <v>24</v>
      </c>
      <c r="F2149" s="2" t="s">
        <v>28</v>
      </c>
      <c r="G2149" s="3">
        <v>12000000</v>
      </c>
      <c r="H2149" s="3">
        <v>66000000</v>
      </c>
      <c r="I2149" s="2">
        <v>103</v>
      </c>
      <c r="J2149" s="2">
        <v>0</v>
      </c>
      <c r="K2149" s="2">
        <v>0</v>
      </c>
      <c r="L2149" s="2">
        <v>0</v>
      </c>
      <c r="M2149" s="3">
        <v>15150000</v>
      </c>
      <c r="N2149" s="3">
        <v>10600000</v>
      </c>
      <c r="O2149" s="3">
        <v>14990000</v>
      </c>
      <c r="P2149" s="3">
        <v>3840000</v>
      </c>
      <c r="Q2149" s="3">
        <v>2930000</v>
      </c>
      <c r="R2149" s="3">
        <v>2310000</v>
      </c>
      <c r="S2149" s="3">
        <v>6020000</v>
      </c>
      <c r="T2149" s="2">
        <v>0</v>
      </c>
      <c r="U2149" s="2">
        <v>0</v>
      </c>
    </row>
    <row r="2150" spans="1:21" hidden="1">
      <c r="A2150" s="2" t="s">
        <v>2182</v>
      </c>
      <c r="B2150" s="2">
        <v>40</v>
      </c>
      <c r="C2150" s="2" t="s">
        <v>34</v>
      </c>
      <c r="D2150" s="2" t="s">
        <v>27</v>
      </c>
      <c r="E2150" s="2" t="s">
        <v>24</v>
      </c>
      <c r="F2150" s="2" t="s">
        <v>48</v>
      </c>
      <c r="G2150" s="3">
        <v>13100000</v>
      </c>
      <c r="H2150" s="3">
        <v>73000000</v>
      </c>
      <c r="I2150" s="2">
        <v>68</v>
      </c>
      <c r="J2150" s="2">
        <v>2</v>
      </c>
      <c r="K2150" s="2">
        <v>3</v>
      </c>
      <c r="L2150" s="2">
        <v>2</v>
      </c>
      <c r="M2150" s="3">
        <v>52790000</v>
      </c>
      <c r="N2150" s="3">
        <v>61470000</v>
      </c>
      <c r="O2150" s="3">
        <v>55490000</v>
      </c>
      <c r="P2150" s="3">
        <v>4020000</v>
      </c>
      <c r="Q2150" s="3">
        <v>810000</v>
      </c>
      <c r="R2150" s="3">
        <v>8710000</v>
      </c>
      <c r="S2150" s="3">
        <v>3690000</v>
      </c>
      <c r="T2150" s="2">
        <v>3</v>
      </c>
      <c r="U2150" s="2">
        <v>1</v>
      </c>
    </row>
    <row r="2151" spans="1:21" hidden="1">
      <c r="A2151" s="2" t="s">
        <v>2183</v>
      </c>
      <c r="B2151" s="2">
        <v>21</v>
      </c>
      <c r="C2151" s="2" t="s">
        <v>22</v>
      </c>
      <c r="D2151" s="2" t="s">
        <v>30</v>
      </c>
      <c r="E2151" s="2" t="s">
        <v>38</v>
      </c>
      <c r="F2151" s="2" t="s">
        <v>25</v>
      </c>
      <c r="G2151" s="3">
        <v>6000000</v>
      </c>
      <c r="H2151" s="3">
        <v>27000000</v>
      </c>
      <c r="I2151" s="2">
        <v>26</v>
      </c>
      <c r="J2151" s="2">
        <v>3</v>
      </c>
      <c r="K2151" s="2">
        <v>0</v>
      </c>
      <c r="L2151" s="2">
        <v>0</v>
      </c>
      <c r="M2151" s="3">
        <v>8610000</v>
      </c>
      <c r="N2151" s="3">
        <v>9340000</v>
      </c>
      <c r="O2151" s="3">
        <v>11980000</v>
      </c>
      <c r="P2151" s="3">
        <v>350000</v>
      </c>
      <c r="Q2151" s="3">
        <v>3000000</v>
      </c>
      <c r="R2151" s="3">
        <v>4930000</v>
      </c>
      <c r="S2151" s="3">
        <v>340000</v>
      </c>
      <c r="T2151" s="2">
        <v>2</v>
      </c>
      <c r="U2151" s="2">
        <v>1</v>
      </c>
    </row>
    <row r="2152" spans="1:21" hidden="1">
      <c r="A2152" s="2" t="s">
        <v>2184</v>
      </c>
      <c r="B2152" s="2">
        <v>44</v>
      </c>
      <c r="C2152" s="2" t="s">
        <v>34</v>
      </c>
      <c r="D2152" s="2" t="s">
        <v>27</v>
      </c>
      <c r="E2152" s="2" t="s">
        <v>31</v>
      </c>
      <c r="F2152" s="2" t="s">
        <v>41</v>
      </c>
      <c r="G2152" s="3">
        <v>15900000</v>
      </c>
      <c r="H2152" s="3">
        <v>57000000</v>
      </c>
      <c r="I2152" s="2">
        <v>178</v>
      </c>
      <c r="J2152" s="2">
        <v>2</v>
      </c>
      <c r="K2152" s="2">
        <v>2</v>
      </c>
      <c r="L2152" s="2">
        <v>0</v>
      </c>
      <c r="M2152" s="3">
        <v>23940000</v>
      </c>
      <c r="N2152" s="3">
        <v>21950000</v>
      </c>
      <c r="O2152" s="3">
        <v>12750000</v>
      </c>
      <c r="P2152" s="3">
        <v>5980000</v>
      </c>
      <c r="Q2152" s="3">
        <v>3290000</v>
      </c>
      <c r="R2152" s="3">
        <v>1830000</v>
      </c>
      <c r="S2152" s="3">
        <v>4070000</v>
      </c>
      <c r="T2152" s="2">
        <v>3</v>
      </c>
      <c r="U2152" s="2">
        <v>1</v>
      </c>
    </row>
    <row r="2153" spans="1:21">
      <c r="A2153" s="2" t="s">
        <v>2185</v>
      </c>
      <c r="B2153" s="2">
        <v>39</v>
      </c>
      <c r="C2153" s="2" t="s">
        <v>34</v>
      </c>
      <c r="D2153" s="2" t="s">
        <v>23</v>
      </c>
      <c r="E2153" s="2" t="s">
        <v>24</v>
      </c>
      <c r="F2153" s="2" t="s">
        <v>28</v>
      </c>
      <c r="G2153" s="3">
        <v>21500000</v>
      </c>
      <c r="H2153" s="3">
        <v>95000000</v>
      </c>
      <c r="I2153" s="2">
        <v>127</v>
      </c>
      <c r="J2153" s="2">
        <v>0</v>
      </c>
      <c r="K2153" s="2">
        <v>0</v>
      </c>
      <c r="L2153" s="2">
        <v>0</v>
      </c>
      <c r="M2153" s="3">
        <v>0</v>
      </c>
      <c r="N2153" s="3">
        <v>2310000</v>
      </c>
      <c r="O2153" s="3">
        <v>1520000</v>
      </c>
      <c r="P2153" s="3">
        <v>0</v>
      </c>
      <c r="Q2153" s="3">
        <v>2090000</v>
      </c>
      <c r="R2153" s="3">
        <v>1070000</v>
      </c>
      <c r="S2153" s="3">
        <v>3910000</v>
      </c>
      <c r="T2153" s="2">
        <v>0</v>
      </c>
      <c r="U2153" s="2">
        <v>0</v>
      </c>
    </row>
    <row r="2154" spans="1:21" hidden="1">
      <c r="A2154" s="2" t="s">
        <v>2186</v>
      </c>
      <c r="B2154" s="2">
        <v>43</v>
      </c>
      <c r="C2154" s="2" t="s">
        <v>22</v>
      </c>
      <c r="D2154" s="2" t="s">
        <v>30</v>
      </c>
      <c r="E2154" s="2" t="s">
        <v>24</v>
      </c>
      <c r="F2154" s="2" t="s">
        <v>31</v>
      </c>
      <c r="G2154" s="3">
        <v>5800000</v>
      </c>
      <c r="H2154" s="3">
        <v>32000000</v>
      </c>
      <c r="I2154" s="2">
        <v>93</v>
      </c>
      <c r="J2154" s="2">
        <v>2</v>
      </c>
      <c r="K2154" s="2">
        <v>3</v>
      </c>
      <c r="L2154" s="2">
        <v>3</v>
      </c>
      <c r="M2154" s="3">
        <v>22150000</v>
      </c>
      <c r="N2154" s="3">
        <v>23770000</v>
      </c>
      <c r="O2154" s="3">
        <v>23050000</v>
      </c>
      <c r="P2154" s="3">
        <v>760000</v>
      </c>
      <c r="Q2154" s="3">
        <v>1360000</v>
      </c>
      <c r="R2154" s="3">
        <v>660000</v>
      </c>
      <c r="S2154" s="3">
        <v>2740000</v>
      </c>
      <c r="T2154" s="2">
        <v>3</v>
      </c>
      <c r="U2154" s="2">
        <v>1</v>
      </c>
    </row>
    <row r="2155" spans="1:21" hidden="1">
      <c r="A2155" s="2" t="s">
        <v>2187</v>
      </c>
      <c r="B2155" s="2">
        <v>40</v>
      </c>
      <c r="C2155" s="2" t="s">
        <v>34</v>
      </c>
      <c r="D2155" s="2" t="s">
        <v>30</v>
      </c>
      <c r="E2155" s="2" t="s">
        <v>24</v>
      </c>
      <c r="F2155" s="2" t="s">
        <v>28</v>
      </c>
      <c r="G2155" s="3">
        <v>10200000</v>
      </c>
      <c r="H2155" s="3">
        <v>60000000</v>
      </c>
      <c r="I2155" s="2">
        <v>154</v>
      </c>
      <c r="J2155" s="2">
        <v>2</v>
      </c>
      <c r="K2155" s="2">
        <v>0</v>
      </c>
      <c r="L2155" s="2">
        <v>0</v>
      </c>
      <c r="M2155" s="3">
        <v>53380000</v>
      </c>
      <c r="N2155" s="3">
        <v>44050000</v>
      </c>
      <c r="O2155" s="3">
        <v>48170000</v>
      </c>
      <c r="P2155" s="3">
        <v>7830000</v>
      </c>
      <c r="Q2155" s="3">
        <v>12320000</v>
      </c>
      <c r="R2155" s="3">
        <v>2290000</v>
      </c>
      <c r="S2155" s="3">
        <v>4880000</v>
      </c>
      <c r="T2155" s="2">
        <v>2</v>
      </c>
      <c r="U2155" s="2">
        <v>1</v>
      </c>
    </row>
    <row r="2156" spans="1:21" hidden="1">
      <c r="A2156" s="2" t="s">
        <v>2188</v>
      </c>
      <c r="B2156" s="2">
        <v>42</v>
      </c>
      <c r="C2156" s="2" t="s">
        <v>34</v>
      </c>
      <c r="D2156" s="2" t="s">
        <v>27</v>
      </c>
      <c r="E2156" s="2" t="s">
        <v>24</v>
      </c>
      <c r="F2156" s="2" t="s">
        <v>28</v>
      </c>
      <c r="G2156" s="3">
        <v>6300000</v>
      </c>
      <c r="H2156" s="3">
        <v>20000000</v>
      </c>
      <c r="I2156" s="2">
        <v>174</v>
      </c>
      <c r="J2156" s="2">
        <v>1</v>
      </c>
      <c r="K2156" s="2">
        <v>0</v>
      </c>
      <c r="L2156" s="2">
        <v>0</v>
      </c>
      <c r="M2156" s="3">
        <v>15260000</v>
      </c>
      <c r="N2156" s="3">
        <v>12370000</v>
      </c>
      <c r="O2156" s="3">
        <v>13110000</v>
      </c>
      <c r="P2156" s="3">
        <v>3690000</v>
      </c>
      <c r="Q2156" s="3">
        <v>3360000</v>
      </c>
      <c r="R2156" s="3">
        <v>11560000</v>
      </c>
      <c r="S2156" s="3">
        <v>1310000</v>
      </c>
      <c r="T2156" s="2">
        <v>1</v>
      </c>
      <c r="U2156" s="2">
        <v>0</v>
      </c>
    </row>
    <row r="2157" spans="1:21" hidden="1">
      <c r="A2157" s="2" t="s">
        <v>2189</v>
      </c>
      <c r="B2157" s="2">
        <v>51</v>
      </c>
      <c r="C2157" s="2" t="s">
        <v>22</v>
      </c>
      <c r="D2157" s="2" t="s">
        <v>30</v>
      </c>
      <c r="E2157" s="2" t="s">
        <v>24</v>
      </c>
      <c r="F2157" s="2" t="s">
        <v>31</v>
      </c>
      <c r="G2157" s="3">
        <v>6000000</v>
      </c>
      <c r="H2157" s="3">
        <v>21000000</v>
      </c>
      <c r="I2157" s="2">
        <v>189</v>
      </c>
      <c r="J2157" s="2">
        <v>0</v>
      </c>
      <c r="K2157" s="2">
        <v>0</v>
      </c>
      <c r="L2157" s="2">
        <v>0</v>
      </c>
      <c r="M2157" s="3">
        <v>7370000</v>
      </c>
      <c r="N2157" s="3">
        <v>3030000</v>
      </c>
      <c r="O2157" s="3">
        <v>7160000</v>
      </c>
      <c r="P2157" s="3">
        <v>1700000</v>
      </c>
      <c r="Q2157" s="3">
        <v>1010000</v>
      </c>
      <c r="R2157" s="3">
        <v>2450000</v>
      </c>
      <c r="S2157" s="3">
        <v>530000</v>
      </c>
      <c r="T2157" s="2">
        <v>0</v>
      </c>
      <c r="U2157" s="2">
        <v>0</v>
      </c>
    </row>
    <row r="2158" spans="1:21" hidden="1">
      <c r="A2158" s="2" t="s">
        <v>2190</v>
      </c>
      <c r="B2158" s="2">
        <v>40</v>
      </c>
      <c r="C2158" s="2" t="s">
        <v>34</v>
      </c>
      <c r="D2158" s="2" t="s">
        <v>27</v>
      </c>
      <c r="E2158" s="2" t="s">
        <v>24</v>
      </c>
      <c r="F2158" s="2" t="s">
        <v>28</v>
      </c>
      <c r="G2158" s="3">
        <v>8600000</v>
      </c>
      <c r="H2158" s="3">
        <v>31000000</v>
      </c>
      <c r="I2158" s="2">
        <v>96</v>
      </c>
      <c r="J2158" s="2">
        <v>0</v>
      </c>
      <c r="K2158" s="2">
        <v>0</v>
      </c>
      <c r="L2158" s="2">
        <v>0</v>
      </c>
      <c r="M2158" s="3">
        <v>9230000</v>
      </c>
      <c r="N2158" s="3">
        <v>6230000</v>
      </c>
      <c r="O2158" s="3">
        <v>5150000</v>
      </c>
      <c r="P2158" s="3">
        <v>2450000</v>
      </c>
      <c r="Q2158" s="3">
        <v>5880000</v>
      </c>
      <c r="R2158" s="3">
        <v>5140000</v>
      </c>
      <c r="S2158" s="3">
        <v>1810000</v>
      </c>
      <c r="T2158" s="2">
        <v>0</v>
      </c>
      <c r="U2158" s="2">
        <v>0</v>
      </c>
    </row>
    <row r="2159" spans="1:21" hidden="1">
      <c r="A2159" s="2" t="s">
        <v>2191</v>
      </c>
      <c r="B2159" s="2">
        <v>45</v>
      </c>
      <c r="C2159" s="2" t="s">
        <v>22</v>
      </c>
      <c r="D2159" s="2" t="s">
        <v>27</v>
      </c>
      <c r="E2159" s="2" t="s">
        <v>24</v>
      </c>
      <c r="F2159" s="2" t="s">
        <v>31</v>
      </c>
      <c r="G2159" s="3">
        <v>11600000</v>
      </c>
      <c r="H2159" s="3">
        <v>52000000</v>
      </c>
      <c r="I2159" s="2">
        <v>113</v>
      </c>
      <c r="J2159" s="2">
        <v>0</v>
      </c>
      <c r="K2159" s="2">
        <v>0</v>
      </c>
      <c r="L2159" s="2">
        <v>0</v>
      </c>
      <c r="M2159" s="3">
        <v>18920000</v>
      </c>
      <c r="N2159" s="3">
        <v>19460000</v>
      </c>
      <c r="O2159" s="3">
        <v>18380000</v>
      </c>
      <c r="P2159" s="3">
        <v>6180000</v>
      </c>
      <c r="Q2159" s="3">
        <v>9030000</v>
      </c>
      <c r="R2159" s="3">
        <v>4140000</v>
      </c>
      <c r="S2159" s="3">
        <v>880000</v>
      </c>
      <c r="T2159" s="2">
        <v>1</v>
      </c>
      <c r="U2159" s="2">
        <v>0</v>
      </c>
    </row>
    <row r="2160" spans="1:21" hidden="1">
      <c r="A2160" s="2" t="s">
        <v>2192</v>
      </c>
      <c r="B2160" s="2">
        <v>51</v>
      </c>
      <c r="C2160" s="2" t="s">
        <v>34</v>
      </c>
      <c r="D2160" s="2" t="s">
        <v>23</v>
      </c>
      <c r="E2160" s="2" t="s">
        <v>24</v>
      </c>
      <c r="F2160" s="2" t="s">
        <v>48</v>
      </c>
      <c r="G2160" s="3">
        <v>17500000</v>
      </c>
      <c r="H2160" s="3">
        <v>65000000</v>
      </c>
      <c r="I2160" s="2">
        <v>132</v>
      </c>
      <c r="J2160" s="2">
        <v>0</v>
      </c>
      <c r="K2160" s="2">
        <v>0</v>
      </c>
      <c r="L2160" s="2">
        <v>0</v>
      </c>
      <c r="M2160" s="3">
        <v>18410000</v>
      </c>
      <c r="N2160" s="3">
        <v>4740000</v>
      </c>
      <c r="O2160" s="3">
        <v>9040000</v>
      </c>
      <c r="P2160" s="3">
        <v>8030000</v>
      </c>
      <c r="Q2160" s="3">
        <v>1900000</v>
      </c>
      <c r="R2160" s="3">
        <v>5540000</v>
      </c>
      <c r="S2160" s="3">
        <v>4600000</v>
      </c>
      <c r="T2160" s="2">
        <v>0</v>
      </c>
      <c r="U2160" s="2">
        <v>0</v>
      </c>
    </row>
    <row r="2161" spans="1:21" hidden="1">
      <c r="A2161" s="2" t="s">
        <v>2193</v>
      </c>
      <c r="B2161" s="2">
        <v>42</v>
      </c>
      <c r="C2161" s="2" t="s">
        <v>34</v>
      </c>
      <c r="D2161" s="2" t="s">
        <v>30</v>
      </c>
      <c r="E2161" s="2" t="s">
        <v>24</v>
      </c>
      <c r="F2161" s="2" t="s">
        <v>28</v>
      </c>
      <c r="G2161" s="3">
        <v>11800000</v>
      </c>
      <c r="H2161" s="3">
        <v>57000000</v>
      </c>
      <c r="I2161" s="2">
        <v>130</v>
      </c>
      <c r="J2161" s="2">
        <v>3</v>
      </c>
      <c r="K2161" s="2">
        <v>0</v>
      </c>
      <c r="L2161" s="2">
        <v>0</v>
      </c>
      <c r="M2161" s="3">
        <v>38390000</v>
      </c>
      <c r="N2161" s="3">
        <v>34820000</v>
      </c>
      <c r="O2161" s="3">
        <v>28780000</v>
      </c>
      <c r="P2161" s="3">
        <v>840000</v>
      </c>
      <c r="Q2161" s="3">
        <v>2890000</v>
      </c>
      <c r="R2161" s="3">
        <v>6500000</v>
      </c>
      <c r="S2161" s="3">
        <v>1310000</v>
      </c>
      <c r="T2161" s="2">
        <v>1</v>
      </c>
      <c r="U2161" s="2">
        <v>1</v>
      </c>
    </row>
    <row r="2162" spans="1:21" hidden="1">
      <c r="A2162" s="2" t="s">
        <v>2194</v>
      </c>
      <c r="B2162" s="2">
        <v>29</v>
      </c>
      <c r="C2162" s="2" t="s">
        <v>34</v>
      </c>
      <c r="D2162" s="2" t="s">
        <v>30</v>
      </c>
      <c r="E2162" s="2" t="s">
        <v>24</v>
      </c>
      <c r="F2162" s="2" t="s">
        <v>28</v>
      </c>
      <c r="G2162" s="3">
        <v>5700000</v>
      </c>
      <c r="H2162" s="3">
        <v>29000000</v>
      </c>
      <c r="I2162" s="2">
        <v>61</v>
      </c>
      <c r="J2162" s="2">
        <v>0</v>
      </c>
      <c r="K2162" s="2">
        <v>0</v>
      </c>
      <c r="L2162" s="2">
        <v>0</v>
      </c>
      <c r="M2162" s="3">
        <v>13230000</v>
      </c>
      <c r="N2162" s="3">
        <v>14860000</v>
      </c>
      <c r="O2162" s="3">
        <v>13040000</v>
      </c>
      <c r="P2162" s="3">
        <v>5210000</v>
      </c>
      <c r="Q2162" s="3">
        <v>3020000</v>
      </c>
      <c r="R2162" s="3">
        <v>4060000</v>
      </c>
      <c r="S2162" s="3">
        <v>3170000</v>
      </c>
      <c r="T2162" s="2">
        <v>1</v>
      </c>
      <c r="U2162" s="2">
        <v>0</v>
      </c>
    </row>
    <row r="2163" spans="1:21" hidden="1">
      <c r="A2163" s="2" t="s">
        <v>2195</v>
      </c>
      <c r="B2163" s="2">
        <v>46</v>
      </c>
      <c r="C2163" s="2" t="s">
        <v>22</v>
      </c>
      <c r="D2163" s="2" t="s">
        <v>23</v>
      </c>
      <c r="E2163" s="2" t="s">
        <v>24</v>
      </c>
      <c r="F2163" s="2" t="s">
        <v>28</v>
      </c>
      <c r="G2163" s="3">
        <v>15500000</v>
      </c>
      <c r="H2163" s="3">
        <v>82000000</v>
      </c>
      <c r="I2163" s="2">
        <v>83</v>
      </c>
      <c r="J2163" s="2">
        <v>0</v>
      </c>
      <c r="K2163" s="2">
        <v>0</v>
      </c>
      <c r="L2163" s="2">
        <v>0</v>
      </c>
      <c r="M2163" s="3">
        <v>46510000</v>
      </c>
      <c r="N2163" s="3">
        <v>51150000</v>
      </c>
      <c r="O2163" s="3">
        <v>43950000</v>
      </c>
      <c r="P2163" s="3">
        <v>11680000</v>
      </c>
      <c r="Q2163" s="3">
        <v>14120000</v>
      </c>
      <c r="R2163" s="3">
        <v>13660000</v>
      </c>
      <c r="S2163" s="3">
        <v>3790000</v>
      </c>
      <c r="T2163" s="2">
        <v>0</v>
      </c>
      <c r="U2163" s="2">
        <v>0</v>
      </c>
    </row>
    <row r="2164" spans="1:21" hidden="1">
      <c r="A2164" s="2" t="s">
        <v>2196</v>
      </c>
      <c r="B2164" s="2">
        <v>21</v>
      </c>
      <c r="C2164" s="2" t="s">
        <v>34</v>
      </c>
      <c r="D2164" s="2" t="s">
        <v>27</v>
      </c>
      <c r="E2164" s="2" t="s">
        <v>31</v>
      </c>
      <c r="F2164" s="2" t="s">
        <v>28</v>
      </c>
      <c r="G2164" s="3">
        <v>7700000</v>
      </c>
      <c r="H2164" s="3">
        <v>39000000</v>
      </c>
      <c r="I2164" s="2">
        <v>17</v>
      </c>
      <c r="J2164" s="2">
        <v>0</v>
      </c>
      <c r="K2164" s="2">
        <v>1</v>
      </c>
      <c r="L2164" s="2">
        <v>0</v>
      </c>
      <c r="M2164" s="3">
        <v>4480000</v>
      </c>
      <c r="N2164" s="3">
        <v>2520000</v>
      </c>
      <c r="O2164" s="3">
        <v>0</v>
      </c>
      <c r="P2164" s="3">
        <v>2600000</v>
      </c>
      <c r="Q2164" s="3">
        <v>1320000</v>
      </c>
      <c r="R2164" s="3">
        <v>0</v>
      </c>
      <c r="S2164" s="3">
        <v>1920000</v>
      </c>
      <c r="T2164" s="2">
        <v>1</v>
      </c>
      <c r="U2164" s="2">
        <v>0</v>
      </c>
    </row>
    <row r="2165" spans="1:21" hidden="1">
      <c r="A2165" s="2" t="s">
        <v>2197</v>
      </c>
      <c r="B2165" s="2">
        <v>32</v>
      </c>
      <c r="C2165" s="2" t="s">
        <v>22</v>
      </c>
      <c r="D2165" s="2" t="s">
        <v>23</v>
      </c>
      <c r="E2165" s="2" t="s">
        <v>24</v>
      </c>
      <c r="F2165" s="2" t="s">
        <v>28</v>
      </c>
      <c r="G2165" s="3">
        <v>6900000</v>
      </c>
      <c r="H2165" s="3">
        <v>28000000</v>
      </c>
      <c r="I2165" s="2">
        <v>43</v>
      </c>
      <c r="J2165" s="2">
        <v>2</v>
      </c>
      <c r="K2165" s="2">
        <v>3</v>
      </c>
      <c r="L2165" s="2">
        <v>3</v>
      </c>
      <c r="M2165" s="3">
        <v>18340000</v>
      </c>
      <c r="N2165" s="3">
        <v>16990000</v>
      </c>
      <c r="O2165" s="3">
        <v>17090000</v>
      </c>
      <c r="P2165" s="3">
        <v>520000</v>
      </c>
      <c r="Q2165" s="3">
        <v>630000</v>
      </c>
      <c r="R2165" s="3">
        <v>480000</v>
      </c>
      <c r="S2165" s="3">
        <v>3120000</v>
      </c>
      <c r="T2165" s="2">
        <v>4</v>
      </c>
      <c r="U2165" s="2">
        <v>1</v>
      </c>
    </row>
    <row r="2166" spans="1:21" hidden="1">
      <c r="A2166" s="2" t="s">
        <v>2198</v>
      </c>
      <c r="B2166" s="2">
        <v>28</v>
      </c>
      <c r="C2166" s="2" t="s">
        <v>22</v>
      </c>
      <c r="D2166" s="2" t="s">
        <v>30</v>
      </c>
      <c r="E2166" s="2" t="s">
        <v>24</v>
      </c>
      <c r="F2166" s="2" t="s">
        <v>28</v>
      </c>
      <c r="G2166" s="3">
        <v>5200000</v>
      </c>
      <c r="H2166" s="3">
        <v>21000000</v>
      </c>
      <c r="I2166" s="2">
        <v>56</v>
      </c>
      <c r="J2166" s="2">
        <v>0</v>
      </c>
      <c r="K2166" s="2">
        <v>0</v>
      </c>
      <c r="L2166" s="2">
        <v>0</v>
      </c>
      <c r="M2166" s="3">
        <v>8890000</v>
      </c>
      <c r="N2166" s="3">
        <v>10760000</v>
      </c>
      <c r="O2166" s="3">
        <v>7390000</v>
      </c>
      <c r="P2166" s="3">
        <v>2430000</v>
      </c>
      <c r="Q2166" s="3">
        <v>3990000</v>
      </c>
      <c r="R2166" s="3">
        <v>2080000</v>
      </c>
      <c r="S2166" s="3">
        <v>320000</v>
      </c>
      <c r="T2166" s="2">
        <v>0</v>
      </c>
      <c r="U2166" s="2">
        <v>0</v>
      </c>
    </row>
    <row r="2167" spans="1:21" hidden="1">
      <c r="A2167" s="2" t="s">
        <v>2199</v>
      </c>
      <c r="B2167" s="2">
        <v>21</v>
      </c>
      <c r="C2167" s="2" t="s">
        <v>34</v>
      </c>
      <c r="D2167" s="2" t="s">
        <v>30</v>
      </c>
      <c r="E2167" s="2" t="s">
        <v>38</v>
      </c>
      <c r="F2167" s="2" t="s">
        <v>28</v>
      </c>
      <c r="G2167" s="3">
        <v>5000000</v>
      </c>
      <c r="H2167" s="3">
        <v>20000000</v>
      </c>
      <c r="I2167" s="2">
        <v>42</v>
      </c>
      <c r="J2167" s="2">
        <v>3</v>
      </c>
      <c r="K2167" s="2">
        <v>2</v>
      </c>
      <c r="L2167" s="2">
        <v>3</v>
      </c>
      <c r="M2167" s="3">
        <v>12950000</v>
      </c>
      <c r="N2167" s="3">
        <v>12890000</v>
      </c>
      <c r="O2167" s="3">
        <v>13580000</v>
      </c>
      <c r="P2167" s="3">
        <v>350000</v>
      </c>
      <c r="Q2167" s="3">
        <v>1800000</v>
      </c>
      <c r="R2167" s="3">
        <v>2680000</v>
      </c>
      <c r="S2167" s="3">
        <v>860000</v>
      </c>
      <c r="T2167" s="2">
        <v>3</v>
      </c>
      <c r="U2167" s="2">
        <v>1</v>
      </c>
    </row>
    <row r="2168" spans="1:21" hidden="1">
      <c r="A2168" s="2" t="s">
        <v>2200</v>
      </c>
      <c r="B2168" s="2">
        <v>39</v>
      </c>
      <c r="C2168" s="2" t="s">
        <v>22</v>
      </c>
      <c r="D2168" s="2" t="s">
        <v>23</v>
      </c>
      <c r="E2168" s="2" t="s">
        <v>38</v>
      </c>
      <c r="F2168" s="2" t="s">
        <v>28</v>
      </c>
      <c r="G2168" s="3">
        <v>15400000</v>
      </c>
      <c r="H2168" s="3">
        <v>46000000</v>
      </c>
      <c r="I2168" s="2">
        <v>135</v>
      </c>
      <c r="J2168" s="2">
        <v>0</v>
      </c>
      <c r="K2168" s="2">
        <v>0</v>
      </c>
      <c r="L2168" s="2">
        <v>0</v>
      </c>
      <c r="M2168" s="3">
        <v>6620000</v>
      </c>
      <c r="N2168" s="3">
        <v>570000</v>
      </c>
      <c r="O2168" s="3">
        <v>20000</v>
      </c>
      <c r="P2168" s="3">
        <v>2140000</v>
      </c>
      <c r="Q2168" s="3">
        <v>510000</v>
      </c>
      <c r="R2168" s="3">
        <v>20000</v>
      </c>
      <c r="S2168" s="3">
        <v>420000</v>
      </c>
      <c r="T2168" s="2">
        <v>0</v>
      </c>
      <c r="U2168" s="2">
        <v>0</v>
      </c>
    </row>
    <row r="2169" spans="1:21" hidden="1">
      <c r="A2169" s="2" t="s">
        <v>2201</v>
      </c>
      <c r="B2169" s="2">
        <v>36</v>
      </c>
      <c r="C2169" s="2" t="s">
        <v>34</v>
      </c>
      <c r="D2169" s="2" t="s">
        <v>23</v>
      </c>
      <c r="E2169" s="2" t="s">
        <v>24</v>
      </c>
      <c r="F2169" s="2" t="s">
        <v>28</v>
      </c>
      <c r="G2169" s="3">
        <v>9300000</v>
      </c>
      <c r="H2169" s="3">
        <v>53000000</v>
      </c>
      <c r="I2169" s="2">
        <v>65</v>
      </c>
      <c r="J2169" s="2">
        <v>0</v>
      </c>
      <c r="K2169" s="2">
        <v>0</v>
      </c>
      <c r="L2169" s="2">
        <v>0</v>
      </c>
      <c r="M2169" s="3">
        <v>5860000</v>
      </c>
      <c r="N2169" s="3">
        <v>5570000</v>
      </c>
      <c r="O2169" s="3">
        <v>13820000</v>
      </c>
      <c r="P2169" s="3">
        <v>5430000</v>
      </c>
      <c r="Q2169" s="3">
        <v>1170000</v>
      </c>
      <c r="R2169" s="3">
        <v>1960000</v>
      </c>
      <c r="S2169" s="3">
        <v>4900000</v>
      </c>
      <c r="T2169" s="2">
        <v>1</v>
      </c>
      <c r="U2169" s="2">
        <v>0</v>
      </c>
    </row>
    <row r="2170" spans="1:21" hidden="1">
      <c r="A2170" s="2" t="s">
        <v>2202</v>
      </c>
      <c r="B2170" s="2">
        <v>28</v>
      </c>
      <c r="C2170" s="2" t="s">
        <v>22</v>
      </c>
      <c r="D2170" s="2" t="s">
        <v>46</v>
      </c>
      <c r="E2170" s="2" t="s">
        <v>24</v>
      </c>
      <c r="F2170" s="2" t="s">
        <v>28</v>
      </c>
      <c r="G2170" s="3">
        <v>11400000</v>
      </c>
      <c r="H2170" s="3">
        <v>44000000</v>
      </c>
      <c r="I2170" s="2">
        <v>45</v>
      </c>
      <c r="J2170" s="2">
        <v>3</v>
      </c>
      <c r="K2170" s="2">
        <v>0</v>
      </c>
      <c r="L2170" s="2">
        <v>0</v>
      </c>
      <c r="M2170" s="3">
        <v>4940000</v>
      </c>
      <c r="N2170" s="3">
        <v>4510000</v>
      </c>
      <c r="O2170" s="3">
        <v>10450000</v>
      </c>
      <c r="P2170" s="3">
        <v>610000</v>
      </c>
      <c r="Q2170" s="3">
        <v>1610000</v>
      </c>
      <c r="R2170" s="3">
        <v>2630000</v>
      </c>
      <c r="S2170" s="3">
        <v>2350000</v>
      </c>
      <c r="T2170" s="2">
        <v>1</v>
      </c>
      <c r="U2170" s="2">
        <v>0</v>
      </c>
    </row>
    <row r="2171" spans="1:21" hidden="1">
      <c r="A2171" s="2" t="s">
        <v>2203</v>
      </c>
      <c r="B2171" s="2">
        <v>42</v>
      </c>
      <c r="C2171" s="2" t="s">
        <v>22</v>
      </c>
      <c r="D2171" s="2" t="s">
        <v>30</v>
      </c>
      <c r="E2171" s="2" t="s">
        <v>24</v>
      </c>
      <c r="F2171" s="2" t="s">
        <v>28</v>
      </c>
      <c r="G2171" s="3">
        <v>7300000</v>
      </c>
      <c r="H2171" s="3">
        <v>43000000</v>
      </c>
      <c r="I2171" s="2">
        <v>75</v>
      </c>
      <c r="J2171" s="2">
        <v>0</v>
      </c>
      <c r="K2171" s="2">
        <v>0</v>
      </c>
      <c r="L2171" s="2">
        <v>0</v>
      </c>
      <c r="M2171" s="3">
        <v>24170000</v>
      </c>
      <c r="N2171" s="3">
        <v>24030000</v>
      </c>
      <c r="O2171" s="3">
        <v>19940000</v>
      </c>
      <c r="P2171" s="3">
        <v>8710000</v>
      </c>
      <c r="Q2171" s="3">
        <v>7550000</v>
      </c>
      <c r="R2171" s="3">
        <v>9710000</v>
      </c>
      <c r="S2171" s="3">
        <v>5990000</v>
      </c>
      <c r="T2171" s="2">
        <v>0</v>
      </c>
      <c r="U2171" s="2">
        <v>0</v>
      </c>
    </row>
    <row r="2172" spans="1:21" hidden="1">
      <c r="A2172" s="2" t="s">
        <v>2204</v>
      </c>
      <c r="B2172" s="2">
        <v>31</v>
      </c>
      <c r="C2172" s="2" t="s">
        <v>22</v>
      </c>
      <c r="D2172" s="2" t="s">
        <v>46</v>
      </c>
      <c r="E2172" s="2" t="s">
        <v>38</v>
      </c>
      <c r="F2172" s="2" t="s">
        <v>41</v>
      </c>
      <c r="G2172" s="3">
        <v>11000000</v>
      </c>
      <c r="H2172" s="3">
        <v>57000000</v>
      </c>
      <c r="I2172" s="2">
        <v>59</v>
      </c>
      <c r="J2172" s="2">
        <v>0</v>
      </c>
      <c r="K2172" s="2">
        <v>0</v>
      </c>
      <c r="L2172" s="2">
        <v>1</v>
      </c>
      <c r="M2172" s="3">
        <v>19130000</v>
      </c>
      <c r="N2172" s="3">
        <v>19670000</v>
      </c>
      <c r="O2172" s="3">
        <v>29480000</v>
      </c>
      <c r="P2172" s="3">
        <v>7410000</v>
      </c>
      <c r="Q2172" s="3">
        <v>20190000</v>
      </c>
      <c r="R2172" s="3">
        <v>11170000</v>
      </c>
      <c r="S2172" s="3">
        <v>7270000</v>
      </c>
      <c r="T2172" s="2">
        <v>1</v>
      </c>
      <c r="U2172" s="2">
        <v>0</v>
      </c>
    </row>
    <row r="2173" spans="1:21" hidden="1">
      <c r="A2173" s="2" t="s">
        <v>2205</v>
      </c>
      <c r="B2173" s="2">
        <v>30</v>
      </c>
      <c r="C2173" s="2" t="s">
        <v>22</v>
      </c>
      <c r="D2173" s="2" t="s">
        <v>23</v>
      </c>
      <c r="E2173" s="2" t="s">
        <v>38</v>
      </c>
      <c r="F2173" s="2" t="s">
        <v>25</v>
      </c>
      <c r="G2173" s="3">
        <v>11200000</v>
      </c>
      <c r="H2173" s="3">
        <v>27000000</v>
      </c>
      <c r="I2173" s="2">
        <v>49</v>
      </c>
      <c r="J2173" s="2">
        <v>0</v>
      </c>
      <c r="K2173" s="2">
        <v>0</v>
      </c>
      <c r="L2173" s="2">
        <v>0</v>
      </c>
      <c r="M2173" s="3">
        <v>10900000</v>
      </c>
      <c r="N2173" s="3">
        <v>1140000</v>
      </c>
      <c r="O2173" s="3">
        <v>390000</v>
      </c>
      <c r="P2173" s="3">
        <v>8380000</v>
      </c>
      <c r="Q2173" s="3">
        <v>1060000</v>
      </c>
      <c r="R2173" s="3">
        <v>390000</v>
      </c>
      <c r="S2173" s="3">
        <v>1260000</v>
      </c>
      <c r="T2173" s="2">
        <v>0</v>
      </c>
      <c r="U2173" s="2">
        <v>0</v>
      </c>
    </row>
    <row r="2174" spans="1:21" hidden="1">
      <c r="A2174" s="2" t="s">
        <v>2206</v>
      </c>
      <c r="B2174" s="2">
        <v>21</v>
      </c>
      <c r="C2174" s="2" t="s">
        <v>34</v>
      </c>
      <c r="D2174" s="2" t="s">
        <v>23</v>
      </c>
      <c r="E2174" s="2" t="s">
        <v>38</v>
      </c>
      <c r="F2174" s="2" t="s">
        <v>25</v>
      </c>
      <c r="G2174" s="3">
        <v>8000000</v>
      </c>
      <c r="H2174" s="3">
        <v>20000000</v>
      </c>
      <c r="I2174" s="2">
        <v>33</v>
      </c>
      <c r="J2174" s="2">
        <v>3</v>
      </c>
      <c r="K2174" s="2">
        <v>3</v>
      </c>
      <c r="L2174" s="2">
        <v>3</v>
      </c>
      <c r="M2174" s="3">
        <v>13090000</v>
      </c>
      <c r="N2174" s="3">
        <v>11890000</v>
      </c>
      <c r="O2174" s="3">
        <v>13850000</v>
      </c>
      <c r="P2174" s="3">
        <v>390000</v>
      </c>
      <c r="Q2174" s="3">
        <v>520000</v>
      </c>
      <c r="R2174" s="3">
        <v>240000</v>
      </c>
      <c r="S2174" s="3">
        <v>1650000</v>
      </c>
      <c r="T2174" s="2">
        <v>3</v>
      </c>
      <c r="U2174" s="2">
        <v>1</v>
      </c>
    </row>
    <row r="2175" spans="1:21" hidden="1">
      <c r="A2175" s="2" t="s">
        <v>2207</v>
      </c>
      <c r="B2175" s="2">
        <v>35</v>
      </c>
      <c r="C2175" s="2" t="s">
        <v>34</v>
      </c>
      <c r="D2175" s="2" t="s">
        <v>23</v>
      </c>
      <c r="E2175" s="2" t="s">
        <v>24</v>
      </c>
      <c r="F2175" s="2" t="s">
        <v>41</v>
      </c>
      <c r="G2175" s="3">
        <v>11700000</v>
      </c>
      <c r="H2175" s="3">
        <v>55000000</v>
      </c>
      <c r="I2175" s="2">
        <v>64</v>
      </c>
      <c r="J2175" s="2">
        <v>1</v>
      </c>
      <c r="K2175" s="2">
        <v>3</v>
      </c>
      <c r="L2175" s="2">
        <v>3</v>
      </c>
      <c r="M2175" s="3">
        <v>23980000</v>
      </c>
      <c r="N2175" s="3">
        <v>22280000</v>
      </c>
      <c r="O2175" s="3">
        <v>23650000</v>
      </c>
      <c r="P2175" s="3">
        <v>3010000</v>
      </c>
      <c r="Q2175" s="3">
        <v>800000</v>
      </c>
      <c r="R2175" s="3">
        <v>880000</v>
      </c>
      <c r="S2175" s="3">
        <v>4520000</v>
      </c>
      <c r="T2175" s="2">
        <v>3</v>
      </c>
      <c r="U2175" s="2">
        <v>1</v>
      </c>
    </row>
    <row r="2176" spans="1:21" hidden="1">
      <c r="A2176" s="2" t="s">
        <v>2208</v>
      </c>
      <c r="B2176" s="2">
        <v>41</v>
      </c>
      <c r="C2176" s="2" t="s">
        <v>22</v>
      </c>
      <c r="D2176" s="2" t="s">
        <v>30</v>
      </c>
      <c r="E2176" s="2" t="s">
        <v>38</v>
      </c>
      <c r="F2176" s="2" t="s">
        <v>25</v>
      </c>
      <c r="G2176" s="3">
        <v>5300000</v>
      </c>
      <c r="H2176" s="3">
        <v>25000000</v>
      </c>
      <c r="I2176" s="2">
        <v>80</v>
      </c>
      <c r="J2176" s="2">
        <v>3</v>
      </c>
      <c r="K2176" s="2">
        <v>3</v>
      </c>
      <c r="L2176" s="2">
        <v>3</v>
      </c>
      <c r="M2176" s="3">
        <v>27710000</v>
      </c>
      <c r="N2176" s="3">
        <v>26650000</v>
      </c>
      <c r="O2176" s="3">
        <v>28120000</v>
      </c>
      <c r="P2176" s="3">
        <v>490000</v>
      </c>
      <c r="Q2176" s="3">
        <v>300000</v>
      </c>
      <c r="R2176" s="3">
        <v>1920000</v>
      </c>
      <c r="S2176" s="3">
        <v>3290000</v>
      </c>
      <c r="T2176" s="2">
        <v>3</v>
      </c>
      <c r="U2176" s="2">
        <v>1</v>
      </c>
    </row>
    <row r="2177" spans="1:21" hidden="1">
      <c r="A2177" s="2" t="s">
        <v>2209</v>
      </c>
      <c r="B2177" s="2">
        <v>56</v>
      </c>
      <c r="C2177" s="2" t="s">
        <v>22</v>
      </c>
      <c r="D2177" s="2" t="s">
        <v>46</v>
      </c>
      <c r="E2177" s="2" t="s">
        <v>31</v>
      </c>
      <c r="F2177" s="2" t="s">
        <v>41</v>
      </c>
      <c r="G2177" s="3">
        <v>19100000</v>
      </c>
      <c r="H2177" s="3">
        <v>105000000</v>
      </c>
      <c r="I2177" s="2">
        <v>240</v>
      </c>
      <c r="J2177" s="2">
        <v>3</v>
      </c>
      <c r="K2177" s="2">
        <v>1</v>
      </c>
      <c r="L2177" s="2">
        <v>3</v>
      </c>
      <c r="M2177" s="3">
        <v>22460000</v>
      </c>
      <c r="N2177" s="3">
        <v>23640000</v>
      </c>
      <c r="O2177" s="3">
        <v>18960000</v>
      </c>
      <c r="P2177" s="3">
        <v>2270000</v>
      </c>
      <c r="Q2177" s="3">
        <v>2260000</v>
      </c>
      <c r="R2177" s="3">
        <v>3040000</v>
      </c>
      <c r="S2177" s="3">
        <v>3750000</v>
      </c>
      <c r="T2177" s="2">
        <v>3</v>
      </c>
      <c r="U2177" s="2">
        <v>1</v>
      </c>
    </row>
    <row r="2178" spans="1:21" hidden="1">
      <c r="A2178" s="2" t="s">
        <v>2210</v>
      </c>
      <c r="B2178" s="2">
        <v>51</v>
      </c>
      <c r="C2178" s="2" t="s">
        <v>22</v>
      </c>
      <c r="D2178" s="2" t="s">
        <v>27</v>
      </c>
      <c r="E2178" s="2" t="s">
        <v>38</v>
      </c>
      <c r="F2178" s="2" t="s">
        <v>41</v>
      </c>
      <c r="G2178" s="3">
        <v>9800000</v>
      </c>
      <c r="H2178" s="3">
        <v>48000000</v>
      </c>
      <c r="I2178" s="2">
        <v>157</v>
      </c>
      <c r="J2178" s="2">
        <v>0</v>
      </c>
      <c r="K2178" s="2">
        <v>0</v>
      </c>
      <c r="L2178" s="2">
        <v>0</v>
      </c>
      <c r="M2178" s="3">
        <v>22520000</v>
      </c>
      <c r="N2178" s="3">
        <v>19480000</v>
      </c>
      <c r="O2178" s="3">
        <v>17850000</v>
      </c>
      <c r="P2178" s="3">
        <v>21900000</v>
      </c>
      <c r="Q2178" s="3">
        <v>16530000</v>
      </c>
      <c r="R2178" s="3">
        <v>5910000</v>
      </c>
      <c r="S2178" s="3">
        <v>790000</v>
      </c>
      <c r="T2178" s="2">
        <v>0</v>
      </c>
      <c r="U2178" s="2">
        <v>0</v>
      </c>
    </row>
    <row r="2179" spans="1:21" hidden="1">
      <c r="A2179" s="2" t="s">
        <v>2211</v>
      </c>
      <c r="B2179" s="2">
        <v>47</v>
      </c>
      <c r="C2179" s="2" t="s">
        <v>34</v>
      </c>
      <c r="D2179" s="2" t="s">
        <v>46</v>
      </c>
      <c r="E2179" s="2" t="s">
        <v>24</v>
      </c>
      <c r="F2179" s="2" t="s">
        <v>28</v>
      </c>
      <c r="G2179" s="3">
        <v>15700000</v>
      </c>
      <c r="H2179" s="3">
        <v>78000000</v>
      </c>
      <c r="I2179" s="2">
        <v>91</v>
      </c>
      <c r="J2179" s="2">
        <v>0</v>
      </c>
      <c r="K2179" s="2">
        <v>0</v>
      </c>
      <c r="L2179" s="2">
        <v>0</v>
      </c>
      <c r="M2179" s="3">
        <v>31680000</v>
      </c>
      <c r="N2179" s="3">
        <v>31470000</v>
      </c>
      <c r="O2179" s="3">
        <v>34170000</v>
      </c>
      <c r="P2179" s="3">
        <v>11890000</v>
      </c>
      <c r="Q2179" s="3">
        <v>25870000</v>
      </c>
      <c r="R2179" s="3">
        <v>8750000</v>
      </c>
      <c r="S2179" s="3">
        <v>650000</v>
      </c>
      <c r="T2179" s="2">
        <v>1</v>
      </c>
      <c r="U2179" s="2">
        <v>0</v>
      </c>
    </row>
    <row r="2180" spans="1:21" hidden="1">
      <c r="A2180" s="2" t="s">
        <v>2212</v>
      </c>
      <c r="B2180" s="2">
        <v>41</v>
      </c>
      <c r="C2180" s="2" t="s">
        <v>22</v>
      </c>
      <c r="D2180" s="2" t="s">
        <v>23</v>
      </c>
      <c r="E2180" s="2" t="s">
        <v>24</v>
      </c>
      <c r="F2180" s="2" t="s">
        <v>48</v>
      </c>
      <c r="G2180" s="3">
        <v>11000000</v>
      </c>
      <c r="H2180" s="3">
        <v>56000000</v>
      </c>
      <c r="I2180" s="2">
        <v>152</v>
      </c>
      <c r="J2180" s="2">
        <v>0</v>
      </c>
      <c r="K2180" s="2">
        <v>0</v>
      </c>
      <c r="L2180" s="2">
        <v>1</v>
      </c>
      <c r="M2180" s="3">
        <v>12710000</v>
      </c>
      <c r="N2180" s="3">
        <v>17150000</v>
      </c>
      <c r="O2180" s="3">
        <v>21030000</v>
      </c>
      <c r="P2180" s="3">
        <v>11580000</v>
      </c>
      <c r="Q2180" s="3">
        <v>6450000</v>
      </c>
      <c r="R2180" s="3">
        <v>11940000</v>
      </c>
      <c r="S2180" s="3">
        <v>2470000</v>
      </c>
      <c r="T2180" s="2">
        <v>1</v>
      </c>
      <c r="U2180" s="2">
        <v>0</v>
      </c>
    </row>
    <row r="2181" spans="1:21" hidden="1">
      <c r="A2181" s="2" t="s">
        <v>2213</v>
      </c>
      <c r="B2181" s="2">
        <v>32</v>
      </c>
      <c r="C2181" s="2" t="s">
        <v>34</v>
      </c>
      <c r="D2181" s="2" t="s">
        <v>23</v>
      </c>
      <c r="E2181" s="2" t="s">
        <v>38</v>
      </c>
      <c r="F2181" s="2" t="s">
        <v>28</v>
      </c>
      <c r="G2181" s="3">
        <v>9700000</v>
      </c>
      <c r="H2181" s="3">
        <v>34000000</v>
      </c>
      <c r="I2181" s="2">
        <v>86</v>
      </c>
      <c r="J2181" s="2">
        <v>0</v>
      </c>
      <c r="K2181" s="2">
        <v>0</v>
      </c>
      <c r="L2181" s="2">
        <v>0</v>
      </c>
      <c r="M2181" s="3">
        <v>3680000</v>
      </c>
      <c r="N2181" s="3">
        <v>4280000</v>
      </c>
      <c r="O2181" s="3">
        <v>3500000</v>
      </c>
      <c r="P2181" s="3">
        <v>1090000</v>
      </c>
      <c r="Q2181" s="3">
        <v>2320000</v>
      </c>
      <c r="R2181" s="3">
        <v>1380000</v>
      </c>
      <c r="S2181" s="3">
        <v>2040000</v>
      </c>
      <c r="T2181" s="2">
        <v>0</v>
      </c>
      <c r="U2181" s="2">
        <v>0</v>
      </c>
    </row>
    <row r="2182" spans="1:21" hidden="1">
      <c r="A2182" s="2" t="s">
        <v>2214</v>
      </c>
      <c r="B2182" s="2">
        <v>42</v>
      </c>
      <c r="C2182" s="2" t="s">
        <v>22</v>
      </c>
      <c r="D2182" s="2" t="s">
        <v>27</v>
      </c>
      <c r="E2182" s="2" t="s">
        <v>31</v>
      </c>
      <c r="F2182" s="2" t="s">
        <v>28</v>
      </c>
      <c r="G2182" s="3">
        <v>12900000</v>
      </c>
      <c r="H2182" s="3">
        <v>56000000</v>
      </c>
      <c r="I2182" s="2">
        <v>57</v>
      </c>
      <c r="J2182" s="2">
        <v>2</v>
      </c>
      <c r="K2182" s="2">
        <v>1</v>
      </c>
      <c r="L2182" s="2">
        <v>1</v>
      </c>
      <c r="M2182" s="3">
        <v>21900000</v>
      </c>
      <c r="N2182" s="3">
        <v>18910000</v>
      </c>
      <c r="O2182" s="3">
        <v>15120000</v>
      </c>
      <c r="P2182" s="3">
        <v>770000</v>
      </c>
      <c r="Q2182" s="3">
        <v>2970000</v>
      </c>
      <c r="R2182" s="3">
        <v>3480000</v>
      </c>
      <c r="S2182" s="3">
        <v>2740000</v>
      </c>
      <c r="T2182" s="2">
        <v>4</v>
      </c>
      <c r="U2182" s="2">
        <v>1</v>
      </c>
    </row>
    <row r="2183" spans="1:21" hidden="1">
      <c r="A2183" s="2" t="s">
        <v>2215</v>
      </c>
      <c r="B2183" s="2">
        <v>58</v>
      </c>
      <c r="C2183" s="2" t="s">
        <v>34</v>
      </c>
      <c r="D2183" s="2" t="s">
        <v>27</v>
      </c>
      <c r="E2183" s="2" t="s">
        <v>24</v>
      </c>
      <c r="F2183" s="2" t="s">
        <v>48</v>
      </c>
      <c r="G2183" s="3">
        <v>16300000</v>
      </c>
      <c r="H2183" s="3">
        <v>79000000</v>
      </c>
      <c r="I2183" s="2">
        <v>240</v>
      </c>
      <c r="J2183" s="2">
        <v>0</v>
      </c>
      <c r="K2183" s="2">
        <v>0</v>
      </c>
      <c r="L2183" s="2">
        <v>1</v>
      </c>
      <c r="M2183" s="3">
        <v>56140000</v>
      </c>
      <c r="N2183" s="3">
        <v>52110000</v>
      </c>
      <c r="O2183" s="3">
        <v>53100000</v>
      </c>
      <c r="P2183" s="3">
        <v>11840000</v>
      </c>
      <c r="Q2183" s="3">
        <v>24550000</v>
      </c>
      <c r="R2183" s="3">
        <v>13810000</v>
      </c>
      <c r="S2183" s="3">
        <v>850000</v>
      </c>
      <c r="T2183" s="2">
        <v>1</v>
      </c>
      <c r="U2183" s="2">
        <v>0</v>
      </c>
    </row>
    <row r="2184" spans="1:21" hidden="1">
      <c r="A2184" s="2" t="s">
        <v>2216</v>
      </c>
      <c r="B2184" s="2">
        <v>21</v>
      </c>
      <c r="C2184" s="2" t="s">
        <v>34</v>
      </c>
      <c r="D2184" s="2" t="s">
        <v>27</v>
      </c>
      <c r="E2184" s="2" t="s">
        <v>38</v>
      </c>
      <c r="F2184" s="2" t="s">
        <v>31</v>
      </c>
      <c r="G2184" s="3">
        <v>5000000</v>
      </c>
      <c r="H2184" s="3">
        <v>25000000</v>
      </c>
      <c r="I2184" s="2">
        <v>19</v>
      </c>
      <c r="J2184" s="2">
        <v>2</v>
      </c>
      <c r="K2184" s="2">
        <v>2</v>
      </c>
      <c r="L2184" s="2">
        <v>0</v>
      </c>
      <c r="M2184" s="3">
        <v>15480000</v>
      </c>
      <c r="N2184" s="3">
        <v>12870000</v>
      </c>
      <c r="O2184" s="3">
        <v>12960000</v>
      </c>
      <c r="P2184" s="3">
        <v>1140000</v>
      </c>
      <c r="Q2184" s="3">
        <v>1460000</v>
      </c>
      <c r="R2184" s="3">
        <v>10620000</v>
      </c>
      <c r="S2184" s="3">
        <v>640000</v>
      </c>
      <c r="T2184" s="2">
        <v>2</v>
      </c>
      <c r="U2184" s="2">
        <v>1</v>
      </c>
    </row>
    <row r="2185" spans="1:21" hidden="1">
      <c r="A2185" s="2" t="s">
        <v>2217</v>
      </c>
      <c r="B2185" s="2">
        <v>23</v>
      </c>
      <c r="C2185" s="2" t="s">
        <v>34</v>
      </c>
      <c r="D2185" s="2" t="s">
        <v>30</v>
      </c>
      <c r="E2185" s="2" t="s">
        <v>38</v>
      </c>
      <c r="F2185" s="2" t="s">
        <v>48</v>
      </c>
      <c r="G2185" s="3">
        <v>6400000</v>
      </c>
      <c r="H2185" s="3">
        <v>26000000</v>
      </c>
      <c r="I2185" s="2">
        <v>12</v>
      </c>
      <c r="J2185" s="2">
        <v>0</v>
      </c>
      <c r="K2185" s="2">
        <v>0</v>
      </c>
      <c r="L2185" s="2">
        <v>0</v>
      </c>
      <c r="M2185" s="3">
        <v>5320000</v>
      </c>
      <c r="N2185" s="3">
        <v>4950000</v>
      </c>
      <c r="O2185" s="3">
        <v>570000</v>
      </c>
      <c r="P2185" s="3">
        <v>2370000</v>
      </c>
      <c r="Q2185" s="3">
        <v>1750000</v>
      </c>
      <c r="R2185" s="3">
        <v>460000</v>
      </c>
      <c r="S2185" s="3">
        <v>1170000</v>
      </c>
      <c r="T2185" s="2">
        <v>0</v>
      </c>
      <c r="U2185" s="2">
        <v>0</v>
      </c>
    </row>
    <row r="2186" spans="1:21" hidden="1">
      <c r="A2186" s="2" t="s">
        <v>2218</v>
      </c>
      <c r="B2186" s="2">
        <v>44</v>
      </c>
      <c r="C2186" s="2" t="s">
        <v>34</v>
      </c>
      <c r="D2186" s="2" t="s">
        <v>30</v>
      </c>
      <c r="E2186" s="2" t="s">
        <v>24</v>
      </c>
      <c r="F2186" s="2" t="s">
        <v>28</v>
      </c>
      <c r="G2186" s="3">
        <v>13600000</v>
      </c>
      <c r="H2186" s="3">
        <v>25000000</v>
      </c>
      <c r="I2186" s="2">
        <v>140</v>
      </c>
      <c r="J2186" s="2">
        <v>0</v>
      </c>
      <c r="K2186" s="2">
        <v>0</v>
      </c>
      <c r="L2186" s="2">
        <v>0</v>
      </c>
      <c r="M2186" s="3">
        <v>8030000</v>
      </c>
      <c r="N2186" s="3">
        <v>8220000</v>
      </c>
      <c r="O2186" s="3">
        <v>10010000</v>
      </c>
      <c r="P2186" s="3">
        <v>3300000</v>
      </c>
      <c r="Q2186" s="3">
        <v>3310000</v>
      </c>
      <c r="R2186" s="3">
        <v>8320000</v>
      </c>
      <c r="S2186" s="3">
        <v>770000</v>
      </c>
      <c r="T2186" s="2">
        <v>1</v>
      </c>
      <c r="U2186" s="2">
        <v>0</v>
      </c>
    </row>
    <row r="2187" spans="1:21" hidden="1">
      <c r="A2187" s="2" t="s">
        <v>2219</v>
      </c>
      <c r="B2187" s="2">
        <v>48</v>
      </c>
      <c r="C2187" s="2" t="s">
        <v>22</v>
      </c>
      <c r="D2187" s="2" t="s">
        <v>30</v>
      </c>
      <c r="E2187" s="2" t="s">
        <v>24</v>
      </c>
      <c r="F2187" s="2" t="s">
        <v>28</v>
      </c>
      <c r="G2187" s="3">
        <v>6500000</v>
      </c>
      <c r="H2187" s="3">
        <v>36000000</v>
      </c>
      <c r="I2187" s="2">
        <v>145</v>
      </c>
      <c r="J2187" s="2">
        <v>0</v>
      </c>
      <c r="K2187" s="2">
        <v>0</v>
      </c>
      <c r="L2187" s="2">
        <v>0</v>
      </c>
      <c r="M2187" s="3">
        <v>22580000</v>
      </c>
      <c r="N2187" s="3">
        <v>23870000</v>
      </c>
      <c r="O2187" s="3">
        <v>23930000</v>
      </c>
      <c r="P2187" s="3">
        <v>9030000</v>
      </c>
      <c r="Q2187" s="3">
        <v>12130000</v>
      </c>
      <c r="R2187" s="3">
        <v>4640000</v>
      </c>
      <c r="S2187" s="3">
        <v>940000</v>
      </c>
      <c r="T2187" s="2">
        <v>1</v>
      </c>
      <c r="U2187" s="2">
        <v>0</v>
      </c>
    </row>
    <row r="2188" spans="1:21" hidden="1">
      <c r="A2188" s="2" t="s">
        <v>2220</v>
      </c>
      <c r="B2188" s="2">
        <v>45</v>
      </c>
      <c r="C2188" s="2" t="s">
        <v>34</v>
      </c>
      <c r="D2188" s="2" t="s">
        <v>30</v>
      </c>
      <c r="E2188" s="2" t="s">
        <v>38</v>
      </c>
      <c r="F2188" s="2" t="s">
        <v>28</v>
      </c>
      <c r="G2188" s="3">
        <v>10200000</v>
      </c>
      <c r="H2188" s="3">
        <v>27000000</v>
      </c>
      <c r="I2188" s="2">
        <v>132</v>
      </c>
      <c r="J2188" s="2">
        <v>1</v>
      </c>
      <c r="K2188" s="2">
        <v>0</v>
      </c>
      <c r="L2188" s="2">
        <v>0</v>
      </c>
      <c r="M2188" s="3">
        <v>11510000</v>
      </c>
      <c r="N2188" s="3">
        <v>11720000</v>
      </c>
      <c r="O2188" s="3">
        <v>11540000</v>
      </c>
      <c r="P2188" s="3">
        <v>2120000</v>
      </c>
      <c r="Q2188" s="3">
        <v>10780000</v>
      </c>
      <c r="R2188" s="3">
        <v>11100000</v>
      </c>
      <c r="S2188" s="3">
        <v>1070000</v>
      </c>
      <c r="T2188" s="2">
        <v>2</v>
      </c>
      <c r="U2188" s="2">
        <v>0</v>
      </c>
    </row>
    <row r="2189" spans="1:21" hidden="1">
      <c r="A2189" s="2" t="s">
        <v>2221</v>
      </c>
      <c r="B2189" s="2">
        <v>53</v>
      </c>
      <c r="C2189" s="2" t="s">
        <v>22</v>
      </c>
      <c r="D2189" s="2" t="s">
        <v>27</v>
      </c>
      <c r="E2189" s="2" t="s">
        <v>38</v>
      </c>
      <c r="F2189" s="2" t="s">
        <v>28</v>
      </c>
      <c r="G2189" s="3">
        <v>9600000</v>
      </c>
      <c r="H2189" s="3">
        <v>44000000</v>
      </c>
      <c r="I2189" s="2">
        <v>215</v>
      </c>
      <c r="J2189" s="2">
        <v>1</v>
      </c>
      <c r="K2189" s="2">
        <v>1</v>
      </c>
      <c r="L2189" s="2">
        <v>2</v>
      </c>
      <c r="M2189" s="3">
        <v>22020000</v>
      </c>
      <c r="N2189" s="3">
        <v>13620000</v>
      </c>
      <c r="O2189" s="3">
        <v>9400000</v>
      </c>
      <c r="P2189" s="3">
        <v>5210000</v>
      </c>
      <c r="Q2189" s="3">
        <v>4380000</v>
      </c>
      <c r="R2189" s="3">
        <v>3040000</v>
      </c>
      <c r="S2189" s="3">
        <v>3180000</v>
      </c>
      <c r="T2189" s="2">
        <v>3</v>
      </c>
      <c r="U2189" s="2">
        <v>1</v>
      </c>
    </row>
    <row r="2190" spans="1:21" hidden="1">
      <c r="A2190" s="2" t="s">
        <v>2222</v>
      </c>
      <c r="B2190" s="2">
        <v>28</v>
      </c>
      <c r="C2190" s="2" t="s">
        <v>22</v>
      </c>
      <c r="D2190" s="2" t="s">
        <v>23</v>
      </c>
      <c r="E2190" s="2" t="s">
        <v>24</v>
      </c>
      <c r="F2190" s="2" t="s">
        <v>41</v>
      </c>
      <c r="G2190" s="3">
        <v>8600000</v>
      </c>
      <c r="H2190" s="3">
        <v>48000000</v>
      </c>
      <c r="I2190" s="2">
        <v>68</v>
      </c>
      <c r="J2190" s="2">
        <v>0</v>
      </c>
      <c r="K2190" s="2">
        <v>0</v>
      </c>
      <c r="L2190" s="2">
        <v>0</v>
      </c>
      <c r="M2190" s="3">
        <v>17370000</v>
      </c>
      <c r="N2190" s="3">
        <v>1200000</v>
      </c>
      <c r="O2190" s="3">
        <v>6740000</v>
      </c>
      <c r="P2190" s="3">
        <v>5440000</v>
      </c>
      <c r="Q2190" s="3">
        <v>630000</v>
      </c>
      <c r="R2190" s="3">
        <v>2230000</v>
      </c>
      <c r="S2190" s="3">
        <v>2760000</v>
      </c>
      <c r="T2190" s="2">
        <v>0</v>
      </c>
      <c r="U2190" s="2">
        <v>0</v>
      </c>
    </row>
    <row r="2191" spans="1:21" hidden="1">
      <c r="A2191" s="2" t="s">
        <v>2223</v>
      </c>
      <c r="B2191" s="2">
        <v>45</v>
      </c>
      <c r="C2191" s="2" t="s">
        <v>22</v>
      </c>
      <c r="D2191" s="2" t="s">
        <v>23</v>
      </c>
      <c r="E2191" s="2" t="s">
        <v>24</v>
      </c>
      <c r="F2191" s="2" t="s">
        <v>28</v>
      </c>
      <c r="G2191" s="3">
        <v>8800000</v>
      </c>
      <c r="H2191" s="3">
        <v>47000000</v>
      </c>
      <c r="I2191" s="2">
        <v>162</v>
      </c>
      <c r="J2191" s="2">
        <v>0</v>
      </c>
      <c r="K2191" s="2">
        <v>0</v>
      </c>
      <c r="L2191" s="2">
        <v>1</v>
      </c>
      <c r="M2191" s="3">
        <v>2480000</v>
      </c>
      <c r="N2191" s="3">
        <v>2070000</v>
      </c>
      <c r="O2191" s="3">
        <v>12940000</v>
      </c>
      <c r="P2191" s="3">
        <v>1020000</v>
      </c>
      <c r="Q2191" s="3">
        <v>1050000</v>
      </c>
      <c r="R2191" s="3">
        <v>3140000</v>
      </c>
      <c r="S2191" s="3">
        <v>2450000</v>
      </c>
      <c r="T2191" s="2">
        <v>2</v>
      </c>
      <c r="U2191" s="2">
        <v>0</v>
      </c>
    </row>
    <row r="2192" spans="1:21" hidden="1">
      <c r="A2192" s="2" t="s">
        <v>2224</v>
      </c>
      <c r="B2192" s="2">
        <v>41</v>
      </c>
      <c r="C2192" s="2" t="s">
        <v>22</v>
      </c>
      <c r="D2192" s="2" t="s">
        <v>46</v>
      </c>
      <c r="E2192" s="2" t="s">
        <v>24</v>
      </c>
      <c r="F2192" s="2" t="s">
        <v>28</v>
      </c>
      <c r="G2192" s="3">
        <v>14000000</v>
      </c>
      <c r="H2192" s="3">
        <v>70000000</v>
      </c>
      <c r="I2192" s="2">
        <v>154</v>
      </c>
      <c r="J2192" s="2">
        <v>0</v>
      </c>
      <c r="K2192" s="2">
        <v>0</v>
      </c>
      <c r="L2192" s="2">
        <v>0</v>
      </c>
      <c r="M2192" s="3">
        <v>24950000</v>
      </c>
      <c r="N2192" s="3">
        <v>29860000</v>
      </c>
      <c r="O2192" s="3">
        <v>29860000</v>
      </c>
      <c r="P2192" s="3">
        <v>12420000</v>
      </c>
      <c r="Q2192" s="3">
        <v>12690000</v>
      </c>
      <c r="R2192" s="3">
        <v>8080000</v>
      </c>
      <c r="S2192" s="3">
        <v>1630000</v>
      </c>
      <c r="T2192" s="2">
        <v>0</v>
      </c>
      <c r="U2192" s="2">
        <v>0</v>
      </c>
    </row>
    <row r="2193" spans="1:21" hidden="1">
      <c r="A2193" s="2" t="s">
        <v>2225</v>
      </c>
      <c r="B2193" s="2">
        <v>41</v>
      </c>
      <c r="C2193" s="2" t="s">
        <v>34</v>
      </c>
      <c r="D2193" s="2" t="s">
        <v>30</v>
      </c>
      <c r="E2193" s="2" t="s">
        <v>24</v>
      </c>
      <c r="F2193" s="2" t="s">
        <v>28</v>
      </c>
      <c r="G2193" s="3">
        <v>9500000</v>
      </c>
      <c r="H2193" s="3">
        <v>35000000</v>
      </c>
      <c r="I2193" s="2">
        <v>137</v>
      </c>
      <c r="J2193" s="2">
        <v>0</v>
      </c>
      <c r="K2193" s="2">
        <v>1</v>
      </c>
      <c r="L2193" s="2">
        <v>2</v>
      </c>
      <c r="M2193" s="3">
        <v>17340000</v>
      </c>
      <c r="N2193" s="3">
        <v>16900000</v>
      </c>
      <c r="O2193" s="3">
        <v>11660000</v>
      </c>
      <c r="P2193" s="3">
        <v>7290000</v>
      </c>
      <c r="Q2193" s="3">
        <v>2610000</v>
      </c>
      <c r="R2193" s="3">
        <v>4170000</v>
      </c>
      <c r="S2193" s="3">
        <v>1610000</v>
      </c>
      <c r="T2193" s="2">
        <v>2</v>
      </c>
      <c r="U2193" s="2">
        <v>0</v>
      </c>
    </row>
    <row r="2194" spans="1:21" hidden="1">
      <c r="A2194" s="2" t="s">
        <v>2226</v>
      </c>
      <c r="B2194" s="2">
        <v>32</v>
      </c>
      <c r="C2194" s="2" t="s">
        <v>34</v>
      </c>
      <c r="D2194" s="2" t="s">
        <v>23</v>
      </c>
      <c r="E2194" s="2" t="s">
        <v>38</v>
      </c>
      <c r="F2194" s="2" t="s">
        <v>28</v>
      </c>
      <c r="G2194" s="3">
        <v>14500000</v>
      </c>
      <c r="H2194" s="3">
        <v>63000000</v>
      </c>
      <c r="I2194" s="2">
        <v>96</v>
      </c>
      <c r="J2194" s="2">
        <v>0</v>
      </c>
      <c r="K2194" s="2">
        <v>0</v>
      </c>
      <c r="L2194" s="2">
        <v>0</v>
      </c>
      <c r="M2194" s="3">
        <v>35670000</v>
      </c>
      <c r="N2194" s="3">
        <v>38440000</v>
      </c>
      <c r="O2194" s="3">
        <v>46540000</v>
      </c>
      <c r="P2194" s="3">
        <v>17810000</v>
      </c>
      <c r="Q2194" s="3">
        <v>7050000</v>
      </c>
      <c r="R2194" s="3">
        <v>20230000</v>
      </c>
      <c r="S2194" s="3">
        <v>1100000</v>
      </c>
      <c r="T2194" s="2">
        <v>0</v>
      </c>
      <c r="U2194" s="2">
        <v>1</v>
      </c>
    </row>
    <row r="2195" spans="1:21" hidden="1">
      <c r="A2195" s="2" t="s">
        <v>2227</v>
      </c>
      <c r="B2195" s="2">
        <v>23</v>
      </c>
      <c r="C2195" s="2" t="s">
        <v>22</v>
      </c>
      <c r="D2195" s="2" t="s">
        <v>23</v>
      </c>
      <c r="E2195" s="2" t="s">
        <v>38</v>
      </c>
      <c r="F2195" s="2" t="s">
        <v>48</v>
      </c>
      <c r="G2195" s="3">
        <v>13300000</v>
      </c>
      <c r="H2195" s="3">
        <v>50000000</v>
      </c>
      <c r="I2195" s="2">
        <v>21</v>
      </c>
      <c r="J2195" s="2">
        <v>0</v>
      </c>
      <c r="K2195" s="2">
        <v>0</v>
      </c>
      <c r="L2195" s="2">
        <v>0</v>
      </c>
      <c r="M2195" s="3">
        <v>23430000</v>
      </c>
      <c r="N2195" s="3">
        <v>16620000</v>
      </c>
      <c r="O2195" s="3">
        <v>25450000</v>
      </c>
      <c r="P2195" s="3">
        <v>6760000</v>
      </c>
      <c r="Q2195" s="3">
        <v>5570000</v>
      </c>
      <c r="R2195" s="3">
        <v>7210000</v>
      </c>
      <c r="S2195" s="3">
        <v>780000</v>
      </c>
      <c r="T2195" s="2">
        <v>1</v>
      </c>
      <c r="U2195" s="2">
        <v>0</v>
      </c>
    </row>
    <row r="2196" spans="1:21" hidden="1">
      <c r="A2196" s="2" t="s">
        <v>2228</v>
      </c>
      <c r="B2196" s="2">
        <v>30</v>
      </c>
      <c r="C2196" s="2" t="s">
        <v>34</v>
      </c>
      <c r="D2196" s="2" t="s">
        <v>23</v>
      </c>
      <c r="E2196" s="2" t="s">
        <v>38</v>
      </c>
      <c r="F2196" s="2" t="s">
        <v>28</v>
      </c>
      <c r="G2196" s="3">
        <v>10600000</v>
      </c>
      <c r="H2196" s="3">
        <v>54000000</v>
      </c>
      <c r="I2196" s="2">
        <v>74</v>
      </c>
      <c r="J2196" s="2">
        <v>2</v>
      </c>
      <c r="K2196" s="2">
        <v>3</v>
      </c>
      <c r="L2196" s="2">
        <v>3</v>
      </c>
      <c r="M2196" s="3">
        <v>38020000</v>
      </c>
      <c r="N2196" s="3">
        <v>45600000</v>
      </c>
      <c r="O2196" s="3">
        <v>49620000</v>
      </c>
      <c r="P2196" s="3">
        <v>1180000</v>
      </c>
      <c r="Q2196" s="3">
        <v>5480000</v>
      </c>
      <c r="R2196" s="3">
        <v>1080000</v>
      </c>
      <c r="S2196" s="3">
        <v>3620000</v>
      </c>
      <c r="T2196" s="2">
        <v>3</v>
      </c>
      <c r="U2196" s="2">
        <v>1</v>
      </c>
    </row>
    <row r="2197" spans="1:21" hidden="1">
      <c r="A2197" s="2" t="s">
        <v>2229</v>
      </c>
      <c r="B2197" s="2">
        <v>27</v>
      </c>
      <c r="C2197" s="2" t="s">
        <v>34</v>
      </c>
      <c r="D2197" s="2" t="s">
        <v>46</v>
      </c>
      <c r="E2197" s="2" t="s">
        <v>24</v>
      </c>
      <c r="F2197" s="2" t="s">
        <v>41</v>
      </c>
      <c r="G2197" s="3">
        <v>11200000</v>
      </c>
      <c r="H2197" s="3">
        <v>52000000</v>
      </c>
      <c r="I2197" s="2">
        <v>26</v>
      </c>
      <c r="J2197" s="2">
        <v>0</v>
      </c>
      <c r="K2197" s="2">
        <v>0</v>
      </c>
      <c r="L2197" s="2">
        <v>0</v>
      </c>
      <c r="M2197" s="3">
        <v>14100000</v>
      </c>
      <c r="N2197" s="3">
        <v>7620000</v>
      </c>
      <c r="O2197" s="3">
        <v>7360000</v>
      </c>
      <c r="P2197" s="3">
        <v>12350000</v>
      </c>
      <c r="Q2197" s="3">
        <v>4030000</v>
      </c>
      <c r="R2197" s="3">
        <v>4120000</v>
      </c>
      <c r="S2197" s="3">
        <v>1860000</v>
      </c>
      <c r="T2197" s="2">
        <v>0</v>
      </c>
      <c r="U2197" s="2">
        <v>0</v>
      </c>
    </row>
    <row r="2198" spans="1:21" hidden="1">
      <c r="A2198" s="2" t="s">
        <v>2230</v>
      </c>
      <c r="B2198" s="2">
        <v>29</v>
      </c>
      <c r="C2198" s="2" t="s">
        <v>34</v>
      </c>
      <c r="D2198" s="2" t="s">
        <v>23</v>
      </c>
      <c r="E2198" s="2" t="s">
        <v>24</v>
      </c>
      <c r="F2198" s="2" t="s">
        <v>25</v>
      </c>
      <c r="G2198" s="3">
        <v>16500000</v>
      </c>
      <c r="H2198" s="3">
        <v>65000000</v>
      </c>
      <c r="I2198" s="2">
        <v>60</v>
      </c>
      <c r="J2198" s="2">
        <v>0</v>
      </c>
      <c r="K2198" s="2">
        <v>0</v>
      </c>
      <c r="L2198" s="2">
        <v>0</v>
      </c>
      <c r="M2198" s="3">
        <v>22670000</v>
      </c>
      <c r="N2198" s="3">
        <v>19370000</v>
      </c>
      <c r="O2198" s="3">
        <v>9640000</v>
      </c>
      <c r="P2198" s="3">
        <v>8870000</v>
      </c>
      <c r="Q2198" s="3">
        <v>6430000</v>
      </c>
      <c r="R2198" s="3">
        <v>3480000</v>
      </c>
      <c r="S2198" s="3">
        <v>820000</v>
      </c>
      <c r="T2198" s="2">
        <v>0</v>
      </c>
      <c r="U2198" s="2">
        <v>0</v>
      </c>
    </row>
    <row r="2199" spans="1:21" hidden="1">
      <c r="A2199" s="2" t="s">
        <v>2231</v>
      </c>
      <c r="B2199" s="2">
        <v>43</v>
      </c>
      <c r="C2199" s="2" t="s">
        <v>22</v>
      </c>
      <c r="D2199" s="2" t="s">
        <v>23</v>
      </c>
      <c r="E2199" s="2" t="s">
        <v>24</v>
      </c>
      <c r="F2199" s="2" t="s">
        <v>28</v>
      </c>
      <c r="G2199" s="3">
        <v>13700000</v>
      </c>
      <c r="H2199" s="3">
        <v>73000000</v>
      </c>
      <c r="I2199" s="2">
        <v>93</v>
      </c>
      <c r="J2199" s="2">
        <v>0</v>
      </c>
      <c r="K2199" s="2">
        <v>0</v>
      </c>
      <c r="L2199" s="2">
        <v>0</v>
      </c>
      <c r="M2199" s="3">
        <v>10420000</v>
      </c>
      <c r="N2199" s="3">
        <v>21980000</v>
      </c>
      <c r="O2199" s="3">
        <v>16030000</v>
      </c>
      <c r="P2199" s="3">
        <v>5900000</v>
      </c>
      <c r="Q2199" s="3">
        <v>11610000</v>
      </c>
      <c r="R2199" s="3">
        <v>8880000</v>
      </c>
      <c r="S2199" s="3">
        <v>3090000</v>
      </c>
      <c r="T2199" s="2">
        <v>1</v>
      </c>
      <c r="U2199" s="2">
        <v>0</v>
      </c>
    </row>
    <row r="2200" spans="1:21" hidden="1">
      <c r="A2200" s="2" t="s">
        <v>2232</v>
      </c>
      <c r="B2200" s="2">
        <v>48</v>
      </c>
      <c r="C2200" s="2" t="s">
        <v>22</v>
      </c>
      <c r="D2200" s="2" t="s">
        <v>30</v>
      </c>
      <c r="E2200" s="2" t="s">
        <v>24</v>
      </c>
      <c r="F2200" s="2" t="s">
        <v>41</v>
      </c>
      <c r="G2200" s="3">
        <v>6100000</v>
      </c>
      <c r="H2200" s="3">
        <v>40000000</v>
      </c>
      <c r="I2200" s="2">
        <v>163</v>
      </c>
      <c r="J2200" s="2">
        <v>0</v>
      </c>
      <c r="K2200" s="2">
        <v>0</v>
      </c>
      <c r="L2200" s="2">
        <v>0</v>
      </c>
      <c r="M2200" s="3">
        <v>20310000</v>
      </c>
      <c r="N2200" s="3">
        <v>21920000</v>
      </c>
      <c r="O2200" s="3">
        <v>13560000</v>
      </c>
      <c r="P2200" s="3">
        <v>8050000</v>
      </c>
      <c r="Q2200" s="3">
        <v>5530000</v>
      </c>
      <c r="R2200" s="3">
        <v>4870000</v>
      </c>
      <c r="S2200" s="3">
        <v>1320000</v>
      </c>
      <c r="T2200" s="2">
        <v>0</v>
      </c>
      <c r="U2200" s="2">
        <v>0</v>
      </c>
    </row>
    <row r="2201" spans="1:21" hidden="1">
      <c r="A2201" s="2" t="s">
        <v>2233</v>
      </c>
      <c r="B2201" s="2">
        <v>25</v>
      </c>
      <c r="C2201" s="2" t="s">
        <v>22</v>
      </c>
      <c r="D2201" s="2" t="s">
        <v>23</v>
      </c>
      <c r="E2201" s="2" t="s">
        <v>38</v>
      </c>
      <c r="F2201" s="2" t="s">
        <v>28</v>
      </c>
      <c r="G2201" s="3">
        <v>12000000</v>
      </c>
      <c r="H2201" s="3">
        <v>36000000</v>
      </c>
      <c r="I2201" s="2">
        <v>38</v>
      </c>
      <c r="J2201" s="2">
        <v>0</v>
      </c>
      <c r="K2201" s="2">
        <v>0</v>
      </c>
      <c r="L2201" s="2">
        <v>0</v>
      </c>
      <c r="M2201" s="3">
        <v>12780000</v>
      </c>
      <c r="N2201" s="3">
        <v>15230000</v>
      </c>
      <c r="O2201" s="3">
        <v>17380000</v>
      </c>
      <c r="P2201" s="3">
        <v>5430000</v>
      </c>
      <c r="Q2201" s="3">
        <v>4830000</v>
      </c>
      <c r="R2201" s="3">
        <v>6030000</v>
      </c>
      <c r="S2201" s="3">
        <v>1190000</v>
      </c>
      <c r="T2201" s="2">
        <v>0</v>
      </c>
      <c r="U2201" s="2">
        <v>0</v>
      </c>
    </row>
    <row r="2202" spans="1:21" hidden="1">
      <c r="A2202" s="2" t="s">
        <v>2234</v>
      </c>
      <c r="B2202" s="2">
        <v>45</v>
      </c>
      <c r="C2202" s="2" t="s">
        <v>34</v>
      </c>
      <c r="D2202" s="2" t="s">
        <v>30</v>
      </c>
      <c r="E2202" s="2" t="s">
        <v>24</v>
      </c>
      <c r="F2202" s="2" t="s">
        <v>28</v>
      </c>
      <c r="G2202" s="3">
        <v>8900000</v>
      </c>
      <c r="H2202" s="3">
        <v>51000000</v>
      </c>
      <c r="I2202" s="2">
        <v>89</v>
      </c>
      <c r="J2202" s="2">
        <v>2</v>
      </c>
      <c r="K2202" s="2">
        <v>1</v>
      </c>
      <c r="L2202" s="2">
        <v>0</v>
      </c>
      <c r="M2202" s="3">
        <v>23290000</v>
      </c>
      <c r="N2202" s="3">
        <v>20880000</v>
      </c>
      <c r="O2202" s="3">
        <v>17820000</v>
      </c>
      <c r="P2202" s="3">
        <v>2330000</v>
      </c>
      <c r="Q2202" s="3">
        <v>2420000</v>
      </c>
      <c r="R2202" s="3">
        <v>6560000</v>
      </c>
      <c r="S2202" s="3">
        <v>6380000</v>
      </c>
      <c r="T2202" s="2">
        <v>3</v>
      </c>
      <c r="U2202" s="2">
        <v>1</v>
      </c>
    </row>
    <row r="2203" spans="1:21" hidden="1">
      <c r="A2203" s="2" t="s">
        <v>2235</v>
      </c>
      <c r="B2203" s="2">
        <v>44</v>
      </c>
      <c r="C2203" s="2" t="s">
        <v>34</v>
      </c>
      <c r="D2203" s="2" t="s">
        <v>23</v>
      </c>
      <c r="E2203" s="2" t="s">
        <v>24</v>
      </c>
      <c r="F2203" s="2" t="s">
        <v>48</v>
      </c>
      <c r="G2203" s="3">
        <v>17500000</v>
      </c>
      <c r="H2203" s="3">
        <v>60000000</v>
      </c>
      <c r="I2203" s="2">
        <v>122</v>
      </c>
      <c r="J2203" s="2">
        <v>0</v>
      </c>
      <c r="K2203" s="2">
        <v>0</v>
      </c>
      <c r="L2203" s="2">
        <v>0</v>
      </c>
      <c r="M2203" s="3">
        <v>11560000</v>
      </c>
      <c r="N2203" s="3">
        <v>12010000</v>
      </c>
      <c r="O2203" s="3">
        <v>7600000</v>
      </c>
      <c r="P2203" s="3">
        <v>2130000</v>
      </c>
      <c r="Q2203" s="3">
        <v>3110000</v>
      </c>
      <c r="R2203" s="3">
        <v>3810000</v>
      </c>
      <c r="S2203" s="3">
        <v>840000</v>
      </c>
      <c r="T2203" s="2">
        <v>0</v>
      </c>
      <c r="U2203" s="2">
        <v>0</v>
      </c>
    </row>
    <row r="2204" spans="1:21" hidden="1">
      <c r="A2204" s="2" t="s">
        <v>2236</v>
      </c>
      <c r="B2204" s="2">
        <v>32</v>
      </c>
      <c r="C2204" s="2" t="s">
        <v>34</v>
      </c>
      <c r="D2204" s="2" t="s">
        <v>27</v>
      </c>
      <c r="E2204" s="2" t="s">
        <v>24</v>
      </c>
      <c r="F2204" s="2" t="s">
        <v>48</v>
      </c>
      <c r="G2204" s="3">
        <v>9400000</v>
      </c>
      <c r="H2204" s="3">
        <v>41000000</v>
      </c>
      <c r="I2204" s="2">
        <v>35</v>
      </c>
      <c r="J2204" s="2">
        <v>0</v>
      </c>
      <c r="K2204" s="2">
        <v>0</v>
      </c>
      <c r="L2204" s="2">
        <v>0</v>
      </c>
      <c r="M2204" s="3">
        <v>230000</v>
      </c>
      <c r="N2204" s="3">
        <v>780000</v>
      </c>
      <c r="O2204" s="3">
        <v>8940000</v>
      </c>
      <c r="P2204" s="3">
        <v>230000</v>
      </c>
      <c r="Q2204" s="3">
        <v>780000</v>
      </c>
      <c r="R2204" s="3">
        <v>4680000</v>
      </c>
      <c r="S2204" s="3">
        <v>2282620</v>
      </c>
      <c r="T2204" s="2">
        <v>1</v>
      </c>
      <c r="U2204" s="2">
        <v>0</v>
      </c>
    </row>
    <row r="2205" spans="1:21" hidden="1">
      <c r="A2205" s="2" t="s">
        <v>2237</v>
      </c>
      <c r="B2205" s="2">
        <v>52</v>
      </c>
      <c r="C2205" s="2" t="s">
        <v>22</v>
      </c>
      <c r="D2205" s="2" t="s">
        <v>27</v>
      </c>
      <c r="E2205" s="2" t="s">
        <v>24</v>
      </c>
      <c r="F2205" s="2" t="s">
        <v>25</v>
      </c>
      <c r="G2205" s="3">
        <v>13900000</v>
      </c>
      <c r="H2205" s="3">
        <v>56000000</v>
      </c>
      <c r="I2205" s="2">
        <v>110</v>
      </c>
      <c r="J2205" s="2">
        <v>2</v>
      </c>
      <c r="K2205" s="2">
        <v>3</v>
      </c>
      <c r="L2205" s="2">
        <v>3</v>
      </c>
      <c r="M2205" s="3">
        <v>44450000</v>
      </c>
      <c r="N2205" s="3">
        <v>52360000</v>
      </c>
      <c r="O2205" s="3">
        <v>43630000</v>
      </c>
      <c r="P2205" s="3">
        <v>4310000</v>
      </c>
      <c r="Q2205" s="3">
        <v>990000</v>
      </c>
      <c r="R2205" s="3">
        <v>970000</v>
      </c>
      <c r="S2205" s="3">
        <v>3590000</v>
      </c>
      <c r="T2205" s="2">
        <v>4</v>
      </c>
      <c r="U2205" s="2">
        <v>1</v>
      </c>
    </row>
    <row r="2206" spans="1:21" hidden="1">
      <c r="A2206" s="2" t="s">
        <v>2238</v>
      </c>
      <c r="B2206" s="2">
        <v>27</v>
      </c>
      <c r="C2206" s="2" t="s">
        <v>34</v>
      </c>
      <c r="D2206" s="2" t="s">
        <v>27</v>
      </c>
      <c r="E2206" s="2" t="s">
        <v>38</v>
      </c>
      <c r="F2206" s="2" t="s">
        <v>28</v>
      </c>
      <c r="G2206" s="3">
        <v>8800000</v>
      </c>
      <c r="H2206" s="3">
        <v>53000000</v>
      </c>
      <c r="I2206" s="2">
        <v>47</v>
      </c>
      <c r="J2206" s="2">
        <v>0</v>
      </c>
      <c r="K2206" s="2">
        <v>0</v>
      </c>
      <c r="L2206" s="2">
        <v>0</v>
      </c>
      <c r="M2206" s="3">
        <v>18020000</v>
      </c>
      <c r="N2206" s="3">
        <v>20040000</v>
      </c>
      <c r="O2206" s="3">
        <v>18250000</v>
      </c>
      <c r="P2206" s="3">
        <v>8710000</v>
      </c>
      <c r="Q2206" s="3">
        <v>6200000</v>
      </c>
      <c r="R2206" s="3">
        <v>2480000</v>
      </c>
      <c r="S2206" s="3">
        <v>540000</v>
      </c>
      <c r="T2206" s="2">
        <v>0</v>
      </c>
      <c r="U2206" s="2">
        <v>0</v>
      </c>
    </row>
    <row r="2207" spans="1:21" hidden="1">
      <c r="A2207" s="2" t="s">
        <v>2239</v>
      </c>
      <c r="B2207" s="2">
        <v>42</v>
      </c>
      <c r="C2207" s="2" t="s">
        <v>34</v>
      </c>
      <c r="D2207" s="2" t="s">
        <v>30</v>
      </c>
      <c r="E2207" s="2" t="s">
        <v>24</v>
      </c>
      <c r="F2207" s="2" t="s">
        <v>28</v>
      </c>
      <c r="G2207" s="3">
        <v>9800000</v>
      </c>
      <c r="H2207" s="3">
        <v>40000000</v>
      </c>
      <c r="I2207" s="2">
        <v>143</v>
      </c>
      <c r="J2207" s="2">
        <v>0</v>
      </c>
      <c r="K2207" s="2">
        <v>0</v>
      </c>
      <c r="L2207" s="2">
        <v>0</v>
      </c>
      <c r="M2207" s="3">
        <v>23360000</v>
      </c>
      <c r="N2207" s="3">
        <v>21170000</v>
      </c>
      <c r="O2207" s="3">
        <v>13580000</v>
      </c>
      <c r="P2207" s="3">
        <v>4020000</v>
      </c>
      <c r="Q2207" s="3">
        <v>18240000</v>
      </c>
      <c r="R2207" s="3">
        <v>3410000</v>
      </c>
      <c r="S2207" s="3">
        <v>1900000</v>
      </c>
      <c r="T2207" s="2">
        <v>0</v>
      </c>
      <c r="U2207" s="2">
        <v>0</v>
      </c>
    </row>
    <row r="2208" spans="1:21" hidden="1">
      <c r="A2208" s="2" t="s">
        <v>2240</v>
      </c>
      <c r="B2208" s="2">
        <v>35</v>
      </c>
      <c r="C2208" s="2" t="s">
        <v>34</v>
      </c>
      <c r="D2208" s="2" t="s">
        <v>30</v>
      </c>
      <c r="E2208" s="2" t="s">
        <v>31</v>
      </c>
      <c r="F2208" s="2" t="s">
        <v>28</v>
      </c>
      <c r="G2208" s="3">
        <v>10900000</v>
      </c>
      <c r="H2208" s="3">
        <v>59000000</v>
      </c>
      <c r="I2208" s="2">
        <v>99</v>
      </c>
      <c r="J2208" s="2">
        <v>0</v>
      </c>
      <c r="K2208" s="2">
        <v>1</v>
      </c>
      <c r="L2208" s="2">
        <v>2</v>
      </c>
      <c r="M2208" s="3">
        <v>43230000</v>
      </c>
      <c r="N2208" s="3">
        <v>52040000</v>
      </c>
      <c r="O2208" s="3">
        <v>42030000</v>
      </c>
      <c r="P2208" s="3">
        <v>13570000</v>
      </c>
      <c r="Q2208" s="3">
        <v>16630000</v>
      </c>
      <c r="R2208" s="3">
        <v>690000</v>
      </c>
      <c r="S2208" s="3">
        <v>2480000</v>
      </c>
      <c r="T2208" s="2">
        <v>3</v>
      </c>
      <c r="U2208" s="2">
        <v>0</v>
      </c>
    </row>
    <row r="2209" spans="1:21" hidden="1">
      <c r="A2209" s="2" t="s">
        <v>2241</v>
      </c>
      <c r="B2209" s="2">
        <v>46</v>
      </c>
      <c r="C2209" s="2" t="s">
        <v>34</v>
      </c>
      <c r="D2209" s="2" t="s">
        <v>27</v>
      </c>
      <c r="E2209" s="2" t="s">
        <v>31</v>
      </c>
      <c r="F2209" s="2" t="s">
        <v>28</v>
      </c>
      <c r="G2209" s="3">
        <v>8700000</v>
      </c>
      <c r="H2209" s="3">
        <v>53000000</v>
      </c>
      <c r="I2209" s="2">
        <v>150</v>
      </c>
      <c r="J2209" s="2">
        <v>0</v>
      </c>
      <c r="K2209" s="2">
        <v>0</v>
      </c>
      <c r="L2209" s="2">
        <v>0</v>
      </c>
      <c r="M2209" s="3">
        <v>29430000</v>
      </c>
      <c r="N2209" s="3">
        <v>39530000</v>
      </c>
      <c r="O2209" s="3">
        <v>42330000</v>
      </c>
      <c r="P2209" s="3">
        <v>7910000</v>
      </c>
      <c r="Q2209" s="3">
        <v>14890000</v>
      </c>
      <c r="R2209" s="3">
        <v>8130000</v>
      </c>
      <c r="S2209" s="3">
        <v>1790000</v>
      </c>
      <c r="T2209" s="2">
        <v>0</v>
      </c>
      <c r="U2209" s="2">
        <v>0</v>
      </c>
    </row>
    <row r="2210" spans="1:21" hidden="1">
      <c r="A2210" s="2" t="s">
        <v>2242</v>
      </c>
      <c r="B2210" s="2">
        <v>45</v>
      </c>
      <c r="C2210" s="2" t="s">
        <v>34</v>
      </c>
      <c r="D2210" s="2" t="s">
        <v>30</v>
      </c>
      <c r="E2210" s="2" t="s">
        <v>24</v>
      </c>
      <c r="F2210" s="2" t="s">
        <v>25</v>
      </c>
      <c r="G2210" s="3">
        <v>11300000</v>
      </c>
      <c r="H2210" s="3">
        <v>38000000</v>
      </c>
      <c r="I2210" s="2">
        <v>125</v>
      </c>
      <c r="J2210" s="2">
        <v>1</v>
      </c>
      <c r="K2210" s="2">
        <v>2</v>
      </c>
      <c r="L2210" s="2">
        <v>0</v>
      </c>
      <c r="M2210" s="3">
        <v>17290000</v>
      </c>
      <c r="N2210" s="3">
        <v>13860000</v>
      </c>
      <c r="O2210" s="3">
        <v>15610000</v>
      </c>
      <c r="P2210" s="3">
        <v>680000</v>
      </c>
      <c r="Q2210" s="3">
        <v>2870000</v>
      </c>
      <c r="R2210" s="3">
        <v>570000</v>
      </c>
      <c r="S2210" s="3">
        <v>4060000</v>
      </c>
      <c r="T2210" s="2">
        <v>2</v>
      </c>
      <c r="U2210" s="2">
        <v>0</v>
      </c>
    </row>
    <row r="2211" spans="1:21" hidden="1">
      <c r="A2211" s="2" t="s">
        <v>2243</v>
      </c>
      <c r="B2211" s="2">
        <v>21</v>
      </c>
      <c r="C2211" s="2" t="s">
        <v>22</v>
      </c>
      <c r="D2211" s="2" t="s">
        <v>27</v>
      </c>
      <c r="E2211" s="2" t="s">
        <v>38</v>
      </c>
      <c r="F2211" s="2" t="s">
        <v>28</v>
      </c>
      <c r="G2211" s="3">
        <v>5000000</v>
      </c>
      <c r="H2211" s="3">
        <v>24000000</v>
      </c>
      <c r="I2211" s="2">
        <v>6</v>
      </c>
      <c r="J2211" s="2">
        <v>0</v>
      </c>
      <c r="K2211" s="2">
        <v>0</v>
      </c>
      <c r="L2211" s="2">
        <v>3</v>
      </c>
      <c r="M2211" s="3">
        <v>14220000</v>
      </c>
      <c r="N2211" s="3">
        <v>14170000</v>
      </c>
      <c r="O2211" s="3">
        <v>16450000</v>
      </c>
      <c r="P2211" s="3">
        <v>12680000</v>
      </c>
      <c r="Q2211" s="3">
        <v>6170000</v>
      </c>
      <c r="R2211" s="3">
        <v>280000</v>
      </c>
      <c r="S2211" s="3">
        <v>1160000</v>
      </c>
      <c r="T2211" s="2">
        <v>2</v>
      </c>
      <c r="U2211" s="2">
        <v>1</v>
      </c>
    </row>
    <row r="2212" spans="1:21" hidden="1">
      <c r="A2212" s="2" t="s">
        <v>2244</v>
      </c>
      <c r="B2212" s="2">
        <v>54</v>
      </c>
      <c r="C2212" s="2" t="s">
        <v>34</v>
      </c>
      <c r="D2212" s="2" t="s">
        <v>23</v>
      </c>
      <c r="E2212" s="2" t="s">
        <v>31</v>
      </c>
      <c r="F2212" s="2" t="s">
        <v>28</v>
      </c>
      <c r="G2212" s="3">
        <v>9600000</v>
      </c>
      <c r="H2212" s="3">
        <v>70000000</v>
      </c>
      <c r="I2212" s="2">
        <v>202</v>
      </c>
      <c r="J2212" s="2">
        <v>0</v>
      </c>
      <c r="K2212" s="2">
        <v>0</v>
      </c>
      <c r="L2212" s="2">
        <v>0</v>
      </c>
      <c r="M2212" s="3">
        <v>28500000</v>
      </c>
      <c r="N2212" s="3">
        <v>28420000</v>
      </c>
      <c r="O2212" s="3">
        <v>34240000</v>
      </c>
      <c r="P2212" s="3">
        <v>11410000</v>
      </c>
      <c r="Q2212" s="3">
        <v>16320000</v>
      </c>
      <c r="R2212" s="3">
        <v>31670000</v>
      </c>
      <c r="S2212" s="3">
        <v>4600000</v>
      </c>
      <c r="T2212" s="2">
        <v>0</v>
      </c>
      <c r="U2212" s="2">
        <v>0</v>
      </c>
    </row>
    <row r="2213" spans="1:21" hidden="1">
      <c r="A2213" s="2" t="s">
        <v>2245</v>
      </c>
      <c r="B2213" s="2">
        <v>46</v>
      </c>
      <c r="C2213" s="2" t="s">
        <v>34</v>
      </c>
      <c r="D2213" s="2" t="s">
        <v>27</v>
      </c>
      <c r="E2213" s="2" t="s">
        <v>38</v>
      </c>
      <c r="F2213" s="2" t="s">
        <v>25</v>
      </c>
      <c r="G2213" s="3">
        <v>13700000</v>
      </c>
      <c r="H2213" s="3">
        <v>88000000</v>
      </c>
      <c r="I2213" s="2">
        <v>109</v>
      </c>
      <c r="J2213" s="2">
        <v>0</v>
      </c>
      <c r="K2213" s="2">
        <v>0</v>
      </c>
      <c r="L2213" s="2">
        <v>0</v>
      </c>
      <c r="M2213" s="3">
        <v>25320000</v>
      </c>
      <c r="N2213" s="3">
        <v>33730000</v>
      </c>
      <c r="O2213" s="3">
        <v>39240000</v>
      </c>
      <c r="P2213" s="3">
        <v>3200000</v>
      </c>
      <c r="Q2213" s="3">
        <v>8480000</v>
      </c>
      <c r="R2213" s="3">
        <v>1010000</v>
      </c>
      <c r="S2213" s="3">
        <v>6640000</v>
      </c>
      <c r="T2213" s="2">
        <v>0</v>
      </c>
      <c r="U2213" s="2">
        <v>0</v>
      </c>
    </row>
    <row r="2214" spans="1:21" hidden="1">
      <c r="A2214" s="2" t="s">
        <v>2246</v>
      </c>
      <c r="B2214" s="2">
        <v>25</v>
      </c>
      <c r="C2214" s="2" t="s">
        <v>22</v>
      </c>
      <c r="D2214" s="2" t="s">
        <v>23</v>
      </c>
      <c r="E2214" s="2" t="s">
        <v>24</v>
      </c>
      <c r="F2214" s="2" t="s">
        <v>48</v>
      </c>
      <c r="G2214" s="3">
        <v>7100000</v>
      </c>
      <c r="H2214" s="3">
        <v>31000000</v>
      </c>
      <c r="I2214" s="2">
        <v>34</v>
      </c>
      <c r="J2214" s="2">
        <v>0</v>
      </c>
      <c r="K2214" s="2">
        <v>0</v>
      </c>
      <c r="L2214" s="2">
        <v>0</v>
      </c>
      <c r="M2214" s="3">
        <v>12310000</v>
      </c>
      <c r="N2214" s="3">
        <v>14580000</v>
      </c>
      <c r="O2214" s="3">
        <v>12400000</v>
      </c>
      <c r="P2214" s="3">
        <v>6060000</v>
      </c>
      <c r="Q2214" s="3">
        <v>12680000</v>
      </c>
      <c r="R2214" s="3">
        <v>6450000</v>
      </c>
      <c r="S2214" s="3">
        <v>1940000</v>
      </c>
      <c r="T2214" s="2">
        <v>0</v>
      </c>
      <c r="U2214" s="2">
        <v>1</v>
      </c>
    </row>
    <row r="2215" spans="1:21" hidden="1">
      <c r="A2215" s="2" t="s">
        <v>2247</v>
      </c>
      <c r="B2215" s="2">
        <v>39</v>
      </c>
      <c r="C2215" s="2" t="s">
        <v>22</v>
      </c>
      <c r="D2215" s="2" t="s">
        <v>23</v>
      </c>
      <c r="E2215" s="2" t="s">
        <v>38</v>
      </c>
      <c r="F2215" s="2" t="s">
        <v>28</v>
      </c>
      <c r="G2215" s="3">
        <v>6800000</v>
      </c>
      <c r="H2215" s="3">
        <v>21000000</v>
      </c>
      <c r="I2215" s="2">
        <v>99</v>
      </c>
      <c r="J2215" s="2">
        <v>0</v>
      </c>
      <c r="K2215" s="2">
        <v>1</v>
      </c>
      <c r="L2215" s="2">
        <v>1</v>
      </c>
      <c r="M2215" s="3">
        <v>9020000</v>
      </c>
      <c r="N2215" s="3">
        <v>8950000</v>
      </c>
      <c r="O2215" s="3">
        <v>12320000</v>
      </c>
      <c r="P2215" s="3">
        <v>4860000</v>
      </c>
      <c r="Q2215" s="3">
        <v>2850000</v>
      </c>
      <c r="R2215" s="3">
        <v>4530000</v>
      </c>
      <c r="S2215" s="3">
        <v>1960000</v>
      </c>
      <c r="T2215" s="2">
        <v>2</v>
      </c>
      <c r="U2215" s="2">
        <v>0</v>
      </c>
    </row>
    <row r="2216" spans="1:21" hidden="1">
      <c r="A2216" s="2" t="s">
        <v>2248</v>
      </c>
      <c r="B2216" s="2">
        <v>50</v>
      </c>
      <c r="C2216" s="2" t="s">
        <v>34</v>
      </c>
      <c r="D2216" s="2" t="s">
        <v>27</v>
      </c>
      <c r="E2216" s="2" t="s">
        <v>31</v>
      </c>
      <c r="F2216" s="2" t="s">
        <v>48</v>
      </c>
      <c r="G2216" s="3">
        <v>17400000</v>
      </c>
      <c r="H2216" s="3">
        <v>123000000</v>
      </c>
      <c r="I2216" s="2">
        <v>210</v>
      </c>
      <c r="J2216" s="2">
        <v>0</v>
      </c>
      <c r="K2216" s="2">
        <v>0</v>
      </c>
      <c r="L2216" s="2">
        <v>0</v>
      </c>
      <c r="M2216" s="3">
        <v>48290000</v>
      </c>
      <c r="N2216" s="3">
        <v>48460000</v>
      </c>
      <c r="O2216" s="3">
        <v>40070000</v>
      </c>
      <c r="P2216" s="3">
        <v>11600000</v>
      </c>
      <c r="Q2216" s="3">
        <v>14250000</v>
      </c>
      <c r="R2216" s="3">
        <v>2240000</v>
      </c>
      <c r="S2216" s="3">
        <v>6600000</v>
      </c>
      <c r="T2216" s="2">
        <v>0</v>
      </c>
      <c r="U2216" s="2">
        <v>1</v>
      </c>
    </row>
    <row r="2217" spans="1:21" hidden="1">
      <c r="A2217" s="2" t="s">
        <v>2249</v>
      </c>
      <c r="B2217" s="2">
        <v>46</v>
      </c>
      <c r="C2217" s="2" t="s">
        <v>22</v>
      </c>
      <c r="D2217" s="2" t="s">
        <v>27</v>
      </c>
      <c r="E2217" s="2" t="s">
        <v>38</v>
      </c>
      <c r="F2217" s="2" t="s">
        <v>48</v>
      </c>
      <c r="G2217" s="3">
        <v>8200000</v>
      </c>
      <c r="H2217" s="3">
        <v>39000000</v>
      </c>
      <c r="I2217" s="2">
        <v>168</v>
      </c>
      <c r="J2217" s="2">
        <v>0</v>
      </c>
      <c r="K2217" s="2">
        <v>0</v>
      </c>
      <c r="L2217" s="2">
        <v>0</v>
      </c>
      <c r="M2217" s="3">
        <v>24840000</v>
      </c>
      <c r="N2217" s="3">
        <v>23810000</v>
      </c>
      <c r="O2217" s="3">
        <v>26850000</v>
      </c>
      <c r="P2217" s="3">
        <v>6780000</v>
      </c>
      <c r="Q2217" s="3">
        <v>10110000</v>
      </c>
      <c r="R2217" s="3">
        <v>6630000</v>
      </c>
      <c r="S2217" s="3">
        <v>2570000</v>
      </c>
      <c r="T2217" s="2">
        <v>1</v>
      </c>
      <c r="U2217" s="2">
        <v>0</v>
      </c>
    </row>
    <row r="2218" spans="1:21" hidden="1">
      <c r="A2218" s="2" t="s">
        <v>2250</v>
      </c>
      <c r="B2218" s="2">
        <v>27</v>
      </c>
      <c r="C2218" s="2" t="s">
        <v>34</v>
      </c>
      <c r="D2218" s="2" t="s">
        <v>27</v>
      </c>
      <c r="E2218" s="2" t="s">
        <v>24</v>
      </c>
      <c r="F2218" s="2" t="s">
        <v>41</v>
      </c>
      <c r="G2218" s="3">
        <v>8200000</v>
      </c>
      <c r="H2218" s="3">
        <v>42000000</v>
      </c>
      <c r="I2218" s="2">
        <v>62</v>
      </c>
      <c r="J2218" s="2">
        <v>1</v>
      </c>
      <c r="K2218" s="2">
        <v>0</v>
      </c>
      <c r="L2218" s="2">
        <v>0</v>
      </c>
      <c r="M2218" s="3">
        <v>17010000</v>
      </c>
      <c r="N2218" s="3">
        <v>15980000</v>
      </c>
      <c r="O2218" s="3">
        <v>17510000</v>
      </c>
      <c r="P2218" s="3">
        <v>5340000</v>
      </c>
      <c r="Q2218" s="3">
        <v>6520000</v>
      </c>
      <c r="R2218" s="3">
        <v>5400000</v>
      </c>
      <c r="S2218" s="3">
        <v>3290000</v>
      </c>
      <c r="T2218" s="2">
        <v>1</v>
      </c>
      <c r="U2218" s="2">
        <v>0</v>
      </c>
    </row>
    <row r="2219" spans="1:21" hidden="1">
      <c r="A2219" s="2" t="s">
        <v>2251</v>
      </c>
      <c r="B2219" s="2">
        <v>27</v>
      </c>
      <c r="C2219" s="2" t="s">
        <v>34</v>
      </c>
      <c r="D2219" s="2" t="s">
        <v>23</v>
      </c>
      <c r="E2219" s="2" t="s">
        <v>38</v>
      </c>
      <c r="F2219" s="2" t="s">
        <v>41</v>
      </c>
      <c r="G2219" s="3">
        <v>10800000</v>
      </c>
      <c r="H2219" s="3">
        <v>51000000</v>
      </c>
      <c r="I2219" s="2">
        <v>73</v>
      </c>
      <c r="J2219" s="2">
        <v>0</v>
      </c>
      <c r="K2219" s="2">
        <v>0</v>
      </c>
      <c r="L2219" s="2">
        <v>0</v>
      </c>
      <c r="M2219" s="3">
        <v>22920000</v>
      </c>
      <c r="N2219" s="3">
        <v>20970000</v>
      </c>
      <c r="O2219" s="3">
        <v>14470000</v>
      </c>
      <c r="P2219" s="3">
        <v>5870000</v>
      </c>
      <c r="Q2219" s="3">
        <v>9380000</v>
      </c>
      <c r="R2219" s="3">
        <v>4280000</v>
      </c>
      <c r="S2219" s="3">
        <v>1180000</v>
      </c>
      <c r="T2219" s="2">
        <v>1</v>
      </c>
      <c r="U2219" s="2">
        <v>0</v>
      </c>
    </row>
    <row r="2220" spans="1:21" hidden="1">
      <c r="A2220" s="2" t="s">
        <v>2252</v>
      </c>
      <c r="B2220" s="2">
        <v>42</v>
      </c>
      <c r="C2220" s="2" t="s">
        <v>34</v>
      </c>
      <c r="D2220" s="2" t="s">
        <v>30</v>
      </c>
      <c r="E2220" s="2" t="s">
        <v>31</v>
      </c>
      <c r="F2220" s="2" t="s">
        <v>48</v>
      </c>
      <c r="G2220" s="3">
        <v>14200000</v>
      </c>
      <c r="H2220" s="3">
        <v>97000000</v>
      </c>
      <c r="I2220" s="2">
        <v>149</v>
      </c>
      <c r="J2220" s="2">
        <v>0</v>
      </c>
      <c r="K2220" s="2">
        <v>0</v>
      </c>
      <c r="L2220" s="2">
        <v>0</v>
      </c>
      <c r="M2220" s="3">
        <v>62840000</v>
      </c>
      <c r="N2220" s="3">
        <v>61070000</v>
      </c>
      <c r="O2220" s="3">
        <v>54200000</v>
      </c>
      <c r="P2220" s="3">
        <v>18360000</v>
      </c>
      <c r="Q2220" s="3">
        <v>9320000</v>
      </c>
      <c r="R2220" s="3">
        <v>11000000</v>
      </c>
      <c r="S2220" s="3">
        <v>1790000</v>
      </c>
      <c r="T2220" s="2">
        <v>0</v>
      </c>
      <c r="U2220" s="2">
        <v>0</v>
      </c>
    </row>
    <row r="2221" spans="1:21" hidden="1">
      <c r="A2221" s="2" t="s">
        <v>2253</v>
      </c>
      <c r="B2221" s="2">
        <v>37</v>
      </c>
      <c r="C2221" s="2" t="s">
        <v>34</v>
      </c>
      <c r="D2221" s="2" t="s">
        <v>23</v>
      </c>
      <c r="E2221" s="2" t="s">
        <v>24</v>
      </c>
      <c r="F2221" s="2" t="s">
        <v>25</v>
      </c>
      <c r="G2221" s="3">
        <v>9700000</v>
      </c>
      <c r="H2221" s="3">
        <v>33000000</v>
      </c>
      <c r="I2221" s="2">
        <v>59</v>
      </c>
      <c r="J2221" s="2">
        <v>0</v>
      </c>
      <c r="K2221" s="2">
        <v>0</v>
      </c>
      <c r="L2221" s="2">
        <v>0</v>
      </c>
      <c r="M2221" s="3">
        <v>7260000</v>
      </c>
      <c r="N2221" s="3">
        <v>2390000</v>
      </c>
      <c r="O2221" s="3">
        <v>1760000</v>
      </c>
      <c r="P2221" s="3">
        <v>3190000</v>
      </c>
      <c r="Q2221" s="3">
        <v>620000</v>
      </c>
      <c r="R2221" s="3">
        <v>780000</v>
      </c>
      <c r="S2221" s="3">
        <v>400000</v>
      </c>
      <c r="T2221" s="2">
        <v>0</v>
      </c>
      <c r="U2221" s="2">
        <v>0</v>
      </c>
    </row>
    <row r="2222" spans="1:21" hidden="1">
      <c r="A2222" s="2" t="s">
        <v>2254</v>
      </c>
      <c r="B2222" s="2">
        <v>40</v>
      </c>
      <c r="C2222" s="2" t="s">
        <v>22</v>
      </c>
      <c r="D2222" s="2" t="s">
        <v>23</v>
      </c>
      <c r="E2222" s="2" t="s">
        <v>24</v>
      </c>
      <c r="F2222" s="2" t="s">
        <v>28</v>
      </c>
      <c r="G2222" s="3">
        <v>13800000</v>
      </c>
      <c r="H2222" s="3">
        <v>73000000</v>
      </c>
      <c r="I2222" s="2">
        <v>80</v>
      </c>
      <c r="J2222" s="2">
        <v>0</v>
      </c>
      <c r="K2222" s="2">
        <v>0</v>
      </c>
      <c r="L2222" s="2">
        <v>0</v>
      </c>
      <c r="M2222" s="3">
        <v>47540000</v>
      </c>
      <c r="N2222" s="3">
        <v>36740000</v>
      </c>
      <c r="O2222" s="3">
        <v>42900000</v>
      </c>
      <c r="P2222" s="3">
        <v>7350000</v>
      </c>
      <c r="Q2222" s="3">
        <v>8730000</v>
      </c>
      <c r="R2222" s="3">
        <v>13480000</v>
      </c>
      <c r="S2222" s="3">
        <v>7580000</v>
      </c>
      <c r="T2222" s="2">
        <v>1</v>
      </c>
      <c r="U2222" s="2">
        <v>0</v>
      </c>
    </row>
    <row r="2223" spans="1:21" hidden="1">
      <c r="A2223" s="2" t="s">
        <v>2255</v>
      </c>
      <c r="B2223" s="2">
        <v>21</v>
      </c>
      <c r="C2223" s="2" t="s">
        <v>22</v>
      </c>
      <c r="D2223" s="2" t="s">
        <v>23</v>
      </c>
      <c r="E2223" s="2" t="s">
        <v>24</v>
      </c>
      <c r="F2223" s="2" t="s">
        <v>25</v>
      </c>
      <c r="G2223" s="3">
        <v>12600000</v>
      </c>
      <c r="H2223" s="3">
        <v>59000000</v>
      </c>
      <c r="I2223" s="2">
        <v>21</v>
      </c>
      <c r="J2223" s="2">
        <v>3</v>
      </c>
      <c r="K2223" s="2">
        <v>3</v>
      </c>
      <c r="L2223" s="2">
        <v>3</v>
      </c>
      <c r="M2223" s="3">
        <v>29550000</v>
      </c>
      <c r="N2223" s="3">
        <v>45720000</v>
      </c>
      <c r="O2223" s="3">
        <v>50310000</v>
      </c>
      <c r="P2223" s="3">
        <v>660000</v>
      </c>
      <c r="Q2223" s="3">
        <v>1170000</v>
      </c>
      <c r="R2223" s="3">
        <v>670000</v>
      </c>
      <c r="S2223" s="3">
        <v>3700000</v>
      </c>
      <c r="T2223" s="2">
        <v>4</v>
      </c>
      <c r="U2223" s="2">
        <v>1</v>
      </c>
    </row>
    <row r="2224" spans="1:21" hidden="1">
      <c r="A2224" s="2" t="s">
        <v>2256</v>
      </c>
      <c r="B2224" s="2">
        <v>40</v>
      </c>
      <c r="C2224" s="2" t="s">
        <v>22</v>
      </c>
      <c r="D2224" s="2" t="s">
        <v>30</v>
      </c>
      <c r="E2224" s="2" t="s">
        <v>24</v>
      </c>
      <c r="F2224" s="2" t="s">
        <v>41</v>
      </c>
      <c r="G2224" s="3">
        <v>7000000</v>
      </c>
      <c r="H2224" s="3">
        <v>37000000</v>
      </c>
      <c r="I2224" s="2">
        <v>106</v>
      </c>
      <c r="J2224" s="2">
        <v>0</v>
      </c>
      <c r="K2224" s="2">
        <v>0</v>
      </c>
      <c r="L2224" s="2">
        <v>0</v>
      </c>
      <c r="M2224" s="3">
        <v>14060000</v>
      </c>
      <c r="N2224" s="3">
        <v>7740000</v>
      </c>
      <c r="O2224" s="3">
        <v>10390000</v>
      </c>
      <c r="P2224" s="3">
        <v>4860000</v>
      </c>
      <c r="Q2224" s="3">
        <v>980000</v>
      </c>
      <c r="R2224" s="3">
        <v>3490000</v>
      </c>
      <c r="S2224" s="3">
        <v>950000</v>
      </c>
      <c r="T2224" s="2">
        <v>1</v>
      </c>
      <c r="U2224" s="2">
        <v>1</v>
      </c>
    </row>
    <row r="2225" spans="1:21" hidden="1">
      <c r="A2225" s="2" t="s">
        <v>2257</v>
      </c>
      <c r="B2225" s="2">
        <v>33</v>
      </c>
      <c r="C2225" s="2" t="s">
        <v>34</v>
      </c>
      <c r="D2225" s="2" t="s">
        <v>23</v>
      </c>
      <c r="E2225" s="2" t="s">
        <v>38</v>
      </c>
      <c r="F2225" s="2" t="s">
        <v>28</v>
      </c>
      <c r="G2225" s="3">
        <v>12800000</v>
      </c>
      <c r="H2225" s="3">
        <v>34000000</v>
      </c>
      <c r="I2225" s="2">
        <v>111</v>
      </c>
      <c r="J2225" s="2">
        <v>0</v>
      </c>
      <c r="K2225" s="2">
        <v>0</v>
      </c>
      <c r="L2225" s="2">
        <v>0</v>
      </c>
      <c r="M2225" s="3">
        <v>9960000</v>
      </c>
      <c r="N2225" s="3">
        <v>10930000</v>
      </c>
      <c r="O2225" s="3">
        <v>7950000</v>
      </c>
      <c r="P2225" s="3">
        <v>9880000</v>
      </c>
      <c r="Q2225" s="3">
        <v>10000000</v>
      </c>
      <c r="R2225" s="3">
        <v>3150000</v>
      </c>
      <c r="S2225" s="3">
        <v>580000</v>
      </c>
      <c r="T2225" s="2">
        <v>0</v>
      </c>
      <c r="U2225" s="2">
        <v>0</v>
      </c>
    </row>
    <row r="2226" spans="1:21" hidden="1">
      <c r="A2226" s="2" t="s">
        <v>2258</v>
      </c>
      <c r="B2226" s="2">
        <v>27</v>
      </c>
      <c r="C2226" s="2" t="s">
        <v>22</v>
      </c>
      <c r="D2226" s="2" t="s">
        <v>30</v>
      </c>
      <c r="E2226" s="2" t="s">
        <v>38</v>
      </c>
      <c r="F2226" s="2" t="s">
        <v>28</v>
      </c>
      <c r="G2226" s="3">
        <v>7900000</v>
      </c>
      <c r="H2226" s="3">
        <v>31000000</v>
      </c>
      <c r="I2226" s="2">
        <v>27</v>
      </c>
      <c r="J2226" s="2">
        <v>0</v>
      </c>
      <c r="K2226" s="2">
        <v>1</v>
      </c>
      <c r="L2226" s="2">
        <v>0</v>
      </c>
      <c r="M2226" s="3">
        <v>11510000</v>
      </c>
      <c r="N2226" s="3">
        <v>7600000</v>
      </c>
      <c r="O2226" s="3">
        <v>11890000</v>
      </c>
      <c r="P2226" s="3">
        <v>3690000</v>
      </c>
      <c r="Q2226" s="3">
        <v>530000</v>
      </c>
      <c r="R2226" s="3">
        <v>1210000</v>
      </c>
      <c r="S2226" s="3">
        <v>4410000</v>
      </c>
      <c r="T2226" s="2">
        <v>1</v>
      </c>
      <c r="U2226" s="2">
        <v>0</v>
      </c>
    </row>
    <row r="2227" spans="1:21" hidden="1">
      <c r="A2227" s="2" t="s">
        <v>2259</v>
      </c>
      <c r="B2227" s="2">
        <v>33</v>
      </c>
      <c r="C2227" s="2" t="s">
        <v>34</v>
      </c>
      <c r="D2227" s="2" t="s">
        <v>27</v>
      </c>
      <c r="E2227" s="2" t="s">
        <v>24</v>
      </c>
      <c r="F2227" s="2" t="s">
        <v>28</v>
      </c>
      <c r="G2227" s="3">
        <v>12600000</v>
      </c>
      <c r="H2227" s="3">
        <v>81000000</v>
      </c>
      <c r="I2227" s="2">
        <v>63</v>
      </c>
      <c r="J2227" s="2">
        <v>0</v>
      </c>
      <c r="K2227" s="2">
        <v>0</v>
      </c>
      <c r="L2227" s="2">
        <v>0</v>
      </c>
      <c r="M2227" s="3">
        <v>15790000</v>
      </c>
      <c r="N2227" s="3">
        <v>23660000</v>
      </c>
      <c r="O2227" s="3">
        <v>32050000</v>
      </c>
      <c r="P2227" s="3">
        <v>15840000</v>
      </c>
      <c r="Q2227" s="3">
        <v>7700000</v>
      </c>
      <c r="R2227" s="3">
        <v>28870000</v>
      </c>
      <c r="S2227" s="3">
        <v>2500000</v>
      </c>
      <c r="T2227" s="2">
        <v>0</v>
      </c>
      <c r="U2227" s="2">
        <v>0</v>
      </c>
    </row>
    <row r="2228" spans="1:21" hidden="1">
      <c r="A2228" s="2" t="s">
        <v>2260</v>
      </c>
      <c r="B2228" s="2">
        <v>38</v>
      </c>
      <c r="C2228" s="2" t="s">
        <v>34</v>
      </c>
      <c r="D2228" s="2" t="s">
        <v>23</v>
      </c>
      <c r="E2228" s="2" t="s">
        <v>38</v>
      </c>
      <c r="F2228" s="2" t="s">
        <v>28</v>
      </c>
      <c r="G2228" s="3">
        <v>14500000</v>
      </c>
      <c r="H2228" s="3">
        <v>83000000</v>
      </c>
      <c r="I2228" s="2">
        <v>138</v>
      </c>
      <c r="J2228" s="2">
        <v>2</v>
      </c>
      <c r="K2228" s="2">
        <v>2</v>
      </c>
      <c r="L2228" s="2">
        <v>0</v>
      </c>
      <c r="M2228" s="3">
        <v>28740000</v>
      </c>
      <c r="N2228" s="3">
        <v>18160000</v>
      </c>
      <c r="O2228" s="3">
        <v>12430000</v>
      </c>
      <c r="P2228" s="3">
        <v>5510000</v>
      </c>
      <c r="Q2228" s="3">
        <v>1470000</v>
      </c>
      <c r="R2228" s="3">
        <v>4900000</v>
      </c>
      <c r="S2228" s="3">
        <v>5600000</v>
      </c>
      <c r="T2228" s="2">
        <v>3</v>
      </c>
      <c r="U2228" s="2">
        <v>1</v>
      </c>
    </row>
    <row r="2229" spans="1:21" hidden="1">
      <c r="A2229" s="2" t="s">
        <v>2261</v>
      </c>
      <c r="B2229" s="2">
        <v>27</v>
      </c>
      <c r="C2229" s="2" t="s">
        <v>22</v>
      </c>
      <c r="D2229" s="2" t="s">
        <v>30</v>
      </c>
      <c r="E2229" s="2" t="s">
        <v>24</v>
      </c>
      <c r="F2229" s="2" t="s">
        <v>48</v>
      </c>
      <c r="G2229" s="3">
        <v>6400000</v>
      </c>
      <c r="H2229" s="3">
        <v>30000000</v>
      </c>
      <c r="I2229" s="2">
        <v>30</v>
      </c>
      <c r="J2229" s="2">
        <v>0</v>
      </c>
      <c r="K2229" s="2">
        <v>0</v>
      </c>
      <c r="L2229" s="2">
        <v>0</v>
      </c>
      <c r="M2229" s="3">
        <v>2390000</v>
      </c>
      <c r="N2229" s="3">
        <v>11310000</v>
      </c>
      <c r="O2229" s="3">
        <v>7470000</v>
      </c>
      <c r="P2229" s="3">
        <v>1420000</v>
      </c>
      <c r="Q2229" s="3">
        <v>5790000</v>
      </c>
      <c r="R2229" s="3">
        <v>6100000</v>
      </c>
      <c r="S2229" s="3">
        <v>1630000</v>
      </c>
      <c r="T2229" s="2">
        <v>0</v>
      </c>
      <c r="U2229" s="2">
        <v>0</v>
      </c>
    </row>
    <row r="2230" spans="1:21" hidden="1">
      <c r="A2230" s="2" t="s">
        <v>2262</v>
      </c>
      <c r="B2230" s="2">
        <v>35</v>
      </c>
      <c r="C2230" s="2" t="s">
        <v>22</v>
      </c>
      <c r="D2230" s="2" t="s">
        <v>30</v>
      </c>
      <c r="E2230" s="2" t="s">
        <v>24</v>
      </c>
      <c r="F2230" s="2" t="s">
        <v>48</v>
      </c>
      <c r="G2230" s="3">
        <v>5500000</v>
      </c>
      <c r="H2230" s="3">
        <v>20000000</v>
      </c>
      <c r="I2230" s="2">
        <v>42</v>
      </c>
      <c r="J2230" s="2">
        <v>0</v>
      </c>
      <c r="K2230" s="2">
        <v>0</v>
      </c>
      <c r="L2230" s="2">
        <v>0</v>
      </c>
      <c r="M2230" s="3">
        <v>5640000</v>
      </c>
      <c r="N2230" s="3">
        <v>3710000</v>
      </c>
      <c r="O2230" s="3">
        <v>5440000</v>
      </c>
      <c r="P2230" s="3">
        <v>3120000</v>
      </c>
      <c r="Q2230" s="3">
        <v>970000</v>
      </c>
      <c r="R2230" s="3">
        <v>1420000</v>
      </c>
      <c r="S2230" s="3">
        <v>860000</v>
      </c>
      <c r="T2230" s="2">
        <v>0</v>
      </c>
      <c r="U2230" s="2">
        <v>0</v>
      </c>
    </row>
    <row r="2231" spans="1:21" hidden="1">
      <c r="A2231" s="2" t="s">
        <v>2263</v>
      </c>
      <c r="B2231" s="2">
        <v>37</v>
      </c>
      <c r="C2231" s="2" t="s">
        <v>34</v>
      </c>
      <c r="D2231" s="2" t="s">
        <v>27</v>
      </c>
      <c r="E2231" s="2" t="s">
        <v>31</v>
      </c>
      <c r="F2231" s="2" t="s">
        <v>28</v>
      </c>
      <c r="G2231" s="3">
        <v>8600000</v>
      </c>
      <c r="H2231" s="3">
        <v>40000000</v>
      </c>
      <c r="I2231" s="2">
        <v>71</v>
      </c>
      <c r="J2231" s="2">
        <v>2</v>
      </c>
      <c r="K2231" s="2">
        <v>3</v>
      </c>
      <c r="L2231" s="2">
        <v>0</v>
      </c>
      <c r="M2231" s="3">
        <v>18140000</v>
      </c>
      <c r="N2231" s="3">
        <v>18950000</v>
      </c>
      <c r="O2231" s="3">
        <v>18120000</v>
      </c>
      <c r="P2231" s="3">
        <v>2300000</v>
      </c>
      <c r="Q2231" s="3">
        <v>710000</v>
      </c>
      <c r="R2231" s="3">
        <v>3110000</v>
      </c>
      <c r="S2231" s="3">
        <v>2650000</v>
      </c>
      <c r="T2231" s="2">
        <v>2</v>
      </c>
      <c r="U2231" s="2">
        <v>1</v>
      </c>
    </row>
    <row r="2232" spans="1:21" hidden="1">
      <c r="A2232" s="2" t="s">
        <v>2264</v>
      </c>
      <c r="B2232" s="2">
        <v>23</v>
      </c>
      <c r="C2232" s="2" t="s">
        <v>34</v>
      </c>
      <c r="D2232" s="2" t="s">
        <v>23</v>
      </c>
      <c r="E2232" s="2" t="s">
        <v>38</v>
      </c>
      <c r="F2232" s="2" t="s">
        <v>28</v>
      </c>
      <c r="G2232" s="3">
        <v>6200000</v>
      </c>
      <c r="H2232" s="3">
        <v>20000000</v>
      </c>
      <c r="I2232" s="2">
        <v>6</v>
      </c>
      <c r="J2232" s="2">
        <v>0</v>
      </c>
      <c r="K2232" s="2">
        <v>0</v>
      </c>
      <c r="L2232" s="2">
        <v>0</v>
      </c>
      <c r="M2232" s="3">
        <v>4250000</v>
      </c>
      <c r="N2232" s="3">
        <v>7060000</v>
      </c>
      <c r="O2232" s="3">
        <v>6240000</v>
      </c>
      <c r="P2232" s="3">
        <v>1530000</v>
      </c>
      <c r="Q2232" s="3">
        <v>2080000</v>
      </c>
      <c r="R2232" s="3">
        <v>1260000</v>
      </c>
      <c r="S2232" s="3">
        <v>2120000</v>
      </c>
      <c r="T2232" s="2">
        <v>2</v>
      </c>
      <c r="U2232" s="2">
        <v>0</v>
      </c>
    </row>
    <row r="2233" spans="1:21" hidden="1">
      <c r="A2233" s="2" t="s">
        <v>2265</v>
      </c>
      <c r="B2233" s="2">
        <v>45</v>
      </c>
      <c r="C2233" s="2" t="s">
        <v>22</v>
      </c>
      <c r="D2233" s="2" t="s">
        <v>30</v>
      </c>
      <c r="E2233" s="2" t="s">
        <v>24</v>
      </c>
      <c r="F2233" s="2" t="s">
        <v>48</v>
      </c>
      <c r="G2233" s="3">
        <v>12100000</v>
      </c>
      <c r="H2233" s="3">
        <v>55000000</v>
      </c>
      <c r="I2233" s="2">
        <v>88</v>
      </c>
      <c r="J2233" s="2">
        <v>0</v>
      </c>
      <c r="K2233" s="2">
        <v>0</v>
      </c>
      <c r="L2233" s="2">
        <v>0</v>
      </c>
      <c r="M2233" s="3">
        <v>12260000</v>
      </c>
      <c r="N2233" s="3">
        <v>9790000</v>
      </c>
      <c r="O2233" s="3">
        <v>12940000</v>
      </c>
      <c r="P2233" s="3">
        <v>8140000</v>
      </c>
      <c r="Q2233" s="3">
        <v>2500000</v>
      </c>
      <c r="R2233" s="3">
        <v>6610000</v>
      </c>
      <c r="S2233" s="3">
        <v>750000</v>
      </c>
      <c r="T2233" s="2">
        <v>0</v>
      </c>
      <c r="U2233" s="2">
        <v>0</v>
      </c>
    </row>
    <row r="2234" spans="1:21" hidden="1">
      <c r="A2234" s="2" t="s">
        <v>2266</v>
      </c>
      <c r="B2234" s="2">
        <v>47</v>
      </c>
      <c r="C2234" s="2" t="s">
        <v>22</v>
      </c>
      <c r="D2234" s="2" t="s">
        <v>30</v>
      </c>
      <c r="E2234" s="2" t="s">
        <v>24</v>
      </c>
      <c r="F2234" s="2" t="s">
        <v>28</v>
      </c>
      <c r="G2234" s="3">
        <v>14400000</v>
      </c>
      <c r="H2234" s="3">
        <v>80000000</v>
      </c>
      <c r="I2234" s="2">
        <v>164</v>
      </c>
      <c r="J2234" s="2">
        <v>0</v>
      </c>
      <c r="K2234" s="2">
        <v>0</v>
      </c>
      <c r="L2234" s="2">
        <v>0</v>
      </c>
      <c r="M2234" s="3">
        <v>26350000</v>
      </c>
      <c r="N2234" s="3">
        <v>36120000</v>
      </c>
      <c r="O2234" s="3">
        <v>38190000</v>
      </c>
      <c r="P2234" s="3">
        <v>6160000</v>
      </c>
      <c r="Q2234" s="3">
        <v>16610000</v>
      </c>
      <c r="R2234" s="3">
        <v>18810000</v>
      </c>
      <c r="S2234" s="3">
        <v>2750000</v>
      </c>
      <c r="T2234" s="2">
        <v>0</v>
      </c>
      <c r="U2234" s="2">
        <v>0</v>
      </c>
    </row>
    <row r="2235" spans="1:21" hidden="1">
      <c r="A2235" s="2" t="s">
        <v>2267</v>
      </c>
      <c r="B2235" s="2">
        <v>53</v>
      </c>
      <c r="C2235" s="2" t="s">
        <v>34</v>
      </c>
      <c r="D2235" s="2" t="s">
        <v>23</v>
      </c>
      <c r="E2235" s="2" t="s">
        <v>24</v>
      </c>
      <c r="F2235" s="2" t="s">
        <v>28</v>
      </c>
      <c r="G2235" s="3">
        <v>14100000</v>
      </c>
      <c r="H2235" s="3">
        <v>67000000</v>
      </c>
      <c r="I2235" s="2">
        <v>122</v>
      </c>
      <c r="J2235" s="2">
        <v>3</v>
      </c>
      <c r="K2235" s="2">
        <v>3</v>
      </c>
      <c r="L2235" s="2">
        <v>3</v>
      </c>
      <c r="M2235" s="3">
        <v>58450000</v>
      </c>
      <c r="N2235" s="3">
        <v>48630000</v>
      </c>
      <c r="O2235" s="3">
        <v>62640000</v>
      </c>
      <c r="P2235" s="3">
        <v>1280000</v>
      </c>
      <c r="Q2235" s="3">
        <v>1620000</v>
      </c>
      <c r="R2235" s="3">
        <v>3460000</v>
      </c>
      <c r="S2235" s="3">
        <v>9240000</v>
      </c>
      <c r="T2235" s="2">
        <v>3</v>
      </c>
      <c r="U2235" s="2">
        <v>1</v>
      </c>
    </row>
    <row r="2236" spans="1:21" hidden="1">
      <c r="A2236" s="2" t="s">
        <v>2268</v>
      </c>
      <c r="B2236" s="2">
        <v>64</v>
      </c>
      <c r="C2236" s="2" t="s">
        <v>22</v>
      </c>
      <c r="D2236" s="2" t="s">
        <v>30</v>
      </c>
      <c r="E2236" s="2" t="s">
        <v>31</v>
      </c>
      <c r="F2236" s="2" t="s">
        <v>28</v>
      </c>
      <c r="G2236" s="3">
        <v>9100000</v>
      </c>
      <c r="H2236" s="3">
        <v>53000000</v>
      </c>
      <c r="I2236" s="2">
        <v>240</v>
      </c>
      <c r="J2236" s="2">
        <v>0</v>
      </c>
      <c r="K2236" s="2">
        <v>1</v>
      </c>
      <c r="L2236" s="2">
        <v>0</v>
      </c>
      <c r="M2236" s="3">
        <v>15050000</v>
      </c>
      <c r="N2236" s="3">
        <v>16780000</v>
      </c>
      <c r="O2236" s="3">
        <v>19640000</v>
      </c>
      <c r="P2236" s="3">
        <v>6660000</v>
      </c>
      <c r="Q2236" s="3">
        <v>9570000</v>
      </c>
      <c r="R2236" s="3">
        <v>3860000</v>
      </c>
      <c r="S2236" s="3">
        <v>740000</v>
      </c>
      <c r="T2236" s="2">
        <v>1</v>
      </c>
      <c r="U2236" s="2">
        <v>0</v>
      </c>
    </row>
    <row r="2237" spans="1:21" hidden="1">
      <c r="A2237" s="2" t="s">
        <v>2269</v>
      </c>
      <c r="B2237" s="2">
        <v>42</v>
      </c>
      <c r="C2237" s="2" t="s">
        <v>34</v>
      </c>
      <c r="D2237" s="2" t="s">
        <v>23</v>
      </c>
      <c r="E2237" s="2" t="s">
        <v>24</v>
      </c>
      <c r="F2237" s="2" t="s">
        <v>28</v>
      </c>
      <c r="G2237" s="3">
        <v>22400000</v>
      </c>
      <c r="H2237" s="3">
        <v>76000000</v>
      </c>
      <c r="I2237" s="2">
        <v>79</v>
      </c>
      <c r="J2237" s="2">
        <v>0</v>
      </c>
      <c r="K2237" s="2">
        <v>0</v>
      </c>
      <c r="L2237" s="2">
        <v>0</v>
      </c>
      <c r="M2237" s="3">
        <v>9730000</v>
      </c>
      <c r="N2237" s="3">
        <v>21210000</v>
      </c>
      <c r="O2237" s="3">
        <v>37260000</v>
      </c>
      <c r="P2237" s="3">
        <v>3810000</v>
      </c>
      <c r="Q2237" s="3">
        <v>9560000</v>
      </c>
      <c r="R2237" s="3">
        <v>11370000</v>
      </c>
      <c r="S2237" s="3">
        <v>2780000</v>
      </c>
      <c r="T2237" s="2">
        <v>0</v>
      </c>
      <c r="U2237" s="2">
        <v>0</v>
      </c>
    </row>
    <row r="2238" spans="1:21" hidden="1">
      <c r="A2238" s="2" t="s">
        <v>2270</v>
      </c>
      <c r="B2238" s="2">
        <v>21</v>
      </c>
      <c r="C2238" s="2" t="s">
        <v>22</v>
      </c>
      <c r="D2238" s="2" t="s">
        <v>23</v>
      </c>
      <c r="E2238" s="2" t="s">
        <v>24</v>
      </c>
      <c r="F2238" s="2" t="s">
        <v>28</v>
      </c>
      <c r="G2238" s="3">
        <v>8500000</v>
      </c>
      <c r="H2238" s="3">
        <v>35000000</v>
      </c>
      <c r="I2238" s="2">
        <v>29</v>
      </c>
      <c r="J2238" s="2">
        <v>0</v>
      </c>
      <c r="K2238" s="2">
        <v>1</v>
      </c>
      <c r="L2238" s="2">
        <v>1</v>
      </c>
      <c r="M2238" s="3">
        <v>1770000</v>
      </c>
      <c r="N2238" s="3">
        <v>4980000</v>
      </c>
      <c r="O2238" s="3">
        <v>8250000</v>
      </c>
      <c r="P2238" s="3">
        <v>640000</v>
      </c>
      <c r="Q2238" s="3">
        <v>750000</v>
      </c>
      <c r="R2238" s="3">
        <v>3280000</v>
      </c>
      <c r="S2238" s="3">
        <v>460000</v>
      </c>
      <c r="T2238" s="2">
        <v>2</v>
      </c>
      <c r="U2238" s="2">
        <v>0</v>
      </c>
    </row>
    <row r="2239" spans="1:21" hidden="1">
      <c r="A2239" s="2" t="s">
        <v>2271</v>
      </c>
      <c r="B2239" s="2">
        <v>36</v>
      </c>
      <c r="C2239" s="2" t="s">
        <v>22</v>
      </c>
      <c r="D2239" s="2" t="s">
        <v>46</v>
      </c>
      <c r="E2239" s="2" t="s">
        <v>38</v>
      </c>
      <c r="F2239" s="2" t="s">
        <v>28</v>
      </c>
      <c r="G2239" s="3">
        <v>12700000</v>
      </c>
      <c r="H2239" s="3">
        <v>40000000</v>
      </c>
      <c r="I2239" s="2">
        <v>57</v>
      </c>
      <c r="J2239" s="2">
        <v>0</v>
      </c>
      <c r="K2239" s="2">
        <v>2</v>
      </c>
      <c r="L2239" s="2">
        <v>0</v>
      </c>
      <c r="M2239" s="3">
        <v>19590000</v>
      </c>
      <c r="N2239" s="3">
        <v>21940000</v>
      </c>
      <c r="O2239" s="3">
        <v>19210000</v>
      </c>
      <c r="P2239" s="3">
        <v>15740000</v>
      </c>
      <c r="Q2239" s="3">
        <v>3480000</v>
      </c>
      <c r="R2239" s="3">
        <v>3030000</v>
      </c>
      <c r="S2239" s="3">
        <v>2420000</v>
      </c>
      <c r="T2239" s="2">
        <v>3</v>
      </c>
      <c r="U2239" s="2">
        <v>0</v>
      </c>
    </row>
    <row r="2240" spans="1:21" hidden="1">
      <c r="A2240" s="2" t="s">
        <v>2272</v>
      </c>
      <c r="B2240" s="2">
        <v>43</v>
      </c>
      <c r="C2240" s="2" t="s">
        <v>22</v>
      </c>
      <c r="D2240" s="2" t="s">
        <v>27</v>
      </c>
      <c r="E2240" s="2" t="s">
        <v>24</v>
      </c>
      <c r="F2240" s="2" t="s">
        <v>25</v>
      </c>
      <c r="G2240" s="3">
        <v>8200000</v>
      </c>
      <c r="H2240" s="3">
        <v>42000000</v>
      </c>
      <c r="I2240" s="2">
        <v>152</v>
      </c>
      <c r="J2240" s="2">
        <v>0</v>
      </c>
      <c r="K2240" s="2">
        <v>0</v>
      </c>
      <c r="L2240" s="2">
        <v>0</v>
      </c>
      <c r="M2240" s="3">
        <v>8150000</v>
      </c>
      <c r="N2240" s="3">
        <v>11160000</v>
      </c>
      <c r="O2240" s="3">
        <v>11810000</v>
      </c>
      <c r="P2240" s="3">
        <v>1970000</v>
      </c>
      <c r="Q2240" s="3">
        <v>1350000</v>
      </c>
      <c r="R2240" s="3">
        <v>4620000</v>
      </c>
      <c r="S2240" s="3">
        <v>1760000</v>
      </c>
      <c r="T2240" s="2">
        <v>1</v>
      </c>
      <c r="U2240" s="2">
        <v>0</v>
      </c>
    </row>
    <row r="2241" spans="1:21" hidden="1">
      <c r="A2241" s="2" t="s">
        <v>2273</v>
      </c>
      <c r="B2241" s="2">
        <v>48</v>
      </c>
      <c r="C2241" s="2" t="s">
        <v>34</v>
      </c>
      <c r="D2241" s="2" t="s">
        <v>30</v>
      </c>
      <c r="E2241" s="2" t="s">
        <v>24</v>
      </c>
      <c r="F2241" s="2" t="s">
        <v>41</v>
      </c>
      <c r="G2241" s="3">
        <v>11500000</v>
      </c>
      <c r="H2241" s="3">
        <v>72000000</v>
      </c>
      <c r="I2241" s="2">
        <v>145</v>
      </c>
      <c r="J2241" s="2">
        <v>0</v>
      </c>
      <c r="K2241" s="2">
        <v>0</v>
      </c>
      <c r="L2241" s="2">
        <v>0</v>
      </c>
      <c r="M2241" s="3">
        <v>30290000</v>
      </c>
      <c r="N2241" s="3">
        <v>29610000</v>
      </c>
      <c r="O2241" s="3">
        <v>29910000</v>
      </c>
      <c r="P2241" s="3">
        <v>9210000</v>
      </c>
      <c r="Q2241" s="3">
        <v>6580000</v>
      </c>
      <c r="R2241" s="3">
        <v>7820000</v>
      </c>
      <c r="S2241" s="3">
        <v>1710000</v>
      </c>
      <c r="T2241" s="2">
        <v>0</v>
      </c>
      <c r="U2241" s="2">
        <v>0</v>
      </c>
    </row>
    <row r="2242" spans="1:21" hidden="1">
      <c r="A2242" s="2" t="s">
        <v>2274</v>
      </c>
      <c r="B2242" s="2">
        <v>45</v>
      </c>
      <c r="C2242" s="2" t="s">
        <v>22</v>
      </c>
      <c r="D2242" s="2" t="s">
        <v>27</v>
      </c>
      <c r="E2242" s="2" t="s">
        <v>24</v>
      </c>
      <c r="F2242" s="2" t="s">
        <v>25</v>
      </c>
      <c r="G2242" s="3">
        <v>5200000</v>
      </c>
      <c r="H2242" s="3">
        <v>30000000</v>
      </c>
      <c r="I2242" s="2">
        <v>179</v>
      </c>
      <c r="J2242" s="2">
        <v>0</v>
      </c>
      <c r="K2242" s="2">
        <v>0</v>
      </c>
      <c r="L2242" s="2">
        <v>0</v>
      </c>
      <c r="M2242" s="3">
        <v>11700000</v>
      </c>
      <c r="N2242" s="3">
        <v>16180000</v>
      </c>
      <c r="O2242" s="3">
        <v>18930000</v>
      </c>
      <c r="P2242" s="3">
        <v>11640000</v>
      </c>
      <c r="Q2242" s="3">
        <v>16800000</v>
      </c>
      <c r="R2242" s="3">
        <v>7210000</v>
      </c>
      <c r="S2242" s="3">
        <v>300000</v>
      </c>
      <c r="T2242" s="2">
        <v>1</v>
      </c>
      <c r="U2242" s="2">
        <v>0</v>
      </c>
    </row>
    <row r="2243" spans="1:21" hidden="1">
      <c r="A2243" s="2" t="s">
        <v>2275</v>
      </c>
      <c r="B2243" s="2">
        <v>35</v>
      </c>
      <c r="C2243" s="2" t="s">
        <v>22</v>
      </c>
      <c r="D2243" s="2" t="s">
        <v>27</v>
      </c>
      <c r="E2243" s="2" t="s">
        <v>24</v>
      </c>
      <c r="F2243" s="2" t="s">
        <v>28</v>
      </c>
      <c r="G2243" s="3">
        <v>12300000</v>
      </c>
      <c r="H2243" s="3">
        <v>48000000</v>
      </c>
      <c r="I2243" s="2">
        <v>67</v>
      </c>
      <c r="J2243" s="2">
        <v>0</v>
      </c>
      <c r="K2243" s="2">
        <v>0</v>
      </c>
      <c r="L2243" s="2">
        <v>0</v>
      </c>
      <c r="M2243" s="3">
        <v>5100000</v>
      </c>
      <c r="N2243" s="3">
        <v>13930000</v>
      </c>
      <c r="O2243" s="3">
        <v>8090000</v>
      </c>
      <c r="P2243" s="3">
        <v>2200000</v>
      </c>
      <c r="Q2243" s="3">
        <v>6590000</v>
      </c>
      <c r="R2243" s="3">
        <v>3510000</v>
      </c>
      <c r="S2243" s="3">
        <v>530000</v>
      </c>
      <c r="T2243" s="2">
        <v>0</v>
      </c>
      <c r="U2243" s="2">
        <v>0</v>
      </c>
    </row>
    <row r="2244" spans="1:21" hidden="1">
      <c r="A2244" s="2" t="s">
        <v>2276</v>
      </c>
      <c r="B2244" s="2">
        <v>28</v>
      </c>
      <c r="C2244" s="2" t="s">
        <v>34</v>
      </c>
      <c r="D2244" s="2" t="s">
        <v>23</v>
      </c>
      <c r="E2244" s="2" t="s">
        <v>24</v>
      </c>
      <c r="F2244" s="2" t="s">
        <v>25</v>
      </c>
      <c r="G2244" s="3">
        <v>9000000</v>
      </c>
      <c r="H2244" s="3">
        <v>37000000</v>
      </c>
      <c r="I2244" s="2">
        <v>38</v>
      </c>
      <c r="J2244" s="2">
        <v>2</v>
      </c>
      <c r="K2244" s="2">
        <v>3</v>
      </c>
      <c r="L2244" s="2">
        <v>3</v>
      </c>
      <c r="M2244" s="3">
        <v>15490000</v>
      </c>
      <c r="N2244" s="3">
        <v>16730000</v>
      </c>
      <c r="O2244" s="3">
        <v>16320000</v>
      </c>
      <c r="P2244" s="3">
        <v>1420000</v>
      </c>
      <c r="Q2244" s="3">
        <v>550000</v>
      </c>
      <c r="R2244" s="3">
        <v>400000</v>
      </c>
      <c r="S2244" s="3">
        <v>3890000</v>
      </c>
      <c r="T2244" s="2">
        <v>4</v>
      </c>
      <c r="U2244" s="2">
        <v>0</v>
      </c>
    </row>
    <row r="2245" spans="1:21" hidden="1">
      <c r="A2245" s="2" t="s">
        <v>2277</v>
      </c>
      <c r="B2245" s="2">
        <v>27</v>
      </c>
      <c r="C2245" s="2" t="s">
        <v>34</v>
      </c>
      <c r="D2245" s="2" t="s">
        <v>23</v>
      </c>
      <c r="E2245" s="2" t="s">
        <v>24</v>
      </c>
      <c r="F2245" s="2" t="s">
        <v>25</v>
      </c>
      <c r="G2245" s="3">
        <v>5700000</v>
      </c>
      <c r="H2245" s="3">
        <v>21000000</v>
      </c>
      <c r="I2245" s="2">
        <v>72</v>
      </c>
      <c r="J2245" s="2">
        <v>0</v>
      </c>
      <c r="K2245" s="2">
        <v>0</v>
      </c>
      <c r="L2245" s="2">
        <v>0</v>
      </c>
      <c r="M2245" s="3">
        <v>15290000</v>
      </c>
      <c r="N2245" s="3">
        <v>17630000</v>
      </c>
      <c r="O2245" s="3">
        <v>14510000</v>
      </c>
      <c r="P2245" s="3">
        <v>2580000</v>
      </c>
      <c r="Q2245" s="3">
        <v>5460000</v>
      </c>
      <c r="R2245" s="3">
        <v>5270000</v>
      </c>
      <c r="S2245" s="3">
        <v>1230000</v>
      </c>
      <c r="T2245" s="2">
        <v>0</v>
      </c>
      <c r="U2245" s="2">
        <v>0</v>
      </c>
    </row>
    <row r="2246" spans="1:21" hidden="1">
      <c r="A2246" s="2" t="s">
        <v>2278</v>
      </c>
      <c r="B2246" s="2">
        <v>37</v>
      </c>
      <c r="C2246" s="2" t="s">
        <v>34</v>
      </c>
      <c r="D2246" s="2" t="s">
        <v>30</v>
      </c>
      <c r="E2246" s="2" t="s">
        <v>24</v>
      </c>
      <c r="F2246" s="2" t="s">
        <v>48</v>
      </c>
      <c r="G2246" s="3">
        <v>8000000</v>
      </c>
      <c r="H2246" s="3">
        <v>38000000</v>
      </c>
      <c r="I2246" s="2">
        <v>106</v>
      </c>
      <c r="J2246" s="2">
        <v>0</v>
      </c>
      <c r="K2246" s="2">
        <v>0</v>
      </c>
      <c r="L2246" s="2">
        <v>0</v>
      </c>
      <c r="M2246" s="3">
        <v>4090000</v>
      </c>
      <c r="N2246" s="3">
        <v>10460000</v>
      </c>
      <c r="O2246" s="3">
        <v>6270000</v>
      </c>
      <c r="P2246" s="3">
        <v>2070000</v>
      </c>
      <c r="Q2246" s="3">
        <v>5590000</v>
      </c>
      <c r="R2246" s="3">
        <v>1330000</v>
      </c>
      <c r="S2246" s="3">
        <v>300000</v>
      </c>
      <c r="T2246" s="2">
        <v>0</v>
      </c>
      <c r="U2246" s="2">
        <v>0</v>
      </c>
    </row>
    <row r="2247" spans="1:21" hidden="1">
      <c r="A2247" s="2" t="s">
        <v>2279</v>
      </c>
      <c r="B2247" s="2">
        <v>30</v>
      </c>
      <c r="C2247" s="2" t="s">
        <v>22</v>
      </c>
      <c r="D2247" s="2" t="s">
        <v>46</v>
      </c>
      <c r="E2247" s="2" t="s">
        <v>38</v>
      </c>
      <c r="F2247" s="2" t="s">
        <v>41</v>
      </c>
      <c r="G2247" s="3">
        <v>15900000</v>
      </c>
      <c r="H2247" s="3">
        <v>71000000</v>
      </c>
      <c r="I2247" s="2">
        <v>56</v>
      </c>
      <c r="J2247" s="2">
        <v>2</v>
      </c>
      <c r="K2247" s="2">
        <v>0</v>
      </c>
      <c r="L2247" s="2">
        <v>0</v>
      </c>
      <c r="M2247" s="3">
        <v>43660000</v>
      </c>
      <c r="N2247" s="3">
        <v>41900000</v>
      </c>
      <c r="O2247" s="3">
        <v>37140000</v>
      </c>
      <c r="P2247" s="3">
        <v>840000</v>
      </c>
      <c r="Q2247" s="3">
        <v>18000000</v>
      </c>
      <c r="R2247" s="3">
        <v>6280000</v>
      </c>
      <c r="S2247" s="3">
        <v>4350000</v>
      </c>
      <c r="T2247" s="2">
        <v>1</v>
      </c>
      <c r="U2247" s="2">
        <v>0</v>
      </c>
    </row>
    <row r="2248" spans="1:21" hidden="1">
      <c r="A2248" s="2" t="s">
        <v>2280</v>
      </c>
      <c r="B2248" s="2">
        <v>46</v>
      </c>
      <c r="C2248" s="2" t="s">
        <v>34</v>
      </c>
      <c r="D2248" s="2" t="s">
        <v>23</v>
      </c>
      <c r="E2248" s="2" t="s">
        <v>24</v>
      </c>
      <c r="F2248" s="2" t="s">
        <v>28</v>
      </c>
      <c r="G2248" s="3">
        <v>9800000</v>
      </c>
      <c r="H2248" s="3">
        <v>52000000</v>
      </c>
      <c r="I2248" s="2">
        <v>168</v>
      </c>
      <c r="J2248" s="2">
        <v>0</v>
      </c>
      <c r="K2248" s="2">
        <v>0</v>
      </c>
      <c r="L2248" s="2">
        <v>0</v>
      </c>
      <c r="M2248" s="3">
        <v>12090000</v>
      </c>
      <c r="N2248" s="3">
        <v>6100000</v>
      </c>
      <c r="O2248" s="3">
        <v>6030000</v>
      </c>
      <c r="P2248" s="3">
        <v>3130000</v>
      </c>
      <c r="Q2248" s="3">
        <v>1760000</v>
      </c>
      <c r="R2248" s="3">
        <v>910000</v>
      </c>
      <c r="S2248" s="3">
        <v>610000</v>
      </c>
      <c r="T2248" s="2">
        <v>0</v>
      </c>
      <c r="U2248" s="2">
        <v>0</v>
      </c>
    </row>
    <row r="2249" spans="1:21" hidden="1">
      <c r="A2249" s="2" t="s">
        <v>2281</v>
      </c>
      <c r="B2249" s="2">
        <v>26</v>
      </c>
      <c r="C2249" s="2" t="s">
        <v>34</v>
      </c>
      <c r="D2249" s="2" t="s">
        <v>27</v>
      </c>
      <c r="E2249" s="2" t="s">
        <v>31</v>
      </c>
      <c r="F2249" s="2" t="s">
        <v>28</v>
      </c>
      <c r="G2249" s="3">
        <v>5100000</v>
      </c>
      <c r="H2249" s="3">
        <v>20000000</v>
      </c>
      <c r="I2249" s="2">
        <v>43</v>
      </c>
      <c r="J2249" s="2">
        <v>2</v>
      </c>
      <c r="K2249" s="2">
        <v>3</v>
      </c>
      <c r="L2249" s="2">
        <v>1</v>
      </c>
      <c r="M2249" s="3">
        <v>10620000</v>
      </c>
      <c r="N2249" s="3">
        <v>12780000</v>
      </c>
      <c r="O2249" s="3">
        <v>9780000</v>
      </c>
      <c r="P2249" s="3">
        <v>2110000</v>
      </c>
      <c r="Q2249" s="3">
        <v>230000</v>
      </c>
      <c r="R2249" s="3">
        <v>440000</v>
      </c>
      <c r="S2249" s="3">
        <v>1210000</v>
      </c>
      <c r="T2249" s="2">
        <v>3</v>
      </c>
      <c r="U2249" s="2">
        <v>1</v>
      </c>
    </row>
    <row r="2250" spans="1:21" hidden="1">
      <c r="A2250" s="2" t="s">
        <v>2282</v>
      </c>
      <c r="B2250" s="2">
        <v>28</v>
      </c>
      <c r="C2250" s="2" t="s">
        <v>34</v>
      </c>
      <c r="D2250" s="2" t="s">
        <v>23</v>
      </c>
      <c r="E2250" s="2" t="s">
        <v>38</v>
      </c>
      <c r="F2250" s="2" t="s">
        <v>28</v>
      </c>
      <c r="G2250" s="3">
        <v>10300000</v>
      </c>
      <c r="H2250" s="3">
        <v>56000000</v>
      </c>
      <c r="I2250" s="2">
        <v>82</v>
      </c>
      <c r="J2250" s="2">
        <v>0</v>
      </c>
      <c r="K2250" s="2">
        <v>0</v>
      </c>
      <c r="L2250" s="2">
        <v>2</v>
      </c>
      <c r="M2250" s="3">
        <v>24910000</v>
      </c>
      <c r="N2250" s="3">
        <v>29230000</v>
      </c>
      <c r="O2250" s="3">
        <v>21860000</v>
      </c>
      <c r="P2250" s="3">
        <v>4830000</v>
      </c>
      <c r="Q2250" s="3">
        <v>14280000</v>
      </c>
      <c r="R2250" s="3">
        <v>5970000</v>
      </c>
      <c r="S2250" s="3">
        <v>4120000</v>
      </c>
      <c r="T2250" s="2">
        <v>2</v>
      </c>
      <c r="U2250" s="2">
        <v>0</v>
      </c>
    </row>
    <row r="2251" spans="1:21" hidden="1">
      <c r="A2251" s="2" t="s">
        <v>2283</v>
      </c>
      <c r="B2251" s="2">
        <v>38</v>
      </c>
      <c r="C2251" s="2" t="s">
        <v>22</v>
      </c>
      <c r="D2251" s="2" t="s">
        <v>46</v>
      </c>
      <c r="E2251" s="2" t="s">
        <v>24</v>
      </c>
      <c r="F2251" s="2" t="s">
        <v>28</v>
      </c>
      <c r="G2251" s="3">
        <v>12600000</v>
      </c>
      <c r="H2251" s="3">
        <v>29000000</v>
      </c>
      <c r="I2251" s="2">
        <v>52</v>
      </c>
      <c r="J2251" s="2">
        <v>0</v>
      </c>
      <c r="K2251" s="2">
        <v>0</v>
      </c>
      <c r="L2251" s="2">
        <v>0</v>
      </c>
      <c r="M2251" s="3">
        <v>9260000</v>
      </c>
      <c r="N2251" s="3">
        <v>6470000</v>
      </c>
      <c r="O2251" s="3">
        <v>7430000</v>
      </c>
      <c r="P2251" s="3">
        <v>4780000</v>
      </c>
      <c r="Q2251" s="3">
        <v>2810000</v>
      </c>
      <c r="R2251" s="3">
        <v>6800000</v>
      </c>
      <c r="S2251" s="3">
        <v>630000</v>
      </c>
      <c r="T2251" s="2">
        <v>1</v>
      </c>
      <c r="U2251" s="2">
        <v>0</v>
      </c>
    </row>
    <row r="2252" spans="1:21" hidden="1">
      <c r="A2252" s="2" t="s">
        <v>2284</v>
      </c>
      <c r="B2252" s="2">
        <v>49</v>
      </c>
      <c r="C2252" s="2" t="s">
        <v>22</v>
      </c>
      <c r="D2252" s="2" t="s">
        <v>23</v>
      </c>
      <c r="E2252" s="2" t="s">
        <v>38</v>
      </c>
      <c r="F2252" s="2" t="s">
        <v>25</v>
      </c>
      <c r="G2252" s="3">
        <v>14800000</v>
      </c>
      <c r="H2252" s="3">
        <v>76000000</v>
      </c>
      <c r="I2252" s="2">
        <v>94</v>
      </c>
      <c r="J2252" s="2">
        <v>0</v>
      </c>
      <c r="K2252" s="2">
        <v>0</v>
      </c>
      <c r="L2252" s="2">
        <v>0</v>
      </c>
      <c r="M2252" s="3">
        <v>13520000</v>
      </c>
      <c r="N2252" s="3">
        <v>5880000</v>
      </c>
      <c r="O2252" s="3">
        <v>8460000</v>
      </c>
      <c r="P2252" s="3">
        <v>5260000</v>
      </c>
      <c r="Q2252" s="3">
        <v>1300000</v>
      </c>
      <c r="R2252" s="3">
        <v>8020000</v>
      </c>
      <c r="S2252" s="3">
        <v>970000</v>
      </c>
      <c r="T2252" s="2">
        <v>0</v>
      </c>
      <c r="U2252" s="2">
        <v>0</v>
      </c>
    </row>
    <row r="2253" spans="1:21" hidden="1">
      <c r="A2253" s="2" t="s">
        <v>2285</v>
      </c>
      <c r="B2253" s="2">
        <v>27</v>
      </c>
      <c r="C2253" s="2" t="s">
        <v>22</v>
      </c>
      <c r="D2253" s="2" t="s">
        <v>23</v>
      </c>
      <c r="E2253" s="2" t="s">
        <v>24</v>
      </c>
      <c r="F2253" s="2" t="s">
        <v>48</v>
      </c>
      <c r="G2253" s="3">
        <v>15300000</v>
      </c>
      <c r="H2253" s="3">
        <v>42000000</v>
      </c>
      <c r="I2253" s="2">
        <v>43</v>
      </c>
      <c r="J2253" s="2">
        <v>2</v>
      </c>
      <c r="K2253" s="2">
        <v>1</v>
      </c>
      <c r="L2253" s="2">
        <v>0</v>
      </c>
      <c r="M2253" s="3">
        <v>23130000</v>
      </c>
      <c r="N2253" s="3">
        <v>23880000</v>
      </c>
      <c r="O2253" s="3">
        <v>21010000</v>
      </c>
      <c r="P2253" s="3">
        <v>730000</v>
      </c>
      <c r="Q2253" s="3">
        <v>8330000</v>
      </c>
      <c r="R2253" s="3">
        <v>18060000</v>
      </c>
      <c r="S2253" s="3">
        <v>4010000</v>
      </c>
      <c r="T2253" s="2">
        <v>3</v>
      </c>
      <c r="U2253" s="2">
        <v>1</v>
      </c>
    </row>
    <row r="2254" spans="1:21" hidden="1">
      <c r="A2254" s="2" t="s">
        <v>2286</v>
      </c>
      <c r="B2254" s="2">
        <v>44</v>
      </c>
      <c r="C2254" s="2" t="s">
        <v>34</v>
      </c>
      <c r="D2254" s="2" t="s">
        <v>27</v>
      </c>
      <c r="E2254" s="2" t="s">
        <v>24</v>
      </c>
      <c r="F2254" s="2" t="s">
        <v>41</v>
      </c>
      <c r="G2254" s="3">
        <v>6800000</v>
      </c>
      <c r="H2254" s="3">
        <v>25000000</v>
      </c>
      <c r="I2254" s="2">
        <v>76</v>
      </c>
      <c r="J2254" s="2">
        <v>0</v>
      </c>
      <c r="K2254" s="2">
        <v>0</v>
      </c>
      <c r="L2254" s="2">
        <v>0</v>
      </c>
      <c r="M2254" s="3">
        <v>190000</v>
      </c>
      <c r="N2254" s="3">
        <v>2390000</v>
      </c>
      <c r="O2254" s="3">
        <v>4810000</v>
      </c>
      <c r="P2254" s="3">
        <v>190000</v>
      </c>
      <c r="Q2254" s="3">
        <v>1520000</v>
      </c>
      <c r="R2254" s="3">
        <v>840000</v>
      </c>
      <c r="S2254" s="3">
        <v>590000</v>
      </c>
      <c r="T2254" s="2">
        <v>0</v>
      </c>
      <c r="U2254" s="2">
        <v>0</v>
      </c>
    </row>
    <row r="2255" spans="1:21" hidden="1">
      <c r="A2255" s="2" t="s">
        <v>2287</v>
      </c>
      <c r="B2255" s="2">
        <v>24</v>
      </c>
      <c r="C2255" s="2" t="s">
        <v>22</v>
      </c>
      <c r="D2255" s="2" t="s">
        <v>23</v>
      </c>
      <c r="E2255" s="2" t="s">
        <v>38</v>
      </c>
      <c r="F2255" s="2" t="s">
        <v>28</v>
      </c>
      <c r="G2255" s="3">
        <v>9000000</v>
      </c>
      <c r="H2255" s="3">
        <v>51000000</v>
      </c>
      <c r="I2255" s="2">
        <v>55</v>
      </c>
      <c r="J2255" s="2">
        <v>0</v>
      </c>
      <c r="K2255" s="2">
        <v>0</v>
      </c>
      <c r="L2255" s="2">
        <v>0</v>
      </c>
      <c r="M2255" s="3">
        <v>22180000</v>
      </c>
      <c r="N2255" s="3">
        <v>26890000</v>
      </c>
      <c r="O2255" s="3">
        <v>26550000</v>
      </c>
      <c r="P2255" s="3">
        <v>6900000</v>
      </c>
      <c r="Q2255" s="3">
        <v>11640000</v>
      </c>
      <c r="R2255" s="3">
        <v>14050000</v>
      </c>
      <c r="S2255" s="3">
        <v>1000000</v>
      </c>
      <c r="T2255" s="2">
        <v>1</v>
      </c>
      <c r="U2255" s="2">
        <v>0</v>
      </c>
    </row>
    <row r="2256" spans="1:21" hidden="1">
      <c r="A2256" s="2" t="s">
        <v>2288</v>
      </c>
      <c r="B2256" s="2">
        <v>21</v>
      </c>
      <c r="C2256" s="2" t="s">
        <v>34</v>
      </c>
      <c r="D2256" s="2" t="s">
        <v>30</v>
      </c>
      <c r="E2256" s="2" t="s">
        <v>24</v>
      </c>
      <c r="F2256" s="2" t="s">
        <v>28</v>
      </c>
      <c r="G2256" s="3">
        <v>6100000</v>
      </c>
      <c r="H2256" s="3">
        <v>24000000</v>
      </c>
      <c r="I2256" s="2">
        <v>3</v>
      </c>
      <c r="J2256" s="2">
        <v>0</v>
      </c>
      <c r="K2256" s="2">
        <v>0</v>
      </c>
      <c r="L2256" s="2">
        <v>0</v>
      </c>
      <c r="M2256" s="3">
        <v>8890000</v>
      </c>
      <c r="N2256" s="3">
        <v>6330000</v>
      </c>
      <c r="O2256" s="3">
        <v>5590000</v>
      </c>
      <c r="P2256" s="3">
        <v>1840000</v>
      </c>
      <c r="Q2256" s="3">
        <v>3040000</v>
      </c>
      <c r="R2256" s="3">
        <v>2810000</v>
      </c>
      <c r="S2256" s="3">
        <v>400000</v>
      </c>
      <c r="T2256" s="2">
        <v>1</v>
      </c>
      <c r="U2256" s="2">
        <v>0</v>
      </c>
    </row>
    <row r="2257" spans="1:21" hidden="1">
      <c r="A2257" s="2" t="s">
        <v>2289</v>
      </c>
      <c r="B2257" s="2">
        <v>53</v>
      </c>
      <c r="C2257" s="2" t="s">
        <v>22</v>
      </c>
      <c r="D2257" s="2" t="s">
        <v>30</v>
      </c>
      <c r="E2257" s="2" t="s">
        <v>24</v>
      </c>
      <c r="F2257" s="2" t="s">
        <v>25</v>
      </c>
      <c r="G2257" s="3">
        <v>8600000</v>
      </c>
      <c r="H2257" s="3">
        <v>54000000</v>
      </c>
      <c r="I2257" s="2">
        <v>164</v>
      </c>
      <c r="J2257" s="2">
        <v>0</v>
      </c>
      <c r="K2257" s="2">
        <v>2</v>
      </c>
      <c r="L2257" s="2">
        <v>2</v>
      </c>
      <c r="M2257" s="3">
        <v>52140000</v>
      </c>
      <c r="N2257" s="3">
        <v>43590000</v>
      </c>
      <c r="O2257" s="3">
        <v>44580000</v>
      </c>
      <c r="P2257" s="3">
        <v>8800000</v>
      </c>
      <c r="Q2257" s="3">
        <v>8980000</v>
      </c>
      <c r="R2257" s="3">
        <v>5430000</v>
      </c>
      <c r="S2257" s="3">
        <v>4000000</v>
      </c>
      <c r="T2257" s="2">
        <v>2</v>
      </c>
      <c r="U2257" s="2">
        <v>1</v>
      </c>
    </row>
    <row r="2258" spans="1:21" hidden="1">
      <c r="A2258" s="2" t="s">
        <v>2290</v>
      </c>
      <c r="B2258" s="2">
        <v>26</v>
      </c>
      <c r="C2258" s="2" t="s">
        <v>34</v>
      </c>
      <c r="D2258" s="2" t="s">
        <v>23</v>
      </c>
      <c r="E2258" s="2" t="s">
        <v>38</v>
      </c>
      <c r="F2258" s="2" t="s">
        <v>28</v>
      </c>
      <c r="G2258" s="3">
        <v>8900000</v>
      </c>
      <c r="H2258" s="3">
        <v>48000000</v>
      </c>
      <c r="I2258" s="2">
        <v>65</v>
      </c>
      <c r="J2258" s="2">
        <v>0</v>
      </c>
      <c r="K2258" s="2">
        <v>0</v>
      </c>
      <c r="L2258" s="2">
        <v>0</v>
      </c>
      <c r="M2258" s="3">
        <v>21530000</v>
      </c>
      <c r="N2258" s="3">
        <v>15280000</v>
      </c>
      <c r="O2258" s="3">
        <v>13470000</v>
      </c>
      <c r="P2258" s="3">
        <v>11190000</v>
      </c>
      <c r="Q2258" s="3">
        <v>6850000</v>
      </c>
      <c r="R2258" s="3">
        <v>3580000</v>
      </c>
      <c r="S2258" s="3">
        <v>1040000</v>
      </c>
      <c r="T2258" s="2">
        <v>0</v>
      </c>
      <c r="U2258" s="2">
        <v>0</v>
      </c>
    </row>
    <row r="2259" spans="1:21" hidden="1">
      <c r="A2259" s="2" t="s">
        <v>2291</v>
      </c>
      <c r="B2259" s="2">
        <v>24</v>
      </c>
      <c r="C2259" s="2" t="s">
        <v>22</v>
      </c>
      <c r="D2259" s="2" t="s">
        <v>27</v>
      </c>
      <c r="E2259" s="2" t="s">
        <v>38</v>
      </c>
      <c r="F2259" s="2" t="s">
        <v>28</v>
      </c>
      <c r="G2259" s="3">
        <v>7400000</v>
      </c>
      <c r="H2259" s="3">
        <v>37000000</v>
      </c>
      <c r="I2259" s="2">
        <v>26</v>
      </c>
      <c r="J2259" s="2">
        <v>0</v>
      </c>
      <c r="K2259" s="2">
        <v>0</v>
      </c>
      <c r="L2259" s="2">
        <v>0</v>
      </c>
      <c r="M2259" s="3">
        <v>5190000</v>
      </c>
      <c r="N2259" s="3">
        <v>3890000</v>
      </c>
      <c r="O2259" s="3">
        <v>5900000</v>
      </c>
      <c r="P2259" s="3">
        <v>2410000</v>
      </c>
      <c r="Q2259" s="3">
        <v>850000</v>
      </c>
      <c r="R2259" s="3">
        <v>1370000</v>
      </c>
      <c r="S2259" s="3">
        <v>820000</v>
      </c>
      <c r="T2259" s="2">
        <v>0</v>
      </c>
      <c r="U2259" s="2">
        <v>0</v>
      </c>
    </row>
    <row r="2260" spans="1:21" hidden="1">
      <c r="A2260" s="2" t="s">
        <v>2292</v>
      </c>
      <c r="B2260" s="2">
        <v>27</v>
      </c>
      <c r="C2260" s="2" t="s">
        <v>34</v>
      </c>
      <c r="D2260" s="2" t="s">
        <v>23</v>
      </c>
      <c r="E2260" s="2" t="s">
        <v>31</v>
      </c>
      <c r="F2260" s="2" t="s">
        <v>28</v>
      </c>
      <c r="G2260" s="3">
        <v>7200000</v>
      </c>
      <c r="H2260" s="3">
        <v>24000000</v>
      </c>
      <c r="I2260" s="2">
        <v>58</v>
      </c>
      <c r="J2260" s="2">
        <v>2</v>
      </c>
      <c r="K2260" s="2">
        <v>0</v>
      </c>
      <c r="L2260" s="2">
        <v>0</v>
      </c>
      <c r="M2260" s="3">
        <v>780000</v>
      </c>
      <c r="N2260" s="3">
        <v>4980000</v>
      </c>
      <c r="O2260" s="3">
        <v>7400000</v>
      </c>
      <c r="P2260" s="3">
        <v>260000</v>
      </c>
      <c r="Q2260" s="3">
        <v>2500000</v>
      </c>
      <c r="R2260" s="3">
        <v>6050000</v>
      </c>
      <c r="S2260" s="3">
        <v>590000</v>
      </c>
      <c r="T2260" s="2">
        <v>3</v>
      </c>
      <c r="U2260" s="2">
        <v>0</v>
      </c>
    </row>
    <row r="2261" spans="1:21" hidden="1">
      <c r="A2261" s="2" t="s">
        <v>2293</v>
      </c>
      <c r="B2261" s="2">
        <v>25</v>
      </c>
      <c r="C2261" s="2" t="s">
        <v>22</v>
      </c>
      <c r="D2261" s="2" t="s">
        <v>27</v>
      </c>
      <c r="E2261" s="2" t="s">
        <v>38</v>
      </c>
      <c r="F2261" s="2" t="s">
        <v>48</v>
      </c>
      <c r="G2261" s="3">
        <v>13700000</v>
      </c>
      <c r="H2261" s="3">
        <v>55000000</v>
      </c>
      <c r="I2261" s="2">
        <v>34</v>
      </c>
      <c r="J2261" s="2">
        <v>0</v>
      </c>
      <c r="K2261" s="2">
        <v>0</v>
      </c>
      <c r="L2261" s="2">
        <v>0</v>
      </c>
      <c r="M2261" s="3">
        <v>17740000</v>
      </c>
      <c r="N2261" s="3">
        <v>17280000</v>
      </c>
      <c r="O2261" s="3">
        <v>26600000</v>
      </c>
      <c r="P2261" s="3">
        <v>7310000</v>
      </c>
      <c r="Q2261" s="3">
        <v>6800000</v>
      </c>
      <c r="R2261" s="3">
        <v>7290000</v>
      </c>
      <c r="S2261" s="3">
        <v>3660000</v>
      </c>
      <c r="T2261" s="2">
        <v>0</v>
      </c>
      <c r="U2261" s="2">
        <v>0</v>
      </c>
    </row>
    <row r="2262" spans="1:21" hidden="1">
      <c r="A2262" s="2" t="s">
        <v>2294</v>
      </c>
      <c r="B2262" s="2">
        <v>30</v>
      </c>
      <c r="C2262" s="2" t="s">
        <v>34</v>
      </c>
      <c r="D2262" s="2" t="s">
        <v>23</v>
      </c>
      <c r="E2262" s="2" t="s">
        <v>24</v>
      </c>
      <c r="F2262" s="2" t="s">
        <v>28</v>
      </c>
      <c r="G2262" s="3">
        <v>9500000</v>
      </c>
      <c r="H2262" s="3">
        <v>45000000</v>
      </c>
      <c r="I2262" s="2">
        <v>78</v>
      </c>
      <c r="J2262" s="2">
        <v>0</v>
      </c>
      <c r="K2262" s="2">
        <v>0</v>
      </c>
      <c r="L2262" s="2">
        <v>0</v>
      </c>
      <c r="M2262" s="3">
        <v>24260000</v>
      </c>
      <c r="N2262" s="3">
        <v>14830000</v>
      </c>
      <c r="O2262" s="3">
        <v>15140000</v>
      </c>
      <c r="P2262" s="3">
        <v>10140000</v>
      </c>
      <c r="Q2262" s="3">
        <v>4240000</v>
      </c>
      <c r="R2262" s="3">
        <v>4740000</v>
      </c>
      <c r="S2262" s="3">
        <v>2000000</v>
      </c>
      <c r="T2262" s="2">
        <v>1</v>
      </c>
      <c r="U2262" s="2">
        <v>0</v>
      </c>
    </row>
    <row r="2263" spans="1:21" hidden="1">
      <c r="A2263" s="2" t="s">
        <v>2295</v>
      </c>
      <c r="B2263" s="2">
        <v>33</v>
      </c>
      <c r="C2263" s="2" t="s">
        <v>22</v>
      </c>
      <c r="D2263" s="2" t="s">
        <v>30</v>
      </c>
      <c r="E2263" s="2" t="s">
        <v>38</v>
      </c>
      <c r="F2263" s="2" t="s">
        <v>28</v>
      </c>
      <c r="G2263" s="3">
        <v>10500000</v>
      </c>
      <c r="H2263" s="3">
        <v>20000000</v>
      </c>
      <c r="I2263" s="2">
        <v>33</v>
      </c>
      <c r="J2263" s="2">
        <v>2</v>
      </c>
      <c r="K2263" s="2">
        <v>0</v>
      </c>
      <c r="L2263" s="2">
        <v>0</v>
      </c>
      <c r="M2263" s="3">
        <v>9810000</v>
      </c>
      <c r="N2263" s="3">
        <v>10310000</v>
      </c>
      <c r="O2263" s="3">
        <v>10040000</v>
      </c>
      <c r="P2263" s="3">
        <v>3000000</v>
      </c>
      <c r="Q2263" s="3">
        <v>2780000</v>
      </c>
      <c r="R2263" s="3">
        <v>3280000</v>
      </c>
      <c r="S2263" s="3">
        <v>570000</v>
      </c>
      <c r="T2263" s="2">
        <v>1</v>
      </c>
      <c r="U2263" s="2">
        <v>1</v>
      </c>
    </row>
    <row r="2264" spans="1:21" hidden="1">
      <c r="A2264" s="2" t="s">
        <v>2296</v>
      </c>
      <c r="B2264" s="2">
        <v>61</v>
      </c>
      <c r="C2264" s="2" t="s">
        <v>34</v>
      </c>
      <c r="D2264" s="2" t="s">
        <v>27</v>
      </c>
      <c r="E2264" s="2" t="s">
        <v>31</v>
      </c>
      <c r="F2264" s="2" t="s">
        <v>25</v>
      </c>
      <c r="G2264" s="3">
        <v>11500000</v>
      </c>
      <c r="H2264" s="3">
        <v>51000000</v>
      </c>
      <c r="I2264" s="2">
        <v>171</v>
      </c>
      <c r="J2264" s="2">
        <v>0</v>
      </c>
      <c r="K2264" s="2">
        <v>0</v>
      </c>
      <c r="L2264" s="2">
        <v>0</v>
      </c>
      <c r="M2264" s="3">
        <v>23950000</v>
      </c>
      <c r="N2264" s="3">
        <v>23440000</v>
      </c>
      <c r="O2264" s="3">
        <v>24400000</v>
      </c>
      <c r="P2264" s="3">
        <v>3480000</v>
      </c>
      <c r="Q2264" s="3">
        <v>5460000</v>
      </c>
      <c r="R2264" s="3">
        <v>8860000</v>
      </c>
      <c r="S2264" s="3">
        <v>1300000</v>
      </c>
      <c r="T2264" s="2">
        <v>0</v>
      </c>
      <c r="U2264" s="2">
        <v>0</v>
      </c>
    </row>
    <row r="2265" spans="1:21" hidden="1">
      <c r="A2265" s="2" t="s">
        <v>2297</v>
      </c>
      <c r="B2265" s="2">
        <v>34</v>
      </c>
      <c r="C2265" s="2" t="s">
        <v>22</v>
      </c>
      <c r="D2265" s="2" t="s">
        <v>23</v>
      </c>
      <c r="E2265" s="2" t="s">
        <v>24</v>
      </c>
      <c r="F2265" s="2" t="s">
        <v>28</v>
      </c>
      <c r="G2265" s="3">
        <v>10200000</v>
      </c>
      <c r="H2265" s="3">
        <v>31000000</v>
      </c>
      <c r="I2265" s="2">
        <v>75</v>
      </c>
      <c r="J2265" s="2">
        <v>0</v>
      </c>
      <c r="K2265" s="2">
        <v>0</v>
      </c>
      <c r="L2265" s="2">
        <v>0</v>
      </c>
      <c r="M2265" s="3">
        <v>12060000</v>
      </c>
      <c r="N2265" s="3">
        <v>6360000</v>
      </c>
      <c r="O2265" s="3">
        <v>7240000</v>
      </c>
      <c r="P2265" s="3">
        <v>4100000</v>
      </c>
      <c r="Q2265" s="3">
        <v>2860000</v>
      </c>
      <c r="R2265" s="3">
        <v>1920000</v>
      </c>
      <c r="S2265" s="3">
        <v>200000</v>
      </c>
      <c r="T2265" s="2">
        <v>1</v>
      </c>
      <c r="U2265" s="2">
        <v>0</v>
      </c>
    </row>
    <row r="2266" spans="1:21" hidden="1">
      <c r="A2266" s="2" t="s">
        <v>2298</v>
      </c>
      <c r="B2266" s="2">
        <v>51</v>
      </c>
      <c r="C2266" s="2" t="s">
        <v>34</v>
      </c>
      <c r="D2266" s="2" t="s">
        <v>23</v>
      </c>
      <c r="E2266" s="2" t="s">
        <v>31</v>
      </c>
      <c r="F2266" s="2" t="s">
        <v>28</v>
      </c>
      <c r="G2266" s="3">
        <v>17100000</v>
      </c>
      <c r="H2266" s="3">
        <v>70000000</v>
      </c>
      <c r="I2266" s="2">
        <v>140</v>
      </c>
      <c r="J2266" s="2">
        <v>0</v>
      </c>
      <c r="K2266" s="2">
        <v>0</v>
      </c>
      <c r="L2266" s="2">
        <v>0</v>
      </c>
      <c r="M2266" s="3">
        <v>37120000</v>
      </c>
      <c r="N2266" s="3">
        <v>30200000</v>
      </c>
      <c r="O2266" s="3">
        <v>28840000</v>
      </c>
      <c r="P2266" s="3">
        <v>30890000</v>
      </c>
      <c r="Q2266" s="3">
        <v>30490000</v>
      </c>
      <c r="R2266" s="3">
        <v>3720000</v>
      </c>
      <c r="S2266" s="3">
        <v>3090000</v>
      </c>
      <c r="T2266" s="2">
        <v>0</v>
      </c>
      <c r="U2266" s="2">
        <v>0</v>
      </c>
    </row>
    <row r="2267" spans="1:21" hidden="1">
      <c r="A2267" s="2" t="s">
        <v>2299</v>
      </c>
      <c r="B2267" s="2">
        <v>25</v>
      </c>
      <c r="C2267" s="2" t="s">
        <v>22</v>
      </c>
      <c r="D2267" s="2" t="s">
        <v>27</v>
      </c>
      <c r="E2267" s="2" t="s">
        <v>38</v>
      </c>
      <c r="F2267" s="2" t="s">
        <v>28</v>
      </c>
      <c r="G2267" s="3">
        <v>7200000</v>
      </c>
      <c r="H2267" s="3">
        <v>39000000</v>
      </c>
      <c r="I2267" s="2">
        <v>17</v>
      </c>
      <c r="J2267" s="2">
        <v>3</v>
      </c>
      <c r="K2267" s="2">
        <v>0</v>
      </c>
      <c r="L2267" s="2">
        <v>0</v>
      </c>
      <c r="M2267" s="3">
        <v>16710000</v>
      </c>
      <c r="N2267" s="3">
        <v>16940000</v>
      </c>
      <c r="O2267" s="3">
        <v>17240000</v>
      </c>
      <c r="P2267" s="3">
        <v>580000</v>
      </c>
      <c r="Q2267" s="3">
        <v>4130000</v>
      </c>
      <c r="R2267" s="3">
        <v>820000</v>
      </c>
      <c r="S2267" s="3">
        <v>4520000</v>
      </c>
      <c r="T2267" s="2">
        <v>1</v>
      </c>
      <c r="U2267" s="2">
        <v>1</v>
      </c>
    </row>
    <row r="2268" spans="1:21" hidden="1">
      <c r="A2268" s="2" t="s">
        <v>2300</v>
      </c>
      <c r="B2268" s="2">
        <v>55</v>
      </c>
      <c r="C2268" s="2" t="s">
        <v>22</v>
      </c>
      <c r="D2268" s="2" t="s">
        <v>30</v>
      </c>
      <c r="E2268" s="2" t="s">
        <v>31</v>
      </c>
      <c r="F2268" s="2" t="s">
        <v>28</v>
      </c>
      <c r="G2268" s="3">
        <v>10000000</v>
      </c>
      <c r="H2268" s="3">
        <v>33000000</v>
      </c>
      <c r="I2268" s="2">
        <v>240</v>
      </c>
      <c r="J2268" s="2">
        <v>0</v>
      </c>
      <c r="K2268" s="2">
        <v>0</v>
      </c>
      <c r="L2268" s="2">
        <v>0</v>
      </c>
      <c r="M2268" s="3">
        <v>5250000</v>
      </c>
      <c r="N2268" s="3">
        <v>9990000</v>
      </c>
      <c r="O2268" s="3">
        <v>13360000</v>
      </c>
      <c r="P2268" s="3">
        <v>2320000</v>
      </c>
      <c r="Q2268" s="3">
        <v>4880000</v>
      </c>
      <c r="R2268" s="3">
        <v>5490000</v>
      </c>
      <c r="S2268" s="3">
        <v>2170000</v>
      </c>
      <c r="T2268" s="2">
        <v>1</v>
      </c>
      <c r="U2268" s="2">
        <v>0</v>
      </c>
    </row>
    <row r="2269" spans="1:21" hidden="1">
      <c r="A2269" s="2" t="s">
        <v>2301</v>
      </c>
      <c r="B2269" s="2">
        <v>37</v>
      </c>
      <c r="C2269" s="2" t="s">
        <v>22</v>
      </c>
      <c r="D2269" s="2" t="s">
        <v>23</v>
      </c>
      <c r="E2269" s="2" t="s">
        <v>38</v>
      </c>
      <c r="F2269" s="2" t="s">
        <v>41</v>
      </c>
      <c r="G2269" s="3">
        <v>15700000</v>
      </c>
      <c r="H2269" s="3">
        <v>83000000</v>
      </c>
      <c r="I2269" s="2">
        <v>70</v>
      </c>
      <c r="J2269" s="2">
        <v>0</v>
      </c>
      <c r="K2269" s="2">
        <v>0</v>
      </c>
      <c r="L2269" s="2">
        <v>0</v>
      </c>
      <c r="M2269" s="3">
        <v>42520000</v>
      </c>
      <c r="N2269" s="3">
        <v>49240000</v>
      </c>
      <c r="O2269" s="3">
        <v>35790000</v>
      </c>
      <c r="P2269" s="3">
        <v>16900000</v>
      </c>
      <c r="Q2269" s="3">
        <v>23040000</v>
      </c>
      <c r="R2269" s="3">
        <v>33030000</v>
      </c>
      <c r="S2269" s="3">
        <v>770000</v>
      </c>
      <c r="T2269" s="2">
        <v>0</v>
      </c>
      <c r="U2269" s="2">
        <v>0</v>
      </c>
    </row>
    <row r="2270" spans="1:21" hidden="1">
      <c r="A2270" s="2" t="s">
        <v>2302</v>
      </c>
      <c r="B2270" s="2">
        <v>52</v>
      </c>
      <c r="C2270" s="2" t="s">
        <v>34</v>
      </c>
      <c r="D2270" s="2" t="s">
        <v>46</v>
      </c>
      <c r="E2270" s="2" t="s">
        <v>38</v>
      </c>
      <c r="F2270" s="2" t="s">
        <v>28</v>
      </c>
      <c r="G2270" s="3">
        <v>12900000</v>
      </c>
      <c r="H2270" s="3">
        <v>46000000</v>
      </c>
      <c r="I2270" s="2">
        <v>106</v>
      </c>
      <c r="J2270" s="2">
        <v>3</v>
      </c>
      <c r="K2270" s="2">
        <v>0</v>
      </c>
      <c r="L2270" s="2">
        <v>0</v>
      </c>
      <c r="M2270" s="3">
        <v>15210000</v>
      </c>
      <c r="N2270" s="3">
        <v>22040000</v>
      </c>
      <c r="O2270" s="3">
        <v>17450000</v>
      </c>
      <c r="P2270" s="3">
        <v>580000</v>
      </c>
      <c r="Q2270" s="3">
        <v>9590000</v>
      </c>
      <c r="R2270" s="3">
        <v>6350000</v>
      </c>
      <c r="S2270" s="3">
        <v>970000</v>
      </c>
      <c r="T2270" s="2">
        <v>1</v>
      </c>
      <c r="U2270" s="2">
        <v>1</v>
      </c>
    </row>
    <row r="2271" spans="1:21" hidden="1">
      <c r="A2271" s="2" t="s">
        <v>2303</v>
      </c>
      <c r="B2271" s="2">
        <v>34</v>
      </c>
      <c r="C2271" s="2" t="s">
        <v>34</v>
      </c>
      <c r="D2271" s="2" t="s">
        <v>27</v>
      </c>
      <c r="E2271" s="2" t="s">
        <v>38</v>
      </c>
      <c r="F2271" s="2" t="s">
        <v>28</v>
      </c>
      <c r="G2271" s="3">
        <v>9000000</v>
      </c>
      <c r="H2271" s="3">
        <v>37000000</v>
      </c>
      <c r="I2271" s="2">
        <v>106</v>
      </c>
      <c r="J2271" s="2">
        <v>0</v>
      </c>
      <c r="K2271" s="2">
        <v>0</v>
      </c>
      <c r="L2271" s="2">
        <v>0</v>
      </c>
      <c r="M2271" s="3">
        <v>25150000</v>
      </c>
      <c r="N2271" s="3">
        <v>25440000</v>
      </c>
      <c r="O2271" s="3">
        <v>24530000</v>
      </c>
      <c r="P2271" s="3">
        <v>6800000</v>
      </c>
      <c r="Q2271" s="3">
        <v>15040000</v>
      </c>
      <c r="R2271" s="3">
        <v>3170000</v>
      </c>
      <c r="S2271" s="3">
        <v>2140000</v>
      </c>
      <c r="T2271" s="2">
        <v>0</v>
      </c>
      <c r="U2271" s="2">
        <v>0</v>
      </c>
    </row>
    <row r="2272" spans="1:21" hidden="1">
      <c r="A2272" s="2" t="s">
        <v>2304</v>
      </c>
      <c r="B2272" s="2">
        <v>49</v>
      </c>
      <c r="C2272" s="2" t="s">
        <v>22</v>
      </c>
      <c r="D2272" s="2" t="s">
        <v>23</v>
      </c>
      <c r="E2272" s="2" t="s">
        <v>24</v>
      </c>
      <c r="F2272" s="2" t="s">
        <v>25</v>
      </c>
      <c r="G2272" s="3">
        <v>13600000</v>
      </c>
      <c r="H2272" s="3">
        <v>62000000</v>
      </c>
      <c r="I2272" s="2">
        <v>172</v>
      </c>
      <c r="J2272" s="2">
        <v>0</v>
      </c>
      <c r="K2272" s="2">
        <v>0</v>
      </c>
      <c r="L2272" s="2">
        <v>0</v>
      </c>
      <c r="M2272" s="3">
        <v>690000</v>
      </c>
      <c r="N2272" s="3">
        <v>1510000</v>
      </c>
      <c r="O2272" s="3">
        <v>3550000</v>
      </c>
      <c r="P2272" s="3">
        <v>690000</v>
      </c>
      <c r="Q2272" s="3">
        <v>1120000</v>
      </c>
      <c r="R2272" s="3">
        <v>1220000</v>
      </c>
      <c r="S2272" s="3">
        <v>980000</v>
      </c>
      <c r="T2272" s="2">
        <v>0</v>
      </c>
      <c r="U2272" s="2">
        <v>0</v>
      </c>
    </row>
    <row r="2273" spans="1:21" hidden="1">
      <c r="A2273" s="2" t="s">
        <v>2305</v>
      </c>
      <c r="B2273" s="2">
        <v>51</v>
      </c>
      <c r="C2273" s="2" t="s">
        <v>34</v>
      </c>
      <c r="D2273" s="2" t="s">
        <v>27</v>
      </c>
      <c r="E2273" s="2" t="s">
        <v>24</v>
      </c>
      <c r="F2273" s="2" t="s">
        <v>25</v>
      </c>
      <c r="G2273" s="3">
        <v>8400000</v>
      </c>
      <c r="H2273" s="3">
        <v>42000000</v>
      </c>
      <c r="I2273" s="2">
        <v>216</v>
      </c>
      <c r="J2273" s="2">
        <v>0</v>
      </c>
      <c r="K2273" s="2">
        <v>1</v>
      </c>
      <c r="L2273" s="2">
        <v>0</v>
      </c>
      <c r="M2273" s="3">
        <v>20010000</v>
      </c>
      <c r="N2273" s="3">
        <v>15990000</v>
      </c>
      <c r="O2273" s="3">
        <v>14150000</v>
      </c>
      <c r="P2273" s="3">
        <v>8690000</v>
      </c>
      <c r="Q2273" s="3">
        <v>6630000</v>
      </c>
      <c r="R2273" s="3">
        <v>5430000</v>
      </c>
      <c r="S2273" s="3">
        <v>670000</v>
      </c>
      <c r="T2273" s="2">
        <v>1</v>
      </c>
      <c r="U2273" s="2">
        <v>0</v>
      </c>
    </row>
    <row r="2274" spans="1:21" hidden="1">
      <c r="A2274" s="2" t="s">
        <v>2306</v>
      </c>
      <c r="B2274" s="2">
        <v>34</v>
      </c>
      <c r="C2274" s="2" t="s">
        <v>34</v>
      </c>
      <c r="D2274" s="2" t="s">
        <v>30</v>
      </c>
      <c r="E2274" s="2" t="s">
        <v>24</v>
      </c>
      <c r="F2274" s="2" t="s">
        <v>25</v>
      </c>
      <c r="G2274" s="3">
        <v>5700000</v>
      </c>
      <c r="H2274" s="3">
        <v>20000000</v>
      </c>
      <c r="I2274" s="2">
        <v>114</v>
      </c>
      <c r="J2274" s="2">
        <v>0</v>
      </c>
      <c r="K2274" s="2">
        <v>0</v>
      </c>
      <c r="L2274" s="2">
        <v>0</v>
      </c>
      <c r="M2274" s="3">
        <v>680000</v>
      </c>
      <c r="N2274" s="3">
        <v>2830000</v>
      </c>
      <c r="O2274" s="3">
        <v>6120000</v>
      </c>
      <c r="P2274" s="3">
        <v>380000</v>
      </c>
      <c r="Q2274" s="3">
        <v>1240000</v>
      </c>
      <c r="R2274" s="3">
        <v>1490000</v>
      </c>
      <c r="S2274" s="3">
        <v>1450000</v>
      </c>
      <c r="T2274" s="2">
        <v>1</v>
      </c>
      <c r="U2274" s="2">
        <v>0</v>
      </c>
    </row>
    <row r="2275" spans="1:21" hidden="1">
      <c r="A2275" s="2" t="s">
        <v>2307</v>
      </c>
      <c r="B2275" s="2">
        <v>24</v>
      </c>
      <c r="C2275" s="2" t="s">
        <v>22</v>
      </c>
      <c r="D2275" s="2" t="s">
        <v>30</v>
      </c>
      <c r="E2275" s="2" t="s">
        <v>38</v>
      </c>
      <c r="F2275" s="2" t="s">
        <v>28</v>
      </c>
      <c r="G2275" s="3">
        <v>5000000</v>
      </c>
      <c r="H2275" s="3">
        <v>20000000</v>
      </c>
      <c r="I2275" s="2">
        <v>28</v>
      </c>
      <c r="J2275" s="2">
        <v>0</v>
      </c>
      <c r="K2275" s="2">
        <v>0</v>
      </c>
      <c r="L2275" s="2">
        <v>0</v>
      </c>
      <c r="M2275" s="3">
        <v>1130000</v>
      </c>
      <c r="N2275" s="3">
        <v>660000</v>
      </c>
      <c r="O2275" s="3">
        <v>2800000</v>
      </c>
      <c r="P2275" s="3">
        <v>310000</v>
      </c>
      <c r="Q2275" s="3">
        <v>440000</v>
      </c>
      <c r="R2275" s="3">
        <v>820000</v>
      </c>
      <c r="S2275" s="3">
        <v>40000</v>
      </c>
      <c r="T2275" s="2">
        <v>0</v>
      </c>
      <c r="U2275" s="2">
        <v>0</v>
      </c>
    </row>
    <row r="2276" spans="1:21" hidden="1">
      <c r="A2276" s="2" t="s">
        <v>2308</v>
      </c>
      <c r="B2276" s="2">
        <v>48</v>
      </c>
      <c r="C2276" s="2" t="s">
        <v>34</v>
      </c>
      <c r="D2276" s="2" t="s">
        <v>27</v>
      </c>
      <c r="E2276" s="2" t="s">
        <v>31</v>
      </c>
      <c r="F2276" s="2" t="s">
        <v>28</v>
      </c>
      <c r="G2276" s="3">
        <v>13800000</v>
      </c>
      <c r="H2276" s="3">
        <v>67000000</v>
      </c>
      <c r="I2276" s="2">
        <v>169</v>
      </c>
      <c r="J2276" s="2">
        <v>0</v>
      </c>
      <c r="K2276" s="2">
        <v>0</v>
      </c>
      <c r="L2276" s="2">
        <v>0</v>
      </c>
      <c r="M2276" s="3">
        <v>31390000</v>
      </c>
      <c r="N2276" s="3">
        <v>32480000</v>
      </c>
      <c r="O2276" s="3">
        <v>34410000</v>
      </c>
      <c r="P2276" s="3">
        <v>12000000</v>
      </c>
      <c r="Q2276" s="3">
        <v>26780000</v>
      </c>
      <c r="R2276" s="3">
        <v>12590000</v>
      </c>
      <c r="S2276" s="3">
        <v>3160000</v>
      </c>
      <c r="T2276" s="2">
        <v>0</v>
      </c>
      <c r="U2276" s="2">
        <v>0</v>
      </c>
    </row>
    <row r="2277" spans="1:21" hidden="1">
      <c r="A2277" s="2" t="s">
        <v>2309</v>
      </c>
      <c r="B2277" s="2">
        <v>31</v>
      </c>
      <c r="C2277" s="2" t="s">
        <v>34</v>
      </c>
      <c r="D2277" s="2" t="s">
        <v>23</v>
      </c>
      <c r="E2277" s="2" t="s">
        <v>24</v>
      </c>
      <c r="F2277" s="2" t="s">
        <v>25</v>
      </c>
      <c r="G2277" s="3">
        <v>9100000</v>
      </c>
      <c r="H2277" s="3">
        <v>40000000</v>
      </c>
      <c r="I2277" s="2">
        <v>54</v>
      </c>
      <c r="J2277" s="2">
        <v>2</v>
      </c>
      <c r="K2277" s="2">
        <v>0</v>
      </c>
      <c r="L2277" s="2">
        <v>0</v>
      </c>
      <c r="M2277" s="3">
        <v>12130000</v>
      </c>
      <c r="N2277" s="3">
        <v>17260000</v>
      </c>
      <c r="O2277" s="3">
        <v>10440000</v>
      </c>
      <c r="P2277" s="3">
        <v>2140000</v>
      </c>
      <c r="Q2277" s="3">
        <v>6510000</v>
      </c>
      <c r="R2277" s="3">
        <v>5860000</v>
      </c>
      <c r="S2277" s="3">
        <v>1640000</v>
      </c>
      <c r="T2277" s="2">
        <v>1</v>
      </c>
      <c r="U2277" s="2">
        <v>0</v>
      </c>
    </row>
    <row r="2278" spans="1:21" hidden="1">
      <c r="A2278" s="2" t="s">
        <v>2310</v>
      </c>
      <c r="B2278" s="2">
        <v>36</v>
      </c>
      <c r="C2278" s="2" t="s">
        <v>22</v>
      </c>
      <c r="D2278" s="2" t="s">
        <v>23</v>
      </c>
      <c r="E2278" s="2" t="s">
        <v>38</v>
      </c>
      <c r="F2278" s="2" t="s">
        <v>31</v>
      </c>
      <c r="G2278" s="3">
        <v>11000000</v>
      </c>
      <c r="H2278" s="3">
        <v>44000000</v>
      </c>
      <c r="I2278" s="2">
        <v>58</v>
      </c>
      <c r="J2278" s="2">
        <v>0</v>
      </c>
      <c r="K2278" s="2">
        <v>0</v>
      </c>
      <c r="L2278" s="2">
        <v>0</v>
      </c>
      <c r="M2278" s="3">
        <v>22500000</v>
      </c>
      <c r="N2278" s="3">
        <v>21340000</v>
      </c>
      <c r="O2278" s="3">
        <v>13680000</v>
      </c>
      <c r="P2278" s="3">
        <v>18620000</v>
      </c>
      <c r="Q2278" s="3">
        <v>6710000</v>
      </c>
      <c r="R2278" s="3">
        <v>6460000</v>
      </c>
      <c r="S2278" s="3">
        <v>1080000</v>
      </c>
      <c r="T2278" s="2">
        <v>0</v>
      </c>
      <c r="U2278" s="2">
        <v>0</v>
      </c>
    </row>
    <row r="2279" spans="1:21" hidden="1">
      <c r="A2279" s="2" t="s">
        <v>2311</v>
      </c>
      <c r="B2279" s="2">
        <v>32</v>
      </c>
      <c r="C2279" s="2" t="s">
        <v>22</v>
      </c>
      <c r="D2279" s="2" t="s">
        <v>23</v>
      </c>
      <c r="E2279" s="2" t="s">
        <v>24</v>
      </c>
      <c r="F2279" s="2" t="s">
        <v>28</v>
      </c>
      <c r="G2279" s="3">
        <v>18600000</v>
      </c>
      <c r="H2279" s="3">
        <v>45000000</v>
      </c>
      <c r="I2279" s="2">
        <v>27</v>
      </c>
      <c r="J2279" s="2">
        <v>0</v>
      </c>
      <c r="K2279" s="2">
        <v>0</v>
      </c>
      <c r="L2279" s="2">
        <v>0</v>
      </c>
      <c r="M2279" s="3">
        <v>33900000</v>
      </c>
      <c r="N2279" s="3">
        <v>35680000</v>
      </c>
      <c r="O2279" s="3">
        <v>28090000</v>
      </c>
      <c r="P2279" s="3">
        <v>34770000</v>
      </c>
      <c r="Q2279" s="3">
        <v>10110000</v>
      </c>
      <c r="R2279" s="3">
        <v>14970000</v>
      </c>
      <c r="S2279" s="3">
        <v>2070000</v>
      </c>
      <c r="T2279" s="2">
        <v>0</v>
      </c>
      <c r="U2279" s="2">
        <v>0</v>
      </c>
    </row>
    <row r="2280" spans="1:21" hidden="1">
      <c r="A2280" s="2" t="s">
        <v>2312</v>
      </c>
      <c r="B2280" s="2">
        <v>41</v>
      </c>
      <c r="C2280" s="2" t="s">
        <v>22</v>
      </c>
      <c r="D2280" s="2" t="s">
        <v>23</v>
      </c>
      <c r="E2280" s="2" t="s">
        <v>31</v>
      </c>
      <c r="F2280" s="2" t="s">
        <v>28</v>
      </c>
      <c r="G2280" s="3">
        <v>10500000</v>
      </c>
      <c r="H2280" s="3">
        <v>44000000</v>
      </c>
      <c r="I2280" s="2">
        <v>121</v>
      </c>
      <c r="J2280" s="2">
        <v>0</v>
      </c>
      <c r="K2280" s="2">
        <v>0</v>
      </c>
      <c r="L2280" s="2">
        <v>0</v>
      </c>
      <c r="M2280" s="3">
        <v>20680000</v>
      </c>
      <c r="N2280" s="3">
        <v>18540000</v>
      </c>
      <c r="O2280" s="3">
        <v>24490000</v>
      </c>
      <c r="P2280" s="3">
        <v>12950000</v>
      </c>
      <c r="Q2280" s="3">
        <v>7650000</v>
      </c>
      <c r="R2280" s="3">
        <v>8220000</v>
      </c>
      <c r="S2280" s="3">
        <v>1850000</v>
      </c>
      <c r="T2280" s="2">
        <v>0</v>
      </c>
      <c r="U2280" s="2">
        <v>0</v>
      </c>
    </row>
    <row r="2281" spans="1:21" hidden="1">
      <c r="A2281" s="2" t="s">
        <v>2313</v>
      </c>
      <c r="B2281" s="2">
        <v>44</v>
      </c>
      <c r="C2281" s="2" t="s">
        <v>34</v>
      </c>
      <c r="D2281" s="2" t="s">
        <v>23</v>
      </c>
      <c r="E2281" s="2" t="s">
        <v>24</v>
      </c>
      <c r="F2281" s="2" t="s">
        <v>48</v>
      </c>
      <c r="G2281" s="3">
        <v>15700000</v>
      </c>
      <c r="H2281" s="3">
        <v>68000000</v>
      </c>
      <c r="I2281" s="2">
        <v>89</v>
      </c>
      <c r="J2281" s="2">
        <v>0</v>
      </c>
      <c r="K2281" s="2">
        <v>0</v>
      </c>
      <c r="L2281" s="2">
        <v>0</v>
      </c>
      <c r="M2281" s="3">
        <v>39830000</v>
      </c>
      <c r="N2281" s="3">
        <v>46780000</v>
      </c>
      <c r="O2281" s="3">
        <v>46890000</v>
      </c>
      <c r="P2281" s="3">
        <v>36350000</v>
      </c>
      <c r="Q2281" s="3">
        <v>21770000</v>
      </c>
      <c r="R2281" s="3">
        <v>11630000</v>
      </c>
      <c r="S2281" s="3">
        <v>1010000</v>
      </c>
      <c r="T2281" s="2">
        <v>0</v>
      </c>
      <c r="U2281" s="2">
        <v>0</v>
      </c>
    </row>
    <row r="2282" spans="1:21" hidden="1">
      <c r="A2282" s="2" t="s">
        <v>2314</v>
      </c>
      <c r="B2282" s="2">
        <v>44</v>
      </c>
      <c r="C2282" s="2" t="s">
        <v>22</v>
      </c>
      <c r="D2282" s="2" t="s">
        <v>46</v>
      </c>
      <c r="E2282" s="2" t="s">
        <v>24</v>
      </c>
      <c r="F2282" s="2" t="s">
        <v>41</v>
      </c>
      <c r="G2282" s="3">
        <v>29900000</v>
      </c>
      <c r="H2282" s="3">
        <v>158000000</v>
      </c>
      <c r="I2282" s="2">
        <v>101</v>
      </c>
      <c r="J2282" s="2">
        <v>0</v>
      </c>
      <c r="K2282" s="2">
        <v>0</v>
      </c>
      <c r="L2282" s="2">
        <v>0</v>
      </c>
      <c r="M2282" s="3">
        <v>60160000</v>
      </c>
      <c r="N2282" s="3">
        <v>61450000</v>
      </c>
      <c r="O2282" s="3">
        <v>60690000</v>
      </c>
      <c r="P2282" s="3">
        <v>20460000</v>
      </c>
      <c r="Q2282" s="3">
        <v>12920000</v>
      </c>
      <c r="R2282" s="3">
        <v>13670000</v>
      </c>
      <c r="S2282" s="3">
        <v>5960000</v>
      </c>
      <c r="T2282" s="2">
        <v>0</v>
      </c>
      <c r="U2282" s="2">
        <v>0</v>
      </c>
    </row>
    <row r="2283" spans="1:21" hidden="1">
      <c r="A2283" s="2" t="s">
        <v>2315</v>
      </c>
      <c r="B2283" s="2">
        <v>43</v>
      </c>
      <c r="C2283" s="2" t="s">
        <v>22</v>
      </c>
      <c r="D2283" s="2" t="s">
        <v>23</v>
      </c>
      <c r="E2283" s="2" t="s">
        <v>24</v>
      </c>
      <c r="F2283" s="2" t="s">
        <v>25</v>
      </c>
      <c r="G2283" s="3">
        <v>12600000</v>
      </c>
      <c r="H2283" s="3">
        <v>58000000</v>
      </c>
      <c r="I2283" s="2">
        <v>61</v>
      </c>
      <c r="J2283" s="2">
        <v>3</v>
      </c>
      <c r="K2283" s="2">
        <v>3</v>
      </c>
      <c r="L2283" s="2">
        <v>0</v>
      </c>
      <c r="M2283" s="3">
        <v>28800000</v>
      </c>
      <c r="N2283" s="3">
        <v>33320000</v>
      </c>
      <c r="O2283" s="3">
        <v>32200000</v>
      </c>
      <c r="P2283" s="3">
        <v>1380000</v>
      </c>
      <c r="Q2283" s="3">
        <v>1030000</v>
      </c>
      <c r="R2283" s="3">
        <v>5970000</v>
      </c>
      <c r="S2283" s="3">
        <v>1770000</v>
      </c>
      <c r="T2283" s="2">
        <v>2</v>
      </c>
      <c r="U2283" s="2">
        <v>1</v>
      </c>
    </row>
    <row r="2284" spans="1:21" hidden="1">
      <c r="A2284" s="2" t="s">
        <v>2316</v>
      </c>
      <c r="B2284" s="2">
        <v>39</v>
      </c>
      <c r="C2284" s="2" t="s">
        <v>22</v>
      </c>
      <c r="D2284" s="2" t="s">
        <v>46</v>
      </c>
      <c r="E2284" s="2" t="s">
        <v>24</v>
      </c>
      <c r="F2284" s="2" t="s">
        <v>28</v>
      </c>
      <c r="G2284" s="3">
        <v>9500000</v>
      </c>
      <c r="H2284" s="3">
        <v>24000000</v>
      </c>
      <c r="I2284" s="2">
        <v>86</v>
      </c>
      <c r="J2284" s="2">
        <v>0</v>
      </c>
      <c r="K2284" s="2">
        <v>0</v>
      </c>
      <c r="L2284" s="2">
        <v>0</v>
      </c>
      <c r="M2284" s="3">
        <v>2300000</v>
      </c>
      <c r="N2284" s="3">
        <v>3440000</v>
      </c>
      <c r="O2284" s="3">
        <v>2150000</v>
      </c>
      <c r="P2284" s="3">
        <v>2390000</v>
      </c>
      <c r="Q2284" s="3">
        <v>1240000</v>
      </c>
      <c r="R2284" s="3">
        <v>960000</v>
      </c>
      <c r="S2284" s="3">
        <v>740000</v>
      </c>
      <c r="T2284" s="2">
        <v>0</v>
      </c>
      <c r="U2284" s="2">
        <v>0</v>
      </c>
    </row>
    <row r="2285" spans="1:21" hidden="1">
      <c r="A2285" s="2" t="s">
        <v>2317</v>
      </c>
      <c r="B2285" s="2">
        <v>33</v>
      </c>
      <c r="C2285" s="2" t="s">
        <v>22</v>
      </c>
      <c r="D2285" s="2" t="s">
        <v>23</v>
      </c>
      <c r="E2285" s="2" t="s">
        <v>38</v>
      </c>
      <c r="F2285" s="2" t="s">
        <v>28</v>
      </c>
      <c r="G2285" s="3">
        <v>17100000</v>
      </c>
      <c r="H2285" s="3">
        <v>52000000</v>
      </c>
      <c r="I2285" s="2">
        <v>82</v>
      </c>
      <c r="J2285" s="2">
        <v>0</v>
      </c>
      <c r="K2285" s="2">
        <v>0</v>
      </c>
      <c r="L2285" s="2">
        <v>0</v>
      </c>
      <c r="M2285" s="3">
        <v>4720000</v>
      </c>
      <c r="N2285" s="3">
        <v>11140000</v>
      </c>
      <c r="O2285" s="3">
        <v>13760000</v>
      </c>
      <c r="P2285" s="3">
        <v>3040000</v>
      </c>
      <c r="Q2285" s="3">
        <v>11130000</v>
      </c>
      <c r="R2285" s="3">
        <v>5760000</v>
      </c>
      <c r="S2285" s="3">
        <v>5950000</v>
      </c>
      <c r="T2285" s="2">
        <v>0</v>
      </c>
      <c r="U2285" s="2">
        <v>0</v>
      </c>
    </row>
    <row r="2286" spans="1:21" hidden="1">
      <c r="A2286" s="2" t="s">
        <v>2318</v>
      </c>
      <c r="B2286" s="2">
        <v>31</v>
      </c>
      <c r="C2286" s="2" t="s">
        <v>22</v>
      </c>
      <c r="D2286" s="2" t="s">
        <v>30</v>
      </c>
      <c r="E2286" s="2" t="s">
        <v>24</v>
      </c>
      <c r="F2286" s="2" t="s">
        <v>31</v>
      </c>
      <c r="G2286" s="3">
        <v>5000000</v>
      </c>
      <c r="H2286" s="3">
        <v>20000000</v>
      </c>
      <c r="I2286" s="2">
        <v>71</v>
      </c>
      <c r="J2286" s="2">
        <v>0</v>
      </c>
      <c r="K2286" s="2">
        <v>0</v>
      </c>
      <c r="L2286" s="2">
        <v>2</v>
      </c>
      <c r="M2286" s="3">
        <v>14210000</v>
      </c>
      <c r="N2286" s="3">
        <v>11760000</v>
      </c>
      <c r="O2286" s="3">
        <v>14650000</v>
      </c>
      <c r="P2286" s="3">
        <v>1900000</v>
      </c>
      <c r="Q2286" s="3">
        <v>2950000</v>
      </c>
      <c r="R2286" s="3">
        <v>2120000</v>
      </c>
      <c r="S2286" s="3">
        <v>540000</v>
      </c>
      <c r="T2286" s="2">
        <v>1</v>
      </c>
      <c r="U2286" s="2">
        <v>0</v>
      </c>
    </row>
    <row r="2287" spans="1:21">
      <c r="A2287" s="2" t="s">
        <v>2319</v>
      </c>
      <c r="B2287" s="2">
        <v>35</v>
      </c>
      <c r="C2287" s="2" t="s">
        <v>22</v>
      </c>
      <c r="D2287" s="2" t="s">
        <v>46</v>
      </c>
      <c r="E2287" s="2" t="s">
        <v>24</v>
      </c>
      <c r="F2287" s="2" t="s">
        <v>28</v>
      </c>
      <c r="G2287" s="3">
        <v>16000000</v>
      </c>
      <c r="H2287" s="3">
        <v>45000000</v>
      </c>
      <c r="I2287" s="2">
        <v>76</v>
      </c>
      <c r="J2287" s="2">
        <v>0</v>
      </c>
      <c r="K2287" s="2">
        <v>0</v>
      </c>
      <c r="L2287" s="2">
        <v>0</v>
      </c>
      <c r="M2287" s="3">
        <v>0</v>
      </c>
      <c r="N2287" s="3">
        <v>4960000</v>
      </c>
      <c r="O2287" s="3">
        <v>920000</v>
      </c>
      <c r="P2287" s="3">
        <v>0</v>
      </c>
      <c r="Q2287" s="3">
        <v>1970000</v>
      </c>
      <c r="R2287" s="3">
        <v>920000</v>
      </c>
      <c r="S2287" s="3">
        <v>2250000</v>
      </c>
      <c r="T2287" s="2">
        <v>0</v>
      </c>
      <c r="U2287" s="2">
        <v>0</v>
      </c>
    </row>
    <row r="2288" spans="1:21" hidden="1">
      <c r="A2288" s="2" t="s">
        <v>2320</v>
      </c>
      <c r="B2288" s="2">
        <v>29</v>
      </c>
      <c r="C2288" s="2" t="s">
        <v>22</v>
      </c>
      <c r="D2288" s="2" t="s">
        <v>23</v>
      </c>
      <c r="E2288" s="2" t="s">
        <v>38</v>
      </c>
      <c r="F2288" s="2" t="s">
        <v>25</v>
      </c>
      <c r="G2288" s="3">
        <v>9300000</v>
      </c>
      <c r="H2288" s="3">
        <v>45000000</v>
      </c>
      <c r="I2288" s="2">
        <v>76</v>
      </c>
      <c r="J2288" s="2">
        <v>0</v>
      </c>
      <c r="K2288" s="2">
        <v>0</v>
      </c>
      <c r="L2288" s="2">
        <v>0</v>
      </c>
      <c r="M2288" s="3">
        <v>30050000</v>
      </c>
      <c r="N2288" s="3">
        <v>19860000</v>
      </c>
      <c r="O2288" s="3">
        <v>23430000</v>
      </c>
      <c r="P2288" s="3">
        <v>25170000</v>
      </c>
      <c r="Q2288" s="3">
        <v>7640000</v>
      </c>
      <c r="R2288" s="3">
        <v>21740000</v>
      </c>
      <c r="S2288" s="3">
        <v>2440000</v>
      </c>
      <c r="T2288" s="2">
        <v>0</v>
      </c>
      <c r="U2288" s="2">
        <v>0</v>
      </c>
    </row>
    <row r="2289" spans="1:21" hidden="1">
      <c r="A2289" s="2" t="s">
        <v>2321</v>
      </c>
      <c r="B2289" s="2">
        <v>47</v>
      </c>
      <c r="C2289" s="2" t="s">
        <v>22</v>
      </c>
      <c r="D2289" s="2" t="s">
        <v>23</v>
      </c>
      <c r="E2289" s="2" t="s">
        <v>24</v>
      </c>
      <c r="F2289" s="2" t="s">
        <v>48</v>
      </c>
      <c r="G2289" s="3">
        <v>17500000</v>
      </c>
      <c r="H2289" s="3">
        <v>64000000</v>
      </c>
      <c r="I2289" s="2">
        <v>95</v>
      </c>
      <c r="J2289" s="2">
        <v>0</v>
      </c>
      <c r="K2289" s="2">
        <v>1</v>
      </c>
      <c r="L2289" s="2">
        <v>0</v>
      </c>
      <c r="M2289" s="3">
        <v>16820000</v>
      </c>
      <c r="N2289" s="3">
        <v>14380000</v>
      </c>
      <c r="O2289" s="3">
        <v>22330000</v>
      </c>
      <c r="P2289" s="3">
        <v>16920000</v>
      </c>
      <c r="Q2289" s="3">
        <v>5610000</v>
      </c>
      <c r="R2289" s="3">
        <v>11950000</v>
      </c>
      <c r="S2289" s="3">
        <v>1000000</v>
      </c>
      <c r="T2289" s="2">
        <v>1</v>
      </c>
      <c r="U2289" s="2">
        <v>0</v>
      </c>
    </row>
    <row r="2290" spans="1:21" hidden="1">
      <c r="A2290" s="2" t="s">
        <v>2322</v>
      </c>
      <c r="B2290" s="2">
        <v>47</v>
      </c>
      <c r="C2290" s="2" t="s">
        <v>22</v>
      </c>
      <c r="D2290" s="2" t="s">
        <v>23</v>
      </c>
      <c r="E2290" s="2" t="s">
        <v>24</v>
      </c>
      <c r="F2290" s="2" t="s">
        <v>41</v>
      </c>
      <c r="G2290" s="3">
        <v>19900000</v>
      </c>
      <c r="H2290" s="3">
        <v>126000000</v>
      </c>
      <c r="I2290" s="2">
        <v>125</v>
      </c>
      <c r="J2290" s="2">
        <v>3</v>
      </c>
      <c r="K2290" s="2">
        <v>3</v>
      </c>
      <c r="L2290" s="2">
        <v>3</v>
      </c>
      <c r="M2290" s="3">
        <v>88110000</v>
      </c>
      <c r="N2290" s="3">
        <v>76930000</v>
      </c>
      <c r="O2290" s="3">
        <v>66300000</v>
      </c>
      <c r="P2290" s="3">
        <v>2310000</v>
      </c>
      <c r="Q2290" s="3">
        <v>2130000</v>
      </c>
      <c r="R2290" s="3">
        <v>2560000</v>
      </c>
      <c r="S2290" s="3">
        <v>12440000</v>
      </c>
      <c r="T2290" s="2">
        <v>3</v>
      </c>
      <c r="U2290" s="2">
        <v>0</v>
      </c>
    </row>
    <row r="2291" spans="1:21" hidden="1">
      <c r="A2291" s="2" t="s">
        <v>2323</v>
      </c>
      <c r="B2291" s="2">
        <v>30</v>
      </c>
      <c r="C2291" s="2" t="s">
        <v>34</v>
      </c>
      <c r="D2291" s="2" t="s">
        <v>23</v>
      </c>
      <c r="E2291" s="2" t="s">
        <v>24</v>
      </c>
      <c r="F2291" s="2" t="s">
        <v>28</v>
      </c>
      <c r="G2291" s="3">
        <v>9000000</v>
      </c>
      <c r="H2291" s="3">
        <v>30000000</v>
      </c>
      <c r="I2291" s="2">
        <v>49</v>
      </c>
      <c r="J2291" s="2">
        <v>0</v>
      </c>
      <c r="K2291" s="2">
        <v>0</v>
      </c>
      <c r="L2291" s="2">
        <v>0</v>
      </c>
      <c r="M2291" s="3">
        <v>9180000</v>
      </c>
      <c r="N2291" s="3">
        <v>10340000</v>
      </c>
      <c r="O2291" s="3">
        <v>7180000</v>
      </c>
      <c r="P2291" s="3">
        <v>4690000</v>
      </c>
      <c r="Q2291" s="3">
        <v>4370000</v>
      </c>
      <c r="R2291" s="3">
        <v>3340000</v>
      </c>
      <c r="S2291" s="3">
        <v>2860000</v>
      </c>
      <c r="T2291" s="2">
        <v>0</v>
      </c>
      <c r="U2291" s="2">
        <v>0</v>
      </c>
    </row>
    <row r="2292" spans="1:21" hidden="1">
      <c r="A2292" s="2" t="s">
        <v>2324</v>
      </c>
      <c r="B2292" s="2">
        <v>56</v>
      </c>
      <c r="C2292" s="2" t="s">
        <v>22</v>
      </c>
      <c r="D2292" s="2" t="s">
        <v>30</v>
      </c>
      <c r="E2292" s="2" t="s">
        <v>24</v>
      </c>
      <c r="F2292" s="2" t="s">
        <v>48</v>
      </c>
      <c r="G2292" s="3">
        <v>14100000</v>
      </c>
      <c r="H2292" s="3">
        <v>81000000</v>
      </c>
      <c r="I2292" s="2">
        <v>166</v>
      </c>
      <c r="J2292" s="2">
        <v>0</v>
      </c>
      <c r="K2292" s="2">
        <v>0</v>
      </c>
      <c r="L2292" s="2">
        <v>0</v>
      </c>
      <c r="M2292" s="3">
        <v>4880000</v>
      </c>
      <c r="N2292" s="3">
        <v>0</v>
      </c>
      <c r="O2292" s="3">
        <v>2420000</v>
      </c>
      <c r="P2292" s="3">
        <v>5000000</v>
      </c>
      <c r="Q2292" s="3">
        <v>0</v>
      </c>
      <c r="R2292" s="3">
        <v>1650000</v>
      </c>
      <c r="S2292" s="3">
        <v>1850000</v>
      </c>
      <c r="T2292" s="2">
        <v>0</v>
      </c>
      <c r="U2292" s="2">
        <v>0</v>
      </c>
    </row>
    <row r="2293" spans="1:21" hidden="1">
      <c r="A2293" s="2" t="s">
        <v>2325</v>
      </c>
      <c r="B2293" s="2">
        <v>40</v>
      </c>
      <c r="C2293" s="2" t="s">
        <v>22</v>
      </c>
      <c r="D2293" s="2" t="s">
        <v>46</v>
      </c>
      <c r="E2293" s="2" t="s">
        <v>24</v>
      </c>
      <c r="F2293" s="2" t="s">
        <v>48</v>
      </c>
      <c r="G2293" s="3">
        <v>14400000</v>
      </c>
      <c r="H2293" s="3">
        <v>63000000</v>
      </c>
      <c r="I2293" s="2">
        <v>94</v>
      </c>
      <c r="J2293" s="2">
        <v>0</v>
      </c>
      <c r="K2293" s="2">
        <v>0</v>
      </c>
      <c r="L2293" s="2">
        <v>0</v>
      </c>
      <c r="M2293" s="3">
        <v>17510000</v>
      </c>
      <c r="N2293" s="3">
        <v>16650000</v>
      </c>
      <c r="O2293" s="3">
        <v>17240000</v>
      </c>
      <c r="P2293" s="3">
        <v>6290000</v>
      </c>
      <c r="Q2293" s="3">
        <v>8240000</v>
      </c>
      <c r="R2293" s="3">
        <v>16380000</v>
      </c>
      <c r="S2293" s="3">
        <v>3170000</v>
      </c>
      <c r="T2293" s="2">
        <v>0</v>
      </c>
      <c r="U2293" s="2">
        <v>0</v>
      </c>
    </row>
    <row r="2294" spans="1:21" hidden="1">
      <c r="A2294" s="2" t="s">
        <v>2326</v>
      </c>
      <c r="B2294" s="2">
        <v>23</v>
      </c>
      <c r="C2294" s="2" t="s">
        <v>22</v>
      </c>
      <c r="D2294" s="2" t="s">
        <v>23</v>
      </c>
      <c r="E2294" s="2" t="s">
        <v>38</v>
      </c>
      <c r="F2294" s="2" t="s">
        <v>28</v>
      </c>
      <c r="G2294" s="3">
        <v>10200000</v>
      </c>
      <c r="H2294" s="3">
        <v>31000000</v>
      </c>
      <c r="I2294" s="2">
        <v>15</v>
      </c>
      <c r="J2294" s="2">
        <v>2</v>
      </c>
      <c r="K2294" s="2">
        <v>0</v>
      </c>
      <c r="L2294" s="2">
        <v>2</v>
      </c>
      <c r="M2294" s="3">
        <v>14170000</v>
      </c>
      <c r="N2294" s="3">
        <v>14310000</v>
      </c>
      <c r="O2294" s="3">
        <v>16330000</v>
      </c>
      <c r="P2294" s="3">
        <v>990000</v>
      </c>
      <c r="Q2294" s="3">
        <v>4900000</v>
      </c>
      <c r="R2294" s="3">
        <v>1810000</v>
      </c>
      <c r="S2294" s="3">
        <v>2000000</v>
      </c>
      <c r="T2294" s="2">
        <v>3</v>
      </c>
      <c r="U2294" s="2">
        <v>0</v>
      </c>
    </row>
    <row r="2295" spans="1:21" hidden="1">
      <c r="A2295" s="2" t="s">
        <v>2327</v>
      </c>
      <c r="B2295" s="2">
        <v>35</v>
      </c>
      <c r="C2295" s="2" t="s">
        <v>34</v>
      </c>
      <c r="D2295" s="2" t="s">
        <v>23</v>
      </c>
      <c r="E2295" s="2" t="s">
        <v>38</v>
      </c>
      <c r="F2295" s="2" t="s">
        <v>41</v>
      </c>
      <c r="G2295" s="3">
        <v>9900000</v>
      </c>
      <c r="H2295" s="3">
        <v>38000000</v>
      </c>
      <c r="I2295" s="2">
        <v>20</v>
      </c>
      <c r="J2295" s="2">
        <v>0</v>
      </c>
      <c r="K2295" s="2">
        <v>0</v>
      </c>
      <c r="L2295" s="2">
        <v>0</v>
      </c>
      <c r="M2295" s="3">
        <v>5670000</v>
      </c>
      <c r="N2295" s="3">
        <v>0</v>
      </c>
      <c r="O2295" s="3">
        <v>7040000</v>
      </c>
      <c r="P2295" s="3">
        <v>1310000</v>
      </c>
      <c r="Q2295" s="3">
        <v>0</v>
      </c>
      <c r="R2295" s="3">
        <v>1760000</v>
      </c>
      <c r="S2295" s="3">
        <v>170000</v>
      </c>
      <c r="T2295" s="2">
        <v>0</v>
      </c>
      <c r="U2295" s="2">
        <v>1</v>
      </c>
    </row>
    <row r="2296" spans="1:21" hidden="1">
      <c r="A2296" s="2" t="s">
        <v>2328</v>
      </c>
      <c r="B2296" s="2">
        <v>34</v>
      </c>
      <c r="C2296" s="2" t="s">
        <v>34</v>
      </c>
      <c r="D2296" s="2" t="s">
        <v>23</v>
      </c>
      <c r="E2296" s="2" t="s">
        <v>24</v>
      </c>
      <c r="F2296" s="2" t="s">
        <v>28</v>
      </c>
      <c r="G2296" s="3">
        <v>8400000</v>
      </c>
      <c r="H2296" s="3">
        <v>57000000</v>
      </c>
      <c r="I2296" s="2">
        <v>52</v>
      </c>
      <c r="J2296" s="2">
        <v>0</v>
      </c>
      <c r="K2296" s="2">
        <v>0</v>
      </c>
      <c r="L2296" s="2">
        <v>0</v>
      </c>
      <c r="M2296" s="3">
        <v>9200000</v>
      </c>
      <c r="N2296" s="3">
        <v>20090000</v>
      </c>
      <c r="O2296" s="3">
        <v>5230000</v>
      </c>
      <c r="P2296" s="3">
        <v>7990000</v>
      </c>
      <c r="Q2296" s="3">
        <v>5530000</v>
      </c>
      <c r="R2296" s="3">
        <v>4700000</v>
      </c>
      <c r="S2296" s="3">
        <v>3740000</v>
      </c>
      <c r="T2296" s="2">
        <v>0</v>
      </c>
      <c r="U2296" s="2">
        <v>0</v>
      </c>
    </row>
    <row r="2297" spans="1:21" hidden="1">
      <c r="A2297" s="2" t="s">
        <v>2329</v>
      </c>
      <c r="B2297" s="2">
        <v>42</v>
      </c>
      <c r="C2297" s="2" t="s">
        <v>22</v>
      </c>
      <c r="D2297" s="2" t="s">
        <v>30</v>
      </c>
      <c r="E2297" s="2" t="s">
        <v>24</v>
      </c>
      <c r="F2297" s="2" t="s">
        <v>41</v>
      </c>
      <c r="G2297" s="3">
        <v>14100000</v>
      </c>
      <c r="H2297" s="3">
        <v>82000000</v>
      </c>
      <c r="I2297" s="2">
        <v>96</v>
      </c>
      <c r="J2297" s="2">
        <v>0</v>
      </c>
      <c r="K2297" s="2">
        <v>0</v>
      </c>
      <c r="L2297" s="2">
        <v>0</v>
      </c>
      <c r="M2297" s="3">
        <v>32380000</v>
      </c>
      <c r="N2297" s="3">
        <v>41290000</v>
      </c>
      <c r="O2297" s="3">
        <v>42680000</v>
      </c>
      <c r="P2297" s="3">
        <v>19890000</v>
      </c>
      <c r="Q2297" s="3">
        <v>22090000</v>
      </c>
      <c r="R2297" s="3">
        <v>11600000</v>
      </c>
      <c r="S2297" s="3">
        <v>3800000</v>
      </c>
      <c r="T2297" s="2">
        <v>0</v>
      </c>
      <c r="U2297" s="2">
        <v>0</v>
      </c>
    </row>
    <row r="2298" spans="1:21" hidden="1">
      <c r="A2298" s="2" t="s">
        <v>2330</v>
      </c>
      <c r="B2298" s="2">
        <v>38</v>
      </c>
      <c r="C2298" s="2" t="s">
        <v>34</v>
      </c>
      <c r="D2298" s="2" t="s">
        <v>23</v>
      </c>
      <c r="E2298" s="2" t="s">
        <v>24</v>
      </c>
      <c r="F2298" s="2" t="s">
        <v>28</v>
      </c>
      <c r="G2298" s="3">
        <v>8200000</v>
      </c>
      <c r="H2298" s="3">
        <v>42000000</v>
      </c>
      <c r="I2298" s="2">
        <v>89</v>
      </c>
      <c r="J2298" s="2">
        <v>3</v>
      </c>
      <c r="K2298" s="2">
        <v>2</v>
      </c>
      <c r="L2298" s="2">
        <v>0</v>
      </c>
      <c r="M2298" s="3">
        <v>15130000</v>
      </c>
      <c r="N2298" s="3">
        <v>13240000</v>
      </c>
      <c r="O2298" s="3">
        <v>12210000</v>
      </c>
      <c r="P2298" s="3">
        <v>750000</v>
      </c>
      <c r="Q2298" s="3">
        <v>2050000</v>
      </c>
      <c r="R2298" s="3">
        <v>3440000</v>
      </c>
      <c r="S2298" s="3">
        <v>2820000</v>
      </c>
      <c r="T2298" s="2">
        <v>3</v>
      </c>
      <c r="U2298" s="2">
        <v>1</v>
      </c>
    </row>
    <row r="2299" spans="1:21" hidden="1">
      <c r="A2299" s="2" t="s">
        <v>2331</v>
      </c>
      <c r="B2299" s="2">
        <v>35</v>
      </c>
      <c r="C2299" s="2" t="s">
        <v>22</v>
      </c>
      <c r="D2299" s="2" t="s">
        <v>23</v>
      </c>
      <c r="E2299" s="2" t="s">
        <v>38</v>
      </c>
      <c r="F2299" s="2" t="s">
        <v>31</v>
      </c>
      <c r="G2299" s="3">
        <v>8500000</v>
      </c>
      <c r="H2299" s="3">
        <v>29000000</v>
      </c>
      <c r="I2299" s="2">
        <v>47</v>
      </c>
      <c r="J2299" s="2">
        <v>0</v>
      </c>
      <c r="K2299" s="2">
        <v>0</v>
      </c>
      <c r="L2299" s="2">
        <v>0</v>
      </c>
      <c r="M2299" s="3">
        <v>27490000</v>
      </c>
      <c r="N2299" s="3">
        <v>23220000</v>
      </c>
      <c r="O2299" s="3">
        <v>21230000</v>
      </c>
      <c r="P2299" s="3">
        <v>9550000</v>
      </c>
      <c r="Q2299" s="3">
        <v>7340000</v>
      </c>
      <c r="R2299" s="3">
        <v>6700000</v>
      </c>
      <c r="S2299" s="3">
        <v>2500000</v>
      </c>
      <c r="T2299" s="2">
        <v>2</v>
      </c>
      <c r="U2299" s="2">
        <v>1</v>
      </c>
    </row>
    <row r="2300" spans="1:21" hidden="1">
      <c r="A2300" s="2" t="s">
        <v>2332</v>
      </c>
      <c r="B2300" s="2">
        <v>25</v>
      </c>
      <c r="C2300" s="2" t="s">
        <v>34</v>
      </c>
      <c r="D2300" s="2" t="s">
        <v>30</v>
      </c>
      <c r="E2300" s="2" t="s">
        <v>31</v>
      </c>
      <c r="F2300" s="2" t="s">
        <v>25</v>
      </c>
      <c r="G2300" s="3">
        <v>5000000</v>
      </c>
      <c r="H2300" s="3">
        <v>20000000</v>
      </c>
      <c r="I2300" s="2">
        <v>74</v>
      </c>
      <c r="J2300" s="2">
        <v>3</v>
      </c>
      <c r="K2300" s="2">
        <v>3</v>
      </c>
      <c r="L2300" s="2">
        <v>0</v>
      </c>
      <c r="M2300" s="3">
        <v>17160000</v>
      </c>
      <c r="N2300" s="3">
        <v>14810000</v>
      </c>
      <c r="O2300" s="3">
        <v>16410000</v>
      </c>
      <c r="P2300" s="3">
        <v>420000</v>
      </c>
      <c r="Q2300" s="3">
        <v>430000</v>
      </c>
      <c r="R2300" s="3">
        <v>4660000</v>
      </c>
      <c r="S2300" s="3">
        <v>970000</v>
      </c>
      <c r="T2300" s="2">
        <v>2</v>
      </c>
      <c r="U2300" s="2">
        <v>1</v>
      </c>
    </row>
    <row r="2301" spans="1:21" hidden="1">
      <c r="A2301" s="2" t="s">
        <v>2333</v>
      </c>
      <c r="B2301" s="2">
        <v>36</v>
      </c>
      <c r="C2301" s="2" t="s">
        <v>34</v>
      </c>
      <c r="D2301" s="2" t="s">
        <v>30</v>
      </c>
      <c r="E2301" s="2" t="s">
        <v>24</v>
      </c>
      <c r="F2301" s="2" t="s">
        <v>28</v>
      </c>
      <c r="G2301" s="3">
        <v>8500000</v>
      </c>
      <c r="H2301" s="3">
        <v>44000000</v>
      </c>
      <c r="I2301" s="2">
        <v>127</v>
      </c>
      <c r="J2301" s="2">
        <v>0</v>
      </c>
      <c r="K2301" s="2">
        <v>0</v>
      </c>
      <c r="L2301" s="2">
        <v>0</v>
      </c>
      <c r="M2301" s="3">
        <v>13350000</v>
      </c>
      <c r="N2301" s="3">
        <v>10290000</v>
      </c>
      <c r="O2301" s="3">
        <v>10600000</v>
      </c>
      <c r="P2301" s="3">
        <v>11980000</v>
      </c>
      <c r="Q2301" s="3">
        <v>4210000</v>
      </c>
      <c r="R2301" s="3">
        <v>4730000</v>
      </c>
      <c r="S2301" s="3">
        <v>1310000</v>
      </c>
      <c r="T2301" s="2">
        <v>0</v>
      </c>
      <c r="U2301" s="2">
        <v>0</v>
      </c>
    </row>
    <row r="2302" spans="1:21" hidden="1">
      <c r="A2302" s="2" t="s">
        <v>2334</v>
      </c>
      <c r="B2302" s="2">
        <v>33</v>
      </c>
      <c r="C2302" s="2" t="s">
        <v>34</v>
      </c>
      <c r="D2302" s="2" t="s">
        <v>23</v>
      </c>
      <c r="E2302" s="2" t="s">
        <v>24</v>
      </c>
      <c r="F2302" s="2" t="s">
        <v>48</v>
      </c>
      <c r="G2302" s="3">
        <v>10400000</v>
      </c>
      <c r="H2302" s="3">
        <v>50000000</v>
      </c>
      <c r="I2302" s="2">
        <v>58</v>
      </c>
      <c r="J2302" s="2">
        <v>0</v>
      </c>
      <c r="K2302" s="2">
        <v>2</v>
      </c>
      <c r="L2302" s="2">
        <v>2</v>
      </c>
      <c r="M2302" s="3">
        <v>24920000</v>
      </c>
      <c r="N2302" s="3">
        <v>17480000</v>
      </c>
      <c r="O2302" s="3">
        <v>19750000</v>
      </c>
      <c r="P2302" s="3">
        <v>7960000</v>
      </c>
      <c r="Q2302" s="3">
        <v>760000</v>
      </c>
      <c r="R2302" s="3">
        <v>2660000</v>
      </c>
      <c r="S2302" s="3">
        <v>3950000</v>
      </c>
      <c r="T2302" s="2">
        <v>2</v>
      </c>
      <c r="U2302" s="2">
        <v>1</v>
      </c>
    </row>
    <row r="2303" spans="1:21" hidden="1">
      <c r="A2303" s="2" t="s">
        <v>2335</v>
      </c>
      <c r="B2303" s="2">
        <v>40</v>
      </c>
      <c r="C2303" s="2" t="s">
        <v>34</v>
      </c>
      <c r="D2303" s="2" t="s">
        <v>23</v>
      </c>
      <c r="E2303" s="2" t="s">
        <v>24</v>
      </c>
      <c r="F2303" s="2" t="s">
        <v>25</v>
      </c>
      <c r="G2303" s="3">
        <v>12400000</v>
      </c>
      <c r="H2303" s="3">
        <v>78000000</v>
      </c>
      <c r="I2303" s="2">
        <v>144</v>
      </c>
      <c r="J2303" s="2">
        <v>0</v>
      </c>
      <c r="K2303" s="2">
        <v>0</v>
      </c>
      <c r="L2303" s="2">
        <v>0</v>
      </c>
      <c r="M2303" s="3">
        <v>25980000</v>
      </c>
      <c r="N2303" s="3">
        <v>26700000</v>
      </c>
      <c r="O2303" s="3">
        <v>23910000</v>
      </c>
      <c r="P2303" s="3">
        <v>9700000</v>
      </c>
      <c r="Q2303" s="3">
        <v>11320000</v>
      </c>
      <c r="R2303" s="3">
        <v>4290000</v>
      </c>
      <c r="S2303" s="3">
        <v>2250000</v>
      </c>
      <c r="T2303" s="2">
        <v>1</v>
      </c>
      <c r="U2303" s="2">
        <v>0</v>
      </c>
    </row>
    <row r="2304" spans="1:21" hidden="1">
      <c r="A2304" s="2" t="s">
        <v>2336</v>
      </c>
      <c r="B2304" s="2">
        <v>39</v>
      </c>
      <c r="C2304" s="2" t="s">
        <v>34</v>
      </c>
      <c r="D2304" s="2" t="s">
        <v>23</v>
      </c>
      <c r="E2304" s="2" t="s">
        <v>38</v>
      </c>
      <c r="F2304" s="2" t="s">
        <v>25</v>
      </c>
      <c r="G2304" s="3">
        <v>7000000</v>
      </c>
      <c r="H2304" s="3">
        <v>52000000</v>
      </c>
      <c r="I2304" s="2">
        <v>132</v>
      </c>
      <c r="J2304" s="2">
        <v>0</v>
      </c>
      <c r="K2304" s="2">
        <v>0</v>
      </c>
      <c r="L2304" s="2">
        <v>0</v>
      </c>
      <c r="M2304" s="3">
        <v>11510000</v>
      </c>
      <c r="N2304" s="3">
        <v>9130000</v>
      </c>
      <c r="O2304" s="3">
        <v>14220000</v>
      </c>
      <c r="P2304" s="3">
        <v>5010000</v>
      </c>
      <c r="Q2304" s="3">
        <v>8900000</v>
      </c>
      <c r="R2304" s="3">
        <v>3950000</v>
      </c>
      <c r="S2304" s="3">
        <v>390000</v>
      </c>
      <c r="T2304" s="2">
        <v>0</v>
      </c>
      <c r="U2304" s="2">
        <v>0</v>
      </c>
    </row>
    <row r="2305" spans="1:21" hidden="1">
      <c r="A2305" s="2" t="s">
        <v>2337</v>
      </c>
      <c r="B2305" s="2">
        <v>37</v>
      </c>
      <c r="C2305" s="2" t="s">
        <v>22</v>
      </c>
      <c r="D2305" s="2" t="s">
        <v>46</v>
      </c>
      <c r="E2305" s="2" t="s">
        <v>38</v>
      </c>
      <c r="F2305" s="2" t="s">
        <v>48</v>
      </c>
      <c r="G2305" s="3">
        <v>18600000</v>
      </c>
      <c r="H2305" s="3">
        <v>52000000</v>
      </c>
      <c r="I2305" s="2">
        <v>93</v>
      </c>
      <c r="J2305" s="2">
        <v>0</v>
      </c>
      <c r="K2305" s="2">
        <v>0</v>
      </c>
      <c r="L2305" s="2">
        <v>0</v>
      </c>
      <c r="M2305" s="3">
        <v>29550000</v>
      </c>
      <c r="N2305" s="3">
        <v>24960000</v>
      </c>
      <c r="O2305" s="3">
        <v>30470000</v>
      </c>
      <c r="P2305" s="3">
        <v>12280000</v>
      </c>
      <c r="Q2305" s="3">
        <v>4890000</v>
      </c>
      <c r="R2305" s="3">
        <v>14550000</v>
      </c>
      <c r="S2305" s="3">
        <v>1780000</v>
      </c>
      <c r="T2305" s="2">
        <v>0</v>
      </c>
      <c r="U2305" s="2">
        <v>0</v>
      </c>
    </row>
    <row r="2306" spans="1:21" hidden="1">
      <c r="A2306" s="2" t="s">
        <v>2338</v>
      </c>
      <c r="B2306" s="2">
        <v>32</v>
      </c>
      <c r="C2306" s="2" t="s">
        <v>34</v>
      </c>
      <c r="D2306" s="2" t="s">
        <v>30</v>
      </c>
      <c r="E2306" s="2" t="s">
        <v>24</v>
      </c>
      <c r="F2306" s="2" t="s">
        <v>28</v>
      </c>
      <c r="G2306" s="3">
        <v>9500000</v>
      </c>
      <c r="H2306" s="3">
        <v>52000000</v>
      </c>
      <c r="I2306" s="2">
        <v>80</v>
      </c>
      <c r="J2306" s="2">
        <v>0</v>
      </c>
      <c r="K2306" s="2">
        <v>0</v>
      </c>
      <c r="L2306" s="2">
        <v>0</v>
      </c>
      <c r="M2306" s="3">
        <v>25040000</v>
      </c>
      <c r="N2306" s="3">
        <v>27320000</v>
      </c>
      <c r="O2306" s="3">
        <v>16900000</v>
      </c>
      <c r="P2306" s="3">
        <v>5730000</v>
      </c>
      <c r="Q2306" s="3">
        <v>3170000</v>
      </c>
      <c r="R2306" s="3">
        <v>5940000</v>
      </c>
      <c r="S2306" s="3">
        <v>900000</v>
      </c>
      <c r="T2306" s="2">
        <v>1</v>
      </c>
      <c r="U2306" s="2">
        <v>0</v>
      </c>
    </row>
    <row r="2307" spans="1:21" hidden="1">
      <c r="A2307" s="2" t="s">
        <v>2339</v>
      </c>
      <c r="B2307" s="2">
        <v>38</v>
      </c>
      <c r="C2307" s="2" t="s">
        <v>34</v>
      </c>
      <c r="D2307" s="2" t="s">
        <v>23</v>
      </c>
      <c r="E2307" s="2" t="s">
        <v>24</v>
      </c>
      <c r="F2307" s="2" t="s">
        <v>28</v>
      </c>
      <c r="G2307" s="3">
        <v>6200000</v>
      </c>
      <c r="H2307" s="3">
        <v>20000000</v>
      </c>
      <c r="I2307" s="2">
        <v>37</v>
      </c>
      <c r="J2307" s="2">
        <v>0</v>
      </c>
      <c r="K2307" s="2">
        <v>1</v>
      </c>
      <c r="L2307" s="2">
        <v>3</v>
      </c>
      <c r="M2307" s="3">
        <v>8980000</v>
      </c>
      <c r="N2307" s="3">
        <v>10950000</v>
      </c>
      <c r="O2307" s="3">
        <v>9740000</v>
      </c>
      <c r="P2307" s="3">
        <v>3230000</v>
      </c>
      <c r="Q2307" s="3">
        <v>3080000</v>
      </c>
      <c r="R2307" s="3">
        <v>680000</v>
      </c>
      <c r="S2307" s="3">
        <v>660000</v>
      </c>
      <c r="T2307" s="2">
        <v>4</v>
      </c>
      <c r="U2307" s="2">
        <v>1</v>
      </c>
    </row>
    <row r="2308" spans="1:21" hidden="1">
      <c r="A2308" s="2" t="s">
        <v>2340</v>
      </c>
      <c r="B2308" s="2">
        <v>51</v>
      </c>
      <c r="C2308" s="2" t="s">
        <v>22</v>
      </c>
      <c r="D2308" s="2" t="s">
        <v>23</v>
      </c>
      <c r="E2308" s="2" t="s">
        <v>38</v>
      </c>
      <c r="F2308" s="2" t="s">
        <v>41</v>
      </c>
      <c r="G2308" s="3">
        <v>13400000</v>
      </c>
      <c r="H2308" s="3">
        <v>84000000</v>
      </c>
      <c r="I2308" s="2">
        <v>163</v>
      </c>
      <c r="J2308" s="2">
        <v>0</v>
      </c>
      <c r="K2308" s="2">
        <v>0</v>
      </c>
      <c r="L2308" s="2">
        <v>0</v>
      </c>
      <c r="M2308" s="3">
        <v>26250000</v>
      </c>
      <c r="N2308" s="3">
        <v>23600000</v>
      </c>
      <c r="O2308" s="3">
        <v>23430000</v>
      </c>
      <c r="P2308" s="3">
        <v>7470000</v>
      </c>
      <c r="Q2308" s="3">
        <v>10880000</v>
      </c>
      <c r="R2308" s="3">
        <v>9010000</v>
      </c>
      <c r="S2308" s="3">
        <v>2520000</v>
      </c>
      <c r="T2308" s="2">
        <v>0</v>
      </c>
      <c r="U2308" s="2">
        <v>0</v>
      </c>
    </row>
    <row r="2309" spans="1:21" hidden="1">
      <c r="A2309" s="2" t="s">
        <v>2341</v>
      </c>
      <c r="B2309" s="2">
        <v>23</v>
      </c>
      <c r="C2309" s="2" t="s">
        <v>22</v>
      </c>
      <c r="D2309" s="2" t="s">
        <v>27</v>
      </c>
      <c r="E2309" s="2" t="s">
        <v>38</v>
      </c>
      <c r="F2309" s="2" t="s">
        <v>31</v>
      </c>
      <c r="G2309" s="3">
        <v>5000000</v>
      </c>
      <c r="H2309" s="3">
        <v>20000000</v>
      </c>
      <c r="I2309" s="2">
        <v>24</v>
      </c>
      <c r="J2309" s="2">
        <v>0</v>
      </c>
      <c r="K2309" s="2">
        <v>2</v>
      </c>
      <c r="L2309" s="2">
        <v>3</v>
      </c>
      <c r="M2309" s="3">
        <v>8530000</v>
      </c>
      <c r="N2309" s="3">
        <v>10280000</v>
      </c>
      <c r="O2309" s="3">
        <v>9210000</v>
      </c>
      <c r="P2309" s="3">
        <v>2570000</v>
      </c>
      <c r="Q2309" s="3">
        <v>3820000</v>
      </c>
      <c r="R2309" s="3">
        <v>270000</v>
      </c>
      <c r="S2309" s="3">
        <v>560000</v>
      </c>
      <c r="T2309" s="2">
        <v>2</v>
      </c>
      <c r="U2309" s="2">
        <v>1</v>
      </c>
    </row>
    <row r="2310" spans="1:21" hidden="1">
      <c r="A2310" s="2" t="s">
        <v>2342</v>
      </c>
      <c r="B2310" s="2">
        <v>49</v>
      </c>
      <c r="C2310" s="2" t="s">
        <v>22</v>
      </c>
      <c r="D2310" s="2" t="s">
        <v>30</v>
      </c>
      <c r="E2310" s="2" t="s">
        <v>31</v>
      </c>
      <c r="F2310" s="2" t="s">
        <v>48</v>
      </c>
      <c r="G2310" s="3">
        <v>13600000</v>
      </c>
      <c r="H2310" s="3">
        <v>35000000</v>
      </c>
      <c r="I2310" s="2">
        <v>209</v>
      </c>
      <c r="J2310" s="2">
        <v>0</v>
      </c>
      <c r="K2310" s="2">
        <v>0</v>
      </c>
      <c r="L2310" s="2">
        <v>0</v>
      </c>
      <c r="M2310" s="3">
        <v>21100000</v>
      </c>
      <c r="N2310" s="3">
        <v>16820000</v>
      </c>
      <c r="O2310" s="3">
        <v>16710000</v>
      </c>
      <c r="P2310" s="3">
        <v>21720000</v>
      </c>
      <c r="Q2310" s="3">
        <v>5210000</v>
      </c>
      <c r="R2310" s="3">
        <v>16500000</v>
      </c>
      <c r="S2310" s="3">
        <v>660000</v>
      </c>
      <c r="T2310" s="2">
        <v>0</v>
      </c>
      <c r="U2310" s="2">
        <v>0</v>
      </c>
    </row>
    <row r="2311" spans="1:21" hidden="1">
      <c r="A2311" s="2" t="s">
        <v>2343</v>
      </c>
      <c r="B2311" s="2">
        <v>63</v>
      </c>
      <c r="C2311" s="2" t="s">
        <v>22</v>
      </c>
      <c r="D2311" s="2" t="s">
        <v>27</v>
      </c>
      <c r="E2311" s="2" t="s">
        <v>24</v>
      </c>
      <c r="F2311" s="2" t="s">
        <v>48</v>
      </c>
      <c r="G2311" s="3">
        <v>13700000</v>
      </c>
      <c r="H2311" s="3">
        <v>46000000</v>
      </c>
      <c r="I2311" s="2">
        <v>240</v>
      </c>
      <c r="J2311" s="2">
        <v>2</v>
      </c>
      <c r="K2311" s="2">
        <v>2</v>
      </c>
      <c r="L2311" s="2">
        <v>2</v>
      </c>
      <c r="M2311" s="3">
        <v>11880000</v>
      </c>
      <c r="N2311" s="3">
        <v>15190000</v>
      </c>
      <c r="O2311" s="3">
        <v>25640000</v>
      </c>
      <c r="P2311" s="3">
        <v>530000</v>
      </c>
      <c r="Q2311" s="3">
        <v>1420000</v>
      </c>
      <c r="R2311" s="3">
        <v>700000</v>
      </c>
      <c r="S2311" s="3">
        <v>3630000</v>
      </c>
      <c r="T2311" s="2">
        <v>3</v>
      </c>
      <c r="U2311" s="2">
        <v>1</v>
      </c>
    </row>
    <row r="2312" spans="1:21" hidden="1">
      <c r="A2312" s="2" t="s">
        <v>2344</v>
      </c>
      <c r="B2312" s="2">
        <v>35</v>
      </c>
      <c r="C2312" s="2" t="s">
        <v>34</v>
      </c>
      <c r="D2312" s="2" t="s">
        <v>23</v>
      </c>
      <c r="E2312" s="2" t="s">
        <v>24</v>
      </c>
      <c r="F2312" s="2" t="s">
        <v>28</v>
      </c>
      <c r="G2312" s="3">
        <v>13600000</v>
      </c>
      <c r="H2312" s="3">
        <v>63000000</v>
      </c>
      <c r="I2312" s="2">
        <v>77</v>
      </c>
      <c r="J2312" s="2">
        <v>0</v>
      </c>
      <c r="K2312" s="2">
        <v>0</v>
      </c>
      <c r="L2312" s="2">
        <v>0</v>
      </c>
      <c r="M2312" s="3">
        <v>27130000</v>
      </c>
      <c r="N2312" s="3">
        <v>29640000</v>
      </c>
      <c r="O2312" s="3">
        <v>30890000</v>
      </c>
      <c r="P2312" s="3">
        <v>12610000</v>
      </c>
      <c r="Q2312" s="3">
        <v>10980000</v>
      </c>
      <c r="R2312" s="3">
        <v>3140000</v>
      </c>
      <c r="S2312" s="3">
        <v>2670000</v>
      </c>
      <c r="T2312" s="2">
        <v>0</v>
      </c>
      <c r="U2312" s="2">
        <v>0</v>
      </c>
    </row>
    <row r="2313" spans="1:21" hidden="1">
      <c r="A2313" s="2" t="s">
        <v>2345</v>
      </c>
      <c r="B2313" s="2">
        <v>36</v>
      </c>
      <c r="C2313" s="2" t="s">
        <v>34</v>
      </c>
      <c r="D2313" s="2" t="s">
        <v>30</v>
      </c>
      <c r="E2313" s="2" t="s">
        <v>24</v>
      </c>
      <c r="F2313" s="2" t="s">
        <v>25</v>
      </c>
      <c r="G2313" s="3">
        <v>8000000</v>
      </c>
      <c r="H2313" s="3">
        <v>40000000</v>
      </c>
      <c r="I2313" s="2">
        <v>54</v>
      </c>
      <c r="J2313" s="2">
        <v>2</v>
      </c>
      <c r="K2313" s="2">
        <v>0</v>
      </c>
      <c r="L2313" s="2">
        <v>0</v>
      </c>
      <c r="M2313" s="3">
        <v>31720000</v>
      </c>
      <c r="N2313" s="3">
        <v>29100000</v>
      </c>
      <c r="O2313" s="3">
        <v>29730000</v>
      </c>
      <c r="P2313" s="3">
        <v>1890000</v>
      </c>
      <c r="Q2313" s="3">
        <v>9150000</v>
      </c>
      <c r="R2313" s="3">
        <v>4680000</v>
      </c>
      <c r="S2313" s="3">
        <v>3000000</v>
      </c>
      <c r="T2313" s="2">
        <v>1</v>
      </c>
      <c r="U2313" s="2">
        <v>1</v>
      </c>
    </row>
    <row r="2314" spans="1:21" hidden="1">
      <c r="A2314" s="2" t="s">
        <v>2346</v>
      </c>
      <c r="B2314" s="2">
        <v>34</v>
      </c>
      <c r="C2314" s="2" t="s">
        <v>22</v>
      </c>
      <c r="D2314" s="2" t="s">
        <v>23</v>
      </c>
      <c r="E2314" s="2" t="s">
        <v>24</v>
      </c>
      <c r="F2314" s="2" t="s">
        <v>31</v>
      </c>
      <c r="G2314" s="3">
        <v>6400000</v>
      </c>
      <c r="H2314" s="3">
        <v>29000000</v>
      </c>
      <c r="I2314" s="2">
        <v>62</v>
      </c>
      <c r="J2314" s="2">
        <v>0</v>
      </c>
      <c r="K2314" s="2">
        <v>0</v>
      </c>
      <c r="L2314" s="2">
        <v>0</v>
      </c>
      <c r="M2314" s="3">
        <v>17660000</v>
      </c>
      <c r="N2314" s="3">
        <v>19780000</v>
      </c>
      <c r="O2314" s="3">
        <v>14420000</v>
      </c>
      <c r="P2314" s="3">
        <v>3330000</v>
      </c>
      <c r="Q2314" s="3">
        <v>7930000</v>
      </c>
      <c r="R2314" s="3">
        <v>3260000</v>
      </c>
      <c r="S2314" s="3">
        <v>1040000</v>
      </c>
      <c r="T2314" s="2">
        <v>0</v>
      </c>
      <c r="U2314" s="2">
        <v>0</v>
      </c>
    </row>
    <row r="2315" spans="1:21" hidden="1">
      <c r="A2315" s="2" t="s">
        <v>2347</v>
      </c>
      <c r="B2315" s="2">
        <v>34</v>
      </c>
      <c r="C2315" s="2" t="s">
        <v>22</v>
      </c>
      <c r="D2315" s="2" t="s">
        <v>23</v>
      </c>
      <c r="E2315" s="2" t="s">
        <v>38</v>
      </c>
      <c r="F2315" s="2" t="s">
        <v>28</v>
      </c>
      <c r="G2315" s="3">
        <v>12700000</v>
      </c>
      <c r="H2315" s="3">
        <v>57000000</v>
      </c>
      <c r="I2315" s="2">
        <v>69</v>
      </c>
      <c r="J2315" s="2">
        <v>2</v>
      </c>
      <c r="K2315" s="2">
        <v>0</v>
      </c>
      <c r="L2315" s="2">
        <v>3</v>
      </c>
      <c r="M2315" s="3">
        <v>39630000</v>
      </c>
      <c r="N2315" s="3">
        <v>45200000</v>
      </c>
      <c r="O2315" s="3">
        <v>43550000</v>
      </c>
      <c r="P2315" s="3">
        <v>1170000</v>
      </c>
      <c r="Q2315" s="3">
        <v>12670000</v>
      </c>
      <c r="R2315" s="3">
        <v>1280000</v>
      </c>
      <c r="S2315" s="3">
        <v>3170000</v>
      </c>
      <c r="T2315" s="2">
        <v>2</v>
      </c>
      <c r="U2315" s="2">
        <v>1</v>
      </c>
    </row>
    <row r="2316" spans="1:21" hidden="1">
      <c r="A2316" s="2" t="s">
        <v>2348</v>
      </c>
      <c r="B2316" s="2">
        <v>45</v>
      </c>
      <c r="C2316" s="2" t="s">
        <v>22</v>
      </c>
      <c r="D2316" s="2" t="s">
        <v>23</v>
      </c>
      <c r="E2316" s="2" t="s">
        <v>24</v>
      </c>
      <c r="F2316" s="2" t="s">
        <v>41</v>
      </c>
      <c r="G2316" s="3">
        <v>12600000</v>
      </c>
      <c r="H2316" s="3">
        <v>57000000</v>
      </c>
      <c r="I2316" s="2">
        <v>137</v>
      </c>
      <c r="J2316" s="2">
        <v>0</v>
      </c>
      <c r="K2316" s="2">
        <v>0</v>
      </c>
      <c r="L2316" s="2">
        <v>0</v>
      </c>
      <c r="M2316" s="3">
        <v>15030000</v>
      </c>
      <c r="N2316" s="3">
        <v>17350000</v>
      </c>
      <c r="O2316" s="3">
        <v>17310000</v>
      </c>
      <c r="P2316" s="3">
        <v>2420000</v>
      </c>
      <c r="Q2316" s="3">
        <v>5280000</v>
      </c>
      <c r="R2316" s="3">
        <v>6560000</v>
      </c>
      <c r="S2316" s="3">
        <v>3120000</v>
      </c>
      <c r="T2316" s="2">
        <v>0</v>
      </c>
      <c r="U2316" s="2">
        <v>0</v>
      </c>
    </row>
    <row r="2317" spans="1:21" hidden="1">
      <c r="A2317" s="2" t="s">
        <v>2349</v>
      </c>
      <c r="B2317" s="2">
        <v>22</v>
      </c>
      <c r="C2317" s="2" t="s">
        <v>34</v>
      </c>
      <c r="D2317" s="2" t="s">
        <v>23</v>
      </c>
      <c r="E2317" s="2" t="s">
        <v>24</v>
      </c>
      <c r="F2317" s="2" t="s">
        <v>25</v>
      </c>
      <c r="G2317" s="3">
        <v>8100000</v>
      </c>
      <c r="H2317" s="3">
        <v>32000000</v>
      </c>
      <c r="I2317" s="2">
        <v>36</v>
      </c>
      <c r="J2317" s="2">
        <v>0</v>
      </c>
      <c r="K2317" s="2">
        <v>0</v>
      </c>
      <c r="L2317" s="2">
        <v>0</v>
      </c>
      <c r="M2317" s="3">
        <v>20540000</v>
      </c>
      <c r="N2317" s="3">
        <v>17230000</v>
      </c>
      <c r="O2317" s="3">
        <v>15000000</v>
      </c>
      <c r="P2317" s="3">
        <v>7620000</v>
      </c>
      <c r="Q2317" s="3">
        <v>18030000</v>
      </c>
      <c r="R2317" s="3">
        <v>4230000</v>
      </c>
      <c r="S2317" s="3">
        <v>310000</v>
      </c>
      <c r="T2317" s="2">
        <v>0</v>
      </c>
      <c r="U2317" s="2">
        <v>0</v>
      </c>
    </row>
    <row r="2318" spans="1:21" hidden="1">
      <c r="A2318" s="2" t="s">
        <v>2350</v>
      </c>
      <c r="B2318" s="2">
        <v>51</v>
      </c>
      <c r="C2318" s="2" t="s">
        <v>34</v>
      </c>
      <c r="D2318" s="2" t="s">
        <v>23</v>
      </c>
      <c r="E2318" s="2" t="s">
        <v>31</v>
      </c>
      <c r="F2318" s="2" t="s">
        <v>48</v>
      </c>
      <c r="G2318" s="3">
        <v>18000000</v>
      </c>
      <c r="H2318" s="3">
        <v>59000000</v>
      </c>
      <c r="I2318" s="2">
        <v>132</v>
      </c>
      <c r="J2318" s="2">
        <v>0</v>
      </c>
      <c r="K2318" s="2">
        <v>0</v>
      </c>
      <c r="L2318" s="2">
        <v>0</v>
      </c>
      <c r="M2318" s="3">
        <v>28990000</v>
      </c>
      <c r="N2318" s="3">
        <v>26970000</v>
      </c>
      <c r="O2318" s="3">
        <v>27450000</v>
      </c>
      <c r="P2318" s="3">
        <v>14140000</v>
      </c>
      <c r="Q2318" s="3">
        <v>3160000</v>
      </c>
      <c r="R2318" s="3">
        <v>5660000</v>
      </c>
      <c r="S2318" s="3">
        <v>1560000</v>
      </c>
      <c r="T2318" s="2">
        <v>0</v>
      </c>
      <c r="U2318" s="2">
        <v>0</v>
      </c>
    </row>
    <row r="2319" spans="1:21" hidden="1">
      <c r="A2319" s="2" t="s">
        <v>2351</v>
      </c>
      <c r="B2319" s="2">
        <v>53</v>
      </c>
      <c r="C2319" s="2" t="s">
        <v>34</v>
      </c>
      <c r="D2319" s="2" t="s">
        <v>27</v>
      </c>
      <c r="E2319" s="2" t="s">
        <v>38</v>
      </c>
      <c r="F2319" s="2" t="s">
        <v>28</v>
      </c>
      <c r="G2319" s="3">
        <v>10300000</v>
      </c>
      <c r="H2319" s="3">
        <v>59000000</v>
      </c>
      <c r="I2319" s="2">
        <v>119</v>
      </c>
      <c r="J2319" s="2">
        <v>0</v>
      </c>
      <c r="K2319" s="2">
        <v>0</v>
      </c>
      <c r="L2319" s="2">
        <v>0</v>
      </c>
      <c r="M2319" s="3">
        <v>30040000</v>
      </c>
      <c r="N2319" s="3">
        <v>31850000</v>
      </c>
      <c r="O2319" s="3">
        <v>34220000</v>
      </c>
      <c r="P2319" s="3">
        <v>13470000</v>
      </c>
      <c r="Q2319" s="3">
        <v>7720000</v>
      </c>
      <c r="R2319" s="3">
        <v>32390000</v>
      </c>
      <c r="S2319" s="3">
        <v>7720000</v>
      </c>
      <c r="T2319" s="2">
        <v>2</v>
      </c>
      <c r="U2319" s="2">
        <v>0</v>
      </c>
    </row>
    <row r="2320" spans="1:21" hidden="1">
      <c r="A2320" s="2" t="s">
        <v>2352</v>
      </c>
      <c r="B2320" s="2">
        <v>26</v>
      </c>
      <c r="C2320" s="2" t="s">
        <v>22</v>
      </c>
      <c r="D2320" s="2" t="s">
        <v>30</v>
      </c>
      <c r="E2320" s="2" t="s">
        <v>24</v>
      </c>
      <c r="F2320" s="2" t="s">
        <v>28</v>
      </c>
      <c r="G2320" s="3">
        <v>5000000</v>
      </c>
      <c r="H2320" s="3">
        <v>24000000</v>
      </c>
      <c r="I2320" s="2">
        <v>6</v>
      </c>
      <c r="J2320" s="2">
        <v>0</v>
      </c>
      <c r="K2320" s="2">
        <v>3</v>
      </c>
      <c r="L2320" s="2">
        <v>3</v>
      </c>
      <c r="M2320" s="3">
        <v>3540000</v>
      </c>
      <c r="N2320" s="3">
        <v>4860000</v>
      </c>
      <c r="O2320" s="3">
        <v>1520000</v>
      </c>
      <c r="P2320" s="3">
        <v>930000</v>
      </c>
      <c r="Q2320" s="3">
        <v>530000</v>
      </c>
      <c r="R2320" s="3">
        <v>480000</v>
      </c>
      <c r="S2320" s="3">
        <v>1730000</v>
      </c>
      <c r="T2320" s="2">
        <v>2</v>
      </c>
      <c r="U2320" s="2">
        <v>1</v>
      </c>
    </row>
    <row r="2321" spans="1:21" hidden="1">
      <c r="A2321" s="2" t="s">
        <v>2353</v>
      </c>
      <c r="B2321" s="2">
        <v>30</v>
      </c>
      <c r="C2321" s="2" t="s">
        <v>34</v>
      </c>
      <c r="D2321" s="2" t="s">
        <v>30</v>
      </c>
      <c r="E2321" s="2" t="s">
        <v>38</v>
      </c>
      <c r="F2321" s="2" t="s">
        <v>48</v>
      </c>
      <c r="G2321" s="3">
        <v>9300000</v>
      </c>
      <c r="H2321" s="3">
        <v>30000000</v>
      </c>
      <c r="I2321" s="2">
        <v>61</v>
      </c>
      <c r="J2321" s="2">
        <v>0</v>
      </c>
      <c r="K2321" s="2">
        <v>0</v>
      </c>
      <c r="L2321" s="2">
        <v>0</v>
      </c>
      <c r="M2321" s="3">
        <v>18460000</v>
      </c>
      <c r="N2321" s="3">
        <v>21810000</v>
      </c>
      <c r="O2321" s="3">
        <v>20570000</v>
      </c>
      <c r="P2321" s="3">
        <v>6570000</v>
      </c>
      <c r="Q2321" s="3">
        <v>4870000</v>
      </c>
      <c r="R2321" s="3">
        <v>9650000</v>
      </c>
      <c r="S2321" s="3">
        <v>1190000</v>
      </c>
      <c r="T2321" s="2">
        <v>1</v>
      </c>
      <c r="U2321" s="2">
        <v>0</v>
      </c>
    </row>
    <row r="2322" spans="1:21" hidden="1">
      <c r="A2322" s="2" t="s">
        <v>2354</v>
      </c>
      <c r="B2322" s="2">
        <v>47</v>
      </c>
      <c r="C2322" s="2" t="s">
        <v>34</v>
      </c>
      <c r="D2322" s="2" t="s">
        <v>30</v>
      </c>
      <c r="E2322" s="2" t="s">
        <v>24</v>
      </c>
      <c r="F2322" s="2" t="s">
        <v>48</v>
      </c>
      <c r="G2322" s="3">
        <v>8000000</v>
      </c>
      <c r="H2322" s="3">
        <v>35000000</v>
      </c>
      <c r="I2322" s="2">
        <v>93</v>
      </c>
      <c r="J2322" s="2">
        <v>0</v>
      </c>
      <c r="K2322" s="2">
        <v>0</v>
      </c>
      <c r="L2322" s="2">
        <v>0</v>
      </c>
      <c r="M2322" s="3">
        <v>24470000</v>
      </c>
      <c r="N2322" s="3">
        <v>20850000</v>
      </c>
      <c r="O2322" s="3">
        <v>14250000</v>
      </c>
      <c r="P2322" s="3">
        <v>9380000</v>
      </c>
      <c r="Q2322" s="3">
        <v>5280000</v>
      </c>
      <c r="R2322" s="3">
        <v>7170000</v>
      </c>
      <c r="S2322" s="3">
        <v>2450000</v>
      </c>
      <c r="T2322" s="2">
        <v>0</v>
      </c>
      <c r="U2322" s="2">
        <v>0</v>
      </c>
    </row>
    <row r="2323" spans="1:21" hidden="1">
      <c r="A2323" s="2" t="s">
        <v>2355</v>
      </c>
      <c r="B2323" s="2">
        <v>41</v>
      </c>
      <c r="C2323" s="2" t="s">
        <v>22</v>
      </c>
      <c r="D2323" s="2" t="s">
        <v>27</v>
      </c>
      <c r="E2323" s="2" t="s">
        <v>24</v>
      </c>
      <c r="F2323" s="2" t="s">
        <v>31</v>
      </c>
      <c r="G2323" s="3">
        <v>10700000</v>
      </c>
      <c r="H2323" s="3">
        <v>57000000</v>
      </c>
      <c r="I2323" s="2">
        <v>140</v>
      </c>
      <c r="J2323" s="2">
        <v>0</v>
      </c>
      <c r="K2323" s="2">
        <v>0</v>
      </c>
      <c r="L2323" s="2">
        <v>0</v>
      </c>
      <c r="M2323" s="3">
        <v>32950000</v>
      </c>
      <c r="N2323" s="3">
        <v>25970000</v>
      </c>
      <c r="O2323" s="3">
        <v>29560000</v>
      </c>
      <c r="P2323" s="3">
        <v>8050000</v>
      </c>
      <c r="Q2323" s="3">
        <v>5910000</v>
      </c>
      <c r="R2323" s="3">
        <v>11630000</v>
      </c>
      <c r="S2323" s="3">
        <v>650000</v>
      </c>
      <c r="T2323" s="2">
        <v>0</v>
      </c>
      <c r="U2323" s="2">
        <v>0</v>
      </c>
    </row>
    <row r="2324" spans="1:21" hidden="1">
      <c r="A2324" s="2" t="s">
        <v>2356</v>
      </c>
      <c r="B2324" s="2">
        <v>56</v>
      </c>
      <c r="C2324" s="2" t="s">
        <v>34</v>
      </c>
      <c r="D2324" s="2" t="s">
        <v>30</v>
      </c>
      <c r="E2324" s="2" t="s">
        <v>24</v>
      </c>
      <c r="F2324" s="2" t="s">
        <v>31</v>
      </c>
      <c r="G2324" s="3">
        <v>7900000</v>
      </c>
      <c r="H2324" s="3">
        <v>41000000</v>
      </c>
      <c r="I2324" s="2">
        <v>94</v>
      </c>
      <c r="J2324" s="2">
        <v>0</v>
      </c>
      <c r="K2324" s="2">
        <v>0</v>
      </c>
      <c r="L2324" s="2">
        <v>0</v>
      </c>
      <c r="M2324" s="3">
        <v>14190000</v>
      </c>
      <c r="N2324" s="3">
        <v>16360000</v>
      </c>
      <c r="O2324" s="3">
        <v>19450000</v>
      </c>
      <c r="P2324" s="3">
        <v>4380000</v>
      </c>
      <c r="Q2324" s="3">
        <v>7210000</v>
      </c>
      <c r="R2324" s="3">
        <v>18490000</v>
      </c>
      <c r="S2324" s="3">
        <v>1630000</v>
      </c>
      <c r="T2324" s="2">
        <v>0</v>
      </c>
      <c r="U2324" s="2">
        <v>0</v>
      </c>
    </row>
    <row r="2325" spans="1:21" hidden="1">
      <c r="A2325" s="2" t="s">
        <v>2357</v>
      </c>
      <c r="B2325" s="2">
        <v>40</v>
      </c>
      <c r="C2325" s="2" t="s">
        <v>34</v>
      </c>
      <c r="D2325" s="2" t="s">
        <v>27</v>
      </c>
      <c r="E2325" s="2" t="s">
        <v>24</v>
      </c>
      <c r="F2325" s="2" t="s">
        <v>41</v>
      </c>
      <c r="G2325" s="3">
        <v>12600000</v>
      </c>
      <c r="H2325" s="3">
        <v>51000000</v>
      </c>
      <c r="I2325" s="2">
        <v>58</v>
      </c>
      <c r="J2325" s="2">
        <v>0</v>
      </c>
      <c r="K2325" s="2">
        <v>0</v>
      </c>
      <c r="L2325" s="2">
        <v>0</v>
      </c>
      <c r="M2325" s="3">
        <v>13150000</v>
      </c>
      <c r="N2325" s="3">
        <v>8940000</v>
      </c>
      <c r="O2325" s="3">
        <v>9750000</v>
      </c>
      <c r="P2325" s="3">
        <v>3900000</v>
      </c>
      <c r="Q2325" s="3">
        <v>4270000</v>
      </c>
      <c r="R2325" s="3">
        <v>3840000</v>
      </c>
      <c r="S2325" s="3">
        <v>490000</v>
      </c>
      <c r="T2325" s="2">
        <v>0</v>
      </c>
      <c r="U2325" s="2">
        <v>0</v>
      </c>
    </row>
    <row r="2326" spans="1:21" hidden="1">
      <c r="A2326" s="2" t="s">
        <v>2358</v>
      </c>
      <c r="B2326" s="2">
        <v>39</v>
      </c>
      <c r="C2326" s="2" t="s">
        <v>34</v>
      </c>
      <c r="D2326" s="2" t="s">
        <v>27</v>
      </c>
      <c r="E2326" s="2" t="s">
        <v>24</v>
      </c>
      <c r="F2326" s="2" t="s">
        <v>41</v>
      </c>
      <c r="G2326" s="3">
        <v>9500000</v>
      </c>
      <c r="H2326" s="3">
        <v>53000000</v>
      </c>
      <c r="I2326" s="2">
        <v>98</v>
      </c>
      <c r="J2326" s="2">
        <v>0</v>
      </c>
      <c r="K2326" s="2">
        <v>0</v>
      </c>
      <c r="L2326" s="2">
        <v>0</v>
      </c>
      <c r="M2326" s="3">
        <v>25120000</v>
      </c>
      <c r="N2326" s="3">
        <v>28000000</v>
      </c>
      <c r="O2326" s="3">
        <v>20960000</v>
      </c>
      <c r="P2326" s="3">
        <v>8830000</v>
      </c>
      <c r="Q2326" s="3">
        <v>8990000</v>
      </c>
      <c r="R2326" s="3">
        <v>7150000</v>
      </c>
      <c r="S2326" s="3">
        <v>1860000</v>
      </c>
      <c r="T2326" s="2">
        <v>0</v>
      </c>
      <c r="U2326" s="2">
        <v>0</v>
      </c>
    </row>
    <row r="2327" spans="1:21" hidden="1">
      <c r="A2327" s="2" t="s">
        <v>2359</v>
      </c>
      <c r="B2327" s="2">
        <v>40</v>
      </c>
      <c r="C2327" s="2" t="s">
        <v>22</v>
      </c>
      <c r="D2327" s="2" t="s">
        <v>23</v>
      </c>
      <c r="E2327" s="2" t="s">
        <v>24</v>
      </c>
      <c r="F2327" s="2" t="s">
        <v>28</v>
      </c>
      <c r="G2327" s="3">
        <v>19300000</v>
      </c>
      <c r="H2327" s="3">
        <v>91000000</v>
      </c>
      <c r="I2327" s="2">
        <v>129</v>
      </c>
      <c r="J2327" s="2">
        <v>0</v>
      </c>
      <c r="K2327" s="2">
        <v>0</v>
      </c>
      <c r="L2327" s="2">
        <v>0</v>
      </c>
      <c r="M2327" s="3">
        <v>56190000</v>
      </c>
      <c r="N2327" s="3">
        <v>35120000</v>
      </c>
      <c r="O2327" s="3">
        <v>41420000</v>
      </c>
      <c r="P2327" s="3">
        <v>16680000</v>
      </c>
      <c r="Q2327" s="3">
        <v>32470000</v>
      </c>
      <c r="R2327" s="3">
        <v>12950000</v>
      </c>
      <c r="S2327" s="3">
        <v>2590000</v>
      </c>
      <c r="T2327" s="2">
        <v>1</v>
      </c>
      <c r="U2327" s="2">
        <v>0</v>
      </c>
    </row>
    <row r="2328" spans="1:21" hidden="1">
      <c r="A2328" s="2" t="s">
        <v>2360</v>
      </c>
      <c r="B2328" s="2">
        <v>42</v>
      </c>
      <c r="C2328" s="2" t="s">
        <v>22</v>
      </c>
      <c r="D2328" s="2" t="s">
        <v>27</v>
      </c>
      <c r="E2328" s="2" t="s">
        <v>24</v>
      </c>
      <c r="F2328" s="2" t="s">
        <v>25</v>
      </c>
      <c r="G2328" s="3">
        <v>5000000</v>
      </c>
      <c r="H2328" s="3">
        <v>26000000</v>
      </c>
      <c r="I2328" s="2">
        <v>165</v>
      </c>
      <c r="J2328" s="2">
        <v>3</v>
      </c>
      <c r="K2328" s="2">
        <v>1</v>
      </c>
      <c r="L2328" s="2">
        <v>3</v>
      </c>
      <c r="M2328" s="3">
        <v>19090000</v>
      </c>
      <c r="N2328" s="3">
        <v>16850000</v>
      </c>
      <c r="O2328" s="3">
        <v>15210000</v>
      </c>
      <c r="P2328" s="3">
        <v>410000</v>
      </c>
      <c r="Q2328" s="3">
        <v>2820000</v>
      </c>
      <c r="R2328" s="3">
        <v>440000</v>
      </c>
      <c r="S2328" s="3">
        <v>1430000</v>
      </c>
      <c r="T2328" s="2">
        <v>3</v>
      </c>
      <c r="U2328" s="2">
        <v>1</v>
      </c>
    </row>
    <row r="2329" spans="1:21" hidden="1">
      <c r="A2329" s="2" t="s">
        <v>2361</v>
      </c>
      <c r="B2329" s="2">
        <v>28</v>
      </c>
      <c r="C2329" s="2" t="s">
        <v>34</v>
      </c>
      <c r="D2329" s="2" t="s">
        <v>27</v>
      </c>
      <c r="E2329" s="2" t="s">
        <v>24</v>
      </c>
      <c r="F2329" s="2" t="s">
        <v>31</v>
      </c>
      <c r="G2329" s="3">
        <v>6300000</v>
      </c>
      <c r="H2329" s="3">
        <v>29000000</v>
      </c>
      <c r="I2329" s="2">
        <v>55</v>
      </c>
      <c r="J2329" s="2">
        <v>0</v>
      </c>
      <c r="K2329" s="2">
        <v>0</v>
      </c>
      <c r="L2329" s="2">
        <v>0</v>
      </c>
      <c r="M2329" s="3">
        <v>16560000</v>
      </c>
      <c r="N2329" s="3">
        <v>13020000</v>
      </c>
      <c r="O2329" s="3">
        <v>10920000</v>
      </c>
      <c r="P2329" s="3">
        <v>3600000</v>
      </c>
      <c r="Q2329" s="3">
        <v>4210000</v>
      </c>
      <c r="R2329" s="3">
        <v>1800000</v>
      </c>
      <c r="S2329" s="3">
        <v>2160000</v>
      </c>
      <c r="T2329" s="2">
        <v>1</v>
      </c>
      <c r="U2329" s="2">
        <v>0</v>
      </c>
    </row>
    <row r="2330" spans="1:21" hidden="1">
      <c r="A2330" s="2" t="s">
        <v>2362</v>
      </c>
      <c r="B2330" s="2">
        <v>36</v>
      </c>
      <c r="C2330" s="2" t="s">
        <v>22</v>
      </c>
      <c r="D2330" s="2" t="s">
        <v>30</v>
      </c>
      <c r="E2330" s="2" t="s">
        <v>38</v>
      </c>
      <c r="F2330" s="2" t="s">
        <v>48</v>
      </c>
      <c r="G2330" s="3">
        <v>8900000</v>
      </c>
      <c r="H2330" s="3">
        <v>35000000</v>
      </c>
      <c r="I2330" s="2">
        <v>122</v>
      </c>
      <c r="J2330" s="2">
        <v>0</v>
      </c>
      <c r="K2330" s="2">
        <v>0</v>
      </c>
      <c r="L2330" s="2">
        <v>0</v>
      </c>
      <c r="M2330" s="3">
        <v>17230000</v>
      </c>
      <c r="N2330" s="3">
        <v>13100000</v>
      </c>
      <c r="O2330" s="3">
        <v>15180000</v>
      </c>
      <c r="P2330" s="3">
        <v>7830000</v>
      </c>
      <c r="Q2330" s="3">
        <v>3460000</v>
      </c>
      <c r="R2330" s="3">
        <v>2330000</v>
      </c>
      <c r="S2330" s="3">
        <v>1250000</v>
      </c>
      <c r="T2330" s="2">
        <v>0</v>
      </c>
      <c r="U2330" s="2">
        <v>0</v>
      </c>
    </row>
    <row r="2331" spans="1:21" hidden="1">
      <c r="A2331" s="2" t="s">
        <v>2363</v>
      </c>
      <c r="B2331" s="2">
        <v>38</v>
      </c>
      <c r="C2331" s="2" t="s">
        <v>34</v>
      </c>
      <c r="D2331" s="2" t="s">
        <v>27</v>
      </c>
      <c r="E2331" s="2" t="s">
        <v>38</v>
      </c>
      <c r="F2331" s="2" t="s">
        <v>48</v>
      </c>
      <c r="G2331" s="3">
        <v>15900000</v>
      </c>
      <c r="H2331" s="3">
        <v>77000000</v>
      </c>
      <c r="I2331" s="2">
        <v>147</v>
      </c>
      <c r="J2331" s="2">
        <v>0</v>
      </c>
      <c r="K2331" s="2">
        <v>0</v>
      </c>
      <c r="L2331" s="2">
        <v>0</v>
      </c>
      <c r="M2331" s="3">
        <v>49530000</v>
      </c>
      <c r="N2331" s="3">
        <v>41230000</v>
      </c>
      <c r="O2331" s="3">
        <v>34420000</v>
      </c>
      <c r="P2331" s="3">
        <v>47330000</v>
      </c>
      <c r="Q2331" s="3">
        <v>12620000</v>
      </c>
      <c r="R2331" s="3">
        <v>8830000</v>
      </c>
      <c r="S2331" s="3">
        <v>2140000</v>
      </c>
      <c r="T2331" s="2">
        <v>0</v>
      </c>
      <c r="U2331" s="2">
        <v>0</v>
      </c>
    </row>
    <row r="2332" spans="1:21" hidden="1">
      <c r="A2332" s="2" t="s">
        <v>2364</v>
      </c>
      <c r="B2332" s="2">
        <v>42</v>
      </c>
      <c r="C2332" s="2" t="s">
        <v>22</v>
      </c>
      <c r="D2332" s="2" t="s">
        <v>23</v>
      </c>
      <c r="E2332" s="2" t="s">
        <v>24</v>
      </c>
      <c r="F2332" s="2" t="s">
        <v>41</v>
      </c>
      <c r="G2332" s="3">
        <v>21300000</v>
      </c>
      <c r="H2332" s="3">
        <v>52000000</v>
      </c>
      <c r="I2332" s="2">
        <v>83</v>
      </c>
      <c r="J2332" s="2">
        <v>0</v>
      </c>
      <c r="K2332" s="2">
        <v>0</v>
      </c>
      <c r="L2332" s="2">
        <v>0</v>
      </c>
      <c r="M2332" s="3">
        <v>17810000</v>
      </c>
      <c r="N2332" s="3">
        <v>15150000</v>
      </c>
      <c r="O2332" s="3">
        <v>21450000</v>
      </c>
      <c r="P2332" s="3">
        <v>8650000</v>
      </c>
      <c r="Q2332" s="3">
        <v>6790000</v>
      </c>
      <c r="R2332" s="3">
        <v>8420000</v>
      </c>
      <c r="S2332" s="3">
        <v>4110000</v>
      </c>
      <c r="T2332" s="2">
        <v>0</v>
      </c>
      <c r="U2332" s="2">
        <v>0</v>
      </c>
    </row>
    <row r="2333" spans="1:21" hidden="1">
      <c r="A2333" s="2" t="s">
        <v>2365</v>
      </c>
      <c r="B2333" s="2">
        <v>33</v>
      </c>
      <c r="C2333" s="2" t="s">
        <v>34</v>
      </c>
      <c r="D2333" s="2" t="s">
        <v>23</v>
      </c>
      <c r="E2333" s="2" t="s">
        <v>38</v>
      </c>
      <c r="F2333" s="2" t="s">
        <v>25</v>
      </c>
      <c r="G2333" s="3">
        <v>9500000</v>
      </c>
      <c r="H2333" s="3">
        <v>46000000</v>
      </c>
      <c r="I2333" s="2">
        <v>44</v>
      </c>
      <c r="J2333" s="2">
        <v>3</v>
      </c>
      <c r="K2333" s="2">
        <v>3</v>
      </c>
      <c r="L2333" s="2">
        <v>3</v>
      </c>
      <c r="M2333" s="3">
        <v>23250000</v>
      </c>
      <c r="N2333" s="3">
        <v>21180000</v>
      </c>
      <c r="O2333" s="3">
        <v>20700000</v>
      </c>
      <c r="P2333" s="3">
        <v>700000</v>
      </c>
      <c r="Q2333" s="3">
        <v>820000</v>
      </c>
      <c r="R2333" s="3">
        <v>2760000</v>
      </c>
      <c r="S2333" s="3">
        <v>5730000</v>
      </c>
      <c r="T2333" s="2">
        <v>3</v>
      </c>
      <c r="U2333" s="2">
        <v>1</v>
      </c>
    </row>
    <row r="2334" spans="1:21" hidden="1">
      <c r="A2334" s="2" t="s">
        <v>2366</v>
      </c>
      <c r="B2334" s="2">
        <v>27</v>
      </c>
      <c r="C2334" s="2" t="s">
        <v>34</v>
      </c>
      <c r="D2334" s="2" t="s">
        <v>46</v>
      </c>
      <c r="E2334" s="2" t="s">
        <v>31</v>
      </c>
      <c r="F2334" s="2" t="s">
        <v>25</v>
      </c>
      <c r="G2334" s="3">
        <v>9500000</v>
      </c>
      <c r="H2334" s="3">
        <v>38000000</v>
      </c>
      <c r="I2334" s="2">
        <v>79</v>
      </c>
      <c r="J2334" s="2">
        <v>0</v>
      </c>
      <c r="K2334" s="2">
        <v>0</v>
      </c>
      <c r="L2334" s="2">
        <v>0</v>
      </c>
      <c r="M2334" s="3">
        <v>17110000</v>
      </c>
      <c r="N2334" s="3">
        <v>8210000</v>
      </c>
      <c r="O2334" s="3">
        <v>4080000</v>
      </c>
      <c r="P2334" s="3">
        <v>8600000</v>
      </c>
      <c r="Q2334" s="3">
        <v>1180000</v>
      </c>
      <c r="R2334" s="3">
        <v>1560000</v>
      </c>
      <c r="S2334" s="3">
        <v>2030000</v>
      </c>
      <c r="T2334" s="2">
        <v>0</v>
      </c>
      <c r="U2334" s="2">
        <v>0</v>
      </c>
    </row>
    <row r="2335" spans="1:21" hidden="1">
      <c r="A2335" s="2" t="s">
        <v>2367</v>
      </c>
      <c r="B2335" s="2">
        <v>30</v>
      </c>
      <c r="C2335" s="2" t="s">
        <v>22</v>
      </c>
      <c r="D2335" s="2" t="s">
        <v>23</v>
      </c>
      <c r="E2335" s="2" t="s">
        <v>24</v>
      </c>
      <c r="F2335" s="2" t="s">
        <v>25</v>
      </c>
      <c r="G2335" s="3">
        <v>10600000</v>
      </c>
      <c r="H2335" s="3">
        <v>47000000</v>
      </c>
      <c r="I2335" s="2">
        <v>67</v>
      </c>
      <c r="J2335" s="2">
        <v>0</v>
      </c>
      <c r="K2335" s="2">
        <v>1</v>
      </c>
      <c r="L2335" s="2">
        <v>3</v>
      </c>
      <c r="M2335" s="3">
        <v>31900000</v>
      </c>
      <c r="N2335" s="3">
        <v>27890000</v>
      </c>
      <c r="O2335" s="3">
        <v>28110000</v>
      </c>
      <c r="P2335" s="3">
        <v>6570000</v>
      </c>
      <c r="Q2335" s="3">
        <v>1030000</v>
      </c>
      <c r="R2335" s="3">
        <v>6470000</v>
      </c>
      <c r="S2335" s="3">
        <v>2380000</v>
      </c>
      <c r="T2335" s="2">
        <v>2</v>
      </c>
      <c r="U2335" s="2">
        <v>1</v>
      </c>
    </row>
    <row r="2336" spans="1:21" hidden="1">
      <c r="A2336" s="2" t="s">
        <v>2368</v>
      </c>
      <c r="B2336" s="2">
        <v>23</v>
      </c>
      <c r="C2336" s="2" t="s">
        <v>22</v>
      </c>
      <c r="D2336" s="2" t="s">
        <v>23</v>
      </c>
      <c r="E2336" s="2" t="s">
        <v>38</v>
      </c>
      <c r="F2336" s="2" t="s">
        <v>28</v>
      </c>
      <c r="G2336" s="3">
        <v>14100000</v>
      </c>
      <c r="H2336" s="3">
        <v>40000000</v>
      </c>
      <c r="I2336" s="2">
        <v>17</v>
      </c>
      <c r="J2336" s="2">
        <v>0</v>
      </c>
      <c r="K2336" s="2">
        <v>0</v>
      </c>
      <c r="L2336" s="2">
        <v>0</v>
      </c>
      <c r="M2336" s="3">
        <v>820000</v>
      </c>
      <c r="N2336" s="3">
        <v>970000</v>
      </c>
      <c r="O2336" s="3">
        <v>4550000</v>
      </c>
      <c r="P2336" s="3">
        <v>740000</v>
      </c>
      <c r="Q2336" s="3">
        <v>450000</v>
      </c>
      <c r="R2336" s="3">
        <v>740000</v>
      </c>
      <c r="S2336" s="3">
        <v>220000</v>
      </c>
      <c r="T2336" s="2">
        <v>1</v>
      </c>
      <c r="U2336" s="2">
        <v>0</v>
      </c>
    </row>
    <row r="2337" spans="1:21" hidden="1">
      <c r="A2337" s="2" t="s">
        <v>2369</v>
      </c>
      <c r="B2337" s="2">
        <v>38</v>
      </c>
      <c r="C2337" s="2" t="s">
        <v>22</v>
      </c>
      <c r="D2337" s="2" t="s">
        <v>46</v>
      </c>
      <c r="E2337" s="2" t="s">
        <v>24</v>
      </c>
      <c r="F2337" s="2" t="s">
        <v>41</v>
      </c>
      <c r="G2337" s="3">
        <v>28800000</v>
      </c>
      <c r="H2337" s="3">
        <v>160000000</v>
      </c>
      <c r="I2337" s="2">
        <v>104</v>
      </c>
      <c r="J2337" s="2">
        <v>0</v>
      </c>
      <c r="K2337" s="2">
        <v>0</v>
      </c>
      <c r="L2337" s="2">
        <v>0</v>
      </c>
      <c r="M2337" s="3">
        <v>109730000</v>
      </c>
      <c r="N2337" s="3">
        <v>114970000</v>
      </c>
      <c r="O2337" s="3">
        <v>105340000</v>
      </c>
      <c r="P2337" s="3">
        <v>10490000</v>
      </c>
      <c r="Q2337" s="3">
        <v>38580000</v>
      </c>
      <c r="R2337" s="3">
        <v>33320000</v>
      </c>
      <c r="S2337" s="3">
        <v>4080000</v>
      </c>
      <c r="T2337" s="2">
        <v>1</v>
      </c>
      <c r="U2337" s="2">
        <v>0</v>
      </c>
    </row>
    <row r="2338" spans="1:21" hidden="1">
      <c r="A2338" s="2" t="s">
        <v>2370</v>
      </c>
      <c r="B2338" s="2">
        <v>54</v>
      </c>
      <c r="C2338" s="2" t="s">
        <v>22</v>
      </c>
      <c r="D2338" s="2" t="s">
        <v>23</v>
      </c>
      <c r="E2338" s="2" t="s">
        <v>38</v>
      </c>
      <c r="F2338" s="2" t="s">
        <v>28</v>
      </c>
      <c r="G2338" s="3">
        <v>13000000</v>
      </c>
      <c r="H2338" s="3">
        <v>67000000</v>
      </c>
      <c r="I2338" s="2">
        <v>94</v>
      </c>
      <c r="J2338" s="2">
        <v>0</v>
      </c>
      <c r="K2338" s="2">
        <v>0</v>
      </c>
      <c r="L2338" s="2">
        <v>0</v>
      </c>
      <c r="M2338" s="3">
        <v>32590000</v>
      </c>
      <c r="N2338" s="3">
        <v>35590000</v>
      </c>
      <c r="O2338" s="3">
        <v>39950000</v>
      </c>
      <c r="P2338" s="3">
        <v>28250000</v>
      </c>
      <c r="Q2338" s="3">
        <v>12690000</v>
      </c>
      <c r="R2338" s="3">
        <v>10610000</v>
      </c>
      <c r="S2338" s="3">
        <v>5440000</v>
      </c>
      <c r="T2338" s="2">
        <v>0</v>
      </c>
      <c r="U2338" s="2">
        <v>0</v>
      </c>
    </row>
    <row r="2339" spans="1:21" hidden="1">
      <c r="A2339" s="2" t="s">
        <v>2371</v>
      </c>
      <c r="B2339" s="2">
        <v>21</v>
      </c>
      <c r="C2339" s="2" t="s">
        <v>22</v>
      </c>
      <c r="D2339" s="2" t="s">
        <v>23</v>
      </c>
      <c r="E2339" s="2" t="s">
        <v>38</v>
      </c>
      <c r="F2339" s="2" t="s">
        <v>25</v>
      </c>
      <c r="G2339" s="3">
        <v>8200000</v>
      </c>
      <c r="H2339" s="3">
        <v>28000000</v>
      </c>
      <c r="I2339" s="2">
        <v>21</v>
      </c>
      <c r="J2339" s="2">
        <v>0</v>
      </c>
      <c r="K2339" s="2">
        <v>0</v>
      </c>
      <c r="L2339" s="2">
        <v>0</v>
      </c>
      <c r="M2339" s="3">
        <v>8880000</v>
      </c>
      <c r="N2339" s="3">
        <v>5480000</v>
      </c>
      <c r="O2339" s="3">
        <v>7100000</v>
      </c>
      <c r="P2339" s="3">
        <v>8630000</v>
      </c>
      <c r="Q2339" s="3">
        <v>4690000</v>
      </c>
      <c r="R2339" s="3">
        <v>2640000</v>
      </c>
      <c r="S2339" s="3">
        <v>330000</v>
      </c>
      <c r="T2339" s="2">
        <v>0</v>
      </c>
      <c r="U2339" s="2">
        <v>0</v>
      </c>
    </row>
    <row r="2340" spans="1:21" hidden="1">
      <c r="A2340" s="2" t="s">
        <v>2372</v>
      </c>
      <c r="B2340" s="2">
        <v>34</v>
      </c>
      <c r="C2340" s="2" t="s">
        <v>22</v>
      </c>
      <c r="D2340" s="2" t="s">
        <v>23</v>
      </c>
      <c r="E2340" s="2" t="s">
        <v>24</v>
      </c>
      <c r="F2340" s="2" t="s">
        <v>48</v>
      </c>
      <c r="G2340" s="3">
        <v>16500000</v>
      </c>
      <c r="H2340" s="3">
        <v>58000000</v>
      </c>
      <c r="I2340" s="2">
        <v>96</v>
      </c>
      <c r="J2340" s="2">
        <v>0</v>
      </c>
      <c r="K2340" s="2">
        <v>0</v>
      </c>
      <c r="L2340" s="2">
        <v>0</v>
      </c>
      <c r="M2340" s="3">
        <v>20660000</v>
      </c>
      <c r="N2340" s="3">
        <v>9100000</v>
      </c>
      <c r="O2340" s="3">
        <v>9860000</v>
      </c>
      <c r="P2340" s="3">
        <v>7660000</v>
      </c>
      <c r="Q2340" s="3">
        <v>8590000</v>
      </c>
      <c r="R2340" s="3">
        <v>9420000</v>
      </c>
      <c r="S2340" s="3">
        <v>270000</v>
      </c>
      <c r="T2340" s="2">
        <v>0</v>
      </c>
      <c r="U2340" s="2">
        <v>0</v>
      </c>
    </row>
    <row r="2341" spans="1:21" hidden="1">
      <c r="A2341" s="2" t="s">
        <v>2373</v>
      </c>
      <c r="B2341" s="2">
        <v>30</v>
      </c>
      <c r="C2341" s="2" t="s">
        <v>34</v>
      </c>
      <c r="D2341" s="2" t="s">
        <v>30</v>
      </c>
      <c r="E2341" s="2" t="s">
        <v>24</v>
      </c>
      <c r="F2341" s="2" t="s">
        <v>25</v>
      </c>
      <c r="G2341" s="3">
        <v>5400000</v>
      </c>
      <c r="H2341" s="3">
        <v>20000000</v>
      </c>
      <c r="I2341" s="2">
        <v>51</v>
      </c>
      <c r="J2341" s="2">
        <v>1</v>
      </c>
      <c r="K2341" s="2">
        <v>3</v>
      </c>
      <c r="L2341" s="2">
        <v>3</v>
      </c>
      <c r="M2341" s="3">
        <v>8010000</v>
      </c>
      <c r="N2341" s="3">
        <v>12620000</v>
      </c>
      <c r="O2341" s="3">
        <v>9850000</v>
      </c>
      <c r="P2341" s="3">
        <v>1330000</v>
      </c>
      <c r="Q2341" s="3">
        <v>1110000</v>
      </c>
      <c r="R2341" s="3">
        <v>1870000</v>
      </c>
      <c r="S2341" s="3">
        <v>2070000</v>
      </c>
      <c r="T2341" s="2">
        <v>3</v>
      </c>
      <c r="U2341" s="2">
        <v>1</v>
      </c>
    </row>
    <row r="2342" spans="1:21" hidden="1">
      <c r="A2342" s="2" t="s">
        <v>2374</v>
      </c>
      <c r="B2342" s="2">
        <v>54</v>
      </c>
      <c r="C2342" s="2" t="s">
        <v>22</v>
      </c>
      <c r="D2342" s="2" t="s">
        <v>23</v>
      </c>
      <c r="E2342" s="2" t="s">
        <v>24</v>
      </c>
      <c r="F2342" s="2" t="s">
        <v>25</v>
      </c>
      <c r="G2342" s="3">
        <v>14400000</v>
      </c>
      <c r="H2342" s="3">
        <v>63000000</v>
      </c>
      <c r="I2342" s="2">
        <v>218</v>
      </c>
      <c r="J2342" s="2">
        <v>0</v>
      </c>
      <c r="K2342" s="2">
        <v>0</v>
      </c>
      <c r="L2342" s="2">
        <v>0</v>
      </c>
      <c r="M2342" s="3">
        <v>17790000</v>
      </c>
      <c r="N2342" s="3">
        <v>470000</v>
      </c>
      <c r="O2342" s="3">
        <v>840000</v>
      </c>
      <c r="P2342" s="3">
        <v>15900000</v>
      </c>
      <c r="Q2342" s="3">
        <v>470000</v>
      </c>
      <c r="R2342" s="3">
        <v>840000</v>
      </c>
      <c r="S2342" s="3">
        <v>3130000</v>
      </c>
      <c r="T2342" s="2">
        <v>2</v>
      </c>
      <c r="U2342" s="2">
        <v>0</v>
      </c>
    </row>
    <row r="2343" spans="1:21" hidden="1">
      <c r="A2343" s="2" t="s">
        <v>2375</v>
      </c>
      <c r="B2343" s="2">
        <v>36</v>
      </c>
      <c r="C2343" s="2" t="s">
        <v>22</v>
      </c>
      <c r="D2343" s="2" t="s">
        <v>27</v>
      </c>
      <c r="E2343" s="2" t="s">
        <v>24</v>
      </c>
      <c r="F2343" s="2" t="s">
        <v>25</v>
      </c>
      <c r="G2343" s="3">
        <v>10800000</v>
      </c>
      <c r="H2343" s="3">
        <v>42000000</v>
      </c>
      <c r="I2343" s="2">
        <v>142</v>
      </c>
      <c r="J2343" s="2">
        <v>3</v>
      </c>
      <c r="K2343" s="2">
        <v>0</v>
      </c>
      <c r="L2343" s="2">
        <v>1</v>
      </c>
      <c r="M2343" s="3">
        <v>23340000</v>
      </c>
      <c r="N2343" s="3">
        <v>26360000</v>
      </c>
      <c r="O2343" s="3">
        <v>22310000</v>
      </c>
      <c r="P2343" s="3">
        <v>2080000</v>
      </c>
      <c r="Q2343" s="3">
        <v>10890000</v>
      </c>
      <c r="R2343" s="3">
        <v>4780000</v>
      </c>
      <c r="S2343" s="3">
        <v>1150000</v>
      </c>
      <c r="T2343" s="2">
        <v>2</v>
      </c>
      <c r="U2343" s="2">
        <v>1</v>
      </c>
    </row>
    <row r="2344" spans="1:21" hidden="1">
      <c r="A2344" s="2" t="s">
        <v>2376</v>
      </c>
      <c r="B2344" s="2">
        <v>24</v>
      </c>
      <c r="C2344" s="2" t="s">
        <v>34</v>
      </c>
      <c r="D2344" s="2" t="s">
        <v>23</v>
      </c>
      <c r="E2344" s="2" t="s">
        <v>38</v>
      </c>
      <c r="F2344" s="2" t="s">
        <v>41</v>
      </c>
      <c r="G2344" s="3">
        <v>8700000</v>
      </c>
      <c r="H2344" s="3">
        <v>31000000</v>
      </c>
      <c r="I2344" s="2">
        <v>45</v>
      </c>
      <c r="J2344" s="2">
        <v>0</v>
      </c>
      <c r="K2344" s="2">
        <v>0</v>
      </c>
      <c r="L2344" s="2">
        <v>0</v>
      </c>
      <c r="M2344" s="3">
        <v>13740000</v>
      </c>
      <c r="N2344" s="3">
        <v>15300000</v>
      </c>
      <c r="O2344" s="3">
        <v>14190000</v>
      </c>
      <c r="P2344" s="3">
        <v>4590000</v>
      </c>
      <c r="Q2344" s="3">
        <v>3460000</v>
      </c>
      <c r="R2344" s="3">
        <v>7350000</v>
      </c>
      <c r="S2344" s="3">
        <v>600000</v>
      </c>
      <c r="T2344" s="2">
        <v>0</v>
      </c>
      <c r="U2344" s="2">
        <v>0</v>
      </c>
    </row>
    <row r="2345" spans="1:21" hidden="1">
      <c r="A2345" s="2" t="s">
        <v>2377</v>
      </c>
      <c r="B2345" s="2">
        <v>47</v>
      </c>
      <c r="C2345" s="2" t="s">
        <v>34</v>
      </c>
      <c r="D2345" s="2" t="s">
        <v>30</v>
      </c>
      <c r="E2345" s="2" t="s">
        <v>24</v>
      </c>
      <c r="F2345" s="2" t="s">
        <v>28</v>
      </c>
      <c r="G2345" s="3">
        <v>11800000</v>
      </c>
      <c r="H2345" s="3">
        <v>27000000</v>
      </c>
      <c r="I2345" s="2">
        <v>207</v>
      </c>
      <c r="J2345" s="2">
        <v>0</v>
      </c>
      <c r="K2345" s="2">
        <v>0</v>
      </c>
      <c r="L2345" s="2">
        <v>0</v>
      </c>
      <c r="M2345" s="3">
        <v>6600000</v>
      </c>
      <c r="N2345" s="3">
        <v>8170000</v>
      </c>
      <c r="O2345" s="3">
        <v>3060000</v>
      </c>
      <c r="P2345" s="3">
        <v>3830000</v>
      </c>
      <c r="Q2345" s="3">
        <v>3720000</v>
      </c>
      <c r="R2345" s="3">
        <v>1620000</v>
      </c>
      <c r="S2345" s="3">
        <v>710000</v>
      </c>
      <c r="T2345" s="2">
        <v>0</v>
      </c>
      <c r="U2345" s="2">
        <v>0</v>
      </c>
    </row>
    <row r="2346" spans="1:21" hidden="1">
      <c r="A2346" s="2" t="s">
        <v>2378</v>
      </c>
      <c r="B2346" s="2">
        <v>22</v>
      </c>
      <c r="C2346" s="2" t="s">
        <v>22</v>
      </c>
      <c r="D2346" s="2" t="s">
        <v>27</v>
      </c>
      <c r="E2346" s="2" t="s">
        <v>38</v>
      </c>
      <c r="F2346" s="2" t="s">
        <v>28</v>
      </c>
      <c r="G2346" s="3">
        <v>6400000</v>
      </c>
      <c r="H2346" s="3">
        <v>20000000</v>
      </c>
      <c r="I2346" s="2">
        <v>46</v>
      </c>
      <c r="J2346" s="2">
        <v>1</v>
      </c>
      <c r="K2346" s="2">
        <v>2</v>
      </c>
      <c r="L2346" s="2">
        <v>0</v>
      </c>
      <c r="M2346" s="3">
        <v>7930000</v>
      </c>
      <c r="N2346" s="3">
        <v>11400000</v>
      </c>
      <c r="O2346" s="3">
        <v>11880000</v>
      </c>
      <c r="P2346" s="3">
        <v>2000000</v>
      </c>
      <c r="Q2346" s="3">
        <v>700000</v>
      </c>
      <c r="R2346" s="3">
        <v>1280000</v>
      </c>
      <c r="S2346" s="3">
        <v>840000</v>
      </c>
      <c r="T2346" s="2">
        <v>2</v>
      </c>
      <c r="U2346" s="2">
        <v>1</v>
      </c>
    </row>
    <row r="2347" spans="1:21" hidden="1">
      <c r="A2347" s="2" t="s">
        <v>2379</v>
      </c>
      <c r="B2347" s="2">
        <v>40</v>
      </c>
      <c r="C2347" s="2" t="s">
        <v>22</v>
      </c>
      <c r="D2347" s="2" t="s">
        <v>27</v>
      </c>
      <c r="E2347" s="2" t="s">
        <v>31</v>
      </c>
      <c r="F2347" s="2" t="s">
        <v>48</v>
      </c>
      <c r="G2347" s="3">
        <v>13100000</v>
      </c>
      <c r="H2347" s="3">
        <v>43000000</v>
      </c>
      <c r="I2347" s="2">
        <v>163</v>
      </c>
      <c r="J2347" s="2">
        <v>0</v>
      </c>
      <c r="K2347" s="2">
        <v>0</v>
      </c>
      <c r="L2347" s="2">
        <v>0</v>
      </c>
      <c r="M2347" s="3">
        <v>14590000</v>
      </c>
      <c r="N2347" s="3">
        <v>20430000</v>
      </c>
      <c r="O2347" s="3">
        <v>15720000</v>
      </c>
      <c r="P2347" s="3">
        <v>6500000</v>
      </c>
      <c r="Q2347" s="3">
        <v>7240000</v>
      </c>
      <c r="R2347" s="3">
        <v>14000000</v>
      </c>
      <c r="S2347" s="3">
        <v>1540000</v>
      </c>
      <c r="T2347" s="2">
        <v>0</v>
      </c>
      <c r="U2347" s="2">
        <v>0</v>
      </c>
    </row>
    <row r="2348" spans="1:21" hidden="1">
      <c r="A2348" s="2" t="s">
        <v>2380</v>
      </c>
      <c r="B2348" s="2">
        <v>33</v>
      </c>
      <c r="C2348" s="2" t="s">
        <v>34</v>
      </c>
      <c r="D2348" s="2" t="s">
        <v>23</v>
      </c>
      <c r="E2348" s="2" t="s">
        <v>38</v>
      </c>
      <c r="F2348" s="2" t="s">
        <v>28</v>
      </c>
      <c r="G2348" s="3">
        <v>9800000</v>
      </c>
      <c r="H2348" s="3">
        <v>41000000</v>
      </c>
      <c r="I2348" s="2">
        <v>59</v>
      </c>
      <c r="J2348" s="2">
        <v>1</v>
      </c>
      <c r="K2348" s="2">
        <v>0</v>
      </c>
      <c r="L2348" s="2">
        <v>0</v>
      </c>
      <c r="M2348" s="3">
        <v>16040000</v>
      </c>
      <c r="N2348" s="3">
        <v>12570000</v>
      </c>
      <c r="O2348" s="3">
        <v>18960000</v>
      </c>
      <c r="P2348" s="3">
        <v>8880000</v>
      </c>
      <c r="Q2348" s="3">
        <v>3020000</v>
      </c>
      <c r="R2348" s="3">
        <v>7500000</v>
      </c>
      <c r="S2348" s="3">
        <v>250000</v>
      </c>
      <c r="T2348" s="2">
        <v>1</v>
      </c>
      <c r="U2348" s="2">
        <v>1</v>
      </c>
    </row>
    <row r="2349" spans="1:21" hidden="1">
      <c r="A2349" s="2" t="s">
        <v>2381</v>
      </c>
      <c r="B2349" s="2">
        <v>29</v>
      </c>
      <c r="C2349" s="2" t="s">
        <v>22</v>
      </c>
      <c r="D2349" s="2" t="s">
        <v>23</v>
      </c>
      <c r="E2349" s="2" t="s">
        <v>24</v>
      </c>
      <c r="F2349" s="2" t="s">
        <v>41</v>
      </c>
      <c r="G2349" s="3">
        <v>7000000</v>
      </c>
      <c r="H2349" s="3">
        <v>22000000</v>
      </c>
      <c r="I2349" s="2">
        <v>31</v>
      </c>
      <c r="J2349" s="2">
        <v>0</v>
      </c>
      <c r="K2349" s="2">
        <v>0</v>
      </c>
      <c r="L2349" s="2">
        <v>0</v>
      </c>
      <c r="M2349" s="3">
        <v>1620000</v>
      </c>
      <c r="N2349" s="3">
        <v>5170000</v>
      </c>
      <c r="O2349" s="3">
        <v>8970000</v>
      </c>
      <c r="P2349" s="3">
        <v>670000</v>
      </c>
      <c r="Q2349" s="3">
        <v>1420000</v>
      </c>
      <c r="R2349" s="3">
        <v>7520000</v>
      </c>
      <c r="S2349" s="3">
        <v>100000</v>
      </c>
      <c r="T2349" s="2">
        <v>0</v>
      </c>
      <c r="U2349" s="2">
        <v>0</v>
      </c>
    </row>
    <row r="2350" spans="1:21" hidden="1">
      <c r="A2350" s="2" t="s">
        <v>2382</v>
      </c>
      <c r="B2350" s="2">
        <v>36</v>
      </c>
      <c r="C2350" s="2" t="s">
        <v>34</v>
      </c>
      <c r="D2350" s="2" t="s">
        <v>27</v>
      </c>
      <c r="E2350" s="2" t="s">
        <v>38</v>
      </c>
      <c r="F2350" s="2" t="s">
        <v>28</v>
      </c>
      <c r="G2350" s="3">
        <v>6200000</v>
      </c>
      <c r="H2350" s="3">
        <v>33000000</v>
      </c>
      <c r="I2350" s="2">
        <v>56</v>
      </c>
      <c r="J2350" s="2">
        <v>0</v>
      </c>
      <c r="K2350" s="2">
        <v>2</v>
      </c>
      <c r="L2350" s="2">
        <v>0</v>
      </c>
      <c r="M2350" s="3">
        <v>25410000</v>
      </c>
      <c r="N2350" s="3">
        <v>16890000</v>
      </c>
      <c r="O2350" s="3">
        <v>12110000</v>
      </c>
      <c r="P2350" s="3">
        <v>11450000</v>
      </c>
      <c r="Q2350" s="3">
        <v>1150000</v>
      </c>
      <c r="R2350" s="3">
        <v>4160000</v>
      </c>
      <c r="S2350" s="3">
        <v>890000</v>
      </c>
      <c r="T2350" s="2">
        <v>1</v>
      </c>
      <c r="U2350" s="2">
        <v>1</v>
      </c>
    </row>
    <row r="2351" spans="1:21" hidden="1">
      <c r="A2351" s="2" t="s">
        <v>2383</v>
      </c>
      <c r="B2351" s="2">
        <v>32</v>
      </c>
      <c r="C2351" s="2" t="s">
        <v>22</v>
      </c>
      <c r="D2351" s="2" t="s">
        <v>27</v>
      </c>
      <c r="E2351" s="2" t="s">
        <v>24</v>
      </c>
      <c r="F2351" s="2" t="s">
        <v>28</v>
      </c>
      <c r="G2351" s="3">
        <v>7500000</v>
      </c>
      <c r="H2351" s="3">
        <v>24000000</v>
      </c>
      <c r="I2351" s="2">
        <v>83</v>
      </c>
      <c r="J2351" s="2">
        <v>2</v>
      </c>
      <c r="K2351" s="2">
        <v>3</v>
      </c>
      <c r="L2351" s="2">
        <v>3</v>
      </c>
      <c r="M2351" s="3">
        <v>10570000</v>
      </c>
      <c r="N2351" s="3">
        <v>13530000</v>
      </c>
      <c r="O2351" s="3">
        <v>13310000</v>
      </c>
      <c r="P2351" s="3">
        <v>430000</v>
      </c>
      <c r="Q2351" s="3">
        <v>320000</v>
      </c>
      <c r="R2351" s="3">
        <v>500000</v>
      </c>
      <c r="S2351" s="3">
        <v>790000</v>
      </c>
      <c r="T2351" s="2">
        <v>4</v>
      </c>
      <c r="U2351" s="2">
        <v>1</v>
      </c>
    </row>
    <row r="2352" spans="1:21" hidden="1">
      <c r="A2352" s="2" t="s">
        <v>2384</v>
      </c>
      <c r="B2352" s="2">
        <v>21</v>
      </c>
      <c r="C2352" s="2" t="s">
        <v>22</v>
      </c>
      <c r="D2352" s="2" t="s">
        <v>30</v>
      </c>
      <c r="E2352" s="2" t="s">
        <v>38</v>
      </c>
      <c r="F2352" s="2" t="s">
        <v>31</v>
      </c>
      <c r="G2352" s="3">
        <v>6300000</v>
      </c>
      <c r="H2352" s="3">
        <v>26000000</v>
      </c>
      <c r="I2352" s="2">
        <v>29</v>
      </c>
      <c r="J2352" s="2">
        <v>0</v>
      </c>
      <c r="K2352" s="2">
        <v>0</v>
      </c>
      <c r="L2352" s="2">
        <v>0</v>
      </c>
      <c r="M2352" s="3">
        <v>7120000</v>
      </c>
      <c r="N2352" s="3">
        <v>5560000</v>
      </c>
      <c r="O2352" s="3">
        <v>7080000</v>
      </c>
      <c r="P2352" s="3">
        <v>2120000</v>
      </c>
      <c r="Q2352" s="3">
        <v>520000</v>
      </c>
      <c r="R2352" s="3">
        <v>1060000</v>
      </c>
      <c r="S2352" s="3">
        <v>1160000</v>
      </c>
      <c r="T2352" s="2">
        <v>1</v>
      </c>
      <c r="U2352" s="2">
        <v>1</v>
      </c>
    </row>
    <row r="2353" spans="1:21" hidden="1">
      <c r="A2353" s="2" t="s">
        <v>2385</v>
      </c>
      <c r="B2353" s="2">
        <v>21</v>
      </c>
      <c r="C2353" s="2" t="s">
        <v>34</v>
      </c>
      <c r="D2353" s="2" t="s">
        <v>30</v>
      </c>
      <c r="E2353" s="2" t="s">
        <v>38</v>
      </c>
      <c r="F2353" s="2" t="s">
        <v>25</v>
      </c>
      <c r="G2353" s="3">
        <v>5000000</v>
      </c>
      <c r="H2353" s="3">
        <v>20000000</v>
      </c>
      <c r="I2353" s="2">
        <v>22</v>
      </c>
      <c r="J2353" s="2">
        <v>0</v>
      </c>
      <c r="K2353" s="2">
        <v>0</v>
      </c>
      <c r="L2353" s="2">
        <v>0</v>
      </c>
      <c r="M2353" s="3">
        <v>5870000</v>
      </c>
      <c r="N2353" s="3">
        <v>3080000</v>
      </c>
      <c r="O2353" s="3">
        <v>1840000</v>
      </c>
      <c r="P2353" s="3">
        <v>1970000</v>
      </c>
      <c r="Q2353" s="3">
        <v>1600000</v>
      </c>
      <c r="R2353" s="3">
        <v>940000</v>
      </c>
      <c r="S2353" s="3">
        <v>250000</v>
      </c>
      <c r="T2353" s="2">
        <v>0</v>
      </c>
      <c r="U2353" s="2">
        <v>0</v>
      </c>
    </row>
    <row r="2354" spans="1:21" hidden="1">
      <c r="A2354" s="2" t="s">
        <v>2386</v>
      </c>
      <c r="B2354" s="2">
        <v>49</v>
      </c>
      <c r="C2354" s="2" t="s">
        <v>22</v>
      </c>
      <c r="D2354" s="2" t="s">
        <v>30</v>
      </c>
      <c r="E2354" s="2" t="s">
        <v>24</v>
      </c>
      <c r="F2354" s="2" t="s">
        <v>25</v>
      </c>
      <c r="G2354" s="3">
        <v>9500000</v>
      </c>
      <c r="H2354" s="3">
        <v>62000000</v>
      </c>
      <c r="I2354" s="2">
        <v>162</v>
      </c>
      <c r="J2354" s="2">
        <v>3</v>
      </c>
      <c r="K2354" s="2">
        <v>3</v>
      </c>
      <c r="L2354" s="2">
        <v>3</v>
      </c>
      <c r="M2354" s="3">
        <v>40970000</v>
      </c>
      <c r="N2354" s="3">
        <v>40160000</v>
      </c>
      <c r="O2354" s="3">
        <v>36490000</v>
      </c>
      <c r="P2354" s="3">
        <v>890000</v>
      </c>
      <c r="Q2354" s="3">
        <v>4730000</v>
      </c>
      <c r="R2354" s="3">
        <v>1270000</v>
      </c>
      <c r="S2354" s="3">
        <v>8430000</v>
      </c>
      <c r="T2354" s="2">
        <v>3</v>
      </c>
      <c r="U2354" s="2">
        <v>1</v>
      </c>
    </row>
    <row r="2355" spans="1:21" hidden="1">
      <c r="A2355" s="2" t="s">
        <v>2387</v>
      </c>
      <c r="B2355" s="2">
        <v>37</v>
      </c>
      <c r="C2355" s="2" t="s">
        <v>22</v>
      </c>
      <c r="D2355" s="2" t="s">
        <v>23</v>
      </c>
      <c r="E2355" s="2" t="s">
        <v>24</v>
      </c>
      <c r="F2355" s="2" t="s">
        <v>28</v>
      </c>
      <c r="G2355" s="3">
        <v>9300000</v>
      </c>
      <c r="H2355" s="3">
        <v>43000000</v>
      </c>
      <c r="I2355" s="2">
        <v>51</v>
      </c>
      <c r="J2355" s="2">
        <v>0</v>
      </c>
      <c r="K2355" s="2">
        <v>0</v>
      </c>
      <c r="L2355" s="2">
        <v>1</v>
      </c>
      <c r="M2355" s="3">
        <v>16340000</v>
      </c>
      <c r="N2355" s="3">
        <v>16650000</v>
      </c>
      <c r="O2355" s="3">
        <v>19490000</v>
      </c>
      <c r="P2355" s="3">
        <v>4720000</v>
      </c>
      <c r="Q2355" s="3">
        <v>3660000</v>
      </c>
      <c r="R2355" s="3">
        <v>4940000</v>
      </c>
      <c r="S2355" s="3">
        <v>2660000</v>
      </c>
      <c r="T2355" s="2">
        <v>1</v>
      </c>
      <c r="U2355" s="2">
        <v>0</v>
      </c>
    </row>
    <row r="2356" spans="1:21" hidden="1">
      <c r="A2356" s="2" t="s">
        <v>2388</v>
      </c>
      <c r="B2356" s="2">
        <v>38</v>
      </c>
      <c r="C2356" s="2" t="s">
        <v>22</v>
      </c>
      <c r="D2356" s="2" t="s">
        <v>23</v>
      </c>
      <c r="E2356" s="2" t="s">
        <v>24</v>
      </c>
      <c r="F2356" s="2" t="s">
        <v>28</v>
      </c>
      <c r="G2356" s="3">
        <v>9800000</v>
      </c>
      <c r="H2356" s="3">
        <v>21000000</v>
      </c>
      <c r="I2356" s="2">
        <v>137</v>
      </c>
      <c r="J2356" s="2">
        <v>3</v>
      </c>
      <c r="K2356" s="2">
        <v>0</v>
      </c>
      <c r="L2356" s="2">
        <v>0</v>
      </c>
      <c r="M2356" s="3">
        <v>9700000</v>
      </c>
      <c r="N2356" s="3">
        <v>11690000</v>
      </c>
      <c r="O2356" s="3">
        <v>15210000</v>
      </c>
      <c r="P2356" s="3">
        <v>710000</v>
      </c>
      <c r="Q2356" s="3">
        <v>4150000</v>
      </c>
      <c r="R2356" s="3">
        <v>3100000</v>
      </c>
      <c r="S2356" s="3">
        <v>900000</v>
      </c>
      <c r="T2356" s="2">
        <v>2</v>
      </c>
      <c r="U2356" s="2">
        <v>0</v>
      </c>
    </row>
    <row r="2357" spans="1:21" hidden="1">
      <c r="A2357" s="2" t="s">
        <v>2389</v>
      </c>
      <c r="B2357" s="2">
        <v>27</v>
      </c>
      <c r="C2357" s="2" t="s">
        <v>22</v>
      </c>
      <c r="D2357" s="2" t="s">
        <v>46</v>
      </c>
      <c r="E2357" s="2" t="s">
        <v>24</v>
      </c>
      <c r="F2357" s="2" t="s">
        <v>41</v>
      </c>
      <c r="G2357" s="3">
        <v>9600000</v>
      </c>
      <c r="H2357" s="3">
        <v>36000000</v>
      </c>
      <c r="I2357" s="2">
        <v>20</v>
      </c>
      <c r="J2357" s="2">
        <v>3</v>
      </c>
      <c r="K2357" s="2">
        <v>2</v>
      </c>
      <c r="L2357" s="2">
        <v>0</v>
      </c>
      <c r="M2357" s="3">
        <v>30920000</v>
      </c>
      <c r="N2357" s="3">
        <v>26940000</v>
      </c>
      <c r="O2357" s="3">
        <v>25250000</v>
      </c>
      <c r="P2357" s="3">
        <v>2670000</v>
      </c>
      <c r="Q2357" s="3">
        <v>2510000</v>
      </c>
      <c r="R2357" s="3">
        <v>3390000</v>
      </c>
      <c r="S2357" s="3">
        <v>2890000</v>
      </c>
      <c r="T2357" s="2">
        <v>3</v>
      </c>
      <c r="U2357" s="2">
        <v>1</v>
      </c>
    </row>
    <row r="2358" spans="1:21" hidden="1">
      <c r="A2358" s="2" t="s">
        <v>2390</v>
      </c>
      <c r="B2358" s="2">
        <v>37</v>
      </c>
      <c r="C2358" s="2" t="s">
        <v>22</v>
      </c>
      <c r="D2358" s="2" t="s">
        <v>27</v>
      </c>
      <c r="E2358" s="2" t="s">
        <v>24</v>
      </c>
      <c r="F2358" s="2" t="s">
        <v>48</v>
      </c>
      <c r="G2358" s="3">
        <v>7900000</v>
      </c>
      <c r="H2358" s="3">
        <v>48000000</v>
      </c>
      <c r="I2358" s="2">
        <v>93</v>
      </c>
      <c r="J2358" s="2">
        <v>3</v>
      </c>
      <c r="K2358" s="2">
        <v>3</v>
      </c>
      <c r="L2358" s="2">
        <v>0</v>
      </c>
      <c r="M2358" s="3">
        <v>23570000</v>
      </c>
      <c r="N2358" s="3">
        <v>31600000</v>
      </c>
      <c r="O2358" s="3">
        <v>29980000</v>
      </c>
      <c r="P2358" s="3">
        <v>970000</v>
      </c>
      <c r="Q2358" s="3">
        <v>700000</v>
      </c>
      <c r="R2358" s="3">
        <v>7770000</v>
      </c>
      <c r="S2358" s="3">
        <v>2950000</v>
      </c>
      <c r="T2358" s="2">
        <v>2</v>
      </c>
      <c r="U2358" s="2">
        <v>1</v>
      </c>
    </row>
    <row r="2359" spans="1:21" hidden="1">
      <c r="A2359" s="2" t="s">
        <v>2391</v>
      </c>
      <c r="B2359" s="2">
        <v>41</v>
      </c>
      <c r="C2359" s="2" t="s">
        <v>34</v>
      </c>
      <c r="D2359" s="2" t="s">
        <v>46</v>
      </c>
      <c r="E2359" s="2" t="s">
        <v>38</v>
      </c>
      <c r="F2359" s="2" t="s">
        <v>28</v>
      </c>
      <c r="G2359" s="3">
        <v>14100000</v>
      </c>
      <c r="H2359" s="3">
        <v>64000000</v>
      </c>
      <c r="I2359" s="2">
        <v>149</v>
      </c>
      <c r="J2359" s="2">
        <v>0</v>
      </c>
      <c r="K2359" s="2">
        <v>0</v>
      </c>
      <c r="L2359" s="2">
        <v>1</v>
      </c>
      <c r="M2359" s="3">
        <v>12100000</v>
      </c>
      <c r="N2359" s="3">
        <v>23730000</v>
      </c>
      <c r="O2359" s="3">
        <v>10860000</v>
      </c>
      <c r="P2359" s="3">
        <v>10100000</v>
      </c>
      <c r="Q2359" s="3">
        <v>19850000</v>
      </c>
      <c r="R2359" s="3">
        <v>1460000</v>
      </c>
      <c r="S2359" s="3">
        <v>970000</v>
      </c>
      <c r="T2359" s="2">
        <v>1</v>
      </c>
      <c r="U2359" s="2">
        <v>0</v>
      </c>
    </row>
    <row r="2360" spans="1:21" hidden="1">
      <c r="A2360" s="2" t="s">
        <v>2392</v>
      </c>
      <c r="B2360" s="2">
        <v>42</v>
      </c>
      <c r="C2360" s="2" t="s">
        <v>22</v>
      </c>
      <c r="D2360" s="2" t="s">
        <v>23</v>
      </c>
      <c r="E2360" s="2" t="s">
        <v>24</v>
      </c>
      <c r="F2360" s="2" t="s">
        <v>28</v>
      </c>
      <c r="G2360" s="3">
        <v>19800000</v>
      </c>
      <c r="H2360" s="3">
        <v>106000000</v>
      </c>
      <c r="I2360" s="2">
        <v>164</v>
      </c>
      <c r="J2360" s="2">
        <v>0</v>
      </c>
      <c r="K2360" s="2">
        <v>0</v>
      </c>
      <c r="L2360" s="2">
        <v>0</v>
      </c>
      <c r="M2360" s="3">
        <v>47530000</v>
      </c>
      <c r="N2360" s="3">
        <v>66800000</v>
      </c>
      <c r="O2360" s="3">
        <v>55090000</v>
      </c>
      <c r="P2360" s="3">
        <v>7950000</v>
      </c>
      <c r="Q2360" s="3">
        <v>18780000</v>
      </c>
      <c r="R2360" s="3">
        <v>26420000</v>
      </c>
      <c r="S2360" s="3">
        <v>1910000</v>
      </c>
      <c r="T2360" s="2">
        <v>0</v>
      </c>
      <c r="U2360" s="2">
        <v>0</v>
      </c>
    </row>
    <row r="2361" spans="1:21" hidden="1">
      <c r="A2361" s="2" t="s">
        <v>2393</v>
      </c>
      <c r="B2361" s="2">
        <v>21</v>
      </c>
      <c r="C2361" s="2" t="s">
        <v>22</v>
      </c>
      <c r="D2361" s="2" t="s">
        <v>23</v>
      </c>
      <c r="E2361" s="2" t="s">
        <v>38</v>
      </c>
      <c r="F2361" s="2" t="s">
        <v>41</v>
      </c>
      <c r="G2361" s="3">
        <v>13300000</v>
      </c>
      <c r="H2361" s="3">
        <v>53000000</v>
      </c>
      <c r="I2361" s="2">
        <v>4</v>
      </c>
      <c r="J2361" s="2">
        <v>0</v>
      </c>
      <c r="K2361" s="2">
        <v>0</v>
      </c>
      <c r="L2361" s="2">
        <v>0</v>
      </c>
      <c r="M2361" s="3">
        <v>130000</v>
      </c>
      <c r="N2361" s="3">
        <v>620000</v>
      </c>
      <c r="O2361" s="3">
        <v>4550000</v>
      </c>
      <c r="P2361" s="3">
        <v>130000</v>
      </c>
      <c r="Q2361" s="3">
        <v>610000</v>
      </c>
      <c r="R2361" s="3">
        <v>2820000</v>
      </c>
      <c r="S2361" s="3">
        <v>50000</v>
      </c>
      <c r="T2361" s="2">
        <v>0</v>
      </c>
      <c r="U2361" s="2">
        <v>0</v>
      </c>
    </row>
    <row r="2362" spans="1:21">
      <c r="A2362" s="2" t="s">
        <v>2394</v>
      </c>
      <c r="B2362" s="2">
        <v>44</v>
      </c>
      <c r="C2362" s="2" t="s">
        <v>22</v>
      </c>
      <c r="D2362" s="2" t="s">
        <v>23</v>
      </c>
      <c r="E2362" s="2" t="s">
        <v>24</v>
      </c>
      <c r="F2362" s="2" t="s">
        <v>48</v>
      </c>
      <c r="G2362" s="3">
        <v>17800000</v>
      </c>
      <c r="H2362" s="3">
        <v>58000000</v>
      </c>
      <c r="I2362" s="2">
        <v>135</v>
      </c>
      <c r="J2362" s="2">
        <v>0</v>
      </c>
      <c r="K2362" s="2">
        <v>2</v>
      </c>
      <c r="L2362" s="2">
        <v>0</v>
      </c>
      <c r="M2362" s="3">
        <v>0</v>
      </c>
      <c r="N2362" s="3">
        <v>4990000</v>
      </c>
      <c r="O2362" s="3">
        <v>15050000</v>
      </c>
      <c r="P2362" s="3">
        <v>0</v>
      </c>
      <c r="Q2362" s="3">
        <v>800000</v>
      </c>
      <c r="R2362" s="3">
        <v>3860000</v>
      </c>
      <c r="S2362" s="3">
        <v>1650000</v>
      </c>
      <c r="T2362" s="2">
        <v>1</v>
      </c>
      <c r="U2362" s="2">
        <v>0</v>
      </c>
    </row>
    <row r="2363" spans="1:21" hidden="1">
      <c r="A2363" s="2" t="s">
        <v>2395</v>
      </c>
      <c r="B2363" s="2">
        <v>32</v>
      </c>
      <c r="C2363" s="2" t="s">
        <v>34</v>
      </c>
      <c r="D2363" s="2" t="s">
        <v>30</v>
      </c>
      <c r="E2363" s="2" t="s">
        <v>24</v>
      </c>
      <c r="F2363" s="2" t="s">
        <v>48</v>
      </c>
      <c r="G2363" s="3">
        <v>7800000</v>
      </c>
      <c r="H2363" s="3">
        <v>28000000</v>
      </c>
      <c r="I2363" s="2">
        <v>62</v>
      </c>
      <c r="J2363" s="2">
        <v>2</v>
      </c>
      <c r="K2363" s="2">
        <v>3</v>
      </c>
      <c r="L2363" s="2">
        <v>3</v>
      </c>
      <c r="M2363" s="3">
        <v>3640000</v>
      </c>
      <c r="N2363" s="3">
        <v>1840000</v>
      </c>
      <c r="O2363" s="3">
        <v>6460000</v>
      </c>
      <c r="P2363" s="3">
        <v>910000</v>
      </c>
      <c r="Q2363" s="3">
        <v>320000</v>
      </c>
      <c r="R2363" s="3">
        <v>320000</v>
      </c>
      <c r="S2363" s="3">
        <v>4530000</v>
      </c>
      <c r="T2363" s="2">
        <v>3</v>
      </c>
      <c r="U2363" s="2">
        <v>1</v>
      </c>
    </row>
    <row r="2364" spans="1:21" hidden="1">
      <c r="A2364" s="2" t="s">
        <v>2396</v>
      </c>
      <c r="B2364" s="2">
        <v>31</v>
      </c>
      <c r="C2364" s="2" t="s">
        <v>34</v>
      </c>
      <c r="D2364" s="2" t="s">
        <v>30</v>
      </c>
      <c r="E2364" s="2" t="s">
        <v>38</v>
      </c>
      <c r="F2364" s="2" t="s">
        <v>48</v>
      </c>
      <c r="G2364" s="3">
        <v>9600000</v>
      </c>
      <c r="H2364" s="3">
        <v>50000000</v>
      </c>
      <c r="I2364" s="2">
        <v>82</v>
      </c>
      <c r="J2364" s="2">
        <v>0</v>
      </c>
      <c r="K2364" s="2">
        <v>0</v>
      </c>
      <c r="L2364" s="2">
        <v>0</v>
      </c>
      <c r="M2364" s="3">
        <v>15450000</v>
      </c>
      <c r="N2364" s="3">
        <v>9260000</v>
      </c>
      <c r="O2364" s="3">
        <v>15200000</v>
      </c>
      <c r="P2364" s="3">
        <v>4490000</v>
      </c>
      <c r="Q2364" s="3">
        <v>3650000</v>
      </c>
      <c r="R2364" s="3">
        <v>5040000</v>
      </c>
      <c r="S2364" s="3">
        <v>1110000</v>
      </c>
      <c r="T2364" s="2">
        <v>1</v>
      </c>
      <c r="U2364" s="2">
        <v>0</v>
      </c>
    </row>
    <row r="2365" spans="1:21" hidden="1">
      <c r="A2365" s="2" t="s">
        <v>2397</v>
      </c>
      <c r="B2365" s="2">
        <v>39</v>
      </c>
      <c r="C2365" s="2" t="s">
        <v>34</v>
      </c>
      <c r="D2365" s="2" t="s">
        <v>23</v>
      </c>
      <c r="E2365" s="2" t="s">
        <v>24</v>
      </c>
      <c r="F2365" s="2" t="s">
        <v>25</v>
      </c>
      <c r="G2365" s="3">
        <v>8800000</v>
      </c>
      <c r="H2365" s="3">
        <v>35000000</v>
      </c>
      <c r="I2365" s="2">
        <v>137</v>
      </c>
      <c r="J2365" s="2">
        <v>0</v>
      </c>
      <c r="K2365" s="2">
        <v>1</v>
      </c>
      <c r="L2365" s="2">
        <v>3</v>
      </c>
      <c r="M2365" s="3">
        <v>18370000</v>
      </c>
      <c r="N2365" s="3">
        <v>17770000</v>
      </c>
      <c r="O2365" s="3">
        <v>19180000</v>
      </c>
      <c r="P2365" s="3">
        <v>2780000</v>
      </c>
      <c r="Q2365" s="3">
        <v>4250000</v>
      </c>
      <c r="R2365" s="3">
        <v>930000</v>
      </c>
      <c r="S2365" s="3">
        <v>2170000</v>
      </c>
      <c r="T2365" s="2">
        <v>2</v>
      </c>
      <c r="U2365" s="2">
        <v>1</v>
      </c>
    </row>
    <row r="2366" spans="1:21" hidden="1">
      <c r="A2366" s="2" t="s">
        <v>2398</v>
      </c>
      <c r="B2366" s="2">
        <v>48</v>
      </c>
      <c r="C2366" s="2" t="s">
        <v>34</v>
      </c>
      <c r="D2366" s="2" t="s">
        <v>30</v>
      </c>
      <c r="E2366" s="2" t="s">
        <v>38</v>
      </c>
      <c r="F2366" s="2" t="s">
        <v>48</v>
      </c>
      <c r="G2366" s="3">
        <v>6400000</v>
      </c>
      <c r="H2366" s="3">
        <v>32000000</v>
      </c>
      <c r="I2366" s="2">
        <v>120</v>
      </c>
      <c r="J2366" s="2">
        <v>0</v>
      </c>
      <c r="K2366" s="2">
        <v>0</v>
      </c>
      <c r="L2366" s="2">
        <v>0</v>
      </c>
      <c r="M2366" s="3">
        <v>7630000</v>
      </c>
      <c r="N2366" s="3">
        <v>8650000</v>
      </c>
      <c r="O2366" s="3">
        <v>10270000</v>
      </c>
      <c r="P2366" s="3">
        <v>3330000</v>
      </c>
      <c r="Q2366" s="3">
        <v>3100000</v>
      </c>
      <c r="R2366" s="3">
        <v>4660000</v>
      </c>
      <c r="S2366" s="3">
        <v>3600000</v>
      </c>
      <c r="T2366" s="2">
        <v>0</v>
      </c>
      <c r="U2366" s="2">
        <v>0</v>
      </c>
    </row>
    <row r="2367" spans="1:21" hidden="1">
      <c r="A2367" s="2" t="s">
        <v>2399</v>
      </c>
      <c r="B2367" s="2">
        <v>37</v>
      </c>
      <c r="C2367" s="2" t="s">
        <v>22</v>
      </c>
      <c r="D2367" s="2" t="s">
        <v>46</v>
      </c>
      <c r="E2367" s="2" t="s">
        <v>24</v>
      </c>
      <c r="F2367" s="2" t="s">
        <v>25</v>
      </c>
      <c r="G2367" s="3">
        <v>12300000</v>
      </c>
      <c r="H2367" s="3">
        <v>56000000</v>
      </c>
      <c r="I2367" s="2">
        <v>134</v>
      </c>
      <c r="J2367" s="2">
        <v>0</v>
      </c>
      <c r="K2367" s="2">
        <v>0</v>
      </c>
      <c r="L2367" s="2">
        <v>0</v>
      </c>
      <c r="M2367" s="3">
        <v>35360000</v>
      </c>
      <c r="N2367" s="3">
        <v>32920000</v>
      </c>
      <c r="O2367" s="3">
        <v>25280000</v>
      </c>
      <c r="P2367" s="3">
        <v>11980000</v>
      </c>
      <c r="Q2367" s="3">
        <v>20540000</v>
      </c>
      <c r="R2367" s="3">
        <v>9840000</v>
      </c>
      <c r="S2367" s="3">
        <v>1900000</v>
      </c>
      <c r="T2367" s="2">
        <v>0</v>
      </c>
      <c r="U2367" s="2">
        <v>0</v>
      </c>
    </row>
    <row r="2368" spans="1:21" hidden="1">
      <c r="A2368" s="2" t="s">
        <v>2400</v>
      </c>
      <c r="B2368" s="2">
        <v>31</v>
      </c>
      <c r="C2368" s="2" t="s">
        <v>22</v>
      </c>
      <c r="D2368" s="2" t="s">
        <v>27</v>
      </c>
      <c r="E2368" s="2" t="s">
        <v>31</v>
      </c>
      <c r="F2368" s="2" t="s">
        <v>28</v>
      </c>
      <c r="G2368" s="3">
        <v>15100000</v>
      </c>
      <c r="H2368" s="3">
        <v>47000000</v>
      </c>
      <c r="I2368" s="2">
        <v>65</v>
      </c>
      <c r="J2368" s="2">
        <v>0</v>
      </c>
      <c r="K2368" s="2">
        <v>0</v>
      </c>
      <c r="L2368" s="2">
        <v>0</v>
      </c>
      <c r="M2368" s="3">
        <v>26640000</v>
      </c>
      <c r="N2368" s="3">
        <v>23910000</v>
      </c>
      <c r="O2368" s="3">
        <v>26880000</v>
      </c>
      <c r="P2368" s="3">
        <v>9400000</v>
      </c>
      <c r="Q2368" s="3">
        <v>10630000</v>
      </c>
      <c r="R2368" s="3">
        <v>11760000</v>
      </c>
      <c r="S2368" s="3">
        <v>2450000</v>
      </c>
      <c r="T2368" s="2">
        <v>0</v>
      </c>
      <c r="U2368" s="2">
        <v>0</v>
      </c>
    </row>
    <row r="2369" spans="1:21" hidden="1">
      <c r="A2369" s="2" t="s">
        <v>2401</v>
      </c>
      <c r="B2369" s="2">
        <v>46</v>
      </c>
      <c r="C2369" s="2" t="s">
        <v>22</v>
      </c>
      <c r="D2369" s="2" t="s">
        <v>27</v>
      </c>
      <c r="E2369" s="2" t="s">
        <v>24</v>
      </c>
      <c r="F2369" s="2" t="s">
        <v>41</v>
      </c>
      <c r="G2369" s="3">
        <v>12100000</v>
      </c>
      <c r="H2369" s="3">
        <v>67000000</v>
      </c>
      <c r="I2369" s="2">
        <v>159</v>
      </c>
      <c r="J2369" s="2">
        <v>0</v>
      </c>
      <c r="K2369" s="2">
        <v>0</v>
      </c>
      <c r="L2369" s="2">
        <v>0</v>
      </c>
      <c r="M2369" s="3">
        <v>300000</v>
      </c>
      <c r="N2369" s="3">
        <v>8490000</v>
      </c>
      <c r="O2369" s="3">
        <v>15730000</v>
      </c>
      <c r="P2369" s="3">
        <v>300000</v>
      </c>
      <c r="Q2369" s="3">
        <v>8460000</v>
      </c>
      <c r="R2369" s="3">
        <v>13770000</v>
      </c>
      <c r="S2369" s="3">
        <v>750000</v>
      </c>
      <c r="T2369" s="2">
        <v>0</v>
      </c>
      <c r="U2369" s="2">
        <v>0</v>
      </c>
    </row>
    <row r="2370" spans="1:21" hidden="1">
      <c r="A2370" s="2" t="s">
        <v>2402</v>
      </c>
      <c r="B2370" s="2">
        <v>33</v>
      </c>
      <c r="C2370" s="2" t="s">
        <v>22</v>
      </c>
      <c r="D2370" s="2" t="s">
        <v>46</v>
      </c>
      <c r="E2370" s="2" t="s">
        <v>24</v>
      </c>
      <c r="F2370" s="2" t="s">
        <v>28</v>
      </c>
      <c r="G2370" s="3">
        <v>11100000</v>
      </c>
      <c r="H2370" s="3">
        <v>61000000</v>
      </c>
      <c r="I2370" s="2">
        <v>76</v>
      </c>
      <c r="J2370" s="2">
        <v>0</v>
      </c>
      <c r="K2370" s="2">
        <v>0</v>
      </c>
      <c r="L2370" s="2">
        <v>0</v>
      </c>
      <c r="M2370" s="3">
        <v>10760000</v>
      </c>
      <c r="N2370" s="3">
        <v>9020000</v>
      </c>
      <c r="O2370" s="3">
        <v>8190000</v>
      </c>
      <c r="P2370" s="3">
        <v>2730000</v>
      </c>
      <c r="Q2370" s="3">
        <v>4890000</v>
      </c>
      <c r="R2370" s="3">
        <v>2320000</v>
      </c>
      <c r="S2370" s="3">
        <v>1590000</v>
      </c>
      <c r="T2370" s="2">
        <v>0</v>
      </c>
      <c r="U2370" s="2">
        <v>0</v>
      </c>
    </row>
    <row r="2371" spans="1:21" hidden="1">
      <c r="A2371" s="2" t="s">
        <v>2403</v>
      </c>
      <c r="B2371" s="2">
        <v>37</v>
      </c>
      <c r="C2371" s="2" t="s">
        <v>34</v>
      </c>
      <c r="D2371" s="2" t="s">
        <v>23</v>
      </c>
      <c r="E2371" s="2" t="s">
        <v>24</v>
      </c>
      <c r="F2371" s="2" t="s">
        <v>28</v>
      </c>
      <c r="G2371" s="3">
        <v>9900000</v>
      </c>
      <c r="H2371" s="3">
        <v>41000000</v>
      </c>
      <c r="I2371" s="2">
        <v>85</v>
      </c>
      <c r="J2371" s="2">
        <v>0</v>
      </c>
      <c r="K2371" s="2">
        <v>0</v>
      </c>
      <c r="L2371" s="2">
        <v>0</v>
      </c>
      <c r="M2371" s="3">
        <v>19760000</v>
      </c>
      <c r="N2371" s="3">
        <v>16440000</v>
      </c>
      <c r="O2371" s="3">
        <v>16420000</v>
      </c>
      <c r="P2371" s="3">
        <v>18520000</v>
      </c>
      <c r="Q2371" s="3">
        <v>13280000</v>
      </c>
      <c r="R2371" s="3">
        <v>3570000</v>
      </c>
      <c r="S2371" s="3">
        <v>450000</v>
      </c>
      <c r="T2371" s="2">
        <v>0</v>
      </c>
      <c r="U2371" s="2">
        <v>0</v>
      </c>
    </row>
    <row r="2372" spans="1:21" hidden="1">
      <c r="A2372" s="2" t="s">
        <v>2404</v>
      </c>
      <c r="B2372" s="2">
        <v>25</v>
      </c>
      <c r="C2372" s="2" t="s">
        <v>34</v>
      </c>
      <c r="D2372" s="2" t="s">
        <v>23</v>
      </c>
      <c r="E2372" s="2" t="s">
        <v>38</v>
      </c>
      <c r="F2372" s="2" t="s">
        <v>48</v>
      </c>
      <c r="G2372" s="3">
        <v>11000000</v>
      </c>
      <c r="H2372" s="3">
        <v>38000000</v>
      </c>
      <c r="I2372" s="2">
        <v>45</v>
      </c>
      <c r="J2372" s="2">
        <v>0</v>
      </c>
      <c r="K2372" s="2">
        <v>0</v>
      </c>
      <c r="L2372" s="2">
        <v>0</v>
      </c>
      <c r="M2372" s="3">
        <v>8990000</v>
      </c>
      <c r="N2372" s="3">
        <v>8790000</v>
      </c>
      <c r="O2372" s="3">
        <v>10760000</v>
      </c>
      <c r="P2372" s="3">
        <v>4430000</v>
      </c>
      <c r="Q2372" s="3">
        <v>2920000</v>
      </c>
      <c r="R2372" s="3">
        <v>3620000</v>
      </c>
      <c r="S2372" s="3">
        <v>2230000</v>
      </c>
      <c r="T2372" s="2">
        <v>0</v>
      </c>
      <c r="U2372" s="2">
        <v>0</v>
      </c>
    </row>
    <row r="2373" spans="1:21" hidden="1">
      <c r="A2373" s="2" t="s">
        <v>2405</v>
      </c>
      <c r="B2373" s="2">
        <v>43</v>
      </c>
      <c r="C2373" s="2" t="s">
        <v>22</v>
      </c>
      <c r="D2373" s="2" t="s">
        <v>27</v>
      </c>
      <c r="E2373" s="2" t="s">
        <v>24</v>
      </c>
      <c r="F2373" s="2" t="s">
        <v>25</v>
      </c>
      <c r="G2373" s="3">
        <v>12800000</v>
      </c>
      <c r="H2373" s="3">
        <v>51000000</v>
      </c>
      <c r="I2373" s="2">
        <v>63</v>
      </c>
      <c r="J2373" s="2">
        <v>0</v>
      </c>
      <c r="K2373" s="2">
        <v>0</v>
      </c>
      <c r="L2373" s="2">
        <v>0</v>
      </c>
      <c r="M2373" s="3">
        <v>26860000</v>
      </c>
      <c r="N2373" s="3">
        <v>28110000</v>
      </c>
      <c r="O2373" s="3">
        <v>28540000</v>
      </c>
      <c r="P2373" s="3">
        <v>6140000</v>
      </c>
      <c r="Q2373" s="3">
        <v>2180000</v>
      </c>
      <c r="R2373" s="3">
        <v>7800000</v>
      </c>
      <c r="S2373" s="3">
        <v>1640000</v>
      </c>
      <c r="T2373" s="2">
        <v>1</v>
      </c>
      <c r="U2373" s="2">
        <v>0</v>
      </c>
    </row>
    <row r="2374" spans="1:21" hidden="1">
      <c r="A2374" s="2" t="s">
        <v>2406</v>
      </c>
      <c r="B2374" s="2">
        <v>41</v>
      </c>
      <c r="C2374" s="2" t="s">
        <v>34</v>
      </c>
      <c r="D2374" s="2" t="s">
        <v>23</v>
      </c>
      <c r="E2374" s="2" t="s">
        <v>24</v>
      </c>
      <c r="F2374" s="2" t="s">
        <v>48</v>
      </c>
      <c r="G2374" s="3">
        <v>13500000</v>
      </c>
      <c r="H2374" s="3">
        <v>56000000</v>
      </c>
      <c r="I2374" s="2">
        <v>98</v>
      </c>
      <c r="J2374" s="2">
        <v>0</v>
      </c>
      <c r="K2374" s="2">
        <v>0</v>
      </c>
      <c r="L2374" s="2">
        <v>0</v>
      </c>
      <c r="M2374" s="3">
        <v>18320000</v>
      </c>
      <c r="N2374" s="3">
        <v>9360000</v>
      </c>
      <c r="O2374" s="3">
        <v>7860000</v>
      </c>
      <c r="P2374" s="3">
        <v>1060000</v>
      </c>
      <c r="Q2374" s="3">
        <v>3220000</v>
      </c>
      <c r="R2374" s="3">
        <v>2200000</v>
      </c>
      <c r="S2374" s="3">
        <v>3330000</v>
      </c>
      <c r="T2374" s="2">
        <v>0</v>
      </c>
      <c r="U2374" s="2">
        <v>0</v>
      </c>
    </row>
    <row r="2375" spans="1:21" hidden="1">
      <c r="A2375" s="2" t="s">
        <v>2407</v>
      </c>
      <c r="B2375" s="2">
        <v>44</v>
      </c>
      <c r="C2375" s="2" t="s">
        <v>22</v>
      </c>
      <c r="D2375" s="2" t="s">
        <v>30</v>
      </c>
      <c r="E2375" s="2" t="s">
        <v>24</v>
      </c>
      <c r="F2375" s="2" t="s">
        <v>28</v>
      </c>
      <c r="G2375" s="3">
        <v>8700000</v>
      </c>
      <c r="H2375" s="3">
        <v>47000000</v>
      </c>
      <c r="I2375" s="2">
        <v>195</v>
      </c>
      <c r="J2375" s="2">
        <v>0</v>
      </c>
      <c r="K2375" s="2">
        <v>3</v>
      </c>
      <c r="L2375" s="2">
        <v>2</v>
      </c>
      <c r="M2375" s="3">
        <v>10290000</v>
      </c>
      <c r="N2375" s="3">
        <v>11230000</v>
      </c>
      <c r="O2375" s="3">
        <v>17900000</v>
      </c>
      <c r="P2375" s="3">
        <v>3840000</v>
      </c>
      <c r="Q2375" s="3">
        <v>1360000</v>
      </c>
      <c r="R2375" s="3">
        <v>1960000</v>
      </c>
      <c r="S2375" s="3">
        <v>1590000</v>
      </c>
      <c r="T2375" s="2">
        <v>2</v>
      </c>
      <c r="U2375" s="2">
        <v>0</v>
      </c>
    </row>
    <row r="2376" spans="1:21" hidden="1">
      <c r="A2376" s="2" t="s">
        <v>2408</v>
      </c>
      <c r="B2376" s="2">
        <v>25</v>
      </c>
      <c r="C2376" s="2" t="s">
        <v>22</v>
      </c>
      <c r="D2376" s="2" t="s">
        <v>23</v>
      </c>
      <c r="E2376" s="2" t="s">
        <v>24</v>
      </c>
      <c r="F2376" s="2" t="s">
        <v>28</v>
      </c>
      <c r="G2376" s="3">
        <v>15300000</v>
      </c>
      <c r="H2376" s="3">
        <v>47000000</v>
      </c>
      <c r="I2376" s="2">
        <v>43</v>
      </c>
      <c r="J2376" s="2">
        <v>0</v>
      </c>
      <c r="K2376" s="2">
        <v>0</v>
      </c>
      <c r="L2376" s="2">
        <v>0</v>
      </c>
      <c r="M2376" s="3">
        <v>21130000</v>
      </c>
      <c r="N2376" s="3">
        <v>16960000</v>
      </c>
      <c r="O2376" s="3">
        <v>21940000</v>
      </c>
      <c r="P2376" s="3">
        <v>13450000</v>
      </c>
      <c r="Q2376" s="3">
        <v>15130000</v>
      </c>
      <c r="R2376" s="3">
        <v>11740000</v>
      </c>
      <c r="S2376" s="3">
        <v>740000</v>
      </c>
      <c r="T2376" s="2">
        <v>0</v>
      </c>
      <c r="U2376" s="2">
        <v>0</v>
      </c>
    </row>
    <row r="2377" spans="1:21" hidden="1">
      <c r="A2377" s="2" t="s">
        <v>2409</v>
      </c>
      <c r="B2377" s="2">
        <v>37</v>
      </c>
      <c r="C2377" s="2" t="s">
        <v>34</v>
      </c>
      <c r="D2377" s="2" t="s">
        <v>23</v>
      </c>
      <c r="E2377" s="2" t="s">
        <v>24</v>
      </c>
      <c r="F2377" s="2" t="s">
        <v>28</v>
      </c>
      <c r="G2377" s="3">
        <v>12800000</v>
      </c>
      <c r="H2377" s="3">
        <v>62000000</v>
      </c>
      <c r="I2377" s="2">
        <v>81</v>
      </c>
      <c r="J2377" s="2">
        <v>0</v>
      </c>
      <c r="K2377" s="2">
        <v>0</v>
      </c>
      <c r="L2377" s="2">
        <v>0</v>
      </c>
      <c r="M2377" s="3">
        <v>17670000</v>
      </c>
      <c r="N2377" s="3">
        <v>21630000</v>
      </c>
      <c r="O2377" s="3">
        <v>22760000</v>
      </c>
      <c r="P2377" s="3">
        <v>10680000</v>
      </c>
      <c r="Q2377" s="3">
        <v>9110000</v>
      </c>
      <c r="R2377" s="3">
        <v>10420000</v>
      </c>
      <c r="S2377" s="3">
        <v>4750000</v>
      </c>
      <c r="T2377" s="2">
        <v>0</v>
      </c>
      <c r="U2377" s="2">
        <v>0</v>
      </c>
    </row>
    <row r="2378" spans="1:21" hidden="1">
      <c r="A2378" s="2" t="s">
        <v>2410</v>
      </c>
      <c r="B2378" s="2">
        <v>46</v>
      </c>
      <c r="C2378" s="2" t="s">
        <v>22</v>
      </c>
      <c r="D2378" s="2" t="s">
        <v>27</v>
      </c>
      <c r="E2378" s="2" t="s">
        <v>24</v>
      </c>
      <c r="F2378" s="2" t="s">
        <v>31</v>
      </c>
      <c r="G2378" s="3">
        <v>10500000</v>
      </c>
      <c r="H2378" s="3">
        <v>38000000</v>
      </c>
      <c r="I2378" s="2">
        <v>67</v>
      </c>
      <c r="J2378" s="2">
        <v>0</v>
      </c>
      <c r="K2378" s="2">
        <v>0</v>
      </c>
      <c r="L2378" s="2">
        <v>0</v>
      </c>
      <c r="M2378" s="3">
        <v>8100000</v>
      </c>
      <c r="N2378" s="3">
        <v>7380000</v>
      </c>
      <c r="O2378" s="3">
        <v>8550000</v>
      </c>
      <c r="P2378" s="3">
        <v>7380000</v>
      </c>
      <c r="Q2378" s="3">
        <v>1700000</v>
      </c>
      <c r="R2378" s="3">
        <v>5280000</v>
      </c>
      <c r="S2378" s="3">
        <v>2130000</v>
      </c>
      <c r="T2378" s="2">
        <v>0</v>
      </c>
      <c r="U2378" s="2">
        <v>0</v>
      </c>
    </row>
    <row r="2379" spans="1:21" hidden="1">
      <c r="A2379" s="2" t="s">
        <v>2411</v>
      </c>
      <c r="B2379" s="2">
        <v>38</v>
      </c>
      <c r="C2379" s="2" t="s">
        <v>22</v>
      </c>
      <c r="D2379" s="2" t="s">
        <v>27</v>
      </c>
      <c r="E2379" s="2" t="s">
        <v>38</v>
      </c>
      <c r="F2379" s="2" t="s">
        <v>41</v>
      </c>
      <c r="G2379" s="3">
        <v>10800000</v>
      </c>
      <c r="H2379" s="3">
        <v>45000000</v>
      </c>
      <c r="I2379" s="2">
        <v>102</v>
      </c>
      <c r="J2379" s="2">
        <v>0</v>
      </c>
      <c r="K2379" s="2">
        <v>0</v>
      </c>
      <c r="L2379" s="2">
        <v>0</v>
      </c>
      <c r="M2379" s="3">
        <v>11510000</v>
      </c>
      <c r="N2379" s="3">
        <v>7040000</v>
      </c>
      <c r="O2379" s="3">
        <v>5690000</v>
      </c>
      <c r="P2379" s="3">
        <v>5420000</v>
      </c>
      <c r="Q2379" s="3">
        <v>5830000</v>
      </c>
      <c r="R2379" s="3">
        <v>2020000</v>
      </c>
      <c r="S2379" s="3">
        <v>2170000</v>
      </c>
      <c r="T2379" s="2">
        <v>0</v>
      </c>
      <c r="U2379" s="2">
        <v>0</v>
      </c>
    </row>
    <row r="2380" spans="1:21" hidden="1">
      <c r="A2380" s="2" t="s">
        <v>2412</v>
      </c>
      <c r="B2380" s="2">
        <v>41</v>
      </c>
      <c r="C2380" s="2" t="s">
        <v>22</v>
      </c>
      <c r="D2380" s="2" t="s">
        <v>23</v>
      </c>
      <c r="E2380" s="2" t="s">
        <v>24</v>
      </c>
      <c r="F2380" s="2" t="s">
        <v>28</v>
      </c>
      <c r="G2380" s="3">
        <v>10900000</v>
      </c>
      <c r="H2380" s="3">
        <v>35000000</v>
      </c>
      <c r="I2380" s="2">
        <v>86</v>
      </c>
      <c r="J2380" s="2">
        <v>0</v>
      </c>
      <c r="K2380" s="2">
        <v>1</v>
      </c>
      <c r="L2380" s="2">
        <v>1</v>
      </c>
      <c r="M2380" s="3">
        <v>19230000</v>
      </c>
      <c r="N2380" s="3">
        <v>15380000</v>
      </c>
      <c r="O2380" s="3">
        <v>15570000</v>
      </c>
      <c r="P2380" s="3">
        <v>3750000</v>
      </c>
      <c r="Q2380" s="3">
        <v>6090000</v>
      </c>
      <c r="R2380" s="3">
        <v>4820000</v>
      </c>
      <c r="S2380" s="3">
        <v>770000</v>
      </c>
      <c r="T2380" s="2">
        <v>2</v>
      </c>
      <c r="U2380" s="2">
        <v>0</v>
      </c>
    </row>
    <row r="2381" spans="1:21" hidden="1">
      <c r="A2381" s="2" t="s">
        <v>2413</v>
      </c>
      <c r="B2381" s="2">
        <v>21</v>
      </c>
      <c r="C2381" s="2" t="s">
        <v>22</v>
      </c>
      <c r="D2381" s="2" t="s">
        <v>27</v>
      </c>
      <c r="E2381" s="2" t="s">
        <v>38</v>
      </c>
      <c r="F2381" s="2" t="s">
        <v>28</v>
      </c>
      <c r="G2381" s="3">
        <v>6500000</v>
      </c>
      <c r="H2381" s="3">
        <v>24000000</v>
      </c>
      <c r="I2381" s="2">
        <v>3</v>
      </c>
      <c r="J2381" s="2">
        <v>2</v>
      </c>
      <c r="K2381" s="2">
        <v>0</v>
      </c>
      <c r="L2381" s="2">
        <v>0</v>
      </c>
      <c r="M2381" s="3">
        <v>9780000</v>
      </c>
      <c r="N2381" s="3">
        <v>12150000</v>
      </c>
      <c r="O2381" s="3">
        <v>7480000</v>
      </c>
      <c r="P2381" s="3">
        <v>1380000</v>
      </c>
      <c r="Q2381" s="3">
        <v>2890000</v>
      </c>
      <c r="R2381" s="3">
        <v>860000</v>
      </c>
      <c r="S2381" s="3">
        <v>850000</v>
      </c>
      <c r="T2381" s="2">
        <v>1</v>
      </c>
      <c r="U2381" s="2">
        <v>1</v>
      </c>
    </row>
    <row r="2382" spans="1:21" hidden="1">
      <c r="A2382" s="2" t="s">
        <v>2414</v>
      </c>
      <c r="B2382" s="2">
        <v>40</v>
      </c>
      <c r="C2382" s="2" t="s">
        <v>22</v>
      </c>
      <c r="D2382" s="2" t="s">
        <v>23</v>
      </c>
      <c r="E2382" s="2" t="s">
        <v>24</v>
      </c>
      <c r="F2382" s="2" t="s">
        <v>41</v>
      </c>
      <c r="G2382" s="3">
        <v>20300000</v>
      </c>
      <c r="H2382" s="3">
        <v>77000000</v>
      </c>
      <c r="I2382" s="2">
        <v>89</v>
      </c>
      <c r="J2382" s="2">
        <v>0</v>
      </c>
      <c r="K2382" s="2">
        <v>0</v>
      </c>
      <c r="L2382" s="2">
        <v>0</v>
      </c>
      <c r="M2382" s="3">
        <v>910000</v>
      </c>
      <c r="N2382" s="3">
        <v>2730000</v>
      </c>
      <c r="O2382" s="3">
        <v>8300000</v>
      </c>
      <c r="P2382" s="3">
        <v>910000</v>
      </c>
      <c r="Q2382" s="3">
        <v>1870000</v>
      </c>
      <c r="R2382" s="3">
        <v>8060000</v>
      </c>
      <c r="S2382" s="3">
        <v>1950000</v>
      </c>
      <c r="T2382" s="2">
        <v>0</v>
      </c>
      <c r="U2382" s="2">
        <v>0</v>
      </c>
    </row>
    <row r="2383" spans="1:21" hidden="1">
      <c r="A2383" s="2" t="s">
        <v>2415</v>
      </c>
      <c r="B2383" s="2">
        <v>68</v>
      </c>
      <c r="C2383" s="2" t="s">
        <v>34</v>
      </c>
      <c r="D2383" s="2" t="s">
        <v>23</v>
      </c>
      <c r="E2383" s="2" t="s">
        <v>24</v>
      </c>
      <c r="F2383" s="2" t="s">
        <v>28</v>
      </c>
      <c r="G2383" s="3">
        <v>17200000</v>
      </c>
      <c r="H2383" s="3">
        <v>70000000</v>
      </c>
      <c r="I2383" s="2">
        <v>207</v>
      </c>
      <c r="J2383" s="2">
        <v>0</v>
      </c>
      <c r="K2383" s="2">
        <v>0</v>
      </c>
      <c r="L2383" s="2">
        <v>0</v>
      </c>
      <c r="M2383" s="3">
        <v>33450000</v>
      </c>
      <c r="N2383" s="3">
        <v>43620000</v>
      </c>
      <c r="O2383" s="3">
        <v>41250000</v>
      </c>
      <c r="P2383" s="3">
        <v>12960000</v>
      </c>
      <c r="Q2383" s="3">
        <v>7850000</v>
      </c>
      <c r="R2383" s="3">
        <v>14440000</v>
      </c>
      <c r="S2383" s="3">
        <v>1290000</v>
      </c>
      <c r="T2383" s="2">
        <v>0</v>
      </c>
      <c r="U2383" s="2">
        <v>0</v>
      </c>
    </row>
    <row r="2384" spans="1:21" hidden="1">
      <c r="A2384" s="2" t="s">
        <v>2416</v>
      </c>
      <c r="B2384" s="2">
        <v>24</v>
      </c>
      <c r="C2384" s="2" t="s">
        <v>34</v>
      </c>
      <c r="D2384" s="2" t="s">
        <v>23</v>
      </c>
      <c r="E2384" s="2" t="s">
        <v>38</v>
      </c>
      <c r="F2384" s="2" t="s">
        <v>41</v>
      </c>
      <c r="G2384" s="3">
        <v>8700000</v>
      </c>
      <c r="H2384" s="3">
        <v>34000000</v>
      </c>
      <c r="I2384" s="2">
        <v>3</v>
      </c>
      <c r="J2384" s="2">
        <v>1</v>
      </c>
      <c r="K2384" s="2">
        <v>0</v>
      </c>
      <c r="L2384" s="2">
        <v>0</v>
      </c>
      <c r="M2384" s="3">
        <v>11200000</v>
      </c>
      <c r="N2384" s="3">
        <v>7500000</v>
      </c>
      <c r="O2384" s="3">
        <v>16460000</v>
      </c>
      <c r="P2384" s="3">
        <v>2230000</v>
      </c>
      <c r="Q2384" s="3">
        <v>3220000</v>
      </c>
      <c r="R2384" s="3">
        <v>3140000</v>
      </c>
      <c r="S2384" s="3">
        <v>1010000</v>
      </c>
      <c r="T2384" s="2">
        <v>1</v>
      </c>
      <c r="U2384" s="2">
        <v>1</v>
      </c>
    </row>
    <row r="2385" spans="1:21" hidden="1">
      <c r="A2385" s="2" t="s">
        <v>2417</v>
      </c>
      <c r="B2385" s="2">
        <v>26</v>
      </c>
      <c r="C2385" s="2" t="s">
        <v>22</v>
      </c>
      <c r="D2385" s="2" t="s">
        <v>30</v>
      </c>
      <c r="E2385" s="2" t="s">
        <v>38</v>
      </c>
      <c r="F2385" s="2" t="s">
        <v>25</v>
      </c>
      <c r="G2385" s="3">
        <v>8600000</v>
      </c>
      <c r="H2385" s="3">
        <v>32000000</v>
      </c>
      <c r="I2385" s="2">
        <v>52</v>
      </c>
      <c r="J2385" s="2">
        <v>0</v>
      </c>
      <c r="K2385" s="2">
        <v>0</v>
      </c>
      <c r="L2385" s="2">
        <v>0</v>
      </c>
      <c r="M2385" s="3">
        <v>32320000</v>
      </c>
      <c r="N2385" s="3">
        <v>29980000</v>
      </c>
      <c r="O2385" s="3">
        <v>31410000</v>
      </c>
      <c r="P2385" s="3">
        <v>540000</v>
      </c>
      <c r="Q2385" s="3">
        <v>24040000</v>
      </c>
      <c r="R2385" s="3">
        <v>8030000</v>
      </c>
      <c r="S2385" s="3">
        <v>1720000</v>
      </c>
      <c r="T2385" s="2">
        <v>0</v>
      </c>
      <c r="U2385" s="2">
        <v>0</v>
      </c>
    </row>
    <row r="2386" spans="1:21" hidden="1">
      <c r="A2386" s="2" t="s">
        <v>2418</v>
      </c>
      <c r="B2386" s="2">
        <v>26</v>
      </c>
      <c r="C2386" s="2" t="s">
        <v>22</v>
      </c>
      <c r="D2386" s="2" t="s">
        <v>23</v>
      </c>
      <c r="E2386" s="2" t="s">
        <v>24</v>
      </c>
      <c r="F2386" s="2" t="s">
        <v>28</v>
      </c>
      <c r="G2386" s="3">
        <v>11300000</v>
      </c>
      <c r="H2386" s="3">
        <v>49000000</v>
      </c>
      <c r="I2386" s="2">
        <v>50</v>
      </c>
      <c r="J2386" s="2">
        <v>0</v>
      </c>
      <c r="K2386" s="2">
        <v>0</v>
      </c>
      <c r="L2386" s="2">
        <v>0</v>
      </c>
      <c r="M2386" s="3">
        <v>16210000</v>
      </c>
      <c r="N2386" s="3">
        <v>6800000</v>
      </c>
      <c r="O2386" s="3">
        <v>10160000</v>
      </c>
      <c r="P2386" s="3">
        <v>2490000</v>
      </c>
      <c r="Q2386" s="3">
        <v>5800000</v>
      </c>
      <c r="R2386" s="3">
        <v>3020000</v>
      </c>
      <c r="S2386" s="3">
        <v>950000</v>
      </c>
      <c r="T2386" s="2">
        <v>0</v>
      </c>
      <c r="U2386" s="2">
        <v>0</v>
      </c>
    </row>
    <row r="2387" spans="1:21" hidden="1">
      <c r="A2387" s="2" t="s">
        <v>2419</v>
      </c>
      <c r="B2387" s="2">
        <v>37</v>
      </c>
      <c r="C2387" s="2" t="s">
        <v>22</v>
      </c>
      <c r="D2387" s="2" t="s">
        <v>30</v>
      </c>
      <c r="E2387" s="2" t="s">
        <v>38</v>
      </c>
      <c r="F2387" s="2" t="s">
        <v>28</v>
      </c>
      <c r="G2387" s="3">
        <v>7000000</v>
      </c>
      <c r="H2387" s="3">
        <v>31000000</v>
      </c>
      <c r="I2387" s="2">
        <v>86</v>
      </c>
      <c r="J2387" s="2">
        <v>3</v>
      </c>
      <c r="K2387" s="2">
        <v>1</v>
      </c>
      <c r="L2387" s="2">
        <v>3</v>
      </c>
      <c r="M2387" s="3">
        <v>19760000</v>
      </c>
      <c r="N2387" s="3">
        <v>19140000</v>
      </c>
      <c r="O2387" s="3">
        <v>15990000</v>
      </c>
      <c r="P2387" s="3">
        <v>650000</v>
      </c>
      <c r="Q2387" s="3">
        <v>1160000</v>
      </c>
      <c r="R2387" s="3">
        <v>740000</v>
      </c>
      <c r="S2387" s="3">
        <v>2520000</v>
      </c>
      <c r="T2387" s="2">
        <v>4</v>
      </c>
      <c r="U2387" s="2">
        <v>1</v>
      </c>
    </row>
    <row r="2388" spans="1:21" hidden="1">
      <c r="A2388" s="2" t="s">
        <v>2420</v>
      </c>
      <c r="B2388" s="2">
        <v>33</v>
      </c>
      <c r="C2388" s="2" t="s">
        <v>22</v>
      </c>
      <c r="D2388" s="2" t="s">
        <v>23</v>
      </c>
      <c r="E2388" s="2" t="s">
        <v>38</v>
      </c>
      <c r="F2388" s="2" t="s">
        <v>28</v>
      </c>
      <c r="G2388" s="3">
        <v>19800000</v>
      </c>
      <c r="H2388" s="3">
        <v>96000000</v>
      </c>
      <c r="I2388" s="2">
        <v>69</v>
      </c>
      <c r="J2388" s="2">
        <v>0</v>
      </c>
      <c r="K2388" s="2">
        <v>0</v>
      </c>
      <c r="L2388" s="2">
        <v>0</v>
      </c>
      <c r="M2388" s="3">
        <v>34990000</v>
      </c>
      <c r="N2388" s="3">
        <v>29620000</v>
      </c>
      <c r="O2388" s="3">
        <v>43470000</v>
      </c>
      <c r="P2388" s="3">
        <v>10230000</v>
      </c>
      <c r="Q2388" s="3">
        <v>26270000</v>
      </c>
      <c r="R2388" s="3">
        <v>12450000</v>
      </c>
      <c r="S2388" s="3">
        <v>5560000</v>
      </c>
      <c r="T2388" s="2">
        <v>1</v>
      </c>
      <c r="U2388" s="2">
        <v>0</v>
      </c>
    </row>
    <row r="2389" spans="1:21" hidden="1">
      <c r="A2389" s="2" t="s">
        <v>2421</v>
      </c>
      <c r="B2389" s="2">
        <v>51</v>
      </c>
      <c r="C2389" s="2" t="s">
        <v>22</v>
      </c>
      <c r="D2389" s="2" t="s">
        <v>30</v>
      </c>
      <c r="E2389" s="2" t="s">
        <v>38</v>
      </c>
      <c r="F2389" s="2" t="s">
        <v>25</v>
      </c>
      <c r="G2389" s="3">
        <v>12000000</v>
      </c>
      <c r="H2389" s="3">
        <v>59000000</v>
      </c>
      <c r="I2389" s="2">
        <v>170</v>
      </c>
      <c r="J2389" s="2">
        <v>0</v>
      </c>
      <c r="K2389" s="2">
        <v>0</v>
      </c>
      <c r="L2389" s="2">
        <v>0</v>
      </c>
      <c r="M2389" s="3">
        <v>8530000</v>
      </c>
      <c r="N2389" s="3">
        <v>3900000</v>
      </c>
      <c r="O2389" s="3">
        <v>10430000</v>
      </c>
      <c r="P2389" s="3">
        <v>2720000</v>
      </c>
      <c r="Q2389" s="3">
        <v>1150000</v>
      </c>
      <c r="R2389" s="3">
        <v>2700000</v>
      </c>
      <c r="S2389" s="3">
        <v>3050000</v>
      </c>
      <c r="T2389" s="2">
        <v>0</v>
      </c>
      <c r="U2389" s="2">
        <v>0</v>
      </c>
    </row>
    <row r="2390" spans="1:21" hidden="1">
      <c r="A2390" s="2" t="s">
        <v>2422</v>
      </c>
      <c r="B2390" s="2">
        <v>51</v>
      </c>
      <c r="C2390" s="2" t="s">
        <v>22</v>
      </c>
      <c r="D2390" s="2" t="s">
        <v>30</v>
      </c>
      <c r="E2390" s="2" t="s">
        <v>24</v>
      </c>
      <c r="F2390" s="2" t="s">
        <v>48</v>
      </c>
      <c r="G2390" s="3">
        <v>11300000</v>
      </c>
      <c r="H2390" s="3">
        <v>37000000</v>
      </c>
      <c r="I2390" s="2">
        <v>164</v>
      </c>
      <c r="J2390" s="2">
        <v>0</v>
      </c>
      <c r="K2390" s="2">
        <v>0</v>
      </c>
      <c r="L2390" s="2">
        <v>2</v>
      </c>
      <c r="M2390" s="3">
        <v>15780000</v>
      </c>
      <c r="N2390" s="3">
        <v>9760000</v>
      </c>
      <c r="O2390" s="3">
        <v>13890000</v>
      </c>
      <c r="P2390" s="3">
        <v>7000000</v>
      </c>
      <c r="Q2390" s="3">
        <v>9350000</v>
      </c>
      <c r="R2390" s="3">
        <v>1930000</v>
      </c>
      <c r="S2390" s="3">
        <v>2670000</v>
      </c>
      <c r="T2390" s="2">
        <v>1</v>
      </c>
      <c r="U2390" s="2">
        <v>0</v>
      </c>
    </row>
    <row r="2391" spans="1:21" hidden="1">
      <c r="A2391" s="2" t="s">
        <v>2423</v>
      </c>
      <c r="B2391" s="2">
        <v>31</v>
      </c>
      <c r="C2391" s="2" t="s">
        <v>34</v>
      </c>
      <c r="D2391" s="2" t="s">
        <v>23</v>
      </c>
      <c r="E2391" s="2" t="s">
        <v>24</v>
      </c>
      <c r="F2391" s="2" t="s">
        <v>41</v>
      </c>
      <c r="G2391" s="3">
        <v>12500000</v>
      </c>
      <c r="H2391" s="3">
        <v>47000000</v>
      </c>
      <c r="I2391" s="2">
        <v>97</v>
      </c>
      <c r="J2391" s="2">
        <v>1</v>
      </c>
      <c r="K2391" s="2">
        <v>0</v>
      </c>
      <c r="L2391" s="2">
        <v>0</v>
      </c>
      <c r="M2391" s="3">
        <v>17130000</v>
      </c>
      <c r="N2391" s="3">
        <v>14710000</v>
      </c>
      <c r="O2391" s="3">
        <v>10340000</v>
      </c>
      <c r="P2391" s="3">
        <v>2310000</v>
      </c>
      <c r="Q2391" s="3">
        <v>8590000</v>
      </c>
      <c r="R2391" s="3">
        <v>4930000</v>
      </c>
      <c r="S2391" s="3">
        <v>1120000</v>
      </c>
      <c r="T2391" s="2">
        <v>1</v>
      </c>
      <c r="U2391" s="2">
        <v>0</v>
      </c>
    </row>
    <row r="2392" spans="1:21" hidden="1">
      <c r="A2392" s="2" t="s">
        <v>2424</v>
      </c>
      <c r="B2392" s="2">
        <v>21</v>
      </c>
      <c r="C2392" s="2" t="s">
        <v>22</v>
      </c>
      <c r="D2392" s="2" t="s">
        <v>27</v>
      </c>
      <c r="E2392" s="2" t="s">
        <v>38</v>
      </c>
      <c r="F2392" s="2" t="s">
        <v>31</v>
      </c>
      <c r="G2392" s="3">
        <v>6900000</v>
      </c>
      <c r="H2392" s="3">
        <v>30000000</v>
      </c>
      <c r="I2392" s="2">
        <v>9</v>
      </c>
      <c r="J2392" s="2">
        <v>0</v>
      </c>
      <c r="K2392" s="2">
        <v>0</v>
      </c>
      <c r="L2392" s="2">
        <v>0</v>
      </c>
      <c r="M2392" s="3">
        <v>6140000</v>
      </c>
      <c r="N2392" s="3">
        <v>7680000</v>
      </c>
      <c r="O2392" s="3">
        <v>12490000</v>
      </c>
      <c r="P2392" s="3">
        <v>730000</v>
      </c>
      <c r="Q2392" s="3">
        <v>3580000</v>
      </c>
      <c r="R2392" s="3">
        <v>3500000</v>
      </c>
      <c r="S2392" s="3">
        <v>380000</v>
      </c>
      <c r="T2392" s="2">
        <v>0</v>
      </c>
      <c r="U2392" s="2">
        <v>0</v>
      </c>
    </row>
    <row r="2393" spans="1:21" hidden="1">
      <c r="A2393" s="2" t="s">
        <v>2425</v>
      </c>
      <c r="B2393" s="2">
        <v>23</v>
      </c>
      <c r="C2393" s="2" t="s">
        <v>22</v>
      </c>
      <c r="D2393" s="2" t="s">
        <v>30</v>
      </c>
      <c r="E2393" s="2" t="s">
        <v>38</v>
      </c>
      <c r="F2393" s="2" t="s">
        <v>28</v>
      </c>
      <c r="G2393" s="3">
        <v>7500000</v>
      </c>
      <c r="H2393" s="3">
        <v>27000000</v>
      </c>
      <c r="I2393" s="2">
        <v>20</v>
      </c>
      <c r="J2393" s="2">
        <v>2</v>
      </c>
      <c r="K2393" s="2">
        <v>2</v>
      </c>
      <c r="L2393" s="2">
        <v>1</v>
      </c>
      <c r="M2393" s="3">
        <v>11230000</v>
      </c>
      <c r="N2393" s="3">
        <v>8310000</v>
      </c>
      <c r="O2393" s="3">
        <v>5410000</v>
      </c>
      <c r="P2393" s="3">
        <v>1830000</v>
      </c>
      <c r="Q2393" s="3">
        <v>1270000</v>
      </c>
      <c r="R2393" s="3">
        <v>1110000</v>
      </c>
      <c r="S2393" s="3">
        <v>1620000</v>
      </c>
      <c r="T2393" s="2">
        <v>3</v>
      </c>
      <c r="U2393" s="2">
        <v>1</v>
      </c>
    </row>
    <row r="2394" spans="1:21" hidden="1">
      <c r="A2394" s="2" t="s">
        <v>2426</v>
      </c>
      <c r="B2394" s="2">
        <v>23</v>
      </c>
      <c r="C2394" s="2" t="s">
        <v>22</v>
      </c>
      <c r="D2394" s="2" t="s">
        <v>23</v>
      </c>
      <c r="E2394" s="2" t="s">
        <v>38</v>
      </c>
      <c r="F2394" s="2" t="s">
        <v>28</v>
      </c>
      <c r="G2394" s="3">
        <v>10800000</v>
      </c>
      <c r="H2394" s="3">
        <v>61000000</v>
      </c>
      <c r="I2394" s="2">
        <v>21</v>
      </c>
      <c r="J2394" s="2">
        <v>0</v>
      </c>
      <c r="K2394" s="2">
        <v>0</v>
      </c>
      <c r="L2394" s="2">
        <v>0</v>
      </c>
      <c r="M2394" s="3">
        <v>7050000</v>
      </c>
      <c r="N2394" s="3">
        <v>4760000</v>
      </c>
      <c r="O2394" s="3">
        <v>5370000</v>
      </c>
      <c r="P2394" s="3">
        <v>2880000</v>
      </c>
      <c r="Q2394" s="3">
        <v>4550000</v>
      </c>
      <c r="R2394" s="3">
        <v>1830000</v>
      </c>
      <c r="S2394" s="3">
        <v>1550000</v>
      </c>
      <c r="T2394" s="2">
        <v>0</v>
      </c>
      <c r="U2394" s="2">
        <v>0</v>
      </c>
    </row>
    <row r="2395" spans="1:21" hidden="1">
      <c r="A2395" s="2" t="s">
        <v>2427</v>
      </c>
      <c r="B2395" s="2">
        <v>47</v>
      </c>
      <c r="C2395" s="2" t="s">
        <v>22</v>
      </c>
      <c r="D2395" s="2" t="s">
        <v>23</v>
      </c>
      <c r="E2395" s="2" t="s">
        <v>24</v>
      </c>
      <c r="F2395" s="2" t="s">
        <v>28</v>
      </c>
      <c r="G2395" s="3">
        <v>13800000</v>
      </c>
      <c r="H2395" s="3">
        <v>77000000</v>
      </c>
      <c r="I2395" s="2">
        <v>92</v>
      </c>
      <c r="J2395" s="2">
        <v>0</v>
      </c>
      <c r="K2395" s="2">
        <v>0</v>
      </c>
      <c r="L2395" s="2">
        <v>0</v>
      </c>
      <c r="M2395" s="3">
        <v>2370000</v>
      </c>
      <c r="N2395" s="3">
        <v>1140000</v>
      </c>
      <c r="O2395" s="3">
        <v>4420000</v>
      </c>
      <c r="P2395" s="3">
        <v>1030000</v>
      </c>
      <c r="Q2395" s="3">
        <v>1140000</v>
      </c>
      <c r="R2395" s="3">
        <v>2910000</v>
      </c>
      <c r="S2395" s="3">
        <v>2290000</v>
      </c>
      <c r="T2395" s="2">
        <v>0</v>
      </c>
      <c r="U2395" s="2">
        <v>0</v>
      </c>
    </row>
    <row r="2396" spans="1:21" hidden="1">
      <c r="A2396" s="2" t="s">
        <v>2428</v>
      </c>
      <c r="B2396" s="2">
        <v>39</v>
      </c>
      <c r="C2396" s="2" t="s">
        <v>22</v>
      </c>
      <c r="D2396" s="2" t="s">
        <v>30</v>
      </c>
      <c r="E2396" s="2" t="s">
        <v>24</v>
      </c>
      <c r="F2396" s="2" t="s">
        <v>41</v>
      </c>
      <c r="G2396" s="3">
        <v>10500000</v>
      </c>
      <c r="H2396" s="3">
        <v>60000000</v>
      </c>
      <c r="I2396" s="2">
        <v>70</v>
      </c>
      <c r="J2396" s="2">
        <v>2</v>
      </c>
      <c r="K2396" s="2">
        <v>0</v>
      </c>
      <c r="L2396" s="2">
        <v>0</v>
      </c>
      <c r="M2396" s="3">
        <v>18830000</v>
      </c>
      <c r="N2396" s="3">
        <v>21650000</v>
      </c>
      <c r="O2396" s="3">
        <v>12210000</v>
      </c>
      <c r="P2396" s="3">
        <v>2520000</v>
      </c>
      <c r="Q2396" s="3">
        <v>11260000</v>
      </c>
      <c r="R2396" s="3">
        <v>2930000</v>
      </c>
      <c r="S2396" s="3">
        <v>3000000</v>
      </c>
      <c r="T2396" s="2">
        <v>1</v>
      </c>
      <c r="U2396" s="2">
        <v>0</v>
      </c>
    </row>
    <row r="2397" spans="1:21" hidden="1">
      <c r="A2397" s="2" t="s">
        <v>2429</v>
      </c>
      <c r="B2397" s="2">
        <v>42</v>
      </c>
      <c r="C2397" s="2" t="s">
        <v>34</v>
      </c>
      <c r="D2397" s="2" t="s">
        <v>23</v>
      </c>
      <c r="E2397" s="2" t="s">
        <v>24</v>
      </c>
      <c r="F2397" s="2" t="s">
        <v>28</v>
      </c>
      <c r="G2397" s="3">
        <v>12800000</v>
      </c>
      <c r="H2397" s="3">
        <v>58000000</v>
      </c>
      <c r="I2397" s="2">
        <v>100</v>
      </c>
      <c r="J2397" s="2">
        <v>0</v>
      </c>
      <c r="K2397" s="2">
        <v>2</v>
      </c>
      <c r="L2397" s="2">
        <v>0</v>
      </c>
      <c r="M2397" s="3">
        <v>26980000</v>
      </c>
      <c r="N2397" s="3">
        <v>23060000</v>
      </c>
      <c r="O2397" s="3">
        <v>33430000</v>
      </c>
      <c r="P2397" s="3">
        <v>3460000</v>
      </c>
      <c r="Q2397" s="3">
        <v>1750000</v>
      </c>
      <c r="R2397" s="3">
        <v>18060000</v>
      </c>
      <c r="S2397" s="3">
        <v>3060000</v>
      </c>
      <c r="T2397" s="2">
        <v>1</v>
      </c>
      <c r="U2397" s="2">
        <v>0</v>
      </c>
    </row>
    <row r="2398" spans="1:21" hidden="1">
      <c r="A2398" s="2" t="s">
        <v>2430</v>
      </c>
      <c r="B2398" s="2">
        <v>37</v>
      </c>
      <c r="C2398" s="2" t="s">
        <v>34</v>
      </c>
      <c r="D2398" s="2" t="s">
        <v>30</v>
      </c>
      <c r="E2398" s="2" t="s">
        <v>24</v>
      </c>
      <c r="F2398" s="2" t="s">
        <v>28</v>
      </c>
      <c r="G2398" s="3">
        <v>9700000</v>
      </c>
      <c r="H2398" s="3">
        <v>38000000</v>
      </c>
      <c r="I2398" s="2">
        <v>95</v>
      </c>
      <c r="J2398" s="2">
        <v>0</v>
      </c>
      <c r="K2398" s="2">
        <v>0</v>
      </c>
      <c r="L2398" s="2">
        <v>0</v>
      </c>
      <c r="M2398" s="3">
        <v>13120000</v>
      </c>
      <c r="N2398" s="3">
        <v>14500000</v>
      </c>
      <c r="O2398" s="3">
        <v>16600000</v>
      </c>
      <c r="P2398" s="3">
        <v>3030000</v>
      </c>
      <c r="Q2398" s="3">
        <v>2860000</v>
      </c>
      <c r="R2398" s="3">
        <v>15640000</v>
      </c>
      <c r="S2398" s="3">
        <v>2080000</v>
      </c>
      <c r="T2398" s="2">
        <v>1</v>
      </c>
      <c r="U2398" s="2">
        <v>0</v>
      </c>
    </row>
    <row r="2399" spans="1:21" hidden="1">
      <c r="A2399" s="2" t="s">
        <v>2431</v>
      </c>
      <c r="B2399" s="2">
        <v>38</v>
      </c>
      <c r="C2399" s="2" t="s">
        <v>34</v>
      </c>
      <c r="D2399" s="2" t="s">
        <v>23</v>
      </c>
      <c r="E2399" s="2" t="s">
        <v>38</v>
      </c>
      <c r="F2399" s="2" t="s">
        <v>41</v>
      </c>
      <c r="G2399" s="3">
        <v>13500000</v>
      </c>
      <c r="H2399" s="3">
        <v>61000000</v>
      </c>
      <c r="I2399" s="2">
        <v>111</v>
      </c>
      <c r="J2399" s="2">
        <v>0</v>
      </c>
      <c r="K2399" s="2">
        <v>0</v>
      </c>
      <c r="L2399" s="2">
        <v>0</v>
      </c>
      <c r="M2399" s="3">
        <v>21310000</v>
      </c>
      <c r="N2399" s="3">
        <v>23310000</v>
      </c>
      <c r="O2399" s="3">
        <v>16720000</v>
      </c>
      <c r="P2399" s="3">
        <v>18580000</v>
      </c>
      <c r="Q2399" s="3">
        <v>8770000</v>
      </c>
      <c r="R2399" s="3">
        <v>4210000</v>
      </c>
      <c r="S2399" s="3">
        <v>2750000</v>
      </c>
      <c r="T2399" s="2">
        <v>0</v>
      </c>
      <c r="U2399" s="2">
        <v>0</v>
      </c>
    </row>
    <row r="2400" spans="1:21" hidden="1">
      <c r="A2400" s="2" t="s">
        <v>2432</v>
      </c>
      <c r="B2400" s="2">
        <v>29</v>
      </c>
      <c r="C2400" s="2" t="s">
        <v>22</v>
      </c>
      <c r="D2400" s="2" t="s">
        <v>23</v>
      </c>
      <c r="E2400" s="2" t="s">
        <v>24</v>
      </c>
      <c r="F2400" s="2" t="s">
        <v>28</v>
      </c>
      <c r="G2400" s="3">
        <v>13200000</v>
      </c>
      <c r="H2400" s="3">
        <v>54000000</v>
      </c>
      <c r="I2400" s="2">
        <v>76</v>
      </c>
      <c r="J2400" s="2">
        <v>0</v>
      </c>
      <c r="K2400" s="2">
        <v>0</v>
      </c>
      <c r="L2400" s="2">
        <v>0</v>
      </c>
      <c r="M2400" s="3">
        <v>15570000</v>
      </c>
      <c r="N2400" s="3">
        <v>22420000</v>
      </c>
      <c r="O2400" s="3">
        <v>23140000</v>
      </c>
      <c r="P2400" s="3">
        <v>15860000</v>
      </c>
      <c r="Q2400" s="3">
        <v>6550000</v>
      </c>
      <c r="R2400" s="3">
        <v>10890000</v>
      </c>
      <c r="S2400" s="3">
        <v>1890000</v>
      </c>
      <c r="T2400" s="2">
        <v>0</v>
      </c>
      <c r="U2400" s="2">
        <v>0</v>
      </c>
    </row>
    <row r="2401" spans="1:21" hidden="1">
      <c r="A2401" s="2" t="s">
        <v>2433</v>
      </c>
      <c r="B2401" s="2">
        <v>48</v>
      </c>
      <c r="C2401" s="2" t="s">
        <v>22</v>
      </c>
      <c r="D2401" s="2" t="s">
        <v>23</v>
      </c>
      <c r="E2401" s="2" t="s">
        <v>24</v>
      </c>
      <c r="F2401" s="2" t="s">
        <v>25</v>
      </c>
      <c r="G2401" s="3">
        <v>11600000</v>
      </c>
      <c r="H2401" s="3">
        <v>39000000</v>
      </c>
      <c r="I2401" s="2">
        <v>139</v>
      </c>
      <c r="J2401" s="2">
        <v>2</v>
      </c>
      <c r="K2401" s="2">
        <v>2</v>
      </c>
      <c r="L2401" s="2">
        <v>2</v>
      </c>
      <c r="M2401" s="3">
        <v>25470000</v>
      </c>
      <c r="N2401" s="3">
        <v>22600000</v>
      </c>
      <c r="O2401" s="3">
        <v>24890000</v>
      </c>
      <c r="P2401" s="3">
        <v>1240000</v>
      </c>
      <c r="Q2401" s="3">
        <v>5610000</v>
      </c>
      <c r="R2401" s="3">
        <v>620000</v>
      </c>
      <c r="S2401" s="3">
        <v>5270000</v>
      </c>
      <c r="T2401" s="2">
        <v>4</v>
      </c>
      <c r="U2401" s="2">
        <v>1</v>
      </c>
    </row>
    <row r="2402" spans="1:21" hidden="1">
      <c r="A2402" s="2" t="s">
        <v>2434</v>
      </c>
      <c r="B2402" s="2">
        <v>24</v>
      </c>
      <c r="C2402" s="2" t="s">
        <v>22</v>
      </c>
      <c r="D2402" s="2" t="s">
        <v>30</v>
      </c>
      <c r="E2402" s="2" t="s">
        <v>38</v>
      </c>
      <c r="F2402" s="2" t="s">
        <v>25</v>
      </c>
      <c r="G2402" s="3">
        <v>10000000</v>
      </c>
      <c r="H2402" s="3">
        <v>39000000</v>
      </c>
      <c r="I2402" s="2">
        <v>23</v>
      </c>
      <c r="J2402" s="2">
        <v>3</v>
      </c>
      <c r="K2402" s="2">
        <v>2</v>
      </c>
      <c r="L2402" s="2">
        <v>0</v>
      </c>
      <c r="M2402" s="3">
        <v>14950000</v>
      </c>
      <c r="N2402" s="3">
        <v>13870000</v>
      </c>
      <c r="O2402" s="3">
        <v>13370000</v>
      </c>
      <c r="P2402" s="3">
        <v>2780000</v>
      </c>
      <c r="Q2402" s="3">
        <v>430000</v>
      </c>
      <c r="R2402" s="3">
        <v>500000</v>
      </c>
      <c r="S2402" s="3">
        <v>4930000</v>
      </c>
      <c r="T2402" s="2">
        <v>2</v>
      </c>
      <c r="U2402" s="2">
        <v>1</v>
      </c>
    </row>
    <row r="2403" spans="1:21" hidden="1">
      <c r="A2403" s="2" t="s">
        <v>2435</v>
      </c>
      <c r="B2403" s="2">
        <v>30</v>
      </c>
      <c r="C2403" s="2" t="s">
        <v>22</v>
      </c>
      <c r="D2403" s="2" t="s">
        <v>30</v>
      </c>
      <c r="E2403" s="2" t="s">
        <v>24</v>
      </c>
      <c r="F2403" s="2" t="s">
        <v>28</v>
      </c>
      <c r="G2403" s="3">
        <v>11800000</v>
      </c>
      <c r="H2403" s="3">
        <v>66000000</v>
      </c>
      <c r="I2403" s="2">
        <v>52</v>
      </c>
      <c r="J2403" s="2">
        <v>0</v>
      </c>
      <c r="K2403" s="2">
        <v>3</v>
      </c>
      <c r="L2403" s="2">
        <v>0</v>
      </c>
      <c r="M2403" s="3">
        <v>39990000</v>
      </c>
      <c r="N2403" s="3">
        <v>37440000</v>
      </c>
      <c r="O2403" s="3">
        <v>37410000</v>
      </c>
      <c r="P2403" s="3">
        <v>17050000</v>
      </c>
      <c r="Q2403" s="3">
        <v>5930000</v>
      </c>
      <c r="R2403" s="3">
        <v>9670000</v>
      </c>
      <c r="S2403" s="3">
        <v>4650000</v>
      </c>
      <c r="T2403" s="2">
        <v>2</v>
      </c>
      <c r="U2403" s="2">
        <v>1</v>
      </c>
    </row>
    <row r="2404" spans="1:21" hidden="1">
      <c r="A2404" s="2" t="s">
        <v>2436</v>
      </c>
      <c r="B2404" s="2">
        <v>30</v>
      </c>
      <c r="C2404" s="2" t="s">
        <v>22</v>
      </c>
      <c r="D2404" s="2" t="s">
        <v>23</v>
      </c>
      <c r="E2404" s="2" t="s">
        <v>38</v>
      </c>
      <c r="F2404" s="2" t="s">
        <v>28</v>
      </c>
      <c r="G2404" s="3">
        <v>7400000</v>
      </c>
      <c r="H2404" s="3">
        <v>27000000</v>
      </c>
      <c r="I2404" s="2">
        <v>68</v>
      </c>
      <c r="J2404" s="2">
        <v>0</v>
      </c>
      <c r="K2404" s="2">
        <v>1</v>
      </c>
      <c r="L2404" s="2">
        <v>0</v>
      </c>
      <c r="M2404" s="3">
        <v>16890000</v>
      </c>
      <c r="N2404" s="3">
        <v>13500000</v>
      </c>
      <c r="O2404" s="3">
        <v>15380000</v>
      </c>
      <c r="P2404" s="3">
        <v>9080000</v>
      </c>
      <c r="Q2404" s="3">
        <v>350000</v>
      </c>
      <c r="R2404" s="3">
        <v>2520000</v>
      </c>
      <c r="S2404" s="3">
        <v>310000</v>
      </c>
      <c r="T2404" s="2">
        <v>2</v>
      </c>
      <c r="U2404" s="2">
        <v>0</v>
      </c>
    </row>
    <row r="2405" spans="1:21" hidden="1">
      <c r="A2405" s="2" t="s">
        <v>2437</v>
      </c>
      <c r="B2405" s="2">
        <v>27</v>
      </c>
      <c r="C2405" s="2" t="s">
        <v>22</v>
      </c>
      <c r="D2405" s="2" t="s">
        <v>23</v>
      </c>
      <c r="E2405" s="2" t="s">
        <v>24</v>
      </c>
      <c r="F2405" s="2" t="s">
        <v>48</v>
      </c>
      <c r="G2405" s="3">
        <v>11800000</v>
      </c>
      <c r="H2405" s="3">
        <v>39000000</v>
      </c>
      <c r="I2405" s="2">
        <v>55</v>
      </c>
      <c r="J2405" s="2">
        <v>0</v>
      </c>
      <c r="K2405" s="2">
        <v>0</v>
      </c>
      <c r="L2405" s="2">
        <v>0</v>
      </c>
      <c r="M2405" s="3">
        <v>21420000</v>
      </c>
      <c r="N2405" s="3">
        <v>15570000</v>
      </c>
      <c r="O2405" s="3">
        <v>17740000</v>
      </c>
      <c r="P2405" s="3">
        <v>6160000</v>
      </c>
      <c r="Q2405" s="3">
        <v>5150000</v>
      </c>
      <c r="R2405" s="3">
        <v>4340000</v>
      </c>
      <c r="S2405" s="3">
        <v>1850000</v>
      </c>
      <c r="T2405" s="2">
        <v>0</v>
      </c>
      <c r="U2405" s="2">
        <v>0</v>
      </c>
    </row>
    <row r="2406" spans="1:21" hidden="1">
      <c r="A2406" s="2" t="s">
        <v>2438</v>
      </c>
      <c r="B2406" s="2">
        <v>37</v>
      </c>
      <c r="C2406" s="2" t="s">
        <v>22</v>
      </c>
      <c r="D2406" s="2" t="s">
        <v>27</v>
      </c>
      <c r="E2406" s="2" t="s">
        <v>24</v>
      </c>
      <c r="F2406" s="2" t="s">
        <v>28</v>
      </c>
      <c r="G2406" s="3">
        <v>10200000</v>
      </c>
      <c r="H2406" s="3">
        <v>62000000</v>
      </c>
      <c r="I2406" s="2">
        <v>52</v>
      </c>
      <c r="J2406" s="2">
        <v>0</v>
      </c>
      <c r="K2406" s="2">
        <v>0</v>
      </c>
      <c r="L2406" s="2">
        <v>0</v>
      </c>
      <c r="M2406" s="3">
        <v>34190000</v>
      </c>
      <c r="N2406" s="3">
        <v>32760000</v>
      </c>
      <c r="O2406" s="3">
        <v>26470000</v>
      </c>
      <c r="P2406" s="3">
        <v>18530000</v>
      </c>
      <c r="Q2406" s="3">
        <v>10430000</v>
      </c>
      <c r="R2406" s="3">
        <v>8310000</v>
      </c>
      <c r="S2406" s="3">
        <v>9220000</v>
      </c>
      <c r="T2406" s="2">
        <v>0</v>
      </c>
      <c r="U2406" s="2">
        <v>0</v>
      </c>
    </row>
    <row r="2407" spans="1:21" hidden="1">
      <c r="A2407" s="2" t="s">
        <v>2439</v>
      </c>
      <c r="B2407" s="2">
        <v>37</v>
      </c>
      <c r="C2407" s="2" t="s">
        <v>34</v>
      </c>
      <c r="D2407" s="2" t="s">
        <v>23</v>
      </c>
      <c r="E2407" s="2" t="s">
        <v>31</v>
      </c>
      <c r="F2407" s="2" t="s">
        <v>28</v>
      </c>
      <c r="G2407" s="3">
        <v>14000000</v>
      </c>
      <c r="H2407" s="3">
        <v>54000000</v>
      </c>
      <c r="I2407" s="2">
        <v>85</v>
      </c>
      <c r="J2407" s="2">
        <v>0</v>
      </c>
      <c r="K2407" s="2">
        <v>0</v>
      </c>
      <c r="L2407" s="2">
        <v>1</v>
      </c>
      <c r="M2407" s="3">
        <v>38340000</v>
      </c>
      <c r="N2407" s="3">
        <v>39970000</v>
      </c>
      <c r="O2407" s="3">
        <v>40060000</v>
      </c>
      <c r="P2407" s="3">
        <v>3920000</v>
      </c>
      <c r="Q2407" s="3">
        <v>19970000</v>
      </c>
      <c r="R2407" s="3">
        <v>17630000</v>
      </c>
      <c r="S2407" s="3">
        <v>750000</v>
      </c>
      <c r="T2407" s="2">
        <v>3</v>
      </c>
      <c r="U2407" s="2">
        <v>0</v>
      </c>
    </row>
    <row r="2408" spans="1:21" hidden="1">
      <c r="A2408" s="2" t="s">
        <v>2440</v>
      </c>
      <c r="B2408" s="2">
        <v>48</v>
      </c>
      <c r="C2408" s="2" t="s">
        <v>34</v>
      </c>
      <c r="D2408" s="2" t="s">
        <v>27</v>
      </c>
      <c r="E2408" s="2" t="s">
        <v>24</v>
      </c>
      <c r="F2408" s="2" t="s">
        <v>25</v>
      </c>
      <c r="G2408" s="3">
        <v>11000000</v>
      </c>
      <c r="H2408" s="3">
        <v>59000000</v>
      </c>
      <c r="I2408" s="2">
        <v>196</v>
      </c>
      <c r="J2408" s="2">
        <v>0</v>
      </c>
      <c r="K2408" s="2">
        <v>0</v>
      </c>
      <c r="L2408" s="2">
        <v>0</v>
      </c>
      <c r="M2408" s="3">
        <v>8220000</v>
      </c>
      <c r="N2408" s="3">
        <v>7890000</v>
      </c>
      <c r="O2408" s="3">
        <v>7630000</v>
      </c>
      <c r="P2408" s="3">
        <v>2840000</v>
      </c>
      <c r="Q2408" s="3">
        <v>1380000</v>
      </c>
      <c r="R2408" s="3">
        <v>3850000</v>
      </c>
      <c r="S2408" s="3">
        <v>930000</v>
      </c>
      <c r="T2408" s="2">
        <v>0</v>
      </c>
      <c r="U2408" s="2">
        <v>0</v>
      </c>
    </row>
    <row r="2409" spans="1:21" hidden="1">
      <c r="A2409" s="2" t="s">
        <v>2441</v>
      </c>
      <c r="B2409" s="2">
        <v>40</v>
      </c>
      <c r="C2409" s="2" t="s">
        <v>34</v>
      </c>
      <c r="D2409" s="2" t="s">
        <v>30</v>
      </c>
      <c r="E2409" s="2" t="s">
        <v>24</v>
      </c>
      <c r="F2409" s="2" t="s">
        <v>41</v>
      </c>
      <c r="G2409" s="3">
        <v>7700000</v>
      </c>
      <c r="H2409" s="3">
        <v>37000000</v>
      </c>
      <c r="I2409" s="2">
        <v>80</v>
      </c>
      <c r="J2409" s="2">
        <v>3</v>
      </c>
      <c r="K2409" s="2">
        <v>3</v>
      </c>
      <c r="L2409" s="2">
        <v>0</v>
      </c>
      <c r="M2409" s="3">
        <v>31740000</v>
      </c>
      <c r="N2409" s="3">
        <v>34200000</v>
      </c>
      <c r="O2409" s="3">
        <v>35980000</v>
      </c>
      <c r="P2409" s="3">
        <v>640000</v>
      </c>
      <c r="Q2409" s="3">
        <v>520000</v>
      </c>
      <c r="R2409" s="3">
        <v>8270000</v>
      </c>
      <c r="S2409" s="3">
        <v>4780000</v>
      </c>
      <c r="T2409" s="2">
        <v>2</v>
      </c>
      <c r="U2409" s="2">
        <v>1</v>
      </c>
    </row>
    <row r="2410" spans="1:21" hidden="1">
      <c r="A2410" s="2" t="s">
        <v>2442</v>
      </c>
      <c r="B2410" s="2">
        <v>30</v>
      </c>
      <c r="C2410" s="2" t="s">
        <v>34</v>
      </c>
      <c r="D2410" s="2" t="s">
        <v>23</v>
      </c>
      <c r="E2410" s="2" t="s">
        <v>38</v>
      </c>
      <c r="F2410" s="2" t="s">
        <v>41</v>
      </c>
      <c r="G2410" s="3">
        <v>9900000</v>
      </c>
      <c r="H2410" s="3">
        <v>53000000</v>
      </c>
      <c r="I2410" s="2">
        <v>71</v>
      </c>
      <c r="J2410" s="2">
        <v>1</v>
      </c>
      <c r="K2410" s="2">
        <v>2</v>
      </c>
      <c r="L2410" s="2">
        <v>0</v>
      </c>
      <c r="M2410" s="3">
        <v>36300000</v>
      </c>
      <c r="N2410" s="3">
        <v>39930000</v>
      </c>
      <c r="O2410" s="3">
        <v>37480000</v>
      </c>
      <c r="P2410" s="3">
        <v>11850000</v>
      </c>
      <c r="Q2410" s="3">
        <v>6810000</v>
      </c>
      <c r="R2410" s="3">
        <v>36600000</v>
      </c>
      <c r="S2410" s="3">
        <v>3050000</v>
      </c>
      <c r="T2410" s="2">
        <v>2</v>
      </c>
      <c r="U2410" s="2">
        <v>1</v>
      </c>
    </row>
    <row r="2411" spans="1:21" hidden="1">
      <c r="A2411" s="2" t="s">
        <v>2443</v>
      </c>
      <c r="B2411" s="2">
        <v>30</v>
      </c>
      <c r="C2411" s="2" t="s">
        <v>34</v>
      </c>
      <c r="D2411" s="2" t="s">
        <v>23</v>
      </c>
      <c r="E2411" s="2" t="s">
        <v>38</v>
      </c>
      <c r="F2411" s="2" t="s">
        <v>28</v>
      </c>
      <c r="G2411" s="3">
        <v>7800000</v>
      </c>
      <c r="H2411" s="3">
        <v>35000000</v>
      </c>
      <c r="I2411" s="2">
        <v>21</v>
      </c>
      <c r="J2411" s="2">
        <v>0</v>
      </c>
      <c r="K2411" s="2">
        <v>0</v>
      </c>
      <c r="L2411" s="2">
        <v>0</v>
      </c>
      <c r="M2411" s="3">
        <v>650000</v>
      </c>
      <c r="N2411" s="3">
        <v>810000</v>
      </c>
      <c r="O2411" s="3">
        <v>3300000</v>
      </c>
      <c r="P2411" s="3">
        <v>510000</v>
      </c>
      <c r="Q2411" s="3">
        <v>790000</v>
      </c>
      <c r="R2411" s="3">
        <v>1510000</v>
      </c>
      <c r="S2411" s="3">
        <v>1930000</v>
      </c>
      <c r="T2411" s="2">
        <v>0</v>
      </c>
      <c r="U2411" s="2">
        <v>0</v>
      </c>
    </row>
    <row r="2412" spans="1:21" hidden="1">
      <c r="A2412" s="2" t="s">
        <v>2444</v>
      </c>
      <c r="B2412" s="2">
        <v>48</v>
      </c>
      <c r="C2412" s="2" t="s">
        <v>22</v>
      </c>
      <c r="D2412" s="2" t="s">
        <v>27</v>
      </c>
      <c r="E2412" s="2" t="s">
        <v>38</v>
      </c>
      <c r="F2412" s="2" t="s">
        <v>41</v>
      </c>
      <c r="G2412" s="3">
        <v>11500000</v>
      </c>
      <c r="H2412" s="3">
        <v>53000000</v>
      </c>
      <c r="I2412" s="2">
        <v>201</v>
      </c>
      <c r="J2412" s="2">
        <v>1</v>
      </c>
      <c r="K2412" s="2">
        <v>0</v>
      </c>
      <c r="L2412" s="2">
        <v>0</v>
      </c>
      <c r="M2412" s="3">
        <v>29750000</v>
      </c>
      <c r="N2412" s="3">
        <v>28920000</v>
      </c>
      <c r="O2412" s="3">
        <v>29290000</v>
      </c>
      <c r="P2412" s="3">
        <v>4130000</v>
      </c>
      <c r="Q2412" s="3">
        <v>10370000</v>
      </c>
      <c r="R2412" s="3">
        <v>9640000</v>
      </c>
      <c r="S2412" s="3">
        <v>1980000</v>
      </c>
      <c r="T2412" s="2">
        <v>2</v>
      </c>
      <c r="U2412" s="2">
        <v>0</v>
      </c>
    </row>
    <row r="2413" spans="1:21" hidden="1">
      <c r="A2413" s="2" t="s">
        <v>2445</v>
      </c>
      <c r="B2413" s="2">
        <v>25</v>
      </c>
      <c r="C2413" s="2" t="s">
        <v>22</v>
      </c>
      <c r="D2413" s="2" t="s">
        <v>30</v>
      </c>
      <c r="E2413" s="2" t="s">
        <v>38</v>
      </c>
      <c r="F2413" s="2" t="s">
        <v>28</v>
      </c>
      <c r="G2413" s="3">
        <v>6500000</v>
      </c>
      <c r="H2413" s="3">
        <v>26000000</v>
      </c>
      <c r="I2413" s="2">
        <v>37</v>
      </c>
      <c r="J2413" s="2">
        <v>0</v>
      </c>
      <c r="K2413" s="2">
        <v>0</v>
      </c>
      <c r="L2413" s="2">
        <v>0</v>
      </c>
      <c r="M2413" s="3">
        <v>450000</v>
      </c>
      <c r="N2413" s="3">
        <v>3990000</v>
      </c>
      <c r="O2413" s="3">
        <v>4090000</v>
      </c>
      <c r="P2413" s="3">
        <v>350000</v>
      </c>
      <c r="Q2413" s="3">
        <v>1220000</v>
      </c>
      <c r="R2413" s="3">
        <v>1560000</v>
      </c>
      <c r="S2413" s="3">
        <v>1170000</v>
      </c>
      <c r="T2413" s="2">
        <v>0</v>
      </c>
      <c r="U2413" s="2">
        <v>0</v>
      </c>
    </row>
    <row r="2414" spans="1:21" hidden="1">
      <c r="A2414" s="2" t="s">
        <v>2446</v>
      </c>
      <c r="B2414" s="2">
        <v>35</v>
      </c>
      <c r="C2414" s="2" t="s">
        <v>22</v>
      </c>
      <c r="D2414" s="2" t="s">
        <v>30</v>
      </c>
      <c r="E2414" s="2" t="s">
        <v>24</v>
      </c>
      <c r="F2414" s="2" t="s">
        <v>28</v>
      </c>
      <c r="G2414" s="3">
        <v>13400000</v>
      </c>
      <c r="H2414" s="3">
        <v>69000000</v>
      </c>
      <c r="I2414" s="2">
        <v>93</v>
      </c>
      <c r="J2414" s="2">
        <v>0</v>
      </c>
      <c r="K2414" s="2">
        <v>0</v>
      </c>
      <c r="L2414" s="2">
        <v>0</v>
      </c>
      <c r="M2414" s="3">
        <v>24180000</v>
      </c>
      <c r="N2414" s="3">
        <v>16200000</v>
      </c>
      <c r="O2414" s="3">
        <v>15880000</v>
      </c>
      <c r="P2414" s="3">
        <v>8570000</v>
      </c>
      <c r="Q2414" s="3">
        <v>4880000</v>
      </c>
      <c r="R2414" s="3">
        <v>6620000</v>
      </c>
      <c r="S2414" s="3">
        <v>520000</v>
      </c>
      <c r="T2414" s="2">
        <v>0</v>
      </c>
      <c r="U2414" s="2">
        <v>0</v>
      </c>
    </row>
    <row r="2415" spans="1:21" hidden="1">
      <c r="A2415" s="2" t="s">
        <v>2447</v>
      </c>
      <c r="B2415" s="2">
        <v>47</v>
      </c>
      <c r="C2415" s="2" t="s">
        <v>34</v>
      </c>
      <c r="D2415" s="2" t="s">
        <v>27</v>
      </c>
      <c r="E2415" s="2" t="s">
        <v>24</v>
      </c>
      <c r="F2415" s="2" t="s">
        <v>28</v>
      </c>
      <c r="G2415" s="3">
        <v>13000000</v>
      </c>
      <c r="H2415" s="3">
        <v>77000000</v>
      </c>
      <c r="I2415" s="2">
        <v>160</v>
      </c>
      <c r="J2415" s="2">
        <v>1</v>
      </c>
      <c r="K2415" s="2">
        <v>3</v>
      </c>
      <c r="L2415" s="2">
        <v>2</v>
      </c>
      <c r="M2415" s="3">
        <v>54980000</v>
      </c>
      <c r="N2415" s="3">
        <v>45810000</v>
      </c>
      <c r="O2415" s="3">
        <v>51160000</v>
      </c>
      <c r="P2415" s="3">
        <v>3280000</v>
      </c>
      <c r="Q2415" s="3">
        <v>5290000</v>
      </c>
      <c r="R2415" s="3">
        <v>8880000</v>
      </c>
      <c r="S2415" s="3">
        <v>2710000</v>
      </c>
      <c r="T2415" s="2">
        <v>4</v>
      </c>
      <c r="U2415" s="2">
        <v>0</v>
      </c>
    </row>
    <row r="2416" spans="1:21" hidden="1">
      <c r="A2416" s="2" t="s">
        <v>2448</v>
      </c>
      <c r="B2416" s="2">
        <v>35</v>
      </c>
      <c r="C2416" s="2" t="s">
        <v>22</v>
      </c>
      <c r="D2416" s="2" t="s">
        <v>23</v>
      </c>
      <c r="E2416" s="2" t="s">
        <v>38</v>
      </c>
      <c r="F2416" s="2" t="s">
        <v>28</v>
      </c>
      <c r="G2416" s="3">
        <v>13300000</v>
      </c>
      <c r="H2416" s="3">
        <v>77000000</v>
      </c>
      <c r="I2416" s="2">
        <v>95</v>
      </c>
      <c r="J2416" s="2">
        <v>3</v>
      </c>
      <c r="K2416" s="2">
        <v>3</v>
      </c>
      <c r="L2416" s="2">
        <v>3</v>
      </c>
      <c r="M2416" s="3">
        <v>49570000</v>
      </c>
      <c r="N2416" s="3">
        <v>43650000</v>
      </c>
      <c r="O2416" s="3">
        <v>34460000</v>
      </c>
      <c r="P2416" s="3">
        <v>8960000</v>
      </c>
      <c r="Q2416" s="3">
        <v>1640000</v>
      </c>
      <c r="R2416" s="3">
        <v>1380000</v>
      </c>
      <c r="S2416" s="3">
        <v>5120000</v>
      </c>
      <c r="T2416" s="2">
        <v>3</v>
      </c>
      <c r="U2416" s="2">
        <v>1</v>
      </c>
    </row>
    <row r="2417" spans="1:21" hidden="1">
      <c r="A2417" s="2" t="s">
        <v>2449</v>
      </c>
      <c r="B2417" s="2">
        <v>47</v>
      </c>
      <c r="C2417" s="2" t="s">
        <v>22</v>
      </c>
      <c r="D2417" s="2" t="s">
        <v>23</v>
      </c>
      <c r="E2417" s="2" t="s">
        <v>38</v>
      </c>
      <c r="F2417" s="2" t="s">
        <v>28</v>
      </c>
      <c r="G2417" s="3">
        <v>18800000</v>
      </c>
      <c r="H2417" s="3">
        <v>92000000</v>
      </c>
      <c r="I2417" s="2">
        <v>83</v>
      </c>
      <c r="J2417" s="2">
        <v>0</v>
      </c>
      <c r="K2417" s="2">
        <v>0</v>
      </c>
      <c r="L2417" s="2">
        <v>0</v>
      </c>
      <c r="M2417" s="3">
        <v>35690000</v>
      </c>
      <c r="N2417" s="3">
        <v>25980000</v>
      </c>
      <c r="O2417" s="3">
        <v>39010000</v>
      </c>
      <c r="P2417" s="3">
        <v>36030000</v>
      </c>
      <c r="Q2417" s="3">
        <v>6890000</v>
      </c>
      <c r="R2417" s="3">
        <v>15870000</v>
      </c>
      <c r="S2417" s="3">
        <v>2360000</v>
      </c>
      <c r="T2417" s="2">
        <v>0</v>
      </c>
      <c r="U2417" s="2">
        <v>0</v>
      </c>
    </row>
    <row r="2418" spans="1:21" hidden="1">
      <c r="A2418" s="2" t="s">
        <v>2450</v>
      </c>
      <c r="B2418" s="2">
        <v>34</v>
      </c>
      <c r="C2418" s="2" t="s">
        <v>22</v>
      </c>
      <c r="D2418" s="2" t="s">
        <v>30</v>
      </c>
      <c r="E2418" s="2" t="s">
        <v>31</v>
      </c>
      <c r="F2418" s="2" t="s">
        <v>25</v>
      </c>
      <c r="G2418" s="3">
        <v>6100000</v>
      </c>
      <c r="H2418" s="3">
        <v>20000000</v>
      </c>
      <c r="I2418" s="2">
        <v>91</v>
      </c>
      <c r="J2418" s="2">
        <v>3</v>
      </c>
      <c r="K2418" s="2">
        <v>3</v>
      </c>
      <c r="L2418" s="2">
        <v>0</v>
      </c>
      <c r="M2418" s="3">
        <v>8590000</v>
      </c>
      <c r="N2418" s="3">
        <v>7990000</v>
      </c>
      <c r="O2418" s="3">
        <v>6910000</v>
      </c>
      <c r="P2418" s="3">
        <v>430000</v>
      </c>
      <c r="Q2418" s="3">
        <v>410000</v>
      </c>
      <c r="R2418" s="3">
        <v>1880000</v>
      </c>
      <c r="S2418" s="3">
        <v>1220000</v>
      </c>
      <c r="T2418" s="2">
        <v>2</v>
      </c>
      <c r="U2418" s="2">
        <v>1</v>
      </c>
    </row>
    <row r="2419" spans="1:21" hidden="1">
      <c r="A2419" s="2" t="s">
        <v>2451</v>
      </c>
      <c r="B2419" s="2">
        <v>38</v>
      </c>
      <c r="C2419" s="2" t="s">
        <v>34</v>
      </c>
      <c r="D2419" s="2" t="s">
        <v>30</v>
      </c>
      <c r="E2419" s="2" t="s">
        <v>24</v>
      </c>
      <c r="F2419" s="2" t="s">
        <v>41</v>
      </c>
      <c r="G2419" s="3">
        <v>9500000</v>
      </c>
      <c r="H2419" s="3">
        <v>71000000</v>
      </c>
      <c r="I2419" s="2">
        <v>81</v>
      </c>
      <c r="J2419" s="2">
        <v>2</v>
      </c>
      <c r="K2419" s="2">
        <v>3</v>
      </c>
      <c r="L2419" s="2">
        <v>0</v>
      </c>
      <c r="M2419" s="3">
        <v>25820000</v>
      </c>
      <c r="N2419" s="3">
        <v>16900000</v>
      </c>
      <c r="O2419" s="3">
        <v>27370000</v>
      </c>
      <c r="P2419" s="3">
        <v>1360000</v>
      </c>
      <c r="Q2419" s="3">
        <v>2040000</v>
      </c>
      <c r="R2419" s="3">
        <v>6350000</v>
      </c>
      <c r="S2419" s="3">
        <v>3700000</v>
      </c>
      <c r="T2419" s="2">
        <v>3</v>
      </c>
      <c r="U2419" s="2">
        <v>1</v>
      </c>
    </row>
    <row r="2420" spans="1:21" hidden="1">
      <c r="A2420" s="2" t="s">
        <v>2452</v>
      </c>
      <c r="B2420" s="2">
        <v>28</v>
      </c>
      <c r="C2420" s="2" t="s">
        <v>22</v>
      </c>
      <c r="D2420" s="2" t="s">
        <v>23</v>
      </c>
      <c r="E2420" s="2" t="s">
        <v>24</v>
      </c>
      <c r="F2420" s="2" t="s">
        <v>48</v>
      </c>
      <c r="G2420" s="3">
        <v>9700000</v>
      </c>
      <c r="H2420" s="3">
        <v>29000000</v>
      </c>
      <c r="I2420" s="2">
        <v>47</v>
      </c>
      <c r="J2420" s="2">
        <v>0</v>
      </c>
      <c r="K2420" s="2">
        <v>0</v>
      </c>
      <c r="L2420" s="2">
        <v>0</v>
      </c>
      <c r="M2420" s="3">
        <v>8360000</v>
      </c>
      <c r="N2420" s="3">
        <v>11810000</v>
      </c>
      <c r="O2420" s="3">
        <v>13570000</v>
      </c>
      <c r="P2420" s="3">
        <v>1550000</v>
      </c>
      <c r="Q2420" s="3">
        <v>2820000</v>
      </c>
      <c r="R2420" s="3">
        <v>10930000</v>
      </c>
      <c r="S2420" s="3">
        <v>280000</v>
      </c>
      <c r="T2420" s="2">
        <v>1</v>
      </c>
      <c r="U2420" s="2">
        <v>0</v>
      </c>
    </row>
    <row r="2421" spans="1:21" hidden="1">
      <c r="A2421" s="2" t="s">
        <v>2453</v>
      </c>
      <c r="B2421" s="2">
        <v>26</v>
      </c>
      <c r="C2421" s="2" t="s">
        <v>34</v>
      </c>
      <c r="D2421" s="2" t="s">
        <v>23</v>
      </c>
      <c r="E2421" s="2" t="s">
        <v>38</v>
      </c>
      <c r="F2421" s="2" t="s">
        <v>28</v>
      </c>
      <c r="G2421" s="3">
        <v>12300000</v>
      </c>
      <c r="H2421" s="3">
        <v>47000000</v>
      </c>
      <c r="I2421" s="2">
        <v>33</v>
      </c>
      <c r="J2421" s="2">
        <v>0</v>
      </c>
      <c r="K2421" s="2">
        <v>0</v>
      </c>
      <c r="L2421" s="2">
        <v>0</v>
      </c>
      <c r="M2421" s="3">
        <v>5800000</v>
      </c>
      <c r="N2421" s="3">
        <v>9310000</v>
      </c>
      <c r="O2421" s="3">
        <v>5060000</v>
      </c>
      <c r="P2421" s="3">
        <v>5330000</v>
      </c>
      <c r="Q2421" s="3">
        <v>5760000</v>
      </c>
      <c r="R2421" s="3">
        <v>2840000</v>
      </c>
      <c r="S2421" s="3">
        <v>3880000</v>
      </c>
      <c r="T2421" s="2">
        <v>0</v>
      </c>
      <c r="U2421" s="2">
        <v>0</v>
      </c>
    </row>
    <row r="2422" spans="1:21" hidden="1">
      <c r="A2422" s="2" t="s">
        <v>2454</v>
      </c>
      <c r="B2422" s="2">
        <v>53</v>
      </c>
      <c r="C2422" s="2" t="s">
        <v>34</v>
      </c>
      <c r="D2422" s="2" t="s">
        <v>27</v>
      </c>
      <c r="E2422" s="2" t="s">
        <v>24</v>
      </c>
      <c r="F2422" s="2" t="s">
        <v>28</v>
      </c>
      <c r="G2422" s="3">
        <v>13000000</v>
      </c>
      <c r="H2422" s="3">
        <v>56000000</v>
      </c>
      <c r="I2422" s="2">
        <v>227</v>
      </c>
      <c r="J2422" s="2">
        <v>0</v>
      </c>
      <c r="K2422" s="2">
        <v>0</v>
      </c>
      <c r="L2422" s="2">
        <v>0</v>
      </c>
      <c r="M2422" s="3">
        <v>24610000</v>
      </c>
      <c r="N2422" s="3">
        <v>28190000</v>
      </c>
      <c r="O2422" s="3">
        <v>28620000</v>
      </c>
      <c r="P2422" s="3">
        <v>13760000</v>
      </c>
      <c r="Q2422" s="3">
        <v>22750000</v>
      </c>
      <c r="R2422" s="3">
        <v>10110000</v>
      </c>
      <c r="S2422" s="3">
        <v>5530000</v>
      </c>
      <c r="T2422" s="2">
        <v>0</v>
      </c>
      <c r="U2422" s="2">
        <v>0</v>
      </c>
    </row>
    <row r="2423" spans="1:21" hidden="1">
      <c r="A2423" s="2" t="s">
        <v>2455</v>
      </c>
      <c r="B2423" s="2">
        <v>43</v>
      </c>
      <c r="C2423" s="2" t="s">
        <v>22</v>
      </c>
      <c r="D2423" s="2" t="s">
        <v>30</v>
      </c>
      <c r="E2423" s="2" t="s">
        <v>24</v>
      </c>
      <c r="F2423" s="2" t="s">
        <v>31</v>
      </c>
      <c r="G2423" s="3">
        <v>12000000</v>
      </c>
      <c r="H2423" s="3">
        <v>42000000</v>
      </c>
      <c r="I2423" s="2">
        <v>97</v>
      </c>
      <c r="J2423" s="2">
        <v>3</v>
      </c>
      <c r="K2423" s="2">
        <v>0</v>
      </c>
      <c r="L2423" s="2">
        <v>0</v>
      </c>
      <c r="M2423" s="3">
        <v>27000000</v>
      </c>
      <c r="N2423" s="3">
        <v>23590000</v>
      </c>
      <c r="O2423" s="3">
        <v>24300000</v>
      </c>
      <c r="P2423" s="3">
        <v>1620000</v>
      </c>
      <c r="Q2423" s="3">
        <v>7390000</v>
      </c>
      <c r="R2423" s="3">
        <v>21860000</v>
      </c>
      <c r="S2423" s="3">
        <v>2390000</v>
      </c>
      <c r="T2423" s="2">
        <v>1</v>
      </c>
      <c r="U2423" s="2">
        <v>1</v>
      </c>
    </row>
    <row r="2424" spans="1:21" hidden="1">
      <c r="A2424" s="2" t="s">
        <v>2456</v>
      </c>
      <c r="B2424" s="2">
        <v>33</v>
      </c>
      <c r="C2424" s="2" t="s">
        <v>34</v>
      </c>
      <c r="D2424" s="2" t="s">
        <v>27</v>
      </c>
      <c r="E2424" s="2" t="s">
        <v>24</v>
      </c>
      <c r="F2424" s="2" t="s">
        <v>28</v>
      </c>
      <c r="G2424" s="3">
        <v>14200000</v>
      </c>
      <c r="H2424" s="3">
        <v>71000000</v>
      </c>
      <c r="I2424" s="2">
        <v>56</v>
      </c>
      <c r="J2424" s="2">
        <v>0</v>
      </c>
      <c r="K2424" s="2">
        <v>0</v>
      </c>
      <c r="L2424" s="2">
        <v>0</v>
      </c>
      <c r="M2424" s="3">
        <v>7030000</v>
      </c>
      <c r="N2424" s="3">
        <v>13720000</v>
      </c>
      <c r="O2424" s="3">
        <v>13530000</v>
      </c>
      <c r="P2424" s="3">
        <v>2460000</v>
      </c>
      <c r="Q2424" s="3">
        <v>2580000</v>
      </c>
      <c r="R2424" s="3">
        <v>3490000</v>
      </c>
      <c r="S2424" s="3">
        <v>1870000</v>
      </c>
      <c r="T2424" s="2">
        <v>1</v>
      </c>
      <c r="U2424" s="2">
        <v>0</v>
      </c>
    </row>
    <row r="2425" spans="1:21" hidden="1">
      <c r="A2425" s="2" t="s">
        <v>2457</v>
      </c>
      <c r="B2425" s="2">
        <v>37</v>
      </c>
      <c r="C2425" s="2" t="s">
        <v>22</v>
      </c>
      <c r="D2425" s="2" t="s">
        <v>27</v>
      </c>
      <c r="E2425" s="2" t="s">
        <v>38</v>
      </c>
      <c r="F2425" s="2" t="s">
        <v>28</v>
      </c>
      <c r="G2425" s="3">
        <v>8000000</v>
      </c>
      <c r="H2425" s="3">
        <v>38000000</v>
      </c>
      <c r="I2425" s="2">
        <v>91</v>
      </c>
      <c r="J2425" s="2">
        <v>0</v>
      </c>
      <c r="K2425" s="2">
        <v>0</v>
      </c>
      <c r="L2425" s="2">
        <v>0</v>
      </c>
      <c r="M2425" s="3">
        <v>4320000</v>
      </c>
      <c r="N2425" s="3">
        <v>5520000</v>
      </c>
      <c r="O2425" s="3">
        <v>11100000</v>
      </c>
      <c r="P2425" s="3">
        <v>2000000</v>
      </c>
      <c r="Q2425" s="3">
        <v>1720000</v>
      </c>
      <c r="R2425" s="3">
        <v>3320000</v>
      </c>
      <c r="S2425" s="3">
        <v>1280000</v>
      </c>
      <c r="T2425" s="2">
        <v>0</v>
      </c>
      <c r="U2425" s="2">
        <v>0</v>
      </c>
    </row>
    <row r="2426" spans="1:21" hidden="1">
      <c r="A2426" s="2" t="s">
        <v>2458</v>
      </c>
      <c r="B2426" s="2">
        <v>33</v>
      </c>
      <c r="C2426" s="2" t="s">
        <v>34</v>
      </c>
      <c r="D2426" s="2" t="s">
        <v>30</v>
      </c>
      <c r="E2426" s="2" t="s">
        <v>24</v>
      </c>
      <c r="F2426" s="2" t="s">
        <v>41</v>
      </c>
      <c r="G2426" s="3">
        <v>5300000</v>
      </c>
      <c r="H2426" s="3">
        <v>26000000</v>
      </c>
      <c r="I2426" s="2">
        <v>73</v>
      </c>
      <c r="J2426" s="2">
        <v>1</v>
      </c>
      <c r="K2426" s="2">
        <v>3</v>
      </c>
      <c r="L2426" s="2">
        <v>0</v>
      </c>
      <c r="M2426" s="3">
        <v>8940000</v>
      </c>
      <c r="N2426" s="3">
        <v>5330000</v>
      </c>
      <c r="O2426" s="3">
        <v>9540000</v>
      </c>
      <c r="P2426" s="3">
        <v>1290000</v>
      </c>
      <c r="Q2426" s="3">
        <v>500000</v>
      </c>
      <c r="R2426" s="3">
        <v>9450000</v>
      </c>
      <c r="S2426" s="3">
        <v>1310000</v>
      </c>
      <c r="T2426" s="2">
        <v>2</v>
      </c>
      <c r="U2426" s="2">
        <v>1</v>
      </c>
    </row>
    <row r="2427" spans="1:21" hidden="1">
      <c r="A2427" s="2" t="s">
        <v>2459</v>
      </c>
      <c r="B2427" s="2">
        <v>42</v>
      </c>
      <c r="C2427" s="2" t="s">
        <v>22</v>
      </c>
      <c r="D2427" s="2" t="s">
        <v>27</v>
      </c>
      <c r="E2427" s="2" t="s">
        <v>24</v>
      </c>
      <c r="F2427" s="2" t="s">
        <v>31</v>
      </c>
      <c r="G2427" s="3">
        <v>5300000</v>
      </c>
      <c r="H2427" s="3">
        <v>34000000</v>
      </c>
      <c r="I2427" s="2">
        <v>171</v>
      </c>
      <c r="J2427" s="2">
        <v>0</v>
      </c>
      <c r="K2427" s="2">
        <v>0</v>
      </c>
      <c r="L2427" s="2">
        <v>0</v>
      </c>
      <c r="M2427" s="3">
        <v>9480000</v>
      </c>
      <c r="N2427" s="3">
        <v>9680000</v>
      </c>
      <c r="O2427" s="3">
        <v>9990000</v>
      </c>
      <c r="P2427" s="3">
        <v>6980000</v>
      </c>
      <c r="Q2427" s="3">
        <v>3230000</v>
      </c>
      <c r="R2427" s="3">
        <v>4180000</v>
      </c>
      <c r="S2427" s="3">
        <v>1620000</v>
      </c>
      <c r="T2427" s="2">
        <v>1</v>
      </c>
      <c r="U2427" s="2">
        <v>1</v>
      </c>
    </row>
    <row r="2428" spans="1:21" hidden="1">
      <c r="A2428" s="2" t="s">
        <v>2460</v>
      </c>
      <c r="B2428" s="2">
        <v>21</v>
      </c>
      <c r="C2428" s="2" t="s">
        <v>22</v>
      </c>
      <c r="D2428" s="2" t="s">
        <v>27</v>
      </c>
      <c r="E2428" s="2" t="s">
        <v>24</v>
      </c>
      <c r="F2428" s="2" t="s">
        <v>28</v>
      </c>
      <c r="G2428" s="3">
        <v>5300000</v>
      </c>
      <c r="H2428" s="3">
        <v>23000000</v>
      </c>
      <c r="I2428" s="2">
        <v>3</v>
      </c>
      <c r="J2428" s="2">
        <v>0</v>
      </c>
      <c r="K2428" s="2">
        <v>0</v>
      </c>
      <c r="L2428" s="2">
        <v>0</v>
      </c>
      <c r="M2428" s="3">
        <v>10730000</v>
      </c>
      <c r="N2428" s="3">
        <v>12810000</v>
      </c>
      <c r="O2428" s="3">
        <v>14290000</v>
      </c>
      <c r="P2428" s="3">
        <v>10450000</v>
      </c>
      <c r="Q2428" s="3">
        <v>5460000</v>
      </c>
      <c r="R2428" s="3">
        <v>4840000</v>
      </c>
      <c r="S2428" s="3">
        <v>890000</v>
      </c>
      <c r="T2428" s="2">
        <v>0</v>
      </c>
      <c r="U2428" s="2">
        <v>0</v>
      </c>
    </row>
    <row r="2429" spans="1:21" hidden="1">
      <c r="A2429" s="2" t="s">
        <v>2461</v>
      </c>
      <c r="B2429" s="2">
        <v>44</v>
      </c>
      <c r="C2429" s="2" t="s">
        <v>22</v>
      </c>
      <c r="D2429" s="2" t="s">
        <v>23</v>
      </c>
      <c r="E2429" s="2" t="s">
        <v>24</v>
      </c>
      <c r="F2429" s="2" t="s">
        <v>28</v>
      </c>
      <c r="G2429" s="3">
        <v>9500000</v>
      </c>
      <c r="H2429" s="3">
        <v>49000000</v>
      </c>
      <c r="I2429" s="2">
        <v>93</v>
      </c>
      <c r="J2429" s="2">
        <v>0</v>
      </c>
      <c r="K2429" s="2">
        <v>0</v>
      </c>
      <c r="L2429" s="2">
        <v>0</v>
      </c>
      <c r="M2429" s="3">
        <v>16730000</v>
      </c>
      <c r="N2429" s="3">
        <v>24440000</v>
      </c>
      <c r="O2429" s="3">
        <v>32040000</v>
      </c>
      <c r="P2429" s="3">
        <v>14990000</v>
      </c>
      <c r="Q2429" s="3">
        <v>11450000</v>
      </c>
      <c r="R2429" s="3">
        <v>8260000</v>
      </c>
      <c r="S2429" s="3">
        <v>3800000</v>
      </c>
      <c r="T2429" s="2">
        <v>0</v>
      </c>
      <c r="U2429" s="2">
        <v>0</v>
      </c>
    </row>
    <row r="2430" spans="1:21" hidden="1">
      <c r="A2430" s="2" t="s">
        <v>2462</v>
      </c>
      <c r="B2430" s="2">
        <v>48</v>
      </c>
      <c r="C2430" s="2" t="s">
        <v>34</v>
      </c>
      <c r="D2430" s="2" t="s">
        <v>30</v>
      </c>
      <c r="E2430" s="2" t="s">
        <v>24</v>
      </c>
      <c r="F2430" s="2" t="s">
        <v>25</v>
      </c>
      <c r="G2430" s="3">
        <v>5100000</v>
      </c>
      <c r="H2430" s="3">
        <v>20000000</v>
      </c>
      <c r="I2430" s="2">
        <v>141</v>
      </c>
      <c r="J2430" s="2">
        <v>3</v>
      </c>
      <c r="K2430" s="2">
        <v>0</v>
      </c>
      <c r="L2430" s="2">
        <v>0</v>
      </c>
      <c r="M2430" s="3">
        <v>13400000</v>
      </c>
      <c r="N2430" s="3">
        <v>10710000</v>
      </c>
      <c r="O2430" s="3">
        <v>10430000</v>
      </c>
      <c r="P2430" s="3">
        <v>860000</v>
      </c>
      <c r="Q2430" s="3">
        <v>2690000</v>
      </c>
      <c r="R2430" s="3">
        <v>3720000</v>
      </c>
      <c r="S2430" s="3">
        <v>1690000</v>
      </c>
      <c r="T2430" s="2">
        <v>1</v>
      </c>
      <c r="U2430" s="2">
        <v>0</v>
      </c>
    </row>
    <row r="2431" spans="1:21" hidden="1">
      <c r="A2431" s="2" t="s">
        <v>2463</v>
      </c>
      <c r="B2431" s="2">
        <v>44</v>
      </c>
      <c r="C2431" s="2" t="s">
        <v>34</v>
      </c>
      <c r="D2431" s="2" t="s">
        <v>30</v>
      </c>
      <c r="E2431" s="2" t="s">
        <v>24</v>
      </c>
      <c r="F2431" s="2" t="s">
        <v>48</v>
      </c>
      <c r="G2431" s="3">
        <v>5600000</v>
      </c>
      <c r="H2431" s="3">
        <v>24000000</v>
      </c>
      <c r="I2431" s="2">
        <v>94</v>
      </c>
      <c r="J2431" s="2">
        <v>0</v>
      </c>
      <c r="K2431" s="2">
        <v>0</v>
      </c>
      <c r="L2431" s="2">
        <v>0</v>
      </c>
      <c r="M2431" s="3">
        <v>4730000</v>
      </c>
      <c r="N2431" s="3">
        <v>2990000</v>
      </c>
      <c r="O2431" s="3">
        <v>4980000</v>
      </c>
      <c r="P2431" s="3">
        <v>1140000</v>
      </c>
      <c r="Q2431" s="3">
        <v>710000</v>
      </c>
      <c r="R2431" s="3">
        <v>4640000</v>
      </c>
      <c r="S2431" s="3">
        <v>500000</v>
      </c>
      <c r="T2431" s="2">
        <v>0</v>
      </c>
      <c r="U2431" s="2">
        <v>0</v>
      </c>
    </row>
    <row r="2432" spans="1:21" hidden="1">
      <c r="A2432" s="2" t="s">
        <v>2464</v>
      </c>
      <c r="B2432" s="2">
        <v>44</v>
      </c>
      <c r="C2432" s="2" t="s">
        <v>22</v>
      </c>
      <c r="D2432" s="2" t="s">
        <v>27</v>
      </c>
      <c r="E2432" s="2" t="s">
        <v>24</v>
      </c>
      <c r="F2432" s="2" t="s">
        <v>41</v>
      </c>
      <c r="G2432" s="3">
        <v>13800000</v>
      </c>
      <c r="H2432" s="3">
        <v>50000000</v>
      </c>
      <c r="I2432" s="2">
        <v>129</v>
      </c>
      <c r="J2432" s="2">
        <v>0</v>
      </c>
      <c r="K2432" s="2">
        <v>0</v>
      </c>
      <c r="L2432" s="2">
        <v>0</v>
      </c>
      <c r="M2432" s="3">
        <v>6560000</v>
      </c>
      <c r="N2432" s="3">
        <v>7180000</v>
      </c>
      <c r="O2432" s="3">
        <v>7520000</v>
      </c>
      <c r="P2432" s="3">
        <v>3400000</v>
      </c>
      <c r="Q2432" s="3">
        <v>3320000</v>
      </c>
      <c r="R2432" s="3">
        <v>2700000</v>
      </c>
      <c r="S2432" s="3">
        <v>2760000</v>
      </c>
      <c r="T2432" s="2">
        <v>0</v>
      </c>
      <c r="U2432" s="2">
        <v>0</v>
      </c>
    </row>
    <row r="2433" spans="1:21" hidden="1">
      <c r="A2433" s="2" t="s">
        <v>2465</v>
      </c>
      <c r="B2433" s="2">
        <v>37</v>
      </c>
      <c r="C2433" s="2" t="s">
        <v>22</v>
      </c>
      <c r="D2433" s="2" t="s">
        <v>46</v>
      </c>
      <c r="E2433" s="2" t="s">
        <v>24</v>
      </c>
      <c r="F2433" s="2" t="s">
        <v>28</v>
      </c>
      <c r="G2433" s="3">
        <v>27500000</v>
      </c>
      <c r="H2433" s="3">
        <v>122000000</v>
      </c>
      <c r="I2433" s="2">
        <v>93</v>
      </c>
      <c r="J2433" s="2">
        <v>0</v>
      </c>
      <c r="K2433" s="2">
        <v>0</v>
      </c>
      <c r="L2433" s="2">
        <v>0</v>
      </c>
      <c r="M2433" s="3">
        <v>18200000</v>
      </c>
      <c r="N2433" s="3">
        <v>37010000</v>
      </c>
      <c r="O2433" s="3">
        <v>24020000</v>
      </c>
      <c r="P2433" s="3">
        <v>15620000</v>
      </c>
      <c r="Q2433" s="3">
        <v>14020000</v>
      </c>
      <c r="R2433" s="3">
        <v>6560000</v>
      </c>
      <c r="S2433" s="3">
        <v>1570000</v>
      </c>
      <c r="T2433" s="2">
        <v>0</v>
      </c>
      <c r="U2433" s="2">
        <v>0</v>
      </c>
    </row>
    <row r="2434" spans="1:21" hidden="1">
      <c r="A2434" s="2" t="s">
        <v>2466</v>
      </c>
      <c r="B2434" s="2">
        <v>36</v>
      </c>
      <c r="C2434" s="2" t="s">
        <v>34</v>
      </c>
      <c r="D2434" s="2" t="s">
        <v>27</v>
      </c>
      <c r="E2434" s="2" t="s">
        <v>24</v>
      </c>
      <c r="F2434" s="2" t="s">
        <v>48</v>
      </c>
      <c r="G2434" s="3">
        <v>12500000</v>
      </c>
      <c r="H2434" s="3">
        <v>51000000</v>
      </c>
      <c r="I2434" s="2">
        <v>104</v>
      </c>
      <c r="J2434" s="2">
        <v>0</v>
      </c>
      <c r="K2434" s="2">
        <v>0</v>
      </c>
      <c r="L2434" s="2">
        <v>0</v>
      </c>
      <c r="M2434" s="3">
        <v>19880000</v>
      </c>
      <c r="N2434" s="3">
        <v>22540000</v>
      </c>
      <c r="O2434" s="3">
        <v>22040000</v>
      </c>
      <c r="P2434" s="3">
        <v>3720000</v>
      </c>
      <c r="Q2434" s="3">
        <v>8130000</v>
      </c>
      <c r="R2434" s="3">
        <v>11560000</v>
      </c>
      <c r="S2434" s="3">
        <v>1340000</v>
      </c>
      <c r="T2434" s="2">
        <v>0</v>
      </c>
      <c r="U2434" s="2">
        <v>0</v>
      </c>
    </row>
    <row r="2435" spans="1:21" hidden="1">
      <c r="A2435" s="2" t="s">
        <v>2467</v>
      </c>
      <c r="B2435" s="2">
        <v>32</v>
      </c>
      <c r="C2435" s="2" t="s">
        <v>22</v>
      </c>
      <c r="D2435" s="2" t="s">
        <v>27</v>
      </c>
      <c r="E2435" s="2" t="s">
        <v>24</v>
      </c>
      <c r="F2435" s="2" t="s">
        <v>28</v>
      </c>
      <c r="G2435" s="3">
        <v>9600000</v>
      </c>
      <c r="H2435" s="3">
        <v>52000000</v>
      </c>
      <c r="I2435" s="2">
        <v>53</v>
      </c>
      <c r="J2435" s="2">
        <v>2</v>
      </c>
      <c r="K2435" s="2">
        <v>0</v>
      </c>
      <c r="L2435" s="2">
        <v>0</v>
      </c>
      <c r="M2435" s="3">
        <v>14640000</v>
      </c>
      <c r="N2435" s="3">
        <v>22350000</v>
      </c>
      <c r="O2435" s="3">
        <v>15230000</v>
      </c>
      <c r="P2435" s="3">
        <v>1360000</v>
      </c>
      <c r="Q2435" s="3">
        <v>7440000</v>
      </c>
      <c r="R2435" s="3">
        <v>9890000</v>
      </c>
      <c r="S2435" s="3">
        <v>4270000</v>
      </c>
      <c r="T2435" s="2">
        <v>2</v>
      </c>
      <c r="U2435" s="2">
        <v>1</v>
      </c>
    </row>
    <row r="2436" spans="1:21" hidden="1">
      <c r="A2436" s="2" t="s">
        <v>2468</v>
      </c>
      <c r="B2436" s="2">
        <v>46</v>
      </c>
      <c r="C2436" s="2" t="s">
        <v>22</v>
      </c>
      <c r="D2436" s="2" t="s">
        <v>30</v>
      </c>
      <c r="E2436" s="2" t="s">
        <v>24</v>
      </c>
      <c r="F2436" s="2" t="s">
        <v>28</v>
      </c>
      <c r="G2436" s="3">
        <v>7500000</v>
      </c>
      <c r="H2436" s="3">
        <v>41000000</v>
      </c>
      <c r="I2436" s="2">
        <v>189</v>
      </c>
      <c r="J2436" s="2">
        <v>0</v>
      </c>
      <c r="K2436" s="2">
        <v>0</v>
      </c>
      <c r="L2436" s="2">
        <v>0</v>
      </c>
      <c r="M2436" s="3">
        <v>16100000</v>
      </c>
      <c r="N2436" s="3">
        <v>17610000</v>
      </c>
      <c r="O2436" s="3">
        <v>13740000</v>
      </c>
      <c r="P2436" s="3">
        <v>3730000</v>
      </c>
      <c r="Q2436" s="3">
        <v>4290000</v>
      </c>
      <c r="R2436" s="3">
        <v>4350000</v>
      </c>
      <c r="S2436" s="3">
        <v>5350000</v>
      </c>
      <c r="T2436" s="2">
        <v>1</v>
      </c>
      <c r="U2436" s="2">
        <v>0</v>
      </c>
    </row>
    <row r="2437" spans="1:21" hidden="1">
      <c r="A2437" s="2" t="s">
        <v>2469</v>
      </c>
      <c r="B2437" s="2">
        <v>36</v>
      </c>
      <c r="C2437" s="2" t="s">
        <v>34</v>
      </c>
      <c r="D2437" s="2" t="s">
        <v>46</v>
      </c>
      <c r="E2437" s="2" t="s">
        <v>38</v>
      </c>
      <c r="F2437" s="2" t="s">
        <v>48</v>
      </c>
      <c r="G2437" s="3">
        <v>14700000</v>
      </c>
      <c r="H2437" s="3">
        <v>66000000</v>
      </c>
      <c r="I2437" s="2">
        <v>141</v>
      </c>
      <c r="J2437" s="2">
        <v>0</v>
      </c>
      <c r="K2437" s="2">
        <v>0</v>
      </c>
      <c r="L2437" s="2">
        <v>0</v>
      </c>
      <c r="M2437" s="3">
        <v>42470000</v>
      </c>
      <c r="N2437" s="3">
        <v>36450000</v>
      </c>
      <c r="O2437" s="3">
        <v>36200000</v>
      </c>
      <c r="P2437" s="3">
        <v>11830000</v>
      </c>
      <c r="Q2437" s="3">
        <v>16640000</v>
      </c>
      <c r="R2437" s="3">
        <v>15540000</v>
      </c>
      <c r="S2437" s="3">
        <v>100000</v>
      </c>
      <c r="T2437" s="2">
        <v>0</v>
      </c>
      <c r="U2437" s="2">
        <v>0</v>
      </c>
    </row>
    <row r="2438" spans="1:21" hidden="1">
      <c r="A2438" s="2" t="s">
        <v>2470</v>
      </c>
      <c r="B2438" s="2">
        <v>40</v>
      </c>
      <c r="C2438" s="2" t="s">
        <v>34</v>
      </c>
      <c r="D2438" s="2" t="s">
        <v>27</v>
      </c>
      <c r="E2438" s="2" t="s">
        <v>38</v>
      </c>
      <c r="F2438" s="2" t="s">
        <v>28</v>
      </c>
      <c r="G2438" s="3">
        <v>10400000</v>
      </c>
      <c r="H2438" s="3">
        <v>69000000</v>
      </c>
      <c r="I2438" s="2">
        <v>139</v>
      </c>
      <c r="J2438" s="2">
        <v>0</v>
      </c>
      <c r="K2438" s="2">
        <v>0</v>
      </c>
      <c r="L2438" s="2">
        <v>0</v>
      </c>
      <c r="M2438" s="3">
        <v>47750000</v>
      </c>
      <c r="N2438" s="3">
        <v>41330000</v>
      </c>
      <c r="O2438" s="3">
        <v>46540000</v>
      </c>
      <c r="P2438" s="3">
        <v>17930000</v>
      </c>
      <c r="Q2438" s="3">
        <v>15320000</v>
      </c>
      <c r="R2438" s="3">
        <v>40570000</v>
      </c>
      <c r="S2438" s="3">
        <v>1700000</v>
      </c>
      <c r="T2438" s="2">
        <v>0</v>
      </c>
      <c r="U2438" s="2">
        <v>0</v>
      </c>
    </row>
    <row r="2439" spans="1:21" hidden="1">
      <c r="A2439" s="2" t="s">
        <v>2471</v>
      </c>
      <c r="B2439" s="2">
        <v>21</v>
      </c>
      <c r="C2439" s="2" t="s">
        <v>34</v>
      </c>
      <c r="D2439" s="2" t="s">
        <v>30</v>
      </c>
      <c r="E2439" s="2" t="s">
        <v>38</v>
      </c>
      <c r="F2439" s="2" t="s">
        <v>25</v>
      </c>
      <c r="G2439" s="3">
        <v>5900000</v>
      </c>
      <c r="H2439" s="3">
        <v>21000000</v>
      </c>
      <c r="I2439" s="2">
        <v>21</v>
      </c>
      <c r="J2439" s="2">
        <v>3</v>
      </c>
      <c r="K2439" s="2">
        <v>0</v>
      </c>
      <c r="L2439" s="2">
        <v>0</v>
      </c>
      <c r="M2439" s="3">
        <v>13070000</v>
      </c>
      <c r="N2439" s="3">
        <v>12350000</v>
      </c>
      <c r="O2439" s="3">
        <v>15460000</v>
      </c>
      <c r="P2439" s="3">
        <v>900000</v>
      </c>
      <c r="Q2439" s="3">
        <v>6190000</v>
      </c>
      <c r="R2439" s="3">
        <v>4330000</v>
      </c>
      <c r="S2439" s="3">
        <v>1220000</v>
      </c>
      <c r="T2439" s="2">
        <v>1</v>
      </c>
      <c r="U2439" s="2">
        <v>1</v>
      </c>
    </row>
    <row r="2440" spans="1:21" hidden="1">
      <c r="A2440" s="2" t="s">
        <v>2472</v>
      </c>
      <c r="B2440" s="2">
        <v>33</v>
      </c>
      <c r="C2440" s="2" t="s">
        <v>34</v>
      </c>
      <c r="D2440" s="2" t="s">
        <v>27</v>
      </c>
      <c r="E2440" s="2" t="s">
        <v>24</v>
      </c>
      <c r="F2440" s="2" t="s">
        <v>28</v>
      </c>
      <c r="G2440" s="3">
        <v>6900000</v>
      </c>
      <c r="H2440" s="3">
        <v>38000000</v>
      </c>
      <c r="I2440" s="2">
        <v>95</v>
      </c>
      <c r="J2440" s="2">
        <v>0</v>
      </c>
      <c r="K2440" s="2">
        <v>0</v>
      </c>
      <c r="L2440" s="2">
        <v>0</v>
      </c>
      <c r="M2440" s="3">
        <v>20260000</v>
      </c>
      <c r="N2440" s="3">
        <v>10790000</v>
      </c>
      <c r="O2440" s="3">
        <v>16530000</v>
      </c>
      <c r="P2440" s="3">
        <v>10310000</v>
      </c>
      <c r="Q2440" s="3">
        <v>5610000</v>
      </c>
      <c r="R2440" s="3">
        <v>6470000</v>
      </c>
      <c r="S2440" s="3">
        <v>1870000</v>
      </c>
      <c r="T2440" s="2">
        <v>0</v>
      </c>
      <c r="U2440" s="2">
        <v>0</v>
      </c>
    </row>
    <row r="2441" spans="1:21" hidden="1">
      <c r="A2441" s="2" t="s">
        <v>2473</v>
      </c>
      <c r="B2441" s="2">
        <v>29</v>
      </c>
      <c r="C2441" s="2" t="s">
        <v>22</v>
      </c>
      <c r="D2441" s="2" t="s">
        <v>30</v>
      </c>
      <c r="E2441" s="2" t="s">
        <v>24</v>
      </c>
      <c r="F2441" s="2" t="s">
        <v>31</v>
      </c>
      <c r="G2441" s="3">
        <v>7300000</v>
      </c>
      <c r="H2441" s="3">
        <v>26000000</v>
      </c>
      <c r="I2441" s="2">
        <v>6</v>
      </c>
      <c r="J2441" s="2">
        <v>2</v>
      </c>
      <c r="K2441" s="2">
        <v>2</v>
      </c>
      <c r="L2441" s="2">
        <v>0</v>
      </c>
      <c r="M2441" s="3">
        <v>19690000</v>
      </c>
      <c r="N2441" s="3">
        <v>18150000</v>
      </c>
      <c r="O2441" s="3">
        <v>15990000</v>
      </c>
      <c r="P2441" s="3">
        <v>2390000</v>
      </c>
      <c r="Q2441" s="3">
        <v>970000</v>
      </c>
      <c r="R2441" s="3">
        <v>630000</v>
      </c>
      <c r="S2441" s="3">
        <v>1790000</v>
      </c>
      <c r="T2441" s="2">
        <v>3</v>
      </c>
      <c r="U2441" s="2">
        <v>1</v>
      </c>
    </row>
    <row r="2442" spans="1:21" hidden="1">
      <c r="A2442" s="2" t="s">
        <v>2474</v>
      </c>
      <c r="B2442" s="2">
        <v>24</v>
      </c>
      <c r="C2442" s="2" t="s">
        <v>22</v>
      </c>
      <c r="D2442" s="2" t="s">
        <v>23</v>
      </c>
      <c r="E2442" s="2" t="s">
        <v>38</v>
      </c>
      <c r="F2442" s="2" t="s">
        <v>25</v>
      </c>
      <c r="G2442" s="3">
        <v>5500000</v>
      </c>
      <c r="H2442" s="3">
        <v>23000000</v>
      </c>
      <c r="I2442" s="2">
        <v>42</v>
      </c>
      <c r="J2442" s="2">
        <v>2</v>
      </c>
      <c r="K2442" s="2">
        <v>0</v>
      </c>
      <c r="L2442" s="2">
        <v>0</v>
      </c>
      <c r="M2442" s="3">
        <v>18180000</v>
      </c>
      <c r="N2442" s="3">
        <v>19140000</v>
      </c>
      <c r="O2442" s="3">
        <v>17210000</v>
      </c>
      <c r="P2442" s="3">
        <v>1230000</v>
      </c>
      <c r="Q2442" s="3">
        <v>6070000</v>
      </c>
      <c r="R2442" s="3">
        <v>2530000</v>
      </c>
      <c r="S2442" s="3">
        <v>1040000</v>
      </c>
      <c r="T2442" s="2">
        <v>2</v>
      </c>
      <c r="U2442" s="2">
        <v>0</v>
      </c>
    </row>
    <row r="2443" spans="1:21" hidden="1">
      <c r="A2443" s="2" t="s">
        <v>2475</v>
      </c>
      <c r="B2443" s="2">
        <v>39</v>
      </c>
      <c r="C2443" s="2" t="s">
        <v>22</v>
      </c>
      <c r="D2443" s="2" t="s">
        <v>23</v>
      </c>
      <c r="E2443" s="2" t="s">
        <v>24</v>
      </c>
      <c r="F2443" s="2" t="s">
        <v>28</v>
      </c>
      <c r="G2443" s="3">
        <v>14600000</v>
      </c>
      <c r="H2443" s="3">
        <v>62000000</v>
      </c>
      <c r="I2443" s="2">
        <v>98</v>
      </c>
      <c r="J2443" s="2">
        <v>0</v>
      </c>
      <c r="K2443" s="2">
        <v>0</v>
      </c>
      <c r="L2443" s="2">
        <v>0</v>
      </c>
      <c r="M2443" s="3">
        <v>18890000</v>
      </c>
      <c r="N2443" s="3">
        <v>25520000</v>
      </c>
      <c r="O2443" s="3">
        <v>17750000</v>
      </c>
      <c r="P2443" s="3">
        <v>7680000</v>
      </c>
      <c r="Q2443" s="3">
        <v>12220000</v>
      </c>
      <c r="R2443" s="3">
        <v>17190000</v>
      </c>
      <c r="S2443" s="3">
        <v>1970000</v>
      </c>
      <c r="T2443" s="2">
        <v>0</v>
      </c>
      <c r="U2443" s="2">
        <v>0</v>
      </c>
    </row>
    <row r="2444" spans="1:21" hidden="1">
      <c r="A2444" s="2" t="s">
        <v>2476</v>
      </c>
      <c r="B2444" s="2">
        <v>43</v>
      </c>
      <c r="C2444" s="2" t="s">
        <v>22</v>
      </c>
      <c r="D2444" s="2" t="s">
        <v>27</v>
      </c>
      <c r="E2444" s="2" t="s">
        <v>24</v>
      </c>
      <c r="F2444" s="2" t="s">
        <v>28</v>
      </c>
      <c r="G2444" s="3">
        <v>10000000</v>
      </c>
      <c r="H2444" s="3">
        <v>45000000</v>
      </c>
      <c r="I2444" s="2">
        <v>118</v>
      </c>
      <c r="J2444" s="2">
        <v>0</v>
      </c>
      <c r="K2444" s="2">
        <v>0</v>
      </c>
      <c r="L2444" s="2">
        <v>0</v>
      </c>
      <c r="M2444" s="3">
        <v>1350000</v>
      </c>
      <c r="N2444" s="3">
        <v>10010000</v>
      </c>
      <c r="O2444" s="3">
        <v>6100000</v>
      </c>
      <c r="P2444" s="3">
        <v>950000</v>
      </c>
      <c r="Q2444" s="3">
        <v>4900000</v>
      </c>
      <c r="R2444" s="3">
        <v>5460000</v>
      </c>
      <c r="S2444" s="3">
        <v>960000</v>
      </c>
      <c r="T2444" s="2">
        <v>0</v>
      </c>
      <c r="U2444" s="2">
        <v>0</v>
      </c>
    </row>
    <row r="2445" spans="1:21" hidden="1">
      <c r="A2445" s="2" t="s">
        <v>2477</v>
      </c>
      <c r="B2445" s="2">
        <v>52</v>
      </c>
      <c r="C2445" s="2" t="s">
        <v>34</v>
      </c>
      <c r="D2445" s="2" t="s">
        <v>23</v>
      </c>
      <c r="E2445" s="2" t="s">
        <v>31</v>
      </c>
      <c r="F2445" s="2" t="s">
        <v>48</v>
      </c>
      <c r="G2445" s="3">
        <v>12000000</v>
      </c>
      <c r="H2445" s="3">
        <v>71000000</v>
      </c>
      <c r="I2445" s="2">
        <v>188</v>
      </c>
      <c r="J2445" s="2">
        <v>0</v>
      </c>
      <c r="K2445" s="2">
        <v>0</v>
      </c>
      <c r="L2445" s="2">
        <v>0</v>
      </c>
      <c r="M2445" s="3">
        <v>23300000</v>
      </c>
      <c r="N2445" s="3">
        <v>21710000</v>
      </c>
      <c r="O2445" s="3">
        <v>31540000</v>
      </c>
      <c r="P2445" s="3">
        <v>3190000</v>
      </c>
      <c r="Q2445" s="3">
        <v>9370000</v>
      </c>
      <c r="R2445" s="3">
        <v>14110000</v>
      </c>
      <c r="S2445" s="3">
        <v>2210000</v>
      </c>
      <c r="T2445" s="2">
        <v>1</v>
      </c>
      <c r="U2445" s="2">
        <v>0</v>
      </c>
    </row>
    <row r="2446" spans="1:21" hidden="1">
      <c r="A2446" s="2" t="s">
        <v>2478</v>
      </c>
      <c r="B2446" s="2">
        <v>41</v>
      </c>
      <c r="C2446" s="2" t="s">
        <v>22</v>
      </c>
      <c r="D2446" s="2" t="s">
        <v>23</v>
      </c>
      <c r="E2446" s="2" t="s">
        <v>24</v>
      </c>
      <c r="F2446" s="2" t="s">
        <v>48</v>
      </c>
      <c r="G2446" s="3">
        <v>14700000</v>
      </c>
      <c r="H2446" s="3">
        <v>66000000</v>
      </c>
      <c r="I2446" s="2">
        <v>167</v>
      </c>
      <c r="J2446" s="2">
        <v>0</v>
      </c>
      <c r="K2446" s="2">
        <v>0</v>
      </c>
      <c r="L2446" s="2">
        <v>0</v>
      </c>
      <c r="M2446" s="3">
        <v>34690000</v>
      </c>
      <c r="N2446" s="3">
        <v>26900000</v>
      </c>
      <c r="O2446" s="3">
        <v>31500000</v>
      </c>
      <c r="P2446" s="3">
        <v>12670000</v>
      </c>
      <c r="Q2446" s="3">
        <v>8270000</v>
      </c>
      <c r="R2446" s="3">
        <v>8910000</v>
      </c>
      <c r="S2446" s="3">
        <v>1930000</v>
      </c>
      <c r="T2446" s="2">
        <v>0</v>
      </c>
      <c r="U2446" s="2">
        <v>0</v>
      </c>
    </row>
    <row r="2447" spans="1:21" hidden="1">
      <c r="A2447" s="2" t="s">
        <v>2479</v>
      </c>
      <c r="B2447" s="2">
        <v>21</v>
      </c>
      <c r="C2447" s="2" t="s">
        <v>34</v>
      </c>
      <c r="D2447" s="2" t="s">
        <v>23</v>
      </c>
      <c r="E2447" s="2" t="s">
        <v>38</v>
      </c>
      <c r="F2447" s="2" t="s">
        <v>41</v>
      </c>
      <c r="G2447" s="3">
        <v>9300000</v>
      </c>
      <c r="H2447" s="3">
        <v>45000000</v>
      </c>
      <c r="I2447" s="2">
        <v>30</v>
      </c>
      <c r="J2447" s="2">
        <v>1</v>
      </c>
      <c r="K2447" s="2">
        <v>0</v>
      </c>
      <c r="L2447" s="2">
        <v>0</v>
      </c>
      <c r="M2447" s="3">
        <v>35880000</v>
      </c>
      <c r="N2447" s="3">
        <v>31310000</v>
      </c>
      <c r="O2447" s="3">
        <v>26170000</v>
      </c>
      <c r="P2447" s="3">
        <v>3960000</v>
      </c>
      <c r="Q2447" s="3">
        <v>5290000</v>
      </c>
      <c r="R2447" s="3">
        <v>11470000</v>
      </c>
      <c r="S2447" s="3">
        <v>2370000</v>
      </c>
      <c r="T2447" s="2">
        <v>1</v>
      </c>
      <c r="U2447" s="2">
        <v>0</v>
      </c>
    </row>
    <row r="2448" spans="1:21" hidden="1">
      <c r="A2448" s="2" t="s">
        <v>2480</v>
      </c>
      <c r="B2448" s="2">
        <v>52</v>
      </c>
      <c r="C2448" s="2" t="s">
        <v>22</v>
      </c>
      <c r="D2448" s="2" t="s">
        <v>30</v>
      </c>
      <c r="E2448" s="2" t="s">
        <v>24</v>
      </c>
      <c r="F2448" s="2" t="s">
        <v>28</v>
      </c>
      <c r="G2448" s="3">
        <v>9100000</v>
      </c>
      <c r="H2448" s="3">
        <v>29000000</v>
      </c>
      <c r="I2448" s="2">
        <v>166</v>
      </c>
      <c r="J2448" s="2">
        <v>0</v>
      </c>
      <c r="K2448" s="2">
        <v>0</v>
      </c>
      <c r="L2448" s="2">
        <v>1</v>
      </c>
      <c r="M2448" s="3">
        <v>15910000</v>
      </c>
      <c r="N2448" s="3">
        <v>15130000</v>
      </c>
      <c r="O2448" s="3">
        <v>17120000</v>
      </c>
      <c r="P2448" s="3">
        <v>6190000</v>
      </c>
      <c r="Q2448" s="3">
        <v>6870000</v>
      </c>
      <c r="R2448" s="3">
        <v>2530000</v>
      </c>
      <c r="S2448" s="3">
        <v>80000</v>
      </c>
      <c r="T2448" s="2">
        <v>1</v>
      </c>
      <c r="U2448" s="2">
        <v>0</v>
      </c>
    </row>
    <row r="2449" spans="1:21" hidden="1">
      <c r="A2449" s="2" t="s">
        <v>2481</v>
      </c>
      <c r="B2449" s="2">
        <v>30</v>
      </c>
      <c r="C2449" s="2" t="s">
        <v>22</v>
      </c>
      <c r="D2449" s="2" t="s">
        <v>30</v>
      </c>
      <c r="E2449" s="2" t="s">
        <v>24</v>
      </c>
      <c r="F2449" s="2" t="s">
        <v>48</v>
      </c>
      <c r="G2449" s="3">
        <v>8500000</v>
      </c>
      <c r="H2449" s="3">
        <v>31000000</v>
      </c>
      <c r="I2449" s="2">
        <v>53</v>
      </c>
      <c r="J2449" s="2">
        <v>0</v>
      </c>
      <c r="K2449" s="2">
        <v>1</v>
      </c>
      <c r="L2449" s="2">
        <v>2</v>
      </c>
      <c r="M2449" s="3">
        <v>15540000</v>
      </c>
      <c r="N2449" s="3">
        <v>14180000</v>
      </c>
      <c r="O2449" s="3">
        <v>12580000</v>
      </c>
      <c r="P2449" s="3">
        <v>3870000</v>
      </c>
      <c r="Q2449" s="3">
        <v>3660000</v>
      </c>
      <c r="R2449" s="3">
        <v>500000</v>
      </c>
      <c r="S2449" s="3">
        <v>1520000</v>
      </c>
      <c r="T2449" s="2">
        <v>2</v>
      </c>
      <c r="U2449" s="2">
        <v>0</v>
      </c>
    </row>
    <row r="2450" spans="1:21" hidden="1">
      <c r="A2450" s="2" t="s">
        <v>2482</v>
      </c>
      <c r="B2450" s="2">
        <v>36</v>
      </c>
      <c r="C2450" s="2" t="s">
        <v>22</v>
      </c>
      <c r="D2450" s="2" t="s">
        <v>23</v>
      </c>
      <c r="E2450" s="2" t="s">
        <v>38</v>
      </c>
      <c r="F2450" s="2" t="s">
        <v>28</v>
      </c>
      <c r="G2450" s="3">
        <v>12700000</v>
      </c>
      <c r="H2450" s="3">
        <v>23000000</v>
      </c>
      <c r="I2450" s="2">
        <v>56</v>
      </c>
      <c r="J2450" s="2">
        <v>0</v>
      </c>
      <c r="K2450" s="2">
        <v>0</v>
      </c>
      <c r="L2450" s="2">
        <v>0</v>
      </c>
      <c r="M2450" s="3">
        <v>1420000</v>
      </c>
      <c r="N2450" s="3">
        <v>6750000</v>
      </c>
      <c r="O2450" s="3">
        <v>8260000</v>
      </c>
      <c r="P2450" s="3">
        <v>710000</v>
      </c>
      <c r="Q2450" s="3">
        <v>3260000</v>
      </c>
      <c r="R2450" s="3">
        <v>2520000</v>
      </c>
      <c r="S2450" s="3">
        <v>390000</v>
      </c>
      <c r="T2450" s="2">
        <v>1</v>
      </c>
      <c r="U2450" s="2">
        <v>0</v>
      </c>
    </row>
    <row r="2451" spans="1:21" hidden="1">
      <c r="A2451" s="2" t="s">
        <v>2483</v>
      </c>
      <c r="B2451" s="2">
        <v>24</v>
      </c>
      <c r="C2451" s="2" t="s">
        <v>34</v>
      </c>
      <c r="D2451" s="2" t="s">
        <v>23</v>
      </c>
      <c r="E2451" s="2" t="s">
        <v>38</v>
      </c>
      <c r="F2451" s="2" t="s">
        <v>28</v>
      </c>
      <c r="G2451" s="3">
        <v>5700000</v>
      </c>
      <c r="H2451" s="3">
        <v>32000000</v>
      </c>
      <c r="I2451" s="2">
        <v>55</v>
      </c>
      <c r="J2451" s="2">
        <v>0</v>
      </c>
      <c r="K2451" s="2">
        <v>0</v>
      </c>
      <c r="L2451" s="2">
        <v>0</v>
      </c>
      <c r="M2451" s="3">
        <v>21140000</v>
      </c>
      <c r="N2451" s="3">
        <v>21040000</v>
      </c>
      <c r="O2451" s="3">
        <v>16110000</v>
      </c>
      <c r="P2451" s="3">
        <v>13180000</v>
      </c>
      <c r="Q2451" s="3">
        <v>5920000</v>
      </c>
      <c r="R2451" s="3">
        <v>16800000</v>
      </c>
      <c r="S2451" s="3">
        <v>1670000</v>
      </c>
      <c r="T2451" s="2">
        <v>0</v>
      </c>
      <c r="U2451" s="2">
        <v>0</v>
      </c>
    </row>
    <row r="2452" spans="1:21" hidden="1">
      <c r="A2452" s="2" t="s">
        <v>2484</v>
      </c>
      <c r="B2452" s="2">
        <v>39</v>
      </c>
      <c r="C2452" s="2" t="s">
        <v>22</v>
      </c>
      <c r="D2452" s="2" t="s">
        <v>23</v>
      </c>
      <c r="E2452" s="2" t="s">
        <v>24</v>
      </c>
      <c r="F2452" s="2" t="s">
        <v>28</v>
      </c>
      <c r="G2452" s="3">
        <v>12000000</v>
      </c>
      <c r="H2452" s="3">
        <v>24000000</v>
      </c>
      <c r="I2452" s="2">
        <v>112</v>
      </c>
      <c r="J2452" s="2">
        <v>0</v>
      </c>
      <c r="K2452" s="2">
        <v>0</v>
      </c>
      <c r="L2452" s="2">
        <v>0</v>
      </c>
      <c r="M2452" s="3">
        <v>2870000</v>
      </c>
      <c r="N2452" s="3">
        <v>30000</v>
      </c>
      <c r="O2452" s="3">
        <v>440000</v>
      </c>
      <c r="P2452" s="3">
        <v>2830000</v>
      </c>
      <c r="Q2452" s="3">
        <v>30000</v>
      </c>
      <c r="R2452" s="3">
        <v>430000</v>
      </c>
      <c r="S2452" s="3">
        <v>210000</v>
      </c>
      <c r="T2452" s="2">
        <v>1</v>
      </c>
      <c r="U2452" s="2">
        <v>0</v>
      </c>
    </row>
    <row r="2453" spans="1:21" hidden="1">
      <c r="A2453" s="2" t="s">
        <v>2485</v>
      </c>
      <c r="B2453" s="2">
        <v>30</v>
      </c>
      <c r="C2453" s="2" t="s">
        <v>34</v>
      </c>
      <c r="D2453" s="2" t="s">
        <v>30</v>
      </c>
      <c r="E2453" s="2" t="s">
        <v>24</v>
      </c>
      <c r="F2453" s="2" t="s">
        <v>25</v>
      </c>
      <c r="G2453" s="3">
        <v>7500000</v>
      </c>
      <c r="H2453" s="3">
        <v>25000000</v>
      </c>
      <c r="I2453" s="2">
        <v>36</v>
      </c>
      <c r="J2453" s="2">
        <v>0</v>
      </c>
      <c r="K2453" s="2">
        <v>3</v>
      </c>
      <c r="L2453" s="2">
        <v>0</v>
      </c>
      <c r="M2453" s="3">
        <v>18950000</v>
      </c>
      <c r="N2453" s="3">
        <v>15280000</v>
      </c>
      <c r="O2453" s="3">
        <v>15990000</v>
      </c>
      <c r="P2453" s="3">
        <v>18140000</v>
      </c>
      <c r="Q2453" s="3">
        <v>500000</v>
      </c>
      <c r="R2453" s="3">
        <v>1400000</v>
      </c>
      <c r="S2453" s="3">
        <v>1740000</v>
      </c>
      <c r="T2453" s="2">
        <v>1</v>
      </c>
      <c r="U2453" s="2">
        <v>0</v>
      </c>
    </row>
    <row r="2454" spans="1:21" hidden="1">
      <c r="A2454" s="2" t="s">
        <v>2486</v>
      </c>
      <c r="B2454" s="2">
        <v>44</v>
      </c>
      <c r="C2454" s="2" t="s">
        <v>22</v>
      </c>
      <c r="D2454" s="2" t="s">
        <v>27</v>
      </c>
      <c r="E2454" s="2" t="s">
        <v>24</v>
      </c>
      <c r="F2454" s="2" t="s">
        <v>48</v>
      </c>
      <c r="G2454" s="3">
        <v>13100000</v>
      </c>
      <c r="H2454" s="3">
        <v>65000000</v>
      </c>
      <c r="I2454" s="2">
        <v>160</v>
      </c>
      <c r="J2454" s="2">
        <v>0</v>
      </c>
      <c r="K2454" s="2">
        <v>0</v>
      </c>
      <c r="L2454" s="2">
        <v>0</v>
      </c>
      <c r="M2454" s="3">
        <v>11110000</v>
      </c>
      <c r="N2454" s="3">
        <v>14930000</v>
      </c>
      <c r="O2454" s="3">
        <v>10290000</v>
      </c>
      <c r="P2454" s="3">
        <v>2890000</v>
      </c>
      <c r="Q2454" s="3">
        <v>7460000</v>
      </c>
      <c r="R2454" s="3">
        <v>5580000</v>
      </c>
      <c r="S2454" s="3">
        <v>1220000</v>
      </c>
      <c r="T2454" s="2">
        <v>0</v>
      </c>
      <c r="U2454" s="2">
        <v>0</v>
      </c>
    </row>
    <row r="2455" spans="1:21" hidden="1">
      <c r="A2455" s="2" t="s">
        <v>2487</v>
      </c>
      <c r="B2455" s="2">
        <v>43</v>
      </c>
      <c r="C2455" s="2" t="s">
        <v>22</v>
      </c>
      <c r="D2455" s="2" t="s">
        <v>27</v>
      </c>
      <c r="E2455" s="2" t="s">
        <v>24</v>
      </c>
      <c r="F2455" s="2" t="s">
        <v>25</v>
      </c>
      <c r="G2455" s="3">
        <v>9100000</v>
      </c>
      <c r="H2455" s="3">
        <v>44000000</v>
      </c>
      <c r="I2455" s="2">
        <v>181</v>
      </c>
      <c r="J2455" s="2">
        <v>3</v>
      </c>
      <c r="K2455" s="2">
        <v>3</v>
      </c>
      <c r="L2455" s="2">
        <v>3</v>
      </c>
      <c r="M2455" s="3">
        <v>26700000</v>
      </c>
      <c r="N2455" s="3">
        <v>29090000</v>
      </c>
      <c r="O2455" s="3">
        <v>33450000</v>
      </c>
      <c r="P2455" s="3">
        <v>630000</v>
      </c>
      <c r="Q2455" s="3">
        <v>530000</v>
      </c>
      <c r="R2455" s="3">
        <v>600000</v>
      </c>
      <c r="S2455" s="3">
        <v>2770000</v>
      </c>
      <c r="T2455" s="2">
        <v>3</v>
      </c>
      <c r="U2455" s="2">
        <v>1</v>
      </c>
    </row>
    <row r="2456" spans="1:21" hidden="1">
      <c r="A2456" s="2" t="s">
        <v>2488</v>
      </c>
      <c r="B2456" s="2">
        <v>33</v>
      </c>
      <c r="C2456" s="2" t="s">
        <v>34</v>
      </c>
      <c r="D2456" s="2" t="s">
        <v>23</v>
      </c>
      <c r="E2456" s="2" t="s">
        <v>24</v>
      </c>
      <c r="F2456" s="2" t="s">
        <v>25</v>
      </c>
      <c r="G2456" s="3">
        <v>5000000</v>
      </c>
      <c r="H2456" s="3">
        <v>20000000</v>
      </c>
      <c r="I2456" s="2">
        <v>56</v>
      </c>
      <c r="J2456" s="2">
        <v>3</v>
      </c>
      <c r="K2456" s="2">
        <v>3</v>
      </c>
      <c r="L2456" s="2">
        <v>3</v>
      </c>
      <c r="M2456" s="3">
        <v>15190000</v>
      </c>
      <c r="N2456" s="3">
        <v>13800000</v>
      </c>
      <c r="O2456" s="3">
        <v>12300000</v>
      </c>
      <c r="P2456" s="3">
        <v>480000</v>
      </c>
      <c r="Q2456" s="3">
        <v>220000</v>
      </c>
      <c r="R2456" s="3">
        <v>1030000</v>
      </c>
      <c r="S2456" s="3">
        <v>760000</v>
      </c>
      <c r="T2456" s="2">
        <v>4</v>
      </c>
      <c r="U2456" s="2">
        <v>1</v>
      </c>
    </row>
    <row r="2457" spans="1:21" hidden="1">
      <c r="A2457" s="2" t="s">
        <v>2489</v>
      </c>
      <c r="B2457" s="2">
        <v>51</v>
      </c>
      <c r="C2457" s="2" t="s">
        <v>34</v>
      </c>
      <c r="D2457" s="2" t="s">
        <v>27</v>
      </c>
      <c r="E2457" s="2" t="s">
        <v>24</v>
      </c>
      <c r="F2457" s="2" t="s">
        <v>28</v>
      </c>
      <c r="G2457" s="3">
        <v>12800000</v>
      </c>
      <c r="H2457" s="3">
        <v>48000000</v>
      </c>
      <c r="I2457" s="2">
        <v>194</v>
      </c>
      <c r="J2457" s="2">
        <v>0</v>
      </c>
      <c r="K2457" s="2">
        <v>0</v>
      </c>
      <c r="L2457" s="2">
        <v>0</v>
      </c>
      <c r="M2457" s="3">
        <v>17350000</v>
      </c>
      <c r="N2457" s="3">
        <v>21370000</v>
      </c>
      <c r="O2457" s="3">
        <v>17240000</v>
      </c>
      <c r="P2457" s="3">
        <v>6380000</v>
      </c>
      <c r="Q2457" s="3">
        <v>9050000</v>
      </c>
      <c r="R2457" s="3">
        <v>13860000</v>
      </c>
      <c r="S2457" s="3">
        <v>410000</v>
      </c>
      <c r="T2457" s="2">
        <v>1</v>
      </c>
      <c r="U2457" s="2">
        <v>0</v>
      </c>
    </row>
    <row r="2458" spans="1:21" hidden="1">
      <c r="A2458" s="2" t="s">
        <v>2490</v>
      </c>
      <c r="B2458" s="2">
        <v>28</v>
      </c>
      <c r="C2458" s="2" t="s">
        <v>22</v>
      </c>
      <c r="D2458" s="2" t="s">
        <v>23</v>
      </c>
      <c r="E2458" s="2" t="s">
        <v>31</v>
      </c>
      <c r="F2458" s="2" t="s">
        <v>48</v>
      </c>
      <c r="G2458" s="3">
        <v>11200000</v>
      </c>
      <c r="H2458" s="3">
        <v>34000000</v>
      </c>
      <c r="I2458" s="2">
        <v>38</v>
      </c>
      <c r="J2458" s="2">
        <v>0</v>
      </c>
      <c r="K2458" s="2">
        <v>3</v>
      </c>
      <c r="L2458" s="2">
        <v>0</v>
      </c>
      <c r="M2458" s="3">
        <v>20150000</v>
      </c>
      <c r="N2458" s="3">
        <v>24980000</v>
      </c>
      <c r="O2458" s="3">
        <v>26460000</v>
      </c>
      <c r="P2458" s="3">
        <v>19470000</v>
      </c>
      <c r="Q2458" s="3">
        <v>4770000</v>
      </c>
      <c r="R2458" s="3">
        <v>23850000</v>
      </c>
      <c r="S2458" s="3">
        <v>2050000</v>
      </c>
      <c r="T2458" s="2">
        <v>1</v>
      </c>
      <c r="U2458" s="2">
        <v>0</v>
      </c>
    </row>
    <row r="2459" spans="1:21" hidden="1">
      <c r="A2459" s="2" t="s">
        <v>2491</v>
      </c>
      <c r="B2459" s="2">
        <v>44</v>
      </c>
      <c r="C2459" s="2" t="s">
        <v>22</v>
      </c>
      <c r="D2459" s="2" t="s">
        <v>23</v>
      </c>
      <c r="E2459" s="2" t="s">
        <v>38</v>
      </c>
      <c r="F2459" s="2" t="s">
        <v>28</v>
      </c>
      <c r="G2459" s="3">
        <v>6700000</v>
      </c>
      <c r="H2459" s="3">
        <v>40000000</v>
      </c>
      <c r="I2459" s="2">
        <v>98</v>
      </c>
      <c r="J2459" s="2">
        <v>0</v>
      </c>
      <c r="K2459" s="2">
        <v>0</v>
      </c>
      <c r="L2459" s="2">
        <v>0</v>
      </c>
      <c r="M2459" s="3">
        <v>21660000</v>
      </c>
      <c r="N2459" s="3">
        <v>24590000</v>
      </c>
      <c r="O2459" s="3">
        <v>15870000</v>
      </c>
      <c r="P2459" s="3">
        <v>20910000</v>
      </c>
      <c r="Q2459" s="3">
        <v>10220000</v>
      </c>
      <c r="R2459" s="3">
        <v>5050000</v>
      </c>
      <c r="S2459" s="3">
        <v>5380000</v>
      </c>
      <c r="T2459" s="2">
        <v>1</v>
      </c>
      <c r="U2459" s="2">
        <v>0</v>
      </c>
    </row>
    <row r="2460" spans="1:21" hidden="1">
      <c r="A2460" s="2" t="s">
        <v>2492</v>
      </c>
      <c r="B2460" s="2">
        <v>34</v>
      </c>
      <c r="C2460" s="2" t="s">
        <v>22</v>
      </c>
      <c r="D2460" s="2" t="s">
        <v>23</v>
      </c>
      <c r="E2460" s="2" t="s">
        <v>38</v>
      </c>
      <c r="F2460" s="2" t="s">
        <v>28</v>
      </c>
      <c r="G2460" s="3">
        <v>11000000</v>
      </c>
      <c r="H2460" s="3">
        <v>46000000</v>
      </c>
      <c r="I2460" s="2">
        <v>55</v>
      </c>
      <c r="J2460" s="2">
        <v>1</v>
      </c>
      <c r="K2460" s="2">
        <v>2</v>
      </c>
      <c r="L2460" s="2">
        <v>2</v>
      </c>
      <c r="M2460" s="3">
        <v>24400000</v>
      </c>
      <c r="N2460" s="3">
        <v>24690000</v>
      </c>
      <c r="O2460" s="3">
        <v>19310000</v>
      </c>
      <c r="P2460" s="3">
        <v>3510000</v>
      </c>
      <c r="Q2460" s="3">
        <v>7900000</v>
      </c>
      <c r="R2460" s="3">
        <v>4870000</v>
      </c>
      <c r="S2460" s="3">
        <v>2210000</v>
      </c>
      <c r="T2460" s="2">
        <v>4</v>
      </c>
      <c r="U2460" s="2">
        <v>1</v>
      </c>
    </row>
    <row r="2461" spans="1:21" hidden="1">
      <c r="A2461" s="2" t="s">
        <v>2493</v>
      </c>
      <c r="B2461" s="2">
        <v>50</v>
      </c>
      <c r="C2461" s="2" t="s">
        <v>34</v>
      </c>
      <c r="D2461" s="2" t="s">
        <v>23</v>
      </c>
      <c r="E2461" s="2" t="s">
        <v>24</v>
      </c>
      <c r="F2461" s="2" t="s">
        <v>28</v>
      </c>
      <c r="G2461" s="3">
        <v>15100000</v>
      </c>
      <c r="H2461" s="3">
        <v>70000000</v>
      </c>
      <c r="I2461" s="2">
        <v>124</v>
      </c>
      <c r="J2461" s="2">
        <v>2</v>
      </c>
      <c r="K2461" s="2">
        <v>0</v>
      </c>
      <c r="L2461" s="2">
        <v>0</v>
      </c>
      <c r="M2461" s="3">
        <v>31640000</v>
      </c>
      <c r="N2461" s="3">
        <v>27110000</v>
      </c>
      <c r="O2461" s="3">
        <v>26560000</v>
      </c>
      <c r="P2461" s="3">
        <v>2660000</v>
      </c>
      <c r="Q2461" s="3">
        <v>7680000</v>
      </c>
      <c r="R2461" s="3">
        <v>5060000</v>
      </c>
      <c r="S2461" s="3">
        <v>5660000</v>
      </c>
      <c r="T2461" s="2">
        <v>1</v>
      </c>
      <c r="U2461" s="2">
        <v>1</v>
      </c>
    </row>
    <row r="2462" spans="1:21" hidden="1">
      <c r="A2462" s="2" t="s">
        <v>2494</v>
      </c>
      <c r="B2462" s="2">
        <v>41</v>
      </c>
      <c r="C2462" s="2" t="s">
        <v>34</v>
      </c>
      <c r="D2462" s="2" t="s">
        <v>23</v>
      </c>
      <c r="E2462" s="2" t="s">
        <v>31</v>
      </c>
      <c r="F2462" s="2" t="s">
        <v>48</v>
      </c>
      <c r="G2462" s="3">
        <v>13200000</v>
      </c>
      <c r="H2462" s="3">
        <v>92000000</v>
      </c>
      <c r="I2462" s="2">
        <v>60</v>
      </c>
      <c r="J2462" s="2">
        <v>0</v>
      </c>
      <c r="K2462" s="2">
        <v>0</v>
      </c>
      <c r="L2462" s="2">
        <v>0</v>
      </c>
      <c r="M2462" s="3">
        <v>22720000</v>
      </c>
      <c r="N2462" s="3">
        <v>26300000</v>
      </c>
      <c r="O2462" s="3">
        <v>15640000</v>
      </c>
      <c r="P2462" s="3">
        <v>19240000</v>
      </c>
      <c r="Q2462" s="3">
        <v>10550000</v>
      </c>
      <c r="R2462" s="3">
        <v>4550000</v>
      </c>
      <c r="S2462" s="3">
        <v>4520000</v>
      </c>
      <c r="T2462" s="2">
        <v>0</v>
      </c>
      <c r="U2462" s="2">
        <v>1</v>
      </c>
    </row>
    <row r="2463" spans="1:21" hidden="1">
      <c r="A2463" s="2" t="s">
        <v>2495</v>
      </c>
      <c r="B2463" s="2">
        <v>26</v>
      </c>
      <c r="C2463" s="2" t="s">
        <v>22</v>
      </c>
      <c r="D2463" s="2" t="s">
        <v>30</v>
      </c>
      <c r="E2463" s="2" t="s">
        <v>31</v>
      </c>
      <c r="F2463" s="2" t="s">
        <v>48</v>
      </c>
      <c r="G2463" s="3">
        <v>7100000</v>
      </c>
      <c r="H2463" s="3">
        <v>42000000</v>
      </c>
      <c r="I2463" s="2">
        <v>32</v>
      </c>
      <c r="J2463" s="2">
        <v>0</v>
      </c>
      <c r="K2463" s="2">
        <v>0</v>
      </c>
      <c r="L2463" s="2">
        <v>0</v>
      </c>
      <c r="M2463" s="3">
        <v>25960000</v>
      </c>
      <c r="N2463" s="3">
        <v>14390000</v>
      </c>
      <c r="O2463" s="3">
        <v>12110000</v>
      </c>
      <c r="P2463" s="3">
        <v>10200000</v>
      </c>
      <c r="Q2463" s="3">
        <v>3140000</v>
      </c>
      <c r="R2463" s="3">
        <v>510000</v>
      </c>
      <c r="S2463" s="3">
        <v>2400000</v>
      </c>
      <c r="T2463" s="2">
        <v>1</v>
      </c>
      <c r="U2463" s="2">
        <v>0</v>
      </c>
    </row>
    <row r="2464" spans="1:21" hidden="1">
      <c r="A2464" s="2" t="s">
        <v>2496</v>
      </c>
      <c r="B2464" s="2">
        <v>55</v>
      </c>
      <c r="C2464" s="2" t="s">
        <v>22</v>
      </c>
      <c r="D2464" s="2" t="s">
        <v>27</v>
      </c>
      <c r="E2464" s="2" t="s">
        <v>24</v>
      </c>
      <c r="F2464" s="2" t="s">
        <v>28</v>
      </c>
      <c r="G2464" s="3">
        <v>22700000</v>
      </c>
      <c r="H2464" s="3">
        <v>52000000</v>
      </c>
      <c r="I2464" s="2">
        <v>202</v>
      </c>
      <c r="J2464" s="2">
        <v>3</v>
      </c>
      <c r="K2464" s="2">
        <v>3</v>
      </c>
      <c r="L2464" s="2">
        <v>0</v>
      </c>
      <c r="M2464" s="3">
        <v>26710000</v>
      </c>
      <c r="N2464" s="3">
        <v>21010000</v>
      </c>
      <c r="O2464" s="3">
        <v>27570000</v>
      </c>
      <c r="P2464" s="3">
        <v>790000</v>
      </c>
      <c r="Q2464" s="3">
        <v>610000</v>
      </c>
      <c r="R2464" s="3">
        <v>6140000</v>
      </c>
      <c r="S2464" s="3">
        <v>2910000</v>
      </c>
      <c r="T2464" s="2">
        <v>2</v>
      </c>
      <c r="U2464" s="2">
        <v>1</v>
      </c>
    </row>
    <row r="2465" spans="1:21" hidden="1">
      <c r="A2465" s="2" t="s">
        <v>2497</v>
      </c>
      <c r="B2465" s="2">
        <v>55</v>
      </c>
      <c r="C2465" s="2" t="s">
        <v>34</v>
      </c>
      <c r="D2465" s="2" t="s">
        <v>27</v>
      </c>
      <c r="E2465" s="2" t="s">
        <v>24</v>
      </c>
      <c r="F2465" s="2" t="s">
        <v>41</v>
      </c>
      <c r="G2465" s="3">
        <v>9900000</v>
      </c>
      <c r="H2465" s="3">
        <v>56000000</v>
      </c>
      <c r="I2465" s="2">
        <v>205</v>
      </c>
      <c r="J2465" s="2">
        <v>0</v>
      </c>
      <c r="K2465" s="2">
        <v>0</v>
      </c>
      <c r="L2465" s="2">
        <v>0</v>
      </c>
      <c r="M2465" s="3">
        <v>48270000</v>
      </c>
      <c r="N2465" s="3">
        <v>43850000</v>
      </c>
      <c r="O2465" s="3">
        <v>46600000</v>
      </c>
      <c r="P2465" s="3">
        <v>1210000</v>
      </c>
      <c r="Q2465" s="3">
        <v>14740000</v>
      </c>
      <c r="R2465" s="3">
        <v>17530000</v>
      </c>
      <c r="S2465" s="3">
        <v>5490000</v>
      </c>
      <c r="T2465" s="2">
        <v>0</v>
      </c>
      <c r="U2465" s="2">
        <v>0</v>
      </c>
    </row>
    <row r="2466" spans="1:21">
      <c r="A2466" s="2" t="s">
        <v>2498</v>
      </c>
      <c r="B2466" s="2">
        <v>38</v>
      </c>
      <c r="C2466" s="2" t="s">
        <v>22</v>
      </c>
      <c r="D2466" s="2" t="s">
        <v>23</v>
      </c>
      <c r="E2466" s="2" t="s">
        <v>24</v>
      </c>
      <c r="F2466" s="2" t="s">
        <v>48</v>
      </c>
      <c r="G2466" s="3">
        <v>12000000</v>
      </c>
      <c r="H2466" s="3">
        <v>59000000</v>
      </c>
      <c r="I2466" s="2">
        <v>55</v>
      </c>
      <c r="J2466" s="2">
        <v>0</v>
      </c>
      <c r="K2466" s="2">
        <v>2</v>
      </c>
      <c r="L2466" s="2">
        <v>0</v>
      </c>
      <c r="M2466" s="3">
        <v>0</v>
      </c>
      <c r="N2466" s="3">
        <v>1310000</v>
      </c>
      <c r="O2466" s="3">
        <v>8890000</v>
      </c>
      <c r="P2466" s="3">
        <v>0</v>
      </c>
      <c r="Q2466" s="3">
        <v>710000</v>
      </c>
      <c r="R2466" s="3">
        <v>2240000</v>
      </c>
      <c r="S2466" s="3">
        <v>2550000</v>
      </c>
      <c r="T2466" s="2">
        <v>1</v>
      </c>
      <c r="U2466" s="2">
        <v>0</v>
      </c>
    </row>
    <row r="2467" spans="1:21" hidden="1">
      <c r="A2467" s="2" t="s">
        <v>2499</v>
      </c>
      <c r="B2467" s="2">
        <v>45</v>
      </c>
      <c r="C2467" s="2" t="s">
        <v>34</v>
      </c>
      <c r="D2467" s="2" t="s">
        <v>23</v>
      </c>
      <c r="E2467" s="2" t="s">
        <v>24</v>
      </c>
      <c r="F2467" s="2" t="s">
        <v>28</v>
      </c>
      <c r="G2467" s="3">
        <v>20400000</v>
      </c>
      <c r="H2467" s="3">
        <v>103000000</v>
      </c>
      <c r="I2467" s="2">
        <v>124</v>
      </c>
      <c r="J2467" s="2">
        <v>1</v>
      </c>
      <c r="K2467" s="2">
        <v>0</v>
      </c>
      <c r="L2467" s="2">
        <v>0</v>
      </c>
      <c r="M2467" s="3">
        <v>5620000</v>
      </c>
      <c r="N2467" s="3">
        <v>20190000</v>
      </c>
      <c r="O2467" s="3">
        <v>28490000</v>
      </c>
      <c r="P2467" s="3">
        <v>2240000</v>
      </c>
      <c r="Q2467" s="3">
        <v>6230000</v>
      </c>
      <c r="R2467" s="3">
        <v>8630000</v>
      </c>
      <c r="S2467" s="3">
        <v>5430000</v>
      </c>
      <c r="T2467" s="2">
        <v>1</v>
      </c>
      <c r="U2467" s="2">
        <v>0</v>
      </c>
    </row>
    <row r="2468" spans="1:21" hidden="1">
      <c r="A2468" s="2" t="s">
        <v>2500</v>
      </c>
      <c r="B2468" s="2">
        <v>37</v>
      </c>
      <c r="C2468" s="2" t="s">
        <v>34</v>
      </c>
      <c r="D2468" s="2" t="s">
        <v>27</v>
      </c>
      <c r="E2468" s="2" t="s">
        <v>24</v>
      </c>
      <c r="F2468" s="2" t="s">
        <v>31</v>
      </c>
      <c r="G2468" s="3">
        <v>5000000</v>
      </c>
      <c r="H2468" s="3">
        <v>28000000</v>
      </c>
      <c r="I2468" s="2">
        <v>141</v>
      </c>
      <c r="J2468" s="2">
        <v>0</v>
      </c>
      <c r="K2468" s="2">
        <v>0</v>
      </c>
      <c r="L2468" s="2">
        <v>0</v>
      </c>
      <c r="M2468" s="3">
        <v>10080000</v>
      </c>
      <c r="N2468" s="3">
        <v>6110000</v>
      </c>
      <c r="O2468" s="3">
        <v>14260000</v>
      </c>
      <c r="P2468" s="3">
        <v>5680000</v>
      </c>
      <c r="Q2468" s="3">
        <v>6400000</v>
      </c>
      <c r="R2468" s="3">
        <v>5810000</v>
      </c>
      <c r="S2468" s="3">
        <v>460000</v>
      </c>
      <c r="T2468" s="2">
        <v>0</v>
      </c>
      <c r="U2468" s="2">
        <v>0</v>
      </c>
    </row>
    <row r="2469" spans="1:21" hidden="1">
      <c r="A2469" s="2" t="s">
        <v>2501</v>
      </c>
      <c r="B2469" s="2">
        <v>39</v>
      </c>
      <c r="C2469" s="2" t="s">
        <v>22</v>
      </c>
      <c r="D2469" s="2" t="s">
        <v>23</v>
      </c>
      <c r="E2469" s="2" t="s">
        <v>24</v>
      </c>
      <c r="F2469" s="2" t="s">
        <v>28</v>
      </c>
      <c r="G2469" s="3">
        <v>14200000</v>
      </c>
      <c r="H2469" s="3">
        <v>73000000</v>
      </c>
      <c r="I2469" s="2">
        <v>115</v>
      </c>
      <c r="J2469" s="2">
        <v>0</v>
      </c>
      <c r="K2469" s="2">
        <v>0</v>
      </c>
      <c r="L2469" s="2">
        <v>0</v>
      </c>
      <c r="M2469" s="3">
        <v>29890000</v>
      </c>
      <c r="N2469" s="3">
        <v>25990000</v>
      </c>
      <c r="O2469" s="3">
        <v>31560000</v>
      </c>
      <c r="P2469" s="3">
        <v>12210000</v>
      </c>
      <c r="Q2469" s="3">
        <v>13390000</v>
      </c>
      <c r="R2469" s="3">
        <v>7110000</v>
      </c>
      <c r="S2469" s="3">
        <v>1950000</v>
      </c>
      <c r="T2469" s="2">
        <v>1</v>
      </c>
      <c r="U2469" s="2">
        <v>0</v>
      </c>
    </row>
    <row r="2470" spans="1:21" hidden="1">
      <c r="A2470" s="2" t="s">
        <v>2502</v>
      </c>
      <c r="B2470" s="2">
        <v>57</v>
      </c>
      <c r="C2470" s="2" t="s">
        <v>22</v>
      </c>
      <c r="D2470" s="2" t="s">
        <v>30</v>
      </c>
      <c r="E2470" s="2" t="s">
        <v>31</v>
      </c>
      <c r="F2470" s="2" t="s">
        <v>28</v>
      </c>
      <c r="G2470" s="3">
        <v>9500000</v>
      </c>
      <c r="H2470" s="3">
        <v>46000000</v>
      </c>
      <c r="I2470" s="2">
        <v>175</v>
      </c>
      <c r="J2470" s="2">
        <v>0</v>
      </c>
      <c r="K2470" s="2">
        <v>0</v>
      </c>
      <c r="L2470" s="2">
        <v>0</v>
      </c>
      <c r="M2470" s="3">
        <v>7490000</v>
      </c>
      <c r="N2470" s="3">
        <v>7210000</v>
      </c>
      <c r="O2470" s="3">
        <v>18540000</v>
      </c>
      <c r="P2470" s="3">
        <v>1620000</v>
      </c>
      <c r="Q2470" s="3">
        <v>3000000</v>
      </c>
      <c r="R2470" s="3">
        <v>7850000</v>
      </c>
      <c r="S2470" s="3">
        <v>2990000</v>
      </c>
      <c r="T2470" s="2">
        <v>1</v>
      </c>
      <c r="U2470" s="2">
        <v>0</v>
      </c>
    </row>
    <row r="2471" spans="1:21" hidden="1">
      <c r="A2471" s="2" t="s">
        <v>2503</v>
      </c>
      <c r="B2471" s="2">
        <v>23</v>
      </c>
      <c r="C2471" s="2" t="s">
        <v>34</v>
      </c>
      <c r="D2471" s="2" t="s">
        <v>23</v>
      </c>
      <c r="E2471" s="2" t="s">
        <v>38</v>
      </c>
      <c r="F2471" s="2" t="s">
        <v>28</v>
      </c>
      <c r="G2471" s="3">
        <v>8800000</v>
      </c>
      <c r="H2471" s="3">
        <v>41000000</v>
      </c>
      <c r="I2471" s="2">
        <v>10</v>
      </c>
      <c r="J2471" s="2">
        <v>0</v>
      </c>
      <c r="K2471" s="2">
        <v>0</v>
      </c>
      <c r="L2471" s="2">
        <v>1</v>
      </c>
      <c r="M2471" s="3">
        <v>9730000</v>
      </c>
      <c r="N2471" s="3">
        <v>15930000</v>
      </c>
      <c r="O2471" s="3">
        <v>9090000</v>
      </c>
      <c r="P2471" s="3">
        <v>2090000</v>
      </c>
      <c r="Q2471" s="3">
        <v>15340000</v>
      </c>
      <c r="R2471" s="3">
        <v>3640000</v>
      </c>
      <c r="S2471" s="3">
        <v>3500000</v>
      </c>
      <c r="T2471" s="2">
        <v>2</v>
      </c>
      <c r="U2471" s="2">
        <v>1</v>
      </c>
    </row>
    <row r="2472" spans="1:21" hidden="1">
      <c r="A2472" s="2" t="s">
        <v>2504</v>
      </c>
      <c r="B2472" s="2">
        <v>28</v>
      </c>
      <c r="C2472" s="2" t="s">
        <v>34</v>
      </c>
      <c r="D2472" s="2" t="s">
        <v>23</v>
      </c>
      <c r="E2472" s="2" t="s">
        <v>38</v>
      </c>
      <c r="F2472" s="2" t="s">
        <v>41</v>
      </c>
      <c r="G2472" s="3">
        <v>15300000</v>
      </c>
      <c r="H2472" s="3">
        <v>86000000</v>
      </c>
      <c r="I2472" s="2">
        <v>82</v>
      </c>
      <c r="J2472" s="2">
        <v>0</v>
      </c>
      <c r="K2472" s="2">
        <v>0</v>
      </c>
      <c r="L2472" s="2">
        <v>0</v>
      </c>
      <c r="M2472" s="3">
        <v>27060000</v>
      </c>
      <c r="N2472" s="3">
        <v>19840000</v>
      </c>
      <c r="O2472" s="3">
        <v>13600000</v>
      </c>
      <c r="P2472" s="3">
        <v>12010000</v>
      </c>
      <c r="Q2472" s="3">
        <v>8050000</v>
      </c>
      <c r="R2472" s="3">
        <v>13630000</v>
      </c>
      <c r="S2472" s="3">
        <v>3890000</v>
      </c>
      <c r="T2472" s="2">
        <v>1</v>
      </c>
      <c r="U2472" s="2">
        <v>0</v>
      </c>
    </row>
    <row r="2473" spans="1:21" hidden="1">
      <c r="A2473" s="2" t="s">
        <v>2505</v>
      </c>
      <c r="B2473" s="2">
        <v>32</v>
      </c>
      <c r="C2473" s="2" t="s">
        <v>22</v>
      </c>
      <c r="D2473" s="2" t="s">
        <v>30</v>
      </c>
      <c r="E2473" s="2" t="s">
        <v>38</v>
      </c>
      <c r="F2473" s="2" t="s">
        <v>25</v>
      </c>
      <c r="G2473" s="3">
        <v>5900000</v>
      </c>
      <c r="H2473" s="3">
        <v>26000000</v>
      </c>
      <c r="I2473" s="2">
        <v>117</v>
      </c>
      <c r="J2473" s="2">
        <v>0</v>
      </c>
      <c r="K2473" s="2">
        <v>0</v>
      </c>
      <c r="L2473" s="2">
        <v>0</v>
      </c>
      <c r="M2473" s="3">
        <v>15630000</v>
      </c>
      <c r="N2473" s="3">
        <v>18700000</v>
      </c>
      <c r="O2473" s="3">
        <v>20310000</v>
      </c>
      <c r="P2473" s="3">
        <v>9640000</v>
      </c>
      <c r="Q2473" s="3">
        <v>7790000</v>
      </c>
      <c r="R2473" s="3">
        <v>19690000</v>
      </c>
      <c r="S2473" s="3">
        <v>510000</v>
      </c>
      <c r="T2473" s="2">
        <v>1</v>
      </c>
      <c r="U2473" s="2">
        <v>0</v>
      </c>
    </row>
    <row r="2474" spans="1:21" hidden="1">
      <c r="A2474" s="2" t="s">
        <v>2506</v>
      </c>
      <c r="B2474" s="2">
        <v>33</v>
      </c>
      <c r="C2474" s="2" t="s">
        <v>22</v>
      </c>
      <c r="D2474" s="2" t="s">
        <v>27</v>
      </c>
      <c r="E2474" s="2" t="s">
        <v>38</v>
      </c>
      <c r="F2474" s="2" t="s">
        <v>28</v>
      </c>
      <c r="G2474" s="3">
        <v>6400000</v>
      </c>
      <c r="H2474" s="3">
        <v>40000000</v>
      </c>
      <c r="I2474" s="2">
        <v>68</v>
      </c>
      <c r="J2474" s="2">
        <v>0</v>
      </c>
      <c r="K2474" s="2">
        <v>1</v>
      </c>
      <c r="L2474" s="2">
        <v>2</v>
      </c>
      <c r="M2474" s="3">
        <v>34480000</v>
      </c>
      <c r="N2474" s="3">
        <v>22590000</v>
      </c>
      <c r="O2474" s="3">
        <v>22500000</v>
      </c>
      <c r="P2474" s="3">
        <v>8350000</v>
      </c>
      <c r="Q2474" s="3">
        <v>5620000</v>
      </c>
      <c r="R2474" s="3">
        <v>760000</v>
      </c>
      <c r="S2474" s="3">
        <v>3750000</v>
      </c>
      <c r="T2474" s="2">
        <v>2</v>
      </c>
      <c r="U2474" s="2">
        <v>0</v>
      </c>
    </row>
    <row r="2475" spans="1:21" hidden="1">
      <c r="A2475" s="2" t="s">
        <v>2507</v>
      </c>
      <c r="B2475" s="2">
        <v>55</v>
      </c>
      <c r="C2475" s="2" t="s">
        <v>22</v>
      </c>
      <c r="D2475" s="2" t="s">
        <v>23</v>
      </c>
      <c r="E2475" s="2" t="s">
        <v>31</v>
      </c>
      <c r="F2475" s="2" t="s">
        <v>28</v>
      </c>
      <c r="G2475" s="3">
        <v>18100000</v>
      </c>
      <c r="H2475" s="3">
        <v>86000000</v>
      </c>
      <c r="I2475" s="2">
        <v>240</v>
      </c>
      <c r="J2475" s="2">
        <v>0</v>
      </c>
      <c r="K2475" s="2">
        <v>0</v>
      </c>
      <c r="L2475" s="2">
        <v>0</v>
      </c>
      <c r="M2475" s="3">
        <v>46120000</v>
      </c>
      <c r="N2475" s="3">
        <v>44260000</v>
      </c>
      <c r="O2475" s="3">
        <v>46040000</v>
      </c>
      <c r="P2475" s="3">
        <v>19960000</v>
      </c>
      <c r="Q2475" s="3">
        <v>13150000</v>
      </c>
      <c r="R2475" s="3">
        <v>24340000</v>
      </c>
      <c r="S2475" s="3">
        <v>6390000</v>
      </c>
      <c r="T2475" s="2">
        <v>0</v>
      </c>
      <c r="U2475" s="2">
        <v>0</v>
      </c>
    </row>
    <row r="2476" spans="1:21" hidden="1">
      <c r="A2476" s="2" t="s">
        <v>2508</v>
      </c>
      <c r="B2476" s="2">
        <v>51</v>
      </c>
      <c r="C2476" s="2" t="s">
        <v>34</v>
      </c>
      <c r="D2476" s="2" t="s">
        <v>23</v>
      </c>
      <c r="E2476" s="2" t="s">
        <v>24</v>
      </c>
      <c r="F2476" s="2" t="s">
        <v>41</v>
      </c>
      <c r="G2476" s="3">
        <v>12000000</v>
      </c>
      <c r="H2476" s="3">
        <v>71000000</v>
      </c>
      <c r="I2476" s="2">
        <v>206</v>
      </c>
      <c r="J2476" s="2">
        <v>0</v>
      </c>
      <c r="K2476" s="2">
        <v>0</v>
      </c>
      <c r="L2476" s="2">
        <v>0</v>
      </c>
      <c r="M2476" s="3">
        <v>10710000</v>
      </c>
      <c r="N2476" s="3">
        <v>22560000</v>
      </c>
      <c r="O2476" s="3">
        <v>21480000</v>
      </c>
      <c r="P2476" s="3">
        <v>9430000</v>
      </c>
      <c r="Q2476" s="3">
        <v>23330000</v>
      </c>
      <c r="R2476" s="3">
        <v>5880000</v>
      </c>
      <c r="S2476" s="3">
        <v>750000</v>
      </c>
      <c r="T2476" s="2">
        <v>0</v>
      </c>
      <c r="U2476" s="2">
        <v>0</v>
      </c>
    </row>
    <row r="2477" spans="1:21" hidden="1">
      <c r="A2477" s="2" t="s">
        <v>2509</v>
      </c>
      <c r="B2477" s="2">
        <v>32</v>
      </c>
      <c r="C2477" s="2" t="s">
        <v>34</v>
      </c>
      <c r="D2477" s="2" t="s">
        <v>46</v>
      </c>
      <c r="E2477" s="2" t="s">
        <v>38</v>
      </c>
      <c r="F2477" s="2" t="s">
        <v>28</v>
      </c>
      <c r="G2477" s="3">
        <v>9100000</v>
      </c>
      <c r="H2477" s="3">
        <v>20000000</v>
      </c>
      <c r="I2477" s="2">
        <v>35</v>
      </c>
      <c r="J2477" s="2">
        <v>0</v>
      </c>
      <c r="K2477" s="2">
        <v>0</v>
      </c>
      <c r="L2477" s="2">
        <v>0</v>
      </c>
      <c r="M2477" s="3">
        <v>2750000</v>
      </c>
      <c r="N2477" s="3">
        <v>7220000</v>
      </c>
      <c r="O2477" s="3">
        <v>7480000</v>
      </c>
      <c r="P2477" s="3">
        <v>2210000</v>
      </c>
      <c r="Q2477" s="3">
        <v>2320000</v>
      </c>
      <c r="R2477" s="3">
        <v>2380000</v>
      </c>
      <c r="S2477" s="3">
        <v>180000</v>
      </c>
      <c r="T2477" s="2">
        <v>0</v>
      </c>
      <c r="U2477" s="2">
        <v>0</v>
      </c>
    </row>
    <row r="2478" spans="1:21" hidden="1">
      <c r="A2478" s="2" t="s">
        <v>2510</v>
      </c>
      <c r="B2478" s="2">
        <v>43</v>
      </c>
      <c r="C2478" s="2" t="s">
        <v>22</v>
      </c>
      <c r="D2478" s="2" t="s">
        <v>23</v>
      </c>
      <c r="E2478" s="2" t="s">
        <v>24</v>
      </c>
      <c r="F2478" s="2" t="s">
        <v>25</v>
      </c>
      <c r="G2478" s="3">
        <v>11700000</v>
      </c>
      <c r="H2478" s="3">
        <v>49000000</v>
      </c>
      <c r="I2478" s="2">
        <v>88</v>
      </c>
      <c r="J2478" s="2">
        <v>0</v>
      </c>
      <c r="K2478" s="2">
        <v>0</v>
      </c>
      <c r="L2478" s="2">
        <v>0</v>
      </c>
      <c r="M2478" s="3">
        <v>22010000</v>
      </c>
      <c r="N2478" s="3">
        <v>23580000</v>
      </c>
      <c r="O2478" s="3">
        <v>17700000</v>
      </c>
      <c r="P2478" s="3">
        <v>12240000</v>
      </c>
      <c r="Q2478" s="3">
        <v>5820000</v>
      </c>
      <c r="R2478" s="3">
        <v>7060000</v>
      </c>
      <c r="S2478" s="3">
        <v>1600000</v>
      </c>
      <c r="T2478" s="2">
        <v>0</v>
      </c>
      <c r="U2478" s="2">
        <v>0</v>
      </c>
    </row>
    <row r="2479" spans="1:21" hidden="1">
      <c r="A2479" s="2" t="s">
        <v>2511</v>
      </c>
      <c r="B2479" s="2">
        <v>25</v>
      </c>
      <c r="C2479" s="2" t="s">
        <v>34</v>
      </c>
      <c r="D2479" s="2" t="s">
        <v>27</v>
      </c>
      <c r="E2479" s="2" t="s">
        <v>38</v>
      </c>
      <c r="F2479" s="2" t="s">
        <v>28</v>
      </c>
      <c r="G2479" s="3">
        <v>9100000</v>
      </c>
      <c r="H2479" s="3">
        <v>45000000</v>
      </c>
      <c r="I2479" s="2">
        <v>32</v>
      </c>
      <c r="J2479" s="2">
        <v>2</v>
      </c>
      <c r="K2479" s="2">
        <v>3</v>
      </c>
      <c r="L2479" s="2">
        <v>1</v>
      </c>
      <c r="M2479" s="3">
        <v>21350000</v>
      </c>
      <c r="N2479" s="3">
        <v>23650000</v>
      </c>
      <c r="O2479" s="3">
        <v>24290000</v>
      </c>
      <c r="P2479" s="3">
        <v>510000</v>
      </c>
      <c r="Q2479" s="3">
        <v>830000</v>
      </c>
      <c r="R2479" s="3">
        <v>5920000</v>
      </c>
      <c r="S2479" s="3">
        <v>4120000</v>
      </c>
      <c r="T2479" s="2">
        <v>3</v>
      </c>
      <c r="U2479" s="2">
        <v>1</v>
      </c>
    </row>
    <row r="2480" spans="1:21" hidden="1">
      <c r="A2480" s="2" t="s">
        <v>2512</v>
      </c>
      <c r="B2480" s="2">
        <v>29</v>
      </c>
      <c r="C2480" s="2" t="s">
        <v>22</v>
      </c>
      <c r="D2480" s="2" t="s">
        <v>23</v>
      </c>
      <c r="E2480" s="2" t="s">
        <v>24</v>
      </c>
      <c r="F2480" s="2" t="s">
        <v>41</v>
      </c>
      <c r="G2480" s="3">
        <v>13600000</v>
      </c>
      <c r="H2480" s="3">
        <v>69000000</v>
      </c>
      <c r="I2480" s="2">
        <v>62</v>
      </c>
      <c r="J2480" s="2">
        <v>1</v>
      </c>
      <c r="K2480" s="2">
        <v>3</v>
      </c>
      <c r="L2480" s="2">
        <v>0</v>
      </c>
      <c r="M2480" s="3">
        <v>40330000</v>
      </c>
      <c r="N2480" s="3">
        <v>33780000</v>
      </c>
      <c r="O2480" s="3">
        <v>24220000</v>
      </c>
      <c r="P2480" s="3">
        <v>12100000</v>
      </c>
      <c r="Q2480" s="3">
        <v>5460000</v>
      </c>
      <c r="R2480" s="3">
        <v>2890000</v>
      </c>
      <c r="S2480" s="3">
        <v>3330000</v>
      </c>
      <c r="T2480" s="2">
        <v>2</v>
      </c>
      <c r="U2480" s="2">
        <v>1</v>
      </c>
    </row>
    <row r="2481" spans="1:21" hidden="1">
      <c r="A2481" s="2" t="s">
        <v>2513</v>
      </c>
      <c r="B2481" s="2">
        <v>27</v>
      </c>
      <c r="C2481" s="2" t="s">
        <v>22</v>
      </c>
      <c r="D2481" s="2" t="s">
        <v>23</v>
      </c>
      <c r="E2481" s="2" t="s">
        <v>24</v>
      </c>
      <c r="F2481" s="2" t="s">
        <v>28</v>
      </c>
      <c r="G2481" s="3">
        <v>11100000</v>
      </c>
      <c r="H2481" s="3">
        <v>54000000</v>
      </c>
      <c r="I2481" s="2">
        <v>50</v>
      </c>
      <c r="J2481" s="2">
        <v>0</v>
      </c>
      <c r="K2481" s="2">
        <v>0</v>
      </c>
      <c r="L2481" s="2">
        <v>0</v>
      </c>
      <c r="M2481" s="3">
        <v>18980000</v>
      </c>
      <c r="N2481" s="3">
        <v>18330000</v>
      </c>
      <c r="O2481" s="3">
        <v>26580000</v>
      </c>
      <c r="P2481" s="3">
        <v>18130000</v>
      </c>
      <c r="Q2481" s="3">
        <v>1680000</v>
      </c>
      <c r="R2481" s="3">
        <v>9850000</v>
      </c>
      <c r="S2481" s="3">
        <v>860000</v>
      </c>
      <c r="T2481" s="2">
        <v>1</v>
      </c>
      <c r="U2481" s="2">
        <v>0</v>
      </c>
    </row>
    <row r="2482" spans="1:21" hidden="1">
      <c r="A2482" s="2" t="s">
        <v>2514</v>
      </c>
      <c r="B2482" s="2">
        <v>29</v>
      </c>
      <c r="C2482" s="2" t="s">
        <v>34</v>
      </c>
      <c r="D2482" s="2" t="s">
        <v>27</v>
      </c>
      <c r="E2482" s="2" t="s">
        <v>38</v>
      </c>
      <c r="F2482" s="2" t="s">
        <v>48</v>
      </c>
      <c r="G2482" s="3">
        <v>10100000</v>
      </c>
      <c r="H2482" s="3">
        <v>41000000</v>
      </c>
      <c r="I2482" s="2">
        <v>33</v>
      </c>
      <c r="J2482" s="2">
        <v>0</v>
      </c>
      <c r="K2482" s="2">
        <v>0</v>
      </c>
      <c r="L2482" s="2">
        <v>0</v>
      </c>
      <c r="M2482" s="3">
        <v>26590000</v>
      </c>
      <c r="N2482" s="3">
        <v>36900000</v>
      </c>
      <c r="O2482" s="3">
        <v>32910000</v>
      </c>
      <c r="P2482" s="3">
        <v>9570000</v>
      </c>
      <c r="Q2482" s="3">
        <v>18990000</v>
      </c>
      <c r="R2482" s="3">
        <v>15060000</v>
      </c>
      <c r="S2482" s="3">
        <v>1660000</v>
      </c>
      <c r="T2482" s="2">
        <v>1</v>
      </c>
      <c r="U2482" s="2">
        <v>0</v>
      </c>
    </row>
    <row r="2483" spans="1:21" hidden="1">
      <c r="A2483" s="2" t="s">
        <v>2515</v>
      </c>
      <c r="B2483" s="2">
        <v>32</v>
      </c>
      <c r="C2483" s="2" t="s">
        <v>34</v>
      </c>
      <c r="D2483" s="2" t="s">
        <v>27</v>
      </c>
      <c r="E2483" s="2" t="s">
        <v>38</v>
      </c>
      <c r="F2483" s="2" t="s">
        <v>28</v>
      </c>
      <c r="G2483" s="3">
        <v>11900000</v>
      </c>
      <c r="H2483" s="3">
        <v>67000000</v>
      </c>
      <c r="I2483" s="2">
        <v>68</v>
      </c>
      <c r="J2483" s="2">
        <v>0</v>
      </c>
      <c r="K2483" s="2">
        <v>0</v>
      </c>
      <c r="L2483" s="2">
        <v>0</v>
      </c>
      <c r="M2483" s="3">
        <v>49870000</v>
      </c>
      <c r="N2483" s="3">
        <v>46270000</v>
      </c>
      <c r="O2483" s="3">
        <v>48610000</v>
      </c>
      <c r="P2483" s="3">
        <v>26450000</v>
      </c>
      <c r="Q2483" s="3">
        <v>16570000</v>
      </c>
      <c r="R2483" s="3">
        <v>16330000</v>
      </c>
      <c r="S2483" s="3">
        <v>3210000</v>
      </c>
      <c r="T2483" s="2">
        <v>0</v>
      </c>
      <c r="U2483" s="2">
        <v>0</v>
      </c>
    </row>
    <row r="2484" spans="1:21" hidden="1">
      <c r="A2484" s="2" t="s">
        <v>2516</v>
      </c>
      <c r="B2484" s="2">
        <v>35</v>
      </c>
      <c r="C2484" s="2" t="s">
        <v>34</v>
      </c>
      <c r="D2484" s="2" t="s">
        <v>23</v>
      </c>
      <c r="E2484" s="2" t="s">
        <v>38</v>
      </c>
      <c r="F2484" s="2" t="s">
        <v>28</v>
      </c>
      <c r="G2484" s="3">
        <v>9800000</v>
      </c>
      <c r="H2484" s="3">
        <v>45000000</v>
      </c>
      <c r="I2484" s="2">
        <v>97</v>
      </c>
      <c r="J2484" s="2">
        <v>0</v>
      </c>
      <c r="K2484" s="2">
        <v>0</v>
      </c>
      <c r="L2484" s="2">
        <v>0</v>
      </c>
      <c r="M2484" s="3">
        <v>24750000</v>
      </c>
      <c r="N2484" s="3">
        <v>35010000</v>
      </c>
      <c r="O2484" s="3">
        <v>32270000</v>
      </c>
      <c r="P2484" s="3">
        <v>4550000</v>
      </c>
      <c r="Q2484" s="3">
        <v>13180000</v>
      </c>
      <c r="R2484" s="3">
        <v>5950000</v>
      </c>
      <c r="S2484" s="3">
        <v>2580000</v>
      </c>
      <c r="T2484" s="2">
        <v>1</v>
      </c>
      <c r="U2484" s="2">
        <v>0</v>
      </c>
    </row>
    <row r="2485" spans="1:21" hidden="1">
      <c r="A2485" s="2" t="s">
        <v>2517</v>
      </c>
      <c r="B2485" s="2">
        <v>26</v>
      </c>
      <c r="C2485" s="2" t="s">
        <v>34</v>
      </c>
      <c r="D2485" s="2" t="s">
        <v>23</v>
      </c>
      <c r="E2485" s="2" t="s">
        <v>38</v>
      </c>
      <c r="F2485" s="2" t="s">
        <v>28</v>
      </c>
      <c r="G2485" s="3">
        <v>7100000</v>
      </c>
      <c r="H2485" s="3">
        <v>42000000</v>
      </c>
      <c r="I2485" s="2">
        <v>64</v>
      </c>
      <c r="J2485" s="2">
        <v>2</v>
      </c>
      <c r="K2485" s="2">
        <v>0</v>
      </c>
      <c r="L2485" s="2">
        <v>0</v>
      </c>
      <c r="M2485" s="3">
        <v>36180000</v>
      </c>
      <c r="N2485" s="3">
        <v>24670000</v>
      </c>
      <c r="O2485" s="3">
        <v>29620000</v>
      </c>
      <c r="P2485" s="3">
        <v>8060000</v>
      </c>
      <c r="Q2485" s="3">
        <v>7810000</v>
      </c>
      <c r="R2485" s="3">
        <v>30350000</v>
      </c>
      <c r="S2485" s="3">
        <v>2400000</v>
      </c>
      <c r="T2485" s="2">
        <v>2</v>
      </c>
      <c r="U2485" s="2">
        <v>1</v>
      </c>
    </row>
    <row r="2486" spans="1:21" hidden="1">
      <c r="A2486" s="2" t="s">
        <v>2518</v>
      </c>
      <c r="B2486" s="2">
        <v>32</v>
      </c>
      <c r="C2486" s="2" t="s">
        <v>22</v>
      </c>
      <c r="D2486" s="2" t="s">
        <v>23</v>
      </c>
      <c r="E2486" s="2" t="s">
        <v>24</v>
      </c>
      <c r="F2486" s="2" t="s">
        <v>25</v>
      </c>
      <c r="G2486" s="3">
        <v>8500000</v>
      </c>
      <c r="H2486" s="3">
        <v>23000000</v>
      </c>
      <c r="I2486" s="2">
        <v>47</v>
      </c>
      <c r="J2486" s="2">
        <v>2</v>
      </c>
      <c r="K2486" s="2">
        <v>2</v>
      </c>
      <c r="L2486" s="2">
        <v>0</v>
      </c>
      <c r="M2486" s="3">
        <v>14260000</v>
      </c>
      <c r="N2486" s="3">
        <v>9860000</v>
      </c>
      <c r="O2486" s="3">
        <v>7680000</v>
      </c>
      <c r="P2486" s="3">
        <v>1690000</v>
      </c>
      <c r="Q2486" s="3">
        <v>310000</v>
      </c>
      <c r="R2486" s="3">
        <v>5120000</v>
      </c>
      <c r="S2486" s="3">
        <v>1160000</v>
      </c>
      <c r="T2486" s="2">
        <v>2</v>
      </c>
      <c r="U2486" s="2">
        <v>1</v>
      </c>
    </row>
    <row r="2487" spans="1:21" hidden="1">
      <c r="A2487" s="2" t="s">
        <v>2519</v>
      </c>
      <c r="B2487" s="2">
        <v>40</v>
      </c>
      <c r="C2487" s="2" t="s">
        <v>22</v>
      </c>
      <c r="D2487" s="2" t="s">
        <v>27</v>
      </c>
      <c r="E2487" s="2" t="s">
        <v>31</v>
      </c>
      <c r="F2487" s="2" t="s">
        <v>28</v>
      </c>
      <c r="G2487" s="3">
        <v>11300000</v>
      </c>
      <c r="H2487" s="3">
        <v>40000000</v>
      </c>
      <c r="I2487" s="2">
        <v>66</v>
      </c>
      <c r="J2487" s="2">
        <v>0</v>
      </c>
      <c r="K2487" s="2">
        <v>0</v>
      </c>
      <c r="L2487" s="2">
        <v>0</v>
      </c>
      <c r="M2487" s="3">
        <v>11150000</v>
      </c>
      <c r="N2487" s="3">
        <v>7110000</v>
      </c>
      <c r="O2487" s="3">
        <v>5260000</v>
      </c>
      <c r="P2487" s="3">
        <v>6340000</v>
      </c>
      <c r="Q2487" s="3">
        <v>6560000</v>
      </c>
      <c r="R2487" s="3">
        <v>4830000</v>
      </c>
      <c r="S2487" s="3">
        <v>1500000</v>
      </c>
      <c r="T2487" s="2">
        <v>0</v>
      </c>
      <c r="U2487" s="2">
        <v>0</v>
      </c>
    </row>
    <row r="2488" spans="1:21" hidden="1">
      <c r="A2488" s="2" t="s">
        <v>2520</v>
      </c>
      <c r="B2488" s="2">
        <v>41</v>
      </c>
      <c r="C2488" s="2" t="s">
        <v>34</v>
      </c>
      <c r="D2488" s="2" t="s">
        <v>30</v>
      </c>
      <c r="E2488" s="2" t="s">
        <v>24</v>
      </c>
      <c r="F2488" s="2" t="s">
        <v>28</v>
      </c>
      <c r="G2488" s="3">
        <v>7100000</v>
      </c>
      <c r="H2488" s="3">
        <v>39000000</v>
      </c>
      <c r="I2488" s="2">
        <v>134</v>
      </c>
      <c r="J2488" s="2">
        <v>0</v>
      </c>
      <c r="K2488" s="2">
        <v>0</v>
      </c>
      <c r="L2488" s="2">
        <v>0</v>
      </c>
      <c r="M2488" s="3">
        <v>7680000</v>
      </c>
      <c r="N2488" s="3">
        <v>7220000</v>
      </c>
      <c r="O2488" s="3">
        <v>8580000</v>
      </c>
      <c r="P2488" s="3">
        <v>4420000</v>
      </c>
      <c r="Q2488" s="3">
        <v>2670000</v>
      </c>
      <c r="R2488" s="3">
        <v>4650000</v>
      </c>
      <c r="S2488" s="3">
        <v>1280000</v>
      </c>
      <c r="T2488" s="2">
        <v>0</v>
      </c>
      <c r="U2488" s="2">
        <v>0</v>
      </c>
    </row>
    <row r="2489" spans="1:21" hidden="1">
      <c r="A2489" s="2" t="s">
        <v>2521</v>
      </c>
      <c r="B2489" s="2">
        <v>28</v>
      </c>
      <c r="C2489" s="2" t="s">
        <v>22</v>
      </c>
      <c r="D2489" s="2" t="s">
        <v>23</v>
      </c>
      <c r="E2489" s="2" t="s">
        <v>24</v>
      </c>
      <c r="F2489" s="2" t="s">
        <v>28</v>
      </c>
      <c r="G2489" s="3">
        <v>16800000</v>
      </c>
      <c r="H2489" s="3">
        <v>69000000</v>
      </c>
      <c r="I2489" s="2">
        <v>69</v>
      </c>
      <c r="J2489" s="2">
        <v>0</v>
      </c>
      <c r="K2489" s="2">
        <v>0</v>
      </c>
      <c r="L2489" s="2">
        <v>2</v>
      </c>
      <c r="M2489" s="3">
        <v>38170000</v>
      </c>
      <c r="N2489" s="3">
        <v>49190000</v>
      </c>
      <c r="O2489" s="3">
        <v>42600000</v>
      </c>
      <c r="P2489" s="3">
        <v>10290000</v>
      </c>
      <c r="Q2489" s="3">
        <v>9440000</v>
      </c>
      <c r="R2489" s="3">
        <v>4950000</v>
      </c>
      <c r="S2489" s="3">
        <v>5890000</v>
      </c>
      <c r="T2489" s="2">
        <v>1</v>
      </c>
      <c r="U2489" s="2">
        <v>0</v>
      </c>
    </row>
    <row r="2490" spans="1:21" hidden="1">
      <c r="A2490" s="2" t="s">
        <v>2522</v>
      </c>
      <c r="B2490" s="2">
        <v>29</v>
      </c>
      <c r="C2490" s="2" t="s">
        <v>34</v>
      </c>
      <c r="D2490" s="2" t="s">
        <v>46</v>
      </c>
      <c r="E2490" s="2" t="s">
        <v>24</v>
      </c>
      <c r="F2490" s="2" t="s">
        <v>48</v>
      </c>
      <c r="G2490" s="3">
        <v>14800000</v>
      </c>
      <c r="H2490" s="3">
        <v>71000000</v>
      </c>
      <c r="I2490" s="2">
        <v>85</v>
      </c>
      <c r="J2490" s="2">
        <v>0</v>
      </c>
      <c r="K2490" s="2">
        <v>1</v>
      </c>
      <c r="L2490" s="2">
        <v>0</v>
      </c>
      <c r="M2490" s="3">
        <v>14140000</v>
      </c>
      <c r="N2490" s="3">
        <v>7720000</v>
      </c>
      <c r="O2490" s="3">
        <v>10560000</v>
      </c>
      <c r="P2490" s="3">
        <v>12160000</v>
      </c>
      <c r="Q2490" s="3">
        <v>850000</v>
      </c>
      <c r="R2490" s="3">
        <v>1570000</v>
      </c>
      <c r="S2490" s="3">
        <v>7060000</v>
      </c>
      <c r="T2490" s="2">
        <v>2</v>
      </c>
      <c r="U2490" s="2">
        <v>0</v>
      </c>
    </row>
    <row r="2491" spans="1:21" hidden="1">
      <c r="A2491" s="2" t="s">
        <v>2523</v>
      </c>
      <c r="B2491" s="2">
        <v>29</v>
      </c>
      <c r="C2491" s="2" t="s">
        <v>34</v>
      </c>
      <c r="D2491" s="2" t="s">
        <v>23</v>
      </c>
      <c r="E2491" s="2" t="s">
        <v>38</v>
      </c>
      <c r="F2491" s="2" t="s">
        <v>41</v>
      </c>
      <c r="G2491" s="3">
        <v>13500000</v>
      </c>
      <c r="H2491" s="3">
        <v>68000000</v>
      </c>
      <c r="I2491" s="2">
        <v>58</v>
      </c>
      <c r="J2491" s="2">
        <v>0</v>
      </c>
      <c r="K2491" s="2">
        <v>0</v>
      </c>
      <c r="L2491" s="2">
        <v>0</v>
      </c>
      <c r="M2491" s="3">
        <v>35410000</v>
      </c>
      <c r="N2491" s="3">
        <v>32990000</v>
      </c>
      <c r="O2491" s="3">
        <v>39670000</v>
      </c>
      <c r="P2491" s="3">
        <v>12170000</v>
      </c>
      <c r="Q2491" s="3">
        <v>14070000</v>
      </c>
      <c r="R2491" s="3">
        <v>14020000</v>
      </c>
      <c r="S2491" s="3">
        <v>2290000</v>
      </c>
      <c r="T2491" s="2">
        <v>0</v>
      </c>
      <c r="U2491" s="2">
        <v>0</v>
      </c>
    </row>
    <row r="2492" spans="1:21" hidden="1">
      <c r="A2492" s="2" t="s">
        <v>2524</v>
      </c>
      <c r="B2492" s="2">
        <v>60</v>
      </c>
      <c r="C2492" s="2" t="s">
        <v>34</v>
      </c>
      <c r="D2492" s="2" t="s">
        <v>27</v>
      </c>
      <c r="E2492" s="2" t="s">
        <v>24</v>
      </c>
      <c r="F2492" s="2" t="s">
        <v>28</v>
      </c>
      <c r="G2492" s="3">
        <v>14400000</v>
      </c>
      <c r="H2492" s="3">
        <v>35000000</v>
      </c>
      <c r="I2492" s="2">
        <v>181</v>
      </c>
      <c r="J2492" s="2">
        <v>0</v>
      </c>
      <c r="K2492" s="2">
        <v>0</v>
      </c>
      <c r="L2492" s="2">
        <v>0</v>
      </c>
      <c r="M2492" s="3">
        <v>21190000</v>
      </c>
      <c r="N2492" s="3">
        <v>21460000</v>
      </c>
      <c r="O2492" s="3">
        <v>24020000</v>
      </c>
      <c r="P2492" s="3">
        <v>7680000</v>
      </c>
      <c r="Q2492" s="3">
        <v>10100000</v>
      </c>
      <c r="R2492" s="3">
        <v>8120000</v>
      </c>
      <c r="S2492" s="3">
        <v>670000</v>
      </c>
      <c r="T2492" s="2">
        <v>0</v>
      </c>
      <c r="U2492" s="2">
        <v>0</v>
      </c>
    </row>
    <row r="2493" spans="1:21" hidden="1">
      <c r="A2493" s="2" t="s">
        <v>2525</v>
      </c>
      <c r="B2493" s="2">
        <v>21</v>
      </c>
      <c r="C2493" s="2" t="s">
        <v>34</v>
      </c>
      <c r="D2493" s="2" t="s">
        <v>30</v>
      </c>
      <c r="E2493" s="2" t="s">
        <v>38</v>
      </c>
      <c r="F2493" s="2" t="s">
        <v>31</v>
      </c>
      <c r="G2493" s="3">
        <v>5000000</v>
      </c>
      <c r="H2493" s="3">
        <v>20000000</v>
      </c>
      <c r="I2493" s="2">
        <v>14</v>
      </c>
      <c r="J2493" s="2">
        <v>0</v>
      </c>
      <c r="K2493" s="2">
        <v>0</v>
      </c>
      <c r="L2493" s="2">
        <v>0</v>
      </c>
      <c r="M2493" s="3">
        <v>8210000</v>
      </c>
      <c r="N2493" s="3">
        <v>5590000</v>
      </c>
      <c r="O2493" s="3">
        <v>2780000</v>
      </c>
      <c r="P2493" s="3">
        <v>3120000</v>
      </c>
      <c r="Q2493" s="3">
        <v>2590000</v>
      </c>
      <c r="R2493" s="3">
        <v>570000</v>
      </c>
      <c r="S2493" s="3">
        <v>740000</v>
      </c>
      <c r="T2493" s="2">
        <v>0</v>
      </c>
      <c r="U2493" s="2">
        <v>0</v>
      </c>
    </row>
    <row r="2494" spans="1:21" hidden="1">
      <c r="A2494" s="2" t="s">
        <v>2526</v>
      </c>
      <c r="B2494" s="2">
        <v>39</v>
      </c>
      <c r="C2494" s="2" t="s">
        <v>34</v>
      </c>
      <c r="D2494" s="2" t="s">
        <v>23</v>
      </c>
      <c r="E2494" s="2" t="s">
        <v>24</v>
      </c>
      <c r="F2494" s="2" t="s">
        <v>28</v>
      </c>
      <c r="G2494" s="3">
        <v>12600000</v>
      </c>
      <c r="H2494" s="3">
        <v>81000000</v>
      </c>
      <c r="I2494" s="2">
        <v>78</v>
      </c>
      <c r="J2494" s="2">
        <v>2</v>
      </c>
      <c r="K2494" s="2">
        <v>0</v>
      </c>
      <c r="L2494" s="2">
        <v>1</v>
      </c>
      <c r="M2494" s="3">
        <v>44090000</v>
      </c>
      <c r="N2494" s="3">
        <v>48930000</v>
      </c>
      <c r="O2494" s="3">
        <v>55070000</v>
      </c>
      <c r="P2494" s="3">
        <v>3580000</v>
      </c>
      <c r="Q2494" s="3">
        <v>49910000</v>
      </c>
      <c r="R2494" s="3">
        <v>5060000</v>
      </c>
      <c r="S2494" s="3">
        <v>4070000</v>
      </c>
      <c r="T2494" s="2">
        <v>2</v>
      </c>
      <c r="U2494" s="2">
        <v>0</v>
      </c>
    </row>
    <row r="2495" spans="1:21" hidden="1">
      <c r="A2495" s="2" t="s">
        <v>2527</v>
      </c>
      <c r="B2495" s="2">
        <v>26</v>
      </c>
      <c r="C2495" s="2" t="s">
        <v>34</v>
      </c>
      <c r="D2495" s="2" t="s">
        <v>23</v>
      </c>
      <c r="E2495" s="2" t="s">
        <v>38</v>
      </c>
      <c r="F2495" s="2" t="s">
        <v>25</v>
      </c>
      <c r="G2495" s="3">
        <v>8800000</v>
      </c>
      <c r="H2495" s="3">
        <v>32000000</v>
      </c>
      <c r="I2495" s="2">
        <v>57</v>
      </c>
      <c r="J2495" s="2">
        <v>0</v>
      </c>
      <c r="K2495" s="2">
        <v>0</v>
      </c>
      <c r="L2495" s="2">
        <v>2</v>
      </c>
      <c r="M2495" s="3">
        <v>14070000</v>
      </c>
      <c r="N2495" s="3">
        <v>11840000</v>
      </c>
      <c r="O2495" s="3">
        <v>14120000</v>
      </c>
      <c r="P2495" s="3">
        <v>4230000</v>
      </c>
      <c r="Q2495" s="3">
        <v>11380000</v>
      </c>
      <c r="R2495" s="3">
        <v>760000</v>
      </c>
      <c r="S2495" s="3">
        <v>870000</v>
      </c>
      <c r="T2495" s="2">
        <v>2</v>
      </c>
      <c r="U2495" s="2">
        <v>0</v>
      </c>
    </row>
    <row r="2496" spans="1:21" hidden="1">
      <c r="A2496" s="2" t="s">
        <v>2528</v>
      </c>
      <c r="B2496" s="2">
        <v>42</v>
      </c>
      <c r="C2496" s="2" t="s">
        <v>34</v>
      </c>
      <c r="D2496" s="2" t="s">
        <v>23</v>
      </c>
      <c r="E2496" s="2" t="s">
        <v>24</v>
      </c>
      <c r="F2496" s="2" t="s">
        <v>48</v>
      </c>
      <c r="G2496" s="3">
        <v>15500000</v>
      </c>
      <c r="H2496" s="3">
        <v>75000000</v>
      </c>
      <c r="I2496" s="2">
        <v>110</v>
      </c>
      <c r="J2496" s="2">
        <v>0</v>
      </c>
      <c r="K2496" s="2">
        <v>0</v>
      </c>
      <c r="L2496" s="2">
        <v>0</v>
      </c>
      <c r="M2496" s="3">
        <v>12710000</v>
      </c>
      <c r="N2496" s="3">
        <v>21340000</v>
      </c>
      <c r="O2496" s="3">
        <v>11450000</v>
      </c>
      <c r="P2496" s="3">
        <v>5870000</v>
      </c>
      <c r="Q2496" s="3">
        <v>8270000</v>
      </c>
      <c r="R2496" s="3">
        <v>4350000</v>
      </c>
      <c r="S2496" s="3">
        <v>2410000</v>
      </c>
      <c r="T2496" s="2">
        <v>0</v>
      </c>
      <c r="U2496" s="2">
        <v>0</v>
      </c>
    </row>
    <row r="2497" spans="1:21" hidden="1">
      <c r="A2497" s="2" t="s">
        <v>2529</v>
      </c>
      <c r="B2497" s="2">
        <v>38</v>
      </c>
      <c r="C2497" s="2" t="s">
        <v>34</v>
      </c>
      <c r="D2497" s="2" t="s">
        <v>30</v>
      </c>
      <c r="E2497" s="2" t="s">
        <v>24</v>
      </c>
      <c r="F2497" s="2" t="s">
        <v>31</v>
      </c>
      <c r="G2497" s="3">
        <v>5000000</v>
      </c>
      <c r="H2497" s="3">
        <v>20000000</v>
      </c>
      <c r="I2497" s="2">
        <v>65</v>
      </c>
      <c r="J2497" s="2">
        <v>0</v>
      </c>
      <c r="K2497" s="2">
        <v>0</v>
      </c>
      <c r="L2497" s="2">
        <v>0</v>
      </c>
      <c r="M2497" s="3">
        <v>4550000</v>
      </c>
      <c r="N2497" s="3">
        <v>5020000</v>
      </c>
      <c r="O2497" s="3">
        <v>750000</v>
      </c>
      <c r="P2497" s="3">
        <v>1850000</v>
      </c>
      <c r="Q2497" s="3">
        <v>4600000</v>
      </c>
      <c r="R2497" s="3">
        <v>460000</v>
      </c>
      <c r="S2497" s="3">
        <v>1410000</v>
      </c>
      <c r="T2497" s="2">
        <v>1</v>
      </c>
      <c r="U2497" s="2">
        <v>0</v>
      </c>
    </row>
    <row r="2498" spans="1:21" hidden="1">
      <c r="A2498" s="2" t="s">
        <v>2530</v>
      </c>
      <c r="B2498" s="2">
        <v>23</v>
      </c>
      <c r="C2498" s="2" t="s">
        <v>22</v>
      </c>
      <c r="D2498" s="2" t="s">
        <v>27</v>
      </c>
      <c r="E2498" s="2" t="s">
        <v>38</v>
      </c>
      <c r="F2498" s="2" t="s">
        <v>28</v>
      </c>
      <c r="G2498" s="3">
        <v>6900000</v>
      </c>
      <c r="H2498" s="3">
        <v>23000000</v>
      </c>
      <c r="I2498" s="2">
        <v>27</v>
      </c>
      <c r="J2498" s="2">
        <v>0</v>
      </c>
      <c r="K2498" s="2">
        <v>0</v>
      </c>
      <c r="L2498" s="2">
        <v>0</v>
      </c>
      <c r="M2498" s="3">
        <v>9850000</v>
      </c>
      <c r="N2498" s="3">
        <v>14820000</v>
      </c>
      <c r="O2498" s="3">
        <v>12060000</v>
      </c>
      <c r="P2498" s="3">
        <v>310000</v>
      </c>
      <c r="Q2498" s="3">
        <v>2080000</v>
      </c>
      <c r="R2498" s="3">
        <v>4530000</v>
      </c>
      <c r="S2498" s="3">
        <v>840000</v>
      </c>
      <c r="T2498" s="2">
        <v>0</v>
      </c>
      <c r="U2498" s="2">
        <v>0</v>
      </c>
    </row>
    <row r="2499" spans="1:21" hidden="1">
      <c r="A2499" s="2" t="s">
        <v>2531</v>
      </c>
      <c r="B2499" s="2">
        <v>37</v>
      </c>
      <c r="C2499" s="2" t="s">
        <v>34</v>
      </c>
      <c r="D2499" s="2" t="s">
        <v>30</v>
      </c>
      <c r="E2499" s="2" t="s">
        <v>24</v>
      </c>
      <c r="F2499" s="2" t="s">
        <v>41</v>
      </c>
      <c r="G2499" s="3">
        <v>7500000</v>
      </c>
      <c r="H2499" s="3">
        <v>49000000</v>
      </c>
      <c r="I2499" s="2">
        <v>97</v>
      </c>
      <c r="J2499" s="2">
        <v>3</v>
      </c>
      <c r="K2499" s="2">
        <v>3</v>
      </c>
      <c r="L2499" s="2">
        <v>0</v>
      </c>
      <c r="M2499" s="3">
        <v>24260000</v>
      </c>
      <c r="N2499" s="3">
        <v>18070000</v>
      </c>
      <c r="O2499" s="3">
        <v>27750000</v>
      </c>
      <c r="P2499" s="3">
        <v>660000</v>
      </c>
      <c r="Q2499" s="3">
        <v>1090000</v>
      </c>
      <c r="R2499" s="3">
        <v>8900000</v>
      </c>
      <c r="S2499" s="3">
        <v>2510000</v>
      </c>
      <c r="T2499" s="2">
        <v>3</v>
      </c>
      <c r="U2499" s="2">
        <v>1</v>
      </c>
    </row>
    <row r="2500" spans="1:21" hidden="1">
      <c r="A2500" s="2" t="s">
        <v>2532</v>
      </c>
      <c r="B2500" s="2">
        <v>27</v>
      </c>
      <c r="C2500" s="2" t="s">
        <v>22</v>
      </c>
      <c r="D2500" s="2" t="s">
        <v>30</v>
      </c>
      <c r="E2500" s="2" t="s">
        <v>24</v>
      </c>
      <c r="F2500" s="2" t="s">
        <v>48</v>
      </c>
      <c r="G2500" s="3">
        <v>14000000</v>
      </c>
      <c r="H2500" s="3">
        <v>42000000</v>
      </c>
      <c r="I2500" s="2">
        <v>27</v>
      </c>
      <c r="J2500" s="2">
        <v>3</v>
      </c>
      <c r="K2500" s="2">
        <v>2</v>
      </c>
      <c r="L2500" s="2">
        <v>0</v>
      </c>
      <c r="M2500" s="3">
        <v>7240000</v>
      </c>
      <c r="N2500" s="3">
        <v>7250000</v>
      </c>
      <c r="O2500" s="3">
        <v>8040000</v>
      </c>
      <c r="P2500" s="3">
        <v>1530000</v>
      </c>
      <c r="Q2500" s="3">
        <v>3030000</v>
      </c>
      <c r="R2500" s="3">
        <v>3890000</v>
      </c>
      <c r="S2500" s="3">
        <v>4460000</v>
      </c>
      <c r="T2500" s="2">
        <v>3</v>
      </c>
      <c r="U2500" s="2">
        <v>1</v>
      </c>
    </row>
    <row r="2501" spans="1:21" hidden="1">
      <c r="A2501" s="2" t="s">
        <v>2533</v>
      </c>
      <c r="B2501" s="2">
        <v>31</v>
      </c>
      <c r="C2501" s="2" t="s">
        <v>34</v>
      </c>
      <c r="D2501" s="2" t="s">
        <v>23</v>
      </c>
      <c r="E2501" s="2" t="s">
        <v>24</v>
      </c>
      <c r="F2501" s="2" t="s">
        <v>25</v>
      </c>
      <c r="G2501" s="3">
        <v>7600000</v>
      </c>
      <c r="H2501" s="3">
        <v>27000000</v>
      </c>
      <c r="I2501" s="2">
        <v>40</v>
      </c>
      <c r="J2501" s="2">
        <v>2</v>
      </c>
      <c r="K2501" s="2">
        <v>0</v>
      </c>
      <c r="L2501" s="2">
        <v>0</v>
      </c>
      <c r="M2501" s="3">
        <v>16920000</v>
      </c>
      <c r="N2501" s="3">
        <v>15220000</v>
      </c>
      <c r="O2501" s="3">
        <v>14980000</v>
      </c>
      <c r="P2501" s="3">
        <v>2780000</v>
      </c>
      <c r="Q2501" s="3">
        <v>2630000</v>
      </c>
      <c r="R2501" s="3">
        <v>8670000</v>
      </c>
      <c r="S2501" s="3">
        <v>1230000</v>
      </c>
      <c r="T2501" s="2">
        <v>1</v>
      </c>
      <c r="U2501" s="2">
        <v>0</v>
      </c>
    </row>
    <row r="2502" spans="1:21">
      <c r="A2502" s="2" t="s">
        <v>2534</v>
      </c>
      <c r="B2502" s="2">
        <v>48</v>
      </c>
      <c r="C2502" s="2" t="s">
        <v>34</v>
      </c>
      <c r="D2502" s="2" t="s">
        <v>23</v>
      </c>
      <c r="E2502" s="2" t="s">
        <v>24</v>
      </c>
      <c r="F2502" s="2" t="s">
        <v>28</v>
      </c>
      <c r="G2502" s="3">
        <v>22000000</v>
      </c>
      <c r="H2502" s="3">
        <v>164000000</v>
      </c>
      <c r="I2502" s="2">
        <v>212</v>
      </c>
      <c r="J2502" s="2">
        <v>0</v>
      </c>
      <c r="K2502" s="2">
        <v>0</v>
      </c>
      <c r="L2502" s="2">
        <v>0</v>
      </c>
      <c r="M2502" s="3">
        <v>0</v>
      </c>
      <c r="N2502" s="3">
        <v>26020000</v>
      </c>
      <c r="O2502" s="3">
        <v>44050000</v>
      </c>
      <c r="P2502" s="3">
        <v>0</v>
      </c>
      <c r="Q2502" s="3">
        <v>6550000</v>
      </c>
      <c r="R2502" s="3">
        <v>10380000</v>
      </c>
      <c r="S2502" s="3">
        <v>8200000</v>
      </c>
      <c r="T2502" s="2">
        <v>1</v>
      </c>
      <c r="U2502" s="2">
        <v>0</v>
      </c>
    </row>
    <row r="2503" spans="1:21" hidden="1">
      <c r="A2503" s="2" t="s">
        <v>2535</v>
      </c>
      <c r="B2503" s="2">
        <v>21</v>
      </c>
      <c r="C2503" s="2" t="s">
        <v>22</v>
      </c>
      <c r="D2503" s="2" t="s">
        <v>30</v>
      </c>
      <c r="E2503" s="2" t="s">
        <v>38</v>
      </c>
      <c r="F2503" s="2" t="s">
        <v>28</v>
      </c>
      <c r="G2503" s="3">
        <v>7400000</v>
      </c>
      <c r="H2503" s="3">
        <v>41000000</v>
      </c>
      <c r="I2503" s="2">
        <v>18</v>
      </c>
      <c r="J2503" s="2">
        <v>0</v>
      </c>
      <c r="K2503" s="2">
        <v>0</v>
      </c>
      <c r="L2503" s="2">
        <v>0</v>
      </c>
      <c r="M2503" s="3">
        <v>9640000</v>
      </c>
      <c r="N2503" s="3">
        <v>6390000</v>
      </c>
      <c r="O2503" s="3">
        <v>6280000</v>
      </c>
      <c r="P2503" s="3">
        <v>2680000</v>
      </c>
      <c r="Q2503" s="3">
        <v>2530000</v>
      </c>
      <c r="R2503" s="3">
        <v>5330000</v>
      </c>
      <c r="S2503" s="3">
        <v>560000</v>
      </c>
      <c r="T2503" s="2">
        <v>1</v>
      </c>
      <c r="U2503" s="2">
        <v>0</v>
      </c>
    </row>
    <row r="2504" spans="1:21" hidden="1">
      <c r="A2504" s="2" t="s">
        <v>2536</v>
      </c>
      <c r="B2504" s="2">
        <v>21</v>
      </c>
      <c r="C2504" s="2" t="s">
        <v>34</v>
      </c>
      <c r="D2504" s="2" t="s">
        <v>23</v>
      </c>
      <c r="E2504" s="2" t="s">
        <v>38</v>
      </c>
      <c r="F2504" s="2" t="s">
        <v>48</v>
      </c>
      <c r="G2504" s="3">
        <v>10100000</v>
      </c>
      <c r="H2504" s="3">
        <v>56000000</v>
      </c>
      <c r="I2504" s="2">
        <v>28</v>
      </c>
      <c r="J2504" s="2">
        <v>0</v>
      </c>
      <c r="K2504" s="2">
        <v>0</v>
      </c>
      <c r="L2504" s="2">
        <v>2</v>
      </c>
      <c r="M2504" s="3">
        <v>21470000</v>
      </c>
      <c r="N2504" s="3">
        <v>22390000</v>
      </c>
      <c r="O2504" s="3">
        <v>24890000</v>
      </c>
      <c r="P2504" s="3">
        <v>10480000</v>
      </c>
      <c r="Q2504" s="3">
        <v>6530000</v>
      </c>
      <c r="R2504" s="3">
        <v>610000</v>
      </c>
      <c r="S2504" s="3">
        <v>380000</v>
      </c>
      <c r="T2504" s="2">
        <v>1</v>
      </c>
      <c r="U2504" s="2">
        <v>1</v>
      </c>
    </row>
    <row r="2505" spans="1:21" hidden="1">
      <c r="A2505" s="2" t="s">
        <v>2537</v>
      </c>
      <c r="B2505" s="2">
        <v>39</v>
      </c>
      <c r="C2505" s="2" t="s">
        <v>22</v>
      </c>
      <c r="D2505" s="2" t="s">
        <v>30</v>
      </c>
      <c r="E2505" s="2" t="s">
        <v>24</v>
      </c>
      <c r="F2505" s="2" t="s">
        <v>25</v>
      </c>
      <c r="G2505" s="3">
        <v>10300000</v>
      </c>
      <c r="H2505" s="3">
        <v>46000000</v>
      </c>
      <c r="I2505" s="2">
        <v>151</v>
      </c>
      <c r="J2505" s="2">
        <v>0</v>
      </c>
      <c r="K2505" s="2">
        <v>0</v>
      </c>
      <c r="L2505" s="2">
        <v>0</v>
      </c>
      <c r="M2505" s="3">
        <v>4640000</v>
      </c>
      <c r="N2505" s="3">
        <v>7790000</v>
      </c>
      <c r="O2505" s="3">
        <v>10980000</v>
      </c>
      <c r="P2505" s="3">
        <v>1370000</v>
      </c>
      <c r="Q2505" s="3">
        <v>4180000</v>
      </c>
      <c r="R2505" s="3">
        <v>3820000</v>
      </c>
      <c r="S2505" s="3">
        <v>400000</v>
      </c>
      <c r="T2505" s="2">
        <v>0</v>
      </c>
      <c r="U2505" s="2">
        <v>0</v>
      </c>
    </row>
    <row r="2506" spans="1:21" hidden="1">
      <c r="A2506" s="2" t="s">
        <v>2538</v>
      </c>
      <c r="B2506" s="2">
        <v>33</v>
      </c>
      <c r="C2506" s="2" t="s">
        <v>34</v>
      </c>
      <c r="D2506" s="2" t="s">
        <v>23</v>
      </c>
      <c r="E2506" s="2" t="s">
        <v>24</v>
      </c>
      <c r="F2506" s="2" t="s">
        <v>48</v>
      </c>
      <c r="G2506" s="3">
        <v>17100000</v>
      </c>
      <c r="H2506" s="3">
        <v>93000000</v>
      </c>
      <c r="I2506" s="2">
        <v>88</v>
      </c>
      <c r="J2506" s="2">
        <v>0</v>
      </c>
      <c r="K2506" s="2">
        <v>0</v>
      </c>
      <c r="L2506" s="2">
        <v>0</v>
      </c>
      <c r="M2506" s="3">
        <v>20360000</v>
      </c>
      <c r="N2506" s="3">
        <v>22740000</v>
      </c>
      <c r="O2506" s="3">
        <v>26240000</v>
      </c>
      <c r="P2506" s="3">
        <v>6800000</v>
      </c>
      <c r="Q2506" s="3">
        <v>12390000</v>
      </c>
      <c r="R2506" s="3">
        <v>24630000</v>
      </c>
      <c r="S2506" s="3">
        <v>5120000</v>
      </c>
      <c r="T2506" s="2">
        <v>0</v>
      </c>
      <c r="U2506" s="2">
        <v>0</v>
      </c>
    </row>
    <row r="2507" spans="1:21" hidden="1">
      <c r="A2507" s="2" t="s">
        <v>2539</v>
      </c>
      <c r="B2507" s="2">
        <v>21</v>
      </c>
      <c r="C2507" s="2" t="s">
        <v>22</v>
      </c>
      <c r="D2507" s="2" t="s">
        <v>23</v>
      </c>
      <c r="E2507" s="2" t="s">
        <v>38</v>
      </c>
      <c r="F2507" s="2" t="s">
        <v>25</v>
      </c>
      <c r="G2507" s="3">
        <v>5000000</v>
      </c>
      <c r="H2507" s="3">
        <v>20000000</v>
      </c>
      <c r="I2507" s="2">
        <v>17</v>
      </c>
      <c r="J2507" s="2">
        <v>2</v>
      </c>
      <c r="K2507" s="2">
        <v>0</v>
      </c>
      <c r="L2507" s="2">
        <v>0</v>
      </c>
      <c r="M2507" s="3">
        <v>16310000</v>
      </c>
      <c r="N2507" s="3">
        <v>14490000</v>
      </c>
      <c r="O2507" s="3">
        <v>13460000</v>
      </c>
      <c r="P2507" s="3">
        <v>5520000</v>
      </c>
      <c r="Q2507" s="3">
        <v>7770000</v>
      </c>
      <c r="R2507" s="3">
        <v>3880000</v>
      </c>
      <c r="S2507" s="3">
        <v>1820000</v>
      </c>
      <c r="T2507" s="2">
        <v>2</v>
      </c>
      <c r="U2507" s="2">
        <v>1</v>
      </c>
    </row>
    <row r="2508" spans="1:21" hidden="1">
      <c r="A2508" s="2" t="s">
        <v>2540</v>
      </c>
      <c r="B2508" s="2">
        <v>43</v>
      </c>
      <c r="C2508" s="2" t="s">
        <v>22</v>
      </c>
      <c r="D2508" s="2" t="s">
        <v>23</v>
      </c>
      <c r="E2508" s="2" t="s">
        <v>24</v>
      </c>
      <c r="F2508" s="2" t="s">
        <v>28</v>
      </c>
      <c r="G2508" s="3">
        <v>12100000</v>
      </c>
      <c r="H2508" s="3">
        <v>53000000</v>
      </c>
      <c r="I2508" s="2">
        <v>142</v>
      </c>
      <c r="J2508" s="2">
        <v>0</v>
      </c>
      <c r="K2508" s="2">
        <v>0</v>
      </c>
      <c r="L2508" s="2">
        <v>0</v>
      </c>
      <c r="M2508" s="3">
        <v>19340000</v>
      </c>
      <c r="N2508" s="3">
        <v>30930000</v>
      </c>
      <c r="O2508" s="3">
        <v>29410000</v>
      </c>
      <c r="P2508" s="3">
        <v>4420000</v>
      </c>
      <c r="Q2508" s="3">
        <v>6240000</v>
      </c>
      <c r="R2508" s="3">
        <v>14560000</v>
      </c>
      <c r="S2508" s="3">
        <v>1920000</v>
      </c>
      <c r="T2508" s="2">
        <v>2</v>
      </c>
      <c r="U2508" s="2">
        <v>0</v>
      </c>
    </row>
    <row r="2509" spans="1:21" hidden="1">
      <c r="A2509" s="2" t="s">
        <v>2541</v>
      </c>
      <c r="B2509" s="2">
        <v>28</v>
      </c>
      <c r="C2509" s="2" t="s">
        <v>34</v>
      </c>
      <c r="D2509" s="2" t="s">
        <v>27</v>
      </c>
      <c r="E2509" s="2" t="s">
        <v>24</v>
      </c>
      <c r="F2509" s="2" t="s">
        <v>41</v>
      </c>
      <c r="G2509" s="3">
        <v>8200000</v>
      </c>
      <c r="H2509" s="3">
        <v>44000000</v>
      </c>
      <c r="I2509" s="2">
        <v>22</v>
      </c>
      <c r="J2509" s="2">
        <v>0</v>
      </c>
      <c r="K2509" s="2">
        <v>0</v>
      </c>
      <c r="L2509" s="2">
        <v>0</v>
      </c>
      <c r="M2509" s="3">
        <v>20390000</v>
      </c>
      <c r="N2509" s="3">
        <v>19680000</v>
      </c>
      <c r="O2509" s="3">
        <v>12280000</v>
      </c>
      <c r="P2509" s="3">
        <v>5150000</v>
      </c>
      <c r="Q2509" s="3">
        <v>6480000</v>
      </c>
      <c r="R2509" s="3">
        <v>11380000</v>
      </c>
      <c r="S2509" s="3">
        <v>1390000</v>
      </c>
      <c r="T2509" s="2">
        <v>0</v>
      </c>
      <c r="U2509" s="2">
        <v>0</v>
      </c>
    </row>
    <row r="2510" spans="1:21" hidden="1">
      <c r="A2510" s="2" t="s">
        <v>2542</v>
      </c>
      <c r="B2510" s="2">
        <v>36</v>
      </c>
      <c r="C2510" s="2" t="s">
        <v>34</v>
      </c>
      <c r="D2510" s="2" t="s">
        <v>30</v>
      </c>
      <c r="E2510" s="2" t="s">
        <v>38</v>
      </c>
      <c r="F2510" s="2" t="s">
        <v>25</v>
      </c>
      <c r="G2510" s="3">
        <v>8300000</v>
      </c>
      <c r="H2510" s="3">
        <v>42000000</v>
      </c>
      <c r="I2510" s="2">
        <v>84</v>
      </c>
      <c r="J2510" s="2">
        <v>3</v>
      </c>
      <c r="K2510" s="2">
        <v>2</v>
      </c>
      <c r="L2510" s="2">
        <v>1</v>
      </c>
      <c r="M2510" s="3">
        <v>14180000</v>
      </c>
      <c r="N2510" s="3">
        <v>22140000</v>
      </c>
      <c r="O2510" s="3">
        <v>25520000</v>
      </c>
      <c r="P2510" s="3">
        <v>640000</v>
      </c>
      <c r="Q2510" s="3">
        <v>5070000</v>
      </c>
      <c r="R2510" s="3">
        <v>4420000</v>
      </c>
      <c r="S2510" s="3">
        <v>5560000</v>
      </c>
      <c r="T2510" s="2">
        <v>3</v>
      </c>
      <c r="U2510" s="2">
        <v>1</v>
      </c>
    </row>
    <row r="2511" spans="1:21" hidden="1">
      <c r="A2511" s="2" t="s">
        <v>2543</v>
      </c>
      <c r="B2511" s="2">
        <v>29</v>
      </c>
      <c r="C2511" s="2" t="s">
        <v>22</v>
      </c>
      <c r="D2511" s="2" t="s">
        <v>23</v>
      </c>
      <c r="E2511" s="2" t="s">
        <v>24</v>
      </c>
      <c r="F2511" s="2" t="s">
        <v>48</v>
      </c>
      <c r="G2511" s="3">
        <v>7300000</v>
      </c>
      <c r="H2511" s="3">
        <v>41000000</v>
      </c>
      <c r="I2511" s="2">
        <v>70</v>
      </c>
      <c r="J2511" s="2">
        <v>0</v>
      </c>
      <c r="K2511" s="2">
        <v>0</v>
      </c>
      <c r="L2511" s="2">
        <v>0</v>
      </c>
      <c r="M2511" s="3">
        <v>28600000</v>
      </c>
      <c r="N2511" s="3">
        <v>27320000</v>
      </c>
      <c r="O2511" s="3">
        <v>32450000</v>
      </c>
      <c r="P2511" s="3">
        <v>13600000</v>
      </c>
      <c r="Q2511" s="3">
        <v>10520000</v>
      </c>
      <c r="R2511" s="3">
        <v>12850000</v>
      </c>
      <c r="S2511" s="3">
        <v>4620000</v>
      </c>
      <c r="T2511" s="2">
        <v>0</v>
      </c>
      <c r="U2511" s="2">
        <v>0</v>
      </c>
    </row>
    <row r="2512" spans="1:21" hidden="1">
      <c r="A2512" s="2" t="s">
        <v>2544</v>
      </c>
      <c r="B2512" s="2">
        <v>54</v>
      </c>
      <c r="C2512" s="2" t="s">
        <v>22</v>
      </c>
      <c r="D2512" s="2" t="s">
        <v>23</v>
      </c>
      <c r="E2512" s="2" t="s">
        <v>24</v>
      </c>
      <c r="F2512" s="2" t="s">
        <v>28</v>
      </c>
      <c r="G2512" s="3">
        <v>20300000</v>
      </c>
      <c r="H2512" s="3">
        <v>92000000</v>
      </c>
      <c r="I2512" s="2">
        <v>211</v>
      </c>
      <c r="J2512" s="2">
        <v>0</v>
      </c>
      <c r="K2512" s="2">
        <v>0</v>
      </c>
      <c r="L2512" s="2">
        <v>0</v>
      </c>
      <c r="M2512" s="3">
        <v>37250000</v>
      </c>
      <c r="N2512" s="3">
        <v>48940000</v>
      </c>
      <c r="O2512" s="3">
        <v>45130000</v>
      </c>
      <c r="P2512" s="3">
        <v>11880000</v>
      </c>
      <c r="Q2512" s="3">
        <v>45130000</v>
      </c>
      <c r="R2512" s="3">
        <v>18480000</v>
      </c>
      <c r="S2512" s="3">
        <v>1080000</v>
      </c>
      <c r="T2512" s="2">
        <v>1</v>
      </c>
      <c r="U2512" s="2">
        <v>0</v>
      </c>
    </row>
    <row r="2513" spans="1:21" hidden="1">
      <c r="A2513" s="2" t="s">
        <v>2545</v>
      </c>
      <c r="B2513" s="2">
        <v>35</v>
      </c>
      <c r="C2513" s="2" t="s">
        <v>22</v>
      </c>
      <c r="D2513" s="2" t="s">
        <v>23</v>
      </c>
      <c r="E2513" s="2" t="s">
        <v>31</v>
      </c>
      <c r="F2513" s="2" t="s">
        <v>25</v>
      </c>
      <c r="G2513" s="3">
        <v>9300000</v>
      </c>
      <c r="H2513" s="3">
        <v>63000000</v>
      </c>
      <c r="I2513" s="2">
        <v>129</v>
      </c>
      <c r="J2513" s="2">
        <v>3</v>
      </c>
      <c r="K2513" s="2">
        <v>3</v>
      </c>
      <c r="L2513" s="2">
        <v>2</v>
      </c>
      <c r="M2513" s="3">
        <v>50850000</v>
      </c>
      <c r="N2513" s="3">
        <v>51350000</v>
      </c>
      <c r="O2513" s="3">
        <v>43940000</v>
      </c>
      <c r="P2513" s="3">
        <v>720000</v>
      </c>
      <c r="Q2513" s="3">
        <v>860000</v>
      </c>
      <c r="R2513" s="3">
        <v>1140000</v>
      </c>
      <c r="S2513" s="3">
        <v>4570000</v>
      </c>
      <c r="T2513" s="2">
        <v>3</v>
      </c>
      <c r="U2513" s="2">
        <v>1</v>
      </c>
    </row>
    <row r="2514" spans="1:21" hidden="1">
      <c r="A2514" s="2" t="s">
        <v>2546</v>
      </c>
      <c r="B2514" s="2">
        <v>35</v>
      </c>
      <c r="C2514" s="2" t="s">
        <v>34</v>
      </c>
      <c r="D2514" s="2" t="s">
        <v>23</v>
      </c>
      <c r="E2514" s="2" t="s">
        <v>38</v>
      </c>
      <c r="F2514" s="2" t="s">
        <v>41</v>
      </c>
      <c r="G2514" s="3">
        <v>11000000</v>
      </c>
      <c r="H2514" s="3">
        <v>56000000</v>
      </c>
      <c r="I2514" s="2">
        <v>95</v>
      </c>
      <c r="J2514" s="2">
        <v>0</v>
      </c>
      <c r="K2514" s="2">
        <v>0</v>
      </c>
      <c r="L2514" s="2">
        <v>0</v>
      </c>
      <c r="M2514" s="3">
        <v>39400000</v>
      </c>
      <c r="N2514" s="3">
        <v>20250000</v>
      </c>
      <c r="O2514" s="3">
        <v>30360000</v>
      </c>
      <c r="P2514" s="3">
        <v>17980000</v>
      </c>
      <c r="Q2514" s="3">
        <v>17690000</v>
      </c>
      <c r="R2514" s="3">
        <v>9110000</v>
      </c>
      <c r="S2514" s="3">
        <v>740000</v>
      </c>
      <c r="T2514" s="2">
        <v>0</v>
      </c>
      <c r="U2514" s="2">
        <v>0</v>
      </c>
    </row>
    <row r="2515" spans="1:21" hidden="1">
      <c r="A2515" s="2" t="s">
        <v>2547</v>
      </c>
      <c r="B2515" s="2">
        <v>49</v>
      </c>
      <c r="C2515" s="2" t="s">
        <v>22</v>
      </c>
      <c r="D2515" s="2" t="s">
        <v>30</v>
      </c>
      <c r="E2515" s="2" t="s">
        <v>24</v>
      </c>
      <c r="F2515" s="2" t="s">
        <v>28</v>
      </c>
      <c r="G2515" s="3">
        <v>10100000</v>
      </c>
      <c r="H2515" s="3">
        <v>52000000</v>
      </c>
      <c r="I2515" s="2">
        <v>136</v>
      </c>
      <c r="J2515" s="2">
        <v>0</v>
      </c>
      <c r="K2515" s="2">
        <v>0</v>
      </c>
      <c r="L2515" s="2">
        <v>1</v>
      </c>
      <c r="M2515" s="3">
        <v>36280000</v>
      </c>
      <c r="N2515" s="3">
        <v>35360000</v>
      </c>
      <c r="O2515" s="3">
        <v>36280000</v>
      </c>
      <c r="P2515" s="3">
        <v>16210000</v>
      </c>
      <c r="Q2515" s="3">
        <v>7590000</v>
      </c>
      <c r="R2515" s="3">
        <v>8980000</v>
      </c>
      <c r="S2515" s="3">
        <v>4740000</v>
      </c>
      <c r="T2515" s="2">
        <v>3</v>
      </c>
      <c r="U2515" s="2">
        <v>0</v>
      </c>
    </row>
    <row r="2516" spans="1:21" hidden="1">
      <c r="A2516" s="2" t="s">
        <v>2548</v>
      </c>
      <c r="B2516" s="2">
        <v>44</v>
      </c>
      <c r="C2516" s="2" t="s">
        <v>22</v>
      </c>
      <c r="D2516" s="2" t="s">
        <v>30</v>
      </c>
      <c r="E2516" s="2" t="s">
        <v>24</v>
      </c>
      <c r="F2516" s="2" t="s">
        <v>48</v>
      </c>
      <c r="G2516" s="3">
        <v>9700000</v>
      </c>
      <c r="H2516" s="3">
        <v>38000000</v>
      </c>
      <c r="I2516" s="2">
        <v>127</v>
      </c>
      <c r="J2516" s="2">
        <v>2</v>
      </c>
      <c r="K2516" s="2">
        <v>0</v>
      </c>
      <c r="L2516" s="2">
        <v>1</v>
      </c>
      <c r="M2516" s="3">
        <v>11060000</v>
      </c>
      <c r="N2516" s="3">
        <v>16940000</v>
      </c>
      <c r="O2516" s="3">
        <v>14620000</v>
      </c>
      <c r="P2516" s="3">
        <v>3130000</v>
      </c>
      <c r="Q2516" s="3">
        <v>3200000</v>
      </c>
      <c r="R2516" s="3">
        <v>2540000</v>
      </c>
      <c r="S2516" s="3">
        <v>2350000</v>
      </c>
      <c r="T2516" s="2">
        <v>3</v>
      </c>
      <c r="U2516" s="2">
        <v>0</v>
      </c>
    </row>
    <row r="2517" spans="1:21" hidden="1">
      <c r="A2517" s="2" t="s">
        <v>2549</v>
      </c>
      <c r="B2517" s="2">
        <v>34</v>
      </c>
      <c r="C2517" s="2" t="s">
        <v>34</v>
      </c>
      <c r="D2517" s="2" t="s">
        <v>23</v>
      </c>
      <c r="E2517" s="2" t="s">
        <v>38</v>
      </c>
      <c r="F2517" s="2" t="s">
        <v>28</v>
      </c>
      <c r="G2517" s="3">
        <v>11700000</v>
      </c>
      <c r="H2517" s="3">
        <v>52000000</v>
      </c>
      <c r="I2517" s="2">
        <v>116</v>
      </c>
      <c r="J2517" s="2">
        <v>3</v>
      </c>
      <c r="K2517" s="2">
        <v>2</v>
      </c>
      <c r="L2517" s="2">
        <v>3</v>
      </c>
      <c r="M2517" s="3">
        <v>24430000</v>
      </c>
      <c r="N2517" s="3">
        <v>33280000</v>
      </c>
      <c r="O2517" s="3">
        <v>27980000</v>
      </c>
      <c r="P2517" s="3">
        <v>4470000</v>
      </c>
      <c r="Q2517" s="3">
        <v>2270000</v>
      </c>
      <c r="R2517" s="3">
        <v>1010000</v>
      </c>
      <c r="S2517" s="3">
        <v>2880000</v>
      </c>
      <c r="T2517" s="2">
        <v>4</v>
      </c>
      <c r="U2517" s="2">
        <v>1</v>
      </c>
    </row>
    <row r="2518" spans="1:21" hidden="1">
      <c r="A2518" s="2" t="s">
        <v>2550</v>
      </c>
      <c r="B2518" s="2">
        <v>39</v>
      </c>
      <c r="C2518" s="2" t="s">
        <v>22</v>
      </c>
      <c r="D2518" s="2" t="s">
        <v>23</v>
      </c>
      <c r="E2518" s="2" t="s">
        <v>24</v>
      </c>
      <c r="F2518" s="2" t="s">
        <v>25</v>
      </c>
      <c r="G2518" s="3">
        <v>10000000</v>
      </c>
      <c r="H2518" s="3">
        <v>31000000</v>
      </c>
      <c r="I2518" s="2">
        <v>102</v>
      </c>
      <c r="J2518" s="2">
        <v>1</v>
      </c>
      <c r="K2518" s="2">
        <v>0</v>
      </c>
      <c r="L2518" s="2">
        <v>0</v>
      </c>
      <c r="M2518" s="3">
        <v>15150000</v>
      </c>
      <c r="N2518" s="3">
        <v>11390000</v>
      </c>
      <c r="O2518" s="3">
        <v>11960000</v>
      </c>
      <c r="P2518" s="3">
        <v>2160000</v>
      </c>
      <c r="Q2518" s="3">
        <v>2540000</v>
      </c>
      <c r="R2518" s="3">
        <v>3880000</v>
      </c>
      <c r="S2518" s="3">
        <v>1060000</v>
      </c>
      <c r="T2518" s="2">
        <v>2</v>
      </c>
      <c r="U2518" s="2">
        <v>0</v>
      </c>
    </row>
    <row r="2519" spans="1:21" hidden="1">
      <c r="A2519" s="2" t="s">
        <v>2551</v>
      </c>
      <c r="B2519" s="2">
        <v>39</v>
      </c>
      <c r="C2519" s="2" t="s">
        <v>22</v>
      </c>
      <c r="D2519" s="2" t="s">
        <v>23</v>
      </c>
      <c r="E2519" s="2" t="s">
        <v>24</v>
      </c>
      <c r="F2519" s="2" t="s">
        <v>25</v>
      </c>
      <c r="G2519" s="3">
        <v>23000000</v>
      </c>
      <c r="H2519" s="3">
        <v>74000000</v>
      </c>
      <c r="I2519" s="2">
        <v>80</v>
      </c>
      <c r="J2519" s="2">
        <v>3</v>
      </c>
      <c r="K2519" s="2">
        <v>3</v>
      </c>
      <c r="L2519" s="2">
        <v>3</v>
      </c>
      <c r="M2519" s="3">
        <v>45200000</v>
      </c>
      <c r="N2519" s="3">
        <v>60620000</v>
      </c>
      <c r="O2519" s="3">
        <v>59250000</v>
      </c>
      <c r="P2519" s="3">
        <v>1160000</v>
      </c>
      <c r="Q2519" s="3">
        <v>1450000</v>
      </c>
      <c r="R2519" s="3">
        <v>1170000</v>
      </c>
      <c r="S2519" s="3">
        <v>8280000</v>
      </c>
      <c r="T2519" s="2">
        <v>3</v>
      </c>
      <c r="U2519" s="2">
        <v>1</v>
      </c>
    </row>
    <row r="2520" spans="1:21" hidden="1">
      <c r="A2520" s="2" t="s">
        <v>2552</v>
      </c>
      <c r="B2520" s="2">
        <v>50</v>
      </c>
      <c r="C2520" s="2" t="s">
        <v>22</v>
      </c>
      <c r="D2520" s="2" t="s">
        <v>23</v>
      </c>
      <c r="E2520" s="2" t="s">
        <v>24</v>
      </c>
      <c r="F2520" s="2" t="s">
        <v>41</v>
      </c>
      <c r="G2520" s="3">
        <v>18700000</v>
      </c>
      <c r="H2520" s="3">
        <v>127000000</v>
      </c>
      <c r="I2520" s="2">
        <v>167</v>
      </c>
      <c r="J2520" s="2">
        <v>0</v>
      </c>
      <c r="K2520" s="2">
        <v>0</v>
      </c>
      <c r="L2520" s="2">
        <v>0</v>
      </c>
      <c r="M2520" s="3">
        <v>19290000</v>
      </c>
      <c r="N2520" s="3">
        <v>19620000</v>
      </c>
      <c r="O2520" s="3">
        <v>7930000</v>
      </c>
      <c r="P2520" s="3">
        <v>2490000</v>
      </c>
      <c r="Q2520" s="3">
        <v>4850000</v>
      </c>
      <c r="R2520" s="3">
        <v>3090000</v>
      </c>
      <c r="S2520" s="3">
        <v>1660000</v>
      </c>
      <c r="T2520" s="2">
        <v>0</v>
      </c>
      <c r="U2520" s="2">
        <v>0</v>
      </c>
    </row>
    <row r="2521" spans="1:21" hidden="1">
      <c r="A2521" s="2" t="s">
        <v>2553</v>
      </c>
      <c r="B2521" s="2">
        <v>48</v>
      </c>
      <c r="C2521" s="2" t="s">
        <v>22</v>
      </c>
      <c r="D2521" s="2" t="s">
        <v>27</v>
      </c>
      <c r="E2521" s="2" t="s">
        <v>38</v>
      </c>
      <c r="F2521" s="2" t="s">
        <v>28</v>
      </c>
      <c r="G2521" s="3">
        <v>8500000</v>
      </c>
      <c r="H2521" s="3">
        <v>51000000</v>
      </c>
      <c r="I2521" s="2">
        <v>208</v>
      </c>
      <c r="J2521" s="2">
        <v>0</v>
      </c>
      <c r="K2521" s="2">
        <v>2</v>
      </c>
      <c r="L2521" s="2">
        <v>2</v>
      </c>
      <c r="M2521" s="3">
        <v>27960000</v>
      </c>
      <c r="N2521" s="3">
        <v>38320000</v>
      </c>
      <c r="O2521" s="3">
        <v>30510000</v>
      </c>
      <c r="P2521" s="3">
        <v>3040000</v>
      </c>
      <c r="Q2521" s="3">
        <v>4440000</v>
      </c>
      <c r="R2521" s="3">
        <v>4140000</v>
      </c>
      <c r="S2521" s="3">
        <v>7700000</v>
      </c>
      <c r="T2521" s="2">
        <v>3</v>
      </c>
      <c r="U2521" s="2">
        <v>1</v>
      </c>
    </row>
    <row r="2522" spans="1:21" hidden="1">
      <c r="A2522" s="2" t="s">
        <v>2554</v>
      </c>
      <c r="B2522" s="2">
        <v>33</v>
      </c>
      <c r="C2522" s="2" t="s">
        <v>34</v>
      </c>
      <c r="D2522" s="2" t="s">
        <v>30</v>
      </c>
      <c r="E2522" s="2" t="s">
        <v>38</v>
      </c>
      <c r="F2522" s="2" t="s">
        <v>48</v>
      </c>
      <c r="G2522" s="3">
        <v>10800000</v>
      </c>
      <c r="H2522" s="3">
        <v>46000000</v>
      </c>
      <c r="I2522" s="2">
        <v>65</v>
      </c>
      <c r="J2522" s="2">
        <v>0</v>
      </c>
      <c r="K2522" s="2">
        <v>0</v>
      </c>
      <c r="L2522" s="2">
        <v>0</v>
      </c>
      <c r="M2522" s="3">
        <v>15490000</v>
      </c>
      <c r="N2522" s="3">
        <v>14830000</v>
      </c>
      <c r="O2522" s="3">
        <v>23590000</v>
      </c>
      <c r="P2522" s="3">
        <v>6140000</v>
      </c>
      <c r="Q2522" s="3">
        <v>6360000</v>
      </c>
      <c r="R2522" s="3">
        <v>9670000</v>
      </c>
      <c r="S2522" s="3">
        <v>890000</v>
      </c>
      <c r="T2522" s="2">
        <v>0</v>
      </c>
      <c r="U2522" s="2">
        <v>0</v>
      </c>
    </row>
    <row r="2523" spans="1:21" hidden="1">
      <c r="A2523" s="2" t="s">
        <v>2555</v>
      </c>
      <c r="B2523" s="2">
        <v>51</v>
      </c>
      <c r="C2523" s="2" t="s">
        <v>22</v>
      </c>
      <c r="D2523" s="2" t="s">
        <v>23</v>
      </c>
      <c r="E2523" s="2" t="s">
        <v>38</v>
      </c>
      <c r="F2523" s="2" t="s">
        <v>28</v>
      </c>
      <c r="G2523" s="3">
        <v>18500000</v>
      </c>
      <c r="H2523" s="3">
        <v>139000000</v>
      </c>
      <c r="I2523" s="2">
        <v>123</v>
      </c>
      <c r="J2523" s="2">
        <v>0</v>
      </c>
      <c r="K2523" s="2">
        <v>0</v>
      </c>
      <c r="L2523" s="2">
        <v>0</v>
      </c>
      <c r="M2523" s="3">
        <v>35050000</v>
      </c>
      <c r="N2523" s="3">
        <v>39940000</v>
      </c>
      <c r="O2523" s="3">
        <v>18790000</v>
      </c>
      <c r="P2523" s="3">
        <v>17880000</v>
      </c>
      <c r="Q2523" s="3">
        <v>18230000</v>
      </c>
      <c r="R2523" s="3">
        <v>8150000</v>
      </c>
      <c r="S2523" s="3">
        <v>5970000</v>
      </c>
      <c r="T2523" s="2">
        <v>0</v>
      </c>
      <c r="U2523" s="2">
        <v>0</v>
      </c>
    </row>
    <row r="2524" spans="1:21" hidden="1">
      <c r="A2524" s="2" t="s">
        <v>2556</v>
      </c>
      <c r="B2524" s="2">
        <v>32</v>
      </c>
      <c r="C2524" s="2" t="s">
        <v>34</v>
      </c>
      <c r="D2524" s="2" t="s">
        <v>23</v>
      </c>
      <c r="E2524" s="2" t="s">
        <v>24</v>
      </c>
      <c r="F2524" s="2" t="s">
        <v>28</v>
      </c>
      <c r="G2524" s="3">
        <v>8000000</v>
      </c>
      <c r="H2524" s="3">
        <v>20000000</v>
      </c>
      <c r="I2524" s="2">
        <v>68</v>
      </c>
      <c r="J2524" s="2">
        <v>0</v>
      </c>
      <c r="K2524" s="2">
        <v>0</v>
      </c>
      <c r="L2524" s="2">
        <v>0</v>
      </c>
      <c r="M2524" s="3">
        <v>600000</v>
      </c>
      <c r="N2524" s="3">
        <v>1560000</v>
      </c>
      <c r="O2524" s="3">
        <v>1940000</v>
      </c>
      <c r="P2524" s="3">
        <v>270000</v>
      </c>
      <c r="Q2524" s="3">
        <v>520000</v>
      </c>
      <c r="R2524" s="3">
        <v>600000</v>
      </c>
      <c r="S2524" s="3">
        <v>880000</v>
      </c>
      <c r="T2524" s="2">
        <v>0</v>
      </c>
      <c r="U2524" s="2">
        <v>0</v>
      </c>
    </row>
    <row r="2525" spans="1:21" hidden="1">
      <c r="A2525" s="2" t="s">
        <v>2557</v>
      </c>
      <c r="B2525" s="2">
        <v>52</v>
      </c>
      <c r="C2525" s="2" t="s">
        <v>22</v>
      </c>
      <c r="D2525" s="2" t="s">
        <v>30</v>
      </c>
      <c r="E2525" s="2" t="s">
        <v>38</v>
      </c>
      <c r="F2525" s="2" t="s">
        <v>28</v>
      </c>
      <c r="G2525" s="3">
        <v>8800000</v>
      </c>
      <c r="H2525" s="3">
        <v>25000000</v>
      </c>
      <c r="I2525" s="2">
        <v>194</v>
      </c>
      <c r="J2525" s="2">
        <v>0</v>
      </c>
      <c r="K2525" s="2">
        <v>1</v>
      </c>
      <c r="L2525" s="2">
        <v>0</v>
      </c>
      <c r="M2525" s="3">
        <v>4760000</v>
      </c>
      <c r="N2525" s="3">
        <v>6610000</v>
      </c>
      <c r="O2525" s="3">
        <v>11400000</v>
      </c>
      <c r="P2525" s="3">
        <v>1790000</v>
      </c>
      <c r="Q2525" s="3">
        <v>1010000</v>
      </c>
      <c r="R2525" s="3">
        <v>4950000</v>
      </c>
      <c r="S2525" s="3">
        <v>2600000</v>
      </c>
      <c r="T2525" s="2">
        <v>2</v>
      </c>
      <c r="U2525" s="2">
        <v>0</v>
      </c>
    </row>
    <row r="2526" spans="1:21" hidden="1">
      <c r="A2526" s="2" t="s">
        <v>2558</v>
      </c>
      <c r="B2526" s="2">
        <v>47</v>
      </c>
      <c r="C2526" s="2" t="s">
        <v>34</v>
      </c>
      <c r="D2526" s="2" t="s">
        <v>27</v>
      </c>
      <c r="E2526" s="2" t="s">
        <v>24</v>
      </c>
      <c r="F2526" s="2" t="s">
        <v>28</v>
      </c>
      <c r="G2526" s="3">
        <v>12200000</v>
      </c>
      <c r="H2526" s="3">
        <v>51000000</v>
      </c>
      <c r="I2526" s="2">
        <v>67</v>
      </c>
      <c r="J2526" s="2">
        <v>0</v>
      </c>
      <c r="K2526" s="2">
        <v>0</v>
      </c>
      <c r="L2526" s="2">
        <v>0</v>
      </c>
      <c r="M2526" s="3">
        <v>29480000</v>
      </c>
      <c r="N2526" s="3">
        <v>21730000</v>
      </c>
      <c r="O2526" s="3">
        <v>25070000</v>
      </c>
      <c r="P2526" s="3">
        <v>8530000</v>
      </c>
      <c r="Q2526" s="3">
        <v>4870000</v>
      </c>
      <c r="R2526" s="3">
        <v>12110000</v>
      </c>
      <c r="S2526" s="3">
        <v>5280000</v>
      </c>
      <c r="T2526" s="2">
        <v>0</v>
      </c>
      <c r="U2526" s="2">
        <v>0</v>
      </c>
    </row>
    <row r="2527" spans="1:21" hidden="1">
      <c r="A2527" s="2" t="s">
        <v>2559</v>
      </c>
      <c r="B2527" s="2">
        <v>35</v>
      </c>
      <c r="C2527" s="2" t="s">
        <v>34</v>
      </c>
      <c r="D2527" s="2" t="s">
        <v>23</v>
      </c>
      <c r="E2527" s="2" t="s">
        <v>38</v>
      </c>
      <c r="F2527" s="2" t="s">
        <v>28</v>
      </c>
      <c r="G2527" s="3">
        <v>9200000</v>
      </c>
      <c r="H2527" s="3">
        <v>69000000</v>
      </c>
      <c r="I2527" s="2">
        <v>68</v>
      </c>
      <c r="J2527" s="2">
        <v>0</v>
      </c>
      <c r="K2527" s="2">
        <v>0</v>
      </c>
      <c r="L2527" s="2">
        <v>0</v>
      </c>
      <c r="M2527" s="3">
        <v>51970000</v>
      </c>
      <c r="N2527" s="3">
        <v>46750000</v>
      </c>
      <c r="O2527" s="3">
        <v>41370000</v>
      </c>
      <c r="P2527" s="3">
        <v>50100000</v>
      </c>
      <c r="Q2527" s="3">
        <v>23920000</v>
      </c>
      <c r="R2527" s="3">
        <v>11030000</v>
      </c>
      <c r="S2527" s="3">
        <v>900000</v>
      </c>
      <c r="T2527" s="2">
        <v>0</v>
      </c>
      <c r="U2527" s="2">
        <v>0</v>
      </c>
    </row>
    <row r="2528" spans="1:21" hidden="1">
      <c r="A2528" s="2" t="s">
        <v>2560</v>
      </c>
      <c r="B2528" s="2">
        <v>32</v>
      </c>
      <c r="C2528" s="2" t="s">
        <v>22</v>
      </c>
      <c r="D2528" s="2" t="s">
        <v>27</v>
      </c>
      <c r="E2528" s="2" t="s">
        <v>38</v>
      </c>
      <c r="F2528" s="2" t="s">
        <v>48</v>
      </c>
      <c r="G2528" s="3">
        <v>8000000</v>
      </c>
      <c r="H2528" s="3">
        <v>37000000</v>
      </c>
      <c r="I2528" s="2">
        <v>42</v>
      </c>
      <c r="J2528" s="2">
        <v>0</v>
      </c>
      <c r="K2528" s="2">
        <v>0</v>
      </c>
      <c r="L2528" s="2">
        <v>0</v>
      </c>
      <c r="M2528" s="3">
        <v>12740000</v>
      </c>
      <c r="N2528" s="3">
        <v>15240000</v>
      </c>
      <c r="O2528" s="3">
        <v>13030000</v>
      </c>
      <c r="P2528" s="3">
        <v>2270000</v>
      </c>
      <c r="Q2528" s="3">
        <v>6700000</v>
      </c>
      <c r="R2528" s="3">
        <v>2970000</v>
      </c>
      <c r="S2528" s="3">
        <v>1550000</v>
      </c>
      <c r="T2528" s="2">
        <v>0</v>
      </c>
      <c r="U2528" s="2">
        <v>0</v>
      </c>
    </row>
    <row r="2529" spans="1:21" hidden="1">
      <c r="A2529" s="2" t="s">
        <v>2561</v>
      </c>
      <c r="B2529" s="2">
        <v>36</v>
      </c>
      <c r="C2529" s="2" t="s">
        <v>22</v>
      </c>
      <c r="D2529" s="2" t="s">
        <v>23</v>
      </c>
      <c r="E2529" s="2" t="s">
        <v>24</v>
      </c>
      <c r="F2529" s="2" t="s">
        <v>25</v>
      </c>
      <c r="G2529" s="3">
        <v>8400000</v>
      </c>
      <c r="H2529" s="3">
        <v>26000000</v>
      </c>
      <c r="I2529" s="2">
        <v>73</v>
      </c>
      <c r="J2529" s="2">
        <v>3</v>
      </c>
      <c r="K2529" s="2">
        <v>3</v>
      </c>
      <c r="L2529" s="2">
        <v>3</v>
      </c>
      <c r="M2529" s="3">
        <v>21900000</v>
      </c>
      <c r="N2529" s="3">
        <v>29310000</v>
      </c>
      <c r="O2529" s="3">
        <v>28040000</v>
      </c>
      <c r="P2529" s="3">
        <v>560000</v>
      </c>
      <c r="Q2529" s="3">
        <v>400000</v>
      </c>
      <c r="R2529" s="3">
        <v>500000</v>
      </c>
      <c r="S2529" s="3">
        <v>2980000</v>
      </c>
      <c r="T2529" s="2">
        <v>4</v>
      </c>
      <c r="U2529" s="2">
        <v>1</v>
      </c>
    </row>
    <row r="2530" spans="1:21" hidden="1">
      <c r="A2530" s="2" t="s">
        <v>2562</v>
      </c>
      <c r="B2530" s="2">
        <v>40</v>
      </c>
      <c r="C2530" s="2" t="s">
        <v>22</v>
      </c>
      <c r="D2530" s="2" t="s">
        <v>23</v>
      </c>
      <c r="E2530" s="2" t="s">
        <v>24</v>
      </c>
      <c r="F2530" s="2" t="s">
        <v>31</v>
      </c>
      <c r="G2530" s="3">
        <v>10600000</v>
      </c>
      <c r="H2530" s="3">
        <v>41000000</v>
      </c>
      <c r="I2530" s="2">
        <v>83</v>
      </c>
      <c r="J2530" s="2">
        <v>3</v>
      </c>
      <c r="K2530" s="2">
        <v>3</v>
      </c>
      <c r="L2530" s="2">
        <v>3</v>
      </c>
      <c r="M2530" s="3">
        <v>19120000</v>
      </c>
      <c r="N2530" s="3">
        <v>25390000</v>
      </c>
      <c r="O2530" s="3">
        <v>26850000</v>
      </c>
      <c r="P2530" s="3">
        <v>850000</v>
      </c>
      <c r="Q2530" s="3">
        <v>570000</v>
      </c>
      <c r="R2530" s="3">
        <v>470000</v>
      </c>
      <c r="S2530" s="3">
        <v>8450000</v>
      </c>
      <c r="T2530" s="2">
        <v>3</v>
      </c>
      <c r="U2530" s="2">
        <v>1</v>
      </c>
    </row>
    <row r="2531" spans="1:21" hidden="1">
      <c r="A2531" s="2" t="s">
        <v>2563</v>
      </c>
      <c r="B2531" s="2">
        <v>41</v>
      </c>
      <c r="C2531" s="2" t="s">
        <v>22</v>
      </c>
      <c r="D2531" s="2" t="s">
        <v>27</v>
      </c>
      <c r="E2531" s="2" t="s">
        <v>38</v>
      </c>
      <c r="F2531" s="2" t="s">
        <v>48</v>
      </c>
      <c r="G2531" s="3">
        <v>13700000</v>
      </c>
      <c r="H2531" s="3">
        <v>63000000</v>
      </c>
      <c r="I2531" s="2">
        <v>63</v>
      </c>
      <c r="J2531" s="2">
        <v>2</v>
      </c>
      <c r="K2531" s="2">
        <v>0</v>
      </c>
      <c r="L2531" s="2">
        <v>0</v>
      </c>
      <c r="M2531" s="3">
        <v>37500000</v>
      </c>
      <c r="N2531" s="3">
        <v>43130000</v>
      </c>
      <c r="O2531" s="3">
        <v>37580000</v>
      </c>
      <c r="P2531" s="3">
        <v>710000</v>
      </c>
      <c r="Q2531" s="3">
        <v>14290000</v>
      </c>
      <c r="R2531" s="3">
        <v>5650000</v>
      </c>
      <c r="S2531" s="3">
        <v>2660000</v>
      </c>
      <c r="T2531" s="2">
        <v>1</v>
      </c>
      <c r="U2531" s="2">
        <v>1</v>
      </c>
    </row>
    <row r="2532" spans="1:21" hidden="1">
      <c r="A2532" s="2" t="s">
        <v>2564</v>
      </c>
      <c r="B2532" s="2">
        <v>44</v>
      </c>
      <c r="C2532" s="2" t="s">
        <v>22</v>
      </c>
      <c r="D2532" s="2" t="s">
        <v>27</v>
      </c>
      <c r="E2532" s="2" t="s">
        <v>24</v>
      </c>
      <c r="F2532" s="2" t="s">
        <v>48</v>
      </c>
      <c r="G2532" s="3">
        <v>9200000</v>
      </c>
      <c r="H2532" s="3">
        <v>36000000</v>
      </c>
      <c r="I2532" s="2">
        <v>96</v>
      </c>
      <c r="J2532" s="2">
        <v>0</v>
      </c>
      <c r="K2532" s="2">
        <v>0</v>
      </c>
      <c r="L2532" s="2">
        <v>0</v>
      </c>
      <c r="M2532" s="3">
        <v>11530000</v>
      </c>
      <c r="N2532" s="3">
        <v>12450000</v>
      </c>
      <c r="O2532" s="3">
        <v>5650000</v>
      </c>
      <c r="P2532" s="3">
        <v>3780000</v>
      </c>
      <c r="Q2532" s="3">
        <v>3310000</v>
      </c>
      <c r="R2532" s="3">
        <v>1870000</v>
      </c>
      <c r="S2532" s="3">
        <v>1090000</v>
      </c>
      <c r="T2532" s="2">
        <v>0</v>
      </c>
      <c r="U2532" s="2">
        <v>0</v>
      </c>
    </row>
    <row r="2533" spans="1:21" hidden="1">
      <c r="A2533" s="2" t="s">
        <v>2565</v>
      </c>
      <c r="B2533" s="2">
        <v>26</v>
      </c>
      <c r="C2533" s="2" t="s">
        <v>34</v>
      </c>
      <c r="D2533" s="2" t="s">
        <v>23</v>
      </c>
      <c r="E2533" s="2" t="s">
        <v>38</v>
      </c>
      <c r="F2533" s="2" t="s">
        <v>41</v>
      </c>
      <c r="G2533" s="3">
        <v>9800000</v>
      </c>
      <c r="H2533" s="3">
        <v>48000000</v>
      </c>
      <c r="I2533" s="2">
        <v>77</v>
      </c>
      <c r="J2533" s="2">
        <v>0</v>
      </c>
      <c r="K2533" s="2">
        <v>0</v>
      </c>
      <c r="L2533" s="2">
        <v>0</v>
      </c>
      <c r="M2533" s="3">
        <v>8320000</v>
      </c>
      <c r="N2533" s="3">
        <v>3920000</v>
      </c>
      <c r="O2533" s="3">
        <v>4000000</v>
      </c>
      <c r="P2533" s="3">
        <v>1390000</v>
      </c>
      <c r="Q2533" s="3">
        <v>1140000</v>
      </c>
      <c r="R2533" s="3">
        <v>2160000</v>
      </c>
      <c r="S2533" s="3">
        <v>2220000</v>
      </c>
      <c r="T2533" s="2">
        <v>0</v>
      </c>
      <c r="U2533" s="2">
        <v>0</v>
      </c>
    </row>
    <row r="2534" spans="1:21" hidden="1">
      <c r="A2534" s="2" t="s">
        <v>2566</v>
      </c>
      <c r="B2534" s="2">
        <v>43</v>
      </c>
      <c r="C2534" s="2" t="s">
        <v>34</v>
      </c>
      <c r="D2534" s="2" t="s">
        <v>23</v>
      </c>
      <c r="E2534" s="2" t="s">
        <v>31</v>
      </c>
      <c r="F2534" s="2" t="s">
        <v>41</v>
      </c>
      <c r="G2534" s="3">
        <v>16700000</v>
      </c>
      <c r="H2534" s="3">
        <v>92000000</v>
      </c>
      <c r="I2534" s="2">
        <v>88</v>
      </c>
      <c r="J2534" s="2">
        <v>0</v>
      </c>
      <c r="K2534" s="2">
        <v>0</v>
      </c>
      <c r="L2534" s="2">
        <v>0</v>
      </c>
      <c r="M2534" s="3">
        <v>34580000</v>
      </c>
      <c r="N2534" s="3">
        <v>34710000</v>
      </c>
      <c r="O2534" s="3">
        <v>37350000</v>
      </c>
      <c r="P2534" s="3">
        <v>12910000</v>
      </c>
      <c r="Q2534" s="3">
        <v>9580000</v>
      </c>
      <c r="R2534" s="3">
        <v>32970000</v>
      </c>
      <c r="S2534" s="3">
        <v>540000</v>
      </c>
      <c r="T2534" s="2">
        <v>0</v>
      </c>
      <c r="U2534" s="2">
        <v>0</v>
      </c>
    </row>
    <row r="2535" spans="1:21" hidden="1">
      <c r="A2535" s="2" t="s">
        <v>2567</v>
      </c>
      <c r="B2535" s="2">
        <v>25</v>
      </c>
      <c r="C2535" s="2" t="s">
        <v>34</v>
      </c>
      <c r="D2535" s="2" t="s">
        <v>23</v>
      </c>
      <c r="E2535" s="2" t="s">
        <v>38</v>
      </c>
      <c r="F2535" s="2" t="s">
        <v>28</v>
      </c>
      <c r="G2535" s="3">
        <v>6500000</v>
      </c>
      <c r="H2535" s="3">
        <v>30000000</v>
      </c>
      <c r="I2535" s="2">
        <v>42</v>
      </c>
      <c r="J2535" s="2">
        <v>0</v>
      </c>
      <c r="K2535" s="2">
        <v>0</v>
      </c>
      <c r="L2535" s="2">
        <v>0</v>
      </c>
      <c r="M2535" s="3">
        <v>11230000</v>
      </c>
      <c r="N2535" s="3">
        <v>18510000</v>
      </c>
      <c r="O2535" s="3">
        <v>15910000</v>
      </c>
      <c r="P2535" s="3">
        <v>3580000</v>
      </c>
      <c r="Q2535" s="3">
        <v>3810000</v>
      </c>
      <c r="R2535" s="3">
        <v>6900000</v>
      </c>
      <c r="S2535" s="3">
        <v>1700000</v>
      </c>
      <c r="T2535" s="2">
        <v>0</v>
      </c>
      <c r="U2535" s="2">
        <v>0</v>
      </c>
    </row>
    <row r="2536" spans="1:21" hidden="1">
      <c r="A2536" s="2" t="s">
        <v>2568</v>
      </c>
      <c r="B2536" s="2">
        <v>22</v>
      </c>
      <c r="C2536" s="2" t="s">
        <v>22</v>
      </c>
      <c r="D2536" s="2" t="s">
        <v>46</v>
      </c>
      <c r="E2536" s="2" t="s">
        <v>38</v>
      </c>
      <c r="F2536" s="2" t="s">
        <v>25</v>
      </c>
      <c r="G2536" s="3">
        <v>9500000</v>
      </c>
      <c r="H2536" s="3">
        <v>60000000</v>
      </c>
      <c r="I2536" s="2">
        <v>30</v>
      </c>
      <c r="J2536" s="2">
        <v>0</v>
      </c>
      <c r="K2536" s="2">
        <v>0</v>
      </c>
      <c r="L2536" s="2">
        <v>0</v>
      </c>
      <c r="M2536" s="3">
        <v>10440000</v>
      </c>
      <c r="N2536" s="3">
        <v>24690000</v>
      </c>
      <c r="O2536" s="3">
        <v>31990000</v>
      </c>
      <c r="P2536" s="3">
        <v>3690000</v>
      </c>
      <c r="Q2536" s="3">
        <v>12560000</v>
      </c>
      <c r="R2536" s="3">
        <v>32920000</v>
      </c>
      <c r="S2536" s="3">
        <v>4190000</v>
      </c>
      <c r="T2536" s="2">
        <v>0</v>
      </c>
      <c r="U2536" s="2">
        <v>0</v>
      </c>
    </row>
    <row r="2537" spans="1:21" hidden="1">
      <c r="A2537" s="2" t="s">
        <v>2569</v>
      </c>
      <c r="B2537" s="2">
        <v>42</v>
      </c>
      <c r="C2537" s="2" t="s">
        <v>34</v>
      </c>
      <c r="D2537" s="2" t="s">
        <v>23</v>
      </c>
      <c r="E2537" s="2" t="s">
        <v>24</v>
      </c>
      <c r="F2537" s="2" t="s">
        <v>48</v>
      </c>
      <c r="G2537" s="3">
        <v>17900000</v>
      </c>
      <c r="H2537" s="3">
        <v>81000000</v>
      </c>
      <c r="I2537" s="2">
        <v>124</v>
      </c>
      <c r="J2537" s="2">
        <v>3</v>
      </c>
      <c r="K2537" s="2">
        <v>3</v>
      </c>
      <c r="L2537" s="2">
        <v>3</v>
      </c>
      <c r="M2537" s="3">
        <v>31830000</v>
      </c>
      <c r="N2537" s="3">
        <v>44040000</v>
      </c>
      <c r="O2537" s="3">
        <v>46300000</v>
      </c>
      <c r="P2537" s="3">
        <v>1350000</v>
      </c>
      <c r="Q2537" s="3">
        <v>1460000</v>
      </c>
      <c r="R2537" s="3">
        <v>1270000</v>
      </c>
      <c r="S2537" s="3">
        <v>8690000</v>
      </c>
      <c r="T2537" s="2">
        <v>3</v>
      </c>
      <c r="U2537" s="2">
        <v>1</v>
      </c>
    </row>
    <row r="2538" spans="1:21" hidden="1">
      <c r="A2538" s="2" t="s">
        <v>2570</v>
      </c>
      <c r="B2538" s="2">
        <v>48</v>
      </c>
      <c r="C2538" s="2" t="s">
        <v>22</v>
      </c>
      <c r="D2538" s="2" t="s">
        <v>46</v>
      </c>
      <c r="E2538" s="2" t="s">
        <v>24</v>
      </c>
      <c r="F2538" s="2" t="s">
        <v>28</v>
      </c>
      <c r="G2538" s="3">
        <v>13100000</v>
      </c>
      <c r="H2538" s="3">
        <v>62000000</v>
      </c>
      <c r="I2538" s="2">
        <v>163</v>
      </c>
      <c r="J2538" s="2">
        <v>0</v>
      </c>
      <c r="K2538" s="2">
        <v>0</v>
      </c>
      <c r="L2538" s="2">
        <v>0</v>
      </c>
      <c r="M2538" s="3">
        <v>35780000</v>
      </c>
      <c r="N2538" s="3">
        <v>34340000</v>
      </c>
      <c r="O2538" s="3">
        <v>31630000</v>
      </c>
      <c r="P2538" s="3">
        <v>5110000</v>
      </c>
      <c r="Q2538" s="3">
        <v>8150000</v>
      </c>
      <c r="R2538" s="3">
        <v>9620000</v>
      </c>
      <c r="S2538" s="3">
        <v>2560000</v>
      </c>
      <c r="T2538" s="2">
        <v>0</v>
      </c>
      <c r="U2538" s="2">
        <v>0</v>
      </c>
    </row>
    <row r="2539" spans="1:21" hidden="1">
      <c r="A2539" s="2" t="s">
        <v>2571</v>
      </c>
      <c r="B2539" s="2">
        <v>24</v>
      </c>
      <c r="C2539" s="2" t="s">
        <v>22</v>
      </c>
      <c r="D2539" s="2" t="s">
        <v>23</v>
      </c>
      <c r="E2539" s="2" t="s">
        <v>38</v>
      </c>
      <c r="F2539" s="2" t="s">
        <v>28</v>
      </c>
      <c r="G2539" s="3">
        <v>8000000</v>
      </c>
      <c r="H2539" s="3">
        <v>25000000</v>
      </c>
      <c r="I2539" s="2">
        <v>38</v>
      </c>
      <c r="J2539" s="2">
        <v>3</v>
      </c>
      <c r="K2539" s="2">
        <v>0</v>
      </c>
      <c r="L2539" s="2">
        <v>0</v>
      </c>
      <c r="M2539" s="3">
        <v>18200000</v>
      </c>
      <c r="N2539" s="3">
        <v>10510000</v>
      </c>
      <c r="O2539" s="3">
        <v>13180000</v>
      </c>
      <c r="P2539" s="3">
        <v>290000</v>
      </c>
      <c r="Q2539" s="3">
        <v>3310000</v>
      </c>
      <c r="R2539" s="3">
        <v>4420000</v>
      </c>
      <c r="S2539" s="3">
        <v>630000</v>
      </c>
      <c r="T2539" s="2">
        <v>1</v>
      </c>
      <c r="U2539" s="2">
        <v>0</v>
      </c>
    </row>
    <row r="2540" spans="1:21" hidden="1">
      <c r="A2540" s="2" t="s">
        <v>2572</v>
      </c>
      <c r="B2540" s="2">
        <v>35</v>
      </c>
      <c r="C2540" s="2" t="s">
        <v>34</v>
      </c>
      <c r="D2540" s="2" t="s">
        <v>27</v>
      </c>
      <c r="E2540" s="2" t="s">
        <v>24</v>
      </c>
      <c r="F2540" s="2" t="s">
        <v>41</v>
      </c>
      <c r="G2540" s="3">
        <v>15600000</v>
      </c>
      <c r="H2540" s="3">
        <v>58000000</v>
      </c>
      <c r="I2540" s="2">
        <v>54</v>
      </c>
      <c r="J2540" s="2">
        <v>3</v>
      </c>
      <c r="K2540" s="2">
        <v>3</v>
      </c>
      <c r="L2540" s="2">
        <v>2</v>
      </c>
      <c r="M2540" s="3">
        <v>29720000</v>
      </c>
      <c r="N2540" s="3">
        <v>35210000</v>
      </c>
      <c r="O2540" s="3">
        <v>37970000</v>
      </c>
      <c r="P2540" s="3">
        <v>4190000</v>
      </c>
      <c r="Q2540" s="3">
        <v>6700000</v>
      </c>
      <c r="R2540" s="3">
        <v>9110000</v>
      </c>
      <c r="S2540" s="3">
        <v>2850000</v>
      </c>
      <c r="T2540" s="2">
        <v>3</v>
      </c>
      <c r="U2540" s="2">
        <v>1</v>
      </c>
    </row>
    <row r="2541" spans="1:21" hidden="1">
      <c r="A2541" s="2" t="s">
        <v>2573</v>
      </c>
      <c r="B2541" s="2">
        <v>35</v>
      </c>
      <c r="C2541" s="2" t="s">
        <v>34</v>
      </c>
      <c r="D2541" s="2" t="s">
        <v>30</v>
      </c>
      <c r="E2541" s="2" t="s">
        <v>24</v>
      </c>
      <c r="F2541" s="2" t="s">
        <v>41</v>
      </c>
      <c r="G2541" s="3">
        <v>12100000</v>
      </c>
      <c r="H2541" s="3">
        <v>71000000</v>
      </c>
      <c r="I2541" s="2">
        <v>82</v>
      </c>
      <c r="J2541" s="2">
        <v>0</v>
      </c>
      <c r="K2541" s="2">
        <v>0</v>
      </c>
      <c r="L2541" s="2">
        <v>0</v>
      </c>
      <c r="M2541" s="3">
        <v>25490000</v>
      </c>
      <c r="N2541" s="3">
        <v>29870000</v>
      </c>
      <c r="O2541" s="3">
        <v>36860000</v>
      </c>
      <c r="P2541" s="3">
        <v>13160000</v>
      </c>
      <c r="Q2541" s="3">
        <v>5260000</v>
      </c>
      <c r="R2541" s="3">
        <v>9810000</v>
      </c>
      <c r="S2541" s="3">
        <v>2330000</v>
      </c>
      <c r="T2541" s="2">
        <v>0</v>
      </c>
      <c r="U2541" s="2">
        <v>0</v>
      </c>
    </row>
    <row r="2542" spans="1:21" hidden="1">
      <c r="A2542" s="2" t="s">
        <v>2574</v>
      </c>
      <c r="B2542" s="2">
        <v>37</v>
      </c>
      <c r="C2542" s="2" t="s">
        <v>34</v>
      </c>
      <c r="D2542" s="2" t="s">
        <v>30</v>
      </c>
      <c r="E2542" s="2" t="s">
        <v>24</v>
      </c>
      <c r="F2542" s="2" t="s">
        <v>25</v>
      </c>
      <c r="G2542" s="3">
        <v>7900000</v>
      </c>
      <c r="H2542" s="3">
        <v>21000000</v>
      </c>
      <c r="I2542" s="2">
        <v>71</v>
      </c>
      <c r="J2542" s="2">
        <v>3</v>
      </c>
      <c r="K2542" s="2">
        <v>3</v>
      </c>
      <c r="L2542" s="2">
        <v>3</v>
      </c>
      <c r="M2542" s="3">
        <v>17740000</v>
      </c>
      <c r="N2542" s="3">
        <v>17040000</v>
      </c>
      <c r="O2542" s="3">
        <v>10570000</v>
      </c>
      <c r="P2542" s="3">
        <v>990000</v>
      </c>
      <c r="Q2542" s="3">
        <v>500000</v>
      </c>
      <c r="R2542" s="3">
        <v>220000</v>
      </c>
      <c r="S2542" s="3">
        <v>1360000</v>
      </c>
      <c r="T2542" s="2">
        <v>4</v>
      </c>
      <c r="U2542" s="2">
        <v>1</v>
      </c>
    </row>
    <row r="2543" spans="1:21" hidden="1">
      <c r="A2543" s="2" t="s">
        <v>2575</v>
      </c>
      <c r="B2543" s="2">
        <v>25</v>
      </c>
      <c r="C2543" s="2" t="s">
        <v>22</v>
      </c>
      <c r="D2543" s="2" t="s">
        <v>23</v>
      </c>
      <c r="E2543" s="2" t="s">
        <v>24</v>
      </c>
      <c r="F2543" s="2" t="s">
        <v>48</v>
      </c>
      <c r="G2543" s="3">
        <v>10200000</v>
      </c>
      <c r="H2543" s="3">
        <v>21000000</v>
      </c>
      <c r="I2543" s="2">
        <v>3</v>
      </c>
      <c r="J2543" s="2">
        <v>2</v>
      </c>
      <c r="K2543" s="2">
        <v>0</v>
      </c>
      <c r="L2543" s="2">
        <v>0</v>
      </c>
      <c r="M2543" s="3">
        <v>9360000</v>
      </c>
      <c r="N2543" s="3">
        <v>15490000</v>
      </c>
      <c r="O2543" s="3">
        <v>10750000</v>
      </c>
      <c r="P2543" s="3">
        <v>280000</v>
      </c>
      <c r="Q2543" s="3">
        <v>6550000</v>
      </c>
      <c r="R2543" s="3">
        <v>4660000</v>
      </c>
      <c r="S2543" s="3">
        <v>2360000</v>
      </c>
      <c r="T2543" s="2">
        <v>1</v>
      </c>
      <c r="U2543" s="2">
        <v>0</v>
      </c>
    </row>
    <row r="2544" spans="1:21" hidden="1">
      <c r="A2544" s="2" t="s">
        <v>2576</v>
      </c>
      <c r="B2544" s="2">
        <v>30</v>
      </c>
      <c r="C2544" s="2" t="s">
        <v>34</v>
      </c>
      <c r="D2544" s="2" t="s">
        <v>30</v>
      </c>
      <c r="E2544" s="2" t="s">
        <v>24</v>
      </c>
      <c r="F2544" s="2" t="s">
        <v>25</v>
      </c>
      <c r="G2544" s="3">
        <v>11000000</v>
      </c>
      <c r="H2544" s="3">
        <v>33000000</v>
      </c>
      <c r="I2544" s="2">
        <v>58</v>
      </c>
      <c r="J2544" s="2">
        <v>2</v>
      </c>
      <c r="K2544" s="2">
        <v>3</v>
      </c>
      <c r="L2544" s="2">
        <v>0</v>
      </c>
      <c r="M2544" s="3">
        <v>37840000</v>
      </c>
      <c r="N2544" s="3">
        <v>29220000</v>
      </c>
      <c r="O2544" s="3">
        <v>29280000</v>
      </c>
      <c r="P2544" s="3">
        <v>7150000</v>
      </c>
      <c r="Q2544" s="3">
        <v>630000</v>
      </c>
      <c r="R2544" s="3">
        <v>7610000</v>
      </c>
      <c r="S2544" s="3">
        <v>4190000</v>
      </c>
      <c r="T2544" s="2">
        <v>2</v>
      </c>
      <c r="U2544" s="2">
        <v>0</v>
      </c>
    </row>
    <row r="2545" spans="1:21" hidden="1">
      <c r="A2545" s="2" t="s">
        <v>2577</v>
      </c>
      <c r="B2545" s="2">
        <v>48</v>
      </c>
      <c r="C2545" s="2" t="s">
        <v>34</v>
      </c>
      <c r="D2545" s="2" t="s">
        <v>30</v>
      </c>
      <c r="E2545" s="2" t="s">
        <v>24</v>
      </c>
      <c r="F2545" s="2" t="s">
        <v>28</v>
      </c>
      <c r="G2545" s="3">
        <v>16600000</v>
      </c>
      <c r="H2545" s="3">
        <v>67000000</v>
      </c>
      <c r="I2545" s="2">
        <v>119</v>
      </c>
      <c r="J2545" s="2">
        <v>0</v>
      </c>
      <c r="K2545" s="2">
        <v>0</v>
      </c>
      <c r="L2545" s="2">
        <v>0</v>
      </c>
      <c r="M2545" s="3">
        <v>33360000</v>
      </c>
      <c r="N2545" s="3">
        <v>32400000</v>
      </c>
      <c r="O2545" s="3">
        <v>19400000</v>
      </c>
      <c r="P2545" s="3">
        <v>14880000</v>
      </c>
      <c r="Q2545" s="3">
        <v>5900000</v>
      </c>
      <c r="R2545" s="3">
        <v>8890000</v>
      </c>
      <c r="S2545" s="3">
        <v>290000</v>
      </c>
      <c r="T2545" s="2">
        <v>0</v>
      </c>
      <c r="U2545" s="2">
        <v>0</v>
      </c>
    </row>
    <row r="2546" spans="1:21" hidden="1">
      <c r="A2546" s="2" t="s">
        <v>2578</v>
      </c>
      <c r="B2546" s="2">
        <v>37</v>
      </c>
      <c r="C2546" s="2" t="s">
        <v>22</v>
      </c>
      <c r="D2546" s="2" t="s">
        <v>23</v>
      </c>
      <c r="E2546" s="2" t="s">
        <v>38</v>
      </c>
      <c r="F2546" s="2" t="s">
        <v>28</v>
      </c>
      <c r="G2546" s="3">
        <v>9800000</v>
      </c>
      <c r="H2546" s="3">
        <v>43000000</v>
      </c>
      <c r="I2546" s="2">
        <v>65</v>
      </c>
      <c r="J2546" s="2">
        <v>0</v>
      </c>
      <c r="K2546" s="2">
        <v>0</v>
      </c>
      <c r="L2546" s="2">
        <v>0</v>
      </c>
      <c r="M2546" s="3">
        <v>15030000</v>
      </c>
      <c r="N2546" s="3">
        <v>12110000</v>
      </c>
      <c r="O2546" s="3">
        <v>6380000</v>
      </c>
      <c r="P2546" s="3">
        <v>5210000</v>
      </c>
      <c r="Q2546" s="3">
        <v>3060000</v>
      </c>
      <c r="R2546" s="3">
        <v>2280000</v>
      </c>
      <c r="S2546" s="3">
        <v>1400000</v>
      </c>
      <c r="T2546" s="2">
        <v>0</v>
      </c>
      <c r="U2546" s="2">
        <v>0</v>
      </c>
    </row>
    <row r="2547" spans="1:21" hidden="1">
      <c r="A2547" s="2" t="s">
        <v>2579</v>
      </c>
      <c r="B2547" s="2">
        <v>37</v>
      </c>
      <c r="C2547" s="2" t="s">
        <v>22</v>
      </c>
      <c r="D2547" s="2" t="s">
        <v>23</v>
      </c>
      <c r="E2547" s="2" t="s">
        <v>38</v>
      </c>
      <c r="F2547" s="2" t="s">
        <v>41</v>
      </c>
      <c r="G2547" s="3">
        <v>17000000</v>
      </c>
      <c r="H2547" s="3">
        <v>96000000</v>
      </c>
      <c r="I2547" s="2">
        <v>101</v>
      </c>
      <c r="J2547" s="2">
        <v>0</v>
      </c>
      <c r="K2547" s="2">
        <v>0</v>
      </c>
      <c r="L2547" s="2">
        <v>0</v>
      </c>
      <c r="M2547" s="3">
        <v>23760000</v>
      </c>
      <c r="N2547" s="3">
        <v>31440000</v>
      </c>
      <c r="O2547" s="3">
        <v>38850000</v>
      </c>
      <c r="P2547" s="3">
        <v>8430000</v>
      </c>
      <c r="Q2547" s="3">
        <v>13170000</v>
      </c>
      <c r="R2547" s="3">
        <v>6400000</v>
      </c>
      <c r="S2547" s="3">
        <v>5710000</v>
      </c>
      <c r="T2547" s="2">
        <v>0</v>
      </c>
      <c r="U2547" s="2">
        <v>0</v>
      </c>
    </row>
    <row r="2548" spans="1:21" hidden="1">
      <c r="A2548" s="2" t="s">
        <v>2580</v>
      </c>
      <c r="B2548" s="2">
        <v>35</v>
      </c>
      <c r="C2548" s="2" t="s">
        <v>34</v>
      </c>
      <c r="D2548" s="2" t="s">
        <v>46</v>
      </c>
      <c r="E2548" s="2" t="s">
        <v>24</v>
      </c>
      <c r="F2548" s="2" t="s">
        <v>41</v>
      </c>
      <c r="G2548" s="3">
        <v>15200000</v>
      </c>
      <c r="H2548" s="3">
        <v>104000000</v>
      </c>
      <c r="I2548" s="2">
        <v>95</v>
      </c>
      <c r="J2548" s="2">
        <v>3</v>
      </c>
      <c r="K2548" s="2">
        <v>0</v>
      </c>
      <c r="L2548" s="2">
        <v>0</v>
      </c>
      <c r="M2548" s="3">
        <v>16210000</v>
      </c>
      <c r="N2548" s="3">
        <v>31240000</v>
      </c>
      <c r="O2548" s="3">
        <v>37070000</v>
      </c>
      <c r="P2548" s="3">
        <v>1730000</v>
      </c>
      <c r="Q2548" s="3">
        <v>7930000</v>
      </c>
      <c r="R2548" s="3">
        <v>28300000</v>
      </c>
      <c r="S2548" s="3">
        <v>3340000</v>
      </c>
      <c r="T2548" s="2">
        <v>1</v>
      </c>
      <c r="U2548" s="2">
        <v>0</v>
      </c>
    </row>
    <row r="2549" spans="1:21" hidden="1">
      <c r="A2549" s="2" t="s">
        <v>2581</v>
      </c>
      <c r="B2549" s="2">
        <v>43</v>
      </c>
      <c r="C2549" s="2" t="s">
        <v>22</v>
      </c>
      <c r="D2549" s="2" t="s">
        <v>46</v>
      </c>
      <c r="E2549" s="2" t="s">
        <v>24</v>
      </c>
      <c r="F2549" s="2" t="s">
        <v>28</v>
      </c>
      <c r="G2549" s="3">
        <v>14100000</v>
      </c>
      <c r="H2549" s="3">
        <v>45000000</v>
      </c>
      <c r="I2549" s="2">
        <v>71</v>
      </c>
      <c r="J2549" s="2">
        <v>1</v>
      </c>
      <c r="K2549" s="2">
        <v>0</v>
      </c>
      <c r="L2549" s="2">
        <v>0</v>
      </c>
      <c r="M2549" s="3">
        <v>11470000</v>
      </c>
      <c r="N2549" s="3">
        <v>12880000</v>
      </c>
      <c r="O2549" s="3">
        <v>13930000</v>
      </c>
      <c r="P2549" s="3">
        <v>1810000</v>
      </c>
      <c r="Q2549" s="3">
        <v>11300000</v>
      </c>
      <c r="R2549" s="3">
        <v>8220000</v>
      </c>
      <c r="S2549" s="3">
        <v>3590000</v>
      </c>
      <c r="T2549" s="2">
        <v>2</v>
      </c>
      <c r="U2549" s="2">
        <v>0</v>
      </c>
    </row>
    <row r="2550" spans="1:21" hidden="1">
      <c r="A2550" s="2" t="s">
        <v>2582</v>
      </c>
      <c r="B2550" s="2">
        <v>30</v>
      </c>
      <c r="C2550" s="2" t="s">
        <v>34</v>
      </c>
      <c r="D2550" s="2" t="s">
        <v>23</v>
      </c>
      <c r="E2550" s="2" t="s">
        <v>24</v>
      </c>
      <c r="F2550" s="2" t="s">
        <v>48</v>
      </c>
      <c r="G2550" s="3">
        <v>10400000</v>
      </c>
      <c r="H2550" s="3">
        <v>49000000</v>
      </c>
      <c r="I2550" s="2">
        <v>83</v>
      </c>
      <c r="J2550" s="2">
        <v>0</v>
      </c>
      <c r="K2550" s="2">
        <v>0</v>
      </c>
      <c r="L2550" s="2">
        <v>1</v>
      </c>
      <c r="M2550" s="3">
        <v>48120000</v>
      </c>
      <c r="N2550" s="3">
        <v>44720000</v>
      </c>
      <c r="O2550" s="3">
        <v>36160000</v>
      </c>
      <c r="P2550" s="3">
        <v>49270000</v>
      </c>
      <c r="Q2550" s="3">
        <v>43600000</v>
      </c>
      <c r="R2550" s="3">
        <v>8350000</v>
      </c>
      <c r="S2550" s="3">
        <v>3460000</v>
      </c>
      <c r="T2550" s="2">
        <v>2</v>
      </c>
      <c r="U2550" s="2">
        <v>0</v>
      </c>
    </row>
    <row r="2551" spans="1:21" hidden="1">
      <c r="A2551" s="2" t="s">
        <v>2583</v>
      </c>
      <c r="B2551" s="2">
        <v>35</v>
      </c>
      <c r="C2551" s="2" t="s">
        <v>34</v>
      </c>
      <c r="D2551" s="2" t="s">
        <v>23</v>
      </c>
      <c r="E2551" s="2" t="s">
        <v>38</v>
      </c>
      <c r="F2551" s="2" t="s">
        <v>48</v>
      </c>
      <c r="G2551" s="3">
        <v>12200000</v>
      </c>
      <c r="H2551" s="3">
        <v>60000000</v>
      </c>
      <c r="I2551" s="2">
        <v>109</v>
      </c>
      <c r="J2551" s="2">
        <v>3</v>
      </c>
      <c r="K2551" s="2">
        <v>1</v>
      </c>
      <c r="L2551" s="2">
        <v>3</v>
      </c>
      <c r="M2551" s="3">
        <v>47280000</v>
      </c>
      <c r="N2551" s="3">
        <v>42970000</v>
      </c>
      <c r="O2551" s="3">
        <v>39530000</v>
      </c>
      <c r="P2551" s="3">
        <v>1330000</v>
      </c>
      <c r="Q2551" s="3">
        <v>5050000</v>
      </c>
      <c r="R2551" s="3">
        <v>880000</v>
      </c>
      <c r="S2551" s="3">
        <v>3240000</v>
      </c>
      <c r="T2551" s="2">
        <v>4</v>
      </c>
      <c r="U2551" s="2">
        <v>1</v>
      </c>
    </row>
    <row r="2552" spans="1:21" hidden="1">
      <c r="A2552" s="2" t="s">
        <v>2584</v>
      </c>
      <c r="B2552" s="2">
        <v>36</v>
      </c>
      <c r="C2552" s="2" t="s">
        <v>22</v>
      </c>
      <c r="D2552" s="2" t="s">
        <v>30</v>
      </c>
      <c r="E2552" s="2" t="s">
        <v>24</v>
      </c>
      <c r="F2552" s="2" t="s">
        <v>28</v>
      </c>
      <c r="G2552" s="3">
        <v>9300000</v>
      </c>
      <c r="H2552" s="3">
        <v>36000000</v>
      </c>
      <c r="I2552" s="2">
        <v>139</v>
      </c>
      <c r="J2552" s="2">
        <v>0</v>
      </c>
      <c r="K2552" s="2">
        <v>0</v>
      </c>
      <c r="L2552" s="2">
        <v>2</v>
      </c>
      <c r="M2552" s="3">
        <v>11440000</v>
      </c>
      <c r="N2552" s="3">
        <v>14940000</v>
      </c>
      <c r="O2552" s="3">
        <v>19080000</v>
      </c>
      <c r="P2552" s="3">
        <v>2840000</v>
      </c>
      <c r="Q2552" s="3">
        <v>5020000</v>
      </c>
      <c r="R2552" s="3">
        <v>770000</v>
      </c>
      <c r="S2552" s="3">
        <v>4530000</v>
      </c>
      <c r="T2552" s="2">
        <v>1</v>
      </c>
      <c r="U2552" s="2">
        <v>0</v>
      </c>
    </row>
    <row r="2553" spans="1:21" hidden="1">
      <c r="A2553" s="2" t="s">
        <v>2585</v>
      </c>
      <c r="B2553" s="2">
        <v>33</v>
      </c>
      <c r="C2553" s="2" t="s">
        <v>22</v>
      </c>
      <c r="D2553" s="2" t="s">
        <v>30</v>
      </c>
      <c r="E2553" s="2" t="s">
        <v>38</v>
      </c>
      <c r="F2553" s="2" t="s">
        <v>25</v>
      </c>
      <c r="G2553" s="3">
        <v>5000000</v>
      </c>
      <c r="H2553" s="3">
        <v>20000000</v>
      </c>
      <c r="I2553" s="2">
        <v>12</v>
      </c>
      <c r="J2553" s="2">
        <v>1</v>
      </c>
      <c r="K2553" s="2">
        <v>0</v>
      </c>
      <c r="L2553" s="2">
        <v>2</v>
      </c>
      <c r="M2553" s="3">
        <v>8740000</v>
      </c>
      <c r="N2553" s="3">
        <v>6150000</v>
      </c>
      <c r="O2553" s="3">
        <v>7720000</v>
      </c>
      <c r="P2553" s="3">
        <v>4430000</v>
      </c>
      <c r="Q2553" s="3">
        <v>2200000</v>
      </c>
      <c r="R2553" s="3">
        <v>1200000</v>
      </c>
      <c r="S2553" s="3">
        <v>520000</v>
      </c>
      <c r="T2553" s="2">
        <v>4</v>
      </c>
      <c r="U2553" s="2">
        <v>0</v>
      </c>
    </row>
    <row r="2554" spans="1:21" hidden="1">
      <c r="A2554" s="2" t="s">
        <v>2586</v>
      </c>
      <c r="B2554" s="2">
        <v>42</v>
      </c>
      <c r="C2554" s="2" t="s">
        <v>34</v>
      </c>
      <c r="D2554" s="2" t="s">
        <v>46</v>
      </c>
      <c r="E2554" s="2" t="s">
        <v>24</v>
      </c>
      <c r="F2554" s="2" t="s">
        <v>28</v>
      </c>
      <c r="G2554" s="3">
        <v>19000000</v>
      </c>
      <c r="H2554" s="3">
        <v>98000000</v>
      </c>
      <c r="I2554" s="2">
        <v>115</v>
      </c>
      <c r="J2554" s="2">
        <v>0</v>
      </c>
      <c r="K2554" s="2">
        <v>0</v>
      </c>
      <c r="L2554" s="2">
        <v>0</v>
      </c>
      <c r="M2554" s="3">
        <v>60760000</v>
      </c>
      <c r="N2554" s="3">
        <v>56520000</v>
      </c>
      <c r="O2554" s="3">
        <v>76110000</v>
      </c>
      <c r="P2554" s="3">
        <v>20280000</v>
      </c>
      <c r="Q2554" s="3">
        <v>12460000</v>
      </c>
      <c r="R2554" s="3">
        <v>29780000</v>
      </c>
      <c r="S2554" s="3">
        <v>2120000</v>
      </c>
      <c r="T2554" s="2">
        <v>0</v>
      </c>
      <c r="U2554" s="2">
        <v>0</v>
      </c>
    </row>
    <row r="2555" spans="1:21" hidden="1">
      <c r="A2555" s="2" t="s">
        <v>2587</v>
      </c>
      <c r="B2555" s="2">
        <v>39</v>
      </c>
      <c r="C2555" s="2" t="s">
        <v>22</v>
      </c>
      <c r="D2555" s="2" t="s">
        <v>27</v>
      </c>
      <c r="E2555" s="2" t="s">
        <v>31</v>
      </c>
      <c r="F2555" s="2" t="s">
        <v>28</v>
      </c>
      <c r="G2555" s="3">
        <v>8900000</v>
      </c>
      <c r="H2555" s="3">
        <v>36000000</v>
      </c>
      <c r="I2555" s="2">
        <v>102</v>
      </c>
      <c r="J2555" s="2">
        <v>0</v>
      </c>
      <c r="K2555" s="2">
        <v>0</v>
      </c>
      <c r="L2555" s="2">
        <v>0</v>
      </c>
      <c r="M2555" s="3">
        <v>1930000</v>
      </c>
      <c r="N2555" s="3">
        <v>7480000</v>
      </c>
      <c r="O2555" s="3">
        <v>6840000</v>
      </c>
      <c r="P2555" s="3">
        <v>550000</v>
      </c>
      <c r="Q2555" s="3">
        <v>3510000</v>
      </c>
      <c r="R2555" s="3">
        <v>3360000</v>
      </c>
      <c r="S2555" s="3">
        <v>330000</v>
      </c>
      <c r="T2555" s="2">
        <v>0</v>
      </c>
      <c r="U2555" s="2">
        <v>0</v>
      </c>
    </row>
    <row r="2556" spans="1:21" hidden="1">
      <c r="A2556" s="2" t="s">
        <v>2588</v>
      </c>
      <c r="B2556" s="2">
        <v>47</v>
      </c>
      <c r="C2556" s="2" t="s">
        <v>22</v>
      </c>
      <c r="D2556" s="2" t="s">
        <v>46</v>
      </c>
      <c r="E2556" s="2" t="s">
        <v>24</v>
      </c>
      <c r="F2556" s="2" t="s">
        <v>28</v>
      </c>
      <c r="G2556" s="3">
        <v>11100000</v>
      </c>
      <c r="H2556" s="3">
        <v>50000000</v>
      </c>
      <c r="I2556" s="2">
        <v>132</v>
      </c>
      <c r="J2556" s="2">
        <v>0</v>
      </c>
      <c r="K2556" s="2">
        <v>0</v>
      </c>
      <c r="L2556" s="2">
        <v>0</v>
      </c>
      <c r="M2556" s="3">
        <v>21470000</v>
      </c>
      <c r="N2556" s="3">
        <v>18510000</v>
      </c>
      <c r="O2556" s="3">
        <v>17530000</v>
      </c>
      <c r="P2556" s="3">
        <v>4720000</v>
      </c>
      <c r="Q2556" s="3">
        <v>5930000</v>
      </c>
      <c r="R2556" s="3">
        <v>18060000</v>
      </c>
      <c r="S2556" s="3">
        <v>2130000</v>
      </c>
      <c r="T2556" s="2">
        <v>1</v>
      </c>
      <c r="U2556" s="2">
        <v>0</v>
      </c>
    </row>
    <row r="2557" spans="1:21" hidden="1">
      <c r="A2557" s="2" t="s">
        <v>2589</v>
      </c>
      <c r="B2557" s="2">
        <v>41</v>
      </c>
      <c r="C2557" s="2" t="s">
        <v>22</v>
      </c>
      <c r="D2557" s="2" t="s">
        <v>46</v>
      </c>
      <c r="E2557" s="2" t="s">
        <v>24</v>
      </c>
      <c r="F2557" s="2" t="s">
        <v>25</v>
      </c>
      <c r="G2557" s="3">
        <v>15500000</v>
      </c>
      <c r="H2557" s="3">
        <v>52000000</v>
      </c>
      <c r="I2557" s="2">
        <v>122</v>
      </c>
      <c r="J2557" s="2">
        <v>1</v>
      </c>
      <c r="K2557" s="2">
        <v>0</v>
      </c>
      <c r="L2557" s="2">
        <v>0</v>
      </c>
      <c r="M2557" s="3">
        <v>15690000</v>
      </c>
      <c r="N2557" s="3">
        <v>13280000</v>
      </c>
      <c r="O2557" s="3">
        <v>13880000</v>
      </c>
      <c r="P2557" s="3">
        <v>2500000</v>
      </c>
      <c r="Q2557" s="3">
        <v>4090000</v>
      </c>
      <c r="R2557" s="3">
        <v>5600000</v>
      </c>
      <c r="S2557" s="3">
        <v>1130000</v>
      </c>
      <c r="T2557" s="2">
        <v>1</v>
      </c>
      <c r="U2557" s="2">
        <v>0</v>
      </c>
    </row>
    <row r="2558" spans="1:21" hidden="1">
      <c r="A2558" s="2" t="s">
        <v>2590</v>
      </c>
      <c r="B2558" s="2">
        <v>41</v>
      </c>
      <c r="C2558" s="2" t="s">
        <v>34</v>
      </c>
      <c r="D2558" s="2" t="s">
        <v>30</v>
      </c>
      <c r="E2558" s="2" t="s">
        <v>24</v>
      </c>
      <c r="F2558" s="2" t="s">
        <v>28</v>
      </c>
      <c r="G2558" s="3">
        <v>6800000</v>
      </c>
      <c r="H2558" s="3">
        <v>27000000</v>
      </c>
      <c r="I2558" s="2">
        <v>65</v>
      </c>
      <c r="J2558" s="2">
        <v>1</v>
      </c>
      <c r="K2558" s="2">
        <v>0</v>
      </c>
      <c r="L2558" s="2">
        <v>0</v>
      </c>
      <c r="M2558" s="3">
        <v>9520000</v>
      </c>
      <c r="N2558" s="3">
        <v>10260000</v>
      </c>
      <c r="O2558" s="3">
        <v>7110000</v>
      </c>
      <c r="P2558" s="3">
        <v>3790000</v>
      </c>
      <c r="Q2558" s="3">
        <v>3400000</v>
      </c>
      <c r="R2558" s="3">
        <v>2410000</v>
      </c>
      <c r="S2558" s="3">
        <v>2810000</v>
      </c>
      <c r="T2558" s="2">
        <v>1</v>
      </c>
      <c r="U2558" s="2">
        <v>0</v>
      </c>
    </row>
    <row r="2559" spans="1:21" hidden="1">
      <c r="A2559" s="2" t="s">
        <v>2591</v>
      </c>
      <c r="B2559" s="2">
        <v>37</v>
      </c>
      <c r="C2559" s="2" t="s">
        <v>34</v>
      </c>
      <c r="D2559" s="2" t="s">
        <v>30</v>
      </c>
      <c r="E2559" s="2" t="s">
        <v>38</v>
      </c>
      <c r="F2559" s="2" t="s">
        <v>41</v>
      </c>
      <c r="G2559" s="3">
        <v>5400000</v>
      </c>
      <c r="H2559" s="3">
        <v>21000000</v>
      </c>
      <c r="I2559" s="2">
        <v>69</v>
      </c>
      <c r="J2559" s="2">
        <v>0</v>
      </c>
      <c r="K2559" s="2">
        <v>0</v>
      </c>
      <c r="L2559" s="2">
        <v>0</v>
      </c>
      <c r="M2559" s="3">
        <v>12810000</v>
      </c>
      <c r="N2559" s="3">
        <v>8610000</v>
      </c>
      <c r="O2559" s="3">
        <v>11950000</v>
      </c>
      <c r="P2559" s="3">
        <v>5710000</v>
      </c>
      <c r="Q2559" s="3">
        <v>3780000</v>
      </c>
      <c r="R2559" s="3">
        <v>6060000</v>
      </c>
      <c r="S2559" s="3">
        <v>190000</v>
      </c>
      <c r="T2559" s="2">
        <v>0</v>
      </c>
      <c r="U2559" s="2">
        <v>0</v>
      </c>
    </row>
    <row r="2560" spans="1:21" hidden="1">
      <c r="A2560" s="2" t="s">
        <v>2592</v>
      </c>
      <c r="B2560" s="2">
        <v>44</v>
      </c>
      <c r="C2560" s="2" t="s">
        <v>34</v>
      </c>
      <c r="D2560" s="2" t="s">
        <v>30</v>
      </c>
      <c r="E2560" s="2" t="s">
        <v>24</v>
      </c>
      <c r="F2560" s="2" t="s">
        <v>41</v>
      </c>
      <c r="G2560" s="3">
        <v>13800000</v>
      </c>
      <c r="H2560" s="3">
        <v>72000000</v>
      </c>
      <c r="I2560" s="2">
        <v>87</v>
      </c>
      <c r="J2560" s="2">
        <v>0</v>
      </c>
      <c r="K2560" s="2">
        <v>0</v>
      </c>
      <c r="L2560" s="2">
        <v>0</v>
      </c>
      <c r="M2560" s="3">
        <v>30190000</v>
      </c>
      <c r="N2560" s="3">
        <v>20590000</v>
      </c>
      <c r="O2560" s="3">
        <v>25530000</v>
      </c>
      <c r="P2560" s="3">
        <v>11190000</v>
      </c>
      <c r="Q2560" s="3">
        <v>9450000</v>
      </c>
      <c r="R2560" s="3">
        <v>6590000</v>
      </c>
      <c r="S2560" s="3">
        <v>4170000</v>
      </c>
      <c r="T2560" s="2">
        <v>0</v>
      </c>
      <c r="U2560" s="2">
        <v>0</v>
      </c>
    </row>
    <row r="2561" spans="1:21" hidden="1">
      <c r="A2561" s="2" t="s">
        <v>2593</v>
      </c>
      <c r="B2561" s="2">
        <v>26</v>
      </c>
      <c r="C2561" s="2" t="s">
        <v>22</v>
      </c>
      <c r="D2561" s="2" t="s">
        <v>23</v>
      </c>
      <c r="E2561" s="2" t="s">
        <v>38</v>
      </c>
      <c r="F2561" s="2" t="s">
        <v>48</v>
      </c>
      <c r="G2561" s="3">
        <v>11500000</v>
      </c>
      <c r="H2561" s="3">
        <v>37000000</v>
      </c>
      <c r="I2561" s="2">
        <v>68</v>
      </c>
      <c r="J2561" s="2">
        <v>0</v>
      </c>
      <c r="K2561" s="2">
        <v>0</v>
      </c>
      <c r="L2561" s="2">
        <v>0</v>
      </c>
      <c r="M2561" s="3">
        <v>13100000</v>
      </c>
      <c r="N2561" s="3">
        <v>14930000</v>
      </c>
      <c r="O2561" s="3">
        <v>11620000</v>
      </c>
      <c r="P2561" s="3">
        <v>10950000</v>
      </c>
      <c r="Q2561" s="3">
        <v>4780000</v>
      </c>
      <c r="R2561" s="3">
        <v>3840000</v>
      </c>
      <c r="S2561" s="3">
        <v>1080000</v>
      </c>
      <c r="T2561" s="2">
        <v>0</v>
      </c>
      <c r="U2561" s="2">
        <v>0</v>
      </c>
    </row>
    <row r="2562" spans="1:21" hidden="1">
      <c r="A2562" s="2" t="s">
        <v>2594</v>
      </c>
      <c r="B2562" s="2">
        <v>46</v>
      </c>
      <c r="C2562" s="2" t="s">
        <v>22</v>
      </c>
      <c r="D2562" s="2" t="s">
        <v>27</v>
      </c>
      <c r="E2562" s="2" t="s">
        <v>24</v>
      </c>
      <c r="F2562" s="2" t="s">
        <v>48</v>
      </c>
      <c r="G2562" s="3">
        <v>13700000</v>
      </c>
      <c r="H2562" s="3">
        <v>74000000</v>
      </c>
      <c r="I2562" s="2">
        <v>107</v>
      </c>
      <c r="J2562" s="2">
        <v>0</v>
      </c>
      <c r="K2562" s="2">
        <v>0</v>
      </c>
      <c r="L2562" s="2">
        <v>0</v>
      </c>
      <c r="M2562" s="3">
        <v>45600000</v>
      </c>
      <c r="N2562" s="3">
        <v>34140000</v>
      </c>
      <c r="O2562" s="3">
        <v>35860000</v>
      </c>
      <c r="P2562" s="3">
        <v>23590000</v>
      </c>
      <c r="Q2562" s="3">
        <v>30490000</v>
      </c>
      <c r="R2562" s="3">
        <v>35390000</v>
      </c>
      <c r="S2562" s="3">
        <v>380000</v>
      </c>
      <c r="T2562" s="2">
        <v>0</v>
      </c>
      <c r="U2562" s="2">
        <v>0</v>
      </c>
    </row>
    <row r="2563" spans="1:21" hidden="1">
      <c r="A2563" s="2" t="s">
        <v>2595</v>
      </c>
      <c r="B2563" s="2">
        <v>21</v>
      </c>
      <c r="C2563" s="2" t="s">
        <v>22</v>
      </c>
      <c r="D2563" s="2" t="s">
        <v>30</v>
      </c>
      <c r="E2563" s="2" t="s">
        <v>38</v>
      </c>
      <c r="F2563" s="2" t="s">
        <v>31</v>
      </c>
      <c r="G2563" s="3">
        <v>5000000</v>
      </c>
      <c r="H2563" s="3">
        <v>27000000</v>
      </c>
      <c r="I2563" s="2">
        <v>17</v>
      </c>
      <c r="J2563" s="2">
        <v>3</v>
      </c>
      <c r="K2563" s="2">
        <v>3</v>
      </c>
      <c r="L2563" s="2">
        <v>2</v>
      </c>
      <c r="M2563" s="3">
        <v>28680000</v>
      </c>
      <c r="N2563" s="3">
        <v>23290000</v>
      </c>
      <c r="O2563" s="3">
        <v>27700000</v>
      </c>
      <c r="P2563" s="3">
        <v>340000</v>
      </c>
      <c r="Q2563" s="3">
        <v>1420000</v>
      </c>
      <c r="R2563" s="3">
        <v>680000</v>
      </c>
      <c r="S2563" s="3">
        <v>2710000</v>
      </c>
      <c r="T2563" s="2">
        <v>4</v>
      </c>
      <c r="U2563" s="2">
        <v>1</v>
      </c>
    </row>
    <row r="2564" spans="1:21" hidden="1">
      <c r="A2564" s="2" t="s">
        <v>2596</v>
      </c>
      <c r="B2564" s="2">
        <v>31</v>
      </c>
      <c r="C2564" s="2" t="s">
        <v>22</v>
      </c>
      <c r="D2564" s="2" t="s">
        <v>46</v>
      </c>
      <c r="E2564" s="2" t="s">
        <v>24</v>
      </c>
      <c r="F2564" s="2" t="s">
        <v>28</v>
      </c>
      <c r="G2564" s="3">
        <v>16100000</v>
      </c>
      <c r="H2564" s="3">
        <v>81000000</v>
      </c>
      <c r="I2564" s="2">
        <v>77</v>
      </c>
      <c r="J2564" s="2">
        <v>0</v>
      </c>
      <c r="K2564" s="2">
        <v>0</v>
      </c>
      <c r="L2564" s="2">
        <v>0</v>
      </c>
      <c r="M2564" s="3">
        <v>36870000</v>
      </c>
      <c r="N2564" s="3">
        <v>32110000</v>
      </c>
      <c r="O2564" s="3">
        <v>33640000</v>
      </c>
      <c r="P2564" s="3">
        <v>12120000</v>
      </c>
      <c r="Q2564" s="3">
        <v>5210000</v>
      </c>
      <c r="R2564" s="3">
        <v>10800000</v>
      </c>
      <c r="S2564" s="3">
        <v>1880000</v>
      </c>
      <c r="T2564" s="2">
        <v>0</v>
      </c>
      <c r="U2564" s="2">
        <v>0</v>
      </c>
    </row>
    <row r="2565" spans="1:21" hidden="1">
      <c r="A2565" s="2" t="s">
        <v>2597</v>
      </c>
      <c r="B2565" s="2">
        <v>43</v>
      </c>
      <c r="C2565" s="2" t="s">
        <v>34</v>
      </c>
      <c r="D2565" s="2" t="s">
        <v>27</v>
      </c>
      <c r="E2565" s="2" t="s">
        <v>24</v>
      </c>
      <c r="F2565" s="2" t="s">
        <v>31</v>
      </c>
      <c r="G2565" s="3">
        <v>7000000</v>
      </c>
      <c r="H2565" s="3">
        <v>32000000</v>
      </c>
      <c r="I2565" s="2">
        <v>133</v>
      </c>
      <c r="J2565" s="2">
        <v>0</v>
      </c>
      <c r="K2565" s="2">
        <v>0</v>
      </c>
      <c r="L2565" s="2">
        <v>3</v>
      </c>
      <c r="M2565" s="3">
        <v>11870000</v>
      </c>
      <c r="N2565" s="3">
        <v>9230000</v>
      </c>
      <c r="O2565" s="3">
        <v>8470000</v>
      </c>
      <c r="P2565" s="3">
        <v>2070000</v>
      </c>
      <c r="Q2565" s="3">
        <v>470000</v>
      </c>
      <c r="R2565" s="3">
        <v>430000</v>
      </c>
      <c r="S2565" s="3">
        <v>2390000</v>
      </c>
      <c r="T2565" s="2">
        <v>1</v>
      </c>
      <c r="U2565" s="2">
        <v>0</v>
      </c>
    </row>
    <row r="2566" spans="1:21" hidden="1">
      <c r="A2566" s="2" t="s">
        <v>2598</v>
      </c>
      <c r="B2566" s="2">
        <v>45</v>
      </c>
      <c r="C2566" s="2" t="s">
        <v>22</v>
      </c>
      <c r="D2566" s="2" t="s">
        <v>23</v>
      </c>
      <c r="E2566" s="2" t="s">
        <v>24</v>
      </c>
      <c r="F2566" s="2" t="s">
        <v>25</v>
      </c>
      <c r="G2566" s="3">
        <v>18800000</v>
      </c>
      <c r="H2566" s="3">
        <v>60000000</v>
      </c>
      <c r="I2566" s="2">
        <v>55</v>
      </c>
      <c r="J2566" s="2">
        <v>0</v>
      </c>
      <c r="K2566" s="2">
        <v>0</v>
      </c>
      <c r="L2566" s="2">
        <v>0</v>
      </c>
      <c r="M2566" s="3">
        <v>37730000</v>
      </c>
      <c r="N2566" s="3">
        <v>36160000</v>
      </c>
      <c r="O2566" s="3">
        <v>38510000</v>
      </c>
      <c r="P2566" s="3">
        <v>19060000</v>
      </c>
      <c r="Q2566" s="3">
        <v>12820000</v>
      </c>
      <c r="R2566" s="3">
        <v>12670000</v>
      </c>
      <c r="S2566" s="3">
        <v>450000</v>
      </c>
      <c r="T2566" s="2">
        <v>0</v>
      </c>
      <c r="U2566" s="2">
        <v>0</v>
      </c>
    </row>
    <row r="2567" spans="1:21" hidden="1">
      <c r="A2567" s="2" t="s">
        <v>2599</v>
      </c>
      <c r="B2567" s="2">
        <v>46</v>
      </c>
      <c r="C2567" s="2" t="s">
        <v>34</v>
      </c>
      <c r="D2567" s="2" t="s">
        <v>23</v>
      </c>
      <c r="E2567" s="2" t="s">
        <v>24</v>
      </c>
      <c r="F2567" s="2" t="s">
        <v>41</v>
      </c>
      <c r="G2567" s="3">
        <v>14900000</v>
      </c>
      <c r="H2567" s="3">
        <v>89000000</v>
      </c>
      <c r="I2567" s="2">
        <v>176</v>
      </c>
      <c r="J2567" s="2">
        <v>0</v>
      </c>
      <c r="K2567" s="2">
        <v>0</v>
      </c>
      <c r="L2567" s="2">
        <v>0</v>
      </c>
      <c r="M2567" s="3">
        <v>27300000</v>
      </c>
      <c r="N2567" s="3">
        <v>36020000</v>
      </c>
      <c r="O2567" s="3">
        <v>23880000</v>
      </c>
      <c r="P2567" s="3">
        <v>9200000</v>
      </c>
      <c r="Q2567" s="3">
        <v>11960000</v>
      </c>
      <c r="R2567" s="3">
        <v>1320000</v>
      </c>
      <c r="S2567" s="3">
        <v>3980000</v>
      </c>
      <c r="T2567" s="2">
        <v>0</v>
      </c>
      <c r="U2567" s="2">
        <v>0</v>
      </c>
    </row>
    <row r="2568" spans="1:21" hidden="1">
      <c r="A2568" s="2" t="s">
        <v>2600</v>
      </c>
      <c r="B2568" s="2">
        <v>32</v>
      </c>
      <c r="C2568" s="2" t="s">
        <v>34</v>
      </c>
      <c r="D2568" s="2" t="s">
        <v>30</v>
      </c>
      <c r="E2568" s="2" t="s">
        <v>24</v>
      </c>
      <c r="F2568" s="2" t="s">
        <v>48</v>
      </c>
      <c r="G2568" s="3">
        <v>9200000</v>
      </c>
      <c r="H2568" s="3">
        <v>46000000</v>
      </c>
      <c r="I2568" s="2">
        <v>75</v>
      </c>
      <c r="J2568" s="2">
        <v>1</v>
      </c>
      <c r="K2568" s="2">
        <v>3</v>
      </c>
      <c r="L2568" s="2">
        <v>0</v>
      </c>
      <c r="M2568" s="3">
        <v>22070000</v>
      </c>
      <c r="N2568" s="3">
        <v>20590000</v>
      </c>
      <c r="O2568" s="3">
        <v>22670000</v>
      </c>
      <c r="P2568" s="3">
        <v>5560000</v>
      </c>
      <c r="Q2568" s="3">
        <v>2220000</v>
      </c>
      <c r="R2568" s="3">
        <v>7630000</v>
      </c>
      <c r="S2568" s="3">
        <v>1400000</v>
      </c>
      <c r="T2568" s="2">
        <v>2</v>
      </c>
      <c r="U2568" s="2">
        <v>0</v>
      </c>
    </row>
    <row r="2569" spans="1:21" hidden="1">
      <c r="A2569" s="2" t="s">
        <v>2601</v>
      </c>
      <c r="B2569" s="2">
        <v>22</v>
      </c>
      <c r="C2569" s="2" t="s">
        <v>22</v>
      </c>
      <c r="D2569" s="2" t="s">
        <v>30</v>
      </c>
      <c r="E2569" s="2" t="s">
        <v>24</v>
      </c>
      <c r="F2569" s="2" t="s">
        <v>41</v>
      </c>
      <c r="G2569" s="3">
        <v>7300000</v>
      </c>
      <c r="H2569" s="3">
        <v>34000000</v>
      </c>
      <c r="I2569" s="2">
        <v>39</v>
      </c>
      <c r="J2569" s="2">
        <v>0</v>
      </c>
      <c r="K2569" s="2">
        <v>0</v>
      </c>
      <c r="L2569" s="2">
        <v>0</v>
      </c>
      <c r="M2569" s="3">
        <v>1150000</v>
      </c>
      <c r="N2569" s="3">
        <v>1440000</v>
      </c>
      <c r="O2569" s="3">
        <v>3450000</v>
      </c>
      <c r="P2569" s="3">
        <v>380000</v>
      </c>
      <c r="Q2569" s="3">
        <v>1240000</v>
      </c>
      <c r="R2569" s="3">
        <v>1070000</v>
      </c>
      <c r="S2569" s="3">
        <v>1590000</v>
      </c>
      <c r="T2569" s="2">
        <v>0</v>
      </c>
      <c r="U2569" s="2">
        <v>0</v>
      </c>
    </row>
    <row r="2570" spans="1:21" hidden="1">
      <c r="A2570" s="2" t="s">
        <v>2602</v>
      </c>
      <c r="B2570" s="2">
        <v>36</v>
      </c>
      <c r="C2570" s="2" t="s">
        <v>34</v>
      </c>
      <c r="D2570" s="2" t="s">
        <v>27</v>
      </c>
      <c r="E2570" s="2" t="s">
        <v>24</v>
      </c>
      <c r="F2570" s="2" t="s">
        <v>28</v>
      </c>
      <c r="G2570" s="3">
        <v>6200000</v>
      </c>
      <c r="H2570" s="3">
        <v>29000000</v>
      </c>
      <c r="I2570" s="2">
        <v>99</v>
      </c>
      <c r="J2570" s="2">
        <v>0</v>
      </c>
      <c r="K2570" s="2">
        <v>0</v>
      </c>
      <c r="L2570" s="2">
        <v>0</v>
      </c>
      <c r="M2570" s="3">
        <v>13500000</v>
      </c>
      <c r="N2570" s="3">
        <v>19500000</v>
      </c>
      <c r="O2570" s="3">
        <v>18210000</v>
      </c>
      <c r="P2570" s="3">
        <v>4500000</v>
      </c>
      <c r="Q2570" s="3">
        <v>5650000</v>
      </c>
      <c r="R2570" s="3">
        <v>9200000</v>
      </c>
      <c r="S2570" s="3">
        <v>2020000</v>
      </c>
      <c r="T2570" s="2">
        <v>2</v>
      </c>
      <c r="U2570" s="2">
        <v>0</v>
      </c>
    </row>
    <row r="2571" spans="1:21" hidden="1">
      <c r="A2571" s="2" t="s">
        <v>2603</v>
      </c>
      <c r="B2571" s="2">
        <v>34</v>
      </c>
      <c r="C2571" s="2" t="s">
        <v>22</v>
      </c>
      <c r="D2571" s="2" t="s">
        <v>23</v>
      </c>
      <c r="E2571" s="2" t="s">
        <v>24</v>
      </c>
      <c r="F2571" s="2" t="s">
        <v>28</v>
      </c>
      <c r="G2571" s="3">
        <v>8300000</v>
      </c>
      <c r="H2571" s="3">
        <v>45000000</v>
      </c>
      <c r="I2571" s="2">
        <v>45</v>
      </c>
      <c r="J2571" s="2">
        <v>0</v>
      </c>
      <c r="K2571" s="2">
        <v>0</v>
      </c>
      <c r="L2571" s="2">
        <v>0</v>
      </c>
      <c r="M2571" s="3">
        <v>17500000</v>
      </c>
      <c r="N2571" s="3">
        <v>19930000</v>
      </c>
      <c r="O2571" s="3">
        <v>15370000</v>
      </c>
      <c r="P2571" s="3">
        <v>5460000</v>
      </c>
      <c r="Q2571" s="3">
        <v>5240000</v>
      </c>
      <c r="R2571" s="3">
        <v>7840000</v>
      </c>
      <c r="S2571" s="3">
        <v>180000</v>
      </c>
      <c r="T2571" s="2">
        <v>0</v>
      </c>
      <c r="U2571" s="2">
        <v>0</v>
      </c>
    </row>
    <row r="2572" spans="1:21" hidden="1">
      <c r="A2572" s="2" t="s">
        <v>2604</v>
      </c>
      <c r="B2572" s="2">
        <v>51</v>
      </c>
      <c r="C2572" s="2" t="s">
        <v>22</v>
      </c>
      <c r="D2572" s="2" t="s">
        <v>23</v>
      </c>
      <c r="E2572" s="2" t="s">
        <v>24</v>
      </c>
      <c r="F2572" s="2" t="s">
        <v>25</v>
      </c>
      <c r="G2572" s="3">
        <v>15400000</v>
      </c>
      <c r="H2572" s="3">
        <v>70000000</v>
      </c>
      <c r="I2572" s="2">
        <v>166</v>
      </c>
      <c r="J2572" s="2">
        <v>0</v>
      </c>
      <c r="K2572" s="2">
        <v>0</v>
      </c>
      <c r="L2572" s="2">
        <v>0</v>
      </c>
      <c r="M2572" s="3">
        <v>24760000</v>
      </c>
      <c r="N2572" s="3">
        <v>25700000</v>
      </c>
      <c r="O2572" s="3">
        <v>18170000</v>
      </c>
      <c r="P2572" s="3">
        <v>7350000</v>
      </c>
      <c r="Q2572" s="3">
        <v>24130000</v>
      </c>
      <c r="R2572" s="3">
        <v>7680000</v>
      </c>
      <c r="S2572" s="3">
        <v>3030000</v>
      </c>
      <c r="T2572" s="2">
        <v>0</v>
      </c>
      <c r="U2572" s="2">
        <v>0</v>
      </c>
    </row>
    <row r="2573" spans="1:21" hidden="1">
      <c r="A2573" s="2" t="s">
        <v>2605</v>
      </c>
      <c r="B2573" s="2">
        <v>47</v>
      </c>
      <c r="C2573" s="2" t="s">
        <v>22</v>
      </c>
      <c r="D2573" s="2" t="s">
        <v>23</v>
      </c>
      <c r="E2573" s="2" t="s">
        <v>31</v>
      </c>
      <c r="F2573" s="2" t="s">
        <v>48</v>
      </c>
      <c r="G2573" s="3">
        <v>22000000</v>
      </c>
      <c r="H2573" s="3">
        <v>140000000</v>
      </c>
      <c r="I2573" s="2">
        <v>130</v>
      </c>
      <c r="J2573" s="2">
        <v>0</v>
      </c>
      <c r="K2573" s="2">
        <v>0</v>
      </c>
      <c r="L2573" s="2">
        <v>0</v>
      </c>
      <c r="M2573" s="3">
        <v>38090000</v>
      </c>
      <c r="N2573" s="3">
        <v>16110000</v>
      </c>
      <c r="O2573" s="3">
        <v>8160000</v>
      </c>
      <c r="P2573" s="3">
        <v>33480000</v>
      </c>
      <c r="Q2573" s="3">
        <v>16820000</v>
      </c>
      <c r="R2573" s="3">
        <v>4650000</v>
      </c>
      <c r="S2573" s="3">
        <v>9320000</v>
      </c>
      <c r="T2573" s="2">
        <v>0</v>
      </c>
      <c r="U2573" s="2">
        <v>0</v>
      </c>
    </row>
    <row r="2574" spans="1:21" hidden="1">
      <c r="A2574" s="2" t="s">
        <v>2606</v>
      </c>
      <c r="B2574" s="2">
        <v>54</v>
      </c>
      <c r="C2574" s="2" t="s">
        <v>34</v>
      </c>
      <c r="D2574" s="2" t="s">
        <v>23</v>
      </c>
      <c r="E2574" s="2" t="s">
        <v>24</v>
      </c>
      <c r="F2574" s="2" t="s">
        <v>48</v>
      </c>
      <c r="G2574" s="3">
        <v>18600000</v>
      </c>
      <c r="H2574" s="3">
        <v>71000000</v>
      </c>
      <c r="I2574" s="2">
        <v>240</v>
      </c>
      <c r="J2574" s="2">
        <v>0</v>
      </c>
      <c r="K2574" s="2">
        <v>0</v>
      </c>
      <c r="L2574" s="2">
        <v>0</v>
      </c>
      <c r="M2574" s="3">
        <v>35850000</v>
      </c>
      <c r="N2574" s="3">
        <v>25030000</v>
      </c>
      <c r="O2574" s="3">
        <v>42150000</v>
      </c>
      <c r="P2574" s="3">
        <v>10160000</v>
      </c>
      <c r="Q2574" s="3">
        <v>23500000</v>
      </c>
      <c r="R2574" s="3">
        <v>7150000</v>
      </c>
      <c r="S2574" s="3">
        <v>2070000</v>
      </c>
      <c r="T2574" s="2">
        <v>0</v>
      </c>
      <c r="U2574" s="2">
        <v>0</v>
      </c>
    </row>
    <row r="2575" spans="1:21" hidden="1">
      <c r="A2575" s="2" t="s">
        <v>2607</v>
      </c>
      <c r="B2575" s="2">
        <v>47</v>
      </c>
      <c r="C2575" s="2" t="s">
        <v>22</v>
      </c>
      <c r="D2575" s="2" t="s">
        <v>23</v>
      </c>
      <c r="E2575" s="2" t="s">
        <v>24</v>
      </c>
      <c r="F2575" s="2" t="s">
        <v>28</v>
      </c>
      <c r="G2575" s="3">
        <v>11300000</v>
      </c>
      <c r="H2575" s="3">
        <v>55000000</v>
      </c>
      <c r="I2575" s="2">
        <v>205</v>
      </c>
      <c r="J2575" s="2">
        <v>0</v>
      </c>
      <c r="K2575" s="2">
        <v>0</v>
      </c>
      <c r="L2575" s="2">
        <v>0</v>
      </c>
      <c r="M2575" s="3">
        <v>9280000</v>
      </c>
      <c r="N2575" s="3">
        <v>9450000</v>
      </c>
      <c r="O2575" s="3">
        <v>6520000</v>
      </c>
      <c r="P2575" s="3">
        <v>4870000</v>
      </c>
      <c r="Q2575" s="3">
        <v>4390000</v>
      </c>
      <c r="R2575" s="3">
        <v>6360000</v>
      </c>
      <c r="S2575" s="3">
        <v>1190000</v>
      </c>
      <c r="T2575" s="2">
        <v>0</v>
      </c>
      <c r="U2575" s="2">
        <v>0</v>
      </c>
    </row>
    <row r="2576" spans="1:21" hidden="1">
      <c r="A2576" s="2" t="s">
        <v>2608</v>
      </c>
      <c r="B2576" s="2">
        <v>54</v>
      </c>
      <c r="C2576" s="2" t="s">
        <v>34</v>
      </c>
      <c r="D2576" s="2" t="s">
        <v>30</v>
      </c>
      <c r="E2576" s="2" t="s">
        <v>31</v>
      </c>
      <c r="F2576" s="2" t="s">
        <v>28</v>
      </c>
      <c r="G2576" s="3">
        <v>7300000</v>
      </c>
      <c r="H2576" s="3">
        <v>36000000</v>
      </c>
      <c r="I2576" s="2">
        <v>83</v>
      </c>
      <c r="J2576" s="2">
        <v>3</v>
      </c>
      <c r="K2576" s="2">
        <v>3</v>
      </c>
      <c r="L2576" s="2">
        <v>3</v>
      </c>
      <c r="M2576" s="3">
        <v>20130000</v>
      </c>
      <c r="N2576" s="3">
        <v>28890000</v>
      </c>
      <c r="O2576" s="3">
        <v>25750000</v>
      </c>
      <c r="P2576" s="3">
        <v>500000</v>
      </c>
      <c r="Q2576" s="3">
        <v>490000</v>
      </c>
      <c r="R2576" s="3">
        <v>930000</v>
      </c>
      <c r="S2576" s="3">
        <v>2060000</v>
      </c>
      <c r="T2576" s="2">
        <v>4</v>
      </c>
      <c r="U2576" s="2">
        <v>1</v>
      </c>
    </row>
    <row r="2577" spans="1:21" hidden="1">
      <c r="A2577" s="2" t="s">
        <v>2609</v>
      </c>
      <c r="B2577" s="2">
        <v>31</v>
      </c>
      <c r="C2577" s="2" t="s">
        <v>34</v>
      </c>
      <c r="D2577" s="2" t="s">
        <v>23</v>
      </c>
      <c r="E2577" s="2" t="s">
        <v>24</v>
      </c>
      <c r="F2577" s="2" t="s">
        <v>28</v>
      </c>
      <c r="G2577" s="3">
        <v>11100000</v>
      </c>
      <c r="H2577" s="3">
        <v>43000000</v>
      </c>
      <c r="I2577" s="2">
        <v>84</v>
      </c>
      <c r="J2577" s="2">
        <v>0</v>
      </c>
      <c r="K2577" s="2">
        <v>0</v>
      </c>
      <c r="L2577" s="2">
        <v>0</v>
      </c>
      <c r="M2577" s="3">
        <v>10770000</v>
      </c>
      <c r="N2577" s="3">
        <v>11340000</v>
      </c>
      <c r="O2577" s="3">
        <v>14160000</v>
      </c>
      <c r="P2577" s="3">
        <v>9150000</v>
      </c>
      <c r="Q2577" s="3">
        <v>6600000</v>
      </c>
      <c r="R2577" s="3">
        <v>6510000</v>
      </c>
      <c r="S2577" s="3">
        <v>810000</v>
      </c>
      <c r="T2577" s="2">
        <v>0</v>
      </c>
      <c r="U2577" s="2">
        <v>0</v>
      </c>
    </row>
    <row r="2578" spans="1:21" hidden="1">
      <c r="A2578" s="2" t="s">
        <v>2610</v>
      </c>
      <c r="B2578" s="2">
        <v>51</v>
      </c>
      <c r="C2578" s="2" t="s">
        <v>34</v>
      </c>
      <c r="D2578" s="2" t="s">
        <v>46</v>
      </c>
      <c r="E2578" s="2" t="s">
        <v>24</v>
      </c>
      <c r="F2578" s="2" t="s">
        <v>41</v>
      </c>
      <c r="G2578" s="3">
        <v>19300000</v>
      </c>
      <c r="H2578" s="3">
        <v>126000000</v>
      </c>
      <c r="I2578" s="2">
        <v>177</v>
      </c>
      <c r="J2578" s="2">
        <v>0</v>
      </c>
      <c r="K2578" s="2">
        <v>0</v>
      </c>
      <c r="L2578" s="2">
        <v>2</v>
      </c>
      <c r="M2578" s="3">
        <v>38810000</v>
      </c>
      <c r="N2578" s="3">
        <v>77640000</v>
      </c>
      <c r="O2578" s="3">
        <v>61990000</v>
      </c>
      <c r="P2578" s="3">
        <v>16900000</v>
      </c>
      <c r="Q2578" s="3">
        <v>28470000</v>
      </c>
      <c r="R2578" s="3">
        <v>14170000</v>
      </c>
      <c r="S2578" s="3">
        <v>910000</v>
      </c>
      <c r="T2578" s="2">
        <v>1</v>
      </c>
      <c r="U2578" s="2">
        <v>0</v>
      </c>
    </row>
    <row r="2579" spans="1:21">
      <c r="A2579" s="2" t="s">
        <v>2611</v>
      </c>
      <c r="B2579" s="2">
        <v>32</v>
      </c>
      <c r="C2579" s="2" t="s">
        <v>34</v>
      </c>
      <c r="D2579" s="2" t="s">
        <v>27</v>
      </c>
      <c r="E2579" s="2" t="s">
        <v>24</v>
      </c>
      <c r="F2579" s="2" t="s">
        <v>48</v>
      </c>
      <c r="G2579" s="3">
        <v>10300000</v>
      </c>
      <c r="H2579" s="3">
        <v>41000000</v>
      </c>
      <c r="I2579" s="2">
        <v>74</v>
      </c>
      <c r="J2579" s="2">
        <v>0</v>
      </c>
      <c r="K2579" s="2">
        <v>0</v>
      </c>
      <c r="L2579" s="2">
        <v>0</v>
      </c>
      <c r="M2579" s="3">
        <v>0</v>
      </c>
      <c r="N2579" s="3">
        <v>4790000</v>
      </c>
      <c r="O2579" s="3">
        <v>7530000</v>
      </c>
      <c r="P2579" s="3">
        <v>0</v>
      </c>
      <c r="Q2579" s="3">
        <v>3920000</v>
      </c>
      <c r="R2579" s="3">
        <v>7280000</v>
      </c>
      <c r="S2579" s="3">
        <v>2050000</v>
      </c>
      <c r="T2579" s="2">
        <v>0</v>
      </c>
      <c r="U2579" s="2">
        <v>0</v>
      </c>
    </row>
    <row r="2580" spans="1:21" hidden="1">
      <c r="A2580" s="2" t="s">
        <v>2612</v>
      </c>
      <c r="B2580" s="2">
        <v>39</v>
      </c>
      <c r="C2580" s="2" t="s">
        <v>34</v>
      </c>
      <c r="D2580" s="2" t="s">
        <v>30</v>
      </c>
      <c r="E2580" s="2" t="s">
        <v>24</v>
      </c>
      <c r="F2580" s="2" t="s">
        <v>48</v>
      </c>
      <c r="G2580" s="3">
        <v>10800000</v>
      </c>
      <c r="H2580" s="3">
        <v>48000000</v>
      </c>
      <c r="I2580" s="2">
        <v>141</v>
      </c>
      <c r="J2580" s="2">
        <v>0</v>
      </c>
      <c r="K2580" s="2">
        <v>0</v>
      </c>
      <c r="L2580" s="2">
        <v>1</v>
      </c>
      <c r="M2580" s="3">
        <v>14570000</v>
      </c>
      <c r="N2580" s="3">
        <v>22090000</v>
      </c>
      <c r="O2580" s="3">
        <v>18650000</v>
      </c>
      <c r="P2580" s="3">
        <v>6410000</v>
      </c>
      <c r="Q2580" s="3">
        <v>5760000</v>
      </c>
      <c r="R2580" s="3">
        <v>6170000</v>
      </c>
      <c r="S2580" s="3">
        <v>1930000</v>
      </c>
      <c r="T2580" s="2">
        <v>1</v>
      </c>
      <c r="U2580" s="2">
        <v>0</v>
      </c>
    </row>
    <row r="2581" spans="1:21" hidden="1">
      <c r="A2581" s="2" t="s">
        <v>2613</v>
      </c>
      <c r="B2581" s="2">
        <v>34</v>
      </c>
      <c r="C2581" s="2" t="s">
        <v>22</v>
      </c>
      <c r="D2581" s="2" t="s">
        <v>30</v>
      </c>
      <c r="E2581" s="2" t="s">
        <v>24</v>
      </c>
      <c r="F2581" s="2" t="s">
        <v>28</v>
      </c>
      <c r="G2581" s="3">
        <v>9500000</v>
      </c>
      <c r="H2581" s="3">
        <v>54000000</v>
      </c>
      <c r="I2581" s="2">
        <v>118</v>
      </c>
      <c r="J2581" s="2">
        <v>3</v>
      </c>
      <c r="K2581" s="2">
        <v>3</v>
      </c>
      <c r="L2581" s="2">
        <v>3</v>
      </c>
      <c r="M2581" s="3">
        <v>25320000</v>
      </c>
      <c r="N2581" s="3">
        <v>22340000</v>
      </c>
      <c r="O2581" s="3">
        <v>20740000</v>
      </c>
      <c r="P2581" s="3">
        <v>1020000</v>
      </c>
      <c r="Q2581" s="3">
        <v>1040000</v>
      </c>
      <c r="R2581" s="3">
        <v>1320000</v>
      </c>
      <c r="S2581" s="3">
        <v>3900000</v>
      </c>
      <c r="T2581" s="2">
        <v>5</v>
      </c>
      <c r="U2581" s="2">
        <v>1</v>
      </c>
    </row>
    <row r="2582" spans="1:21" hidden="1">
      <c r="A2582" s="2" t="s">
        <v>2614</v>
      </c>
      <c r="B2582" s="2">
        <v>40</v>
      </c>
      <c r="C2582" s="2" t="s">
        <v>22</v>
      </c>
      <c r="D2582" s="2" t="s">
        <v>30</v>
      </c>
      <c r="E2582" s="2" t="s">
        <v>24</v>
      </c>
      <c r="F2582" s="2" t="s">
        <v>48</v>
      </c>
      <c r="G2582" s="3">
        <v>19800000</v>
      </c>
      <c r="H2582" s="3">
        <v>100000000</v>
      </c>
      <c r="I2582" s="2">
        <v>143</v>
      </c>
      <c r="J2582" s="2">
        <v>0</v>
      </c>
      <c r="K2582" s="2">
        <v>0</v>
      </c>
      <c r="L2582" s="2">
        <v>0</v>
      </c>
      <c r="M2582" s="3">
        <v>15780000</v>
      </c>
      <c r="N2582" s="3">
        <v>26070000</v>
      </c>
      <c r="O2582" s="3">
        <v>22750000</v>
      </c>
      <c r="P2582" s="3">
        <v>6080000</v>
      </c>
      <c r="Q2582" s="3">
        <v>6320000</v>
      </c>
      <c r="R2582" s="3">
        <v>5650000</v>
      </c>
      <c r="S2582" s="3">
        <v>4670000</v>
      </c>
      <c r="T2582" s="2">
        <v>0</v>
      </c>
      <c r="U2582" s="2">
        <v>0</v>
      </c>
    </row>
    <row r="2583" spans="1:21" hidden="1">
      <c r="A2583" s="2" t="s">
        <v>2615</v>
      </c>
      <c r="B2583" s="2">
        <v>31</v>
      </c>
      <c r="C2583" s="2" t="s">
        <v>22</v>
      </c>
      <c r="D2583" s="2" t="s">
        <v>23</v>
      </c>
      <c r="E2583" s="2" t="s">
        <v>24</v>
      </c>
      <c r="F2583" s="2" t="s">
        <v>28</v>
      </c>
      <c r="G2583" s="3">
        <v>9500000</v>
      </c>
      <c r="H2583" s="3">
        <v>56000000</v>
      </c>
      <c r="I2583" s="2">
        <v>78</v>
      </c>
      <c r="J2583" s="2">
        <v>3</v>
      </c>
      <c r="K2583" s="2">
        <v>3</v>
      </c>
      <c r="L2583" s="2">
        <v>0</v>
      </c>
      <c r="M2583" s="3">
        <v>37010000</v>
      </c>
      <c r="N2583" s="3">
        <v>25730000</v>
      </c>
      <c r="O2583" s="3">
        <v>23390000</v>
      </c>
      <c r="P2583" s="3">
        <v>1200000</v>
      </c>
      <c r="Q2583" s="3">
        <v>800000</v>
      </c>
      <c r="R2583" s="3">
        <v>9580000</v>
      </c>
      <c r="S2583" s="3">
        <v>4600000</v>
      </c>
      <c r="T2583" s="2">
        <v>4</v>
      </c>
      <c r="U2583" s="2">
        <v>1</v>
      </c>
    </row>
    <row r="2584" spans="1:21" hidden="1">
      <c r="A2584" s="2" t="s">
        <v>2616</v>
      </c>
      <c r="B2584" s="2">
        <v>28</v>
      </c>
      <c r="C2584" s="2" t="s">
        <v>34</v>
      </c>
      <c r="D2584" s="2" t="s">
        <v>46</v>
      </c>
      <c r="E2584" s="2" t="s">
        <v>38</v>
      </c>
      <c r="F2584" s="2" t="s">
        <v>41</v>
      </c>
      <c r="G2584" s="3">
        <v>13100000</v>
      </c>
      <c r="H2584" s="3">
        <v>65000000</v>
      </c>
      <c r="I2584" s="2">
        <v>44</v>
      </c>
      <c r="J2584" s="2">
        <v>0</v>
      </c>
      <c r="K2584" s="2">
        <v>0</v>
      </c>
      <c r="L2584" s="2">
        <v>0</v>
      </c>
      <c r="M2584" s="3">
        <v>35220000</v>
      </c>
      <c r="N2584" s="3">
        <v>37520000</v>
      </c>
      <c r="O2584" s="3">
        <v>38530000</v>
      </c>
      <c r="P2584" s="3">
        <v>5500000</v>
      </c>
      <c r="Q2584" s="3">
        <v>8940000</v>
      </c>
      <c r="R2584" s="3">
        <v>7880000</v>
      </c>
      <c r="S2584" s="3">
        <v>1640000</v>
      </c>
      <c r="T2584" s="2">
        <v>0</v>
      </c>
      <c r="U2584" s="2">
        <v>0</v>
      </c>
    </row>
    <row r="2585" spans="1:21" hidden="1">
      <c r="A2585" s="2" t="s">
        <v>2617</v>
      </c>
      <c r="B2585" s="2">
        <v>27</v>
      </c>
      <c r="C2585" s="2" t="s">
        <v>22</v>
      </c>
      <c r="D2585" s="2" t="s">
        <v>46</v>
      </c>
      <c r="E2585" s="2" t="s">
        <v>38</v>
      </c>
      <c r="F2585" s="2" t="s">
        <v>48</v>
      </c>
      <c r="G2585" s="3">
        <v>14500000</v>
      </c>
      <c r="H2585" s="3">
        <v>66000000</v>
      </c>
      <c r="I2585" s="2">
        <v>48</v>
      </c>
      <c r="J2585" s="2">
        <v>0</v>
      </c>
      <c r="K2585" s="2">
        <v>0</v>
      </c>
      <c r="L2585" s="2">
        <v>0</v>
      </c>
      <c r="M2585" s="3">
        <v>12140000</v>
      </c>
      <c r="N2585" s="3">
        <v>12300000</v>
      </c>
      <c r="O2585" s="3">
        <v>5630000</v>
      </c>
      <c r="P2585" s="3">
        <v>5520000</v>
      </c>
      <c r="Q2585" s="3">
        <v>3660000</v>
      </c>
      <c r="R2585" s="3">
        <v>3670000</v>
      </c>
      <c r="S2585" s="3">
        <v>1120000</v>
      </c>
      <c r="T2585" s="2">
        <v>0</v>
      </c>
      <c r="U2585" s="2">
        <v>0</v>
      </c>
    </row>
    <row r="2586" spans="1:21" hidden="1">
      <c r="A2586" s="2" t="s">
        <v>2618</v>
      </c>
      <c r="B2586" s="2">
        <v>47</v>
      </c>
      <c r="C2586" s="2" t="s">
        <v>34</v>
      </c>
      <c r="D2586" s="2" t="s">
        <v>27</v>
      </c>
      <c r="E2586" s="2" t="s">
        <v>31</v>
      </c>
      <c r="F2586" s="2" t="s">
        <v>48</v>
      </c>
      <c r="G2586" s="3">
        <v>18300000</v>
      </c>
      <c r="H2586" s="3">
        <v>137000000</v>
      </c>
      <c r="I2586" s="2">
        <v>114</v>
      </c>
      <c r="J2586" s="2">
        <v>0</v>
      </c>
      <c r="K2586" s="2">
        <v>0</v>
      </c>
      <c r="L2586" s="2">
        <v>0</v>
      </c>
      <c r="M2586" s="3">
        <v>27660000</v>
      </c>
      <c r="N2586" s="3">
        <v>40200000</v>
      </c>
      <c r="O2586" s="3">
        <v>36220000</v>
      </c>
      <c r="P2586" s="3">
        <v>12050000</v>
      </c>
      <c r="Q2586" s="3">
        <v>34240000</v>
      </c>
      <c r="R2586" s="3">
        <v>14310000</v>
      </c>
      <c r="S2586" s="3">
        <v>830000</v>
      </c>
      <c r="T2586" s="2">
        <v>0</v>
      </c>
      <c r="U2586" s="2">
        <v>0</v>
      </c>
    </row>
    <row r="2587" spans="1:21" hidden="1">
      <c r="A2587" s="2" t="s">
        <v>2619</v>
      </c>
      <c r="B2587" s="2">
        <v>31</v>
      </c>
      <c r="C2587" s="2" t="s">
        <v>34</v>
      </c>
      <c r="D2587" s="2" t="s">
        <v>30</v>
      </c>
      <c r="E2587" s="2" t="s">
        <v>31</v>
      </c>
      <c r="F2587" s="2" t="s">
        <v>25</v>
      </c>
      <c r="G2587" s="3">
        <v>5400000</v>
      </c>
      <c r="H2587" s="3">
        <v>29000000</v>
      </c>
      <c r="I2587" s="2">
        <v>92</v>
      </c>
      <c r="J2587" s="2">
        <v>3</v>
      </c>
      <c r="K2587" s="2">
        <v>3</v>
      </c>
      <c r="L2587" s="2">
        <v>0</v>
      </c>
      <c r="M2587" s="3">
        <v>19120000</v>
      </c>
      <c r="N2587" s="3">
        <v>17140000</v>
      </c>
      <c r="O2587" s="3">
        <v>18870000</v>
      </c>
      <c r="P2587" s="3">
        <v>1090000</v>
      </c>
      <c r="Q2587" s="3">
        <v>2830000</v>
      </c>
      <c r="R2587" s="3">
        <v>5810000</v>
      </c>
      <c r="S2587" s="3">
        <v>2330000</v>
      </c>
      <c r="T2587" s="2">
        <v>2</v>
      </c>
      <c r="U2587" s="2">
        <v>1</v>
      </c>
    </row>
    <row r="2588" spans="1:21" hidden="1">
      <c r="A2588" s="2" t="s">
        <v>2620</v>
      </c>
      <c r="B2588" s="2">
        <v>39</v>
      </c>
      <c r="C2588" s="2" t="s">
        <v>34</v>
      </c>
      <c r="D2588" s="2" t="s">
        <v>23</v>
      </c>
      <c r="E2588" s="2" t="s">
        <v>38</v>
      </c>
      <c r="F2588" s="2" t="s">
        <v>41</v>
      </c>
      <c r="G2588" s="3">
        <v>13500000</v>
      </c>
      <c r="H2588" s="3">
        <v>54000000</v>
      </c>
      <c r="I2588" s="2">
        <v>86</v>
      </c>
      <c r="J2588" s="2">
        <v>0</v>
      </c>
      <c r="K2588" s="2">
        <v>0</v>
      </c>
      <c r="L2588" s="2">
        <v>0</v>
      </c>
      <c r="M2588" s="3">
        <v>14020000</v>
      </c>
      <c r="N2588" s="3">
        <v>10430000</v>
      </c>
      <c r="O2588" s="3">
        <v>4090000</v>
      </c>
      <c r="P2588" s="3">
        <v>6160000</v>
      </c>
      <c r="Q2588" s="3">
        <v>5130000</v>
      </c>
      <c r="R2588" s="3">
        <v>1590000</v>
      </c>
      <c r="S2588" s="3">
        <v>2490000</v>
      </c>
      <c r="T2588" s="2">
        <v>0</v>
      </c>
      <c r="U2588" s="2">
        <v>0</v>
      </c>
    </row>
    <row r="2589" spans="1:21" hidden="1">
      <c r="A2589" s="2" t="s">
        <v>2621</v>
      </c>
      <c r="B2589" s="2">
        <v>29</v>
      </c>
      <c r="C2589" s="2" t="s">
        <v>22</v>
      </c>
      <c r="D2589" s="2" t="s">
        <v>23</v>
      </c>
      <c r="E2589" s="2" t="s">
        <v>38</v>
      </c>
      <c r="F2589" s="2" t="s">
        <v>25</v>
      </c>
      <c r="G2589" s="3">
        <v>8500000</v>
      </c>
      <c r="H2589" s="3">
        <v>31000000</v>
      </c>
      <c r="I2589" s="2">
        <v>35</v>
      </c>
      <c r="J2589" s="2">
        <v>0</v>
      </c>
      <c r="K2589" s="2">
        <v>0</v>
      </c>
      <c r="L2589" s="2">
        <v>0</v>
      </c>
      <c r="M2589" s="3">
        <v>4700000</v>
      </c>
      <c r="N2589" s="3">
        <v>6320000</v>
      </c>
      <c r="O2589" s="3">
        <v>8990000</v>
      </c>
      <c r="P2589" s="3">
        <v>1870000</v>
      </c>
      <c r="Q2589" s="3">
        <v>2170000</v>
      </c>
      <c r="R2589" s="3">
        <v>2970000</v>
      </c>
      <c r="S2589" s="3">
        <v>920000</v>
      </c>
      <c r="T2589" s="2">
        <v>0</v>
      </c>
      <c r="U2589" s="2">
        <v>0</v>
      </c>
    </row>
    <row r="2590" spans="1:21" hidden="1">
      <c r="A2590" s="2" t="s">
        <v>2622</v>
      </c>
      <c r="B2590" s="2">
        <v>33</v>
      </c>
      <c r="C2590" s="2" t="s">
        <v>34</v>
      </c>
      <c r="D2590" s="2" t="s">
        <v>30</v>
      </c>
      <c r="E2590" s="2" t="s">
        <v>24</v>
      </c>
      <c r="F2590" s="2" t="s">
        <v>48</v>
      </c>
      <c r="G2590" s="3">
        <v>9200000</v>
      </c>
      <c r="H2590" s="3">
        <v>25000000</v>
      </c>
      <c r="I2590" s="2">
        <v>50</v>
      </c>
      <c r="J2590" s="2">
        <v>0</v>
      </c>
      <c r="K2590" s="2">
        <v>0</v>
      </c>
      <c r="L2590" s="2">
        <v>0</v>
      </c>
      <c r="M2590" s="3">
        <v>440000</v>
      </c>
      <c r="N2590" s="3">
        <v>1480000</v>
      </c>
      <c r="O2590" s="3">
        <v>1310000</v>
      </c>
      <c r="P2590" s="3">
        <v>440000</v>
      </c>
      <c r="Q2590" s="3">
        <v>680000</v>
      </c>
      <c r="R2590" s="3">
        <v>720000</v>
      </c>
      <c r="S2590" s="3">
        <v>710000</v>
      </c>
      <c r="T2590" s="2">
        <v>0</v>
      </c>
      <c r="U2590" s="2">
        <v>0</v>
      </c>
    </row>
    <row r="2591" spans="1:21" hidden="1">
      <c r="A2591" s="2" t="s">
        <v>2623</v>
      </c>
      <c r="B2591" s="2">
        <v>22</v>
      </c>
      <c r="C2591" s="2" t="s">
        <v>22</v>
      </c>
      <c r="D2591" s="2" t="s">
        <v>30</v>
      </c>
      <c r="E2591" s="2" t="s">
        <v>38</v>
      </c>
      <c r="F2591" s="2" t="s">
        <v>28</v>
      </c>
      <c r="G2591" s="3">
        <v>5000000</v>
      </c>
      <c r="H2591" s="3">
        <v>20000000</v>
      </c>
      <c r="I2591" s="2">
        <v>50</v>
      </c>
      <c r="J2591" s="2">
        <v>0</v>
      </c>
      <c r="K2591" s="2">
        <v>0</v>
      </c>
      <c r="L2591" s="2">
        <v>0</v>
      </c>
      <c r="M2591" s="3">
        <v>7850000</v>
      </c>
      <c r="N2591" s="3">
        <v>8550000</v>
      </c>
      <c r="O2591" s="3">
        <v>9500000</v>
      </c>
      <c r="P2591" s="3">
        <v>1090000</v>
      </c>
      <c r="Q2591" s="3">
        <v>4040000</v>
      </c>
      <c r="R2591" s="3">
        <v>3790000</v>
      </c>
      <c r="S2591" s="3">
        <v>180000</v>
      </c>
      <c r="T2591" s="2">
        <v>1</v>
      </c>
      <c r="U2591" s="2">
        <v>0</v>
      </c>
    </row>
    <row r="2592" spans="1:21" hidden="1">
      <c r="A2592" s="2" t="s">
        <v>2624</v>
      </c>
      <c r="B2592" s="2">
        <v>38</v>
      </c>
      <c r="C2592" s="2" t="s">
        <v>34</v>
      </c>
      <c r="D2592" s="2" t="s">
        <v>46</v>
      </c>
      <c r="E2592" s="2" t="s">
        <v>38</v>
      </c>
      <c r="F2592" s="2" t="s">
        <v>28</v>
      </c>
      <c r="G2592" s="3">
        <v>14300000</v>
      </c>
      <c r="H2592" s="3">
        <v>83000000</v>
      </c>
      <c r="I2592" s="2">
        <v>44</v>
      </c>
      <c r="J2592" s="2">
        <v>1</v>
      </c>
      <c r="K2592" s="2">
        <v>0</v>
      </c>
      <c r="L2592" s="2">
        <v>0</v>
      </c>
      <c r="M2592" s="3">
        <v>13240000</v>
      </c>
      <c r="N2592" s="3">
        <v>13580000</v>
      </c>
      <c r="O2592" s="3">
        <v>14620000</v>
      </c>
      <c r="P2592" s="3">
        <v>6820000</v>
      </c>
      <c r="Q2592" s="3">
        <v>4340000</v>
      </c>
      <c r="R2592" s="3">
        <v>5740000</v>
      </c>
      <c r="S2592" s="3">
        <v>270000</v>
      </c>
      <c r="T2592" s="2">
        <v>1</v>
      </c>
      <c r="U2592" s="2">
        <v>0</v>
      </c>
    </row>
    <row r="2593" spans="1:21" hidden="1">
      <c r="A2593" s="2" t="s">
        <v>2625</v>
      </c>
      <c r="B2593" s="2">
        <v>30</v>
      </c>
      <c r="C2593" s="2" t="s">
        <v>22</v>
      </c>
      <c r="D2593" s="2" t="s">
        <v>23</v>
      </c>
      <c r="E2593" s="2" t="s">
        <v>38</v>
      </c>
      <c r="F2593" s="2" t="s">
        <v>28</v>
      </c>
      <c r="G2593" s="3">
        <v>13400000</v>
      </c>
      <c r="H2593" s="3">
        <v>54000000</v>
      </c>
      <c r="I2593" s="2">
        <v>47</v>
      </c>
      <c r="J2593" s="2">
        <v>0</v>
      </c>
      <c r="K2593" s="2">
        <v>0</v>
      </c>
      <c r="L2593" s="2">
        <v>1</v>
      </c>
      <c r="M2593" s="3">
        <v>31070000</v>
      </c>
      <c r="N2593" s="3">
        <v>30580000</v>
      </c>
      <c r="O2593" s="3">
        <v>13080000</v>
      </c>
      <c r="P2593" s="3">
        <v>7470000</v>
      </c>
      <c r="Q2593" s="3">
        <v>11690000</v>
      </c>
      <c r="R2593" s="3">
        <v>1990000</v>
      </c>
      <c r="S2593" s="3">
        <v>2600000</v>
      </c>
      <c r="T2593" s="2">
        <v>1</v>
      </c>
      <c r="U2593" s="2">
        <v>0</v>
      </c>
    </row>
    <row r="2594" spans="1:21" hidden="1">
      <c r="A2594" s="2" t="s">
        <v>2626</v>
      </c>
      <c r="B2594" s="2">
        <v>39</v>
      </c>
      <c r="C2594" s="2" t="s">
        <v>34</v>
      </c>
      <c r="D2594" s="2" t="s">
        <v>23</v>
      </c>
      <c r="E2594" s="2" t="s">
        <v>24</v>
      </c>
      <c r="F2594" s="2" t="s">
        <v>28</v>
      </c>
      <c r="G2594" s="3">
        <v>11800000</v>
      </c>
      <c r="H2594" s="3">
        <v>58000000</v>
      </c>
      <c r="I2594" s="2">
        <v>126</v>
      </c>
      <c r="J2594" s="2">
        <v>2</v>
      </c>
      <c r="K2594" s="2">
        <v>0</v>
      </c>
      <c r="L2594" s="2">
        <v>0</v>
      </c>
      <c r="M2594" s="3">
        <v>26820000</v>
      </c>
      <c r="N2594" s="3">
        <v>24980000</v>
      </c>
      <c r="O2594" s="3">
        <v>25810000</v>
      </c>
      <c r="P2594" s="3">
        <v>8360000</v>
      </c>
      <c r="Q2594" s="3">
        <v>22330000</v>
      </c>
      <c r="R2594" s="3">
        <v>4640000</v>
      </c>
      <c r="S2594" s="3">
        <v>3810000</v>
      </c>
      <c r="T2594" s="2">
        <v>1</v>
      </c>
      <c r="U2594" s="2">
        <v>0</v>
      </c>
    </row>
    <row r="2595" spans="1:21" hidden="1">
      <c r="A2595" s="2" t="s">
        <v>2627</v>
      </c>
      <c r="B2595" s="2">
        <v>51</v>
      </c>
      <c r="C2595" s="2" t="s">
        <v>34</v>
      </c>
      <c r="D2595" s="2" t="s">
        <v>23</v>
      </c>
      <c r="E2595" s="2" t="s">
        <v>24</v>
      </c>
      <c r="F2595" s="2" t="s">
        <v>28</v>
      </c>
      <c r="G2595" s="3">
        <v>19800000</v>
      </c>
      <c r="H2595" s="3">
        <v>73000000</v>
      </c>
      <c r="I2595" s="2">
        <v>146</v>
      </c>
      <c r="J2595" s="2">
        <v>0</v>
      </c>
      <c r="K2595" s="2">
        <v>0</v>
      </c>
      <c r="L2595" s="2">
        <v>1</v>
      </c>
      <c r="M2595" s="3">
        <v>17750000</v>
      </c>
      <c r="N2595" s="3">
        <v>35130000</v>
      </c>
      <c r="O2595" s="3">
        <v>26310000</v>
      </c>
      <c r="P2595" s="3">
        <v>7290000</v>
      </c>
      <c r="Q2595" s="3">
        <v>17570000</v>
      </c>
      <c r="R2595" s="3">
        <v>12370000</v>
      </c>
      <c r="S2595" s="3">
        <v>10000</v>
      </c>
      <c r="T2595" s="2">
        <v>1</v>
      </c>
      <c r="U2595" s="2">
        <v>0</v>
      </c>
    </row>
    <row r="2596" spans="1:21" hidden="1">
      <c r="A2596" s="2" t="s">
        <v>2628</v>
      </c>
      <c r="B2596" s="2">
        <v>54</v>
      </c>
      <c r="C2596" s="2" t="s">
        <v>34</v>
      </c>
      <c r="D2596" s="2" t="s">
        <v>30</v>
      </c>
      <c r="E2596" s="2" t="s">
        <v>31</v>
      </c>
      <c r="F2596" s="2" t="s">
        <v>28</v>
      </c>
      <c r="G2596" s="3">
        <v>11900000</v>
      </c>
      <c r="H2596" s="3">
        <v>72000000</v>
      </c>
      <c r="I2596" s="2">
        <v>140</v>
      </c>
      <c r="J2596" s="2">
        <v>0</v>
      </c>
      <c r="K2596" s="2">
        <v>0</v>
      </c>
      <c r="L2596" s="2">
        <v>1</v>
      </c>
      <c r="M2596" s="3">
        <v>14630000</v>
      </c>
      <c r="N2596" s="3">
        <v>25190000</v>
      </c>
      <c r="O2596" s="3">
        <v>23310000</v>
      </c>
      <c r="P2596" s="3">
        <v>3780000</v>
      </c>
      <c r="Q2596" s="3">
        <v>23860000</v>
      </c>
      <c r="R2596" s="3">
        <v>7690000</v>
      </c>
      <c r="S2596" s="3">
        <v>810000</v>
      </c>
      <c r="T2596" s="2">
        <v>1</v>
      </c>
      <c r="U2596" s="2">
        <v>0</v>
      </c>
    </row>
    <row r="2597" spans="1:21" hidden="1">
      <c r="A2597" s="2" t="s">
        <v>2629</v>
      </c>
      <c r="B2597" s="2">
        <v>52</v>
      </c>
      <c r="C2597" s="2" t="s">
        <v>22</v>
      </c>
      <c r="D2597" s="2" t="s">
        <v>23</v>
      </c>
      <c r="E2597" s="2" t="s">
        <v>24</v>
      </c>
      <c r="F2597" s="2" t="s">
        <v>48</v>
      </c>
      <c r="G2597" s="3">
        <v>21900000</v>
      </c>
      <c r="H2597" s="3">
        <v>87000000</v>
      </c>
      <c r="I2597" s="2">
        <v>201</v>
      </c>
      <c r="J2597" s="2">
        <v>0</v>
      </c>
      <c r="K2597" s="2">
        <v>0</v>
      </c>
      <c r="L2597" s="2">
        <v>0</v>
      </c>
      <c r="M2597" s="3">
        <v>16790000</v>
      </c>
      <c r="N2597" s="3">
        <v>22740000</v>
      </c>
      <c r="O2597" s="3">
        <v>29250000</v>
      </c>
      <c r="P2597" s="3">
        <v>16890000</v>
      </c>
      <c r="Q2597" s="3">
        <v>11600000</v>
      </c>
      <c r="R2597" s="3">
        <v>17310000</v>
      </c>
      <c r="S2597" s="3">
        <v>850000</v>
      </c>
      <c r="T2597" s="2">
        <v>1</v>
      </c>
      <c r="U2597" s="2">
        <v>0</v>
      </c>
    </row>
    <row r="2598" spans="1:21" hidden="1">
      <c r="A2598" s="2" t="s">
        <v>2630</v>
      </c>
      <c r="B2598" s="2">
        <v>46</v>
      </c>
      <c r="C2598" s="2" t="s">
        <v>34</v>
      </c>
      <c r="D2598" s="2" t="s">
        <v>23</v>
      </c>
      <c r="E2598" s="2" t="s">
        <v>24</v>
      </c>
      <c r="F2598" s="2" t="s">
        <v>28</v>
      </c>
      <c r="G2598" s="3">
        <v>17800000</v>
      </c>
      <c r="H2598" s="3">
        <v>91000000</v>
      </c>
      <c r="I2598" s="2">
        <v>172</v>
      </c>
      <c r="J2598" s="2">
        <v>0</v>
      </c>
      <c r="K2598" s="2">
        <v>0</v>
      </c>
      <c r="L2598" s="2">
        <v>0</v>
      </c>
      <c r="M2598" s="3">
        <v>70480000</v>
      </c>
      <c r="N2598" s="3">
        <v>76190000</v>
      </c>
      <c r="O2598" s="3">
        <v>63370000</v>
      </c>
      <c r="P2598" s="3">
        <v>25280000</v>
      </c>
      <c r="Q2598" s="3">
        <v>30280000</v>
      </c>
      <c r="R2598" s="3">
        <v>55600000</v>
      </c>
      <c r="S2598" s="3">
        <v>5500000</v>
      </c>
      <c r="T2598" s="2">
        <v>1</v>
      </c>
      <c r="U2598" s="2">
        <v>0</v>
      </c>
    </row>
    <row r="2599" spans="1:21" hidden="1">
      <c r="A2599" s="2" t="s">
        <v>2631</v>
      </c>
      <c r="B2599" s="2">
        <v>35</v>
      </c>
      <c r="C2599" s="2" t="s">
        <v>34</v>
      </c>
      <c r="D2599" s="2" t="s">
        <v>23</v>
      </c>
      <c r="E2599" s="2" t="s">
        <v>24</v>
      </c>
      <c r="F2599" s="2" t="s">
        <v>28</v>
      </c>
      <c r="G2599" s="3">
        <v>10800000</v>
      </c>
      <c r="H2599" s="3">
        <v>56000000</v>
      </c>
      <c r="I2599" s="2">
        <v>89</v>
      </c>
      <c r="J2599" s="2">
        <v>0</v>
      </c>
      <c r="K2599" s="2">
        <v>0</v>
      </c>
      <c r="L2599" s="2">
        <v>0</v>
      </c>
      <c r="M2599" s="3">
        <v>11890000</v>
      </c>
      <c r="N2599" s="3">
        <v>17230000</v>
      </c>
      <c r="O2599" s="3">
        <v>20920000</v>
      </c>
      <c r="P2599" s="3">
        <v>11020000</v>
      </c>
      <c r="Q2599" s="3">
        <v>2200000</v>
      </c>
      <c r="R2599" s="3">
        <v>7600000</v>
      </c>
      <c r="S2599" s="3">
        <v>1480000</v>
      </c>
      <c r="T2599" s="2">
        <v>0</v>
      </c>
      <c r="U2599" s="2">
        <v>0</v>
      </c>
    </row>
    <row r="2600" spans="1:21" hidden="1">
      <c r="A2600" s="2" t="s">
        <v>2632</v>
      </c>
      <c r="B2600" s="2">
        <v>45</v>
      </c>
      <c r="C2600" s="2" t="s">
        <v>22</v>
      </c>
      <c r="D2600" s="2" t="s">
        <v>23</v>
      </c>
      <c r="E2600" s="2" t="s">
        <v>24</v>
      </c>
      <c r="F2600" s="2" t="s">
        <v>28</v>
      </c>
      <c r="G2600" s="3">
        <v>16100000</v>
      </c>
      <c r="H2600" s="3">
        <v>44000000</v>
      </c>
      <c r="I2600" s="2">
        <v>120</v>
      </c>
      <c r="J2600" s="2">
        <v>0</v>
      </c>
      <c r="K2600" s="2">
        <v>0</v>
      </c>
      <c r="L2600" s="2">
        <v>0</v>
      </c>
      <c r="M2600" s="3">
        <v>35590000</v>
      </c>
      <c r="N2600" s="3">
        <v>36320000</v>
      </c>
      <c r="O2600" s="3">
        <v>39370000</v>
      </c>
      <c r="P2600" s="3">
        <v>9830000</v>
      </c>
      <c r="Q2600" s="3">
        <v>7800000</v>
      </c>
      <c r="R2600" s="3">
        <v>12530000</v>
      </c>
      <c r="S2600" s="3">
        <v>1960000</v>
      </c>
      <c r="T2600" s="2">
        <v>1</v>
      </c>
      <c r="U2600" s="2">
        <v>1</v>
      </c>
    </row>
    <row r="2601" spans="1:21" hidden="1">
      <c r="A2601" s="2" t="s">
        <v>2633</v>
      </c>
      <c r="B2601" s="2">
        <v>63</v>
      </c>
      <c r="C2601" s="2" t="s">
        <v>34</v>
      </c>
      <c r="D2601" s="2" t="s">
        <v>27</v>
      </c>
      <c r="E2601" s="2" t="s">
        <v>24</v>
      </c>
      <c r="F2601" s="2" t="s">
        <v>28</v>
      </c>
      <c r="G2601" s="3">
        <v>10200000</v>
      </c>
      <c r="H2601" s="3">
        <v>54000000</v>
      </c>
      <c r="I2601" s="2">
        <v>171</v>
      </c>
      <c r="J2601" s="2">
        <v>0</v>
      </c>
      <c r="K2601" s="2">
        <v>0</v>
      </c>
      <c r="L2601" s="2">
        <v>0</v>
      </c>
      <c r="M2601" s="3">
        <v>20350000</v>
      </c>
      <c r="N2601" s="3">
        <v>13560000</v>
      </c>
      <c r="O2601" s="3">
        <v>9600000</v>
      </c>
      <c r="P2601" s="3">
        <v>10530000</v>
      </c>
      <c r="Q2601" s="3">
        <v>5320000</v>
      </c>
      <c r="R2601" s="3">
        <v>3860000</v>
      </c>
      <c r="S2601" s="3">
        <v>450000</v>
      </c>
      <c r="T2601" s="2">
        <v>1</v>
      </c>
      <c r="U2601" s="2">
        <v>0</v>
      </c>
    </row>
    <row r="2602" spans="1:21" hidden="1">
      <c r="A2602" s="2" t="s">
        <v>2634</v>
      </c>
      <c r="B2602" s="2">
        <v>28</v>
      </c>
      <c r="C2602" s="2" t="s">
        <v>34</v>
      </c>
      <c r="D2602" s="2" t="s">
        <v>23</v>
      </c>
      <c r="E2602" s="2" t="s">
        <v>24</v>
      </c>
      <c r="F2602" s="2" t="s">
        <v>48</v>
      </c>
      <c r="G2602" s="3">
        <v>18000000</v>
      </c>
      <c r="H2602" s="3">
        <v>59000000</v>
      </c>
      <c r="I2602" s="2">
        <v>35</v>
      </c>
      <c r="J2602" s="2">
        <v>0</v>
      </c>
      <c r="K2602" s="2">
        <v>0</v>
      </c>
      <c r="L2602" s="2">
        <v>0</v>
      </c>
      <c r="M2602" s="3">
        <v>7680000</v>
      </c>
      <c r="N2602" s="3">
        <v>17840000</v>
      </c>
      <c r="O2602" s="3">
        <v>12490000</v>
      </c>
      <c r="P2602" s="3">
        <v>2500000</v>
      </c>
      <c r="Q2602" s="3">
        <v>8100000</v>
      </c>
      <c r="R2602" s="3">
        <v>11340000</v>
      </c>
      <c r="S2602" s="3">
        <v>2820000</v>
      </c>
      <c r="T2602" s="2">
        <v>0</v>
      </c>
      <c r="U2602" s="2">
        <v>0</v>
      </c>
    </row>
    <row r="2603" spans="1:21" hidden="1">
      <c r="A2603" s="2" t="s">
        <v>2635</v>
      </c>
      <c r="B2603" s="2">
        <v>30</v>
      </c>
      <c r="C2603" s="2" t="s">
        <v>22</v>
      </c>
      <c r="D2603" s="2" t="s">
        <v>30</v>
      </c>
      <c r="E2603" s="2" t="s">
        <v>24</v>
      </c>
      <c r="F2603" s="2" t="s">
        <v>25</v>
      </c>
      <c r="G2603" s="3">
        <v>8500000</v>
      </c>
      <c r="H2603" s="3">
        <v>33000000</v>
      </c>
      <c r="I2603" s="2">
        <v>77</v>
      </c>
      <c r="J2603" s="2">
        <v>1</v>
      </c>
      <c r="K2603" s="2">
        <v>1</v>
      </c>
      <c r="L2603" s="2">
        <v>2</v>
      </c>
      <c r="M2603" s="3">
        <v>9130000</v>
      </c>
      <c r="N2603" s="3">
        <v>12320000</v>
      </c>
      <c r="O2603" s="3">
        <v>13890000</v>
      </c>
      <c r="P2603" s="3">
        <v>3520000</v>
      </c>
      <c r="Q2603" s="3">
        <v>600000</v>
      </c>
      <c r="R2603" s="3">
        <v>3150000</v>
      </c>
      <c r="S2603" s="3">
        <v>840000</v>
      </c>
      <c r="T2603" s="2">
        <v>3</v>
      </c>
      <c r="U2603" s="2">
        <v>1</v>
      </c>
    </row>
    <row r="2604" spans="1:21" hidden="1">
      <c r="A2604" s="2" t="s">
        <v>2636</v>
      </c>
      <c r="B2604" s="2">
        <v>53</v>
      </c>
      <c r="C2604" s="2" t="s">
        <v>34</v>
      </c>
      <c r="D2604" s="2" t="s">
        <v>23</v>
      </c>
      <c r="E2604" s="2" t="s">
        <v>24</v>
      </c>
      <c r="F2604" s="2" t="s">
        <v>41</v>
      </c>
      <c r="G2604" s="3">
        <v>24700000</v>
      </c>
      <c r="H2604" s="3">
        <v>159000000</v>
      </c>
      <c r="I2604" s="2">
        <v>182</v>
      </c>
      <c r="J2604" s="2">
        <v>0</v>
      </c>
      <c r="K2604" s="2">
        <v>0</v>
      </c>
      <c r="L2604" s="2">
        <v>2</v>
      </c>
      <c r="M2604" s="3">
        <v>79750000</v>
      </c>
      <c r="N2604" s="3">
        <v>110280000</v>
      </c>
      <c r="O2604" s="3">
        <v>100500000</v>
      </c>
      <c r="P2604" s="3">
        <v>31220000</v>
      </c>
      <c r="Q2604" s="3">
        <v>32430000</v>
      </c>
      <c r="R2604" s="3">
        <v>26840000</v>
      </c>
      <c r="S2604" s="3">
        <v>5480000</v>
      </c>
      <c r="T2604" s="2">
        <v>2</v>
      </c>
      <c r="U2604" s="2">
        <v>0</v>
      </c>
    </row>
    <row r="2605" spans="1:21" hidden="1">
      <c r="A2605" s="2" t="s">
        <v>2637</v>
      </c>
      <c r="B2605" s="2">
        <v>21</v>
      </c>
      <c r="C2605" s="2" t="s">
        <v>34</v>
      </c>
      <c r="D2605" s="2" t="s">
        <v>30</v>
      </c>
      <c r="E2605" s="2" t="s">
        <v>38</v>
      </c>
      <c r="F2605" s="2" t="s">
        <v>41</v>
      </c>
      <c r="G2605" s="3">
        <v>5000000</v>
      </c>
      <c r="H2605" s="3">
        <v>20000000</v>
      </c>
      <c r="I2605" s="2">
        <v>3</v>
      </c>
      <c r="J2605" s="2">
        <v>3</v>
      </c>
      <c r="K2605" s="2">
        <v>3</v>
      </c>
      <c r="L2605" s="2">
        <v>3</v>
      </c>
      <c r="M2605" s="3">
        <v>22180000</v>
      </c>
      <c r="N2605" s="3">
        <v>20820000</v>
      </c>
      <c r="O2605" s="3">
        <v>19740000</v>
      </c>
      <c r="P2605" s="3">
        <v>320000</v>
      </c>
      <c r="Q2605" s="3">
        <v>2560000</v>
      </c>
      <c r="R2605" s="3">
        <v>450000</v>
      </c>
      <c r="S2605" s="3">
        <v>4350000</v>
      </c>
      <c r="T2605" s="2">
        <v>3</v>
      </c>
      <c r="U2605" s="2">
        <v>1</v>
      </c>
    </row>
    <row r="2606" spans="1:21" hidden="1">
      <c r="A2606" s="2" t="s">
        <v>2638</v>
      </c>
      <c r="B2606" s="2">
        <v>33</v>
      </c>
      <c r="C2606" s="2" t="s">
        <v>22</v>
      </c>
      <c r="D2606" s="2" t="s">
        <v>30</v>
      </c>
      <c r="E2606" s="2" t="s">
        <v>24</v>
      </c>
      <c r="F2606" s="2" t="s">
        <v>28</v>
      </c>
      <c r="G2606" s="3">
        <v>6800000</v>
      </c>
      <c r="H2606" s="3">
        <v>32000000</v>
      </c>
      <c r="I2606" s="2">
        <v>35</v>
      </c>
      <c r="J2606" s="2">
        <v>0</v>
      </c>
      <c r="K2606" s="2">
        <v>0</v>
      </c>
      <c r="L2606" s="2">
        <v>0</v>
      </c>
      <c r="M2606" s="3">
        <v>3690000</v>
      </c>
      <c r="N2606" s="3">
        <v>6660000</v>
      </c>
      <c r="O2606" s="3">
        <v>9850000</v>
      </c>
      <c r="P2606" s="3">
        <v>2110000</v>
      </c>
      <c r="Q2606" s="3">
        <v>1380000</v>
      </c>
      <c r="R2606" s="3">
        <v>4200000</v>
      </c>
      <c r="S2606" s="3">
        <v>630000</v>
      </c>
      <c r="T2606" s="2">
        <v>0</v>
      </c>
      <c r="U2606" s="2">
        <v>0</v>
      </c>
    </row>
    <row r="2607" spans="1:21" hidden="1">
      <c r="A2607" s="2" t="s">
        <v>2639</v>
      </c>
      <c r="B2607" s="2">
        <v>44</v>
      </c>
      <c r="C2607" s="2" t="s">
        <v>22</v>
      </c>
      <c r="D2607" s="2" t="s">
        <v>27</v>
      </c>
      <c r="E2607" s="2" t="s">
        <v>24</v>
      </c>
      <c r="F2607" s="2" t="s">
        <v>28</v>
      </c>
      <c r="G2607" s="3">
        <v>10800000</v>
      </c>
      <c r="H2607" s="3">
        <v>38000000</v>
      </c>
      <c r="I2607" s="2">
        <v>143</v>
      </c>
      <c r="J2607" s="2">
        <v>0</v>
      </c>
      <c r="K2607" s="2">
        <v>0</v>
      </c>
      <c r="L2607" s="2">
        <v>0</v>
      </c>
      <c r="M2607" s="3">
        <v>26040000</v>
      </c>
      <c r="N2607" s="3">
        <v>25330000</v>
      </c>
      <c r="O2607" s="3">
        <v>32380000</v>
      </c>
      <c r="P2607" s="3">
        <v>13830000</v>
      </c>
      <c r="Q2607" s="3">
        <v>9610000</v>
      </c>
      <c r="R2607" s="3">
        <v>12050000</v>
      </c>
      <c r="S2607" s="3">
        <v>1120000</v>
      </c>
      <c r="T2607" s="2">
        <v>0</v>
      </c>
      <c r="U2607" s="2">
        <v>0</v>
      </c>
    </row>
    <row r="2608" spans="1:21" hidden="1">
      <c r="A2608" s="2" t="s">
        <v>2640</v>
      </c>
      <c r="B2608" s="2">
        <v>22</v>
      </c>
      <c r="C2608" s="2" t="s">
        <v>22</v>
      </c>
      <c r="D2608" s="2" t="s">
        <v>23</v>
      </c>
      <c r="E2608" s="2" t="s">
        <v>38</v>
      </c>
      <c r="F2608" s="2" t="s">
        <v>48</v>
      </c>
      <c r="G2608" s="3">
        <v>13500000</v>
      </c>
      <c r="H2608" s="3">
        <v>30000000</v>
      </c>
      <c r="I2608" s="2">
        <v>27</v>
      </c>
      <c r="J2608" s="2">
        <v>0</v>
      </c>
      <c r="K2608" s="2">
        <v>0</v>
      </c>
      <c r="L2608" s="2">
        <v>0</v>
      </c>
      <c r="M2608" s="3">
        <v>12230000</v>
      </c>
      <c r="N2608" s="3">
        <v>15870000</v>
      </c>
      <c r="O2608" s="3">
        <v>14730000</v>
      </c>
      <c r="P2608" s="3">
        <v>2850000</v>
      </c>
      <c r="Q2608" s="3">
        <v>2540000</v>
      </c>
      <c r="R2608" s="3">
        <v>14610000</v>
      </c>
      <c r="S2608" s="3">
        <v>1790000</v>
      </c>
      <c r="T2608" s="2">
        <v>0</v>
      </c>
      <c r="U2608" s="2">
        <v>0</v>
      </c>
    </row>
    <row r="2609" spans="1:21" hidden="1">
      <c r="A2609" s="2" t="s">
        <v>2641</v>
      </c>
      <c r="B2609" s="2">
        <v>45</v>
      </c>
      <c r="C2609" s="2" t="s">
        <v>22</v>
      </c>
      <c r="D2609" s="2" t="s">
        <v>23</v>
      </c>
      <c r="E2609" s="2" t="s">
        <v>24</v>
      </c>
      <c r="F2609" s="2" t="s">
        <v>28</v>
      </c>
      <c r="G2609" s="3">
        <v>10200000</v>
      </c>
      <c r="H2609" s="3">
        <v>44000000</v>
      </c>
      <c r="I2609" s="2">
        <v>84</v>
      </c>
      <c r="J2609" s="2">
        <v>0</v>
      </c>
      <c r="K2609" s="2">
        <v>0</v>
      </c>
      <c r="L2609" s="2">
        <v>0</v>
      </c>
      <c r="M2609" s="3">
        <v>10640000</v>
      </c>
      <c r="N2609" s="3">
        <v>15450000</v>
      </c>
      <c r="O2609" s="3">
        <v>15790000</v>
      </c>
      <c r="P2609" s="3">
        <v>5720000</v>
      </c>
      <c r="Q2609" s="3">
        <v>9970000</v>
      </c>
      <c r="R2609" s="3">
        <v>7920000</v>
      </c>
      <c r="S2609" s="3">
        <v>1720000</v>
      </c>
      <c r="T2609" s="2">
        <v>0</v>
      </c>
      <c r="U2609" s="2">
        <v>0</v>
      </c>
    </row>
    <row r="2610" spans="1:21" hidden="1">
      <c r="A2610" s="2" t="s">
        <v>2642</v>
      </c>
      <c r="B2610" s="2">
        <v>26</v>
      </c>
      <c r="C2610" s="2" t="s">
        <v>22</v>
      </c>
      <c r="D2610" s="2" t="s">
        <v>23</v>
      </c>
      <c r="E2610" s="2" t="s">
        <v>38</v>
      </c>
      <c r="F2610" s="2" t="s">
        <v>48</v>
      </c>
      <c r="G2610" s="3">
        <v>8300000</v>
      </c>
      <c r="H2610" s="3">
        <v>51000000</v>
      </c>
      <c r="I2610" s="2">
        <v>49</v>
      </c>
      <c r="J2610" s="2">
        <v>0</v>
      </c>
      <c r="K2610" s="2">
        <v>0</v>
      </c>
      <c r="L2610" s="2">
        <v>0</v>
      </c>
      <c r="M2610" s="3">
        <v>12620000</v>
      </c>
      <c r="N2610" s="3">
        <v>21980000</v>
      </c>
      <c r="O2610" s="3">
        <v>15130000</v>
      </c>
      <c r="P2610" s="3">
        <v>5980000</v>
      </c>
      <c r="Q2610" s="3">
        <v>4050000</v>
      </c>
      <c r="R2610" s="3">
        <v>5450000</v>
      </c>
      <c r="S2610" s="3">
        <v>820000</v>
      </c>
      <c r="T2610" s="2">
        <v>0</v>
      </c>
      <c r="U2610" s="2">
        <v>0</v>
      </c>
    </row>
    <row r="2611" spans="1:21" hidden="1">
      <c r="A2611" s="2" t="s">
        <v>2643</v>
      </c>
      <c r="B2611" s="2">
        <v>41</v>
      </c>
      <c r="C2611" s="2" t="s">
        <v>34</v>
      </c>
      <c r="D2611" s="2" t="s">
        <v>23</v>
      </c>
      <c r="E2611" s="2" t="s">
        <v>24</v>
      </c>
      <c r="F2611" s="2" t="s">
        <v>41</v>
      </c>
      <c r="G2611" s="3">
        <v>12700000</v>
      </c>
      <c r="H2611" s="3">
        <v>55000000</v>
      </c>
      <c r="I2611" s="2">
        <v>92</v>
      </c>
      <c r="J2611" s="2">
        <v>3</v>
      </c>
      <c r="K2611" s="2">
        <v>2</v>
      </c>
      <c r="L2611" s="2">
        <v>1</v>
      </c>
      <c r="M2611" s="3">
        <v>30120000</v>
      </c>
      <c r="N2611" s="3">
        <v>31070000</v>
      </c>
      <c r="O2611" s="3">
        <v>32120000</v>
      </c>
      <c r="P2611" s="3">
        <v>3330000</v>
      </c>
      <c r="Q2611" s="3">
        <v>7190000</v>
      </c>
      <c r="R2611" s="3">
        <v>6850000</v>
      </c>
      <c r="S2611" s="3">
        <v>4860000</v>
      </c>
      <c r="T2611" s="2">
        <v>3</v>
      </c>
      <c r="U2611" s="2">
        <v>1</v>
      </c>
    </row>
    <row r="2612" spans="1:21" hidden="1">
      <c r="A2612" s="2" t="s">
        <v>2644</v>
      </c>
      <c r="B2612" s="2">
        <v>56</v>
      </c>
      <c r="C2612" s="2" t="s">
        <v>34</v>
      </c>
      <c r="D2612" s="2" t="s">
        <v>30</v>
      </c>
      <c r="E2612" s="2" t="s">
        <v>24</v>
      </c>
      <c r="F2612" s="2" t="s">
        <v>25</v>
      </c>
      <c r="G2612" s="3">
        <v>12800000</v>
      </c>
      <c r="H2612" s="3">
        <v>63000000</v>
      </c>
      <c r="I2612" s="2">
        <v>187</v>
      </c>
      <c r="J2612" s="2">
        <v>0</v>
      </c>
      <c r="K2612" s="2">
        <v>0</v>
      </c>
      <c r="L2612" s="2">
        <v>0</v>
      </c>
      <c r="M2612" s="3">
        <v>45380000</v>
      </c>
      <c r="N2612" s="3">
        <v>48420000</v>
      </c>
      <c r="O2612" s="3">
        <v>51200000</v>
      </c>
      <c r="P2612" s="3">
        <v>15010000</v>
      </c>
      <c r="Q2612" s="3">
        <v>9970000</v>
      </c>
      <c r="R2612" s="3">
        <v>16360000</v>
      </c>
      <c r="S2612" s="3">
        <v>890000</v>
      </c>
      <c r="T2612" s="2">
        <v>0</v>
      </c>
      <c r="U2612" s="2">
        <v>0</v>
      </c>
    </row>
    <row r="2613" spans="1:21" hidden="1">
      <c r="A2613" s="2" t="s">
        <v>2645</v>
      </c>
      <c r="B2613" s="2">
        <v>41</v>
      </c>
      <c r="C2613" s="2" t="s">
        <v>34</v>
      </c>
      <c r="D2613" s="2" t="s">
        <v>30</v>
      </c>
      <c r="E2613" s="2" t="s">
        <v>24</v>
      </c>
      <c r="F2613" s="2" t="s">
        <v>28</v>
      </c>
      <c r="G2613" s="3">
        <v>7800000</v>
      </c>
      <c r="H2613" s="3">
        <v>27000000</v>
      </c>
      <c r="I2613" s="2">
        <v>57</v>
      </c>
      <c r="J2613" s="2">
        <v>0</v>
      </c>
      <c r="K2613" s="2">
        <v>0</v>
      </c>
      <c r="L2613" s="2">
        <v>0</v>
      </c>
      <c r="M2613" s="3">
        <v>6060000</v>
      </c>
      <c r="N2613" s="3">
        <v>2850000</v>
      </c>
      <c r="O2613" s="3">
        <v>7880000</v>
      </c>
      <c r="P2613" s="3">
        <v>5140000</v>
      </c>
      <c r="Q2613" s="3">
        <v>2380000</v>
      </c>
      <c r="R2613" s="3">
        <v>2610000</v>
      </c>
      <c r="S2613" s="3">
        <v>380000</v>
      </c>
      <c r="T2613" s="2">
        <v>0</v>
      </c>
      <c r="U2613" s="2">
        <v>1</v>
      </c>
    </row>
    <row r="2614" spans="1:21" hidden="1">
      <c r="A2614" s="2" t="s">
        <v>2646</v>
      </c>
      <c r="B2614" s="2">
        <v>35</v>
      </c>
      <c r="C2614" s="2" t="s">
        <v>34</v>
      </c>
      <c r="D2614" s="2" t="s">
        <v>46</v>
      </c>
      <c r="E2614" s="2" t="s">
        <v>24</v>
      </c>
      <c r="F2614" s="2" t="s">
        <v>41</v>
      </c>
      <c r="G2614" s="3">
        <v>17200000</v>
      </c>
      <c r="H2614" s="3">
        <v>89000000</v>
      </c>
      <c r="I2614" s="2">
        <v>61</v>
      </c>
      <c r="J2614" s="2">
        <v>0</v>
      </c>
      <c r="K2614" s="2">
        <v>0</v>
      </c>
      <c r="L2614" s="2">
        <v>0</v>
      </c>
      <c r="M2614" s="3">
        <v>26980000</v>
      </c>
      <c r="N2614" s="3">
        <v>32340000</v>
      </c>
      <c r="O2614" s="3">
        <v>25850000</v>
      </c>
      <c r="P2614" s="3">
        <v>10800000</v>
      </c>
      <c r="Q2614" s="3">
        <v>31260000</v>
      </c>
      <c r="R2614" s="3">
        <v>18550000</v>
      </c>
      <c r="S2614" s="3">
        <v>3350000</v>
      </c>
      <c r="T2614" s="2">
        <v>1</v>
      </c>
      <c r="U2614" s="2">
        <v>0</v>
      </c>
    </row>
    <row r="2615" spans="1:21" hidden="1">
      <c r="A2615" s="2" t="s">
        <v>2647</v>
      </c>
      <c r="B2615" s="2">
        <v>43</v>
      </c>
      <c r="C2615" s="2" t="s">
        <v>22</v>
      </c>
      <c r="D2615" s="2" t="s">
        <v>23</v>
      </c>
      <c r="E2615" s="2" t="s">
        <v>24</v>
      </c>
      <c r="F2615" s="2" t="s">
        <v>48</v>
      </c>
      <c r="G2615" s="3">
        <v>15900000</v>
      </c>
      <c r="H2615" s="3">
        <v>101000000</v>
      </c>
      <c r="I2615" s="2">
        <v>122</v>
      </c>
      <c r="J2615" s="2">
        <v>0</v>
      </c>
      <c r="K2615" s="2">
        <v>0</v>
      </c>
      <c r="L2615" s="2">
        <v>0</v>
      </c>
      <c r="M2615" s="3">
        <v>66560000</v>
      </c>
      <c r="N2615" s="3">
        <v>67020000</v>
      </c>
      <c r="O2615" s="3">
        <v>75540000</v>
      </c>
      <c r="P2615" s="3">
        <v>36620000</v>
      </c>
      <c r="Q2615" s="3">
        <v>21500000</v>
      </c>
      <c r="R2615" s="3">
        <v>20120000</v>
      </c>
      <c r="S2615" s="3">
        <v>7150000</v>
      </c>
      <c r="T2615" s="2">
        <v>1</v>
      </c>
      <c r="U2615" s="2">
        <v>0</v>
      </c>
    </row>
    <row r="2616" spans="1:21" hidden="1">
      <c r="A2616" s="2" t="s">
        <v>2648</v>
      </c>
      <c r="B2616" s="2">
        <v>37</v>
      </c>
      <c r="C2616" s="2" t="s">
        <v>34</v>
      </c>
      <c r="D2616" s="2" t="s">
        <v>46</v>
      </c>
      <c r="E2616" s="2" t="s">
        <v>24</v>
      </c>
      <c r="F2616" s="2" t="s">
        <v>25</v>
      </c>
      <c r="G2616" s="3">
        <v>12800000</v>
      </c>
      <c r="H2616" s="3">
        <v>48000000</v>
      </c>
      <c r="I2616" s="2">
        <v>80</v>
      </c>
      <c r="J2616" s="2">
        <v>3</v>
      </c>
      <c r="K2616" s="2">
        <v>3</v>
      </c>
      <c r="L2616" s="2">
        <v>3</v>
      </c>
      <c r="M2616" s="3">
        <v>36330000</v>
      </c>
      <c r="N2616" s="3">
        <v>35530000</v>
      </c>
      <c r="O2616" s="3">
        <v>38720000</v>
      </c>
      <c r="P2616" s="3">
        <v>890000</v>
      </c>
      <c r="Q2616" s="3">
        <v>840000</v>
      </c>
      <c r="R2616" s="3">
        <v>870000</v>
      </c>
      <c r="S2616" s="3">
        <v>4380000</v>
      </c>
      <c r="T2616" s="2">
        <v>4</v>
      </c>
      <c r="U2616" s="2">
        <v>1</v>
      </c>
    </row>
    <row r="2617" spans="1:21" hidden="1">
      <c r="A2617" s="2" t="s">
        <v>2649</v>
      </c>
      <c r="B2617" s="2">
        <v>25</v>
      </c>
      <c r="C2617" s="2" t="s">
        <v>22</v>
      </c>
      <c r="D2617" s="2" t="s">
        <v>23</v>
      </c>
      <c r="E2617" s="2" t="s">
        <v>38</v>
      </c>
      <c r="F2617" s="2" t="s">
        <v>41</v>
      </c>
      <c r="G2617" s="3">
        <v>7600000</v>
      </c>
      <c r="H2617" s="3">
        <v>33000000</v>
      </c>
      <c r="I2617" s="2">
        <v>50</v>
      </c>
      <c r="J2617" s="2">
        <v>0</v>
      </c>
      <c r="K2617" s="2">
        <v>0</v>
      </c>
      <c r="L2617" s="2">
        <v>0</v>
      </c>
      <c r="M2617" s="3">
        <v>14760000</v>
      </c>
      <c r="N2617" s="3">
        <v>12770000</v>
      </c>
      <c r="O2617" s="3">
        <v>12870000</v>
      </c>
      <c r="P2617" s="3">
        <v>13190000</v>
      </c>
      <c r="Q2617" s="3">
        <v>5870000</v>
      </c>
      <c r="R2617" s="3">
        <v>4240000</v>
      </c>
      <c r="S2617" s="3">
        <v>890000</v>
      </c>
      <c r="T2617" s="2">
        <v>0</v>
      </c>
      <c r="U2617" s="2">
        <v>0</v>
      </c>
    </row>
    <row r="2618" spans="1:21" hidden="1">
      <c r="A2618" s="2" t="s">
        <v>2650</v>
      </c>
      <c r="B2618" s="2">
        <v>38</v>
      </c>
      <c r="C2618" s="2" t="s">
        <v>34</v>
      </c>
      <c r="D2618" s="2" t="s">
        <v>30</v>
      </c>
      <c r="E2618" s="2" t="s">
        <v>38</v>
      </c>
      <c r="F2618" s="2" t="s">
        <v>28</v>
      </c>
      <c r="G2618" s="3">
        <v>8900000</v>
      </c>
      <c r="H2618" s="3">
        <v>40000000</v>
      </c>
      <c r="I2618" s="2">
        <v>76</v>
      </c>
      <c r="J2618" s="2">
        <v>0</v>
      </c>
      <c r="K2618" s="2">
        <v>0</v>
      </c>
      <c r="L2618" s="2">
        <v>0</v>
      </c>
      <c r="M2618" s="3">
        <v>23350000</v>
      </c>
      <c r="N2618" s="3">
        <v>23390000</v>
      </c>
      <c r="O2618" s="3">
        <v>22550000</v>
      </c>
      <c r="P2618" s="3">
        <v>9260000</v>
      </c>
      <c r="Q2618" s="3">
        <v>6510000</v>
      </c>
      <c r="R2618" s="3">
        <v>9330000</v>
      </c>
      <c r="S2618" s="3">
        <v>1810000</v>
      </c>
      <c r="T2618" s="2">
        <v>0</v>
      </c>
      <c r="U2618" s="2">
        <v>0</v>
      </c>
    </row>
    <row r="2619" spans="1:21" hidden="1">
      <c r="A2619" s="2" t="s">
        <v>2651</v>
      </c>
      <c r="B2619" s="2">
        <v>25</v>
      </c>
      <c r="C2619" s="2" t="s">
        <v>34</v>
      </c>
      <c r="D2619" s="2" t="s">
        <v>23</v>
      </c>
      <c r="E2619" s="2" t="s">
        <v>38</v>
      </c>
      <c r="F2619" s="2" t="s">
        <v>25</v>
      </c>
      <c r="G2619" s="3">
        <v>21000000</v>
      </c>
      <c r="H2619" s="3">
        <v>103000000</v>
      </c>
      <c r="I2619" s="2">
        <v>30</v>
      </c>
      <c r="J2619" s="2">
        <v>0</v>
      </c>
      <c r="K2619" s="2">
        <v>0</v>
      </c>
      <c r="L2619" s="2">
        <v>0</v>
      </c>
      <c r="M2619" s="3">
        <v>24310000</v>
      </c>
      <c r="N2619" s="3">
        <v>27370000</v>
      </c>
      <c r="O2619" s="3">
        <v>18550000</v>
      </c>
      <c r="P2619" s="3">
        <v>1780000</v>
      </c>
      <c r="Q2619" s="3">
        <v>12470000</v>
      </c>
      <c r="R2619" s="3">
        <v>6110000</v>
      </c>
      <c r="S2619" s="3">
        <v>2380000</v>
      </c>
      <c r="T2619" s="2">
        <v>0</v>
      </c>
      <c r="U2619" s="2">
        <v>0</v>
      </c>
    </row>
    <row r="2620" spans="1:21" hidden="1">
      <c r="A2620" s="2" t="s">
        <v>2652</v>
      </c>
      <c r="B2620" s="2">
        <v>26</v>
      </c>
      <c r="C2620" s="2" t="s">
        <v>34</v>
      </c>
      <c r="D2620" s="2" t="s">
        <v>23</v>
      </c>
      <c r="E2620" s="2" t="s">
        <v>38</v>
      </c>
      <c r="F2620" s="2" t="s">
        <v>28</v>
      </c>
      <c r="G2620" s="3">
        <v>10800000</v>
      </c>
      <c r="H2620" s="3">
        <v>30000000</v>
      </c>
      <c r="I2620" s="2">
        <v>35</v>
      </c>
      <c r="J2620" s="2">
        <v>0</v>
      </c>
      <c r="K2620" s="2">
        <v>1</v>
      </c>
      <c r="L2620" s="2">
        <v>0</v>
      </c>
      <c r="M2620" s="3">
        <v>9960000</v>
      </c>
      <c r="N2620" s="3">
        <v>10140000</v>
      </c>
      <c r="O2620" s="3">
        <v>12090000</v>
      </c>
      <c r="P2620" s="3">
        <v>6270000</v>
      </c>
      <c r="Q2620" s="3">
        <v>1650000</v>
      </c>
      <c r="R2620" s="3">
        <v>5660000</v>
      </c>
      <c r="S2620" s="3">
        <v>300000</v>
      </c>
      <c r="T2620" s="2">
        <v>1</v>
      </c>
      <c r="U2620" s="2">
        <v>0</v>
      </c>
    </row>
    <row r="2621" spans="1:21" hidden="1">
      <c r="A2621" s="2" t="s">
        <v>2653</v>
      </c>
      <c r="B2621" s="2">
        <v>35</v>
      </c>
      <c r="C2621" s="2" t="s">
        <v>22</v>
      </c>
      <c r="D2621" s="2" t="s">
        <v>46</v>
      </c>
      <c r="E2621" s="2" t="s">
        <v>31</v>
      </c>
      <c r="F2621" s="2" t="s">
        <v>28</v>
      </c>
      <c r="G2621" s="3">
        <v>21300000</v>
      </c>
      <c r="H2621" s="3">
        <v>78000000</v>
      </c>
      <c r="I2621" s="2">
        <v>86</v>
      </c>
      <c r="J2621" s="2">
        <v>0</v>
      </c>
      <c r="K2621" s="2">
        <v>0</v>
      </c>
      <c r="L2621" s="2">
        <v>0</v>
      </c>
      <c r="M2621" s="3">
        <v>15680000</v>
      </c>
      <c r="N2621" s="3">
        <v>18540000</v>
      </c>
      <c r="O2621" s="3">
        <v>24640000</v>
      </c>
      <c r="P2621" s="3">
        <v>1460000</v>
      </c>
      <c r="Q2621" s="3">
        <v>18100000</v>
      </c>
      <c r="R2621" s="3">
        <v>23930000</v>
      </c>
      <c r="S2621" s="3">
        <v>580000</v>
      </c>
      <c r="T2621" s="2">
        <v>0</v>
      </c>
      <c r="U2621" s="2">
        <v>0</v>
      </c>
    </row>
    <row r="2622" spans="1:21" hidden="1">
      <c r="A2622" s="2" t="s">
        <v>2654</v>
      </c>
      <c r="B2622" s="2">
        <v>46</v>
      </c>
      <c r="C2622" s="2" t="s">
        <v>22</v>
      </c>
      <c r="D2622" s="2" t="s">
        <v>23</v>
      </c>
      <c r="E2622" s="2" t="s">
        <v>24</v>
      </c>
      <c r="F2622" s="2" t="s">
        <v>48</v>
      </c>
      <c r="G2622" s="3">
        <v>12300000</v>
      </c>
      <c r="H2622" s="3">
        <v>50000000</v>
      </c>
      <c r="I2622" s="2">
        <v>111</v>
      </c>
      <c r="J2622" s="2">
        <v>0</v>
      </c>
      <c r="K2622" s="2">
        <v>0</v>
      </c>
      <c r="L2622" s="2">
        <v>0</v>
      </c>
      <c r="M2622" s="3">
        <v>15330000</v>
      </c>
      <c r="N2622" s="3">
        <v>17130000</v>
      </c>
      <c r="O2622" s="3">
        <v>14660000</v>
      </c>
      <c r="P2622" s="3">
        <v>6500000</v>
      </c>
      <c r="Q2622" s="3">
        <v>5090000</v>
      </c>
      <c r="R2622" s="3">
        <v>7200000</v>
      </c>
      <c r="S2622" s="3">
        <v>420000</v>
      </c>
      <c r="T2622" s="2">
        <v>0</v>
      </c>
      <c r="U2622" s="2">
        <v>0</v>
      </c>
    </row>
    <row r="2623" spans="1:21" hidden="1">
      <c r="A2623" s="2" t="s">
        <v>2655</v>
      </c>
      <c r="B2623" s="2">
        <v>38</v>
      </c>
      <c r="C2623" s="2" t="s">
        <v>34</v>
      </c>
      <c r="D2623" s="2" t="s">
        <v>23</v>
      </c>
      <c r="E2623" s="2" t="s">
        <v>38</v>
      </c>
      <c r="F2623" s="2" t="s">
        <v>28</v>
      </c>
      <c r="G2623" s="3">
        <v>15600000</v>
      </c>
      <c r="H2623" s="3">
        <v>82000000</v>
      </c>
      <c r="I2623" s="2">
        <v>155</v>
      </c>
      <c r="J2623" s="2">
        <v>0</v>
      </c>
      <c r="K2623" s="2">
        <v>0</v>
      </c>
      <c r="L2623" s="2">
        <v>0</v>
      </c>
      <c r="M2623" s="3">
        <v>42790000</v>
      </c>
      <c r="N2623" s="3">
        <v>23850000</v>
      </c>
      <c r="O2623" s="3">
        <v>29830000</v>
      </c>
      <c r="P2623" s="3">
        <v>17790000</v>
      </c>
      <c r="Q2623" s="3">
        <v>12440000</v>
      </c>
      <c r="R2623" s="3">
        <v>14850000</v>
      </c>
      <c r="S2623" s="3">
        <v>2080000</v>
      </c>
      <c r="T2623" s="2">
        <v>1</v>
      </c>
      <c r="U2623" s="2">
        <v>0</v>
      </c>
    </row>
    <row r="2624" spans="1:21" hidden="1">
      <c r="A2624" s="2" t="s">
        <v>2656</v>
      </c>
      <c r="B2624" s="2">
        <v>45</v>
      </c>
      <c r="C2624" s="2" t="s">
        <v>34</v>
      </c>
      <c r="D2624" s="2" t="s">
        <v>46</v>
      </c>
      <c r="E2624" s="2" t="s">
        <v>24</v>
      </c>
      <c r="F2624" s="2" t="s">
        <v>48</v>
      </c>
      <c r="G2624" s="3">
        <v>26600000</v>
      </c>
      <c r="H2624" s="3">
        <v>128000000</v>
      </c>
      <c r="I2624" s="2">
        <v>157</v>
      </c>
      <c r="J2624" s="2">
        <v>0</v>
      </c>
      <c r="K2624" s="2">
        <v>1</v>
      </c>
      <c r="L2624" s="2">
        <v>0</v>
      </c>
      <c r="M2624" s="3">
        <v>57230000</v>
      </c>
      <c r="N2624" s="3">
        <v>71710000</v>
      </c>
      <c r="O2624" s="3">
        <v>54570000</v>
      </c>
      <c r="P2624" s="3">
        <v>23580000</v>
      </c>
      <c r="Q2624" s="3">
        <v>10580000</v>
      </c>
      <c r="R2624" s="3">
        <v>9130000</v>
      </c>
      <c r="S2624" s="3">
        <v>5270000</v>
      </c>
      <c r="T2624" s="2">
        <v>1</v>
      </c>
      <c r="U2624" s="2">
        <v>0</v>
      </c>
    </row>
    <row r="2625" spans="1:21" hidden="1">
      <c r="A2625" s="2" t="s">
        <v>2657</v>
      </c>
      <c r="B2625" s="2">
        <v>45</v>
      </c>
      <c r="C2625" s="2" t="s">
        <v>34</v>
      </c>
      <c r="D2625" s="2" t="s">
        <v>27</v>
      </c>
      <c r="E2625" s="2" t="s">
        <v>31</v>
      </c>
      <c r="F2625" s="2" t="s">
        <v>25</v>
      </c>
      <c r="G2625" s="3">
        <v>8900000</v>
      </c>
      <c r="H2625" s="3">
        <v>31000000</v>
      </c>
      <c r="I2625" s="2">
        <v>150</v>
      </c>
      <c r="J2625" s="2">
        <v>0</v>
      </c>
      <c r="K2625" s="2">
        <v>1</v>
      </c>
      <c r="L2625" s="2">
        <v>0</v>
      </c>
      <c r="M2625" s="3">
        <v>12140000</v>
      </c>
      <c r="N2625" s="3">
        <v>15090000</v>
      </c>
      <c r="O2625" s="3">
        <v>14640000</v>
      </c>
      <c r="P2625" s="3">
        <v>6180000</v>
      </c>
      <c r="Q2625" s="3">
        <v>7750000</v>
      </c>
      <c r="R2625" s="3">
        <v>2900000</v>
      </c>
      <c r="S2625" s="3">
        <v>2960000</v>
      </c>
      <c r="T2625" s="2">
        <v>2</v>
      </c>
      <c r="U2625" s="2">
        <v>0</v>
      </c>
    </row>
    <row r="2626" spans="1:21" hidden="1">
      <c r="A2626" s="2" t="s">
        <v>2658</v>
      </c>
      <c r="B2626" s="2">
        <v>44</v>
      </c>
      <c r="C2626" s="2" t="s">
        <v>22</v>
      </c>
      <c r="D2626" s="2" t="s">
        <v>46</v>
      </c>
      <c r="E2626" s="2" t="s">
        <v>24</v>
      </c>
      <c r="F2626" s="2" t="s">
        <v>48</v>
      </c>
      <c r="G2626" s="3">
        <v>15300000</v>
      </c>
      <c r="H2626" s="3">
        <v>55000000</v>
      </c>
      <c r="I2626" s="2">
        <v>149</v>
      </c>
      <c r="J2626" s="2">
        <v>0</v>
      </c>
      <c r="K2626" s="2">
        <v>0</v>
      </c>
      <c r="L2626" s="2">
        <v>0</v>
      </c>
      <c r="M2626" s="3">
        <v>34780000</v>
      </c>
      <c r="N2626" s="3">
        <v>44370000</v>
      </c>
      <c r="O2626" s="3">
        <v>42680000</v>
      </c>
      <c r="P2626" s="3">
        <v>17400000</v>
      </c>
      <c r="Q2626" s="3">
        <v>4770000</v>
      </c>
      <c r="R2626" s="3">
        <v>9560000</v>
      </c>
      <c r="S2626" s="3">
        <v>4220000</v>
      </c>
      <c r="T2626" s="2">
        <v>0</v>
      </c>
      <c r="U2626" s="2">
        <v>0</v>
      </c>
    </row>
    <row r="2627" spans="1:21" hidden="1">
      <c r="A2627" s="2" t="s">
        <v>2659</v>
      </c>
      <c r="B2627" s="2">
        <v>41</v>
      </c>
      <c r="C2627" s="2" t="s">
        <v>34</v>
      </c>
      <c r="D2627" s="2" t="s">
        <v>23</v>
      </c>
      <c r="E2627" s="2" t="s">
        <v>24</v>
      </c>
      <c r="F2627" s="2" t="s">
        <v>31</v>
      </c>
      <c r="G2627" s="3">
        <v>5700000</v>
      </c>
      <c r="H2627" s="3">
        <v>29000000</v>
      </c>
      <c r="I2627" s="2">
        <v>114</v>
      </c>
      <c r="J2627" s="2">
        <v>3</v>
      </c>
      <c r="K2627" s="2">
        <v>3</v>
      </c>
      <c r="L2627" s="2">
        <v>3</v>
      </c>
      <c r="M2627" s="3">
        <v>23370000</v>
      </c>
      <c r="N2627" s="3">
        <v>25770000</v>
      </c>
      <c r="O2627" s="3">
        <v>26550000</v>
      </c>
      <c r="P2627" s="3">
        <v>610000</v>
      </c>
      <c r="Q2627" s="3">
        <v>350000</v>
      </c>
      <c r="R2627" s="3">
        <v>460000</v>
      </c>
      <c r="S2627" s="3">
        <v>4790000</v>
      </c>
      <c r="T2627" s="2">
        <v>3</v>
      </c>
      <c r="U2627" s="2">
        <v>1</v>
      </c>
    </row>
    <row r="2628" spans="1:21" hidden="1">
      <c r="A2628" s="2" t="s">
        <v>2660</v>
      </c>
      <c r="B2628" s="2">
        <v>29</v>
      </c>
      <c r="C2628" s="2" t="s">
        <v>34</v>
      </c>
      <c r="D2628" s="2" t="s">
        <v>46</v>
      </c>
      <c r="E2628" s="2" t="s">
        <v>31</v>
      </c>
      <c r="F2628" s="2" t="s">
        <v>28</v>
      </c>
      <c r="G2628" s="3">
        <v>16200000</v>
      </c>
      <c r="H2628" s="3">
        <v>59000000</v>
      </c>
      <c r="I2628" s="2">
        <v>58</v>
      </c>
      <c r="J2628" s="2">
        <v>1</v>
      </c>
      <c r="K2628" s="2">
        <v>0</v>
      </c>
      <c r="L2628" s="2">
        <v>0</v>
      </c>
      <c r="M2628" s="3">
        <v>22010000</v>
      </c>
      <c r="N2628" s="3">
        <v>23180000</v>
      </c>
      <c r="O2628" s="3">
        <v>27020000</v>
      </c>
      <c r="P2628" s="3">
        <v>3500000</v>
      </c>
      <c r="Q2628" s="3">
        <v>23350000</v>
      </c>
      <c r="R2628" s="3">
        <v>7990000</v>
      </c>
      <c r="S2628" s="3">
        <v>2840000</v>
      </c>
      <c r="T2628" s="2">
        <v>2</v>
      </c>
      <c r="U2628" s="2">
        <v>0</v>
      </c>
    </row>
    <row r="2629" spans="1:21" hidden="1">
      <c r="A2629" s="2" t="s">
        <v>2661</v>
      </c>
      <c r="B2629" s="2">
        <v>43</v>
      </c>
      <c r="C2629" s="2" t="s">
        <v>34</v>
      </c>
      <c r="D2629" s="2" t="s">
        <v>27</v>
      </c>
      <c r="E2629" s="2" t="s">
        <v>24</v>
      </c>
      <c r="F2629" s="2" t="s">
        <v>28</v>
      </c>
      <c r="G2629" s="3">
        <v>12000000</v>
      </c>
      <c r="H2629" s="3">
        <v>22000000</v>
      </c>
      <c r="I2629" s="2">
        <v>94</v>
      </c>
      <c r="J2629" s="2">
        <v>0</v>
      </c>
      <c r="K2629" s="2">
        <v>0</v>
      </c>
      <c r="L2629" s="2">
        <v>0</v>
      </c>
      <c r="M2629" s="3">
        <v>9070000</v>
      </c>
      <c r="N2629" s="3">
        <v>10470000</v>
      </c>
      <c r="O2629" s="3">
        <v>10210000</v>
      </c>
      <c r="P2629" s="3">
        <v>3360000</v>
      </c>
      <c r="Q2629" s="3">
        <v>3250000</v>
      </c>
      <c r="R2629" s="3">
        <v>10630000</v>
      </c>
      <c r="S2629" s="3">
        <v>960000</v>
      </c>
      <c r="T2629" s="2">
        <v>1</v>
      </c>
      <c r="U2629" s="2">
        <v>0</v>
      </c>
    </row>
    <row r="2630" spans="1:21" hidden="1">
      <c r="A2630" s="2" t="s">
        <v>2662</v>
      </c>
      <c r="B2630" s="2">
        <v>44</v>
      </c>
      <c r="C2630" s="2" t="s">
        <v>34</v>
      </c>
      <c r="D2630" s="2" t="s">
        <v>30</v>
      </c>
      <c r="E2630" s="2" t="s">
        <v>31</v>
      </c>
      <c r="F2630" s="2" t="s">
        <v>28</v>
      </c>
      <c r="G2630" s="3">
        <v>8800000</v>
      </c>
      <c r="H2630" s="3">
        <v>48000000</v>
      </c>
      <c r="I2630" s="2">
        <v>162</v>
      </c>
      <c r="J2630" s="2">
        <v>2</v>
      </c>
      <c r="K2630" s="2">
        <v>3</v>
      </c>
      <c r="L2630" s="2">
        <v>3</v>
      </c>
      <c r="M2630" s="3">
        <v>26250000</v>
      </c>
      <c r="N2630" s="3">
        <v>24620000</v>
      </c>
      <c r="O2630" s="3">
        <v>26810000</v>
      </c>
      <c r="P2630" s="3">
        <v>1870000</v>
      </c>
      <c r="Q2630" s="3">
        <v>820000</v>
      </c>
      <c r="R2630" s="3">
        <v>6820000</v>
      </c>
      <c r="S2630" s="3">
        <v>6410000</v>
      </c>
      <c r="T2630" s="2">
        <v>3</v>
      </c>
      <c r="U2630" s="2">
        <v>1</v>
      </c>
    </row>
    <row r="2631" spans="1:21" hidden="1">
      <c r="A2631" s="2" t="s">
        <v>2663</v>
      </c>
      <c r="B2631" s="2">
        <v>34</v>
      </c>
      <c r="C2631" s="2" t="s">
        <v>34</v>
      </c>
      <c r="D2631" s="2" t="s">
        <v>27</v>
      </c>
      <c r="E2631" s="2" t="s">
        <v>38</v>
      </c>
      <c r="F2631" s="2" t="s">
        <v>48</v>
      </c>
      <c r="G2631" s="3">
        <v>11300000</v>
      </c>
      <c r="H2631" s="3">
        <v>35000000</v>
      </c>
      <c r="I2631" s="2">
        <v>56</v>
      </c>
      <c r="J2631" s="2">
        <v>0</v>
      </c>
      <c r="K2631" s="2">
        <v>0</v>
      </c>
      <c r="L2631" s="2">
        <v>0</v>
      </c>
      <c r="M2631" s="3">
        <v>12210000</v>
      </c>
      <c r="N2631" s="3">
        <v>12050000</v>
      </c>
      <c r="O2631" s="3">
        <v>7600000</v>
      </c>
      <c r="P2631" s="3">
        <v>4720000</v>
      </c>
      <c r="Q2631" s="3">
        <v>3910000</v>
      </c>
      <c r="R2631" s="3">
        <v>2630000</v>
      </c>
      <c r="S2631" s="3">
        <v>1160000</v>
      </c>
      <c r="T2631" s="2">
        <v>0</v>
      </c>
      <c r="U2631" s="2">
        <v>0</v>
      </c>
    </row>
    <row r="2632" spans="1:21" hidden="1">
      <c r="A2632" s="2" t="s">
        <v>2664</v>
      </c>
      <c r="B2632" s="2">
        <v>21</v>
      </c>
      <c r="C2632" s="2" t="s">
        <v>22</v>
      </c>
      <c r="D2632" s="2" t="s">
        <v>30</v>
      </c>
      <c r="E2632" s="2" t="s">
        <v>38</v>
      </c>
      <c r="F2632" s="2" t="s">
        <v>25</v>
      </c>
      <c r="G2632" s="3">
        <v>5000000</v>
      </c>
      <c r="H2632" s="3">
        <v>20000000</v>
      </c>
      <c r="I2632" s="2">
        <v>40</v>
      </c>
      <c r="J2632" s="2">
        <v>0</v>
      </c>
      <c r="K2632" s="2">
        <v>0</v>
      </c>
      <c r="L2632" s="2">
        <v>0</v>
      </c>
      <c r="M2632" s="3">
        <v>10820000</v>
      </c>
      <c r="N2632" s="3">
        <v>9530000</v>
      </c>
      <c r="O2632" s="3">
        <v>10470000</v>
      </c>
      <c r="P2632" s="3">
        <v>9210000</v>
      </c>
      <c r="Q2632" s="3">
        <v>1880000</v>
      </c>
      <c r="R2632" s="3">
        <v>3670000</v>
      </c>
      <c r="S2632" s="3">
        <v>2830000</v>
      </c>
      <c r="T2632" s="2">
        <v>0</v>
      </c>
      <c r="U2632" s="2">
        <v>1</v>
      </c>
    </row>
    <row r="2633" spans="1:21" hidden="1">
      <c r="A2633" s="2" t="s">
        <v>2665</v>
      </c>
      <c r="B2633" s="2">
        <v>29</v>
      </c>
      <c r="C2633" s="2" t="s">
        <v>34</v>
      </c>
      <c r="D2633" s="2" t="s">
        <v>23</v>
      </c>
      <c r="E2633" s="2" t="s">
        <v>24</v>
      </c>
      <c r="F2633" s="2" t="s">
        <v>28</v>
      </c>
      <c r="G2633" s="3">
        <v>9800000</v>
      </c>
      <c r="H2633" s="3">
        <v>26000000</v>
      </c>
      <c r="I2633" s="2">
        <v>59</v>
      </c>
      <c r="J2633" s="2">
        <v>0</v>
      </c>
      <c r="K2633" s="2">
        <v>0</v>
      </c>
      <c r="L2633" s="2">
        <v>0</v>
      </c>
      <c r="M2633" s="3">
        <v>3160000</v>
      </c>
      <c r="N2633" s="3">
        <v>5650000</v>
      </c>
      <c r="O2633" s="3">
        <v>5110000</v>
      </c>
      <c r="P2633" s="3">
        <v>1490000</v>
      </c>
      <c r="Q2633" s="3">
        <v>5470000</v>
      </c>
      <c r="R2633" s="3">
        <v>1490000</v>
      </c>
      <c r="S2633" s="3">
        <v>840000</v>
      </c>
      <c r="T2633" s="2">
        <v>0</v>
      </c>
      <c r="U2633" s="2">
        <v>0</v>
      </c>
    </row>
    <row r="2634" spans="1:21" hidden="1">
      <c r="A2634" s="2" t="s">
        <v>2666</v>
      </c>
      <c r="B2634" s="2">
        <v>29</v>
      </c>
      <c r="C2634" s="2" t="s">
        <v>22</v>
      </c>
      <c r="D2634" s="2" t="s">
        <v>23</v>
      </c>
      <c r="E2634" s="2" t="s">
        <v>38</v>
      </c>
      <c r="F2634" s="2" t="s">
        <v>28</v>
      </c>
      <c r="G2634" s="3">
        <v>7300000</v>
      </c>
      <c r="H2634" s="3">
        <v>22000000</v>
      </c>
      <c r="I2634" s="2">
        <v>71</v>
      </c>
      <c r="J2634" s="2">
        <v>2</v>
      </c>
      <c r="K2634" s="2">
        <v>0</v>
      </c>
      <c r="L2634" s="2">
        <v>0</v>
      </c>
      <c r="M2634" s="3">
        <v>6130000</v>
      </c>
      <c r="N2634" s="3">
        <v>4980000</v>
      </c>
      <c r="O2634" s="3">
        <v>4080000</v>
      </c>
      <c r="P2634" s="3">
        <v>1850000</v>
      </c>
      <c r="Q2634" s="3">
        <v>1200000</v>
      </c>
      <c r="R2634" s="3">
        <v>3560000</v>
      </c>
      <c r="S2634" s="3">
        <v>1250000</v>
      </c>
      <c r="T2634" s="2">
        <v>1</v>
      </c>
      <c r="U2634" s="2">
        <v>1</v>
      </c>
    </row>
    <row r="2635" spans="1:21" hidden="1">
      <c r="A2635" s="2" t="s">
        <v>2667</v>
      </c>
      <c r="B2635" s="2">
        <v>45</v>
      </c>
      <c r="C2635" s="2" t="s">
        <v>22</v>
      </c>
      <c r="D2635" s="2" t="s">
        <v>23</v>
      </c>
      <c r="E2635" s="2" t="s">
        <v>24</v>
      </c>
      <c r="F2635" s="2" t="s">
        <v>48</v>
      </c>
      <c r="G2635" s="3">
        <v>22800000</v>
      </c>
      <c r="H2635" s="3">
        <v>109000000</v>
      </c>
      <c r="I2635" s="2">
        <v>123</v>
      </c>
      <c r="J2635" s="2">
        <v>0</v>
      </c>
      <c r="K2635" s="2">
        <v>0</v>
      </c>
      <c r="L2635" s="2">
        <v>0</v>
      </c>
      <c r="M2635" s="3">
        <v>45810000</v>
      </c>
      <c r="N2635" s="3">
        <v>36260000</v>
      </c>
      <c r="O2635" s="3">
        <v>47330000</v>
      </c>
      <c r="P2635" s="3">
        <v>25370000</v>
      </c>
      <c r="Q2635" s="3">
        <v>13990000</v>
      </c>
      <c r="R2635" s="3">
        <v>13750000</v>
      </c>
      <c r="S2635" s="3">
        <v>1820000</v>
      </c>
      <c r="T2635" s="2">
        <v>1</v>
      </c>
      <c r="U2635" s="2">
        <v>0</v>
      </c>
    </row>
    <row r="2636" spans="1:21" hidden="1">
      <c r="A2636" s="2" t="s">
        <v>2668</v>
      </c>
      <c r="B2636" s="2">
        <v>33</v>
      </c>
      <c r="C2636" s="2" t="s">
        <v>34</v>
      </c>
      <c r="D2636" s="2" t="s">
        <v>23</v>
      </c>
      <c r="E2636" s="2" t="s">
        <v>24</v>
      </c>
      <c r="F2636" s="2" t="s">
        <v>41</v>
      </c>
      <c r="G2636" s="3">
        <v>14000000</v>
      </c>
      <c r="H2636" s="3">
        <v>67000000</v>
      </c>
      <c r="I2636" s="2">
        <v>59</v>
      </c>
      <c r="J2636" s="2">
        <v>0</v>
      </c>
      <c r="K2636" s="2">
        <v>0</v>
      </c>
      <c r="L2636" s="2">
        <v>3</v>
      </c>
      <c r="M2636" s="3">
        <v>38200000</v>
      </c>
      <c r="N2636" s="3">
        <v>44350000</v>
      </c>
      <c r="O2636" s="3">
        <v>43550000</v>
      </c>
      <c r="P2636" s="3">
        <v>18870000</v>
      </c>
      <c r="Q2636" s="3">
        <v>13200000</v>
      </c>
      <c r="R2636" s="3">
        <v>5710000</v>
      </c>
      <c r="S2636" s="3">
        <v>6320000</v>
      </c>
      <c r="T2636" s="2">
        <v>2</v>
      </c>
      <c r="U2636" s="2">
        <v>0</v>
      </c>
    </row>
    <row r="2637" spans="1:21" hidden="1">
      <c r="A2637" s="2" t="s">
        <v>2669</v>
      </c>
      <c r="B2637" s="2">
        <v>44</v>
      </c>
      <c r="C2637" s="2" t="s">
        <v>22</v>
      </c>
      <c r="D2637" s="2" t="s">
        <v>23</v>
      </c>
      <c r="E2637" s="2" t="s">
        <v>24</v>
      </c>
      <c r="F2637" s="2" t="s">
        <v>28</v>
      </c>
      <c r="G2637" s="3">
        <v>11700000</v>
      </c>
      <c r="H2637" s="3">
        <v>54000000</v>
      </c>
      <c r="I2637" s="2">
        <v>77</v>
      </c>
      <c r="J2637" s="2">
        <v>2</v>
      </c>
      <c r="K2637" s="2">
        <v>0</v>
      </c>
      <c r="L2637" s="2">
        <v>3</v>
      </c>
      <c r="M2637" s="3">
        <v>22940000</v>
      </c>
      <c r="N2637" s="3">
        <v>30060000</v>
      </c>
      <c r="O2637" s="3">
        <v>29840000</v>
      </c>
      <c r="P2637" s="3">
        <v>4320000</v>
      </c>
      <c r="Q2637" s="3">
        <v>13920000</v>
      </c>
      <c r="R2637" s="3">
        <v>5290000</v>
      </c>
      <c r="S2637" s="3">
        <v>5010000</v>
      </c>
      <c r="T2637" s="2">
        <v>2</v>
      </c>
      <c r="U2637" s="2">
        <v>1</v>
      </c>
    </row>
    <row r="2638" spans="1:21" hidden="1">
      <c r="A2638" s="2" t="s">
        <v>2670</v>
      </c>
      <c r="B2638" s="2">
        <v>28</v>
      </c>
      <c r="C2638" s="2" t="s">
        <v>34</v>
      </c>
      <c r="D2638" s="2" t="s">
        <v>27</v>
      </c>
      <c r="E2638" s="2" t="s">
        <v>24</v>
      </c>
      <c r="F2638" s="2" t="s">
        <v>25</v>
      </c>
      <c r="G2638" s="3">
        <v>7200000</v>
      </c>
      <c r="H2638" s="3">
        <v>24000000</v>
      </c>
      <c r="I2638" s="2">
        <v>45</v>
      </c>
      <c r="J2638" s="2">
        <v>0</v>
      </c>
      <c r="K2638" s="2">
        <v>0</v>
      </c>
      <c r="L2638" s="2">
        <v>0</v>
      </c>
      <c r="M2638" s="3">
        <v>11430000</v>
      </c>
      <c r="N2638" s="3">
        <v>6860000</v>
      </c>
      <c r="O2638" s="3">
        <v>8910000</v>
      </c>
      <c r="P2638" s="3">
        <v>2760000</v>
      </c>
      <c r="Q2638" s="3">
        <v>2640000</v>
      </c>
      <c r="R2638" s="3">
        <v>3960000</v>
      </c>
      <c r="S2638" s="3">
        <v>560000</v>
      </c>
      <c r="T2638" s="2">
        <v>0</v>
      </c>
      <c r="U2638" s="2">
        <v>0</v>
      </c>
    </row>
    <row r="2639" spans="1:21" hidden="1">
      <c r="A2639" s="2" t="s">
        <v>2671</v>
      </c>
      <c r="B2639" s="2">
        <v>45</v>
      </c>
      <c r="C2639" s="2" t="s">
        <v>22</v>
      </c>
      <c r="D2639" s="2" t="s">
        <v>46</v>
      </c>
      <c r="E2639" s="2" t="s">
        <v>31</v>
      </c>
      <c r="F2639" s="2" t="s">
        <v>28</v>
      </c>
      <c r="G2639" s="3">
        <v>10000000</v>
      </c>
      <c r="H2639" s="3">
        <v>47000000</v>
      </c>
      <c r="I2639" s="2">
        <v>90</v>
      </c>
      <c r="J2639" s="2">
        <v>0</v>
      </c>
      <c r="K2639" s="2">
        <v>0</v>
      </c>
      <c r="L2639" s="2">
        <v>0</v>
      </c>
      <c r="M2639" s="3">
        <v>9200000</v>
      </c>
      <c r="N2639" s="3">
        <v>9970000</v>
      </c>
      <c r="O2639" s="3">
        <v>9830000</v>
      </c>
      <c r="P2639" s="3">
        <v>9230000</v>
      </c>
      <c r="Q2639" s="3">
        <v>4860000</v>
      </c>
      <c r="R2639" s="3">
        <v>4670000</v>
      </c>
      <c r="S2639" s="3">
        <v>1380000</v>
      </c>
      <c r="T2639" s="2">
        <v>0</v>
      </c>
      <c r="U2639" s="2">
        <v>0</v>
      </c>
    </row>
    <row r="2640" spans="1:21" hidden="1">
      <c r="A2640" s="2" t="s">
        <v>2672</v>
      </c>
      <c r="B2640" s="2">
        <v>45</v>
      </c>
      <c r="C2640" s="2" t="s">
        <v>34</v>
      </c>
      <c r="D2640" s="2" t="s">
        <v>46</v>
      </c>
      <c r="E2640" s="2" t="s">
        <v>38</v>
      </c>
      <c r="F2640" s="2" t="s">
        <v>28</v>
      </c>
      <c r="G2640" s="3">
        <v>27600000</v>
      </c>
      <c r="H2640" s="3">
        <v>130000000</v>
      </c>
      <c r="I2640" s="2">
        <v>119</v>
      </c>
      <c r="J2640" s="2">
        <v>1</v>
      </c>
      <c r="K2640" s="2">
        <v>0</v>
      </c>
      <c r="L2640" s="2">
        <v>0</v>
      </c>
      <c r="M2640" s="3">
        <v>74050000</v>
      </c>
      <c r="N2640" s="3">
        <v>51020000</v>
      </c>
      <c r="O2640" s="3">
        <v>65380000</v>
      </c>
      <c r="P2640" s="3">
        <v>13600000</v>
      </c>
      <c r="Q2640" s="3">
        <v>42030000</v>
      </c>
      <c r="R2640" s="3">
        <v>63320000</v>
      </c>
      <c r="S2640" s="3">
        <v>3160000</v>
      </c>
      <c r="T2640" s="2">
        <v>1</v>
      </c>
      <c r="U2640" s="2">
        <v>0</v>
      </c>
    </row>
    <row r="2641" spans="1:21" hidden="1">
      <c r="A2641" s="2" t="s">
        <v>2673</v>
      </c>
      <c r="B2641" s="2">
        <v>49</v>
      </c>
      <c r="C2641" s="2" t="s">
        <v>22</v>
      </c>
      <c r="D2641" s="2" t="s">
        <v>23</v>
      </c>
      <c r="E2641" s="2" t="s">
        <v>31</v>
      </c>
      <c r="F2641" s="2" t="s">
        <v>28</v>
      </c>
      <c r="G2641" s="3">
        <v>12500000</v>
      </c>
      <c r="H2641" s="3">
        <v>69000000</v>
      </c>
      <c r="I2641" s="2">
        <v>138</v>
      </c>
      <c r="J2641" s="2">
        <v>1</v>
      </c>
      <c r="K2641" s="2">
        <v>0</v>
      </c>
      <c r="L2641" s="2">
        <v>0</v>
      </c>
      <c r="M2641" s="3">
        <v>23230000</v>
      </c>
      <c r="N2641" s="3">
        <v>20970000</v>
      </c>
      <c r="O2641" s="3">
        <v>13060000</v>
      </c>
      <c r="P2641" s="3">
        <v>5080000</v>
      </c>
      <c r="Q2641" s="3">
        <v>8400000</v>
      </c>
      <c r="R2641" s="3">
        <v>6750000</v>
      </c>
      <c r="S2641" s="3">
        <v>1500000</v>
      </c>
      <c r="T2641" s="2">
        <v>2</v>
      </c>
      <c r="U2641" s="2">
        <v>1</v>
      </c>
    </row>
    <row r="2642" spans="1:21" hidden="1">
      <c r="A2642" s="2" t="s">
        <v>2674</v>
      </c>
      <c r="B2642" s="2">
        <v>58</v>
      </c>
      <c r="C2642" s="2" t="s">
        <v>22</v>
      </c>
      <c r="D2642" s="2" t="s">
        <v>27</v>
      </c>
      <c r="E2642" s="2" t="s">
        <v>24</v>
      </c>
      <c r="F2642" s="2" t="s">
        <v>41</v>
      </c>
      <c r="G2642" s="3">
        <v>12700000</v>
      </c>
      <c r="H2642" s="3">
        <v>50000000</v>
      </c>
      <c r="I2642" s="2">
        <v>240</v>
      </c>
      <c r="J2642" s="2">
        <v>0</v>
      </c>
      <c r="K2642" s="2">
        <v>0</v>
      </c>
      <c r="L2642" s="2">
        <v>0</v>
      </c>
      <c r="M2642" s="3">
        <v>29170000</v>
      </c>
      <c r="N2642" s="3">
        <v>35260000</v>
      </c>
      <c r="O2642" s="3">
        <v>33850000</v>
      </c>
      <c r="P2642" s="3">
        <v>11880000</v>
      </c>
      <c r="Q2642" s="3">
        <v>12350000</v>
      </c>
      <c r="R2642" s="3">
        <v>11650000</v>
      </c>
      <c r="S2642" s="3">
        <v>2400000</v>
      </c>
      <c r="T2642" s="2">
        <v>0</v>
      </c>
      <c r="U2642" s="2">
        <v>0</v>
      </c>
    </row>
    <row r="2643" spans="1:21" hidden="1">
      <c r="A2643" s="2" t="s">
        <v>2675</v>
      </c>
      <c r="B2643" s="2">
        <v>48</v>
      </c>
      <c r="C2643" s="2" t="s">
        <v>34</v>
      </c>
      <c r="D2643" s="2" t="s">
        <v>27</v>
      </c>
      <c r="E2643" s="2" t="s">
        <v>24</v>
      </c>
      <c r="F2643" s="2" t="s">
        <v>28</v>
      </c>
      <c r="G2643" s="3">
        <v>7800000</v>
      </c>
      <c r="H2643" s="3">
        <v>40000000</v>
      </c>
      <c r="I2643" s="2">
        <v>161</v>
      </c>
      <c r="J2643" s="2">
        <v>0</v>
      </c>
      <c r="K2643" s="2">
        <v>3</v>
      </c>
      <c r="L2643" s="2">
        <v>2</v>
      </c>
      <c r="M2643" s="3">
        <v>22710000</v>
      </c>
      <c r="N2643" s="3">
        <v>17920000</v>
      </c>
      <c r="O2643" s="3">
        <v>19170000</v>
      </c>
      <c r="P2643" s="3">
        <v>11240000</v>
      </c>
      <c r="Q2643" s="3">
        <v>2180000</v>
      </c>
      <c r="R2643" s="3">
        <v>1370000</v>
      </c>
      <c r="S2643" s="3">
        <v>2410000</v>
      </c>
      <c r="T2643" s="2">
        <v>3</v>
      </c>
      <c r="U2643" s="2">
        <v>1</v>
      </c>
    </row>
    <row r="2644" spans="1:21" hidden="1">
      <c r="A2644" s="2" t="s">
        <v>2676</v>
      </c>
      <c r="B2644" s="2">
        <v>25</v>
      </c>
      <c r="C2644" s="2" t="s">
        <v>22</v>
      </c>
      <c r="D2644" s="2" t="s">
        <v>27</v>
      </c>
      <c r="E2644" s="2" t="s">
        <v>24</v>
      </c>
      <c r="F2644" s="2" t="s">
        <v>28</v>
      </c>
      <c r="G2644" s="3">
        <v>5100000</v>
      </c>
      <c r="H2644" s="3">
        <v>20000000</v>
      </c>
      <c r="I2644" s="2">
        <v>35</v>
      </c>
      <c r="J2644" s="2">
        <v>1</v>
      </c>
      <c r="K2644" s="2">
        <v>0</v>
      </c>
      <c r="L2644" s="2">
        <v>0</v>
      </c>
      <c r="M2644" s="3">
        <v>7980000</v>
      </c>
      <c r="N2644" s="3">
        <v>8300000</v>
      </c>
      <c r="O2644" s="3">
        <v>10670000</v>
      </c>
      <c r="P2644" s="3">
        <v>1630000</v>
      </c>
      <c r="Q2644" s="3">
        <v>3570000</v>
      </c>
      <c r="R2644" s="3">
        <v>3850000</v>
      </c>
      <c r="S2644" s="3">
        <v>1620000</v>
      </c>
      <c r="T2644" s="2">
        <v>1</v>
      </c>
      <c r="U2644" s="2">
        <v>0</v>
      </c>
    </row>
    <row r="2645" spans="1:21" hidden="1">
      <c r="A2645" s="2" t="s">
        <v>2677</v>
      </c>
      <c r="B2645" s="2">
        <v>43</v>
      </c>
      <c r="C2645" s="2" t="s">
        <v>34</v>
      </c>
      <c r="D2645" s="2" t="s">
        <v>23</v>
      </c>
      <c r="E2645" s="2" t="s">
        <v>24</v>
      </c>
      <c r="F2645" s="2" t="s">
        <v>28</v>
      </c>
      <c r="G2645" s="3">
        <v>16200000</v>
      </c>
      <c r="H2645" s="3">
        <v>45000000</v>
      </c>
      <c r="I2645" s="2">
        <v>78</v>
      </c>
      <c r="J2645" s="2">
        <v>0</v>
      </c>
      <c r="K2645" s="2">
        <v>0</v>
      </c>
      <c r="L2645" s="2">
        <v>0</v>
      </c>
      <c r="M2645" s="3">
        <v>13540000</v>
      </c>
      <c r="N2645" s="3">
        <v>17120000</v>
      </c>
      <c r="O2645" s="3">
        <v>15410000</v>
      </c>
      <c r="P2645" s="3">
        <v>910000</v>
      </c>
      <c r="Q2645" s="3">
        <v>11780000</v>
      </c>
      <c r="R2645" s="3">
        <v>6140000</v>
      </c>
      <c r="S2645" s="3">
        <v>1210000</v>
      </c>
      <c r="T2645" s="2">
        <v>0</v>
      </c>
      <c r="U2645" s="2">
        <v>0</v>
      </c>
    </row>
    <row r="2646" spans="1:21" hidden="1">
      <c r="A2646" s="2" t="s">
        <v>2678</v>
      </c>
      <c r="B2646" s="2">
        <v>21</v>
      </c>
      <c r="C2646" s="2" t="s">
        <v>34</v>
      </c>
      <c r="D2646" s="2" t="s">
        <v>30</v>
      </c>
      <c r="E2646" s="2" t="s">
        <v>24</v>
      </c>
      <c r="F2646" s="2" t="s">
        <v>41</v>
      </c>
      <c r="G2646" s="3">
        <v>5000000</v>
      </c>
      <c r="H2646" s="3">
        <v>23000000</v>
      </c>
      <c r="I2646" s="2">
        <v>38</v>
      </c>
      <c r="J2646" s="2">
        <v>0</v>
      </c>
      <c r="K2646" s="2">
        <v>0</v>
      </c>
      <c r="L2646" s="2">
        <v>0</v>
      </c>
      <c r="M2646" s="3">
        <v>6250000</v>
      </c>
      <c r="N2646" s="3">
        <v>4340000</v>
      </c>
      <c r="O2646" s="3">
        <v>3600000</v>
      </c>
      <c r="P2646" s="3">
        <v>2000000</v>
      </c>
      <c r="Q2646" s="3">
        <v>3810000</v>
      </c>
      <c r="R2646" s="3">
        <v>1220000</v>
      </c>
      <c r="S2646" s="3">
        <v>30000</v>
      </c>
      <c r="T2646" s="2">
        <v>0</v>
      </c>
      <c r="U2646" s="2">
        <v>0</v>
      </c>
    </row>
    <row r="2647" spans="1:21" hidden="1">
      <c r="A2647" s="2" t="s">
        <v>2679</v>
      </c>
      <c r="B2647" s="2">
        <v>46</v>
      </c>
      <c r="C2647" s="2" t="s">
        <v>34</v>
      </c>
      <c r="D2647" s="2" t="s">
        <v>23</v>
      </c>
      <c r="E2647" s="2" t="s">
        <v>24</v>
      </c>
      <c r="F2647" s="2" t="s">
        <v>31</v>
      </c>
      <c r="G2647" s="3">
        <v>12800000</v>
      </c>
      <c r="H2647" s="3">
        <v>64000000</v>
      </c>
      <c r="I2647" s="2">
        <v>78</v>
      </c>
      <c r="J2647" s="2">
        <v>0</v>
      </c>
      <c r="K2647" s="2">
        <v>0</v>
      </c>
      <c r="L2647" s="2">
        <v>0</v>
      </c>
      <c r="M2647" s="3">
        <v>26460000</v>
      </c>
      <c r="N2647" s="3">
        <v>18240000</v>
      </c>
      <c r="O2647" s="3">
        <v>15310000</v>
      </c>
      <c r="P2647" s="3">
        <v>2170000</v>
      </c>
      <c r="Q2647" s="3">
        <v>5200000</v>
      </c>
      <c r="R2647" s="3">
        <v>1950000</v>
      </c>
      <c r="S2647" s="3">
        <v>2540000</v>
      </c>
      <c r="T2647" s="2">
        <v>0</v>
      </c>
      <c r="U2647" s="2">
        <v>0</v>
      </c>
    </row>
    <row r="2648" spans="1:21" hidden="1">
      <c r="A2648" s="2" t="s">
        <v>2680</v>
      </c>
      <c r="B2648" s="2">
        <v>21</v>
      </c>
      <c r="C2648" s="2" t="s">
        <v>34</v>
      </c>
      <c r="D2648" s="2" t="s">
        <v>27</v>
      </c>
      <c r="E2648" s="2" t="s">
        <v>38</v>
      </c>
      <c r="F2648" s="2" t="s">
        <v>28</v>
      </c>
      <c r="G2648" s="3">
        <v>6200000</v>
      </c>
      <c r="H2648" s="3">
        <v>20000000</v>
      </c>
      <c r="I2648" s="2">
        <v>29</v>
      </c>
      <c r="J2648" s="2">
        <v>0</v>
      </c>
      <c r="K2648" s="2">
        <v>0</v>
      </c>
      <c r="L2648" s="2">
        <v>0</v>
      </c>
      <c r="M2648" s="3">
        <v>7000000</v>
      </c>
      <c r="N2648" s="3">
        <v>6800000</v>
      </c>
      <c r="O2648" s="3">
        <v>5650000</v>
      </c>
      <c r="P2648" s="3">
        <v>2370000</v>
      </c>
      <c r="Q2648" s="3">
        <v>1980000</v>
      </c>
      <c r="R2648" s="3">
        <v>1840000</v>
      </c>
      <c r="S2648" s="3">
        <v>80000</v>
      </c>
      <c r="T2648" s="2">
        <v>0</v>
      </c>
      <c r="U2648" s="2">
        <v>0</v>
      </c>
    </row>
    <row r="2649" spans="1:21" hidden="1">
      <c r="A2649" s="2" t="s">
        <v>2681</v>
      </c>
      <c r="B2649" s="2">
        <v>34</v>
      </c>
      <c r="C2649" s="2" t="s">
        <v>34</v>
      </c>
      <c r="D2649" s="2" t="s">
        <v>30</v>
      </c>
      <c r="E2649" s="2" t="s">
        <v>38</v>
      </c>
      <c r="F2649" s="2" t="s">
        <v>48</v>
      </c>
      <c r="G2649" s="3">
        <v>12600000</v>
      </c>
      <c r="H2649" s="3">
        <v>52000000</v>
      </c>
      <c r="I2649" s="2">
        <v>84</v>
      </c>
      <c r="J2649" s="2">
        <v>0</v>
      </c>
      <c r="K2649" s="2">
        <v>0</v>
      </c>
      <c r="L2649" s="2">
        <v>0</v>
      </c>
      <c r="M2649" s="3">
        <v>24880000</v>
      </c>
      <c r="N2649" s="3">
        <v>31660000</v>
      </c>
      <c r="O2649" s="3">
        <v>21970000</v>
      </c>
      <c r="P2649" s="3">
        <v>6600000</v>
      </c>
      <c r="Q2649" s="3">
        <v>5710000</v>
      </c>
      <c r="R2649" s="3">
        <v>8530000</v>
      </c>
      <c r="S2649" s="3">
        <v>1050000</v>
      </c>
      <c r="T2649" s="2">
        <v>0</v>
      </c>
      <c r="U2649" s="2">
        <v>0</v>
      </c>
    </row>
    <row r="2650" spans="1:21" hidden="1">
      <c r="A2650" s="2" t="s">
        <v>2682</v>
      </c>
      <c r="B2650" s="2">
        <v>27</v>
      </c>
      <c r="C2650" s="2" t="s">
        <v>34</v>
      </c>
      <c r="D2650" s="2" t="s">
        <v>30</v>
      </c>
      <c r="E2650" s="2" t="s">
        <v>38</v>
      </c>
      <c r="F2650" s="2" t="s">
        <v>28</v>
      </c>
      <c r="G2650" s="3">
        <v>8300000</v>
      </c>
      <c r="H2650" s="3">
        <v>20000000</v>
      </c>
      <c r="I2650" s="2">
        <v>45</v>
      </c>
      <c r="J2650" s="2">
        <v>1</v>
      </c>
      <c r="K2650" s="2">
        <v>0</v>
      </c>
      <c r="L2650" s="2">
        <v>1</v>
      </c>
      <c r="M2650" s="3">
        <v>3930000</v>
      </c>
      <c r="N2650" s="3">
        <v>4900000</v>
      </c>
      <c r="O2650" s="3">
        <v>8460000</v>
      </c>
      <c r="P2650" s="3">
        <v>1000000</v>
      </c>
      <c r="Q2650" s="3">
        <v>1660000</v>
      </c>
      <c r="R2650" s="3">
        <v>650000</v>
      </c>
      <c r="S2650" s="3">
        <v>690000</v>
      </c>
      <c r="T2650" s="2">
        <v>3</v>
      </c>
      <c r="U2650" s="2">
        <v>0</v>
      </c>
    </row>
    <row r="2651" spans="1:21" hidden="1">
      <c r="A2651" s="2" t="s">
        <v>2683</v>
      </c>
      <c r="B2651" s="2">
        <v>41</v>
      </c>
      <c r="C2651" s="2" t="s">
        <v>22</v>
      </c>
      <c r="D2651" s="2" t="s">
        <v>46</v>
      </c>
      <c r="E2651" s="2" t="s">
        <v>38</v>
      </c>
      <c r="F2651" s="2" t="s">
        <v>48</v>
      </c>
      <c r="G2651" s="3">
        <v>17200000</v>
      </c>
      <c r="H2651" s="3">
        <v>41000000</v>
      </c>
      <c r="I2651" s="2">
        <v>98</v>
      </c>
      <c r="J2651" s="2">
        <v>1</v>
      </c>
      <c r="K2651" s="2">
        <v>0</v>
      </c>
      <c r="L2651" s="2">
        <v>0</v>
      </c>
      <c r="M2651" s="3">
        <v>9240000</v>
      </c>
      <c r="N2651" s="3">
        <v>7480000</v>
      </c>
      <c r="O2651" s="3">
        <v>17660000</v>
      </c>
      <c r="P2651" s="3">
        <v>4980000</v>
      </c>
      <c r="Q2651" s="3">
        <v>1210000</v>
      </c>
      <c r="R2651" s="3">
        <v>7120000</v>
      </c>
      <c r="S2651" s="3">
        <v>4070000</v>
      </c>
      <c r="T2651" s="2">
        <v>1</v>
      </c>
      <c r="U2651" s="2">
        <v>0</v>
      </c>
    </row>
    <row r="2652" spans="1:21" hidden="1">
      <c r="A2652" s="2" t="s">
        <v>2684</v>
      </c>
      <c r="B2652" s="2">
        <v>37</v>
      </c>
      <c r="C2652" s="2" t="s">
        <v>34</v>
      </c>
      <c r="D2652" s="2" t="s">
        <v>30</v>
      </c>
      <c r="E2652" s="2" t="s">
        <v>38</v>
      </c>
      <c r="F2652" s="2" t="s">
        <v>28</v>
      </c>
      <c r="G2652" s="3">
        <v>8500000</v>
      </c>
      <c r="H2652" s="3">
        <v>40000000</v>
      </c>
      <c r="I2652" s="2">
        <v>71</v>
      </c>
      <c r="J2652" s="2">
        <v>0</v>
      </c>
      <c r="K2652" s="2">
        <v>0</v>
      </c>
      <c r="L2652" s="2">
        <v>0</v>
      </c>
      <c r="M2652" s="3">
        <v>4830000</v>
      </c>
      <c r="N2652" s="3">
        <v>6850000</v>
      </c>
      <c r="O2652" s="3">
        <v>7800000</v>
      </c>
      <c r="P2652" s="3">
        <v>1230000</v>
      </c>
      <c r="Q2652" s="3">
        <v>5730000</v>
      </c>
      <c r="R2652" s="3">
        <v>2470000</v>
      </c>
      <c r="S2652" s="3">
        <v>3850000</v>
      </c>
      <c r="T2652" s="2">
        <v>1</v>
      </c>
      <c r="U2652" s="2">
        <v>0</v>
      </c>
    </row>
    <row r="2653" spans="1:21" hidden="1">
      <c r="A2653" s="2" t="s">
        <v>2685</v>
      </c>
      <c r="B2653" s="2">
        <v>38</v>
      </c>
      <c r="C2653" s="2" t="s">
        <v>22</v>
      </c>
      <c r="D2653" s="2" t="s">
        <v>23</v>
      </c>
      <c r="E2653" s="2" t="s">
        <v>31</v>
      </c>
      <c r="F2653" s="2" t="s">
        <v>28</v>
      </c>
      <c r="G2653" s="3">
        <v>14100000</v>
      </c>
      <c r="H2653" s="3">
        <v>68000000</v>
      </c>
      <c r="I2653" s="2">
        <v>96</v>
      </c>
      <c r="J2653" s="2">
        <v>0</v>
      </c>
      <c r="K2653" s="2">
        <v>0</v>
      </c>
      <c r="L2653" s="2">
        <v>0</v>
      </c>
      <c r="M2653" s="3">
        <v>5480000</v>
      </c>
      <c r="N2653" s="3">
        <v>12070000</v>
      </c>
      <c r="O2653" s="3">
        <v>22280000</v>
      </c>
      <c r="P2653" s="3">
        <v>2570000</v>
      </c>
      <c r="Q2653" s="3">
        <v>11560000</v>
      </c>
      <c r="R2653" s="3">
        <v>6140000</v>
      </c>
      <c r="S2653" s="3">
        <v>5730000</v>
      </c>
      <c r="T2653" s="2">
        <v>0</v>
      </c>
      <c r="U2653" s="2">
        <v>0</v>
      </c>
    </row>
    <row r="2654" spans="1:21" hidden="1">
      <c r="A2654" s="2" t="s">
        <v>2686</v>
      </c>
      <c r="B2654" s="2">
        <v>33</v>
      </c>
      <c r="C2654" s="2" t="s">
        <v>22</v>
      </c>
      <c r="D2654" s="2" t="s">
        <v>27</v>
      </c>
      <c r="E2654" s="2" t="s">
        <v>24</v>
      </c>
      <c r="F2654" s="2" t="s">
        <v>41</v>
      </c>
      <c r="G2654" s="3">
        <v>8100000</v>
      </c>
      <c r="H2654" s="3">
        <v>41000000</v>
      </c>
      <c r="I2654" s="2">
        <v>93</v>
      </c>
      <c r="J2654" s="2">
        <v>0</v>
      </c>
      <c r="K2654" s="2">
        <v>0</v>
      </c>
      <c r="L2654" s="2">
        <v>0</v>
      </c>
      <c r="M2654" s="3">
        <v>22110000</v>
      </c>
      <c r="N2654" s="3">
        <v>29240000</v>
      </c>
      <c r="O2654" s="3">
        <v>28720000</v>
      </c>
      <c r="P2654" s="3">
        <v>6860000</v>
      </c>
      <c r="Q2654" s="3">
        <v>10760000</v>
      </c>
      <c r="R2654" s="3">
        <v>27540000</v>
      </c>
      <c r="S2654" s="3">
        <v>1750000</v>
      </c>
      <c r="T2654" s="2">
        <v>1</v>
      </c>
      <c r="U2654" s="2">
        <v>0</v>
      </c>
    </row>
    <row r="2655" spans="1:21" hidden="1">
      <c r="A2655" s="2" t="s">
        <v>2687</v>
      </c>
      <c r="B2655" s="2">
        <v>37</v>
      </c>
      <c r="C2655" s="2" t="s">
        <v>22</v>
      </c>
      <c r="D2655" s="2" t="s">
        <v>30</v>
      </c>
      <c r="E2655" s="2" t="s">
        <v>24</v>
      </c>
      <c r="F2655" s="2" t="s">
        <v>28</v>
      </c>
      <c r="G2655" s="3">
        <v>6000000</v>
      </c>
      <c r="H2655" s="3">
        <v>33000000</v>
      </c>
      <c r="I2655" s="2">
        <v>58</v>
      </c>
      <c r="J2655" s="2">
        <v>0</v>
      </c>
      <c r="K2655" s="2">
        <v>0</v>
      </c>
      <c r="L2655" s="2">
        <v>0</v>
      </c>
      <c r="M2655" s="3">
        <v>20330000</v>
      </c>
      <c r="N2655" s="3">
        <v>20100000</v>
      </c>
      <c r="O2655" s="3">
        <v>22290000</v>
      </c>
      <c r="P2655" s="3">
        <v>11170000</v>
      </c>
      <c r="Q2655" s="3">
        <v>6110000</v>
      </c>
      <c r="R2655" s="3">
        <v>5160000</v>
      </c>
      <c r="S2655" s="3">
        <v>1740000</v>
      </c>
      <c r="T2655" s="2">
        <v>3</v>
      </c>
      <c r="U2655" s="2">
        <v>0</v>
      </c>
    </row>
    <row r="2656" spans="1:21" hidden="1">
      <c r="A2656" s="2" t="s">
        <v>2688</v>
      </c>
      <c r="B2656" s="2">
        <v>32</v>
      </c>
      <c r="C2656" s="2" t="s">
        <v>22</v>
      </c>
      <c r="D2656" s="2" t="s">
        <v>23</v>
      </c>
      <c r="E2656" s="2" t="s">
        <v>24</v>
      </c>
      <c r="F2656" s="2" t="s">
        <v>28</v>
      </c>
      <c r="G2656" s="3">
        <v>11100000</v>
      </c>
      <c r="H2656" s="3">
        <v>43000000</v>
      </c>
      <c r="I2656" s="2">
        <v>58</v>
      </c>
      <c r="J2656" s="2">
        <v>0</v>
      </c>
      <c r="K2656" s="2">
        <v>0</v>
      </c>
      <c r="L2656" s="2">
        <v>0</v>
      </c>
      <c r="M2656" s="3">
        <v>26740000</v>
      </c>
      <c r="N2656" s="3">
        <v>20380000</v>
      </c>
      <c r="O2656" s="3">
        <v>24530000</v>
      </c>
      <c r="P2656" s="3">
        <v>11160000</v>
      </c>
      <c r="Q2656" s="3">
        <v>2680000</v>
      </c>
      <c r="R2656" s="3">
        <v>7390000</v>
      </c>
      <c r="S2656" s="3">
        <v>2240000</v>
      </c>
      <c r="T2656" s="2">
        <v>0</v>
      </c>
      <c r="U2656" s="2">
        <v>0</v>
      </c>
    </row>
    <row r="2657" spans="1:21" hidden="1">
      <c r="A2657" s="2" t="s">
        <v>2689</v>
      </c>
      <c r="B2657" s="2">
        <v>31</v>
      </c>
      <c r="C2657" s="2" t="s">
        <v>22</v>
      </c>
      <c r="D2657" s="2" t="s">
        <v>27</v>
      </c>
      <c r="E2657" s="2" t="s">
        <v>24</v>
      </c>
      <c r="F2657" s="2" t="s">
        <v>25</v>
      </c>
      <c r="G2657" s="3">
        <v>8100000</v>
      </c>
      <c r="H2657" s="3">
        <v>37000000</v>
      </c>
      <c r="I2657" s="2">
        <v>113</v>
      </c>
      <c r="J2657" s="2">
        <v>1</v>
      </c>
      <c r="K2657" s="2">
        <v>1</v>
      </c>
      <c r="L2657" s="2">
        <v>0</v>
      </c>
      <c r="M2657" s="3">
        <v>9640000</v>
      </c>
      <c r="N2657" s="3">
        <v>8620000</v>
      </c>
      <c r="O2657" s="3">
        <v>9850000</v>
      </c>
      <c r="P2657" s="3">
        <v>2490000</v>
      </c>
      <c r="Q2657" s="3">
        <v>2190000</v>
      </c>
      <c r="R2657" s="3">
        <v>2650000</v>
      </c>
      <c r="S2657" s="3">
        <v>1790000</v>
      </c>
      <c r="T2657" s="2">
        <v>4</v>
      </c>
      <c r="U2657" s="2">
        <v>1</v>
      </c>
    </row>
    <row r="2658" spans="1:21" hidden="1">
      <c r="A2658" s="2" t="s">
        <v>2690</v>
      </c>
      <c r="B2658" s="2">
        <v>44</v>
      </c>
      <c r="C2658" s="2" t="s">
        <v>22</v>
      </c>
      <c r="D2658" s="2" t="s">
        <v>23</v>
      </c>
      <c r="E2658" s="2" t="s">
        <v>24</v>
      </c>
      <c r="F2658" s="2" t="s">
        <v>28</v>
      </c>
      <c r="G2658" s="3">
        <v>10500000</v>
      </c>
      <c r="H2658" s="3">
        <v>77000000</v>
      </c>
      <c r="I2658" s="2">
        <v>170</v>
      </c>
      <c r="J2658" s="2">
        <v>1</v>
      </c>
      <c r="K2658" s="2">
        <v>0</v>
      </c>
      <c r="L2658" s="2">
        <v>0</v>
      </c>
      <c r="M2658" s="3">
        <v>56070000</v>
      </c>
      <c r="N2658" s="3">
        <v>41300000</v>
      </c>
      <c r="O2658" s="3">
        <v>45110000</v>
      </c>
      <c r="P2658" s="3">
        <v>16160000</v>
      </c>
      <c r="Q2658" s="3">
        <v>8250000</v>
      </c>
      <c r="R2658" s="3">
        <v>10670000</v>
      </c>
      <c r="S2658" s="3">
        <v>4630000</v>
      </c>
      <c r="T2658" s="2">
        <v>1</v>
      </c>
      <c r="U2658" s="2">
        <v>0</v>
      </c>
    </row>
    <row r="2659" spans="1:21" hidden="1">
      <c r="A2659" s="2" t="s">
        <v>2691</v>
      </c>
      <c r="B2659" s="2">
        <v>51</v>
      </c>
      <c r="C2659" s="2" t="s">
        <v>22</v>
      </c>
      <c r="D2659" s="2" t="s">
        <v>23</v>
      </c>
      <c r="E2659" s="2" t="s">
        <v>24</v>
      </c>
      <c r="F2659" s="2" t="s">
        <v>25</v>
      </c>
      <c r="G2659" s="3">
        <v>9300000</v>
      </c>
      <c r="H2659" s="3">
        <v>34000000</v>
      </c>
      <c r="I2659" s="2">
        <v>120</v>
      </c>
      <c r="J2659" s="2">
        <v>2</v>
      </c>
      <c r="K2659" s="2">
        <v>3</v>
      </c>
      <c r="L2659" s="2">
        <v>0</v>
      </c>
      <c r="M2659" s="3">
        <v>20910000</v>
      </c>
      <c r="N2659" s="3">
        <v>20150000</v>
      </c>
      <c r="O2659" s="3">
        <v>16010000</v>
      </c>
      <c r="P2659" s="3">
        <v>1700000</v>
      </c>
      <c r="Q2659" s="3">
        <v>390000</v>
      </c>
      <c r="R2659" s="3">
        <v>3110000</v>
      </c>
      <c r="S2659" s="3">
        <v>1180000</v>
      </c>
      <c r="T2659" s="2">
        <v>2</v>
      </c>
      <c r="U2659" s="2">
        <v>1</v>
      </c>
    </row>
    <row r="2660" spans="1:21" hidden="1">
      <c r="A2660" s="2" t="s">
        <v>2692</v>
      </c>
      <c r="B2660" s="2">
        <v>31</v>
      </c>
      <c r="C2660" s="2" t="s">
        <v>22</v>
      </c>
      <c r="D2660" s="2" t="s">
        <v>23</v>
      </c>
      <c r="E2660" s="2" t="s">
        <v>24</v>
      </c>
      <c r="F2660" s="2" t="s">
        <v>28</v>
      </c>
      <c r="G2660" s="3">
        <v>14400000</v>
      </c>
      <c r="H2660" s="3">
        <v>37000000</v>
      </c>
      <c r="I2660" s="2">
        <v>36</v>
      </c>
      <c r="J2660" s="2">
        <v>0</v>
      </c>
      <c r="K2660" s="2">
        <v>0</v>
      </c>
      <c r="L2660" s="2">
        <v>0</v>
      </c>
      <c r="M2660" s="3">
        <v>13540000</v>
      </c>
      <c r="N2660" s="3">
        <v>6870000</v>
      </c>
      <c r="O2660" s="3">
        <v>6250000</v>
      </c>
      <c r="P2660" s="3">
        <v>1980000</v>
      </c>
      <c r="Q2660" s="3">
        <v>1230000</v>
      </c>
      <c r="R2660" s="3">
        <v>1110000</v>
      </c>
      <c r="S2660" s="3">
        <v>510000</v>
      </c>
      <c r="T2660" s="2">
        <v>0</v>
      </c>
      <c r="U2660" s="2">
        <v>0</v>
      </c>
    </row>
    <row r="2661" spans="1:21" hidden="1">
      <c r="A2661" s="2" t="s">
        <v>2693</v>
      </c>
      <c r="B2661" s="2">
        <v>34</v>
      </c>
      <c r="C2661" s="2" t="s">
        <v>34</v>
      </c>
      <c r="D2661" s="2" t="s">
        <v>23</v>
      </c>
      <c r="E2661" s="2" t="s">
        <v>38</v>
      </c>
      <c r="F2661" s="2" t="s">
        <v>41</v>
      </c>
      <c r="G2661" s="3">
        <v>15100000</v>
      </c>
      <c r="H2661" s="3">
        <v>51000000</v>
      </c>
      <c r="I2661" s="2">
        <v>54</v>
      </c>
      <c r="J2661" s="2">
        <v>0</v>
      </c>
      <c r="K2661" s="2">
        <v>1</v>
      </c>
      <c r="L2661" s="2">
        <v>0</v>
      </c>
      <c r="M2661" s="3">
        <v>21440000</v>
      </c>
      <c r="N2661" s="3">
        <v>24480000</v>
      </c>
      <c r="O2661" s="3">
        <v>19970000</v>
      </c>
      <c r="P2661" s="3">
        <v>6010000</v>
      </c>
      <c r="Q2661" s="3">
        <v>5220000</v>
      </c>
      <c r="R2661" s="3">
        <v>7730000</v>
      </c>
      <c r="S2661" s="3">
        <v>5090000</v>
      </c>
      <c r="T2661" s="2">
        <v>1</v>
      </c>
      <c r="U2661" s="2">
        <v>0</v>
      </c>
    </row>
    <row r="2662" spans="1:21" hidden="1">
      <c r="A2662" s="2" t="s">
        <v>2694</v>
      </c>
      <c r="B2662" s="2">
        <v>44</v>
      </c>
      <c r="C2662" s="2" t="s">
        <v>22</v>
      </c>
      <c r="D2662" s="2" t="s">
        <v>30</v>
      </c>
      <c r="E2662" s="2" t="s">
        <v>38</v>
      </c>
      <c r="F2662" s="2" t="s">
        <v>48</v>
      </c>
      <c r="G2662" s="3">
        <v>14000000</v>
      </c>
      <c r="H2662" s="3">
        <v>45000000</v>
      </c>
      <c r="I2662" s="2">
        <v>110</v>
      </c>
      <c r="J2662" s="2">
        <v>0</v>
      </c>
      <c r="K2662" s="2">
        <v>0</v>
      </c>
      <c r="L2662" s="2">
        <v>0</v>
      </c>
      <c r="M2662" s="3">
        <v>29130000</v>
      </c>
      <c r="N2662" s="3">
        <v>32160000</v>
      </c>
      <c r="O2662" s="3">
        <v>32130000</v>
      </c>
      <c r="P2662" s="3">
        <v>11030000</v>
      </c>
      <c r="Q2662" s="3">
        <v>32400000</v>
      </c>
      <c r="R2662" s="3">
        <v>27410000</v>
      </c>
      <c r="S2662" s="3">
        <v>310000</v>
      </c>
      <c r="T2662" s="2">
        <v>1</v>
      </c>
      <c r="U2662" s="2">
        <v>0</v>
      </c>
    </row>
    <row r="2663" spans="1:21" hidden="1">
      <c r="A2663" s="2" t="s">
        <v>2695</v>
      </c>
      <c r="B2663" s="2">
        <v>52</v>
      </c>
      <c r="C2663" s="2" t="s">
        <v>22</v>
      </c>
      <c r="D2663" s="2" t="s">
        <v>27</v>
      </c>
      <c r="E2663" s="2" t="s">
        <v>38</v>
      </c>
      <c r="F2663" s="2" t="s">
        <v>28</v>
      </c>
      <c r="G2663" s="3">
        <v>13900000</v>
      </c>
      <c r="H2663" s="3">
        <v>81000000</v>
      </c>
      <c r="I2663" s="2">
        <v>190</v>
      </c>
      <c r="J2663" s="2">
        <v>0</v>
      </c>
      <c r="K2663" s="2">
        <v>0</v>
      </c>
      <c r="L2663" s="2">
        <v>0</v>
      </c>
      <c r="M2663" s="3">
        <v>43690000</v>
      </c>
      <c r="N2663" s="3">
        <v>52080000</v>
      </c>
      <c r="O2663" s="3">
        <v>45910000</v>
      </c>
      <c r="P2663" s="3">
        <v>6960000</v>
      </c>
      <c r="Q2663" s="3">
        <v>17460000</v>
      </c>
      <c r="R2663" s="3">
        <v>13130000</v>
      </c>
      <c r="S2663" s="3">
        <v>130000</v>
      </c>
      <c r="T2663" s="2">
        <v>0</v>
      </c>
      <c r="U2663" s="2">
        <v>0</v>
      </c>
    </row>
    <row r="2664" spans="1:21" hidden="1">
      <c r="A2664" s="2" t="s">
        <v>2696</v>
      </c>
      <c r="B2664" s="2">
        <v>44</v>
      </c>
      <c r="C2664" s="2" t="s">
        <v>34</v>
      </c>
      <c r="D2664" s="2" t="s">
        <v>46</v>
      </c>
      <c r="E2664" s="2" t="s">
        <v>24</v>
      </c>
      <c r="F2664" s="2" t="s">
        <v>28</v>
      </c>
      <c r="G2664" s="3">
        <v>17200000</v>
      </c>
      <c r="H2664" s="3">
        <v>90000000</v>
      </c>
      <c r="I2664" s="2">
        <v>182</v>
      </c>
      <c r="J2664" s="2">
        <v>0</v>
      </c>
      <c r="K2664" s="2">
        <v>0</v>
      </c>
      <c r="L2664" s="2">
        <v>0</v>
      </c>
      <c r="M2664" s="3">
        <v>12850000</v>
      </c>
      <c r="N2664" s="3">
        <v>12950000</v>
      </c>
      <c r="O2664" s="3">
        <v>20410000</v>
      </c>
      <c r="P2664" s="3">
        <v>10630000</v>
      </c>
      <c r="Q2664" s="3">
        <v>10490000</v>
      </c>
      <c r="R2664" s="3">
        <v>3890000</v>
      </c>
      <c r="S2664" s="3">
        <v>3920000</v>
      </c>
      <c r="T2664" s="2">
        <v>0</v>
      </c>
      <c r="U2664" s="2">
        <v>0</v>
      </c>
    </row>
    <row r="2665" spans="1:21" hidden="1">
      <c r="A2665" s="2" t="s">
        <v>2697</v>
      </c>
      <c r="B2665" s="2">
        <v>38</v>
      </c>
      <c r="C2665" s="2" t="s">
        <v>34</v>
      </c>
      <c r="D2665" s="2" t="s">
        <v>27</v>
      </c>
      <c r="E2665" s="2" t="s">
        <v>24</v>
      </c>
      <c r="F2665" s="2" t="s">
        <v>28</v>
      </c>
      <c r="G2665" s="3">
        <v>9500000</v>
      </c>
      <c r="H2665" s="3">
        <v>48000000</v>
      </c>
      <c r="I2665" s="2">
        <v>136</v>
      </c>
      <c r="J2665" s="2">
        <v>0</v>
      </c>
      <c r="K2665" s="2">
        <v>0</v>
      </c>
      <c r="L2665" s="2">
        <v>0</v>
      </c>
      <c r="M2665" s="3">
        <v>21010000</v>
      </c>
      <c r="N2665" s="3">
        <v>23970000</v>
      </c>
      <c r="O2665" s="3">
        <v>20860000</v>
      </c>
      <c r="P2665" s="3">
        <v>19840000</v>
      </c>
      <c r="Q2665" s="3">
        <v>20770000</v>
      </c>
      <c r="R2665" s="3">
        <v>6650000</v>
      </c>
      <c r="S2665" s="3">
        <v>1430000</v>
      </c>
      <c r="T2665" s="2">
        <v>2</v>
      </c>
      <c r="U2665" s="2">
        <v>0</v>
      </c>
    </row>
    <row r="2666" spans="1:21" hidden="1">
      <c r="A2666" s="2" t="s">
        <v>2698</v>
      </c>
      <c r="B2666" s="2">
        <v>21</v>
      </c>
      <c r="C2666" s="2" t="s">
        <v>22</v>
      </c>
      <c r="D2666" s="2" t="s">
        <v>30</v>
      </c>
      <c r="E2666" s="2" t="s">
        <v>38</v>
      </c>
      <c r="F2666" s="2" t="s">
        <v>28</v>
      </c>
      <c r="G2666" s="3">
        <v>6700000</v>
      </c>
      <c r="H2666" s="3">
        <v>38000000</v>
      </c>
      <c r="I2666" s="2">
        <v>61</v>
      </c>
      <c r="J2666" s="2">
        <v>3</v>
      </c>
      <c r="K2666" s="2">
        <v>2</v>
      </c>
      <c r="L2666" s="2">
        <v>0</v>
      </c>
      <c r="M2666" s="3">
        <v>34690000</v>
      </c>
      <c r="N2666" s="3">
        <v>35450000</v>
      </c>
      <c r="O2666" s="3">
        <v>28480000</v>
      </c>
      <c r="P2666" s="3">
        <v>460000</v>
      </c>
      <c r="Q2666" s="3">
        <v>2940000</v>
      </c>
      <c r="R2666" s="3">
        <v>2290000</v>
      </c>
      <c r="S2666" s="3">
        <v>3210000</v>
      </c>
      <c r="T2666" s="2">
        <v>2</v>
      </c>
      <c r="U2666" s="2">
        <v>1</v>
      </c>
    </row>
    <row r="2667" spans="1:21" hidden="1">
      <c r="A2667" s="2" t="s">
        <v>2699</v>
      </c>
      <c r="B2667" s="2">
        <v>36</v>
      </c>
      <c r="C2667" s="2" t="s">
        <v>34</v>
      </c>
      <c r="D2667" s="2" t="s">
        <v>46</v>
      </c>
      <c r="E2667" s="2" t="s">
        <v>24</v>
      </c>
      <c r="F2667" s="2" t="s">
        <v>48</v>
      </c>
      <c r="G2667" s="3">
        <v>13500000</v>
      </c>
      <c r="H2667" s="3">
        <v>60000000</v>
      </c>
      <c r="I2667" s="2">
        <v>131</v>
      </c>
      <c r="J2667" s="2">
        <v>0</v>
      </c>
      <c r="K2667" s="2">
        <v>0</v>
      </c>
      <c r="L2667" s="2">
        <v>0</v>
      </c>
      <c r="M2667" s="3">
        <v>19170000</v>
      </c>
      <c r="N2667" s="3">
        <v>14110000</v>
      </c>
      <c r="O2667" s="3">
        <v>27930000</v>
      </c>
      <c r="P2667" s="3">
        <v>4930000</v>
      </c>
      <c r="Q2667" s="3">
        <v>4270000</v>
      </c>
      <c r="R2667" s="3">
        <v>10400000</v>
      </c>
      <c r="S2667" s="3">
        <v>1550000</v>
      </c>
      <c r="T2667" s="2">
        <v>0</v>
      </c>
      <c r="U2667" s="2">
        <v>0</v>
      </c>
    </row>
    <row r="2668" spans="1:21" hidden="1">
      <c r="A2668" s="2" t="s">
        <v>2700</v>
      </c>
      <c r="B2668" s="2">
        <v>53</v>
      </c>
      <c r="C2668" s="2" t="s">
        <v>22</v>
      </c>
      <c r="D2668" s="2" t="s">
        <v>27</v>
      </c>
      <c r="E2668" s="2" t="s">
        <v>24</v>
      </c>
      <c r="F2668" s="2" t="s">
        <v>28</v>
      </c>
      <c r="G2668" s="3">
        <v>12100000</v>
      </c>
      <c r="H2668" s="3">
        <v>80000000</v>
      </c>
      <c r="I2668" s="2">
        <v>101</v>
      </c>
      <c r="J2668" s="2">
        <v>0</v>
      </c>
      <c r="K2668" s="2">
        <v>0</v>
      </c>
      <c r="L2668" s="2">
        <v>0</v>
      </c>
      <c r="M2668" s="3">
        <v>36400000</v>
      </c>
      <c r="N2668" s="3">
        <v>36780000</v>
      </c>
      <c r="O2668" s="3">
        <v>24680000</v>
      </c>
      <c r="P2668" s="3">
        <v>33530000</v>
      </c>
      <c r="Q2668" s="3">
        <v>14940000</v>
      </c>
      <c r="R2668" s="3">
        <v>6650000</v>
      </c>
      <c r="S2668" s="3">
        <v>2340000</v>
      </c>
      <c r="T2668" s="2">
        <v>0</v>
      </c>
      <c r="U2668" s="2">
        <v>0</v>
      </c>
    </row>
    <row r="2669" spans="1:21" hidden="1">
      <c r="A2669" s="2" t="s">
        <v>2701</v>
      </c>
      <c r="B2669" s="2">
        <v>49</v>
      </c>
      <c r="C2669" s="2" t="s">
        <v>22</v>
      </c>
      <c r="D2669" s="2" t="s">
        <v>30</v>
      </c>
      <c r="E2669" s="2" t="s">
        <v>24</v>
      </c>
      <c r="F2669" s="2" t="s">
        <v>28</v>
      </c>
      <c r="G2669" s="3">
        <v>13400000</v>
      </c>
      <c r="H2669" s="3">
        <v>53000000</v>
      </c>
      <c r="I2669" s="2">
        <v>103</v>
      </c>
      <c r="J2669" s="2">
        <v>0</v>
      </c>
      <c r="K2669" s="2">
        <v>0</v>
      </c>
      <c r="L2669" s="2">
        <v>0</v>
      </c>
      <c r="M2669" s="3">
        <v>29650000</v>
      </c>
      <c r="N2669" s="3">
        <v>23630000</v>
      </c>
      <c r="O2669" s="3">
        <v>27850000</v>
      </c>
      <c r="P2669" s="3">
        <v>13600000</v>
      </c>
      <c r="Q2669" s="3">
        <v>4970000</v>
      </c>
      <c r="R2669" s="3">
        <v>11750000</v>
      </c>
      <c r="S2669" s="3">
        <v>2100000</v>
      </c>
      <c r="T2669" s="2">
        <v>0</v>
      </c>
      <c r="U2669" s="2">
        <v>1</v>
      </c>
    </row>
    <row r="2670" spans="1:21" hidden="1">
      <c r="A2670" s="2" t="s">
        <v>2702</v>
      </c>
      <c r="B2670" s="2">
        <v>54</v>
      </c>
      <c r="C2670" s="2" t="s">
        <v>34</v>
      </c>
      <c r="D2670" s="2" t="s">
        <v>30</v>
      </c>
      <c r="E2670" s="2" t="s">
        <v>38</v>
      </c>
      <c r="F2670" s="2" t="s">
        <v>28</v>
      </c>
      <c r="G2670" s="3">
        <v>6900000</v>
      </c>
      <c r="H2670" s="3">
        <v>30000000</v>
      </c>
      <c r="I2670" s="2">
        <v>229</v>
      </c>
      <c r="J2670" s="2">
        <v>0</v>
      </c>
      <c r="K2670" s="2">
        <v>0</v>
      </c>
      <c r="L2670" s="2">
        <v>1</v>
      </c>
      <c r="M2670" s="3">
        <v>16510000</v>
      </c>
      <c r="N2670" s="3">
        <v>21160000</v>
      </c>
      <c r="O2670" s="3">
        <v>14000000</v>
      </c>
      <c r="P2670" s="3">
        <v>3560000</v>
      </c>
      <c r="Q2670" s="3">
        <v>6330000</v>
      </c>
      <c r="R2670" s="3">
        <v>4760000</v>
      </c>
      <c r="S2670" s="3">
        <v>340000</v>
      </c>
      <c r="T2670" s="2">
        <v>1</v>
      </c>
      <c r="U2670" s="2">
        <v>0</v>
      </c>
    </row>
    <row r="2671" spans="1:21" hidden="1">
      <c r="A2671" s="2" t="s">
        <v>2703</v>
      </c>
      <c r="B2671" s="2">
        <v>33</v>
      </c>
      <c r="C2671" s="2" t="s">
        <v>22</v>
      </c>
      <c r="D2671" s="2" t="s">
        <v>27</v>
      </c>
      <c r="E2671" s="2" t="s">
        <v>24</v>
      </c>
      <c r="F2671" s="2" t="s">
        <v>31</v>
      </c>
      <c r="G2671" s="3">
        <v>9100000</v>
      </c>
      <c r="H2671" s="3">
        <v>57000000</v>
      </c>
      <c r="I2671" s="2">
        <v>73</v>
      </c>
      <c r="J2671" s="2">
        <v>3</v>
      </c>
      <c r="K2671" s="2">
        <v>2</v>
      </c>
      <c r="L2671" s="2">
        <v>0</v>
      </c>
      <c r="M2671" s="3">
        <v>30990000</v>
      </c>
      <c r="N2671" s="3">
        <v>33950000</v>
      </c>
      <c r="O2671" s="3">
        <v>39860000</v>
      </c>
      <c r="P2671" s="3">
        <v>1320000</v>
      </c>
      <c r="Q2671" s="3">
        <v>2930000</v>
      </c>
      <c r="R2671" s="3">
        <v>13170000</v>
      </c>
      <c r="S2671" s="3">
        <v>5740000</v>
      </c>
      <c r="T2671" s="2">
        <v>2</v>
      </c>
      <c r="U2671" s="2">
        <v>0</v>
      </c>
    </row>
    <row r="2672" spans="1:21" hidden="1">
      <c r="A2672" s="2" t="s">
        <v>2704</v>
      </c>
      <c r="B2672" s="2">
        <v>59</v>
      </c>
      <c r="C2672" s="2" t="s">
        <v>22</v>
      </c>
      <c r="D2672" s="2" t="s">
        <v>27</v>
      </c>
      <c r="E2672" s="2" t="s">
        <v>24</v>
      </c>
      <c r="F2672" s="2" t="s">
        <v>28</v>
      </c>
      <c r="G2672" s="3">
        <v>16200000</v>
      </c>
      <c r="H2672" s="3">
        <v>76000000</v>
      </c>
      <c r="I2672" s="2">
        <v>206</v>
      </c>
      <c r="J2672" s="2">
        <v>0</v>
      </c>
      <c r="K2672" s="2">
        <v>0</v>
      </c>
      <c r="L2672" s="2">
        <v>0</v>
      </c>
      <c r="M2672" s="3">
        <v>48860000</v>
      </c>
      <c r="N2672" s="3">
        <v>53970000</v>
      </c>
      <c r="O2672" s="3">
        <v>42230000</v>
      </c>
      <c r="P2672" s="3">
        <v>22590000</v>
      </c>
      <c r="Q2672" s="3">
        <v>15270000</v>
      </c>
      <c r="R2672" s="3">
        <v>9260000</v>
      </c>
      <c r="S2672" s="3">
        <v>740000</v>
      </c>
      <c r="T2672" s="2">
        <v>0</v>
      </c>
      <c r="U2672" s="2">
        <v>0</v>
      </c>
    </row>
    <row r="2673" spans="1:21" hidden="1">
      <c r="A2673" s="2" t="s">
        <v>2705</v>
      </c>
      <c r="B2673" s="2">
        <v>38</v>
      </c>
      <c r="C2673" s="2" t="s">
        <v>34</v>
      </c>
      <c r="D2673" s="2" t="s">
        <v>27</v>
      </c>
      <c r="E2673" s="2" t="s">
        <v>24</v>
      </c>
      <c r="F2673" s="2" t="s">
        <v>41</v>
      </c>
      <c r="G2673" s="3">
        <v>13100000</v>
      </c>
      <c r="H2673" s="3">
        <v>58000000</v>
      </c>
      <c r="I2673" s="2">
        <v>74</v>
      </c>
      <c r="J2673" s="2">
        <v>0</v>
      </c>
      <c r="K2673" s="2">
        <v>0</v>
      </c>
      <c r="L2673" s="2">
        <v>0</v>
      </c>
      <c r="M2673" s="3">
        <v>32960000</v>
      </c>
      <c r="N2673" s="3">
        <v>20630000</v>
      </c>
      <c r="O2673" s="3">
        <v>17280000</v>
      </c>
      <c r="P2673" s="3">
        <v>26890000</v>
      </c>
      <c r="Q2673" s="3">
        <v>13000000</v>
      </c>
      <c r="R2673" s="3">
        <v>7440000</v>
      </c>
      <c r="S2673" s="3">
        <v>930000</v>
      </c>
      <c r="T2673" s="2">
        <v>0</v>
      </c>
      <c r="U2673" s="2">
        <v>0</v>
      </c>
    </row>
    <row r="2674" spans="1:21" hidden="1">
      <c r="A2674" s="2" t="s">
        <v>2706</v>
      </c>
      <c r="B2674" s="2">
        <v>36</v>
      </c>
      <c r="C2674" s="2" t="s">
        <v>34</v>
      </c>
      <c r="D2674" s="2" t="s">
        <v>30</v>
      </c>
      <c r="E2674" s="2" t="s">
        <v>38</v>
      </c>
      <c r="F2674" s="2" t="s">
        <v>41</v>
      </c>
      <c r="G2674" s="3">
        <v>10300000</v>
      </c>
      <c r="H2674" s="3">
        <v>50000000</v>
      </c>
      <c r="I2674" s="2">
        <v>95</v>
      </c>
      <c r="J2674" s="2">
        <v>0</v>
      </c>
      <c r="K2674" s="2">
        <v>0</v>
      </c>
      <c r="L2674" s="2">
        <v>0</v>
      </c>
      <c r="M2674" s="3">
        <v>14120000</v>
      </c>
      <c r="N2674" s="3">
        <v>15550000</v>
      </c>
      <c r="O2674" s="3">
        <v>9500000</v>
      </c>
      <c r="P2674" s="3">
        <v>2990000</v>
      </c>
      <c r="Q2674" s="3">
        <v>5910000</v>
      </c>
      <c r="R2674" s="3">
        <v>2930000</v>
      </c>
      <c r="S2674" s="3">
        <v>1590000</v>
      </c>
      <c r="T2674" s="2">
        <v>0</v>
      </c>
      <c r="U2674" s="2">
        <v>0</v>
      </c>
    </row>
    <row r="2675" spans="1:21" hidden="1">
      <c r="A2675" s="2" t="s">
        <v>2707</v>
      </c>
      <c r="B2675" s="2">
        <v>47</v>
      </c>
      <c r="C2675" s="2" t="s">
        <v>22</v>
      </c>
      <c r="D2675" s="2" t="s">
        <v>23</v>
      </c>
      <c r="E2675" s="2" t="s">
        <v>24</v>
      </c>
      <c r="F2675" s="2" t="s">
        <v>25</v>
      </c>
      <c r="G2675" s="3">
        <v>8200000</v>
      </c>
      <c r="H2675" s="3">
        <v>34000000</v>
      </c>
      <c r="I2675" s="2">
        <v>157</v>
      </c>
      <c r="J2675" s="2">
        <v>0</v>
      </c>
      <c r="K2675" s="2">
        <v>0</v>
      </c>
      <c r="L2675" s="2">
        <v>0</v>
      </c>
      <c r="M2675" s="3">
        <v>9210000</v>
      </c>
      <c r="N2675" s="3">
        <v>6180000</v>
      </c>
      <c r="O2675" s="3">
        <v>9020000</v>
      </c>
      <c r="P2675" s="3">
        <v>710000</v>
      </c>
      <c r="Q2675" s="3">
        <v>430000</v>
      </c>
      <c r="R2675" s="3">
        <v>2430000</v>
      </c>
      <c r="S2675" s="3">
        <v>1480000</v>
      </c>
      <c r="T2675" s="2">
        <v>0</v>
      </c>
      <c r="U2675" s="2">
        <v>0</v>
      </c>
    </row>
    <row r="2676" spans="1:21" hidden="1">
      <c r="A2676" s="2" t="s">
        <v>2708</v>
      </c>
      <c r="B2676" s="2">
        <v>50</v>
      </c>
      <c r="C2676" s="2" t="s">
        <v>34</v>
      </c>
      <c r="D2676" s="2" t="s">
        <v>23</v>
      </c>
      <c r="E2676" s="2" t="s">
        <v>24</v>
      </c>
      <c r="F2676" s="2" t="s">
        <v>28</v>
      </c>
      <c r="G2676" s="3">
        <v>18700000</v>
      </c>
      <c r="H2676" s="3">
        <v>94000000</v>
      </c>
      <c r="I2676" s="2">
        <v>90</v>
      </c>
      <c r="J2676" s="2">
        <v>0</v>
      </c>
      <c r="K2676" s="2">
        <v>0</v>
      </c>
      <c r="L2676" s="2">
        <v>0</v>
      </c>
      <c r="M2676" s="3">
        <v>33650000</v>
      </c>
      <c r="N2676" s="3">
        <v>22590000</v>
      </c>
      <c r="O2676" s="3">
        <v>25090000</v>
      </c>
      <c r="P2676" s="3">
        <v>12640000</v>
      </c>
      <c r="Q2676" s="3">
        <v>9900000</v>
      </c>
      <c r="R2676" s="3">
        <v>7270000</v>
      </c>
      <c r="S2676" s="3">
        <v>1010000</v>
      </c>
      <c r="T2676" s="2">
        <v>0</v>
      </c>
      <c r="U2676" s="2">
        <v>0</v>
      </c>
    </row>
    <row r="2677" spans="1:21" hidden="1">
      <c r="A2677" s="2" t="s">
        <v>2709</v>
      </c>
      <c r="B2677" s="2">
        <v>25</v>
      </c>
      <c r="C2677" s="2" t="s">
        <v>22</v>
      </c>
      <c r="D2677" s="2" t="s">
        <v>23</v>
      </c>
      <c r="E2677" s="2" t="s">
        <v>38</v>
      </c>
      <c r="F2677" s="2" t="s">
        <v>25</v>
      </c>
      <c r="G2677" s="3">
        <v>8200000</v>
      </c>
      <c r="H2677" s="3">
        <v>23000000</v>
      </c>
      <c r="I2677" s="2">
        <v>22</v>
      </c>
      <c r="J2677" s="2">
        <v>0</v>
      </c>
      <c r="K2677" s="2">
        <v>2</v>
      </c>
      <c r="L2677" s="2">
        <v>0</v>
      </c>
      <c r="M2677" s="3">
        <v>10520000</v>
      </c>
      <c r="N2677" s="3">
        <v>9750000</v>
      </c>
      <c r="O2677" s="3">
        <v>8400000</v>
      </c>
      <c r="P2677" s="3">
        <v>2140000</v>
      </c>
      <c r="Q2677" s="3">
        <v>310000</v>
      </c>
      <c r="R2677" s="3">
        <v>1840000</v>
      </c>
      <c r="S2677" s="3">
        <v>1220000</v>
      </c>
      <c r="T2677" s="2">
        <v>1</v>
      </c>
      <c r="U2677" s="2">
        <v>1</v>
      </c>
    </row>
    <row r="2678" spans="1:21" hidden="1">
      <c r="A2678" s="2" t="s">
        <v>2710</v>
      </c>
      <c r="B2678" s="2">
        <v>26</v>
      </c>
      <c r="C2678" s="2" t="s">
        <v>34</v>
      </c>
      <c r="D2678" s="2" t="s">
        <v>23</v>
      </c>
      <c r="E2678" s="2" t="s">
        <v>38</v>
      </c>
      <c r="F2678" s="2" t="s">
        <v>41</v>
      </c>
      <c r="G2678" s="3">
        <v>6200000</v>
      </c>
      <c r="H2678" s="3">
        <v>22000000</v>
      </c>
      <c r="I2678" s="2">
        <v>27</v>
      </c>
      <c r="J2678" s="2">
        <v>3</v>
      </c>
      <c r="K2678" s="2">
        <v>2</v>
      </c>
      <c r="L2678" s="2">
        <v>0</v>
      </c>
      <c r="M2678" s="3">
        <v>19630000</v>
      </c>
      <c r="N2678" s="3">
        <v>19940000</v>
      </c>
      <c r="O2678" s="3">
        <v>18460000</v>
      </c>
      <c r="P2678" s="3">
        <v>330000</v>
      </c>
      <c r="Q2678" s="3">
        <v>2780000</v>
      </c>
      <c r="R2678" s="3">
        <v>5980000</v>
      </c>
      <c r="S2678" s="3">
        <v>710000</v>
      </c>
      <c r="T2678" s="2">
        <v>2</v>
      </c>
      <c r="U2678" s="2">
        <v>1</v>
      </c>
    </row>
    <row r="2679" spans="1:21" hidden="1">
      <c r="A2679" s="2" t="s">
        <v>2711</v>
      </c>
      <c r="B2679" s="2">
        <v>25</v>
      </c>
      <c r="C2679" s="2" t="s">
        <v>34</v>
      </c>
      <c r="D2679" s="2" t="s">
        <v>23</v>
      </c>
      <c r="E2679" s="2" t="s">
        <v>38</v>
      </c>
      <c r="F2679" s="2" t="s">
        <v>48</v>
      </c>
      <c r="G2679" s="3">
        <v>17800000</v>
      </c>
      <c r="H2679" s="3">
        <v>104000000</v>
      </c>
      <c r="I2679" s="2">
        <v>61</v>
      </c>
      <c r="J2679" s="2">
        <v>0</v>
      </c>
      <c r="K2679" s="2">
        <v>0</v>
      </c>
      <c r="L2679" s="2">
        <v>0</v>
      </c>
      <c r="M2679" s="3">
        <v>28320000</v>
      </c>
      <c r="N2679" s="3">
        <v>28510000</v>
      </c>
      <c r="O2679" s="3">
        <v>12890000</v>
      </c>
      <c r="P2679" s="3">
        <v>29550000</v>
      </c>
      <c r="Q2679" s="3">
        <v>15250000</v>
      </c>
      <c r="R2679" s="3">
        <v>12880000</v>
      </c>
      <c r="S2679" s="3">
        <v>460000</v>
      </c>
      <c r="T2679" s="2">
        <v>0</v>
      </c>
      <c r="U2679" s="2">
        <v>0</v>
      </c>
    </row>
    <row r="2680" spans="1:21" hidden="1">
      <c r="A2680" s="2" t="s">
        <v>2712</v>
      </c>
      <c r="B2680" s="2">
        <v>42</v>
      </c>
      <c r="C2680" s="2" t="s">
        <v>22</v>
      </c>
      <c r="D2680" s="2" t="s">
        <v>27</v>
      </c>
      <c r="E2680" s="2" t="s">
        <v>24</v>
      </c>
      <c r="F2680" s="2" t="s">
        <v>28</v>
      </c>
      <c r="G2680" s="3">
        <v>10100000</v>
      </c>
      <c r="H2680" s="3">
        <v>43000000</v>
      </c>
      <c r="I2680" s="2">
        <v>101</v>
      </c>
      <c r="J2680" s="2">
        <v>0</v>
      </c>
      <c r="K2680" s="2">
        <v>2</v>
      </c>
      <c r="L2680" s="2">
        <v>1</v>
      </c>
      <c r="M2680" s="3">
        <v>19680000</v>
      </c>
      <c r="N2680" s="3">
        <v>20210000</v>
      </c>
      <c r="O2680" s="3">
        <v>20670000</v>
      </c>
      <c r="P2680" s="3">
        <v>9620000</v>
      </c>
      <c r="Q2680" s="3">
        <v>2430000</v>
      </c>
      <c r="R2680" s="3">
        <v>3860000</v>
      </c>
      <c r="S2680" s="3">
        <v>2700000</v>
      </c>
      <c r="T2680" s="2">
        <v>2</v>
      </c>
      <c r="U2680" s="2">
        <v>0</v>
      </c>
    </row>
    <row r="2681" spans="1:21" hidden="1">
      <c r="A2681" s="2" t="s">
        <v>2713</v>
      </c>
      <c r="B2681" s="2">
        <v>48</v>
      </c>
      <c r="C2681" s="2" t="s">
        <v>34</v>
      </c>
      <c r="D2681" s="2" t="s">
        <v>46</v>
      </c>
      <c r="E2681" s="2" t="s">
        <v>24</v>
      </c>
      <c r="F2681" s="2" t="s">
        <v>48</v>
      </c>
      <c r="G2681" s="3">
        <v>23100000</v>
      </c>
      <c r="H2681" s="3">
        <v>103000000</v>
      </c>
      <c r="I2681" s="2">
        <v>176</v>
      </c>
      <c r="J2681" s="2">
        <v>3</v>
      </c>
      <c r="K2681" s="2">
        <v>3</v>
      </c>
      <c r="L2681" s="2">
        <v>0</v>
      </c>
      <c r="M2681" s="3">
        <v>46280000</v>
      </c>
      <c r="N2681" s="3">
        <v>50970000</v>
      </c>
      <c r="O2681" s="3">
        <v>47240000</v>
      </c>
      <c r="P2681" s="3">
        <v>2130000</v>
      </c>
      <c r="Q2681" s="3">
        <v>1380000</v>
      </c>
      <c r="R2681" s="3">
        <v>4430000</v>
      </c>
      <c r="S2681" s="3">
        <v>4500000</v>
      </c>
      <c r="T2681" s="2">
        <v>3</v>
      </c>
      <c r="U2681" s="2">
        <v>1</v>
      </c>
    </row>
    <row r="2682" spans="1:21">
      <c r="A2682" s="2" t="s">
        <v>2714</v>
      </c>
      <c r="B2682" s="2">
        <v>37</v>
      </c>
      <c r="C2682" s="2" t="s">
        <v>22</v>
      </c>
      <c r="D2682" s="2" t="s">
        <v>30</v>
      </c>
      <c r="E2682" s="2" t="s">
        <v>24</v>
      </c>
      <c r="F2682" s="2" t="s">
        <v>48</v>
      </c>
      <c r="G2682" s="3">
        <v>10600000</v>
      </c>
      <c r="H2682" s="3">
        <v>50000000</v>
      </c>
      <c r="I2682" s="2">
        <v>87</v>
      </c>
      <c r="J2682" s="2">
        <v>0</v>
      </c>
      <c r="K2682" s="2">
        <v>0</v>
      </c>
      <c r="L2682" s="2">
        <v>0</v>
      </c>
      <c r="M2682" s="3">
        <v>0</v>
      </c>
      <c r="N2682" s="3">
        <v>0</v>
      </c>
      <c r="O2682" s="3">
        <v>1600000</v>
      </c>
      <c r="P2682" s="3">
        <v>0</v>
      </c>
      <c r="Q2682" s="3">
        <v>0</v>
      </c>
      <c r="R2682" s="3">
        <v>830000</v>
      </c>
      <c r="S2682" s="3">
        <v>1960000</v>
      </c>
      <c r="T2682" s="2">
        <v>1</v>
      </c>
      <c r="U2682" s="2">
        <v>0</v>
      </c>
    </row>
    <row r="2683" spans="1:21" hidden="1">
      <c r="A2683" s="2" t="s">
        <v>2715</v>
      </c>
      <c r="B2683" s="2">
        <v>36</v>
      </c>
      <c r="C2683" s="2" t="s">
        <v>22</v>
      </c>
      <c r="D2683" s="2" t="s">
        <v>46</v>
      </c>
      <c r="E2683" s="2" t="s">
        <v>24</v>
      </c>
      <c r="F2683" s="2" t="s">
        <v>28</v>
      </c>
      <c r="G2683" s="3">
        <v>13100000</v>
      </c>
      <c r="H2683" s="3">
        <v>67000000</v>
      </c>
      <c r="I2683" s="2">
        <v>41</v>
      </c>
      <c r="J2683" s="2">
        <v>0</v>
      </c>
      <c r="K2683" s="2">
        <v>0</v>
      </c>
      <c r="L2683" s="2">
        <v>2</v>
      </c>
      <c r="M2683" s="3">
        <v>51700000</v>
      </c>
      <c r="N2683" s="3">
        <v>52050000</v>
      </c>
      <c r="O2683" s="3">
        <v>43840000</v>
      </c>
      <c r="P2683" s="3">
        <v>24340000</v>
      </c>
      <c r="Q2683" s="3">
        <v>21620000</v>
      </c>
      <c r="R2683" s="3">
        <v>9570000</v>
      </c>
      <c r="S2683" s="3">
        <v>7910000</v>
      </c>
      <c r="T2683" s="2">
        <v>1</v>
      </c>
      <c r="U2683" s="2">
        <v>0</v>
      </c>
    </row>
    <row r="2684" spans="1:21" hidden="1">
      <c r="A2684" s="2" t="s">
        <v>2716</v>
      </c>
      <c r="B2684" s="2">
        <v>24</v>
      </c>
      <c r="C2684" s="2" t="s">
        <v>34</v>
      </c>
      <c r="D2684" s="2" t="s">
        <v>30</v>
      </c>
      <c r="E2684" s="2" t="s">
        <v>38</v>
      </c>
      <c r="F2684" s="2" t="s">
        <v>31</v>
      </c>
      <c r="G2684" s="3">
        <v>5000000</v>
      </c>
      <c r="H2684" s="3">
        <v>20000000</v>
      </c>
      <c r="I2684" s="2">
        <v>23</v>
      </c>
      <c r="J2684" s="2">
        <v>0</v>
      </c>
      <c r="K2684" s="2">
        <v>0</v>
      </c>
      <c r="L2684" s="2">
        <v>0</v>
      </c>
      <c r="M2684" s="3">
        <v>5330000</v>
      </c>
      <c r="N2684" s="3">
        <v>8370000</v>
      </c>
      <c r="O2684" s="3">
        <v>6070000</v>
      </c>
      <c r="P2684" s="3">
        <v>870000</v>
      </c>
      <c r="Q2684" s="3">
        <v>2440000</v>
      </c>
      <c r="R2684" s="3">
        <v>2590000</v>
      </c>
      <c r="S2684" s="3">
        <v>610000</v>
      </c>
      <c r="T2684" s="2">
        <v>1</v>
      </c>
      <c r="U2684" s="2">
        <v>0</v>
      </c>
    </row>
    <row r="2685" spans="1:21" hidden="1">
      <c r="A2685" s="2" t="s">
        <v>2717</v>
      </c>
      <c r="B2685" s="2">
        <v>32</v>
      </c>
      <c r="C2685" s="2" t="s">
        <v>22</v>
      </c>
      <c r="D2685" s="2" t="s">
        <v>30</v>
      </c>
      <c r="E2685" s="2" t="s">
        <v>24</v>
      </c>
      <c r="F2685" s="2" t="s">
        <v>48</v>
      </c>
      <c r="G2685" s="3">
        <v>6600000</v>
      </c>
      <c r="H2685" s="3">
        <v>44000000</v>
      </c>
      <c r="I2685" s="2">
        <v>78</v>
      </c>
      <c r="J2685" s="2">
        <v>0</v>
      </c>
      <c r="K2685" s="2">
        <v>0</v>
      </c>
      <c r="L2685" s="2">
        <v>0</v>
      </c>
      <c r="M2685" s="3">
        <v>25450000</v>
      </c>
      <c r="N2685" s="3">
        <v>30590000</v>
      </c>
      <c r="O2685" s="3">
        <v>29480000</v>
      </c>
      <c r="P2685" s="3">
        <v>8210000</v>
      </c>
      <c r="Q2685" s="3">
        <v>9180000</v>
      </c>
      <c r="R2685" s="3">
        <v>9600000</v>
      </c>
      <c r="S2685" s="3">
        <v>900000</v>
      </c>
      <c r="T2685" s="2">
        <v>0</v>
      </c>
      <c r="U2685" s="2">
        <v>0</v>
      </c>
    </row>
    <row r="2686" spans="1:21" hidden="1">
      <c r="A2686" s="2" t="s">
        <v>2718</v>
      </c>
      <c r="B2686" s="2">
        <v>52</v>
      </c>
      <c r="C2686" s="2" t="s">
        <v>22</v>
      </c>
      <c r="D2686" s="2" t="s">
        <v>23</v>
      </c>
      <c r="E2686" s="2" t="s">
        <v>24</v>
      </c>
      <c r="F2686" s="2" t="s">
        <v>28</v>
      </c>
      <c r="G2686" s="3">
        <v>12300000</v>
      </c>
      <c r="H2686" s="3">
        <v>77000000</v>
      </c>
      <c r="I2686" s="2">
        <v>112</v>
      </c>
      <c r="J2686" s="2">
        <v>0</v>
      </c>
      <c r="K2686" s="2">
        <v>0</v>
      </c>
      <c r="L2686" s="2">
        <v>0</v>
      </c>
      <c r="M2686" s="3">
        <v>35680000</v>
      </c>
      <c r="N2686" s="3">
        <v>30200000</v>
      </c>
      <c r="O2686" s="3">
        <v>26660000</v>
      </c>
      <c r="P2686" s="3">
        <v>7920000</v>
      </c>
      <c r="Q2686" s="3">
        <v>14830000</v>
      </c>
      <c r="R2686" s="3">
        <v>25830000</v>
      </c>
      <c r="S2686" s="3">
        <v>7170000</v>
      </c>
      <c r="T2686" s="2">
        <v>0</v>
      </c>
      <c r="U2686" s="2">
        <v>0</v>
      </c>
    </row>
    <row r="2687" spans="1:21">
      <c r="A2687" s="2" t="s">
        <v>2719</v>
      </c>
      <c r="B2687" s="2">
        <v>24</v>
      </c>
      <c r="C2687" s="2" t="s">
        <v>34</v>
      </c>
      <c r="D2687" s="2" t="s">
        <v>27</v>
      </c>
      <c r="E2687" s="2" t="s">
        <v>38</v>
      </c>
      <c r="F2687" s="2" t="s">
        <v>28</v>
      </c>
      <c r="G2687" s="3">
        <v>6400000</v>
      </c>
      <c r="H2687" s="3">
        <v>38000000</v>
      </c>
      <c r="I2687" s="2">
        <v>37</v>
      </c>
      <c r="J2687" s="2">
        <v>0</v>
      </c>
      <c r="K2687" s="2">
        <v>0</v>
      </c>
      <c r="L2687" s="2">
        <v>0</v>
      </c>
      <c r="M2687" s="3">
        <v>0</v>
      </c>
      <c r="N2687" s="3">
        <v>8790000</v>
      </c>
      <c r="O2687" s="3">
        <v>12150000</v>
      </c>
      <c r="P2687" s="3">
        <v>0</v>
      </c>
      <c r="Q2687" s="3">
        <v>3860000</v>
      </c>
      <c r="R2687" s="3">
        <v>2170000</v>
      </c>
      <c r="S2687" s="3">
        <v>550000</v>
      </c>
      <c r="T2687" s="2">
        <v>1</v>
      </c>
      <c r="U2687" s="2">
        <v>0</v>
      </c>
    </row>
    <row r="2688" spans="1:21" hidden="1">
      <c r="A2688" s="2" t="s">
        <v>2720</v>
      </c>
      <c r="B2688" s="2">
        <v>59</v>
      </c>
      <c r="C2688" s="2" t="s">
        <v>22</v>
      </c>
      <c r="D2688" s="2" t="s">
        <v>27</v>
      </c>
      <c r="E2688" s="2" t="s">
        <v>31</v>
      </c>
      <c r="F2688" s="2" t="s">
        <v>25</v>
      </c>
      <c r="G2688" s="3">
        <v>11800000</v>
      </c>
      <c r="H2688" s="3">
        <v>70000000</v>
      </c>
      <c r="I2688" s="2">
        <v>177</v>
      </c>
      <c r="J2688" s="2">
        <v>3</v>
      </c>
      <c r="K2688" s="2">
        <v>3</v>
      </c>
      <c r="L2688" s="2">
        <v>3</v>
      </c>
      <c r="M2688" s="3">
        <v>20670000</v>
      </c>
      <c r="N2688" s="3">
        <v>6670000</v>
      </c>
      <c r="O2688" s="3">
        <v>0</v>
      </c>
      <c r="P2688" s="3">
        <v>970000</v>
      </c>
      <c r="Q2688" s="3">
        <v>790000</v>
      </c>
      <c r="R2688" s="3">
        <v>0</v>
      </c>
      <c r="S2688" s="3">
        <v>7160000</v>
      </c>
      <c r="T2688" s="2">
        <v>4</v>
      </c>
      <c r="U2688" s="2">
        <v>1</v>
      </c>
    </row>
    <row r="2689" spans="1:21" hidden="1">
      <c r="A2689" s="2" t="s">
        <v>2721</v>
      </c>
      <c r="B2689" s="2">
        <v>48</v>
      </c>
      <c r="C2689" s="2" t="s">
        <v>22</v>
      </c>
      <c r="D2689" s="2" t="s">
        <v>23</v>
      </c>
      <c r="E2689" s="2" t="s">
        <v>31</v>
      </c>
      <c r="F2689" s="2" t="s">
        <v>31</v>
      </c>
      <c r="G2689" s="3">
        <v>10500000</v>
      </c>
      <c r="H2689" s="3">
        <v>57000000</v>
      </c>
      <c r="I2689" s="2">
        <v>112</v>
      </c>
      <c r="J2689" s="2">
        <v>0</v>
      </c>
      <c r="K2689" s="2">
        <v>0</v>
      </c>
      <c r="L2689" s="2">
        <v>0</v>
      </c>
      <c r="M2689" s="3">
        <v>30630000</v>
      </c>
      <c r="N2689" s="3">
        <v>33240000</v>
      </c>
      <c r="O2689" s="3">
        <v>38300000</v>
      </c>
      <c r="P2689" s="3">
        <v>28440000</v>
      </c>
      <c r="Q2689" s="3">
        <v>34770000</v>
      </c>
      <c r="R2689" s="3">
        <v>13600000</v>
      </c>
      <c r="S2689" s="3">
        <v>4370000</v>
      </c>
      <c r="T2689" s="2">
        <v>0</v>
      </c>
      <c r="U2689" s="2">
        <v>0</v>
      </c>
    </row>
    <row r="2690" spans="1:21" hidden="1">
      <c r="A2690" s="2" t="s">
        <v>2722</v>
      </c>
      <c r="B2690" s="2">
        <v>52</v>
      </c>
      <c r="C2690" s="2" t="s">
        <v>34</v>
      </c>
      <c r="D2690" s="2" t="s">
        <v>30</v>
      </c>
      <c r="E2690" s="2" t="s">
        <v>24</v>
      </c>
      <c r="F2690" s="2" t="s">
        <v>41</v>
      </c>
      <c r="G2690" s="3">
        <v>15200000</v>
      </c>
      <c r="H2690" s="3">
        <v>81000000</v>
      </c>
      <c r="I2690" s="2">
        <v>189</v>
      </c>
      <c r="J2690" s="2">
        <v>0</v>
      </c>
      <c r="K2690" s="2">
        <v>0</v>
      </c>
      <c r="L2690" s="2">
        <v>0</v>
      </c>
      <c r="M2690" s="3">
        <v>24550000</v>
      </c>
      <c r="N2690" s="3">
        <v>23660000</v>
      </c>
      <c r="O2690" s="3">
        <v>36430000</v>
      </c>
      <c r="P2690" s="3">
        <v>25280000</v>
      </c>
      <c r="Q2690" s="3">
        <v>12530000</v>
      </c>
      <c r="R2690" s="3">
        <v>9450000</v>
      </c>
      <c r="S2690" s="3">
        <v>4320000</v>
      </c>
      <c r="T2690" s="2">
        <v>0</v>
      </c>
      <c r="U2690" s="2">
        <v>0</v>
      </c>
    </row>
    <row r="2691" spans="1:21" hidden="1">
      <c r="A2691" s="2" t="s">
        <v>2723</v>
      </c>
      <c r="B2691" s="2">
        <v>41</v>
      </c>
      <c r="C2691" s="2" t="s">
        <v>22</v>
      </c>
      <c r="D2691" s="2" t="s">
        <v>27</v>
      </c>
      <c r="E2691" s="2" t="s">
        <v>24</v>
      </c>
      <c r="F2691" s="2" t="s">
        <v>28</v>
      </c>
      <c r="G2691" s="3">
        <v>13600000</v>
      </c>
      <c r="H2691" s="3">
        <v>42000000</v>
      </c>
      <c r="I2691" s="2">
        <v>111</v>
      </c>
      <c r="J2691" s="2">
        <v>0</v>
      </c>
      <c r="K2691" s="2">
        <v>0</v>
      </c>
      <c r="L2691" s="2">
        <v>0</v>
      </c>
      <c r="M2691" s="3">
        <v>7940000</v>
      </c>
      <c r="N2691" s="3">
        <v>13120000</v>
      </c>
      <c r="O2691" s="3">
        <v>9710000</v>
      </c>
      <c r="P2691" s="3">
        <v>1880000</v>
      </c>
      <c r="Q2691" s="3">
        <v>11690000</v>
      </c>
      <c r="R2691" s="3">
        <v>2390000</v>
      </c>
      <c r="S2691" s="3">
        <v>200000</v>
      </c>
      <c r="T2691" s="2">
        <v>0</v>
      </c>
      <c r="U2691" s="2">
        <v>0</v>
      </c>
    </row>
    <row r="2692" spans="1:21" hidden="1">
      <c r="A2692" s="2" t="s">
        <v>2724</v>
      </c>
      <c r="B2692" s="2">
        <v>26</v>
      </c>
      <c r="C2692" s="2" t="s">
        <v>34</v>
      </c>
      <c r="D2692" s="2" t="s">
        <v>30</v>
      </c>
      <c r="E2692" s="2" t="s">
        <v>24</v>
      </c>
      <c r="F2692" s="2" t="s">
        <v>48</v>
      </c>
      <c r="G2692" s="3">
        <v>8700000</v>
      </c>
      <c r="H2692" s="3">
        <v>46000000</v>
      </c>
      <c r="I2692" s="2">
        <v>56</v>
      </c>
      <c r="J2692" s="2">
        <v>2</v>
      </c>
      <c r="K2692" s="2">
        <v>0</v>
      </c>
      <c r="L2692" s="2">
        <v>0</v>
      </c>
      <c r="M2692" s="3">
        <v>8070000</v>
      </c>
      <c r="N2692" s="3">
        <v>2900000</v>
      </c>
      <c r="O2692" s="3">
        <v>9030000</v>
      </c>
      <c r="P2692" s="3">
        <v>540000</v>
      </c>
      <c r="Q2692" s="3">
        <v>1600000</v>
      </c>
      <c r="R2692" s="3">
        <v>3690000</v>
      </c>
      <c r="S2692" s="3">
        <v>1870000</v>
      </c>
      <c r="T2692" s="2">
        <v>1</v>
      </c>
      <c r="U2692" s="2">
        <v>0</v>
      </c>
    </row>
    <row r="2693" spans="1:21" hidden="1">
      <c r="A2693" s="2" t="s">
        <v>2725</v>
      </c>
      <c r="B2693" s="2">
        <v>22</v>
      </c>
      <c r="C2693" s="2" t="s">
        <v>22</v>
      </c>
      <c r="D2693" s="2" t="s">
        <v>46</v>
      </c>
      <c r="E2693" s="2" t="s">
        <v>38</v>
      </c>
      <c r="F2693" s="2" t="s">
        <v>28</v>
      </c>
      <c r="G2693" s="3">
        <v>12300000</v>
      </c>
      <c r="H2693" s="3">
        <v>49000000</v>
      </c>
      <c r="I2693" s="2">
        <v>47</v>
      </c>
      <c r="J2693" s="2">
        <v>0</v>
      </c>
      <c r="K2693" s="2">
        <v>0</v>
      </c>
      <c r="L2693" s="2">
        <v>0</v>
      </c>
      <c r="M2693" s="3">
        <v>19630000</v>
      </c>
      <c r="N2693" s="3">
        <v>21750000</v>
      </c>
      <c r="O2693" s="3">
        <v>22490000</v>
      </c>
      <c r="P2693" s="3">
        <v>10520000</v>
      </c>
      <c r="Q2693" s="3">
        <v>21480000</v>
      </c>
      <c r="R2693" s="3">
        <v>9330000</v>
      </c>
      <c r="S2693" s="3">
        <v>1390000</v>
      </c>
      <c r="T2693" s="2">
        <v>0</v>
      </c>
      <c r="U2693" s="2">
        <v>0</v>
      </c>
    </row>
    <row r="2694" spans="1:21" hidden="1">
      <c r="A2694" s="2" t="s">
        <v>2726</v>
      </c>
      <c r="B2694" s="2">
        <v>21</v>
      </c>
      <c r="C2694" s="2" t="s">
        <v>22</v>
      </c>
      <c r="D2694" s="2" t="s">
        <v>23</v>
      </c>
      <c r="E2694" s="2" t="s">
        <v>38</v>
      </c>
      <c r="F2694" s="2" t="s">
        <v>28</v>
      </c>
      <c r="G2694" s="3">
        <v>6100000</v>
      </c>
      <c r="H2694" s="3">
        <v>20000000</v>
      </c>
      <c r="I2694" s="2">
        <v>24</v>
      </c>
      <c r="J2694" s="2">
        <v>0</v>
      </c>
      <c r="K2694" s="2">
        <v>0</v>
      </c>
      <c r="L2694" s="2">
        <v>0</v>
      </c>
      <c r="M2694" s="3">
        <v>3120000</v>
      </c>
      <c r="N2694" s="3">
        <v>4880000</v>
      </c>
      <c r="O2694" s="3">
        <v>6290000</v>
      </c>
      <c r="P2694" s="3">
        <v>1390000</v>
      </c>
      <c r="Q2694" s="3">
        <v>1400000</v>
      </c>
      <c r="R2694" s="3">
        <v>1680000</v>
      </c>
      <c r="S2694" s="3">
        <v>90000</v>
      </c>
      <c r="T2694" s="2">
        <v>0</v>
      </c>
      <c r="U2694" s="2">
        <v>0</v>
      </c>
    </row>
    <row r="2695" spans="1:21">
      <c r="A2695" s="2" t="s">
        <v>2727</v>
      </c>
      <c r="B2695" s="2">
        <v>24</v>
      </c>
      <c r="C2695" s="2" t="s">
        <v>34</v>
      </c>
      <c r="D2695" s="2" t="s">
        <v>30</v>
      </c>
      <c r="E2695" s="2" t="s">
        <v>38</v>
      </c>
      <c r="F2695" s="2" t="s">
        <v>28</v>
      </c>
      <c r="G2695" s="3">
        <v>6400000</v>
      </c>
      <c r="H2695" s="3">
        <v>25000000</v>
      </c>
      <c r="I2695" s="2">
        <v>26</v>
      </c>
      <c r="J2695" s="2">
        <v>0</v>
      </c>
      <c r="K2695" s="2">
        <v>0</v>
      </c>
      <c r="L2695" s="2">
        <v>0</v>
      </c>
      <c r="M2695" s="3">
        <v>0</v>
      </c>
      <c r="N2695" s="3">
        <v>1870000</v>
      </c>
      <c r="O2695" s="3">
        <v>4480000</v>
      </c>
      <c r="P2695" s="3">
        <v>0</v>
      </c>
      <c r="Q2695" s="3">
        <v>410000</v>
      </c>
      <c r="R2695" s="3">
        <v>1610000</v>
      </c>
      <c r="S2695" s="3">
        <v>1250000</v>
      </c>
      <c r="T2695" s="2">
        <v>0</v>
      </c>
      <c r="U2695" s="2">
        <v>0</v>
      </c>
    </row>
    <row r="2696" spans="1:21" hidden="1">
      <c r="A2696" s="2" t="s">
        <v>2728</v>
      </c>
      <c r="B2696" s="2">
        <v>48</v>
      </c>
      <c r="C2696" s="2" t="s">
        <v>34</v>
      </c>
      <c r="D2696" s="2" t="s">
        <v>23</v>
      </c>
      <c r="E2696" s="2" t="s">
        <v>24</v>
      </c>
      <c r="F2696" s="2" t="s">
        <v>41</v>
      </c>
      <c r="G2696" s="3">
        <v>15000000</v>
      </c>
      <c r="H2696" s="3">
        <v>69000000</v>
      </c>
      <c r="I2696" s="2">
        <v>79</v>
      </c>
      <c r="J2696" s="2">
        <v>0</v>
      </c>
      <c r="K2696" s="2">
        <v>0</v>
      </c>
      <c r="L2696" s="2">
        <v>0</v>
      </c>
      <c r="M2696" s="3">
        <v>16450000</v>
      </c>
      <c r="N2696" s="3">
        <v>12230000</v>
      </c>
      <c r="O2696" s="3">
        <v>16270000</v>
      </c>
      <c r="P2696" s="3">
        <v>7090000</v>
      </c>
      <c r="Q2696" s="3">
        <v>11570000</v>
      </c>
      <c r="R2696" s="3">
        <v>5710000</v>
      </c>
      <c r="S2696" s="3">
        <v>2920000</v>
      </c>
      <c r="T2696" s="2">
        <v>0</v>
      </c>
      <c r="U2696" s="2">
        <v>0</v>
      </c>
    </row>
    <row r="2697" spans="1:21" hidden="1">
      <c r="A2697" s="2" t="s">
        <v>2729</v>
      </c>
      <c r="B2697" s="2">
        <v>31</v>
      </c>
      <c r="C2697" s="2" t="s">
        <v>34</v>
      </c>
      <c r="D2697" s="2" t="s">
        <v>23</v>
      </c>
      <c r="E2697" s="2" t="s">
        <v>24</v>
      </c>
      <c r="F2697" s="2" t="s">
        <v>28</v>
      </c>
      <c r="G2697" s="3">
        <v>6500000</v>
      </c>
      <c r="H2697" s="3">
        <v>26000000</v>
      </c>
      <c r="I2697" s="2">
        <v>48</v>
      </c>
      <c r="J2697" s="2">
        <v>2</v>
      </c>
      <c r="K2697" s="2">
        <v>3</v>
      </c>
      <c r="L2697" s="2">
        <v>0</v>
      </c>
      <c r="M2697" s="3">
        <v>17300000</v>
      </c>
      <c r="N2697" s="3">
        <v>12190000</v>
      </c>
      <c r="O2697" s="3">
        <v>12670000</v>
      </c>
      <c r="P2697" s="3">
        <v>410000</v>
      </c>
      <c r="Q2697" s="3">
        <v>2490000</v>
      </c>
      <c r="R2697" s="3">
        <v>11390000</v>
      </c>
      <c r="S2697" s="3">
        <v>1370000</v>
      </c>
      <c r="T2697" s="2">
        <v>2</v>
      </c>
      <c r="U2697" s="2">
        <v>1</v>
      </c>
    </row>
    <row r="2698" spans="1:21" hidden="1">
      <c r="A2698" s="2" t="s">
        <v>2730</v>
      </c>
      <c r="B2698" s="2">
        <v>39</v>
      </c>
      <c r="C2698" s="2" t="s">
        <v>22</v>
      </c>
      <c r="D2698" s="2" t="s">
        <v>27</v>
      </c>
      <c r="E2698" s="2" t="s">
        <v>24</v>
      </c>
      <c r="F2698" s="2" t="s">
        <v>28</v>
      </c>
      <c r="G2698" s="3">
        <v>10000000</v>
      </c>
      <c r="H2698" s="3">
        <v>41000000</v>
      </c>
      <c r="I2698" s="2">
        <v>128</v>
      </c>
      <c r="J2698" s="2">
        <v>3</v>
      </c>
      <c r="K2698" s="2">
        <v>3</v>
      </c>
      <c r="L2698" s="2">
        <v>0</v>
      </c>
      <c r="M2698" s="3">
        <v>23830000</v>
      </c>
      <c r="N2698" s="3">
        <v>17080000</v>
      </c>
      <c r="O2698" s="3">
        <v>20160000</v>
      </c>
      <c r="P2698" s="3">
        <v>910000</v>
      </c>
      <c r="Q2698" s="3">
        <v>890000</v>
      </c>
      <c r="R2698" s="3">
        <v>4110000</v>
      </c>
      <c r="S2698" s="3">
        <v>2660000</v>
      </c>
      <c r="T2698" s="2">
        <v>2</v>
      </c>
      <c r="U2698" s="2">
        <v>1</v>
      </c>
    </row>
    <row r="2699" spans="1:21" hidden="1">
      <c r="A2699" s="2" t="s">
        <v>2731</v>
      </c>
      <c r="B2699" s="2">
        <v>32</v>
      </c>
      <c r="C2699" s="2" t="s">
        <v>34</v>
      </c>
      <c r="D2699" s="2" t="s">
        <v>27</v>
      </c>
      <c r="E2699" s="2" t="s">
        <v>24</v>
      </c>
      <c r="F2699" s="2" t="s">
        <v>31</v>
      </c>
      <c r="G2699" s="3">
        <v>8700000</v>
      </c>
      <c r="H2699" s="3">
        <v>63000000</v>
      </c>
      <c r="I2699" s="2">
        <v>83</v>
      </c>
      <c r="J2699" s="2">
        <v>0</v>
      </c>
      <c r="K2699" s="2">
        <v>0</v>
      </c>
      <c r="L2699" s="2">
        <v>3</v>
      </c>
      <c r="M2699" s="3">
        <v>31810000</v>
      </c>
      <c r="N2699" s="3">
        <v>34280000</v>
      </c>
      <c r="O2699" s="3">
        <v>40550000</v>
      </c>
      <c r="P2699" s="3">
        <v>11680000</v>
      </c>
      <c r="Q2699" s="3">
        <v>14230000</v>
      </c>
      <c r="R2699" s="3">
        <v>1240000</v>
      </c>
      <c r="S2699" s="3">
        <v>3180000</v>
      </c>
      <c r="T2699" s="2">
        <v>1</v>
      </c>
      <c r="U2699" s="2">
        <v>0</v>
      </c>
    </row>
    <row r="2700" spans="1:21" hidden="1">
      <c r="A2700" s="2" t="s">
        <v>2732</v>
      </c>
      <c r="B2700" s="2">
        <v>45</v>
      </c>
      <c r="C2700" s="2" t="s">
        <v>22</v>
      </c>
      <c r="D2700" s="2" t="s">
        <v>27</v>
      </c>
      <c r="E2700" s="2" t="s">
        <v>24</v>
      </c>
      <c r="F2700" s="2" t="s">
        <v>41</v>
      </c>
      <c r="G2700" s="3">
        <v>10600000</v>
      </c>
      <c r="H2700" s="3">
        <v>52000000</v>
      </c>
      <c r="I2700" s="2">
        <v>111</v>
      </c>
      <c r="J2700" s="2">
        <v>0</v>
      </c>
      <c r="K2700" s="2">
        <v>0</v>
      </c>
      <c r="L2700" s="2">
        <v>0</v>
      </c>
      <c r="M2700" s="3">
        <v>30720000</v>
      </c>
      <c r="N2700" s="3">
        <v>29590000</v>
      </c>
      <c r="O2700" s="3">
        <v>28260000</v>
      </c>
      <c r="P2700" s="3">
        <v>9780000</v>
      </c>
      <c r="Q2700" s="3">
        <v>13560000</v>
      </c>
      <c r="R2700" s="3">
        <v>9350000</v>
      </c>
      <c r="S2700" s="3">
        <v>2290000</v>
      </c>
      <c r="T2700" s="2">
        <v>0</v>
      </c>
      <c r="U2700" s="2">
        <v>0</v>
      </c>
    </row>
    <row r="2701" spans="1:21" hidden="1">
      <c r="A2701" s="2" t="s">
        <v>2733</v>
      </c>
      <c r="B2701" s="2">
        <v>37</v>
      </c>
      <c r="C2701" s="2" t="s">
        <v>22</v>
      </c>
      <c r="D2701" s="2" t="s">
        <v>23</v>
      </c>
      <c r="E2701" s="2" t="s">
        <v>24</v>
      </c>
      <c r="F2701" s="2" t="s">
        <v>48</v>
      </c>
      <c r="G2701" s="3">
        <v>18900000</v>
      </c>
      <c r="H2701" s="3">
        <v>84000000</v>
      </c>
      <c r="I2701" s="2">
        <v>111</v>
      </c>
      <c r="J2701" s="2">
        <v>0</v>
      </c>
      <c r="K2701" s="2">
        <v>0</v>
      </c>
      <c r="L2701" s="2">
        <v>0</v>
      </c>
      <c r="M2701" s="3">
        <v>23830000</v>
      </c>
      <c r="N2701" s="3">
        <v>29350000</v>
      </c>
      <c r="O2701" s="3">
        <v>30580000</v>
      </c>
      <c r="P2701" s="3">
        <v>5000000</v>
      </c>
      <c r="Q2701" s="3">
        <v>7260000</v>
      </c>
      <c r="R2701" s="3">
        <v>14280000</v>
      </c>
      <c r="S2701" s="3">
        <v>5370000</v>
      </c>
      <c r="T2701" s="2">
        <v>0</v>
      </c>
      <c r="U2701" s="2">
        <v>0</v>
      </c>
    </row>
    <row r="2702" spans="1:21" hidden="1">
      <c r="A2702" s="2" t="s">
        <v>2734</v>
      </c>
      <c r="B2702" s="2">
        <v>31</v>
      </c>
      <c r="C2702" s="2" t="s">
        <v>34</v>
      </c>
      <c r="D2702" s="2" t="s">
        <v>23</v>
      </c>
      <c r="E2702" s="2" t="s">
        <v>24</v>
      </c>
      <c r="F2702" s="2" t="s">
        <v>28</v>
      </c>
      <c r="G2702" s="3">
        <v>11400000</v>
      </c>
      <c r="H2702" s="3">
        <v>61000000</v>
      </c>
      <c r="I2702" s="2">
        <v>80</v>
      </c>
      <c r="J2702" s="2">
        <v>0</v>
      </c>
      <c r="K2702" s="2">
        <v>0</v>
      </c>
      <c r="L2702" s="2">
        <v>0</v>
      </c>
      <c r="M2702" s="3">
        <v>28400000</v>
      </c>
      <c r="N2702" s="3">
        <v>22640000</v>
      </c>
      <c r="O2702" s="3">
        <v>10990000</v>
      </c>
      <c r="P2702" s="3">
        <v>13380000</v>
      </c>
      <c r="Q2702" s="3">
        <v>12530000</v>
      </c>
      <c r="R2702" s="3">
        <v>3450000</v>
      </c>
      <c r="S2702" s="3">
        <v>1330000</v>
      </c>
      <c r="T2702" s="2">
        <v>0</v>
      </c>
      <c r="U2702" s="2">
        <v>1</v>
      </c>
    </row>
    <row r="2703" spans="1:21" hidden="1">
      <c r="A2703" s="2" t="s">
        <v>2735</v>
      </c>
      <c r="B2703" s="2">
        <v>21</v>
      </c>
      <c r="C2703" s="2" t="s">
        <v>34</v>
      </c>
      <c r="D2703" s="2" t="s">
        <v>23</v>
      </c>
      <c r="E2703" s="2" t="s">
        <v>38</v>
      </c>
      <c r="F2703" s="2" t="s">
        <v>31</v>
      </c>
      <c r="G2703" s="3">
        <v>8500000</v>
      </c>
      <c r="H2703" s="3">
        <v>37000000</v>
      </c>
      <c r="I2703" s="2">
        <v>28</v>
      </c>
      <c r="J2703" s="2">
        <v>0</v>
      </c>
      <c r="K2703" s="2">
        <v>0</v>
      </c>
      <c r="L2703" s="2">
        <v>0</v>
      </c>
      <c r="M2703" s="3">
        <v>25850000</v>
      </c>
      <c r="N2703" s="3">
        <v>19270000</v>
      </c>
      <c r="O2703" s="3">
        <v>21430000</v>
      </c>
      <c r="P2703" s="3">
        <v>11750000</v>
      </c>
      <c r="Q2703" s="3">
        <v>6230000</v>
      </c>
      <c r="R2703" s="3">
        <v>5410000</v>
      </c>
      <c r="S2703" s="3">
        <v>550000</v>
      </c>
      <c r="T2703" s="2">
        <v>0</v>
      </c>
      <c r="U2703" s="2">
        <v>0</v>
      </c>
    </row>
    <row r="2704" spans="1:21" hidden="1">
      <c r="A2704" s="2" t="s">
        <v>2736</v>
      </c>
      <c r="B2704" s="2">
        <v>39</v>
      </c>
      <c r="C2704" s="2" t="s">
        <v>22</v>
      </c>
      <c r="D2704" s="2" t="s">
        <v>23</v>
      </c>
      <c r="E2704" s="2" t="s">
        <v>24</v>
      </c>
      <c r="F2704" s="2" t="s">
        <v>25</v>
      </c>
      <c r="G2704" s="3">
        <v>12400000</v>
      </c>
      <c r="H2704" s="3">
        <v>49000000</v>
      </c>
      <c r="I2704" s="2">
        <v>139</v>
      </c>
      <c r="J2704" s="2">
        <v>0</v>
      </c>
      <c r="K2704" s="2">
        <v>0</v>
      </c>
      <c r="L2704" s="2">
        <v>0</v>
      </c>
      <c r="M2704" s="3">
        <v>17010000</v>
      </c>
      <c r="N2704" s="3">
        <v>13180000</v>
      </c>
      <c r="O2704" s="3">
        <v>10780000</v>
      </c>
      <c r="P2704" s="3">
        <v>7820000</v>
      </c>
      <c r="Q2704" s="3">
        <v>11890000</v>
      </c>
      <c r="R2704" s="3">
        <v>6010000</v>
      </c>
      <c r="S2704" s="3">
        <v>1450000</v>
      </c>
      <c r="T2704" s="2">
        <v>0</v>
      </c>
      <c r="U2704" s="2">
        <v>0</v>
      </c>
    </row>
    <row r="2705" spans="1:21" hidden="1">
      <c r="A2705" s="2" t="s">
        <v>2737</v>
      </c>
      <c r="B2705" s="2">
        <v>51</v>
      </c>
      <c r="C2705" s="2" t="s">
        <v>22</v>
      </c>
      <c r="D2705" s="2" t="s">
        <v>23</v>
      </c>
      <c r="E2705" s="2" t="s">
        <v>38</v>
      </c>
      <c r="F2705" s="2" t="s">
        <v>48</v>
      </c>
      <c r="G2705" s="3">
        <v>19100000</v>
      </c>
      <c r="H2705" s="3">
        <v>76000000</v>
      </c>
      <c r="I2705" s="2">
        <v>184</v>
      </c>
      <c r="J2705" s="2">
        <v>0</v>
      </c>
      <c r="K2705" s="2">
        <v>0</v>
      </c>
      <c r="L2705" s="2">
        <v>0</v>
      </c>
      <c r="M2705" s="3">
        <v>22000000</v>
      </c>
      <c r="N2705" s="3">
        <v>18600000</v>
      </c>
      <c r="O2705" s="3">
        <v>29270000</v>
      </c>
      <c r="P2705" s="3">
        <v>3990000</v>
      </c>
      <c r="Q2705" s="3">
        <v>8410000</v>
      </c>
      <c r="R2705" s="3">
        <v>10480000</v>
      </c>
      <c r="S2705" s="3">
        <v>2270000</v>
      </c>
      <c r="T2705" s="2">
        <v>0</v>
      </c>
      <c r="U2705" s="2">
        <v>0</v>
      </c>
    </row>
    <row r="2706" spans="1:21" hidden="1">
      <c r="A2706" s="2" t="s">
        <v>2738</v>
      </c>
      <c r="B2706" s="2">
        <v>35</v>
      </c>
      <c r="C2706" s="2" t="s">
        <v>22</v>
      </c>
      <c r="D2706" s="2" t="s">
        <v>30</v>
      </c>
      <c r="E2706" s="2" t="s">
        <v>24</v>
      </c>
      <c r="F2706" s="2" t="s">
        <v>28</v>
      </c>
      <c r="G2706" s="3">
        <v>6000000</v>
      </c>
      <c r="H2706" s="3">
        <v>29000000</v>
      </c>
      <c r="I2706" s="2">
        <v>68</v>
      </c>
      <c r="J2706" s="2">
        <v>0</v>
      </c>
      <c r="K2706" s="2">
        <v>0</v>
      </c>
      <c r="L2706" s="2">
        <v>0</v>
      </c>
      <c r="M2706" s="3">
        <v>9060000</v>
      </c>
      <c r="N2706" s="3">
        <v>6380000</v>
      </c>
      <c r="O2706" s="3">
        <v>8650000</v>
      </c>
      <c r="P2706" s="3">
        <v>7690000</v>
      </c>
      <c r="Q2706" s="3">
        <v>2220000</v>
      </c>
      <c r="R2706" s="3">
        <v>3020000</v>
      </c>
      <c r="S2706" s="3">
        <v>1850000</v>
      </c>
      <c r="T2706" s="2">
        <v>2</v>
      </c>
      <c r="U2706" s="2">
        <v>0</v>
      </c>
    </row>
    <row r="2707" spans="1:21" hidden="1">
      <c r="A2707" s="2" t="s">
        <v>2739</v>
      </c>
      <c r="B2707" s="2">
        <v>32</v>
      </c>
      <c r="C2707" s="2" t="s">
        <v>22</v>
      </c>
      <c r="D2707" s="2" t="s">
        <v>27</v>
      </c>
      <c r="E2707" s="2" t="s">
        <v>24</v>
      </c>
      <c r="F2707" s="2" t="s">
        <v>48</v>
      </c>
      <c r="G2707" s="3">
        <v>10100000</v>
      </c>
      <c r="H2707" s="3">
        <v>32000000</v>
      </c>
      <c r="I2707" s="2">
        <v>38</v>
      </c>
      <c r="J2707" s="2">
        <v>0</v>
      </c>
      <c r="K2707" s="2">
        <v>0</v>
      </c>
      <c r="L2707" s="2">
        <v>0</v>
      </c>
      <c r="M2707" s="3">
        <v>23190000</v>
      </c>
      <c r="N2707" s="3">
        <v>20730000</v>
      </c>
      <c r="O2707" s="3">
        <v>23670000</v>
      </c>
      <c r="P2707" s="3">
        <v>4470000</v>
      </c>
      <c r="Q2707" s="3">
        <v>8600000</v>
      </c>
      <c r="R2707" s="3">
        <v>4790000</v>
      </c>
      <c r="S2707" s="3">
        <v>640000</v>
      </c>
      <c r="T2707" s="2">
        <v>0</v>
      </c>
      <c r="U2707" s="2">
        <v>0</v>
      </c>
    </row>
    <row r="2708" spans="1:21" hidden="1">
      <c r="A2708" s="2" t="s">
        <v>2740</v>
      </c>
      <c r="B2708" s="2">
        <v>53</v>
      </c>
      <c r="C2708" s="2" t="s">
        <v>22</v>
      </c>
      <c r="D2708" s="2" t="s">
        <v>30</v>
      </c>
      <c r="E2708" s="2" t="s">
        <v>38</v>
      </c>
      <c r="F2708" s="2" t="s">
        <v>28</v>
      </c>
      <c r="G2708" s="3">
        <v>9000000</v>
      </c>
      <c r="H2708" s="3">
        <v>41000000</v>
      </c>
      <c r="I2708" s="2">
        <v>104</v>
      </c>
      <c r="J2708" s="2">
        <v>0</v>
      </c>
      <c r="K2708" s="2">
        <v>0</v>
      </c>
      <c r="L2708" s="2">
        <v>0</v>
      </c>
      <c r="M2708" s="3">
        <v>12350000</v>
      </c>
      <c r="N2708" s="3">
        <v>15790000</v>
      </c>
      <c r="O2708" s="3">
        <v>9980000</v>
      </c>
      <c r="P2708" s="3">
        <v>12430000</v>
      </c>
      <c r="Q2708" s="3">
        <v>5600000</v>
      </c>
      <c r="R2708" s="3">
        <v>1540000</v>
      </c>
      <c r="S2708" s="3">
        <v>1410000</v>
      </c>
      <c r="T2708" s="2">
        <v>1</v>
      </c>
      <c r="U2708" s="2">
        <v>0</v>
      </c>
    </row>
    <row r="2709" spans="1:21" hidden="1">
      <c r="A2709" s="2" t="s">
        <v>2741</v>
      </c>
      <c r="B2709" s="2">
        <v>34</v>
      </c>
      <c r="C2709" s="2" t="s">
        <v>22</v>
      </c>
      <c r="D2709" s="2" t="s">
        <v>23</v>
      </c>
      <c r="E2709" s="2" t="s">
        <v>24</v>
      </c>
      <c r="F2709" s="2" t="s">
        <v>28</v>
      </c>
      <c r="G2709" s="3">
        <v>17800000</v>
      </c>
      <c r="H2709" s="3">
        <v>95000000</v>
      </c>
      <c r="I2709" s="2">
        <v>71</v>
      </c>
      <c r="J2709" s="2">
        <v>3</v>
      </c>
      <c r="K2709" s="2">
        <v>2</v>
      </c>
      <c r="L2709" s="2">
        <v>0</v>
      </c>
      <c r="M2709" s="3">
        <v>64940000</v>
      </c>
      <c r="N2709" s="3">
        <v>69440000</v>
      </c>
      <c r="O2709" s="3">
        <v>68990000</v>
      </c>
      <c r="P2709" s="3">
        <v>1730000</v>
      </c>
      <c r="Q2709" s="3">
        <v>1780000</v>
      </c>
      <c r="R2709" s="3">
        <v>24890000</v>
      </c>
      <c r="S2709" s="3">
        <v>6270000</v>
      </c>
      <c r="T2709" s="2">
        <v>2</v>
      </c>
      <c r="U2709" s="2">
        <v>1</v>
      </c>
    </row>
    <row r="2710" spans="1:21" hidden="1">
      <c r="A2710" s="2" t="s">
        <v>2742</v>
      </c>
      <c r="B2710" s="2">
        <v>45</v>
      </c>
      <c r="C2710" s="2" t="s">
        <v>22</v>
      </c>
      <c r="D2710" s="2" t="s">
        <v>23</v>
      </c>
      <c r="E2710" s="2" t="s">
        <v>24</v>
      </c>
      <c r="F2710" s="2" t="s">
        <v>28</v>
      </c>
      <c r="G2710" s="3">
        <v>7200000</v>
      </c>
      <c r="H2710" s="3">
        <v>30000000</v>
      </c>
      <c r="I2710" s="2">
        <v>116</v>
      </c>
      <c r="J2710" s="2">
        <v>0</v>
      </c>
      <c r="K2710" s="2">
        <v>0</v>
      </c>
      <c r="L2710" s="2">
        <v>0</v>
      </c>
      <c r="M2710" s="3">
        <v>3870000</v>
      </c>
      <c r="N2710" s="3">
        <v>940000</v>
      </c>
      <c r="O2710" s="3">
        <v>1670000</v>
      </c>
      <c r="P2710" s="3">
        <v>3260000</v>
      </c>
      <c r="Q2710" s="3">
        <v>770000</v>
      </c>
      <c r="R2710" s="3">
        <v>770000</v>
      </c>
      <c r="S2710" s="3">
        <v>840000</v>
      </c>
      <c r="T2710" s="2">
        <v>0</v>
      </c>
      <c r="U2710" s="2">
        <v>0</v>
      </c>
    </row>
    <row r="2711" spans="1:21" hidden="1">
      <c r="A2711" s="2" t="s">
        <v>2743</v>
      </c>
      <c r="B2711" s="2">
        <v>38</v>
      </c>
      <c r="C2711" s="2" t="s">
        <v>34</v>
      </c>
      <c r="D2711" s="2" t="s">
        <v>30</v>
      </c>
      <c r="E2711" s="2" t="s">
        <v>31</v>
      </c>
      <c r="F2711" s="2" t="s">
        <v>48</v>
      </c>
      <c r="G2711" s="3">
        <v>13300000</v>
      </c>
      <c r="H2711" s="3">
        <v>61000000</v>
      </c>
      <c r="I2711" s="2">
        <v>139</v>
      </c>
      <c r="J2711" s="2">
        <v>2</v>
      </c>
      <c r="K2711" s="2">
        <v>3</v>
      </c>
      <c r="L2711" s="2">
        <v>3</v>
      </c>
      <c r="M2711" s="3">
        <v>29700000</v>
      </c>
      <c r="N2711" s="3">
        <v>30430000</v>
      </c>
      <c r="O2711" s="3">
        <v>24180000</v>
      </c>
      <c r="P2711" s="3">
        <v>9140000</v>
      </c>
      <c r="Q2711" s="3">
        <v>1920000</v>
      </c>
      <c r="R2711" s="3">
        <v>850000</v>
      </c>
      <c r="S2711" s="3">
        <v>4250000</v>
      </c>
      <c r="T2711" s="2">
        <v>3</v>
      </c>
      <c r="U2711" s="2">
        <v>1</v>
      </c>
    </row>
    <row r="2712" spans="1:21" hidden="1">
      <c r="A2712" s="2" t="s">
        <v>2744</v>
      </c>
      <c r="B2712" s="2">
        <v>49</v>
      </c>
      <c r="C2712" s="2" t="s">
        <v>34</v>
      </c>
      <c r="D2712" s="2" t="s">
        <v>27</v>
      </c>
      <c r="E2712" s="2" t="s">
        <v>24</v>
      </c>
      <c r="F2712" s="2" t="s">
        <v>48</v>
      </c>
      <c r="G2712" s="3">
        <v>15800000</v>
      </c>
      <c r="H2712" s="3">
        <v>69000000</v>
      </c>
      <c r="I2712" s="2">
        <v>176</v>
      </c>
      <c r="J2712" s="2">
        <v>0</v>
      </c>
      <c r="K2712" s="2">
        <v>0</v>
      </c>
      <c r="L2712" s="2">
        <v>0</v>
      </c>
      <c r="M2712" s="3">
        <v>17640000</v>
      </c>
      <c r="N2712" s="3">
        <v>19410000</v>
      </c>
      <c r="O2712" s="3">
        <v>22430000</v>
      </c>
      <c r="P2712" s="3">
        <v>18240000</v>
      </c>
      <c r="Q2712" s="3">
        <v>7210000</v>
      </c>
      <c r="R2712" s="3">
        <v>19110000</v>
      </c>
      <c r="S2712" s="3">
        <v>2090000</v>
      </c>
      <c r="T2712" s="2">
        <v>0</v>
      </c>
      <c r="U2712" s="2">
        <v>0</v>
      </c>
    </row>
    <row r="2713" spans="1:21" hidden="1">
      <c r="A2713" s="2" t="s">
        <v>2745</v>
      </c>
      <c r="B2713" s="2">
        <v>43</v>
      </c>
      <c r="C2713" s="2" t="s">
        <v>22</v>
      </c>
      <c r="D2713" s="2" t="s">
        <v>23</v>
      </c>
      <c r="E2713" s="2" t="s">
        <v>38</v>
      </c>
      <c r="F2713" s="2" t="s">
        <v>41</v>
      </c>
      <c r="G2713" s="3">
        <v>16900000</v>
      </c>
      <c r="H2713" s="3">
        <v>75000000</v>
      </c>
      <c r="I2713" s="2">
        <v>83</v>
      </c>
      <c r="J2713" s="2">
        <v>0</v>
      </c>
      <c r="K2713" s="2">
        <v>0</v>
      </c>
      <c r="L2713" s="2">
        <v>0</v>
      </c>
      <c r="M2713" s="3">
        <v>25810000</v>
      </c>
      <c r="N2713" s="3">
        <v>22000000</v>
      </c>
      <c r="O2713" s="3">
        <v>28850000</v>
      </c>
      <c r="P2713" s="3">
        <v>8790000</v>
      </c>
      <c r="Q2713" s="3">
        <v>9410000</v>
      </c>
      <c r="R2713" s="3">
        <v>13620000</v>
      </c>
      <c r="S2713" s="3">
        <v>1580000</v>
      </c>
      <c r="T2713" s="2">
        <v>0</v>
      </c>
      <c r="U2713" s="2">
        <v>0</v>
      </c>
    </row>
    <row r="2714" spans="1:21" hidden="1">
      <c r="A2714" s="2" t="s">
        <v>2746</v>
      </c>
      <c r="B2714" s="2">
        <v>45</v>
      </c>
      <c r="C2714" s="2" t="s">
        <v>22</v>
      </c>
      <c r="D2714" s="2" t="s">
        <v>30</v>
      </c>
      <c r="E2714" s="2" t="s">
        <v>24</v>
      </c>
      <c r="F2714" s="2" t="s">
        <v>41</v>
      </c>
      <c r="G2714" s="3">
        <v>10400000</v>
      </c>
      <c r="H2714" s="3">
        <v>28000000</v>
      </c>
      <c r="I2714" s="2">
        <v>81</v>
      </c>
      <c r="J2714" s="2">
        <v>0</v>
      </c>
      <c r="K2714" s="2">
        <v>0</v>
      </c>
      <c r="L2714" s="2">
        <v>0</v>
      </c>
      <c r="M2714" s="3">
        <v>6990000</v>
      </c>
      <c r="N2714" s="3">
        <v>5930000</v>
      </c>
      <c r="O2714" s="3">
        <v>13860000</v>
      </c>
      <c r="P2714" s="3">
        <v>4610000</v>
      </c>
      <c r="Q2714" s="3">
        <v>2830000</v>
      </c>
      <c r="R2714" s="3">
        <v>2700000</v>
      </c>
      <c r="S2714" s="3">
        <v>1340000</v>
      </c>
      <c r="T2714" s="2">
        <v>0</v>
      </c>
      <c r="U2714" s="2">
        <v>0</v>
      </c>
    </row>
    <row r="2715" spans="1:21" hidden="1">
      <c r="A2715" s="2" t="s">
        <v>2747</v>
      </c>
      <c r="B2715" s="2">
        <v>43</v>
      </c>
      <c r="C2715" s="2" t="s">
        <v>22</v>
      </c>
      <c r="D2715" s="2" t="s">
        <v>23</v>
      </c>
      <c r="E2715" s="2" t="s">
        <v>24</v>
      </c>
      <c r="F2715" s="2" t="s">
        <v>28</v>
      </c>
      <c r="G2715" s="3">
        <v>13100000</v>
      </c>
      <c r="H2715" s="3">
        <v>59000000</v>
      </c>
      <c r="I2715" s="2">
        <v>156</v>
      </c>
      <c r="J2715" s="2">
        <v>0</v>
      </c>
      <c r="K2715" s="2">
        <v>0</v>
      </c>
      <c r="L2715" s="2">
        <v>0</v>
      </c>
      <c r="M2715" s="3">
        <v>30640000</v>
      </c>
      <c r="N2715" s="3">
        <v>12080000</v>
      </c>
      <c r="O2715" s="3">
        <v>16520000</v>
      </c>
      <c r="P2715" s="3">
        <v>6910000</v>
      </c>
      <c r="Q2715" s="3">
        <v>4440000</v>
      </c>
      <c r="R2715" s="3">
        <v>3970000</v>
      </c>
      <c r="S2715" s="3">
        <v>2730000</v>
      </c>
      <c r="T2715" s="2">
        <v>1</v>
      </c>
      <c r="U2715" s="2">
        <v>0</v>
      </c>
    </row>
    <row r="2716" spans="1:21" hidden="1">
      <c r="A2716" s="2" t="s">
        <v>2748</v>
      </c>
      <c r="B2716" s="2">
        <v>56</v>
      </c>
      <c r="C2716" s="2" t="s">
        <v>22</v>
      </c>
      <c r="D2716" s="2" t="s">
        <v>23</v>
      </c>
      <c r="E2716" s="2" t="s">
        <v>24</v>
      </c>
      <c r="F2716" s="2" t="s">
        <v>25</v>
      </c>
      <c r="G2716" s="3">
        <v>8200000</v>
      </c>
      <c r="H2716" s="3">
        <v>26000000</v>
      </c>
      <c r="I2716" s="2">
        <v>136</v>
      </c>
      <c r="J2716" s="2">
        <v>0</v>
      </c>
      <c r="K2716" s="2">
        <v>0</v>
      </c>
      <c r="L2716" s="2">
        <v>0</v>
      </c>
      <c r="M2716" s="3">
        <v>6160000</v>
      </c>
      <c r="N2716" s="3">
        <v>7090000</v>
      </c>
      <c r="O2716" s="3">
        <v>11150000</v>
      </c>
      <c r="P2716" s="3">
        <v>3470000</v>
      </c>
      <c r="Q2716" s="3">
        <v>3770000</v>
      </c>
      <c r="R2716" s="3">
        <v>3100000</v>
      </c>
      <c r="S2716" s="3">
        <v>290000</v>
      </c>
      <c r="T2716" s="2">
        <v>0</v>
      </c>
      <c r="U2716" s="2">
        <v>0</v>
      </c>
    </row>
    <row r="2717" spans="1:21" hidden="1">
      <c r="A2717" s="2" t="s">
        <v>2749</v>
      </c>
      <c r="B2717" s="2">
        <v>38</v>
      </c>
      <c r="C2717" s="2" t="s">
        <v>34</v>
      </c>
      <c r="D2717" s="2" t="s">
        <v>46</v>
      </c>
      <c r="E2717" s="2" t="s">
        <v>24</v>
      </c>
      <c r="F2717" s="2" t="s">
        <v>41</v>
      </c>
      <c r="G2717" s="3">
        <v>15500000</v>
      </c>
      <c r="H2717" s="3">
        <v>89000000</v>
      </c>
      <c r="I2717" s="2">
        <v>70</v>
      </c>
      <c r="J2717" s="2">
        <v>3</v>
      </c>
      <c r="K2717" s="2">
        <v>3</v>
      </c>
      <c r="L2717" s="2">
        <v>3</v>
      </c>
      <c r="M2717" s="3">
        <v>63980000</v>
      </c>
      <c r="N2717" s="3">
        <v>76240000</v>
      </c>
      <c r="O2717" s="3">
        <v>77320000</v>
      </c>
      <c r="P2717" s="3">
        <v>1530000</v>
      </c>
      <c r="Q2717" s="3">
        <v>990000</v>
      </c>
      <c r="R2717" s="3">
        <v>1490000</v>
      </c>
      <c r="S2717" s="3">
        <v>12670000</v>
      </c>
      <c r="T2717" s="2">
        <v>3</v>
      </c>
      <c r="U2717" s="2">
        <v>1</v>
      </c>
    </row>
    <row r="2718" spans="1:21" hidden="1">
      <c r="A2718" s="2" t="s">
        <v>2750</v>
      </c>
      <c r="B2718" s="2">
        <v>35</v>
      </c>
      <c r="C2718" s="2" t="s">
        <v>34</v>
      </c>
      <c r="D2718" s="2" t="s">
        <v>27</v>
      </c>
      <c r="E2718" s="2" t="s">
        <v>24</v>
      </c>
      <c r="F2718" s="2" t="s">
        <v>28</v>
      </c>
      <c r="G2718" s="3">
        <v>11100000</v>
      </c>
      <c r="H2718" s="3">
        <v>31000000</v>
      </c>
      <c r="I2718" s="2">
        <v>117</v>
      </c>
      <c r="J2718" s="2">
        <v>0</v>
      </c>
      <c r="K2718" s="2">
        <v>0</v>
      </c>
      <c r="L2718" s="2">
        <v>0</v>
      </c>
      <c r="M2718" s="3">
        <v>7670000</v>
      </c>
      <c r="N2718" s="3">
        <v>7340000</v>
      </c>
      <c r="O2718" s="3">
        <v>3400000</v>
      </c>
      <c r="P2718" s="3">
        <v>2380000</v>
      </c>
      <c r="Q2718" s="3">
        <v>3630000</v>
      </c>
      <c r="R2718" s="3">
        <v>930000</v>
      </c>
      <c r="S2718" s="3">
        <v>3550000</v>
      </c>
      <c r="T2718" s="2">
        <v>0</v>
      </c>
      <c r="U2718" s="2">
        <v>0</v>
      </c>
    </row>
    <row r="2719" spans="1:21" hidden="1">
      <c r="A2719" s="2" t="s">
        <v>2751</v>
      </c>
      <c r="B2719" s="2">
        <v>24</v>
      </c>
      <c r="C2719" s="2" t="s">
        <v>34</v>
      </c>
      <c r="D2719" s="2" t="s">
        <v>23</v>
      </c>
      <c r="E2719" s="2" t="s">
        <v>38</v>
      </c>
      <c r="F2719" s="2" t="s">
        <v>25</v>
      </c>
      <c r="G2719" s="3">
        <v>7400000</v>
      </c>
      <c r="H2719" s="3">
        <v>25000000</v>
      </c>
      <c r="I2719" s="2">
        <v>13</v>
      </c>
      <c r="J2719" s="2">
        <v>0</v>
      </c>
      <c r="K2719" s="2">
        <v>2</v>
      </c>
      <c r="L2719" s="2">
        <v>0</v>
      </c>
      <c r="M2719" s="3">
        <v>17420000</v>
      </c>
      <c r="N2719" s="3">
        <v>20490000</v>
      </c>
      <c r="O2719" s="3">
        <v>19700000</v>
      </c>
      <c r="P2719" s="3">
        <v>4860000</v>
      </c>
      <c r="Q2719" s="3">
        <v>3760000</v>
      </c>
      <c r="R2719" s="3">
        <v>5070000</v>
      </c>
      <c r="S2719" s="3">
        <v>1110000</v>
      </c>
      <c r="T2719" s="2">
        <v>2</v>
      </c>
      <c r="U2719" s="2">
        <v>0</v>
      </c>
    </row>
    <row r="2720" spans="1:21" hidden="1">
      <c r="A2720" s="2" t="s">
        <v>2752</v>
      </c>
      <c r="B2720" s="2">
        <v>28</v>
      </c>
      <c r="C2720" s="2" t="s">
        <v>34</v>
      </c>
      <c r="D2720" s="2" t="s">
        <v>27</v>
      </c>
      <c r="E2720" s="2" t="s">
        <v>24</v>
      </c>
      <c r="F2720" s="2" t="s">
        <v>28</v>
      </c>
      <c r="G2720" s="3">
        <v>8200000</v>
      </c>
      <c r="H2720" s="3">
        <v>44000000</v>
      </c>
      <c r="I2720" s="2">
        <v>80</v>
      </c>
      <c r="J2720" s="2">
        <v>0</v>
      </c>
      <c r="K2720" s="2">
        <v>2</v>
      </c>
      <c r="L2720" s="2">
        <v>3</v>
      </c>
      <c r="M2720" s="3">
        <v>27770000</v>
      </c>
      <c r="N2720" s="3">
        <v>33610000</v>
      </c>
      <c r="O2720" s="3">
        <v>33720000</v>
      </c>
      <c r="P2720" s="3">
        <v>13320000</v>
      </c>
      <c r="Q2720" s="3">
        <v>10530000</v>
      </c>
      <c r="R2720" s="3">
        <v>5300000</v>
      </c>
      <c r="S2720" s="3">
        <v>3790000</v>
      </c>
      <c r="T2720" s="2">
        <v>3</v>
      </c>
      <c r="U2720" s="2">
        <v>1</v>
      </c>
    </row>
    <row r="2721" spans="1:21" hidden="1">
      <c r="A2721" s="2" t="s">
        <v>2753</v>
      </c>
      <c r="B2721" s="2">
        <v>54</v>
      </c>
      <c r="C2721" s="2" t="s">
        <v>34</v>
      </c>
      <c r="D2721" s="2" t="s">
        <v>23</v>
      </c>
      <c r="E2721" s="2" t="s">
        <v>38</v>
      </c>
      <c r="F2721" s="2" t="s">
        <v>48</v>
      </c>
      <c r="G2721" s="3">
        <v>11100000</v>
      </c>
      <c r="H2721" s="3">
        <v>71000000</v>
      </c>
      <c r="I2721" s="2">
        <v>240</v>
      </c>
      <c r="J2721" s="2">
        <v>0</v>
      </c>
      <c r="K2721" s="2">
        <v>0</v>
      </c>
      <c r="L2721" s="2">
        <v>0</v>
      </c>
      <c r="M2721" s="3">
        <v>20600000</v>
      </c>
      <c r="N2721" s="3">
        <v>37250000</v>
      </c>
      <c r="O2721" s="3">
        <v>33770000</v>
      </c>
      <c r="P2721" s="3">
        <v>4140000</v>
      </c>
      <c r="Q2721" s="3">
        <v>11350000</v>
      </c>
      <c r="R2721" s="3">
        <v>11010000</v>
      </c>
      <c r="S2721" s="3">
        <v>670000</v>
      </c>
      <c r="T2721" s="2">
        <v>0</v>
      </c>
      <c r="U2721" s="2">
        <v>0</v>
      </c>
    </row>
    <row r="2722" spans="1:21" hidden="1">
      <c r="A2722" s="2" t="s">
        <v>2754</v>
      </c>
      <c r="B2722" s="2">
        <v>41</v>
      </c>
      <c r="C2722" s="2" t="s">
        <v>22</v>
      </c>
      <c r="D2722" s="2" t="s">
        <v>30</v>
      </c>
      <c r="E2722" s="2" t="s">
        <v>38</v>
      </c>
      <c r="F2722" s="2" t="s">
        <v>28</v>
      </c>
      <c r="G2722" s="3">
        <v>8900000</v>
      </c>
      <c r="H2722" s="3">
        <v>47000000</v>
      </c>
      <c r="I2722" s="2">
        <v>144</v>
      </c>
      <c r="J2722" s="2">
        <v>1</v>
      </c>
      <c r="K2722" s="2">
        <v>0</v>
      </c>
      <c r="L2722" s="2">
        <v>0</v>
      </c>
      <c r="M2722" s="3">
        <v>24150000</v>
      </c>
      <c r="N2722" s="3">
        <v>16230000</v>
      </c>
      <c r="O2722" s="3">
        <v>26750000</v>
      </c>
      <c r="P2722" s="3">
        <v>3570000</v>
      </c>
      <c r="Q2722" s="3">
        <v>1210000</v>
      </c>
      <c r="R2722" s="3">
        <v>6860000</v>
      </c>
      <c r="S2722" s="3">
        <v>1800000</v>
      </c>
      <c r="T2722" s="2">
        <v>2</v>
      </c>
      <c r="U2722" s="2">
        <v>0</v>
      </c>
    </row>
    <row r="2723" spans="1:21" hidden="1">
      <c r="A2723" s="2" t="s">
        <v>2755</v>
      </c>
      <c r="B2723" s="2">
        <v>24</v>
      </c>
      <c r="C2723" s="2" t="s">
        <v>22</v>
      </c>
      <c r="D2723" s="2" t="s">
        <v>23</v>
      </c>
      <c r="E2723" s="2" t="s">
        <v>38</v>
      </c>
      <c r="F2723" s="2" t="s">
        <v>28</v>
      </c>
      <c r="G2723" s="3">
        <v>7800000</v>
      </c>
      <c r="H2723" s="3">
        <v>21000000</v>
      </c>
      <c r="I2723" s="2">
        <v>8</v>
      </c>
      <c r="J2723" s="2">
        <v>0</v>
      </c>
      <c r="K2723" s="2">
        <v>0</v>
      </c>
      <c r="L2723" s="2">
        <v>0</v>
      </c>
      <c r="M2723" s="3">
        <v>5810000</v>
      </c>
      <c r="N2723" s="3">
        <v>9080000</v>
      </c>
      <c r="O2723" s="3">
        <v>8220000</v>
      </c>
      <c r="P2723" s="3">
        <v>4810000</v>
      </c>
      <c r="Q2723" s="3">
        <v>2830000</v>
      </c>
      <c r="R2723" s="3">
        <v>2260000</v>
      </c>
      <c r="S2723" s="3">
        <v>340000</v>
      </c>
      <c r="T2723" s="2">
        <v>0</v>
      </c>
      <c r="U2723" s="2">
        <v>0</v>
      </c>
    </row>
    <row r="2724" spans="1:21" hidden="1">
      <c r="A2724" s="2" t="s">
        <v>2756</v>
      </c>
      <c r="B2724" s="2">
        <v>41</v>
      </c>
      <c r="C2724" s="2" t="s">
        <v>22</v>
      </c>
      <c r="D2724" s="2" t="s">
        <v>30</v>
      </c>
      <c r="E2724" s="2" t="s">
        <v>24</v>
      </c>
      <c r="F2724" s="2" t="s">
        <v>28</v>
      </c>
      <c r="G2724" s="3">
        <v>14900000</v>
      </c>
      <c r="H2724" s="3">
        <v>87000000</v>
      </c>
      <c r="I2724" s="2">
        <v>123</v>
      </c>
      <c r="J2724" s="2">
        <v>0</v>
      </c>
      <c r="K2724" s="2">
        <v>0</v>
      </c>
      <c r="L2724" s="2">
        <v>0</v>
      </c>
      <c r="M2724" s="3">
        <v>7820000</v>
      </c>
      <c r="N2724" s="3">
        <v>11390000</v>
      </c>
      <c r="O2724" s="3">
        <v>14400000</v>
      </c>
      <c r="P2724" s="3">
        <v>6500000</v>
      </c>
      <c r="Q2724" s="3">
        <v>4870000</v>
      </c>
      <c r="R2724" s="3">
        <v>2010000</v>
      </c>
      <c r="S2724" s="3">
        <v>1770000</v>
      </c>
      <c r="T2724" s="2">
        <v>0</v>
      </c>
      <c r="U2724" s="2">
        <v>0</v>
      </c>
    </row>
    <row r="2725" spans="1:21" hidden="1">
      <c r="A2725" s="2" t="s">
        <v>2757</v>
      </c>
      <c r="B2725" s="2">
        <v>44</v>
      </c>
      <c r="C2725" s="2" t="s">
        <v>22</v>
      </c>
      <c r="D2725" s="2" t="s">
        <v>46</v>
      </c>
      <c r="E2725" s="2" t="s">
        <v>38</v>
      </c>
      <c r="F2725" s="2" t="s">
        <v>28</v>
      </c>
      <c r="G2725" s="3">
        <v>18900000</v>
      </c>
      <c r="H2725" s="3">
        <v>76000000</v>
      </c>
      <c r="I2725" s="2">
        <v>111</v>
      </c>
      <c r="J2725" s="2">
        <v>0</v>
      </c>
      <c r="K2725" s="2">
        <v>0</v>
      </c>
      <c r="L2725" s="2">
        <v>0</v>
      </c>
      <c r="M2725" s="3">
        <v>50530000</v>
      </c>
      <c r="N2725" s="3">
        <v>51380000</v>
      </c>
      <c r="O2725" s="3">
        <v>44400000</v>
      </c>
      <c r="P2725" s="3">
        <v>15170000</v>
      </c>
      <c r="Q2725" s="3">
        <v>17320000</v>
      </c>
      <c r="R2725" s="3">
        <v>14160000</v>
      </c>
      <c r="S2725" s="3">
        <v>2600000</v>
      </c>
      <c r="T2725" s="2">
        <v>2</v>
      </c>
      <c r="U2725" s="2">
        <v>0</v>
      </c>
    </row>
    <row r="2726" spans="1:21" hidden="1">
      <c r="A2726" s="2" t="s">
        <v>2758</v>
      </c>
      <c r="B2726" s="2">
        <v>27</v>
      </c>
      <c r="C2726" s="2" t="s">
        <v>22</v>
      </c>
      <c r="D2726" s="2" t="s">
        <v>46</v>
      </c>
      <c r="E2726" s="2" t="s">
        <v>24</v>
      </c>
      <c r="F2726" s="2" t="s">
        <v>48</v>
      </c>
      <c r="G2726" s="3">
        <v>17900000</v>
      </c>
      <c r="H2726" s="3">
        <v>67000000</v>
      </c>
      <c r="I2726" s="2">
        <v>21</v>
      </c>
      <c r="J2726" s="2">
        <v>0</v>
      </c>
      <c r="K2726" s="2">
        <v>0</v>
      </c>
      <c r="L2726" s="2">
        <v>0</v>
      </c>
      <c r="M2726" s="3">
        <v>34610000</v>
      </c>
      <c r="N2726" s="3">
        <v>29680000</v>
      </c>
      <c r="O2726" s="3">
        <v>26660000</v>
      </c>
      <c r="P2726" s="3">
        <v>18720000</v>
      </c>
      <c r="Q2726" s="3">
        <v>12360000</v>
      </c>
      <c r="R2726" s="3">
        <v>13400000</v>
      </c>
      <c r="S2726" s="3">
        <v>430000</v>
      </c>
      <c r="T2726" s="2">
        <v>0</v>
      </c>
      <c r="U2726" s="2">
        <v>0</v>
      </c>
    </row>
    <row r="2727" spans="1:21" hidden="1">
      <c r="A2727" s="2" t="s">
        <v>2759</v>
      </c>
      <c r="B2727" s="2">
        <v>37</v>
      </c>
      <c r="C2727" s="2" t="s">
        <v>34</v>
      </c>
      <c r="D2727" s="2" t="s">
        <v>23</v>
      </c>
      <c r="E2727" s="2" t="s">
        <v>24</v>
      </c>
      <c r="F2727" s="2" t="s">
        <v>31</v>
      </c>
      <c r="G2727" s="3">
        <v>8100000</v>
      </c>
      <c r="H2727" s="3">
        <v>49000000</v>
      </c>
      <c r="I2727" s="2">
        <v>110</v>
      </c>
      <c r="J2727" s="2">
        <v>3</v>
      </c>
      <c r="K2727" s="2">
        <v>0</v>
      </c>
      <c r="L2727" s="2">
        <v>0</v>
      </c>
      <c r="M2727" s="3">
        <v>35390000</v>
      </c>
      <c r="N2727" s="3">
        <v>35320000</v>
      </c>
      <c r="O2727" s="3">
        <v>26710000</v>
      </c>
      <c r="P2727" s="3">
        <v>1030000</v>
      </c>
      <c r="Q2727" s="3">
        <v>10710000</v>
      </c>
      <c r="R2727" s="3">
        <v>4760000</v>
      </c>
      <c r="S2727" s="3">
        <v>1880000</v>
      </c>
      <c r="T2727" s="2">
        <v>1</v>
      </c>
      <c r="U2727" s="2">
        <v>1</v>
      </c>
    </row>
    <row r="2728" spans="1:21" hidden="1">
      <c r="A2728" s="2" t="s">
        <v>2760</v>
      </c>
      <c r="B2728" s="2">
        <v>36</v>
      </c>
      <c r="C2728" s="2" t="s">
        <v>34</v>
      </c>
      <c r="D2728" s="2" t="s">
        <v>23</v>
      </c>
      <c r="E2728" s="2" t="s">
        <v>24</v>
      </c>
      <c r="F2728" s="2" t="s">
        <v>41</v>
      </c>
      <c r="G2728" s="3">
        <v>12700000</v>
      </c>
      <c r="H2728" s="3">
        <v>78000000</v>
      </c>
      <c r="I2728" s="2">
        <v>74</v>
      </c>
      <c r="J2728" s="2">
        <v>2</v>
      </c>
      <c r="K2728" s="2">
        <v>3</v>
      </c>
      <c r="L2728" s="2">
        <v>0</v>
      </c>
      <c r="M2728" s="3">
        <v>41590000</v>
      </c>
      <c r="N2728" s="3">
        <v>44350000</v>
      </c>
      <c r="O2728" s="3">
        <v>50710000</v>
      </c>
      <c r="P2728" s="3">
        <v>1720000</v>
      </c>
      <c r="Q2728" s="3">
        <v>1530000</v>
      </c>
      <c r="R2728" s="3">
        <v>18640000</v>
      </c>
      <c r="S2728" s="3">
        <v>4120000</v>
      </c>
      <c r="T2728" s="2">
        <v>2</v>
      </c>
      <c r="U2728" s="2">
        <v>0</v>
      </c>
    </row>
    <row r="2729" spans="1:21" hidden="1">
      <c r="A2729" s="2" t="s">
        <v>2761</v>
      </c>
      <c r="B2729" s="2">
        <v>61</v>
      </c>
      <c r="C2729" s="2" t="s">
        <v>22</v>
      </c>
      <c r="D2729" s="2" t="s">
        <v>23</v>
      </c>
      <c r="E2729" s="2" t="s">
        <v>31</v>
      </c>
      <c r="F2729" s="2" t="s">
        <v>28</v>
      </c>
      <c r="G2729" s="3">
        <v>15000000</v>
      </c>
      <c r="H2729" s="3">
        <v>90000000</v>
      </c>
      <c r="I2729" s="2">
        <v>240</v>
      </c>
      <c r="J2729" s="2">
        <v>0</v>
      </c>
      <c r="K2729" s="2">
        <v>0</v>
      </c>
      <c r="L2729" s="2">
        <v>0</v>
      </c>
      <c r="M2729" s="3">
        <v>52190000</v>
      </c>
      <c r="N2729" s="3">
        <v>49110000</v>
      </c>
      <c r="O2729" s="3">
        <v>24210000</v>
      </c>
      <c r="P2729" s="3">
        <v>16460000</v>
      </c>
      <c r="Q2729" s="3">
        <v>10820000</v>
      </c>
      <c r="R2729" s="3">
        <v>22600000</v>
      </c>
      <c r="S2729" s="3">
        <v>2460000</v>
      </c>
      <c r="T2729" s="2">
        <v>0</v>
      </c>
      <c r="U2729" s="2">
        <v>0</v>
      </c>
    </row>
    <row r="2730" spans="1:21" hidden="1">
      <c r="A2730" s="2" t="s">
        <v>2762</v>
      </c>
      <c r="B2730" s="2">
        <v>40</v>
      </c>
      <c r="C2730" s="2" t="s">
        <v>34</v>
      </c>
      <c r="D2730" s="2" t="s">
        <v>46</v>
      </c>
      <c r="E2730" s="2" t="s">
        <v>24</v>
      </c>
      <c r="F2730" s="2" t="s">
        <v>28</v>
      </c>
      <c r="G2730" s="3">
        <v>15300000</v>
      </c>
      <c r="H2730" s="3">
        <v>87000000</v>
      </c>
      <c r="I2730" s="2">
        <v>124</v>
      </c>
      <c r="J2730" s="2">
        <v>0</v>
      </c>
      <c r="K2730" s="2">
        <v>0</v>
      </c>
      <c r="L2730" s="2">
        <v>0</v>
      </c>
      <c r="M2730" s="3">
        <v>12760000</v>
      </c>
      <c r="N2730" s="3">
        <v>21790000</v>
      </c>
      <c r="O2730" s="3">
        <v>38000000</v>
      </c>
      <c r="P2730" s="3">
        <v>13240000</v>
      </c>
      <c r="Q2730" s="3">
        <v>8640000</v>
      </c>
      <c r="R2730" s="3">
        <v>17170000</v>
      </c>
      <c r="S2730" s="3">
        <v>7670000</v>
      </c>
      <c r="T2730" s="2">
        <v>1</v>
      </c>
      <c r="U2730" s="2">
        <v>0</v>
      </c>
    </row>
    <row r="2731" spans="1:21" hidden="1">
      <c r="A2731" s="2" t="s">
        <v>2763</v>
      </c>
      <c r="B2731" s="2">
        <v>43</v>
      </c>
      <c r="C2731" s="2" t="s">
        <v>22</v>
      </c>
      <c r="D2731" s="2" t="s">
        <v>30</v>
      </c>
      <c r="E2731" s="2" t="s">
        <v>38</v>
      </c>
      <c r="F2731" s="2" t="s">
        <v>41</v>
      </c>
      <c r="G2731" s="3">
        <v>5500000</v>
      </c>
      <c r="H2731" s="3">
        <v>30000000</v>
      </c>
      <c r="I2731" s="2">
        <v>90</v>
      </c>
      <c r="J2731" s="2">
        <v>3</v>
      </c>
      <c r="K2731" s="2">
        <v>3</v>
      </c>
      <c r="L2731" s="2">
        <v>0</v>
      </c>
      <c r="M2731" s="3">
        <v>29820000</v>
      </c>
      <c r="N2731" s="3">
        <v>23700000</v>
      </c>
      <c r="O2731" s="3">
        <v>21280000</v>
      </c>
      <c r="P2731" s="3">
        <v>440000</v>
      </c>
      <c r="Q2731" s="3">
        <v>670000</v>
      </c>
      <c r="R2731" s="3">
        <v>1570000</v>
      </c>
      <c r="S2731" s="3">
        <v>4350000</v>
      </c>
      <c r="T2731" s="2">
        <v>3</v>
      </c>
      <c r="U2731" s="2">
        <v>1</v>
      </c>
    </row>
    <row r="2732" spans="1:21" hidden="1">
      <c r="A2732" s="2" t="s">
        <v>2764</v>
      </c>
      <c r="B2732" s="2">
        <v>45</v>
      </c>
      <c r="C2732" s="2" t="s">
        <v>22</v>
      </c>
      <c r="D2732" s="2" t="s">
        <v>23</v>
      </c>
      <c r="E2732" s="2" t="s">
        <v>24</v>
      </c>
      <c r="F2732" s="2" t="s">
        <v>31</v>
      </c>
      <c r="G2732" s="3">
        <v>8900000</v>
      </c>
      <c r="H2732" s="3">
        <v>28000000</v>
      </c>
      <c r="I2732" s="2">
        <v>63</v>
      </c>
      <c r="J2732" s="2">
        <v>0</v>
      </c>
      <c r="K2732" s="2">
        <v>0</v>
      </c>
      <c r="L2732" s="2">
        <v>0</v>
      </c>
      <c r="M2732" s="3">
        <v>11180000</v>
      </c>
      <c r="N2732" s="3">
        <v>11720000</v>
      </c>
      <c r="O2732" s="3">
        <v>10170000</v>
      </c>
      <c r="P2732" s="3">
        <v>4170000</v>
      </c>
      <c r="Q2732" s="3">
        <v>2410000</v>
      </c>
      <c r="R2732" s="3">
        <v>2800000</v>
      </c>
      <c r="S2732" s="3">
        <v>790000</v>
      </c>
      <c r="T2732" s="2">
        <v>0</v>
      </c>
      <c r="U2732" s="2">
        <v>0</v>
      </c>
    </row>
    <row r="2733" spans="1:21" hidden="1">
      <c r="A2733" s="2" t="s">
        <v>2765</v>
      </c>
      <c r="B2733" s="2">
        <v>49</v>
      </c>
      <c r="C2733" s="2" t="s">
        <v>22</v>
      </c>
      <c r="D2733" s="2" t="s">
        <v>27</v>
      </c>
      <c r="E2733" s="2" t="s">
        <v>38</v>
      </c>
      <c r="F2733" s="2" t="s">
        <v>28</v>
      </c>
      <c r="G2733" s="3">
        <v>11300000</v>
      </c>
      <c r="H2733" s="3">
        <v>62000000</v>
      </c>
      <c r="I2733" s="2">
        <v>164</v>
      </c>
      <c r="J2733" s="2">
        <v>0</v>
      </c>
      <c r="K2733" s="2">
        <v>0</v>
      </c>
      <c r="L2733" s="2">
        <v>0</v>
      </c>
      <c r="M2733" s="3">
        <v>18250000</v>
      </c>
      <c r="N2733" s="3">
        <v>26110000</v>
      </c>
      <c r="O2733" s="3">
        <v>18530000</v>
      </c>
      <c r="P2733" s="3">
        <v>3010000</v>
      </c>
      <c r="Q2733" s="3">
        <v>8760000</v>
      </c>
      <c r="R2733" s="3">
        <v>8370000</v>
      </c>
      <c r="S2733" s="3">
        <v>700000</v>
      </c>
      <c r="T2733" s="2">
        <v>0</v>
      </c>
      <c r="U2733" s="2">
        <v>0</v>
      </c>
    </row>
    <row r="2734" spans="1:21" hidden="1">
      <c r="A2734" s="2" t="s">
        <v>2766</v>
      </c>
      <c r="B2734" s="2">
        <v>47</v>
      </c>
      <c r="C2734" s="2" t="s">
        <v>22</v>
      </c>
      <c r="D2734" s="2" t="s">
        <v>27</v>
      </c>
      <c r="E2734" s="2" t="s">
        <v>24</v>
      </c>
      <c r="F2734" s="2" t="s">
        <v>48</v>
      </c>
      <c r="G2734" s="3">
        <v>11400000</v>
      </c>
      <c r="H2734" s="3">
        <v>57000000</v>
      </c>
      <c r="I2734" s="2">
        <v>174</v>
      </c>
      <c r="J2734" s="2">
        <v>0</v>
      </c>
      <c r="K2734" s="2">
        <v>2</v>
      </c>
      <c r="L2734" s="2">
        <v>0</v>
      </c>
      <c r="M2734" s="3">
        <v>23670000</v>
      </c>
      <c r="N2734" s="3">
        <v>23580000</v>
      </c>
      <c r="O2734" s="3">
        <v>24150000</v>
      </c>
      <c r="P2734" s="3">
        <v>5990000</v>
      </c>
      <c r="Q2734" s="3">
        <v>5190000</v>
      </c>
      <c r="R2734" s="3">
        <v>10630000</v>
      </c>
      <c r="S2734" s="3">
        <v>3240000</v>
      </c>
      <c r="T2734" s="2">
        <v>1</v>
      </c>
      <c r="U2734" s="2">
        <v>0</v>
      </c>
    </row>
    <row r="2735" spans="1:21" hidden="1">
      <c r="A2735" s="2" t="s">
        <v>2767</v>
      </c>
      <c r="B2735" s="2">
        <v>27</v>
      </c>
      <c r="C2735" s="2" t="s">
        <v>34</v>
      </c>
      <c r="D2735" s="2" t="s">
        <v>23</v>
      </c>
      <c r="E2735" s="2" t="s">
        <v>24</v>
      </c>
      <c r="F2735" s="2" t="s">
        <v>25</v>
      </c>
      <c r="G2735" s="3">
        <v>6400000</v>
      </c>
      <c r="H2735" s="3">
        <v>31000000</v>
      </c>
      <c r="I2735" s="2">
        <v>40</v>
      </c>
      <c r="J2735" s="2">
        <v>0</v>
      </c>
      <c r="K2735" s="2">
        <v>0</v>
      </c>
      <c r="L2735" s="2">
        <v>0</v>
      </c>
      <c r="M2735" s="3">
        <v>12010000</v>
      </c>
      <c r="N2735" s="3">
        <v>10710000</v>
      </c>
      <c r="O2735" s="3">
        <v>10950000</v>
      </c>
      <c r="P2735" s="3">
        <v>4760000</v>
      </c>
      <c r="Q2735" s="3">
        <v>4950000</v>
      </c>
      <c r="R2735" s="3">
        <v>5140000</v>
      </c>
      <c r="S2735" s="3">
        <v>260000</v>
      </c>
      <c r="T2735" s="2">
        <v>0</v>
      </c>
      <c r="U2735" s="2">
        <v>0</v>
      </c>
    </row>
    <row r="2736" spans="1:21" hidden="1">
      <c r="A2736" s="2" t="s">
        <v>2768</v>
      </c>
      <c r="B2736" s="2">
        <v>55</v>
      </c>
      <c r="C2736" s="2" t="s">
        <v>34</v>
      </c>
      <c r="D2736" s="2" t="s">
        <v>30</v>
      </c>
      <c r="E2736" s="2" t="s">
        <v>24</v>
      </c>
      <c r="F2736" s="2" t="s">
        <v>31</v>
      </c>
      <c r="G2736" s="3">
        <v>8800000</v>
      </c>
      <c r="H2736" s="3">
        <v>47000000</v>
      </c>
      <c r="I2736" s="2">
        <v>157</v>
      </c>
      <c r="J2736" s="2">
        <v>1</v>
      </c>
      <c r="K2736" s="2">
        <v>2</v>
      </c>
      <c r="L2736" s="2">
        <v>0</v>
      </c>
      <c r="M2736" s="3">
        <v>13910000</v>
      </c>
      <c r="N2736" s="3">
        <v>9850000</v>
      </c>
      <c r="O2736" s="3">
        <v>10240000</v>
      </c>
      <c r="P2736" s="3">
        <v>3610000</v>
      </c>
      <c r="Q2736" s="3">
        <v>820000</v>
      </c>
      <c r="R2736" s="3">
        <v>1820000</v>
      </c>
      <c r="S2736" s="3">
        <v>2920000</v>
      </c>
      <c r="T2736" s="2">
        <v>2</v>
      </c>
      <c r="U2736" s="2">
        <v>0</v>
      </c>
    </row>
    <row r="2737" spans="1:21" hidden="1">
      <c r="A2737" s="2" t="s">
        <v>2769</v>
      </c>
      <c r="B2737" s="2">
        <v>30</v>
      </c>
      <c r="C2737" s="2" t="s">
        <v>22</v>
      </c>
      <c r="D2737" s="2" t="s">
        <v>23</v>
      </c>
      <c r="E2737" s="2" t="s">
        <v>24</v>
      </c>
      <c r="F2737" s="2" t="s">
        <v>48</v>
      </c>
      <c r="G2737" s="3">
        <v>13000000</v>
      </c>
      <c r="H2737" s="3">
        <v>48000000</v>
      </c>
      <c r="I2737" s="2">
        <v>68</v>
      </c>
      <c r="J2737" s="2">
        <v>0</v>
      </c>
      <c r="K2737" s="2">
        <v>0</v>
      </c>
      <c r="L2737" s="2">
        <v>0</v>
      </c>
      <c r="M2737" s="3">
        <v>20540000</v>
      </c>
      <c r="N2737" s="3">
        <v>21310000</v>
      </c>
      <c r="O2737" s="3">
        <v>19220000</v>
      </c>
      <c r="P2737" s="3">
        <v>10060000</v>
      </c>
      <c r="Q2737" s="3">
        <v>2930000</v>
      </c>
      <c r="R2737" s="3">
        <v>17030000</v>
      </c>
      <c r="S2737" s="3">
        <v>1270000</v>
      </c>
      <c r="T2737" s="2">
        <v>0</v>
      </c>
      <c r="U2737" s="2">
        <v>0</v>
      </c>
    </row>
    <row r="2738" spans="1:21" hidden="1">
      <c r="A2738" s="2" t="s">
        <v>2770</v>
      </c>
      <c r="B2738" s="2">
        <v>31</v>
      </c>
      <c r="C2738" s="2" t="s">
        <v>22</v>
      </c>
      <c r="D2738" s="2" t="s">
        <v>27</v>
      </c>
      <c r="E2738" s="2" t="s">
        <v>24</v>
      </c>
      <c r="F2738" s="2" t="s">
        <v>25</v>
      </c>
      <c r="G2738" s="3">
        <v>5200000</v>
      </c>
      <c r="H2738" s="3">
        <v>20000000</v>
      </c>
      <c r="I2738" s="2">
        <v>35</v>
      </c>
      <c r="J2738" s="2">
        <v>3</v>
      </c>
      <c r="K2738" s="2">
        <v>3</v>
      </c>
      <c r="L2738" s="2">
        <v>3</v>
      </c>
      <c r="M2738" s="3">
        <v>6950000</v>
      </c>
      <c r="N2738" s="3">
        <v>8670000</v>
      </c>
      <c r="O2738" s="3">
        <v>6760000</v>
      </c>
      <c r="P2738" s="3">
        <v>1160000</v>
      </c>
      <c r="Q2738" s="3">
        <v>530000</v>
      </c>
      <c r="R2738" s="3">
        <v>420000</v>
      </c>
      <c r="S2738" s="3">
        <v>1220000</v>
      </c>
      <c r="T2738" s="2">
        <v>3</v>
      </c>
      <c r="U2738" s="2">
        <v>1</v>
      </c>
    </row>
    <row r="2739" spans="1:21" hidden="1">
      <c r="A2739" s="2" t="s">
        <v>2771</v>
      </c>
      <c r="B2739" s="2">
        <v>34</v>
      </c>
      <c r="C2739" s="2" t="s">
        <v>22</v>
      </c>
      <c r="D2739" s="2" t="s">
        <v>23</v>
      </c>
      <c r="E2739" s="2" t="s">
        <v>24</v>
      </c>
      <c r="F2739" s="2" t="s">
        <v>41</v>
      </c>
      <c r="G2739" s="3">
        <v>10100000</v>
      </c>
      <c r="H2739" s="3">
        <v>46000000</v>
      </c>
      <c r="I2739" s="2">
        <v>61</v>
      </c>
      <c r="J2739" s="2">
        <v>3</v>
      </c>
      <c r="K2739" s="2">
        <v>3</v>
      </c>
      <c r="L2739" s="2">
        <v>2</v>
      </c>
      <c r="M2739" s="3">
        <v>24300000</v>
      </c>
      <c r="N2739" s="3">
        <v>15190000</v>
      </c>
      <c r="O2739" s="3">
        <v>14450000</v>
      </c>
      <c r="P2739" s="3">
        <v>670000</v>
      </c>
      <c r="Q2739" s="3">
        <v>820000</v>
      </c>
      <c r="R2739" s="3">
        <v>1860000</v>
      </c>
      <c r="S2739" s="3">
        <v>1770000</v>
      </c>
      <c r="T2739" s="2">
        <v>3</v>
      </c>
      <c r="U2739" s="2">
        <v>1</v>
      </c>
    </row>
    <row r="2740" spans="1:21" hidden="1">
      <c r="A2740" s="2" t="s">
        <v>2772</v>
      </c>
      <c r="B2740" s="2">
        <v>28</v>
      </c>
      <c r="C2740" s="2" t="s">
        <v>22</v>
      </c>
      <c r="D2740" s="2" t="s">
        <v>23</v>
      </c>
      <c r="E2740" s="2" t="s">
        <v>24</v>
      </c>
      <c r="F2740" s="2" t="s">
        <v>41</v>
      </c>
      <c r="G2740" s="3">
        <v>6800000</v>
      </c>
      <c r="H2740" s="3">
        <v>34000000</v>
      </c>
      <c r="I2740" s="2">
        <v>41</v>
      </c>
      <c r="J2740" s="2">
        <v>0</v>
      </c>
      <c r="K2740" s="2">
        <v>0</v>
      </c>
      <c r="L2740" s="2">
        <v>0</v>
      </c>
      <c r="M2740" s="3">
        <v>17700000</v>
      </c>
      <c r="N2740" s="3">
        <v>12680000</v>
      </c>
      <c r="O2740" s="3">
        <v>15630000</v>
      </c>
      <c r="P2740" s="3">
        <v>7810000</v>
      </c>
      <c r="Q2740" s="3">
        <v>3940000</v>
      </c>
      <c r="R2740" s="3">
        <v>13150000</v>
      </c>
      <c r="S2740" s="3">
        <v>2200000</v>
      </c>
      <c r="T2740" s="2">
        <v>0</v>
      </c>
      <c r="U2740" s="2">
        <v>0</v>
      </c>
    </row>
    <row r="2741" spans="1:21" hidden="1">
      <c r="A2741" s="2" t="s">
        <v>2773</v>
      </c>
      <c r="B2741" s="2">
        <v>21</v>
      </c>
      <c r="C2741" s="2" t="s">
        <v>22</v>
      </c>
      <c r="D2741" s="2" t="s">
        <v>27</v>
      </c>
      <c r="E2741" s="2" t="s">
        <v>38</v>
      </c>
      <c r="F2741" s="2" t="s">
        <v>25</v>
      </c>
      <c r="G2741" s="3">
        <v>6200000</v>
      </c>
      <c r="H2741" s="3">
        <v>20000000</v>
      </c>
      <c r="I2741" s="2">
        <v>3</v>
      </c>
      <c r="J2741" s="2">
        <v>1</v>
      </c>
      <c r="K2741" s="2">
        <v>0</v>
      </c>
      <c r="L2741" s="2">
        <v>0</v>
      </c>
      <c r="M2741" s="3">
        <v>3220000</v>
      </c>
      <c r="N2741" s="3">
        <v>1970000</v>
      </c>
      <c r="O2741" s="3">
        <v>2610000</v>
      </c>
      <c r="P2741" s="3">
        <v>760000</v>
      </c>
      <c r="Q2741" s="3">
        <v>640000</v>
      </c>
      <c r="R2741" s="3">
        <v>630000</v>
      </c>
      <c r="S2741" s="3">
        <v>1830000</v>
      </c>
      <c r="T2741" s="2">
        <v>1</v>
      </c>
      <c r="U2741" s="2">
        <v>1</v>
      </c>
    </row>
    <row r="2742" spans="1:21" hidden="1">
      <c r="A2742" s="2" t="s">
        <v>2774</v>
      </c>
      <c r="B2742" s="2">
        <v>21</v>
      </c>
      <c r="C2742" s="2" t="s">
        <v>34</v>
      </c>
      <c r="D2742" s="2" t="s">
        <v>23</v>
      </c>
      <c r="E2742" s="2" t="s">
        <v>24</v>
      </c>
      <c r="F2742" s="2" t="s">
        <v>28</v>
      </c>
      <c r="G2742" s="3">
        <v>8700000</v>
      </c>
      <c r="H2742" s="3">
        <v>59000000</v>
      </c>
      <c r="I2742" s="2">
        <v>24</v>
      </c>
      <c r="J2742" s="2">
        <v>3</v>
      </c>
      <c r="K2742" s="2">
        <v>3</v>
      </c>
      <c r="L2742" s="2">
        <v>0</v>
      </c>
      <c r="M2742" s="3">
        <v>16080000</v>
      </c>
      <c r="N2742" s="3">
        <v>16180000</v>
      </c>
      <c r="O2742" s="3">
        <v>16990000</v>
      </c>
      <c r="P2742" s="3">
        <v>1220000</v>
      </c>
      <c r="Q2742" s="3">
        <v>2070000</v>
      </c>
      <c r="R2742" s="3">
        <v>2120000</v>
      </c>
      <c r="S2742" s="3">
        <v>4020000</v>
      </c>
      <c r="T2742" s="2">
        <v>4</v>
      </c>
      <c r="U2742" s="2">
        <v>1</v>
      </c>
    </row>
    <row r="2743" spans="1:21" hidden="1">
      <c r="A2743" s="2" t="s">
        <v>2775</v>
      </c>
      <c r="B2743" s="2">
        <v>40</v>
      </c>
      <c r="C2743" s="2" t="s">
        <v>34</v>
      </c>
      <c r="D2743" s="2" t="s">
        <v>27</v>
      </c>
      <c r="E2743" s="2" t="s">
        <v>24</v>
      </c>
      <c r="F2743" s="2" t="s">
        <v>28</v>
      </c>
      <c r="G2743" s="3">
        <v>9600000</v>
      </c>
      <c r="H2743" s="3">
        <v>27000000</v>
      </c>
      <c r="I2743" s="2">
        <v>22</v>
      </c>
      <c r="J2743" s="2">
        <v>0</v>
      </c>
      <c r="K2743" s="2">
        <v>0</v>
      </c>
      <c r="L2743" s="2">
        <v>0</v>
      </c>
      <c r="M2743" s="3">
        <v>3690000</v>
      </c>
      <c r="N2743" s="3">
        <v>8640000</v>
      </c>
      <c r="O2743" s="3">
        <v>6850000</v>
      </c>
      <c r="P2743" s="3">
        <v>1170000</v>
      </c>
      <c r="Q2743" s="3">
        <v>4120000</v>
      </c>
      <c r="R2743" s="3">
        <v>1180000</v>
      </c>
      <c r="S2743" s="3">
        <v>1450000</v>
      </c>
      <c r="T2743" s="2">
        <v>2</v>
      </c>
      <c r="U2743" s="2">
        <v>0</v>
      </c>
    </row>
    <row r="2744" spans="1:21">
      <c r="A2744" s="2" t="s">
        <v>2776</v>
      </c>
      <c r="B2744" s="2">
        <v>41</v>
      </c>
      <c r="C2744" s="2" t="s">
        <v>22</v>
      </c>
      <c r="D2744" s="2" t="s">
        <v>23</v>
      </c>
      <c r="E2744" s="2" t="s">
        <v>24</v>
      </c>
      <c r="F2744" s="2" t="s">
        <v>28</v>
      </c>
      <c r="G2744" s="3">
        <v>18500000</v>
      </c>
      <c r="H2744" s="3">
        <v>71000000</v>
      </c>
      <c r="I2744" s="2">
        <v>94</v>
      </c>
      <c r="J2744" s="2">
        <v>0</v>
      </c>
      <c r="K2744" s="2">
        <v>0</v>
      </c>
      <c r="L2744" s="2">
        <v>0</v>
      </c>
      <c r="M2744" s="3">
        <v>0</v>
      </c>
      <c r="N2744" s="3">
        <v>13990000</v>
      </c>
      <c r="O2744" s="3">
        <v>19630000</v>
      </c>
      <c r="P2744" s="3">
        <v>0</v>
      </c>
      <c r="Q2744" s="3">
        <v>5140000</v>
      </c>
      <c r="R2744" s="3">
        <v>2830000</v>
      </c>
      <c r="S2744" s="3">
        <v>3550000</v>
      </c>
      <c r="T2744" s="2">
        <v>0</v>
      </c>
      <c r="U2744" s="2">
        <v>0</v>
      </c>
    </row>
    <row r="2745" spans="1:21" hidden="1">
      <c r="A2745" s="2" t="s">
        <v>2777</v>
      </c>
      <c r="B2745" s="2">
        <v>37</v>
      </c>
      <c r="C2745" s="2" t="s">
        <v>34</v>
      </c>
      <c r="D2745" s="2" t="s">
        <v>23</v>
      </c>
      <c r="E2745" s="2" t="s">
        <v>24</v>
      </c>
      <c r="F2745" s="2" t="s">
        <v>25</v>
      </c>
      <c r="G2745" s="3">
        <v>6400000</v>
      </c>
      <c r="H2745" s="3">
        <v>27000000</v>
      </c>
      <c r="I2745" s="2">
        <v>55</v>
      </c>
      <c r="J2745" s="2">
        <v>0</v>
      </c>
      <c r="K2745" s="2">
        <v>3</v>
      </c>
      <c r="L2745" s="2">
        <v>0</v>
      </c>
      <c r="M2745" s="3">
        <v>20260000</v>
      </c>
      <c r="N2745" s="3">
        <v>17370000</v>
      </c>
      <c r="O2745" s="3">
        <v>17460000</v>
      </c>
      <c r="P2745" s="3">
        <v>3250000</v>
      </c>
      <c r="Q2745" s="3">
        <v>1000000</v>
      </c>
      <c r="R2745" s="3">
        <v>6120000</v>
      </c>
      <c r="S2745" s="3">
        <v>2180000</v>
      </c>
      <c r="T2745" s="2">
        <v>1</v>
      </c>
      <c r="U2745" s="2">
        <v>1</v>
      </c>
    </row>
    <row r="2746" spans="1:21" hidden="1">
      <c r="A2746" s="2" t="s">
        <v>2778</v>
      </c>
      <c r="B2746" s="2">
        <v>38</v>
      </c>
      <c r="C2746" s="2" t="s">
        <v>22</v>
      </c>
      <c r="D2746" s="2" t="s">
        <v>23</v>
      </c>
      <c r="E2746" s="2" t="s">
        <v>24</v>
      </c>
      <c r="F2746" s="2" t="s">
        <v>28</v>
      </c>
      <c r="G2746" s="3">
        <v>10100000</v>
      </c>
      <c r="H2746" s="3">
        <v>45000000</v>
      </c>
      <c r="I2746" s="2">
        <v>147</v>
      </c>
      <c r="J2746" s="2">
        <v>0</v>
      </c>
      <c r="K2746" s="2">
        <v>1</v>
      </c>
      <c r="L2746" s="2">
        <v>0</v>
      </c>
      <c r="M2746" s="3">
        <v>29470000</v>
      </c>
      <c r="N2746" s="3">
        <v>25380000</v>
      </c>
      <c r="O2746" s="3">
        <v>24130000</v>
      </c>
      <c r="P2746" s="3">
        <v>12190000</v>
      </c>
      <c r="Q2746" s="3">
        <v>5430000</v>
      </c>
      <c r="R2746" s="3">
        <v>7990000</v>
      </c>
      <c r="S2746" s="3">
        <v>3350000</v>
      </c>
      <c r="T2746" s="2">
        <v>1</v>
      </c>
      <c r="U2746" s="2">
        <v>0</v>
      </c>
    </row>
    <row r="2747" spans="1:21" hidden="1">
      <c r="A2747" s="2" t="s">
        <v>2779</v>
      </c>
      <c r="B2747" s="2">
        <v>50</v>
      </c>
      <c r="C2747" s="2" t="s">
        <v>22</v>
      </c>
      <c r="D2747" s="2" t="s">
        <v>30</v>
      </c>
      <c r="E2747" s="2" t="s">
        <v>24</v>
      </c>
      <c r="F2747" s="2" t="s">
        <v>28</v>
      </c>
      <c r="G2747" s="3">
        <v>7700000</v>
      </c>
      <c r="H2747" s="3">
        <v>34000000</v>
      </c>
      <c r="I2747" s="2">
        <v>181</v>
      </c>
      <c r="J2747" s="2">
        <v>0</v>
      </c>
      <c r="K2747" s="2">
        <v>0</v>
      </c>
      <c r="L2747" s="2">
        <v>0</v>
      </c>
      <c r="M2747" s="3">
        <v>19560000</v>
      </c>
      <c r="N2747" s="3">
        <v>16230000</v>
      </c>
      <c r="O2747" s="3">
        <v>19170000</v>
      </c>
      <c r="P2747" s="3">
        <v>4480000</v>
      </c>
      <c r="Q2747" s="3">
        <v>17000000</v>
      </c>
      <c r="R2747" s="3">
        <v>5580000</v>
      </c>
      <c r="S2747" s="3">
        <v>1820000</v>
      </c>
      <c r="T2747" s="2">
        <v>1</v>
      </c>
      <c r="U2747" s="2">
        <v>0</v>
      </c>
    </row>
    <row r="2748" spans="1:21" hidden="1">
      <c r="A2748" s="2" t="s">
        <v>2780</v>
      </c>
      <c r="B2748" s="2">
        <v>52</v>
      </c>
      <c r="C2748" s="2" t="s">
        <v>22</v>
      </c>
      <c r="D2748" s="2" t="s">
        <v>30</v>
      </c>
      <c r="E2748" s="2" t="s">
        <v>24</v>
      </c>
      <c r="F2748" s="2" t="s">
        <v>48</v>
      </c>
      <c r="G2748" s="3">
        <v>8900000</v>
      </c>
      <c r="H2748" s="3">
        <v>48000000</v>
      </c>
      <c r="I2748" s="2">
        <v>151</v>
      </c>
      <c r="J2748" s="2">
        <v>0</v>
      </c>
      <c r="K2748" s="2">
        <v>0</v>
      </c>
      <c r="L2748" s="2">
        <v>0</v>
      </c>
      <c r="M2748" s="3">
        <v>37380000</v>
      </c>
      <c r="N2748" s="3">
        <v>40110000</v>
      </c>
      <c r="O2748" s="3">
        <v>41850000</v>
      </c>
      <c r="P2748" s="3">
        <v>12960000</v>
      </c>
      <c r="Q2748" s="3">
        <v>15020000</v>
      </c>
      <c r="R2748" s="3">
        <v>20440000</v>
      </c>
      <c r="S2748" s="3">
        <v>2950000</v>
      </c>
      <c r="T2748" s="2">
        <v>0</v>
      </c>
      <c r="U2748" s="2">
        <v>0</v>
      </c>
    </row>
    <row r="2749" spans="1:21" hidden="1">
      <c r="A2749" s="2" t="s">
        <v>2781</v>
      </c>
      <c r="B2749" s="2">
        <v>45</v>
      </c>
      <c r="C2749" s="2" t="s">
        <v>34</v>
      </c>
      <c r="D2749" s="2" t="s">
        <v>30</v>
      </c>
      <c r="E2749" s="2" t="s">
        <v>24</v>
      </c>
      <c r="F2749" s="2" t="s">
        <v>28</v>
      </c>
      <c r="G2749" s="3">
        <v>10900000</v>
      </c>
      <c r="H2749" s="3">
        <v>40000000</v>
      </c>
      <c r="I2749" s="2">
        <v>118</v>
      </c>
      <c r="J2749" s="2">
        <v>0</v>
      </c>
      <c r="K2749" s="2">
        <v>0</v>
      </c>
      <c r="L2749" s="2">
        <v>0</v>
      </c>
      <c r="M2749" s="3">
        <v>11570000</v>
      </c>
      <c r="N2749" s="3">
        <v>12630000</v>
      </c>
      <c r="O2749" s="3">
        <v>18050000</v>
      </c>
      <c r="P2749" s="3">
        <v>10060000</v>
      </c>
      <c r="Q2749" s="3">
        <v>3700000</v>
      </c>
      <c r="R2749" s="3">
        <v>3040000</v>
      </c>
      <c r="S2749" s="3">
        <v>4360000</v>
      </c>
      <c r="T2749" s="2">
        <v>0</v>
      </c>
      <c r="U2749" s="2">
        <v>0</v>
      </c>
    </row>
    <row r="2750" spans="1:21" hidden="1">
      <c r="A2750" s="2" t="s">
        <v>2782</v>
      </c>
      <c r="B2750" s="2">
        <v>40</v>
      </c>
      <c r="C2750" s="2" t="s">
        <v>22</v>
      </c>
      <c r="D2750" s="2" t="s">
        <v>30</v>
      </c>
      <c r="E2750" s="2" t="s">
        <v>24</v>
      </c>
      <c r="F2750" s="2" t="s">
        <v>25</v>
      </c>
      <c r="G2750" s="3">
        <v>6300000</v>
      </c>
      <c r="H2750" s="3">
        <v>29000000</v>
      </c>
      <c r="I2750" s="2">
        <v>174</v>
      </c>
      <c r="J2750" s="2">
        <v>0</v>
      </c>
      <c r="K2750" s="2">
        <v>0</v>
      </c>
      <c r="L2750" s="2">
        <v>1</v>
      </c>
      <c r="M2750" s="3">
        <v>11380000</v>
      </c>
      <c r="N2750" s="3">
        <v>15720000</v>
      </c>
      <c r="O2750" s="3">
        <v>16510000</v>
      </c>
      <c r="P2750" s="3">
        <v>4340000</v>
      </c>
      <c r="Q2750" s="3">
        <v>5650000</v>
      </c>
      <c r="R2750" s="3">
        <v>2630000</v>
      </c>
      <c r="S2750" s="3">
        <v>2430000</v>
      </c>
      <c r="T2750" s="2">
        <v>2</v>
      </c>
      <c r="U2750" s="2">
        <v>0</v>
      </c>
    </row>
    <row r="2751" spans="1:21" hidden="1">
      <c r="A2751" s="2" t="s">
        <v>2783</v>
      </c>
      <c r="B2751" s="2">
        <v>26</v>
      </c>
      <c r="C2751" s="2" t="s">
        <v>22</v>
      </c>
      <c r="D2751" s="2" t="s">
        <v>30</v>
      </c>
      <c r="E2751" s="2" t="s">
        <v>24</v>
      </c>
      <c r="F2751" s="2" t="s">
        <v>28</v>
      </c>
      <c r="G2751" s="3">
        <v>5000000</v>
      </c>
      <c r="H2751" s="3">
        <v>28000000</v>
      </c>
      <c r="I2751" s="2">
        <v>3</v>
      </c>
      <c r="J2751" s="2">
        <v>0</v>
      </c>
      <c r="K2751" s="2">
        <v>0</v>
      </c>
      <c r="L2751" s="2">
        <v>0</v>
      </c>
      <c r="M2751" s="3">
        <v>16800000</v>
      </c>
      <c r="N2751" s="3">
        <v>17370000</v>
      </c>
      <c r="O2751" s="3">
        <v>16860000</v>
      </c>
      <c r="P2751" s="3">
        <v>4980000</v>
      </c>
      <c r="Q2751" s="3">
        <v>3210000</v>
      </c>
      <c r="R2751" s="3">
        <v>4110000</v>
      </c>
      <c r="S2751" s="3">
        <v>2470000</v>
      </c>
      <c r="T2751" s="2">
        <v>0</v>
      </c>
      <c r="U2751" s="2">
        <v>0</v>
      </c>
    </row>
    <row r="2752" spans="1:21" hidden="1">
      <c r="A2752" s="2" t="s">
        <v>2784</v>
      </c>
      <c r="B2752" s="2">
        <v>41</v>
      </c>
      <c r="C2752" s="2" t="s">
        <v>34</v>
      </c>
      <c r="D2752" s="2" t="s">
        <v>46</v>
      </c>
      <c r="E2752" s="2" t="s">
        <v>38</v>
      </c>
      <c r="F2752" s="2" t="s">
        <v>48</v>
      </c>
      <c r="G2752" s="3">
        <v>15500000</v>
      </c>
      <c r="H2752" s="3">
        <v>53000000</v>
      </c>
      <c r="I2752" s="2">
        <v>116</v>
      </c>
      <c r="J2752" s="2">
        <v>2</v>
      </c>
      <c r="K2752" s="2">
        <v>0</v>
      </c>
      <c r="L2752" s="2">
        <v>0</v>
      </c>
      <c r="M2752" s="3">
        <v>14920000</v>
      </c>
      <c r="N2752" s="3">
        <v>16770000</v>
      </c>
      <c r="O2752" s="3">
        <v>21440000</v>
      </c>
      <c r="P2752" s="3">
        <v>1090000</v>
      </c>
      <c r="Q2752" s="3">
        <v>5630000</v>
      </c>
      <c r="R2752" s="3">
        <v>21820000</v>
      </c>
      <c r="S2752" s="3">
        <v>3110000</v>
      </c>
      <c r="T2752" s="2">
        <v>1</v>
      </c>
      <c r="U2752" s="2">
        <v>1</v>
      </c>
    </row>
    <row r="2753" spans="1:21" hidden="1">
      <c r="A2753" s="2" t="s">
        <v>2785</v>
      </c>
      <c r="B2753" s="2">
        <v>34</v>
      </c>
      <c r="C2753" s="2" t="s">
        <v>22</v>
      </c>
      <c r="D2753" s="2" t="s">
        <v>30</v>
      </c>
      <c r="E2753" s="2" t="s">
        <v>24</v>
      </c>
      <c r="F2753" s="2" t="s">
        <v>48</v>
      </c>
      <c r="G2753" s="3">
        <v>17000000</v>
      </c>
      <c r="H2753" s="3">
        <v>92000000</v>
      </c>
      <c r="I2753" s="2">
        <v>149</v>
      </c>
      <c r="J2753" s="2">
        <v>0</v>
      </c>
      <c r="K2753" s="2">
        <v>0</v>
      </c>
      <c r="L2753" s="2">
        <v>0</v>
      </c>
      <c r="M2753" s="3">
        <v>19320000</v>
      </c>
      <c r="N2753" s="3">
        <v>15150000</v>
      </c>
      <c r="O2753" s="3">
        <v>23020000</v>
      </c>
      <c r="P2753" s="3">
        <v>6500000</v>
      </c>
      <c r="Q2753" s="3">
        <v>3040000</v>
      </c>
      <c r="R2753" s="3">
        <v>10630000</v>
      </c>
      <c r="S2753" s="3">
        <v>3570000</v>
      </c>
      <c r="T2753" s="2">
        <v>0</v>
      </c>
      <c r="U2753" s="2">
        <v>0</v>
      </c>
    </row>
    <row r="2754" spans="1:21" hidden="1">
      <c r="A2754" s="2" t="s">
        <v>2786</v>
      </c>
      <c r="B2754" s="2">
        <v>42</v>
      </c>
      <c r="C2754" s="2" t="s">
        <v>34</v>
      </c>
      <c r="D2754" s="2" t="s">
        <v>23</v>
      </c>
      <c r="E2754" s="2" t="s">
        <v>31</v>
      </c>
      <c r="F2754" s="2" t="s">
        <v>28</v>
      </c>
      <c r="G2754" s="3">
        <v>11600000</v>
      </c>
      <c r="H2754" s="3">
        <v>48000000</v>
      </c>
      <c r="I2754" s="2">
        <v>137</v>
      </c>
      <c r="J2754" s="2">
        <v>0</v>
      </c>
      <c r="K2754" s="2">
        <v>0</v>
      </c>
      <c r="L2754" s="2">
        <v>0</v>
      </c>
      <c r="M2754" s="3">
        <v>21060000</v>
      </c>
      <c r="N2754" s="3">
        <v>16650000</v>
      </c>
      <c r="O2754" s="3">
        <v>8420000</v>
      </c>
      <c r="P2754" s="3">
        <v>5180000</v>
      </c>
      <c r="Q2754" s="3">
        <v>3310000</v>
      </c>
      <c r="R2754" s="3">
        <v>3760000</v>
      </c>
      <c r="S2754" s="3">
        <v>1680000</v>
      </c>
      <c r="T2754" s="2">
        <v>0</v>
      </c>
      <c r="U2754" s="2">
        <v>0</v>
      </c>
    </row>
    <row r="2755" spans="1:21" hidden="1">
      <c r="A2755" s="2" t="s">
        <v>2787</v>
      </c>
      <c r="B2755" s="2">
        <v>45</v>
      </c>
      <c r="C2755" s="2" t="s">
        <v>22</v>
      </c>
      <c r="D2755" s="2" t="s">
        <v>30</v>
      </c>
      <c r="E2755" s="2" t="s">
        <v>24</v>
      </c>
      <c r="F2755" s="2" t="s">
        <v>28</v>
      </c>
      <c r="G2755" s="3">
        <v>10200000</v>
      </c>
      <c r="H2755" s="3">
        <v>25000000</v>
      </c>
      <c r="I2755" s="2">
        <v>114</v>
      </c>
      <c r="J2755" s="2">
        <v>0</v>
      </c>
      <c r="K2755" s="2">
        <v>0</v>
      </c>
      <c r="L2755" s="2">
        <v>0</v>
      </c>
      <c r="M2755" s="3">
        <v>11720000</v>
      </c>
      <c r="N2755" s="3">
        <v>10740000</v>
      </c>
      <c r="O2755" s="3">
        <v>9680000</v>
      </c>
      <c r="P2755" s="3">
        <v>1220000</v>
      </c>
      <c r="Q2755" s="3">
        <v>9840000</v>
      </c>
      <c r="R2755" s="3">
        <v>9010000</v>
      </c>
      <c r="S2755" s="3">
        <v>1410000</v>
      </c>
      <c r="T2755" s="2">
        <v>0</v>
      </c>
      <c r="U2755" s="2">
        <v>0</v>
      </c>
    </row>
    <row r="2756" spans="1:21" hidden="1">
      <c r="A2756" s="2" t="s">
        <v>2788</v>
      </c>
      <c r="B2756" s="2">
        <v>42</v>
      </c>
      <c r="C2756" s="2" t="s">
        <v>22</v>
      </c>
      <c r="D2756" s="2" t="s">
        <v>27</v>
      </c>
      <c r="E2756" s="2" t="s">
        <v>24</v>
      </c>
      <c r="F2756" s="2" t="s">
        <v>48</v>
      </c>
      <c r="G2756" s="3">
        <v>12400000</v>
      </c>
      <c r="H2756" s="3">
        <v>65000000</v>
      </c>
      <c r="I2756" s="2">
        <v>131</v>
      </c>
      <c r="J2756" s="2">
        <v>0</v>
      </c>
      <c r="K2756" s="2">
        <v>0</v>
      </c>
      <c r="L2756" s="2">
        <v>0</v>
      </c>
      <c r="M2756" s="3">
        <v>17300000</v>
      </c>
      <c r="N2756" s="3">
        <v>11280000</v>
      </c>
      <c r="O2756" s="3">
        <v>22660000</v>
      </c>
      <c r="P2756" s="3">
        <v>8870000</v>
      </c>
      <c r="Q2756" s="3">
        <v>4240000</v>
      </c>
      <c r="R2756" s="3">
        <v>12950000</v>
      </c>
      <c r="S2756" s="3">
        <v>100000</v>
      </c>
      <c r="T2756" s="2">
        <v>0</v>
      </c>
      <c r="U2756" s="2">
        <v>0</v>
      </c>
    </row>
    <row r="2757" spans="1:21" hidden="1">
      <c r="A2757" s="2" t="s">
        <v>2789</v>
      </c>
      <c r="B2757" s="2">
        <v>58</v>
      </c>
      <c r="C2757" s="2" t="s">
        <v>34</v>
      </c>
      <c r="D2757" s="2" t="s">
        <v>27</v>
      </c>
      <c r="E2757" s="2" t="s">
        <v>31</v>
      </c>
      <c r="F2757" s="2" t="s">
        <v>48</v>
      </c>
      <c r="G2757" s="3">
        <v>16000000</v>
      </c>
      <c r="H2757" s="3">
        <v>85000000</v>
      </c>
      <c r="I2757" s="2">
        <v>240</v>
      </c>
      <c r="J2757" s="2">
        <v>0</v>
      </c>
      <c r="K2757" s="2">
        <v>0</v>
      </c>
      <c r="L2757" s="2">
        <v>0</v>
      </c>
      <c r="M2757" s="3">
        <v>32900000</v>
      </c>
      <c r="N2757" s="3">
        <v>33100000</v>
      </c>
      <c r="O2757" s="3">
        <v>32470000</v>
      </c>
      <c r="P2757" s="3">
        <v>8670000</v>
      </c>
      <c r="Q2757" s="3">
        <v>6240000</v>
      </c>
      <c r="R2757" s="3">
        <v>15090000</v>
      </c>
      <c r="S2757" s="3">
        <v>8340000</v>
      </c>
      <c r="T2757" s="2">
        <v>0</v>
      </c>
      <c r="U2757" s="2">
        <v>0</v>
      </c>
    </row>
    <row r="2758" spans="1:21" hidden="1">
      <c r="A2758" s="2" t="s">
        <v>2790</v>
      </c>
      <c r="B2758" s="2">
        <v>55</v>
      </c>
      <c r="C2758" s="2" t="s">
        <v>34</v>
      </c>
      <c r="D2758" s="2" t="s">
        <v>30</v>
      </c>
      <c r="E2758" s="2" t="s">
        <v>24</v>
      </c>
      <c r="F2758" s="2" t="s">
        <v>28</v>
      </c>
      <c r="G2758" s="3">
        <v>13700000</v>
      </c>
      <c r="H2758" s="3">
        <v>48000000</v>
      </c>
      <c r="I2758" s="2">
        <v>150</v>
      </c>
      <c r="J2758" s="2">
        <v>0</v>
      </c>
      <c r="K2758" s="2">
        <v>0</v>
      </c>
      <c r="L2758" s="2">
        <v>3</v>
      </c>
      <c r="M2758" s="3">
        <v>29490000</v>
      </c>
      <c r="N2758" s="3">
        <v>33350000</v>
      </c>
      <c r="O2758" s="3">
        <v>32230000</v>
      </c>
      <c r="P2758" s="3">
        <v>6080000</v>
      </c>
      <c r="Q2758" s="3">
        <v>12960000</v>
      </c>
      <c r="R2758" s="3">
        <v>750000</v>
      </c>
      <c r="S2758" s="3">
        <v>5870000</v>
      </c>
      <c r="T2758" s="2">
        <v>1</v>
      </c>
      <c r="U2758" s="2">
        <v>0</v>
      </c>
    </row>
    <row r="2759" spans="1:21">
      <c r="A2759" s="2" t="s">
        <v>2791</v>
      </c>
      <c r="B2759" s="2">
        <v>44</v>
      </c>
      <c r="C2759" s="2" t="s">
        <v>34</v>
      </c>
      <c r="D2759" s="2" t="s">
        <v>30</v>
      </c>
      <c r="E2759" s="2" t="s">
        <v>38</v>
      </c>
      <c r="F2759" s="2" t="s">
        <v>25</v>
      </c>
      <c r="G2759" s="3">
        <v>6900000</v>
      </c>
      <c r="H2759" s="3">
        <v>34000000</v>
      </c>
      <c r="I2759" s="2">
        <v>156</v>
      </c>
      <c r="J2759" s="2">
        <v>0</v>
      </c>
      <c r="K2759" s="2">
        <v>0</v>
      </c>
      <c r="L2759" s="2">
        <v>0</v>
      </c>
      <c r="M2759" s="3">
        <v>0</v>
      </c>
      <c r="N2759" s="3">
        <v>7570000</v>
      </c>
      <c r="O2759" s="3">
        <v>5700000</v>
      </c>
      <c r="P2759" s="3">
        <v>0</v>
      </c>
      <c r="Q2759" s="3">
        <v>3330000</v>
      </c>
      <c r="R2759" s="3">
        <v>2440000</v>
      </c>
      <c r="S2759" s="3">
        <v>780000</v>
      </c>
      <c r="T2759" s="2">
        <v>1</v>
      </c>
      <c r="U2759" s="2">
        <v>0</v>
      </c>
    </row>
    <row r="2760" spans="1:21" hidden="1">
      <c r="A2760" s="2" t="s">
        <v>2792</v>
      </c>
      <c r="B2760" s="2">
        <v>50</v>
      </c>
      <c r="C2760" s="2" t="s">
        <v>22</v>
      </c>
      <c r="D2760" s="2" t="s">
        <v>23</v>
      </c>
      <c r="E2760" s="2" t="s">
        <v>24</v>
      </c>
      <c r="F2760" s="2" t="s">
        <v>28</v>
      </c>
      <c r="G2760" s="3">
        <v>7000000</v>
      </c>
      <c r="H2760" s="3">
        <v>33000000</v>
      </c>
      <c r="I2760" s="2">
        <v>88</v>
      </c>
      <c r="J2760" s="2">
        <v>3</v>
      </c>
      <c r="K2760" s="2">
        <v>3</v>
      </c>
      <c r="L2760" s="2">
        <v>3</v>
      </c>
      <c r="M2760" s="3">
        <v>28820000</v>
      </c>
      <c r="N2760" s="3">
        <v>25480000</v>
      </c>
      <c r="O2760" s="3">
        <v>25160000</v>
      </c>
      <c r="P2760" s="3">
        <v>5210000</v>
      </c>
      <c r="Q2760" s="3">
        <v>400000</v>
      </c>
      <c r="R2760" s="3">
        <v>2040000</v>
      </c>
      <c r="S2760" s="3">
        <v>3650000</v>
      </c>
      <c r="T2760" s="2">
        <v>4</v>
      </c>
      <c r="U2760" s="2">
        <v>1</v>
      </c>
    </row>
    <row r="2761" spans="1:21" hidden="1">
      <c r="A2761" s="2" t="s">
        <v>2793</v>
      </c>
      <c r="B2761" s="2">
        <v>27</v>
      </c>
      <c r="C2761" s="2" t="s">
        <v>34</v>
      </c>
      <c r="D2761" s="2" t="s">
        <v>27</v>
      </c>
      <c r="E2761" s="2" t="s">
        <v>24</v>
      </c>
      <c r="F2761" s="2" t="s">
        <v>28</v>
      </c>
      <c r="G2761" s="3">
        <v>6400000</v>
      </c>
      <c r="H2761" s="3">
        <v>27000000</v>
      </c>
      <c r="I2761" s="2">
        <v>17</v>
      </c>
      <c r="J2761" s="2">
        <v>0</v>
      </c>
      <c r="K2761" s="2">
        <v>0</v>
      </c>
      <c r="L2761" s="2">
        <v>0</v>
      </c>
      <c r="M2761" s="3">
        <v>5910000</v>
      </c>
      <c r="N2761" s="3">
        <v>4330000</v>
      </c>
      <c r="O2761" s="3">
        <v>4650000</v>
      </c>
      <c r="P2761" s="3">
        <v>3550000</v>
      </c>
      <c r="Q2761" s="3">
        <v>1360000</v>
      </c>
      <c r="R2761" s="3">
        <v>950000</v>
      </c>
      <c r="S2761" s="3">
        <v>1420000</v>
      </c>
      <c r="T2761" s="2">
        <v>0</v>
      </c>
      <c r="U2761" s="2">
        <v>0</v>
      </c>
    </row>
    <row r="2762" spans="1:21" hidden="1">
      <c r="A2762" s="2" t="s">
        <v>2794</v>
      </c>
      <c r="B2762" s="2">
        <v>46</v>
      </c>
      <c r="C2762" s="2" t="s">
        <v>22</v>
      </c>
      <c r="D2762" s="2" t="s">
        <v>23</v>
      </c>
      <c r="E2762" s="2" t="s">
        <v>38</v>
      </c>
      <c r="F2762" s="2" t="s">
        <v>48</v>
      </c>
      <c r="G2762" s="3">
        <v>13700000</v>
      </c>
      <c r="H2762" s="3">
        <v>58000000</v>
      </c>
      <c r="I2762" s="2">
        <v>81</v>
      </c>
      <c r="J2762" s="2">
        <v>0</v>
      </c>
      <c r="K2762" s="2">
        <v>0</v>
      </c>
      <c r="L2762" s="2">
        <v>0</v>
      </c>
      <c r="M2762" s="3">
        <v>17930000</v>
      </c>
      <c r="N2762" s="3">
        <v>8490000</v>
      </c>
      <c r="O2762" s="3">
        <v>17830000</v>
      </c>
      <c r="P2762" s="3">
        <v>2900000</v>
      </c>
      <c r="Q2762" s="3">
        <v>1220000</v>
      </c>
      <c r="R2762" s="3">
        <v>6080000</v>
      </c>
      <c r="S2762" s="3">
        <v>950000</v>
      </c>
      <c r="T2762" s="2">
        <v>0</v>
      </c>
      <c r="U2762" s="2">
        <v>0</v>
      </c>
    </row>
    <row r="2763" spans="1:21" hidden="1">
      <c r="A2763" s="2" t="s">
        <v>2795</v>
      </c>
      <c r="B2763" s="2">
        <v>40</v>
      </c>
      <c r="C2763" s="2" t="s">
        <v>22</v>
      </c>
      <c r="D2763" s="2" t="s">
        <v>27</v>
      </c>
      <c r="E2763" s="2" t="s">
        <v>24</v>
      </c>
      <c r="F2763" s="2" t="s">
        <v>28</v>
      </c>
      <c r="G2763" s="3">
        <v>7200000</v>
      </c>
      <c r="H2763" s="3">
        <v>22000000</v>
      </c>
      <c r="I2763" s="2">
        <v>114</v>
      </c>
      <c r="J2763" s="2">
        <v>0</v>
      </c>
      <c r="K2763" s="2">
        <v>0</v>
      </c>
      <c r="L2763" s="2">
        <v>0</v>
      </c>
      <c r="M2763" s="3">
        <v>12950000</v>
      </c>
      <c r="N2763" s="3">
        <v>10950000</v>
      </c>
      <c r="O2763" s="3">
        <v>10260000</v>
      </c>
      <c r="P2763" s="3">
        <v>12900000</v>
      </c>
      <c r="Q2763" s="3">
        <v>1770000</v>
      </c>
      <c r="R2763" s="3">
        <v>4100000</v>
      </c>
      <c r="S2763" s="3">
        <v>1060000</v>
      </c>
      <c r="T2763" s="2">
        <v>0</v>
      </c>
      <c r="U2763" s="2">
        <v>0</v>
      </c>
    </row>
    <row r="2764" spans="1:21" hidden="1">
      <c r="A2764" s="2" t="s">
        <v>2796</v>
      </c>
      <c r="B2764" s="2">
        <v>50</v>
      </c>
      <c r="C2764" s="2" t="s">
        <v>34</v>
      </c>
      <c r="D2764" s="2" t="s">
        <v>23</v>
      </c>
      <c r="E2764" s="2" t="s">
        <v>38</v>
      </c>
      <c r="F2764" s="2" t="s">
        <v>28</v>
      </c>
      <c r="G2764" s="3">
        <v>15600000</v>
      </c>
      <c r="H2764" s="3">
        <v>79000000</v>
      </c>
      <c r="I2764" s="2">
        <v>96</v>
      </c>
      <c r="J2764" s="2">
        <v>0</v>
      </c>
      <c r="K2764" s="2">
        <v>0</v>
      </c>
      <c r="L2764" s="2">
        <v>0</v>
      </c>
      <c r="M2764" s="3">
        <v>16520000</v>
      </c>
      <c r="N2764" s="3">
        <v>20550000</v>
      </c>
      <c r="O2764" s="3">
        <v>13250000</v>
      </c>
      <c r="P2764" s="3">
        <v>6570000</v>
      </c>
      <c r="Q2764" s="3">
        <v>1920000</v>
      </c>
      <c r="R2764" s="3">
        <v>3580000</v>
      </c>
      <c r="S2764" s="3">
        <v>80000</v>
      </c>
      <c r="T2764" s="2">
        <v>1</v>
      </c>
      <c r="U2764" s="2">
        <v>0</v>
      </c>
    </row>
    <row r="2765" spans="1:21" hidden="1">
      <c r="A2765" s="2" t="s">
        <v>2797</v>
      </c>
      <c r="B2765" s="2">
        <v>35</v>
      </c>
      <c r="C2765" s="2" t="s">
        <v>34</v>
      </c>
      <c r="D2765" s="2" t="s">
        <v>27</v>
      </c>
      <c r="E2765" s="2" t="s">
        <v>24</v>
      </c>
      <c r="F2765" s="2" t="s">
        <v>28</v>
      </c>
      <c r="G2765" s="3">
        <v>10300000</v>
      </c>
      <c r="H2765" s="3">
        <v>43000000</v>
      </c>
      <c r="I2765" s="2">
        <v>63</v>
      </c>
      <c r="J2765" s="2">
        <v>0</v>
      </c>
      <c r="K2765" s="2">
        <v>0</v>
      </c>
      <c r="L2765" s="2">
        <v>0</v>
      </c>
      <c r="M2765" s="3">
        <v>23200000</v>
      </c>
      <c r="N2765" s="3">
        <v>17000000</v>
      </c>
      <c r="O2765" s="3">
        <v>11350000</v>
      </c>
      <c r="P2765" s="3">
        <v>7960000</v>
      </c>
      <c r="Q2765" s="3">
        <v>6980000</v>
      </c>
      <c r="R2765" s="3">
        <v>10090000</v>
      </c>
      <c r="S2765" s="3">
        <v>2340000</v>
      </c>
      <c r="T2765" s="2">
        <v>1</v>
      </c>
      <c r="U2765" s="2">
        <v>0</v>
      </c>
    </row>
    <row r="2766" spans="1:21" hidden="1">
      <c r="A2766" s="2" t="s">
        <v>2798</v>
      </c>
      <c r="B2766" s="2">
        <v>47</v>
      </c>
      <c r="C2766" s="2" t="s">
        <v>22</v>
      </c>
      <c r="D2766" s="2" t="s">
        <v>23</v>
      </c>
      <c r="E2766" s="2" t="s">
        <v>24</v>
      </c>
      <c r="F2766" s="2" t="s">
        <v>25</v>
      </c>
      <c r="G2766" s="3">
        <v>11100000</v>
      </c>
      <c r="H2766" s="3">
        <v>52000000</v>
      </c>
      <c r="I2766" s="2">
        <v>87</v>
      </c>
      <c r="J2766" s="2">
        <v>3</v>
      </c>
      <c r="K2766" s="2">
        <v>2</v>
      </c>
      <c r="L2766" s="2">
        <v>2</v>
      </c>
      <c r="M2766" s="3">
        <v>16750000</v>
      </c>
      <c r="N2766" s="3">
        <v>2520000</v>
      </c>
      <c r="O2766" s="3">
        <v>9190000</v>
      </c>
      <c r="P2766" s="3">
        <v>1730000</v>
      </c>
      <c r="Q2766" s="3">
        <v>800000</v>
      </c>
      <c r="R2766" s="3">
        <v>1230000</v>
      </c>
      <c r="S2766" s="3">
        <v>5660000</v>
      </c>
      <c r="T2766" s="2">
        <v>3</v>
      </c>
      <c r="U2766" s="2">
        <v>1</v>
      </c>
    </row>
    <row r="2767" spans="1:21" hidden="1">
      <c r="A2767" s="2" t="s">
        <v>2799</v>
      </c>
      <c r="B2767" s="2">
        <v>37</v>
      </c>
      <c r="C2767" s="2" t="s">
        <v>34</v>
      </c>
      <c r="D2767" s="2" t="s">
        <v>30</v>
      </c>
      <c r="E2767" s="2" t="s">
        <v>24</v>
      </c>
      <c r="F2767" s="2" t="s">
        <v>28</v>
      </c>
      <c r="G2767" s="3">
        <v>11500000</v>
      </c>
      <c r="H2767" s="3">
        <v>43000000</v>
      </c>
      <c r="I2767" s="2">
        <v>118</v>
      </c>
      <c r="J2767" s="2">
        <v>3</v>
      </c>
      <c r="K2767" s="2">
        <v>0</v>
      </c>
      <c r="L2767" s="2">
        <v>3</v>
      </c>
      <c r="M2767" s="3">
        <v>29290000</v>
      </c>
      <c r="N2767" s="3">
        <v>26240000</v>
      </c>
      <c r="O2767" s="3">
        <v>29690000</v>
      </c>
      <c r="P2767" s="3">
        <v>800000</v>
      </c>
      <c r="Q2767" s="3">
        <v>6060000</v>
      </c>
      <c r="R2767" s="3">
        <v>910000</v>
      </c>
      <c r="S2767" s="3">
        <v>2960000</v>
      </c>
      <c r="T2767" s="2">
        <v>2</v>
      </c>
      <c r="U2767" s="2">
        <v>1</v>
      </c>
    </row>
    <row r="2768" spans="1:21">
      <c r="A2768" s="2" t="s">
        <v>2800</v>
      </c>
      <c r="B2768" s="2">
        <v>49</v>
      </c>
      <c r="C2768" s="2" t="s">
        <v>34</v>
      </c>
      <c r="D2768" s="2" t="s">
        <v>30</v>
      </c>
      <c r="E2768" s="2" t="s">
        <v>38</v>
      </c>
      <c r="F2768" s="2" t="s">
        <v>41</v>
      </c>
      <c r="G2768" s="3">
        <v>5900000</v>
      </c>
      <c r="H2768" s="3">
        <v>35000000</v>
      </c>
      <c r="I2768" s="2">
        <v>119</v>
      </c>
      <c r="J2768" s="2">
        <v>0</v>
      </c>
      <c r="K2768" s="2">
        <v>0</v>
      </c>
      <c r="L2768" s="2">
        <v>3</v>
      </c>
      <c r="M2768" s="3">
        <v>0</v>
      </c>
      <c r="N2768" s="3">
        <v>3350000</v>
      </c>
      <c r="O2768" s="3">
        <v>3390000</v>
      </c>
      <c r="P2768" s="3">
        <v>0</v>
      </c>
      <c r="Q2768" s="3">
        <v>3210000</v>
      </c>
      <c r="R2768" s="3">
        <v>680000</v>
      </c>
      <c r="S2768" s="3">
        <v>1750000</v>
      </c>
      <c r="T2768" s="2">
        <v>2</v>
      </c>
      <c r="U2768" s="2">
        <v>0</v>
      </c>
    </row>
    <row r="2769" spans="1:21" hidden="1">
      <c r="A2769" s="2" t="s">
        <v>2801</v>
      </c>
      <c r="B2769" s="2">
        <v>27</v>
      </c>
      <c r="C2769" s="2" t="s">
        <v>22</v>
      </c>
      <c r="D2769" s="2" t="s">
        <v>30</v>
      </c>
      <c r="E2769" s="2" t="s">
        <v>24</v>
      </c>
      <c r="F2769" s="2" t="s">
        <v>48</v>
      </c>
      <c r="G2769" s="3">
        <v>9200000</v>
      </c>
      <c r="H2769" s="3">
        <v>30000000</v>
      </c>
      <c r="I2769" s="2">
        <v>82</v>
      </c>
      <c r="J2769" s="2">
        <v>0</v>
      </c>
      <c r="K2769" s="2">
        <v>1</v>
      </c>
      <c r="L2769" s="2">
        <v>0</v>
      </c>
      <c r="M2769" s="3">
        <v>11220000</v>
      </c>
      <c r="N2769" s="3">
        <v>8130000</v>
      </c>
      <c r="O2769" s="3">
        <v>8130000</v>
      </c>
      <c r="P2769" s="3">
        <v>2630000</v>
      </c>
      <c r="Q2769" s="3">
        <v>1540000</v>
      </c>
      <c r="R2769" s="3">
        <v>3330000</v>
      </c>
      <c r="S2769" s="3">
        <v>890000</v>
      </c>
      <c r="T2769" s="2">
        <v>1</v>
      </c>
      <c r="U2769" s="2">
        <v>0</v>
      </c>
    </row>
    <row r="2770" spans="1:21" hidden="1">
      <c r="A2770" s="2" t="s">
        <v>2802</v>
      </c>
      <c r="B2770" s="2">
        <v>36</v>
      </c>
      <c r="C2770" s="2" t="s">
        <v>34</v>
      </c>
      <c r="D2770" s="2" t="s">
        <v>30</v>
      </c>
      <c r="E2770" s="2" t="s">
        <v>24</v>
      </c>
      <c r="F2770" s="2" t="s">
        <v>28</v>
      </c>
      <c r="G2770" s="3">
        <v>8100000</v>
      </c>
      <c r="H2770" s="3">
        <v>24000000</v>
      </c>
      <c r="I2770" s="2">
        <v>69</v>
      </c>
      <c r="J2770" s="2">
        <v>0</v>
      </c>
      <c r="K2770" s="2">
        <v>0</v>
      </c>
      <c r="L2770" s="2">
        <v>0</v>
      </c>
      <c r="M2770" s="3">
        <v>7050000</v>
      </c>
      <c r="N2770" s="3">
        <v>8230000</v>
      </c>
      <c r="O2770" s="3">
        <v>6040000</v>
      </c>
      <c r="P2770" s="3">
        <v>6970000</v>
      </c>
      <c r="Q2770" s="3">
        <v>4410000</v>
      </c>
      <c r="R2770" s="3">
        <v>3100000</v>
      </c>
      <c r="S2770" s="3">
        <v>3490000</v>
      </c>
      <c r="T2770" s="2">
        <v>0</v>
      </c>
      <c r="U2770" s="2">
        <v>0</v>
      </c>
    </row>
    <row r="2771" spans="1:21" hidden="1">
      <c r="A2771" s="2" t="s">
        <v>2803</v>
      </c>
      <c r="B2771" s="2">
        <v>23</v>
      </c>
      <c r="C2771" s="2" t="s">
        <v>34</v>
      </c>
      <c r="D2771" s="2" t="s">
        <v>30</v>
      </c>
      <c r="E2771" s="2" t="s">
        <v>38</v>
      </c>
      <c r="F2771" s="2" t="s">
        <v>41</v>
      </c>
      <c r="G2771" s="3">
        <v>5000000</v>
      </c>
      <c r="H2771" s="3">
        <v>20000000</v>
      </c>
      <c r="I2771" s="2">
        <v>17</v>
      </c>
      <c r="J2771" s="2">
        <v>3</v>
      </c>
      <c r="K2771" s="2">
        <v>3</v>
      </c>
      <c r="L2771" s="2">
        <v>3</v>
      </c>
      <c r="M2771" s="3">
        <v>9000000</v>
      </c>
      <c r="N2771" s="3">
        <v>11830000</v>
      </c>
      <c r="O2771" s="3">
        <v>11320000</v>
      </c>
      <c r="P2771" s="3">
        <v>660000</v>
      </c>
      <c r="Q2771" s="3">
        <v>290000</v>
      </c>
      <c r="R2771" s="3">
        <v>1780000</v>
      </c>
      <c r="S2771" s="3">
        <v>850000</v>
      </c>
      <c r="T2771" s="2">
        <v>3</v>
      </c>
      <c r="U2771" s="2">
        <v>1</v>
      </c>
    </row>
    <row r="2772" spans="1:21" hidden="1">
      <c r="A2772" s="2" t="s">
        <v>2804</v>
      </c>
      <c r="B2772" s="2">
        <v>40</v>
      </c>
      <c r="C2772" s="2" t="s">
        <v>22</v>
      </c>
      <c r="D2772" s="2" t="s">
        <v>23</v>
      </c>
      <c r="E2772" s="2" t="s">
        <v>24</v>
      </c>
      <c r="F2772" s="2" t="s">
        <v>48</v>
      </c>
      <c r="G2772" s="3">
        <v>22100000</v>
      </c>
      <c r="H2772" s="3">
        <v>110000000</v>
      </c>
      <c r="I2772" s="2">
        <v>92</v>
      </c>
      <c r="J2772" s="2">
        <v>0</v>
      </c>
      <c r="K2772" s="2">
        <v>0</v>
      </c>
      <c r="L2772" s="2">
        <v>0</v>
      </c>
      <c r="M2772" s="3">
        <v>69030000</v>
      </c>
      <c r="N2772" s="3">
        <v>40160000</v>
      </c>
      <c r="O2772" s="3">
        <v>48740000</v>
      </c>
      <c r="P2772" s="3">
        <v>12580000</v>
      </c>
      <c r="Q2772" s="3">
        <v>6700000</v>
      </c>
      <c r="R2772" s="3">
        <v>11470000</v>
      </c>
      <c r="S2772" s="3">
        <v>2880000</v>
      </c>
      <c r="T2772" s="2">
        <v>0</v>
      </c>
      <c r="U2772" s="2">
        <v>0</v>
      </c>
    </row>
    <row r="2773" spans="1:21" hidden="1">
      <c r="A2773" s="2" t="s">
        <v>2805</v>
      </c>
      <c r="B2773" s="2">
        <v>44</v>
      </c>
      <c r="C2773" s="2" t="s">
        <v>22</v>
      </c>
      <c r="D2773" s="2" t="s">
        <v>30</v>
      </c>
      <c r="E2773" s="2" t="s">
        <v>24</v>
      </c>
      <c r="F2773" s="2" t="s">
        <v>25</v>
      </c>
      <c r="G2773" s="3">
        <v>5700000</v>
      </c>
      <c r="H2773" s="3">
        <v>20000000</v>
      </c>
      <c r="I2773" s="2">
        <v>108</v>
      </c>
      <c r="J2773" s="2">
        <v>0</v>
      </c>
      <c r="K2773" s="2">
        <v>0</v>
      </c>
      <c r="L2773" s="2">
        <v>0</v>
      </c>
      <c r="M2773" s="3">
        <v>5120000</v>
      </c>
      <c r="N2773" s="3">
        <v>1720000</v>
      </c>
      <c r="O2773" s="3">
        <v>780000</v>
      </c>
      <c r="P2773" s="3">
        <v>2440000</v>
      </c>
      <c r="Q2773" s="3">
        <v>480000</v>
      </c>
      <c r="R2773" s="3">
        <v>230000</v>
      </c>
      <c r="S2773" s="3">
        <v>120000</v>
      </c>
      <c r="T2773" s="2">
        <v>0</v>
      </c>
      <c r="U2773" s="2">
        <v>0</v>
      </c>
    </row>
    <row r="2774" spans="1:21" hidden="1">
      <c r="A2774" s="2" t="s">
        <v>2806</v>
      </c>
      <c r="B2774" s="2">
        <v>33</v>
      </c>
      <c r="C2774" s="2" t="s">
        <v>22</v>
      </c>
      <c r="D2774" s="2" t="s">
        <v>23</v>
      </c>
      <c r="E2774" s="2" t="s">
        <v>38</v>
      </c>
      <c r="F2774" s="2" t="s">
        <v>28</v>
      </c>
      <c r="G2774" s="3">
        <v>11500000</v>
      </c>
      <c r="H2774" s="3">
        <v>39000000</v>
      </c>
      <c r="I2774" s="2">
        <v>69</v>
      </c>
      <c r="J2774" s="2">
        <v>0</v>
      </c>
      <c r="K2774" s="2">
        <v>0</v>
      </c>
      <c r="L2774" s="2">
        <v>0</v>
      </c>
      <c r="M2774" s="3">
        <v>7870000</v>
      </c>
      <c r="N2774" s="3">
        <v>11660000</v>
      </c>
      <c r="O2774" s="3">
        <v>13770000</v>
      </c>
      <c r="P2774" s="3">
        <v>1960000</v>
      </c>
      <c r="Q2774" s="3">
        <v>5190000</v>
      </c>
      <c r="R2774" s="3">
        <v>900000</v>
      </c>
      <c r="S2774" s="3">
        <v>2200000</v>
      </c>
      <c r="T2774" s="2">
        <v>0</v>
      </c>
      <c r="U2774" s="2">
        <v>0</v>
      </c>
    </row>
    <row r="2775" spans="1:21" hidden="1">
      <c r="A2775" s="2" t="s">
        <v>2807</v>
      </c>
      <c r="B2775" s="2">
        <v>26</v>
      </c>
      <c r="C2775" s="2" t="s">
        <v>22</v>
      </c>
      <c r="D2775" s="2" t="s">
        <v>30</v>
      </c>
      <c r="E2775" s="2" t="s">
        <v>38</v>
      </c>
      <c r="F2775" s="2" t="s">
        <v>48</v>
      </c>
      <c r="G2775" s="3">
        <v>8500000</v>
      </c>
      <c r="H2775" s="3">
        <v>32000000</v>
      </c>
      <c r="I2775" s="2">
        <v>19</v>
      </c>
      <c r="J2775" s="2">
        <v>0</v>
      </c>
      <c r="K2775" s="2">
        <v>0</v>
      </c>
      <c r="L2775" s="2">
        <v>0</v>
      </c>
      <c r="M2775" s="3">
        <v>9000000</v>
      </c>
      <c r="N2775" s="3">
        <v>6520000</v>
      </c>
      <c r="O2775" s="3">
        <v>8890000</v>
      </c>
      <c r="P2775" s="3">
        <v>630000</v>
      </c>
      <c r="Q2775" s="3">
        <v>1340000</v>
      </c>
      <c r="R2775" s="3">
        <v>5110000</v>
      </c>
      <c r="S2775" s="3">
        <v>1070000</v>
      </c>
      <c r="T2775" s="2">
        <v>1</v>
      </c>
      <c r="U2775" s="2">
        <v>0</v>
      </c>
    </row>
    <row r="2776" spans="1:21" hidden="1">
      <c r="A2776" s="2" t="s">
        <v>2808</v>
      </c>
      <c r="B2776" s="2">
        <v>27</v>
      </c>
      <c r="C2776" s="2" t="s">
        <v>22</v>
      </c>
      <c r="D2776" s="2" t="s">
        <v>30</v>
      </c>
      <c r="E2776" s="2" t="s">
        <v>38</v>
      </c>
      <c r="F2776" s="2" t="s">
        <v>31</v>
      </c>
      <c r="G2776" s="3">
        <v>7300000</v>
      </c>
      <c r="H2776" s="3">
        <v>37000000</v>
      </c>
      <c r="I2776" s="2">
        <v>35</v>
      </c>
      <c r="J2776" s="2">
        <v>0</v>
      </c>
      <c r="K2776" s="2">
        <v>1</v>
      </c>
      <c r="L2776" s="2">
        <v>3</v>
      </c>
      <c r="M2776" s="3">
        <v>15380000</v>
      </c>
      <c r="N2776" s="3">
        <v>12380000</v>
      </c>
      <c r="O2776" s="3">
        <v>14240000</v>
      </c>
      <c r="P2776" s="3">
        <v>2860000</v>
      </c>
      <c r="Q2776" s="3">
        <v>3560000</v>
      </c>
      <c r="R2776" s="3">
        <v>1970000</v>
      </c>
      <c r="S2776" s="3">
        <v>2620000</v>
      </c>
      <c r="T2776" s="2">
        <v>2</v>
      </c>
      <c r="U2776" s="2">
        <v>0</v>
      </c>
    </row>
    <row r="2777" spans="1:21" hidden="1">
      <c r="A2777" s="2" t="s">
        <v>2809</v>
      </c>
      <c r="B2777" s="2">
        <v>33</v>
      </c>
      <c r="C2777" s="2" t="s">
        <v>22</v>
      </c>
      <c r="D2777" s="2" t="s">
        <v>46</v>
      </c>
      <c r="E2777" s="2" t="s">
        <v>24</v>
      </c>
      <c r="F2777" s="2" t="s">
        <v>48</v>
      </c>
      <c r="G2777" s="3">
        <v>7700000</v>
      </c>
      <c r="H2777" s="3">
        <v>21000000</v>
      </c>
      <c r="I2777" s="2">
        <v>83</v>
      </c>
      <c r="J2777" s="2">
        <v>0</v>
      </c>
      <c r="K2777" s="2">
        <v>0</v>
      </c>
      <c r="L2777" s="2">
        <v>0</v>
      </c>
      <c r="M2777" s="3">
        <v>6680000</v>
      </c>
      <c r="N2777" s="3">
        <v>6580000</v>
      </c>
      <c r="O2777" s="3">
        <v>6380000</v>
      </c>
      <c r="P2777" s="3">
        <v>1920000</v>
      </c>
      <c r="Q2777" s="3">
        <v>2690000</v>
      </c>
      <c r="R2777" s="3">
        <v>6670000</v>
      </c>
      <c r="S2777" s="3">
        <v>1030000</v>
      </c>
      <c r="T2777" s="2">
        <v>1</v>
      </c>
      <c r="U2777" s="2">
        <v>0</v>
      </c>
    </row>
    <row r="2778" spans="1:21" hidden="1">
      <c r="A2778" s="2" t="s">
        <v>2810</v>
      </c>
      <c r="B2778" s="2">
        <v>23</v>
      </c>
      <c r="C2778" s="2" t="s">
        <v>22</v>
      </c>
      <c r="D2778" s="2" t="s">
        <v>30</v>
      </c>
      <c r="E2778" s="2" t="s">
        <v>38</v>
      </c>
      <c r="F2778" s="2" t="s">
        <v>28</v>
      </c>
      <c r="G2778" s="3">
        <v>8200000</v>
      </c>
      <c r="H2778" s="3">
        <v>33000000</v>
      </c>
      <c r="I2778" s="2">
        <v>37</v>
      </c>
      <c r="J2778" s="2">
        <v>0</v>
      </c>
      <c r="K2778" s="2">
        <v>0</v>
      </c>
      <c r="L2778" s="2">
        <v>1</v>
      </c>
      <c r="M2778" s="3">
        <v>15640000</v>
      </c>
      <c r="N2778" s="3">
        <v>16150000</v>
      </c>
      <c r="O2778" s="3">
        <v>6370000</v>
      </c>
      <c r="P2778" s="3">
        <v>7240000</v>
      </c>
      <c r="Q2778" s="3">
        <v>4300000</v>
      </c>
      <c r="R2778" s="3">
        <v>490000</v>
      </c>
      <c r="S2778" s="3">
        <v>1180000</v>
      </c>
      <c r="T2778" s="2">
        <v>1</v>
      </c>
      <c r="U2778" s="2">
        <v>0</v>
      </c>
    </row>
    <row r="2779" spans="1:21" hidden="1">
      <c r="A2779" s="2" t="s">
        <v>2811</v>
      </c>
      <c r="B2779" s="2">
        <v>26</v>
      </c>
      <c r="C2779" s="2" t="s">
        <v>22</v>
      </c>
      <c r="D2779" s="2" t="s">
        <v>23</v>
      </c>
      <c r="E2779" s="2" t="s">
        <v>38</v>
      </c>
      <c r="F2779" s="2" t="s">
        <v>41</v>
      </c>
      <c r="G2779" s="3">
        <v>8400000</v>
      </c>
      <c r="H2779" s="3">
        <v>43000000</v>
      </c>
      <c r="I2779" s="2">
        <v>43</v>
      </c>
      <c r="J2779" s="2">
        <v>3</v>
      </c>
      <c r="K2779" s="2">
        <v>3</v>
      </c>
      <c r="L2779" s="2">
        <v>3</v>
      </c>
      <c r="M2779" s="3">
        <v>31360000</v>
      </c>
      <c r="N2779" s="3">
        <v>32920000</v>
      </c>
      <c r="O2779" s="3">
        <v>28090000</v>
      </c>
      <c r="P2779" s="3">
        <v>580000</v>
      </c>
      <c r="Q2779" s="3">
        <v>2810000</v>
      </c>
      <c r="R2779" s="3">
        <v>700000</v>
      </c>
      <c r="S2779" s="3">
        <v>3390000</v>
      </c>
      <c r="T2779" s="2">
        <v>3</v>
      </c>
      <c r="U2779" s="2">
        <v>1</v>
      </c>
    </row>
    <row r="2780" spans="1:21" hidden="1">
      <c r="A2780" s="2" t="s">
        <v>2812</v>
      </c>
      <c r="B2780" s="2">
        <v>41</v>
      </c>
      <c r="C2780" s="2" t="s">
        <v>22</v>
      </c>
      <c r="D2780" s="2" t="s">
        <v>27</v>
      </c>
      <c r="E2780" s="2" t="s">
        <v>31</v>
      </c>
      <c r="F2780" s="2" t="s">
        <v>48</v>
      </c>
      <c r="G2780" s="3">
        <v>12500000</v>
      </c>
      <c r="H2780" s="3">
        <v>72000000</v>
      </c>
      <c r="I2780" s="2">
        <v>106</v>
      </c>
      <c r="J2780" s="2">
        <v>1</v>
      </c>
      <c r="K2780" s="2">
        <v>3</v>
      </c>
      <c r="L2780" s="2">
        <v>0</v>
      </c>
      <c r="M2780" s="3">
        <v>31890000</v>
      </c>
      <c r="N2780" s="3">
        <v>23600000</v>
      </c>
      <c r="O2780" s="3">
        <v>32550000</v>
      </c>
      <c r="P2780" s="3">
        <v>9470000</v>
      </c>
      <c r="Q2780" s="3">
        <v>1590000</v>
      </c>
      <c r="R2780" s="3">
        <v>5680000</v>
      </c>
      <c r="S2780" s="3">
        <v>5690000</v>
      </c>
      <c r="T2780" s="2">
        <v>2</v>
      </c>
      <c r="U2780" s="2">
        <v>1</v>
      </c>
    </row>
    <row r="2781" spans="1:21" hidden="1">
      <c r="A2781" s="2" t="s">
        <v>2813</v>
      </c>
      <c r="B2781" s="2">
        <v>44</v>
      </c>
      <c r="C2781" s="2" t="s">
        <v>34</v>
      </c>
      <c r="D2781" s="2" t="s">
        <v>23</v>
      </c>
      <c r="E2781" s="2" t="s">
        <v>38</v>
      </c>
      <c r="F2781" s="2" t="s">
        <v>28</v>
      </c>
      <c r="G2781" s="3">
        <v>12300000</v>
      </c>
      <c r="H2781" s="3">
        <v>37000000</v>
      </c>
      <c r="I2781" s="2">
        <v>108</v>
      </c>
      <c r="J2781" s="2">
        <v>0</v>
      </c>
      <c r="K2781" s="2">
        <v>0</v>
      </c>
      <c r="L2781" s="2">
        <v>0</v>
      </c>
      <c r="M2781" s="3">
        <v>8070000</v>
      </c>
      <c r="N2781" s="3">
        <v>6880000</v>
      </c>
      <c r="O2781" s="3">
        <v>9350000</v>
      </c>
      <c r="P2781" s="3">
        <v>2680000</v>
      </c>
      <c r="Q2781" s="3">
        <v>2390000</v>
      </c>
      <c r="R2781" s="3">
        <v>4870000</v>
      </c>
      <c r="S2781" s="3">
        <v>1170000</v>
      </c>
      <c r="T2781" s="2">
        <v>0</v>
      </c>
      <c r="U2781" s="2">
        <v>0</v>
      </c>
    </row>
    <row r="2782" spans="1:21" hidden="1">
      <c r="A2782" s="2" t="s">
        <v>2814</v>
      </c>
      <c r="B2782" s="2">
        <v>32</v>
      </c>
      <c r="C2782" s="2" t="s">
        <v>34</v>
      </c>
      <c r="D2782" s="2" t="s">
        <v>30</v>
      </c>
      <c r="E2782" s="2" t="s">
        <v>31</v>
      </c>
      <c r="F2782" s="2" t="s">
        <v>25</v>
      </c>
      <c r="G2782" s="3">
        <v>6600000</v>
      </c>
      <c r="H2782" s="3">
        <v>24000000</v>
      </c>
      <c r="I2782" s="2">
        <v>73</v>
      </c>
      <c r="J2782" s="2">
        <v>0</v>
      </c>
      <c r="K2782" s="2">
        <v>0</v>
      </c>
      <c r="L2782" s="2">
        <v>0</v>
      </c>
      <c r="M2782" s="3">
        <v>18350000</v>
      </c>
      <c r="N2782" s="3">
        <v>15460000</v>
      </c>
      <c r="O2782" s="3">
        <v>12310000</v>
      </c>
      <c r="P2782" s="3">
        <v>8330000</v>
      </c>
      <c r="Q2782" s="3">
        <v>3440000</v>
      </c>
      <c r="R2782" s="3">
        <v>2560000</v>
      </c>
      <c r="S2782" s="3">
        <v>1100000</v>
      </c>
      <c r="T2782" s="2">
        <v>1</v>
      </c>
      <c r="U2782" s="2">
        <v>0</v>
      </c>
    </row>
    <row r="2783" spans="1:21" hidden="1">
      <c r="A2783" s="2" t="s">
        <v>2815</v>
      </c>
      <c r="B2783" s="2">
        <v>31</v>
      </c>
      <c r="C2783" s="2" t="s">
        <v>34</v>
      </c>
      <c r="D2783" s="2" t="s">
        <v>23</v>
      </c>
      <c r="E2783" s="2" t="s">
        <v>38</v>
      </c>
      <c r="F2783" s="2" t="s">
        <v>28</v>
      </c>
      <c r="G2783" s="3">
        <v>8100000</v>
      </c>
      <c r="H2783" s="3">
        <v>42000000</v>
      </c>
      <c r="I2783" s="2">
        <v>89</v>
      </c>
      <c r="J2783" s="2">
        <v>0</v>
      </c>
      <c r="K2783" s="2">
        <v>1</v>
      </c>
      <c r="L2783" s="2">
        <v>0</v>
      </c>
      <c r="M2783" s="3">
        <v>13290000</v>
      </c>
      <c r="N2783" s="3">
        <v>14040000</v>
      </c>
      <c r="O2783" s="3">
        <v>11200000</v>
      </c>
      <c r="P2783" s="3">
        <v>3220000</v>
      </c>
      <c r="Q2783" s="3">
        <v>3590000</v>
      </c>
      <c r="R2783" s="3">
        <v>3520000</v>
      </c>
      <c r="S2783" s="3">
        <v>2140000</v>
      </c>
      <c r="T2783" s="2">
        <v>1</v>
      </c>
      <c r="U2783" s="2">
        <v>0</v>
      </c>
    </row>
    <row r="2784" spans="1:21" hidden="1">
      <c r="A2784" s="2" t="s">
        <v>2816</v>
      </c>
      <c r="B2784" s="2">
        <v>63</v>
      </c>
      <c r="C2784" s="2" t="s">
        <v>22</v>
      </c>
      <c r="D2784" s="2" t="s">
        <v>23</v>
      </c>
      <c r="E2784" s="2" t="s">
        <v>31</v>
      </c>
      <c r="F2784" s="2" t="s">
        <v>28</v>
      </c>
      <c r="G2784" s="3">
        <v>23000000</v>
      </c>
      <c r="H2784" s="3">
        <v>133000000</v>
      </c>
      <c r="I2784" s="2">
        <v>103</v>
      </c>
      <c r="J2784" s="2">
        <v>0</v>
      </c>
      <c r="K2784" s="2">
        <v>0</v>
      </c>
      <c r="L2784" s="2">
        <v>1</v>
      </c>
      <c r="M2784" s="3">
        <v>61150000</v>
      </c>
      <c r="N2784" s="3">
        <v>50120000</v>
      </c>
      <c r="O2784" s="3">
        <v>52280000</v>
      </c>
      <c r="P2784" s="3">
        <v>23010000</v>
      </c>
      <c r="Q2784" s="3">
        <v>16310000</v>
      </c>
      <c r="R2784" s="3">
        <v>12830000</v>
      </c>
      <c r="S2784" s="3">
        <v>1360000</v>
      </c>
      <c r="T2784" s="2">
        <v>1</v>
      </c>
      <c r="U2784" s="2">
        <v>0</v>
      </c>
    </row>
    <row r="2785" spans="1:21" hidden="1">
      <c r="A2785" s="2" t="s">
        <v>2817</v>
      </c>
      <c r="B2785" s="2">
        <v>33</v>
      </c>
      <c r="C2785" s="2" t="s">
        <v>22</v>
      </c>
      <c r="D2785" s="2" t="s">
        <v>23</v>
      </c>
      <c r="E2785" s="2" t="s">
        <v>24</v>
      </c>
      <c r="F2785" s="2" t="s">
        <v>48</v>
      </c>
      <c r="G2785" s="3">
        <v>16500000</v>
      </c>
      <c r="H2785" s="3">
        <v>78000000</v>
      </c>
      <c r="I2785" s="2">
        <v>39</v>
      </c>
      <c r="J2785" s="2">
        <v>0</v>
      </c>
      <c r="K2785" s="2">
        <v>0</v>
      </c>
      <c r="L2785" s="2">
        <v>1</v>
      </c>
      <c r="M2785" s="3">
        <v>32570000</v>
      </c>
      <c r="N2785" s="3">
        <v>16350000</v>
      </c>
      <c r="O2785" s="3">
        <v>30180000</v>
      </c>
      <c r="P2785" s="3">
        <v>26540000</v>
      </c>
      <c r="Q2785" s="3">
        <v>6120000</v>
      </c>
      <c r="R2785" s="3">
        <v>12260000</v>
      </c>
      <c r="S2785" s="3">
        <v>250000</v>
      </c>
      <c r="T2785" s="2">
        <v>1</v>
      </c>
      <c r="U2785" s="2">
        <v>0</v>
      </c>
    </row>
    <row r="2786" spans="1:21" hidden="1">
      <c r="A2786" s="2" t="s">
        <v>2818</v>
      </c>
      <c r="B2786" s="2">
        <v>53</v>
      </c>
      <c r="C2786" s="2" t="s">
        <v>34</v>
      </c>
      <c r="D2786" s="2" t="s">
        <v>23</v>
      </c>
      <c r="E2786" s="2" t="s">
        <v>24</v>
      </c>
      <c r="F2786" s="2" t="s">
        <v>48</v>
      </c>
      <c r="G2786" s="3">
        <v>15800000</v>
      </c>
      <c r="H2786" s="3">
        <v>118000000</v>
      </c>
      <c r="I2786" s="2">
        <v>184</v>
      </c>
      <c r="J2786" s="2">
        <v>0</v>
      </c>
      <c r="K2786" s="2">
        <v>0</v>
      </c>
      <c r="L2786" s="2">
        <v>0</v>
      </c>
      <c r="M2786" s="3">
        <v>33420000</v>
      </c>
      <c r="N2786" s="3">
        <v>42610000</v>
      </c>
      <c r="O2786" s="3">
        <v>25100000</v>
      </c>
      <c r="P2786" s="3">
        <v>21610000</v>
      </c>
      <c r="Q2786" s="3">
        <v>19970000</v>
      </c>
      <c r="R2786" s="3">
        <v>10490000</v>
      </c>
      <c r="S2786" s="3">
        <v>1450000</v>
      </c>
      <c r="T2786" s="2">
        <v>1</v>
      </c>
      <c r="U2786" s="2">
        <v>0</v>
      </c>
    </row>
    <row r="2787" spans="1:21" hidden="1">
      <c r="A2787" s="2" t="s">
        <v>2819</v>
      </c>
      <c r="B2787" s="2">
        <v>29</v>
      </c>
      <c r="C2787" s="2" t="s">
        <v>22</v>
      </c>
      <c r="D2787" s="2" t="s">
        <v>23</v>
      </c>
      <c r="E2787" s="2" t="s">
        <v>24</v>
      </c>
      <c r="F2787" s="2" t="s">
        <v>25</v>
      </c>
      <c r="G2787" s="3">
        <v>6600000</v>
      </c>
      <c r="H2787" s="3">
        <v>36000000</v>
      </c>
      <c r="I2787" s="2">
        <v>58</v>
      </c>
      <c r="J2787" s="2">
        <v>3</v>
      </c>
      <c r="K2787" s="2">
        <v>3</v>
      </c>
      <c r="L2787" s="2">
        <v>3</v>
      </c>
      <c r="M2787" s="3">
        <v>24320000</v>
      </c>
      <c r="N2787" s="3">
        <v>25650000</v>
      </c>
      <c r="O2787" s="3">
        <v>26050000</v>
      </c>
      <c r="P2787" s="3">
        <v>780000</v>
      </c>
      <c r="Q2787" s="3">
        <v>990000</v>
      </c>
      <c r="R2787" s="3">
        <v>740000</v>
      </c>
      <c r="S2787" s="3">
        <v>2710000</v>
      </c>
      <c r="T2787" s="2">
        <v>4</v>
      </c>
      <c r="U2787" s="2">
        <v>1</v>
      </c>
    </row>
    <row r="2788" spans="1:21" hidden="1">
      <c r="A2788" s="2" t="s">
        <v>2820</v>
      </c>
      <c r="B2788" s="2">
        <v>36</v>
      </c>
      <c r="C2788" s="2" t="s">
        <v>22</v>
      </c>
      <c r="D2788" s="2" t="s">
        <v>30</v>
      </c>
      <c r="E2788" s="2" t="s">
        <v>24</v>
      </c>
      <c r="F2788" s="2" t="s">
        <v>28</v>
      </c>
      <c r="G2788" s="3">
        <v>10500000</v>
      </c>
      <c r="H2788" s="3">
        <v>54000000</v>
      </c>
      <c r="I2788" s="2">
        <v>99</v>
      </c>
      <c r="J2788" s="2">
        <v>0</v>
      </c>
      <c r="K2788" s="2">
        <v>0</v>
      </c>
      <c r="L2788" s="2">
        <v>0</v>
      </c>
      <c r="M2788" s="3">
        <v>7770000</v>
      </c>
      <c r="N2788" s="3">
        <v>12570000</v>
      </c>
      <c r="O2788" s="3">
        <v>4290000</v>
      </c>
      <c r="P2788" s="3">
        <v>2580000</v>
      </c>
      <c r="Q2788" s="3">
        <v>4400000</v>
      </c>
      <c r="R2788" s="3">
        <v>1170000</v>
      </c>
      <c r="S2788" s="3">
        <v>1650000</v>
      </c>
      <c r="T2788" s="2">
        <v>0</v>
      </c>
      <c r="U2788" s="2">
        <v>0</v>
      </c>
    </row>
    <row r="2789" spans="1:21" hidden="1">
      <c r="A2789" s="2" t="s">
        <v>2821</v>
      </c>
      <c r="B2789" s="2">
        <v>57</v>
      </c>
      <c r="C2789" s="2" t="s">
        <v>22</v>
      </c>
      <c r="D2789" s="2" t="s">
        <v>27</v>
      </c>
      <c r="E2789" s="2" t="s">
        <v>24</v>
      </c>
      <c r="F2789" s="2" t="s">
        <v>25</v>
      </c>
      <c r="G2789" s="3">
        <v>8500000</v>
      </c>
      <c r="H2789" s="3">
        <v>45000000</v>
      </c>
      <c r="I2789" s="2">
        <v>240</v>
      </c>
      <c r="J2789" s="2">
        <v>0</v>
      </c>
      <c r="K2789" s="2">
        <v>0</v>
      </c>
      <c r="L2789" s="2">
        <v>0</v>
      </c>
      <c r="M2789" s="3">
        <v>270000</v>
      </c>
      <c r="N2789" s="3">
        <v>8510000</v>
      </c>
      <c r="O2789" s="3">
        <v>11960000</v>
      </c>
      <c r="P2789" s="3">
        <v>270000</v>
      </c>
      <c r="Q2789" s="3">
        <v>2700000</v>
      </c>
      <c r="R2789" s="3">
        <v>1350000</v>
      </c>
      <c r="S2789" s="3">
        <v>2519357</v>
      </c>
      <c r="T2789" s="2">
        <v>1</v>
      </c>
      <c r="U2789" s="2">
        <v>0</v>
      </c>
    </row>
    <row r="2790" spans="1:21" hidden="1">
      <c r="A2790" s="2" t="s">
        <v>2822</v>
      </c>
      <c r="B2790" s="2">
        <v>52</v>
      </c>
      <c r="C2790" s="2" t="s">
        <v>22</v>
      </c>
      <c r="D2790" s="2" t="s">
        <v>46</v>
      </c>
      <c r="E2790" s="2" t="s">
        <v>24</v>
      </c>
      <c r="F2790" s="2" t="s">
        <v>28</v>
      </c>
      <c r="G2790" s="3">
        <v>15700000</v>
      </c>
      <c r="H2790" s="3">
        <v>77000000</v>
      </c>
      <c r="I2790" s="2">
        <v>219</v>
      </c>
      <c r="J2790" s="2">
        <v>0</v>
      </c>
      <c r="K2790" s="2">
        <v>0</v>
      </c>
      <c r="L2790" s="2">
        <v>0</v>
      </c>
      <c r="M2790" s="3">
        <v>35970000</v>
      </c>
      <c r="N2790" s="3">
        <v>30780000</v>
      </c>
      <c r="O2790" s="3">
        <v>32550000</v>
      </c>
      <c r="P2790" s="3">
        <v>12620000</v>
      </c>
      <c r="Q2790" s="3">
        <v>14990000</v>
      </c>
      <c r="R2790" s="3">
        <v>17860000</v>
      </c>
      <c r="S2790" s="3">
        <v>730000</v>
      </c>
      <c r="T2790" s="2">
        <v>0</v>
      </c>
      <c r="U2790" s="2">
        <v>0</v>
      </c>
    </row>
    <row r="2791" spans="1:21" hidden="1">
      <c r="A2791" s="2" t="s">
        <v>2823</v>
      </c>
      <c r="B2791" s="2">
        <v>34</v>
      </c>
      <c r="C2791" s="2" t="s">
        <v>22</v>
      </c>
      <c r="D2791" s="2" t="s">
        <v>30</v>
      </c>
      <c r="E2791" s="2" t="s">
        <v>24</v>
      </c>
      <c r="F2791" s="2" t="s">
        <v>48</v>
      </c>
      <c r="G2791" s="3">
        <v>15300000</v>
      </c>
      <c r="H2791" s="3">
        <v>71000000</v>
      </c>
      <c r="I2791" s="2">
        <v>79</v>
      </c>
      <c r="J2791" s="2">
        <v>0</v>
      </c>
      <c r="K2791" s="2">
        <v>0</v>
      </c>
      <c r="L2791" s="2">
        <v>0</v>
      </c>
      <c r="M2791" s="3">
        <v>42320000</v>
      </c>
      <c r="N2791" s="3">
        <v>34810000</v>
      </c>
      <c r="O2791" s="3">
        <v>32290000</v>
      </c>
      <c r="P2791" s="3">
        <v>35770000</v>
      </c>
      <c r="Q2791" s="3">
        <v>20320000</v>
      </c>
      <c r="R2791" s="3">
        <v>14500000</v>
      </c>
      <c r="S2791" s="3">
        <v>3660000</v>
      </c>
      <c r="T2791" s="2">
        <v>0</v>
      </c>
      <c r="U2791" s="2">
        <v>0</v>
      </c>
    </row>
    <row r="2792" spans="1:21" hidden="1">
      <c r="A2792" s="2" t="s">
        <v>2824</v>
      </c>
      <c r="B2792" s="2">
        <v>42</v>
      </c>
      <c r="C2792" s="2" t="s">
        <v>22</v>
      </c>
      <c r="D2792" s="2" t="s">
        <v>27</v>
      </c>
      <c r="E2792" s="2" t="s">
        <v>24</v>
      </c>
      <c r="F2792" s="2" t="s">
        <v>31</v>
      </c>
      <c r="G2792" s="3">
        <v>9500000</v>
      </c>
      <c r="H2792" s="3">
        <v>42000000</v>
      </c>
      <c r="I2792" s="2">
        <v>176</v>
      </c>
      <c r="J2792" s="2">
        <v>3</v>
      </c>
      <c r="K2792" s="2">
        <v>3</v>
      </c>
      <c r="L2792" s="2">
        <v>3</v>
      </c>
      <c r="M2792" s="3">
        <v>27290000</v>
      </c>
      <c r="N2792" s="3">
        <v>29630000</v>
      </c>
      <c r="O2792" s="3">
        <v>30630000</v>
      </c>
      <c r="P2792" s="3">
        <v>490000</v>
      </c>
      <c r="Q2792" s="3">
        <v>1890000</v>
      </c>
      <c r="R2792" s="3">
        <v>620000</v>
      </c>
      <c r="S2792" s="3">
        <v>9460000</v>
      </c>
      <c r="T2792" s="2">
        <v>3</v>
      </c>
      <c r="U2792" s="2">
        <v>1</v>
      </c>
    </row>
    <row r="2793" spans="1:21" hidden="1">
      <c r="A2793" s="2" t="s">
        <v>2825</v>
      </c>
      <c r="B2793" s="2">
        <v>35</v>
      </c>
      <c r="C2793" s="2" t="s">
        <v>34</v>
      </c>
      <c r="D2793" s="2" t="s">
        <v>27</v>
      </c>
      <c r="E2793" s="2" t="s">
        <v>38</v>
      </c>
      <c r="F2793" s="2" t="s">
        <v>41</v>
      </c>
      <c r="G2793" s="3">
        <v>8600000</v>
      </c>
      <c r="H2793" s="3">
        <v>54000000</v>
      </c>
      <c r="I2793" s="2">
        <v>117</v>
      </c>
      <c r="J2793" s="2">
        <v>1</v>
      </c>
      <c r="K2793" s="2">
        <v>3</v>
      </c>
      <c r="L2793" s="2">
        <v>3</v>
      </c>
      <c r="M2793" s="3">
        <v>47020000</v>
      </c>
      <c r="N2793" s="3">
        <v>40620000</v>
      </c>
      <c r="O2793" s="3">
        <v>37890000</v>
      </c>
      <c r="P2793" s="3">
        <v>10120000</v>
      </c>
      <c r="Q2793" s="3">
        <v>620000</v>
      </c>
      <c r="R2793" s="3">
        <v>850000</v>
      </c>
      <c r="S2793" s="3">
        <v>4000000</v>
      </c>
      <c r="T2793" s="2">
        <v>3</v>
      </c>
      <c r="U2793" s="2">
        <v>1</v>
      </c>
    </row>
    <row r="2794" spans="1:21" hidden="1">
      <c r="A2794" s="2" t="s">
        <v>2826</v>
      </c>
      <c r="B2794" s="2">
        <v>38</v>
      </c>
      <c r="C2794" s="2" t="s">
        <v>34</v>
      </c>
      <c r="D2794" s="2" t="s">
        <v>23</v>
      </c>
      <c r="E2794" s="2" t="s">
        <v>24</v>
      </c>
      <c r="F2794" s="2" t="s">
        <v>41</v>
      </c>
      <c r="G2794" s="3">
        <v>9200000</v>
      </c>
      <c r="H2794" s="3">
        <v>26000000</v>
      </c>
      <c r="I2794" s="2">
        <v>35</v>
      </c>
      <c r="J2794" s="2">
        <v>0</v>
      </c>
      <c r="K2794" s="2">
        <v>0</v>
      </c>
      <c r="L2794" s="2">
        <v>0</v>
      </c>
      <c r="M2794" s="3">
        <v>12170000</v>
      </c>
      <c r="N2794" s="3">
        <v>15290000</v>
      </c>
      <c r="O2794" s="3">
        <v>13680000</v>
      </c>
      <c r="P2794" s="3">
        <v>4340000</v>
      </c>
      <c r="Q2794" s="3">
        <v>6030000</v>
      </c>
      <c r="R2794" s="3">
        <v>5240000</v>
      </c>
      <c r="S2794" s="3">
        <v>150000</v>
      </c>
      <c r="T2794" s="2">
        <v>0</v>
      </c>
      <c r="U2794" s="2">
        <v>0</v>
      </c>
    </row>
    <row r="2795" spans="1:21" hidden="1">
      <c r="A2795" s="2" t="s">
        <v>2827</v>
      </c>
      <c r="B2795" s="2">
        <v>44</v>
      </c>
      <c r="C2795" s="2" t="s">
        <v>22</v>
      </c>
      <c r="D2795" s="2" t="s">
        <v>27</v>
      </c>
      <c r="E2795" s="2" t="s">
        <v>24</v>
      </c>
      <c r="F2795" s="2" t="s">
        <v>28</v>
      </c>
      <c r="G2795" s="3">
        <v>9900000</v>
      </c>
      <c r="H2795" s="3">
        <v>33000000</v>
      </c>
      <c r="I2795" s="2">
        <v>175</v>
      </c>
      <c r="J2795" s="2">
        <v>0</v>
      </c>
      <c r="K2795" s="2">
        <v>2</v>
      </c>
      <c r="L2795" s="2">
        <v>3</v>
      </c>
      <c r="M2795" s="3">
        <v>26090000</v>
      </c>
      <c r="N2795" s="3">
        <v>25060000</v>
      </c>
      <c r="O2795" s="3">
        <v>21350000</v>
      </c>
      <c r="P2795" s="3">
        <v>5280000</v>
      </c>
      <c r="Q2795" s="3">
        <v>4090000</v>
      </c>
      <c r="R2795" s="3">
        <v>410000</v>
      </c>
      <c r="S2795" s="3">
        <v>1070000</v>
      </c>
      <c r="T2795" s="2">
        <v>2</v>
      </c>
      <c r="U2795" s="2">
        <v>0</v>
      </c>
    </row>
    <row r="2796" spans="1:21" hidden="1">
      <c r="A2796" s="2" t="s">
        <v>2828</v>
      </c>
      <c r="B2796" s="2">
        <v>28</v>
      </c>
      <c r="C2796" s="2" t="s">
        <v>34</v>
      </c>
      <c r="D2796" s="2" t="s">
        <v>23</v>
      </c>
      <c r="E2796" s="2" t="s">
        <v>24</v>
      </c>
      <c r="F2796" s="2" t="s">
        <v>41</v>
      </c>
      <c r="G2796" s="3">
        <v>8700000</v>
      </c>
      <c r="H2796" s="3">
        <v>29000000</v>
      </c>
      <c r="I2796" s="2">
        <v>59</v>
      </c>
      <c r="J2796" s="2">
        <v>1</v>
      </c>
      <c r="K2796" s="2">
        <v>0</v>
      </c>
      <c r="L2796" s="2">
        <v>0</v>
      </c>
      <c r="M2796" s="3">
        <v>18200000</v>
      </c>
      <c r="N2796" s="3">
        <v>20350000</v>
      </c>
      <c r="O2796" s="3">
        <v>24430000</v>
      </c>
      <c r="P2796" s="3">
        <v>850000</v>
      </c>
      <c r="Q2796" s="3">
        <v>4470000</v>
      </c>
      <c r="R2796" s="3">
        <v>10380000</v>
      </c>
      <c r="S2796" s="3">
        <v>3200000</v>
      </c>
      <c r="T2796" s="2">
        <v>1</v>
      </c>
      <c r="U2796" s="2">
        <v>0</v>
      </c>
    </row>
    <row r="2797" spans="1:21" hidden="1">
      <c r="A2797" s="2" t="s">
        <v>2829</v>
      </c>
      <c r="B2797" s="2">
        <v>45</v>
      </c>
      <c r="C2797" s="2" t="s">
        <v>22</v>
      </c>
      <c r="D2797" s="2" t="s">
        <v>30</v>
      </c>
      <c r="E2797" s="2" t="s">
        <v>31</v>
      </c>
      <c r="F2797" s="2" t="s">
        <v>28</v>
      </c>
      <c r="G2797" s="3">
        <v>10600000</v>
      </c>
      <c r="H2797" s="3">
        <v>44000000</v>
      </c>
      <c r="I2797" s="2">
        <v>88</v>
      </c>
      <c r="J2797" s="2">
        <v>0</v>
      </c>
      <c r="K2797" s="2">
        <v>0</v>
      </c>
      <c r="L2797" s="2">
        <v>0</v>
      </c>
      <c r="M2797" s="3">
        <v>14850000</v>
      </c>
      <c r="N2797" s="3">
        <v>14450000</v>
      </c>
      <c r="O2797" s="3">
        <v>16880000</v>
      </c>
      <c r="P2797" s="3">
        <v>3220000</v>
      </c>
      <c r="Q2797" s="3">
        <v>2580000</v>
      </c>
      <c r="R2797" s="3">
        <v>2650000</v>
      </c>
      <c r="S2797" s="3">
        <v>1840000</v>
      </c>
      <c r="T2797" s="2">
        <v>1</v>
      </c>
      <c r="U2797" s="2">
        <v>0</v>
      </c>
    </row>
    <row r="2798" spans="1:21" hidden="1">
      <c r="A2798" s="2" t="s">
        <v>2830</v>
      </c>
      <c r="B2798" s="2">
        <v>21</v>
      </c>
      <c r="C2798" s="2" t="s">
        <v>34</v>
      </c>
      <c r="D2798" s="2" t="s">
        <v>23</v>
      </c>
      <c r="E2798" s="2" t="s">
        <v>38</v>
      </c>
      <c r="F2798" s="2" t="s">
        <v>41</v>
      </c>
      <c r="G2798" s="3">
        <v>5500000</v>
      </c>
      <c r="H2798" s="3">
        <v>20000000</v>
      </c>
      <c r="I2798" s="2">
        <v>12</v>
      </c>
      <c r="J2798" s="2">
        <v>0</v>
      </c>
      <c r="K2798" s="2">
        <v>0</v>
      </c>
      <c r="L2798" s="2">
        <v>0</v>
      </c>
      <c r="M2798" s="3">
        <v>14890000</v>
      </c>
      <c r="N2798" s="3">
        <v>16190000</v>
      </c>
      <c r="O2798" s="3">
        <v>13930000</v>
      </c>
      <c r="P2798" s="3">
        <v>5400000</v>
      </c>
      <c r="Q2798" s="3">
        <v>3180000</v>
      </c>
      <c r="R2798" s="3">
        <v>6040000</v>
      </c>
      <c r="S2798" s="3">
        <v>590000</v>
      </c>
      <c r="T2798" s="2">
        <v>1</v>
      </c>
      <c r="U2798" s="2">
        <v>0</v>
      </c>
    </row>
    <row r="2799" spans="1:21" hidden="1">
      <c r="A2799" s="2" t="s">
        <v>2831</v>
      </c>
      <c r="B2799" s="2">
        <v>25</v>
      </c>
      <c r="C2799" s="2" t="s">
        <v>22</v>
      </c>
      <c r="D2799" s="2" t="s">
        <v>23</v>
      </c>
      <c r="E2799" s="2" t="s">
        <v>24</v>
      </c>
      <c r="F2799" s="2" t="s">
        <v>48</v>
      </c>
      <c r="G2799" s="3">
        <v>15800000</v>
      </c>
      <c r="H2799" s="3">
        <v>40000000</v>
      </c>
      <c r="I2799" s="2">
        <v>30</v>
      </c>
      <c r="J2799" s="2">
        <v>0</v>
      </c>
      <c r="K2799" s="2">
        <v>0</v>
      </c>
      <c r="L2799" s="2">
        <v>0</v>
      </c>
      <c r="M2799" s="3">
        <v>14720000</v>
      </c>
      <c r="N2799" s="3">
        <v>26560000</v>
      </c>
      <c r="O2799" s="3">
        <v>17430000</v>
      </c>
      <c r="P2799" s="3">
        <v>4220000</v>
      </c>
      <c r="Q2799" s="3">
        <v>26390000</v>
      </c>
      <c r="R2799" s="3">
        <v>5340000</v>
      </c>
      <c r="S2799" s="3">
        <v>1230000</v>
      </c>
      <c r="T2799" s="2">
        <v>1</v>
      </c>
      <c r="U2799" s="2">
        <v>0</v>
      </c>
    </row>
    <row r="2800" spans="1:21" hidden="1">
      <c r="A2800" s="2" t="s">
        <v>2832</v>
      </c>
      <c r="B2800" s="2">
        <v>53</v>
      </c>
      <c r="C2800" s="2" t="s">
        <v>34</v>
      </c>
      <c r="D2800" s="2" t="s">
        <v>23</v>
      </c>
      <c r="E2800" s="2" t="s">
        <v>24</v>
      </c>
      <c r="F2800" s="2" t="s">
        <v>25</v>
      </c>
      <c r="G2800" s="3">
        <v>12200000</v>
      </c>
      <c r="H2800" s="3">
        <v>57000000</v>
      </c>
      <c r="I2800" s="2">
        <v>133</v>
      </c>
      <c r="J2800" s="2">
        <v>0</v>
      </c>
      <c r="K2800" s="2">
        <v>0</v>
      </c>
      <c r="L2800" s="2">
        <v>0</v>
      </c>
      <c r="M2800" s="3">
        <v>42720000</v>
      </c>
      <c r="N2800" s="3">
        <v>33600000</v>
      </c>
      <c r="O2800" s="3">
        <v>40610000</v>
      </c>
      <c r="P2800" s="3">
        <v>28920000</v>
      </c>
      <c r="Q2800" s="3">
        <v>3620000</v>
      </c>
      <c r="R2800" s="3">
        <v>5020000</v>
      </c>
      <c r="S2800" s="3">
        <v>1310000</v>
      </c>
      <c r="T2800" s="2">
        <v>0</v>
      </c>
      <c r="U2800" s="2">
        <v>0</v>
      </c>
    </row>
    <row r="2801" spans="1:21" hidden="1">
      <c r="A2801" s="2" t="s">
        <v>2833</v>
      </c>
      <c r="B2801" s="2">
        <v>49</v>
      </c>
      <c r="C2801" s="2" t="s">
        <v>34</v>
      </c>
      <c r="D2801" s="2" t="s">
        <v>27</v>
      </c>
      <c r="E2801" s="2" t="s">
        <v>31</v>
      </c>
      <c r="F2801" s="2" t="s">
        <v>28</v>
      </c>
      <c r="G2801" s="3">
        <v>15200000</v>
      </c>
      <c r="H2801" s="3">
        <v>81000000</v>
      </c>
      <c r="I2801" s="2">
        <v>137</v>
      </c>
      <c r="J2801" s="2">
        <v>0</v>
      </c>
      <c r="K2801" s="2">
        <v>0</v>
      </c>
      <c r="L2801" s="2">
        <v>0</v>
      </c>
      <c r="M2801" s="3">
        <v>610000</v>
      </c>
      <c r="N2801" s="3">
        <v>7480000</v>
      </c>
      <c r="O2801" s="3">
        <v>10370000</v>
      </c>
      <c r="P2801" s="3">
        <v>610000</v>
      </c>
      <c r="Q2801" s="3">
        <v>1990000</v>
      </c>
      <c r="R2801" s="3">
        <v>2400000</v>
      </c>
      <c r="S2801" s="3">
        <v>970000</v>
      </c>
      <c r="T2801" s="2">
        <v>0</v>
      </c>
      <c r="U2801" s="2">
        <v>0</v>
      </c>
    </row>
    <row r="2802" spans="1:21" hidden="1">
      <c r="A2802" s="2" t="s">
        <v>2834</v>
      </c>
      <c r="B2802" s="2">
        <v>32</v>
      </c>
      <c r="C2802" s="2" t="s">
        <v>34</v>
      </c>
      <c r="D2802" s="2" t="s">
        <v>23</v>
      </c>
      <c r="E2802" s="2" t="s">
        <v>24</v>
      </c>
      <c r="F2802" s="2" t="s">
        <v>28</v>
      </c>
      <c r="G2802" s="3">
        <v>11500000</v>
      </c>
      <c r="H2802" s="3">
        <v>40000000</v>
      </c>
      <c r="I2802" s="2">
        <v>101</v>
      </c>
      <c r="J2802" s="2">
        <v>0</v>
      </c>
      <c r="K2802" s="2">
        <v>0</v>
      </c>
      <c r="L2802" s="2">
        <v>0</v>
      </c>
      <c r="M2802" s="3">
        <v>18660000</v>
      </c>
      <c r="N2802" s="3">
        <v>17530000</v>
      </c>
      <c r="O2802" s="3">
        <v>22190000</v>
      </c>
      <c r="P2802" s="3">
        <v>9600000</v>
      </c>
      <c r="Q2802" s="3">
        <v>18100000</v>
      </c>
      <c r="R2802" s="3">
        <v>21920000</v>
      </c>
      <c r="S2802" s="3">
        <v>660000</v>
      </c>
      <c r="T2802" s="2">
        <v>0</v>
      </c>
      <c r="U2802" s="2">
        <v>0</v>
      </c>
    </row>
    <row r="2803" spans="1:21" hidden="1">
      <c r="A2803" s="2" t="s">
        <v>2835</v>
      </c>
      <c r="B2803" s="2">
        <v>32</v>
      </c>
      <c r="C2803" s="2" t="s">
        <v>34</v>
      </c>
      <c r="D2803" s="2" t="s">
        <v>27</v>
      </c>
      <c r="E2803" s="2" t="s">
        <v>31</v>
      </c>
      <c r="F2803" s="2" t="s">
        <v>28</v>
      </c>
      <c r="G2803" s="3">
        <v>8900000</v>
      </c>
      <c r="H2803" s="3">
        <v>48000000</v>
      </c>
      <c r="I2803" s="2">
        <v>46</v>
      </c>
      <c r="J2803" s="2">
        <v>0</v>
      </c>
      <c r="K2803" s="2">
        <v>0</v>
      </c>
      <c r="L2803" s="2">
        <v>0</v>
      </c>
      <c r="M2803" s="3">
        <v>6360000</v>
      </c>
      <c r="N2803" s="3">
        <v>6250000</v>
      </c>
      <c r="O2803" s="3">
        <v>4590000</v>
      </c>
      <c r="P2803" s="3">
        <v>1840000</v>
      </c>
      <c r="Q2803" s="3">
        <v>2540000</v>
      </c>
      <c r="R2803" s="3">
        <v>1630000</v>
      </c>
      <c r="S2803" s="3">
        <v>590000</v>
      </c>
      <c r="T2803" s="2">
        <v>1</v>
      </c>
      <c r="U2803" s="2">
        <v>0</v>
      </c>
    </row>
    <row r="2804" spans="1:21" hidden="1">
      <c r="A2804" s="2" t="s">
        <v>2836</v>
      </c>
      <c r="B2804" s="2">
        <v>46</v>
      </c>
      <c r="C2804" s="2" t="s">
        <v>34</v>
      </c>
      <c r="D2804" s="2" t="s">
        <v>23</v>
      </c>
      <c r="E2804" s="2" t="s">
        <v>31</v>
      </c>
      <c r="F2804" s="2" t="s">
        <v>28</v>
      </c>
      <c r="G2804" s="3">
        <v>12500000</v>
      </c>
      <c r="H2804" s="3">
        <v>56000000</v>
      </c>
      <c r="I2804" s="2">
        <v>85</v>
      </c>
      <c r="J2804" s="2">
        <v>0</v>
      </c>
      <c r="K2804" s="2">
        <v>3</v>
      </c>
      <c r="L2804" s="2">
        <v>0</v>
      </c>
      <c r="M2804" s="3">
        <v>55030000</v>
      </c>
      <c r="N2804" s="3">
        <v>51060000</v>
      </c>
      <c r="O2804" s="3">
        <v>36030000</v>
      </c>
      <c r="P2804" s="3">
        <v>2420000</v>
      </c>
      <c r="Q2804" s="3">
        <v>3110000</v>
      </c>
      <c r="R2804" s="3">
        <v>36840000</v>
      </c>
      <c r="S2804" s="3">
        <v>3400000</v>
      </c>
      <c r="T2804" s="2">
        <v>1</v>
      </c>
      <c r="U2804" s="2">
        <v>1</v>
      </c>
    </row>
    <row r="2805" spans="1:21" hidden="1">
      <c r="A2805" s="2" t="s">
        <v>2837</v>
      </c>
      <c r="B2805" s="2">
        <v>43</v>
      </c>
      <c r="C2805" s="2" t="s">
        <v>34</v>
      </c>
      <c r="D2805" s="2" t="s">
        <v>30</v>
      </c>
      <c r="E2805" s="2" t="s">
        <v>24</v>
      </c>
      <c r="F2805" s="2" t="s">
        <v>28</v>
      </c>
      <c r="G2805" s="3">
        <v>11500000</v>
      </c>
      <c r="H2805" s="3">
        <v>46000000</v>
      </c>
      <c r="I2805" s="2">
        <v>59</v>
      </c>
      <c r="J2805" s="2">
        <v>0</v>
      </c>
      <c r="K2805" s="2">
        <v>0</v>
      </c>
      <c r="L2805" s="2">
        <v>0</v>
      </c>
      <c r="M2805" s="3">
        <v>14920000</v>
      </c>
      <c r="N2805" s="3">
        <v>14170000</v>
      </c>
      <c r="O2805" s="3">
        <v>16230000</v>
      </c>
      <c r="P2805" s="3">
        <v>4340000</v>
      </c>
      <c r="Q2805" s="3">
        <v>5060000</v>
      </c>
      <c r="R2805" s="3">
        <v>2120000</v>
      </c>
      <c r="S2805" s="3">
        <v>470000</v>
      </c>
      <c r="T2805" s="2">
        <v>1</v>
      </c>
      <c r="U2805" s="2">
        <v>0</v>
      </c>
    </row>
    <row r="2806" spans="1:21" hidden="1">
      <c r="A2806" s="2" t="s">
        <v>2838</v>
      </c>
      <c r="B2806" s="2">
        <v>46</v>
      </c>
      <c r="C2806" s="2" t="s">
        <v>22</v>
      </c>
      <c r="D2806" s="2" t="s">
        <v>27</v>
      </c>
      <c r="E2806" s="2" t="s">
        <v>24</v>
      </c>
      <c r="F2806" s="2" t="s">
        <v>41</v>
      </c>
      <c r="G2806" s="3">
        <v>10500000</v>
      </c>
      <c r="H2806" s="3">
        <v>66000000</v>
      </c>
      <c r="I2806" s="2">
        <v>128</v>
      </c>
      <c r="J2806" s="2">
        <v>3</v>
      </c>
      <c r="K2806" s="2">
        <v>3</v>
      </c>
      <c r="L2806" s="2">
        <v>3</v>
      </c>
      <c r="M2806" s="3">
        <v>45810000</v>
      </c>
      <c r="N2806" s="3">
        <v>45720000</v>
      </c>
      <c r="O2806" s="3">
        <v>34720000</v>
      </c>
      <c r="P2806" s="3">
        <v>1340000</v>
      </c>
      <c r="Q2806" s="3">
        <v>700000</v>
      </c>
      <c r="R2806" s="3">
        <v>1190000</v>
      </c>
      <c r="S2806" s="3">
        <v>4940000</v>
      </c>
      <c r="T2806" s="2">
        <v>5</v>
      </c>
      <c r="U2806" s="2">
        <v>1</v>
      </c>
    </row>
    <row r="2807" spans="1:21" hidden="1">
      <c r="A2807" s="2" t="s">
        <v>2839</v>
      </c>
      <c r="B2807" s="2">
        <v>50</v>
      </c>
      <c r="C2807" s="2" t="s">
        <v>22</v>
      </c>
      <c r="D2807" s="2" t="s">
        <v>27</v>
      </c>
      <c r="E2807" s="2" t="s">
        <v>38</v>
      </c>
      <c r="F2807" s="2" t="s">
        <v>48</v>
      </c>
      <c r="G2807" s="3">
        <v>14700000</v>
      </c>
      <c r="H2807" s="3">
        <v>63000000</v>
      </c>
      <c r="I2807" s="2">
        <v>141</v>
      </c>
      <c r="J2807" s="2">
        <v>0</v>
      </c>
      <c r="K2807" s="2">
        <v>0</v>
      </c>
      <c r="L2807" s="2">
        <v>0</v>
      </c>
      <c r="M2807" s="3">
        <v>35030000</v>
      </c>
      <c r="N2807" s="3">
        <v>41700000</v>
      </c>
      <c r="O2807" s="3">
        <v>35390000</v>
      </c>
      <c r="P2807" s="3">
        <v>12150000</v>
      </c>
      <c r="Q2807" s="3">
        <v>13260000</v>
      </c>
      <c r="R2807" s="3">
        <v>30370000</v>
      </c>
      <c r="S2807" s="3">
        <v>790000</v>
      </c>
      <c r="T2807" s="2">
        <v>1</v>
      </c>
      <c r="U2807" s="2">
        <v>0</v>
      </c>
    </row>
    <row r="2808" spans="1:21" hidden="1">
      <c r="A2808" s="2" t="s">
        <v>2840</v>
      </c>
      <c r="B2808" s="2">
        <v>39</v>
      </c>
      <c r="C2808" s="2" t="s">
        <v>22</v>
      </c>
      <c r="D2808" s="2" t="s">
        <v>23</v>
      </c>
      <c r="E2808" s="2" t="s">
        <v>38</v>
      </c>
      <c r="F2808" s="2" t="s">
        <v>41</v>
      </c>
      <c r="G2808" s="3">
        <v>11100000</v>
      </c>
      <c r="H2808" s="3">
        <v>47000000</v>
      </c>
      <c r="I2808" s="2">
        <v>47</v>
      </c>
      <c r="J2808" s="2">
        <v>0</v>
      </c>
      <c r="K2808" s="2">
        <v>0</v>
      </c>
      <c r="L2808" s="2">
        <v>0</v>
      </c>
      <c r="M2808" s="3">
        <v>16450000</v>
      </c>
      <c r="N2808" s="3">
        <v>13790000</v>
      </c>
      <c r="O2808" s="3">
        <v>24050000</v>
      </c>
      <c r="P2808" s="3">
        <v>5590000</v>
      </c>
      <c r="Q2808" s="3">
        <v>5290000</v>
      </c>
      <c r="R2808" s="3">
        <v>24160000</v>
      </c>
      <c r="S2808" s="3">
        <v>2070000</v>
      </c>
      <c r="T2808" s="2">
        <v>0</v>
      </c>
      <c r="U2808" s="2">
        <v>0</v>
      </c>
    </row>
    <row r="2809" spans="1:21" hidden="1">
      <c r="A2809" s="2" t="s">
        <v>2841</v>
      </c>
      <c r="B2809" s="2">
        <v>40</v>
      </c>
      <c r="C2809" s="2" t="s">
        <v>34</v>
      </c>
      <c r="D2809" s="2" t="s">
        <v>46</v>
      </c>
      <c r="E2809" s="2" t="s">
        <v>31</v>
      </c>
      <c r="F2809" s="2" t="s">
        <v>28</v>
      </c>
      <c r="G2809" s="3">
        <v>16900000</v>
      </c>
      <c r="H2809" s="3">
        <v>85000000</v>
      </c>
      <c r="I2809" s="2">
        <v>65</v>
      </c>
      <c r="J2809" s="2">
        <v>0</v>
      </c>
      <c r="K2809" s="2">
        <v>0</v>
      </c>
      <c r="L2809" s="2">
        <v>0</v>
      </c>
      <c r="M2809" s="3">
        <v>1890000</v>
      </c>
      <c r="N2809" s="3">
        <v>0</v>
      </c>
      <c r="O2809" s="3">
        <v>0</v>
      </c>
      <c r="P2809" s="3">
        <v>1310000</v>
      </c>
      <c r="Q2809" s="3">
        <v>0</v>
      </c>
      <c r="R2809" s="3">
        <v>0</v>
      </c>
      <c r="S2809" s="3">
        <v>1690000</v>
      </c>
      <c r="T2809" s="2">
        <v>0</v>
      </c>
      <c r="U2809" s="2">
        <v>0</v>
      </c>
    </row>
    <row r="2810" spans="1:21">
      <c r="A2810" s="2" t="s">
        <v>2842</v>
      </c>
      <c r="B2810" s="2">
        <v>26</v>
      </c>
      <c r="C2810" s="2" t="s">
        <v>22</v>
      </c>
      <c r="D2810" s="2" t="s">
        <v>27</v>
      </c>
      <c r="E2810" s="2" t="s">
        <v>38</v>
      </c>
      <c r="F2810" s="2" t="s">
        <v>48</v>
      </c>
      <c r="G2810" s="3">
        <v>8300000</v>
      </c>
      <c r="H2810" s="3">
        <v>26000000</v>
      </c>
      <c r="I2810" s="2">
        <v>56</v>
      </c>
      <c r="J2810" s="2">
        <v>0</v>
      </c>
      <c r="K2810" s="2">
        <v>0</v>
      </c>
      <c r="L2810" s="2">
        <v>0</v>
      </c>
      <c r="M2810" s="3">
        <v>0</v>
      </c>
      <c r="N2810" s="3">
        <v>4860000</v>
      </c>
      <c r="O2810" s="3">
        <v>5000000</v>
      </c>
      <c r="P2810" s="3">
        <v>0</v>
      </c>
      <c r="Q2810" s="3">
        <v>1630000</v>
      </c>
      <c r="R2810" s="3">
        <v>2660000</v>
      </c>
      <c r="S2810" s="3">
        <v>210000</v>
      </c>
      <c r="T2810" s="2">
        <v>0</v>
      </c>
      <c r="U2810" s="2">
        <v>0</v>
      </c>
    </row>
    <row r="2811" spans="1:21" hidden="1">
      <c r="A2811" s="2" t="s">
        <v>2843</v>
      </c>
      <c r="B2811" s="2">
        <v>31</v>
      </c>
      <c r="C2811" s="2" t="s">
        <v>22</v>
      </c>
      <c r="D2811" s="2" t="s">
        <v>46</v>
      </c>
      <c r="E2811" s="2" t="s">
        <v>38</v>
      </c>
      <c r="F2811" s="2" t="s">
        <v>28</v>
      </c>
      <c r="G2811" s="3">
        <v>12000000</v>
      </c>
      <c r="H2811" s="3">
        <v>40000000</v>
      </c>
      <c r="I2811" s="2">
        <v>51</v>
      </c>
      <c r="J2811" s="2">
        <v>0</v>
      </c>
      <c r="K2811" s="2">
        <v>0</v>
      </c>
      <c r="L2811" s="2">
        <v>0</v>
      </c>
      <c r="M2811" s="3">
        <v>14570000</v>
      </c>
      <c r="N2811" s="3">
        <v>19710000</v>
      </c>
      <c r="O2811" s="3">
        <v>22180000</v>
      </c>
      <c r="P2811" s="3">
        <v>2830000</v>
      </c>
      <c r="Q2811" s="3">
        <v>4160000</v>
      </c>
      <c r="R2811" s="3">
        <v>5380000</v>
      </c>
      <c r="S2811" s="3">
        <v>910000</v>
      </c>
      <c r="T2811" s="2">
        <v>0</v>
      </c>
      <c r="U2811" s="2">
        <v>0</v>
      </c>
    </row>
    <row r="2812" spans="1:21" hidden="1">
      <c r="A2812" s="2" t="s">
        <v>2844</v>
      </c>
      <c r="B2812" s="2">
        <v>35</v>
      </c>
      <c r="C2812" s="2" t="s">
        <v>22</v>
      </c>
      <c r="D2812" s="2" t="s">
        <v>23</v>
      </c>
      <c r="E2812" s="2" t="s">
        <v>24</v>
      </c>
      <c r="F2812" s="2" t="s">
        <v>48</v>
      </c>
      <c r="G2812" s="3">
        <v>12100000</v>
      </c>
      <c r="H2812" s="3">
        <v>65000000</v>
      </c>
      <c r="I2812" s="2">
        <v>74</v>
      </c>
      <c r="J2812" s="2">
        <v>0</v>
      </c>
      <c r="K2812" s="2">
        <v>0</v>
      </c>
      <c r="L2812" s="2">
        <v>0</v>
      </c>
      <c r="M2812" s="3">
        <v>8960000</v>
      </c>
      <c r="N2812" s="3">
        <v>6230000</v>
      </c>
      <c r="O2812" s="3">
        <v>8670000</v>
      </c>
      <c r="P2812" s="3">
        <v>8600000</v>
      </c>
      <c r="Q2812" s="3">
        <v>2980000</v>
      </c>
      <c r="R2812" s="3">
        <v>2070000</v>
      </c>
      <c r="S2812" s="3">
        <v>4280000</v>
      </c>
      <c r="T2812" s="2">
        <v>0</v>
      </c>
      <c r="U2812" s="2">
        <v>0</v>
      </c>
    </row>
    <row r="2813" spans="1:21" hidden="1">
      <c r="A2813" s="2" t="s">
        <v>2845</v>
      </c>
      <c r="B2813" s="2">
        <v>43</v>
      </c>
      <c r="C2813" s="2" t="s">
        <v>34</v>
      </c>
      <c r="D2813" s="2" t="s">
        <v>23</v>
      </c>
      <c r="E2813" s="2" t="s">
        <v>24</v>
      </c>
      <c r="F2813" s="2" t="s">
        <v>28</v>
      </c>
      <c r="G2813" s="3">
        <v>8500000</v>
      </c>
      <c r="H2813" s="3">
        <v>42000000</v>
      </c>
      <c r="I2813" s="2">
        <v>57</v>
      </c>
      <c r="J2813" s="2">
        <v>0</v>
      </c>
      <c r="K2813" s="2">
        <v>0</v>
      </c>
      <c r="L2813" s="2">
        <v>1</v>
      </c>
      <c r="M2813" s="3">
        <v>28650000</v>
      </c>
      <c r="N2813" s="3">
        <v>30610000</v>
      </c>
      <c r="O2813" s="3">
        <v>38550000</v>
      </c>
      <c r="P2813" s="3">
        <v>9610000</v>
      </c>
      <c r="Q2813" s="3">
        <v>9870000</v>
      </c>
      <c r="R2813" s="3">
        <v>9170000</v>
      </c>
      <c r="S2813" s="3">
        <v>2070000</v>
      </c>
      <c r="T2813" s="2">
        <v>1</v>
      </c>
      <c r="U2813" s="2">
        <v>0</v>
      </c>
    </row>
    <row r="2814" spans="1:21" hidden="1">
      <c r="A2814" s="2" t="s">
        <v>2846</v>
      </c>
      <c r="B2814" s="2">
        <v>51</v>
      </c>
      <c r="C2814" s="2" t="s">
        <v>22</v>
      </c>
      <c r="D2814" s="2" t="s">
        <v>27</v>
      </c>
      <c r="E2814" s="2" t="s">
        <v>24</v>
      </c>
      <c r="F2814" s="2" t="s">
        <v>28</v>
      </c>
      <c r="G2814" s="3">
        <v>7700000</v>
      </c>
      <c r="H2814" s="3">
        <v>37000000</v>
      </c>
      <c r="I2814" s="2">
        <v>183</v>
      </c>
      <c r="J2814" s="2">
        <v>2</v>
      </c>
      <c r="K2814" s="2">
        <v>1</v>
      </c>
      <c r="L2814" s="2">
        <v>0</v>
      </c>
      <c r="M2814" s="3">
        <v>21850000</v>
      </c>
      <c r="N2814" s="3">
        <v>16990000</v>
      </c>
      <c r="O2814" s="3">
        <v>18420000</v>
      </c>
      <c r="P2814" s="3">
        <v>1290000</v>
      </c>
      <c r="Q2814" s="3">
        <v>7200000</v>
      </c>
      <c r="R2814" s="3">
        <v>10220000</v>
      </c>
      <c r="S2814" s="3">
        <v>2010000</v>
      </c>
      <c r="T2814" s="2">
        <v>2</v>
      </c>
      <c r="U2814" s="2">
        <v>1</v>
      </c>
    </row>
    <row r="2815" spans="1:21" hidden="1">
      <c r="A2815" s="2" t="s">
        <v>2847</v>
      </c>
      <c r="B2815" s="2">
        <v>54</v>
      </c>
      <c r="C2815" s="2" t="s">
        <v>22</v>
      </c>
      <c r="D2815" s="2" t="s">
        <v>27</v>
      </c>
      <c r="E2815" s="2" t="s">
        <v>24</v>
      </c>
      <c r="F2815" s="2" t="s">
        <v>41</v>
      </c>
      <c r="G2815" s="3">
        <v>13000000</v>
      </c>
      <c r="H2815" s="3">
        <v>93000000</v>
      </c>
      <c r="I2815" s="2">
        <v>200</v>
      </c>
      <c r="J2815" s="2">
        <v>0</v>
      </c>
      <c r="K2815" s="2">
        <v>0</v>
      </c>
      <c r="L2815" s="2">
        <v>0</v>
      </c>
      <c r="M2815" s="3">
        <v>60260000</v>
      </c>
      <c r="N2815" s="3">
        <v>46280000</v>
      </c>
      <c r="O2815" s="3">
        <v>53630000</v>
      </c>
      <c r="P2815" s="3">
        <v>14740000</v>
      </c>
      <c r="Q2815" s="3">
        <v>13340000</v>
      </c>
      <c r="R2815" s="3">
        <v>5330000</v>
      </c>
      <c r="S2815" s="3">
        <v>5170000</v>
      </c>
      <c r="T2815" s="2">
        <v>1</v>
      </c>
      <c r="U2815" s="2">
        <v>0</v>
      </c>
    </row>
    <row r="2816" spans="1:21">
      <c r="A2816" s="2" t="s">
        <v>2848</v>
      </c>
      <c r="B2816" s="2">
        <v>37</v>
      </c>
      <c r="C2816" s="2" t="s">
        <v>22</v>
      </c>
      <c r="D2816" s="2" t="s">
        <v>23</v>
      </c>
      <c r="E2816" s="2" t="s">
        <v>24</v>
      </c>
      <c r="F2816" s="2" t="s">
        <v>28</v>
      </c>
      <c r="G2816" s="3">
        <v>10500000</v>
      </c>
      <c r="H2816" s="3">
        <v>49000000</v>
      </c>
      <c r="I2816" s="2">
        <v>77</v>
      </c>
      <c r="J2816" s="2">
        <v>0</v>
      </c>
      <c r="K2816" s="2">
        <v>0</v>
      </c>
      <c r="L2816" s="2">
        <v>0</v>
      </c>
      <c r="M2816" s="3">
        <v>0</v>
      </c>
      <c r="N2816" s="3">
        <v>8900000</v>
      </c>
      <c r="O2816" s="3">
        <v>10320000</v>
      </c>
      <c r="P2816" s="3">
        <v>0</v>
      </c>
      <c r="Q2816" s="3">
        <v>3740000</v>
      </c>
      <c r="R2816" s="3">
        <v>2290000</v>
      </c>
      <c r="S2816" s="3">
        <v>1370000</v>
      </c>
      <c r="T2816" s="2">
        <v>1</v>
      </c>
      <c r="U2816" s="2">
        <v>0</v>
      </c>
    </row>
    <row r="2817" spans="1:21" hidden="1">
      <c r="A2817" s="2" t="s">
        <v>2849</v>
      </c>
      <c r="B2817" s="2">
        <v>27</v>
      </c>
      <c r="C2817" s="2" t="s">
        <v>22</v>
      </c>
      <c r="D2817" s="2" t="s">
        <v>27</v>
      </c>
      <c r="E2817" s="2" t="s">
        <v>24</v>
      </c>
      <c r="F2817" s="2" t="s">
        <v>25</v>
      </c>
      <c r="G2817" s="3">
        <v>6600000</v>
      </c>
      <c r="H2817" s="3">
        <v>34000000</v>
      </c>
      <c r="I2817" s="2">
        <v>75</v>
      </c>
      <c r="J2817" s="2">
        <v>0</v>
      </c>
      <c r="K2817" s="2">
        <v>2</v>
      </c>
      <c r="L2817" s="2">
        <v>0</v>
      </c>
      <c r="M2817" s="3">
        <v>21770000</v>
      </c>
      <c r="N2817" s="3">
        <v>19170000</v>
      </c>
      <c r="O2817" s="3">
        <v>20880000</v>
      </c>
      <c r="P2817" s="3">
        <v>7200000</v>
      </c>
      <c r="Q2817" s="3">
        <v>4120000</v>
      </c>
      <c r="R2817" s="3">
        <v>4870000</v>
      </c>
      <c r="S2817" s="3">
        <v>1810000</v>
      </c>
      <c r="T2817" s="2">
        <v>1</v>
      </c>
      <c r="U2817" s="2">
        <v>0</v>
      </c>
    </row>
    <row r="2818" spans="1:21" hidden="1">
      <c r="A2818" s="2" t="s">
        <v>2850</v>
      </c>
      <c r="B2818" s="2">
        <v>36</v>
      </c>
      <c r="C2818" s="2" t="s">
        <v>22</v>
      </c>
      <c r="D2818" s="2" t="s">
        <v>23</v>
      </c>
      <c r="E2818" s="2" t="s">
        <v>24</v>
      </c>
      <c r="F2818" s="2" t="s">
        <v>28</v>
      </c>
      <c r="G2818" s="3">
        <v>17500000</v>
      </c>
      <c r="H2818" s="3">
        <v>126000000</v>
      </c>
      <c r="I2818" s="2">
        <v>61</v>
      </c>
      <c r="J2818" s="2">
        <v>0</v>
      </c>
      <c r="K2818" s="2">
        <v>0</v>
      </c>
      <c r="L2818" s="2">
        <v>0</v>
      </c>
      <c r="M2818" s="3">
        <v>47810000</v>
      </c>
      <c r="N2818" s="3">
        <v>55880000</v>
      </c>
      <c r="O2818" s="3">
        <v>49410000</v>
      </c>
      <c r="P2818" s="3">
        <v>25690000</v>
      </c>
      <c r="Q2818" s="3">
        <v>21930000</v>
      </c>
      <c r="R2818" s="3">
        <v>15260000</v>
      </c>
      <c r="S2818" s="3">
        <v>9150000</v>
      </c>
      <c r="T2818" s="2">
        <v>1</v>
      </c>
      <c r="U2818" s="2">
        <v>0</v>
      </c>
    </row>
    <row r="2819" spans="1:21" hidden="1">
      <c r="A2819" s="2" t="s">
        <v>2851</v>
      </c>
      <c r="B2819" s="2">
        <v>21</v>
      </c>
      <c r="C2819" s="2" t="s">
        <v>22</v>
      </c>
      <c r="D2819" s="2" t="s">
        <v>23</v>
      </c>
      <c r="E2819" s="2" t="s">
        <v>38</v>
      </c>
      <c r="F2819" s="2" t="s">
        <v>28</v>
      </c>
      <c r="G2819" s="3">
        <v>9700000</v>
      </c>
      <c r="H2819" s="3">
        <v>27000000</v>
      </c>
      <c r="I2819" s="2">
        <v>5</v>
      </c>
      <c r="J2819" s="2">
        <v>1</v>
      </c>
      <c r="K2819" s="2">
        <v>1</v>
      </c>
      <c r="L2819" s="2">
        <v>1</v>
      </c>
      <c r="M2819" s="3">
        <v>16880000</v>
      </c>
      <c r="N2819" s="3">
        <v>14490000</v>
      </c>
      <c r="O2819" s="3">
        <v>12960000</v>
      </c>
      <c r="P2819" s="3">
        <v>3450000</v>
      </c>
      <c r="Q2819" s="3">
        <v>4560000</v>
      </c>
      <c r="R2819" s="3">
        <v>2160000</v>
      </c>
      <c r="S2819" s="3">
        <v>1820000</v>
      </c>
      <c r="T2819" s="2">
        <v>3</v>
      </c>
      <c r="U2819" s="2">
        <v>0</v>
      </c>
    </row>
    <row r="2820" spans="1:21" hidden="1">
      <c r="A2820" s="2" t="s">
        <v>2852</v>
      </c>
      <c r="B2820" s="2">
        <v>38</v>
      </c>
      <c r="C2820" s="2" t="s">
        <v>22</v>
      </c>
      <c r="D2820" s="2" t="s">
        <v>27</v>
      </c>
      <c r="E2820" s="2" t="s">
        <v>24</v>
      </c>
      <c r="F2820" s="2" t="s">
        <v>41</v>
      </c>
      <c r="G2820" s="3">
        <v>8700000</v>
      </c>
      <c r="H2820" s="3">
        <v>43000000</v>
      </c>
      <c r="I2820" s="2">
        <v>82</v>
      </c>
      <c r="J2820" s="2">
        <v>0</v>
      </c>
      <c r="K2820" s="2">
        <v>0</v>
      </c>
      <c r="L2820" s="2">
        <v>0</v>
      </c>
      <c r="M2820" s="3">
        <v>14740000</v>
      </c>
      <c r="N2820" s="3">
        <v>16230000</v>
      </c>
      <c r="O2820" s="3">
        <v>11600000</v>
      </c>
      <c r="P2820" s="3">
        <v>14130000</v>
      </c>
      <c r="Q2820" s="3">
        <v>14020000</v>
      </c>
      <c r="R2820" s="3">
        <v>3810000</v>
      </c>
      <c r="S2820" s="3">
        <v>320000</v>
      </c>
      <c r="T2820" s="2">
        <v>0</v>
      </c>
      <c r="U2820" s="2">
        <v>0</v>
      </c>
    </row>
    <row r="2821" spans="1:21" hidden="1">
      <c r="A2821" s="2" t="s">
        <v>2853</v>
      </c>
      <c r="B2821" s="2">
        <v>51</v>
      </c>
      <c r="C2821" s="2" t="s">
        <v>34</v>
      </c>
      <c r="D2821" s="2" t="s">
        <v>23</v>
      </c>
      <c r="E2821" s="2" t="s">
        <v>24</v>
      </c>
      <c r="F2821" s="2" t="s">
        <v>25</v>
      </c>
      <c r="G2821" s="3">
        <v>15000000</v>
      </c>
      <c r="H2821" s="3">
        <v>69000000</v>
      </c>
      <c r="I2821" s="2">
        <v>74</v>
      </c>
      <c r="J2821" s="2">
        <v>1</v>
      </c>
      <c r="K2821" s="2">
        <v>3</v>
      </c>
      <c r="L2821" s="2">
        <v>0</v>
      </c>
      <c r="M2821" s="3">
        <v>42940000</v>
      </c>
      <c r="N2821" s="3">
        <v>42280000</v>
      </c>
      <c r="O2821" s="3">
        <v>45180000</v>
      </c>
      <c r="P2821" s="3">
        <v>2910000</v>
      </c>
      <c r="Q2821" s="3">
        <v>890000</v>
      </c>
      <c r="R2821" s="3">
        <v>14820000</v>
      </c>
      <c r="S2821" s="3">
        <v>3980000</v>
      </c>
      <c r="T2821" s="2">
        <v>2</v>
      </c>
      <c r="U2821" s="2">
        <v>0</v>
      </c>
    </row>
    <row r="2822" spans="1:21" hidden="1">
      <c r="A2822" s="2" t="s">
        <v>2854</v>
      </c>
      <c r="B2822" s="2">
        <v>25</v>
      </c>
      <c r="C2822" s="2" t="s">
        <v>34</v>
      </c>
      <c r="D2822" s="2" t="s">
        <v>23</v>
      </c>
      <c r="E2822" s="2" t="s">
        <v>38</v>
      </c>
      <c r="F2822" s="2" t="s">
        <v>28</v>
      </c>
      <c r="G2822" s="3">
        <v>6300000</v>
      </c>
      <c r="H2822" s="3">
        <v>32000000</v>
      </c>
      <c r="I2822" s="2">
        <v>3</v>
      </c>
      <c r="J2822" s="2">
        <v>0</v>
      </c>
      <c r="K2822" s="2">
        <v>1</v>
      </c>
      <c r="L2822" s="2">
        <v>2</v>
      </c>
      <c r="M2822" s="3">
        <v>10630000</v>
      </c>
      <c r="N2822" s="3">
        <v>13280000</v>
      </c>
      <c r="O2822" s="3">
        <v>11280000</v>
      </c>
      <c r="P2822" s="3">
        <v>4670000</v>
      </c>
      <c r="Q2822" s="3">
        <v>3940000</v>
      </c>
      <c r="R2822" s="3">
        <v>660000</v>
      </c>
      <c r="S2822" s="3">
        <v>1030000</v>
      </c>
      <c r="T2822" s="2">
        <v>2</v>
      </c>
      <c r="U2822" s="2">
        <v>0</v>
      </c>
    </row>
    <row r="2823" spans="1:21" hidden="1">
      <c r="A2823" s="2" t="s">
        <v>2855</v>
      </c>
      <c r="B2823" s="2">
        <v>32</v>
      </c>
      <c r="C2823" s="2" t="s">
        <v>34</v>
      </c>
      <c r="D2823" s="2" t="s">
        <v>27</v>
      </c>
      <c r="E2823" s="2" t="s">
        <v>38</v>
      </c>
      <c r="F2823" s="2" t="s">
        <v>31</v>
      </c>
      <c r="G2823" s="3">
        <v>13100000</v>
      </c>
      <c r="H2823" s="3">
        <v>26000000</v>
      </c>
      <c r="I2823" s="2">
        <v>32</v>
      </c>
      <c r="J2823" s="2">
        <v>0</v>
      </c>
      <c r="K2823" s="2">
        <v>1</v>
      </c>
      <c r="L2823" s="2">
        <v>0</v>
      </c>
      <c r="M2823" s="3">
        <v>9450000</v>
      </c>
      <c r="N2823" s="3">
        <v>11600000</v>
      </c>
      <c r="O2823" s="3">
        <v>6970000</v>
      </c>
      <c r="P2823" s="3">
        <v>2430000</v>
      </c>
      <c r="Q2823" s="3">
        <v>530000</v>
      </c>
      <c r="R2823" s="3">
        <v>3210000</v>
      </c>
      <c r="S2823" s="3">
        <v>1310000</v>
      </c>
      <c r="T2823" s="2">
        <v>1</v>
      </c>
      <c r="U2823" s="2">
        <v>0</v>
      </c>
    </row>
    <row r="2824" spans="1:21" hidden="1">
      <c r="A2824" s="2" t="s">
        <v>2856</v>
      </c>
      <c r="B2824" s="2">
        <v>50</v>
      </c>
      <c r="C2824" s="2" t="s">
        <v>22</v>
      </c>
      <c r="D2824" s="2" t="s">
        <v>23</v>
      </c>
      <c r="E2824" s="2" t="s">
        <v>24</v>
      </c>
      <c r="F2824" s="2" t="s">
        <v>41</v>
      </c>
      <c r="G2824" s="3">
        <v>18500000</v>
      </c>
      <c r="H2824" s="3">
        <v>104000000</v>
      </c>
      <c r="I2824" s="2">
        <v>91</v>
      </c>
      <c r="J2824" s="2">
        <v>0</v>
      </c>
      <c r="K2824" s="2">
        <v>0</v>
      </c>
      <c r="L2824" s="2">
        <v>0</v>
      </c>
      <c r="M2824" s="3">
        <v>33290000</v>
      </c>
      <c r="N2824" s="3">
        <v>55020000</v>
      </c>
      <c r="O2824" s="3">
        <v>54630000</v>
      </c>
      <c r="P2824" s="3">
        <v>33160000</v>
      </c>
      <c r="Q2824" s="3">
        <v>51420000</v>
      </c>
      <c r="R2824" s="3">
        <v>26200000</v>
      </c>
      <c r="S2824" s="3">
        <v>1960000</v>
      </c>
      <c r="T2824" s="2">
        <v>0</v>
      </c>
      <c r="U2824" s="2">
        <v>0</v>
      </c>
    </row>
    <row r="2825" spans="1:21" hidden="1">
      <c r="A2825" s="2" t="s">
        <v>2857</v>
      </c>
      <c r="B2825" s="2">
        <v>45</v>
      </c>
      <c r="C2825" s="2" t="s">
        <v>34</v>
      </c>
      <c r="D2825" s="2" t="s">
        <v>23</v>
      </c>
      <c r="E2825" s="2" t="s">
        <v>24</v>
      </c>
      <c r="F2825" s="2" t="s">
        <v>25</v>
      </c>
      <c r="G2825" s="3">
        <v>9000000</v>
      </c>
      <c r="H2825" s="3">
        <v>49000000</v>
      </c>
      <c r="I2825" s="2">
        <v>158</v>
      </c>
      <c r="J2825" s="2">
        <v>0</v>
      </c>
      <c r="K2825" s="2">
        <v>0</v>
      </c>
      <c r="L2825" s="2">
        <v>0</v>
      </c>
      <c r="M2825" s="3">
        <v>7690000</v>
      </c>
      <c r="N2825" s="3">
        <v>1290000</v>
      </c>
      <c r="O2825" s="3">
        <v>2360000</v>
      </c>
      <c r="P2825" s="3">
        <v>3880000</v>
      </c>
      <c r="Q2825" s="3">
        <v>910000</v>
      </c>
      <c r="R2825" s="3">
        <v>1170000</v>
      </c>
      <c r="S2825" s="3">
        <v>1930000</v>
      </c>
      <c r="T2825" s="2">
        <v>0</v>
      </c>
      <c r="U2825" s="2">
        <v>0</v>
      </c>
    </row>
    <row r="2826" spans="1:21" hidden="1">
      <c r="A2826" s="2" t="s">
        <v>2858</v>
      </c>
      <c r="B2826" s="2">
        <v>39</v>
      </c>
      <c r="C2826" s="2" t="s">
        <v>22</v>
      </c>
      <c r="D2826" s="2" t="s">
        <v>23</v>
      </c>
      <c r="E2826" s="2" t="s">
        <v>24</v>
      </c>
      <c r="F2826" s="2" t="s">
        <v>48</v>
      </c>
      <c r="G2826" s="3">
        <v>15900000</v>
      </c>
      <c r="H2826" s="3">
        <v>67000000</v>
      </c>
      <c r="I2826" s="2">
        <v>78</v>
      </c>
      <c r="J2826" s="2">
        <v>1</v>
      </c>
      <c r="K2826" s="2">
        <v>0</v>
      </c>
      <c r="L2826" s="2">
        <v>1</v>
      </c>
      <c r="M2826" s="3">
        <v>24560000</v>
      </c>
      <c r="N2826" s="3">
        <v>20370000</v>
      </c>
      <c r="O2826" s="3">
        <v>23580000</v>
      </c>
      <c r="P2826" s="3">
        <v>11440000</v>
      </c>
      <c r="Q2826" s="3">
        <v>8890000</v>
      </c>
      <c r="R2826" s="3">
        <v>1490000</v>
      </c>
      <c r="S2826" s="3">
        <v>2160000</v>
      </c>
      <c r="T2826" s="2">
        <v>2</v>
      </c>
      <c r="U2826" s="2">
        <v>0</v>
      </c>
    </row>
    <row r="2827" spans="1:21" hidden="1">
      <c r="A2827" s="2" t="s">
        <v>2859</v>
      </c>
      <c r="B2827" s="2">
        <v>24</v>
      </c>
      <c r="C2827" s="2" t="s">
        <v>22</v>
      </c>
      <c r="D2827" s="2" t="s">
        <v>23</v>
      </c>
      <c r="E2827" s="2" t="s">
        <v>38</v>
      </c>
      <c r="F2827" s="2" t="s">
        <v>31</v>
      </c>
      <c r="G2827" s="3">
        <v>7300000</v>
      </c>
      <c r="H2827" s="3">
        <v>45000000</v>
      </c>
      <c r="I2827" s="2">
        <v>16</v>
      </c>
      <c r="J2827" s="2">
        <v>3</v>
      </c>
      <c r="K2827" s="2">
        <v>3</v>
      </c>
      <c r="L2827" s="2">
        <v>0</v>
      </c>
      <c r="M2827" s="3">
        <v>41700000</v>
      </c>
      <c r="N2827" s="3">
        <v>33780000</v>
      </c>
      <c r="O2827" s="3">
        <v>26060000</v>
      </c>
      <c r="P2827" s="3">
        <v>890000</v>
      </c>
      <c r="Q2827" s="3">
        <v>3270000</v>
      </c>
      <c r="R2827" s="3">
        <v>9820000</v>
      </c>
      <c r="S2827" s="3">
        <v>3410000</v>
      </c>
      <c r="T2827" s="2">
        <v>2</v>
      </c>
      <c r="U2827" s="2">
        <v>1</v>
      </c>
    </row>
    <row r="2828" spans="1:21" hidden="1">
      <c r="A2828" s="2" t="s">
        <v>2860</v>
      </c>
      <c r="B2828" s="2">
        <v>32</v>
      </c>
      <c r="C2828" s="2" t="s">
        <v>34</v>
      </c>
      <c r="D2828" s="2" t="s">
        <v>23</v>
      </c>
      <c r="E2828" s="2" t="s">
        <v>24</v>
      </c>
      <c r="F2828" s="2" t="s">
        <v>28</v>
      </c>
      <c r="G2828" s="3">
        <v>10300000</v>
      </c>
      <c r="H2828" s="3">
        <v>32000000</v>
      </c>
      <c r="I2828" s="2">
        <v>39</v>
      </c>
      <c r="J2828" s="2">
        <v>0</v>
      </c>
      <c r="K2828" s="2">
        <v>3</v>
      </c>
      <c r="L2828" s="2">
        <v>0</v>
      </c>
      <c r="M2828" s="3">
        <v>21420000</v>
      </c>
      <c r="N2828" s="3">
        <v>21560000</v>
      </c>
      <c r="O2828" s="3">
        <v>19870000</v>
      </c>
      <c r="P2828" s="3">
        <v>10010000</v>
      </c>
      <c r="Q2828" s="3">
        <v>4020000</v>
      </c>
      <c r="R2828" s="3">
        <v>5110000</v>
      </c>
      <c r="S2828" s="3">
        <v>1130000</v>
      </c>
      <c r="T2828" s="2">
        <v>1</v>
      </c>
      <c r="U2828" s="2">
        <v>0</v>
      </c>
    </row>
    <row r="2829" spans="1:21" hidden="1">
      <c r="A2829" s="2" t="s">
        <v>2861</v>
      </c>
      <c r="B2829" s="2">
        <v>40</v>
      </c>
      <c r="C2829" s="2" t="s">
        <v>34</v>
      </c>
      <c r="D2829" s="2" t="s">
        <v>23</v>
      </c>
      <c r="E2829" s="2" t="s">
        <v>24</v>
      </c>
      <c r="F2829" s="2" t="s">
        <v>28</v>
      </c>
      <c r="G2829" s="3">
        <v>8900000</v>
      </c>
      <c r="H2829" s="3">
        <v>37000000</v>
      </c>
      <c r="I2829" s="2">
        <v>67</v>
      </c>
      <c r="J2829" s="2">
        <v>1</v>
      </c>
      <c r="K2829" s="2">
        <v>0</v>
      </c>
      <c r="L2829" s="2">
        <v>0</v>
      </c>
      <c r="M2829" s="3">
        <v>11450000</v>
      </c>
      <c r="N2829" s="3">
        <v>7730000</v>
      </c>
      <c r="O2829" s="3">
        <v>15040000</v>
      </c>
      <c r="P2829" s="3">
        <v>1960000</v>
      </c>
      <c r="Q2829" s="3">
        <v>3510000</v>
      </c>
      <c r="R2829" s="3">
        <v>5770000</v>
      </c>
      <c r="S2829" s="3">
        <v>580000</v>
      </c>
      <c r="T2829" s="2">
        <v>1</v>
      </c>
      <c r="U2829" s="2">
        <v>0</v>
      </c>
    </row>
    <row r="2830" spans="1:21" hidden="1">
      <c r="A2830" s="2" t="s">
        <v>2862</v>
      </c>
      <c r="B2830" s="2">
        <v>42</v>
      </c>
      <c r="C2830" s="2" t="s">
        <v>34</v>
      </c>
      <c r="D2830" s="2" t="s">
        <v>46</v>
      </c>
      <c r="E2830" s="2" t="s">
        <v>24</v>
      </c>
      <c r="F2830" s="2" t="s">
        <v>28</v>
      </c>
      <c r="G2830" s="3">
        <v>14000000</v>
      </c>
      <c r="H2830" s="3">
        <v>72000000</v>
      </c>
      <c r="I2830" s="2">
        <v>134</v>
      </c>
      <c r="J2830" s="2">
        <v>0</v>
      </c>
      <c r="K2830" s="2">
        <v>0</v>
      </c>
      <c r="L2830" s="2">
        <v>0</v>
      </c>
      <c r="M2830" s="3">
        <v>33760000</v>
      </c>
      <c r="N2830" s="3">
        <v>26800000</v>
      </c>
      <c r="O2830" s="3">
        <v>18460000</v>
      </c>
      <c r="P2830" s="3">
        <v>15260000</v>
      </c>
      <c r="Q2830" s="3">
        <v>11780000</v>
      </c>
      <c r="R2830" s="3">
        <v>7810000</v>
      </c>
      <c r="S2830" s="3">
        <v>620000</v>
      </c>
      <c r="T2830" s="2">
        <v>0</v>
      </c>
      <c r="U2830" s="2">
        <v>0</v>
      </c>
    </row>
    <row r="2831" spans="1:21" hidden="1">
      <c r="A2831" s="2" t="s">
        <v>2863</v>
      </c>
      <c r="B2831" s="2">
        <v>31</v>
      </c>
      <c r="C2831" s="2" t="s">
        <v>22</v>
      </c>
      <c r="D2831" s="2" t="s">
        <v>23</v>
      </c>
      <c r="E2831" s="2" t="s">
        <v>38</v>
      </c>
      <c r="F2831" s="2" t="s">
        <v>28</v>
      </c>
      <c r="G2831" s="3">
        <v>12200000</v>
      </c>
      <c r="H2831" s="3">
        <v>74000000</v>
      </c>
      <c r="I2831" s="2">
        <v>90</v>
      </c>
      <c r="J2831" s="2">
        <v>0</v>
      </c>
      <c r="K2831" s="2">
        <v>0</v>
      </c>
      <c r="L2831" s="2">
        <v>1</v>
      </c>
      <c r="M2831" s="3">
        <v>16480000</v>
      </c>
      <c r="N2831" s="3">
        <v>25980000</v>
      </c>
      <c r="O2831" s="3">
        <v>7810000</v>
      </c>
      <c r="P2831" s="3">
        <v>6690000</v>
      </c>
      <c r="Q2831" s="3">
        <v>23320000</v>
      </c>
      <c r="R2831" s="3">
        <v>4130000</v>
      </c>
      <c r="S2831" s="3">
        <v>5210000</v>
      </c>
      <c r="T2831" s="2">
        <v>1</v>
      </c>
      <c r="U2831" s="2">
        <v>0</v>
      </c>
    </row>
    <row r="2832" spans="1:21" hidden="1">
      <c r="A2832" s="2" t="s">
        <v>2864</v>
      </c>
      <c r="B2832" s="2">
        <v>40</v>
      </c>
      <c r="C2832" s="2" t="s">
        <v>34</v>
      </c>
      <c r="D2832" s="2" t="s">
        <v>23</v>
      </c>
      <c r="E2832" s="2" t="s">
        <v>38</v>
      </c>
      <c r="F2832" s="2" t="s">
        <v>41</v>
      </c>
      <c r="G2832" s="3">
        <v>10200000</v>
      </c>
      <c r="H2832" s="3">
        <v>53000000</v>
      </c>
      <c r="I2832" s="2">
        <v>84</v>
      </c>
      <c r="J2832" s="2">
        <v>0</v>
      </c>
      <c r="K2832" s="2">
        <v>0</v>
      </c>
      <c r="L2832" s="2">
        <v>0</v>
      </c>
      <c r="M2832" s="3">
        <v>5690000</v>
      </c>
      <c r="N2832" s="3">
        <v>11720000</v>
      </c>
      <c r="O2832" s="3">
        <v>8520000</v>
      </c>
      <c r="P2832" s="3">
        <v>2010000</v>
      </c>
      <c r="Q2832" s="3">
        <v>11260000</v>
      </c>
      <c r="R2832" s="3">
        <v>3090000</v>
      </c>
      <c r="S2832" s="3">
        <v>3400000</v>
      </c>
      <c r="T2832" s="2">
        <v>0</v>
      </c>
      <c r="U2832" s="2">
        <v>0</v>
      </c>
    </row>
    <row r="2833" spans="1:21" hidden="1">
      <c r="A2833" s="2" t="s">
        <v>2865</v>
      </c>
      <c r="B2833" s="2">
        <v>51</v>
      </c>
      <c r="C2833" s="2" t="s">
        <v>22</v>
      </c>
      <c r="D2833" s="2" t="s">
        <v>27</v>
      </c>
      <c r="E2833" s="2" t="s">
        <v>38</v>
      </c>
      <c r="F2833" s="2" t="s">
        <v>28</v>
      </c>
      <c r="G2833" s="3">
        <v>13100000</v>
      </c>
      <c r="H2833" s="3">
        <v>60000000</v>
      </c>
      <c r="I2833" s="2">
        <v>240</v>
      </c>
      <c r="J2833" s="2">
        <v>1</v>
      </c>
      <c r="K2833" s="2">
        <v>0</v>
      </c>
      <c r="L2833" s="2">
        <v>0</v>
      </c>
      <c r="M2833" s="3">
        <v>18450000</v>
      </c>
      <c r="N2833" s="3">
        <v>22030000</v>
      </c>
      <c r="O2833" s="3">
        <v>27920000</v>
      </c>
      <c r="P2833" s="3">
        <v>5420000</v>
      </c>
      <c r="Q2833" s="3">
        <v>3750000</v>
      </c>
      <c r="R2833" s="3">
        <v>8110000</v>
      </c>
      <c r="S2833" s="3">
        <v>2790000</v>
      </c>
      <c r="T2833" s="2">
        <v>1</v>
      </c>
      <c r="U2833" s="2">
        <v>0</v>
      </c>
    </row>
    <row r="2834" spans="1:21" hidden="1">
      <c r="A2834" s="2" t="s">
        <v>2866</v>
      </c>
      <c r="B2834" s="2">
        <v>37</v>
      </c>
      <c r="C2834" s="2" t="s">
        <v>34</v>
      </c>
      <c r="D2834" s="2" t="s">
        <v>46</v>
      </c>
      <c r="E2834" s="2" t="s">
        <v>38</v>
      </c>
      <c r="F2834" s="2" t="s">
        <v>28</v>
      </c>
      <c r="G2834" s="3">
        <v>15000000</v>
      </c>
      <c r="H2834" s="3">
        <v>65000000</v>
      </c>
      <c r="I2834" s="2">
        <v>79</v>
      </c>
      <c r="J2834" s="2">
        <v>0</v>
      </c>
      <c r="K2834" s="2">
        <v>0</v>
      </c>
      <c r="L2834" s="2">
        <v>0</v>
      </c>
      <c r="M2834" s="3">
        <v>31340000</v>
      </c>
      <c r="N2834" s="3">
        <v>35090000</v>
      </c>
      <c r="O2834" s="3">
        <v>25020000</v>
      </c>
      <c r="P2834" s="3">
        <v>5230000</v>
      </c>
      <c r="Q2834" s="3">
        <v>11020000</v>
      </c>
      <c r="R2834" s="3">
        <v>7160000</v>
      </c>
      <c r="S2834" s="3">
        <v>2070000</v>
      </c>
      <c r="T2834" s="2">
        <v>1</v>
      </c>
      <c r="U2834" s="2">
        <v>0</v>
      </c>
    </row>
    <row r="2835" spans="1:21" hidden="1">
      <c r="A2835" s="2" t="s">
        <v>2867</v>
      </c>
      <c r="B2835" s="2">
        <v>26</v>
      </c>
      <c r="C2835" s="2" t="s">
        <v>34</v>
      </c>
      <c r="D2835" s="2" t="s">
        <v>27</v>
      </c>
      <c r="E2835" s="2" t="s">
        <v>38</v>
      </c>
      <c r="F2835" s="2" t="s">
        <v>28</v>
      </c>
      <c r="G2835" s="3">
        <v>9200000</v>
      </c>
      <c r="H2835" s="3">
        <v>32000000</v>
      </c>
      <c r="I2835" s="2">
        <v>48</v>
      </c>
      <c r="J2835" s="2">
        <v>0</v>
      </c>
      <c r="K2835" s="2">
        <v>0</v>
      </c>
      <c r="L2835" s="2">
        <v>0</v>
      </c>
      <c r="M2835" s="3">
        <v>5400000</v>
      </c>
      <c r="N2835" s="3">
        <v>4290000</v>
      </c>
      <c r="O2835" s="3">
        <v>4920000</v>
      </c>
      <c r="P2835" s="3">
        <v>1680000</v>
      </c>
      <c r="Q2835" s="3">
        <v>1040000</v>
      </c>
      <c r="R2835" s="3">
        <v>1830000</v>
      </c>
      <c r="S2835" s="3">
        <v>1290000</v>
      </c>
      <c r="T2835" s="2">
        <v>0</v>
      </c>
      <c r="U2835" s="2">
        <v>0</v>
      </c>
    </row>
    <row r="2836" spans="1:21" hidden="1">
      <c r="A2836" s="2" t="s">
        <v>2868</v>
      </c>
      <c r="B2836" s="2">
        <v>32</v>
      </c>
      <c r="C2836" s="2" t="s">
        <v>34</v>
      </c>
      <c r="D2836" s="2" t="s">
        <v>23</v>
      </c>
      <c r="E2836" s="2" t="s">
        <v>24</v>
      </c>
      <c r="F2836" s="2" t="s">
        <v>48</v>
      </c>
      <c r="G2836" s="3">
        <v>17300000</v>
      </c>
      <c r="H2836" s="3">
        <v>88000000</v>
      </c>
      <c r="I2836" s="2">
        <v>44</v>
      </c>
      <c r="J2836" s="2">
        <v>0</v>
      </c>
      <c r="K2836" s="2">
        <v>0</v>
      </c>
      <c r="L2836" s="2">
        <v>0</v>
      </c>
      <c r="M2836" s="3">
        <v>26980000</v>
      </c>
      <c r="N2836" s="3">
        <v>29600000</v>
      </c>
      <c r="O2836" s="3">
        <v>25770000</v>
      </c>
      <c r="P2836" s="3">
        <v>8780000</v>
      </c>
      <c r="Q2836" s="3">
        <v>25280000</v>
      </c>
      <c r="R2836" s="3">
        <v>12010000</v>
      </c>
      <c r="S2836" s="3">
        <v>4320000</v>
      </c>
      <c r="T2836" s="2">
        <v>0</v>
      </c>
      <c r="U2836" s="2">
        <v>0</v>
      </c>
    </row>
    <row r="2837" spans="1:21" hidden="1">
      <c r="A2837" s="2" t="s">
        <v>2869</v>
      </c>
      <c r="B2837" s="2">
        <v>32</v>
      </c>
      <c r="C2837" s="2" t="s">
        <v>34</v>
      </c>
      <c r="D2837" s="2" t="s">
        <v>23</v>
      </c>
      <c r="E2837" s="2" t="s">
        <v>24</v>
      </c>
      <c r="F2837" s="2" t="s">
        <v>28</v>
      </c>
      <c r="G2837" s="3">
        <v>10800000</v>
      </c>
      <c r="H2837" s="3">
        <v>32000000</v>
      </c>
      <c r="I2837" s="2">
        <v>47</v>
      </c>
      <c r="J2837" s="2">
        <v>0</v>
      </c>
      <c r="K2837" s="2">
        <v>1</v>
      </c>
      <c r="L2837" s="2">
        <v>0</v>
      </c>
      <c r="M2837" s="3">
        <v>21250000</v>
      </c>
      <c r="N2837" s="3">
        <v>22500000</v>
      </c>
      <c r="O2837" s="3">
        <v>19290000</v>
      </c>
      <c r="P2837" s="3">
        <v>8150000</v>
      </c>
      <c r="Q2837" s="3">
        <v>5920000</v>
      </c>
      <c r="R2837" s="3">
        <v>7570000</v>
      </c>
      <c r="S2837" s="3">
        <v>860000</v>
      </c>
      <c r="T2837" s="2">
        <v>1</v>
      </c>
      <c r="U2837" s="2">
        <v>0</v>
      </c>
    </row>
    <row r="2838" spans="1:21" hidden="1">
      <c r="A2838" s="2" t="s">
        <v>2870</v>
      </c>
      <c r="B2838" s="2">
        <v>34</v>
      </c>
      <c r="C2838" s="2" t="s">
        <v>34</v>
      </c>
      <c r="D2838" s="2" t="s">
        <v>23</v>
      </c>
      <c r="E2838" s="2" t="s">
        <v>24</v>
      </c>
      <c r="F2838" s="2" t="s">
        <v>48</v>
      </c>
      <c r="G2838" s="3">
        <v>9500000</v>
      </c>
      <c r="H2838" s="3">
        <v>49000000</v>
      </c>
      <c r="I2838" s="2">
        <v>102</v>
      </c>
      <c r="J2838" s="2">
        <v>0</v>
      </c>
      <c r="K2838" s="2">
        <v>0</v>
      </c>
      <c r="L2838" s="2">
        <v>0</v>
      </c>
      <c r="M2838" s="3">
        <v>17900000</v>
      </c>
      <c r="N2838" s="3">
        <v>21200000</v>
      </c>
      <c r="O2838" s="3">
        <v>18800000</v>
      </c>
      <c r="P2838" s="3">
        <v>3830000</v>
      </c>
      <c r="Q2838" s="3">
        <v>9710000</v>
      </c>
      <c r="R2838" s="3">
        <v>5580000</v>
      </c>
      <c r="S2838" s="3">
        <v>1030000</v>
      </c>
      <c r="T2838" s="2">
        <v>0</v>
      </c>
      <c r="U2838" s="2">
        <v>0</v>
      </c>
    </row>
    <row r="2839" spans="1:21" hidden="1">
      <c r="A2839" s="2" t="s">
        <v>2871</v>
      </c>
      <c r="B2839" s="2">
        <v>26</v>
      </c>
      <c r="C2839" s="2" t="s">
        <v>22</v>
      </c>
      <c r="D2839" s="2" t="s">
        <v>30</v>
      </c>
      <c r="E2839" s="2" t="s">
        <v>38</v>
      </c>
      <c r="F2839" s="2" t="s">
        <v>25</v>
      </c>
      <c r="G2839" s="3">
        <v>5000000</v>
      </c>
      <c r="H2839" s="3">
        <v>23000000</v>
      </c>
      <c r="I2839" s="2">
        <v>34</v>
      </c>
      <c r="J2839" s="2">
        <v>3</v>
      </c>
      <c r="K2839" s="2">
        <v>3</v>
      </c>
      <c r="L2839" s="2">
        <v>2</v>
      </c>
      <c r="M2839" s="3">
        <v>18030000</v>
      </c>
      <c r="N2839" s="3">
        <v>19460000</v>
      </c>
      <c r="O2839" s="3">
        <v>17610000</v>
      </c>
      <c r="P2839" s="3">
        <v>340000</v>
      </c>
      <c r="Q2839" s="3">
        <v>370000</v>
      </c>
      <c r="R2839" s="3">
        <v>1130000</v>
      </c>
      <c r="S2839" s="3">
        <v>1510000</v>
      </c>
      <c r="T2839" s="2">
        <v>3</v>
      </c>
      <c r="U2839" s="2">
        <v>1</v>
      </c>
    </row>
    <row r="2840" spans="1:21" hidden="1">
      <c r="A2840" s="2" t="s">
        <v>2872</v>
      </c>
      <c r="B2840" s="2">
        <v>33</v>
      </c>
      <c r="C2840" s="2" t="s">
        <v>22</v>
      </c>
      <c r="D2840" s="2" t="s">
        <v>27</v>
      </c>
      <c r="E2840" s="2" t="s">
        <v>38</v>
      </c>
      <c r="F2840" s="2" t="s">
        <v>41</v>
      </c>
      <c r="G2840" s="3">
        <v>14800000</v>
      </c>
      <c r="H2840" s="3">
        <v>81000000</v>
      </c>
      <c r="I2840" s="2">
        <v>65</v>
      </c>
      <c r="J2840" s="2">
        <v>0</v>
      </c>
      <c r="K2840" s="2">
        <v>0</v>
      </c>
      <c r="L2840" s="2">
        <v>0</v>
      </c>
      <c r="M2840" s="3">
        <v>26670000</v>
      </c>
      <c r="N2840" s="3">
        <v>36540000</v>
      </c>
      <c r="O2840" s="3">
        <v>40710000</v>
      </c>
      <c r="P2840" s="3">
        <v>11840000</v>
      </c>
      <c r="Q2840" s="3">
        <v>12650000</v>
      </c>
      <c r="R2840" s="3">
        <v>15590000</v>
      </c>
      <c r="S2840" s="3">
        <v>110000</v>
      </c>
      <c r="T2840" s="2">
        <v>0</v>
      </c>
      <c r="U2840" s="2">
        <v>0</v>
      </c>
    </row>
    <row r="2841" spans="1:21" hidden="1">
      <c r="A2841" s="2" t="s">
        <v>2873</v>
      </c>
      <c r="B2841" s="2">
        <v>26</v>
      </c>
      <c r="C2841" s="2" t="s">
        <v>22</v>
      </c>
      <c r="D2841" s="2" t="s">
        <v>27</v>
      </c>
      <c r="E2841" s="2" t="s">
        <v>38</v>
      </c>
      <c r="F2841" s="2" t="s">
        <v>48</v>
      </c>
      <c r="G2841" s="3">
        <v>11500000</v>
      </c>
      <c r="H2841" s="3">
        <v>58000000</v>
      </c>
      <c r="I2841" s="2">
        <v>47</v>
      </c>
      <c r="J2841" s="2">
        <v>0</v>
      </c>
      <c r="K2841" s="2">
        <v>2</v>
      </c>
      <c r="L2841" s="2">
        <v>0</v>
      </c>
      <c r="M2841" s="3">
        <v>32260000</v>
      </c>
      <c r="N2841" s="3">
        <v>41610000</v>
      </c>
      <c r="O2841" s="3">
        <v>42450000</v>
      </c>
      <c r="P2841" s="3">
        <v>16320000</v>
      </c>
      <c r="Q2841" s="3">
        <v>5390000</v>
      </c>
      <c r="R2841" s="3">
        <v>14600000</v>
      </c>
      <c r="S2841" s="3">
        <v>2910000</v>
      </c>
      <c r="T2841" s="2">
        <v>1</v>
      </c>
      <c r="U2841" s="2">
        <v>0</v>
      </c>
    </row>
    <row r="2842" spans="1:21" hidden="1">
      <c r="A2842" s="2" t="s">
        <v>2874</v>
      </c>
      <c r="B2842" s="2">
        <v>40</v>
      </c>
      <c r="C2842" s="2" t="s">
        <v>34</v>
      </c>
      <c r="D2842" s="2" t="s">
        <v>46</v>
      </c>
      <c r="E2842" s="2" t="s">
        <v>24</v>
      </c>
      <c r="F2842" s="2" t="s">
        <v>48</v>
      </c>
      <c r="G2842" s="3">
        <v>14400000</v>
      </c>
      <c r="H2842" s="3">
        <v>83000000</v>
      </c>
      <c r="I2842" s="2">
        <v>126</v>
      </c>
      <c r="J2842" s="2">
        <v>0</v>
      </c>
      <c r="K2842" s="2">
        <v>3</v>
      </c>
      <c r="L2842" s="2">
        <v>1</v>
      </c>
      <c r="M2842" s="3">
        <v>7830000</v>
      </c>
      <c r="N2842" s="3">
        <v>21840000</v>
      </c>
      <c r="O2842" s="3">
        <v>25610000</v>
      </c>
      <c r="P2842" s="3">
        <v>1440000</v>
      </c>
      <c r="Q2842" s="3">
        <v>1870000</v>
      </c>
      <c r="R2842" s="3">
        <v>1660000</v>
      </c>
      <c r="S2842" s="3">
        <v>8510000</v>
      </c>
      <c r="T2842" s="2">
        <v>2</v>
      </c>
      <c r="U2842" s="2">
        <v>0</v>
      </c>
    </row>
    <row r="2843" spans="1:21" hidden="1">
      <c r="A2843" s="2" t="s">
        <v>2875</v>
      </c>
      <c r="B2843" s="2">
        <v>44</v>
      </c>
      <c r="C2843" s="2" t="s">
        <v>34</v>
      </c>
      <c r="D2843" s="2" t="s">
        <v>30</v>
      </c>
      <c r="E2843" s="2" t="s">
        <v>24</v>
      </c>
      <c r="F2843" s="2" t="s">
        <v>28</v>
      </c>
      <c r="G2843" s="3">
        <v>10000000</v>
      </c>
      <c r="H2843" s="3">
        <v>48000000</v>
      </c>
      <c r="I2843" s="2">
        <v>184</v>
      </c>
      <c r="J2843" s="2">
        <v>3</v>
      </c>
      <c r="K2843" s="2">
        <v>3</v>
      </c>
      <c r="L2843" s="2">
        <v>3</v>
      </c>
      <c r="M2843" s="3">
        <v>29790000</v>
      </c>
      <c r="N2843" s="3">
        <v>37990000</v>
      </c>
      <c r="O2843" s="3">
        <v>33450000</v>
      </c>
      <c r="P2843" s="3">
        <v>800000</v>
      </c>
      <c r="Q2843" s="3">
        <v>820000</v>
      </c>
      <c r="R2843" s="3">
        <v>930000</v>
      </c>
      <c r="S2843" s="3">
        <v>3260000</v>
      </c>
      <c r="T2843" s="2">
        <v>3</v>
      </c>
      <c r="U2843" s="2">
        <v>1</v>
      </c>
    </row>
    <row r="2844" spans="1:21" hidden="1">
      <c r="A2844" s="2" t="s">
        <v>2876</v>
      </c>
      <c r="B2844" s="2">
        <v>21</v>
      </c>
      <c r="C2844" s="2" t="s">
        <v>22</v>
      </c>
      <c r="D2844" s="2" t="s">
        <v>30</v>
      </c>
      <c r="E2844" s="2" t="s">
        <v>38</v>
      </c>
      <c r="F2844" s="2" t="s">
        <v>25</v>
      </c>
      <c r="G2844" s="3">
        <v>5000000</v>
      </c>
      <c r="H2844" s="3">
        <v>27000000</v>
      </c>
      <c r="I2844" s="2">
        <v>12</v>
      </c>
      <c r="J2844" s="2">
        <v>0</v>
      </c>
      <c r="K2844" s="2">
        <v>0</v>
      </c>
      <c r="L2844" s="2">
        <v>0</v>
      </c>
      <c r="M2844" s="3">
        <v>8240000</v>
      </c>
      <c r="N2844" s="3">
        <v>12230000</v>
      </c>
      <c r="O2844" s="3">
        <v>9170000</v>
      </c>
      <c r="P2844" s="3">
        <v>1700000</v>
      </c>
      <c r="Q2844" s="3">
        <v>5110000</v>
      </c>
      <c r="R2844" s="3">
        <v>3160000</v>
      </c>
      <c r="S2844" s="3">
        <v>1390000</v>
      </c>
      <c r="T2844" s="2">
        <v>0</v>
      </c>
      <c r="U2844" s="2">
        <v>1</v>
      </c>
    </row>
    <row r="2845" spans="1:21" hidden="1">
      <c r="A2845" s="2" t="s">
        <v>2877</v>
      </c>
      <c r="B2845" s="2">
        <v>32</v>
      </c>
      <c r="C2845" s="2" t="s">
        <v>34</v>
      </c>
      <c r="D2845" s="2" t="s">
        <v>46</v>
      </c>
      <c r="E2845" s="2" t="s">
        <v>24</v>
      </c>
      <c r="F2845" s="2" t="s">
        <v>28</v>
      </c>
      <c r="G2845" s="3">
        <v>6100000</v>
      </c>
      <c r="H2845" s="3">
        <v>28000000</v>
      </c>
      <c r="I2845" s="2">
        <v>84</v>
      </c>
      <c r="J2845" s="2">
        <v>3</v>
      </c>
      <c r="K2845" s="2">
        <v>3</v>
      </c>
      <c r="L2845" s="2">
        <v>0</v>
      </c>
      <c r="M2845" s="3">
        <v>9810000</v>
      </c>
      <c r="N2845" s="3">
        <v>10620000</v>
      </c>
      <c r="O2845" s="3">
        <v>8140000</v>
      </c>
      <c r="P2845" s="3">
        <v>570000</v>
      </c>
      <c r="Q2845" s="3">
        <v>980000</v>
      </c>
      <c r="R2845" s="3">
        <v>3030000</v>
      </c>
      <c r="S2845" s="3">
        <v>2170000</v>
      </c>
      <c r="T2845" s="2">
        <v>2</v>
      </c>
      <c r="U2845" s="2">
        <v>1</v>
      </c>
    </row>
    <row r="2846" spans="1:21" hidden="1">
      <c r="A2846" s="2" t="s">
        <v>2878</v>
      </c>
      <c r="B2846" s="2">
        <v>24</v>
      </c>
      <c r="C2846" s="2" t="s">
        <v>22</v>
      </c>
      <c r="D2846" s="2" t="s">
        <v>23</v>
      </c>
      <c r="E2846" s="2" t="s">
        <v>38</v>
      </c>
      <c r="F2846" s="2" t="s">
        <v>48</v>
      </c>
      <c r="G2846" s="3">
        <v>10300000</v>
      </c>
      <c r="H2846" s="3">
        <v>32000000</v>
      </c>
      <c r="I2846" s="2">
        <v>11</v>
      </c>
      <c r="J2846" s="2">
        <v>0</v>
      </c>
      <c r="K2846" s="2">
        <v>0</v>
      </c>
      <c r="L2846" s="2">
        <v>0</v>
      </c>
      <c r="M2846" s="3">
        <v>8040000</v>
      </c>
      <c r="N2846" s="3">
        <v>6440000</v>
      </c>
      <c r="O2846" s="3">
        <v>11100000</v>
      </c>
      <c r="P2846" s="3">
        <v>6590000</v>
      </c>
      <c r="Q2846" s="3">
        <v>5990000</v>
      </c>
      <c r="R2846" s="3">
        <v>10940000</v>
      </c>
      <c r="S2846" s="3">
        <v>440000</v>
      </c>
      <c r="T2846" s="2">
        <v>0</v>
      </c>
      <c r="U2846" s="2">
        <v>0</v>
      </c>
    </row>
    <row r="2847" spans="1:21" hidden="1">
      <c r="A2847" s="2" t="s">
        <v>2879</v>
      </c>
      <c r="B2847" s="2">
        <v>56</v>
      </c>
      <c r="C2847" s="2" t="s">
        <v>22</v>
      </c>
      <c r="D2847" s="2" t="s">
        <v>30</v>
      </c>
      <c r="E2847" s="2" t="s">
        <v>24</v>
      </c>
      <c r="F2847" s="2" t="s">
        <v>41</v>
      </c>
      <c r="G2847" s="3">
        <v>7400000</v>
      </c>
      <c r="H2847" s="3">
        <v>42000000</v>
      </c>
      <c r="I2847" s="2">
        <v>240</v>
      </c>
      <c r="J2847" s="2">
        <v>0</v>
      </c>
      <c r="K2847" s="2">
        <v>0</v>
      </c>
      <c r="L2847" s="2">
        <v>0</v>
      </c>
      <c r="M2847" s="3">
        <v>5080000</v>
      </c>
      <c r="N2847" s="3">
        <v>8650000</v>
      </c>
      <c r="O2847" s="3">
        <v>11750000</v>
      </c>
      <c r="P2847" s="3">
        <v>4330000</v>
      </c>
      <c r="Q2847" s="3">
        <v>2710000</v>
      </c>
      <c r="R2847" s="3">
        <v>4840000</v>
      </c>
      <c r="S2847" s="3">
        <v>750000</v>
      </c>
      <c r="T2847" s="2">
        <v>0</v>
      </c>
      <c r="U2847" s="2">
        <v>0</v>
      </c>
    </row>
    <row r="2848" spans="1:21" hidden="1">
      <c r="A2848" s="2" t="s">
        <v>2880</v>
      </c>
      <c r="B2848" s="2">
        <v>52</v>
      </c>
      <c r="C2848" s="2" t="s">
        <v>34</v>
      </c>
      <c r="D2848" s="2" t="s">
        <v>23</v>
      </c>
      <c r="E2848" s="2" t="s">
        <v>24</v>
      </c>
      <c r="F2848" s="2" t="s">
        <v>28</v>
      </c>
      <c r="G2848" s="3">
        <v>19500000</v>
      </c>
      <c r="H2848" s="3">
        <v>99000000</v>
      </c>
      <c r="I2848" s="2">
        <v>135</v>
      </c>
      <c r="J2848" s="2">
        <v>2</v>
      </c>
      <c r="K2848" s="2">
        <v>3</v>
      </c>
      <c r="L2848" s="2">
        <v>3</v>
      </c>
      <c r="M2848" s="3">
        <v>74750000</v>
      </c>
      <c r="N2848" s="3">
        <v>69950000</v>
      </c>
      <c r="O2848" s="3">
        <v>75040000</v>
      </c>
      <c r="P2848" s="3">
        <v>1160000</v>
      </c>
      <c r="Q2848" s="3">
        <v>1930000</v>
      </c>
      <c r="R2848" s="3">
        <v>2080000</v>
      </c>
      <c r="S2848" s="3">
        <v>3190000</v>
      </c>
      <c r="T2848" s="2">
        <v>4</v>
      </c>
      <c r="U2848" s="2">
        <v>1</v>
      </c>
    </row>
    <row r="2849" spans="1:21" hidden="1">
      <c r="A2849" s="2" t="s">
        <v>2881</v>
      </c>
      <c r="B2849" s="2">
        <v>21</v>
      </c>
      <c r="C2849" s="2" t="s">
        <v>34</v>
      </c>
      <c r="D2849" s="2" t="s">
        <v>30</v>
      </c>
      <c r="E2849" s="2" t="s">
        <v>24</v>
      </c>
      <c r="F2849" s="2" t="s">
        <v>28</v>
      </c>
      <c r="G2849" s="3">
        <v>9100000</v>
      </c>
      <c r="H2849" s="3">
        <v>35000000</v>
      </c>
      <c r="I2849" s="2">
        <v>13</v>
      </c>
      <c r="J2849" s="2">
        <v>0</v>
      </c>
      <c r="K2849" s="2">
        <v>0</v>
      </c>
      <c r="L2849" s="2">
        <v>0</v>
      </c>
      <c r="M2849" s="3">
        <v>23330000</v>
      </c>
      <c r="N2849" s="3">
        <v>23100000</v>
      </c>
      <c r="O2849" s="3">
        <v>22550000</v>
      </c>
      <c r="P2849" s="3">
        <v>3030000</v>
      </c>
      <c r="Q2849" s="3">
        <v>5170000</v>
      </c>
      <c r="R2849" s="3">
        <v>7830000</v>
      </c>
      <c r="S2849" s="3">
        <v>520000</v>
      </c>
      <c r="T2849" s="2">
        <v>1</v>
      </c>
      <c r="U2849" s="2">
        <v>0</v>
      </c>
    </row>
    <row r="2850" spans="1:21" hidden="1">
      <c r="A2850" s="2" t="s">
        <v>2882</v>
      </c>
      <c r="B2850" s="2">
        <v>35</v>
      </c>
      <c r="C2850" s="2" t="s">
        <v>34</v>
      </c>
      <c r="D2850" s="2" t="s">
        <v>23</v>
      </c>
      <c r="E2850" s="2" t="s">
        <v>38</v>
      </c>
      <c r="F2850" s="2" t="s">
        <v>41</v>
      </c>
      <c r="G2850" s="3">
        <v>10200000</v>
      </c>
      <c r="H2850" s="3">
        <v>56000000</v>
      </c>
      <c r="I2850" s="2">
        <v>120</v>
      </c>
      <c r="J2850" s="2">
        <v>0</v>
      </c>
      <c r="K2850" s="2">
        <v>0</v>
      </c>
      <c r="L2850" s="2">
        <v>0</v>
      </c>
      <c r="M2850" s="3">
        <v>33210000</v>
      </c>
      <c r="N2850" s="3">
        <v>34120000</v>
      </c>
      <c r="O2850" s="3">
        <v>31710000</v>
      </c>
      <c r="P2850" s="3">
        <v>11960000</v>
      </c>
      <c r="Q2850" s="3">
        <v>14940000</v>
      </c>
      <c r="R2850" s="3">
        <v>16530000</v>
      </c>
      <c r="S2850" s="3">
        <v>1690000</v>
      </c>
      <c r="T2850" s="2">
        <v>0</v>
      </c>
      <c r="U2850" s="2">
        <v>0</v>
      </c>
    </row>
    <row r="2851" spans="1:21" hidden="1">
      <c r="A2851" s="2" t="s">
        <v>2883</v>
      </c>
      <c r="B2851" s="2">
        <v>40</v>
      </c>
      <c r="C2851" s="2" t="s">
        <v>34</v>
      </c>
      <c r="D2851" s="2" t="s">
        <v>23</v>
      </c>
      <c r="E2851" s="2" t="s">
        <v>24</v>
      </c>
      <c r="F2851" s="2" t="s">
        <v>28</v>
      </c>
      <c r="G2851" s="3">
        <v>17800000</v>
      </c>
      <c r="H2851" s="3">
        <v>55000000</v>
      </c>
      <c r="I2851" s="2">
        <v>72</v>
      </c>
      <c r="J2851" s="2">
        <v>2</v>
      </c>
      <c r="K2851" s="2">
        <v>2</v>
      </c>
      <c r="L2851" s="2">
        <v>3</v>
      </c>
      <c r="M2851" s="3">
        <v>24110000</v>
      </c>
      <c r="N2851" s="3">
        <v>24310000</v>
      </c>
      <c r="O2851" s="3">
        <v>23370000</v>
      </c>
      <c r="P2851" s="3">
        <v>2420000</v>
      </c>
      <c r="Q2851" s="3">
        <v>790000</v>
      </c>
      <c r="R2851" s="3">
        <v>1060000</v>
      </c>
      <c r="S2851" s="3">
        <v>3990000</v>
      </c>
      <c r="T2851" s="2">
        <v>3</v>
      </c>
      <c r="U2851" s="2">
        <v>1</v>
      </c>
    </row>
    <row r="2852" spans="1:21" hidden="1">
      <c r="A2852" s="2" t="s">
        <v>2884</v>
      </c>
      <c r="B2852" s="2">
        <v>41</v>
      </c>
      <c r="C2852" s="2" t="s">
        <v>34</v>
      </c>
      <c r="D2852" s="2" t="s">
        <v>30</v>
      </c>
      <c r="E2852" s="2" t="s">
        <v>38</v>
      </c>
      <c r="F2852" s="2" t="s">
        <v>41</v>
      </c>
      <c r="G2852" s="3">
        <v>9200000</v>
      </c>
      <c r="H2852" s="3">
        <v>44000000</v>
      </c>
      <c r="I2852" s="2">
        <v>58</v>
      </c>
      <c r="J2852" s="2">
        <v>0</v>
      </c>
      <c r="K2852" s="2">
        <v>0</v>
      </c>
      <c r="L2852" s="2">
        <v>1</v>
      </c>
      <c r="M2852" s="3">
        <v>8900000</v>
      </c>
      <c r="N2852" s="3">
        <v>6140000</v>
      </c>
      <c r="O2852" s="3">
        <v>6550000</v>
      </c>
      <c r="P2852" s="3">
        <v>9100000</v>
      </c>
      <c r="Q2852" s="3">
        <v>2680000</v>
      </c>
      <c r="R2852" s="3">
        <v>2460000</v>
      </c>
      <c r="S2852" s="3">
        <v>610000</v>
      </c>
      <c r="T2852" s="2">
        <v>2</v>
      </c>
      <c r="U2852" s="2">
        <v>0</v>
      </c>
    </row>
    <row r="2853" spans="1:21" hidden="1">
      <c r="A2853" s="2" t="s">
        <v>2885</v>
      </c>
      <c r="B2853" s="2">
        <v>45</v>
      </c>
      <c r="C2853" s="2" t="s">
        <v>34</v>
      </c>
      <c r="D2853" s="2" t="s">
        <v>27</v>
      </c>
      <c r="E2853" s="2" t="s">
        <v>24</v>
      </c>
      <c r="F2853" s="2" t="s">
        <v>48</v>
      </c>
      <c r="G2853" s="3">
        <v>9500000</v>
      </c>
      <c r="H2853" s="3">
        <v>46000000</v>
      </c>
      <c r="I2853" s="2">
        <v>55</v>
      </c>
      <c r="J2853" s="2">
        <v>0</v>
      </c>
      <c r="K2853" s="2">
        <v>0</v>
      </c>
      <c r="L2853" s="2">
        <v>0</v>
      </c>
      <c r="M2853" s="3">
        <v>8420000</v>
      </c>
      <c r="N2853" s="3">
        <v>1820000</v>
      </c>
      <c r="O2853" s="3">
        <v>3300000</v>
      </c>
      <c r="P2853" s="3">
        <v>4920000</v>
      </c>
      <c r="Q2853" s="3">
        <v>1000000</v>
      </c>
      <c r="R2853" s="3">
        <v>1530000</v>
      </c>
      <c r="S2853" s="3">
        <v>530000</v>
      </c>
      <c r="T2853" s="2">
        <v>0</v>
      </c>
      <c r="U2853" s="2">
        <v>0</v>
      </c>
    </row>
    <row r="2854" spans="1:21" hidden="1">
      <c r="A2854" s="2" t="s">
        <v>2886</v>
      </c>
      <c r="B2854" s="2">
        <v>35</v>
      </c>
      <c r="C2854" s="2" t="s">
        <v>34</v>
      </c>
      <c r="D2854" s="2" t="s">
        <v>23</v>
      </c>
      <c r="E2854" s="2" t="s">
        <v>38</v>
      </c>
      <c r="F2854" s="2" t="s">
        <v>25</v>
      </c>
      <c r="G2854" s="3">
        <v>12700000</v>
      </c>
      <c r="H2854" s="3">
        <v>55000000</v>
      </c>
      <c r="I2854" s="2">
        <v>36</v>
      </c>
      <c r="J2854" s="2">
        <v>0</v>
      </c>
      <c r="K2854" s="2">
        <v>0</v>
      </c>
      <c r="L2854" s="2">
        <v>0</v>
      </c>
      <c r="M2854" s="3">
        <v>34740000</v>
      </c>
      <c r="N2854" s="3">
        <v>21420000</v>
      </c>
      <c r="O2854" s="3">
        <v>16460000</v>
      </c>
      <c r="P2854" s="3">
        <v>35300000</v>
      </c>
      <c r="Q2854" s="3">
        <v>6470000</v>
      </c>
      <c r="R2854" s="3">
        <v>5000000</v>
      </c>
      <c r="S2854" s="3">
        <v>880000</v>
      </c>
      <c r="T2854" s="2">
        <v>0</v>
      </c>
      <c r="U2854" s="2">
        <v>0</v>
      </c>
    </row>
    <row r="2855" spans="1:21" hidden="1">
      <c r="A2855" s="2" t="s">
        <v>2887</v>
      </c>
      <c r="B2855" s="2">
        <v>37</v>
      </c>
      <c r="C2855" s="2" t="s">
        <v>34</v>
      </c>
      <c r="D2855" s="2" t="s">
        <v>23</v>
      </c>
      <c r="E2855" s="2" t="s">
        <v>24</v>
      </c>
      <c r="F2855" s="2" t="s">
        <v>28</v>
      </c>
      <c r="G2855" s="3">
        <v>10300000</v>
      </c>
      <c r="H2855" s="3">
        <v>56000000</v>
      </c>
      <c r="I2855" s="2">
        <v>110</v>
      </c>
      <c r="J2855" s="2">
        <v>0</v>
      </c>
      <c r="K2855" s="2">
        <v>0</v>
      </c>
      <c r="L2855" s="2">
        <v>0</v>
      </c>
      <c r="M2855" s="3">
        <v>22160000</v>
      </c>
      <c r="N2855" s="3">
        <v>40260000</v>
      </c>
      <c r="O2855" s="3">
        <v>38220000</v>
      </c>
      <c r="P2855" s="3">
        <v>5130000</v>
      </c>
      <c r="Q2855" s="3">
        <v>6600000</v>
      </c>
      <c r="R2855" s="3">
        <v>8410000</v>
      </c>
      <c r="S2855" s="3">
        <v>3160000</v>
      </c>
      <c r="T2855" s="2">
        <v>0</v>
      </c>
      <c r="U2855" s="2">
        <v>0</v>
      </c>
    </row>
    <row r="2856" spans="1:21" hidden="1">
      <c r="A2856" s="2" t="s">
        <v>2888</v>
      </c>
      <c r="B2856" s="2">
        <v>24</v>
      </c>
      <c r="C2856" s="2" t="s">
        <v>22</v>
      </c>
      <c r="D2856" s="2" t="s">
        <v>30</v>
      </c>
      <c r="E2856" s="2" t="s">
        <v>24</v>
      </c>
      <c r="F2856" s="2" t="s">
        <v>41</v>
      </c>
      <c r="G2856" s="3">
        <v>10600000</v>
      </c>
      <c r="H2856" s="3">
        <v>26000000</v>
      </c>
      <c r="I2856" s="2">
        <v>21</v>
      </c>
      <c r="J2856" s="2">
        <v>1</v>
      </c>
      <c r="K2856" s="2">
        <v>0</v>
      </c>
      <c r="L2856" s="2">
        <v>0</v>
      </c>
      <c r="M2856" s="3">
        <v>720000</v>
      </c>
      <c r="N2856" s="3">
        <v>3800000</v>
      </c>
      <c r="O2856" s="3">
        <v>6570000</v>
      </c>
      <c r="P2856" s="3">
        <v>500000</v>
      </c>
      <c r="Q2856" s="3">
        <v>1020000</v>
      </c>
      <c r="R2856" s="3">
        <v>2110000</v>
      </c>
      <c r="S2856" s="3">
        <v>630000</v>
      </c>
      <c r="T2856" s="2">
        <v>1</v>
      </c>
      <c r="U2856" s="2">
        <v>0</v>
      </c>
    </row>
    <row r="2857" spans="1:21" hidden="1">
      <c r="A2857" s="2" t="s">
        <v>2889</v>
      </c>
      <c r="B2857" s="2">
        <v>36</v>
      </c>
      <c r="C2857" s="2" t="s">
        <v>22</v>
      </c>
      <c r="D2857" s="2" t="s">
        <v>23</v>
      </c>
      <c r="E2857" s="2" t="s">
        <v>38</v>
      </c>
      <c r="F2857" s="2" t="s">
        <v>28</v>
      </c>
      <c r="G2857" s="3">
        <v>7400000</v>
      </c>
      <c r="H2857" s="3">
        <v>31000000</v>
      </c>
      <c r="I2857" s="2">
        <v>111</v>
      </c>
      <c r="J2857" s="2">
        <v>0</v>
      </c>
      <c r="K2857" s="2">
        <v>0</v>
      </c>
      <c r="L2857" s="2">
        <v>0</v>
      </c>
      <c r="M2857" s="3">
        <v>16640000</v>
      </c>
      <c r="N2857" s="3">
        <v>16560000</v>
      </c>
      <c r="O2857" s="3">
        <v>16940000</v>
      </c>
      <c r="P2857" s="3">
        <v>4870000</v>
      </c>
      <c r="Q2857" s="3">
        <v>6920000</v>
      </c>
      <c r="R2857" s="3">
        <v>16690000</v>
      </c>
      <c r="S2857" s="3">
        <v>1770000</v>
      </c>
      <c r="T2857" s="2">
        <v>1</v>
      </c>
      <c r="U2857" s="2">
        <v>0</v>
      </c>
    </row>
    <row r="2858" spans="1:21" hidden="1">
      <c r="A2858" s="2" t="s">
        <v>2890</v>
      </c>
      <c r="B2858" s="2">
        <v>43</v>
      </c>
      <c r="C2858" s="2" t="s">
        <v>34</v>
      </c>
      <c r="D2858" s="2" t="s">
        <v>27</v>
      </c>
      <c r="E2858" s="2" t="s">
        <v>24</v>
      </c>
      <c r="F2858" s="2" t="s">
        <v>28</v>
      </c>
      <c r="G2858" s="3">
        <v>15200000</v>
      </c>
      <c r="H2858" s="3">
        <v>66000000</v>
      </c>
      <c r="I2858" s="2">
        <v>120</v>
      </c>
      <c r="J2858" s="2">
        <v>0</v>
      </c>
      <c r="K2858" s="2">
        <v>2</v>
      </c>
      <c r="L2858" s="2">
        <v>0</v>
      </c>
      <c r="M2858" s="3">
        <v>3070000</v>
      </c>
      <c r="N2858" s="3">
        <v>9720000</v>
      </c>
      <c r="O2858" s="3">
        <v>14280000</v>
      </c>
      <c r="P2858" s="3">
        <v>1280000</v>
      </c>
      <c r="Q2858" s="3">
        <v>710000</v>
      </c>
      <c r="R2858" s="3">
        <v>940000</v>
      </c>
      <c r="S2858" s="3">
        <v>2960000</v>
      </c>
      <c r="T2858" s="2">
        <v>1</v>
      </c>
      <c r="U2858" s="2">
        <v>0</v>
      </c>
    </row>
    <row r="2859" spans="1:21" hidden="1">
      <c r="A2859" s="2" t="s">
        <v>2891</v>
      </c>
      <c r="B2859" s="2">
        <v>49</v>
      </c>
      <c r="C2859" s="2" t="s">
        <v>34</v>
      </c>
      <c r="D2859" s="2" t="s">
        <v>27</v>
      </c>
      <c r="E2859" s="2" t="s">
        <v>24</v>
      </c>
      <c r="F2859" s="2" t="s">
        <v>28</v>
      </c>
      <c r="G2859" s="3">
        <v>13900000</v>
      </c>
      <c r="H2859" s="3">
        <v>72000000</v>
      </c>
      <c r="I2859" s="2">
        <v>98</v>
      </c>
      <c r="J2859" s="2">
        <v>0</v>
      </c>
      <c r="K2859" s="2">
        <v>0</v>
      </c>
      <c r="L2859" s="2">
        <v>0</v>
      </c>
      <c r="M2859" s="3">
        <v>39350000</v>
      </c>
      <c r="N2859" s="3">
        <v>26490000</v>
      </c>
      <c r="O2859" s="3">
        <v>21350000</v>
      </c>
      <c r="P2859" s="3">
        <v>17770000</v>
      </c>
      <c r="Q2859" s="3">
        <v>12590000</v>
      </c>
      <c r="R2859" s="3">
        <v>11670000</v>
      </c>
      <c r="S2859" s="3">
        <v>280000</v>
      </c>
      <c r="T2859" s="2">
        <v>0</v>
      </c>
      <c r="U2859" s="2">
        <v>0</v>
      </c>
    </row>
    <row r="2860" spans="1:21" hidden="1">
      <c r="A2860" s="2" t="s">
        <v>2892</v>
      </c>
      <c r="B2860" s="2">
        <v>42</v>
      </c>
      <c r="C2860" s="2" t="s">
        <v>22</v>
      </c>
      <c r="D2860" s="2" t="s">
        <v>23</v>
      </c>
      <c r="E2860" s="2" t="s">
        <v>24</v>
      </c>
      <c r="F2860" s="2" t="s">
        <v>25</v>
      </c>
      <c r="G2860" s="3">
        <v>10000000</v>
      </c>
      <c r="H2860" s="3">
        <v>60000000</v>
      </c>
      <c r="I2860" s="2">
        <v>170</v>
      </c>
      <c r="J2860" s="2">
        <v>0</v>
      </c>
      <c r="K2860" s="2">
        <v>1</v>
      </c>
      <c r="L2860" s="2">
        <v>0</v>
      </c>
      <c r="M2860" s="3">
        <v>18890000</v>
      </c>
      <c r="N2860" s="3">
        <v>19480000</v>
      </c>
      <c r="O2860" s="3">
        <v>14320000</v>
      </c>
      <c r="P2860" s="3">
        <v>6970000</v>
      </c>
      <c r="Q2860" s="3">
        <v>4270000</v>
      </c>
      <c r="R2860" s="3">
        <v>4210000</v>
      </c>
      <c r="S2860" s="3">
        <v>6090000</v>
      </c>
      <c r="T2860" s="2">
        <v>1</v>
      </c>
      <c r="U2860" s="2">
        <v>0</v>
      </c>
    </row>
    <row r="2861" spans="1:21" hidden="1">
      <c r="A2861" s="2" t="s">
        <v>2893</v>
      </c>
      <c r="B2861" s="2">
        <v>36</v>
      </c>
      <c r="C2861" s="2" t="s">
        <v>34</v>
      </c>
      <c r="D2861" s="2" t="s">
        <v>27</v>
      </c>
      <c r="E2861" s="2" t="s">
        <v>24</v>
      </c>
      <c r="F2861" s="2" t="s">
        <v>28</v>
      </c>
      <c r="G2861" s="3">
        <v>7900000</v>
      </c>
      <c r="H2861" s="3">
        <v>25000000</v>
      </c>
      <c r="I2861" s="2">
        <v>72</v>
      </c>
      <c r="J2861" s="2">
        <v>0</v>
      </c>
      <c r="K2861" s="2">
        <v>1</v>
      </c>
      <c r="L2861" s="2">
        <v>1</v>
      </c>
      <c r="M2861" s="3">
        <v>8700000</v>
      </c>
      <c r="N2861" s="3">
        <v>8350000</v>
      </c>
      <c r="O2861" s="3">
        <v>7570000</v>
      </c>
      <c r="P2861" s="3">
        <v>2720000</v>
      </c>
      <c r="Q2861" s="3">
        <v>3330000</v>
      </c>
      <c r="R2861" s="3">
        <v>1080000</v>
      </c>
      <c r="S2861" s="3">
        <v>1730000</v>
      </c>
      <c r="T2861" s="2">
        <v>2</v>
      </c>
      <c r="U2861" s="2">
        <v>0</v>
      </c>
    </row>
    <row r="2862" spans="1:21" hidden="1">
      <c r="A2862" s="2" t="s">
        <v>2894</v>
      </c>
      <c r="B2862" s="2">
        <v>38</v>
      </c>
      <c r="C2862" s="2" t="s">
        <v>22</v>
      </c>
      <c r="D2862" s="2" t="s">
        <v>23</v>
      </c>
      <c r="E2862" s="2" t="s">
        <v>38</v>
      </c>
      <c r="F2862" s="2" t="s">
        <v>48</v>
      </c>
      <c r="G2862" s="3">
        <v>17200000</v>
      </c>
      <c r="H2862" s="3">
        <v>68000000</v>
      </c>
      <c r="I2862" s="2">
        <v>101</v>
      </c>
      <c r="J2862" s="2">
        <v>0</v>
      </c>
      <c r="K2862" s="2">
        <v>0</v>
      </c>
      <c r="L2862" s="2">
        <v>0</v>
      </c>
      <c r="M2862" s="3">
        <v>46310000</v>
      </c>
      <c r="N2862" s="3">
        <v>43350000</v>
      </c>
      <c r="O2862" s="3">
        <v>32460000</v>
      </c>
      <c r="P2862" s="3">
        <v>22040000</v>
      </c>
      <c r="Q2862" s="3">
        <v>42290000</v>
      </c>
      <c r="R2862" s="3">
        <v>11840000</v>
      </c>
      <c r="S2862" s="3">
        <v>4870000</v>
      </c>
      <c r="T2862" s="2">
        <v>0</v>
      </c>
      <c r="U2862" s="2">
        <v>0</v>
      </c>
    </row>
    <row r="2863" spans="1:21" hidden="1">
      <c r="A2863" s="2" t="s">
        <v>2895</v>
      </c>
      <c r="B2863" s="2">
        <v>28</v>
      </c>
      <c r="C2863" s="2" t="s">
        <v>34</v>
      </c>
      <c r="D2863" s="2" t="s">
        <v>23</v>
      </c>
      <c r="E2863" s="2" t="s">
        <v>38</v>
      </c>
      <c r="F2863" s="2" t="s">
        <v>48</v>
      </c>
      <c r="G2863" s="3">
        <v>5900000</v>
      </c>
      <c r="H2863" s="3">
        <v>31000000</v>
      </c>
      <c r="I2863" s="2">
        <v>33</v>
      </c>
      <c r="J2863" s="2">
        <v>0</v>
      </c>
      <c r="K2863" s="2">
        <v>0</v>
      </c>
      <c r="L2863" s="2">
        <v>0</v>
      </c>
      <c r="M2863" s="3">
        <v>11260000</v>
      </c>
      <c r="N2863" s="3">
        <v>12620000</v>
      </c>
      <c r="O2863" s="3">
        <v>4730000</v>
      </c>
      <c r="P2863" s="3">
        <v>4810000</v>
      </c>
      <c r="Q2863" s="3">
        <v>3720000</v>
      </c>
      <c r="R2863" s="3">
        <v>2780000</v>
      </c>
      <c r="S2863" s="3">
        <v>2000000</v>
      </c>
      <c r="T2863" s="2">
        <v>1</v>
      </c>
      <c r="U2863" s="2">
        <v>1</v>
      </c>
    </row>
    <row r="2864" spans="1:21" hidden="1">
      <c r="A2864" s="2" t="s">
        <v>2896</v>
      </c>
      <c r="B2864" s="2">
        <v>45</v>
      </c>
      <c r="C2864" s="2" t="s">
        <v>22</v>
      </c>
      <c r="D2864" s="2" t="s">
        <v>27</v>
      </c>
      <c r="E2864" s="2" t="s">
        <v>24</v>
      </c>
      <c r="F2864" s="2" t="s">
        <v>41</v>
      </c>
      <c r="G2864" s="3">
        <v>10000000</v>
      </c>
      <c r="H2864" s="3">
        <v>50000000</v>
      </c>
      <c r="I2864" s="2">
        <v>185</v>
      </c>
      <c r="J2864" s="2">
        <v>0</v>
      </c>
      <c r="K2864" s="2">
        <v>0</v>
      </c>
      <c r="L2864" s="2">
        <v>0</v>
      </c>
      <c r="M2864" s="3">
        <v>15570000</v>
      </c>
      <c r="N2864" s="3">
        <v>15450000</v>
      </c>
      <c r="O2864" s="3">
        <v>13110000</v>
      </c>
      <c r="P2864" s="3">
        <v>7300000</v>
      </c>
      <c r="Q2864" s="3">
        <v>7100000</v>
      </c>
      <c r="R2864" s="3">
        <v>4960000</v>
      </c>
      <c r="S2864" s="3">
        <v>710000</v>
      </c>
      <c r="T2864" s="2">
        <v>1</v>
      </c>
      <c r="U2864" s="2">
        <v>0</v>
      </c>
    </row>
    <row r="2865" spans="1:21" hidden="1">
      <c r="A2865" s="2" t="s">
        <v>2897</v>
      </c>
      <c r="B2865" s="2">
        <v>34</v>
      </c>
      <c r="C2865" s="2" t="s">
        <v>34</v>
      </c>
      <c r="D2865" s="2" t="s">
        <v>23</v>
      </c>
      <c r="E2865" s="2" t="s">
        <v>24</v>
      </c>
      <c r="F2865" s="2" t="s">
        <v>28</v>
      </c>
      <c r="G2865" s="3">
        <v>12600000</v>
      </c>
      <c r="H2865" s="3">
        <v>29000000</v>
      </c>
      <c r="I2865" s="2">
        <v>50</v>
      </c>
      <c r="J2865" s="2">
        <v>3</v>
      </c>
      <c r="K2865" s="2">
        <v>3</v>
      </c>
      <c r="L2865" s="2">
        <v>3</v>
      </c>
      <c r="M2865" s="3">
        <v>26960000</v>
      </c>
      <c r="N2865" s="3">
        <v>23410000</v>
      </c>
      <c r="O2865" s="3">
        <v>29200000</v>
      </c>
      <c r="P2865" s="3">
        <v>1590000</v>
      </c>
      <c r="Q2865" s="3">
        <v>530000</v>
      </c>
      <c r="R2865" s="3">
        <v>5200000</v>
      </c>
      <c r="S2865" s="3">
        <v>3050000</v>
      </c>
      <c r="T2865" s="2">
        <v>3</v>
      </c>
      <c r="U2865" s="2">
        <v>1</v>
      </c>
    </row>
    <row r="2866" spans="1:21" hidden="1">
      <c r="A2866" s="2" t="s">
        <v>2898</v>
      </c>
      <c r="B2866" s="2">
        <v>26</v>
      </c>
      <c r="C2866" s="2" t="s">
        <v>22</v>
      </c>
      <c r="D2866" s="2" t="s">
        <v>30</v>
      </c>
      <c r="E2866" s="2" t="s">
        <v>38</v>
      </c>
      <c r="F2866" s="2" t="s">
        <v>48</v>
      </c>
      <c r="G2866" s="3">
        <v>8600000</v>
      </c>
      <c r="H2866" s="3">
        <v>28000000</v>
      </c>
      <c r="I2866" s="2">
        <v>25</v>
      </c>
      <c r="J2866" s="2">
        <v>0</v>
      </c>
      <c r="K2866" s="2">
        <v>0</v>
      </c>
      <c r="L2866" s="2">
        <v>0</v>
      </c>
      <c r="M2866" s="3">
        <v>18900000</v>
      </c>
      <c r="N2866" s="3">
        <v>16410000</v>
      </c>
      <c r="O2866" s="3">
        <v>16090000</v>
      </c>
      <c r="P2866" s="3">
        <v>10080000</v>
      </c>
      <c r="Q2866" s="3">
        <v>6430000</v>
      </c>
      <c r="R2866" s="3">
        <v>7240000</v>
      </c>
      <c r="S2866" s="3">
        <v>1370000</v>
      </c>
      <c r="T2866" s="2">
        <v>1</v>
      </c>
      <c r="U2866" s="2">
        <v>0</v>
      </c>
    </row>
    <row r="2867" spans="1:21" hidden="1">
      <c r="A2867" s="2" t="s">
        <v>2899</v>
      </c>
      <c r="B2867" s="2">
        <v>40</v>
      </c>
      <c r="C2867" s="2" t="s">
        <v>22</v>
      </c>
      <c r="D2867" s="2" t="s">
        <v>23</v>
      </c>
      <c r="E2867" s="2" t="s">
        <v>24</v>
      </c>
      <c r="F2867" s="2" t="s">
        <v>28</v>
      </c>
      <c r="G2867" s="3">
        <v>15800000</v>
      </c>
      <c r="H2867" s="3">
        <v>94000000</v>
      </c>
      <c r="I2867" s="2">
        <v>71</v>
      </c>
      <c r="J2867" s="2">
        <v>3</v>
      </c>
      <c r="K2867" s="2">
        <v>3</v>
      </c>
      <c r="L2867" s="2">
        <v>3</v>
      </c>
      <c r="M2867" s="3">
        <v>49920000</v>
      </c>
      <c r="N2867" s="3">
        <v>42090000</v>
      </c>
      <c r="O2867" s="3">
        <v>37130000</v>
      </c>
      <c r="P2867" s="3">
        <v>1090000</v>
      </c>
      <c r="Q2867" s="3">
        <v>2020000</v>
      </c>
      <c r="R2867" s="3">
        <v>1970000</v>
      </c>
      <c r="S2867" s="3">
        <v>6650000</v>
      </c>
      <c r="T2867" s="2">
        <v>3</v>
      </c>
      <c r="U2867" s="2">
        <v>1</v>
      </c>
    </row>
    <row r="2868" spans="1:21" hidden="1">
      <c r="A2868" s="2" t="s">
        <v>2900</v>
      </c>
      <c r="B2868" s="2">
        <v>21</v>
      </c>
      <c r="C2868" s="2" t="s">
        <v>22</v>
      </c>
      <c r="D2868" s="2" t="s">
        <v>23</v>
      </c>
      <c r="E2868" s="2" t="s">
        <v>24</v>
      </c>
      <c r="F2868" s="2" t="s">
        <v>28</v>
      </c>
      <c r="G2868" s="3">
        <v>6000000</v>
      </c>
      <c r="H2868" s="3">
        <v>21000000</v>
      </c>
      <c r="I2868" s="2">
        <v>52</v>
      </c>
      <c r="J2868" s="2">
        <v>0</v>
      </c>
      <c r="K2868" s="2">
        <v>0</v>
      </c>
      <c r="L2868" s="2">
        <v>0</v>
      </c>
      <c r="M2868" s="3">
        <v>4360000</v>
      </c>
      <c r="N2868" s="3">
        <v>5030000</v>
      </c>
      <c r="O2868" s="3">
        <v>6000000</v>
      </c>
      <c r="P2868" s="3">
        <v>2020000</v>
      </c>
      <c r="Q2868" s="3">
        <v>4540000</v>
      </c>
      <c r="R2868" s="3">
        <v>1850000</v>
      </c>
      <c r="S2868" s="3">
        <v>1480000</v>
      </c>
      <c r="T2868" s="2">
        <v>0</v>
      </c>
      <c r="U2868" s="2">
        <v>0</v>
      </c>
    </row>
    <row r="2869" spans="1:21" hidden="1">
      <c r="A2869" s="2" t="s">
        <v>2901</v>
      </c>
      <c r="B2869" s="2">
        <v>35</v>
      </c>
      <c r="C2869" s="2" t="s">
        <v>34</v>
      </c>
      <c r="D2869" s="2" t="s">
        <v>30</v>
      </c>
      <c r="E2869" s="2" t="s">
        <v>24</v>
      </c>
      <c r="F2869" s="2" t="s">
        <v>28</v>
      </c>
      <c r="G2869" s="3">
        <v>9500000</v>
      </c>
      <c r="H2869" s="3">
        <v>43000000</v>
      </c>
      <c r="I2869" s="2">
        <v>122</v>
      </c>
      <c r="J2869" s="2">
        <v>3</v>
      </c>
      <c r="K2869" s="2">
        <v>0</v>
      </c>
      <c r="L2869" s="2">
        <v>0</v>
      </c>
      <c r="M2869" s="3">
        <v>37810000</v>
      </c>
      <c r="N2869" s="3">
        <v>39240000</v>
      </c>
      <c r="O2869" s="3">
        <v>26810000</v>
      </c>
      <c r="P2869" s="3">
        <v>600000</v>
      </c>
      <c r="Q2869" s="3">
        <v>6670000</v>
      </c>
      <c r="R2869" s="3">
        <v>8420000</v>
      </c>
      <c r="S2869" s="3">
        <v>5370000</v>
      </c>
      <c r="T2869" s="2">
        <v>1</v>
      </c>
      <c r="U2869" s="2">
        <v>1</v>
      </c>
    </row>
    <row r="2870" spans="1:21" hidden="1">
      <c r="A2870" s="2" t="s">
        <v>2902</v>
      </c>
      <c r="B2870" s="2">
        <v>31</v>
      </c>
      <c r="C2870" s="2" t="s">
        <v>34</v>
      </c>
      <c r="D2870" s="2" t="s">
        <v>27</v>
      </c>
      <c r="E2870" s="2" t="s">
        <v>24</v>
      </c>
      <c r="F2870" s="2" t="s">
        <v>28</v>
      </c>
      <c r="G2870" s="3">
        <v>10700000</v>
      </c>
      <c r="H2870" s="3">
        <v>35000000</v>
      </c>
      <c r="I2870" s="2">
        <v>76</v>
      </c>
      <c r="J2870" s="2">
        <v>0</v>
      </c>
      <c r="K2870" s="2">
        <v>0</v>
      </c>
      <c r="L2870" s="2">
        <v>0</v>
      </c>
      <c r="M2870" s="3">
        <v>13270000</v>
      </c>
      <c r="N2870" s="3">
        <v>16720000</v>
      </c>
      <c r="O2870" s="3">
        <v>15540000</v>
      </c>
      <c r="P2870" s="3">
        <v>3980000</v>
      </c>
      <c r="Q2870" s="3">
        <v>6450000</v>
      </c>
      <c r="R2870" s="3">
        <v>6050000</v>
      </c>
      <c r="S2870" s="3">
        <v>1670000</v>
      </c>
      <c r="T2870" s="2">
        <v>1</v>
      </c>
      <c r="U2870" s="2">
        <v>0</v>
      </c>
    </row>
    <row r="2871" spans="1:21" hidden="1">
      <c r="A2871" s="2" t="s">
        <v>2903</v>
      </c>
      <c r="B2871" s="2">
        <v>36</v>
      </c>
      <c r="C2871" s="2" t="s">
        <v>34</v>
      </c>
      <c r="D2871" s="2" t="s">
        <v>30</v>
      </c>
      <c r="E2871" s="2" t="s">
        <v>24</v>
      </c>
      <c r="F2871" s="2" t="s">
        <v>48</v>
      </c>
      <c r="G2871" s="3">
        <v>9100000</v>
      </c>
      <c r="H2871" s="3">
        <v>48000000</v>
      </c>
      <c r="I2871" s="2">
        <v>80</v>
      </c>
      <c r="J2871" s="2">
        <v>0</v>
      </c>
      <c r="K2871" s="2">
        <v>2</v>
      </c>
      <c r="L2871" s="2">
        <v>3</v>
      </c>
      <c r="M2871" s="3">
        <v>30880000</v>
      </c>
      <c r="N2871" s="3">
        <v>35850000</v>
      </c>
      <c r="O2871" s="3">
        <v>39990000</v>
      </c>
      <c r="P2871" s="3">
        <v>29410000</v>
      </c>
      <c r="Q2871" s="3">
        <v>3380000</v>
      </c>
      <c r="R2871" s="3">
        <v>11000000</v>
      </c>
      <c r="S2871" s="3">
        <v>3600000</v>
      </c>
      <c r="T2871" s="2">
        <v>2</v>
      </c>
      <c r="U2871" s="2">
        <v>0</v>
      </c>
    </row>
    <row r="2872" spans="1:21" hidden="1">
      <c r="A2872" s="2" t="s">
        <v>2904</v>
      </c>
      <c r="B2872" s="2">
        <v>27</v>
      </c>
      <c r="C2872" s="2" t="s">
        <v>22</v>
      </c>
      <c r="D2872" s="2" t="s">
        <v>23</v>
      </c>
      <c r="E2872" s="2" t="s">
        <v>24</v>
      </c>
      <c r="F2872" s="2" t="s">
        <v>31</v>
      </c>
      <c r="G2872" s="3">
        <v>7700000</v>
      </c>
      <c r="H2872" s="3">
        <v>26000000</v>
      </c>
      <c r="I2872" s="2">
        <v>50</v>
      </c>
      <c r="J2872" s="2">
        <v>0</v>
      </c>
      <c r="K2872" s="2">
        <v>0</v>
      </c>
      <c r="L2872" s="2">
        <v>0</v>
      </c>
      <c r="M2872" s="3">
        <v>11850000</v>
      </c>
      <c r="N2872" s="3">
        <v>13630000</v>
      </c>
      <c r="O2872" s="3">
        <v>13130000</v>
      </c>
      <c r="P2872" s="3">
        <v>9820000</v>
      </c>
      <c r="Q2872" s="3">
        <v>3870000</v>
      </c>
      <c r="R2872" s="3">
        <v>3740000</v>
      </c>
      <c r="S2872" s="3">
        <v>820000</v>
      </c>
      <c r="T2872" s="2">
        <v>1</v>
      </c>
      <c r="U2872" s="2">
        <v>0</v>
      </c>
    </row>
    <row r="2873" spans="1:21" hidden="1">
      <c r="A2873" s="2" t="s">
        <v>2905</v>
      </c>
      <c r="B2873" s="2">
        <v>36</v>
      </c>
      <c r="C2873" s="2" t="s">
        <v>34</v>
      </c>
      <c r="D2873" s="2" t="s">
        <v>23</v>
      </c>
      <c r="E2873" s="2" t="s">
        <v>38</v>
      </c>
      <c r="F2873" s="2" t="s">
        <v>28</v>
      </c>
      <c r="G2873" s="3">
        <v>12400000</v>
      </c>
      <c r="H2873" s="3">
        <v>71000000</v>
      </c>
      <c r="I2873" s="2">
        <v>88</v>
      </c>
      <c r="J2873" s="2">
        <v>0</v>
      </c>
      <c r="K2873" s="2">
        <v>0</v>
      </c>
      <c r="L2873" s="2">
        <v>0</v>
      </c>
      <c r="M2873" s="3">
        <v>42050000</v>
      </c>
      <c r="N2873" s="3">
        <v>45730000</v>
      </c>
      <c r="O2873" s="3">
        <v>38410000</v>
      </c>
      <c r="P2873" s="3">
        <v>40230000</v>
      </c>
      <c r="Q2873" s="3">
        <v>13550000</v>
      </c>
      <c r="R2873" s="3">
        <v>9060000</v>
      </c>
      <c r="S2873" s="3">
        <v>5420000</v>
      </c>
      <c r="T2873" s="2">
        <v>1</v>
      </c>
      <c r="U2873" s="2">
        <v>0</v>
      </c>
    </row>
    <row r="2874" spans="1:21" hidden="1">
      <c r="A2874" s="2" t="s">
        <v>2906</v>
      </c>
      <c r="B2874" s="2">
        <v>34</v>
      </c>
      <c r="C2874" s="2" t="s">
        <v>34</v>
      </c>
      <c r="D2874" s="2" t="s">
        <v>23</v>
      </c>
      <c r="E2874" s="2" t="s">
        <v>24</v>
      </c>
      <c r="F2874" s="2" t="s">
        <v>41</v>
      </c>
      <c r="G2874" s="3">
        <v>11700000</v>
      </c>
      <c r="H2874" s="3">
        <v>51000000</v>
      </c>
      <c r="I2874" s="2">
        <v>107</v>
      </c>
      <c r="J2874" s="2">
        <v>0</v>
      </c>
      <c r="K2874" s="2">
        <v>0</v>
      </c>
      <c r="L2874" s="2">
        <v>0</v>
      </c>
      <c r="M2874" s="3">
        <v>22100000</v>
      </c>
      <c r="N2874" s="3">
        <v>24320000</v>
      </c>
      <c r="O2874" s="3">
        <v>29560000</v>
      </c>
      <c r="P2874" s="3">
        <v>7560000</v>
      </c>
      <c r="Q2874" s="3">
        <v>6840000</v>
      </c>
      <c r="R2874" s="3">
        <v>9440000</v>
      </c>
      <c r="S2874" s="3">
        <v>1140000</v>
      </c>
      <c r="T2874" s="2">
        <v>0</v>
      </c>
      <c r="U2874" s="2">
        <v>0</v>
      </c>
    </row>
    <row r="2875" spans="1:21" hidden="1">
      <c r="A2875" s="2" t="s">
        <v>2907</v>
      </c>
      <c r="B2875" s="2">
        <v>49</v>
      </c>
      <c r="C2875" s="2" t="s">
        <v>22</v>
      </c>
      <c r="D2875" s="2" t="s">
        <v>23</v>
      </c>
      <c r="E2875" s="2" t="s">
        <v>31</v>
      </c>
      <c r="F2875" s="2" t="s">
        <v>28</v>
      </c>
      <c r="G2875" s="3">
        <v>29500000</v>
      </c>
      <c r="H2875" s="3">
        <v>115000000</v>
      </c>
      <c r="I2875" s="2">
        <v>94</v>
      </c>
      <c r="J2875" s="2">
        <v>1</v>
      </c>
      <c r="K2875" s="2">
        <v>3</v>
      </c>
      <c r="L2875" s="2">
        <v>3</v>
      </c>
      <c r="M2875" s="3">
        <v>61860000</v>
      </c>
      <c r="N2875" s="3">
        <v>73840000</v>
      </c>
      <c r="O2875" s="3">
        <v>73640000</v>
      </c>
      <c r="P2875" s="3">
        <v>14590000</v>
      </c>
      <c r="Q2875" s="3">
        <v>1310000</v>
      </c>
      <c r="R2875" s="3">
        <v>2080000</v>
      </c>
      <c r="S2875" s="3">
        <v>8100000</v>
      </c>
      <c r="T2875" s="2">
        <v>3</v>
      </c>
      <c r="U2875" s="2">
        <v>1</v>
      </c>
    </row>
    <row r="2876" spans="1:21" hidden="1">
      <c r="A2876" s="2" t="s">
        <v>2908</v>
      </c>
      <c r="B2876" s="2">
        <v>46</v>
      </c>
      <c r="C2876" s="2" t="s">
        <v>22</v>
      </c>
      <c r="D2876" s="2" t="s">
        <v>46</v>
      </c>
      <c r="E2876" s="2" t="s">
        <v>24</v>
      </c>
      <c r="F2876" s="2" t="s">
        <v>48</v>
      </c>
      <c r="G2876" s="3">
        <v>12900000</v>
      </c>
      <c r="H2876" s="3">
        <v>51000000</v>
      </c>
      <c r="I2876" s="2">
        <v>71</v>
      </c>
      <c r="J2876" s="2">
        <v>3</v>
      </c>
      <c r="K2876" s="2">
        <v>2</v>
      </c>
      <c r="L2876" s="2">
        <v>0</v>
      </c>
      <c r="M2876" s="3">
        <v>19020000</v>
      </c>
      <c r="N2876" s="3">
        <v>19750000</v>
      </c>
      <c r="O2876" s="3">
        <v>25830000</v>
      </c>
      <c r="P2876" s="3">
        <v>710000</v>
      </c>
      <c r="Q2876" s="3">
        <v>1090000</v>
      </c>
      <c r="R2876" s="3">
        <v>4200000</v>
      </c>
      <c r="S2876" s="3">
        <v>4250000</v>
      </c>
      <c r="T2876" s="2">
        <v>3</v>
      </c>
      <c r="U2876" s="2">
        <v>1</v>
      </c>
    </row>
    <row r="2877" spans="1:21" hidden="1">
      <c r="A2877" s="2" t="s">
        <v>2909</v>
      </c>
      <c r="B2877" s="2">
        <v>27</v>
      </c>
      <c r="C2877" s="2" t="s">
        <v>22</v>
      </c>
      <c r="D2877" s="2" t="s">
        <v>23</v>
      </c>
      <c r="E2877" s="2" t="s">
        <v>24</v>
      </c>
      <c r="F2877" s="2" t="s">
        <v>28</v>
      </c>
      <c r="G2877" s="3">
        <v>14700000</v>
      </c>
      <c r="H2877" s="3">
        <v>76000000</v>
      </c>
      <c r="I2877" s="2">
        <v>24</v>
      </c>
      <c r="J2877" s="2">
        <v>0</v>
      </c>
      <c r="K2877" s="2">
        <v>0</v>
      </c>
      <c r="L2877" s="2">
        <v>0</v>
      </c>
      <c r="M2877" s="3">
        <v>36020000</v>
      </c>
      <c r="N2877" s="3">
        <v>42460000</v>
      </c>
      <c r="O2877" s="3">
        <v>22770000</v>
      </c>
      <c r="P2877" s="3">
        <v>12800000</v>
      </c>
      <c r="Q2877" s="3">
        <v>21720000</v>
      </c>
      <c r="R2877" s="3">
        <v>6880000</v>
      </c>
      <c r="S2877" s="3">
        <v>7250000</v>
      </c>
      <c r="T2877" s="2">
        <v>0</v>
      </c>
      <c r="U2877" s="2">
        <v>0</v>
      </c>
    </row>
    <row r="2878" spans="1:21" hidden="1">
      <c r="A2878" s="2" t="s">
        <v>2910</v>
      </c>
      <c r="B2878" s="2">
        <v>37</v>
      </c>
      <c r="C2878" s="2" t="s">
        <v>34</v>
      </c>
      <c r="D2878" s="2" t="s">
        <v>23</v>
      </c>
      <c r="E2878" s="2" t="s">
        <v>24</v>
      </c>
      <c r="F2878" s="2" t="s">
        <v>28</v>
      </c>
      <c r="G2878" s="3">
        <v>17200000</v>
      </c>
      <c r="H2878" s="3">
        <v>46000000</v>
      </c>
      <c r="I2878" s="2">
        <v>52</v>
      </c>
      <c r="J2878" s="2">
        <v>0</v>
      </c>
      <c r="K2878" s="2">
        <v>0</v>
      </c>
      <c r="L2878" s="2">
        <v>0</v>
      </c>
      <c r="M2878" s="3">
        <v>14970000</v>
      </c>
      <c r="N2878" s="3">
        <v>8950000</v>
      </c>
      <c r="O2878" s="3">
        <v>5880000</v>
      </c>
      <c r="P2878" s="3">
        <v>4680000</v>
      </c>
      <c r="Q2878" s="3">
        <v>3310000</v>
      </c>
      <c r="R2878" s="3">
        <v>4910000</v>
      </c>
      <c r="S2878" s="3">
        <v>2280000</v>
      </c>
      <c r="T2878" s="2">
        <v>1</v>
      </c>
      <c r="U2878" s="2">
        <v>0</v>
      </c>
    </row>
    <row r="2879" spans="1:21" hidden="1">
      <c r="A2879" s="2" t="s">
        <v>2911</v>
      </c>
      <c r="B2879" s="2">
        <v>23</v>
      </c>
      <c r="C2879" s="2" t="s">
        <v>34</v>
      </c>
      <c r="D2879" s="2" t="s">
        <v>23</v>
      </c>
      <c r="E2879" s="2" t="s">
        <v>38</v>
      </c>
      <c r="F2879" s="2" t="s">
        <v>25</v>
      </c>
      <c r="G2879" s="3">
        <v>7800000</v>
      </c>
      <c r="H2879" s="3">
        <v>36000000</v>
      </c>
      <c r="I2879" s="2">
        <v>3</v>
      </c>
      <c r="J2879" s="2">
        <v>0</v>
      </c>
      <c r="K2879" s="2">
        <v>1</v>
      </c>
      <c r="L2879" s="2">
        <v>1</v>
      </c>
      <c r="M2879" s="3">
        <v>7580000</v>
      </c>
      <c r="N2879" s="3">
        <v>8610000</v>
      </c>
      <c r="O2879" s="3">
        <v>7230000</v>
      </c>
      <c r="P2879" s="3">
        <v>2010000</v>
      </c>
      <c r="Q2879" s="3">
        <v>3560000</v>
      </c>
      <c r="R2879" s="3">
        <v>1530000</v>
      </c>
      <c r="S2879" s="3">
        <v>530000</v>
      </c>
      <c r="T2879" s="2">
        <v>2</v>
      </c>
      <c r="U2879" s="2">
        <v>0</v>
      </c>
    </row>
    <row r="2880" spans="1:21" hidden="1">
      <c r="A2880" s="2" t="s">
        <v>2912</v>
      </c>
      <c r="B2880" s="2">
        <v>51</v>
      </c>
      <c r="C2880" s="2" t="s">
        <v>34</v>
      </c>
      <c r="D2880" s="2" t="s">
        <v>23</v>
      </c>
      <c r="E2880" s="2" t="s">
        <v>24</v>
      </c>
      <c r="F2880" s="2" t="s">
        <v>28</v>
      </c>
      <c r="G2880" s="3">
        <v>13700000</v>
      </c>
      <c r="H2880" s="3">
        <v>70000000</v>
      </c>
      <c r="I2880" s="2">
        <v>213</v>
      </c>
      <c r="J2880" s="2">
        <v>3</v>
      </c>
      <c r="K2880" s="2">
        <v>3</v>
      </c>
      <c r="L2880" s="2">
        <v>3</v>
      </c>
      <c r="M2880" s="3">
        <v>56750000</v>
      </c>
      <c r="N2880" s="3">
        <v>49730000</v>
      </c>
      <c r="O2880" s="3">
        <v>53580000</v>
      </c>
      <c r="P2880" s="3">
        <v>1220000</v>
      </c>
      <c r="Q2880" s="3">
        <v>810000</v>
      </c>
      <c r="R2880" s="3">
        <v>1520000</v>
      </c>
      <c r="S2880" s="3">
        <v>5430000</v>
      </c>
      <c r="T2880" s="2">
        <v>3</v>
      </c>
      <c r="U2880" s="2">
        <v>1</v>
      </c>
    </row>
    <row r="2881" spans="1:21" hidden="1">
      <c r="A2881" s="2" t="s">
        <v>2913</v>
      </c>
      <c r="B2881" s="2">
        <v>21</v>
      </c>
      <c r="C2881" s="2" t="s">
        <v>34</v>
      </c>
      <c r="D2881" s="2" t="s">
        <v>23</v>
      </c>
      <c r="E2881" s="2" t="s">
        <v>38</v>
      </c>
      <c r="F2881" s="2" t="s">
        <v>28</v>
      </c>
      <c r="G2881" s="3">
        <v>7100000</v>
      </c>
      <c r="H2881" s="3">
        <v>37000000</v>
      </c>
      <c r="I2881" s="2">
        <v>20</v>
      </c>
      <c r="J2881" s="2">
        <v>0</v>
      </c>
      <c r="K2881" s="2">
        <v>0</v>
      </c>
      <c r="L2881" s="2">
        <v>0</v>
      </c>
      <c r="M2881" s="3">
        <v>14380000</v>
      </c>
      <c r="N2881" s="3">
        <v>9430000</v>
      </c>
      <c r="O2881" s="3">
        <v>13920000</v>
      </c>
      <c r="P2881" s="3">
        <v>4770000</v>
      </c>
      <c r="Q2881" s="3">
        <v>5630000</v>
      </c>
      <c r="R2881" s="3">
        <v>6200000</v>
      </c>
      <c r="S2881" s="3">
        <v>120000</v>
      </c>
      <c r="T2881" s="2">
        <v>1</v>
      </c>
      <c r="U2881" s="2">
        <v>0</v>
      </c>
    </row>
    <row r="2882" spans="1:21" hidden="1">
      <c r="A2882" s="2" t="s">
        <v>2914</v>
      </c>
      <c r="B2882" s="2">
        <v>35</v>
      </c>
      <c r="C2882" s="2" t="s">
        <v>34</v>
      </c>
      <c r="D2882" s="2" t="s">
        <v>46</v>
      </c>
      <c r="E2882" s="2" t="s">
        <v>24</v>
      </c>
      <c r="F2882" s="2" t="s">
        <v>25</v>
      </c>
      <c r="G2882" s="3">
        <v>14800000</v>
      </c>
      <c r="H2882" s="3">
        <v>38000000</v>
      </c>
      <c r="I2882" s="2">
        <v>54</v>
      </c>
      <c r="J2882" s="2">
        <v>0</v>
      </c>
      <c r="K2882" s="2">
        <v>0</v>
      </c>
      <c r="L2882" s="2">
        <v>0</v>
      </c>
      <c r="M2882" s="3">
        <v>17730000</v>
      </c>
      <c r="N2882" s="3">
        <v>21620000</v>
      </c>
      <c r="O2882" s="3">
        <v>20230000</v>
      </c>
      <c r="P2882" s="3">
        <v>2110000</v>
      </c>
      <c r="Q2882" s="3">
        <v>5280000</v>
      </c>
      <c r="R2882" s="3">
        <v>7700000</v>
      </c>
      <c r="S2882" s="3">
        <v>2450000</v>
      </c>
      <c r="T2882" s="2">
        <v>1</v>
      </c>
      <c r="U2882" s="2">
        <v>0</v>
      </c>
    </row>
    <row r="2883" spans="1:21" hidden="1">
      <c r="A2883" s="2" t="s">
        <v>2915</v>
      </c>
      <c r="B2883" s="2">
        <v>44</v>
      </c>
      <c r="C2883" s="2" t="s">
        <v>34</v>
      </c>
      <c r="D2883" s="2" t="s">
        <v>23</v>
      </c>
      <c r="E2883" s="2" t="s">
        <v>24</v>
      </c>
      <c r="F2883" s="2" t="s">
        <v>41</v>
      </c>
      <c r="G2883" s="3">
        <v>19800000</v>
      </c>
      <c r="H2883" s="3">
        <v>92000000</v>
      </c>
      <c r="I2883" s="2">
        <v>135</v>
      </c>
      <c r="J2883" s="2">
        <v>0</v>
      </c>
      <c r="K2883" s="2">
        <v>0</v>
      </c>
      <c r="L2883" s="2">
        <v>0</v>
      </c>
      <c r="M2883" s="3">
        <v>54090000</v>
      </c>
      <c r="N2883" s="3">
        <v>50460000</v>
      </c>
      <c r="O2883" s="3">
        <v>42590000</v>
      </c>
      <c r="P2883" s="3">
        <v>45080000</v>
      </c>
      <c r="Q2883" s="3">
        <v>19690000</v>
      </c>
      <c r="R2883" s="3">
        <v>15000000</v>
      </c>
      <c r="S2883" s="3">
        <v>4650000</v>
      </c>
      <c r="T2883" s="2">
        <v>0</v>
      </c>
      <c r="U2883" s="2">
        <v>0</v>
      </c>
    </row>
    <row r="2884" spans="1:21" hidden="1">
      <c r="A2884" s="2" t="s">
        <v>2916</v>
      </c>
      <c r="B2884" s="2">
        <v>47</v>
      </c>
      <c r="C2884" s="2" t="s">
        <v>34</v>
      </c>
      <c r="D2884" s="2" t="s">
        <v>46</v>
      </c>
      <c r="E2884" s="2" t="s">
        <v>24</v>
      </c>
      <c r="F2884" s="2" t="s">
        <v>28</v>
      </c>
      <c r="G2884" s="3">
        <v>11600000</v>
      </c>
      <c r="H2884" s="3">
        <v>39000000</v>
      </c>
      <c r="I2884" s="2">
        <v>75</v>
      </c>
      <c r="J2884" s="2">
        <v>0</v>
      </c>
      <c r="K2884" s="2">
        <v>0</v>
      </c>
      <c r="L2884" s="2">
        <v>0</v>
      </c>
      <c r="M2884" s="3">
        <v>10300000</v>
      </c>
      <c r="N2884" s="3">
        <v>9260000</v>
      </c>
      <c r="O2884" s="3">
        <v>19730000</v>
      </c>
      <c r="P2884" s="3">
        <v>2430000</v>
      </c>
      <c r="Q2884" s="3">
        <v>3930000</v>
      </c>
      <c r="R2884" s="3">
        <v>3430000</v>
      </c>
      <c r="S2884" s="3">
        <v>3720000</v>
      </c>
      <c r="T2884" s="2">
        <v>0</v>
      </c>
      <c r="U2884" s="2">
        <v>0</v>
      </c>
    </row>
    <row r="2885" spans="1:21" hidden="1">
      <c r="A2885" s="2" t="s">
        <v>2917</v>
      </c>
      <c r="B2885" s="2">
        <v>38</v>
      </c>
      <c r="C2885" s="2" t="s">
        <v>34</v>
      </c>
      <c r="D2885" s="2" t="s">
        <v>30</v>
      </c>
      <c r="E2885" s="2" t="s">
        <v>24</v>
      </c>
      <c r="F2885" s="2" t="s">
        <v>25</v>
      </c>
      <c r="G2885" s="3">
        <v>8200000</v>
      </c>
      <c r="H2885" s="3">
        <v>42000000</v>
      </c>
      <c r="I2885" s="2">
        <v>114</v>
      </c>
      <c r="J2885" s="2">
        <v>0</v>
      </c>
      <c r="K2885" s="2">
        <v>0</v>
      </c>
      <c r="L2885" s="2">
        <v>0</v>
      </c>
      <c r="M2885" s="3">
        <v>8610000</v>
      </c>
      <c r="N2885" s="3">
        <v>14310000</v>
      </c>
      <c r="O2885" s="3">
        <v>10680000</v>
      </c>
      <c r="P2885" s="3">
        <v>2380000</v>
      </c>
      <c r="Q2885" s="3">
        <v>8390000</v>
      </c>
      <c r="R2885" s="3">
        <v>8810000</v>
      </c>
      <c r="S2885" s="3">
        <v>640000</v>
      </c>
      <c r="T2885" s="2">
        <v>1</v>
      </c>
      <c r="U2885" s="2">
        <v>0</v>
      </c>
    </row>
    <row r="2886" spans="1:21" hidden="1">
      <c r="A2886" s="2" t="s">
        <v>2918</v>
      </c>
      <c r="B2886" s="2">
        <v>39</v>
      </c>
      <c r="C2886" s="2" t="s">
        <v>34</v>
      </c>
      <c r="D2886" s="2" t="s">
        <v>30</v>
      </c>
      <c r="E2886" s="2" t="s">
        <v>24</v>
      </c>
      <c r="F2886" s="2" t="s">
        <v>41</v>
      </c>
      <c r="G2886" s="3">
        <v>10800000</v>
      </c>
      <c r="H2886" s="3">
        <v>34000000</v>
      </c>
      <c r="I2886" s="2">
        <v>113</v>
      </c>
      <c r="J2886" s="2">
        <v>2</v>
      </c>
      <c r="K2886" s="2">
        <v>3</v>
      </c>
      <c r="L2886" s="2">
        <v>0</v>
      </c>
      <c r="M2886" s="3">
        <v>6600000</v>
      </c>
      <c r="N2886" s="3">
        <v>9350000</v>
      </c>
      <c r="O2886" s="3">
        <v>8440000</v>
      </c>
      <c r="P2886" s="3">
        <v>640000</v>
      </c>
      <c r="Q2886" s="3">
        <v>370000</v>
      </c>
      <c r="R2886" s="3">
        <v>2800000</v>
      </c>
      <c r="S2886" s="3">
        <v>3360000</v>
      </c>
      <c r="T2886" s="2">
        <v>2</v>
      </c>
      <c r="U2886" s="2">
        <v>1</v>
      </c>
    </row>
    <row r="2887" spans="1:21" hidden="1">
      <c r="A2887" s="2" t="s">
        <v>2919</v>
      </c>
      <c r="B2887" s="2">
        <v>65</v>
      </c>
      <c r="C2887" s="2" t="s">
        <v>34</v>
      </c>
      <c r="D2887" s="2" t="s">
        <v>30</v>
      </c>
      <c r="E2887" s="2" t="s">
        <v>24</v>
      </c>
      <c r="F2887" s="2" t="s">
        <v>28</v>
      </c>
      <c r="G2887" s="3">
        <v>7800000</v>
      </c>
      <c r="H2887" s="3">
        <v>45000000</v>
      </c>
      <c r="I2887" s="2">
        <v>240</v>
      </c>
      <c r="J2887" s="2">
        <v>0</v>
      </c>
      <c r="K2887" s="2">
        <v>0</v>
      </c>
      <c r="L2887" s="2">
        <v>0</v>
      </c>
      <c r="M2887" s="3">
        <v>7160000</v>
      </c>
      <c r="N2887" s="3">
        <v>13980000</v>
      </c>
      <c r="O2887" s="3">
        <v>13260000</v>
      </c>
      <c r="P2887" s="3">
        <v>1750000</v>
      </c>
      <c r="Q2887" s="3">
        <v>6440000</v>
      </c>
      <c r="R2887" s="3">
        <v>3800000</v>
      </c>
      <c r="S2887" s="3">
        <v>1750000</v>
      </c>
      <c r="T2887" s="2">
        <v>0</v>
      </c>
      <c r="U2887" s="2">
        <v>0</v>
      </c>
    </row>
    <row r="2888" spans="1:21" hidden="1">
      <c r="A2888" s="2" t="s">
        <v>2920</v>
      </c>
      <c r="B2888" s="2">
        <v>23</v>
      </c>
      <c r="C2888" s="2" t="s">
        <v>22</v>
      </c>
      <c r="D2888" s="2" t="s">
        <v>27</v>
      </c>
      <c r="E2888" s="2" t="s">
        <v>38</v>
      </c>
      <c r="F2888" s="2" t="s">
        <v>28</v>
      </c>
      <c r="G2888" s="3">
        <v>7200000</v>
      </c>
      <c r="H2888" s="3">
        <v>20000000</v>
      </c>
      <c r="I2888" s="2">
        <v>22</v>
      </c>
      <c r="J2888" s="2">
        <v>3</v>
      </c>
      <c r="K2888" s="2">
        <v>3</v>
      </c>
      <c r="L2888" s="2">
        <v>3</v>
      </c>
      <c r="M2888" s="3">
        <v>7620000</v>
      </c>
      <c r="N2888" s="3">
        <v>8950000</v>
      </c>
      <c r="O2888" s="3">
        <v>10520000</v>
      </c>
      <c r="P2888" s="3">
        <v>500000</v>
      </c>
      <c r="Q2888" s="3">
        <v>230000</v>
      </c>
      <c r="R2888" s="3">
        <v>320000</v>
      </c>
      <c r="S2888" s="3">
        <v>1140000</v>
      </c>
      <c r="T2888" s="2">
        <v>4</v>
      </c>
      <c r="U2888" s="2">
        <v>1</v>
      </c>
    </row>
    <row r="2889" spans="1:21" hidden="1">
      <c r="A2889" s="2" t="s">
        <v>2921</v>
      </c>
      <c r="B2889" s="2">
        <v>26</v>
      </c>
      <c r="C2889" s="2" t="s">
        <v>34</v>
      </c>
      <c r="D2889" s="2" t="s">
        <v>30</v>
      </c>
      <c r="E2889" s="2" t="s">
        <v>38</v>
      </c>
      <c r="F2889" s="2" t="s">
        <v>28</v>
      </c>
      <c r="G2889" s="3">
        <v>7000000</v>
      </c>
      <c r="H2889" s="3">
        <v>31000000</v>
      </c>
      <c r="I2889" s="2">
        <v>25</v>
      </c>
      <c r="J2889" s="2">
        <v>1</v>
      </c>
      <c r="K2889" s="2">
        <v>1</v>
      </c>
      <c r="L2889" s="2">
        <v>0</v>
      </c>
      <c r="M2889" s="3">
        <v>9910000</v>
      </c>
      <c r="N2889" s="3">
        <v>12410000</v>
      </c>
      <c r="O2889" s="3">
        <v>9500000</v>
      </c>
      <c r="P2889" s="3">
        <v>2960000</v>
      </c>
      <c r="Q2889" s="3">
        <v>1980000</v>
      </c>
      <c r="R2889" s="3">
        <v>2740000</v>
      </c>
      <c r="S2889" s="3">
        <v>2850000</v>
      </c>
      <c r="T2889" s="2">
        <v>2</v>
      </c>
      <c r="U2889" s="2">
        <v>0</v>
      </c>
    </row>
    <row r="2890" spans="1:21" hidden="1">
      <c r="A2890" s="2" t="s">
        <v>2922</v>
      </c>
      <c r="B2890" s="2">
        <v>31</v>
      </c>
      <c r="C2890" s="2" t="s">
        <v>34</v>
      </c>
      <c r="D2890" s="2" t="s">
        <v>27</v>
      </c>
      <c r="E2890" s="2" t="s">
        <v>38</v>
      </c>
      <c r="F2890" s="2" t="s">
        <v>25</v>
      </c>
      <c r="G2890" s="3">
        <v>5000000</v>
      </c>
      <c r="H2890" s="3">
        <v>20000000</v>
      </c>
      <c r="I2890" s="2">
        <v>66</v>
      </c>
      <c r="J2890" s="2">
        <v>0</v>
      </c>
      <c r="K2890" s="2">
        <v>1</v>
      </c>
      <c r="L2890" s="2">
        <v>0</v>
      </c>
      <c r="M2890" s="3">
        <v>8300000</v>
      </c>
      <c r="N2890" s="3">
        <v>9310000</v>
      </c>
      <c r="O2890" s="3">
        <v>10450000</v>
      </c>
      <c r="P2890" s="3">
        <v>3260000</v>
      </c>
      <c r="Q2890" s="3">
        <v>1330000</v>
      </c>
      <c r="R2890" s="3">
        <v>3680000</v>
      </c>
      <c r="S2890" s="3">
        <v>880000</v>
      </c>
      <c r="T2890" s="2">
        <v>1</v>
      </c>
      <c r="U2890" s="2">
        <v>0</v>
      </c>
    </row>
    <row r="2891" spans="1:21" hidden="1">
      <c r="A2891" s="2" t="s">
        <v>2923</v>
      </c>
      <c r="B2891" s="2">
        <v>60</v>
      </c>
      <c r="C2891" s="2" t="s">
        <v>34</v>
      </c>
      <c r="D2891" s="2" t="s">
        <v>30</v>
      </c>
      <c r="E2891" s="2" t="s">
        <v>24</v>
      </c>
      <c r="F2891" s="2" t="s">
        <v>28</v>
      </c>
      <c r="G2891" s="3">
        <v>6000000</v>
      </c>
      <c r="H2891" s="3">
        <v>36000000</v>
      </c>
      <c r="I2891" s="2">
        <v>240</v>
      </c>
      <c r="J2891" s="2">
        <v>0</v>
      </c>
      <c r="K2891" s="2">
        <v>0</v>
      </c>
      <c r="L2891" s="2">
        <v>0</v>
      </c>
      <c r="M2891" s="3">
        <v>4890000</v>
      </c>
      <c r="N2891" s="3">
        <v>5720000</v>
      </c>
      <c r="O2891" s="3">
        <v>8630000</v>
      </c>
      <c r="P2891" s="3">
        <v>740000</v>
      </c>
      <c r="Q2891" s="3">
        <v>5610000</v>
      </c>
      <c r="R2891" s="3">
        <v>4000000</v>
      </c>
      <c r="S2891" s="3">
        <v>3780000</v>
      </c>
      <c r="T2891" s="2">
        <v>0</v>
      </c>
      <c r="U2891" s="2">
        <v>0</v>
      </c>
    </row>
    <row r="2892" spans="1:21" hidden="1">
      <c r="A2892" s="2" t="s">
        <v>2924</v>
      </c>
      <c r="B2892" s="2">
        <v>39</v>
      </c>
      <c r="C2892" s="2" t="s">
        <v>34</v>
      </c>
      <c r="D2892" s="2" t="s">
        <v>30</v>
      </c>
      <c r="E2892" s="2" t="s">
        <v>24</v>
      </c>
      <c r="F2892" s="2" t="s">
        <v>28</v>
      </c>
      <c r="G2892" s="3">
        <v>14100000</v>
      </c>
      <c r="H2892" s="3">
        <v>70000000</v>
      </c>
      <c r="I2892" s="2">
        <v>88</v>
      </c>
      <c r="J2892" s="2">
        <v>0</v>
      </c>
      <c r="K2892" s="2">
        <v>0</v>
      </c>
      <c r="L2892" s="2">
        <v>0</v>
      </c>
      <c r="M2892" s="3">
        <v>49980000</v>
      </c>
      <c r="N2892" s="3">
        <v>39630000</v>
      </c>
      <c r="O2892" s="3">
        <v>32400000</v>
      </c>
      <c r="P2892" s="3">
        <v>24890000</v>
      </c>
      <c r="Q2892" s="3">
        <v>7720000</v>
      </c>
      <c r="R2892" s="3">
        <v>30550000</v>
      </c>
      <c r="S2892" s="3">
        <v>4160000</v>
      </c>
      <c r="T2892" s="2">
        <v>0</v>
      </c>
      <c r="U2892" s="2">
        <v>0</v>
      </c>
    </row>
    <row r="2893" spans="1:21" hidden="1">
      <c r="A2893" s="2" t="s">
        <v>2925</v>
      </c>
      <c r="B2893" s="2">
        <v>46</v>
      </c>
      <c r="C2893" s="2" t="s">
        <v>22</v>
      </c>
      <c r="D2893" s="2" t="s">
        <v>23</v>
      </c>
      <c r="E2893" s="2" t="s">
        <v>24</v>
      </c>
      <c r="F2893" s="2" t="s">
        <v>28</v>
      </c>
      <c r="G2893" s="3">
        <v>16900000</v>
      </c>
      <c r="H2893" s="3">
        <v>60000000</v>
      </c>
      <c r="I2893" s="2">
        <v>129</v>
      </c>
      <c r="J2893" s="2">
        <v>3</v>
      </c>
      <c r="K2893" s="2">
        <v>2</v>
      </c>
      <c r="L2893" s="2">
        <v>0</v>
      </c>
      <c r="M2893" s="3">
        <v>21890000</v>
      </c>
      <c r="N2893" s="3">
        <v>12190000</v>
      </c>
      <c r="O2893" s="3">
        <v>23560000</v>
      </c>
      <c r="P2893" s="3">
        <v>710000</v>
      </c>
      <c r="Q2893" s="3">
        <v>1930000</v>
      </c>
      <c r="R2893" s="3">
        <v>1180000</v>
      </c>
      <c r="S2893" s="3">
        <v>5700000</v>
      </c>
      <c r="T2893" s="2">
        <v>3</v>
      </c>
      <c r="U2893" s="2">
        <v>1</v>
      </c>
    </row>
    <row r="2894" spans="1:21" hidden="1">
      <c r="A2894" s="2" t="s">
        <v>2926</v>
      </c>
      <c r="B2894" s="2">
        <v>59</v>
      </c>
      <c r="C2894" s="2" t="s">
        <v>34</v>
      </c>
      <c r="D2894" s="2" t="s">
        <v>27</v>
      </c>
      <c r="E2894" s="2" t="s">
        <v>31</v>
      </c>
      <c r="F2894" s="2" t="s">
        <v>48</v>
      </c>
      <c r="G2894" s="3">
        <v>10700000</v>
      </c>
      <c r="H2894" s="3">
        <v>51000000</v>
      </c>
      <c r="I2894" s="2">
        <v>200</v>
      </c>
      <c r="J2894" s="2">
        <v>0</v>
      </c>
      <c r="K2894" s="2">
        <v>0</v>
      </c>
      <c r="L2894" s="2">
        <v>0</v>
      </c>
      <c r="M2894" s="3">
        <v>11360000</v>
      </c>
      <c r="N2894" s="3">
        <v>22680000</v>
      </c>
      <c r="O2894" s="3">
        <v>14570000</v>
      </c>
      <c r="P2894" s="3">
        <v>3650000</v>
      </c>
      <c r="Q2894" s="3">
        <v>20450000</v>
      </c>
      <c r="R2894" s="3">
        <v>4880000</v>
      </c>
      <c r="S2894" s="3">
        <v>730000</v>
      </c>
      <c r="T2894" s="2">
        <v>2</v>
      </c>
      <c r="U2894" s="2">
        <v>0</v>
      </c>
    </row>
    <row r="2895" spans="1:21" hidden="1">
      <c r="A2895" s="2" t="s">
        <v>2927</v>
      </c>
      <c r="B2895" s="2">
        <v>30</v>
      </c>
      <c r="C2895" s="2" t="s">
        <v>34</v>
      </c>
      <c r="D2895" s="2" t="s">
        <v>23</v>
      </c>
      <c r="E2895" s="2" t="s">
        <v>38</v>
      </c>
      <c r="F2895" s="2" t="s">
        <v>25</v>
      </c>
      <c r="G2895" s="3">
        <v>17700000</v>
      </c>
      <c r="H2895" s="3">
        <v>61000000</v>
      </c>
      <c r="I2895" s="2">
        <v>40</v>
      </c>
      <c r="J2895" s="2">
        <v>0</v>
      </c>
      <c r="K2895" s="2">
        <v>0</v>
      </c>
      <c r="L2895" s="2">
        <v>0</v>
      </c>
      <c r="M2895" s="3">
        <v>26790000</v>
      </c>
      <c r="N2895" s="3">
        <v>23870000</v>
      </c>
      <c r="O2895" s="3">
        <v>18740000</v>
      </c>
      <c r="P2895" s="3">
        <v>8440000</v>
      </c>
      <c r="Q2895" s="3">
        <v>19820000</v>
      </c>
      <c r="R2895" s="3">
        <v>3660000</v>
      </c>
      <c r="S2895" s="3">
        <v>2040000</v>
      </c>
      <c r="T2895" s="2">
        <v>0</v>
      </c>
      <c r="U2895" s="2">
        <v>0</v>
      </c>
    </row>
    <row r="2896" spans="1:21" hidden="1">
      <c r="A2896" s="2" t="s">
        <v>2928</v>
      </c>
      <c r="B2896" s="2">
        <v>37</v>
      </c>
      <c r="C2896" s="2" t="s">
        <v>22</v>
      </c>
      <c r="D2896" s="2" t="s">
        <v>27</v>
      </c>
      <c r="E2896" s="2" t="s">
        <v>31</v>
      </c>
      <c r="F2896" s="2" t="s">
        <v>31</v>
      </c>
      <c r="G2896" s="3">
        <v>7600000</v>
      </c>
      <c r="H2896" s="3">
        <v>45000000</v>
      </c>
      <c r="I2896" s="2">
        <v>126</v>
      </c>
      <c r="J2896" s="2">
        <v>3</v>
      </c>
      <c r="K2896" s="2">
        <v>2</v>
      </c>
      <c r="L2896" s="2">
        <v>3</v>
      </c>
      <c r="M2896" s="3">
        <v>22900000</v>
      </c>
      <c r="N2896" s="3">
        <v>24580000</v>
      </c>
      <c r="O2896" s="3">
        <v>26600000</v>
      </c>
      <c r="P2896" s="3">
        <v>860000</v>
      </c>
      <c r="Q2896" s="3">
        <v>590000</v>
      </c>
      <c r="R2896" s="3">
        <v>710000</v>
      </c>
      <c r="S2896" s="3">
        <v>4090000</v>
      </c>
      <c r="T2896" s="2">
        <v>4</v>
      </c>
      <c r="U2896" s="2">
        <v>1</v>
      </c>
    </row>
    <row r="2897" spans="1:21" hidden="1">
      <c r="A2897" s="2" t="s">
        <v>2929</v>
      </c>
      <c r="B2897" s="2">
        <v>31</v>
      </c>
      <c r="C2897" s="2" t="s">
        <v>34</v>
      </c>
      <c r="D2897" s="2" t="s">
        <v>30</v>
      </c>
      <c r="E2897" s="2" t="s">
        <v>38</v>
      </c>
      <c r="F2897" s="2" t="s">
        <v>41</v>
      </c>
      <c r="G2897" s="3">
        <v>9100000</v>
      </c>
      <c r="H2897" s="3">
        <v>40000000</v>
      </c>
      <c r="I2897" s="2">
        <v>26</v>
      </c>
      <c r="J2897" s="2">
        <v>0</v>
      </c>
      <c r="K2897" s="2">
        <v>0</v>
      </c>
      <c r="L2897" s="2">
        <v>0</v>
      </c>
      <c r="M2897" s="3">
        <v>18350000</v>
      </c>
      <c r="N2897" s="3">
        <v>16020000</v>
      </c>
      <c r="O2897" s="3">
        <v>16840000</v>
      </c>
      <c r="P2897" s="3">
        <v>9220000</v>
      </c>
      <c r="Q2897" s="3">
        <v>8320000</v>
      </c>
      <c r="R2897" s="3">
        <v>8540000</v>
      </c>
      <c r="S2897" s="3">
        <v>1820000</v>
      </c>
      <c r="T2897" s="2">
        <v>0</v>
      </c>
      <c r="U2897" s="2">
        <v>0</v>
      </c>
    </row>
    <row r="2898" spans="1:21" hidden="1">
      <c r="A2898" s="2" t="s">
        <v>2930</v>
      </c>
      <c r="B2898" s="2">
        <v>33</v>
      </c>
      <c r="C2898" s="2" t="s">
        <v>22</v>
      </c>
      <c r="D2898" s="2" t="s">
        <v>27</v>
      </c>
      <c r="E2898" s="2" t="s">
        <v>31</v>
      </c>
      <c r="F2898" s="2" t="s">
        <v>48</v>
      </c>
      <c r="G2898" s="3">
        <v>14200000</v>
      </c>
      <c r="H2898" s="3">
        <v>74000000</v>
      </c>
      <c r="I2898" s="2">
        <v>82</v>
      </c>
      <c r="J2898" s="2">
        <v>0</v>
      </c>
      <c r="K2898" s="2">
        <v>0</v>
      </c>
      <c r="L2898" s="2">
        <v>0</v>
      </c>
      <c r="M2898" s="3">
        <v>16840000</v>
      </c>
      <c r="N2898" s="3">
        <v>31750000</v>
      </c>
      <c r="O2898" s="3">
        <v>36120000</v>
      </c>
      <c r="P2898" s="3">
        <v>15930000</v>
      </c>
      <c r="Q2898" s="3">
        <v>11270000</v>
      </c>
      <c r="R2898" s="3">
        <v>15240000</v>
      </c>
      <c r="S2898" s="3">
        <v>1840000</v>
      </c>
      <c r="T2898" s="2">
        <v>0</v>
      </c>
      <c r="U2898" s="2">
        <v>0</v>
      </c>
    </row>
    <row r="2899" spans="1:21" hidden="1">
      <c r="A2899" s="2" t="s">
        <v>2931</v>
      </c>
      <c r="B2899" s="2">
        <v>40</v>
      </c>
      <c r="C2899" s="2" t="s">
        <v>34</v>
      </c>
      <c r="D2899" s="2" t="s">
        <v>27</v>
      </c>
      <c r="E2899" s="2" t="s">
        <v>24</v>
      </c>
      <c r="F2899" s="2" t="s">
        <v>41</v>
      </c>
      <c r="G2899" s="3">
        <v>11600000</v>
      </c>
      <c r="H2899" s="3">
        <v>45000000</v>
      </c>
      <c r="I2899" s="2">
        <v>81</v>
      </c>
      <c r="J2899" s="2">
        <v>0</v>
      </c>
      <c r="K2899" s="2">
        <v>0</v>
      </c>
      <c r="L2899" s="2">
        <v>0</v>
      </c>
      <c r="M2899" s="3">
        <v>19210000</v>
      </c>
      <c r="N2899" s="3">
        <v>17740000</v>
      </c>
      <c r="O2899" s="3">
        <v>15760000</v>
      </c>
      <c r="P2899" s="3">
        <v>8070000</v>
      </c>
      <c r="Q2899" s="3">
        <v>6950000</v>
      </c>
      <c r="R2899" s="3">
        <v>5930000</v>
      </c>
      <c r="S2899" s="3">
        <v>760000</v>
      </c>
      <c r="T2899" s="2">
        <v>0</v>
      </c>
      <c r="U2899" s="2">
        <v>0</v>
      </c>
    </row>
    <row r="2900" spans="1:21" hidden="1">
      <c r="A2900" s="2" t="s">
        <v>2932</v>
      </c>
      <c r="B2900" s="2">
        <v>32</v>
      </c>
      <c r="C2900" s="2" t="s">
        <v>34</v>
      </c>
      <c r="D2900" s="2" t="s">
        <v>23</v>
      </c>
      <c r="E2900" s="2" t="s">
        <v>24</v>
      </c>
      <c r="F2900" s="2" t="s">
        <v>25</v>
      </c>
      <c r="G2900" s="3">
        <v>12200000</v>
      </c>
      <c r="H2900" s="3">
        <v>58000000</v>
      </c>
      <c r="I2900" s="2">
        <v>102</v>
      </c>
      <c r="J2900" s="2">
        <v>2</v>
      </c>
      <c r="K2900" s="2">
        <v>3</v>
      </c>
      <c r="L2900" s="2">
        <v>3</v>
      </c>
      <c r="M2900" s="3">
        <v>51260000</v>
      </c>
      <c r="N2900" s="3">
        <v>51620000</v>
      </c>
      <c r="O2900" s="3">
        <v>46680000</v>
      </c>
      <c r="P2900" s="3">
        <v>1050000</v>
      </c>
      <c r="Q2900" s="3">
        <v>8760000</v>
      </c>
      <c r="R2900" s="3">
        <v>750000</v>
      </c>
      <c r="S2900" s="3">
        <v>5030000</v>
      </c>
      <c r="T2900" s="2">
        <v>3</v>
      </c>
      <c r="U2900" s="2">
        <v>1</v>
      </c>
    </row>
    <row r="2901" spans="1:21" hidden="1">
      <c r="A2901" s="2" t="s">
        <v>2933</v>
      </c>
      <c r="B2901" s="2">
        <v>29</v>
      </c>
      <c r="C2901" s="2" t="s">
        <v>34</v>
      </c>
      <c r="D2901" s="2" t="s">
        <v>27</v>
      </c>
      <c r="E2901" s="2" t="s">
        <v>24</v>
      </c>
      <c r="F2901" s="2" t="s">
        <v>28</v>
      </c>
      <c r="G2901" s="3">
        <v>5000000</v>
      </c>
      <c r="H2901" s="3">
        <v>28000000</v>
      </c>
      <c r="I2901" s="2">
        <v>33</v>
      </c>
      <c r="J2901" s="2">
        <v>0</v>
      </c>
      <c r="K2901" s="2">
        <v>0</v>
      </c>
      <c r="L2901" s="2">
        <v>1</v>
      </c>
      <c r="M2901" s="3">
        <v>13340000</v>
      </c>
      <c r="N2901" s="3">
        <v>13680000</v>
      </c>
      <c r="O2901" s="3">
        <v>8900000</v>
      </c>
      <c r="P2901" s="3">
        <v>2720000</v>
      </c>
      <c r="Q2901" s="3">
        <v>2750000</v>
      </c>
      <c r="R2901" s="3">
        <v>1800000</v>
      </c>
      <c r="S2901" s="3">
        <v>630000</v>
      </c>
      <c r="T2901" s="2">
        <v>2</v>
      </c>
      <c r="U2901" s="2">
        <v>0</v>
      </c>
    </row>
    <row r="2902" spans="1:21" hidden="1">
      <c r="A2902" s="2" t="s">
        <v>2934</v>
      </c>
      <c r="B2902" s="2">
        <v>24</v>
      </c>
      <c r="C2902" s="2" t="s">
        <v>34</v>
      </c>
      <c r="D2902" s="2" t="s">
        <v>46</v>
      </c>
      <c r="E2902" s="2" t="s">
        <v>38</v>
      </c>
      <c r="F2902" s="2" t="s">
        <v>41</v>
      </c>
      <c r="G2902" s="3">
        <v>23600000</v>
      </c>
      <c r="H2902" s="3">
        <v>87000000</v>
      </c>
      <c r="I2902" s="2">
        <v>26</v>
      </c>
      <c r="J2902" s="2">
        <v>0</v>
      </c>
      <c r="K2902" s="2">
        <v>1</v>
      </c>
      <c r="L2902" s="2">
        <v>0</v>
      </c>
      <c r="M2902" s="3">
        <v>50590000</v>
      </c>
      <c r="N2902" s="3">
        <v>55390000</v>
      </c>
      <c r="O2902" s="3">
        <v>50360000</v>
      </c>
      <c r="P2902" s="3">
        <v>15900000</v>
      </c>
      <c r="Q2902" s="3">
        <v>25220000</v>
      </c>
      <c r="R2902" s="3">
        <v>51290000</v>
      </c>
      <c r="S2902" s="3">
        <v>5850000</v>
      </c>
      <c r="T2902" s="2">
        <v>1</v>
      </c>
      <c r="U2902" s="2">
        <v>0</v>
      </c>
    </row>
    <row r="2903" spans="1:21" hidden="1">
      <c r="A2903" s="2" t="s">
        <v>2935</v>
      </c>
      <c r="B2903" s="2">
        <v>36</v>
      </c>
      <c r="C2903" s="2" t="s">
        <v>22</v>
      </c>
      <c r="D2903" s="2" t="s">
        <v>23</v>
      </c>
      <c r="E2903" s="2" t="s">
        <v>38</v>
      </c>
      <c r="F2903" s="2" t="s">
        <v>41</v>
      </c>
      <c r="G2903" s="3">
        <v>17100000</v>
      </c>
      <c r="H2903" s="3">
        <v>52000000</v>
      </c>
      <c r="I2903" s="2">
        <v>69</v>
      </c>
      <c r="J2903" s="2">
        <v>0</v>
      </c>
      <c r="K2903" s="2">
        <v>0</v>
      </c>
      <c r="L2903" s="2">
        <v>0</v>
      </c>
      <c r="M2903" s="3">
        <v>23950000</v>
      </c>
      <c r="N2903" s="3">
        <v>23990000</v>
      </c>
      <c r="O2903" s="3">
        <v>9470000</v>
      </c>
      <c r="P2903" s="3">
        <v>10130000</v>
      </c>
      <c r="Q2903" s="3">
        <v>24250000</v>
      </c>
      <c r="R2903" s="3">
        <v>4410000</v>
      </c>
      <c r="S2903" s="3">
        <v>340000</v>
      </c>
      <c r="T2903" s="2">
        <v>0</v>
      </c>
      <c r="U2903" s="2">
        <v>0</v>
      </c>
    </row>
    <row r="2904" spans="1:21" hidden="1">
      <c r="A2904" s="2" t="s">
        <v>2936</v>
      </c>
      <c r="B2904" s="2">
        <v>27</v>
      </c>
      <c r="C2904" s="2" t="s">
        <v>34</v>
      </c>
      <c r="D2904" s="2" t="s">
        <v>30</v>
      </c>
      <c r="E2904" s="2" t="s">
        <v>24</v>
      </c>
      <c r="F2904" s="2" t="s">
        <v>31</v>
      </c>
      <c r="G2904" s="3">
        <v>5600000</v>
      </c>
      <c r="H2904" s="3">
        <v>27000000</v>
      </c>
      <c r="I2904" s="2">
        <v>66</v>
      </c>
      <c r="J2904" s="2">
        <v>3</v>
      </c>
      <c r="K2904" s="2">
        <v>3</v>
      </c>
      <c r="L2904" s="2">
        <v>2</v>
      </c>
      <c r="M2904" s="3">
        <v>16280000</v>
      </c>
      <c r="N2904" s="3">
        <v>17320000</v>
      </c>
      <c r="O2904" s="3">
        <v>13160000</v>
      </c>
      <c r="P2904" s="3">
        <v>2030000</v>
      </c>
      <c r="Q2904" s="3">
        <v>580000</v>
      </c>
      <c r="R2904" s="3">
        <v>1530000</v>
      </c>
      <c r="S2904" s="3">
        <v>1230000</v>
      </c>
      <c r="T2904" s="2">
        <v>3</v>
      </c>
      <c r="U2904" s="2">
        <v>0</v>
      </c>
    </row>
    <row r="2905" spans="1:21" hidden="1">
      <c r="A2905" s="2" t="s">
        <v>2937</v>
      </c>
      <c r="B2905" s="2">
        <v>31</v>
      </c>
      <c r="C2905" s="2" t="s">
        <v>22</v>
      </c>
      <c r="D2905" s="2" t="s">
        <v>30</v>
      </c>
      <c r="E2905" s="2" t="s">
        <v>24</v>
      </c>
      <c r="F2905" s="2" t="s">
        <v>28</v>
      </c>
      <c r="G2905" s="3">
        <v>10000000</v>
      </c>
      <c r="H2905" s="3">
        <v>46000000</v>
      </c>
      <c r="I2905" s="2">
        <v>73</v>
      </c>
      <c r="J2905" s="2">
        <v>0</v>
      </c>
      <c r="K2905" s="2">
        <v>0</v>
      </c>
      <c r="L2905" s="2">
        <v>0</v>
      </c>
      <c r="M2905" s="3">
        <v>28730000</v>
      </c>
      <c r="N2905" s="3">
        <v>19710000</v>
      </c>
      <c r="O2905" s="3">
        <v>25060000</v>
      </c>
      <c r="P2905" s="3">
        <v>13780000</v>
      </c>
      <c r="Q2905" s="3">
        <v>20220000</v>
      </c>
      <c r="R2905" s="3">
        <v>15380000</v>
      </c>
      <c r="S2905" s="3">
        <v>830000</v>
      </c>
      <c r="T2905" s="2">
        <v>1</v>
      </c>
      <c r="U2905" s="2">
        <v>0</v>
      </c>
    </row>
    <row r="2906" spans="1:21" hidden="1">
      <c r="A2906" s="2" t="s">
        <v>2938</v>
      </c>
      <c r="B2906" s="2">
        <v>42</v>
      </c>
      <c r="C2906" s="2" t="s">
        <v>34</v>
      </c>
      <c r="D2906" s="2" t="s">
        <v>30</v>
      </c>
      <c r="E2906" s="2" t="s">
        <v>24</v>
      </c>
      <c r="F2906" s="2" t="s">
        <v>28</v>
      </c>
      <c r="G2906" s="3">
        <v>6700000</v>
      </c>
      <c r="H2906" s="3">
        <v>35000000</v>
      </c>
      <c r="I2906" s="2">
        <v>149</v>
      </c>
      <c r="J2906" s="2">
        <v>0</v>
      </c>
      <c r="K2906" s="2">
        <v>2</v>
      </c>
      <c r="L2906" s="2">
        <v>0</v>
      </c>
      <c r="M2906" s="3">
        <v>10990000</v>
      </c>
      <c r="N2906" s="3">
        <v>12760000</v>
      </c>
      <c r="O2906" s="3">
        <v>10690000</v>
      </c>
      <c r="P2906" s="3">
        <v>2170000</v>
      </c>
      <c r="Q2906" s="3">
        <v>2200000</v>
      </c>
      <c r="R2906" s="3">
        <v>3520000</v>
      </c>
      <c r="S2906" s="3">
        <v>740000</v>
      </c>
      <c r="T2906" s="2">
        <v>2</v>
      </c>
      <c r="U2906" s="2">
        <v>0</v>
      </c>
    </row>
    <row r="2907" spans="1:21" hidden="1">
      <c r="A2907" s="2" t="s">
        <v>2939</v>
      </c>
      <c r="B2907" s="2">
        <v>44</v>
      </c>
      <c r="C2907" s="2" t="s">
        <v>22</v>
      </c>
      <c r="D2907" s="2" t="s">
        <v>46</v>
      </c>
      <c r="E2907" s="2" t="s">
        <v>24</v>
      </c>
      <c r="F2907" s="2" t="s">
        <v>41</v>
      </c>
      <c r="G2907" s="3">
        <v>15100000</v>
      </c>
      <c r="H2907" s="3">
        <v>89000000</v>
      </c>
      <c r="I2907" s="2">
        <v>100</v>
      </c>
      <c r="J2907" s="2">
        <v>0</v>
      </c>
      <c r="K2907" s="2">
        <v>0</v>
      </c>
      <c r="L2907" s="2">
        <v>0</v>
      </c>
      <c r="M2907" s="3">
        <v>32400000</v>
      </c>
      <c r="N2907" s="3">
        <v>49800000</v>
      </c>
      <c r="O2907" s="3">
        <v>38890000</v>
      </c>
      <c r="P2907" s="3">
        <v>8750000</v>
      </c>
      <c r="Q2907" s="3">
        <v>22840000</v>
      </c>
      <c r="R2907" s="3">
        <v>31890000</v>
      </c>
      <c r="S2907" s="3">
        <v>3350000</v>
      </c>
      <c r="T2907" s="2">
        <v>0</v>
      </c>
      <c r="U2907" s="2">
        <v>0</v>
      </c>
    </row>
    <row r="2908" spans="1:21" hidden="1">
      <c r="A2908" s="2" t="s">
        <v>2940</v>
      </c>
      <c r="B2908" s="2">
        <v>44</v>
      </c>
      <c r="C2908" s="2" t="s">
        <v>34</v>
      </c>
      <c r="D2908" s="2" t="s">
        <v>23</v>
      </c>
      <c r="E2908" s="2" t="s">
        <v>24</v>
      </c>
      <c r="F2908" s="2" t="s">
        <v>41</v>
      </c>
      <c r="G2908" s="3">
        <v>14500000</v>
      </c>
      <c r="H2908" s="3">
        <v>86000000</v>
      </c>
      <c r="I2908" s="2">
        <v>88</v>
      </c>
      <c r="J2908" s="2">
        <v>0</v>
      </c>
      <c r="K2908" s="2">
        <v>0</v>
      </c>
      <c r="L2908" s="2">
        <v>0</v>
      </c>
      <c r="M2908" s="3">
        <v>30850000</v>
      </c>
      <c r="N2908" s="3">
        <v>45290000</v>
      </c>
      <c r="O2908" s="3">
        <v>34670000</v>
      </c>
      <c r="P2908" s="3">
        <v>8520000</v>
      </c>
      <c r="Q2908" s="3">
        <v>12010000</v>
      </c>
      <c r="R2908" s="3">
        <v>8820000</v>
      </c>
      <c r="S2908" s="3">
        <v>1960000</v>
      </c>
      <c r="T2908" s="2">
        <v>0</v>
      </c>
      <c r="U2908" s="2">
        <v>0</v>
      </c>
    </row>
    <row r="2909" spans="1:21" hidden="1">
      <c r="A2909" s="2" t="s">
        <v>2941</v>
      </c>
      <c r="B2909" s="2">
        <v>34</v>
      </c>
      <c r="C2909" s="2" t="s">
        <v>34</v>
      </c>
      <c r="D2909" s="2" t="s">
        <v>23</v>
      </c>
      <c r="E2909" s="2" t="s">
        <v>38</v>
      </c>
      <c r="F2909" s="2" t="s">
        <v>28</v>
      </c>
      <c r="G2909" s="3">
        <v>12500000</v>
      </c>
      <c r="H2909" s="3">
        <v>48000000</v>
      </c>
      <c r="I2909" s="2">
        <v>31</v>
      </c>
      <c r="J2909" s="2">
        <v>0</v>
      </c>
      <c r="K2909" s="2">
        <v>0</v>
      </c>
      <c r="L2909" s="2">
        <v>0</v>
      </c>
      <c r="M2909" s="3">
        <v>16160000</v>
      </c>
      <c r="N2909" s="3">
        <v>14080000</v>
      </c>
      <c r="O2909" s="3">
        <v>10960000</v>
      </c>
      <c r="P2909" s="3">
        <v>4150000</v>
      </c>
      <c r="Q2909" s="3">
        <v>6570000</v>
      </c>
      <c r="R2909" s="3">
        <v>11000000</v>
      </c>
      <c r="S2909" s="3">
        <v>970000</v>
      </c>
      <c r="T2909" s="2">
        <v>0</v>
      </c>
      <c r="U2909" s="2">
        <v>0</v>
      </c>
    </row>
    <row r="2910" spans="1:21" hidden="1">
      <c r="A2910" s="2" t="s">
        <v>2942</v>
      </c>
      <c r="B2910" s="2">
        <v>41</v>
      </c>
      <c r="C2910" s="2" t="s">
        <v>22</v>
      </c>
      <c r="D2910" s="2" t="s">
        <v>23</v>
      </c>
      <c r="E2910" s="2" t="s">
        <v>24</v>
      </c>
      <c r="F2910" s="2" t="s">
        <v>28</v>
      </c>
      <c r="G2910" s="3">
        <v>10300000</v>
      </c>
      <c r="H2910" s="3">
        <v>52000000</v>
      </c>
      <c r="I2910" s="2">
        <v>141</v>
      </c>
      <c r="J2910" s="2">
        <v>0</v>
      </c>
      <c r="K2910" s="2">
        <v>0</v>
      </c>
      <c r="L2910" s="2">
        <v>0</v>
      </c>
      <c r="M2910" s="3">
        <v>17240000</v>
      </c>
      <c r="N2910" s="3">
        <v>18040000</v>
      </c>
      <c r="O2910" s="3">
        <v>26990000</v>
      </c>
      <c r="P2910" s="3">
        <v>4430000</v>
      </c>
      <c r="Q2910" s="3">
        <v>4950000</v>
      </c>
      <c r="R2910" s="3">
        <v>10030000</v>
      </c>
      <c r="S2910" s="3">
        <v>3230000</v>
      </c>
      <c r="T2910" s="2">
        <v>0</v>
      </c>
      <c r="U2910" s="2">
        <v>0</v>
      </c>
    </row>
    <row r="2911" spans="1:21" hidden="1">
      <c r="A2911" s="2" t="s">
        <v>2943</v>
      </c>
      <c r="B2911" s="2">
        <v>26</v>
      </c>
      <c r="C2911" s="2" t="s">
        <v>34</v>
      </c>
      <c r="D2911" s="2" t="s">
        <v>30</v>
      </c>
      <c r="E2911" s="2" t="s">
        <v>38</v>
      </c>
      <c r="F2911" s="2" t="s">
        <v>25</v>
      </c>
      <c r="G2911" s="3">
        <v>5300000</v>
      </c>
      <c r="H2911" s="3">
        <v>21000000</v>
      </c>
      <c r="I2911" s="2">
        <v>35</v>
      </c>
      <c r="J2911" s="2">
        <v>1</v>
      </c>
      <c r="K2911" s="2">
        <v>0</v>
      </c>
      <c r="L2911" s="2">
        <v>0</v>
      </c>
      <c r="M2911" s="3">
        <v>14140000</v>
      </c>
      <c r="N2911" s="3">
        <v>13060000</v>
      </c>
      <c r="O2911" s="3">
        <v>6800000</v>
      </c>
      <c r="P2911" s="3">
        <v>1850000</v>
      </c>
      <c r="Q2911" s="3">
        <v>3270000</v>
      </c>
      <c r="R2911" s="3">
        <v>2090000</v>
      </c>
      <c r="S2911" s="3">
        <v>2210000</v>
      </c>
      <c r="T2911" s="2">
        <v>1</v>
      </c>
      <c r="U2911" s="2">
        <v>1</v>
      </c>
    </row>
    <row r="2912" spans="1:21" hidden="1">
      <c r="A2912" s="2" t="s">
        <v>2944</v>
      </c>
      <c r="B2912" s="2">
        <v>51</v>
      </c>
      <c r="C2912" s="2" t="s">
        <v>22</v>
      </c>
      <c r="D2912" s="2" t="s">
        <v>23</v>
      </c>
      <c r="E2912" s="2" t="s">
        <v>38</v>
      </c>
      <c r="F2912" s="2" t="s">
        <v>28</v>
      </c>
      <c r="G2912" s="3">
        <v>12400000</v>
      </c>
      <c r="H2912" s="3">
        <v>71000000</v>
      </c>
      <c r="I2912" s="2">
        <v>178</v>
      </c>
      <c r="J2912" s="2">
        <v>2</v>
      </c>
      <c r="K2912" s="2">
        <v>3</v>
      </c>
      <c r="L2912" s="2">
        <v>3</v>
      </c>
      <c r="M2912" s="3">
        <v>48800000</v>
      </c>
      <c r="N2912" s="3">
        <v>58150000</v>
      </c>
      <c r="O2912" s="3">
        <v>48580000</v>
      </c>
      <c r="P2912" s="3">
        <v>970000</v>
      </c>
      <c r="Q2912" s="3">
        <v>790000</v>
      </c>
      <c r="R2912" s="3">
        <v>9950000</v>
      </c>
      <c r="S2912" s="3">
        <v>7050000</v>
      </c>
      <c r="T2912" s="2">
        <v>3</v>
      </c>
      <c r="U2912" s="2">
        <v>0</v>
      </c>
    </row>
    <row r="2913" spans="1:21" hidden="1">
      <c r="A2913" s="2" t="s">
        <v>2945</v>
      </c>
      <c r="B2913" s="2">
        <v>21</v>
      </c>
      <c r="C2913" s="2" t="s">
        <v>34</v>
      </c>
      <c r="D2913" s="2" t="s">
        <v>27</v>
      </c>
      <c r="E2913" s="2" t="s">
        <v>24</v>
      </c>
      <c r="F2913" s="2" t="s">
        <v>48</v>
      </c>
      <c r="G2913" s="3">
        <v>6400000</v>
      </c>
      <c r="H2913" s="3">
        <v>30000000</v>
      </c>
      <c r="I2913" s="2">
        <v>28</v>
      </c>
      <c r="J2913" s="2">
        <v>0</v>
      </c>
      <c r="K2913" s="2">
        <v>0</v>
      </c>
      <c r="L2913" s="2">
        <v>0</v>
      </c>
      <c r="M2913" s="3">
        <v>7650000</v>
      </c>
      <c r="N2913" s="3">
        <v>14360000</v>
      </c>
      <c r="O2913" s="3">
        <v>16350000</v>
      </c>
      <c r="P2913" s="3">
        <v>2330000</v>
      </c>
      <c r="Q2913" s="3">
        <v>4330000</v>
      </c>
      <c r="R2913" s="3">
        <v>4640000</v>
      </c>
      <c r="S2913" s="3">
        <v>770000</v>
      </c>
      <c r="T2913" s="2">
        <v>1</v>
      </c>
      <c r="U2913" s="2">
        <v>0</v>
      </c>
    </row>
    <row r="2914" spans="1:21" hidden="1">
      <c r="A2914" s="2" t="s">
        <v>2946</v>
      </c>
      <c r="B2914" s="2">
        <v>34</v>
      </c>
      <c r="C2914" s="2" t="s">
        <v>34</v>
      </c>
      <c r="D2914" s="2" t="s">
        <v>27</v>
      </c>
      <c r="E2914" s="2" t="s">
        <v>24</v>
      </c>
      <c r="F2914" s="2" t="s">
        <v>28</v>
      </c>
      <c r="G2914" s="3">
        <v>8600000</v>
      </c>
      <c r="H2914" s="3">
        <v>29000000</v>
      </c>
      <c r="I2914" s="2">
        <v>80</v>
      </c>
      <c r="J2914" s="2">
        <v>0</v>
      </c>
      <c r="K2914" s="2">
        <v>0</v>
      </c>
      <c r="L2914" s="2">
        <v>0</v>
      </c>
      <c r="M2914" s="3">
        <v>2120000</v>
      </c>
      <c r="N2914" s="3">
        <v>1500000</v>
      </c>
      <c r="O2914" s="3">
        <v>1250000</v>
      </c>
      <c r="P2914" s="3">
        <v>470000</v>
      </c>
      <c r="Q2914" s="3">
        <v>610000</v>
      </c>
      <c r="R2914" s="3">
        <v>1220000</v>
      </c>
      <c r="S2914" s="3">
        <v>680000</v>
      </c>
      <c r="T2914" s="2">
        <v>1</v>
      </c>
      <c r="U2914" s="2">
        <v>0</v>
      </c>
    </row>
    <row r="2915" spans="1:21" hidden="1">
      <c r="A2915" s="2" t="s">
        <v>2947</v>
      </c>
      <c r="B2915" s="2">
        <v>41</v>
      </c>
      <c r="C2915" s="2" t="s">
        <v>34</v>
      </c>
      <c r="D2915" s="2" t="s">
        <v>27</v>
      </c>
      <c r="E2915" s="2" t="s">
        <v>24</v>
      </c>
      <c r="F2915" s="2" t="s">
        <v>48</v>
      </c>
      <c r="G2915" s="3">
        <v>16300000</v>
      </c>
      <c r="H2915" s="3">
        <v>70000000</v>
      </c>
      <c r="I2915" s="2">
        <v>113</v>
      </c>
      <c r="J2915" s="2">
        <v>0</v>
      </c>
      <c r="K2915" s="2">
        <v>0</v>
      </c>
      <c r="L2915" s="2">
        <v>0</v>
      </c>
      <c r="M2915" s="3">
        <v>51470000</v>
      </c>
      <c r="N2915" s="3">
        <v>53460000</v>
      </c>
      <c r="O2915" s="3">
        <v>50550000</v>
      </c>
      <c r="P2915" s="3">
        <v>21370000</v>
      </c>
      <c r="Q2915" s="3">
        <v>28210000</v>
      </c>
      <c r="R2915" s="3">
        <v>9900000</v>
      </c>
      <c r="S2915" s="3">
        <v>1640000</v>
      </c>
      <c r="T2915" s="2">
        <v>0</v>
      </c>
      <c r="U2915" s="2">
        <v>0</v>
      </c>
    </row>
    <row r="2916" spans="1:21" hidden="1">
      <c r="A2916" s="2" t="s">
        <v>2948</v>
      </c>
      <c r="B2916" s="2">
        <v>35</v>
      </c>
      <c r="C2916" s="2" t="s">
        <v>22</v>
      </c>
      <c r="D2916" s="2" t="s">
        <v>46</v>
      </c>
      <c r="E2916" s="2" t="s">
        <v>38</v>
      </c>
      <c r="F2916" s="2" t="s">
        <v>41</v>
      </c>
      <c r="G2916" s="3">
        <v>11200000</v>
      </c>
      <c r="H2916" s="3">
        <v>41000000</v>
      </c>
      <c r="I2916" s="2">
        <v>43</v>
      </c>
      <c r="J2916" s="2">
        <v>0</v>
      </c>
      <c r="K2916" s="2">
        <v>0</v>
      </c>
      <c r="L2916" s="2">
        <v>0</v>
      </c>
      <c r="M2916" s="3">
        <v>24080000</v>
      </c>
      <c r="N2916" s="3">
        <v>28710000</v>
      </c>
      <c r="O2916" s="3">
        <v>26910000</v>
      </c>
      <c r="P2916" s="3">
        <v>6980000</v>
      </c>
      <c r="Q2916" s="3">
        <v>10420000</v>
      </c>
      <c r="R2916" s="3">
        <v>12320000</v>
      </c>
      <c r="S2916" s="3">
        <v>2140000</v>
      </c>
      <c r="T2916" s="2">
        <v>0</v>
      </c>
      <c r="U2916" s="2">
        <v>0</v>
      </c>
    </row>
    <row r="2917" spans="1:21" hidden="1">
      <c r="A2917" s="2" t="s">
        <v>2949</v>
      </c>
      <c r="B2917" s="2">
        <v>33</v>
      </c>
      <c r="C2917" s="2" t="s">
        <v>34</v>
      </c>
      <c r="D2917" s="2" t="s">
        <v>27</v>
      </c>
      <c r="E2917" s="2" t="s">
        <v>24</v>
      </c>
      <c r="F2917" s="2" t="s">
        <v>25</v>
      </c>
      <c r="G2917" s="3">
        <v>6200000</v>
      </c>
      <c r="H2917" s="3">
        <v>28000000</v>
      </c>
      <c r="I2917" s="2">
        <v>113</v>
      </c>
      <c r="J2917" s="2">
        <v>3</v>
      </c>
      <c r="K2917" s="2">
        <v>3</v>
      </c>
      <c r="L2917" s="2">
        <v>3</v>
      </c>
      <c r="M2917" s="3">
        <v>11680000</v>
      </c>
      <c r="N2917" s="3">
        <v>10390000</v>
      </c>
      <c r="O2917" s="3">
        <v>11290000</v>
      </c>
      <c r="P2917" s="3">
        <v>610000</v>
      </c>
      <c r="Q2917" s="3">
        <v>540000</v>
      </c>
      <c r="R2917" s="3">
        <v>550000</v>
      </c>
      <c r="S2917" s="3">
        <v>3650000</v>
      </c>
      <c r="T2917" s="2">
        <v>3</v>
      </c>
      <c r="U2917" s="2">
        <v>1</v>
      </c>
    </row>
    <row r="2918" spans="1:21" hidden="1">
      <c r="A2918" s="2" t="s">
        <v>2950</v>
      </c>
      <c r="B2918" s="2">
        <v>33</v>
      </c>
      <c r="C2918" s="2" t="s">
        <v>22</v>
      </c>
      <c r="D2918" s="2" t="s">
        <v>23</v>
      </c>
      <c r="E2918" s="2" t="s">
        <v>24</v>
      </c>
      <c r="F2918" s="2" t="s">
        <v>41</v>
      </c>
      <c r="G2918" s="3">
        <v>11600000</v>
      </c>
      <c r="H2918" s="3">
        <v>44000000</v>
      </c>
      <c r="I2918" s="2">
        <v>65</v>
      </c>
      <c r="J2918" s="2">
        <v>0</v>
      </c>
      <c r="K2918" s="2">
        <v>0</v>
      </c>
      <c r="L2918" s="2">
        <v>0</v>
      </c>
      <c r="M2918" s="3">
        <v>760000</v>
      </c>
      <c r="N2918" s="3">
        <v>2090000</v>
      </c>
      <c r="O2918" s="3">
        <v>14490000</v>
      </c>
      <c r="P2918" s="3">
        <v>760000</v>
      </c>
      <c r="Q2918" s="3">
        <v>720000</v>
      </c>
      <c r="R2918" s="3">
        <v>3990000</v>
      </c>
      <c r="S2918" s="3">
        <v>1480000</v>
      </c>
      <c r="T2918" s="2">
        <v>0</v>
      </c>
      <c r="U2918" s="2">
        <v>0</v>
      </c>
    </row>
    <row r="2919" spans="1:21" hidden="1">
      <c r="A2919" s="2" t="s">
        <v>2951</v>
      </c>
      <c r="B2919" s="2">
        <v>45</v>
      </c>
      <c r="C2919" s="2" t="s">
        <v>22</v>
      </c>
      <c r="D2919" s="2" t="s">
        <v>27</v>
      </c>
      <c r="E2919" s="2" t="s">
        <v>38</v>
      </c>
      <c r="F2919" s="2" t="s">
        <v>28</v>
      </c>
      <c r="G2919" s="3">
        <v>8300000</v>
      </c>
      <c r="H2919" s="3">
        <v>60000000</v>
      </c>
      <c r="I2919" s="2">
        <v>65</v>
      </c>
      <c r="J2919" s="2">
        <v>0</v>
      </c>
      <c r="K2919" s="2">
        <v>0</v>
      </c>
      <c r="L2919" s="2">
        <v>0</v>
      </c>
      <c r="M2919" s="3">
        <v>16550000</v>
      </c>
      <c r="N2919" s="3">
        <v>11820000</v>
      </c>
      <c r="O2919" s="3">
        <v>20950000</v>
      </c>
      <c r="P2919" s="3">
        <v>5100000</v>
      </c>
      <c r="Q2919" s="3">
        <v>3680000</v>
      </c>
      <c r="R2919" s="3">
        <v>8250000</v>
      </c>
      <c r="S2919" s="3">
        <v>840000</v>
      </c>
      <c r="T2919" s="2">
        <v>0</v>
      </c>
      <c r="U2919" s="2">
        <v>0</v>
      </c>
    </row>
    <row r="2920" spans="1:21" hidden="1">
      <c r="A2920" s="2" t="s">
        <v>2952</v>
      </c>
      <c r="B2920" s="2">
        <v>46</v>
      </c>
      <c r="C2920" s="2" t="s">
        <v>34</v>
      </c>
      <c r="D2920" s="2" t="s">
        <v>30</v>
      </c>
      <c r="E2920" s="2" t="s">
        <v>38</v>
      </c>
      <c r="F2920" s="2" t="s">
        <v>28</v>
      </c>
      <c r="G2920" s="3">
        <v>11300000</v>
      </c>
      <c r="H2920" s="3">
        <v>64000000</v>
      </c>
      <c r="I2920" s="2">
        <v>157</v>
      </c>
      <c r="J2920" s="2">
        <v>0</v>
      </c>
      <c r="K2920" s="2">
        <v>1</v>
      </c>
      <c r="L2920" s="2">
        <v>0</v>
      </c>
      <c r="M2920" s="3">
        <v>29760000</v>
      </c>
      <c r="N2920" s="3">
        <v>32460000</v>
      </c>
      <c r="O2920" s="3">
        <v>34690000</v>
      </c>
      <c r="P2920" s="3">
        <v>8580000</v>
      </c>
      <c r="Q2920" s="3">
        <v>6510000</v>
      </c>
      <c r="R2920" s="3">
        <v>3680000</v>
      </c>
      <c r="S2920" s="3">
        <v>1700000</v>
      </c>
      <c r="T2920" s="2">
        <v>2</v>
      </c>
      <c r="U2920" s="2">
        <v>0</v>
      </c>
    </row>
    <row r="2921" spans="1:21" hidden="1">
      <c r="A2921" s="2" t="s">
        <v>2953</v>
      </c>
      <c r="B2921" s="2">
        <v>31</v>
      </c>
      <c r="C2921" s="2" t="s">
        <v>22</v>
      </c>
      <c r="D2921" s="2" t="s">
        <v>23</v>
      </c>
      <c r="E2921" s="2" t="s">
        <v>24</v>
      </c>
      <c r="F2921" s="2" t="s">
        <v>28</v>
      </c>
      <c r="G2921" s="3">
        <v>8900000</v>
      </c>
      <c r="H2921" s="3">
        <v>22000000</v>
      </c>
      <c r="I2921" s="2">
        <v>46</v>
      </c>
      <c r="J2921" s="2">
        <v>0</v>
      </c>
      <c r="K2921" s="2">
        <v>0</v>
      </c>
      <c r="L2921" s="2">
        <v>0</v>
      </c>
      <c r="M2921" s="3">
        <v>6570000</v>
      </c>
      <c r="N2921" s="3">
        <v>4990000</v>
      </c>
      <c r="O2921" s="3">
        <v>7270000</v>
      </c>
      <c r="P2921" s="3">
        <v>1660000</v>
      </c>
      <c r="Q2921" s="3">
        <v>1440000</v>
      </c>
      <c r="R2921" s="3">
        <v>2680000</v>
      </c>
      <c r="S2921" s="3">
        <v>1140000</v>
      </c>
      <c r="T2921" s="2">
        <v>0</v>
      </c>
      <c r="U2921" s="2">
        <v>0</v>
      </c>
    </row>
    <row r="2922" spans="1:21" hidden="1">
      <c r="A2922" s="2" t="s">
        <v>2954</v>
      </c>
      <c r="B2922" s="2">
        <v>28</v>
      </c>
      <c r="C2922" s="2" t="s">
        <v>34</v>
      </c>
      <c r="D2922" s="2" t="s">
        <v>23</v>
      </c>
      <c r="E2922" s="2" t="s">
        <v>24</v>
      </c>
      <c r="F2922" s="2" t="s">
        <v>48</v>
      </c>
      <c r="G2922" s="3">
        <v>9000000</v>
      </c>
      <c r="H2922" s="3">
        <v>37000000</v>
      </c>
      <c r="I2922" s="2">
        <v>74</v>
      </c>
      <c r="J2922" s="2">
        <v>0</v>
      </c>
      <c r="K2922" s="2">
        <v>0</v>
      </c>
      <c r="L2922" s="2">
        <v>0</v>
      </c>
      <c r="M2922" s="3">
        <v>14650000</v>
      </c>
      <c r="N2922" s="3">
        <v>11320000</v>
      </c>
      <c r="O2922" s="3">
        <v>12710000</v>
      </c>
      <c r="P2922" s="3">
        <v>6520000</v>
      </c>
      <c r="Q2922" s="3">
        <v>4710000</v>
      </c>
      <c r="R2922" s="3">
        <v>5820000</v>
      </c>
      <c r="S2922" s="3">
        <v>480000</v>
      </c>
      <c r="T2922" s="2">
        <v>0</v>
      </c>
      <c r="U2922" s="2">
        <v>0</v>
      </c>
    </row>
    <row r="2923" spans="1:21" hidden="1">
      <c r="A2923" s="2" t="s">
        <v>2955</v>
      </c>
      <c r="B2923" s="2">
        <v>28</v>
      </c>
      <c r="C2923" s="2" t="s">
        <v>22</v>
      </c>
      <c r="D2923" s="2" t="s">
        <v>30</v>
      </c>
      <c r="E2923" s="2" t="s">
        <v>38</v>
      </c>
      <c r="F2923" s="2" t="s">
        <v>28</v>
      </c>
      <c r="G2923" s="3">
        <v>8100000</v>
      </c>
      <c r="H2923" s="3">
        <v>31000000</v>
      </c>
      <c r="I2923" s="2">
        <v>40</v>
      </c>
      <c r="J2923" s="2">
        <v>0</v>
      </c>
      <c r="K2923" s="2">
        <v>0</v>
      </c>
      <c r="L2923" s="2">
        <v>0</v>
      </c>
      <c r="M2923" s="3">
        <v>12080000</v>
      </c>
      <c r="N2923" s="3">
        <v>9190000</v>
      </c>
      <c r="O2923" s="3">
        <v>11140000</v>
      </c>
      <c r="P2923" s="3">
        <v>3080000</v>
      </c>
      <c r="Q2923" s="3">
        <v>2160000</v>
      </c>
      <c r="R2923" s="3">
        <v>3440000</v>
      </c>
      <c r="S2923" s="3">
        <v>350000</v>
      </c>
      <c r="T2923" s="2">
        <v>0</v>
      </c>
      <c r="U2923" s="2">
        <v>0</v>
      </c>
    </row>
    <row r="2924" spans="1:21" hidden="1">
      <c r="A2924" s="2" t="s">
        <v>2956</v>
      </c>
      <c r="B2924" s="2">
        <v>21</v>
      </c>
      <c r="C2924" s="2" t="s">
        <v>34</v>
      </c>
      <c r="D2924" s="2" t="s">
        <v>23</v>
      </c>
      <c r="E2924" s="2" t="s">
        <v>38</v>
      </c>
      <c r="F2924" s="2" t="s">
        <v>28</v>
      </c>
      <c r="G2924" s="3">
        <v>6700000</v>
      </c>
      <c r="H2924" s="3">
        <v>40000000</v>
      </c>
      <c r="I2924" s="2">
        <v>34</v>
      </c>
      <c r="J2924" s="2">
        <v>0</v>
      </c>
      <c r="K2924" s="2">
        <v>0</v>
      </c>
      <c r="L2924" s="2">
        <v>0</v>
      </c>
      <c r="M2924" s="3">
        <v>29620000</v>
      </c>
      <c r="N2924" s="3">
        <v>28070000</v>
      </c>
      <c r="O2924" s="3">
        <v>23180000</v>
      </c>
      <c r="P2924" s="3">
        <v>11990000</v>
      </c>
      <c r="Q2924" s="3">
        <v>10220000</v>
      </c>
      <c r="R2924" s="3">
        <v>6140000</v>
      </c>
      <c r="S2924" s="3">
        <v>1440000</v>
      </c>
      <c r="T2924" s="2">
        <v>0</v>
      </c>
      <c r="U2924" s="2">
        <v>0</v>
      </c>
    </row>
    <row r="2925" spans="1:21" hidden="1">
      <c r="A2925" s="2" t="s">
        <v>2957</v>
      </c>
      <c r="B2925" s="2">
        <v>32</v>
      </c>
      <c r="C2925" s="2" t="s">
        <v>22</v>
      </c>
      <c r="D2925" s="2" t="s">
        <v>46</v>
      </c>
      <c r="E2925" s="2" t="s">
        <v>24</v>
      </c>
      <c r="F2925" s="2" t="s">
        <v>48</v>
      </c>
      <c r="G2925" s="3">
        <v>14700000</v>
      </c>
      <c r="H2925" s="3">
        <v>68000000</v>
      </c>
      <c r="I2925" s="2">
        <v>65</v>
      </c>
      <c r="J2925" s="2">
        <v>0</v>
      </c>
      <c r="K2925" s="2">
        <v>3</v>
      </c>
      <c r="L2925" s="2">
        <v>0</v>
      </c>
      <c r="M2925" s="3">
        <v>45650000</v>
      </c>
      <c r="N2925" s="3">
        <v>37840000</v>
      </c>
      <c r="O2925" s="3">
        <v>29570000</v>
      </c>
      <c r="P2925" s="3">
        <v>14930000</v>
      </c>
      <c r="Q2925" s="3">
        <v>1140000</v>
      </c>
      <c r="R2925" s="3">
        <v>8810000</v>
      </c>
      <c r="S2925" s="3">
        <v>11070000</v>
      </c>
      <c r="T2925" s="2">
        <v>1</v>
      </c>
      <c r="U2925" s="2">
        <v>0</v>
      </c>
    </row>
    <row r="2926" spans="1:21" hidden="1">
      <c r="A2926" s="2" t="s">
        <v>2958</v>
      </c>
      <c r="B2926" s="2">
        <v>32</v>
      </c>
      <c r="C2926" s="2" t="s">
        <v>34</v>
      </c>
      <c r="D2926" s="2" t="s">
        <v>27</v>
      </c>
      <c r="E2926" s="2" t="s">
        <v>38</v>
      </c>
      <c r="F2926" s="2" t="s">
        <v>28</v>
      </c>
      <c r="G2926" s="3">
        <v>10400000</v>
      </c>
      <c r="H2926" s="3">
        <v>32000000</v>
      </c>
      <c r="I2926" s="2">
        <v>47</v>
      </c>
      <c r="J2926" s="2">
        <v>0</v>
      </c>
      <c r="K2926" s="2">
        <v>0</v>
      </c>
      <c r="L2926" s="2">
        <v>1</v>
      </c>
      <c r="M2926" s="3">
        <v>10660000</v>
      </c>
      <c r="N2926" s="3">
        <v>12240000</v>
      </c>
      <c r="O2926" s="3">
        <v>19930000</v>
      </c>
      <c r="P2926" s="3">
        <v>6030000</v>
      </c>
      <c r="Q2926" s="3">
        <v>5920000</v>
      </c>
      <c r="R2926" s="3">
        <v>5290000</v>
      </c>
      <c r="S2926" s="3">
        <v>200000</v>
      </c>
      <c r="T2926" s="2">
        <v>1</v>
      </c>
      <c r="U2926" s="2">
        <v>0</v>
      </c>
    </row>
    <row r="2927" spans="1:21" hidden="1">
      <c r="A2927" s="2" t="s">
        <v>2959</v>
      </c>
      <c r="B2927" s="2">
        <v>31</v>
      </c>
      <c r="C2927" s="2" t="s">
        <v>34</v>
      </c>
      <c r="D2927" s="2" t="s">
        <v>23</v>
      </c>
      <c r="E2927" s="2" t="s">
        <v>24</v>
      </c>
      <c r="F2927" s="2" t="s">
        <v>41</v>
      </c>
      <c r="G2927" s="3">
        <v>12100000</v>
      </c>
      <c r="H2927" s="3">
        <v>49000000</v>
      </c>
      <c r="I2927" s="2">
        <v>64</v>
      </c>
      <c r="J2927" s="2">
        <v>0</v>
      </c>
      <c r="K2927" s="2">
        <v>0</v>
      </c>
      <c r="L2927" s="2">
        <v>0</v>
      </c>
      <c r="M2927" s="3">
        <v>8680000</v>
      </c>
      <c r="N2927" s="3">
        <v>12240000</v>
      </c>
      <c r="O2927" s="3">
        <v>13890000</v>
      </c>
      <c r="P2927" s="3">
        <v>4650000</v>
      </c>
      <c r="Q2927" s="3">
        <v>11400000</v>
      </c>
      <c r="R2927" s="3">
        <v>11460000</v>
      </c>
      <c r="S2927" s="3">
        <v>1500000</v>
      </c>
      <c r="T2927" s="2">
        <v>0</v>
      </c>
      <c r="U2927" s="2">
        <v>0</v>
      </c>
    </row>
    <row r="2928" spans="1:21" hidden="1">
      <c r="A2928" s="2" t="s">
        <v>2960</v>
      </c>
      <c r="B2928" s="2">
        <v>43</v>
      </c>
      <c r="C2928" s="2" t="s">
        <v>22</v>
      </c>
      <c r="D2928" s="2" t="s">
        <v>46</v>
      </c>
      <c r="E2928" s="2" t="s">
        <v>24</v>
      </c>
      <c r="F2928" s="2" t="s">
        <v>28</v>
      </c>
      <c r="G2928" s="3">
        <v>16600000</v>
      </c>
      <c r="H2928" s="3">
        <v>93000000</v>
      </c>
      <c r="I2928" s="2">
        <v>95</v>
      </c>
      <c r="J2928" s="2">
        <v>0</v>
      </c>
      <c r="K2928" s="2">
        <v>0</v>
      </c>
      <c r="L2928" s="2">
        <v>0</v>
      </c>
      <c r="M2928" s="3">
        <v>39320000</v>
      </c>
      <c r="N2928" s="3">
        <v>29740000</v>
      </c>
      <c r="O2928" s="3">
        <v>32800000</v>
      </c>
      <c r="P2928" s="3">
        <v>9970000</v>
      </c>
      <c r="Q2928" s="3">
        <v>28030000</v>
      </c>
      <c r="R2928" s="3">
        <v>26470000</v>
      </c>
      <c r="S2928" s="3">
        <v>2750000</v>
      </c>
      <c r="T2928" s="2">
        <v>0</v>
      </c>
      <c r="U2928" s="2">
        <v>1</v>
      </c>
    </row>
    <row r="2929" spans="1:21" hidden="1">
      <c r="A2929" s="2" t="s">
        <v>2961</v>
      </c>
      <c r="B2929" s="2">
        <v>36</v>
      </c>
      <c r="C2929" s="2" t="s">
        <v>34</v>
      </c>
      <c r="D2929" s="2" t="s">
        <v>23</v>
      </c>
      <c r="E2929" s="2" t="s">
        <v>38</v>
      </c>
      <c r="F2929" s="2" t="s">
        <v>48</v>
      </c>
      <c r="G2929" s="3">
        <v>11500000</v>
      </c>
      <c r="H2929" s="3">
        <v>52000000</v>
      </c>
      <c r="I2929" s="2">
        <v>53</v>
      </c>
      <c r="J2929" s="2">
        <v>0</v>
      </c>
      <c r="K2929" s="2">
        <v>0</v>
      </c>
      <c r="L2929" s="2">
        <v>0</v>
      </c>
      <c r="M2929" s="3">
        <v>15690000</v>
      </c>
      <c r="N2929" s="3">
        <v>11680000</v>
      </c>
      <c r="O2929" s="3">
        <v>11090000</v>
      </c>
      <c r="P2929" s="3">
        <v>4150000</v>
      </c>
      <c r="Q2929" s="3">
        <v>2660000</v>
      </c>
      <c r="R2929" s="3">
        <v>2730000</v>
      </c>
      <c r="S2929" s="3">
        <v>2130000</v>
      </c>
      <c r="T2929" s="2">
        <v>1</v>
      </c>
      <c r="U2929" s="2">
        <v>0</v>
      </c>
    </row>
    <row r="2930" spans="1:21" hidden="1">
      <c r="A2930" s="2" t="s">
        <v>2962</v>
      </c>
      <c r="B2930" s="2">
        <v>38</v>
      </c>
      <c r="C2930" s="2" t="s">
        <v>22</v>
      </c>
      <c r="D2930" s="2" t="s">
        <v>27</v>
      </c>
      <c r="E2930" s="2" t="s">
        <v>38</v>
      </c>
      <c r="F2930" s="2" t="s">
        <v>28</v>
      </c>
      <c r="G2930" s="3">
        <v>11200000</v>
      </c>
      <c r="H2930" s="3">
        <v>43000000</v>
      </c>
      <c r="I2930" s="2">
        <v>110</v>
      </c>
      <c r="J2930" s="2">
        <v>0</v>
      </c>
      <c r="K2930" s="2">
        <v>0</v>
      </c>
      <c r="L2930" s="2">
        <v>0</v>
      </c>
      <c r="M2930" s="3">
        <v>9730000</v>
      </c>
      <c r="N2930" s="3">
        <v>7690000</v>
      </c>
      <c r="O2930" s="3">
        <v>4480000</v>
      </c>
      <c r="P2930" s="3">
        <v>3250000</v>
      </c>
      <c r="Q2930" s="3">
        <v>4390000</v>
      </c>
      <c r="R2930" s="3">
        <v>1500000</v>
      </c>
      <c r="S2930" s="3">
        <v>3130000</v>
      </c>
      <c r="T2930" s="2">
        <v>0</v>
      </c>
      <c r="U2930" s="2">
        <v>0</v>
      </c>
    </row>
    <row r="2931" spans="1:21" hidden="1">
      <c r="A2931" s="2" t="s">
        <v>2963</v>
      </c>
      <c r="B2931" s="2">
        <v>49</v>
      </c>
      <c r="C2931" s="2" t="s">
        <v>34</v>
      </c>
      <c r="D2931" s="2" t="s">
        <v>23</v>
      </c>
      <c r="E2931" s="2" t="s">
        <v>24</v>
      </c>
      <c r="F2931" s="2" t="s">
        <v>28</v>
      </c>
      <c r="G2931" s="3">
        <v>20700000</v>
      </c>
      <c r="H2931" s="3">
        <v>62000000</v>
      </c>
      <c r="I2931" s="2">
        <v>124</v>
      </c>
      <c r="J2931" s="2">
        <v>0</v>
      </c>
      <c r="K2931" s="2">
        <v>0</v>
      </c>
      <c r="L2931" s="2">
        <v>2</v>
      </c>
      <c r="M2931" s="3">
        <v>58940000</v>
      </c>
      <c r="N2931" s="3">
        <v>52940000</v>
      </c>
      <c r="O2931" s="3">
        <v>49550000</v>
      </c>
      <c r="P2931" s="3">
        <v>10270000</v>
      </c>
      <c r="Q2931" s="3">
        <v>52510000</v>
      </c>
      <c r="R2931" s="3">
        <v>6100000</v>
      </c>
      <c r="S2931" s="3">
        <v>3700000</v>
      </c>
      <c r="T2931" s="2">
        <v>1</v>
      </c>
      <c r="U2931" s="2">
        <v>0</v>
      </c>
    </row>
    <row r="2932" spans="1:21" hidden="1">
      <c r="A2932" s="2" t="s">
        <v>2964</v>
      </c>
      <c r="B2932" s="2">
        <v>57</v>
      </c>
      <c r="C2932" s="2" t="s">
        <v>34</v>
      </c>
      <c r="D2932" s="2" t="s">
        <v>23</v>
      </c>
      <c r="E2932" s="2" t="s">
        <v>31</v>
      </c>
      <c r="F2932" s="2" t="s">
        <v>48</v>
      </c>
      <c r="G2932" s="3">
        <v>26700000</v>
      </c>
      <c r="H2932" s="3">
        <v>118000000</v>
      </c>
      <c r="I2932" s="2">
        <v>240</v>
      </c>
      <c r="J2932" s="2">
        <v>3</v>
      </c>
      <c r="K2932" s="2">
        <v>0</v>
      </c>
      <c r="L2932" s="2">
        <v>3</v>
      </c>
      <c r="M2932" s="3">
        <v>103490000</v>
      </c>
      <c r="N2932" s="3">
        <v>84360000</v>
      </c>
      <c r="O2932" s="3">
        <v>71230000</v>
      </c>
      <c r="P2932" s="3">
        <v>2160000</v>
      </c>
      <c r="Q2932" s="3">
        <v>12050000</v>
      </c>
      <c r="R2932" s="3">
        <v>1770000</v>
      </c>
      <c r="S2932" s="3">
        <v>12690000</v>
      </c>
      <c r="T2932" s="2">
        <v>3</v>
      </c>
      <c r="U2932" s="2">
        <v>1</v>
      </c>
    </row>
    <row r="2933" spans="1:21" hidden="1">
      <c r="A2933" s="2" t="s">
        <v>2965</v>
      </c>
      <c r="B2933" s="2">
        <v>45</v>
      </c>
      <c r="C2933" s="2" t="s">
        <v>34</v>
      </c>
      <c r="D2933" s="2" t="s">
        <v>27</v>
      </c>
      <c r="E2933" s="2" t="s">
        <v>24</v>
      </c>
      <c r="F2933" s="2" t="s">
        <v>28</v>
      </c>
      <c r="G2933" s="3">
        <v>14300000</v>
      </c>
      <c r="H2933" s="3">
        <v>99000000</v>
      </c>
      <c r="I2933" s="2">
        <v>167</v>
      </c>
      <c r="J2933" s="2">
        <v>3</v>
      </c>
      <c r="K2933" s="2">
        <v>3</v>
      </c>
      <c r="L2933" s="2">
        <v>3</v>
      </c>
      <c r="M2933" s="3">
        <v>82980000</v>
      </c>
      <c r="N2933" s="3">
        <v>78410000</v>
      </c>
      <c r="O2933" s="3">
        <v>52950000</v>
      </c>
      <c r="P2933" s="3">
        <v>1090000</v>
      </c>
      <c r="Q2933" s="3">
        <v>7280000</v>
      </c>
      <c r="R2933" s="3">
        <v>11300000</v>
      </c>
      <c r="S2933" s="3">
        <v>10600000</v>
      </c>
      <c r="T2933" s="2">
        <v>4</v>
      </c>
      <c r="U2933" s="2">
        <v>1</v>
      </c>
    </row>
    <row r="2934" spans="1:21" hidden="1">
      <c r="A2934" s="2" t="s">
        <v>2966</v>
      </c>
      <c r="B2934" s="2">
        <v>40</v>
      </c>
      <c r="C2934" s="2" t="s">
        <v>34</v>
      </c>
      <c r="D2934" s="2" t="s">
        <v>30</v>
      </c>
      <c r="E2934" s="2" t="s">
        <v>38</v>
      </c>
      <c r="F2934" s="2" t="s">
        <v>48</v>
      </c>
      <c r="G2934" s="3">
        <v>12200000</v>
      </c>
      <c r="H2934" s="3">
        <v>45000000</v>
      </c>
      <c r="I2934" s="2">
        <v>59</v>
      </c>
      <c r="J2934" s="2">
        <v>0</v>
      </c>
      <c r="K2934" s="2">
        <v>1</v>
      </c>
      <c r="L2934" s="2">
        <v>0</v>
      </c>
      <c r="M2934" s="3">
        <v>23100000</v>
      </c>
      <c r="N2934" s="3">
        <v>15590000</v>
      </c>
      <c r="O2934" s="3">
        <v>9060000</v>
      </c>
      <c r="P2934" s="3">
        <v>15120000</v>
      </c>
      <c r="Q2934" s="3">
        <v>4620000</v>
      </c>
      <c r="R2934" s="3">
        <v>4860000</v>
      </c>
      <c r="S2934" s="3">
        <v>950000</v>
      </c>
      <c r="T2934" s="2">
        <v>1</v>
      </c>
      <c r="U2934" s="2">
        <v>0</v>
      </c>
    </row>
    <row r="2935" spans="1:21" hidden="1">
      <c r="A2935" s="2" t="s">
        <v>2967</v>
      </c>
      <c r="B2935" s="2">
        <v>35</v>
      </c>
      <c r="C2935" s="2" t="s">
        <v>34</v>
      </c>
      <c r="D2935" s="2" t="s">
        <v>27</v>
      </c>
      <c r="E2935" s="2" t="s">
        <v>31</v>
      </c>
      <c r="F2935" s="2" t="s">
        <v>28</v>
      </c>
      <c r="G2935" s="3">
        <v>10100000</v>
      </c>
      <c r="H2935" s="3">
        <v>69000000</v>
      </c>
      <c r="I2935" s="2">
        <v>56</v>
      </c>
      <c r="J2935" s="2">
        <v>0</v>
      </c>
      <c r="K2935" s="2">
        <v>0</v>
      </c>
      <c r="L2935" s="2">
        <v>0</v>
      </c>
      <c r="M2935" s="3">
        <v>38140000</v>
      </c>
      <c r="N2935" s="3">
        <v>24500000</v>
      </c>
      <c r="O2935" s="3">
        <v>17270000</v>
      </c>
      <c r="P2935" s="3">
        <v>35830000</v>
      </c>
      <c r="Q2935" s="3">
        <v>7600000</v>
      </c>
      <c r="R2935" s="3">
        <v>3180000</v>
      </c>
      <c r="S2935" s="3">
        <v>2410000</v>
      </c>
      <c r="T2935" s="2">
        <v>1</v>
      </c>
      <c r="U2935" s="2">
        <v>0</v>
      </c>
    </row>
    <row r="2936" spans="1:21" hidden="1">
      <c r="A2936" s="2" t="s">
        <v>2968</v>
      </c>
      <c r="B2936" s="2">
        <v>43</v>
      </c>
      <c r="C2936" s="2" t="s">
        <v>34</v>
      </c>
      <c r="D2936" s="2" t="s">
        <v>30</v>
      </c>
      <c r="E2936" s="2" t="s">
        <v>24</v>
      </c>
      <c r="F2936" s="2" t="s">
        <v>25</v>
      </c>
      <c r="G2936" s="3">
        <v>9000000</v>
      </c>
      <c r="H2936" s="3">
        <v>49000000</v>
      </c>
      <c r="I2936" s="2">
        <v>95</v>
      </c>
      <c r="J2936" s="2">
        <v>1</v>
      </c>
      <c r="K2936" s="2">
        <v>0</v>
      </c>
      <c r="L2936" s="2">
        <v>0</v>
      </c>
      <c r="M2936" s="3">
        <v>12390000</v>
      </c>
      <c r="N2936" s="3">
        <v>18690000</v>
      </c>
      <c r="O2936" s="3">
        <v>29920000</v>
      </c>
      <c r="P2936" s="3">
        <v>2610000</v>
      </c>
      <c r="Q2936" s="3">
        <v>17970000</v>
      </c>
      <c r="R2936" s="3">
        <v>4150000</v>
      </c>
      <c r="S2936" s="3">
        <v>290000</v>
      </c>
      <c r="T2936" s="2">
        <v>1</v>
      </c>
      <c r="U2936" s="2">
        <v>0</v>
      </c>
    </row>
    <row r="2937" spans="1:21" hidden="1">
      <c r="A2937" s="2" t="s">
        <v>2969</v>
      </c>
      <c r="B2937" s="2">
        <v>21</v>
      </c>
      <c r="C2937" s="2" t="s">
        <v>34</v>
      </c>
      <c r="D2937" s="2" t="s">
        <v>23</v>
      </c>
      <c r="E2937" s="2" t="s">
        <v>38</v>
      </c>
      <c r="F2937" s="2" t="s">
        <v>28</v>
      </c>
      <c r="G2937" s="3">
        <v>11500000</v>
      </c>
      <c r="H2937" s="3">
        <v>47000000</v>
      </c>
      <c r="I2937" s="2">
        <v>14</v>
      </c>
      <c r="J2937" s="2">
        <v>0</v>
      </c>
      <c r="K2937" s="2">
        <v>0</v>
      </c>
      <c r="L2937" s="2">
        <v>0</v>
      </c>
      <c r="M2937" s="3">
        <v>8140000</v>
      </c>
      <c r="N2937" s="3">
        <v>9540000</v>
      </c>
      <c r="O2937" s="3">
        <v>16540000</v>
      </c>
      <c r="P2937" s="3">
        <v>3730000</v>
      </c>
      <c r="Q2937" s="3">
        <v>3120000</v>
      </c>
      <c r="R2937" s="3">
        <v>2670000</v>
      </c>
      <c r="S2937" s="3">
        <v>810000</v>
      </c>
      <c r="T2937" s="2">
        <v>0</v>
      </c>
      <c r="U2937" s="2">
        <v>0</v>
      </c>
    </row>
    <row r="2938" spans="1:21" hidden="1">
      <c r="A2938" s="2" t="s">
        <v>2970</v>
      </c>
      <c r="B2938" s="2">
        <v>61</v>
      </c>
      <c r="C2938" s="2" t="s">
        <v>34</v>
      </c>
      <c r="D2938" s="2" t="s">
        <v>46</v>
      </c>
      <c r="E2938" s="2" t="s">
        <v>24</v>
      </c>
      <c r="F2938" s="2" t="s">
        <v>28</v>
      </c>
      <c r="G2938" s="3">
        <v>18400000</v>
      </c>
      <c r="H2938" s="3">
        <v>87000000</v>
      </c>
      <c r="I2938" s="2">
        <v>240</v>
      </c>
      <c r="J2938" s="2">
        <v>0</v>
      </c>
      <c r="K2938" s="2">
        <v>0</v>
      </c>
      <c r="L2938" s="2">
        <v>0</v>
      </c>
      <c r="M2938" s="3">
        <v>24300000</v>
      </c>
      <c r="N2938" s="3">
        <v>37690000</v>
      </c>
      <c r="O2938" s="3">
        <v>37860000</v>
      </c>
      <c r="P2938" s="3">
        <v>14200000</v>
      </c>
      <c r="Q2938" s="3">
        <v>14540000</v>
      </c>
      <c r="R2938" s="3">
        <v>13700000</v>
      </c>
      <c r="S2938" s="3">
        <v>1110000</v>
      </c>
      <c r="T2938" s="2">
        <v>0</v>
      </c>
      <c r="U2938" s="2">
        <v>0</v>
      </c>
    </row>
    <row r="2939" spans="1:21" hidden="1">
      <c r="A2939" s="2" t="s">
        <v>2971</v>
      </c>
      <c r="B2939" s="2">
        <v>36</v>
      </c>
      <c r="C2939" s="2" t="s">
        <v>34</v>
      </c>
      <c r="D2939" s="2" t="s">
        <v>30</v>
      </c>
      <c r="E2939" s="2" t="s">
        <v>38</v>
      </c>
      <c r="F2939" s="2" t="s">
        <v>48</v>
      </c>
      <c r="G2939" s="3">
        <v>9600000</v>
      </c>
      <c r="H2939" s="3">
        <v>36000000</v>
      </c>
      <c r="I2939" s="2">
        <v>43</v>
      </c>
      <c r="J2939" s="2">
        <v>0</v>
      </c>
      <c r="K2939" s="2">
        <v>0</v>
      </c>
      <c r="L2939" s="2">
        <v>0</v>
      </c>
      <c r="M2939" s="3">
        <v>19200000</v>
      </c>
      <c r="N2939" s="3">
        <v>16190000</v>
      </c>
      <c r="O2939" s="3">
        <v>14510000</v>
      </c>
      <c r="P2939" s="3">
        <v>6140000</v>
      </c>
      <c r="Q2939" s="3">
        <v>9070000</v>
      </c>
      <c r="R2939" s="3">
        <v>14550000</v>
      </c>
      <c r="S2939" s="3">
        <v>260000</v>
      </c>
      <c r="T2939" s="2">
        <v>0</v>
      </c>
      <c r="U2939" s="2">
        <v>0</v>
      </c>
    </row>
    <row r="2940" spans="1:21" hidden="1">
      <c r="A2940" s="2" t="s">
        <v>2972</v>
      </c>
      <c r="B2940" s="2">
        <v>42</v>
      </c>
      <c r="C2940" s="2" t="s">
        <v>34</v>
      </c>
      <c r="D2940" s="2" t="s">
        <v>27</v>
      </c>
      <c r="E2940" s="2" t="s">
        <v>24</v>
      </c>
      <c r="F2940" s="2" t="s">
        <v>28</v>
      </c>
      <c r="G2940" s="3">
        <v>10700000</v>
      </c>
      <c r="H2940" s="3">
        <v>55000000</v>
      </c>
      <c r="I2940" s="2">
        <v>145</v>
      </c>
      <c r="J2940" s="2">
        <v>1</v>
      </c>
      <c r="K2940" s="2">
        <v>0</v>
      </c>
      <c r="L2940" s="2">
        <v>0</v>
      </c>
      <c r="M2940" s="3">
        <v>13560000</v>
      </c>
      <c r="N2940" s="3">
        <v>16870000</v>
      </c>
      <c r="O2940" s="3">
        <v>8200000</v>
      </c>
      <c r="P2940" s="3">
        <v>4810000</v>
      </c>
      <c r="Q2940" s="3">
        <v>14650000</v>
      </c>
      <c r="R2940" s="3">
        <v>2090000</v>
      </c>
      <c r="S2940" s="3">
        <v>2920000</v>
      </c>
      <c r="T2940" s="2">
        <v>2</v>
      </c>
      <c r="U2940" s="2">
        <v>0</v>
      </c>
    </row>
    <row r="2941" spans="1:21">
      <c r="A2941" s="2" t="s">
        <v>2973</v>
      </c>
      <c r="B2941" s="2">
        <v>34</v>
      </c>
      <c r="C2941" s="2" t="s">
        <v>34</v>
      </c>
      <c r="D2941" s="2" t="s">
        <v>23</v>
      </c>
      <c r="E2941" s="2" t="s">
        <v>24</v>
      </c>
      <c r="F2941" s="2" t="s">
        <v>28</v>
      </c>
      <c r="G2941" s="3">
        <v>11400000</v>
      </c>
      <c r="H2941" s="3">
        <v>56000000</v>
      </c>
      <c r="I2941" s="2">
        <v>62</v>
      </c>
      <c r="J2941" s="2">
        <v>0</v>
      </c>
      <c r="K2941" s="2">
        <v>0</v>
      </c>
      <c r="L2941" s="2">
        <v>0</v>
      </c>
      <c r="M2941" s="3">
        <v>0</v>
      </c>
      <c r="N2941" s="3">
        <v>880000</v>
      </c>
      <c r="O2941" s="3">
        <v>5030000</v>
      </c>
      <c r="P2941" s="3">
        <v>0</v>
      </c>
      <c r="Q2941" s="3">
        <v>720000</v>
      </c>
      <c r="R2941" s="3">
        <v>5020000</v>
      </c>
      <c r="S2941" s="3">
        <v>1720000</v>
      </c>
      <c r="T2941" s="2">
        <v>1</v>
      </c>
      <c r="U2941" s="2">
        <v>0</v>
      </c>
    </row>
    <row r="2942" spans="1:21" hidden="1">
      <c r="A2942" s="2" t="s">
        <v>2974</v>
      </c>
      <c r="B2942" s="2">
        <v>21</v>
      </c>
      <c r="C2942" s="2" t="s">
        <v>22</v>
      </c>
      <c r="D2942" s="2" t="s">
        <v>23</v>
      </c>
      <c r="E2942" s="2" t="s">
        <v>38</v>
      </c>
      <c r="F2942" s="2" t="s">
        <v>28</v>
      </c>
      <c r="G2942" s="3">
        <v>13300000</v>
      </c>
      <c r="H2942" s="3">
        <v>37000000</v>
      </c>
      <c r="I2942" s="2">
        <v>3</v>
      </c>
      <c r="J2942" s="2">
        <v>1</v>
      </c>
      <c r="K2942" s="2">
        <v>2</v>
      </c>
      <c r="L2942" s="2">
        <v>0</v>
      </c>
      <c r="M2942" s="3">
        <v>11180000</v>
      </c>
      <c r="N2942" s="3">
        <v>14760000</v>
      </c>
      <c r="O2942" s="3">
        <v>16510000</v>
      </c>
      <c r="P2942" s="3">
        <v>4730000</v>
      </c>
      <c r="Q2942" s="3">
        <v>2030000</v>
      </c>
      <c r="R2942" s="3">
        <v>5590000</v>
      </c>
      <c r="S2942" s="3">
        <v>3570000</v>
      </c>
      <c r="T2942" s="2">
        <v>2</v>
      </c>
      <c r="U2942" s="2">
        <v>1</v>
      </c>
    </row>
    <row r="2943" spans="1:21" hidden="1">
      <c r="A2943" s="2" t="s">
        <v>2975</v>
      </c>
      <c r="B2943" s="2">
        <v>37</v>
      </c>
      <c r="C2943" s="2" t="s">
        <v>22</v>
      </c>
      <c r="D2943" s="2" t="s">
        <v>23</v>
      </c>
      <c r="E2943" s="2" t="s">
        <v>24</v>
      </c>
      <c r="F2943" s="2" t="s">
        <v>25</v>
      </c>
      <c r="G2943" s="3">
        <v>10600000</v>
      </c>
      <c r="H2943" s="3">
        <v>32000000</v>
      </c>
      <c r="I2943" s="2">
        <v>35</v>
      </c>
      <c r="J2943" s="2">
        <v>1</v>
      </c>
      <c r="K2943" s="2">
        <v>0</v>
      </c>
      <c r="L2943" s="2">
        <v>0</v>
      </c>
      <c r="M2943" s="3">
        <v>7480000</v>
      </c>
      <c r="N2943" s="3">
        <v>4750000</v>
      </c>
      <c r="O2943" s="3">
        <v>9130000</v>
      </c>
      <c r="P2943" s="3">
        <v>3300000</v>
      </c>
      <c r="Q2943" s="3">
        <v>2460000</v>
      </c>
      <c r="R2943" s="3">
        <v>4070000</v>
      </c>
      <c r="S2943" s="3">
        <v>600000</v>
      </c>
      <c r="T2943" s="2">
        <v>2</v>
      </c>
      <c r="U2943" s="2">
        <v>0</v>
      </c>
    </row>
    <row r="2944" spans="1:21" hidden="1">
      <c r="A2944" s="2" t="s">
        <v>2976</v>
      </c>
      <c r="B2944" s="2">
        <v>39</v>
      </c>
      <c r="C2944" s="2" t="s">
        <v>22</v>
      </c>
      <c r="D2944" s="2" t="s">
        <v>46</v>
      </c>
      <c r="E2944" s="2" t="s">
        <v>24</v>
      </c>
      <c r="F2944" s="2" t="s">
        <v>25</v>
      </c>
      <c r="G2944" s="3">
        <v>14900000</v>
      </c>
      <c r="H2944" s="3">
        <v>90000000</v>
      </c>
      <c r="I2944" s="2">
        <v>153</v>
      </c>
      <c r="J2944" s="2">
        <v>3</v>
      </c>
      <c r="K2944" s="2">
        <v>3</v>
      </c>
      <c r="L2944" s="2">
        <v>3</v>
      </c>
      <c r="M2944" s="3">
        <v>72740000</v>
      </c>
      <c r="N2944" s="3">
        <v>72280000</v>
      </c>
      <c r="O2944" s="3">
        <v>82070000</v>
      </c>
      <c r="P2944" s="3">
        <v>5010000</v>
      </c>
      <c r="Q2944" s="3">
        <v>1290000</v>
      </c>
      <c r="R2944" s="3">
        <v>1810000</v>
      </c>
      <c r="S2944" s="3">
        <v>13270000</v>
      </c>
      <c r="T2944" s="2">
        <v>3</v>
      </c>
      <c r="U2944" s="2">
        <v>1</v>
      </c>
    </row>
    <row r="2945" spans="1:21" hidden="1">
      <c r="A2945" s="2" t="s">
        <v>2977</v>
      </c>
      <c r="B2945" s="2">
        <v>35</v>
      </c>
      <c r="C2945" s="2" t="s">
        <v>22</v>
      </c>
      <c r="D2945" s="2" t="s">
        <v>23</v>
      </c>
      <c r="E2945" s="2" t="s">
        <v>38</v>
      </c>
      <c r="F2945" s="2" t="s">
        <v>28</v>
      </c>
      <c r="G2945" s="3">
        <v>8600000</v>
      </c>
      <c r="H2945" s="3">
        <v>40000000</v>
      </c>
      <c r="I2945" s="2">
        <v>106</v>
      </c>
      <c r="J2945" s="2">
        <v>0</v>
      </c>
      <c r="K2945" s="2">
        <v>0</v>
      </c>
      <c r="L2945" s="2">
        <v>0</v>
      </c>
      <c r="M2945" s="3">
        <v>15880000</v>
      </c>
      <c r="N2945" s="3">
        <v>6520000</v>
      </c>
      <c r="O2945" s="3">
        <v>6310000</v>
      </c>
      <c r="P2945" s="3">
        <v>5530000</v>
      </c>
      <c r="Q2945" s="3">
        <v>2980000</v>
      </c>
      <c r="R2945" s="3">
        <v>1180000</v>
      </c>
      <c r="S2945" s="3">
        <v>60000</v>
      </c>
      <c r="T2945" s="2">
        <v>0</v>
      </c>
      <c r="U2945" s="2">
        <v>0</v>
      </c>
    </row>
    <row r="2946" spans="1:21" hidden="1">
      <c r="A2946" s="2" t="s">
        <v>2978</v>
      </c>
      <c r="B2946" s="2">
        <v>26</v>
      </c>
      <c r="C2946" s="2" t="s">
        <v>22</v>
      </c>
      <c r="D2946" s="2" t="s">
        <v>23</v>
      </c>
      <c r="E2946" s="2" t="s">
        <v>38</v>
      </c>
      <c r="F2946" s="2" t="s">
        <v>28</v>
      </c>
      <c r="G2946" s="3">
        <v>9200000</v>
      </c>
      <c r="H2946" s="3">
        <v>43000000</v>
      </c>
      <c r="I2946" s="2">
        <v>27</v>
      </c>
      <c r="J2946" s="2">
        <v>3</v>
      </c>
      <c r="K2946" s="2">
        <v>0</v>
      </c>
      <c r="L2946" s="2">
        <v>0</v>
      </c>
      <c r="M2946" s="3">
        <v>9630000</v>
      </c>
      <c r="N2946" s="3">
        <v>19710000</v>
      </c>
      <c r="O2946" s="3">
        <v>22480000</v>
      </c>
      <c r="P2946" s="3">
        <v>460000</v>
      </c>
      <c r="Q2946" s="3">
        <v>4100000</v>
      </c>
      <c r="R2946" s="3">
        <v>3400000</v>
      </c>
      <c r="S2946" s="3">
        <v>3220000</v>
      </c>
      <c r="T2946" s="2">
        <v>2</v>
      </c>
      <c r="U2946" s="2">
        <v>0</v>
      </c>
    </row>
    <row r="2947" spans="1:21" hidden="1">
      <c r="A2947" s="2" t="s">
        <v>2979</v>
      </c>
      <c r="B2947" s="2">
        <v>41</v>
      </c>
      <c r="C2947" s="2" t="s">
        <v>22</v>
      </c>
      <c r="D2947" s="2" t="s">
        <v>27</v>
      </c>
      <c r="E2947" s="2" t="s">
        <v>38</v>
      </c>
      <c r="F2947" s="2" t="s">
        <v>25</v>
      </c>
      <c r="G2947" s="3">
        <v>13700000</v>
      </c>
      <c r="H2947" s="3">
        <v>44000000</v>
      </c>
      <c r="I2947" s="2">
        <v>80</v>
      </c>
      <c r="J2947" s="2">
        <v>0</v>
      </c>
      <c r="K2947" s="2">
        <v>1</v>
      </c>
      <c r="L2947" s="2">
        <v>0</v>
      </c>
      <c r="M2947" s="3">
        <v>29790000</v>
      </c>
      <c r="N2947" s="3">
        <v>30040000</v>
      </c>
      <c r="O2947" s="3">
        <v>24370000</v>
      </c>
      <c r="P2947" s="3">
        <v>11660000</v>
      </c>
      <c r="Q2947" s="3">
        <v>5090000</v>
      </c>
      <c r="R2947" s="3">
        <v>6390000</v>
      </c>
      <c r="S2947" s="3">
        <v>1460000</v>
      </c>
      <c r="T2947" s="2">
        <v>1</v>
      </c>
      <c r="U2947" s="2">
        <v>1</v>
      </c>
    </row>
    <row r="2948" spans="1:21" hidden="1">
      <c r="A2948" s="2" t="s">
        <v>2980</v>
      </c>
      <c r="B2948" s="2">
        <v>37</v>
      </c>
      <c r="C2948" s="2" t="s">
        <v>34</v>
      </c>
      <c r="D2948" s="2" t="s">
        <v>27</v>
      </c>
      <c r="E2948" s="2" t="s">
        <v>24</v>
      </c>
      <c r="F2948" s="2" t="s">
        <v>48</v>
      </c>
      <c r="G2948" s="3">
        <v>8300000</v>
      </c>
      <c r="H2948" s="3">
        <v>36000000</v>
      </c>
      <c r="I2948" s="2">
        <v>107</v>
      </c>
      <c r="J2948" s="2">
        <v>0</v>
      </c>
      <c r="K2948" s="2">
        <v>1</v>
      </c>
      <c r="L2948" s="2">
        <v>0</v>
      </c>
      <c r="M2948" s="3">
        <v>11080000</v>
      </c>
      <c r="N2948" s="3">
        <v>7660000</v>
      </c>
      <c r="O2948" s="3">
        <v>8930000</v>
      </c>
      <c r="P2948" s="3">
        <v>5220000</v>
      </c>
      <c r="Q2948" s="3">
        <v>2230000</v>
      </c>
      <c r="R2948" s="3">
        <v>3600000</v>
      </c>
      <c r="S2948" s="3">
        <v>3520000</v>
      </c>
      <c r="T2948" s="2">
        <v>2</v>
      </c>
      <c r="U2948" s="2">
        <v>0</v>
      </c>
    </row>
    <row r="2949" spans="1:21" hidden="1">
      <c r="A2949" s="2" t="s">
        <v>2981</v>
      </c>
      <c r="B2949" s="2">
        <v>34</v>
      </c>
      <c r="C2949" s="2" t="s">
        <v>34</v>
      </c>
      <c r="D2949" s="2" t="s">
        <v>23</v>
      </c>
      <c r="E2949" s="2" t="s">
        <v>24</v>
      </c>
      <c r="F2949" s="2" t="s">
        <v>41</v>
      </c>
      <c r="G2949" s="3">
        <v>14200000</v>
      </c>
      <c r="H2949" s="3">
        <v>37000000</v>
      </c>
      <c r="I2949" s="2">
        <v>53</v>
      </c>
      <c r="J2949" s="2">
        <v>0</v>
      </c>
      <c r="K2949" s="2">
        <v>0</v>
      </c>
      <c r="L2949" s="2">
        <v>0</v>
      </c>
      <c r="M2949" s="3">
        <v>8770000</v>
      </c>
      <c r="N2949" s="3">
        <v>8200000</v>
      </c>
      <c r="O2949" s="3">
        <v>2960000</v>
      </c>
      <c r="P2949" s="3">
        <v>4270000</v>
      </c>
      <c r="Q2949" s="3">
        <v>4260000</v>
      </c>
      <c r="R2949" s="3">
        <v>1050000</v>
      </c>
      <c r="S2949" s="3">
        <v>520000</v>
      </c>
      <c r="T2949" s="2">
        <v>1</v>
      </c>
      <c r="U2949" s="2">
        <v>0</v>
      </c>
    </row>
    <row r="2950" spans="1:21" hidden="1">
      <c r="A2950" s="2" t="s">
        <v>2982</v>
      </c>
      <c r="B2950" s="2">
        <v>29</v>
      </c>
      <c r="C2950" s="2" t="s">
        <v>22</v>
      </c>
      <c r="D2950" s="2" t="s">
        <v>27</v>
      </c>
      <c r="E2950" s="2" t="s">
        <v>24</v>
      </c>
      <c r="F2950" s="2" t="s">
        <v>48</v>
      </c>
      <c r="G2950" s="3">
        <v>12000000</v>
      </c>
      <c r="H2950" s="3">
        <v>42000000</v>
      </c>
      <c r="I2950" s="2">
        <v>65</v>
      </c>
      <c r="J2950" s="2">
        <v>0</v>
      </c>
      <c r="K2950" s="2">
        <v>2</v>
      </c>
      <c r="L2950" s="2">
        <v>2</v>
      </c>
      <c r="M2950" s="3">
        <v>26830000</v>
      </c>
      <c r="N2950" s="3">
        <v>12280000</v>
      </c>
      <c r="O2950" s="3">
        <v>11830000</v>
      </c>
      <c r="P2950" s="3">
        <v>8530000</v>
      </c>
      <c r="Q2950" s="3">
        <v>2830000</v>
      </c>
      <c r="R2950" s="3">
        <v>3220000</v>
      </c>
      <c r="S2950" s="3">
        <v>4500000</v>
      </c>
      <c r="T2950" s="2">
        <v>3</v>
      </c>
      <c r="U2950" s="2">
        <v>0</v>
      </c>
    </row>
    <row r="2951" spans="1:21" hidden="1">
      <c r="A2951" s="2" t="s">
        <v>2983</v>
      </c>
      <c r="B2951" s="2">
        <v>21</v>
      </c>
      <c r="C2951" s="2" t="s">
        <v>22</v>
      </c>
      <c r="D2951" s="2" t="s">
        <v>30</v>
      </c>
      <c r="E2951" s="2" t="s">
        <v>38</v>
      </c>
      <c r="F2951" s="2" t="s">
        <v>28</v>
      </c>
      <c r="G2951" s="3">
        <v>7400000</v>
      </c>
      <c r="H2951" s="3">
        <v>31000000</v>
      </c>
      <c r="I2951" s="2">
        <v>32</v>
      </c>
      <c r="J2951" s="2">
        <v>2</v>
      </c>
      <c r="K2951" s="2">
        <v>3</v>
      </c>
      <c r="L2951" s="2">
        <v>1</v>
      </c>
      <c r="M2951" s="3">
        <v>7900000</v>
      </c>
      <c r="N2951" s="3">
        <v>9430000</v>
      </c>
      <c r="O2951" s="3">
        <v>10800000</v>
      </c>
      <c r="P2951" s="3">
        <v>550000</v>
      </c>
      <c r="Q2951" s="3">
        <v>350000</v>
      </c>
      <c r="R2951" s="3">
        <v>1850000</v>
      </c>
      <c r="S2951" s="3">
        <v>6490000</v>
      </c>
      <c r="T2951" s="2">
        <v>4</v>
      </c>
      <c r="U2951" s="2">
        <v>1</v>
      </c>
    </row>
    <row r="2952" spans="1:21" hidden="1">
      <c r="A2952" s="2" t="s">
        <v>2984</v>
      </c>
      <c r="B2952" s="2">
        <v>23</v>
      </c>
      <c r="C2952" s="2" t="s">
        <v>22</v>
      </c>
      <c r="D2952" s="2" t="s">
        <v>23</v>
      </c>
      <c r="E2952" s="2" t="s">
        <v>24</v>
      </c>
      <c r="F2952" s="2" t="s">
        <v>25</v>
      </c>
      <c r="G2952" s="3">
        <v>6800000</v>
      </c>
      <c r="H2952" s="3">
        <v>20000000</v>
      </c>
      <c r="I2952" s="2">
        <v>29</v>
      </c>
      <c r="J2952" s="2">
        <v>3</v>
      </c>
      <c r="K2952" s="2">
        <v>0</v>
      </c>
      <c r="L2952" s="2">
        <v>0</v>
      </c>
      <c r="M2952" s="3">
        <v>16110000</v>
      </c>
      <c r="N2952" s="3">
        <v>12240000</v>
      </c>
      <c r="O2952" s="3">
        <v>14550000</v>
      </c>
      <c r="P2952" s="3">
        <v>3290000</v>
      </c>
      <c r="Q2952" s="3">
        <v>1790000</v>
      </c>
      <c r="R2952" s="3">
        <v>3540000</v>
      </c>
      <c r="S2952" s="3">
        <v>1700000</v>
      </c>
      <c r="T2952" s="2">
        <v>1</v>
      </c>
      <c r="U2952" s="2">
        <v>1</v>
      </c>
    </row>
    <row r="2953" spans="1:21" hidden="1">
      <c r="A2953" s="2" t="s">
        <v>2985</v>
      </c>
      <c r="B2953" s="2">
        <v>39</v>
      </c>
      <c r="C2953" s="2" t="s">
        <v>22</v>
      </c>
      <c r="D2953" s="2" t="s">
        <v>27</v>
      </c>
      <c r="E2953" s="2" t="s">
        <v>24</v>
      </c>
      <c r="F2953" s="2" t="s">
        <v>28</v>
      </c>
      <c r="G2953" s="3">
        <v>8500000</v>
      </c>
      <c r="H2953" s="3">
        <v>60000000</v>
      </c>
      <c r="I2953" s="2">
        <v>128</v>
      </c>
      <c r="J2953" s="2">
        <v>0</v>
      </c>
      <c r="K2953" s="2">
        <v>0</v>
      </c>
      <c r="L2953" s="2">
        <v>0</v>
      </c>
      <c r="M2953" s="3">
        <v>6630000</v>
      </c>
      <c r="N2953" s="3">
        <v>18240000</v>
      </c>
      <c r="O2953" s="3">
        <v>8940000</v>
      </c>
      <c r="P2953" s="3">
        <v>3220000</v>
      </c>
      <c r="Q2953" s="3">
        <v>7970000</v>
      </c>
      <c r="R2953" s="3">
        <v>4790000</v>
      </c>
      <c r="S2953" s="3">
        <v>380000</v>
      </c>
      <c r="T2953" s="2">
        <v>0</v>
      </c>
      <c r="U2953" s="2">
        <v>0</v>
      </c>
    </row>
    <row r="2954" spans="1:21" hidden="1">
      <c r="A2954" s="2" t="s">
        <v>2986</v>
      </c>
      <c r="B2954" s="2">
        <v>28</v>
      </c>
      <c r="C2954" s="2" t="s">
        <v>22</v>
      </c>
      <c r="D2954" s="2" t="s">
        <v>23</v>
      </c>
      <c r="E2954" s="2" t="s">
        <v>24</v>
      </c>
      <c r="F2954" s="2" t="s">
        <v>28</v>
      </c>
      <c r="G2954" s="3">
        <v>8200000</v>
      </c>
      <c r="H2954" s="3">
        <v>33000000</v>
      </c>
      <c r="I2954" s="2">
        <v>22</v>
      </c>
      <c r="J2954" s="2">
        <v>0</v>
      </c>
      <c r="K2954" s="2">
        <v>0</v>
      </c>
      <c r="L2954" s="2">
        <v>0</v>
      </c>
      <c r="M2954" s="3">
        <v>14640000</v>
      </c>
      <c r="N2954" s="3">
        <v>13490000</v>
      </c>
      <c r="O2954" s="3">
        <v>9860000</v>
      </c>
      <c r="P2954" s="3">
        <v>5800000</v>
      </c>
      <c r="Q2954" s="3">
        <v>7300000</v>
      </c>
      <c r="R2954" s="3">
        <v>9850000</v>
      </c>
      <c r="S2954" s="3">
        <v>1810000</v>
      </c>
      <c r="T2954" s="2">
        <v>0</v>
      </c>
      <c r="U2954" s="2">
        <v>0</v>
      </c>
    </row>
    <row r="2955" spans="1:21" hidden="1">
      <c r="A2955" s="2" t="s">
        <v>2987</v>
      </c>
      <c r="B2955" s="2">
        <v>51</v>
      </c>
      <c r="C2955" s="2" t="s">
        <v>22</v>
      </c>
      <c r="D2955" s="2" t="s">
        <v>30</v>
      </c>
      <c r="E2955" s="2" t="s">
        <v>38</v>
      </c>
      <c r="F2955" s="2" t="s">
        <v>41</v>
      </c>
      <c r="G2955" s="3">
        <v>11100000</v>
      </c>
      <c r="H2955" s="3">
        <v>31000000</v>
      </c>
      <c r="I2955" s="2">
        <v>73</v>
      </c>
      <c r="J2955" s="2">
        <v>0</v>
      </c>
      <c r="K2955" s="2">
        <v>0</v>
      </c>
      <c r="L2955" s="2">
        <v>0</v>
      </c>
      <c r="M2955" s="3">
        <v>19060000</v>
      </c>
      <c r="N2955" s="3">
        <v>17540000</v>
      </c>
      <c r="O2955" s="3">
        <v>17040000</v>
      </c>
      <c r="P2955" s="3">
        <v>6050000</v>
      </c>
      <c r="Q2955" s="3">
        <v>4580000</v>
      </c>
      <c r="R2955" s="3">
        <v>5200000</v>
      </c>
      <c r="S2955" s="3">
        <v>1140000</v>
      </c>
      <c r="T2955" s="2">
        <v>0</v>
      </c>
      <c r="U2955" s="2">
        <v>0</v>
      </c>
    </row>
    <row r="2956" spans="1:21" hidden="1">
      <c r="A2956" s="2" t="s">
        <v>2988</v>
      </c>
      <c r="B2956" s="2">
        <v>43</v>
      </c>
      <c r="C2956" s="2" t="s">
        <v>22</v>
      </c>
      <c r="D2956" s="2" t="s">
        <v>23</v>
      </c>
      <c r="E2956" s="2" t="s">
        <v>24</v>
      </c>
      <c r="F2956" s="2" t="s">
        <v>41</v>
      </c>
      <c r="G2956" s="3">
        <v>11300000</v>
      </c>
      <c r="H2956" s="3">
        <v>63000000</v>
      </c>
      <c r="I2956" s="2">
        <v>88</v>
      </c>
      <c r="J2956" s="2">
        <v>0</v>
      </c>
      <c r="K2956" s="2">
        <v>0</v>
      </c>
      <c r="L2956" s="2">
        <v>0</v>
      </c>
      <c r="M2956" s="3">
        <v>12330000</v>
      </c>
      <c r="N2956" s="3">
        <v>14900000</v>
      </c>
      <c r="O2956" s="3">
        <v>18930000</v>
      </c>
      <c r="P2956" s="3">
        <v>11150000</v>
      </c>
      <c r="Q2956" s="3">
        <v>14310000</v>
      </c>
      <c r="R2956" s="3">
        <v>3380000</v>
      </c>
      <c r="S2956" s="3">
        <v>7160000</v>
      </c>
      <c r="T2956" s="2">
        <v>0</v>
      </c>
      <c r="U2956" s="2">
        <v>0</v>
      </c>
    </row>
    <row r="2957" spans="1:21" hidden="1">
      <c r="A2957" s="2" t="s">
        <v>2989</v>
      </c>
      <c r="B2957" s="2">
        <v>46</v>
      </c>
      <c r="C2957" s="2" t="s">
        <v>22</v>
      </c>
      <c r="D2957" s="2" t="s">
        <v>23</v>
      </c>
      <c r="E2957" s="2" t="s">
        <v>38</v>
      </c>
      <c r="F2957" s="2" t="s">
        <v>25</v>
      </c>
      <c r="G2957" s="3">
        <v>14200000</v>
      </c>
      <c r="H2957" s="3">
        <v>47000000</v>
      </c>
      <c r="I2957" s="2">
        <v>74</v>
      </c>
      <c r="J2957" s="2">
        <v>0</v>
      </c>
      <c r="K2957" s="2">
        <v>0</v>
      </c>
      <c r="L2957" s="2">
        <v>0</v>
      </c>
      <c r="M2957" s="3">
        <v>24890000</v>
      </c>
      <c r="N2957" s="3">
        <v>20440000</v>
      </c>
      <c r="O2957" s="3">
        <v>18110000</v>
      </c>
      <c r="P2957" s="3">
        <v>9280000</v>
      </c>
      <c r="Q2957" s="3">
        <v>10590000</v>
      </c>
      <c r="R2957" s="3">
        <v>6120000</v>
      </c>
      <c r="S2957" s="3">
        <v>1060000</v>
      </c>
      <c r="T2957" s="2">
        <v>0</v>
      </c>
      <c r="U2957" s="2">
        <v>0</v>
      </c>
    </row>
    <row r="2958" spans="1:21" hidden="1">
      <c r="A2958" s="2" t="s">
        <v>2990</v>
      </c>
      <c r="B2958" s="2">
        <v>48</v>
      </c>
      <c r="C2958" s="2" t="s">
        <v>34</v>
      </c>
      <c r="D2958" s="2" t="s">
        <v>23</v>
      </c>
      <c r="E2958" s="2" t="s">
        <v>24</v>
      </c>
      <c r="F2958" s="2" t="s">
        <v>41</v>
      </c>
      <c r="G2958" s="3">
        <v>11500000</v>
      </c>
      <c r="H2958" s="3">
        <v>49000000</v>
      </c>
      <c r="I2958" s="2">
        <v>145</v>
      </c>
      <c r="J2958" s="2">
        <v>0</v>
      </c>
      <c r="K2958" s="2">
        <v>0</v>
      </c>
      <c r="L2958" s="2">
        <v>0</v>
      </c>
      <c r="M2958" s="3">
        <v>25930000</v>
      </c>
      <c r="N2958" s="3">
        <v>26990000</v>
      </c>
      <c r="O2958" s="3">
        <v>28640000</v>
      </c>
      <c r="P2958" s="3">
        <v>22560000</v>
      </c>
      <c r="Q2958" s="3">
        <v>11570000</v>
      </c>
      <c r="R2958" s="3">
        <v>12010000</v>
      </c>
      <c r="S2958" s="3">
        <v>780000</v>
      </c>
      <c r="T2958" s="2">
        <v>0</v>
      </c>
      <c r="U2958" s="2">
        <v>0</v>
      </c>
    </row>
    <row r="2959" spans="1:21" hidden="1">
      <c r="A2959" s="2" t="s">
        <v>2991</v>
      </c>
      <c r="B2959" s="2">
        <v>45</v>
      </c>
      <c r="C2959" s="2" t="s">
        <v>22</v>
      </c>
      <c r="D2959" s="2" t="s">
        <v>27</v>
      </c>
      <c r="E2959" s="2" t="s">
        <v>31</v>
      </c>
      <c r="F2959" s="2" t="s">
        <v>48</v>
      </c>
      <c r="G2959" s="3">
        <v>9600000</v>
      </c>
      <c r="H2959" s="3">
        <v>42000000</v>
      </c>
      <c r="I2959" s="2">
        <v>174</v>
      </c>
      <c r="J2959" s="2">
        <v>3</v>
      </c>
      <c r="K2959" s="2">
        <v>3</v>
      </c>
      <c r="L2959" s="2">
        <v>3</v>
      </c>
      <c r="M2959" s="3">
        <v>25120000</v>
      </c>
      <c r="N2959" s="3">
        <v>25930000</v>
      </c>
      <c r="O2959" s="3">
        <v>23310000</v>
      </c>
      <c r="P2959" s="3">
        <v>3400000</v>
      </c>
      <c r="Q2959" s="3">
        <v>1800000</v>
      </c>
      <c r="R2959" s="3">
        <v>7010000</v>
      </c>
      <c r="S2959" s="3">
        <v>2120000</v>
      </c>
      <c r="T2959" s="2">
        <v>3</v>
      </c>
      <c r="U2959" s="2">
        <v>1</v>
      </c>
    </row>
    <row r="2960" spans="1:21" hidden="1">
      <c r="A2960" s="2" t="s">
        <v>2992</v>
      </c>
      <c r="B2960" s="2">
        <v>32</v>
      </c>
      <c r="C2960" s="2" t="s">
        <v>22</v>
      </c>
      <c r="D2960" s="2" t="s">
        <v>23</v>
      </c>
      <c r="E2960" s="2" t="s">
        <v>24</v>
      </c>
      <c r="F2960" s="2" t="s">
        <v>25</v>
      </c>
      <c r="G2960" s="3">
        <v>6900000</v>
      </c>
      <c r="H2960" s="3">
        <v>44000000</v>
      </c>
      <c r="I2960" s="2">
        <v>63</v>
      </c>
      <c r="J2960" s="2">
        <v>0</v>
      </c>
      <c r="K2960" s="2">
        <v>0</v>
      </c>
      <c r="L2960" s="2">
        <v>0</v>
      </c>
      <c r="M2960" s="3">
        <v>19780000</v>
      </c>
      <c r="N2960" s="3">
        <v>24960000</v>
      </c>
      <c r="O2960" s="3">
        <v>17440000</v>
      </c>
      <c r="P2960" s="3">
        <v>10970000</v>
      </c>
      <c r="Q2960" s="3">
        <v>20090000</v>
      </c>
      <c r="R2960" s="3">
        <v>5150000</v>
      </c>
      <c r="S2960" s="3">
        <v>6680000</v>
      </c>
      <c r="T2960" s="2">
        <v>0</v>
      </c>
      <c r="U2960" s="2">
        <v>0</v>
      </c>
    </row>
    <row r="2961" spans="1:21" hidden="1">
      <c r="A2961" s="2" t="s">
        <v>2993</v>
      </c>
      <c r="B2961" s="2">
        <v>41</v>
      </c>
      <c r="C2961" s="2" t="s">
        <v>22</v>
      </c>
      <c r="D2961" s="2" t="s">
        <v>23</v>
      </c>
      <c r="E2961" s="2" t="s">
        <v>24</v>
      </c>
      <c r="F2961" s="2" t="s">
        <v>28</v>
      </c>
      <c r="G2961" s="3">
        <v>18000000</v>
      </c>
      <c r="H2961" s="3">
        <v>57000000</v>
      </c>
      <c r="I2961" s="2">
        <v>107</v>
      </c>
      <c r="J2961" s="2">
        <v>0</v>
      </c>
      <c r="K2961" s="2">
        <v>0</v>
      </c>
      <c r="L2961" s="2">
        <v>0</v>
      </c>
      <c r="M2961" s="3">
        <v>21160000</v>
      </c>
      <c r="N2961" s="3">
        <v>8560000</v>
      </c>
      <c r="O2961" s="3">
        <v>18360000</v>
      </c>
      <c r="P2961" s="3">
        <v>7040000</v>
      </c>
      <c r="Q2961" s="3">
        <v>2190000</v>
      </c>
      <c r="R2961" s="3">
        <v>18610000</v>
      </c>
      <c r="S2961" s="3">
        <v>580000</v>
      </c>
      <c r="T2961" s="2">
        <v>0</v>
      </c>
      <c r="U2961" s="2">
        <v>0</v>
      </c>
    </row>
    <row r="2962" spans="1:21" hidden="1">
      <c r="A2962" s="2" t="s">
        <v>2994</v>
      </c>
      <c r="B2962" s="2">
        <v>40</v>
      </c>
      <c r="C2962" s="2" t="s">
        <v>34</v>
      </c>
      <c r="D2962" s="2" t="s">
        <v>27</v>
      </c>
      <c r="E2962" s="2" t="s">
        <v>24</v>
      </c>
      <c r="F2962" s="2" t="s">
        <v>28</v>
      </c>
      <c r="G2962" s="3">
        <v>10000000</v>
      </c>
      <c r="H2962" s="3">
        <v>34000000</v>
      </c>
      <c r="I2962" s="2">
        <v>72</v>
      </c>
      <c r="J2962" s="2">
        <v>0</v>
      </c>
      <c r="K2962" s="2">
        <v>0</v>
      </c>
      <c r="L2962" s="2">
        <v>0</v>
      </c>
      <c r="M2962" s="3">
        <v>24280000</v>
      </c>
      <c r="N2962" s="3">
        <v>26010000</v>
      </c>
      <c r="O2962" s="3">
        <v>21130000</v>
      </c>
      <c r="P2962" s="3">
        <v>6920000</v>
      </c>
      <c r="Q2962" s="3">
        <v>10520000</v>
      </c>
      <c r="R2962" s="3">
        <v>4860000</v>
      </c>
      <c r="S2962" s="3">
        <v>1040000</v>
      </c>
      <c r="T2962" s="2">
        <v>0</v>
      </c>
      <c r="U2962" s="2">
        <v>0</v>
      </c>
    </row>
    <row r="2963" spans="1:21" hidden="1">
      <c r="A2963" s="2" t="s">
        <v>2995</v>
      </c>
      <c r="B2963" s="2">
        <v>21</v>
      </c>
      <c r="C2963" s="2" t="s">
        <v>22</v>
      </c>
      <c r="D2963" s="2" t="s">
        <v>23</v>
      </c>
      <c r="E2963" s="2" t="s">
        <v>38</v>
      </c>
      <c r="F2963" s="2" t="s">
        <v>25</v>
      </c>
      <c r="G2963" s="3">
        <v>8300000</v>
      </c>
      <c r="H2963" s="3">
        <v>42000000</v>
      </c>
      <c r="I2963" s="2">
        <v>8</v>
      </c>
      <c r="J2963" s="2">
        <v>1</v>
      </c>
      <c r="K2963" s="2">
        <v>1</v>
      </c>
      <c r="L2963" s="2">
        <v>0</v>
      </c>
      <c r="M2963" s="3">
        <v>33450000</v>
      </c>
      <c r="N2963" s="3">
        <v>36120000</v>
      </c>
      <c r="O2963" s="3">
        <v>31230000</v>
      </c>
      <c r="P2963" s="3">
        <v>15840000</v>
      </c>
      <c r="Q2963" s="3">
        <v>7100000</v>
      </c>
      <c r="R2963" s="3">
        <v>6880000</v>
      </c>
      <c r="S2963" s="3">
        <v>870000</v>
      </c>
      <c r="T2963" s="2">
        <v>2</v>
      </c>
      <c r="U2963" s="2">
        <v>1</v>
      </c>
    </row>
    <row r="2964" spans="1:21" hidden="1">
      <c r="A2964" s="2" t="s">
        <v>2996</v>
      </c>
      <c r="B2964" s="2">
        <v>30</v>
      </c>
      <c r="C2964" s="2" t="s">
        <v>22</v>
      </c>
      <c r="D2964" s="2" t="s">
        <v>23</v>
      </c>
      <c r="E2964" s="2" t="s">
        <v>24</v>
      </c>
      <c r="F2964" s="2" t="s">
        <v>31</v>
      </c>
      <c r="G2964" s="3">
        <v>11300000</v>
      </c>
      <c r="H2964" s="3">
        <v>41000000</v>
      </c>
      <c r="I2964" s="2">
        <v>52</v>
      </c>
      <c r="J2964" s="2">
        <v>0</v>
      </c>
      <c r="K2964" s="2">
        <v>0</v>
      </c>
      <c r="L2964" s="2">
        <v>0</v>
      </c>
      <c r="M2964" s="3">
        <v>16530000</v>
      </c>
      <c r="N2964" s="3">
        <v>17120000</v>
      </c>
      <c r="O2964" s="3">
        <v>15810000</v>
      </c>
      <c r="P2964" s="3">
        <v>16710000</v>
      </c>
      <c r="Q2964" s="3">
        <v>4690000</v>
      </c>
      <c r="R2964" s="3">
        <v>14920000</v>
      </c>
      <c r="S2964" s="3">
        <v>2820000</v>
      </c>
      <c r="T2964" s="2">
        <v>0</v>
      </c>
      <c r="U2964" s="2">
        <v>0</v>
      </c>
    </row>
    <row r="2965" spans="1:21" hidden="1">
      <c r="A2965" s="2" t="s">
        <v>2997</v>
      </c>
      <c r="B2965" s="2">
        <v>39</v>
      </c>
      <c r="C2965" s="2" t="s">
        <v>34</v>
      </c>
      <c r="D2965" s="2" t="s">
        <v>30</v>
      </c>
      <c r="E2965" s="2" t="s">
        <v>24</v>
      </c>
      <c r="F2965" s="2" t="s">
        <v>31</v>
      </c>
      <c r="G2965" s="3">
        <v>5000000</v>
      </c>
      <c r="H2965" s="3">
        <v>25000000</v>
      </c>
      <c r="I2965" s="2">
        <v>140</v>
      </c>
      <c r="J2965" s="2">
        <v>0</v>
      </c>
      <c r="K2965" s="2">
        <v>0</v>
      </c>
      <c r="L2965" s="2">
        <v>0</v>
      </c>
      <c r="M2965" s="3">
        <v>13030000</v>
      </c>
      <c r="N2965" s="3">
        <v>15270000</v>
      </c>
      <c r="O2965" s="3">
        <v>13380000</v>
      </c>
      <c r="P2965" s="3">
        <v>3830000</v>
      </c>
      <c r="Q2965" s="3">
        <v>13930000</v>
      </c>
      <c r="R2965" s="3">
        <v>5340000</v>
      </c>
      <c r="S2965" s="3">
        <v>1710000</v>
      </c>
      <c r="T2965" s="2">
        <v>1</v>
      </c>
      <c r="U2965" s="2">
        <v>0</v>
      </c>
    </row>
    <row r="2966" spans="1:21" hidden="1">
      <c r="A2966" s="2" t="s">
        <v>2998</v>
      </c>
      <c r="B2966" s="2">
        <v>32</v>
      </c>
      <c r="C2966" s="2" t="s">
        <v>22</v>
      </c>
      <c r="D2966" s="2" t="s">
        <v>30</v>
      </c>
      <c r="E2966" s="2" t="s">
        <v>24</v>
      </c>
      <c r="F2966" s="2" t="s">
        <v>41</v>
      </c>
      <c r="G2966" s="3">
        <v>6800000</v>
      </c>
      <c r="H2966" s="3">
        <v>32000000</v>
      </c>
      <c r="I2966" s="2">
        <v>64</v>
      </c>
      <c r="J2966" s="2">
        <v>0</v>
      </c>
      <c r="K2966" s="2">
        <v>0</v>
      </c>
      <c r="L2966" s="2">
        <v>0</v>
      </c>
      <c r="M2966" s="3">
        <v>7070000</v>
      </c>
      <c r="N2966" s="3">
        <v>4200000</v>
      </c>
      <c r="O2966" s="3">
        <v>11600000</v>
      </c>
      <c r="P2966" s="3">
        <v>1380000</v>
      </c>
      <c r="Q2966" s="3">
        <v>1550000</v>
      </c>
      <c r="R2966" s="3">
        <v>1320000</v>
      </c>
      <c r="S2966" s="3">
        <v>1590000</v>
      </c>
      <c r="T2966" s="2">
        <v>1</v>
      </c>
      <c r="U2966" s="2">
        <v>0</v>
      </c>
    </row>
    <row r="2967" spans="1:21" hidden="1">
      <c r="A2967" s="2" t="s">
        <v>2999</v>
      </c>
      <c r="B2967" s="2">
        <v>26</v>
      </c>
      <c r="C2967" s="2" t="s">
        <v>22</v>
      </c>
      <c r="D2967" s="2" t="s">
        <v>27</v>
      </c>
      <c r="E2967" s="2" t="s">
        <v>24</v>
      </c>
      <c r="F2967" s="2" t="s">
        <v>28</v>
      </c>
      <c r="G2967" s="3">
        <v>5000000</v>
      </c>
      <c r="H2967" s="3">
        <v>20000000</v>
      </c>
      <c r="I2967" s="2">
        <v>11</v>
      </c>
      <c r="J2967" s="2">
        <v>0</v>
      </c>
      <c r="K2967" s="2">
        <v>0</v>
      </c>
      <c r="L2967" s="2">
        <v>0</v>
      </c>
      <c r="M2967" s="3">
        <v>1260000</v>
      </c>
      <c r="N2967" s="3">
        <v>1480000</v>
      </c>
      <c r="O2967" s="3">
        <v>0</v>
      </c>
      <c r="P2967" s="3">
        <v>370000</v>
      </c>
      <c r="Q2967" s="3">
        <v>790000</v>
      </c>
      <c r="R2967" s="3">
        <v>0</v>
      </c>
      <c r="S2967" s="3">
        <v>970000</v>
      </c>
      <c r="T2967" s="2">
        <v>0</v>
      </c>
      <c r="U2967" s="2">
        <v>0</v>
      </c>
    </row>
    <row r="2968" spans="1:21" hidden="1">
      <c r="A2968" s="2" t="s">
        <v>3000</v>
      </c>
      <c r="B2968" s="2">
        <v>50</v>
      </c>
      <c r="C2968" s="2" t="s">
        <v>22</v>
      </c>
      <c r="D2968" s="2" t="s">
        <v>27</v>
      </c>
      <c r="E2968" s="2" t="s">
        <v>24</v>
      </c>
      <c r="F2968" s="2" t="s">
        <v>25</v>
      </c>
      <c r="G2968" s="3">
        <v>8700000</v>
      </c>
      <c r="H2968" s="3">
        <v>42000000</v>
      </c>
      <c r="I2968" s="2">
        <v>230</v>
      </c>
      <c r="J2968" s="2">
        <v>0</v>
      </c>
      <c r="K2968" s="2">
        <v>0</v>
      </c>
      <c r="L2968" s="2">
        <v>0</v>
      </c>
      <c r="M2968" s="3">
        <v>19790000</v>
      </c>
      <c r="N2968" s="3">
        <v>21210000</v>
      </c>
      <c r="O2968" s="3">
        <v>11970000</v>
      </c>
      <c r="P2968" s="3">
        <v>7350000</v>
      </c>
      <c r="Q2968" s="3">
        <v>8050000</v>
      </c>
      <c r="R2968" s="3">
        <v>5390000</v>
      </c>
      <c r="S2968" s="3">
        <v>1950000</v>
      </c>
      <c r="T2968" s="2">
        <v>1</v>
      </c>
      <c r="U2968" s="2">
        <v>0</v>
      </c>
    </row>
    <row r="2969" spans="1:21" hidden="1">
      <c r="A2969" s="2" t="s">
        <v>3001</v>
      </c>
      <c r="B2969" s="2">
        <v>33</v>
      </c>
      <c r="C2969" s="2" t="s">
        <v>22</v>
      </c>
      <c r="D2969" s="2" t="s">
        <v>23</v>
      </c>
      <c r="E2969" s="2" t="s">
        <v>24</v>
      </c>
      <c r="F2969" s="2" t="s">
        <v>31</v>
      </c>
      <c r="G2969" s="3">
        <v>9300000</v>
      </c>
      <c r="H2969" s="3">
        <v>53000000</v>
      </c>
      <c r="I2969" s="2">
        <v>96</v>
      </c>
      <c r="J2969" s="2">
        <v>0</v>
      </c>
      <c r="K2969" s="2">
        <v>0</v>
      </c>
      <c r="L2969" s="2">
        <v>0</v>
      </c>
      <c r="M2969" s="3">
        <v>18410000</v>
      </c>
      <c r="N2969" s="3">
        <v>14610000</v>
      </c>
      <c r="O2969" s="3">
        <v>12580000</v>
      </c>
      <c r="P2969" s="3">
        <v>10090000</v>
      </c>
      <c r="Q2969" s="3">
        <v>8600000</v>
      </c>
      <c r="R2969" s="3">
        <v>6640000</v>
      </c>
      <c r="S2969" s="3">
        <v>990000</v>
      </c>
      <c r="T2969" s="2">
        <v>0</v>
      </c>
      <c r="U2969" s="2">
        <v>0</v>
      </c>
    </row>
    <row r="2970" spans="1:21" hidden="1">
      <c r="A2970" s="2" t="s">
        <v>3002</v>
      </c>
      <c r="B2970" s="2">
        <v>30</v>
      </c>
      <c r="C2970" s="2" t="s">
        <v>22</v>
      </c>
      <c r="D2970" s="2" t="s">
        <v>23</v>
      </c>
      <c r="E2970" s="2" t="s">
        <v>38</v>
      </c>
      <c r="F2970" s="2" t="s">
        <v>28</v>
      </c>
      <c r="G2970" s="3">
        <v>14600000</v>
      </c>
      <c r="H2970" s="3">
        <v>36000000</v>
      </c>
      <c r="I2970" s="2">
        <v>66</v>
      </c>
      <c r="J2970" s="2">
        <v>0</v>
      </c>
      <c r="K2970" s="2">
        <v>0</v>
      </c>
      <c r="L2970" s="2">
        <v>0</v>
      </c>
      <c r="M2970" s="3">
        <v>5170000</v>
      </c>
      <c r="N2970" s="3">
        <v>5450000</v>
      </c>
      <c r="O2970" s="3">
        <v>9860000</v>
      </c>
      <c r="P2970" s="3">
        <v>670000</v>
      </c>
      <c r="Q2970" s="3">
        <v>1810000</v>
      </c>
      <c r="R2970" s="3">
        <v>2310000</v>
      </c>
      <c r="S2970" s="3">
        <v>110000</v>
      </c>
      <c r="T2970" s="2">
        <v>0</v>
      </c>
      <c r="U2970" s="2">
        <v>0</v>
      </c>
    </row>
    <row r="2971" spans="1:21" hidden="1">
      <c r="A2971" s="2" t="s">
        <v>3003</v>
      </c>
      <c r="B2971" s="2">
        <v>38</v>
      </c>
      <c r="C2971" s="2" t="s">
        <v>34</v>
      </c>
      <c r="D2971" s="2" t="s">
        <v>27</v>
      </c>
      <c r="E2971" s="2" t="s">
        <v>24</v>
      </c>
      <c r="F2971" s="2" t="s">
        <v>28</v>
      </c>
      <c r="G2971" s="3">
        <v>5500000</v>
      </c>
      <c r="H2971" s="3">
        <v>30000000</v>
      </c>
      <c r="I2971" s="2">
        <v>74</v>
      </c>
      <c r="J2971" s="2">
        <v>0</v>
      </c>
      <c r="K2971" s="2">
        <v>0</v>
      </c>
      <c r="L2971" s="2">
        <v>0</v>
      </c>
      <c r="M2971" s="3">
        <v>7120000</v>
      </c>
      <c r="N2971" s="3">
        <v>7200000</v>
      </c>
      <c r="O2971" s="3">
        <v>5530000</v>
      </c>
      <c r="P2971" s="3">
        <v>1750000</v>
      </c>
      <c r="Q2971" s="3">
        <v>6330000</v>
      </c>
      <c r="R2971" s="3">
        <v>1490000</v>
      </c>
      <c r="S2971" s="3">
        <v>2810000</v>
      </c>
      <c r="T2971" s="2">
        <v>2</v>
      </c>
      <c r="U2971" s="2">
        <v>0</v>
      </c>
    </row>
    <row r="2972" spans="1:21" hidden="1">
      <c r="A2972" s="2" t="s">
        <v>3004</v>
      </c>
      <c r="B2972" s="2">
        <v>39</v>
      </c>
      <c r="C2972" s="2" t="s">
        <v>22</v>
      </c>
      <c r="D2972" s="2" t="s">
        <v>23</v>
      </c>
      <c r="E2972" s="2" t="s">
        <v>24</v>
      </c>
      <c r="F2972" s="2" t="s">
        <v>31</v>
      </c>
      <c r="G2972" s="3">
        <v>8700000</v>
      </c>
      <c r="H2972" s="3">
        <v>41000000</v>
      </c>
      <c r="I2972" s="2">
        <v>79</v>
      </c>
      <c r="J2972" s="2">
        <v>0</v>
      </c>
      <c r="K2972" s="2">
        <v>0</v>
      </c>
      <c r="L2972" s="2">
        <v>0</v>
      </c>
      <c r="M2972" s="3">
        <v>17770000</v>
      </c>
      <c r="N2972" s="3">
        <v>19240000</v>
      </c>
      <c r="O2972" s="3">
        <v>19030000</v>
      </c>
      <c r="P2972" s="3">
        <v>8800000</v>
      </c>
      <c r="Q2972" s="3">
        <v>7390000</v>
      </c>
      <c r="R2972" s="3">
        <v>10080000</v>
      </c>
      <c r="S2972" s="3">
        <v>2010000</v>
      </c>
      <c r="T2972" s="2">
        <v>0</v>
      </c>
      <c r="U2972" s="2">
        <v>0</v>
      </c>
    </row>
    <row r="2973" spans="1:21" hidden="1">
      <c r="A2973" s="2" t="s">
        <v>3005</v>
      </c>
      <c r="B2973" s="2">
        <v>30</v>
      </c>
      <c r="C2973" s="2" t="s">
        <v>22</v>
      </c>
      <c r="D2973" s="2" t="s">
        <v>30</v>
      </c>
      <c r="E2973" s="2" t="s">
        <v>24</v>
      </c>
      <c r="F2973" s="2" t="s">
        <v>28</v>
      </c>
      <c r="G2973" s="3">
        <v>5500000</v>
      </c>
      <c r="H2973" s="3">
        <v>24000000</v>
      </c>
      <c r="I2973" s="2">
        <v>3</v>
      </c>
      <c r="J2973" s="2">
        <v>3</v>
      </c>
      <c r="K2973" s="2">
        <v>3</v>
      </c>
      <c r="L2973" s="2">
        <v>3</v>
      </c>
      <c r="M2973" s="3">
        <v>7350000</v>
      </c>
      <c r="N2973" s="3">
        <v>6610000</v>
      </c>
      <c r="O2973" s="3">
        <v>9940000</v>
      </c>
      <c r="P2973" s="3">
        <v>1040000</v>
      </c>
      <c r="Q2973" s="3">
        <v>500000</v>
      </c>
      <c r="R2973" s="3">
        <v>430000</v>
      </c>
      <c r="S2973" s="3">
        <v>1920000</v>
      </c>
      <c r="T2973" s="2">
        <v>4</v>
      </c>
      <c r="U2973" s="2">
        <v>1</v>
      </c>
    </row>
    <row r="2974" spans="1:21" hidden="1">
      <c r="A2974" s="2" t="s">
        <v>3006</v>
      </c>
      <c r="B2974" s="2">
        <v>40</v>
      </c>
      <c r="C2974" s="2" t="s">
        <v>22</v>
      </c>
      <c r="D2974" s="2" t="s">
        <v>27</v>
      </c>
      <c r="E2974" s="2" t="s">
        <v>38</v>
      </c>
      <c r="F2974" s="2" t="s">
        <v>41</v>
      </c>
      <c r="G2974" s="3">
        <v>13800000</v>
      </c>
      <c r="H2974" s="3">
        <v>97000000</v>
      </c>
      <c r="I2974" s="2">
        <v>131</v>
      </c>
      <c r="J2974" s="2">
        <v>0</v>
      </c>
      <c r="K2974" s="2">
        <v>3</v>
      </c>
      <c r="L2974" s="2">
        <v>0</v>
      </c>
      <c r="M2974" s="3">
        <v>78020000</v>
      </c>
      <c r="N2974" s="3">
        <v>77800000</v>
      </c>
      <c r="O2974" s="3">
        <v>82530000</v>
      </c>
      <c r="P2974" s="3">
        <v>43050000</v>
      </c>
      <c r="Q2974" s="3">
        <v>16600000</v>
      </c>
      <c r="R2974" s="3">
        <v>27640000</v>
      </c>
      <c r="S2974" s="3">
        <v>4690000</v>
      </c>
      <c r="T2974" s="2">
        <v>2</v>
      </c>
      <c r="U2974" s="2">
        <v>0</v>
      </c>
    </row>
    <row r="2975" spans="1:21" hidden="1">
      <c r="A2975" s="2" t="s">
        <v>3007</v>
      </c>
      <c r="B2975" s="2">
        <v>22</v>
      </c>
      <c r="C2975" s="2" t="s">
        <v>22</v>
      </c>
      <c r="D2975" s="2" t="s">
        <v>46</v>
      </c>
      <c r="E2975" s="2" t="s">
        <v>38</v>
      </c>
      <c r="F2975" s="2" t="s">
        <v>25</v>
      </c>
      <c r="G2975" s="3">
        <v>7100000</v>
      </c>
      <c r="H2975" s="3">
        <v>33000000</v>
      </c>
      <c r="I2975" s="2">
        <v>43</v>
      </c>
      <c r="J2975" s="2">
        <v>0</v>
      </c>
      <c r="K2975" s="2">
        <v>0</v>
      </c>
      <c r="L2975" s="2">
        <v>0</v>
      </c>
      <c r="M2975" s="3">
        <v>11140000</v>
      </c>
      <c r="N2975" s="3">
        <v>9330000</v>
      </c>
      <c r="O2975" s="3">
        <v>14720000</v>
      </c>
      <c r="P2975" s="3">
        <v>3490000</v>
      </c>
      <c r="Q2975" s="3">
        <v>7570000</v>
      </c>
      <c r="R2975" s="3">
        <v>3840000</v>
      </c>
      <c r="S2975" s="3">
        <v>2020000</v>
      </c>
      <c r="T2975" s="2">
        <v>0</v>
      </c>
      <c r="U2975" s="2">
        <v>0</v>
      </c>
    </row>
    <row r="2976" spans="1:21" hidden="1">
      <c r="A2976" s="2" t="s">
        <v>3008</v>
      </c>
      <c r="B2976" s="2">
        <v>47</v>
      </c>
      <c r="C2976" s="2" t="s">
        <v>22</v>
      </c>
      <c r="D2976" s="2" t="s">
        <v>30</v>
      </c>
      <c r="E2976" s="2" t="s">
        <v>24</v>
      </c>
      <c r="F2976" s="2" t="s">
        <v>31</v>
      </c>
      <c r="G2976" s="3">
        <v>7300000</v>
      </c>
      <c r="H2976" s="3">
        <v>37000000</v>
      </c>
      <c r="I2976" s="2">
        <v>177</v>
      </c>
      <c r="J2976" s="2">
        <v>0</v>
      </c>
      <c r="K2976" s="2">
        <v>0</v>
      </c>
      <c r="L2976" s="2">
        <v>0</v>
      </c>
      <c r="M2976" s="3">
        <v>20740000</v>
      </c>
      <c r="N2976" s="3">
        <v>18710000</v>
      </c>
      <c r="O2976" s="3">
        <v>19160000</v>
      </c>
      <c r="P2976" s="3">
        <v>6400000</v>
      </c>
      <c r="Q2976" s="3">
        <v>9220000</v>
      </c>
      <c r="R2976" s="3">
        <v>10550000</v>
      </c>
      <c r="S2976" s="3">
        <v>1210000</v>
      </c>
      <c r="T2976" s="2">
        <v>0</v>
      </c>
      <c r="U2976" s="2">
        <v>0</v>
      </c>
    </row>
    <row r="2977" spans="1:21" hidden="1">
      <c r="A2977" s="2" t="s">
        <v>3009</v>
      </c>
      <c r="B2977" s="2">
        <v>29</v>
      </c>
      <c r="C2977" s="2" t="s">
        <v>34</v>
      </c>
      <c r="D2977" s="2" t="s">
        <v>30</v>
      </c>
      <c r="E2977" s="2" t="s">
        <v>38</v>
      </c>
      <c r="F2977" s="2" t="s">
        <v>41</v>
      </c>
      <c r="G2977" s="3">
        <v>9700000</v>
      </c>
      <c r="H2977" s="3">
        <v>56000000</v>
      </c>
      <c r="I2977" s="2">
        <v>48</v>
      </c>
      <c r="J2977" s="2">
        <v>0</v>
      </c>
      <c r="K2977" s="2">
        <v>0</v>
      </c>
      <c r="L2977" s="2">
        <v>0</v>
      </c>
      <c r="M2977" s="3">
        <v>7290000</v>
      </c>
      <c r="N2977" s="3">
        <v>12670000</v>
      </c>
      <c r="O2977" s="3">
        <v>13430000</v>
      </c>
      <c r="P2977" s="3">
        <v>3700000</v>
      </c>
      <c r="Q2977" s="3">
        <v>5160000</v>
      </c>
      <c r="R2977" s="3">
        <v>4850000</v>
      </c>
      <c r="S2977" s="3">
        <v>9820000</v>
      </c>
      <c r="T2977" s="2">
        <v>0</v>
      </c>
      <c r="U2977" s="2">
        <v>0</v>
      </c>
    </row>
    <row r="2978" spans="1:21" hidden="1">
      <c r="A2978" s="2" t="s">
        <v>3010</v>
      </c>
      <c r="B2978" s="2">
        <v>44</v>
      </c>
      <c r="C2978" s="2" t="s">
        <v>22</v>
      </c>
      <c r="D2978" s="2" t="s">
        <v>27</v>
      </c>
      <c r="E2978" s="2" t="s">
        <v>24</v>
      </c>
      <c r="F2978" s="2" t="s">
        <v>48</v>
      </c>
      <c r="G2978" s="3">
        <v>20400000</v>
      </c>
      <c r="H2978" s="3">
        <v>110000000</v>
      </c>
      <c r="I2978" s="2">
        <v>195</v>
      </c>
      <c r="J2978" s="2">
        <v>0</v>
      </c>
      <c r="K2978" s="2">
        <v>2</v>
      </c>
      <c r="L2978" s="2">
        <v>0</v>
      </c>
      <c r="M2978" s="3">
        <v>49640000</v>
      </c>
      <c r="N2978" s="3">
        <v>31870000</v>
      </c>
      <c r="O2978" s="3">
        <v>33630000</v>
      </c>
      <c r="P2978" s="3">
        <v>41590000</v>
      </c>
      <c r="Q2978" s="3">
        <v>3830000</v>
      </c>
      <c r="R2978" s="3">
        <v>8700000</v>
      </c>
      <c r="S2978" s="3">
        <v>3270000</v>
      </c>
      <c r="T2978" s="2">
        <v>1</v>
      </c>
      <c r="U2978" s="2">
        <v>0</v>
      </c>
    </row>
    <row r="2979" spans="1:21" hidden="1">
      <c r="A2979" s="2" t="s">
        <v>3011</v>
      </c>
      <c r="B2979" s="2">
        <v>21</v>
      </c>
      <c r="C2979" s="2" t="s">
        <v>34</v>
      </c>
      <c r="D2979" s="2" t="s">
        <v>23</v>
      </c>
      <c r="E2979" s="2" t="s">
        <v>38</v>
      </c>
      <c r="F2979" s="2" t="s">
        <v>28</v>
      </c>
      <c r="G2979" s="3">
        <v>9800000</v>
      </c>
      <c r="H2979" s="3">
        <v>55000000</v>
      </c>
      <c r="I2979" s="2">
        <v>29</v>
      </c>
      <c r="J2979" s="2">
        <v>3</v>
      </c>
      <c r="K2979" s="2">
        <v>0</v>
      </c>
      <c r="L2979" s="2">
        <v>0</v>
      </c>
      <c r="M2979" s="3">
        <v>28270000</v>
      </c>
      <c r="N2979" s="3">
        <v>33030000</v>
      </c>
      <c r="O2979" s="3">
        <v>25140000</v>
      </c>
      <c r="P2979" s="3">
        <v>960000</v>
      </c>
      <c r="Q2979" s="3">
        <v>4630000</v>
      </c>
      <c r="R2979" s="3">
        <v>6990000</v>
      </c>
      <c r="S2979" s="3">
        <v>5600000</v>
      </c>
      <c r="T2979" s="2">
        <v>1</v>
      </c>
      <c r="U2979" s="2">
        <v>0</v>
      </c>
    </row>
    <row r="2980" spans="1:21" hidden="1">
      <c r="A2980" s="2" t="s">
        <v>3012</v>
      </c>
      <c r="B2980" s="2">
        <v>21</v>
      </c>
      <c r="C2980" s="2" t="s">
        <v>34</v>
      </c>
      <c r="D2980" s="2" t="s">
        <v>23</v>
      </c>
      <c r="E2980" s="2" t="s">
        <v>24</v>
      </c>
      <c r="F2980" s="2" t="s">
        <v>28</v>
      </c>
      <c r="G2980" s="3">
        <v>9700000</v>
      </c>
      <c r="H2980" s="3">
        <v>30000000</v>
      </c>
      <c r="I2980" s="2">
        <v>10</v>
      </c>
      <c r="J2980" s="2">
        <v>0</v>
      </c>
      <c r="K2980" s="2">
        <v>0</v>
      </c>
      <c r="L2980" s="2">
        <v>0</v>
      </c>
      <c r="M2980" s="3">
        <v>14700000</v>
      </c>
      <c r="N2980" s="3">
        <v>8920000</v>
      </c>
      <c r="O2980" s="3">
        <v>12090000</v>
      </c>
      <c r="P2980" s="3">
        <v>14520000</v>
      </c>
      <c r="Q2980" s="3">
        <v>7360000</v>
      </c>
      <c r="R2980" s="3">
        <v>4740000</v>
      </c>
      <c r="S2980" s="3">
        <v>690000</v>
      </c>
      <c r="T2980" s="2">
        <v>1</v>
      </c>
      <c r="U2980" s="2">
        <v>0</v>
      </c>
    </row>
    <row r="2981" spans="1:21" hidden="1">
      <c r="A2981" s="2" t="s">
        <v>3013</v>
      </c>
      <c r="B2981" s="2">
        <v>33</v>
      </c>
      <c r="C2981" s="2" t="s">
        <v>22</v>
      </c>
      <c r="D2981" s="2" t="s">
        <v>27</v>
      </c>
      <c r="E2981" s="2" t="s">
        <v>24</v>
      </c>
      <c r="F2981" s="2" t="s">
        <v>41</v>
      </c>
      <c r="G2981" s="3">
        <v>7300000</v>
      </c>
      <c r="H2981" s="3">
        <v>32000000</v>
      </c>
      <c r="I2981" s="2">
        <v>69</v>
      </c>
      <c r="J2981" s="2">
        <v>0</v>
      </c>
      <c r="K2981" s="2">
        <v>0</v>
      </c>
      <c r="L2981" s="2">
        <v>0</v>
      </c>
      <c r="M2981" s="3">
        <v>22630000</v>
      </c>
      <c r="N2981" s="3">
        <v>21170000</v>
      </c>
      <c r="O2981" s="3">
        <v>22010000</v>
      </c>
      <c r="P2981" s="3">
        <v>3800000</v>
      </c>
      <c r="Q2981" s="3">
        <v>5420000</v>
      </c>
      <c r="R2981" s="3">
        <v>6150000</v>
      </c>
      <c r="S2981" s="3">
        <v>3910000</v>
      </c>
      <c r="T2981" s="2">
        <v>0</v>
      </c>
      <c r="U2981" s="2">
        <v>0</v>
      </c>
    </row>
    <row r="2982" spans="1:21" hidden="1">
      <c r="A2982" s="2" t="s">
        <v>3014</v>
      </c>
      <c r="B2982" s="2">
        <v>33</v>
      </c>
      <c r="C2982" s="2" t="s">
        <v>34</v>
      </c>
      <c r="D2982" s="2" t="s">
        <v>23</v>
      </c>
      <c r="E2982" s="2" t="s">
        <v>24</v>
      </c>
      <c r="F2982" s="2" t="s">
        <v>28</v>
      </c>
      <c r="G2982" s="3">
        <v>8700000</v>
      </c>
      <c r="H2982" s="3">
        <v>39000000</v>
      </c>
      <c r="I2982" s="2">
        <v>53</v>
      </c>
      <c r="J2982" s="2">
        <v>0</v>
      </c>
      <c r="K2982" s="2">
        <v>0</v>
      </c>
      <c r="L2982" s="2">
        <v>0</v>
      </c>
      <c r="M2982" s="3">
        <v>11250000</v>
      </c>
      <c r="N2982" s="3">
        <v>10550000</v>
      </c>
      <c r="O2982" s="3">
        <v>9200000</v>
      </c>
      <c r="P2982" s="3">
        <v>4640000</v>
      </c>
      <c r="Q2982" s="3">
        <v>10760000</v>
      </c>
      <c r="R2982" s="3">
        <v>3960000</v>
      </c>
      <c r="S2982" s="3">
        <v>1260000</v>
      </c>
      <c r="T2982" s="2">
        <v>0</v>
      </c>
      <c r="U2982" s="2">
        <v>0</v>
      </c>
    </row>
    <row r="2983" spans="1:21" hidden="1">
      <c r="A2983" s="2" t="s">
        <v>3015</v>
      </c>
      <c r="B2983" s="2">
        <v>42</v>
      </c>
      <c r="C2983" s="2" t="s">
        <v>34</v>
      </c>
      <c r="D2983" s="2" t="s">
        <v>23</v>
      </c>
      <c r="E2983" s="2" t="s">
        <v>24</v>
      </c>
      <c r="F2983" s="2" t="s">
        <v>28</v>
      </c>
      <c r="G2983" s="3">
        <v>13100000</v>
      </c>
      <c r="H2983" s="3">
        <v>45000000</v>
      </c>
      <c r="I2983" s="2">
        <v>102</v>
      </c>
      <c r="J2983" s="2">
        <v>1</v>
      </c>
      <c r="K2983" s="2">
        <v>1</v>
      </c>
      <c r="L2983" s="2">
        <v>0</v>
      </c>
      <c r="M2983" s="3">
        <v>28840000</v>
      </c>
      <c r="N2983" s="3">
        <v>30180000</v>
      </c>
      <c r="O2983" s="3">
        <v>32970000</v>
      </c>
      <c r="P2983" s="3">
        <v>3470000</v>
      </c>
      <c r="Q2983" s="3">
        <v>6410000</v>
      </c>
      <c r="R2983" s="3">
        <v>30350000</v>
      </c>
      <c r="S2983" s="3">
        <v>1550000</v>
      </c>
      <c r="T2983" s="2">
        <v>2</v>
      </c>
      <c r="U2983" s="2">
        <v>0</v>
      </c>
    </row>
    <row r="2984" spans="1:21" hidden="1">
      <c r="A2984" s="2" t="s">
        <v>3016</v>
      </c>
      <c r="B2984" s="2">
        <v>36</v>
      </c>
      <c r="C2984" s="2" t="s">
        <v>34</v>
      </c>
      <c r="D2984" s="2" t="s">
        <v>27</v>
      </c>
      <c r="E2984" s="2" t="s">
        <v>24</v>
      </c>
      <c r="F2984" s="2" t="s">
        <v>28</v>
      </c>
      <c r="G2984" s="3">
        <v>9000000</v>
      </c>
      <c r="H2984" s="3">
        <v>44000000</v>
      </c>
      <c r="I2984" s="2">
        <v>72</v>
      </c>
      <c r="J2984" s="2">
        <v>0</v>
      </c>
      <c r="K2984" s="2">
        <v>0</v>
      </c>
      <c r="L2984" s="2">
        <v>0</v>
      </c>
      <c r="M2984" s="3">
        <v>14240000</v>
      </c>
      <c r="N2984" s="3">
        <v>14070000</v>
      </c>
      <c r="O2984" s="3">
        <v>21690000</v>
      </c>
      <c r="P2984" s="3">
        <v>5420000</v>
      </c>
      <c r="Q2984" s="3">
        <v>7680000</v>
      </c>
      <c r="R2984" s="3">
        <v>8020000</v>
      </c>
      <c r="S2984" s="3">
        <v>990000</v>
      </c>
      <c r="T2984" s="2">
        <v>0</v>
      </c>
      <c r="U2984" s="2">
        <v>0</v>
      </c>
    </row>
    <row r="2985" spans="1:21" hidden="1">
      <c r="A2985" s="2" t="s">
        <v>3017</v>
      </c>
      <c r="B2985" s="2">
        <v>42</v>
      </c>
      <c r="C2985" s="2" t="s">
        <v>34</v>
      </c>
      <c r="D2985" s="2" t="s">
        <v>27</v>
      </c>
      <c r="E2985" s="2" t="s">
        <v>24</v>
      </c>
      <c r="F2985" s="2" t="s">
        <v>28</v>
      </c>
      <c r="G2985" s="3">
        <v>10700000</v>
      </c>
      <c r="H2985" s="3">
        <v>50000000</v>
      </c>
      <c r="I2985" s="2">
        <v>153</v>
      </c>
      <c r="J2985" s="2">
        <v>0</v>
      </c>
      <c r="K2985" s="2">
        <v>0</v>
      </c>
      <c r="L2985" s="2">
        <v>1</v>
      </c>
      <c r="M2985" s="3">
        <v>15160000</v>
      </c>
      <c r="N2985" s="3">
        <v>16920000</v>
      </c>
      <c r="O2985" s="3">
        <v>21060000</v>
      </c>
      <c r="P2985" s="3">
        <v>4920000</v>
      </c>
      <c r="Q2985" s="3">
        <v>15190000</v>
      </c>
      <c r="R2985" s="3">
        <v>6260000</v>
      </c>
      <c r="S2985" s="3">
        <v>550000</v>
      </c>
      <c r="T2985" s="2">
        <v>1</v>
      </c>
      <c r="U2985" s="2">
        <v>1</v>
      </c>
    </row>
    <row r="2986" spans="1:21" hidden="1">
      <c r="A2986" s="2" t="s">
        <v>3018</v>
      </c>
      <c r="B2986" s="2">
        <v>29</v>
      </c>
      <c r="C2986" s="2" t="s">
        <v>22</v>
      </c>
      <c r="D2986" s="2" t="s">
        <v>23</v>
      </c>
      <c r="E2986" s="2" t="s">
        <v>24</v>
      </c>
      <c r="F2986" s="2" t="s">
        <v>25</v>
      </c>
      <c r="G2986" s="3">
        <v>7800000</v>
      </c>
      <c r="H2986" s="3">
        <v>20000000</v>
      </c>
      <c r="I2986" s="2">
        <v>46</v>
      </c>
      <c r="J2986" s="2">
        <v>0</v>
      </c>
      <c r="K2986" s="2">
        <v>2</v>
      </c>
      <c r="L2986" s="2">
        <v>0</v>
      </c>
      <c r="M2986" s="3">
        <v>11730000</v>
      </c>
      <c r="N2986" s="3">
        <v>9020000</v>
      </c>
      <c r="O2986" s="3">
        <v>10720000</v>
      </c>
      <c r="P2986" s="3">
        <v>5100000</v>
      </c>
      <c r="Q2986" s="3">
        <v>1850000</v>
      </c>
      <c r="R2986" s="3">
        <v>5390000</v>
      </c>
      <c r="S2986" s="3">
        <v>430000</v>
      </c>
      <c r="T2986" s="2">
        <v>1</v>
      </c>
      <c r="U2986" s="2">
        <v>1</v>
      </c>
    </row>
    <row r="2987" spans="1:21" hidden="1">
      <c r="A2987" s="2" t="s">
        <v>3019</v>
      </c>
      <c r="B2987" s="2">
        <v>50</v>
      </c>
      <c r="C2987" s="2" t="s">
        <v>34</v>
      </c>
      <c r="D2987" s="2" t="s">
        <v>23</v>
      </c>
      <c r="E2987" s="2" t="s">
        <v>24</v>
      </c>
      <c r="F2987" s="2" t="s">
        <v>28</v>
      </c>
      <c r="G2987" s="3">
        <v>12500000</v>
      </c>
      <c r="H2987" s="3">
        <v>42000000</v>
      </c>
      <c r="I2987" s="2">
        <v>89</v>
      </c>
      <c r="J2987" s="2">
        <v>0</v>
      </c>
      <c r="K2987" s="2">
        <v>0</v>
      </c>
      <c r="L2987" s="2">
        <v>2</v>
      </c>
      <c r="M2987" s="3">
        <v>20560000</v>
      </c>
      <c r="N2987" s="3">
        <v>27310000</v>
      </c>
      <c r="O2987" s="3">
        <v>27750000</v>
      </c>
      <c r="P2987" s="3">
        <v>4570000</v>
      </c>
      <c r="Q2987" s="3">
        <v>3360000</v>
      </c>
      <c r="R2987" s="3">
        <v>760000</v>
      </c>
      <c r="S2987" s="3">
        <v>940000</v>
      </c>
      <c r="T2987" s="2">
        <v>3</v>
      </c>
      <c r="U2987" s="2">
        <v>0</v>
      </c>
    </row>
    <row r="2988" spans="1:21" hidden="1">
      <c r="A2988" s="2" t="s">
        <v>3020</v>
      </c>
      <c r="B2988" s="2">
        <v>24</v>
      </c>
      <c r="C2988" s="2" t="s">
        <v>22</v>
      </c>
      <c r="D2988" s="2" t="s">
        <v>30</v>
      </c>
      <c r="E2988" s="2" t="s">
        <v>24</v>
      </c>
      <c r="F2988" s="2" t="s">
        <v>25</v>
      </c>
      <c r="G2988" s="3">
        <v>6100000</v>
      </c>
      <c r="H2988" s="3">
        <v>20000000</v>
      </c>
      <c r="I2988" s="2">
        <v>29</v>
      </c>
      <c r="J2988" s="2">
        <v>2</v>
      </c>
      <c r="K2988" s="2">
        <v>3</v>
      </c>
      <c r="L2988" s="2">
        <v>0</v>
      </c>
      <c r="M2988" s="3">
        <v>16450000</v>
      </c>
      <c r="N2988" s="3">
        <v>14100000</v>
      </c>
      <c r="O2988" s="3">
        <v>12210000</v>
      </c>
      <c r="P2988" s="3">
        <v>380000</v>
      </c>
      <c r="Q2988" s="3">
        <v>340000</v>
      </c>
      <c r="R2988" s="3">
        <v>6810000</v>
      </c>
      <c r="S2988" s="3">
        <v>1620000</v>
      </c>
      <c r="T2988" s="2">
        <v>2</v>
      </c>
      <c r="U2988" s="2">
        <v>0</v>
      </c>
    </row>
    <row r="2989" spans="1:21" hidden="1">
      <c r="A2989" s="2" t="s">
        <v>3021</v>
      </c>
      <c r="B2989" s="2">
        <v>30</v>
      </c>
      <c r="C2989" s="2" t="s">
        <v>34</v>
      </c>
      <c r="D2989" s="2" t="s">
        <v>30</v>
      </c>
      <c r="E2989" s="2" t="s">
        <v>38</v>
      </c>
      <c r="F2989" s="2" t="s">
        <v>28</v>
      </c>
      <c r="G2989" s="3">
        <v>7200000</v>
      </c>
      <c r="H2989" s="3">
        <v>31000000</v>
      </c>
      <c r="I2989" s="2">
        <v>110</v>
      </c>
      <c r="J2989" s="2">
        <v>0</v>
      </c>
      <c r="K2989" s="2">
        <v>0</v>
      </c>
      <c r="L2989" s="2">
        <v>0</v>
      </c>
      <c r="M2989" s="3">
        <v>11940000</v>
      </c>
      <c r="N2989" s="3">
        <v>12070000</v>
      </c>
      <c r="O2989" s="3">
        <v>8360000</v>
      </c>
      <c r="P2989" s="3">
        <v>1940000</v>
      </c>
      <c r="Q2989" s="3">
        <v>5470000</v>
      </c>
      <c r="R2989" s="3">
        <v>3300000</v>
      </c>
      <c r="S2989" s="3">
        <v>590000</v>
      </c>
      <c r="T2989" s="2">
        <v>0</v>
      </c>
      <c r="U2989" s="2">
        <v>0</v>
      </c>
    </row>
    <row r="2990" spans="1:21" hidden="1">
      <c r="A2990" s="2" t="s">
        <v>3022</v>
      </c>
      <c r="B2990" s="2">
        <v>32</v>
      </c>
      <c r="C2990" s="2" t="s">
        <v>22</v>
      </c>
      <c r="D2990" s="2" t="s">
        <v>46</v>
      </c>
      <c r="E2990" s="2" t="s">
        <v>24</v>
      </c>
      <c r="F2990" s="2" t="s">
        <v>25</v>
      </c>
      <c r="G2990" s="3">
        <v>10400000</v>
      </c>
      <c r="H2990" s="3">
        <v>42000000</v>
      </c>
      <c r="I2990" s="2">
        <v>49</v>
      </c>
      <c r="J2990" s="2">
        <v>0</v>
      </c>
      <c r="K2990" s="2">
        <v>0</v>
      </c>
      <c r="L2990" s="2">
        <v>0</v>
      </c>
      <c r="M2990" s="3">
        <v>8640000</v>
      </c>
      <c r="N2990" s="3">
        <v>10120000</v>
      </c>
      <c r="O2990" s="3">
        <v>9660000</v>
      </c>
      <c r="P2990" s="3">
        <v>5040000</v>
      </c>
      <c r="Q2990" s="3">
        <v>3690000</v>
      </c>
      <c r="R2990" s="3">
        <v>5880000</v>
      </c>
      <c r="S2990" s="3">
        <v>1200000</v>
      </c>
      <c r="T2990" s="2">
        <v>0</v>
      </c>
      <c r="U2990" s="2">
        <v>0</v>
      </c>
    </row>
    <row r="2991" spans="1:21" hidden="1">
      <c r="A2991" s="2" t="s">
        <v>3023</v>
      </c>
      <c r="B2991" s="2">
        <v>34</v>
      </c>
      <c r="C2991" s="2" t="s">
        <v>22</v>
      </c>
      <c r="D2991" s="2" t="s">
        <v>27</v>
      </c>
      <c r="E2991" s="2" t="s">
        <v>24</v>
      </c>
      <c r="F2991" s="2" t="s">
        <v>48</v>
      </c>
      <c r="G2991" s="3">
        <v>14200000</v>
      </c>
      <c r="H2991" s="3">
        <v>60000000</v>
      </c>
      <c r="I2991" s="2">
        <v>70</v>
      </c>
      <c r="J2991" s="2">
        <v>2</v>
      </c>
      <c r="K2991" s="2">
        <v>0</v>
      </c>
      <c r="L2991" s="2">
        <v>3</v>
      </c>
      <c r="M2991" s="3">
        <v>45430000</v>
      </c>
      <c r="N2991" s="3">
        <v>31470000</v>
      </c>
      <c r="O2991" s="3">
        <v>43930000</v>
      </c>
      <c r="P2991" s="3">
        <v>7250000</v>
      </c>
      <c r="Q2991" s="3">
        <v>11990000</v>
      </c>
      <c r="R2991" s="3">
        <v>1170000</v>
      </c>
      <c r="S2991" s="3">
        <v>5570000</v>
      </c>
      <c r="T2991" s="2">
        <v>2</v>
      </c>
      <c r="U2991" s="2">
        <v>0</v>
      </c>
    </row>
    <row r="2992" spans="1:21" hidden="1">
      <c r="A2992" s="2" t="s">
        <v>3024</v>
      </c>
      <c r="B2992" s="2">
        <v>22</v>
      </c>
      <c r="C2992" s="2" t="s">
        <v>22</v>
      </c>
      <c r="D2992" s="2" t="s">
        <v>23</v>
      </c>
      <c r="E2992" s="2" t="s">
        <v>38</v>
      </c>
      <c r="F2992" s="2" t="s">
        <v>25</v>
      </c>
      <c r="G2992" s="3">
        <v>13500000</v>
      </c>
      <c r="H2992" s="3">
        <v>53000000</v>
      </c>
      <c r="I2992" s="2">
        <v>20</v>
      </c>
      <c r="J2992" s="2">
        <v>0</v>
      </c>
      <c r="K2992" s="2">
        <v>0</v>
      </c>
      <c r="L2992" s="2">
        <v>0</v>
      </c>
      <c r="M2992" s="3">
        <v>21800000</v>
      </c>
      <c r="N2992" s="3">
        <v>26050000</v>
      </c>
      <c r="O2992" s="3">
        <v>27280000</v>
      </c>
      <c r="P2992" s="3">
        <v>5550000</v>
      </c>
      <c r="Q2992" s="3">
        <v>23020000</v>
      </c>
      <c r="R2992" s="3">
        <v>25720000</v>
      </c>
      <c r="S2992" s="3">
        <v>1530000</v>
      </c>
      <c r="T2992" s="2">
        <v>0</v>
      </c>
      <c r="U2992" s="2">
        <v>0</v>
      </c>
    </row>
    <row r="2993" spans="1:21" hidden="1">
      <c r="A2993" s="2" t="s">
        <v>3025</v>
      </c>
      <c r="B2993" s="2">
        <v>46</v>
      </c>
      <c r="C2993" s="2" t="s">
        <v>22</v>
      </c>
      <c r="D2993" s="2" t="s">
        <v>30</v>
      </c>
      <c r="E2993" s="2" t="s">
        <v>24</v>
      </c>
      <c r="F2993" s="2" t="s">
        <v>28</v>
      </c>
      <c r="G2993" s="3">
        <v>17800000</v>
      </c>
      <c r="H2993" s="3">
        <v>51000000</v>
      </c>
      <c r="I2993" s="2">
        <v>123</v>
      </c>
      <c r="J2993" s="2">
        <v>0</v>
      </c>
      <c r="K2993" s="2">
        <v>0</v>
      </c>
      <c r="L2993" s="2">
        <v>0</v>
      </c>
      <c r="M2993" s="3">
        <v>28470000</v>
      </c>
      <c r="N2993" s="3">
        <v>30180000</v>
      </c>
      <c r="O2993" s="3">
        <v>19600000</v>
      </c>
      <c r="P2993" s="3">
        <v>26330000</v>
      </c>
      <c r="Q2993" s="3">
        <v>10490000</v>
      </c>
      <c r="R2993" s="3">
        <v>6000000</v>
      </c>
      <c r="S2993" s="3">
        <v>830000</v>
      </c>
      <c r="T2993" s="2">
        <v>1</v>
      </c>
      <c r="U2993" s="2">
        <v>0</v>
      </c>
    </row>
    <row r="2994" spans="1:21" hidden="1">
      <c r="A2994" s="2" t="s">
        <v>3026</v>
      </c>
      <c r="B2994" s="2">
        <v>40</v>
      </c>
      <c r="C2994" s="2" t="s">
        <v>34</v>
      </c>
      <c r="D2994" s="2" t="s">
        <v>30</v>
      </c>
      <c r="E2994" s="2" t="s">
        <v>38</v>
      </c>
      <c r="F2994" s="2" t="s">
        <v>28</v>
      </c>
      <c r="G2994" s="3">
        <v>11700000</v>
      </c>
      <c r="H2994" s="3">
        <v>33000000</v>
      </c>
      <c r="I2994" s="2">
        <v>150</v>
      </c>
      <c r="J2994" s="2">
        <v>1</v>
      </c>
      <c r="K2994" s="2">
        <v>0</v>
      </c>
      <c r="L2994" s="2">
        <v>0</v>
      </c>
      <c r="M2994" s="3">
        <v>12190000</v>
      </c>
      <c r="N2994" s="3">
        <v>14490000</v>
      </c>
      <c r="O2994" s="3">
        <v>20480000</v>
      </c>
      <c r="P2994" s="3">
        <v>3550000</v>
      </c>
      <c r="Q2994" s="3">
        <v>2220000</v>
      </c>
      <c r="R2994" s="3">
        <v>4330000</v>
      </c>
      <c r="S2994" s="3">
        <v>950000</v>
      </c>
      <c r="T2994" s="2">
        <v>2</v>
      </c>
      <c r="U2994" s="2">
        <v>0</v>
      </c>
    </row>
    <row r="2995" spans="1:21" hidden="1">
      <c r="A2995" s="2" t="s">
        <v>3027</v>
      </c>
      <c r="B2995" s="2">
        <v>29</v>
      </c>
      <c r="C2995" s="2" t="s">
        <v>22</v>
      </c>
      <c r="D2995" s="2" t="s">
        <v>30</v>
      </c>
      <c r="E2995" s="2" t="s">
        <v>31</v>
      </c>
      <c r="F2995" s="2" t="s">
        <v>28</v>
      </c>
      <c r="G2995" s="3">
        <v>9600000</v>
      </c>
      <c r="H2995" s="3">
        <v>38000000</v>
      </c>
      <c r="I2995" s="2">
        <v>26</v>
      </c>
      <c r="J2995" s="2">
        <v>0</v>
      </c>
      <c r="K2995" s="2">
        <v>0</v>
      </c>
      <c r="L2995" s="2">
        <v>0</v>
      </c>
      <c r="M2995" s="3">
        <v>6110000</v>
      </c>
      <c r="N2995" s="3">
        <v>13180000</v>
      </c>
      <c r="O2995" s="3">
        <v>11090000</v>
      </c>
      <c r="P2995" s="3">
        <v>2770000</v>
      </c>
      <c r="Q2995" s="3">
        <v>5360000</v>
      </c>
      <c r="R2995" s="3">
        <v>11360000</v>
      </c>
      <c r="S2995" s="3">
        <v>320000</v>
      </c>
      <c r="T2995" s="2">
        <v>0</v>
      </c>
      <c r="U2995" s="2">
        <v>0</v>
      </c>
    </row>
    <row r="2996" spans="1:21" hidden="1">
      <c r="A2996" s="2" t="s">
        <v>3028</v>
      </c>
      <c r="B2996" s="2">
        <v>40</v>
      </c>
      <c r="C2996" s="2" t="s">
        <v>22</v>
      </c>
      <c r="D2996" s="2" t="s">
        <v>30</v>
      </c>
      <c r="E2996" s="2" t="s">
        <v>24</v>
      </c>
      <c r="F2996" s="2" t="s">
        <v>28</v>
      </c>
      <c r="G2996" s="3">
        <v>9500000</v>
      </c>
      <c r="H2996" s="3">
        <v>37000000</v>
      </c>
      <c r="I2996" s="2">
        <v>101</v>
      </c>
      <c r="J2996" s="2">
        <v>0</v>
      </c>
      <c r="K2996" s="2">
        <v>0</v>
      </c>
      <c r="L2996" s="2">
        <v>0</v>
      </c>
      <c r="M2996" s="3">
        <v>11900000</v>
      </c>
      <c r="N2996" s="3">
        <v>10190000</v>
      </c>
      <c r="O2996" s="3">
        <v>9690000</v>
      </c>
      <c r="P2996" s="3">
        <v>2700000</v>
      </c>
      <c r="Q2996" s="3">
        <v>2610000</v>
      </c>
      <c r="R2996" s="3">
        <v>3230000</v>
      </c>
      <c r="S2996" s="3">
        <v>120000</v>
      </c>
      <c r="T2996" s="2">
        <v>0</v>
      </c>
      <c r="U2996" s="2">
        <v>0</v>
      </c>
    </row>
    <row r="2997" spans="1:21" hidden="1">
      <c r="A2997" s="2" t="s">
        <v>3029</v>
      </c>
      <c r="B2997" s="2">
        <v>51</v>
      </c>
      <c r="C2997" s="2" t="s">
        <v>34</v>
      </c>
      <c r="D2997" s="2" t="s">
        <v>23</v>
      </c>
      <c r="E2997" s="2" t="s">
        <v>38</v>
      </c>
      <c r="F2997" s="2" t="s">
        <v>48</v>
      </c>
      <c r="G2997" s="3">
        <v>16600000</v>
      </c>
      <c r="H2997" s="3">
        <v>67000000</v>
      </c>
      <c r="I2997" s="2">
        <v>100</v>
      </c>
      <c r="J2997" s="2">
        <v>0</v>
      </c>
      <c r="K2997" s="2">
        <v>0</v>
      </c>
      <c r="L2997" s="2">
        <v>0</v>
      </c>
      <c r="M2997" s="3">
        <v>7060000</v>
      </c>
      <c r="N2997" s="3">
        <v>14380000</v>
      </c>
      <c r="O2997" s="3">
        <v>16010000</v>
      </c>
      <c r="P2997" s="3">
        <v>3010000</v>
      </c>
      <c r="Q2997" s="3">
        <v>14680000</v>
      </c>
      <c r="R2997" s="3">
        <v>5530000</v>
      </c>
      <c r="S2997" s="3">
        <v>2900000</v>
      </c>
      <c r="T2997" s="2">
        <v>0</v>
      </c>
      <c r="U2997" s="2">
        <v>0</v>
      </c>
    </row>
    <row r="2998" spans="1:21" hidden="1">
      <c r="A2998" s="2" t="s">
        <v>3030</v>
      </c>
      <c r="B2998" s="2">
        <v>49</v>
      </c>
      <c r="C2998" s="2" t="s">
        <v>34</v>
      </c>
      <c r="D2998" s="2" t="s">
        <v>30</v>
      </c>
      <c r="E2998" s="2" t="s">
        <v>24</v>
      </c>
      <c r="F2998" s="2" t="s">
        <v>31</v>
      </c>
      <c r="G2998" s="3">
        <v>7600000</v>
      </c>
      <c r="H2998" s="3">
        <v>35000000</v>
      </c>
      <c r="I2998" s="2">
        <v>193</v>
      </c>
      <c r="J2998" s="2">
        <v>0</v>
      </c>
      <c r="K2998" s="2">
        <v>0</v>
      </c>
      <c r="L2998" s="2">
        <v>0</v>
      </c>
      <c r="M2998" s="3">
        <v>25560000</v>
      </c>
      <c r="N2998" s="3">
        <v>21950000</v>
      </c>
      <c r="O2998" s="3">
        <v>20390000</v>
      </c>
      <c r="P2998" s="3">
        <v>9670000</v>
      </c>
      <c r="Q2998" s="3">
        <v>1590000</v>
      </c>
      <c r="R2998" s="3">
        <v>19900000</v>
      </c>
      <c r="S2998" s="3">
        <v>2600000</v>
      </c>
      <c r="T2998" s="2">
        <v>0</v>
      </c>
      <c r="U2998" s="2">
        <v>1</v>
      </c>
    </row>
    <row r="2999" spans="1:21" hidden="1">
      <c r="A2999" s="2" t="s">
        <v>3031</v>
      </c>
      <c r="B2999" s="2">
        <v>53</v>
      </c>
      <c r="C2999" s="2" t="s">
        <v>34</v>
      </c>
      <c r="D2999" s="2" t="s">
        <v>23</v>
      </c>
      <c r="E2999" s="2" t="s">
        <v>24</v>
      </c>
      <c r="F2999" s="2" t="s">
        <v>48</v>
      </c>
      <c r="G2999" s="3">
        <v>17600000</v>
      </c>
      <c r="H2999" s="3">
        <v>103000000</v>
      </c>
      <c r="I2999" s="2">
        <v>219</v>
      </c>
      <c r="J2999" s="2">
        <v>1</v>
      </c>
      <c r="K2999" s="2">
        <v>0</v>
      </c>
      <c r="L2999" s="2">
        <v>0</v>
      </c>
      <c r="M2999" s="3">
        <v>64460000</v>
      </c>
      <c r="N2999" s="3">
        <v>64670000</v>
      </c>
      <c r="O2999" s="3">
        <v>68470000</v>
      </c>
      <c r="P2999" s="3">
        <v>17980000</v>
      </c>
      <c r="Q2999" s="3">
        <v>26960000</v>
      </c>
      <c r="R2999" s="3">
        <v>10780000</v>
      </c>
      <c r="S2999" s="3">
        <v>4850000</v>
      </c>
      <c r="T2999" s="2">
        <v>1</v>
      </c>
      <c r="U2999" s="2">
        <v>0</v>
      </c>
    </row>
    <row r="3000" spans="1:21" hidden="1">
      <c r="A3000" s="2" t="s">
        <v>3032</v>
      </c>
      <c r="B3000" s="2">
        <v>37</v>
      </c>
      <c r="C3000" s="2" t="s">
        <v>22</v>
      </c>
      <c r="D3000" s="2" t="s">
        <v>30</v>
      </c>
      <c r="E3000" s="2" t="s">
        <v>24</v>
      </c>
      <c r="F3000" s="2" t="s">
        <v>28</v>
      </c>
      <c r="G3000" s="3">
        <v>8700000</v>
      </c>
      <c r="H3000" s="3">
        <v>65000000</v>
      </c>
      <c r="I3000" s="2">
        <v>101</v>
      </c>
      <c r="J3000" s="2">
        <v>0</v>
      </c>
      <c r="K3000" s="2">
        <v>0</v>
      </c>
      <c r="L3000" s="2">
        <v>0</v>
      </c>
      <c r="M3000" s="3">
        <v>10860000</v>
      </c>
      <c r="N3000" s="3">
        <v>12740000</v>
      </c>
      <c r="O3000" s="3">
        <v>5690000</v>
      </c>
      <c r="P3000" s="3">
        <v>8890000</v>
      </c>
      <c r="Q3000" s="3">
        <v>5070000</v>
      </c>
      <c r="R3000" s="3">
        <v>5910000</v>
      </c>
      <c r="S3000" s="3">
        <v>1380000</v>
      </c>
      <c r="T3000" s="2">
        <v>0</v>
      </c>
      <c r="U3000" s="2">
        <v>0</v>
      </c>
    </row>
    <row r="3001" spans="1:21" hidden="1">
      <c r="A3001" s="2" t="s">
        <v>3033</v>
      </c>
      <c r="B3001" s="2">
        <v>40</v>
      </c>
      <c r="C3001" s="2" t="s">
        <v>34</v>
      </c>
      <c r="D3001" s="2" t="s">
        <v>27</v>
      </c>
      <c r="E3001" s="2" t="s">
        <v>24</v>
      </c>
      <c r="F3001" s="2" t="s">
        <v>31</v>
      </c>
      <c r="G3001" s="3">
        <v>5100000</v>
      </c>
      <c r="H3001" s="3">
        <v>27000000</v>
      </c>
      <c r="I3001" s="2">
        <v>169</v>
      </c>
      <c r="J3001" s="2">
        <v>0</v>
      </c>
      <c r="K3001" s="2">
        <v>0</v>
      </c>
      <c r="L3001" s="2">
        <v>0</v>
      </c>
      <c r="M3001" s="3">
        <v>400000</v>
      </c>
      <c r="N3001" s="3">
        <v>2740000</v>
      </c>
      <c r="O3001" s="3">
        <v>3760000</v>
      </c>
      <c r="P3001" s="3">
        <v>400000</v>
      </c>
      <c r="Q3001" s="3">
        <v>2230000</v>
      </c>
      <c r="R3001" s="3">
        <v>1030000</v>
      </c>
      <c r="S3001" s="3">
        <v>1150000</v>
      </c>
      <c r="T3001" s="2">
        <v>0</v>
      </c>
      <c r="U3001" s="2">
        <v>0</v>
      </c>
    </row>
    <row r="3002" spans="1:21" hidden="1">
      <c r="A3002" s="2" t="s">
        <v>3034</v>
      </c>
      <c r="B3002" s="2">
        <v>44</v>
      </c>
      <c r="C3002" s="2" t="s">
        <v>34</v>
      </c>
      <c r="D3002" s="2" t="s">
        <v>23</v>
      </c>
      <c r="E3002" s="2" t="s">
        <v>24</v>
      </c>
      <c r="F3002" s="2" t="s">
        <v>25</v>
      </c>
      <c r="G3002" s="3">
        <v>10900000</v>
      </c>
      <c r="H3002" s="3">
        <v>48000000</v>
      </c>
      <c r="I3002" s="2">
        <v>149</v>
      </c>
      <c r="J3002" s="2">
        <v>0</v>
      </c>
      <c r="K3002" s="2">
        <v>0</v>
      </c>
      <c r="L3002" s="2">
        <v>0</v>
      </c>
      <c r="M3002" s="3">
        <v>10190000</v>
      </c>
      <c r="N3002" s="3">
        <v>5350000</v>
      </c>
      <c r="O3002" s="3">
        <v>17130000</v>
      </c>
      <c r="P3002" s="3">
        <v>2780000</v>
      </c>
      <c r="Q3002" s="3">
        <v>1350000</v>
      </c>
      <c r="R3002" s="3">
        <v>4020000</v>
      </c>
      <c r="S3002" s="3">
        <v>2690000</v>
      </c>
      <c r="T3002" s="2">
        <v>0</v>
      </c>
      <c r="U3002" s="2">
        <v>0</v>
      </c>
    </row>
    <row r="3003" spans="1:21" hidden="1">
      <c r="A3003" s="2" t="s">
        <v>3035</v>
      </c>
      <c r="B3003" s="2">
        <v>25</v>
      </c>
      <c r="C3003" s="2" t="s">
        <v>22</v>
      </c>
      <c r="D3003" s="2" t="s">
        <v>30</v>
      </c>
      <c r="E3003" s="2" t="s">
        <v>24</v>
      </c>
      <c r="F3003" s="2" t="s">
        <v>28</v>
      </c>
      <c r="G3003" s="3">
        <v>6100000</v>
      </c>
      <c r="H3003" s="3">
        <v>39000000</v>
      </c>
      <c r="I3003" s="2">
        <v>24</v>
      </c>
      <c r="J3003" s="2">
        <v>0</v>
      </c>
      <c r="K3003" s="2">
        <v>0</v>
      </c>
      <c r="L3003" s="2">
        <v>0</v>
      </c>
      <c r="M3003" s="3">
        <v>4010000</v>
      </c>
      <c r="N3003" s="3">
        <v>8440000</v>
      </c>
      <c r="O3003" s="3">
        <v>8850000</v>
      </c>
      <c r="P3003" s="3">
        <v>1650000</v>
      </c>
      <c r="Q3003" s="3">
        <v>2570000</v>
      </c>
      <c r="R3003" s="3">
        <v>7480000</v>
      </c>
      <c r="S3003" s="3">
        <v>2050000</v>
      </c>
      <c r="T3003" s="2">
        <v>1</v>
      </c>
      <c r="U3003" s="2">
        <v>0</v>
      </c>
    </row>
    <row r="3004" spans="1:21" hidden="1">
      <c r="A3004" s="2" t="s">
        <v>3036</v>
      </c>
      <c r="B3004" s="2">
        <v>41</v>
      </c>
      <c r="C3004" s="2" t="s">
        <v>34</v>
      </c>
      <c r="D3004" s="2" t="s">
        <v>27</v>
      </c>
      <c r="E3004" s="2" t="s">
        <v>31</v>
      </c>
      <c r="F3004" s="2" t="s">
        <v>28</v>
      </c>
      <c r="G3004" s="3">
        <v>9400000</v>
      </c>
      <c r="H3004" s="3">
        <v>44000000</v>
      </c>
      <c r="I3004" s="2">
        <v>91</v>
      </c>
      <c r="J3004" s="2">
        <v>0</v>
      </c>
      <c r="K3004" s="2">
        <v>0</v>
      </c>
      <c r="L3004" s="2">
        <v>0</v>
      </c>
      <c r="M3004" s="3">
        <v>12590000</v>
      </c>
      <c r="N3004" s="3">
        <v>11230000</v>
      </c>
      <c r="O3004" s="3">
        <v>12630000</v>
      </c>
      <c r="P3004" s="3">
        <v>6140000</v>
      </c>
      <c r="Q3004" s="3">
        <v>5600000</v>
      </c>
      <c r="R3004" s="3">
        <v>3000000</v>
      </c>
      <c r="S3004" s="3">
        <v>1430000</v>
      </c>
      <c r="T3004" s="2">
        <v>0</v>
      </c>
      <c r="U3004" s="2">
        <v>0</v>
      </c>
    </row>
    <row r="3005" spans="1:21" hidden="1">
      <c r="A3005" s="2" t="s">
        <v>3037</v>
      </c>
      <c r="B3005" s="2">
        <v>33</v>
      </c>
      <c r="C3005" s="2" t="s">
        <v>34</v>
      </c>
      <c r="D3005" s="2" t="s">
        <v>30</v>
      </c>
      <c r="E3005" s="2" t="s">
        <v>24</v>
      </c>
      <c r="F3005" s="2" t="s">
        <v>31</v>
      </c>
      <c r="G3005" s="3">
        <v>5800000</v>
      </c>
      <c r="H3005" s="3">
        <v>36000000</v>
      </c>
      <c r="I3005" s="2">
        <v>41</v>
      </c>
      <c r="J3005" s="2">
        <v>0</v>
      </c>
      <c r="K3005" s="2">
        <v>0</v>
      </c>
      <c r="L3005" s="2">
        <v>0</v>
      </c>
      <c r="M3005" s="3">
        <v>15480000</v>
      </c>
      <c r="N3005" s="3">
        <v>12970000</v>
      </c>
      <c r="O3005" s="3">
        <v>18930000</v>
      </c>
      <c r="P3005" s="3">
        <v>13450000</v>
      </c>
      <c r="Q3005" s="3">
        <v>4310000</v>
      </c>
      <c r="R3005" s="3">
        <v>4600000</v>
      </c>
      <c r="S3005" s="3">
        <v>3660000</v>
      </c>
      <c r="T3005" s="2">
        <v>0</v>
      </c>
      <c r="U3005" s="2">
        <v>0</v>
      </c>
    </row>
    <row r="3006" spans="1:21" hidden="1">
      <c r="A3006" s="2" t="s">
        <v>3038</v>
      </c>
      <c r="B3006" s="2">
        <v>37</v>
      </c>
      <c r="C3006" s="2" t="s">
        <v>34</v>
      </c>
      <c r="D3006" s="2" t="s">
        <v>23</v>
      </c>
      <c r="E3006" s="2" t="s">
        <v>38</v>
      </c>
      <c r="F3006" s="2" t="s">
        <v>25</v>
      </c>
      <c r="G3006" s="3">
        <v>14900000</v>
      </c>
      <c r="H3006" s="3">
        <v>27000000</v>
      </c>
      <c r="I3006" s="2">
        <v>103</v>
      </c>
      <c r="J3006" s="2">
        <v>2</v>
      </c>
      <c r="K3006" s="2">
        <v>0</v>
      </c>
      <c r="L3006" s="2">
        <v>0</v>
      </c>
      <c r="M3006" s="3">
        <v>8860000</v>
      </c>
      <c r="N3006" s="3">
        <v>8030000</v>
      </c>
      <c r="O3006" s="3">
        <v>9000000</v>
      </c>
      <c r="P3006" s="3">
        <v>470000</v>
      </c>
      <c r="Q3006" s="3">
        <v>520000</v>
      </c>
      <c r="R3006" s="3">
        <v>4960000</v>
      </c>
      <c r="S3006" s="3">
        <v>1110000</v>
      </c>
      <c r="T3006" s="2">
        <v>1</v>
      </c>
      <c r="U3006" s="2">
        <v>0</v>
      </c>
    </row>
    <row r="3007" spans="1:21" hidden="1">
      <c r="A3007" s="2" t="s">
        <v>3039</v>
      </c>
      <c r="B3007" s="2">
        <v>31</v>
      </c>
      <c r="C3007" s="2" t="s">
        <v>34</v>
      </c>
      <c r="D3007" s="2" t="s">
        <v>30</v>
      </c>
      <c r="E3007" s="2" t="s">
        <v>24</v>
      </c>
      <c r="F3007" s="2" t="s">
        <v>28</v>
      </c>
      <c r="G3007" s="3">
        <v>7300000</v>
      </c>
      <c r="H3007" s="3">
        <v>42000000</v>
      </c>
      <c r="I3007" s="2">
        <v>92</v>
      </c>
      <c r="J3007" s="2">
        <v>0</v>
      </c>
      <c r="K3007" s="2">
        <v>1</v>
      </c>
      <c r="L3007" s="2">
        <v>0</v>
      </c>
      <c r="M3007" s="3">
        <v>11990000</v>
      </c>
      <c r="N3007" s="3">
        <v>8490000</v>
      </c>
      <c r="O3007" s="3">
        <v>15000000</v>
      </c>
      <c r="P3007" s="3">
        <v>3050000</v>
      </c>
      <c r="Q3007" s="3">
        <v>1980000</v>
      </c>
      <c r="R3007" s="3">
        <v>7750000</v>
      </c>
      <c r="S3007" s="3">
        <v>2970000</v>
      </c>
      <c r="T3007" s="2">
        <v>1</v>
      </c>
      <c r="U3007" s="2">
        <v>0</v>
      </c>
    </row>
    <row r="3008" spans="1:21" hidden="1">
      <c r="A3008" s="2" t="s">
        <v>3040</v>
      </c>
      <c r="B3008" s="2">
        <v>39</v>
      </c>
      <c r="C3008" s="2" t="s">
        <v>34</v>
      </c>
      <c r="D3008" s="2" t="s">
        <v>23</v>
      </c>
      <c r="E3008" s="2" t="s">
        <v>24</v>
      </c>
      <c r="F3008" s="2" t="s">
        <v>41</v>
      </c>
      <c r="G3008" s="3">
        <v>14700000</v>
      </c>
      <c r="H3008" s="3">
        <v>49000000</v>
      </c>
      <c r="I3008" s="2">
        <v>79</v>
      </c>
      <c r="J3008" s="2">
        <v>0</v>
      </c>
      <c r="K3008" s="2">
        <v>0</v>
      </c>
      <c r="L3008" s="2">
        <v>0</v>
      </c>
      <c r="M3008" s="3">
        <v>15350000</v>
      </c>
      <c r="N3008" s="3">
        <v>18710000</v>
      </c>
      <c r="O3008" s="3">
        <v>18090000</v>
      </c>
      <c r="P3008" s="3">
        <v>5910000</v>
      </c>
      <c r="Q3008" s="3">
        <v>1570000</v>
      </c>
      <c r="R3008" s="3">
        <v>8240000</v>
      </c>
      <c r="S3008" s="3">
        <v>2080000</v>
      </c>
      <c r="T3008" s="2">
        <v>1</v>
      </c>
      <c r="U3008" s="2">
        <v>0</v>
      </c>
    </row>
    <row r="3009" spans="1:21" hidden="1">
      <c r="A3009" s="2" t="s">
        <v>3041</v>
      </c>
      <c r="B3009" s="2">
        <v>45</v>
      </c>
      <c r="C3009" s="2" t="s">
        <v>34</v>
      </c>
      <c r="D3009" s="2" t="s">
        <v>46</v>
      </c>
      <c r="E3009" s="2" t="s">
        <v>24</v>
      </c>
      <c r="F3009" s="2" t="s">
        <v>48</v>
      </c>
      <c r="G3009" s="3">
        <v>23200000</v>
      </c>
      <c r="H3009" s="3">
        <v>100000000</v>
      </c>
      <c r="I3009" s="2">
        <v>90</v>
      </c>
      <c r="J3009" s="2">
        <v>1</v>
      </c>
      <c r="K3009" s="2">
        <v>1</v>
      </c>
      <c r="L3009" s="2">
        <v>0</v>
      </c>
      <c r="M3009" s="3">
        <v>36550000</v>
      </c>
      <c r="N3009" s="3">
        <v>30860000</v>
      </c>
      <c r="O3009" s="3">
        <v>28220000</v>
      </c>
      <c r="P3009" s="3">
        <v>6970000</v>
      </c>
      <c r="Q3009" s="3">
        <v>7710000</v>
      </c>
      <c r="R3009" s="3">
        <v>26890000</v>
      </c>
      <c r="S3009" s="3">
        <v>4810000</v>
      </c>
      <c r="T3009" s="2">
        <v>2</v>
      </c>
      <c r="U3009" s="2">
        <v>0</v>
      </c>
    </row>
    <row r="3010" spans="1:21" hidden="1">
      <c r="A3010" s="2" t="s">
        <v>3042</v>
      </c>
      <c r="B3010" s="2">
        <v>35</v>
      </c>
      <c r="C3010" s="2" t="s">
        <v>34</v>
      </c>
      <c r="D3010" s="2" t="s">
        <v>30</v>
      </c>
      <c r="E3010" s="2" t="s">
        <v>38</v>
      </c>
      <c r="F3010" s="2" t="s">
        <v>48</v>
      </c>
      <c r="G3010" s="3">
        <v>5100000</v>
      </c>
      <c r="H3010" s="3">
        <v>29000000</v>
      </c>
      <c r="I3010" s="2">
        <v>42</v>
      </c>
      <c r="J3010" s="2">
        <v>0</v>
      </c>
      <c r="K3010" s="2">
        <v>3</v>
      </c>
      <c r="L3010" s="2">
        <v>1</v>
      </c>
      <c r="M3010" s="3">
        <v>23830000</v>
      </c>
      <c r="N3010" s="3">
        <v>24630000</v>
      </c>
      <c r="O3010" s="3">
        <v>21110000</v>
      </c>
      <c r="P3010" s="3">
        <v>7490000</v>
      </c>
      <c r="Q3010" s="3">
        <v>3030000</v>
      </c>
      <c r="R3010" s="3">
        <v>2830000</v>
      </c>
      <c r="S3010" s="3">
        <v>3310000</v>
      </c>
      <c r="T3010" s="2">
        <v>3</v>
      </c>
      <c r="U3010" s="2">
        <v>1</v>
      </c>
    </row>
    <row r="3011" spans="1:21" hidden="1">
      <c r="A3011" s="2" t="s">
        <v>3043</v>
      </c>
      <c r="B3011" s="2">
        <v>44</v>
      </c>
      <c r="C3011" s="2" t="s">
        <v>22</v>
      </c>
      <c r="D3011" s="2" t="s">
        <v>27</v>
      </c>
      <c r="E3011" s="2" t="s">
        <v>31</v>
      </c>
      <c r="F3011" s="2" t="s">
        <v>31</v>
      </c>
      <c r="G3011" s="3">
        <v>5000000</v>
      </c>
      <c r="H3011" s="3">
        <v>20000000</v>
      </c>
      <c r="I3011" s="2">
        <v>81</v>
      </c>
      <c r="J3011" s="2">
        <v>3</v>
      </c>
      <c r="K3011" s="2">
        <v>2</v>
      </c>
      <c r="L3011" s="2">
        <v>2</v>
      </c>
      <c r="M3011" s="3">
        <v>10400000</v>
      </c>
      <c r="N3011" s="3">
        <v>11700000</v>
      </c>
      <c r="O3011" s="3">
        <v>13480000</v>
      </c>
      <c r="P3011" s="3">
        <v>420000</v>
      </c>
      <c r="Q3011" s="3">
        <v>1670000</v>
      </c>
      <c r="R3011" s="3">
        <v>980000</v>
      </c>
      <c r="S3011" s="3">
        <v>1260000</v>
      </c>
      <c r="T3011" s="2">
        <v>4</v>
      </c>
      <c r="U3011" s="2">
        <v>1</v>
      </c>
    </row>
    <row r="3012" spans="1:21" hidden="1">
      <c r="A3012" s="2" t="s">
        <v>3044</v>
      </c>
      <c r="B3012" s="2">
        <v>45</v>
      </c>
      <c r="C3012" s="2" t="s">
        <v>34</v>
      </c>
      <c r="D3012" s="2" t="s">
        <v>30</v>
      </c>
      <c r="E3012" s="2" t="s">
        <v>38</v>
      </c>
      <c r="F3012" s="2" t="s">
        <v>28</v>
      </c>
      <c r="G3012" s="3">
        <v>8500000</v>
      </c>
      <c r="H3012" s="3">
        <v>54000000</v>
      </c>
      <c r="I3012" s="2">
        <v>151</v>
      </c>
      <c r="J3012" s="2">
        <v>0</v>
      </c>
      <c r="K3012" s="2">
        <v>0</v>
      </c>
      <c r="L3012" s="2">
        <v>0</v>
      </c>
      <c r="M3012" s="3">
        <v>13970000</v>
      </c>
      <c r="N3012" s="3">
        <v>14320000</v>
      </c>
      <c r="O3012" s="3">
        <v>6910000</v>
      </c>
      <c r="P3012" s="3">
        <v>6800000</v>
      </c>
      <c r="Q3012" s="3">
        <v>2410000</v>
      </c>
      <c r="R3012" s="3">
        <v>3590000</v>
      </c>
      <c r="S3012" s="3">
        <v>340000</v>
      </c>
      <c r="T3012" s="2">
        <v>0</v>
      </c>
      <c r="U3012" s="2">
        <v>0</v>
      </c>
    </row>
    <row r="3013" spans="1:21" hidden="1">
      <c r="A3013" s="2" t="s">
        <v>3045</v>
      </c>
      <c r="B3013" s="2">
        <v>47</v>
      </c>
      <c r="C3013" s="2" t="s">
        <v>22</v>
      </c>
      <c r="D3013" s="2" t="s">
        <v>30</v>
      </c>
      <c r="E3013" s="2" t="s">
        <v>24</v>
      </c>
      <c r="F3013" s="2" t="s">
        <v>28</v>
      </c>
      <c r="G3013" s="3">
        <v>5400000</v>
      </c>
      <c r="H3013" s="3">
        <v>39000000</v>
      </c>
      <c r="I3013" s="2">
        <v>111</v>
      </c>
      <c r="J3013" s="2">
        <v>0</v>
      </c>
      <c r="K3013" s="2">
        <v>0</v>
      </c>
      <c r="L3013" s="2">
        <v>0</v>
      </c>
      <c r="M3013" s="3">
        <v>16170000</v>
      </c>
      <c r="N3013" s="3">
        <v>13790000</v>
      </c>
      <c r="O3013" s="3">
        <v>11690000</v>
      </c>
      <c r="P3013" s="3">
        <v>14910000</v>
      </c>
      <c r="Q3013" s="3">
        <v>5820000</v>
      </c>
      <c r="R3013" s="3">
        <v>9880000</v>
      </c>
      <c r="S3013" s="3">
        <v>380000</v>
      </c>
      <c r="T3013" s="2">
        <v>1</v>
      </c>
      <c r="U3013" s="2">
        <v>0</v>
      </c>
    </row>
    <row r="3014" spans="1:21" hidden="1">
      <c r="A3014" s="2" t="s">
        <v>3046</v>
      </c>
      <c r="B3014" s="2">
        <v>38</v>
      </c>
      <c r="C3014" s="2" t="s">
        <v>34</v>
      </c>
      <c r="D3014" s="2" t="s">
        <v>27</v>
      </c>
      <c r="E3014" s="2" t="s">
        <v>24</v>
      </c>
      <c r="F3014" s="2" t="s">
        <v>28</v>
      </c>
      <c r="G3014" s="3">
        <v>15800000</v>
      </c>
      <c r="H3014" s="3">
        <v>44000000</v>
      </c>
      <c r="I3014" s="2">
        <v>90</v>
      </c>
      <c r="J3014" s="2">
        <v>0</v>
      </c>
      <c r="K3014" s="2">
        <v>0</v>
      </c>
      <c r="L3014" s="2">
        <v>0</v>
      </c>
      <c r="M3014" s="3">
        <v>18220000</v>
      </c>
      <c r="N3014" s="3">
        <v>16370000</v>
      </c>
      <c r="O3014" s="3">
        <v>11680000</v>
      </c>
      <c r="P3014" s="3">
        <v>15870000</v>
      </c>
      <c r="Q3014" s="3">
        <v>7380000</v>
      </c>
      <c r="R3014" s="3">
        <v>10400000</v>
      </c>
      <c r="S3014" s="3">
        <v>1500000</v>
      </c>
      <c r="T3014" s="2">
        <v>1</v>
      </c>
      <c r="U3014" s="2">
        <v>0</v>
      </c>
    </row>
    <row r="3015" spans="1:21" hidden="1">
      <c r="A3015" s="2" t="s">
        <v>3047</v>
      </c>
      <c r="B3015" s="2">
        <v>42</v>
      </c>
      <c r="C3015" s="2" t="s">
        <v>34</v>
      </c>
      <c r="D3015" s="2" t="s">
        <v>23</v>
      </c>
      <c r="E3015" s="2" t="s">
        <v>24</v>
      </c>
      <c r="F3015" s="2" t="s">
        <v>48</v>
      </c>
      <c r="G3015" s="3">
        <v>18500000</v>
      </c>
      <c r="H3015" s="3">
        <v>70000000</v>
      </c>
      <c r="I3015" s="2">
        <v>128</v>
      </c>
      <c r="J3015" s="2">
        <v>0</v>
      </c>
      <c r="K3015" s="2">
        <v>0</v>
      </c>
      <c r="L3015" s="2">
        <v>0</v>
      </c>
      <c r="M3015" s="3">
        <v>12600000</v>
      </c>
      <c r="N3015" s="3">
        <v>10860000</v>
      </c>
      <c r="O3015" s="3">
        <v>22670000</v>
      </c>
      <c r="P3015" s="3">
        <v>2990000</v>
      </c>
      <c r="Q3015" s="3">
        <v>1700000</v>
      </c>
      <c r="R3015" s="3">
        <v>11880000</v>
      </c>
      <c r="S3015" s="3">
        <v>620000</v>
      </c>
      <c r="T3015" s="2">
        <v>0</v>
      </c>
      <c r="U3015" s="2">
        <v>0</v>
      </c>
    </row>
    <row r="3016" spans="1:21" hidden="1">
      <c r="A3016" s="2" t="s">
        <v>3048</v>
      </c>
      <c r="B3016" s="2">
        <v>26</v>
      </c>
      <c r="C3016" s="2" t="s">
        <v>34</v>
      </c>
      <c r="D3016" s="2" t="s">
        <v>27</v>
      </c>
      <c r="E3016" s="2" t="s">
        <v>38</v>
      </c>
      <c r="F3016" s="2" t="s">
        <v>28</v>
      </c>
      <c r="G3016" s="3">
        <v>9500000</v>
      </c>
      <c r="H3016" s="3">
        <v>30000000</v>
      </c>
      <c r="I3016" s="2">
        <v>26</v>
      </c>
      <c r="J3016" s="2">
        <v>0</v>
      </c>
      <c r="K3016" s="2">
        <v>0</v>
      </c>
      <c r="L3016" s="2">
        <v>0</v>
      </c>
      <c r="M3016" s="3">
        <v>10570000</v>
      </c>
      <c r="N3016" s="3">
        <v>9650000</v>
      </c>
      <c r="O3016" s="3">
        <v>10790000</v>
      </c>
      <c r="P3016" s="3">
        <v>3950000</v>
      </c>
      <c r="Q3016" s="3">
        <v>4280000</v>
      </c>
      <c r="R3016" s="3">
        <v>9980000</v>
      </c>
      <c r="S3016" s="3">
        <v>110000</v>
      </c>
      <c r="T3016" s="2">
        <v>0</v>
      </c>
      <c r="U3016" s="2">
        <v>0</v>
      </c>
    </row>
    <row r="3017" spans="1:21" hidden="1">
      <c r="A3017" s="2" t="s">
        <v>3049</v>
      </c>
      <c r="B3017" s="2">
        <v>43</v>
      </c>
      <c r="C3017" s="2" t="s">
        <v>22</v>
      </c>
      <c r="D3017" s="2" t="s">
        <v>27</v>
      </c>
      <c r="E3017" s="2" t="s">
        <v>24</v>
      </c>
      <c r="F3017" s="2" t="s">
        <v>28</v>
      </c>
      <c r="G3017" s="3">
        <v>9900000</v>
      </c>
      <c r="H3017" s="3">
        <v>43000000</v>
      </c>
      <c r="I3017" s="2">
        <v>114</v>
      </c>
      <c r="J3017" s="2">
        <v>2</v>
      </c>
      <c r="K3017" s="2">
        <v>0</v>
      </c>
      <c r="L3017" s="2">
        <v>0</v>
      </c>
      <c r="M3017" s="3">
        <v>11600000</v>
      </c>
      <c r="N3017" s="3">
        <v>13230000</v>
      </c>
      <c r="O3017" s="3">
        <v>18250000</v>
      </c>
      <c r="P3017" s="3">
        <v>830000</v>
      </c>
      <c r="Q3017" s="3">
        <v>4090000</v>
      </c>
      <c r="R3017" s="3">
        <v>18560000</v>
      </c>
      <c r="S3017" s="3">
        <v>2370000</v>
      </c>
      <c r="T3017" s="2">
        <v>1</v>
      </c>
      <c r="U3017" s="2">
        <v>0</v>
      </c>
    </row>
    <row r="3018" spans="1:21" hidden="1">
      <c r="A3018" s="2" t="s">
        <v>3050</v>
      </c>
      <c r="B3018" s="2">
        <v>42</v>
      </c>
      <c r="C3018" s="2" t="s">
        <v>22</v>
      </c>
      <c r="D3018" s="2" t="s">
        <v>27</v>
      </c>
      <c r="E3018" s="2" t="s">
        <v>31</v>
      </c>
      <c r="F3018" s="2" t="s">
        <v>28</v>
      </c>
      <c r="G3018" s="3">
        <v>8900000</v>
      </c>
      <c r="H3018" s="3">
        <v>42000000</v>
      </c>
      <c r="I3018" s="2">
        <v>116</v>
      </c>
      <c r="J3018" s="2">
        <v>0</v>
      </c>
      <c r="K3018" s="2">
        <v>0</v>
      </c>
      <c r="L3018" s="2">
        <v>0</v>
      </c>
      <c r="M3018" s="3">
        <v>19370000</v>
      </c>
      <c r="N3018" s="3">
        <v>25980000</v>
      </c>
      <c r="O3018" s="3">
        <v>23950000</v>
      </c>
      <c r="P3018" s="3">
        <v>8100000</v>
      </c>
      <c r="Q3018" s="3">
        <v>14520000</v>
      </c>
      <c r="R3018" s="3">
        <v>6750000</v>
      </c>
      <c r="S3018" s="3">
        <v>1550000</v>
      </c>
      <c r="T3018" s="2">
        <v>1</v>
      </c>
      <c r="U3018" s="2">
        <v>0</v>
      </c>
    </row>
    <row r="3019" spans="1:21" hidden="1">
      <c r="A3019" s="2" t="s">
        <v>3051</v>
      </c>
      <c r="B3019" s="2">
        <v>56</v>
      </c>
      <c r="C3019" s="2" t="s">
        <v>34</v>
      </c>
      <c r="D3019" s="2" t="s">
        <v>23</v>
      </c>
      <c r="E3019" s="2" t="s">
        <v>24</v>
      </c>
      <c r="F3019" s="2" t="s">
        <v>28</v>
      </c>
      <c r="G3019" s="3">
        <v>14200000</v>
      </c>
      <c r="H3019" s="3">
        <v>36000000</v>
      </c>
      <c r="I3019" s="2">
        <v>69</v>
      </c>
      <c r="J3019" s="2">
        <v>0</v>
      </c>
      <c r="K3019" s="2">
        <v>0</v>
      </c>
      <c r="L3019" s="2">
        <v>0</v>
      </c>
      <c r="M3019" s="3">
        <v>20950000</v>
      </c>
      <c r="N3019" s="3">
        <v>23770000</v>
      </c>
      <c r="O3019" s="3">
        <v>20230000</v>
      </c>
      <c r="P3019" s="3">
        <v>4920000</v>
      </c>
      <c r="Q3019" s="3">
        <v>3990000</v>
      </c>
      <c r="R3019" s="3">
        <v>5690000</v>
      </c>
      <c r="S3019" s="3">
        <v>1070000</v>
      </c>
      <c r="T3019" s="2">
        <v>0</v>
      </c>
      <c r="U3019" s="2">
        <v>0</v>
      </c>
    </row>
    <row r="3020" spans="1:21" hidden="1">
      <c r="A3020" s="2" t="s">
        <v>3052</v>
      </c>
      <c r="B3020" s="2">
        <v>35</v>
      </c>
      <c r="C3020" s="2" t="s">
        <v>34</v>
      </c>
      <c r="D3020" s="2" t="s">
        <v>23</v>
      </c>
      <c r="E3020" s="2" t="s">
        <v>38</v>
      </c>
      <c r="F3020" s="2" t="s">
        <v>48</v>
      </c>
      <c r="G3020" s="3">
        <v>11300000</v>
      </c>
      <c r="H3020" s="3">
        <v>61000000</v>
      </c>
      <c r="I3020" s="2">
        <v>107</v>
      </c>
      <c r="J3020" s="2">
        <v>0</v>
      </c>
      <c r="K3020" s="2">
        <v>0</v>
      </c>
      <c r="L3020" s="2">
        <v>0</v>
      </c>
      <c r="M3020" s="3">
        <v>4210000</v>
      </c>
      <c r="N3020" s="3">
        <v>1270000</v>
      </c>
      <c r="O3020" s="3">
        <v>0</v>
      </c>
      <c r="P3020" s="3">
        <v>1550000</v>
      </c>
      <c r="Q3020" s="3">
        <v>930000</v>
      </c>
      <c r="R3020" s="3">
        <v>0</v>
      </c>
      <c r="S3020" s="3">
        <v>1500000</v>
      </c>
      <c r="T3020" s="2">
        <v>0</v>
      </c>
      <c r="U3020" s="2">
        <v>0</v>
      </c>
    </row>
    <row r="3021" spans="1:21" hidden="1">
      <c r="A3021" s="2" t="s">
        <v>3053</v>
      </c>
      <c r="B3021" s="2">
        <v>28</v>
      </c>
      <c r="C3021" s="2" t="s">
        <v>22</v>
      </c>
      <c r="D3021" s="2" t="s">
        <v>30</v>
      </c>
      <c r="E3021" s="2" t="s">
        <v>31</v>
      </c>
      <c r="F3021" s="2" t="s">
        <v>48</v>
      </c>
      <c r="G3021" s="3">
        <v>11900000</v>
      </c>
      <c r="H3021" s="3">
        <v>36000000</v>
      </c>
      <c r="I3021" s="2">
        <v>27</v>
      </c>
      <c r="J3021" s="2">
        <v>0</v>
      </c>
      <c r="K3021" s="2">
        <v>0</v>
      </c>
      <c r="L3021" s="2">
        <v>0</v>
      </c>
      <c r="M3021" s="3">
        <v>8710000</v>
      </c>
      <c r="N3021" s="3">
        <v>13150000</v>
      </c>
      <c r="O3021" s="3">
        <v>13810000</v>
      </c>
      <c r="P3021" s="3">
        <v>2080000</v>
      </c>
      <c r="Q3021" s="3">
        <v>4880000</v>
      </c>
      <c r="R3021" s="3">
        <v>3840000</v>
      </c>
      <c r="S3021" s="3">
        <v>4340000</v>
      </c>
      <c r="T3021" s="2">
        <v>1</v>
      </c>
      <c r="U3021" s="2">
        <v>1</v>
      </c>
    </row>
    <row r="3022" spans="1:21" hidden="1">
      <c r="A3022" s="2" t="s">
        <v>3054</v>
      </c>
      <c r="B3022" s="2">
        <v>46</v>
      </c>
      <c r="C3022" s="2" t="s">
        <v>22</v>
      </c>
      <c r="D3022" s="2" t="s">
        <v>27</v>
      </c>
      <c r="E3022" s="2" t="s">
        <v>38</v>
      </c>
      <c r="F3022" s="2" t="s">
        <v>28</v>
      </c>
      <c r="G3022" s="3">
        <v>12400000</v>
      </c>
      <c r="H3022" s="3">
        <v>59000000</v>
      </c>
      <c r="I3022" s="2">
        <v>72</v>
      </c>
      <c r="J3022" s="2">
        <v>0</v>
      </c>
      <c r="K3022" s="2">
        <v>0</v>
      </c>
      <c r="L3022" s="2">
        <v>0</v>
      </c>
      <c r="M3022" s="3">
        <v>40780000</v>
      </c>
      <c r="N3022" s="3">
        <v>40490000</v>
      </c>
      <c r="O3022" s="3">
        <v>37030000</v>
      </c>
      <c r="P3022" s="3">
        <v>4490000</v>
      </c>
      <c r="Q3022" s="3">
        <v>18070000</v>
      </c>
      <c r="R3022" s="3">
        <v>4800000</v>
      </c>
      <c r="S3022" s="3">
        <v>1410000</v>
      </c>
      <c r="T3022" s="2">
        <v>1</v>
      </c>
      <c r="U3022" s="2">
        <v>0</v>
      </c>
    </row>
    <row r="3023" spans="1:21" hidden="1">
      <c r="A3023" s="2" t="s">
        <v>3055</v>
      </c>
      <c r="B3023" s="2">
        <v>33</v>
      </c>
      <c r="C3023" s="2" t="s">
        <v>34</v>
      </c>
      <c r="D3023" s="2" t="s">
        <v>30</v>
      </c>
      <c r="E3023" s="2" t="s">
        <v>24</v>
      </c>
      <c r="F3023" s="2" t="s">
        <v>28</v>
      </c>
      <c r="G3023" s="3">
        <v>8500000</v>
      </c>
      <c r="H3023" s="3">
        <v>43000000</v>
      </c>
      <c r="I3023" s="2">
        <v>104</v>
      </c>
      <c r="J3023" s="2">
        <v>0</v>
      </c>
      <c r="K3023" s="2">
        <v>0</v>
      </c>
      <c r="L3023" s="2">
        <v>0</v>
      </c>
      <c r="M3023" s="3">
        <v>22830000</v>
      </c>
      <c r="N3023" s="3">
        <v>30570000</v>
      </c>
      <c r="O3023" s="3">
        <v>25760000</v>
      </c>
      <c r="P3023" s="3">
        <v>3560000</v>
      </c>
      <c r="Q3023" s="3">
        <v>31600000</v>
      </c>
      <c r="R3023" s="3">
        <v>7930000</v>
      </c>
      <c r="S3023" s="3">
        <v>90000</v>
      </c>
      <c r="T3023" s="2">
        <v>1</v>
      </c>
      <c r="U3023" s="2">
        <v>0</v>
      </c>
    </row>
    <row r="3024" spans="1:21" hidden="1">
      <c r="A3024" s="2" t="s">
        <v>3056</v>
      </c>
      <c r="B3024" s="2">
        <v>45</v>
      </c>
      <c r="C3024" s="2" t="s">
        <v>22</v>
      </c>
      <c r="D3024" s="2" t="s">
        <v>23</v>
      </c>
      <c r="E3024" s="2" t="s">
        <v>38</v>
      </c>
      <c r="F3024" s="2" t="s">
        <v>41</v>
      </c>
      <c r="G3024" s="3">
        <v>9400000</v>
      </c>
      <c r="H3024" s="3">
        <v>49000000</v>
      </c>
      <c r="I3024" s="2">
        <v>115</v>
      </c>
      <c r="J3024" s="2">
        <v>3</v>
      </c>
      <c r="K3024" s="2">
        <v>2</v>
      </c>
      <c r="L3024" s="2">
        <v>0</v>
      </c>
      <c r="M3024" s="3">
        <v>35870000</v>
      </c>
      <c r="N3024" s="3">
        <v>36680000</v>
      </c>
      <c r="O3024" s="3">
        <v>41780000</v>
      </c>
      <c r="P3024" s="3">
        <v>1150000</v>
      </c>
      <c r="Q3024" s="3">
        <v>3230000</v>
      </c>
      <c r="R3024" s="3">
        <v>11270000</v>
      </c>
      <c r="S3024" s="3">
        <v>2130000</v>
      </c>
      <c r="T3024" s="2">
        <v>3</v>
      </c>
      <c r="U3024" s="2">
        <v>1</v>
      </c>
    </row>
    <row r="3025" spans="1:21" hidden="1">
      <c r="A3025" s="2" t="s">
        <v>3057</v>
      </c>
      <c r="B3025" s="2">
        <v>21</v>
      </c>
      <c r="C3025" s="2" t="s">
        <v>34</v>
      </c>
      <c r="D3025" s="2" t="s">
        <v>30</v>
      </c>
      <c r="E3025" s="2" t="s">
        <v>38</v>
      </c>
      <c r="F3025" s="2" t="s">
        <v>48</v>
      </c>
      <c r="G3025" s="3">
        <v>5000000</v>
      </c>
      <c r="H3025" s="3">
        <v>27000000</v>
      </c>
      <c r="I3025" s="2">
        <v>27</v>
      </c>
      <c r="J3025" s="2">
        <v>0</v>
      </c>
      <c r="K3025" s="2">
        <v>0</v>
      </c>
      <c r="L3025" s="2">
        <v>1</v>
      </c>
      <c r="M3025" s="3">
        <v>7820000</v>
      </c>
      <c r="N3025" s="3">
        <v>5250000</v>
      </c>
      <c r="O3025" s="3">
        <v>8560000</v>
      </c>
      <c r="P3025" s="3">
        <v>6420000</v>
      </c>
      <c r="Q3025" s="3">
        <v>560000</v>
      </c>
      <c r="R3025" s="3">
        <v>3270000</v>
      </c>
      <c r="S3025" s="3">
        <v>1150000</v>
      </c>
      <c r="T3025" s="2">
        <v>1</v>
      </c>
      <c r="U3025" s="2">
        <v>0</v>
      </c>
    </row>
    <row r="3026" spans="1:21" hidden="1">
      <c r="A3026" s="2" t="s">
        <v>3058</v>
      </c>
      <c r="B3026" s="2">
        <v>39</v>
      </c>
      <c r="C3026" s="2" t="s">
        <v>22</v>
      </c>
      <c r="D3026" s="2" t="s">
        <v>27</v>
      </c>
      <c r="E3026" s="2" t="s">
        <v>38</v>
      </c>
      <c r="F3026" s="2" t="s">
        <v>28</v>
      </c>
      <c r="G3026" s="3">
        <v>10400000</v>
      </c>
      <c r="H3026" s="3">
        <v>48000000</v>
      </c>
      <c r="I3026" s="2">
        <v>89</v>
      </c>
      <c r="J3026" s="2">
        <v>0</v>
      </c>
      <c r="K3026" s="2">
        <v>0</v>
      </c>
      <c r="L3026" s="2">
        <v>0</v>
      </c>
      <c r="M3026" s="3">
        <v>13060000</v>
      </c>
      <c r="N3026" s="3">
        <v>16310000</v>
      </c>
      <c r="O3026" s="3">
        <v>20510000</v>
      </c>
      <c r="P3026" s="3">
        <v>6020000</v>
      </c>
      <c r="Q3026" s="3">
        <v>5450000</v>
      </c>
      <c r="R3026" s="3">
        <v>8810000</v>
      </c>
      <c r="S3026" s="3">
        <v>380000</v>
      </c>
      <c r="T3026" s="2">
        <v>0</v>
      </c>
      <c r="U3026" s="2">
        <v>0</v>
      </c>
    </row>
    <row r="3027" spans="1:21" hidden="1">
      <c r="A3027" s="2" t="s">
        <v>3059</v>
      </c>
      <c r="B3027" s="2">
        <v>44</v>
      </c>
      <c r="C3027" s="2" t="s">
        <v>22</v>
      </c>
      <c r="D3027" s="2" t="s">
        <v>23</v>
      </c>
      <c r="E3027" s="2" t="s">
        <v>31</v>
      </c>
      <c r="F3027" s="2" t="s">
        <v>41</v>
      </c>
      <c r="G3027" s="3">
        <v>13300000</v>
      </c>
      <c r="H3027" s="3">
        <v>43000000</v>
      </c>
      <c r="I3027" s="2">
        <v>75</v>
      </c>
      <c r="J3027" s="2">
        <v>0</v>
      </c>
      <c r="K3027" s="2">
        <v>0</v>
      </c>
      <c r="L3027" s="2">
        <v>0</v>
      </c>
      <c r="M3027" s="3">
        <v>140000</v>
      </c>
      <c r="N3027" s="3">
        <v>450000</v>
      </c>
      <c r="O3027" s="3">
        <v>550000</v>
      </c>
      <c r="P3027" s="3">
        <v>140000</v>
      </c>
      <c r="Q3027" s="3">
        <v>450000</v>
      </c>
      <c r="R3027" s="3">
        <v>550000</v>
      </c>
      <c r="S3027" s="3">
        <v>100000</v>
      </c>
      <c r="T3027" s="2">
        <v>0</v>
      </c>
      <c r="U3027" s="2">
        <v>0</v>
      </c>
    </row>
    <row r="3028" spans="1:21" hidden="1">
      <c r="A3028" s="2" t="s">
        <v>3060</v>
      </c>
      <c r="B3028" s="2">
        <v>28</v>
      </c>
      <c r="C3028" s="2" t="s">
        <v>22</v>
      </c>
      <c r="D3028" s="2" t="s">
        <v>23</v>
      </c>
      <c r="E3028" s="2" t="s">
        <v>38</v>
      </c>
      <c r="F3028" s="2" t="s">
        <v>41</v>
      </c>
      <c r="G3028" s="3">
        <v>13600000</v>
      </c>
      <c r="H3028" s="3">
        <v>68000000</v>
      </c>
      <c r="I3028" s="2">
        <v>40</v>
      </c>
      <c r="J3028" s="2">
        <v>0</v>
      </c>
      <c r="K3028" s="2">
        <v>0</v>
      </c>
      <c r="L3028" s="2">
        <v>0</v>
      </c>
      <c r="M3028" s="3">
        <v>25070000</v>
      </c>
      <c r="N3028" s="3">
        <v>15630000</v>
      </c>
      <c r="O3028" s="3">
        <v>21960000</v>
      </c>
      <c r="P3028" s="3">
        <v>6580000</v>
      </c>
      <c r="Q3028" s="3">
        <v>6530000</v>
      </c>
      <c r="R3028" s="3">
        <v>7640000</v>
      </c>
      <c r="S3028" s="3">
        <v>7560000</v>
      </c>
      <c r="T3028" s="2">
        <v>0</v>
      </c>
      <c r="U3028" s="2">
        <v>0</v>
      </c>
    </row>
    <row r="3029" spans="1:21" hidden="1">
      <c r="A3029" s="2" t="s">
        <v>3061</v>
      </c>
      <c r="B3029" s="2">
        <v>55</v>
      </c>
      <c r="C3029" s="2" t="s">
        <v>34</v>
      </c>
      <c r="D3029" s="2" t="s">
        <v>23</v>
      </c>
      <c r="E3029" s="2" t="s">
        <v>24</v>
      </c>
      <c r="F3029" s="2" t="s">
        <v>28</v>
      </c>
      <c r="G3029" s="3">
        <v>11000000</v>
      </c>
      <c r="H3029" s="3">
        <v>45000000</v>
      </c>
      <c r="I3029" s="2">
        <v>240</v>
      </c>
      <c r="J3029" s="2">
        <v>0</v>
      </c>
      <c r="K3029" s="2">
        <v>0</v>
      </c>
      <c r="L3029" s="2">
        <v>0</v>
      </c>
      <c r="M3029" s="3">
        <v>240000</v>
      </c>
      <c r="N3029" s="3">
        <v>3720000</v>
      </c>
      <c r="O3029" s="3">
        <v>2470000</v>
      </c>
      <c r="P3029" s="3">
        <v>240000</v>
      </c>
      <c r="Q3029" s="3">
        <v>3880000</v>
      </c>
      <c r="R3029" s="3">
        <v>1200000</v>
      </c>
      <c r="S3029" s="3">
        <v>2491433</v>
      </c>
      <c r="T3029" s="2">
        <v>1</v>
      </c>
      <c r="U3029" s="2">
        <v>0</v>
      </c>
    </row>
    <row r="3030" spans="1:21" hidden="1">
      <c r="A3030" s="2" t="s">
        <v>3062</v>
      </c>
      <c r="B3030" s="2">
        <v>24</v>
      </c>
      <c r="C3030" s="2" t="s">
        <v>22</v>
      </c>
      <c r="D3030" s="2" t="s">
        <v>27</v>
      </c>
      <c r="E3030" s="2" t="s">
        <v>24</v>
      </c>
      <c r="F3030" s="2" t="s">
        <v>25</v>
      </c>
      <c r="G3030" s="3">
        <v>8700000</v>
      </c>
      <c r="H3030" s="3">
        <v>40000000</v>
      </c>
      <c r="I3030" s="2">
        <v>31</v>
      </c>
      <c r="J3030" s="2">
        <v>0</v>
      </c>
      <c r="K3030" s="2">
        <v>0</v>
      </c>
      <c r="L3030" s="2">
        <v>0</v>
      </c>
      <c r="M3030" s="3">
        <v>20890000</v>
      </c>
      <c r="N3030" s="3">
        <v>19320000</v>
      </c>
      <c r="O3030" s="3">
        <v>24260000</v>
      </c>
      <c r="P3030" s="3">
        <v>5080000</v>
      </c>
      <c r="Q3030" s="3">
        <v>6770000</v>
      </c>
      <c r="R3030" s="3">
        <v>9280000</v>
      </c>
      <c r="S3030" s="3">
        <v>3410000</v>
      </c>
      <c r="T3030" s="2">
        <v>0</v>
      </c>
      <c r="U3030" s="2">
        <v>1</v>
      </c>
    </row>
    <row r="3031" spans="1:21" hidden="1">
      <c r="A3031" s="2" t="s">
        <v>3063</v>
      </c>
      <c r="B3031" s="2">
        <v>47</v>
      </c>
      <c r="C3031" s="2" t="s">
        <v>22</v>
      </c>
      <c r="D3031" s="2" t="s">
        <v>27</v>
      </c>
      <c r="E3031" s="2" t="s">
        <v>24</v>
      </c>
      <c r="F3031" s="2" t="s">
        <v>28</v>
      </c>
      <c r="G3031" s="3">
        <v>18200000</v>
      </c>
      <c r="H3031" s="3">
        <v>65000000</v>
      </c>
      <c r="I3031" s="2">
        <v>67</v>
      </c>
      <c r="J3031" s="2">
        <v>0</v>
      </c>
      <c r="K3031" s="2">
        <v>0</v>
      </c>
      <c r="L3031" s="2">
        <v>0</v>
      </c>
      <c r="M3031" s="3">
        <v>32490000</v>
      </c>
      <c r="N3031" s="3">
        <v>27040000</v>
      </c>
      <c r="O3031" s="3">
        <v>25350000</v>
      </c>
      <c r="P3031" s="3">
        <v>13640000</v>
      </c>
      <c r="Q3031" s="3">
        <v>12340000</v>
      </c>
      <c r="R3031" s="3">
        <v>25630000</v>
      </c>
      <c r="S3031" s="3">
        <v>480000</v>
      </c>
      <c r="T3031" s="2">
        <v>2</v>
      </c>
      <c r="U3031" s="2">
        <v>0</v>
      </c>
    </row>
    <row r="3032" spans="1:21" hidden="1">
      <c r="A3032" s="2" t="s">
        <v>3064</v>
      </c>
      <c r="B3032" s="2">
        <v>28</v>
      </c>
      <c r="C3032" s="2" t="s">
        <v>22</v>
      </c>
      <c r="D3032" s="2" t="s">
        <v>46</v>
      </c>
      <c r="E3032" s="2" t="s">
        <v>24</v>
      </c>
      <c r="F3032" s="2" t="s">
        <v>48</v>
      </c>
      <c r="G3032" s="3">
        <v>11300000</v>
      </c>
      <c r="H3032" s="3">
        <v>64000000</v>
      </c>
      <c r="I3032" s="2">
        <v>61</v>
      </c>
      <c r="J3032" s="2">
        <v>0</v>
      </c>
      <c r="K3032" s="2">
        <v>0</v>
      </c>
      <c r="L3032" s="2">
        <v>0</v>
      </c>
      <c r="M3032" s="3">
        <v>13260000</v>
      </c>
      <c r="N3032" s="3">
        <v>11880000</v>
      </c>
      <c r="O3032" s="3">
        <v>27550000</v>
      </c>
      <c r="P3032" s="3">
        <v>2580000</v>
      </c>
      <c r="Q3032" s="3">
        <v>4330000</v>
      </c>
      <c r="R3032" s="3">
        <v>16750000</v>
      </c>
      <c r="S3032" s="3">
        <v>1300000</v>
      </c>
      <c r="T3032" s="2">
        <v>0</v>
      </c>
      <c r="U3032" s="2">
        <v>0</v>
      </c>
    </row>
    <row r="3033" spans="1:21" hidden="1">
      <c r="A3033" s="2" t="s">
        <v>3065</v>
      </c>
      <c r="B3033" s="2">
        <v>34</v>
      </c>
      <c r="C3033" s="2" t="s">
        <v>34</v>
      </c>
      <c r="D3033" s="2" t="s">
        <v>23</v>
      </c>
      <c r="E3033" s="2" t="s">
        <v>38</v>
      </c>
      <c r="F3033" s="2" t="s">
        <v>28</v>
      </c>
      <c r="G3033" s="3">
        <v>12300000</v>
      </c>
      <c r="H3033" s="3">
        <v>48000000</v>
      </c>
      <c r="I3033" s="2">
        <v>78</v>
      </c>
      <c r="J3033" s="2">
        <v>0</v>
      </c>
      <c r="K3033" s="2">
        <v>0</v>
      </c>
      <c r="L3033" s="2">
        <v>0</v>
      </c>
      <c r="M3033" s="3">
        <v>8610000</v>
      </c>
      <c r="N3033" s="3">
        <v>8120000</v>
      </c>
      <c r="O3033" s="3">
        <v>11420000</v>
      </c>
      <c r="P3033" s="3">
        <v>8720000</v>
      </c>
      <c r="Q3033" s="3">
        <v>2220000</v>
      </c>
      <c r="R3033" s="3">
        <v>10930000</v>
      </c>
      <c r="S3033" s="3">
        <v>2220000</v>
      </c>
      <c r="T3033" s="2">
        <v>0</v>
      </c>
      <c r="U3033" s="2">
        <v>0</v>
      </c>
    </row>
    <row r="3034" spans="1:21" hidden="1">
      <c r="A3034" s="2" t="s">
        <v>3066</v>
      </c>
      <c r="B3034" s="2">
        <v>34</v>
      </c>
      <c r="C3034" s="2" t="s">
        <v>22</v>
      </c>
      <c r="D3034" s="2" t="s">
        <v>30</v>
      </c>
      <c r="E3034" s="2" t="s">
        <v>24</v>
      </c>
      <c r="F3034" s="2" t="s">
        <v>28</v>
      </c>
      <c r="G3034" s="3">
        <v>14900000</v>
      </c>
      <c r="H3034" s="3">
        <v>93000000</v>
      </c>
      <c r="I3034" s="2">
        <v>60</v>
      </c>
      <c r="J3034" s="2">
        <v>0</v>
      </c>
      <c r="K3034" s="2">
        <v>0</v>
      </c>
      <c r="L3034" s="2">
        <v>0</v>
      </c>
      <c r="M3034" s="3">
        <v>8010000</v>
      </c>
      <c r="N3034" s="3">
        <v>25560000</v>
      </c>
      <c r="O3034" s="3">
        <v>21260000</v>
      </c>
      <c r="P3034" s="3">
        <v>2480000</v>
      </c>
      <c r="Q3034" s="3">
        <v>9580000</v>
      </c>
      <c r="R3034" s="3">
        <v>4240000</v>
      </c>
      <c r="S3034" s="3">
        <v>9380000</v>
      </c>
      <c r="T3034" s="2">
        <v>1</v>
      </c>
      <c r="U3034" s="2">
        <v>0</v>
      </c>
    </row>
    <row r="3035" spans="1:21" hidden="1">
      <c r="A3035" s="2" t="s">
        <v>3067</v>
      </c>
      <c r="B3035" s="2">
        <v>53</v>
      </c>
      <c r="C3035" s="2" t="s">
        <v>22</v>
      </c>
      <c r="D3035" s="2" t="s">
        <v>46</v>
      </c>
      <c r="E3035" s="2" t="s">
        <v>24</v>
      </c>
      <c r="F3035" s="2" t="s">
        <v>25</v>
      </c>
      <c r="G3035" s="3">
        <v>15500000</v>
      </c>
      <c r="H3035" s="3">
        <v>91000000</v>
      </c>
      <c r="I3035" s="2">
        <v>173</v>
      </c>
      <c r="J3035" s="2">
        <v>0</v>
      </c>
      <c r="K3035" s="2">
        <v>0</v>
      </c>
      <c r="L3035" s="2">
        <v>0</v>
      </c>
      <c r="M3035" s="3">
        <v>17310000</v>
      </c>
      <c r="N3035" s="3">
        <v>15740000</v>
      </c>
      <c r="O3035" s="3">
        <v>18490000</v>
      </c>
      <c r="P3035" s="3">
        <v>7190000</v>
      </c>
      <c r="Q3035" s="3">
        <v>4830000</v>
      </c>
      <c r="R3035" s="3">
        <v>7040000</v>
      </c>
      <c r="S3035" s="3">
        <v>360000</v>
      </c>
      <c r="T3035" s="2">
        <v>0</v>
      </c>
      <c r="U3035" s="2">
        <v>0</v>
      </c>
    </row>
    <row r="3036" spans="1:21" hidden="1">
      <c r="A3036" s="2" t="s">
        <v>3068</v>
      </c>
      <c r="B3036" s="2">
        <v>39</v>
      </c>
      <c r="C3036" s="2" t="s">
        <v>34</v>
      </c>
      <c r="D3036" s="2" t="s">
        <v>30</v>
      </c>
      <c r="E3036" s="2" t="s">
        <v>38</v>
      </c>
      <c r="F3036" s="2" t="s">
        <v>25</v>
      </c>
      <c r="G3036" s="3">
        <v>8400000</v>
      </c>
      <c r="H3036" s="3">
        <v>44000000</v>
      </c>
      <c r="I3036" s="2">
        <v>63</v>
      </c>
      <c r="J3036" s="2">
        <v>2</v>
      </c>
      <c r="K3036" s="2">
        <v>0</v>
      </c>
      <c r="L3036" s="2">
        <v>1</v>
      </c>
      <c r="M3036" s="3">
        <v>2620000</v>
      </c>
      <c r="N3036" s="3">
        <v>11920000</v>
      </c>
      <c r="O3036" s="3">
        <v>9180000</v>
      </c>
      <c r="P3036" s="3">
        <v>920000</v>
      </c>
      <c r="Q3036" s="3">
        <v>3480000</v>
      </c>
      <c r="R3036" s="3">
        <v>810000</v>
      </c>
      <c r="S3036" s="3">
        <v>1550000</v>
      </c>
      <c r="T3036" s="2">
        <v>2</v>
      </c>
      <c r="U3036" s="2">
        <v>0</v>
      </c>
    </row>
    <row r="3037" spans="1:21" hidden="1">
      <c r="A3037" s="2" t="s">
        <v>3069</v>
      </c>
      <c r="B3037" s="2">
        <v>36</v>
      </c>
      <c r="C3037" s="2" t="s">
        <v>34</v>
      </c>
      <c r="D3037" s="2" t="s">
        <v>30</v>
      </c>
      <c r="E3037" s="2" t="s">
        <v>24</v>
      </c>
      <c r="F3037" s="2" t="s">
        <v>48</v>
      </c>
      <c r="G3037" s="3">
        <v>11400000</v>
      </c>
      <c r="H3037" s="3">
        <v>36000000</v>
      </c>
      <c r="I3037" s="2">
        <v>46</v>
      </c>
      <c r="J3037" s="2">
        <v>0</v>
      </c>
      <c r="K3037" s="2">
        <v>0</v>
      </c>
      <c r="L3037" s="2">
        <v>0</v>
      </c>
      <c r="M3037" s="3">
        <v>31240000</v>
      </c>
      <c r="N3037" s="3">
        <v>28860000</v>
      </c>
      <c r="O3037" s="3">
        <v>25410000</v>
      </c>
      <c r="P3037" s="3">
        <v>7360000</v>
      </c>
      <c r="Q3037" s="3">
        <v>14990000</v>
      </c>
      <c r="R3037" s="3">
        <v>13130000</v>
      </c>
      <c r="S3037" s="3">
        <v>3420000</v>
      </c>
      <c r="T3037" s="2">
        <v>1</v>
      </c>
      <c r="U3037" s="2">
        <v>0</v>
      </c>
    </row>
    <row r="3038" spans="1:21" hidden="1">
      <c r="A3038" s="2" t="s">
        <v>3070</v>
      </c>
      <c r="B3038" s="2">
        <v>35</v>
      </c>
      <c r="C3038" s="2" t="s">
        <v>34</v>
      </c>
      <c r="D3038" s="2" t="s">
        <v>23</v>
      </c>
      <c r="E3038" s="2" t="s">
        <v>24</v>
      </c>
      <c r="F3038" s="2" t="s">
        <v>28</v>
      </c>
      <c r="G3038" s="3">
        <v>11300000</v>
      </c>
      <c r="H3038" s="3">
        <v>60000000</v>
      </c>
      <c r="I3038" s="2">
        <v>83</v>
      </c>
      <c r="J3038" s="2">
        <v>1</v>
      </c>
      <c r="K3038" s="2">
        <v>1</v>
      </c>
      <c r="L3038" s="2">
        <v>0</v>
      </c>
      <c r="M3038" s="3">
        <v>19150000</v>
      </c>
      <c r="N3038" s="3">
        <v>25020000</v>
      </c>
      <c r="O3038" s="3">
        <v>22870000</v>
      </c>
      <c r="P3038" s="3">
        <v>5030000</v>
      </c>
      <c r="Q3038" s="3">
        <v>4440000</v>
      </c>
      <c r="R3038" s="3">
        <v>22740000</v>
      </c>
      <c r="S3038" s="3">
        <v>3500000</v>
      </c>
      <c r="T3038" s="2">
        <v>3</v>
      </c>
      <c r="U3038" s="2">
        <v>0</v>
      </c>
    </row>
    <row r="3039" spans="1:21" hidden="1">
      <c r="A3039" s="2" t="s">
        <v>3071</v>
      </c>
      <c r="B3039" s="2">
        <v>32</v>
      </c>
      <c r="C3039" s="2" t="s">
        <v>22</v>
      </c>
      <c r="D3039" s="2" t="s">
        <v>23</v>
      </c>
      <c r="E3039" s="2" t="s">
        <v>24</v>
      </c>
      <c r="F3039" s="2" t="s">
        <v>28</v>
      </c>
      <c r="G3039" s="3">
        <v>12600000</v>
      </c>
      <c r="H3039" s="3">
        <v>63000000</v>
      </c>
      <c r="I3039" s="2">
        <v>76</v>
      </c>
      <c r="J3039" s="2">
        <v>0</v>
      </c>
      <c r="K3039" s="2">
        <v>0</v>
      </c>
      <c r="L3039" s="2">
        <v>0</v>
      </c>
      <c r="M3039" s="3">
        <v>25500000</v>
      </c>
      <c r="N3039" s="3">
        <v>24480000</v>
      </c>
      <c r="O3039" s="3">
        <v>21520000</v>
      </c>
      <c r="P3039" s="3">
        <v>21350000</v>
      </c>
      <c r="Q3039" s="3">
        <v>8130000</v>
      </c>
      <c r="R3039" s="3">
        <v>7120000</v>
      </c>
      <c r="S3039" s="3">
        <v>1620000</v>
      </c>
      <c r="T3039" s="2">
        <v>0</v>
      </c>
      <c r="U3039" s="2">
        <v>0</v>
      </c>
    </row>
    <row r="3040" spans="1:21" hidden="1">
      <c r="A3040" s="2" t="s">
        <v>3072</v>
      </c>
      <c r="B3040" s="2">
        <v>49</v>
      </c>
      <c r="C3040" s="2" t="s">
        <v>22</v>
      </c>
      <c r="D3040" s="2" t="s">
        <v>30</v>
      </c>
      <c r="E3040" s="2" t="s">
        <v>24</v>
      </c>
      <c r="F3040" s="2" t="s">
        <v>28</v>
      </c>
      <c r="G3040" s="3">
        <v>8000000</v>
      </c>
      <c r="H3040" s="3">
        <v>27000000</v>
      </c>
      <c r="I3040" s="2">
        <v>101</v>
      </c>
      <c r="J3040" s="2">
        <v>0</v>
      </c>
      <c r="K3040" s="2">
        <v>0</v>
      </c>
      <c r="L3040" s="2">
        <v>0</v>
      </c>
      <c r="M3040" s="3">
        <v>17870000</v>
      </c>
      <c r="N3040" s="3">
        <v>17330000</v>
      </c>
      <c r="O3040" s="3">
        <v>18160000</v>
      </c>
      <c r="P3040" s="3">
        <v>4600000</v>
      </c>
      <c r="Q3040" s="3">
        <v>17140000</v>
      </c>
      <c r="R3040" s="3">
        <v>6010000</v>
      </c>
      <c r="S3040" s="3">
        <v>1850000</v>
      </c>
      <c r="T3040" s="2">
        <v>0</v>
      </c>
      <c r="U3040" s="2">
        <v>0</v>
      </c>
    </row>
    <row r="3041" spans="1:21" hidden="1">
      <c r="A3041" s="2" t="s">
        <v>3073</v>
      </c>
      <c r="B3041" s="2">
        <v>49</v>
      </c>
      <c r="C3041" s="2" t="s">
        <v>22</v>
      </c>
      <c r="D3041" s="2" t="s">
        <v>30</v>
      </c>
      <c r="E3041" s="2" t="s">
        <v>24</v>
      </c>
      <c r="F3041" s="2" t="s">
        <v>25</v>
      </c>
      <c r="G3041" s="3">
        <v>10600000</v>
      </c>
      <c r="H3041" s="3">
        <v>60000000</v>
      </c>
      <c r="I3041" s="2">
        <v>145</v>
      </c>
      <c r="J3041" s="2">
        <v>2</v>
      </c>
      <c r="K3041" s="2">
        <v>0</v>
      </c>
      <c r="L3041" s="2">
        <v>0</v>
      </c>
      <c r="M3041" s="3">
        <v>35700000</v>
      </c>
      <c r="N3041" s="3">
        <v>41000000</v>
      </c>
      <c r="O3041" s="3">
        <v>32710000</v>
      </c>
      <c r="P3041" s="3">
        <v>5640000</v>
      </c>
      <c r="Q3041" s="3">
        <v>13190000</v>
      </c>
      <c r="R3041" s="3">
        <v>7670000</v>
      </c>
      <c r="S3041" s="3">
        <v>3050000</v>
      </c>
      <c r="T3041" s="2">
        <v>1</v>
      </c>
      <c r="U3041" s="2">
        <v>1</v>
      </c>
    </row>
    <row r="3042" spans="1:21" hidden="1">
      <c r="A3042" s="2" t="s">
        <v>3074</v>
      </c>
      <c r="B3042" s="2">
        <v>30</v>
      </c>
      <c r="C3042" s="2" t="s">
        <v>34</v>
      </c>
      <c r="D3042" s="2" t="s">
        <v>27</v>
      </c>
      <c r="E3042" s="2" t="s">
        <v>24</v>
      </c>
      <c r="F3042" s="2" t="s">
        <v>28</v>
      </c>
      <c r="G3042" s="3">
        <v>10100000</v>
      </c>
      <c r="H3042" s="3">
        <v>39000000</v>
      </c>
      <c r="I3042" s="2">
        <v>44</v>
      </c>
      <c r="J3042" s="2">
        <v>0</v>
      </c>
      <c r="K3042" s="2">
        <v>0</v>
      </c>
      <c r="L3042" s="2">
        <v>0</v>
      </c>
      <c r="M3042" s="3">
        <v>25160000</v>
      </c>
      <c r="N3042" s="3">
        <v>23770000</v>
      </c>
      <c r="O3042" s="3">
        <v>19270000</v>
      </c>
      <c r="P3042" s="3">
        <v>22580000</v>
      </c>
      <c r="Q3042" s="3">
        <v>7170000</v>
      </c>
      <c r="R3042" s="3">
        <v>16910000</v>
      </c>
      <c r="S3042" s="3">
        <v>260000</v>
      </c>
      <c r="T3042" s="2">
        <v>0</v>
      </c>
      <c r="U3042" s="2">
        <v>0</v>
      </c>
    </row>
    <row r="3043" spans="1:21" hidden="1">
      <c r="A3043" s="2" t="s">
        <v>3075</v>
      </c>
      <c r="B3043" s="2">
        <v>28</v>
      </c>
      <c r="C3043" s="2" t="s">
        <v>22</v>
      </c>
      <c r="D3043" s="2" t="s">
        <v>23</v>
      </c>
      <c r="E3043" s="2" t="s">
        <v>24</v>
      </c>
      <c r="F3043" s="2" t="s">
        <v>28</v>
      </c>
      <c r="G3043" s="3">
        <v>5400000</v>
      </c>
      <c r="H3043" s="3">
        <v>20000000</v>
      </c>
      <c r="I3043" s="2">
        <v>23</v>
      </c>
      <c r="J3043" s="2">
        <v>0</v>
      </c>
      <c r="K3043" s="2">
        <v>0</v>
      </c>
      <c r="L3043" s="2">
        <v>0</v>
      </c>
      <c r="M3043" s="3">
        <v>10930000</v>
      </c>
      <c r="N3043" s="3">
        <v>11550000</v>
      </c>
      <c r="O3043" s="3">
        <v>13640000</v>
      </c>
      <c r="P3043" s="3">
        <v>3750000</v>
      </c>
      <c r="Q3043" s="3">
        <v>3420000</v>
      </c>
      <c r="R3043" s="3">
        <v>2870000</v>
      </c>
      <c r="S3043" s="3">
        <v>1500000</v>
      </c>
      <c r="T3043" s="2">
        <v>0</v>
      </c>
      <c r="U3043" s="2">
        <v>0</v>
      </c>
    </row>
    <row r="3044" spans="1:21" hidden="1">
      <c r="A3044" s="2" t="s">
        <v>3076</v>
      </c>
      <c r="B3044" s="2">
        <v>43</v>
      </c>
      <c r="C3044" s="2" t="s">
        <v>22</v>
      </c>
      <c r="D3044" s="2" t="s">
        <v>27</v>
      </c>
      <c r="E3044" s="2" t="s">
        <v>31</v>
      </c>
      <c r="F3044" s="2" t="s">
        <v>28</v>
      </c>
      <c r="G3044" s="3">
        <v>12100000</v>
      </c>
      <c r="H3044" s="3">
        <v>61000000</v>
      </c>
      <c r="I3044" s="2">
        <v>123</v>
      </c>
      <c r="J3044" s="2">
        <v>0</v>
      </c>
      <c r="K3044" s="2">
        <v>0</v>
      </c>
      <c r="L3044" s="2">
        <v>0</v>
      </c>
      <c r="M3044" s="3">
        <v>20870000</v>
      </c>
      <c r="N3044" s="3">
        <v>22460000</v>
      </c>
      <c r="O3044" s="3">
        <v>22890000</v>
      </c>
      <c r="P3044" s="3">
        <v>6730000</v>
      </c>
      <c r="Q3044" s="3">
        <v>6140000</v>
      </c>
      <c r="R3044" s="3">
        <v>6330000</v>
      </c>
      <c r="S3044" s="3">
        <v>1570000</v>
      </c>
      <c r="T3044" s="2">
        <v>1</v>
      </c>
      <c r="U3044" s="2">
        <v>0</v>
      </c>
    </row>
    <row r="3045" spans="1:21" hidden="1">
      <c r="A3045" s="2" t="s">
        <v>3077</v>
      </c>
      <c r="B3045" s="2">
        <v>36</v>
      </c>
      <c r="C3045" s="2" t="s">
        <v>34</v>
      </c>
      <c r="D3045" s="2" t="s">
        <v>27</v>
      </c>
      <c r="E3045" s="2" t="s">
        <v>24</v>
      </c>
      <c r="F3045" s="2" t="s">
        <v>28</v>
      </c>
      <c r="G3045" s="3">
        <v>13200000</v>
      </c>
      <c r="H3045" s="3">
        <v>55000000</v>
      </c>
      <c r="I3045" s="2">
        <v>82</v>
      </c>
      <c r="J3045" s="2">
        <v>0</v>
      </c>
      <c r="K3045" s="2">
        <v>0</v>
      </c>
      <c r="L3045" s="2">
        <v>0</v>
      </c>
      <c r="M3045" s="3">
        <v>36520000</v>
      </c>
      <c r="N3045" s="3">
        <v>37210000</v>
      </c>
      <c r="O3045" s="3">
        <v>31250000</v>
      </c>
      <c r="P3045" s="3">
        <v>1150000</v>
      </c>
      <c r="Q3045" s="3">
        <v>19150000</v>
      </c>
      <c r="R3045" s="3">
        <v>6750000</v>
      </c>
      <c r="S3045" s="3">
        <v>1560000</v>
      </c>
      <c r="T3045" s="2">
        <v>0</v>
      </c>
      <c r="U3045" s="2">
        <v>0</v>
      </c>
    </row>
    <row r="3046" spans="1:21" hidden="1">
      <c r="A3046" s="2" t="s">
        <v>3078</v>
      </c>
      <c r="B3046" s="2">
        <v>40</v>
      </c>
      <c r="C3046" s="2" t="s">
        <v>34</v>
      </c>
      <c r="D3046" s="2" t="s">
        <v>27</v>
      </c>
      <c r="E3046" s="2" t="s">
        <v>38</v>
      </c>
      <c r="F3046" s="2" t="s">
        <v>41</v>
      </c>
      <c r="G3046" s="3">
        <v>9000000</v>
      </c>
      <c r="H3046" s="3">
        <v>35000000</v>
      </c>
      <c r="I3046" s="2">
        <v>97</v>
      </c>
      <c r="J3046" s="2">
        <v>0</v>
      </c>
      <c r="K3046" s="2">
        <v>0</v>
      </c>
      <c r="L3046" s="2">
        <v>0</v>
      </c>
      <c r="M3046" s="3">
        <v>16750000</v>
      </c>
      <c r="N3046" s="3">
        <v>19340000</v>
      </c>
      <c r="O3046" s="3">
        <v>22880000</v>
      </c>
      <c r="P3046" s="3">
        <v>5150000</v>
      </c>
      <c r="Q3046" s="3">
        <v>4000000</v>
      </c>
      <c r="R3046" s="3">
        <v>9130000</v>
      </c>
      <c r="S3046" s="3">
        <v>1810000</v>
      </c>
      <c r="T3046" s="2">
        <v>0</v>
      </c>
      <c r="U3046" s="2">
        <v>0</v>
      </c>
    </row>
    <row r="3047" spans="1:21" hidden="1">
      <c r="A3047" s="2" t="s">
        <v>3079</v>
      </c>
      <c r="B3047" s="2">
        <v>44</v>
      </c>
      <c r="C3047" s="2" t="s">
        <v>34</v>
      </c>
      <c r="D3047" s="2" t="s">
        <v>30</v>
      </c>
      <c r="E3047" s="2" t="s">
        <v>24</v>
      </c>
      <c r="F3047" s="2" t="s">
        <v>28</v>
      </c>
      <c r="G3047" s="3">
        <v>7200000</v>
      </c>
      <c r="H3047" s="3">
        <v>20000000</v>
      </c>
      <c r="I3047" s="2">
        <v>177</v>
      </c>
      <c r="J3047" s="2">
        <v>2</v>
      </c>
      <c r="K3047" s="2">
        <v>0</v>
      </c>
      <c r="L3047" s="2">
        <v>0</v>
      </c>
      <c r="M3047" s="3">
        <v>5250000</v>
      </c>
      <c r="N3047" s="3">
        <v>7290000</v>
      </c>
      <c r="O3047" s="3">
        <v>8390000</v>
      </c>
      <c r="P3047" s="3">
        <v>1260000</v>
      </c>
      <c r="Q3047" s="3">
        <v>3370000</v>
      </c>
      <c r="R3047" s="3">
        <v>1290000</v>
      </c>
      <c r="S3047" s="3">
        <v>930000</v>
      </c>
      <c r="T3047" s="2">
        <v>1</v>
      </c>
      <c r="U3047" s="2">
        <v>0</v>
      </c>
    </row>
    <row r="3048" spans="1:21" hidden="1">
      <c r="A3048" s="2" t="s">
        <v>3080</v>
      </c>
      <c r="B3048" s="2">
        <v>36</v>
      </c>
      <c r="C3048" s="2" t="s">
        <v>34</v>
      </c>
      <c r="D3048" s="2" t="s">
        <v>23</v>
      </c>
      <c r="E3048" s="2" t="s">
        <v>38</v>
      </c>
      <c r="F3048" s="2" t="s">
        <v>25</v>
      </c>
      <c r="G3048" s="3">
        <v>11200000</v>
      </c>
      <c r="H3048" s="3">
        <v>80000000</v>
      </c>
      <c r="I3048" s="2">
        <v>136</v>
      </c>
      <c r="J3048" s="2">
        <v>0</v>
      </c>
      <c r="K3048" s="2">
        <v>0</v>
      </c>
      <c r="L3048" s="2">
        <v>0</v>
      </c>
      <c r="M3048" s="3">
        <v>10380000</v>
      </c>
      <c r="N3048" s="3">
        <v>19150000</v>
      </c>
      <c r="O3048" s="3">
        <v>3340000</v>
      </c>
      <c r="P3048" s="3">
        <v>4620000</v>
      </c>
      <c r="Q3048" s="3">
        <v>8760000</v>
      </c>
      <c r="R3048" s="3">
        <v>1410000</v>
      </c>
      <c r="S3048" s="3">
        <v>4040000</v>
      </c>
      <c r="T3048" s="2">
        <v>0</v>
      </c>
      <c r="U3048" s="2">
        <v>0</v>
      </c>
    </row>
    <row r="3049" spans="1:21" hidden="1">
      <c r="A3049" s="2" t="s">
        <v>3081</v>
      </c>
      <c r="B3049" s="2">
        <v>32</v>
      </c>
      <c r="C3049" s="2" t="s">
        <v>22</v>
      </c>
      <c r="D3049" s="2" t="s">
        <v>27</v>
      </c>
      <c r="E3049" s="2" t="s">
        <v>24</v>
      </c>
      <c r="F3049" s="2" t="s">
        <v>28</v>
      </c>
      <c r="G3049" s="3">
        <v>9200000</v>
      </c>
      <c r="H3049" s="3">
        <v>41000000</v>
      </c>
      <c r="I3049" s="2">
        <v>59</v>
      </c>
      <c r="J3049" s="2">
        <v>0</v>
      </c>
      <c r="K3049" s="2">
        <v>0</v>
      </c>
      <c r="L3049" s="2">
        <v>0</v>
      </c>
      <c r="M3049" s="3">
        <v>7920000</v>
      </c>
      <c r="N3049" s="3">
        <v>9320000</v>
      </c>
      <c r="O3049" s="3">
        <v>3280000</v>
      </c>
      <c r="P3049" s="3">
        <v>5540000</v>
      </c>
      <c r="Q3049" s="3">
        <v>4630000</v>
      </c>
      <c r="R3049" s="3">
        <v>1200000</v>
      </c>
      <c r="S3049" s="3">
        <v>490000</v>
      </c>
      <c r="T3049" s="2">
        <v>0</v>
      </c>
      <c r="U3049" s="2">
        <v>0</v>
      </c>
    </row>
    <row r="3050" spans="1:21" hidden="1">
      <c r="A3050" s="2" t="s">
        <v>3082</v>
      </c>
      <c r="B3050" s="2">
        <v>36</v>
      </c>
      <c r="C3050" s="2" t="s">
        <v>22</v>
      </c>
      <c r="D3050" s="2" t="s">
        <v>27</v>
      </c>
      <c r="E3050" s="2" t="s">
        <v>38</v>
      </c>
      <c r="F3050" s="2" t="s">
        <v>28</v>
      </c>
      <c r="G3050" s="3">
        <v>11900000</v>
      </c>
      <c r="H3050" s="3">
        <v>52000000</v>
      </c>
      <c r="I3050" s="2">
        <v>64</v>
      </c>
      <c r="J3050" s="2">
        <v>0</v>
      </c>
      <c r="K3050" s="2">
        <v>0</v>
      </c>
      <c r="L3050" s="2">
        <v>2</v>
      </c>
      <c r="M3050" s="3">
        <v>26100000</v>
      </c>
      <c r="N3050" s="3">
        <v>32090000</v>
      </c>
      <c r="O3050" s="3">
        <v>38580000</v>
      </c>
      <c r="P3050" s="3">
        <v>2280000</v>
      </c>
      <c r="Q3050" s="3">
        <v>5920000</v>
      </c>
      <c r="R3050" s="3">
        <v>13560000</v>
      </c>
      <c r="S3050" s="3">
        <v>2410000</v>
      </c>
      <c r="T3050" s="2">
        <v>1</v>
      </c>
      <c r="U3050" s="2">
        <v>0</v>
      </c>
    </row>
    <row r="3051" spans="1:21" hidden="1">
      <c r="A3051" s="2" t="s">
        <v>3083</v>
      </c>
      <c r="B3051" s="2">
        <v>21</v>
      </c>
      <c r="C3051" s="2" t="s">
        <v>34</v>
      </c>
      <c r="D3051" s="2" t="s">
        <v>30</v>
      </c>
      <c r="E3051" s="2" t="s">
        <v>38</v>
      </c>
      <c r="F3051" s="2" t="s">
        <v>41</v>
      </c>
      <c r="G3051" s="3">
        <v>7100000</v>
      </c>
      <c r="H3051" s="3">
        <v>36000000</v>
      </c>
      <c r="I3051" s="2">
        <v>7</v>
      </c>
      <c r="J3051" s="2">
        <v>0</v>
      </c>
      <c r="K3051" s="2">
        <v>0</v>
      </c>
      <c r="L3051" s="2">
        <v>0</v>
      </c>
      <c r="M3051" s="3">
        <v>13870000</v>
      </c>
      <c r="N3051" s="3">
        <v>14870000</v>
      </c>
      <c r="O3051" s="3">
        <v>15710000</v>
      </c>
      <c r="P3051" s="3">
        <v>7100000</v>
      </c>
      <c r="Q3051" s="3">
        <v>5330000</v>
      </c>
      <c r="R3051" s="3">
        <v>4470000</v>
      </c>
      <c r="S3051" s="3">
        <v>1260000</v>
      </c>
      <c r="T3051" s="2">
        <v>0</v>
      </c>
      <c r="U3051" s="2">
        <v>0</v>
      </c>
    </row>
    <row r="3052" spans="1:21" hidden="1">
      <c r="A3052" s="2" t="s">
        <v>3084</v>
      </c>
      <c r="B3052" s="2">
        <v>36</v>
      </c>
      <c r="C3052" s="2" t="s">
        <v>22</v>
      </c>
      <c r="D3052" s="2" t="s">
        <v>30</v>
      </c>
      <c r="E3052" s="2" t="s">
        <v>38</v>
      </c>
      <c r="F3052" s="2" t="s">
        <v>28</v>
      </c>
      <c r="G3052" s="3">
        <v>7700000</v>
      </c>
      <c r="H3052" s="3">
        <v>31000000</v>
      </c>
      <c r="I3052" s="2">
        <v>132</v>
      </c>
      <c r="J3052" s="2">
        <v>0</v>
      </c>
      <c r="K3052" s="2">
        <v>2</v>
      </c>
      <c r="L3052" s="2">
        <v>0</v>
      </c>
      <c r="M3052" s="3">
        <v>10430000</v>
      </c>
      <c r="N3052" s="3">
        <v>11060000</v>
      </c>
      <c r="O3052" s="3">
        <v>13190000</v>
      </c>
      <c r="P3052" s="3">
        <v>4230000</v>
      </c>
      <c r="Q3052" s="3">
        <v>2060000</v>
      </c>
      <c r="R3052" s="3">
        <v>11180000</v>
      </c>
      <c r="S3052" s="3">
        <v>2710000</v>
      </c>
      <c r="T3052" s="2">
        <v>3</v>
      </c>
      <c r="U3052" s="2">
        <v>1</v>
      </c>
    </row>
    <row r="3053" spans="1:21" hidden="1">
      <c r="A3053" s="2" t="s">
        <v>3085</v>
      </c>
      <c r="B3053" s="2">
        <v>41</v>
      </c>
      <c r="C3053" s="2" t="s">
        <v>22</v>
      </c>
      <c r="D3053" s="2" t="s">
        <v>23</v>
      </c>
      <c r="E3053" s="2" t="s">
        <v>38</v>
      </c>
      <c r="F3053" s="2" t="s">
        <v>25</v>
      </c>
      <c r="G3053" s="3">
        <v>8800000</v>
      </c>
      <c r="H3053" s="3">
        <v>36000000</v>
      </c>
      <c r="I3053" s="2">
        <v>110</v>
      </c>
      <c r="J3053" s="2">
        <v>0</v>
      </c>
      <c r="K3053" s="2">
        <v>0</v>
      </c>
      <c r="L3053" s="2">
        <v>2</v>
      </c>
      <c r="M3053" s="3">
        <v>26290000</v>
      </c>
      <c r="N3053" s="3">
        <v>29350000</v>
      </c>
      <c r="O3053" s="3">
        <v>28690000</v>
      </c>
      <c r="P3053" s="3">
        <v>7360000</v>
      </c>
      <c r="Q3053" s="3">
        <v>11540000</v>
      </c>
      <c r="R3053" s="3">
        <v>770000</v>
      </c>
      <c r="S3053" s="3">
        <v>8270000</v>
      </c>
      <c r="T3053" s="2">
        <v>1</v>
      </c>
      <c r="U3053" s="2">
        <v>0</v>
      </c>
    </row>
    <row r="3054" spans="1:21" hidden="1">
      <c r="A3054" s="2" t="s">
        <v>3086</v>
      </c>
      <c r="B3054" s="2">
        <v>55</v>
      </c>
      <c r="C3054" s="2" t="s">
        <v>34</v>
      </c>
      <c r="D3054" s="2" t="s">
        <v>23</v>
      </c>
      <c r="E3054" s="2" t="s">
        <v>24</v>
      </c>
      <c r="F3054" s="2" t="s">
        <v>28</v>
      </c>
      <c r="G3054" s="3">
        <v>12200000</v>
      </c>
      <c r="H3054" s="3">
        <v>46000000</v>
      </c>
      <c r="I3054" s="2">
        <v>240</v>
      </c>
      <c r="J3054" s="2">
        <v>1</v>
      </c>
      <c r="K3054" s="2">
        <v>0</v>
      </c>
      <c r="L3054" s="2">
        <v>0</v>
      </c>
      <c r="M3054" s="3">
        <v>16810000</v>
      </c>
      <c r="N3054" s="3">
        <v>14680000</v>
      </c>
      <c r="O3054" s="3">
        <v>25490000</v>
      </c>
      <c r="P3054" s="3">
        <v>5400000</v>
      </c>
      <c r="Q3054" s="3">
        <v>6890000</v>
      </c>
      <c r="R3054" s="3">
        <v>4850000</v>
      </c>
      <c r="S3054" s="3">
        <v>430000</v>
      </c>
      <c r="T3054" s="2">
        <v>1</v>
      </c>
      <c r="U3054" s="2">
        <v>0</v>
      </c>
    </row>
    <row r="3055" spans="1:21" hidden="1">
      <c r="A3055" s="2" t="s">
        <v>3087</v>
      </c>
      <c r="B3055" s="2">
        <v>21</v>
      </c>
      <c r="C3055" s="2" t="s">
        <v>22</v>
      </c>
      <c r="D3055" s="2" t="s">
        <v>23</v>
      </c>
      <c r="E3055" s="2" t="s">
        <v>38</v>
      </c>
      <c r="F3055" s="2" t="s">
        <v>31</v>
      </c>
      <c r="G3055" s="3">
        <v>9700000</v>
      </c>
      <c r="H3055" s="3">
        <v>41000000</v>
      </c>
      <c r="I3055" s="2">
        <v>10</v>
      </c>
      <c r="J3055" s="2">
        <v>0</v>
      </c>
      <c r="K3055" s="2">
        <v>2</v>
      </c>
      <c r="L3055" s="2">
        <v>3</v>
      </c>
      <c r="M3055" s="3">
        <v>29680000</v>
      </c>
      <c r="N3055" s="3">
        <v>27560000</v>
      </c>
      <c r="O3055" s="3">
        <v>27560000</v>
      </c>
      <c r="P3055" s="3">
        <v>8300000</v>
      </c>
      <c r="Q3055" s="3">
        <v>840000</v>
      </c>
      <c r="R3055" s="3">
        <v>4810000</v>
      </c>
      <c r="S3055" s="3">
        <v>2200000</v>
      </c>
      <c r="T3055" s="2">
        <v>2</v>
      </c>
      <c r="U3055" s="2">
        <v>0</v>
      </c>
    </row>
    <row r="3056" spans="1:21" hidden="1">
      <c r="A3056" s="2" t="s">
        <v>3088</v>
      </c>
      <c r="B3056" s="2">
        <v>34</v>
      </c>
      <c r="C3056" s="2" t="s">
        <v>22</v>
      </c>
      <c r="D3056" s="2" t="s">
        <v>27</v>
      </c>
      <c r="E3056" s="2" t="s">
        <v>24</v>
      </c>
      <c r="F3056" s="2" t="s">
        <v>41</v>
      </c>
      <c r="G3056" s="3">
        <v>11700000</v>
      </c>
      <c r="H3056" s="3">
        <v>80000000</v>
      </c>
      <c r="I3056" s="2">
        <v>76</v>
      </c>
      <c r="J3056" s="2">
        <v>2</v>
      </c>
      <c r="K3056" s="2">
        <v>0</v>
      </c>
      <c r="L3056" s="2">
        <v>1</v>
      </c>
      <c r="M3056" s="3">
        <v>45000000</v>
      </c>
      <c r="N3056" s="3">
        <v>50240000</v>
      </c>
      <c r="O3056" s="3">
        <v>50030000</v>
      </c>
      <c r="P3056" s="3">
        <v>2690000</v>
      </c>
      <c r="Q3056" s="3">
        <v>9060000</v>
      </c>
      <c r="R3056" s="3">
        <v>15440000</v>
      </c>
      <c r="S3056" s="3">
        <v>2970000</v>
      </c>
      <c r="T3056" s="2">
        <v>2</v>
      </c>
      <c r="U3056" s="2">
        <v>1</v>
      </c>
    </row>
    <row r="3057" spans="1:21" hidden="1">
      <c r="A3057" s="2" t="s">
        <v>3089</v>
      </c>
      <c r="B3057" s="2">
        <v>46</v>
      </c>
      <c r="C3057" s="2" t="s">
        <v>22</v>
      </c>
      <c r="D3057" s="2" t="s">
        <v>23</v>
      </c>
      <c r="E3057" s="2" t="s">
        <v>31</v>
      </c>
      <c r="F3057" s="2" t="s">
        <v>28</v>
      </c>
      <c r="G3057" s="3">
        <v>11100000</v>
      </c>
      <c r="H3057" s="3">
        <v>46000000</v>
      </c>
      <c r="I3057" s="2">
        <v>113</v>
      </c>
      <c r="J3057" s="2">
        <v>0</v>
      </c>
      <c r="K3057" s="2">
        <v>0</v>
      </c>
      <c r="L3057" s="2">
        <v>0</v>
      </c>
      <c r="M3057" s="3">
        <v>22110000</v>
      </c>
      <c r="N3057" s="3">
        <v>18370000</v>
      </c>
      <c r="O3057" s="3">
        <v>24820000</v>
      </c>
      <c r="P3057" s="3">
        <v>9810000</v>
      </c>
      <c r="Q3057" s="3">
        <v>3820000</v>
      </c>
      <c r="R3057" s="3">
        <v>11620000</v>
      </c>
      <c r="S3057" s="3">
        <v>480000</v>
      </c>
      <c r="T3057" s="2">
        <v>0</v>
      </c>
      <c r="U3057" s="2">
        <v>0</v>
      </c>
    </row>
    <row r="3058" spans="1:21" hidden="1">
      <c r="A3058" s="2" t="s">
        <v>3090</v>
      </c>
      <c r="B3058" s="2">
        <v>58</v>
      </c>
      <c r="C3058" s="2" t="s">
        <v>34</v>
      </c>
      <c r="D3058" s="2" t="s">
        <v>27</v>
      </c>
      <c r="E3058" s="2" t="s">
        <v>31</v>
      </c>
      <c r="F3058" s="2" t="s">
        <v>41</v>
      </c>
      <c r="G3058" s="3">
        <v>17300000</v>
      </c>
      <c r="H3058" s="3">
        <v>97000000</v>
      </c>
      <c r="I3058" s="2">
        <v>123</v>
      </c>
      <c r="J3058" s="2">
        <v>0</v>
      </c>
      <c r="K3058" s="2">
        <v>0</v>
      </c>
      <c r="L3058" s="2">
        <v>1</v>
      </c>
      <c r="M3058" s="3">
        <v>25850000</v>
      </c>
      <c r="N3058" s="3">
        <v>30890000</v>
      </c>
      <c r="O3058" s="3">
        <v>42230000</v>
      </c>
      <c r="P3058" s="3">
        <v>6200000</v>
      </c>
      <c r="Q3058" s="3">
        <v>16370000</v>
      </c>
      <c r="R3058" s="3">
        <v>18860000</v>
      </c>
      <c r="S3058" s="3">
        <v>3430000</v>
      </c>
      <c r="T3058" s="2">
        <v>1</v>
      </c>
      <c r="U3058" s="2">
        <v>0</v>
      </c>
    </row>
    <row r="3059" spans="1:21" hidden="1">
      <c r="A3059" s="2" t="s">
        <v>3091</v>
      </c>
      <c r="B3059" s="2">
        <v>28</v>
      </c>
      <c r="C3059" s="2" t="s">
        <v>22</v>
      </c>
      <c r="D3059" s="2" t="s">
        <v>23</v>
      </c>
      <c r="E3059" s="2" t="s">
        <v>38</v>
      </c>
      <c r="F3059" s="2" t="s">
        <v>41</v>
      </c>
      <c r="G3059" s="3">
        <v>10500000</v>
      </c>
      <c r="H3059" s="3">
        <v>42000000</v>
      </c>
      <c r="I3059" s="2">
        <v>58</v>
      </c>
      <c r="J3059" s="2">
        <v>0</v>
      </c>
      <c r="K3059" s="2">
        <v>0</v>
      </c>
      <c r="L3059" s="2">
        <v>0</v>
      </c>
      <c r="M3059" s="3">
        <v>13120000</v>
      </c>
      <c r="N3059" s="3">
        <v>10650000</v>
      </c>
      <c r="O3059" s="3">
        <v>8350000</v>
      </c>
      <c r="P3059" s="3">
        <v>6630000</v>
      </c>
      <c r="Q3059" s="3">
        <v>3240000</v>
      </c>
      <c r="R3059" s="3">
        <v>6960000</v>
      </c>
      <c r="S3059" s="3">
        <v>360000</v>
      </c>
      <c r="T3059" s="2">
        <v>0</v>
      </c>
      <c r="U3059" s="2">
        <v>0</v>
      </c>
    </row>
    <row r="3060" spans="1:21" hidden="1">
      <c r="A3060" s="2" t="s">
        <v>3092</v>
      </c>
      <c r="B3060" s="2">
        <v>23</v>
      </c>
      <c r="C3060" s="2" t="s">
        <v>22</v>
      </c>
      <c r="D3060" s="2" t="s">
        <v>27</v>
      </c>
      <c r="E3060" s="2" t="s">
        <v>24</v>
      </c>
      <c r="F3060" s="2" t="s">
        <v>28</v>
      </c>
      <c r="G3060" s="3">
        <v>5000000</v>
      </c>
      <c r="H3060" s="3">
        <v>20000000</v>
      </c>
      <c r="I3060" s="2">
        <v>47</v>
      </c>
      <c r="J3060" s="2">
        <v>0</v>
      </c>
      <c r="K3060" s="2">
        <v>0</v>
      </c>
      <c r="L3060" s="2">
        <v>2</v>
      </c>
      <c r="M3060" s="3">
        <v>3840000</v>
      </c>
      <c r="N3060" s="3">
        <v>4090000</v>
      </c>
      <c r="O3060" s="3">
        <v>5930000</v>
      </c>
      <c r="P3060" s="3">
        <v>1590000</v>
      </c>
      <c r="Q3060" s="3">
        <v>2200000</v>
      </c>
      <c r="R3060" s="3">
        <v>1160000</v>
      </c>
      <c r="S3060" s="3">
        <v>170000</v>
      </c>
      <c r="T3060" s="2">
        <v>2</v>
      </c>
      <c r="U3060" s="2">
        <v>0</v>
      </c>
    </row>
    <row r="3061" spans="1:21" hidden="1">
      <c r="A3061" s="2" t="s">
        <v>3093</v>
      </c>
      <c r="B3061" s="2">
        <v>34</v>
      </c>
      <c r="C3061" s="2" t="s">
        <v>34</v>
      </c>
      <c r="D3061" s="2" t="s">
        <v>46</v>
      </c>
      <c r="E3061" s="2" t="s">
        <v>38</v>
      </c>
      <c r="F3061" s="2" t="s">
        <v>28</v>
      </c>
      <c r="G3061" s="3">
        <v>13200000</v>
      </c>
      <c r="H3061" s="3">
        <v>48000000</v>
      </c>
      <c r="I3061" s="2">
        <v>116</v>
      </c>
      <c r="J3061" s="2">
        <v>0</v>
      </c>
      <c r="K3061" s="2">
        <v>0</v>
      </c>
      <c r="L3061" s="2">
        <v>0</v>
      </c>
      <c r="M3061" s="3">
        <v>10340000</v>
      </c>
      <c r="N3061" s="3">
        <v>14460000</v>
      </c>
      <c r="O3061" s="3">
        <v>10580000</v>
      </c>
      <c r="P3061" s="3">
        <v>7060000</v>
      </c>
      <c r="Q3061" s="3">
        <v>8650000</v>
      </c>
      <c r="R3061" s="3">
        <v>3770000</v>
      </c>
      <c r="S3061" s="3">
        <v>1630000</v>
      </c>
      <c r="T3061" s="2">
        <v>0</v>
      </c>
      <c r="U3061" s="2">
        <v>0</v>
      </c>
    </row>
    <row r="3062" spans="1:21" hidden="1">
      <c r="A3062" s="2" t="s">
        <v>3094</v>
      </c>
      <c r="B3062" s="2">
        <v>21</v>
      </c>
      <c r="C3062" s="2" t="s">
        <v>22</v>
      </c>
      <c r="D3062" s="2" t="s">
        <v>23</v>
      </c>
      <c r="E3062" s="2" t="s">
        <v>38</v>
      </c>
      <c r="F3062" s="2" t="s">
        <v>41</v>
      </c>
      <c r="G3062" s="3">
        <v>6300000</v>
      </c>
      <c r="H3062" s="3">
        <v>22000000</v>
      </c>
      <c r="I3062" s="2">
        <v>13</v>
      </c>
      <c r="J3062" s="2">
        <v>0</v>
      </c>
      <c r="K3062" s="2">
        <v>0</v>
      </c>
      <c r="L3062" s="2">
        <v>0</v>
      </c>
      <c r="M3062" s="3">
        <v>8280000</v>
      </c>
      <c r="N3062" s="3">
        <v>7680000</v>
      </c>
      <c r="O3062" s="3">
        <v>8170000</v>
      </c>
      <c r="P3062" s="3">
        <v>7590000</v>
      </c>
      <c r="Q3062" s="3">
        <v>7400000</v>
      </c>
      <c r="R3062" s="3">
        <v>4910000</v>
      </c>
      <c r="S3062" s="3">
        <v>560000</v>
      </c>
      <c r="T3062" s="2">
        <v>0</v>
      </c>
      <c r="U3062" s="2">
        <v>0</v>
      </c>
    </row>
    <row r="3063" spans="1:21" hidden="1">
      <c r="A3063" s="2" t="s">
        <v>3095</v>
      </c>
      <c r="B3063" s="2">
        <v>47</v>
      </c>
      <c r="C3063" s="2" t="s">
        <v>22</v>
      </c>
      <c r="D3063" s="2" t="s">
        <v>23</v>
      </c>
      <c r="E3063" s="2" t="s">
        <v>31</v>
      </c>
      <c r="F3063" s="2" t="s">
        <v>28</v>
      </c>
      <c r="G3063" s="3">
        <v>17000000</v>
      </c>
      <c r="H3063" s="3">
        <v>90000000</v>
      </c>
      <c r="I3063" s="2">
        <v>137</v>
      </c>
      <c r="J3063" s="2">
        <v>3</v>
      </c>
      <c r="K3063" s="2">
        <v>0</v>
      </c>
      <c r="L3063" s="2">
        <v>0</v>
      </c>
      <c r="M3063" s="3">
        <v>36680000</v>
      </c>
      <c r="N3063" s="3">
        <v>39670000</v>
      </c>
      <c r="O3063" s="3">
        <v>30500000</v>
      </c>
      <c r="P3063" s="3">
        <v>1290000</v>
      </c>
      <c r="Q3063" s="3">
        <v>9510000</v>
      </c>
      <c r="R3063" s="3">
        <v>14670000</v>
      </c>
      <c r="S3063" s="3">
        <v>8030000</v>
      </c>
      <c r="T3063" s="2">
        <v>1</v>
      </c>
      <c r="U3063" s="2">
        <v>1</v>
      </c>
    </row>
    <row r="3064" spans="1:21" hidden="1">
      <c r="A3064" s="2" t="s">
        <v>3096</v>
      </c>
      <c r="B3064" s="2">
        <v>29</v>
      </c>
      <c r="C3064" s="2" t="s">
        <v>22</v>
      </c>
      <c r="D3064" s="2" t="s">
        <v>30</v>
      </c>
      <c r="E3064" s="2" t="s">
        <v>38</v>
      </c>
      <c r="F3064" s="2" t="s">
        <v>48</v>
      </c>
      <c r="G3064" s="3">
        <v>6000000</v>
      </c>
      <c r="H3064" s="3">
        <v>24000000</v>
      </c>
      <c r="I3064" s="2">
        <v>10</v>
      </c>
      <c r="J3064" s="2">
        <v>2</v>
      </c>
      <c r="K3064" s="2">
        <v>2</v>
      </c>
      <c r="L3064" s="2">
        <v>0</v>
      </c>
      <c r="M3064" s="3">
        <v>16070000</v>
      </c>
      <c r="N3064" s="3">
        <v>17960000</v>
      </c>
      <c r="O3064" s="3">
        <v>9260000</v>
      </c>
      <c r="P3064" s="3">
        <v>4080000</v>
      </c>
      <c r="Q3064" s="3">
        <v>760000</v>
      </c>
      <c r="R3064" s="3">
        <v>1000000</v>
      </c>
      <c r="S3064" s="3">
        <v>1630000</v>
      </c>
      <c r="T3064" s="2">
        <v>2</v>
      </c>
      <c r="U3064" s="2">
        <v>0</v>
      </c>
    </row>
    <row r="3065" spans="1:21" hidden="1">
      <c r="A3065" s="2" t="s">
        <v>3097</v>
      </c>
      <c r="B3065" s="2">
        <v>34</v>
      </c>
      <c r="C3065" s="2" t="s">
        <v>34</v>
      </c>
      <c r="D3065" s="2" t="s">
        <v>23</v>
      </c>
      <c r="E3065" s="2" t="s">
        <v>38</v>
      </c>
      <c r="F3065" s="2" t="s">
        <v>25</v>
      </c>
      <c r="G3065" s="3">
        <v>10000000</v>
      </c>
      <c r="H3065" s="3">
        <v>40000000</v>
      </c>
      <c r="I3065" s="2">
        <v>119</v>
      </c>
      <c r="J3065" s="2">
        <v>0</v>
      </c>
      <c r="K3065" s="2">
        <v>1</v>
      </c>
      <c r="L3065" s="2">
        <v>0</v>
      </c>
      <c r="M3065" s="3">
        <v>10660000</v>
      </c>
      <c r="N3065" s="3">
        <v>17040000</v>
      </c>
      <c r="O3065" s="3">
        <v>10880000</v>
      </c>
      <c r="P3065" s="3">
        <v>4870000</v>
      </c>
      <c r="Q3065" s="3">
        <v>3890000</v>
      </c>
      <c r="R3065" s="3">
        <v>9690000</v>
      </c>
      <c r="S3065" s="3">
        <v>1630000</v>
      </c>
      <c r="T3065" s="2">
        <v>1</v>
      </c>
      <c r="U3065" s="2">
        <v>0</v>
      </c>
    </row>
    <row r="3066" spans="1:21" hidden="1">
      <c r="A3066" s="2" t="s">
        <v>3098</v>
      </c>
      <c r="B3066" s="2">
        <v>34</v>
      </c>
      <c r="C3066" s="2" t="s">
        <v>34</v>
      </c>
      <c r="D3066" s="2" t="s">
        <v>23</v>
      </c>
      <c r="E3066" s="2" t="s">
        <v>38</v>
      </c>
      <c r="F3066" s="2" t="s">
        <v>28</v>
      </c>
      <c r="G3066" s="3">
        <v>9900000</v>
      </c>
      <c r="H3066" s="3">
        <v>62000000</v>
      </c>
      <c r="I3066" s="2">
        <v>91</v>
      </c>
      <c r="J3066" s="2">
        <v>2</v>
      </c>
      <c r="K3066" s="2">
        <v>1</v>
      </c>
      <c r="L3066" s="2">
        <v>0</v>
      </c>
      <c r="M3066" s="3">
        <v>24450000</v>
      </c>
      <c r="N3066" s="3">
        <v>29620000</v>
      </c>
      <c r="O3066" s="3">
        <v>31470000</v>
      </c>
      <c r="P3066" s="3">
        <v>900000</v>
      </c>
      <c r="Q3066" s="3">
        <v>7620000</v>
      </c>
      <c r="R3066" s="3">
        <v>8940000</v>
      </c>
      <c r="S3066" s="3">
        <v>1400000</v>
      </c>
      <c r="T3066" s="2">
        <v>3</v>
      </c>
      <c r="U3066" s="2">
        <v>0</v>
      </c>
    </row>
    <row r="3067" spans="1:21" hidden="1">
      <c r="A3067" s="2" t="s">
        <v>3099</v>
      </c>
      <c r="B3067" s="2">
        <v>30</v>
      </c>
      <c r="C3067" s="2" t="s">
        <v>34</v>
      </c>
      <c r="D3067" s="2" t="s">
        <v>23</v>
      </c>
      <c r="E3067" s="2" t="s">
        <v>24</v>
      </c>
      <c r="F3067" s="2" t="s">
        <v>41</v>
      </c>
      <c r="G3067" s="3">
        <v>13800000</v>
      </c>
      <c r="H3067" s="3">
        <v>66000000</v>
      </c>
      <c r="I3067" s="2">
        <v>87</v>
      </c>
      <c r="J3067" s="2">
        <v>0</v>
      </c>
      <c r="K3067" s="2">
        <v>0</v>
      </c>
      <c r="L3067" s="2">
        <v>0</v>
      </c>
      <c r="M3067" s="3">
        <v>6940000</v>
      </c>
      <c r="N3067" s="3">
        <v>3820000</v>
      </c>
      <c r="O3067" s="3">
        <v>12890000</v>
      </c>
      <c r="P3067" s="3">
        <v>3390000</v>
      </c>
      <c r="Q3067" s="3">
        <v>3200000</v>
      </c>
      <c r="R3067" s="3">
        <v>5530000</v>
      </c>
      <c r="S3067" s="3">
        <v>2380000</v>
      </c>
      <c r="T3067" s="2">
        <v>0</v>
      </c>
      <c r="U3067" s="2">
        <v>0</v>
      </c>
    </row>
    <row r="3068" spans="1:21" hidden="1">
      <c r="A3068" s="2" t="s">
        <v>3100</v>
      </c>
      <c r="B3068" s="2">
        <v>33</v>
      </c>
      <c r="C3068" s="2" t="s">
        <v>22</v>
      </c>
      <c r="D3068" s="2" t="s">
        <v>27</v>
      </c>
      <c r="E3068" s="2" t="s">
        <v>24</v>
      </c>
      <c r="F3068" s="2" t="s">
        <v>41</v>
      </c>
      <c r="G3068" s="3">
        <v>11000000</v>
      </c>
      <c r="H3068" s="3">
        <v>48000000</v>
      </c>
      <c r="I3068" s="2">
        <v>70</v>
      </c>
      <c r="J3068" s="2">
        <v>0</v>
      </c>
      <c r="K3068" s="2">
        <v>0</v>
      </c>
      <c r="L3068" s="2">
        <v>0</v>
      </c>
      <c r="M3068" s="3">
        <v>13390000</v>
      </c>
      <c r="N3068" s="3">
        <v>18390000</v>
      </c>
      <c r="O3068" s="3">
        <v>18620000</v>
      </c>
      <c r="P3068" s="3">
        <v>4390000</v>
      </c>
      <c r="Q3068" s="3">
        <v>5890000</v>
      </c>
      <c r="R3068" s="3">
        <v>7830000</v>
      </c>
      <c r="S3068" s="3">
        <v>5510000</v>
      </c>
      <c r="T3068" s="2">
        <v>0</v>
      </c>
      <c r="U3068" s="2">
        <v>0</v>
      </c>
    </row>
    <row r="3069" spans="1:21" hidden="1">
      <c r="A3069" s="2" t="s">
        <v>3101</v>
      </c>
      <c r="B3069" s="2">
        <v>36</v>
      </c>
      <c r="C3069" s="2" t="s">
        <v>34</v>
      </c>
      <c r="D3069" s="2" t="s">
        <v>23</v>
      </c>
      <c r="E3069" s="2" t="s">
        <v>24</v>
      </c>
      <c r="F3069" s="2" t="s">
        <v>28</v>
      </c>
      <c r="G3069" s="3">
        <v>14000000</v>
      </c>
      <c r="H3069" s="3">
        <v>72000000</v>
      </c>
      <c r="I3069" s="2">
        <v>105</v>
      </c>
      <c r="J3069" s="2">
        <v>0</v>
      </c>
      <c r="K3069" s="2">
        <v>0</v>
      </c>
      <c r="L3069" s="2">
        <v>0</v>
      </c>
      <c r="M3069" s="3">
        <v>13340000</v>
      </c>
      <c r="N3069" s="3">
        <v>10720000</v>
      </c>
      <c r="O3069" s="3">
        <v>28560000</v>
      </c>
      <c r="P3069" s="3">
        <v>12140000</v>
      </c>
      <c r="Q3069" s="3">
        <v>2440000</v>
      </c>
      <c r="R3069" s="3">
        <v>12870000</v>
      </c>
      <c r="S3069" s="3">
        <v>2760000</v>
      </c>
      <c r="T3069" s="2">
        <v>0</v>
      </c>
      <c r="U3069" s="2">
        <v>0</v>
      </c>
    </row>
    <row r="3070" spans="1:21" hidden="1">
      <c r="A3070" s="2" t="s">
        <v>3102</v>
      </c>
      <c r="B3070" s="2">
        <v>44</v>
      </c>
      <c r="C3070" s="2" t="s">
        <v>22</v>
      </c>
      <c r="D3070" s="2" t="s">
        <v>30</v>
      </c>
      <c r="E3070" s="2" t="s">
        <v>24</v>
      </c>
      <c r="F3070" s="2" t="s">
        <v>28</v>
      </c>
      <c r="G3070" s="3">
        <v>11900000</v>
      </c>
      <c r="H3070" s="3">
        <v>57000000</v>
      </c>
      <c r="I3070" s="2">
        <v>151</v>
      </c>
      <c r="J3070" s="2">
        <v>3</v>
      </c>
      <c r="K3070" s="2">
        <v>1</v>
      </c>
      <c r="L3070" s="2">
        <v>2</v>
      </c>
      <c r="M3070" s="3">
        <v>30210000</v>
      </c>
      <c r="N3070" s="3">
        <v>26270000</v>
      </c>
      <c r="O3070" s="3">
        <v>31820000</v>
      </c>
      <c r="P3070" s="3">
        <v>710000</v>
      </c>
      <c r="Q3070" s="3">
        <v>7280000</v>
      </c>
      <c r="R3070" s="3">
        <v>1000000</v>
      </c>
      <c r="S3070" s="3">
        <v>3060000</v>
      </c>
      <c r="T3070" s="2">
        <v>3</v>
      </c>
      <c r="U3070" s="2">
        <v>1</v>
      </c>
    </row>
    <row r="3071" spans="1:21" hidden="1">
      <c r="A3071" s="2" t="s">
        <v>3103</v>
      </c>
      <c r="B3071" s="2">
        <v>25</v>
      </c>
      <c r="C3071" s="2" t="s">
        <v>22</v>
      </c>
      <c r="D3071" s="2" t="s">
        <v>46</v>
      </c>
      <c r="E3071" s="2" t="s">
        <v>38</v>
      </c>
      <c r="F3071" s="2" t="s">
        <v>41</v>
      </c>
      <c r="G3071" s="3">
        <v>12200000</v>
      </c>
      <c r="H3071" s="3">
        <v>46000000</v>
      </c>
      <c r="I3071" s="2">
        <v>15</v>
      </c>
      <c r="J3071" s="2">
        <v>0</v>
      </c>
      <c r="K3071" s="2">
        <v>0</v>
      </c>
      <c r="L3071" s="2">
        <v>0</v>
      </c>
      <c r="M3071" s="3">
        <v>15890000</v>
      </c>
      <c r="N3071" s="3">
        <v>21190000</v>
      </c>
      <c r="O3071" s="3">
        <v>24390000</v>
      </c>
      <c r="P3071" s="3">
        <v>8420000</v>
      </c>
      <c r="Q3071" s="3">
        <v>6640000</v>
      </c>
      <c r="R3071" s="3">
        <v>10830000</v>
      </c>
      <c r="S3071" s="3">
        <v>5960000</v>
      </c>
      <c r="T3071" s="2">
        <v>0</v>
      </c>
      <c r="U3071" s="2">
        <v>0</v>
      </c>
    </row>
    <row r="3072" spans="1:21" hidden="1">
      <c r="A3072" s="2" t="s">
        <v>3104</v>
      </c>
      <c r="B3072" s="2">
        <v>37</v>
      </c>
      <c r="C3072" s="2" t="s">
        <v>22</v>
      </c>
      <c r="D3072" s="2" t="s">
        <v>27</v>
      </c>
      <c r="E3072" s="2" t="s">
        <v>24</v>
      </c>
      <c r="F3072" s="2" t="s">
        <v>25</v>
      </c>
      <c r="G3072" s="3">
        <v>7800000</v>
      </c>
      <c r="H3072" s="3">
        <v>36000000</v>
      </c>
      <c r="I3072" s="2">
        <v>123</v>
      </c>
      <c r="J3072" s="2">
        <v>0</v>
      </c>
      <c r="K3072" s="2">
        <v>0</v>
      </c>
      <c r="L3072" s="2">
        <v>0</v>
      </c>
      <c r="M3072" s="3">
        <v>20930000</v>
      </c>
      <c r="N3072" s="3">
        <v>22930000</v>
      </c>
      <c r="O3072" s="3">
        <v>23350000</v>
      </c>
      <c r="P3072" s="3">
        <v>7580000</v>
      </c>
      <c r="Q3072" s="3">
        <v>5250000</v>
      </c>
      <c r="R3072" s="3">
        <v>2540000</v>
      </c>
      <c r="S3072" s="3">
        <v>1290000</v>
      </c>
      <c r="T3072" s="2">
        <v>0</v>
      </c>
      <c r="U3072" s="2">
        <v>0</v>
      </c>
    </row>
    <row r="3073" spans="1:21" hidden="1">
      <c r="A3073" s="2" t="s">
        <v>3105</v>
      </c>
      <c r="B3073" s="2">
        <v>52</v>
      </c>
      <c r="C3073" s="2" t="s">
        <v>22</v>
      </c>
      <c r="D3073" s="2" t="s">
        <v>27</v>
      </c>
      <c r="E3073" s="2" t="s">
        <v>24</v>
      </c>
      <c r="F3073" s="2" t="s">
        <v>31</v>
      </c>
      <c r="G3073" s="3">
        <v>7900000</v>
      </c>
      <c r="H3073" s="3">
        <v>28000000</v>
      </c>
      <c r="I3073" s="2">
        <v>216</v>
      </c>
      <c r="J3073" s="2">
        <v>0</v>
      </c>
      <c r="K3073" s="2">
        <v>0</v>
      </c>
      <c r="L3073" s="2">
        <v>0</v>
      </c>
      <c r="M3073" s="3">
        <v>3580000</v>
      </c>
      <c r="N3073" s="3">
        <v>5400000</v>
      </c>
      <c r="O3073" s="3">
        <v>2890000</v>
      </c>
      <c r="P3073" s="3">
        <v>1640000</v>
      </c>
      <c r="Q3073" s="3">
        <v>4810000</v>
      </c>
      <c r="R3073" s="3">
        <v>400000</v>
      </c>
      <c r="S3073" s="3">
        <v>2410000</v>
      </c>
      <c r="T3073" s="2">
        <v>0</v>
      </c>
      <c r="U3073" s="2">
        <v>0</v>
      </c>
    </row>
    <row r="3074" spans="1:21" hidden="1">
      <c r="A3074" s="2" t="s">
        <v>3106</v>
      </c>
      <c r="B3074" s="2">
        <v>21</v>
      </c>
      <c r="C3074" s="2" t="s">
        <v>34</v>
      </c>
      <c r="D3074" s="2" t="s">
        <v>27</v>
      </c>
      <c r="E3074" s="2" t="s">
        <v>38</v>
      </c>
      <c r="F3074" s="2" t="s">
        <v>25</v>
      </c>
      <c r="G3074" s="3">
        <v>5700000</v>
      </c>
      <c r="H3074" s="3">
        <v>27000000</v>
      </c>
      <c r="I3074" s="2">
        <v>7</v>
      </c>
      <c r="J3074" s="2">
        <v>3</v>
      </c>
      <c r="K3074" s="2">
        <v>3</v>
      </c>
      <c r="L3074" s="2">
        <v>3</v>
      </c>
      <c r="M3074" s="3">
        <v>10470000</v>
      </c>
      <c r="N3074" s="3">
        <v>11980000</v>
      </c>
      <c r="O3074" s="3">
        <v>11310000</v>
      </c>
      <c r="P3074" s="3">
        <v>1600000</v>
      </c>
      <c r="Q3074" s="3">
        <v>530000</v>
      </c>
      <c r="R3074" s="3">
        <v>300000</v>
      </c>
      <c r="S3074" s="3">
        <v>2130000</v>
      </c>
      <c r="T3074" s="2">
        <v>5</v>
      </c>
      <c r="U3074" s="2">
        <v>1</v>
      </c>
    </row>
    <row r="3075" spans="1:21" hidden="1">
      <c r="A3075" s="2" t="s">
        <v>3107</v>
      </c>
      <c r="B3075" s="2">
        <v>36</v>
      </c>
      <c r="C3075" s="2" t="s">
        <v>34</v>
      </c>
      <c r="D3075" s="2" t="s">
        <v>23</v>
      </c>
      <c r="E3075" s="2" t="s">
        <v>24</v>
      </c>
      <c r="F3075" s="2" t="s">
        <v>28</v>
      </c>
      <c r="G3075" s="3">
        <v>11900000</v>
      </c>
      <c r="H3075" s="3">
        <v>73000000</v>
      </c>
      <c r="I3075" s="2">
        <v>89</v>
      </c>
      <c r="J3075" s="2">
        <v>0</v>
      </c>
      <c r="K3075" s="2">
        <v>0</v>
      </c>
      <c r="L3075" s="2">
        <v>0</v>
      </c>
      <c r="M3075" s="3">
        <v>34950000</v>
      </c>
      <c r="N3075" s="3">
        <v>41010000</v>
      </c>
      <c r="O3075" s="3">
        <v>37400000</v>
      </c>
      <c r="P3075" s="3">
        <v>11890000</v>
      </c>
      <c r="Q3075" s="3">
        <v>17900000</v>
      </c>
      <c r="R3075" s="3">
        <v>15840000</v>
      </c>
      <c r="S3075" s="3">
        <v>1060000</v>
      </c>
      <c r="T3075" s="2">
        <v>0</v>
      </c>
      <c r="U3075" s="2">
        <v>0</v>
      </c>
    </row>
    <row r="3076" spans="1:21" hidden="1">
      <c r="A3076" s="2" t="s">
        <v>3108</v>
      </c>
      <c r="B3076" s="2">
        <v>32</v>
      </c>
      <c r="C3076" s="2" t="s">
        <v>22</v>
      </c>
      <c r="D3076" s="2" t="s">
        <v>23</v>
      </c>
      <c r="E3076" s="2" t="s">
        <v>24</v>
      </c>
      <c r="F3076" s="2" t="s">
        <v>48</v>
      </c>
      <c r="G3076" s="3">
        <v>13600000</v>
      </c>
      <c r="H3076" s="3">
        <v>32000000</v>
      </c>
      <c r="I3076" s="2">
        <v>66</v>
      </c>
      <c r="J3076" s="2">
        <v>0</v>
      </c>
      <c r="K3076" s="2">
        <v>0</v>
      </c>
      <c r="L3076" s="2">
        <v>0</v>
      </c>
      <c r="M3076" s="3">
        <v>15410000</v>
      </c>
      <c r="N3076" s="3">
        <v>18240000</v>
      </c>
      <c r="O3076" s="3">
        <v>8210000</v>
      </c>
      <c r="P3076" s="3">
        <v>3310000</v>
      </c>
      <c r="Q3076" s="3">
        <v>18470000</v>
      </c>
      <c r="R3076" s="3">
        <v>8390000</v>
      </c>
      <c r="S3076" s="3">
        <v>1080000</v>
      </c>
      <c r="T3076" s="2">
        <v>0</v>
      </c>
      <c r="U3076" s="2">
        <v>0</v>
      </c>
    </row>
    <row r="3077" spans="1:21" hidden="1">
      <c r="A3077" s="2" t="s">
        <v>3109</v>
      </c>
      <c r="B3077" s="2">
        <v>32</v>
      </c>
      <c r="C3077" s="2" t="s">
        <v>34</v>
      </c>
      <c r="D3077" s="2" t="s">
        <v>23</v>
      </c>
      <c r="E3077" s="2" t="s">
        <v>38</v>
      </c>
      <c r="F3077" s="2" t="s">
        <v>31</v>
      </c>
      <c r="G3077" s="3">
        <v>9800000</v>
      </c>
      <c r="H3077" s="3">
        <v>27000000</v>
      </c>
      <c r="I3077" s="2">
        <v>32</v>
      </c>
      <c r="J3077" s="2">
        <v>0</v>
      </c>
      <c r="K3077" s="2">
        <v>0</v>
      </c>
      <c r="L3077" s="2">
        <v>0</v>
      </c>
      <c r="M3077" s="3">
        <v>11060000</v>
      </c>
      <c r="N3077" s="3">
        <v>10250000</v>
      </c>
      <c r="O3077" s="3">
        <v>6540000</v>
      </c>
      <c r="P3077" s="3">
        <v>4470000</v>
      </c>
      <c r="Q3077" s="3">
        <v>2780000</v>
      </c>
      <c r="R3077" s="3">
        <v>5880000</v>
      </c>
      <c r="S3077" s="3">
        <v>0</v>
      </c>
      <c r="T3077" s="2">
        <v>0</v>
      </c>
      <c r="U3077" s="2">
        <v>0</v>
      </c>
    </row>
    <row r="3078" spans="1:21" hidden="1">
      <c r="A3078" s="2" t="s">
        <v>3110</v>
      </c>
      <c r="B3078" s="2">
        <v>28</v>
      </c>
      <c r="C3078" s="2" t="s">
        <v>34</v>
      </c>
      <c r="D3078" s="2" t="s">
        <v>46</v>
      </c>
      <c r="E3078" s="2" t="s">
        <v>24</v>
      </c>
      <c r="F3078" s="2" t="s">
        <v>28</v>
      </c>
      <c r="G3078" s="3">
        <v>9500000</v>
      </c>
      <c r="H3078" s="3">
        <v>47000000</v>
      </c>
      <c r="I3078" s="2">
        <v>71</v>
      </c>
      <c r="J3078" s="2">
        <v>0</v>
      </c>
      <c r="K3078" s="2">
        <v>0</v>
      </c>
      <c r="L3078" s="2">
        <v>0</v>
      </c>
      <c r="M3078" s="3">
        <v>3650000</v>
      </c>
      <c r="N3078" s="3">
        <v>6350000</v>
      </c>
      <c r="O3078" s="3">
        <v>9440000</v>
      </c>
      <c r="P3078" s="3">
        <v>1380000</v>
      </c>
      <c r="Q3078" s="3">
        <v>3680000</v>
      </c>
      <c r="R3078" s="3">
        <v>4740000</v>
      </c>
      <c r="S3078" s="3">
        <v>1090000</v>
      </c>
      <c r="T3078" s="2">
        <v>0</v>
      </c>
      <c r="U3078" s="2">
        <v>0</v>
      </c>
    </row>
    <row r="3079" spans="1:21" hidden="1">
      <c r="A3079" s="2" t="s">
        <v>3111</v>
      </c>
      <c r="B3079" s="2">
        <v>56</v>
      </c>
      <c r="C3079" s="2" t="s">
        <v>34</v>
      </c>
      <c r="D3079" s="2" t="s">
        <v>46</v>
      </c>
      <c r="E3079" s="2" t="s">
        <v>24</v>
      </c>
      <c r="F3079" s="2" t="s">
        <v>28</v>
      </c>
      <c r="G3079" s="3">
        <v>22000000</v>
      </c>
      <c r="H3079" s="3">
        <v>101000000</v>
      </c>
      <c r="I3079" s="2">
        <v>201</v>
      </c>
      <c r="J3079" s="2">
        <v>0</v>
      </c>
      <c r="K3079" s="2">
        <v>0</v>
      </c>
      <c r="L3079" s="2">
        <v>0</v>
      </c>
      <c r="M3079" s="3">
        <v>40350000</v>
      </c>
      <c r="N3079" s="3">
        <v>34820000</v>
      </c>
      <c r="O3079" s="3">
        <v>50730000</v>
      </c>
      <c r="P3079" s="3">
        <v>15260000</v>
      </c>
      <c r="Q3079" s="3">
        <v>13330000</v>
      </c>
      <c r="R3079" s="3">
        <v>25120000</v>
      </c>
      <c r="S3079" s="3">
        <v>3700000</v>
      </c>
      <c r="T3079" s="2">
        <v>1</v>
      </c>
      <c r="U3079" s="2">
        <v>0</v>
      </c>
    </row>
    <row r="3080" spans="1:21" hidden="1">
      <c r="A3080" s="2" t="s">
        <v>3112</v>
      </c>
      <c r="B3080" s="2">
        <v>44</v>
      </c>
      <c r="C3080" s="2" t="s">
        <v>34</v>
      </c>
      <c r="D3080" s="2" t="s">
        <v>27</v>
      </c>
      <c r="E3080" s="2" t="s">
        <v>31</v>
      </c>
      <c r="F3080" s="2" t="s">
        <v>48</v>
      </c>
      <c r="G3080" s="3">
        <v>14300000</v>
      </c>
      <c r="H3080" s="3">
        <v>74000000</v>
      </c>
      <c r="I3080" s="2">
        <v>112</v>
      </c>
      <c r="J3080" s="2">
        <v>2</v>
      </c>
      <c r="K3080" s="2">
        <v>2</v>
      </c>
      <c r="L3080" s="2">
        <v>1</v>
      </c>
      <c r="M3080" s="3">
        <v>31190000</v>
      </c>
      <c r="N3080" s="3">
        <v>43270000</v>
      </c>
      <c r="O3080" s="3">
        <v>34910000</v>
      </c>
      <c r="P3080" s="3">
        <v>3540000</v>
      </c>
      <c r="Q3080" s="3">
        <v>1400000</v>
      </c>
      <c r="R3080" s="3">
        <v>1260000</v>
      </c>
      <c r="S3080" s="3">
        <v>4440000</v>
      </c>
      <c r="T3080" s="2">
        <v>3</v>
      </c>
      <c r="U3080" s="2">
        <v>1</v>
      </c>
    </row>
    <row r="3081" spans="1:21" hidden="1">
      <c r="A3081" s="2" t="s">
        <v>3113</v>
      </c>
      <c r="B3081" s="2">
        <v>52</v>
      </c>
      <c r="C3081" s="2" t="s">
        <v>34</v>
      </c>
      <c r="D3081" s="2" t="s">
        <v>30</v>
      </c>
      <c r="E3081" s="2" t="s">
        <v>24</v>
      </c>
      <c r="F3081" s="2" t="s">
        <v>28</v>
      </c>
      <c r="G3081" s="3">
        <v>18600000</v>
      </c>
      <c r="H3081" s="3">
        <v>99000000</v>
      </c>
      <c r="I3081" s="2">
        <v>195</v>
      </c>
      <c r="J3081" s="2">
        <v>0</v>
      </c>
      <c r="K3081" s="2">
        <v>0</v>
      </c>
      <c r="L3081" s="2">
        <v>0</v>
      </c>
      <c r="M3081" s="3">
        <v>50350000</v>
      </c>
      <c r="N3081" s="3">
        <v>52570000</v>
      </c>
      <c r="O3081" s="3">
        <v>61040000</v>
      </c>
      <c r="P3081" s="3">
        <v>13670000</v>
      </c>
      <c r="Q3081" s="3">
        <v>21670000</v>
      </c>
      <c r="R3081" s="3">
        <v>23820000</v>
      </c>
      <c r="S3081" s="3">
        <v>1840000</v>
      </c>
      <c r="T3081" s="2">
        <v>0</v>
      </c>
      <c r="U3081" s="2">
        <v>1</v>
      </c>
    </row>
    <row r="3082" spans="1:21" hidden="1">
      <c r="A3082" s="2" t="s">
        <v>3114</v>
      </c>
      <c r="B3082" s="2">
        <v>55</v>
      </c>
      <c r="C3082" s="2" t="s">
        <v>34</v>
      </c>
      <c r="D3082" s="2" t="s">
        <v>30</v>
      </c>
      <c r="E3082" s="2" t="s">
        <v>24</v>
      </c>
      <c r="F3082" s="2" t="s">
        <v>48</v>
      </c>
      <c r="G3082" s="3">
        <v>16100000</v>
      </c>
      <c r="H3082" s="3">
        <v>67000000</v>
      </c>
      <c r="I3082" s="2">
        <v>239</v>
      </c>
      <c r="J3082" s="2">
        <v>2</v>
      </c>
      <c r="K3082" s="2">
        <v>0</v>
      </c>
      <c r="L3082" s="2">
        <v>0</v>
      </c>
      <c r="M3082" s="3">
        <v>38300000</v>
      </c>
      <c r="N3082" s="3">
        <v>33000000</v>
      </c>
      <c r="O3082" s="3">
        <v>41010000</v>
      </c>
      <c r="P3082" s="3">
        <v>790000</v>
      </c>
      <c r="Q3082" s="3">
        <v>27510000</v>
      </c>
      <c r="R3082" s="3">
        <v>9750000</v>
      </c>
      <c r="S3082" s="3">
        <v>950000</v>
      </c>
      <c r="T3082" s="2">
        <v>1</v>
      </c>
      <c r="U3082" s="2">
        <v>0</v>
      </c>
    </row>
    <row r="3083" spans="1:21" hidden="1">
      <c r="A3083" s="2" t="s">
        <v>3115</v>
      </c>
      <c r="B3083" s="2">
        <v>32</v>
      </c>
      <c r="C3083" s="2" t="s">
        <v>34</v>
      </c>
      <c r="D3083" s="2" t="s">
        <v>27</v>
      </c>
      <c r="E3083" s="2" t="s">
        <v>38</v>
      </c>
      <c r="F3083" s="2" t="s">
        <v>28</v>
      </c>
      <c r="G3083" s="3">
        <v>8300000</v>
      </c>
      <c r="H3083" s="3">
        <v>22000000</v>
      </c>
      <c r="I3083" s="2">
        <v>97</v>
      </c>
      <c r="J3083" s="2">
        <v>0</v>
      </c>
      <c r="K3083" s="2">
        <v>0</v>
      </c>
      <c r="L3083" s="2">
        <v>0</v>
      </c>
      <c r="M3083" s="3">
        <v>10760000</v>
      </c>
      <c r="N3083" s="3">
        <v>6640000</v>
      </c>
      <c r="O3083" s="3">
        <v>6850000</v>
      </c>
      <c r="P3083" s="3">
        <v>4120000</v>
      </c>
      <c r="Q3083" s="3">
        <v>6710000</v>
      </c>
      <c r="R3083" s="3">
        <v>1780000</v>
      </c>
      <c r="S3083" s="3">
        <v>560000</v>
      </c>
      <c r="T3083" s="2">
        <v>0</v>
      </c>
      <c r="U3083" s="2">
        <v>0</v>
      </c>
    </row>
    <row r="3084" spans="1:21" hidden="1">
      <c r="A3084" s="2" t="s">
        <v>3116</v>
      </c>
      <c r="B3084" s="2">
        <v>52</v>
      </c>
      <c r="C3084" s="2" t="s">
        <v>34</v>
      </c>
      <c r="D3084" s="2" t="s">
        <v>30</v>
      </c>
      <c r="E3084" s="2" t="s">
        <v>24</v>
      </c>
      <c r="F3084" s="2" t="s">
        <v>28</v>
      </c>
      <c r="G3084" s="3">
        <v>12600000</v>
      </c>
      <c r="H3084" s="3">
        <v>47000000</v>
      </c>
      <c r="I3084" s="2">
        <v>73</v>
      </c>
      <c r="J3084" s="2">
        <v>0</v>
      </c>
      <c r="K3084" s="2">
        <v>0</v>
      </c>
      <c r="L3084" s="2">
        <v>0</v>
      </c>
      <c r="M3084" s="3">
        <v>4070000</v>
      </c>
      <c r="N3084" s="3">
        <v>1920000</v>
      </c>
      <c r="O3084" s="3">
        <v>11110000</v>
      </c>
      <c r="P3084" s="3">
        <v>1980000</v>
      </c>
      <c r="Q3084" s="3">
        <v>1760000</v>
      </c>
      <c r="R3084" s="3">
        <v>10700000</v>
      </c>
      <c r="S3084" s="3">
        <v>1130000</v>
      </c>
      <c r="T3084" s="2">
        <v>1</v>
      </c>
      <c r="U3084" s="2">
        <v>0</v>
      </c>
    </row>
    <row r="3085" spans="1:21" hidden="1">
      <c r="A3085" s="2" t="s">
        <v>3117</v>
      </c>
      <c r="B3085" s="2">
        <v>21</v>
      </c>
      <c r="C3085" s="2" t="s">
        <v>34</v>
      </c>
      <c r="D3085" s="2" t="s">
        <v>30</v>
      </c>
      <c r="E3085" s="2" t="s">
        <v>38</v>
      </c>
      <c r="F3085" s="2" t="s">
        <v>31</v>
      </c>
      <c r="G3085" s="3">
        <v>5300000</v>
      </c>
      <c r="H3085" s="3">
        <v>20000000</v>
      </c>
      <c r="I3085" s="2">
        <v>14</v>
      </c>
      <c r="J3085" s="2">
        <v>3</v>
      </c>
      <c r="K3085" s="2">
        <v>3</v>
      </c>
      <c r="L3085" s="2">
        <v>0</v>
      </c>
      <c r="M3085" s="3">
        <v>14840000</v>
      </c>
      <c r="N3085" s="3">
        <v>15010000</v>
      </c>
      <c r="O3085" s="3">
        <v>15250000</v>
      </c>
      <c r="P3085" s="3">
        <v>1030000</v>
      </c>
      <c r="Q3085" s="3">
        <v>250000</v>
      </c>
      <c r="R3085" s="3">
        <v>12690000</v>
      </c>
      <c r="S3085" s="3">
        <v>940000</v>
      </c>
      <c r="T3085" s="2">
        <v>2</v>
      </c>
      <c r="U3085" s="2">
        <v>1</v>
      </c>
    </row>
    <row r="3086" spans="1:21" hidden="1">
      <c r="A3086" s="2" t="s">
        <v>3118</v>
      </c>
      <c r="B3086" s="2">
        <v>21</v>
      </c>
      <c r="C3086" s="2" t="s">
        <v>22</v>
      </c>
      <c r="D3086" s="2" t="s">
        <v>23</v>
      </c>
      <c r="E3086" s="2" t="s">
        <v>38</v>
      </c>
      <c r="F3086" s="2" t="s">
        <v>25</v>
      </c>
      <c r="G3086" s="3">
        <v>6000000</v>
      </c>
      <c r="H3086" s="3">
        <v>20000000</v>
      </c>
      <c r="I3086" s="2">
        <v>49</v>
      </c>
      <c r="J3086" s="2">
        <v>0</v>
      </c>
      <c r="K3086" s="2">
        <v>0</v>
      </c>
      <c r="L3086" s="2">
        <v>0</v>
      </c>
      <c r="M3086" s="3">
        <v>6170000</v>
      </c>
      <c r="N3086" s="3">
        <v>8240000</v>
      </c>
      <c r="O3086" s="3">
        <v>7200000</v>
      </c>
      <c r="P3086" s="3">
        <v>1510000</v>
      </c>
      <c r="Q3086" s="3">
        <v>2660000</v>
      </c>
      <c r="R3086" s="3">
        <v>2450000</v>
      </c>
      <c r="S3086" s="3">
        <v>1590000</v>
      </c>
      <c r="T3086" s="2">
        <v>0</v>
      </c>
      <c r="U3086" s="2">
        <v>0</v>
      </c>
    </row>
    <row r="3087" spans="1:21" hidden="1">
      <c r="A3087" s="2" t="s">
        <v>3119</v>
      </c>
      <c r="B3087" s="2">
        <v>40</v>
      </c>
      <c r="C3087" s="2" t="s">
        <v>34</v>
      </c>
      <c r="D3087" s="2" t="s">
        <v>30</v>
      </c>
      <c r="E3087" s="2" t="s">
        <v>38</v>
      </c>
      <c r="F3087" s="2" t="s">
        <v>31</v>
      </c>
      <c r="G3087" s="3">
        <v>5000000</v>
      </c>
      <c r="H3087" s="3">
        <v>27000000</v>
      </c>
      <c r="I3087" s="2">
        <v>139</v>
      </c>
      <c r="J3087" s="2">
        <v>0</v>
      </c>
      <c r="K3087" s="2">
        <v>0</v>
      </c>
      <c r="L3087" s="2">
        <v>0</v>
      </c>
      <c r="M3087" s="3">
        <v>21400000</v>
      </c>
      <c r="N3087" s="3">
        <v>20790000</v>
      </c>
      <c r="O3087" s="3">
        <v>17710000</v>
      </c>
      <c r="P3087" s="3">
        <v>6790000</v>
      </c>
      <c r="Q3087" s="3">
        <v>4400000</v>
      </c>
      <c r="R3087" s="3">
        <v>5970000</v>
      </c>
      <c r="S3087" s="3">
        <v>630000</v>
      </c>
      <c r="T3087" s="2">
        <v>0</v>
      </c>
      <c r="U3087" s="2">
        <v>0</v>
      </c>
    </row>
    <row r="3088" spans="1:21" hidden="1">
      <c r="A3088" s="2" t="s">
        <v>3120</v>
      </c>
      <c r="B3088" s="2">
        <v>25</v>
      </c>
      <c r="C3088" s="2" t="s">
        <v>22</v>
      </c>
      <c r="D3088" s="2" t="s">
        <v>30</v>
      </c>
      <c r="E3088" s="2" t="s">
        <v>38</v>
      </c>
      <c r="F3088" s="2" t="s">
        <v>48</v>
      </c>
      <c r="G3088" s="3">
        <v>11700000</v>
      </c>
      <c r="H3088" s="3">
        <v>45000000</v>
      </c>
      <c r="I3088" s="2">
        <v>52</v>
      </c>
      <c r="J3088" s="2">
        <v>0</v>
      </c>
      <c r="K3088" s="2">
        <v>0</v>
      </c>
      <c r="L3088" s="2">
        <v>0</v>
      </c>
      <c r="M3088" s="3">
        <v>13340000</v>
      </c>
      <c r="N3088" s="3">
        <v>10620000</v>
      </c>
      <c r="O3088" s="3">
        <v>12100000</v>
      </c>
      <c r="P3088" s="3">
        <v>11880000</v>
      </c>
      <c r="Q3088" s="3">
        <v>5290000</v>
      </c>
      <c r="R3088" s="3">
        <v>6100000</v>
      </c>
      <c r="S3088" s="3">
        <v>460000</v>
      </c>
      <c r="T3088" s="2">
        <v>1</v>
      </c>
      <c r="U3088" s="2">
        <v>0</v>
      </c>
    </row>
    <row r="3089" spans="1:21">
      <c r="A3089" s="2" t="s">
        <v>3121</v>
      </c>
      <c r="B3089" s="2">
        <v>26</v>
      </c>
      <c r="C3089" s="2" t="s">
        <v>22</v>
      </c>
      <c r="D3089" s="2" t="s">
        <v>23</v>
      </c>
      <c r="E3089" s="2" t="s">
        <v>38</v>
      </c>
      <c r="F3089" s="2" t="s">
        <v>48</v>
      </c>
      <c r="G3089" s="3">
        <v>14800000</v>
      </c>
      <c r="H3089" s="3">
        <v>72000000</v>
      </c>
      <c r="I3089" s="2">
        <v>27</v>
      </c>
      <c r="J3089" s="2">
        <v>0</v>
      </c>
      <c r="K3089" s="2">
        <v>0</v>
      </c>
      <c r="L3089" s="2">
        <v>0</v>
      </c>
      <c r="M3089" s="3">
        <v>0</v>
      </c>
      <c r="N3089" s="3">
        <v>3040000</v>
      </c>
      <c r="O3089" s="3">
        <v>10020000</v>
      </c>
      <c r="P3089" s="3">
        <v>0</v>
      </c>
      <c r="Q3089" s="3">
        <v>1460000</v>
      </c>
      <c r="R3089" s="3">
        <v>5420000</v>
      </c>
      <c r="S3089" s="3">
        <v>3600000</v>
      </c>
      <c r="T3089" s="2">
        <v>0</v>
      </c>
      <c r="U3089" s="2">
        <v>0</v>
      </c>
    </row>
    <row r="3090" spans="1:21" hidden="1">
      <c r="A3090" s="2" t="s">
        <v>3122</v>
      </c>
      <c r="B3090" s="2">
        <v>37</v>
      </c>
      <c r="C3090" s="2" t="s">
        <v>22</v>
      </c>
      <c r="D3090" s="2" t="s">
        <v>30</v>
      </c>
      <c r="E3090" s="2" t="s">
        <v>24</v>
      </c>
      <c r="F3090" s="2" t="s">
        <v>28</v>
      </c>
      <c r="G3090" s="3">
        <v>12700000</v>
      </c>
      <c r="H3090" s="3">
        <v>59000000</v>
      </c>
      <c r="I3090" s="2">
        <v>60</v>
      </c>
      <c r="J3090" s="2">
        <v>3</v>
      </c>
      <c r="K3090" s="2">
        <v>3</v>
      </c>
      <c r="L3090" s="2">
        <v>3</v>
      </c>
      <c r="M3090" s="3">
        <v>67370000</v>
      </c>
      <c r="N3090" s="3">
        <v>60620000</v>
      </c>
      <c r="O3090" s="3">
        <v>58990000</v>
      </c>
      <c r="P3090" s="3">
        <v>9170000</v>
      </c>
      <c r="Q3090" s="3">
        <v>1260000</v>
      </c>
      <c r="R3090" s="3">
        <v>940000</v>
      </c>
      <c r="S3090" s="3">
        <v>7430000</v>
      </c>
      <c r="T3090" s="2">
        <v>5</v>
      </c>
      <c r="U3090" s="2">
        <v>1</v>
      </c>
    </row>
    <row r="3091" spans="1:21" hidden="1">
      <c r="A3091" s="2" t="s">
        <v>3123</v>
      </c>
      <c r="B3091" s="2">
        <v>42</v>
      </c>
      <c r="C3091" s="2" t="s">
        <v>34</v>
      </c>
      <c r="D3091" s="2" t="s">
        <v>23</v>
      </c>
      <c r="E3091" s="2" t="s">
        <v>24</v>
      </c>
      <c r="F3091" s="2" t="s">
        <v>28</v>
      </c>
      <c r="G3091" s="3">
        <v>10000000</v>
      </c>
      <c r="H3091" s="3">
        <v>36000000</v>
      </c>
      <c r="I3091" s="2">
        <v>75</v>
      </c>
      <c r="J3091" s="2">
        <v>0</v>
      </c>
      <c r="K3091" s="2">
        <v>0</v>
      </c>
      <c r="L3091" s="2">
        <v>0</v>
      </c>
      <c r="M3091" s="3">
        <v>26930000</v>
      </c>
      <c r="N3091" s="3">
        <v>24750000</v>
      </c>
      <c r="O3091" s="3">
        <v>27840000</v>
      </c>
      <c r="P3091" s="3">
        <v>23500000</v>
      </c>
      <c r="Q3091" s="3">
        <v>3380000</v>
      </c>
      <c r="R3091" s="3">
        <v>3120000</v>
      </c>
      <c r="S3091" s="3">
        <v>1220000</v>
      </c>
      <c r="T3091" s="2">
        <v>0</v>
      </c>
      <c r="U3091" s="2">
        <v>0</v>
      </c>
    </row>
    <row r="3092" spans="1:21" hidden="1">
      <c r="A3092" s="2" t="s">
        <v>3124</v>
      </c>
      <c r="B3092" s="2">
        <v>48</v>
      </c>
      <c r="C3092" s="2" t="s">
        <v>34</v>
      </c>
      <c r="D3092" s="2" t="s">
        <v>46</v>
      </c>
      <c r="E3092" s="2" t="s">
        <v>24</v>
      </c>
      <c r="F3092" s="2" t="s">
        <v>28</v>
      </c>
      <c r="G3092" s="3">
        <v>19500000</v>
      </c>
      <c r="H3092" s="3">
        <v>139000000</v>
      </c>
      <c r="I3092" s="2">
        <v>173</v>
      </c>
      <c r="J3092" s="2">
        <v>0</v>
      </c>
      <c r="K3092" s="2">
        <v>0</v>
      </c>
      <c r="L3092" s="2">
        <v>0</v>
      </c>
      <c r="M3092" s="3">
        <v>89310000</v>
      </c>
      <c r="N3092" s="3">
        <v>56140000</v>
      </c>
      <c r="O3092" s="3">
        <v>54350000</v>
      </c>
      <c r="P3092" s="3">
        <v>36520000</v>
      </c>
      <c r="Q3092" s="3">
        <v>46600000</v>
      </c>
      <c r="R3092" s="3">
        <v>16300000</v>
      </c>
      <c r="S3092" s="3">
        <v>8920000</v>
      </c>
      <c r="T3092" s="2">
        <v>0</v>
      </c>
      <c r="U3092" s="2">
        <v>0</v>
      </c>
    </row>
    <row r="3093" spans="1:21" hidden="1">
      <c r="A3093" s="2" t="s">
        <v>3125</v>
      </c>
      <c r="B3093" s="2">
        <v>23</v>
      </c>
      <c r="C3093" s="2" t="s">
        <v>34</v>
      </c>
      <c r="D3093" s="2" t="s">
        <v>23</v>
      </c>
      <c r="E3093" s="2" t="s">
        <v>38</v>
      </c>
      <c r="F3093" s="2" t="s">
        <v>41</v>
      </c>
      <c r="G3093" s="3">
        <v>8300000</v>
      </c>
      <c r="H3093" s="3">
        <v>44000000</v>
      </c>
      <c r="I3093" s="2">
        <v>44</v>
      </c>
      <c r="J3093" s="2">
        <v>0</v>
      </c>
      <c r="K3093" s="2">
        <v>0</v>
      </c>
      <c r="L3093" s="2">
        <v>0</v>
      </c>
      <c r="M3093" s="3">
        <v>9490000</v>
      </c>
      <c r="N3093" s="3">
        <v>17180000</v>
      </c>
      <c r="O3093" s="3">
        <v>11250000</v>
      </c>
      <c r="P3093" s="3">
        <v>4220000</v>
      </c>
      <c r="Q3093" s="3">
        <v>16900000</v>
      </c>
      <c r="R3093" s="3">
        <v>6750000</v>
      </c>
      <c r="S3093" s="3">
        <v>1450000</v>
      </c>
      <c r="T3093" s="2">
        <v>0</v>
      </c>
      <c r="U3093" s="2">
        <v>0</v>
      </c>
    </row>
    <row r="3094" spans="1:21" hidden="1">
      <c r="A3094" s="2" t="s">
        <v>3126</v>
      </c>
      <c r="B3094" s="2">
        <v>55</v>
      </c>
      <c r="C3094" s="2" t="s">
        <v>34</v>
      </c>
      <c r="D3094" s="2" t="s">
        <v>27</v>
      </c>
      <c r="E3094" s="2" t="s">
        <v>24</v>
      </c>
      <c r="F3094" s="2" t="s">
        <v>28</v>
      </c>
      <c r="G3094" s="3">
        <v>14600000</v>
      </c>
      <c r="H3094" s="3">
        <v>94000000</v>
      </c>
      <c r="I3094" s="2">
        <v>240</v>
      </c>
      <c r="J3094" s="2">
        <v>0</v>
      </c>
      <c r="K3094" s="2">
        <v>0</v>
      </c>
      <c r="L3094" s="2">
        <v>0</v>
      </c>
      <c r="M3094" s="3">
        <v>53510000</v>
      </c>
      <c r="N3094" s="3">
        <v>58650000</v>
      </c>
      <c r="O3094" s="3">
        <v>83300000</v>
      </c>
      <c r="P3094" s="3">
        <v>13760000</v>
      </c>
      <c r="Q3094" s="3">
        <v>50850000</v>
      </c>
      <c r="R3094" s="3">
        <v>23660000</v>
      </c>
      <c r="S3094" s="3">
        <v>6950000</v>
      </c>
      <c r="T3094" s="2">
        <v>0</v>
      </c>
      <c r="U3094" s="2">
        <v>0</v>
      </c>
    </row>
    <row r="3095" spans="1:21" hidden="1">
      <c r="A3095" s="2" t="s">
        <v>3127</v>
      </c>
      <c r="B3095" s="2">
        <v>41</v>
      </c>
      <c r="C3095" s="2" t="s">
        <v>34</v>
      </c>
      <c r="D3095" s="2" t="s">
        <v>27</v>
      </c>
      <c r="E3095" s="2" t="s">
        <v>24</v>
      </c>
      <c r="F3095" s="2" t="s">
        <v>41</v>
      </c>
      <c r="G3095" s="3">
        <v>11700000</v>
      </c>
      <c r="H3095" s="3">
        <v>65000000</v>
      </c>
      <c r="I3095" s="2">
        <v>51</v>
      </c>
      <c r="J3095" s="2">
        <v>0</v>
      </c>
      <c r="K3095" s="2">
        <v>0</v>
      </c>
      <c r="L3095" s="2">
        <v>0</v>
      </c>
      <c r="M3095" s="3">
        <v>46330000</v>
      </c>
      <c r="N3095" s="3">
        <v>42340000</v>
      </c>
      <c r="O3095" s="3">
        <v>42660000</v>
      </c>
      <c r="P3095" s="3">
        <v>43540000</v>
      </c>
      <c r="Q3095" s="3">
        <v>16430000</v>
      </c>
      <c r="R3095" s="3">
        <v>35210000</v>
      </c>
      <c r="S3095" s="3">
        <v>5850000</v>
      </c>
      <c r="T3095" s="2">
        <v>0</v>
      </c>
      <c r="U3095" s="2">
        <v>0</v>
      </c>
    </row>
    <row r="3096" spans="1:21" hidden="1">
      <c r="A3096" s="2" t="s">
        <v>3128</v>
      </c>
      <c r="B3096" s="2">
        <v>38</v>
      </c>
      <c r="C3096" s="2" t="s">
        <v>22</v>
      </c>
      <c r="D3096" s="2" t="s">
        <v>46</v>
      </c>
      <c r="E3096" s="2" t="s">
        <v>24</v>
      </c>
      <c r="F3096" s="2" t="s">
        <v>28</v>
      </c>
      <c r="G3096" s="3">
        <v>11300000</v>
      </c>
      <c r="H3096" s="3">
        <v>74000000</v>
      </c>
      <c r="I3096" s="2">
        <v>79</v>
      </c>
      <c r="J3096" s="2">
        <v>0</v>
      </c>
      <c r="K3096" s="2">
        <v>0</v>
      </c>
      <c r="L3096" s="2">
        <v>0</v>
      </c>
      <c r="M3096" s="3">
        <v>29780000</v>
      </c>
      <c r="N3096" s="3">
        <v>15480000</v>
      </c>
      <c r="O3096" s="3">
        <v>17700000</v>
      </c>
      <c r="P3096" s="3">
        <v>11730000</v>
      </c>
      <c r="Q3096" s="3">
        <v>6180000</v>
      </c>
      <c r="R3096" s="3">
        <v>16200000</v>
      </c>
      <c r="S3096" s="3">
        <v>3610000</v>
      </c>
      <c r="T3096" s="2">
        <v>0</v>
      </c>
      <c r="U3096" s="2">
        <v>0</v>
      </c>
    </row>
    <row r="3097" spans="1:21" hidden="1">
      <c r="A3097" s="2" t="s">
        <v>3129</v>
      </c>
      <c r="B3097" s="2">
        <v>36</v>
      </c>
      <c r="C3097" s="2" t="s">
        <v>34</v>
      </c>
      <c r="D3097" s="2" t="s">
        <v>23</v>
      </c>
      <c r="E3097" s="2" t="s">
        <v>24</v>
      </c>
      <c r="F3097" s="2" t="s">
        <v>31</v>
      </c>
      <c r="G3097" s="3">
        <v>7700000</v>
      </c>
      <c r="H3097" s="3">
        <v>30000000</v>
      </c>
      <c r="I3097" s="2">
        <v>83</v>
      </c>
      <c r="J3097" s="2">
        <v>2</v>
      </c>
      <c r="K3097" s="2">
        <v>0</v>
      </c>
      <c r="L3097" s="2">
        <v>0</v>
      </c>
      <c r="M3097" s="3">
        <v>21890000</v>
      </c>
      <c r="N3097" s="3">
        <v>15240000</v>
      </c>
      <c r="O3097" s="3">
        <v>12810000</v>
      </c>
      <c r="P3097" s="3">
        <v>2110000</v>
      </c>
      <c r="Q3097" s="3">
        <v>6330000</v>
      </c>
      <c r="R3097" s="3">
        <v>2120000</v>
      </c>
      <c r="S3097" s="3">
        <v>1560000</v>
      </c>
      <c r="T3097" s="2">
        <v>1</v>
      </c>
      <c r="U3097" s="2">
        <v>1</v>
      </c>
    </row>
    <row r="3098" spans="1:21" hidden="1">
      <c r="A3098" s="2" t="s">
        <v>3130</v>
      </c>
      <c r="B3098" s="2">
        <v>44</v>
      </c>
      <c r="C3098" s="2" t="s">
        <v>22</v>
      </c>
      <c r="D3098" s="2" t="s">
        <v>23</v>
      </c>
      <c r="E3098" s="2" t="s">
        <v>38</v>
      </c>
      <c r="F3098" s="2" t="s">
        <v>28</v>
      </c>
      <c r="G3098" s="3">
        <v>8200000</v>
      </c>
      <c r="H3098" s="3">
        <v>32000000</v>
      </c>
      <c r="I3098" s="2">
        <v>127</v>
      </c>
      <c r="J3098" s="2">
        <v>0</v>
      </c>
      <c r="K3098" s="2">
        <v>0</v>
      </c>
      <c r="L3098" s="2">
        <v>0</v>
      </c>
      <c r="M3098" s="3">
        <v>6760000</v>
      </c>
      <c r="N3098" s="3">
        <v>10750000</v>
      </c>
      <c r="O3098" s="3">
        <v>8710000</v>
      </c>
      <c r="P3098" s="3">
        <v>1890000</v>
      </c>
      <c r="Q3098" s="3">
        <v>4470000</v>
      </c>
      <c r="R3098" s="3">
        <v>2320000</v>
      </c>
      <c r="S3098" s="3">
        <v>610000</v>
      </c>
      <c r="T3098" s="2">
        <v>0</v>
      </c>
      <c r="U3098" s="2">
        <v>0</v>
      </c>
    </row>
    <row r="3099" spans="1:21" hidden="1">
      <c r="A3099" s="2" t="s">
        <v>3131</v>
      </c>
      <c r="B3099" s="2">
        <v>23</v>
      </c>
      <c r="C3099" s="2" t="s">
        <v>22</v>
      </c>
      <c r="D3099" s="2" t="s">
        <v>27</v>
      </c>
      <c r="E3099" s="2" t="s">
        <v>24</v>
      </c>
      <c r="F3099" s="2" t="s">
        <v>28</v>
      </c>
      <c r="G3099" s="3">
        <v>7300000</v>
      </c>
      <c r="H3099" s="3">
        <v>35000000</v>
      </c>
      <c r="I3099" s="2">
        <v>38</v>
      </c>
      <c r="J3099" s="2">
        <v>0</v>
      </c>
      <c r="K3099" s="2">
        <v>0</v>
      </c>
      <c r="L3099" s="2">
        <v>1</v>
      </c>
      <c r="M3099" s="3">
        <v>16600000</v>
      </c>
      <c r="N3099" s="3">
        <v>14880000</v>
      </c>
      <c r="O3099" s="3">
        <v>8580000</v>
      </c>
      <c r="P3099" s="3">
        <v>7480000</v>
      </c>
      <c r="Q3099" s="3">
        <v>6640000</v>
      </c>
      <c r="R3099" s="3">
        <v>1850000</v>
      </c>
      <c r="S3099" s="3">
        <v>1880000</v>
      </c>
      <c r="T3099" s="2">
        <v>1</v>
      </c>
      <c r="U3099" s="2">
        <v>0</v>
      </c>
    </row>
    <row r="3100" spans="1:21" hidden="1">
      <c r="A3100" s="2" t="s">
        <v>3132</v>
      </c>
      <c r="B3100" s="2">
        <v>22</v>
      </c>
      <c r="C3100" s="2" t="s">
        <v>34</v>
      </c>
      <c r="D3100" s="2" t="s">
        <v>27</v>
      </c>
      <c r="E3100" s="2" t="s">
        <v>38</v>
      </c>
      <c r="F3100" s="2" t="s">
        <v>28</v>
      </c>
      <c r="G3100" s="3">
        <v>7600000</v>
      </c>
      <c r="H3100" s="3">
        <v>38000000</v>
      </c>
      <c r="I3100" s="2">
        <v>24</v>
      </c>
      <c r="J3100" s="2">
        <v>2</v>
      </c>
      <c r="K3100" s="2">
        <v>2</v>
      </c>
      <c r="L3100" s="2">
        <v>0</v>
      </c>
      <c r="M3100" s="3">
        <v>18440000</v>
      </c>
      <c r="N3100" s="3">
        <v>20250000</v>
      </c>
      <c r="O3100" s="3">
        <v>22000000</v>
      </c>
      <c r="P3100" s="3">
        <v>3830000</v>
      </c>
      <c r="Q3100" s="3">
        <v>790000</v>
      </c>
      <c r="R3100" s="3">
        <v>5100000</v>
      </c>
      <c r="S3100" s="3">
        <v>1440000</v>
      </c>
      <c r="T3100" s="2">
        <v>2</v>
      </c>
      <c r="U3100" s="2">
        <v>1</v>
      </c>
    </row>
    <row r="3101" spans="1:21" hidden="1">
      <c r="A3101" s="2" t="s">
        <v>3133</v>
      </c>
      <c r="B3101" s="2">
        <v>33</v>
      </c>
      <c r="C3101" s="2" t="s">
        <v>22</v>
      </c>
      <c r="D3101" s="2" t="s">
        <v>23</v>
      </c>
      <c r="E3101" s="2" t="s">
        <v>24</v>
      </c>
      <c r="F3101" s="2" t="s">
        <v>28</v>
      </c>
      <c r="G3101" s="3">
        <v>11000000</v>
      </c>
      <c r="H3101" s="3">
        <v>77000000</v>
      </c>
      <c r="I3101" s="2">
        <v>102</v>
      </c>
      <c r="J3101" s="2">
        <v>1</v>
      </c>
      <c r="K3101" s="2">
        <v>0</v>
      </c>
      <c r="L3101" s="2">
        <v>0</v>
      </c>
      <c r="M3101" s="3">
        <v>23850000</v>
      </c>
      <c r="N3101" s="3">
        <v>18910000</v>
      </c>
      <c r="O3101" s="3">
        <v>25520000</v>
      </c>
      <c r="P3101" s="3">
        <v>3110000</v>
      </c>
      <c r="Q3101" s="3">
        <v>6680000</v>
      </c>
      <c r="R3101" s="3">
        <v>23110000</v>
      </c>
      <c r="S3101" s="3">
        <v>7880000</v>
      </c>
      <c r="T3101" s="2">
        <v>1</v>
      </c>
      <c r="U3101" s="2">
        <v>0</v>
      </c>
    </row>
    <row r="3102" spans="1:21" hidden="1">
      <c r="A3102" s="2" t="s">
        <v>3134</v>
      </c>
      <c r="B3102" s="2">
        <v>38</v>
      </c>
      <c r="C3102" s="2" t="s">
        <v>34</v>
      </c>
      <c r="D3102" s="2" t="s">
        <v>27</v>
      </c>
      <c r="E3102" s="2" t="s">
        <v>24</v>
      </c>
      <c r="F3102" s="2" t="s">
        <v>28</v>
      </c>
      <c r="G3102" s="3">
        <v>9200000</v>
      </c>
      <c r="H3102" s="3">
        <v>50000000</v>
      </c>
      <c r="I3102" s="2">
        <v>56</v>
      </c>
      <c r="J3102" s="2">
        <v>0</v>
      </c>
      <c r="K3102" s="2">
        <v>0</v>
      </c>
      <c r="L3102" s="2">
        <v>0</v>
      </c>
      <c r="M3102" s="3">
        <v>8570000</v>
      </c>
      <c r="N3102" s="3">
        <v>17570000</v>
      </c>
      <c r="O3102" s="3">
        <v>23640000</v>
      </c>
      <c r="P3102" s="3">
        <v>5460000</v>
      </c>
      <c r="Q3102" s="3">
        <v>9260000</v>
      </c>
      <c r="R3102" s="3">
        <v>19540000</v>
      </c>
      <c r="S3102" s="3">
        <v>3340000</v>
      </c>
      <c r="T3102" s="2">
        <v>0</v>
      </c>
      <c r="U3102" s="2">
        <v>0</v>
      </c>
    </row>
    <row r="3103" spans="1:21" hidden="1">
      <c r="A3103" s="2" t="s">
        <v>3135</v>
      </c>
      <c r="B3103" s="2">
        <v>31</v>
      </c>
      <c r="C3103" s="2" t="s">
        <v>22</v>
      </c>
      <c r="D3103" s="2" t="s">
        <v>30</v>
      </c>
      <c r="E3103" s="2" t="s">
        <v>24</v>
      </c>
      <c r="F3103" s="2" t="s">
        <v>28</v>
      </c>
      <c r="G3103" s="3">
        <v>6800000</v>
      </c>
      <c r="H3103" s="3">
        <v>20000000</v>
      </c>
      <c r="I3103" s="2">
        <v>51</v>
      </c>
      <c r="J3103" s="2">
        <v>2</v>
      </c>
      <c r="K3103" s="2">
        <v>0</v>
      </c>
      <c r="L3103" s="2">
        <v>0</v>
      </c>
      <c r="M3103" s="3">
        <v>10010000</v>
      </c>
      <c r="N3103" s="3">
        <v>13030000</v>
      </c>
      <c r="O3103" s="3">
        <v>9600000</v>
      </c>
      <c r="P3103" s="3">
        <v>3140000</v>
      </c>
      <c r="Q3103" s="3">
        <v>2940000</v>
      </c>
      <c r="R3103" s="3">
        <v>8690000</v>
      </c>
      <c r="S3103" s="3">
        <v>1610000</v>
      </c>
      <c r="T3103" s="2">
        <v>2</v>
      </c>
      <c r="U3103" s="2">
        <v>0</v>
      </c>
    </row>
    <row r="3104" spans="1:21" hidden="1">
      <c r="A3104" s="2" t="s">
        <v>3136</v>
      </c>
      <c r="B3104" s="2">
        <v>34</v>
      </c>
      <c r="C3104" s="2" t="s">
        <v>22</v>
      </c>
      <c r="D3104" s="2" t="s">
        <v>23</v>
      </c>
      <c r="E3104" s="2" t="s">
        <v>38</v>
      </c>
      <c r="F3104" s="2" t="s">
        <v>25</v>
      </c>
      <c r="G3104" s="3">
        <v>21300000</v>
      </c>
      <c r="H3104" s="3">
        <v>68000000</v>
      </c>
      <c r="I3104" s="2">
        <v>96</v>
      </c>
      <c r="J3104" s="2">
        <v>3</v>
      </c>
      <c r="K3104" s="2">
        <v>3</v>
      </c>
      <c r="L3104" s="2">
        <v>3</v>
      </c>
      <c r="M3104" s="3">
        <v>41350000</v>
      </c>
      <c r="N3104" s="3">
        <v>44800000</v>
      </c>
      <c r="O3104" s="3">
        <v>33730000</v>
      </c>
      <c r="P3104" s="3">
        <v>1450000</v>
      </c>
      <c r="Q3104" s="3">
        <v>1380000</v>
      </c>
      <c r="R3104" s="3">
        <v>1140000</v>
      </c>
      <c r="S3104" s="3">
        <v>7370000</v>
      </c>
      <c r="T3104" s="2">
        <v>3</v>
      </c>
      <c r="U3104" s="2">
        <v>1</v>
      </c>
    </row>
    <row r="3105" spans="1:21" hidden="1">
      <c r="A3105" s="2" t="s">
        <v>3137</v>
      </c>
      <c r="B3105" s="2">
        <v>28</v>
      </c>
      <c r="C3105" s="2" t="s">
        <v>34</v>
      </c>
      <c r="D3105" s="2" t="s">
        <v>46</v>
      </c>
      <c r="E3105" s="2" t="s">
        <v>24</v>
      </c>
      <c r="F3105" s="2" t="s">
        <v>28</v>
      </c>
      <c r="G3105" s="3">
        <v>7900000</v>
      </c>
      <c r="H3105" s="3">
        <v>37000000</v>
      </c>
      <c r="I3105" s="2">
        <v>99</v>
      </c>
      <c r="J3105" s="2">
        <v>0</v>
      </c>
      <c r="K3105" s="2">
        <v>0</v>
      </c>
      <c r="L3105" s="2">
        <v>1</v>
      </c>
      <c r="M3105" s="3">
        <v>24860000</v>
      </c>
      <c r="N3105" s="3">
        <v>14410000</v>
      </c>
      <c r="O3105" s="3">
        <v>11520000</v>
      </c>
      <c r="P3105" s="3">
        <v>6490000</v>
      </c>
      <c r="Q3105" s="3">
        <v>4510000</v>
      </c>
      <c r="R3105" s="3">
        <v>3530000</v>
      </c>
      <c r="S3105" s="3">
        <v>1350000</v>
      </c>
      <c r="T3105" s="2">
        <v>3</v>
      </c>
      <c r="U3105" s="2">
        <v>0</v>
      </c>
    </row>
    <row r="3106" spans="1:21" hidden="1">
      <c r="A3106" s="2" t="s">
        <v>3138</v>
      </c>
      <c r="B3106" s="2">
        <v>52</v>
      </c>
      <c r="C3106" s="2" t="s">
        <v>34</v>
      </c>
      <c r="D3106" s="2" t="s">
        <v>23</v>
      </c>
      <c r="E3106" s="2" t="s">
        <v>24</v>
      </c>
      <c r="F3106" s="2" t="s">
        <v>48</v>
      </c>
      <c r="G3106" s="3">
        <v>18900000</v>
      </c>
      <c r="H3106" s="3">
        <v>108000000</v>
      </c>
      <c r="I3106" s="2">
        <v>165</v>
      </c>
      <c r="J3106" s="2">
        <v>0</v>
      </c>
      <c r="K3106" s="2">
        <v>0</v>
      </c>
      <c r="L3106" s="2">
        <v>0</v>
      </c>
      <c r="M3106" s="3">
        <v>12320000</v>
      </c>
      <c r="N3106" s="3">
        <v>34910000</v>
      </c>
      <c r="O3106" s="3">
        <v>43940000</v>
      </c>
      <c r="P3106" s="3">
        <v>3370000</v>
      </c>
      <c r="Q3106" s="3">
        <v>22250000</v>
      </c>
      <c r="R3106" s="3">
        <v>11510000</v>
      </c>
      <c r="S3106" s="3">
        <v>1230000</v>
      </c>
      <c r="T3106" s="2">
        <v>0</v>
      </c>
      <c r="U3106" s="2">
        <v>0</v>
      </c>
    </row>
    <row r="3107" spans="1:21" hidden="1">
      <c r="A3107" s="2" t="s">
        <v>3139</v>
      </c>
      <c r="B3107" s="2">
        <v>25</v>
      </c>
      <c r="C3107" s="2" t="s">
        <v>34</v>
      </c>
      <c r="D3107" s="2" t="s">
        <v>23</v>
      </c>
      <c r="E3107" s="2" t="s">
        <v>31</v>
      </c>
      <c r="F3107" s="2" t="s">
        <v>48</v>
      </c>
      <c r="G3107" s="3">
        <v>10200000</v>
      </c>
      <c r="H3107" s="3">
        <v>26000000</v>
      </c>
      <c r="I3107" s="2">
        <v>56</v>
      </c>
      <c r="J3107" s="2">
        <v>0</v>
      </c>
      <c r="K3107" s="2">
        <v>0</v>
      </c>
      <c r="L3107" s="2">
        <v>0</v>
      </c>
      <c r="M3107" s="3">
        <v>11700000</v>
      </c>
      <c r="N3107" s="3">
        <v>11450000</v>
      </c>
      <c r="O3107" s="3">
        <v>12710000</v>
      </c>
      <c r="P3107" s="3">
        <v>5660000</v>
      </c>
      <c r="Q3107" s="3">
        <v>4730000</v>
      </c>
      <c r="R3107" s="3">
        <v>7190000</v>
      </c>
      <c r="S3107" s="3">
        <v>320000</v>
      </c>
      <c r="T3107" s="2">
        <v>0</v>
      </c>
      <c r="U3107" s="2">
        <v>0</v>
      </c>
    </row>
    <row r="3108" spans="1:21" hidden="1">
      <c r="A3108" s="2" t="s">
        <v>3140</v>
      </c>
      <c r="B3108" s="2">
        <v>21</v>
      </c>
      <c r="C3108" s="2" t="s">
        <v>22</v>
      </c>
      <c r="D3108" s="2" t="s">
        <v>23</v>
      </c>
      <c r="E3108" s="2" t="s">
        <v>38</v>
      </c>
      <c r="F3108" s="2" t="s">
        <v>28</v>
      </c>
      <c r="G3108" s="3">
        <v>5000000</v>
      </c>
      <c r="H3108" s="3">
        <v>20000000</v>
      </c>
      <c r="I3108" s="2">
        <v>36</v>
      </c>
      <c r="J3108" s="2">
        <v>0</v>
      </c>
      <c r="K3108" s="2">
        <v>0</v>
      </c>
      <c r="L3108" s="2">
        <v>0</v>
      </c>
      <c r="M3108" s="3">
        <v>8830000</v>
      </c>
      <c r="N3108" s="3">
        <v>5660000</v>
      </c>
      <c r="O3108" s="3">
        <v>4320000</v>
      </c>
      <c r="P3108" s="3">
        <v>1610000</v>
      </c>
      <c r="Q3108" s="3">
        <v>910000</v>
      </c>
      <c r="R3108" s="3">
        <v>1430000</v>
      </c>
      <c r="S3108" s="3">
        <v>650000</v>
      </c>
      <c r="T3108" s="2">
        <v>0</v>
      </c>
      <c r="U3108" s="2">
        <v>0</v>
      </c>
    </row>
    <row r="3109" spans="1:21" hidden="1">
      <c r="A3109" s="2" t="s">
        <v>3141</v>
      </c>
      <c r="B3109" s="2">
        <v>41</v>
      </c>
      <c r="C3109" s="2" t="s">
        <v>22</v>
      </c>
      <c r="D3109" s="2" t="s">
        <v>30</v>
      </c>
      <c r="E3109" s="2" t="s">
        <v>24</v>
      </c>
      <c r="F3109" s="2" t="s">
        <v>31</v>
      </c>
      <c r="G3109" s="3">
        <v>12500000</v>
      </c>
      <c r="H3109" s="3">
        <v>62000000</v>
      </c>
      <c r="I3109" s="2">
        <v>169</v>
      </c>
      <c r="J3109" s="2">
        <v>3</v>
      </c>
      <c r="K3109" s="2">
        <v>3</v>
      </c>
      <c r="L3109" s="2">
        <v>0</v>
      </c>
      <c r="M3109" s="3">
        <v>44720000</v>
      </c>
      <c r="N3109" s="3">
        <v>41190000</v>
      </c>
      <c r="O3109" s="3">
        <v>39430000</v>
      </c>
      <c r="P3109" s="3">
        <v>860000</v>
      </c>
      <c r="Q3109" s="3">
        <v>1050000</v>
      </c>
      <c r="R3109" s="3">
        <v>20030000</v>
      </c>
      <c r="S3109" s="3">
        <v>5120000</v>
      </c>
      <c r="T3109" s="2">
        <v>2</v>
      </c>
      <c r="U3109" s="2">
        <v>1</v>
      </c>
    </row>
    <row r="3110" spans="1:21" hidden="1">
      <c r="A3110" s="2" t="s">
        <v>3142</v>
      </c>
      <c r="B3110" s="2">
        <v>37</v>
      </c>
      <c r="C3110" s="2" t="s">
        <v>34</v>
      </c>
      <c r="D3110" s="2" t="s">
        <v>27</v>
      </c>
      <c r="E3110" s="2" t="s">
        <v>38</v>
      </c>
      <c r="F3110" s="2" t="s">
        <v>48</v>
      </c>
      <c r="G3110" s="3">
        <v>8000000</v>
      </c>
      <c r="H3110" s="3">
        <v>39000000</v>
      </c>
      <c r="I3110" s="2">
        <v>61</v>
      </c>
      <c r="J3110" s="2">
        <v>0</v>
      </c>
      <c r="K3110" s="2">
        <v>0</v>
      </c>
      <c r="L3110" s="2">
        <v>0</v>
      </c>
      <c r="M3110" s="3">
        <v>12690000</v>
      </c>
      <c r="N3110" s="3">
        <v>14250000</v>
      </c>
      <c r="O3110" s="3">
        <v>15750000</v>
      </c>
      <c r="P3110" s="3">
        <v>4610000</v>
      </c>
      <c r="Q3110" s="3">
        <v>3580000</v>
      </c>
      <c r="R3110" s="3">
        <v>7140000</v>
      </c>
      <c r="S3110" s="3">
        <v>460000</v>
      </c>
      <c r="T3110" s="2">
        <v>0</v>
      </c>
      <c r="U3110" s="2">
        <v>0</v>
      </c>
    </row>
    <row r="3111" spans="1:21" hidden="1">
      <c r="A3111" s="2" t="s">
        <v>3143</v>
      </c>
      <c r="B3111" s="2">
        <v>38</v>
      </c>
      <c r="C3111" s="2" t="s">
        <v>34</v>
      </c>
      <c r="D3111" s="2" t="s">
        <v>23</v>
      </c>
      <c r="E3111" s="2" t="s">
        <v>38</v>
      </c>
      <c r="F3111" s="2" t="s">
        <v>48</v>
      </c>
      <c r="G3111" s="3">
        <v>11100000</v>
      </c>
      <c r="H3111" s="3">
        <v>42000000</v>
      </c>
      <c r="I3111" s="2">
        <v>92</v>
      </c>
      <c r="J3111" s="2">
        <v>0</v>
      </c>
      <c r="K3111" s="2">
        <v>0</v>
      </c>
      <c r="L3111" s="2">
        <v>0</v>
      </c>
      <c r="M3111" s="3">
        <v>22310000</v>
      </c>
      <c r="N3111" s="3">
        <v>32850000</v>
      </c>
      <c r="O3111" s="3">
        <v>22820000</v>
      </c>
      <c r="P3111" s="3">
        <v>8670000</v>
      </c>
      <c r="Q3111" s="3">
        <v>11370000</v>
      </c>
      <c r="R3111" s="3">
        <v>23650000</v>
      </c>
      <c r="S3111" s="3">
        <v>4280000</v>
      </c>
      <c r="T3111" s="2">
        <v>0</v>
      </c>
      <c r="U3111" s="2">
        <v>0</v>
      </c>
    </row>
    <row r="3112" spans="1:21" hidden="1">
      <c r="A3112" s="2" t="s">
        <v>3144</v>
      </c>
      <c r="B3112" s="2">
        <v>26</v>
      </c>
      <c r="C3112" s="2" t="s">
        <v>34</v>
      </c>
      <c r="D3112" s="2" t="s">
        <v>23</v>
      </c>
      <c r="E3112" s="2" t="s">
        <v>38</v>
      </c>
      <c r="F3112" s="2" t="s">
        <v>41</v>
      </c>
      <c r="G3112" s="3">
        <v>11200000</v>
      </c>
      <c r="H3112" s="3">
        <v>28000000</v>
      </c>
      <c r="I3112" s="2">
        <v>41</v>
      </c>
      <c r="J3112" s="2">
        <v>0</v>
      </c>
      <c r="K3112" s="2">
        <v>0</v>
      </c>
      <c r="L3112" s="2">
        <v>0</v>
      </c>
      <c r="M3112" s="3">
        <v>22160000</v>
      </c>
      <c r="N3112" s="3">
        <v>18840000</v>
      </c>
      <c r="O3112" s="3">
        <v>25050000</v>
      </c>
      <c r="P3112" s="3">
        <v>8890000</v>
      </c>
      <c r="Q3112" s="3">
        <v>5670000</v>
      </c>
      <c r="R3112" s="3">
        <v>5680000</v>
      </c>
      <c r="S3112" s="3">
        <v>790000</v>
      </c>
      <c r="T3112" s="2">
        <v>0</v>
      </c>
      <c r="U3112" s="2">
        <v>0</v>
      </c>
    </row>
    <row r="3113" spans="1:21" hidden="1">
      <c r="A3113" s="2" t="s">
        <v>3145</v>
      </c>
      <c r="B3113" s="2">
        <v>43</v>
      </c>
      <c r="C3113" s="2" t="s">
        <v>22</v>
      </c>
      <c r="D3113" s="2" t="s">
        <v>30</v>
      </c>
      <c r="E3113" s="2" t="s">
        <v>24</v>
      </c>
      <c r="F3113" s="2" t="s">
        <v>28</v>
      </c>
      <c r="G3113" s="3">
        <v>12200000</v>
      </c>
      <c r="H3113" s="3">
        <v>42000000</v>
      </c>
      <c r="I3113" s="2">
        <v>105</v>
      </c>
      <c r="J3113" s="2">
        <v>0</v>
      </c>
      <c r="K3113" s="2">
        <v>1</v>
      </c>
      <c r="L3113" s="2">
        <v>0</v>
      </c>
      <c r="M3113" s="3">
        <v>15610000</v>
      </c>
      <c r="N3113" s="3">
        <v>9700000</v>
      </c>
      <c r="O3113" s="3">
        <v>10940000</v>
      </c>
      <c r="P3113" s="3">
        <v>8560000</v>
      </c>
      <c r="Q3113" s="3">
        <v>2670000</v>
      </c>
      <c r="R3113" s="3">
        <v>4830000</v>
      </c>
      <c r="S3113" s="3">
        <v>1160000</v>
      </c>
      <c r="T3113" s="2">
        <v>1</v>
      </c>
      <c r="U3113" s="2">
        <v>0</v>
      </c>
    </row>
    <row r="3114" spans="1:21" hidden="1">
      <c r="A3114" s="2" t="s">
        <v>3146</v>
      </c>
      <c r="B3114" s="2">
        <v>23</v>
      </c>
      <c r="C3114" s="2" t="s">
        <v>22</v>
      </c>
      <c r="D3114" s="2" t="s">
        <v>23</v>
      </c>
      <c r="E3114" s="2" t="s">
        <v>38</v>
      </c>
      <c r="F3114" s="2" t="s">
        <v>28</v>
      </c>
      <c r="G3114" s="3">
        <v>10800000</v>
      </c>
      <c r="H3114" s="3">
        <v>41000000</v>
      </c>
      <c r="I3114" s="2">
        <v>49</v>
      </c>
      <c r="J3114" s="2">
        <v>0</v>
      </c>
      <c r="K3114" s="2">
        <v>0</v>
      </c>
      <c r="L3114" s="2">
        <v>0</v>
      </c>
      <c r="M3114" s="3">
        <v>8340000</v>
      </c>
      <c r="N3114" s="3">
        <v>10950000</v>
      </c>
      <c r="O3114" s="3">
        <v>19660000</v>
      </c>
      <c r="P3114" s="3">
        <v>6790000</v>
      </c>
      <c r="Q3114" s="3">
        <v>3920000</v>
      </c>
      <c r="R3114" s="3">
        <v>7100000</v>
      </c>
      <c r="S3114" s="3">
        <v>1430000</v>
      </c>
      <c r="T3114" s="2">
        <v>0</v>
      </c>
      <c r="U3114" s="2">
        <v>0</v>
      </c>
    </row>
    <row r="3115" spans="1:21" hidden="1">
      <c r="A3115" s="2" t="s">
        <v>3147</v>
      </c>
      <c r="B3115" s="2">
        <v>31</v>
      </c>
      <c r="C3115" s="2" t="s">
        <v>22</v>
      </c>
      <c r="D3115" s="2" t="s">
        <v>46</v>
      </c>
      <c r="E3115" s="2" t="s">
        <v>24</v>
      </c>
      <c r="F3115" s="2" t="s">
        <v>48</v>
      </c>
      <c r="G3115" s="3">
        <v>18100000</v>
      </c>
      <c r="H3115" s="3">
        <v>83000000</v>
      </c>
      <c r="I3115" s="2">
        <v>61</v>
      </c>
      <c r="J3115" s="2">
        <v>0</v>
      </c>
      <c r="K3115" s="2">
        <v>0</v>
      </c>
      <c r="L3115" s="2">
        <v>0</v>
      </c>
      <c r="M3115" s="3">
        <v>21330000</v>
      </c>
      <c r="N3115" s="3">
        <v>15390000</v>
      </c>
      <c r="O3115" s="3">
        <v>13970000</v>
      </c>
      <c r="P3115" s="3">
        <v>10220000</v>
      </c>
      <c r="Q3115" s="3">
        <v>5660000</v>
      </c>
      <c r="R3115" s="3">
        <v>4090000</v>
      </c>
      <c r="S3115" s="3">
        <v>3510000</v>
      </c>
      <c r="T3115" s="2">
        <v>0</v>
      </c>
      <c r="U3115" s="2">
        <v>0</v>
      </c>
    </row>
    <row r="3116" spans="1:21" hidden="1">
      <c r="A3116" s="2" t="s">
        <v>3148</v>
      </c>
      <c r="B3116" s="2">
        <v>24</v>
      </c>
      <c r="C3116" s="2" t="s">
        <v>34</v>
      </c>
      <c r="D3116" s="2" t="s">
        <v>23</v>
      </c>
      <c r="E3116" s="2" t="s">
        <v>24</v>
      </c>
      <c r="F3116" s="2" t="s">
        <v>25</v>
      </c>
      <c r="G3116" s="3">
        <v>9600000</v>
      </c>
      <c r="H3116" s="3">
        <v>22000000</v>
      </c>
      <c r="I3116" s="2">
        <v>28</v>
      </c>
      <c r="J3116" s="2">
        <v>0</v>
      </c>
      <c r="K3116" s="2">
        <v>0</v>
      </c>
      <c r="L3116" s="2">
        <v>0</v>
      </c>
      <c r="M3116" s="3">
        <v>2230000</v>
      </c>
      <c r="N3116" s="3">
        <v>4320000</v>
      </c>
      <c r="O3116" s="3">
        <v>3520000</v>
      </c>
      <c r="P3116" s="3">
        <v>1050000</v>
      </c>
      <c r="Q3116" s="3">
        <v>3620000</v>
      </c>
      <c r="R3116" s="3">
        <v>1870000</v>
      </c>
      <c r="S3116" s="3">
        <v>1640000</v>
      </c>
      <c r="T3116" s="2">
        <v>0</v>
      </c>
      <c r="U3116" s="2">
        <v>0</v>
      </c>
    </row>
    <row r="3117" spans="1:21" hidden="1">
      <c r="A3117" s="2" t="s">
        <v>3149</v>
      </c>
      <c r="B3117" s="2">
        <v>39</v>
      </c>
      <c r="C3117" s="2" t="s">
        <v>34</v>
      </c>
      <c r="D3117" s="2" t="s">
        <v>46</v>
      </c>
      <c r="E3117" s="2" t="s">
        <v>38</v>
      </c>
      <c r="F3117" s="2" t="s">
        <v>41</v>
      </c>
      <c r="G3117" s="3">
        <v>17900000</v>
      </c>
      <c r="H3117" s="3">
        <v>63000000</v>
      </c>
      <c r="I3117" s="2">
        <v>70</v>
      </c>
      <c r="J3117" s="2">
        <v>0</v>
      </c>
      <c r="K3117" s="2">
        <v>0</v>
      </c>
      <c r="L3117" s="2">
        <v>0</v>
      </c>
      <c r="M3117" s="3">
        <v>23170000</v>
      </c>
      <c r="N3117" s="3">
        <v>26260000</v>
      </c>
      <c r="O3117" s="3">
        <v>21590000</v>
      </c>
      <c r="P3117" s="3">
        <v>9910000</v>
      </c>
      <c r="Q3117" s="3">
        <v>11850000</v>
      </c>
      <c r="R3117" s="3">
        <v>8980000</v>
      </c>
      <c r="S3117" s="3">
        <v>1700000</v>
      </c>
      <c r="T3117" s="2">
        <v>0</v>
      </c>
      <c r="U3117" s="2">
        <v>0</v>
      </c>
    </row>
    <row r="3118" spans="1:21" hidden="1">
      <c r="A3118" s="2" t="s">
        <v>3150</v>
      </c>
      <c r="B3118" s="2">
        <v>53</v>
      </c>
      <c r="C3118" s="2" t="s">
        <v>34</v>
      </c>
      <c r="D3118" s="2" t="s">
        <v>27</v>
      </c>
      <c r="E3118" s="2" t="s">
        <v>24</v>
      </c>
      <c r="F3118" s="2" t="s">
        <v>41</v>
      </c>
      <c r="G3118" s="3">
        <v>11600000</v>
      </c>
      <c r="H3118" s="3">
        <v>81000000</v>
      </c>
      <c r="I3118" s="2">
        <v>205</v>
      </c>
      <c r="J3118" s="2">
        <v>0</v>
      </c>
      <c r="K3118" s="2">
        <v>0</v>
      </c>
      <c r="L3118" s="2">
        <v>0</v>
      </c>
      <c r="M3118" s="3">
        <v>9090000</v>
      </c>
      <c r="N3118" s="3">
        <v>22460000</v>
      </c>
      <c r="O3118" s="3">
        <v>25870000</v>
      </c>
      <c r="P3118" s="3">
        <v>2160000</v>
      </c>
      <c r="Q3118" s="3">
        <v>6110000</v>
      </c>
      <c r="R3118" s="3">
        <v>11170000</v>
      </c>
      <c r="S3118" s="3">
        <v>4930000</v>
      </c>
      <c r="T3118" s="2">
        <v>0</v>
      </c>
      <c r="U3118" s="2">
        <v>0</v>
      </c>
    </row>
    <row r="3119" spans="1:21" hidden="1">
      <c r="A3119" s="2" t="s">
        <v>3151</v>
      </c>
      <c r="B3119" s="2">
        <v>30</v>
      </c>
      <c r="C3119" s="2" t="s">
        <v>22</v>
      </c>
      <c r="D3119" s="2" t="s">
        <v>23</v>
      </c>
      <c r="E3119" s="2" t="s">
        <v>24</v>
      </c>
      <c r="F3119" s="2" t="s">
        <v>28</v>
      </c>
      <c r="G3119" s="3">
        <v>7000000</v>
      </c>
      <c r="H3119" s="3">
        <v>20000000</v>
      </c>
      <c r="I3119" s="2">
        <v>56</v>
      </c>
      <c r="J3119" s="2">
        <v>0</v>
      </c>
      <c r="K3119" s="2">
        <v>0</v>
      </c>
      <c r="L3119" s="2">
        <v>1</v>
      </c>
      <c r="M3119" s="3">
        <v>10800000</v>
      </c>
      <c r="N3119" s="3">
        <v>5150000</v>
      </c>
      <c r="O3119" s="3">
        <v>7900000</v>
      </c>
      <c r="P3119" s="3">
        <v>4730000</v>
      </c>
      <c r="Q3119" s="3">
        <v>1880000</v>
      </c>
      <c r="R3119" s="3">
        <v>1970000</v>
      </c>
      <c r="S3119" s="3">
        <v>2250000</v>
      </c>
      <c r="T3119" s="2">
        <v>1</v>
      </c>
      <c r="U3119" s="2">
        <v>0</v>
      </c>
    </row>
    <row r="3120" spans="1:21" hidden="1">
      <c r="A3120" s="2" t="s">
        <v>3152</v>
      </c>
      <c r="B3120" s="2">
        <v>41</v>
      </c>
      <c r="C3120" s="2" t="s">
        <v>34</v>
      </c>
      <c r="D3120" s="2" t="s">
        <v>23</v>
      </c>
      <c r="E3120" s="2" t="s">
        <v>24</v>
      </c>
      <c r="F3120" s="2" t="s">
        <v>48</v>
      </c>
      <c r="G3120" s="3">
        <v>11800000</v>
      </c>
      <c r="H3120" s="3">
        <v>59000000</v>
      </c>
      <c r="I3120" s="2">
        <v>99</v>
      </c>
      <c r="J3120" s="2">
        <v>0</v>
      </c>
      <c r="K3120" s="2">
        <v>1</v>
      </c>
      <c r="L3120" s="2">
        <v>1</v>
      </c>
      <c r="M3120" s="3">
        <v>26740000</v>
      </c>
      <c r="N3120" s="3">
        <v>31210000</v>
      </c>
      <c r="O3120" s="3">
        <v>32120000</v>
      </c>
      <c r="P3120" s="3">
        <v>950000</v>
      </c>
      <c r="Q3120" s="3">
        <v>8150000</v>
      </c>
      <c r="R3120" s="3">
        <v>10070000</v>
      </c>
      <c r="S3120" s="3">
        <v>2020000</v>
      </c>
      <c r="T3120" s="2">
        <v>3</v>
      </c>
      <c r="U3120" s="2">
        <v>0</v>
      </c>
    </row>
    <row r="3121" spans="1:21" hidden="1">
      <c r="A3121" s="2" t="s">
        <v>3153</v>
      </c>
      <c r="B3121" s="2">
        <v>50</v>
      </c>
      <c r="C3121" s="2" t="s">
        <v>22</v>
      </c>
      <c r="D3121" s="2" t="s">
        <v>23</v>
      </c>
      <c r="E3121" s="2" t="s">
        <v>24</v>
      </c>
      <c r="F3121" s="2" t="s">
        <v>28</v>
      </c>
      <c r="G3121" s="3">
        <v>14100000</v>
      </c>
      <c r="H3121" s="3">
        <v>68000000</v>
      </c>
      <c r="I3121" s="2">
        <v>101</v>
      </c>
      <c r="J3121" s="2">
        <v>0</v>
      </c>
      <c r="K3121" s="2">
        <v>0</v>
      </c>
      <c r="L3121" s="2">
        <v>0</v>
      </c>
      <c r="M3121" s="3">
        <v>48970000</v>
      </c>
      <c r="N3121" s="3">
        <v>42070000</v>
      </c>
      <c r="O3121" s="3">
        <v>36140000</v>
      </c>
      <c r="P3121" s="3">
        <v>16480000</v>
      </c>
      <c r="Q3121" s="3">
        <v>9980000</v>
      </c>
      <c r="R3121" s="3">
        <v>15070000</v>
      </c>
      <c r="S3121" s="3">
        <v>1800000</v>
      </c>
      <c r="T3121" s="2">
        <v>1</v>
      </c>
      <c r="U3121" s="2">
        <v>0</v>
      </c>
    </row>
    <row r="3122" spans="1:21" hidden="1">
      <c r="A3122" s="2" t="s">
        <v>3154</v>
      </c>
      <c r="B3122" s="2">
        <v>31</v>
      </c>
      <c r="C3122" s="2" t="s">
        <v>34</v>
      </c>
      <c r="D3122" s="2" t="s">
        <v>27</v>
      </c>
      <c r="E3122" s="2" t="s">
        <v>24</v>
      </c>
      <c r="F3122" s="2" t="s">
        <v>28</v>
      </c>
      <c r="G3122" s="3">
        <v>9900000</v>
      </c>
      <c r="H3122" s="3">
        <v>30000000</v>
      </c>
      <c r="I3122" s="2">
        <v>100</v>
      </c>
      <c r="J3122" s="2">
        <v>2</v>
      </c>
      <c r="K3122" s="2">
        <v>0</v>
      </c>
      <c r="L3122" s="2">
        <v>0</v>
      </c>
      <c r="M3122" s="3">
        <v>17690000</v>
      </c>
      <c r="N3122" s="3">
        <v>19080000</v>
      </c>
      <c r="O3122" s="3">
        <v>15000000</v>
      </c>
      <c r="P3122" s="3">
        <v>1990000</v>
      </c>
      <c r="Q3122" s="3">
        <v>6870000</v>
      </c>
      <c r="R3122" s="3">
        <v>6190000</v>
      </c>
      <c r="S3122" s="3">
        <v>2020000</v>
      </c>
      <c r="T3122" s="2">
        <v>3</v>
      </c>
      <c r="U3122" s="2">
        <v>0</v>
      </c>
    </row>
    <row r="3123" spans="1:21" hidden="1">
      <c r="A3123" s="2" t="s">
        <v>3155</v>
      </c>
      <c r="B3123" s="2">
        <v>39</v>
      </c>
      <c r="C3123" s="2" t="s">
        <v>22</v>
      </c>
      <c r="D3123" s="2" t="s">
        <v>23</v>
      </c>
      <c r="E3123" s="2" t="s">
        <v>38</v>
      </c>
      <c r="F3123" s="2" t="s">
        <v>25</v>
      </c>
      <c r="G3123" s="3">
        <v>10300000</v>
      </c>
      <c r="H3123" s="3">
        <v>47000000</v>
      </c>
      <c r="I3123" s="2">
        <v>129</v>
      </c>
      <c r="J3123" s="2">
        <v>0</v>
      </c>
      <c r="K3123" s="2">
        <v>0</v>
      </c>
      <c r="L3123" s="2">
        <v>0</v>
      </c>
      <c r="M3123" s="3">
        <v>12050000</v>
      </c>
      <c r="N3123" s="3">
        <v>18190000</v>
      </c>
      <c r="O3123" s="3">
        <v>7980000</v>
      </c>
      <c r="P3123" s="3">
        <v>2550000</v>
      </c>
      <c r="Q3123" s="3">
        <v>7010000</v>
      </c>
      <c r="R3123" s="3">
        <v>4490000</v>
      </c>
      <c r="S3123" s="3">
        <v>3320000</v>
      </c>
      <c r="T3123" s="2">
        <v>1</v>
      </c>
      <c r="U3123" s="2">
        <v>0</v>
      </c>
    </row>
    <row r="3124" spans="1:21" hidden="1">
      <c r="A3124" s="2" t="s">
        <v>3156</v>
      </c>
      <c r="B3124" s="2">
        <v>27</v>
      </c>
      <c r="C3124" s="2" t="s">
        <v>22</v>
      </c>
      <c r="D3124" s="2" t="s">
        <v>30</v>
      </c>
      <c r="E3124" s="2" t="s">
        <v>31</v>
      </c>
      <c r="F3124" s="2" t="s">
        <v>41</v>
      </c>
      <c r="G3124" s="3">
        <v>6800000</v>
      </c>
      <c r="H3124" s="3">
        <v>36000000</v>
      </c>
      <c r="I3124" s="2">
        <v>59</v>
      </c>
      <c r="J3124" s="2">
        <v>3</v>
      </c>
      <c r="K3124" s="2">
        <v>3</v>
      </c>
      <c r="L3124" s="2">
        <v>3</v>
      </c>
      <c r="M3124" s="3">
        <v>11800000</v>
      </c>
      <c r="N3124" s="3">
        <v>13060000</v>
      </c>
      <c r="O3124" s="3">
        <v>19620000</v>
      </c>
      <c r="P3124" s="3">
        <v>470000</v>
      </c>
      <c r="Q3124" s="3">
        <v>670000</v>
      </c>
      <c r="R3124" s="3">
        <v>630000</v>
      </c>
      <c r="S3124" s="3">
        <v>3230000</v>
      </c>
      <c r="T3124" s="2">
        <v>3</v>
      </c>
      <c r="U3124" s="2">
        <v>1</v>
      </c>
    </row>
    <row r="3125" spans="1:21" hidden="1">
      <c r="A3125" s="2" t="s">
        <v>3157</v>
      </c>
      <c r="B3125" s="2">
        <v>21</v>
      </c>
      <c r="C3125" s="2" t="s">
        <v>22</v>
      </c>
      <c r="D3125" s="2" t="s">
        <v>23</v>
      </c>
      <c r="E3125" s="2" t="s">
        <v>38</v>
      </c>
      <c r="F3125" s="2" t="s">
        <v>28</v>
      </c>
      <c r="G3125" s="3">
        <v>9200000</v>
      </c>
      <c r="H3125" s="3">
        <v>38000000</v>
      </c>
      <c r="I3125" s="2">
        <v>10</v>
      </c>
      <c r="J3125" s="2">
        <v>0</v>
      </c>
      <c r="K3125" s="2">
        <v>0</v>
      </c>
      <c r="L3125" s="2">
        <v>0</v>
      </c>
      <c r="M3125" s="3">
        <v>4910000</v>
      </c>
      <c r="N3125" s="3">
        <v>5610000</v>
      </c>
      <c r="O3125" s="3">
        <v>11120000</v>
      </c>
      <c r="P3125" s="3">
        <v>1340000</v>
      </c>
      <c r="Q3125" s="3">
        <v>5380000</v>
      </c>
      <c r="R3125" s="3">
        <v>10110000</v>
      </c>
      <c r="S3125" s="3">
        <v>770000</v>
      </c>
      <c r="T3125" s="2">
        <v>1</v>
      </c>
      <c r="U3125" s="2">
        <v>0</v>
      </c>
    </row>
    <row r="3126" spans="1:21" hidden="1">
      <c r="A3126" s="2" t="s">
        <v>3158</v>
      </c>
      <c r="B3126" s="2">
        <v>48</v>
      </c>
      <c r="C3126" s="2" t="s">
        <v>34</v>
      </c>
      <c r="D3126" s="2" t="s">
        <v>23</v>
      </c>
      <c r="E3126" s="2" t="s">
        <v>38</v>
      </c>
      <c r="F3126" s="2" t="s">
        <v>48</v>
      </c>
      <c r="G3126" s="3">
        <v>11700000</v>
      </c>
      <c r="H3126" s="3">
        <v>64000000</v>
      </c>
      <c r="I3126" s="2">
        <v>76</v>
      </c>
      <c r="J3126" s="2">
        <v>0</v>
      </c>
      <c r="K3126" s="2">
        <v>0</v>
      </c>
      <c r="L3126" s="2">
        <v>0</v>
      </c>
      <c r="M3126" s="3">
        <v>9880000</v>
      </c>
      <c r="N3126" s="3">
        <v>17620000</v>
      </c>
      <c r="O3126" s="3">
        <v>6100000</v>
      </c>
      <c r="P3126" s="3">
        <v>8650000</v>
      </c>
      <c r="Q3126" s="3">
        <v>6500000</v>
      </c>
      <c r="R3126" s="3">
        <v>1480000</v>
      </c>
      <c r="S3126" s="3">
        <v>1110000</v>
      </c>
      <c r="T3126" s="2">
        <v>0</v>
      </c>
      <c r="U3126" s="2">
        <v>0</v>
      </c>
    </row>
    <row r="3127" spans="1:21" hidden="1">
      <c r="A3127" s="2" t="s">
        <v>3159</v>
      </c>
      <c r="B3127" s="2">
        <v>21</v>
      </c>
      <c r="C3127" s="2" t="s">
        <v>34</v>
      </c>
      <c r="D3127" s="2" t="s">
        <v>23</v>
      </c>
      <c r="E3127" s="2" t="s">
        <v>38</v>
      </c>
      <c r="F3127" s="2" t="s">
        <v>25</v>
      </c>
      <c r="G3127" s="3">
        <v>7700000</v>
      </c>
      <c r="H3127" s="3">
        <v>23000000</v>
      </c>
      <c r="I3127" s="2">
        <v>3</v>
      </c>
      <c r="J3127" s="2">
        <v>1</v>
      </c>
      <c r="K3127" s="2">
        <v>0</v>
      </c>
      <c r="L3127" s="2">
        <v>0</v>
      </c>
      <c r="M3127" s="3">
        <v>10200000</v>
      </c>
      <c r="N3127" s="3">
        <v>10990000</v>
      </c>
      <c r="O3127" s="3">
        <v>9820000</v>
      </c>
      <c r="P3127" s="3">
        <v>4130000</v>
      </c>
      <c r="Q3127" s="3">
        <v>3100000</v>
      </c>
      <c r="R3127" s="3">
        <v>4060000</v>
      </c>
      <c r="S3127" s="3">
        <v>780000</v>
      </c>
      <c r="T3127" s="2">
        <v>1</v>
      </c>
      <c r="U3127" s="2">
        <v>0</v>
      </c>
    </row>
    <row r="3128" spans="1:21" hidden="1">
      <c r="A3128" s="2" t="s">
        <v>3160</v>
      </c>
      <c r="B3128" s="2">
        <v>40</v>
      </c>
      <c r="C3128" s="2" t="s">
        <v>34</v>
      </c>
      <c r="D3128" s="2" t="s">
        <v>30</v>
      </c>
      <c r="E3128" s="2" t="s">
        <v>24</v>
      </c>
      <c r="F3128" s="2" t="s">
        <v>48</v>
      </c>
      <c r="G3128" s="3">
        <v>15300000</v>
      </c>
      <c r="H3128" s="3">
        <v>74000000</v>
      </c>
      <c r="I3128" s="2">
        <v>157</v>
      </c>
      <c r="J3128" s="2">
        <v>0</v>
      </c>
      <c r="K3128" s="2">
        <v>0</v>
      </c>
      <c r="L3128" s="2">
        <v>0</v>
      </c>
      <c r="M3128" s="3">
        <v>37740000</v>
      </c>
      <c r="N3128" s="3">
        <v>35660000</v>
      </c>
      <c r="O3128" s="3">
        <v>39560000</v>
      </c>
      <c r="P3128" s="3">
        <v>10980000</v>
      </c>
      <c r="Q3128" s="3">
        <v>13440000</v>
      </c>
      <c r="R3128" s="3">
        <v>16560000</v>
      </c>
      <c r="S3128" s="3">
        <v>1560000</v>
      </c>
      <c r="T3128" s="2">
        <v>1</v>
      </c>
      <c r="U3128" s="2">
        <v>0</v>
      </c>
    </row>
    <row r="3129" spans="1:21" hidden="1">
      <c r="A3129" s="2" t="s">
        <v>3161</v>
      </c>
      <c r="B3129" s="2">
        <v>42</v>
      </c>
      <c r="C3129" s="2" t="s">
        <v>22</v>
      </c>
      <c r="D3129" s="2" t="s">
        <v>30</v>
      </c>
      <c r="E3129" s="2" t="s">
        <v>24</v>
      </c>
      <c r="F3129" s="2" t="s">
        <v>28</v>
      </c>
      <c r="G3129" s="3">
        <v>6200000</v>
      </c>
      <c r="H3129" s="3">
        <v>39000000</v>
      </c>
      <c r="I3129" s="2">
        <v>107</v>
      </c>
      <c r="J3129" s="2">
        <v>3</v>
      </c>
      <c r="K3129" s="2">
        <v>3</v>
      </c>
      <c r="L3129" s="2">
        <v>3</v>
      </c>
      <c r="M3129" s="3">
        <v>20970000</v>
      </c>
      <c r="N3129" s="3">
        <v>12520000</v>
      </c>
      <c r="O3129" s="3">
        <v>11480000</v>
      </c>
      <c r="P3129" s="3">
        <v>1620000</v>
      </c>
      <c r="Q3129" s="3">
        <v>780000</v>
      </c>
      <c r="R3129" s="3">
        <v>660000</v>
      </c>
      <c r="S3129" s="3">
        <v>2920000</v>
      </c>
      <c r="T3129" s="2">
        <v>3</v>
      </c>
      <c r="U3129" s="2">
        <v>1</v>
      </c>
    </row>
    <row r="3130" spans="1:21" hidden="1">
      <c r="A3130" s="2" t="s">
        <v>3162</v>
      </c>
      <c r="B3130" s="2">
        <v>35</v>
      </c>
      <c r="C3130" s="2" t="s">
        <v>34</v>
      </c>
      <c r="D3130" s="2" t="s">
        <v>30</v>
      </c>
      <c r="E3130" s="2" t="s">
        <v>31</v>
      </c>
      <c r="F3130" s="2" t="s">
        <v>48</v>
      </c>
      <c r="G3130" s="3">
        <v>10600000</v>
      </c>
      <c r="H3130" s="3">
        <v>45000000</v>
      </c>
      <c r="I3130" s="2">
        <v>60</v>
      </c>
      <c r="J3130" s="2">
        <v>0</v>
      </c>
      <c r="K3130" s="2">
        <v>0</v>
      </c>
      <c r="L3130" s="2">
        <v>0</v>
      </c>
      <c r="M3130" s="3">
        <v>3970000</v>
      </c>
      <c r="N3130" s="3">
        <v>5090000</v>
      </c>
      <c r="O3130" s="3">
        <v>9190000</v>
      </c>
      <c r="P3130" s="3">
        <v>3950000</v>
      </c>
      <c r="Q3130" s="3">
        <v>2280000</v>
      </c>
      <c r="R3130" s="3">
        <v>2990000</v>
      </c>
      <c r="S3130" s="3">
        <v>1420000</v>
      </c>
      <c r="T3130" s="2">
        <v>0</v>
      </c>
      <c r="U3130" s="2">
        <v>0</v>
      </c>
    </row>
    <row r="3131" spans="1:21" hidden="1">
      <c r="A3131" s="2" t="s">
        <v>3163</v>
      </c>
      <c r="B3131" s="2">
        <v>42</v>
      </c>
      <c r="C3131" s="2" t="s">
        <v>34</v>
      </c>
      <c r="D3131" s="2" t="s">
        <v>30</v>
      </c>
      <c r="E3131" s="2" t="s">
        <v>38</v>
      </c>
      <c r="F3131" s="2" t="s">
        <v>28</v>
      </c>
      <c r="G3131" s="3">
        <v>8800000</v>
      </c>
      <c r="H3131" s="3">
        <v>43000000</v>
      </c>
      <c r="I3131" s="2">
        <v>117</v>
      </c>
      <c r="J3131" s="2">
        <v>0</v>
      </c>
      <c r="K3131" s="2">
        <v>0</v>
      </c>
      <c r="L3131" s="2">
        <v>0</v>
      </c>
      <c r="M3131" s="3">
        <v>14460000</v>
      </c>
      <c r="N3131" s="3">
        <v>12120000</v>
      </c>
      <c r="O3131" s="3">
        <v>12140000</v>
      </c>
      <c r="P3131" s="3">
        <v>2450000</v>
      </c>
      <c r="Q3131" s="3">
        <v>12440000</v>
      </c>
      <c r="R3131" s="3">
        <v>10930000</v>
      </c>
      <c r="S3131" s="3">
        <v>90000</v>
      </c>
      <c r="T3131" s="2">
        <v>0</v>
      </c>
      <c r="U3131" s="2">
        <v>0</v>
      </c>
    </row>
    <row r="3132" spans="1:21" hidden="1">
      <c r="A3132" s="2" t="s">
        <v>3164</v>
      </c>
      <c r="B3132" s="2">
        <v>36</v>
      </c>
      <c r="C3132" s="2" t="s">
        <v>22</v>
      </c>
      <c r="D3132" s="2" t="s">
        <v>23</v>
      </c>
      <c r="E3132" s="2" t="s">
        <v>24</v>
      </c>
      <c r="F3132" s="2" t="s">
        <v>28</v>
      </c>
      <c r="G3132" s="3">
        <v>14100000</v>
      </c>
      <c r="H3132" s="3">
        <v>60000000</v>
      </c>
      <c r="I3132" s="2">
        <v>121</v>
      </c>
      <c r="J3132" s="2">
        <v>0</v>
      </c>
      <c r="K3132" s="2">
        <v>0</v>
      </c>
      <c r="L3132" s="2">
        <v>0</v>
      </c>
      <c r="M3132" s="3">
        <v>9630000</v>
      </c>
      <c r="N3132" s="3">
        <v>14740000</v>
      </c>
      <c r="O3132" s="3">
        <v>22030000</v>
      </c>
      <c r="P3132" s="3">
        <v>2250000</v>
      </c>
      <c r="Q3132" s="3">
        <v>6600000</v>
      </c>
      <c r="R3132" s="3">
        <v>6300000</v>
      </c>
      <c r="S3132" s="3">
        <v>1570000</v>
      </c>
      <c r="T3132" s="2">
        <v>0</v>
      </c>
      <c r="U3132" s="2">
        <v>0</v>
      </c>
    </row>
    <row r="3133" spans="1:21" hidden="1">
      <c r="A3133" s="2" t="s">
        <v>3165</v>
      </c>
      <c r="B3133" s="2">
        <v>47</v>
      </c>
      <c r="C3133" s="2" t="s">
        <v>22</v>
      </c>
      <c r="D3133" s="2" t="s">
        <v>46</v>
      </c>
      <c r="E3133" s="2" t="s">
        <v>24</v>
      </c>
      <c r="F3133" s="2" t="s">
        <v>31</v>
      </c>
      <c r="G3133" s="3">
        <v>12300000</v>
      </c>
      <c r="H3133" s="3">
        <v>51000000</v>
      </c>
      <c r="I3133" s="2">
        <v>70</v>
      </c>
      <c r="J3133" s="2">
        <v>0</v>
      </c>
      <c r="K3133" s="2">
        <v>2</v>
      </c>
      <c r="L3133" s="2">
        <v>0</v>
      </c>
      <c r="M3133" s="3">
        <v>27660000</v>
      </c>
      <c r="N3133" s="3">
        <v>24770000</v>
      </c>
      <c r="O3133" s="3">
        <v>15930000</v>
      </c>
      <c r="P3133" s="3">
        <v>8400000</v>
      </c>
      <c r="Q3133" s="3">
        <v>8190000</v>
      </c>
      <c r="R3133" s="3">
        <v>4030000</v>
      </c>
      <c r="S3133" s="3">
        <v>3430000</v>
      </c>
      <c r="T3133" s="2">
        <v>2</v>
      </c>
      <c r="U3133" s="2">
        <v>0</v>
      </c>
    </row>
    <row r="3134" spans="1:21">
      <c r="A3134" s="2" t="s">
        <v>3166</v>
      </c>
      <c r="B3134" s="2">
        <v>36</v>
      </c>
      <c r="C3134" s="2" t="s">
        <v>22</v>
      </c>
      <c r="D3134" s="2" t="s">
        <v>23</v>
      </c>
      <c r="E3134" s="2" t="s">
        <v>38</v>
      </c>
      <c r="F3134" s="2" t="s">
        <v>28</v>
      </c>
      <c r="G3134" s="3">
        <v>12600000</v>
      </c>
      <c r="H3134" s="3">
        <v>53000000</v>
      </c>
      <c r="I3134" s="2">
        <v>60</v>
      </c>
      <c r="J3134" s="2">
        <v>0</v>
      </c>
      <c r="K3134" s="2">
        <v>0</v>
      </c>
      <c r="L3134" s="2">
        <v>0</v>
      </c>
      <c r="M3134" s="3">
        <v>0</v>
      </c>
      <c r="N3134" s="3">
        <v>5000000</v>
      </c>
      <c r="O3134" s="3">
        <v>5920000</v>
      </c>
      <c r="P3134" s="3">
        <v>0</v>
      </c>
      <c r="Q3134" s="3">
        <v>2830000</v>
      </c>
      <c r="R3134" s="3">
        <v>1290000</v>
      </c>
      <c r="S3134" s="3">
        <v>130000</v>
      </c>
      <c r="T3134" s="2">
        <v>0</v>
      </c>
      <c r="U3134" s="2">
        <v>0</v>
      </c>
    </row>
    <row r="3135" spans="1:21" hidden="1">
      <c r="A3135" s="2" t="s">
        <v>3167</v>
      </c>
      <c r="B3135" s="2">
        <v>38</v>
      </c>
      <c r="C3135" s="2" t="s">
        <v>22</v>
      </c>
      <c r="D3135" s="2" t="s">
        <v>23</v>
      </c>
      <c r="E3135" s="2" t="s">
        <v>24</v>
      </c>
      <c r="F3135" s="2" t="s">
        <v>31</v>
      </c>
      <c r="G3135" s="3">
        <v>8500000</v>
      </c>
      <c r="H3135" s="3">
        <v>20000000</v>
      </c>
      <c r="I3135" s="2">
        <v>58</v>
      </c>
      <c r="J3135" s="2">
        <v>0</v>
      </c>
      <c r="K3135" s="2">
        <v>0</v>
      </c>
      <c r="L3135" s="2">
        <v>0</v>
      </c>
      <c r="M3135" s="3">
        <v>3270000</v>
      </c>
      <c r="N3135" s="3">
        <v>2240000</v>
      </c>
      <c r="O3135" s="3">
        <v>2390000</v>
      </c>
      <c r="P3135" s="3">
        <v>940000</v>
      </c>
      <c r="Q3135" s="3">
        <v>1000000</v>
      </c>
      <c r="R3135" s="3">
        <v>910000</v>
      </c>
      <c r="S3135" s="3">
        <v>580000</v>
      </c>
      <c r="T3135" s="2">
        <v>0</v>
      </c>
      <c r="U3135" s="2">
        <v>0</v>
      </c>
    </row>
    <row r="3136" spans="1:21" hidden="1">
      <c r="A3136" s="2" t="s">
        <v>3168</v>
      </c>
      <c r="B3136" s="2">
        <v>38</v>
      </c>
      <c r="C3136" s="2" t="s">
        <v>34</v>
      </c>
      <c r="D3136" s="2" t="s">
        <v>46</v>
      </c>
      <c r="E3136" s="2" t="s">
        <v>38</v>
      </c>
      <c r="F3136" s="2" t="s">
        <v>28</v>
      </c>
      <c r="G3136" s="3">
        <v>15500000</v>
      </c>
      <c r="H3136" s="3">
        <v>62000000</v>
      </c>
      <c r="I3136" s="2">
        <v>109</v>
      </c>
      <c r="J3136" s="2">
        <v>0</v>
      </c>
      <c r="K3136" s="2">
        <v>0</v>
      </c>
      <c r="L3136" s="2">
        <v>0</v>
      </c>
      <c r="M3136" s="3">
        <v>10510000</v>
      </c>
      <c r="N3136" s="3">
        <v>9800000</v>
      </c>
      <c r="O3136" s="3">
        <v>20840000</v>
      </c>
      <c r="P3136" s="3">
        <v>2850000</v>
      </c>
      <c r="Q3136" s="3">
        <v>8780000</v>
      </c>
      <c r="R3136" s="3">
        <v>1280000</v>
      </c>
      <c r="S3136" s="3">
        <v>1760000</v>
      </c>
      <c r="T3136" s="2">
        <v>0</v>
      </c>
      <c r="U3136" s="2">
        <v>0</v>
      </c>
    </row>
    <row r="3137" spans="1:21" hidden="1">
      <c r="A3137" s="2" t="s">
        <v>3169</v>
      </c>
      <c r="B3137" s="2">
        <v>59</v>
      </c>
      <c r="C3137" s="2" t="s">
        <v>34</v>
      </c>
      <c r="D3137" s="2" t="s">
        <v>23</v>
      </c>
      <c r="E3137" s="2" t="s">
        <v>24</v>
      </c>
      <c r="F3137" s="2" t="s">
        <v>48</v>
      </c>
      <c r="G3137" s="3">
        <v>18000000</v>
      </c>
      <c r="H3137" s="3">
        <v>87000000</v>
      </c>
      <c r="I3137" s="2">
        <v>160</v>
      </c>
      <c r="J3137" s="2">
        <v>0</v>
      </c>
      <c r="K3137" s="2">
        <v>0</v>
      </c>
      <c r="L3137" s="2">
        <v>0</v>
      </c>
      <c r="M3137" s="3">
        <v>15660000</v>
      </c>
      <c r="N3137" s="3">
        <v>23130000</v>
      </c>
      <c r="O3137" s="3">
        <v>18670000</v>
      </c>
      <c r="P3137" s="3">
        <v>6370000</v>
      </c>
      <c r="Q3137" s="3">
        <v>10980000</v>
      </c>
      <c r="R3137" s="3">
        <v>6310000</v>
      </c>
      <c r="S3137" s="3">
        <v>2900000</v>
      </c>
      <c r="T3137" s="2">
        <v>0</v>
      </c>
      <c r="U3137" s="2">
        <v>0</v>
      </c>
    </row>
    <row r="3138" spans="1:21" hidden="1">
      <c r="A3138" s="2" t="s">
        <v>3170</v>
      </c>
      <c r="B3138" s="2">
        <v>40</v>
      </c>
      <c r="C3138" s="2" t="s">
        <v>22</v>
      </c>
      <c r="D3138" s="2" t="s">
        <v>23</v>
      </c>
      <c r="E3138" s="2" t="s">
        <v>24</v>
      </c>
      <c r="F3138" s="2" t="s">
        <v>25</v>
      </c>
      <c r="G3138" s="3">
        <v>11800000</v>
      </c>
      <c r="H3138" s="3">
        <v>61000000</v>
      </c>
      <c r="I3138" s="2">
        <v>157</v>
      </c>
      <c r="J3138" s="2">
        <v>0</v>
      </c>
      <c r="K3138" s="2">
        <v>0</v>
      </c>
      <c r="L3138" s="2">
        <v>0</v>
      </c>
      <c r="M3138" s="3">
        <v>27250000</v>
      </c>
      <c r="N3138" s="3">
        <v>29460000</v>
      </c>
      <c r="O3138" s="3">
        <v>23570000</v>
      </c>
      <c r="P3138" s="3">
        <v>10190000</v>
      </c>
      <c r="Q3138" s="3">
        <v>9660000</v>
      </c>
      <c r="R3138" s="3">
        <v>5930000</v>
      </c>
      <c r="S3138" s="3">
        <v>980000</v>
      </c>
      <c r="T3138" s="2">
        <v>0</v>
      </c>
      <c r="U3138" s="2">
        <v>0</v>
      </c>
    </row>
    <row r="3139" spans="1:21" hidden="1">
      <c r="A3139" s="2" t="s">
        <v>3171</v>
      </c>
      <c r="B3139" s="2">
        <v>39</v>
      </c>
      <c r="C3139" s="2" t="s">
        <v>22</v>
      </c>
      <c r="D3139" s="2" t="s">
        <v>23</v>
      </c>
      <c r="E3139" s="2" t="s">
        <v>38</v>
      </c>
      <c r="F3139" s="2" t="s">
        <v>28</v>
      </c>
      <c r="G3139" s="3">
        <v>11200000</v>
      </c>
      <c r="H3139" s="3">
        <v>39000000</v>
      </c>
      <c r="I3139" s="2">
        <v>73</v>
      </c>
      <c r="J3139" s="2">
        <v>0</v>
      </c>
      <c r="K3139" s="2">
        <v>0</v>
      </c>
      <c r="L3139" s="2">
        <v>0</v>
      </c>
      <c r="M3139" s="3">
        <v>24160000</v>
      </c>
      <c r="N3139" s="3">
        <v>22530000</v>
      </c>
      <c r="O3139" s="3">
        <v>21310000</v>
      </c>
      <c r="P3139" s="3">
        <v>11590000</v>
      </c>
      <c r="Q3139" s="3">
        <v>7880000</v>
      </c>
      <c r="R3139" s="3">
        <v>3020000</v>
      </c>
      <c r="S3139" s="3">
        <v>1660000</v>
      </c>
      <c r="T3139" s="2">
        <v>0</v>
      </c>
      <c r="U3139" s="2">
        <v>0</v>
      </c>
    </row>
    <row r="3140" spans="1:21" hidden="1">
      <c r="A3140" s="2" t="s">
        <v>3172</v>
      </c>
      <c r="B3140" s="2">
        <v>42</v>
      </c>
      <c r="C3140" s="2" t="s">
        <v>22</v>
      </c>
      <c r="D3140" s="2" t="s">
        <v>30</v>
      </c>
      <c r="E3140" s="2" t="s">
        <v>24</v>
      </c>
      <c r="F3140" s="2" t="s">
        <v>48</v>
      </c>
      <c r="G3140" s="3">
        <v>12400000</v>
      </c>
      <c r="H3140" s="3">
        <v>79000000</v>
      </c>
      <c r="I3140" s="2">
        <v>117</v>
      </c>
      <c r="J3140" s="2">
        <v>0</v>
      </c>
      <c r="K3140" s="2">
        <v>0</v>
      </c>
      <c r="L3140" s="2">
        <v>0</v>
      </c>
      <c r="M3140" s="3">
        <v>25190000</v>
      </c>
      <c r="N3140" s="3">
        <v>29980000</v>
      </c>
      <c r="O3140" s="3">
        <v>23080000</v>
      </c>
      <c r="P3140" s="3">
        <v>11840000</v>
      </c>
      <c r="Q3140" s="3">
        <v>8330000</v>
      </c>
      <c r="R3140" s="3">
        <v>14330000</v>
      </c>
      <c r="S3140" s="3">
        <v>780000</v>
      </c>
      <c r="T3140" s="2">
        <v>0</v>
      </c>
      <c r="U3140" s="2">
        <v>0</v>
      </c>
    </row>
    <row r="3141" spans="1:21" hidden="1">
      <c r="A3141" s="2" t="s">
        <v>3173</v>
      </c>
      <c r="B3141" s="2">
        <v>35</v>
      </c>
      <c r="C3141" s="2" t="s">
        <v>34</v>
      </c>
      <c r="D3141" s="2" t="s">
        <v>23</v>
      </c>
      <c r="E3141" s="2" t="s">
        <v>38</v>
      </c>
      <c r="F3141" s="2" t="s">
        <v>28</v>
      </c>
      <c r="G3141" s="3">
        <v>11500000</v>
      </c>
      <c r="H3141" s="3">
        <v>60000000</v>
      </c>
      <c r="I3141" s="2">
        <v>105</v>
      </c>
      <c r="J3141" s="2">
        <v>3</v>
      </c>
      <c r="K3141" s="2">
        <v>3</v>
      </c>
      <c r="L3141" s="2">
        <v>3</v>
      </c>
      <c r="M3141" s="3">
        <v>52270000</v>
      </c>
      <c r="N3141" s="3">
        <v>50800000</v>
      </c>
      <c r="O3141" s="3">
        <v>52390000</v>
      </c>
      <c r="P3141" s="3">
        <v>1160000</v>
      </c>
      <c r="Q3141" s="3">
        <v>960000</v>
      </c>
      <c r="R3141" s="3">
        <v>1150000</v>
      </c>
      <c r="S3141" s="3">
        <v>9520000</v>
      </c>
      <c r="T3141" s="2">
        <v>4</v>
      </c>
      <c r="U3141" s="2">
        <v>1</v>
      </c>
    </row>
    <row r="3142" spans="1:21" hidden="1">
      <c r="A3142" s="2" t="s">
        <v>3174</v>
      </c>
      <c r="B3142" s="2">
        <v>54</v>
      </c>
      <c r="C3142" s="2" t="s">
        <v>22</v>
      </c>
      <c r="D3142" s="2" t="s">
        <v>27</v>
      </c>
      <c r="E3142" s="2" t="s">
        <v>24</v>
      </c>
      <c r="F3142" s="2" t="s">
        <v>48</v>
      </c>
      <c r="G3142" s="3">
        <v>10800000</v>
      </c>
      <c r="H3142" s="3">
        <v>74000000</v>
      </c>
      <c r="I3142" s="2">
        <v>200</v>
      </c>
      <c r="J3142" s="2">
        <v>1</v>
      </c>
      <c r="K3142" s="2">
        <v>0</v>
      </c>
      <c r="L3142" s="2">
        <v>0</v>
      </c>
      <c r="M3142" s="3">
        <v>28730000</v>
      </c>
      <c r="N3142" s="3">
        <v>25450000</v>
      </c>
      <c r="O3142" s="3">
        <v>35290000</v>
      </c>
      <c r="P3142" s="3">
        <v>2840000</v>
      </c>
      <c r="Q3142" s="3">
        <v>21270000</v>
      </c>
      <c r="R3142" s="3">
        <v>15000000</v>
      </c>
      <c r="S3142" s="3">
        <v>2920000</v>
      </c>
      <c r="T3142" s="2">
        <v>3</v>
      </c>
      <c r="U3142" s="2">
        <v>0</v>
      </c>
    </row>
    <row r="3143" spans="1:21" hidden="1">
      <c r="A3143" s="2" t="s">
        <v>3175</v>
      </c>
      <c r="B3143" s="2">
        <v>45</v>
      </c>
      <c r="C3143" s="2" t="s">
        <v>34</v>
      </c>
      <c r="D3143" s="2" t="s">
        <v>23</v>
      </c>
      <c r="E3143" s="2" t="s">
        <v>24</v>
      </c>
      <c r="F3143" s="2" t="s">
        <v>28</v>
      </c>
      <c r="G3143" s="3">
        <v>19100000</v>
      </c>
      <c r="H3143" s="3">
        <v>132000000</v>
      </c>
      <c r="I3143" s="2">
        <v>137</v>
      </c>
      <c r="J3143" s="2">
        <v>0</v>
      </c>
      <c r="K3143" s="2">
        <v>0</v>
      </c>
      <c r="L3143" s="2">
        <v>0</v>
      </c>
      <c r="M3143" s="3">
        <v>19400000</v>
      </c>
      <c r="N3143" s="3">
        <v>18310000</v>
      </c>
      <c r="O3143" s="3">
        <v>31590000</v>
      </c>
      <c r="P3143" s="3">
        <v>6540000</v>
      </c>
      <c r="Q3143" s="3">
        <v>7810000</v>
      </c>
      <c r="R3143" s="3">
        <v>27990000</v>
      </c>
      <c r="S3143" s="3">
        <v>790000</v>
      </c>
      <c r="T3143" s="2">
        <v>0</v>
      </c>
      <c r="U3143" s="2">
        <v>0</v>
      </c>
    </row>
    <row r="3144" spans="1:21" hidden="1">
      <c r="A3144" s="2" t="s">
        <v>3176</v>
      </c>
      <c r="B3144" s="2">
        <v>42</v>
      </c>
      <c r="C3144" s="2" t="s">
        <v>22</v>
      </c>
      <c r="D3144" s="2" t="s">
        <v>27</v>
      </c>
      <c r="E3144" s="2" t="s">
        <v>31</v>
      </c>
      <c r="F3144" s="2" t="s">
        <v>25</v>
      </c>
      <c r="G3144" s="3">
        <v>6600000</v>
      </c>
      <c r="H3144" s="3">
        <v>23000000</v>
      </c>
      <c r="I3144" s="2">
        <v>98</v>
      </c>
      <c r="J3144" s="2">
        <v>0</v>
      </c>
      <c r="K3144" s="2">
        <v>0</v>
      </c>
      <c r="L3144" s="2">
        <v>0</v>
      </c>
      <c r="M3144" s="3">
        <v>8060000</v>
      </c>
      <c r="N3144" s="3">
        <v>8350000</v>
      </c>
      <c r="O3144" s="3">
        <v>7290000</v>
      </c>
      <c r="P3144" s="3">
        <v>4600000</v>
      </c>
      <c r="Q3144" s="3">
        <v>4020000</v>
      </c>
      <c r="R3144" s="3">
        <v>2640000</v>
      </c>
      <c r="S3144" s="3">
        <v>690000</v>
      </c>
      <c r="T3144" s="2">
        <v>1</v>
      </c>
      <c r="U3144" s="2">
        <v>0</v>
      </c>
    </row>
    <row r="3145" spans="1:21" hidden="1">
      <c r="A3145" s="2" t="s">
        <v>3177</v>
      </c>
      <c r="B3145" s="2">
        <v>21</v>
      </c>
      <c r="C3145" s="2" t="s">
        <v>34</v>
      </c>
      <c r="D3145" s="2" t="s">
        <v>30</v>
      </c>
      <c r="E3145" s="2" t="s">
        <v>24</v>
      </c>
      <c r="F3145" s="2" t="s">
        <v>28</v>
      </c>
      <c r="G3145" s="3">
        <v>6400000</v>
      </c>
      <c r="H3145" s="3">
        <v>28000000</v>
      </c>
      <c r="I3145" s="2">
        <v>31</v>
      </c>
      <c r="J3145" s="2">
        <v>0</v>
      </c>
      <c r="K3145" s="2">
        <v>0</v>
      </c>
      <c r="L3145" s="2">
        <v>0</v>
      </c>
      <c r="M3145" s="3">
        <v>15620000</v>
      </c>
      <c r="N3145" s="3">
        <v>18870000</v>
      </c>
      <c r="O3145" s="3">
        <v>11630000</v>
      </c>
      <c r="P3145" s="3">
        <v>6500000</v>
      </c>
      <c r="Q3145" s="3">
        <v>9930000</v>
      </c>
      <c r="R3145" s="3">
        <v>4360000</v>
      </c>
      <c r="S3145" s="3">
        <v>580000</v>
      </c>
      <c r="T3145" s="2">
        <v>0</v>
      </c>
      <c r="U3145" s="2">
        <v>0</v>
      </c>
    </row>
    <row r="3146" spans="1:21" hidden="1">
      <c r="A3146" s="2" t="s">
        <v>3178</v>
      </c>
      <c r="B3146" s="2">
        <v>37</v>
      </c>
      <c r="C3146" s="2" t="s">
        <v>34</v>
      </c>
      <c r="D3146" s="2" t="s">
        <v>46</v>
      </c>
      <c r="E3146" s="2" t="s">
        <v>24</v>
      </c>
      <c r="F3146" s="2" t="s">
        <v>28</v>
      </c>
      <c r="G3146" s="3">
        <v>11800000</v>
      </c>
      <c r="H3146" s="3">
        <v>42000000</v>
      </c>
      <c r="I3146" s="2">
        <v>87</v>
      </c>
      <c r="J3146" s="2">
        <v>0</v>
      </c>
      <c r="K3146" s="2">
        <v>1</v>
      </c>
      <c r="L3146" s="2">
        <v>0</v>
      </c>
      <c r="M3146" s="3">
        <v>30280000</v>
      </c>
      <c r="N3146" s="3">
        <v>31720000</v>
      </c>
      <c r="O3146" s="3">
        <v>28250000</v>
      </c>
      <c r="P3146" s="3">
        <v>10480000</v>
      </c>
      <c r="Q3146" s="3">
        <v>1880000</v>
      </c>
      <c r="R3146" s="3">
        <v>6100000</v>
      </c>
      <c r="S3146" s="3">
        <v>2720000</v>
      </c>
      <c r="T3146" s="2">
        <v>1</v>
      </c>
      <c r="U3146" s="2">
        <v>0</v>
      </c>
    </row>
    <row r="3147" spans="1:21" hidden="1">
      <c r="A3147" s="2" t="s">
        <v>3179</v>
      </c>
      <c r="B3147" s="2">
        <v>49</v>
      </c>
      <c r="C3147" s="2" t="s">
        <v>22</v>
      </c>
      <c r="D3147" s="2" t="s">
        <v>30</v>
      </c>
      <c r="E3147" s="2" t="s">
        <v>31</v>
      </c>
      <c r="F3147" s="2" t="s">
        <v>28</v>
      </c>
      <c r="G3147" s="3">
        <v>11900000</v>
      </c>
      <c r="H3147" s="3">
        <v>62000000</v>
      </c>
      <c r="I3147" s="2">
        <v>198</v>
      </c>
      <c r="J3147" s="2">
        <v>0</v>
      </c>
      <c r="K3147" s="2">
        <v>0</v>
      </c>
      <c r="L3147" s="2">
        <v>0</v>
      </c>
      <c r="M3147" s="3">
        <v>8910000</v>
      </c>
      <c r="N3147" s="3">
        <v>11760000</v>
      </c>
      <c r="O3147" s="3">
        <v>18670000</v>
      </c>
      <c r="P3147" s="3">
        <v>1940000</v>
      </c>
      <c r="Q3147" s="3">
        <v>5840000</v>
      </c>
      <c r="R3147" s="3">
        <v>5740000</v>
      </c>
      <c r="S3147" s="3">
        <v>1120000</v>
      </c>
      <c r="T3147" s="2">
        <v>1</v>
      </c>
      <c r="U3147" s="2">
        <v>0</v>
      </c>
    </row>
    <row r="3148" spans="1:21" hidden="1">
      <c r="A3148" s="2" t="s">
        <v>3180</v>
      </c>
      <c r="B3148" s="2">
        <v>48</v>
      </c>
      <c r="C3148" s="2" t="s">
        <v>22</v>
      </c>
      <c r="D3148" s="2" t="s">
        <v>23</v>
      </c>
      <c r="E3148" s="2" t="s">
        <v>24</v>
      </c>
      <c r="F3148" s="2" t="s">
        <v>28</v>
      </c>
      <c r="G3148" s="3">
        <v>12900000</v>
      </c>
      <c r="H3148" s="3">
        <v>56000000</v>
      </c>
      <c r="I3148" s="2">
        <v>88</v>
      </c>
      <c r="J3148" s="2">
        <v>2</v>
      </c>
      <c r="K3148" s="2">
        <v>0</v>
      </c>
      <c r="L3148" s="2">
        <v>0</v>
      </c>
      <c r="M3148" s="3">
        <v>40520000</v>
      </c>
      <c r="N3148" s="3">
        <v>40040000</v>
      </c>
      <c r="O3148" s="3">
        <v>35230000</v>
      </c>
      <c r="P3148" s="3">
        <v>4410000</v>
      </c>
      <c r="Q3148" s="3">
        <v>14030000</v>
      </c>
      <c r="R3148" s="3">
        <v>12090000</v>
      </c>
      <c r="S3148" s="3">
        <v>2240000</v>
      </c>
      <c r="T3148" s="2">
        <v>1</v>
      </c>
      <c r="U3148" s="2">
        <v>0</v>
      </c>
    </row>
    <row r="3149" spans="1:21" hidden="1">
      <c r="A3149" s="2" t="s">
        <v>3181</v>
      </c>
      <c r="B3149" s="2">
        <v>29</v>
      </c>
      <c r="C3149" s="2" t="s">
        <v>22</v>
      </c>
      <c r="D3149" s="2" t="s">
        <v>30</v>
      </c>
      <c r="E3149" s="2" t="s">
        <v>38</v>
      </c>
      <c r="F3149" s="2" t="s">
        <v>28</v>
      </c>
      <c r="G3149" s="3">
        <v>6300000</v>
      </c>
      <c r="H3149" s="3">
        <v>20000000</v>
      </c>
      <c r="I3149" s="2">
        <v>54</v>
      </c>
      <c r="J3149" s="2">
        <v>0</v>
      </c>
      <c r="K3149" s="2">
        <v>0</v>
      </c>
      <c r="L3149" s="2">
        <v>0</v>
      </c>
      <c r="M3149" s="3">
        <v>1070000</v>
      </c>
      <c r="N3149" s="3">
        <v>1540000</v>
      </c>
      <c r="O3149" s="3">
        <v>5980000</v>
      </c>
      <c r="P3149" s="3">
        <v>400000</v>
      </c>
      <c r="Q3149" s="3">
        <v>650000</v>
      </c>
      <c r="R3149" s="3">
        <v>4110000</v>
      </c>
      <c r="S3149" s="3">
        <v>430000</v>
      </c>
      <c r="T3149" s="2">
        <v>0</v>
      </c>
      <c r="U3149" s="2">
        <v>0</v>
      </c>
    </row>
    <row r="3150" spans="1:21" hidden="1">
      <c r="A3150" s="2" t="s">
        <v>3182</v>
      </c>
      <c r="B3150" s="2">
        <v>41</v>
      </c>
      <c r="C3150" s="2" t="s">
        <v>22</v>
      </c>
      <c r="D3150" s="2" t="s">
        <v>27</v>
      </c>
      <c r="E3150" s="2" t="s">
        <v>24</v>
      </c>
      <c r="F3150" s="2" t="s">
        <v>28</v>
      </c>
      <c r="G3150" s="3">
        <v>14300000</v>
      </c>
      <c r="H3150" s="3">
        <v>85000000</v>
      </c>
      <c r="I3150" s="2">
        <v>161</v>
      </c>
      <c r="J3150" s="2">
        <v>0</v>
      </c>
      <c r="K3150" s="2">
        <v>0</v>
      </c>
      <c r="L3150" s="2">
        <v>0</v>
      </c>
      <c r="M3150" s="3">
        <v>44590000</v>
      </c>
      <c r="N3150" s="3">
        <v>51040000</v>
      </c>
      <c r="O3150" s="3">
        <v>44640000</v>
      </c>
      <c r="P3150" s="3">
        <v>23990000</v>
      </c>
      <c r="Q3150" s="3">
        <v>15360000</v>
      </c>
      <c r="R3150" s="3">
        <v>16330000</v>
      </c>
      <c r="S3150" s="3">
        <v>4500000</v>
      </c>
      <c r="T3150" s="2">
        <v>1</v>
      </c>
      <c r="U3150" s="2">
        <v>0</v>
      </c>
    </row>
    <row r="3151" spans="1:21" hidden="1">
      <c r="A3151" s="2" t="s">
        <v>3183</v>
      </c>
      <c r="B3151" s="2">
        <v>40</v>
      </c>
      <c r="C3151" s="2" t="s">
        <v>34</v>
      </c>
      <c r="D3151" s="2" t="s">
        <v>23</v>
      </c>
      <c r="E3151" s="2" t="s">
        <v>24</v>
      </c>
      <c r="F3151" s="2" t="s">
        <v>48</v>
      </c>
      <c r="G3151" s="3">
        <v>13800000</v>
      </c>
      <c r="H3151" s="3">
        <v>46000000</v>
      </c>
      <c r="I3151" s="2">
        <v>62</v>
      </c>
      <c r="J3151" s="2">
        <v>0</v>
      </c>
      <c r="K3151" s="2">
        <v>0</v>
      </c>
      <c r="L3151" s="2">
        <v>0</v>
      </c>
      <c r="M3151" s="3">
        <v>22760000</v>
      </c>
      <c r="N3151" s="3">
        <v>25010000</v>
      </c>
      <c r="O3151" s="3">
        <v>27080000</v>
      </c>
      <c r="P3151" s="3">
        <v>5230000</v>
      </c>
      <c r="Q3151" s="3">
        <v>8440000</v>
      </c>
      <c r="R3151" s="3">
        <v>10060000</v>
      </c>
      <c r="S3151" s="3">
        <v>2570000</v>
      </c>
      <c r="T3151" s="2">
        <v>1</v>
      </c>
      <c r="U3151" s="2">
        <v>0</v>
      </c>
    </row>
    <row r="3152" spans="1:21" hidden="1">
      <c r="A3152" s="2" t="s">
        <v>3184</v>
      </c>
      <c r="B3152" s="2">
        <v>26</v>
      </c>
      <c r="C3152" s="2" t="s">
        <v>34</v>
      </c>
      <c r="D3152" s="2" t="s">
        <v>30</v>
      </c>
      <c r="E3152" s="2" t="s">
        <v>24</v>
      </c>
      <c r="F3152" s="2" t="s">
        <v>48</v>
      </c>
      <c r="G3152" s="3">
        <v>14200000</v>
      </c>
      <c r="H3152" s="3">
        <v>77000000</v>
      </c>
      <c r="I3152" s="2">
        <v>56</v>
      </c>
      <c r="J3152" s="2">
        <v>0</v>
      </c>
      <c r="K3152" s="2">
        <v>1</v>
      </c>
      <c r="L3152" s="2">
        <v>0</v>
      </c>
      <c r="M3152" s="3">
        <v>43370000</v>
      </c>
      <c r="N3152" s="3">
        <v>45490000</v>
      </c>
      <c r="O3152" s="3">
        <v>37240000</v>
      </c>
      <c r="P3152" s="3">
        <v>27220000</v>
      </c>
      <c r="Q3152" s="3">
        <v>11670000</v>
      </c>
      <c r="R3152" s="3">
        <v>32600000</v>
      </c>
      <c r="S3152" s="3">
        <v>1750000</v>
      </c>
      <c r="T3152" s="2">
        <v>1</v>
      </c>
      <c r="U3152" s="2">
        <v>0</v>
      </c>
    </row>
    <row r="3153" spans="1:21" hidden="1">
      <c r="A3153" s="2" t="s">
        <v>3185</v>
      </c>
      <c r="B3153" s="2">
        <v>40</v>
      </c>
      <c r="C3153" s="2" t="s">
        <v>22</v>
      </c>
      <c r="D3153" s="2" t="s">
        <v>30</v>
      </c>
      <c r="E3153" s="2" t="s">
        <v>24</v>
      </c>
      <c r="F3153" s="2" t="s">
        <v>28</v>
      </c>
      <c r="G3153" s="3">
        <v>5800000</v>
      </c>
      <c r="H3153" s="3">
        <v>21000000</v>
      </c>
      <c r="I3153" s="2">
        <v>104</v>
      </c>
      <c r="J3153" s="2">
        <v>0</v>
      </c>
      <c r="K3153" s="2">
        <v>0</v>
      </c>
      <c r="L3153" s="2">
        <v>0</v>
      </c>
      <c r="M3153" s="3">
        <v>8450000</v>
      </c>
      <c r="N3153" s="3">
        <v>7420000</v>
      </c>
      <c r="O3153" s="3">
        <v>7480000</v>
      </c>
      <c r="P3153" s="3">
        <v>2680000</v>
      </c>
      <c r="Q3153" s="3">
        <v>3330000</v>
      </c>
      <c r="R3153" s="3">
        <v>3430000</v>
      </c>
      <c r="S3153" s="3">
        <v>320000</v>
      </c>
      <c r="T3153" s="2">
        <v>0</v>
      </c>
      <c r="U3153" s="2">
        <v>1</v>
      </c>
    </row>
    <row r="3154" spans="1:21" hidden="1">
      <c r="A3154" s="2" t="s">
        <v>3186</v>
      </c>
      <c r="B3154" s="2">
        <v>38</v>
      </c>
      <c r="C3154" s="2" t="s">
        <v>22</v>
      </c>
      <c r="D3154" s="2" t="s">
        <v>30</v>
      </c>
      <c r="E3154" s="2" t="s">
        <v>24</v>
      </c>
      <c r="F3154" s="2" t="s">
        <v>28</v>
      </c>
      <c r="G3154" s="3">
        <v>5000000</v>
      </c>
      <c r="H3154" s="3">
        <v>26000000</v>
      </c>
      <c r="I3154" s="2">
        <v>100</v>
      </c>
      <c r="J3154" s="2">
        <v>0</v>
      </c>
      <c r="K3154" s="2">
        <v>0</v>
      </c>
      <c r="L3154" s="2">
        <v>0</v>
      </c>
      <c r="M3154" s="3">
        <v>9200000</v>
      </c>
      <c r="N3154" s="3">
        <v>9660000</v>
      </c>
      <c r="O3154" s="3">
        <v>9290000</v>
      </c>
      <c r="P3154" s="3">
        <v>2600000</v>
      </c>
      <c r="Q3154" s="3">
        <v>8880000</v>
      </c>
      <c r="R3154" s="3">
        <v>2900000</v>
      </c>
      <c r="S3154" s="3">
        <v>470000</v>
      </c>
      <c r="T3154" s="2">
        <v>0</v>
      </c>
      <c r="U3154" s="2">
        <v>1</v>
      </c>
    </row>
    <row r="3155" spans="1:21" hidden="1">
      <c r="A3155" s="2" t="s">
        <v>3187</v>
      </c>
      <c r="B3155" s="2">
        <v>28</v>
      </c>
      <c r="C3155" s="2" t="s">
        <v>34</v>
      </c>
      <c r="D3155" s="2" t="s">
        <v>23</v>
      </c>
      <c r="E3155" s="2" t="s">
        <v>38</v>
      </c>
      <c r="F3155" s="2" t="s">
        <v>41</v>
      </c>
      <c r="G3155" s="3">
        <v>12300000</v>
      </c>
      <c r="H3155" s="3">
        <v>64000000</v>
      </c>
      <c r="I3155" s="2">
        <v>33</v>
      </c>
      <c r="J3155" s="2">
        <v>0</v>
      </c>
      <c r="K3155" s="2">
        <v>0</v>
      </c>
      <c r="L3155" s="2">
        <v>0</v>
      </c>
      <c r="M3155" s="3">
        <v>23610000</v>
      </c>
      <c r="N3155" s="3">
        <v>17960000</v>
      </c>
      <c r="O3155" s="3">
        <v>6990000</v>
      </c>
      <c r="P3155" s="3">
        <v>4490000</v>
      </c>
      <c r="Q3155" s="3">
        <v>5810000</v>
      </c>
      <c r="R3155" s="3">
        <v>2510000</v>
      </c>
      <c r="S3155" s="3">
        <v>3040000</v>
      </c>
      <c r="T3155" s="2">
        <v>0</v>
      </c>
      <c r="U3155" s="2">
        <v>0</v>
      </c>
    </row>
    <row r="3156" spans="1:21" hidden="1">
      <c r="A3156" s="2" t="s">
        <v>3188</v>
      </c>
      <c r="B3156" s="2">
        <v>37</v>
      </c>
      <c r="C3156" s="2" t="s">
        <v>34</v>
      </c>
      <c r="D3156" s="2" t="s">
        <v>27</v>
      </c>
      <c r="E3156" s="2" t="s">
        <v>24</v>
      </c>
      <c r="F3156" s="2" t="s">
        <v>41</v>
      </c>
      <c r="G3156" s="3">
        <v>15100000</v>
      </c>
      <c r="H3156" s="3">
        <v>56000000</v>
      </c>
      <c r="I3156" s="2">
        <v>96</v>
      </c>
      <c r="J3156" s="2">
        <v>0</v>
      </c>
      <c r="K3156" s="2">
        <v>0</v>
      </c>
      <c r="L3156" s="2">
        <v>0</v>
      </c>
      <c r="M3156" s="3">
        <v>26880000</v>
      </c>
      <c r="N3156" s="3">
        <v>17490000</v>
      </c>
      <c r="O3156" s="3">
        <v>16100000</v>
      </c>
      <c r="P3156" s="3">
        <v>11880000</v>
      </c>
      <c r="Q3156" s="3">
        <v>11650000</v>
      </c>
      <c r="R3156" s="3">
        <v>3250000</v>
      </c>
      <c r="S3156" s="3">
        <v>910000</v>
      </c>
      <c r="T3156" s="2">
        <v>0</v>
      </c>
      <c r="U3156" s="2">
        <v>0</v>
      </c>
    </row>
    <row r="3157" spans="1:21" hidden="1">
      <c r="A3157" s="2" t="s">
        <v>3189</v>
      </c>
      <c r="B3157" s="2">
        <v>22</v>
      </c>
      <c r="C3157" s="2" t="s">
        <v>34</v>
      </c>
      <c r="D3157" s="2" t="s">
        <v>23</v>
      </c>
      <c r="E3157" s="2" t="s">
        <v>38</v>
      </c>
      <c r="F3157" s="2" t="s">
        <v>28</v>
      </c>
      <c r="G3157" s="3">
        <v>6500000</v>
      </c>
      <c r="H3157" s="3">
        <v>29000000</v>
      </c>
      <c r="I3157" s="2">
        <v>31</v>
      </c>
      <c r="J3157" s="2">
        <v>0</v>
      </c>
      <c r="K3157" s="2">
        <v>0</v>
      </c>
      <c r="L3157" s="2">
        <v>0</v>
      </c>
      <c r="M3157" s="3">
        <v>9530000</v>
      </c>
      <c r="N3157" s="3">
        <v>7320000</v>
      </c>
      <c r="O3157" s="3">
        <v>6770000</v>
      </c>
      <c r="P3157" s="3">
        <v>4130000</v>
      </c>
      <c r="Q3157" s="3">
        <v>3070000</v>
      </c>
      <c r="R3157" s="3">
        <v>2190000</v>
      </c>
      <c r="S3157" s="3">
        <v>2190000</v>
      </c>
      <c r="T3157" s="2">
        <v>0</v>
      </c>
      <c r="U3157" s="2">
        <v>0</v>
      </c>
    </row>
    <row r="3158" spans="1:21" hidden="1">
      <c r="A3158" s="2" t="s">
        <v>3190</v>
      </c>
      <c r="B3158" s="2">
        <v>43</v>
      </c>
      <c r="C3158" s="2" t="s">
        <v>34</v>
      </c>
      <c r="D3158" s="2" t="s">
        <v>27</v>
      </c>
      <c r="E3158" s="2" t="s">
        <v>24</v>
      </c>
      <c r="F3158" s="2" t="s">
        <v>25</v>
      </c>
      <c r="G3158" s="3">
        <v>9400000</v>
      </c>
      <c r="H3158" s="3">
        <v>32000000</v>
      </c>
      <c r="I3158" s="2">
        <v>90</v>
      </c>
      <c r="J3158" s="2">
        <v>0</v>
      </c>
      <c r="K3158" s="2">
        <v>0</v>
      </c>
      <c r="L3158" s="2">
        <v>0</v>
      </c>
      <c r="M3158" s="3">
        <v>8960000</v>
      </c>
      <c r="N3158" s="3">
        <v>7820000</v>
      </c>
      <c r="O3158" s="3">
        <v>8410000</v>
      </c>
      <c r="P3158" s="3">
        <v>2810000</v>
      </c>
      <c r="Q3158" s="3">
        <v>3690000</v>
      </c>
      <c r="R3158" s="3">
        <v>3130000</v>
      </c>
      <c r="S3158" s="3">
        <v>30000</v>
      </c>
      <c r="T3158" s="2">
        <v>0</v>
      </c>
      <c r="U3158" s="2">
        <v>0</v>
      </c>
    </row>
    <row r="3159" spans="1:21" hidden="1">
      <c r="A3159" s="2" t="s">
        <v>3191</v>
      </c>
      <c r="B3159" s="2">
        <v>55</v>
      </c>
      <c r="C3159" s="2" t="s">
        <v>34</v>
      </c>
      <c r="D3159" s="2" t="s">
        <v>30</v>
      </c>
      <c r="E3159" s="2" t="s">
        <v>24</v>
      </c>
      <c r="F3159" s="2" t="s">
        <v>28</v>
      </c>
      <c r="G3159" s="3">
        <v>13300000</v>
      </c>
      <c r="H3159" s="3">
        <v>67000000</v>
      </c>
      <c r="I3159" s="2">
        <v>188</v>
      </c>
      <c r="J3159" s="2">
        <v>2</v>
      </c>
      <c r="K3159" s="2">
        <v>0</v>
      </c>
      <c r="L3159" s="2">
        <v>0</v>
      </c>
      <c r="M3159" s="3">
        <v>42860000</v>
      </c>
      <c r="N3159" s="3">
        <v>47850000</v>
      </c>
      <c r="O3159" s="3">
        <v>41780000</v>
      </c>
      <c r="P3159" s="3">
        <v>4010000</v>
      </c>
      <c r="Q3159" s="3">
        <v>8360000</v>
      </c>
      <c r="R3159" s="3">
        <v>17670000</v>
      </c>
      <c r="S3159" s="3">
        <v>4340000</v>
      </c>
      <c r="T3159" s="2">
        <v>2</v>
      </c>
      <c r="U3159" s="2">
        <v>1</v>
      </c>
    </row>
    <row r="3160" spans="1:21" hidden="1">
      <c r="A3160" s="2" t="s">
        <v>3192</v>
      </c>
      <c r="B3160" s="2">
        <v>49</v>
      </c>
      <c r="C3160" s="2" t="s">
        <v>22</v>
      </c>
      <c r="D3160" s="2" t="s">
        <v>23</v>
      </c>
      <c r="E3160" s="2" t="s">
        <v>24</v>
      </c>
      <c r="F3160" s="2" t="s">
        <v>48</v>
      </c>
      <c r="G3160" s="3">
        <v>28000000</v>
      </c>
      <c r="H3160" s="3">
        <v>149000000</v>
      </c>
      <c r="I3160" s="2">
        <v>90</v>
      </c>
      <c r="J3160" s="2">
        <v>2</v>
      </c>
      <c r="K3160" s="2">
        <v>0</v>
      </c>
      <c r="L3160" s="2">
        <v>0</v>
      </c>
      <c r="M3160" s="3">
        <v>53640000</v>
      </c>
      <c r="N3160" s="3">
        <v>72710000</v>
      </c>
      <c r="O3160" s="3">
        <v>61930000</v>
      </c>
      <c r="P3160" s="3">
        <v>2030000</v>
      </c>
      <c r="Q3160" s="3">
        <v>27530000</v>
      </c>
      <c r="R3160" s="3">
        <v>10620000</v>
      </c>
      <c r="S3160" s="3">
        <v>3980000</v>
      </c>
      <c r="T3160" s="2">
        <v>1</v>
      </c>
      <c r="U3160" s="2">
        <v>0</v>
      </c>
    </row>
    <row r="3161" spans="1:21" hidden="1">
      <c r="A3161" s="2" t="s">
        <v>3193</v>
      </c>
      <c r="B3161" s="2">
        <v>23</v>
      </c>
      <c r="C3161" s="2" t="s">
        <v>22</v>
      </c>
      <c r="D3161" s="2" t="s">
        <v>23</v>
      </c>
      <c r="E3161" s="2" t="s">
        <v>24</v>
      </c>
      <c r="F3161" s="2" t="s">
        <v>31</v>
      </c>
      <c r="G3161" s="3">
        <v>5400000</v>
      </c>
      <c r="H3161" s="3">
        <v>20000000</v>
      </c>
      <c r="I3161" s="2">
        <v>22</v>
      </c>
      <c r="J3161" s="2">
        <v>0</v>
      </c>
      <c r="K3161" s="2">
        <v>0</v>
      </c>
      <c r="L3161" s="2">
        <v>0</v>
      </c>
      <c r="M3161" s="3">
        <v>5740000</v>
      </c>
      <c r="N3161" s="3">
        <v>7730000</v>
      </c>
      <c r="O3161" s="3">
        <v>4170000</v>
      </c>
      <c r="P3161" s="3">
        <v>5880000</v>
      </c>
      <c r="Q3161" s="3">
        <v>2390000</v>
      </c>
      <c r="R3161" s="3">
        <v>1070000</v>
      </c>
      <c r="S3161" s="3">
        <v>390000</v>
      </c>
      <c r="T3161" s="2">
        <v>0</v>
      </c>
      <c r="U3161" s="2">
        <v>0</v>
      </c>
    </row>
    <row r="3162" spans="1:21" hidden="1">
      <c r="A3162" s="2" t="s">
        <v>3194</v>
      </c>
      <c r="B3162" s="2">
        <v>59</v>
      </c>
      <c r="C3162" s="2" t="s">
        <v>34</v>
      </c>
      <c r="D3162" s="2" t="s">
        <v>27</v>
      </c>
      <c r="E3162" s="2" t="s">
        <v>38</v>
      </c>
      <c r="F3162" s="2" t="s">
        <v>28</v>
      </c>
      <c r="G3162" s="3">
        <v>16000000</v>
      </c>
      <c r="H3162" s="3">
        <v>56000000</v>
      </c>
      <c r="I3162" s="2">
        <v>223</v>
      </c>
      <c r="J3162" s="2">
        <v>0</v>
      </c>
      <c r="K3162" s="2">
        <v>2</v>
      </c>
      <c r="L3162" s="2">
        <v>0</v>
      </c>
      <c r="M3162" s="3">
        <v>24740000</v>
      </c>
      <c r="N3162" s="3">
        <v>16350000</v>
      </c>
      <c r="O3162" s="3">
        <v>19990000</v>
      </c>
      <c r="P3162" s="3">
        <v>23230000</v>
      </c>
      <c r="Q3162" s="3">
        <v>700000</v>
      </c>
      <c r="R3162" s="3">
        <v>6490000</v>
      </c>
      <c r="S3162" s="3">
        <v>3930000</v>
      </c>
      <c r="T3162" s="2">
        <v>1</v>
      </c>
      <c r="U3162" s="2">
        <v>0</v>
      </c>
    </row>
    <row r="3163" spans="1:21" hidden="1">
      <c r="A3163" s="2" t="s">
        <v>3195</v>
      </c>
      <c r="B3163" s="2">
        <v>30</v>
      </c>
      <c r="C3163" s="2" t="s">
        <v>34</v>
      </c>
      <c r="D3163" s="2" t="s">
        <v>30</v>
      </c>
      <c r="E3163" s="2" t="s">
        <v>38</v>
      </c>
      <c r="F3163" s="2" t="s">
        <v>28</v>
      </c>
      <c r="G3163" s="3">
        <v>8900000</v>
      </c>
      <c r="H3163" s="3">
        <v>45000000</v>
      </c>
      <c r="I3163" s="2">
        <v>62</v>
      </c>
      <c r="J3163" s="2">
        <v>1</v>
      </c>
      <c r="K3163" s="2">
        <v>0</v>
      </c>
      <c r="L3163" s="2">
        <v>0</v>
      </c>
      <c r="M3163" s="3">
        <v>28080000</v>
      </c>
      <c r="N3163" s="3">
        <v>35270000</v>
      </c>
      <c r="O3163" s="3">
        <v>28370000</v>
      </c>
      <c r="P3163" s="3">
        <v>4800000</v>
      </c>
      <c r="Q3163" s="3">
        <v>8510000</v>
      </c>
      <c r="R3163" s="3">
        <v>11340000</v>
      </c>
      <c r="S3163" s="3">
        <v>580000</v>
      </c>
      <c r="T3163" s="2">
        <v>1</v>
      </c>
      <c r="U3163" s="2">
        <v>1</v>
      </c>
    </row>
    <row r="3164" spans="1:21" hidden="1">
      <c r="A3164" s="2" t="s">
        <v>3196</v>
      </c>
      <c r="B3164" s="2">
        <v>46</v>
      </c>
      <c r="C3164" s="2" t="s">
        <v>22</v>
      </c>
      <c r="D3164" s="2" t="s">
        <v>30</v>
      </c>
      <c r="E3164" s="2" t="s">
        <v>24</v>
      </c>
      <c r="F3164" s="2" t="s">
        <v>48</v>
      </c>
      <c r="G3164" s="3">
        <v>11000000</v>
      </c>
      <c r="H3164" s="3">
        <v>39000000</v>
      </c>
      <c r="I3164" s="2">
        <v>74</v>
      </c>
      <c r="J3164" s="2">
        <v>0</v>
      </c>
      <c r="K3164" s="2">
        <v>0</v>
      </c>
      <c r="L3164" s="2">
        <v>0</v>
      </c>
      <c r="M3164" s="3">
        <v>19620000</v>
      </c>
      <c r="N3164" s="3">
        <v>19600000</v>
      </c>
      <c r="O3164" s="3">
        <v>18500000</v>
      </c>
      <c r="P3164" s="3">
        <v>5810000</v>
      </c>
      <c r="Q3164" s="3">
        <v>9930000</v>
      </c>
      <c r="R3164" s="3">
        <v>8230000</v>
      </c>
      <c r="S3164" s="3">
        <v>1130000</v>
      </c>
      <c r="T3164" s="2">
        <v>0</v>
      </c>
      <c r="U3164" s="2">
        <v>0</v>
      </c>
    </row>
    <row r="3165" spans="1:21" hidden="1">
      <c r="A3165" s="2" t="s">
        <v>3197</v>
      </c>
      <c r="B3165" s="2">
        <v>42</v>
      </c>
      <c r="C3165" s="2" t="s">
        <v>22</v>
      </c>
      <c r="D3165" s="2" t="s">
        <v>23</v>
      </c>
      <c r="E3165" s="2" t="s">
        <v>24</v>
      </c>
      <c r="F3165" s="2" t="s">
        <v>25</v>
      </c>
      <c r="G3165" s="3">
        <v>11700000</v>
      </c>
      <c r="H3165" s="3">
        <v>49000000</v>
      </c>
      <c r="I3165" s="2">
        <v>112</v>
      </c>
      <c r="J3165" s="2">
        <v>0</v>
      </c>
      <c r="K3165" s="2">
        <v>1</v>
      </c>
      <c r="L3165" s="2">
        <v>1</v>
      </c>
      <c r="M3165" s="3">
        <v>24570000</v>
      </c>
      <c r="N3165" s="3">
        <v>22730000</v>
      </c>
      <c r="O3165" s="3">
        <v>19290000</v>
      </c>
      <c r="P3165" s="3">
        <v>9530000</v>
      </c>
      <c r="Q3165" s="3">
        <v>6530000</v>
      </c>
      <c r="R3165" s="3">
        <v>2840000</v>
      </c>
      <c r="S3165" s="3">
        <v>710000</v>
      </c>
      <c r="T3165" s="2">
        <v>3</v>
      </c>
      <c r="U3165" s="2">
        <v>0</v>
      </c>
    </row>
    <row r="3166" spans="1:21" hidden="1">
      <c r="A3166" s="2" t="s">
        <v>3198</v>
      </c>
      <c r="B3166" s="2">
        <v>48</v>
      </c>
      <c r="C3166" s="2" t="s">
        <v>34</v>
      </c>
      <c r="D3166" s="2" t="s">
        <v>30</v>
      </c>
      <c r="E3166" s="2" t="s">
        <v>24</v>
      </c>
      <c r="F3166" s="2" t="s">
        <v>31</v>
      </c>
      <c r="G3166" s="3">
        <v>5900000</v>
      </c>
      <c r="H3166" s="3">
        <v>31000000</v>
      </c>
      <c r="I3166" s="2">
        <v>158</v>
      </c>
      <c r="J3166" s="2">
        <v>0</v>
      </c>
      <c r="K3166" s="2">
        <v>2</v>
      </c>
      <c r="L3166" s="2">
        <v>0</v>
      </c>
      <c r="M3166" s="3">
        <v>12260000</v>
      </c>
      <c r="N3166" s="3">
        <v>17830000</v>
      </c>
      <c r="O3166" s="3">
        <v>14060000</v>
      </c>
      <c r="P3166" s="3">
        <v>11480000</v>
      </c>
      <c r="Q3166" s="3">
        <v>1950000</v>
      </c>
      <c r="R3166" s="3">
        <v>3520000</v>
      </c>
      <c r="S3166" s="3">
        <v>440000</v>
      </c>
      <c r="T3166" s="2">
        <v>1</v>
      </c>
      <c r="U3166" s="2">
        <v>0</v>
      </c>
    </row>
    <row r="3167" spans="1:21" hidden="1">
      <c r="A3167" s="2" t="s">
        <v>3199</v>
      </c>
      <c r="B3167" s="2">
        <v>27</v>
      </c>
      <c r="C3167" s="2" t="s">
        <v>34</v>
      </c>
      <c r="D3167" s="2" t="s">
        <v>23</v>
      </c>
      <c r="E3167" s="2" t="s">
        <v>24</v>
      </c>
      <c r="F3167" s="2" t="s">
        <v>31</v>
      </c>
      <c r="G3167" s="3">
        <v>8700000</v>
      </c>
      <c r="H3167" s="3">
        <v>43000000</v>
      </c>
      <c r="I3167" s="2">
        <v>43</v>
      </c>
      <c r="J3167" s="2">
        <v>2</v>
      </c>
      <c r="K3167" s="2">
        <v>0</v>
      </c>
      <c r="L3167" s="2">
        <v>0</v>
      </c>
      <c r="M3167" s="3">
        <v>25650000</v>
      </c>
      <c r="N3167" s="3">
        <v>24120000</v>
      </c>
      <c r="O3167" s="3">
        <v>20830000</v>
      </c>
      <c r="P3167" s="3">
        <v>2320000</v>
      </c>
      <c r="Q3167" s="3">
        <v>2100000</v>
      </c>
      <c r="R3167" s="3">
        <v>7570000</v>
      </c>
      <c r="S3167" s="3">
        <v>1850000</v>
      </c>
      <c r="T3167" s="2">
        <v>1</v>
      </c>
      <c r="U3167" s="2">
        <v>0</v>
      </c>
    </row>
    <row r="3168" spans="1:21" hidden="1">
      <c r="A3168" s="2" t="s">
        <v>3200</v>
      </c>
      <c r="B3168" s="2">
        <v>34</v>
      </c>
      <c r="C3168" s="2" t="s">
        <v>22</v>
      </c>
      <c r="D3168" s="2" t="s">
        <v>23</v>
      </c>
      <c r="E3168" s="2" t="s">
        <v>24</v>
      </c>
      <c r="F3168" s="2" t="s">
        <v>28</v>
      </c>
      <c r="G3168" s="3">
        <v>10100000</v>
      </c>
      <c r="H3168" s="3">
        <v>55000000</v>
      </c>
      <c r="I3168" s="2">
        <v>102</v>
      </c>
      <c r="J3168" s="2">
        <v>0</v>
      </c>
      <c r="K3168" s="2">
        <v>0</v>
      </c>
      <c r="L3168" s="2">
        <v>1</v>
      </c>
      <c r="M3168" s="3">
        <v>19190000</v>
      </c>
      <c r="N3168" s="3">
        <v>32370000</v>
      </c>
      <c r="O3168" s="3">
        <v>21340000</v>
      </c>
      <c r="P3168" s="3">
        <v>8350000</v>
      </c>
      <c r="Q3168" s="3">
        <v>14530000</v>
      </c>
      <c r="R3168" s="3">
        <v>4870000</v>
      </c>
      <c r="S3168" s="3">
        <v>1020000</v>
      </c>
      <c r="T3168" s="2">
        <v>1</v>
      </c>
      <c r="U3168" s="2">
        <v>1</v>
      </c>
    </row>
    <row r="3169" spans="1:21" hidden="1">
      <c r="A3169" s="2" t="s">
        <v>3201</v>
      </c>
      <c r="B3169" s="2">
        <v>49</v>
      </c>
      <c r="C3169" s="2" t="s">
        <v>22</v>
      </c>
      <c r="D3169" s="2" t="s">
        <v>23</v>
      </c>
      <c r="E3169" s="2" t="s">
        <v>24</v>
      </c>
      <c r="F3169" s="2" t="s">
        <v>28</v>
      </c>
      <c r="G3169" s="3">
        <v>16300000</v>
      </c>
      <c r="H3169" s="3">
        <v>78000000</v>
      </c>
      <c r="I3169" s="2">
        <v>151</v>
      </c>
      <c r="J3169" s="2">
        <v>0</v>
      </c>
      <c r="K3169" s="2">
        <v>0</v>
      </c>
      <c r="L3169" s="2">
        <v>0</v>
      </c>
      <c r="M3169" s="3">
        <v>53710000</v>
      </c>
      <c r="N3169" s="3">
        <v>37760000</v>
      </c>
      <c r="O3169" s="3">
        <v>34350000</v>
      </c>
      <c r="P3169" s="3">
        <v>1200000</v>
      </c>
      <c r="Q3169" s="3">
        <v>17370000</v>
      </c>
      <c r="R3169" s="3">
        <v>7130000</v>
      </c>
      <c r="S3169" s="3">
        <v>2180000</v>
      </c>
      <c r="T3169" s="2">
        <v>0</v>
      </c>
      <c r="U3169" s="2">
        <v>0</v>
      </c>
    </row>
    <row r="3170" spans="1:21" hidden="1">
      <c r="A3170" s="2" t="s">
        <v>3202</v>
      </c>
      <c r="B3170" s="2">
        <v>42</v>
      </c>
      <c r="C3170" s="2" t="s">
        <v>22</v>
      </c>
      <c r="D3170" s="2" t="s">
        <v>23</v>
      </c>
      <c r="E3170" s="2" t="s">
        <v>24</v>
      </c>
      <c r="F3170" s="2" t="s">
        <v>28</v>
      </c>
      <c r="G3170" s="3">
        <v>10900000</v>
      </c>
      <c r="H3170" s="3">
        <v>65000000</v>
      </c>
      <c r="I3170" s="2">
        <v>142</v>
      </c>
      <c r="J3170" s="2">
        <v>3</v>
      </c>
      <c r="K3170" s="2">
        <v>3</v>
      </c>
      <c r="L3170" s="2">
        <v>3</v>
      </c>
      <c r="M3170" s="3">
        <v>30380000</v>
      </c>
      <c r="N3170" s="3">
        <v>40630000</v>
      </c>
      <c r="O3170" s="3">
        <v>40740000</v>
      </c>
      <c r="P3170" s="3">
        <v>1260000</v>
      </c>
      <c r="Q3170" s="3">
        <v>2900000</v>
      </c>
      <c r="R3170" s="3">
        <v>7590000</v>
      </c>
      <c r="S3170" s="3">
        <v>7400000</v>
      </c>
      <c r="T3170" s="2">
        <v>3</v>
      </c>
      <c r="U3170" s="2">
        <v>1</v>
      </c>
    </row>
    <row r="3171" spans="1:21" hidden="1">
      <c r="A3171" s="2" t="s">
        <v>3203</v>
      </c>
      <c r="B3171" s="2">
        <v>35</v>
      </c>
      <c r="C3171" s="2" t="s">
        <v>22</v>
      </c>
      <c r="D3171" s="2" t="s">
        <v>27</v>
      </c>
      <c r="E3171" s="2" t="s">
        <v>24</v>
      </c>
      <c r="F3171" s="2" t="s">
        <v>31</v>
      </c>
      <c r="G3171" s="3">
        <v>6200000</v>
      </c>
      <c r="H3171" s="3">
        <v>20000000</v>
      </c>
      <c r="I3171" s="2">
        <v>44</v>
      </c>
      <c r="J3171" s="2">
        <v>0</v>
      </c>
      <c r="K3171" s="2">
        <v>0</v>
      </c>
      <c r="L3171" s="2">
        <v>0</v>
      </c>
      <c r="M3171" s="3">
        <v>4380000</v>
      </c>
      <c r="N3171" s="3">
        <v>3350000</v>
      </c>
      <c r="O3171" s="3">
        <v>3630000</v>
      </c>
      <c r="P3171" s="3">
        <v>2140000</v>
      </c>
      <c r="Q3171" s="3">
        <v>1290000</v>
      </c>
      <c r="R3171" s="3">
        <v>1120000</v>
      </c>
      <c r="S3171" s="3">
        <v>100000</v>
      </c>
      <c r="T3171" s="2">
        <v>0</v>
      </c>
      <c r="U3171" s="2">
        <v>0</v>
      </c>
    </row>
    <row r="3172" spans="1:21" hidden="1">
      <c r="A3172" s="2" t="s">
        <v>3204</v>
      </c>
      <c r="B3172" s="2">
        <v>29</v>
      </c>
      <c r="C3172" s="2" t="s">
        <v>22</v>
      </c>
      <c r="D3172" s="2" t="s">
        <v>23</v>
      </c>
      <c r="E3172" s="2" t="s">
        <v>38</v>
      </c>
      <c r="F3172" s="2" t="s">
        <v>28</v>
      </c>
      <c r="G3172" s="3">
        <v>10300000</v>
      </c>
      <c r="H3172" s="3">
        <v>40000000</v>
      </c>
      <c r="I3172" s="2">
        <v>32</v>
      </c>
      <c r="J3172" s="2">
        <v>1</v>
      </c>
      <c r="K3172" s="2">
        <v>3</v>
      </c>
      <c r="L3172" s="2">
        <v>0</v>
      </c>
      <c r="M3172" s="3">
        <v>3890000</v>
      </c>
      <c r="N3172" s="3">
        <v>5780000</v>
      </c>
      <c r="O3172" s="3">
        <v>8320000</v>
      </c>
      <c r="P3172" s="3">
        <v>1340000</v>
      </c>
      <c r="Q3172" s="3">
        <v>810000</v>
      </c>
      <c r="R3172" s="3">
        <v>2570000</v>
      </c>
      <c r="S3172" s="3">
        <v>2640000</v>
      </c>
      <c r="T3172" s="2">
        <v>2</v>
      </c>
      <c r="U3172" s="2">
        <v>0</v>
      </c>
    </row>
    <row r="3173" spans="1:21">
      <c r="A3173" s="2" t="s">
        <v>3205</v>
      </c>
      <c r="B3173" s="2">
        <v>32</v>
      </c>
      <c r="C3173" s="2" t="s">
        <v>34</v>
      </c>
      <c r="D3173" s="2" t="s">
        <v>46</v>
      </c>
      <c r="E3173" s="2" t="s">
        <v>38</v>
      </c>
      <c r="F3173" s="2" t="s">
        <v>48</v>
      </c>
      <c r="G3173" s="3">
        <v>19500000</v>
      </c>
      <c r="H3173" s="3">
        <v>83000000</v>
      </c>
      <c r="I3173" s="2">
        <v>63</v>
      </c>
      <c r="J3173" s="2">
        <v>0</v>
      </c>
      <c r="K3173" s="2">
        <v>0</v>
      </c>
      <c r="L3173" s="2">
        <v>3</v>
      </c>
      <c r="M3173" s="3">
        <v>0</v>
      </c>
      <c r="N3173" s="3">
        <v>22490000</v>
      </c>
      <c r="O3173" s="3">
        <v>24240000</v>
      </c>
      <c r="P3173" s="3">
        <v>0</v>
      </c>
      <c r="Q3173" s="3">
        <v>22860000</v>
      </c>
      <c r="R3173" s="3">
        <v>1630000</v>
      </c>
      <c r="S3173" s="3">
        <v>4150000</v>
      </c>
      <c r="T3173" s="2">
        <v>1</v>
      </c>
      <c r="U3173" s="2">
        <v>0</v>
      </c>
    </row>
    <row r="3174" spans="1:21" hidden="1">
      <c r="A3174" s="2" t="s">
        <v>3206</v>
      </c>
      <c r="B3174" s="2">
        <v>68</v>
      </c>
      <c r="C3174" s="2" t="s">
        <v>22</v>
      </c>
      <c r="D3174" s="2" t="s">
        <v>30</v>
      </c>
      <c r="E3174" s="2" t="s">
        <v>24</v>
      </c>
      <c r="F3174" s="2" t="s">
        <v>41</v>
      </c>
      <c r="G3174" s="3">
        <v>8400000</v>
      </c>
      <c r="H3174" s="3">
        <v>55000000</v>
      </c>
      <c r="I3174" s="2">
        <v>240</v>
      </c>
      <c r="J3174" s="2">
        <v>0</v>
      </c>
      <c r="K3174" s="2">
        <v>0</v>
      </c>
      <c r="L3174" s="2">
        <v>0</v>
      </c>
      <c r="M3174" s="3">
        <v>20000000</v>
      </c>
      <c r="N3174" s="3">
        <v>15490000</v>
      </c>
      <c r="O3174" s="3">
        <v>11960000</v>
      </c>
      <c r="P3174" s="3">
        <v>1450000</v>
      </c>
      <c r="Q3174" s="3">
        <v>3060000</v>
      </c>
      <c r="R3174" s="3">
        <v>2400000</v>
      </c>
      <c r="S3174" s="3">
        <v>4750000</v>
      </c>
      <c r="T3174" s="2">
        <v>1</v>
      </c>
      <c r="U3174" s="2">
        <v>0</v>
      </c>
    </row>
    <row r="3175" spans="1:21" hidden="1">
      <c r="A3175" s="2" t="s">
        <v>3207</v>
      </c>
      <c r="B3175" s="2">
        <v>29</v>
      </c>
      <c r="C3175" s="2" t="s">
        <v>34</v>
      </c>
      <c r="D3175" s="2" t="s">
        <v>23</v>
      </c>
      <c r="E3175" s="2" t="s">
        <v>38</v>
      </c>
      <c r="F3175" s="2" t="s">
        <v>25</v>
      </c>
      <c r="G3175" s="3">
        <v>8100000</v>
      </c>
      <c r="H3175" s="3">
        <v>35000000</v>
      </c>
      <c r="I3175" s="2">
        <v>31</v>
      </c>
      <c r="J3175" s="2">
        <v>3</v>
      </c>
      <c r="K3175" s="2">
        <v>3</v>
      </c>
      <c r="L3175" s="2">
        <v>3</v>
      </c>
      <c r="M3175" s="3">
        <v>20880000</v>
      </c>
      <c r="N3175" s="3">
        <v>18340000</v>
      </c>
      <c r="O3175" s="3">
        <v>19560000</v>
      </c>
      <c r="P3175" s="3">
        <v>430000</v>
      </c>
      <c r="Q3175" s="3">
        <v>4020000</v>
      </c>
      <c r="R3175" s="3">
        <v>720000</v>
      </c>
      <c r="S3175" s="3">
        <v>2460000</v>
      </c>
      <c r="T3175" s="2">
        <v>3</v>
      </c>
      <c r="U3175" s="2">
        <v>1</v>
      </c>
    </row>
    <row r="3176" spans="1:21" hidden="1">
      <c r="A3176" s="2" t="s">
        <v>3208</v>
      </c>
      <c r="B3176" s="2">
        <v>58</v>
      </c>
      <c r="C3176" s="2" t="s">
        <v>34</v>
      </c>
      <c r="D3176" s="2" t="s">
        <v>27</v>
      </c>
      <c r="E3176" s="2" t="s">
        <v>24</v>
      </c>
      <c r="F3176" s="2" t="s">
        <v>28</v>
      </c>
      <c r="G3176" s="3">
        <v>21600000</v>
      </c>
      <c r="H3176" s="3">
        <v>65000000</v>
      </c>
      <c r="I3176" s="2">
        <v>92</v>
      </c>
      <c r="J3176" s="2">
        <v>0</v>
      </c>
      <c r="K3176" s="2">
        <v>0</v>
      </c>
      <c r="L3176" s="2">
        <v>0</v>
      </c>
      <c r="M3176" s="3">
        <v>42630000</v>
      </c>
      <c r="N3176" s="3">
        <v>45380000</v>
      </c>
      <c r="O3176" s="3">
        <v>46830000</v>
      </c>
      <c r="P3176" s="3">
        <v>11350000</v>
      </c>
      <c r="Q3176" s="3">
        <v>15360000</v>
      </c>
      <c r="R3176" s="3">
        <v>20060000</v>
      </c>
      <c r="S3176" s="3">
        <v>1580000</v>
      </c>
      <c r="T3176" s="2">
        <v>1</v>
      </c>
      <c r="U3176" s="2">
        <v>0</v>
      </c>
    </row>
    <row r="3177" spans="1:21" hidden="1">
      <c r="A3177" s="2" t="s">
        <v>3209</v>
      </c>
      <c r="B3177" s="2">
        <v>47</v>
      </c>
      <c r="C3177" s="2" t="s">
        <v>34</v>
      </c>
      <c r="D3177" s="2" t="s">
        <v>30</v>
      </c>
      <c r="E3177" s="2" t="s">
        <v>24</v>
      </c>
      <c r="F3177" s="2" t="s">
        <v>25</v>
      </c>
      <c r="G3177" s="3">
        <v>10200000</v>
      </c>
      <c r="H3177" s="3">
        <v>71000000</v>
      </c>
      <c r="I3177" s="2">
        <v>214</v>
      </c>
      <c r="J3177" s="2">
        <v>0</v>
      </c>
      <c r="K3177" s="2">
        <v>3</v>
      </c>
      <c r="L3177" s="2">
        <v>3</v>
      </c>
      <c r="M3177" s="3">
        <v>58180000</v>
      </c>
      <c r="N3177" s="3">
        <v>44840000</v>
      </c>
      <c r="O3177" s="3">
        <v>39340000</v>
      </c>
      <c r="P3177" s="3">
        <v>52300000</v>
      </c>
      <c r="Q3177" s="3">
        <v>1780000</v>
      </c>
      <c r="R3177" s="3">
        <v>3010000</v>
      </c>
      <c r="S3177" s="3">
        <v>3320000</v>
      </c>
      <c r="T3177" s="2">
        <v>4</v>
      </c>
      <c r="U3177" s="2">
        <v>1</v>
      </c>
    </row>
    <row r="3178" spans="1:21" hidden="1">
      <c r="A3178" s="2" t="s">
        <v>3210</v>
      </c>
      <c r="B3178" s="2">
        <v>38</v>
      </c>
      <c r="C3178" s="2" t="s">
        <v>22</v>
      </c>
      <c r="D3178" s="2" t="s">
        <v>30</v>
      </c>
      <c r="E3178" s="2" t="s">
        <v>24</v>
      </c>
      <c r="F3178" s="2" t="s">
        <v>28</v>
      </c>
      <c r="G3178" s="3">
        <v>12300000</v>
      </c>
      <c r="H3178" s="3">
        <v>22000000</v>
      </c>
      <c r="I3178" s="2">
        <v>68</v>
      </c>
      <c r="J3178" s="2">
        <v>0</v>
      </c>
      <c r="K3178" s="2">
        <v>0</v>
      </c>
      <c r="L3178" s="2">
        <v>0</v>
      </c>
      <c r="M3178" s="3">
        <v>5720000</v>
      </c>
      <c r="N3178" s="3">
        <v>7530000</v>
      </c>
      <c r="O3178" s="3">
        <v>7660000</v>
      </c>
      <c r="P3178" s="3">
        <v>1980000</v>
      </c>
      <c r="Q3178" s="3">
        <v>3270000</v>
      </c>
      <c r="R3178" s="3">
        <v>7870000</v>
      </c>
      <c r="S3178" s="3">
        <v>790000</v>
      </c>
      <c r="T3178" s="2">
        <v>1</v>
      </c>
      <c r="U3178" s="2">
        <v>0</v>
      </c>
    </row>
    <row r="3179" spans="1:21" hidden="1">
      <c r="A3179" s="2" t="s">
        <v>3211</v>
      </c>
      <c r="B3179" s="2">
        <v>45</v>
      </c>
      <c r="C3179" s="2" t="s">
        <v>22</v>
      </c>
      <c r="D3179" s="2" t="s">
        <v>46</v>
      </c>
      <c r="E3179" s="2" t="s">
        <v>24</v>
      </c>
      <c r="F3179" s="2" t="s">
        <v>28</v>
      </c>
      <c r="G3179" s="3">
        <v>23600000</v>
      </c>
      <c r="H3179" s="3">
        <v>73000000</v>
      </c>
      <c r="I3179" s="2">
        <v>185</v>
      </c>
      <c r="J3179" s="2">
        <v>0</v>
      </c>
      <c r="K3179" s="2">
        <v>0</v>
      </c>
      <c r="L3179" s="2">
        <v>0</v>
      </c>
      <c r="M3179" s="3">
        <v>28910000</v>
      </c>
      <c r="N3179" s="3">
        <v>14860000</v>
      </c>
      <c r="O3179" s="3">
        <v>16700000</v>
      </c>
      <c r="P3179" s="3">
        <v>12290000</v>
      </c>
      <c r="Q3179" s="3">
        <v>6530000</v>
      </c>
      <c r="R3179" s="3">
        <v>8860000</v>
      </c>
      <c r="S3179" s="3">
        <v>2700000</v>
      </c>
      <c r="T3179" s="2">
        <v>0</v>
      </c>
      <c r="U3179" s="2">
        <v>0</v>
      </c>
    </row>
    <row r="3180" spans="1:21" hidden="1">
      <c r="A3180" s="2" t="s">
        <v>3212</v>
      </c>
      <c r="B3180" s="2">
        <v>28</v>
      </c>
      <c r="C3180" s="2" t="s">
        <v>34</v>
      </c>
      <c r="D3180" s="2" t="s">
        <v>23</v>
      </c>
      <c r="E3180" s="2" t="s">
        <v>24</v>
      </c>
      <c r="F3180" s="2" t="s">
        <v>48</v>
      </c>
      <c r="G3180" s="3">
        <v>15400000</v>
      </c>
      <c r="H3180" s="3">
        <v>87000000</v>
      </c>
      <c r="I3180" s="2">
        <v>83</v>
      </c>
      <c r="J3180" s="2">
        <v>2</v>
      </c>
      <c r="K3180" s="2">
        <v>3</v>
      </c>
      <c r="L3180" s="2">
        <v>3</v>
      </c>
      <c r="M3180" s="3">
        <v>30350000</v>
      </c>
      <c r="N3180" s="3">
        <v>37940000</v>
      </c>
      <c r="O3180" s="3">
        <v>43610000</v>
      </c>
      <c r="P3180" s="3">
        <v>1280000</v>
      </c>
      <c r="Q3180" s="3">
        <v>2310000</v>
      </c>
      <c r="R3180" s="3">
        <v>1830000</v>
      </c>
      <c r="S3180" s="3">
        <v>6490000</v>
      </c>
      <c r="T3180" s="2">
        <v>3</v>
      </c>
      <c r="U3180" s="2">
        <v>1</v>
      </c>
    </row>
    <row r="3181" spans="1:21" hidden="1">
      <c r="A3181" s="2" t="s">
        <v>3213</v>
      </c>
      <c r="B3181" s="2">
        <v>35</v>
      </c>
      <c r="C3181" s="2" t="s">
        <v>22</v>
      </c>
      <c r="D3181" s="2" t="s">
        <v>23</v>
      </c>
      <c r="E3181" s="2" t="s">
        <v>24</v>
      </c>
      <c r="F3181" s="2" t="s">
        <v>28</v>
      </c>
      <c r="G3181" s="3">
        <v>13200000</v>
      </c>
      <c r="H3181" s="3">
        <v>53000000</v>
      </c>
      <c r="I3181" s="2">
        <v>97</v>
      </c>
      <c r="J3181" s="2">
        <v>0</v>
      </c>
      <c r="K3181" s="2">
        <v>0</v>
      </c>
      <c r="L3181" s="2">
        <v>0</v>
      </c>
      <c r="M3181" s="3">
        <v>27020000</v>
      </c>
      <c r="N3181" s="3">
        <v>23900000</v>
      </c>
      <c r="O3181" s="3">
        <v>25660000</v>
      </c>
      <c r="P3181" s="3">
        <v>10050000</v>
      </c>
      <c r="Q3181" s="3">
        <v>8340000</v>
      </c>
      <c r="R3181" s="3">
        <v>8010000</v>
      </c>
      <c r="S3181" s="3">
        <v>120000</v>
      </c>
      <c r="T3181" s="2">
        <v>0</v>
      </c>
      <c r="U3181" s="2">
        <v>0</v>
      </c>
    </row>
    <row r="3182" spans="1:21" hidden="1">
      <c r="A3182" s="2" t="s">
        <v>3214</v>
      </c>
      <c r="B3182" s="2">
        <v>27</v>
      </c>
      <c r="C3182" s="2" t="s">
        <v>34</v>
      </c>
      <c r="D3182" s="2" t="s">
        <v>27</v>
      </c>
      <c r="E3182" s="2" t="s">
        <v>24</v>
      </c>
      <c r="F3182" s="2" t="s">
        <v>28</v>
      </c>
      <c r="G3182" s="3">
        <v>12500000</v>
      </c>
      <c r="H3182" s="3">
        <v>44000000</v>
      </c>
      <c r="I3182" s="2">
        <v>77</v>
      </c>
      <c r="J3182" s="2">
        <v>0</v>
      </c>
      <c r="K3182" s="2">
        <v>0</v>
      </c>
      <c r="L3182" s="2">
        <v>0</v>
      </c>
      <c r="M3182" s="3">
        <v>25670000</v>
      </c>
      <c r="N3182" s="3">
        <v>25140000</v>
      </c>
      <c r="O3182" s="3">
        <v>20140000</v>
      </c>
      <c r="P3182" s="3">
        <v>9710000</v>
      </c>
      <c r="Q3182" s="3">
        <v>5550000</v>
      </c>
      <c r="R3182" s="3">
        <v>10460000</v>
      </c>
      <c r="S3182" s="3">
        <v>950000</v>
      </c>
      <c r="T3182" s="2">
        <v>0</v>
      </c>
      <c r="U3182" s="2">
        <v>0</v>
      </c>
    </row>
    <row r="3183" spans="1:21" hidden="1">
      <c r="A3183" s="2" t="s">
        <v>3215</v>
      </c>
      <c r="B3183" s="2">
        <v>38</v>
      </c>
      <c r="C3183" s="2" t="s">
        <v>22</v>
      </c>
      <c r="D3183" s="2" t="s">
        <v>27</v>
      </c>
      <c r="E3183" s="2" t="s">
        <v>31</v>
      </c>
      <c r="F3183" s="2" t="s">
        <v>28</v>
      </c>
      <c r="G3183" s="3">
        <v>13300000</v>
      </c>
      <c r="H3183" s="3">
        <v>58000000</v>
      </c>
      <c r="I3183" s="2">
        <v>56</v>
      </c>
      <c r="J3183" s="2">
        <v>0</v>
      </c>
      <c r="K3183" s="2">
        <v>0</v>
      </c>
      <c r="L3183" s="2">
        <v>0</v>
      </c>
      <c r="M3183" s="3">
        <v>7220000</v>
      </c>
      <c r="N3183" s="3">
        <v>18720000</v>
      </c>
      <c r="O3183" s="3">
        <v>20260000</v>
      </c>
      <c r="P3183" s="3">
        <v>3160000</v>
      </c>
      <c r="Q3183" s="3">
        <v>4700000</v>
      </c>
      <c r="R3183" s="3">
        <v>6070000</v>
      </c>
      <c r="S3183" s="3">
        <v>3530000</v>
      </c>
      <c r="T3183" s="2">
        <v>1</v>
      </c>
      <c r="U3183" s="2">
        <v>0</v>
      </c>
    </row>
    <row r="3184" spans="1:21" hidden="1">
      <c r="A3184" s="2" t="s">
        <v>3216</v>
      </c>
      <c r="B3184" s="2">
        <v>32</v>
      </c>
      <c r="C3184" s="2" t="s">
        <v>22</v>
      </c>
      <c r="D3184" s="2" t="s">
        <v>27</v>
      </c>
      <c r="E3184" s="2" t="s">
        <v>38</v>
      </c>
      <c r="F3184" s="2" t="s">
        <v>28</v>
      </c>
      <c r="G3184" s="3">
        <v>15500000</v>
      </c>
      <c r="H3184" s="3">
        <v>68000000</v>
      </c>
      <c r="I3184" s="2">
        <v>49</v>
      </c>
      <c r="J3184" s="2">
        <v>2</v>
      </c>
      <c r="K3184" s="2">
        <v>2</v>
      </c>
      <c r="L3184" s="2">
        <v>3</v>
      </c>
      <c r="M3184" s="3">
        <v>34960000</v>
      </c>
      <c r="N3184" s="3">
        <v>38070000</v>
      </c>
      <c r="O3184" s="3">
        <v>39570000</v>
      </c>
      <c r="P3184" s="3">
        <v>2400000</v>
      </c>
      <c r="Q3184" s="3">
        <v>760000</v>
      </c>
      <c r="R3184" s="3">
        <v>5340000</v>
      </c>
      <c r="S3184" s="3">
        <v>3330000</v>
      </c>
      <c r="T3184" s="2">
        <v>3</v>
      </c>
      <c r="U3184" s="2">
        <v>1</v>
      </c>
    </row>
    <row r="3185" spans="1:21" hidden="1">
      <c r="A3185" s="2" t="s">
        <v>3217</v>
      </c>
      <c r="B3185" s="2">
        <v>39</v>
      </c>
      <c r="C3185" s="2" t="s">
        <v>34</v>
      </c>
      <c r="D3185" s="2" t="s">
        <v>27</v>
      </c>
      <c r="E3185" s="2" t="s">
        <v>24</v>
      </c>
      <c r="F3185" s="2" t="s">
        <v>28</v>
      </c>
      <c r="G3185" s="3">
        <v>11000000</v>
      </c>
      <c r="H3185" s="3">
        <v>49000000</v>
      </c>
      <c r="I3185" s="2">
        <v>125</v>
      </c>
      <c r="J3185" s="2">
        <v>1</v>
      </c>
      <c r="K3185" s="2">
        <v>1</v>
      </c>
      <c r="L3185" s="2">
        <v>0</v>
      </c>
      <c r="M3185" s="3">
        <v>8540000</v>
      </c>
      <c r="N3185" s="3">
        <v>1620000</v>
      </c>
      <c r="O3185" s="3">
        <v>5210000</v>
      </c>
      <c r="P3185" s="3">
        <v>1710000</v>
      </c>
      <c r="Q3185" s="3">
        <v>640000</v>
      </c>
      <c r="R3185" s="3">
        <v>1640000</v>
      </c>
      <c r="S3185" s="3">
        <v>1310000</v>
      </c>
      <c r="T3185" s="2">
        <v>3</v>
      </c>
      <c r="U3185" s="2">
        <v>0</v>
      </c>
    </row>
    <row r="3186" spans="1:21" hidden="1">
      <c r="A3186" s="2" t="s">
        <v>3218</v>
      </c>
      <c r="B3186" s="2">
        <v>28</v>
      </c>
      <c r="C3186" s="2" t="s">
        <v>34</v>
      </c>
      <c r="D3186" s="2" t="s">
        <v>23</v>
      </c>
      <c r="E3186" s="2" t="s">
        <v>24</v>
      </c>
      <c r="F3186" s="2" t="s">
        <v>28</v>
      </c>
      <c r="G3186" s="3">
        <v>9800000</v>
      </c>
      <c r="H3186" s="3">
        <v>30000000</v>
      </c>
      <c r="I3186" s="2">
        <v>64</v>
      </c>
      <c r="J3186" s="2">
        <v>0</v>
      </c>
      <c r="K3186" s="2">
        <v>0</v>
      </c>
      <c r="L3186" s="2">
        <v>0</v>
      </c>
      <c r="M3186" s="3">
        <v>9470000</v>
      </c>
      <c r="N3186" s="3">
        <v>12640000</v>
      </c>
      <c r="O3186" s="3">
        <v>4900000</v>
      </c>
      <c r="P3186" s="3">
        <v>3030000</v>
      </c>
      <c r="Q3186" s="3">
        <v>3410000</v>
      </c>
      <c r="R3186" s="3">
        <v>2000000</v>
      </c>
      <c r="S3186" s="3">
        <v>1740000</v>
      </c>
      <c r="T3186" s="2">
        <v>1</v>
      </c>
      <c r="U3186" s="2">
        <v>0</v>
      </c>
    </row>
    <row r="3187" spans="1:21" hidden="1">
      <c r="A3187" s="2" t="s">
        <v>3219</v>
      </c>
      <c r="B3187" s="2">
        <v>46</v>
      </c>
      <c r="C3187" s="2" t="s">
        <v>22</v>
      </c>
      <c r="D3187" s="2" t="s">
        <v>27</v>
      </c>
      <c r="E3187" s="2" t="s">
        <v>38</v>
      </c>
      <c r="F3187" s="2" t="s">
        <v>28</v>
      </c>
      <c r="G3187" s="3">
        <v>17400000</v>
      </c>
      <c r="H3187" s="3">
        <v>72000000</v>
      </c>
      <c r="I3187" s="2">
        <v>68</v>
      </c>
      <c r="J3187" s="2">
        <v>0</v>
      </c>
      <c r="K3187" s="2">
        <v>2</v>
      </c>
      <c r="L3187" s="2">
        <v>0</v>
      </c>
      <c r="M3187" s="3">
        <v>22780000</v>
      </c>
      <c r="N3187" s="3">
        <v>24460000</v>
      </c>
      <c r="O3187" s="3">
        <v>19030000</v>
      </c>
      <c r="P3187" s="3">
        <v>21910000</v>
      </c>
      <c r="Q3187" s="3">
        <v>7010000</v>
      </c>
      <c r="R3187" s="3">
        <v>7660000</v>
      </c>
      <c r="S3187" s="3">
        <v>4970000</v>
      </c>
      <c r="T3187" s="2">
        <v>1</v>
      </c>
      <c r="U3187" s="2">
        <v>0</v>
      </c>
    </row>
    <row r="3188" spans="1:21" hidden="1">
      <c r="A3188" s="2" t="s">
        <v>3220</v>
      </c>
      <c r="B3188" s="2">
        <v>42</v>
      </c>
      <c r="C3188" s="2" t="s">
        <v>34</v>
      </c>
      <c r="D3188" s="2" t="s">
        <v>23</v>
      </c>
      <c r="E3188" s="2" t="s">
        <v>38</v>
      </c>
      <c r="F3188" s="2" t="s">
        <v>31</v>
      </c>
      <c r="G3188" s="3">
        <v>9100000</v>
      </c>
      <c r="H3188" s="3">
        <v>42000000</v>
      </c>
      <c r="I3188" s="2">
        <v>127</v>
      </c>
      <c r="J3188" s="2">
        <v>0</v>
      </c>
      <c r="K3188" s="2">
        <v>0</v>
      </c>
      <c r="L3188" s="2">
        <v>0</v>
      </c>
      <c r="M3188" s="3">
        <v>880000</v>
      </c>
      <c r="N3188" s="3">
        <v>7150000</v>
      </c>
      <c r="O3188" s="3">
        <v>3990000</v>
      </c>
      <c r="P3188" s="3">
        <v>790000</v>
      </c>
      <c r="Q3188" s="3">
        <v>1640000</v>
      </c>
      <c r="R3188" s="3">
        <v>960000</v>
      </c>
      <c r="S3188" s="3">
        <v>2981956</v>
      </c>
      <c r="T3188" s="2">
        <v>1</v>
      </c>
      <c r="U3188" s="2">
        <v>0</v>
      </c>
    </row>
    <row r="3189" spans="1:21" hidden="1">
      <c r="A3189" s="2" t="s">
        <v>3221</v>
      </c>
      <c r="B3189" s="2">
        <v>44</v>
      </c>
      <c r="C3189" s="2" t="s">
        <v>34</v>
      </c>
      <c r="D3189" s="2" t="s">
        <v>30</v>
      </c>
      <c r="E3189" s="2" t="s">
        <v>38</v>
      </c>
      <c r="F3189" s="2" t="s">
        <v>28</v>
      </c>
      <c r="G3189" s="3">
        <v>8300000</v>
      </c>
      <c r="H3189" s="3">
        <v>51000000</v>
      </c>
      <c r="I3189" s="2">
        <v>123</v>
      </c>
      <c r="J3189" s="2">
        <v>0</v>
      </c>
      <c r="K3189" s="2">
        <v>0</v>
      </c>
      <c r="L3189" s="2">
        <v>0</v>
      </c>
      <c r="M3189" s="3">
        <v>12060000</v>
      </c>
      <c r="N3189" s="3">
        <v>7290000</v>
      </c>
      <c r="O3189" s="3">
        <v>13050000</v>
      </c>
      <c r="P3189" s="3">
        <v>7730000</v>
      </c>
      <c r="Q3189" s="3">
        <v>1400000</v>
      </c>
      <c r="R3189" s="3">
        <v>5230000</v>
      </c>
      <c r="S3189" s="3">
        <v>8300000</v>
      </c>
      <c r="T3189" s="2">
        <v>0</v>
      </c>
      <c r="U3189" s="2">
        <v>0</v>
      </c>
    </row>
    <row r="3190" spans="1:21" hidden="1">
      <c r="A3190" s="2" t="s">
        <v>3222</v>
      </c>
      <c r="B3190" s="2">
        <v>39</v>
      </c>
      <c r="C3190" s="2" t="s">
        <v>34</v>
      </c>
      <c r="D3190" s="2" t="s">
        <v>46</v>
      </c>
      <c r="E3190" s="2" t="s">
        <v>38</v>
      </c>
      <c r="F3190" s="2" t="s">
        <v>28</v>
      </c>
      <c r="G3190" s="3">
        <v>7800000</v>
      </c>
      <c r="H3190" s="3">
        <v>26000000</v>
      </c>
      <c r="I3190" s="2">
        <v>147</v>
      </c>
      <c r="J3190" s="2">
        <v>0</v>
      </c>
      <c r="K3190" s="2">
        <v>1</v>
      </c>
      <c r="L3190" s="2">
        <v>3</v>
      </c>
      <c r="M3190" s="3">
        <v>14310000</v>
      </c>
      <c r="N3190" s="3">
        <v>18190000</v>
      </c>
      <c r="O3190" s="3">
        <v>17590000</v>
      </c>
      <c r="P3190" s="3">
        <v>3180000</v>
      </c>
      <c r="Q3190" s="3">
        <v>4070000</v>
      </c>
      <c r="R3190" s="3">
        <v>350000</v>
      </c>
      <c r="S3190" s="3">
        <v>1560000</v>
      </c>
      <c r="T3190" s="2">
        <v>2</v>
      </c>
      <c r="U3190" s="2">
        <v>0</v>
      </c>
    </row>
    <row r="3191" spans="1:21" hidden="1">
      <c r="A3191" s="2" t="s">
        <v>3223</v>
      </c>
      <c r="B3191" s="2">
        <v>44</v>
      </c>
      <c r="C3191" s="2" t="s">
        <v>34</v>
      </c>
      <c r="D3191" s="2" t="s">
        <v>30</v>
      </c>
      <c r="E3191" s="2" t="s">
        <v>38</v>
      </c>
      <c r="F3191" s="2" t="s">
        <v>28</v>
      </c>
      <c r="G3191" s="3">
        <v>9800000</v>
      </c>
      <c r="H3191" s="3">
        <v>58000000</v>
      </c>
      <c r="I3191" s="2">
        <v>136</v>
      </c>
      <c r="J3191" s="2">
        <v>3</v>
      </c>
      <c r="K3191" s="2">
        <v>3</v>
      </c>
      <c r="L3191" s="2">
        <v>3</v>
      </c>
      <c r="M3191" s="3">
        <v>52790000</v>
      </c>
      <c r="N3191" s="3">
        <v>49110000</v>
      </c>
      <c r="O3191" s="3">
        <v>48390000</v>
      </c>
      <c r="P3191" s="3">
        <v>6400000</v>
      </c>
      <c r="Q3191" s="3">
        <v>900000</v>
      </c>
      <c r="R3191" s="3">
        <v>1230000</v>
      </c>
      <c r="S3191" s="3">
        <v>4260000</v>
      </c>
      <c r="T3191" s="2">
        <v>4</v>
      </c>
      <c r="U3191" s="2">
        <v>1</v>
      </c>
    </row>
    <row r="3192" spans="1:21" hidden="1">
      <c r="A3192" s="2" t="s">
        <v>3224</v>
      </c>
      <c r="B3192" s="2">
        <v>32</v>
      </c>
      <c r="C3192" s="2" t="s">
        <v>34</v>
      </c>
      <c r="D3192" s="2" t="s">
        <v>30</v>
      </c>
      <c r="E3192" s="2" t="s">
        <v>24</v>
      </c>
      <c r="F3192" s="2" t="s">
        <v>28</v>
      </c>
      <c r="G3192" s="3">
        <v>5100000</v>
      </c>
      <c r="H3192" s="3">
        <v>31000000</v>
      </c>
      <c r="I3192" s="2">
        <v>89</v>
      </c>
      <c r="J3192" s="2">
        <v>0</v>
      </c>
      <c r="K3192" s="2">
        <v>0</v>
      </c>
      <c r="L3192" s="2">
        <v>0</v>
      </c>
      <c r="M3192" s="3">
        <v>2390000</v>
      </c>
      <c r="N3192" s="3">
        <v>2320000</v>
      </c>
      <c r="O3192" s="3">
        <v>4690000</v>
      </c>
      <c r="P3192" s="3">
        <v>2170000</v>
      </c>
      <c r="Q3192" s="3">
        <v>720000</v>
      </c>
      <c r="R3192" s="3">
        <v>2170000</v>
      </c>
      <c r="S3192" s="3">
        <v>400000</v>
      </c>
      <c r="T3192" s="2">
        <v>0</v>
      </c>
      <c r="U3192" s="2">
        <v>0</v>
      </c>
    </row>
    <row r="3193" spans="1:21" hidden="1">
      <c r="A3193" s="2" t="s">
        <v>3225</v>
      </c>
      <c r="B3193" s="2">
        <v>42</v>
      </c>
      <c r="C3193" s="2" t="s">
        <v>22</v>
      </c>
      <c r="D3193" s="2" t="s">
        <v>46</v>
      </c>
      <c r="E3193" s="2" t="s">
        <v>38</v>
      </c>
      <c r="F3193" s="2" t="s">
        <v>28</v>
      </c>
      <c r="G3193" s="3">
        <v>17700000</v>
      </c>
      <c r="H3193" s="3">
        <v>92000000</v>
      </c>
      <c r="I3193" s="2">
        <v>106</v>
      </c>
      <c r="J3193" s="2">
        <v>3</v>
      </c>
      <c r="K3193" s="2">
        <v>2</v>
      </c>
      <c r="L3193" s="2">
        <v>2</v>
      </c>
      <c r="M3193" s="3">
        <v>53880000</v>
      </c>
      <c r="N3193" s="3">
        <v>52040000</v>
      </c>
      <c r="O3193" s="3">
        <v>70670000</v>
      </c>
      <c r="P3193" s="3">
        <v>1420000</v>
      </c>
      <c r="Q3193" s="3">
        <v>1250000</v>
      </c>
      <c r="R3193" s="3">
        <v>13120000</v>
      </c>
      <c r="S3193" s="3">
        <v>7570000</v>
      </c>
      <c r="T3193" s="2">
        <v>3</v>
      </c>
      <c r="U3193" s="2">
        <v>0</v>
      </c>
    </row>
    <row r="3194" spans="1:21" hidden="1">
      <c r="A3194" s="2" t="s">
        <v>3226</v>
      </c>
      <c r="B3194" s="2">
        <v>37</v>
      </c>
      <c r="C3194" s="2" t="s">
        <v>34</v>
      </c>
      <c r="D3194" s="2" t="s">
        <v>27</v>
      </c>
      <c r="E3194" s="2" t="s">
        <v>38</v>
      </c>
      <c r="F3194" s="2" t="s">
        <v>48</v>
      </c>
      <c r="G3194" s="3">
        <v>17100000</v>
      </c>
      <c r="H3194" s="3">
        <v>64000000</v>
      </c>
      <c r="I3194" s="2">
        <v>78</v>
      </c>
      <c r="J3194" s="2">
        <v>0</v>
      </c>
      <c r="K3194" s="2">
        <v>0</v>
      </c>
      <c r="L3194" s="2">
        <v>0</v>
      </c>
      <c r="M3194" s="3">
        <v>4810000</v>
      </c>
      <c r="N3194" s="3">
        <v>0</v>
      </c>
      <c r="O3194" s="3">
        <v>0</v>
      </c>
      <c r="P3194" s="3">
        <v>2840000</v>
      </c>
      <c r="Q3194" s="3">
        <v>0</v>
      </c>
      <c r="R3194" s="3">
        <v>0</v>
      </c>
      <c r="S3194" s="3">
        <v>1450000</v>
      </c>
      <c r="T3194" s="2">
        <v>1</v>
      </c>
      <c r="U3194" s="2">
        <v>0</v>
      </c>
    </row>
    <row r="3195" spans="1:21" hidden="1">
      <c r="A3195" s="2" t="s">
        <v>3227</v>
      </c>
      <c r="B3195" s="2">
        <v>50</v>
      </c>
      <c r="C3195" s="2" t="s">
        <v>34</v>
      </c>
      <c r="D3195" s="2" t="s">
        <v>23</v>
      </c>
      <c r="E3195" s="2" t="s">
        <v>24</v>
      </c>
      <c r="F3195" s="2" t="s">
        <v>28</v>
      </c>
      <c r="G3195" s="3">
        <v>14900000</v>
      </c>
      <c r="H3195" s="3">
        <v>60000000</v>
      </c>
      <c r="I3195" s="2">
        <v>184</v>
      </c>
      <c r="J3195" s="2">
        <v>0</v>
      </c>
      <c r="K3195" s="2">
        <v>0</v>
      </c>
      <c r="L3195" s="2">
        <v>0</v>
      </c>
      <c r="M3195" s="3">
        <v>22260000</v>
      </c>
      <c r="N3195" s="3">
        <v>23950000</v>
      </c>
      <c r="O3195" s="3">
        <v>29020000</v>
      </c>
      <c r="P3195" s="3">
        <v>7060000</v>
      </c>
      <c r="Q3195" s="3">
        <v>9650000</v>
      </c>
      <c r="R3195" s="3">
        <v>9420000</v>
      </c>
      <c r="S3195" s="3">
        <v>5190000</v>
      </c>
      <c r="T3195" s="2">
        <v>0</v>
      </c>
      <c r="U3195" s="2">
        <v>0</v>
      </c>
    </row>
    <row r="3196" spans="1:21" hidden="1">
      <c r="A3196" s="2" t="s">
        <v>3228</v>
      </c>
      <c r="B3196" s="2">
        <v>39</v>
      </c>
      <c r="C3196" s="2" t="s">
        <v>34</v>
      </c>
      <c r="D3196" s="2" t="s">
        <v>27</v>
      </c>
      <c r="E3196" s="2" t="s">
        <v>24</v>
      </c>
      <c r="F3196" s="2" t="s">
        <v>28</v>
      </c>
      <c r="G3196" s="3">
        <v>12900000</v>
      </c>
      <c r="H3196" s="3">
        <v>64000000</v>
      </c>
      <c r="I3196" s="2">
        <v>71</v>
      </c>
      <c r="J3196" s="2">
        <v>0</v>
      </c>
      <c r="K3196" s="2">
        <v>0</v>
      </c>
      <c r="L3196" s="2">
        <v>0</v>
      </c>
      <c r="M3196" s="3">
        <v>26370000</v>
      </c>
      <c r="N3196" s="3">
        <v>28730000</v>
      </c>
      <c r="O3196" s="3">
        <v>20180000</v>
      </c>
      <c r="P3196" s="3">
        <v>26330000</v>
      </c>
      <c r="Q3196" s="3">
        <v>18910000</v>
      </c>
      <c r="R3196" s="3">
        <v>5640000</v>
      </c>
      <c r="S3196" s="3">
        <v>380000</v>
      </c>
      <c r="T3196" s="2">
        <v>1</v>
      </c>
      <c r="U3196" s="2">
        <v>0</v>
      </c>
    </row>
    <row r="3197" spans="1:21" hidden="1">
      <c r="A3197" s="2" t="s">
        <v>3229</v>
      </c>
      <c r="B3197" s="2">
        <v>43</v>
      </c>
      <c r="C3197" s="2" t="s">
        <v>34</v>
      </c>
      <c r="D3197" s="2" t="s">
        <v>30</v>
      </c>
      <c r="E3197" s="2" t="s">
        <v>38</v>
      </c>
      <c r="F3197" s="2" t="s">
        <v>41</v>
      </c>
      <c r="G3197" s="3">
        <v>12900000</v>
      </c>
      <c r="H3197" s="3">
        <v>95000000</v>
      </c>
      <c r="I3197" s="2">
        <v>135</v>
      </c>
      <c r="J3197" s="2">
        <v>0</v>
      </c>
      <c r="K3197" s="2">
        <v>1</v>
      </c>
      <c r="L3197" s="2">
        <v>0</v>
      </c>
      <c r="M3197" s="3">
        <v>39820000</v>
      </c>
      <c r="N3197" s="3">
        <v>22460000</v>
      </c>
      <c r="O3197" s="3">
        <v>23090000</v>
      </c>
      <c r="P3197" s="3">
        <v>11060000</v>
      </c>
      <c r="Q3197" s="3">
        <v>8980000</v>
      </c>
      <c r="R3197" s="3">
        <v>6670000</v>
      </c>
      <c r="S3197" s="3">
        <v>4240000</v>
      </c>
      <c r="T3197" s="2">
        <v>2</v>
      </c>
      <c r="U3197" s="2">
        <v>0</v>
      </c>
    </row>
    <row r="3198" spans="1:21" hidden="1">
      <c r="A3198" s="2" t="s">
        <v>3230</v>
      </c>
      <c r="B3198" s="2">
        <v>23</v>
      </c>
      <c r="C3198" s="2" t="s">
        <v>34</v>
      </c>
      <c r="D3198" s="2" t="s">
        <v>30</v>
      </c>
      <c r="E3198" s="2" t="s">
        <v>38</v>
      </c>
      <c r="F3198" s="2" t="s">
        <v>28</v>
      </c>
      <c r="G3198" s="3">
        <v>11000000</v>
      </c>
      <c r="H3198" s="3">
        <v>45000000</v>
      </c>
      <c r="I3198" s="2">
        <v>30</v>
      </c>
      <c r="J3198" s="2">
        <v>0</v>
      </c>
      <c r="K3198" s="2">
        <v>0</v>
      </c>
      <c r="L3198" s="2">
        <v>0</v>
      </c>
      <c r="M3198" s="3">
        <v>5070000</v>
      </c>
      <c r="N3198" s="3">
        <v>11230000</v>
      </c>
      <c r="O3198" s="3">
        <v>16090000</v>
      </c>
      <c r="P3198" s="3">
        <v>1690000</v>
      </c>
      <c r="Q3198" s="3">
        <v>2360000</v>
      </c>
      <c r="R3198" s="3">
        <v>6090000</v>
      </c>
      <c r="S3198" s="3">
        <v>1230000</v>
      </c>
      <c r="T3198" s="2">
        <v>0</v>
      </c>
      <c r="U3198" s="2">
        <v>0</v>
      </c>
    </row>
    <row r="3199" spans="1:21" hidden="1">
      <c r="A3199" s="2" t="s">
        <v>3231</v>
      </c>
      <c r="B3199" s="2">
        <v>40</v>
      </c>
      <c r="C3199" s="2" t="s">
        <v>34</v>
      </c>
      <c r="D3199" s="2" t="s">
        <v>27</v>
      </c>
      <c r="E3199" s="2" t="s">
        <v>24</v>
      </c>
      <c r="F3199" s="2" t="s">
        <v>41</v>
      </c>
      <c r="G3199" s="3">
        <v>6400000</v>
      </c>
      <c r="H3199" s="3">
        <v>31000000</v>
      </c>
      <c r="I3199" s="2">
        <v>108</v>
      </c>
      <c r="J3199" s="2">
        <v>0</v>
      </c>
      <c r="K3199" s="2">
        <v>0</v>
      </c>
      <c r="L3199" s="2">
        <v>0</v>
      </c>
      <c r="M3199" s="3">
        <v>10000000</v>
      </c>
      <c r="N3199" s="3">
        <v>12930000</v>
      </c>
      <c r="O3199" s="3">
        <v>6270000</v>
      </c>
      <c r="P3199" s="3">
        <v>3310000</v>
      </c>
      <c r="Q3199" s="3">
        <v>6430000</v>
      </c>
      <c r="R3199" s="3">
        <v>2370000</v>
      </c>
      <c r="S3199" s="3">
        <v>1450000</v>
      </c>
      <c r="T3199" s="2">
        <v>0</v>
      </c>
      <c r="U3199" s="2">
        <v>0</v>
      </c>
    </row>
    <row r="3200" spans="1:21" hidden="1">
      <c r="A3200" s="2" t="s">
        <v>3232</v>
      </c>
      <c r="B3200" s="2">
        <v>30</v>
      </c>
      <c r="C3200" s="2" t="s">
        <v>34</v>
      </c>
      <c r="D3200" s="2" t="s">
        <v>23</v>
      </c>
      <c r="E3200" s="2" t="s">
        <v>24</v>
      </c>
      <c r="F3200" s="2" t="s">
        <v>28</v>
      </c>
      <c r="G3200" s="3">
        <v>19500000</v>
      </c>
      <c r="H3200" s="3">
        <v>123000000</v>
      </c>
      <c r="I3200" s="2">
        <v>82</v>
      </c>
      <c r="J3200" s="2">
        <v>0</v>
      </c>
      <c r="K3200" s="2">
        <v>0</v>
      </c>
      <c r="L3200" s="2">
        <v>0</v>
      </c>
      <c r="M3200" s="3">
        <v>73490000</v>
      </c>
      <c r="N3200" s="3">
        <v>86670000</v>
      </c>
      <c r="O3200" s="3">
        <v>62900000</v>
      </c>
      <c r="P3200" s="3">
        <v>61800000</v>
      </c>
      <c r="Q3200" s="3">
        <v>86440000</v>
      </c>
      <c r="R3200" s="3">
        <v>24080000</v>
      </c>
      <c r="S3200" s="3">
        <v>3420000</v>
      </c>
      <c r="T3200" s="2">
        <v>1</v>
      </c>
      <c r="U3200" s="2">
        <v>0</v>
      </c>
    </row>
    <row r="3201" spans="1:21" hidden="1">
      <c r="A3201" s="2" t="s">
        <v>3233</v>
      </c>
      <c r="B3201" s="2">
        <v>46</v>
      </c>
      <c r="C3201" s="2" t="s">
        <v>34</v>
      </c>
      <c r="D3201" s="2" t="s">
        <v>23</v>
      </c>
      <c r="E3201" s="2" t="s">
        <v>24</v>
      </c>
      <c r="F3201" s="2" t="s">
        <v>25</v>
      </c>
      <c r="G3201" s="3">
        <v>10800000</v>
      </c>
      <c r="H3201" s="3">
        <v>55000000</v>
      </c>
      <c r="I3201" s="2">
        <v>149</v>
      </c>
      <c r="J3201" s="2">
        <v>0</v>
      </c>
      <c r="K3201" s="2">
        <v>2</v>
      </c>
      <c r="L3201" s="2">
        <v>0</v>
      </c>
      <c r="M3201" s="3">
        <v>26830000</v>
      </c>
      <c r="N3201" s="3">
        <v>32510000</v>
      </c>
      <c r="O3201" s="3">
        <v>32950000</v>
      </c>
      <c r="P3201" s="3">
        <v>24590000</v>
      </c>
      <c r="Q3201" s="3">
        <v>9040000</v>
      </c>
      <c r="R3201" s="3">
        <v>8220000</v>
      </c>
      <c r="S3201" s="3">
        <v>1300000</v>
      </c>
      <c r="T3201" s="2">
        <v>1</v>
      </c>
      <c r="U3201" s="2">
        <v>0</v>
      </c>
    </row>
    <row r="3202" spans="1:21" hidden="1">
      <c r="A3202" s="2" t="s">
        <v>3234</v>
      </c>
      <c r="B3202" s="2">
        <v>39</v>
      </c>
      <c r="C3202" s="2" t="s">
        <v>34</v>
      </c>
      <c r="D3202" s="2" t="s">
        <v>23</v>
      </c>
      <c r="E3202" s="2" t="s">
        <v>24</v>
      </c>
      <c r="F3202" s="2" t="s">
        <v>25</v>
      </c>
      <c r="G3202" s="3">
        <v>8200000</v>
      </c>
      <c r="H3202" s="3">
        <v>27000000</v>
      </c>
      <c r="I3202" s="2">
        <v>84</v>
      </c>
      <c r="J3202" s="2">
        <v>0</v>
      </c>
      <c r="K3202" s="2">
        <v>0</v>
      </c>
      <c r="L3202" s="2">
        <v>0</v>
      </c>
      <c r="M3202" s="3">
        <v>8590000</v>
      </c>
      <c r="N3202" s="3">
        <v>7080000</v>
      </c>
      <c r="O3202" s="3">
        <v>5980000</v>
      </c>
      <c r="P3202" s="3">
        <v>2810000</v>
      </c>
      <c r="Q3202" s="3">
        <v>3130000</v>
      </c>
      <c r="R3202" s="3">
        <v>2730000</v>
      </c>
      <c r="S3202" s="3">
        <v>220000</v>
      </c>
      <c r="T3202" s="2">
        <v>1</v>
      </c>
      <c r="U3202" s="2">
        <v>0</v>
      </c>
    </row>
    <row r="3203" spans="1:21" hidden="1">
      <c r="A3203" s="2" t="s">
        <v>3235</v>
      </c>
      <c r="B3203" s="2">
        <v>37</v>
      </c>
      <c r="C3203" s="2" t="s">
        <v>22</v>
      </c>
      <c r="D3203" s="2" t="s">
        <v>30</v>
      </c>
      <c r="E3203" s="2" t="s">
        <v>24</v>
      </c>
      <c r="F3203" s="2" t="s">
        <v>48</v>
      </c>
      <c r="G3203" s="3">
        <v>14200000</v>
      </c>
      <c r="H3203" s="3">
        <v>66000000</v>
      </c>
      <c r="I3203" s="2">
        <v>104</v>
      </c>
      <c r="J3203" s="2">
        <v>0</v>
      </c>
      <c r="K3203" s="2">
        <v>0</v>
      </c>
      <c r="L3203" s="2">
        <v>0</v>
      </c>
      <c r="M3203" s="3">
        <v>23920000</v>
      </c>
      <c r="N3203" s="3">
        <v>22790000</v>
      </c>
      <c r="O3203" s="3">
        <v>35080000</v>
      </c>
      <c r="P3203" s="3">
        <v>19350000</v>
      </c>
      <c r="Q3203" s="3">
        <v>7880000</v>
      </c>
      <c r="R3203" s="3">
        <v>32920000</v>
      </c>
      <c r="S3203" s="3">
        <v>1100000</v>
      </c>
      <c r="T3203" s="2">
        <v>0</v>
      </c>
      <c r="U3203" s="2">
        <v>0</v>
      </c>
    </row>
    <row r="3204" spans="1:21" hidden="1">
      <c r="A3204" s="2" t="s">
        <v>3236</v>
      </c>
      <c r="B3204" s="2">
        <v>31</v>
      </c>
      <c r="C3204" s="2" t="s">
        <v>22</v>
      </c>
      <c r="D3204" s="2" t="s">
        <v>27</v>
      </c>
      <c r="E3204" s="2" t="s">
        <v>24</v>
      </c>
      <c r="F3204" s="2" t="s">
        <v>28</v>
      </c>
      <c r="G3204" s="3">
        <v>9000000</v>
      </c>
      <c r="H3204" s="3">
        <v>43000000</v>
      </c>
      <c r="I3204" s="2">
        <v>51</v>
      </c>
      <c r="J3204" s="2">
        <v>0</v>
      </c>
      <c r="K3204" s="2">
        <v>0</v>
      </c>
      <c r="L3204" s="2">
        <v>2</v>
      </c>
      <c r="M3204" s="3">
        <v>14340000</v>
      </c>
      <c r="N3204" s="3">
        <v>18090000</v>
      </c>
      <c r="O3204" s="3">
        <v>16080000</v>
      </c>
      <c r="P3204" s="3">
        <v>6300000</v>
      </c>
      <c r="Q3204" s="3">
        <v>7970000</v>
      </c>
      <c r="R3204" s="3">
        <v>2070000</v>
      </c>
      <c r="S3204" s="3">
        <v>1650000</v>
      </c>
      <c r="T3204" s="2">
        <v>1</v>
      </c>
      <c r="U3204" s="2">
        <v>0</v>
      </c>
    </row>
    <row r="3205" spans="1:21" hidden="1">
      <c r="A3205" s="2" t="s">
        <v>3237</v>
      </c>
      <c r="B3205" s="2">
        <v>28</v>
      </c>
      <c r="C3205" s="2" t="s">
        <v>34</v>
      </c>
      <c r="D3205" s="2" t="s">
        <v>23</v>
      </c>
      <c r="E3205" s="2" t="s">
        <v>38</v>
      </c>
      <c r="F3205" s="2" t="s">
        <v>25</v>
      </c>
      <c r="G3205" s="3">
        <v>12700000</v>
      </c>
      <c r="H3205" s="3">
        <v>57000000</v>
      </c>
      <c r="I3205" s="2">
        <v>55</v>
      </c>
      <c r="J3205" s="2">
        <v>0</v>
      </c>
      <c r="K3205" s="2">
        <v>0</v>
      </c>
      <c r="L3205" s="2">
        <v>0</v>
      </c>
      <c r="M3205" s="3">
        <v>22920000</v>
      </c>
      <c r="N3205" s="3">
        <v>23200000</v>
      </c>
      <c r="O3205" s="3">
        <v>25110000</v>
      </c>
      <c r="P3205" s="3">
        <v>3630000</v>
      </c>
      <c r="Q3205" s="3">
        <v>4260000</v>
      </c>
      <c r="R3205" s="3">
        <v>9450000</v>
      </c>
      <c r="S3205" s="3">
        <v>6550000</v>
      </c>
      <c r="T3205" s="2">
        <v>0</v>
      </c>
      <c r="U3205" s="2">
        <v>0</v>
      </c>
    </row>
    <row r="3206" spans="1:21" hidden="1">
      <c r="A3206" s="2" t="s">
        <v>3238</v>
      </c>
      <c r="B3206" s="2">
        <v>33</v>
      </c>
      <c r="C3206" s="2" t="s">
        <v>34</v>
      </c>
      <c r="D3206" s="2" t="s">
        <v>30</v>
      </c>
      <c r="E3206" s="2" t="s">
        <v>38</v>
      </c>
      <c r="F3206" s="2" t="s">
        <v>28</v>
      </c>
      <c r="G3206" s="3">
        <v>11000000</v>
      </c>
      <c r="H3206" s="3">
        <v>54000000</v>
      </c>
      <c r="I3206" s="2">
        <v>59</v>
      </c>
      <c r="J3206" s="2">
        <v>0</v>
      </c>
      <c r="K3206" s="2">
        <v>0</v>
      </c>
      <c r="L3206" s="2">
        <v>0</v>
      </c>
      <c r="M3206" s="3">
        <v>11630000</v>
      </c>
      <c r="N3206" s="3">
        <v>12820000</v>
      </c>
      <c r="O3206" s="3">
        <v>450000</v>
      </c>
      <c r="P3206" s="3">
        <v>2900000</v>
      </c>
      <c r="Q3206" s="3">
        <v>7780000</v>
      </c>
      <c r="R3206" s="3">
        <v>450000</v>
      </c>
      <c r="S3206" s="3">
        <v>4980000</v>
      </c>
      <c r="T3206" s="2">
        <v>0</v>
      </c>
      <c r="U3206" s="2">
        <v>0</v>
      </c>
    </row>
    <row r="3207" spans="1:21" hidden="1">
      <c r="A3207" s="2" t="s">
        <v>3239</v>
      </c>
      <c r="B3207" s="2">
        <v>29</v>
      </c>
      <c r="C3207" s="2" t="s">
        <v>34</v>
      </c>
      <c r="D3207" s="2" t="s">
        <v>23</v>
      </c>
      <c r="E3207" s="2" t="s">
        <v>31</v>
      </c>
      <c r="F3207" s="2" t="s">
        <v>41</v>
      </c>
      <c r="G3207" s="3">
        <v>11000000</v>
      </c>
      <c r="H3207" s="3">
        <v>35000000</v>
      </c>
      <c r="I3207" s="2">
        <v>29</v>
      </c>
      <c r="J3207" s="2">
        <v>0</v>
      </c>
      <c r="K3207" s="2">
        <v>0</v>
      </c>
      <c r="L3207" s="2">
        <v>0</v>
      </c>
      <c r="M3207" s="3">
        <v>10920000</v>
      </c>
      <c r="N3207" s="3">
        <v>11520000</v>
      </c>
      <c r="O3207" s="3">
        <v>9240000</v>
      </c>
      <c r="P3207" s="3">
        <v>1170000</v>
      </c>
      <c r="Q3207" s="3">
        <v>4110000</v>
      </c>
      <c r="R3207" s="3">
        <v>4560000</v>
      </c>
      <c r="S3207" s="3">
        <v>890000</v>
      </c>
      <c r="T3207" s="2">
        <v>0</v>
      </c>
      <c r="U3207" s="2">
        <v>0</v>
      </c>
    </row>
    <row r="3208" spans="1:21" hidden="1">
      <c r="A3208" s="2" t="s">
        <v>3240</v>
      </c>
      <c r="B3208" s="2">
        <v>36</v>
      </c>
      <c r="C3208" s="2" t="s">
        <v>22</v>
      </c>
      <c r="D3208" s="2" t="s">
        <v>46</v>
      </c>
      <c r="E3208" s="2" t="s">
        <v>24</v>
      </c>
      <c r="F3208" s="2" t="s">
        <v>48</v>
      </c>
      <c r="G3208" s="3">
        <v>19900000</v>
      </c>
      <c r="H3208" s="3">
        <v>50000000</v>
      </c>
      <c r="I3208" s="2">
        <v>23</v>
      </c>
      <c r="J3208" s="2">
        <v>0</v>
      </c>
      <c r="K3208" s="2">
        <v>0</v>
      </c>
      <c r="L3208" s="2">
        <v>0</v>
      </c>
      <c r="M3208" s="3">
        <v>18210000</v>
      </c>
      <c r="N3208" s="3">
        <v>21440000</v>
      </c>
      <c r="O3208" s="3">
        <v>26340000</v>
      </c>
      <c r="P3208" s="3">
        <v>6050000</v>
      </c>
      <c r="Q3208" s="3">
        <v>6150000</v>
      </c>
      <c r="R3208" s="3">
        <v>7080000</v>
      </c>
      <c r="S3208" s="3">
        <v>2620000</v>
      </c>
      <c r="T3208" s="2">
        <v>1</v>
      </c>
      <c r="U3208" s="2">
        <v>0</v>
      </c>
    </row>
    <row r="3209" spans="1:21" hidden="1">
      <c r="A3209" s="2" t="s">
        <v>3241</v>
      </c>
      <c r="B3209" s="2">
        <v>26</v>
      </c>
      <c r="C3209" s="2" t="s">
        <v>34</v>
      </c>
      <c r="D3209" s="2" t="s">
        <v>23</v>
      </c>
      <c r="E3209" s="2" t="s">
        <v>38</v>
      </c>
      <c r="F3209" s="2" t="s">
        <v>28</v>
      </c>
      <c r="G3209" s="3">
        <v>5400000</v>
      </c>
      <c r="H3209" s="3">
        <v>27000000</v>
      </c>
      <c r="I3209" s="2">
        <v>53</v>
      </c>
      <c r="J3209" s="2">
        <v>1</v>
      </c>
      <c r="K3209" s="2">
        <v>0</v>
      </c>
      <c r="L3209" s="2">
        <v>3</v>
      </c>
      <c r="M3209" s="3">
        <v>8300000</v>
      </c>
      <c r="N3209" s="3">
        <v>9370000</v>
      </c>
      <c r="O3209" s="3">
        <v>7700000</v>
      </c>
      <c r="P3209" s="3">
        <v>2830000</v>
      </c>
      <c r="Q3209" s="3">
        <v>2810000</v>
      </c>
      <c r="R3209" s="3">
        <v>390000</v>
      </c>
      <c r="S3209" s="3">
        <v>1430000</v>
      </c>
      <c r="T3209" s="2">
        <v>2</v>
      </c>
      <c r="U3209" s="2">
        <v>0</v>
      </c>
    </row>
    <row r="3210" spans="1:21" hidden="1">
      <c r="A3210" s="2" t="s">
        <v>3242</v>
      </c>
      <c r="B3210" s="2">
        <v>40</v>
      </c>
      <c r="C3210" s="2" t="s">
        <v>22</v>
      </c>
      <c r="D3210" s="2" t="s">
        <v>30</v>
      </c>
      <c r="E3210" s="2" t="s">
        <v>38</v>
      </c>
      <c r="F3210" s="2" t="s">
        <v>25</v>
      </c>
      <c r="G3210" s="3">
        <v>11800000</v>
      </c>
      <c r="H3210" s="3">
        <v>59000000</v>
      </c>
      <c r="I3210" s="2">
        <v>108</v>
      </c>
      <c r="J3210" s="2">
        <v>0</v>
      </c>
      <c r="K3210" s="2">
        <v>0</v>
      </c>
      <c r="L3210" s="2">
        <v>0</v>
      </c>
      <c r="M3210" s="3">
        <v>16680000</v>
      </c>
      <c r="N3210" s="3">
        <v>14710000</v>
      </c>
      <c r="O3210" s="3">
        <v>11750000</v>
      </c>
      <c r="P3210" s="3">
        <v>9110000</v>
      </c>
      <c r="Q3210" s="3">
        <v>6820000</v>
      </c>
      <c r="R3210" s="3">
        <v>5580000</v>
      </c>
      <c r="S3210" s="3">
        <v>2160000</v>
      </c>
      <c r="T3210" s="2">
        <v>0</v>
      </c>
      <c r="U3210" s="2">
        <v>0</v>
      </c>
    </row>
    <row r="3211" spans="1:21" hidden="1">
      <c r="A3211" s="2" t="s">
        <v>3243</v>
      </c>
      <c r="B3211" s="2">
        <v>29</v>
      </c>
      <c r="C3211" s="2" t="s">
        <v>22</v>
      </c>
      <c r="D3211" s="2" t="s">
        <v>27</v>
      </c>
      <c r="E3211" s="2" t="s">
        <v>24</v>
      </c>
      <c r="F3211" s="2" t="s">
        <v>41</v>
      </c>
      <c r="G3211" s="3">
        <v>10300000</v>
      </c>
      <c r="H3211" s="3">
        <v>53000000</v>
      </c>
      <c r="I3211" s="2">
        <v>33</v>
      </c>
      <c r="J3211" s="2">
        <v>0</v>
      </c>
      <c r="K3211" s="2">
        <v>0</v>
      </c>
      <c r="L3211" s="2">
        <v>0</v>
      </c>
      <c r="M3211" s="3">
        <v>19820000</v>
      </c>
      <c r="N3211" s="3">
        <v>23150000</v>
      </c>
      <c r="O3211" s="3">
        <v>25270000</v>
      </c>
      <c r="P3211" s="3">
        <v>5750000</v>
      </c>
      <c r="Q3211" s="3">
        <v>4070000</v>
      </c>
      <c r="R3211" s="3">
        <v>5050000</v>
      </c>
      <c r="S3211" s="3">
        <v>2240000</v>
      </c>
      <c r="T3211" s="2">
        <v>1</v>
      </c>
      <c r="U3211" s="2">
        <v>0</v>
      </c>
    </row>
    <row r="3212" spans="1:21" hidden="1">
      <c r="A3212" s="2" t="s">
        <v>3244</v>
      </c>
      <c r="B3212" s="2">
        <v>32</v>
      </c>
      <c r="C3212" s="2" t="s">
        <v>34</v>
      </c>
      <c r="D3212" s="2" t="s">
        <v>30</v>
      </c>
      <c r="E3212" s="2" t="s">
        <v>24</v>
      </c>
      <c r="F3212" s="2" t="s">
        <v>48</v>
      </c>
      <c r="G3212" s="3">
        <v>6500000</v>
      </c>
      <c r="H3212" s="3">
        <v>23000000</v>
      </c>
      <c r="I3212" s="2">
        <v>113</v>
      </c>
      <c r="J3212" s="2">
        <v>0</v>
      </c>
      <c r="K3212" s="2">
        <v>0</v>
      </c>
      <c r="L3212" s="2">
        <v>1</v>
      </c>
      <c r="M3212" s="3">
        <v>15450000</v>
      </c>
      <c r="N3212" s="3">
        <v>14720000</v>
      </c>
      <c r="O3212" s="3">
        <v>15180000</v>
      </c>
      <c r="P3212" s="3">
        <v>14760000</v>
      </c>
      <c r="Q3212" s="3">
        <v>4700000</v>
      </c>
      <c r="R3212" s="3">
        <v>4740000</v>
      </c>
      <c r="S3212" s="3">
        <v>1350000</v>
      </c>
      <c r="T3212" s="2">
        <v>2</v>
      </c>
      <c r="U3212" s="2">
        <v>0</v>
      </c>
    </row>
    <row r="3213" spans="1:21" hidden="1">
      <c r="A3213" s="2" t="s">
        <v>3245</v>
      </c>
      <c r="B3213" s="2">
        <v>34</v>
      </c>
      <c r="C3213" s="2" t="s">
        <v>22</v>
      </c>
      <c r="D3213" s="2" t="s">
        <v>30</v>
      </c>
      <c r="E3213" s="2" t="s">
        <v>24</v>
      </c>
      <c r="F3213" s="2" t="s">
        <v>28</v>
      </c>
      <c r="G3213" s="3">
        <v>8400000</v>
      </c>
      <c r="H3213" s="3">
        <v>31000000</v>
      </c>
      <c r="I3213" s="2">
        <v>90</v>
      </c>
      <c r="J3213" s="2">
        <v>1</v>
      </c>
      <c r="K3213" s="2">
        <v>0</v>
      </c>
      <c r="L3213" s="2">
        <v>0</v>
      </c>
      <c r="M3213" s="3">
        <v>3690000</v>
      </c>
      <c r="N3213" s="3">
        <v>8340000</v>
      </c>
      <c r="O3213" s="3">
        <v>8070000</v>
      </c>
      <c r="P3213" s="3">
        <v>1360000</v>
      </c>
      <c r="Q3213" s="3">
        <v>2340000</v>
      </c>
      <c r="R3213" s="3">
        <v>4310000</v>
      </c>
      <c r="S3213" s="3">
        <v>1370000</v>
      </c>
      <c r="T3213" s="2">
        <v>1</v>
      </c>
      <c r="U3213" s="2">
        <v>0</v>
      </c>
    </row>
    <row r="3214" spans="1:21" hidden="1">
      <c r="A3214" s="2" t="s">
        <v>3246</v>
      </c>
      <c r="B3214" s="2">
        <v>45</v>
      </c>
      <c r="C3214" s="2" t="s">
        <v>22</v>
      </c>
      <c r="D3214" s="2" t="s">
        <v>30</v>
      </c>
      <c r="E3214" s="2" t="s">
        <v>24</v>
      </c>
      <c r="F3214" s="2" t="s">
        <v>28</v>
      </c>
      <c r="G3214" s="3">
        <v>9900000</v>
      </c>
      <c r="H3214" s="3">
        <v>39000000</v>
      </c>
      <c r="I3214" s="2">
        <v>106</v>
      </c>
      <c r="J3214" s="2">
        <v>0</v>
      </c>
      <c r="K3214" s="2">
        <v>0</v>
      </c>
      <c r="L3214" s="2">
        <v>0</v>
      </c>
      <c r="M3214" s="3">
        <v>18590000</v>
      </c>
      <c r="N3214" s="3">
        <v>17850000</v>
      </c>
      <c r="O3214" s="3">
        <v>13350000</v>
      </c>
      <c r="P3214" s="3">
        <v>6960000</v>
      </c>
      <c r="Q3214" s="3">
        <v>9460000</v>
      </c>
      <c r="R3214" s="3">
        <v>12880000</v>
      </c>
      <c r="S3214" s="3">
        <v>190000</v>
      </c>
      <c r="T3214" s="2">
        <v>0</v>
      </c>
      <c r="U3214" s="2">
        <v>0</v>
      </c>
    </row>
    <row r="3215" spans="1:21" hidden="1">
      <c r="A3215" s="2" t="s">
        <v>3247</v>
      </c>
      <c r="B3215" s="2">
        <v>39</v>
      </c>
      <c r="C3215" s="2" t="s">
        <v>22</v>
      </c>
      <c r="D3215" s="2" t="s">
        <v>27</v>
      </c>
      <c r="E3215" s="2" t="s">
        <v>24</v>
      </c>
      <c r="F3215" s="2" t="s">
        <v>41</v>
      </c>
      <c r="G3215" s="3">
        <v>11500000</v>
      </c>
      <c r="H3215" s="3">
        <v>82000000</v>
      </c>
      <c r="I3215" s="2">
        <v>39</v>
      </c>
      <c r="J3215" s="2">
        <v>0</v>
      </c>
      <c r="K3215" s="2">
        <v>0</v>
      </c>
      <c r="L3215" s="2">
        <v>0</v>
      </c>
      <c r="M3215" s="3">
        <v>29690000</v>
      </c>
      <c r="N3215" s="3">
        <v>18900000</v>
      </c>
      <c r="O3215" s="3">
        <v>34090000</v>
      </c>
      <c r="P3215" s="3">
        <v>12460000</v>
      </c>
      <c r="Q3215" s="3">
        <v>7410000</v>
      </c>
      <c r="R3215" s="3">
        <v>15070000</v>
      </c>
      <c r="S3215" s="3">
        <v>2630000</v>
      </c>
      <c r="T3215" s="2">
        <v>0</v>
      </c>
      <c r="U3215" s="2">
        <v>0</v>
      </c>
    </row>
    <row r="3216" spans="1:21" hidden="1">
      <c r="A3216" s="2" t="s">
        <v>3248</v>
      </c>
      <c r="B3216" s="2">
        <v>45</v>
      </c>
      <c r="C3216" s="2" t="s">
        <v>22</v>
      </c>
      <c r="D3216" s="2" t="s">
        <v>27</v>
      </c>
      <c r="E3216" s="2" t="s">
        <v>24</v>
      </c>
      <c r="F3216" s="2" t="s">
        <v>28</v>
      </c>
      <c r="G3216" s="3">
        <v>9700000</v>
      </c>
      <c r="H3216" s="3">
        <v>70000000</v>
      </c>
      <c r="I3216" s="2">
        <v>68</v>
      </c>
      <c r="J3216" s="2">
        <v>3</v>
      </c>
      <c r="K3216" s="2">
        <v>2</v>
      </c>
      <c r="L3216" s="2">
        <v>0</v>
      </c>
      <c r="M3216" s="3">
        <v>40740000</v>
      </c>
      <c r="N3216" s="3">
        <v>43650000</v>
      </c>
      <c r="O3216" s="3">
        <v>42210000</v>
      </c>
      <c r="P3216" s="3">
        <v>1170000</v>
      </c>
      <c r="Q3216" s="3">
        <v>2080000</v>
      </c>
      <c r="R3216" s="3">
        <v>2550000</v>
      </c>
      <c r="S3216" s="3">
        <v>6710000</v>
      </c>
      <c r="T3216" s="2">
        <v>3</v>
      </c>
      <c r="U3216" s="2">
        <v>1</v>
      </c>
    </row>
    <row r="3217" spans="1:21" hidden="1">
      <c r="A3217" s="2" t="s">
        <v>3249</v>
      </c>
      <c r="B3217" s="2">
        <v>28</v>
      </c>
      <c r="C3217" s="2" t="s">
        <v>34</v>
      </c>
      <c r="D3217" s="2" t="s">
        <v>23</v>
      </c>
      <c r="E3217" s="2" t="s">
        <v>38</v>
      </c>
      <c r="F3217" s="2" t="s">
        <v>28</v>
      </c>
      <c r="G3217" s="3">
        <v>6500000</v>
      </c>
      <c r="H3217" s="3">
        <v>25000000</v>
      </c>
      <c r="I3217" s="2">
        <v>85</v>
      </c>
      <c r="J3217" s="2">
        <v>0</v>
      </c>
      <c r="K3217" s="2">
        <v>1</v>
      </c>
      <c r="L3217" s="2">
        <v>0</v>
      </c>
      <c r="M3217" s="3">
        <v>20440000</v>
      </c>
      <c r="N3217" s="3">
        <v>18770000</v>
      </c>
      <c r="O3217" s="3">
        <v>18920000</v>
      </c>
      <c r="P3217" s="3">
        <v>8720000</v>
      </c>
      <c r="Q3217" s="3">
        <v>7830000</v>
      </c>
      <c r="R3217" s="3">
        <v>6950000</v>
      </c>
      <c r="S3217" s="3">
        <v>800000</v>
      </c>
      <c r="T3217" s="2">
        <v>2</v>
      </c>
      <c r="U3217" s="2">
        <v>0</v>
      </c>
    </row>
    <row r="3218" spans="1:21" hidden="1">
      <c r="A3218" s="2" t="s">
        <v>3250</v>
      </c>
      <c r="B3218" s="2">
        <v>31</v>
      </c>
      <c r="C3218" s="2" t="s">
        <v>34</v>
      </c>
      <c r="D3218" s="2" t="s">
        <v>23</v>
      </c>
      <c r="E3218" s="2" t="s">
        <v>24</v>
      </c>
      <c r="F3218" s="2" t="s">
        <v>31</v>
      </c>
      <c r="G3218" s="3">
        <v>6500000</v>
      </c>
      <c r="H3218" s="3">
        <v>35000000</v>
      </c>
      <c r="I3218" s="2">
        <v>87</v>
      </c>
      <c r="J3218" s="2">
        <v>0</v>
      </c>
      <c r="K3218" s="2">
        <v>0</v>
      </c>
      <c r="L3218" s="2">
        <v>0</v>
      </c>
      <c r="M3218" s="3">
        <v>13030000</v>
      </c>
      <c r="N3218" s="3">
        <v>13330000</v>
      </c>
      <c r="O3218" s="3">
        <v>13700000</v>
      </c>
      <c r="P3218" s="3">
        <v>3100000</v>
      </c>
      <c r="Q3218" s="3">
        <v>3220000</v>
      </c>
      <c r="R3218" s="3">
        <v>3670000</v>
      </c>
      <c r="S3218" s="3">
        <v>1300000</v>
      </c>
      <c r="T3218" s="2">
        <v>1</v>
      </c>
      <c r="U3218" s="2">
        <v>0</v>
      </c>
    </row>
    <row r="3219" spans="1:21" hidden="1">
      <c r="A3219" s="2" t="s">
        <v>3251</v>
      </c>
      <c r="B3219" s="2">
        <v>37</v>
      </c>
      <c r="C3219" s="2" t="s">
        <v>22</v>
      </c>
      <c r="D3219" s="2" t="s">
        <v>23</v>
      </c>
      <c r="E3219" s="2" t="s">
        <v>24</v>
      </c>
      <c r="F3219" s="2" t="s">
        <v>28</v>
      </c>
      <c r="G3219" s="3">
        <v>16600000</v>
      </c>
      <c r="H3219" s="3">
        <v>76000000</v>
      </c>
      <c r="I3219" s="2">
        <v>121</v>
      </c>
      <c r="J3219" s="2">
        <v>0</v>
      </c>
      <c r="K3219" s="2">
        <v>0</v>
      </c>
      <c r="L3219" s="2">
        <v>0</v>
      </c>
      <c r="M3219" s="3">
        <v>60150000</v>
      </c>
      <c r="N3219" s="3">
        <v>54020000</v>
      </c>
      <c r="O3219" s="3">
        <v>50670000</v>
      </c>
      <c r="P3219" s="3">
        <v>18100000</v>
      </c>
      <c r="Q3219" s="3">
        <v>43580000</v>
      </c>
      <c r="R3219" s="3">
        <v>17340000</v>
      </c>
      <c r="S3219" s="3">
        <v>5480000</v>
      </c>
      <c r="T3219" s="2">
        <v>0</v>
      </c>
      <c r="U3219" s="2">
        <v>0</v>
      </c>
    </row>
    <row r="3220" spans="1:21" hidden="1">
      <c r="A3220" s="2" t="s">
        <v>3252</v>
      </c>
      <c r="B3220" s="2">
        <v>45</v>
      </c>
      <c r="C3220" s="2" t="s">
        <v>22</v>
      </c>
      <c r="D3220" s="2" t="s">
        <v>30</v>
      </c>
      <c r="E3220" s="2" t="s">
        <v>38</v>
      </c>
      <c r="F3220" s="2" t="s">
        <v>28</v>
      </c>
      <c r="G3220" s="3">
        <v>8200000</v>
      </c>
      <c r="H3220" s="3">
        <v>38000000</v>
      </c>
      <c r="I3220" s="2">
        <v>113</v>
      </c>
      <c r="J3220" s="2">
        <v>0</v>
      </c>
      <c r="K3220" s="2">
        <v>0</v>
      </c>
      <c r="L3220" s="2">
        <v>0</v>
      </c>
      <c r="M3220" s="3">
        <v>950000</v>
      </c>
      <c r="N3220" s="3">
        <v>3280000</v>
      </c>
      <c r="O3220" s="3">
        <v>3240000</v>
      </c>
      <c r="P3220" s="3">
        <v>640000</v>
      </c>
      <c r="Q3220" s="3">
        <v>1800000</v>
      </c>
      <c r="R3220" s="3">
        <v>1370000</v>
      </c>
      <c r="S3220" s="3">
        <v>320000</v>
      </c>
      <c r="T3220" s="2">
        <v>1</v>
      </c>
      <c r="U3220" s="2">
        <v>0</v>
      </c>
    </row>
    <row r="3221" spans="1:21" hidden="1">
      <c r="A3221" s="2" t="s">
        <v>3253</v>
      </c>
      <c r="B3221" s="2">
        <v>54</v>
      </c>
      <c r="C3221" s="2" t="s">
        <v>22</v>
      </c>
      <c r="D3221" s="2" t="s">
        <v>23</v>
      </c>
      <c r="E3221" s="2" t="s">
        <v>38</v>
      </c>
      <c r="F3221" s="2" t="s">
        <v>28</v>
      </c>
      <c r="G3221" s="3">
        <v>21400000</v>
      </c>
      <c r="H3221" s="3">
        <v>93000000</v>
      </c>
      <c r="I3221" s="2">
        <v>240</v>
      </c>
      <c r="J3221" s="2">
        <v>0</v>
      </c>
      <c r="K3221" s="2">
        <v>1</v>
      </c>
      <c r="L3221" s="2">
        <v>1</v>
      </c>
      <c r="M3221" s="3">
        <v>23830000</v>
      </c>
      <c r="N3221" s="3">
        <v>18590000</v>
      </c>
      <c r="O3221" s="3">
        <v>23090000</v>
      </c>
      <c r="P3221" s="3">
        <v>10360000</v>
      </c>
      <c r="Q3221" s="3">
        <v>7890000</v>
      </c>
      <c r="R3221" s="3">
        <v>10290000</v>
      </c>
      <c r="S3221" s="3">
        <v>1210000</v>
      </c>
      <c r="T3221" s="2">
        <v>2</v>
      </c>
      <c r="U3221" s="2">
        <v>0</v>
      </c>
    </row>
    <row r="3222" spans="1:21" hidden="1">
      <c r="A3222" s="2" t="s">
        <v>3254</v>
      </c>
      <c r="B3222" s="2">
        <v>31</v>
      </c>
      <c r="C3222" s="2" t="s">
        <v>34</v>
      </c>
      <c r="D3222" s="2" t="s">
        <v>30</v>
      </c>
      <c r="E3222" s="2" t="s">
        <v>31</v>
      </c>
      <c r="F3222" s="2" t="s">
        <v>48</v>
      </c>
      <c r="G3222" s="3">
        <v>7300000</v>
      </c>
      <c r="H3222" s="3">
        <v>27000000</v>
      </c>
      <c r="I3222" s="2">
        <v>42</v>
      </c>
      <c r="J3222" s="2">
        <v>3</v>
      </c>
      <c r="K3222" s="2">
        <v>2</v>
      </c>
      <c r="L3222" s="2">
        <v>3</v>
      </c>
      <c r="M3222" s="3">
        <v>10610000</v>
      </c>
      <c r="N3222" s="3">
        <v>10840000</v>
      </c>
      <c r="O3222" s="3">
        <v>11850000</v>
      </c>
      <c r="P3222" s="3">
        <v>370000</v>
      </c>
      <c r="Q3222" s="3">
        <v>1190000</v>
      </c>
      <c r="R3222" s="3">
        <v>540000</v>
      </c>
      <c r="S3222" s="3">
        <v>2440000</v>
      </c>
      <c r="T3222" s="2">
        <v>4</v>
      </c>
      <c r="U3222" s="2">
        <v>1</v>
      </c>
    </row>
    <row r="3223" spans="1:21">
      <c r="A3223" s="2" t="s">
        <v>3255</v>
      </c>
      <c r="B3223" s="2">
        <v>46</v>
      </c>
      <c r="C3223" s="2" t="s">
        <v>34</v>
      </c>
      <c r="D3223" s="2" t="s">
        <v>27</v>
      </c>
      <c r="E3223" s="2" t="s">
        <v>24</v>
      </c>
      <c r="F3223" s="2" t="s">
        <v>31</v>
      </c>
      <c r="G3223" s="3">
        <v>12800000</v>
      </c>
      <c r="H3223" s="3">
        <v>76000000</v>
      </c>
      <c r="I3223" s="2">
        <v>170</v>
      </c>
      <c r="J3223" s="2">
        <v>0</v>
      </c>
      <c r="K3223" s="2">
        <v>0</v>
      </c>
      <c r="L3223" s="2">
        <v>0</v>
      </c>
      <c r="M3223" s="3">
        <v>0</v>
      </c>
      <c r="N3223" s="3">
        <v>860000</v>
      </c>
      <c r="O3223" s="3">
        <v>15730000</v>
      </c>
      <c r="P3223" s="3">
        <v>0</v>
      </c>
      <c r="Q3223" s="3">
        <v>860000</v>
      </c>
      <c r="R3223" s="3">
        <v>6840000</v>
      </c>
      <c r="S3223" s="3">
        <v>2580000</v>
      </c>
      <c r="T3223" s="2">
        <v>0</v>
      </c>
      <c r="U3223" s="2">
        <v>0</v>
      </c>
    </row>
    <row r="3224" spans="1:21" hidden="1">
      <c r="A3224" s="2" t="s">
        <v>3256</v>
      </c>
      <c r="B3224" s="2">
        <v>29</v>
      </c>
      <c r="C3224" s="2" t="s">
        <v>22</v>
      </c>
      <c r="D3224" s="2" t="s">
        <v>23</v>
      </c>
      <c r="E3224" s="2" t="s">
        <v>38</v>
      </c>
      <c r="F3224" s="2" t="s">
        <v>41</v>
      </c>
      <c r="G3224" s="3">
        <v>12200000</v>
      </c>
      <c r="H3224" s="3">
        <v>62000000</v>
      </c>
      <c r="I3224" s="2">
        <v>39</v>
      </c>
      <c r="J3224" s="2">
        <v>0</v>
      </c>
      <c r="K3224" s="2">
        <v>0</v>
      </c>
      <c r="L3224" s="2">
        <v>0</v>
      </c>
      <c r="M3224" s="3">
        <v>14170000</v>
      </c>
      <c r="N3224" s="3">
        <v>11980000</v>
      </c>
      <c r="O3224" s="3">
        <v>16640000</v>
      </c>
      <c r="P3224" s="3">
        <v>6090000</v>
      </c>
      <c r="Q3224" s="3">
        <v>6960000</v>
      </c>
      <c r="R3224" s="3">
        <v>8220000</v>
      </c>
      <c r="S3224" s="3">
        <v>840000</v>
      </c>
      <c r="T3224" s="2">
        <v>1</v>
      </c>
      <c r="U3224" s="2">
        <v>0</v>
      </c>
    </row>
    <row r="3225" spans="1:21" hidden="1">
      <c r="A3225" s="2" t="s">
        <v>3257</v>
      </c>
      <c r="B3225" s="2">
        <v>41</v>
      </c>
      <c r="C3225" s="2" t="s">
        <v>34</v>
      </c>
      <c r="D3225" s="2" t="s">
        <v>30</v>
      </c>
      <c r="E3225" s="2" t="s">
        <v>31</v>
      </c>
      <c r="F3225" s="2" t="s">
        <v>28</v>
      </c>
      <c r="G3225" s="3">
        <v>8700000</v>
      </c>
      <c r="H3225" s="3">
        <v>27000000</v>
      </c>
      <c r="I3225" s="2">
        <v>71</v>
      </c>
      <c r="J3225" s="2">
        <v>0</v>
      </c>
      <c r="K3225" s="2">
        <v>0</v>
      </c>
      <c r="L3225" s="2">
        <v>0</v>
      </c>
      <c r="M3225" s="3">
        <v>4630000</v>
      </c>
      <c r="N3225" s="3">
        <v>7900000</v>
      </c>
      <c r="O3225" s="3">
        <v>6200000</v>
      </c>
      <c r="P3225" s="3">
        <v>4790000</v>
      </c>
      <c r="Q3225" s="3">
        <v>7920000</v>
      </c>
      <c r="R3225" s="3">
        <v>3260000</v>
      </c>
      <c r="S3225" s="3">
        <v>1450000</v>
      </c>
      <c r="T3225" s="2">
        <v>0</v>
      </c>
      <c r="U3225" s="2">
        <v>0</v>
      </c>
    </row>
    <row r="3226" spans="1:21" hidden="1">
      <c r="A3226" s="2" t="s">
        <v>3258</v>
      </c>
      <c r="B3226" s="2">
        <v>37</v>
      </c>
      <c r="C3226" s="2" t="s">
        <v>22</v>
      </c>
      <c r="D3226" s="2" t="s">
        <v>30</v>
      </c>
      <c r="E3226" s="2" t="s">
        <v>24</v>
      </c>
      <c r="F3226" s="2" t="s">
        <v>31</v>
      </c>
      <c r="G3226" s="3">
        <v>5000000</v>
      </c>
      <c r="H3226" s="3">
        <v>20000000</v>
      </c>
      <c r="I3226" s="2">
        <v>66</v>
      </c>
      <c r="J3226" s="2">
        <v>0</v>
      </c>
      <c r="K3226" s="2">
        <v>0</v>
      </c>
      <c r="L3226" s="2">
        <v>0</v>
      </c>
      <c r="M3226" s="3">
        <v>10550000</v>
      </c>
      <c r="N3226" s="3">
        <v>10930000</v>
      </c>
      <c r="O3226" s="3">
        <v>9270000</v>
      </c>
      <c r="P3226" s="3">
        <v>2980000</v>
      </c>
      <c r="Q3226" s="3">
        <v>9480000</v>
      </c>
      <c r="R3226" s="3">
        <v>2720000</v>
      </c>
      <c r="S3226" s="3">
        <v>670000</v>
      </c>
      <c r="T3226" s="2">
        <v>0</v>
      </c>
      <c r="U3226" s="2">
        <v>0</v>
      </c>
    </row>
    <row r="3227" spans="1:21" hidden="1">
      <c r="A3227" s="2" t="s">
        <v>3259</v>
      </c>
      <c r="B3227" s="2">
        <v>45</v>
      </c>
      <c r="C3227" s="2" t="s">
        <v>22</v>
      </c>
      <c r="D3227" s="2" t="s">
        <v>46</v>
      </c>
      <c r="E3227" s="2" t="s">
        <v>24</v>
      </c>
      <c r="F3227" s="2" t="s">
        <v>28</v>
      </c>
      <c r="G3227" s="3">
        <v>17900000</v>
      </c>
      <c r="H3227" s="3">
        <v>134000000</v>
      </c>
      <c r="I3227" s="2">
        <v>150</v>
      </c>
      <c r="J3227" s="2">
        <v>0</v>
      </c>
      <c r="K3227" s="2">
        <v>0</v>
      </c>
      <c r="L3227" s="2">
        <v>0</v>
      </c>
      <c r="M3227" s="3">
        <v>64780000</v>
      </c>
      <c r="N3227" s="3">
        <v>67030000</v>
      </c>
      <c r="O3227" s="3">
        <v>50190000</v>
      </c>
      <c r="P3227" s="3">
        <v>25850000</v>
      </c>
      <c r="Q3227" s="3">
        <v>18860000</v>
      </c>
      <c r="R3227" s="3">
        <v>17690000</v>
      </c>
      <c r="S3227" s="3">
        <v>7800000</v>
      </c>
      <c r="T3227" s="2">
        <v>1</v>
      </c>
      <c r="U3227" s="2">
        <v>0</v>
      </c>
    </row>
    <row r="3228" spans="1:21" hidden="1">
      <c r="A3228" s="2" t="s">
        <v>3260</v>
      </c>
      <c r="B3228" s="2">
        <v>41</v>
      </c>
      <c r="C3228" s="2" t="s">
        <v>22</v>
      </c>
      <c r="D3228" s="2" t="s">
        <v>30</v>
      </c>
      <c r="E3228" s="2" t="s">
        <v>24</v>
      </c>
      <c r="F3228" s="2" t="s">
        <v>41</v>
      </c>
      <c r="G3228" s="3">
        <v>12300000</v>
      </c>
      <c r="H3228" s="3">
        <v>74000000</v>
      </c>
      <c r="I3228" s="2">
        <v>92</v>
      </c>
      <c r="J3228" s="2">
        <v>0</v>
      </c>
      <c r="K3228" s="2">
        <v>0</v>
      </c>
      <c r="L3228" s="2">
        <v>0</v>
      </c>
      <c r="M3228" s="3">
        <v>630000</v>
      </c>
      <c r="N3228" s="3">
        <v>8560000</v>
      </c>
      <c r="O3228" s="3">
        <v>12430000</v>
      </c>
      <c r="P3228" s="3">
        <v>630000</v>
      </c>
      <c r="Q3228" s="3">
        <v>3640000</v>
      </c>
      <c r="R3228" s="3">
        <v>4330000</v>
      </c>
      <c r="S3228" s="3">
        <v>3270000</v>
      </c>
      <c r="T3228" s="2">
        <v>1</v>
      </c>
      <c r="U3228" s="2">
        <v>0</v>
      </c>
    </row>
    <row r="3229" spans="1:21" hidden="1">
      <c r="A3229" s="2" t="s">
        <v>3261</v>
      </c>
      <c r="B3229" s="2">
        <v>45</v>
      </c>
      <c r="C3229" s="2" t="s">
        <v>22</v>
      </c>
      <c r="D3229" s="2" t="s">
        <v>46</v>
      </c>
      <c r="E3229" s="2" t="s">
        <v>24</v>
      </c>
      <c r="F3229" s="2" t="s">
        <v>28</v>
      </c>
      <c r="G3229" s="3">
        <v>14200000</v>
      </c>
      <c r="H3229" s="3">
        <v>76000000</v>
      </c>
      <c r="I3229" s="2">
        <v>101</v>
      </c>
      <c r="J3229" s="2">
        <v>0</v>
      </c>
      <c r="K3229" s="2">
        <v>0</v>
      </c>
      <c r="L3229" s="2">
        <v>0</v>
      </c>
      <c r="M3229" s="3">
        <v>56690000</v>
      </c>
      <c r="N3229" s="3">
        <v>65850000</v>
      </c>
      <c r="O3229" s="3">
        <v>57280000</v>
      </c>
      <c r="P3229" s="3">
        <v>16170000</v>
      </c>
      <c r="Q3229" s="3">
        <v>25800000</v>
      </c>
      <c r="R3229" s="3">
        <v>18370000</v>
      </c>
      <c r="S3229" s="3">
        <v>1890000</v>
      </c>
      <c r="T3229" s="2">
        <v>0</v>
      </c>
      <c r="U3229" s="2">
        <v>0</v>
      </c>
    </row>
    <row r="3230" spans="1:21" hidden="1">
      <c r="A3230" s="2" t="s">
        <v>3262</v>
      </c>
      <c r="B3230" s="2">
        <v>37</v>
      </c>
      <c r="C3230" s="2" t="s">
        <v>34</v>
      </c>
      <c r="D3230" s="2" t="s">
        <v>23</v>
      </c>
      <c r="E3230" s="2" t="s">
        <v>24</v>
      </c>
      <c r="F3230" s="2" t="s">
        <v>28</v>
      </c>
      <c r="G3230" s="3">
        <v>11200000</v>
      </c>
      <c r="H3230" s="3">
        <v>48000000</v>
      </c>
      <c r="I3230" s="2">
        <v>117</v>
      </c>
      <c r="J3230" s="2">
        <v>0</v>
      </c>
      <c r="K3230" s="2">
        <v>0</v>
      </c>
      <c r="L3230" s="2">
        <v>0</v>
      </c>
      <c r="M3230" s="3">
        <v>29080000</v>
      </c>
      <c r="N3230" s="3">
        <v>24620000</v>
      </c>
      <c r="O3230" s="3">
        <v>21470000</v>
      </c>
      <c r="P3230" s="3">
        <v>14010000</v>
      </c>
      <c r="Q3230" s="3">
        <v>9730000</v>
      </c>
      <c r="R3230" s="3">
        <v>8240000</v>
      </c>
      <c r="S3230" s="3">
        <v>540000</v>
      </c>
      <c r="T3230" s="2">
        <v>0</v>
      </c>
      <c r="U3230" s="2">
        <v>0</v>
      </c>
    </row>
    <row r="3231" spans="1:21" hidden="1">
      <c r="A3231" s="2" t="s">
        <v>3263</v>
      </c>
      <c r="B3231" s="2">
        <v>26</v>
      </c>
      <c r="C3231" s="2" t="s">
        <v>22</v>
      </c>
      <c r="D3231" s="2" t="s">
        <v>23</v>
      </c>
      <c r="E3231" s="2" t="s">
        <v>38</v>
      </c>
      <c r="F3231" s="2" t="s">
        <v>28</v>
      </c>
      <c r="G3231" s="3">
        <v>12600000</v>
      </c>
      <c r="H3231" s="3">
        <v>54000000</v>
      </c>
      <c r="I3231" s="2">
        <v>26</v>
      </c>
      <c r="J3231" s="2">
        <v>3</v>
      </c>
      <c r="K3231" s="2">
        <v>3</v>
      </c>
      <c r="L3231" s="2">
        <v>1</v>
      </c>
      <c r="M3231" s="3">
        <v>41320000</v>
      </c>
      <c r="N3231" s="3">
        <v>45750000</v>
      </c>
      <c r="O3231" s="3">
        <v>46490000</v>
      </c>
      <c r="P3231" s="3">
        <v>6030000</v>
      </c>
      <c r="Q3231" s="3">
        <v>1130000</v>
      </c>
      <c r="R3231" s="3">
        <v>8540000</v>
      </c>
      <c r="S3231" s="3">
        <v>5600000</v>
      </c>
      <c r="T3231" s="2">
        <v>3</v>
      </c>
      <c r="U3231" s="2">
        <v>1</v>
      </c>
    </row>
    <row r="3232" spans="1:21" hidden="1">
      <c r="A3232" s="2" t="s">
        <v>3264</v>
      </c>
      <c r="B3232" s="2">
        <v>27</v>
      </c>
      <c r="C3232" s="2" t="s">
        <v>34</v>
      </c>
      <c r="D3232" s="2" t="s">
        <v>27</v>
      </c>
      <c r="E3232" s="2" t="s">
        <v>38</v>
      </c>
      <c r="F3232" s="2" t="s">
        <v>28</v>
      </c>
      <c r="G3232" s="3">
        <v>7000000</v>
      </c>
      <c r="H3232" s="3">
        <v>20000000</v>
      </c>
      <c r="I3232" s="2">
        <v>41</v>
      </c>
      <c r="J3232" s="2">
        <v>0</v>
      </c>
      <c r="K3232" s="2">
        <v>0</v>
      </c>
      <c r="L3232" s="2">
        <v>0</v>
      </c>
      <c r="M3232" s="3">
        <v>10250000</v>
      </c>
      <c r="N3232" s="3">
        <v>11330000</v>
      </c>
      <c r="O3232" s="3">
        <v>10150000</v>
      </c>
      <c r="P3232" s="3">
        <v>8930000</v>
      </c>
      <c r="Q3232" s="3">
        <v>5580000</v>
      </c>
      <c r="R3232" s="3">
        <v>4130000</v>
      </c>
      <c r="S3232" s="3">
        <v>350000</v>
      </c>
      <c r="T3232" s="2">
        <v>0</v>
      </c>
      <c r="U3232" s="2">
        <v>0</v>
      </c>
    </row>
    <row r="3233" spans="1:21" hidden="1">
      <c r="A3233" s="2" t="s">
        <v>3265</v>
      </c>
      <c r="B3233" s="2">
        <v>52</v>
      </c>
      <c r="C3233" s="2" t="s">
        <v>22</v>
      </c>
      <c r="D3233" s="2" t="s">
        <v>23</v>
      </c>
      <c r="E3233" s="2" t="s">
        <v>31</v>
      </c>
      <c r="F3233" s="2" t="s">
        <v>31</v>
      </c>
      <c r="G3233" s="3">
        <v>20300000</v>
      </c>
      <c r="H3233" s="3">
        <v>110000000</v>
      </c>
      <c r="I3233" s="2">
        <v>159</v>
      </c>
      <c r="J3233" s="2">
        <v>0</v>
      </c>
      <c r="K3233" s="2">
        <v>0</v>
      </c>
      <c r="L3233" s="2">
        <v>0</v>
      </c>
      <c r="M3233" s="3">
        <v>31050000</v>
      </c>
      <c r="N3233" s="3">
        <v>30300000</v>
      </c>
      <c r="O3233" s="3">
        <v>54660000</v>
      </c>
      <c r="P3233" s="3">
        <v>10160000</v>
      </c>
      <c r="Q3233" s="3">
        <v>10470000</v>
      </c>
      <c r="R3233" s="3">
        <v>20460000</v>
      </c>
      <c r="S3233" s="3">
        <v>3140000</v>
      </c>
      <c r="T3233" s="2">
        <v>1</v>
      </c>
      <c r="U3233" s="2">
        <v>0</v>
      </c>
    </row>
    <row r="3234" spans="1:21" hidden="1">
      <c r="A3234" s="2" t="s">
        <v>3266</v>
      </c>
      <c r="B3234" s="2">
        <v>31</v>
      </c>
      <c r="C3234" s="2" t="s">
        <v>34</v>
      </c>
      <c r="D3234" s="2" t="s">
        <v>23</v>
      </c>
      <c r="E3234" s="2" t="s">
        <v>38</v>
      </c>
      <c r="F3234" s="2" t="s">
        <v>41</v>
      </c>
      <c r="G3234" s="3">
        <v>6100000</v>
      </c>
      <c r="H3234" s="3">
        <v>20000000</v>
      </c>
      <c r="I3234" s="2">
        <v>54</v>
      </c>
      <c r="J3234" s="2">
        <v>0</v>
      </c>
      <c r="K3234" s="2">
        <v>0</v>
      </c>
      <c r="L3234" s="2">
        <v>0</v>
      </c>
      <c r="M3234" s="3">
        <v>13510000</v>
      </c>
      <c r="N3234" s="3">
        <v>15390000</v>
      </c>
      <c r="O3234" s="3">
        <v>13920000</v>
      </c>
      <c r="P3234" s="3">
        <v>4840000</v>
      </c>
      <c r="Q3234" s="3">
        <v>2670000</v>
      </c>
      <c r="R3234" s="3">
        <v>13890000</v>
      </c>
      <c r="S3234" s="3">
        <v>1610000</v>
      </c>
      <c r="T3234" s="2">
        <v>0</v>
      </c>
      <c r="U3234" s="2">
        <v>0</v>
      </c>
    </row>
    <row r="3235" spans="1:21" hidden="1">
      <c r="A3235" s="2" t="s">
        <v>3267</v>
      </c>
      <c r="B3235" s="2">
        <v>47</v>
      </c>
      <c r="C3235" s="2" t="s">
        <v>22</v>
      </c>
      <c r="D3235" s="2" t="s">
        <v>27</v>
      </c>
      <c r="E3235" s="2" t="s">
        <v>38</v>
      </c>
      <c r="F3235" s="2" t="s">
        <v>25</v>
      </c>
      <c r="G3235" s="3">
        <v>12600000</v>
      </c>
      <c r="H3235" s="3">
        <v>42000000</v>
      </c>
      <c r="I3235" s="2">
        <v>83</v>
      </c>
      <c r="J3235" s="2">
        <v>0</v>
      </c>
      <c r="K3235" s="2">
        <v>0</v>
      </c>
      <c r="L3235" s="2">
        <v>0</v>
      </c>
      <c r="M3235" s="3">
        <v>9410000</v>
      </c>
      <c r="N3235" s="3">
        <v>11190000</v>
      </c>
      <c r="O3235" s="3">
        <v>0</v>
      </c>
      <c r="P3235" s="3">
        <v>8240000</v>
      </c>
      <c r="Q3235" s="3">
        <v>4890000</v>
      </c>
      <c r="R3235" s="3">
        <v>0</v>
      </c>
      <c r="S3235" s="3">
        <v>1140000</v>
      </c>
      <c r="T3235" s="2">
        <v>0</v>
      </c>
      <c r="U3235" s="2">
        <v>0</v>
      </c>
    </row>
    <row r="3236" spans="1:21" hidden="1">
      <c r="A3236" s="2" t="s">
        <v>3268</v>
      </c>
      <c r="B3236" s="2">
        <v>50</v>
      </c>
      <c r="C3236" s="2" t="s">
        <v>22</v>
      </c>
      <c r="D3236" s="2" t="s">
        <v>23</v>
      </c>
      <c r="E3236" s="2" t="s">
        <v>31</v>
      </c>
      <c r="F3236" s="2" t="s">
        <v>31</v>
      </c>
      <c r="G3236" s="3">
        <v>18100000</v>
      </c>
      <c r="H3236" s="3">
        <v>68000000</v>
      </c>
      <c r="I3236" s="2">
        <v>135</v>
      </c>
      <c r="J3236" s="2">
        <v>0</v>
      </c>
      <c r="K3236" s="2">
        <v>0</v>
      </c>
      <c r="L3236" s="2">
        <v>0</v>
      </c>
      <c r="M3236" s="3">
        <v>21710000</v>
      </c>
      <c r="N3236" s="3">
        <v>20930000</v>
      </c>
      <c r="O3236" s="3">
        <v>25490000</v>
      </c>
      <c r="P3236" s="3">
        <v>21820000</v>
      </c>
      <c r="Q3236" s="3">
        <v>4920000</v>
      </c>
      <c r="R3236" s="3">
        <v>9810000</v>
      </c>
      <c r="S3236" s="3">
        <v>2490000</v>
      </c>
      <c r="T3236" s="2">
        <v>0</v>
      </c>
      <c r="U3236" s="2">
        <v>0</v>
      </c>
    </row>
    <row r="3237" spans="1:21" hidden="1">
      <c r="A3237" s="2" t="s">
        <v>3269</v>
      </c>
      <c r="B3237" s="2">
        <v>25</v>
      </c>
      <c r="C3237" s="2" t="s">
        <v>34</v>
      </c>
      <c r="D3237" s="2" t="s">
        <v>27</v>
      </c>
      <c r="E3237" s="2" t="s">
        <v>38</v>
      </c>
      <c r="F3237" s="2" t="s">
        <v>41</v>
      </c>
      <c r="G3237" s="3">
        <v>12000000</v>
      </c>
      <c r="H3237" s="3">
        <v>56000000</v>
      </c>
      <c r="I3237" s="2">
        <v>42</v>
      </c>
      <c r="J3237" s="2">
        <v>1</v>
      </c>
      <c r="K3237" s="2">
        <v>2</v>
      </c>
      <c r="L3237" s="2">
        <v>0</v>
      </c>
      <c r="M3237" s="3">
        <v>25040000</v>
      </c>
      <c r="N3237" s="3">
        <v>20990000</v>
      </c>
      <c r="O3237" s="3">
        <v>10260000</v>
      </c>
      <c r="P3237" s="3">
        <v>8440000</v>
      </c>
      <c r="Q3237" s="3">
        <v>1250000</v>
      </c>
      <c r="R3237" s="3">
        <v>2630000</v>
      </c>
      <c r="S3237" s="3">
        <v>1530000</v>
      </c>
      <c r="T3237" s="2">
        <v>3</v>
      </c>
      <c r="U3237" s="2">
        <v>1</v>
      </c>
    </row>
    <row r="3238" spans="1:21" hidden="1">
      <c r="A3238" s="2" t="s">
        <v>3270</v>
      </c>
      <c r="B3238" s="2">
        <v>57</v>
      </c>
      <c r="C3238" s="2" t="s">
        <v>34</v>
      </c>
      <c r="D3238" s="2" t="s">
        <v>30</v>
      </c>
      <c r="E3238" s="2" t="s">
        <v>24</v>
      </c>
      <c r="F3238" s="2" t="s">
        <v>41</v>
      </c>
      <c r="G3238" s="3">
        <v>11700000</v>
      </c>
      <c r="H3238" s="3">
        <v>64000000</v>
      </c>
      <c r="I3238" s="2">
        <v>216</v>
      </c>
      <c r="J3238" s="2">
        <v>0</v>
      </c>
      <c r="K3238" s="2">
        <v>0</v>
      </c>
      <c r="L3238" s="2">
        <v>0</v>
      </c>
      <c r="M3238" s="3">
        <v>21180000</v>
      </c>
      <c r="N3238" s="3">
        <v>22310000</v>
      </c>
      <c r="O3238" s="3">
        <v>33190000</v>
      </c>
      <c r="P3238" s="3">
        <v>18390000</v>
      </c>
      <c r="Q3238" s="3">
        <v>9520000</v>
      </c>
      <c r="R3238" s="3">
        <v>11950000</v>
      </c>
      <c r="S3238" s="3">
        <v>3760000</v>
      </c>
      <c r="T3238" s="2">
        <v>0</v>
      </c>
      <c r="U3238" s="2">
        <v>1</v>
      </c>
    </row>
    <row r="3239" spans="1:21" hidden="1">
      <c r="A3239" s="2" t="s">
        <v>3271</v>
      </c>
      <c r="B3239" s="2">
        <v>40</v>
      </c>
      <c r="C3239" s="2" t="s">
        <v>34</v>
      </c>
      <c r="D3239" s="2" t="s">
        <v>23</v>
      </c>
      <c r="E3239" s="2" t="s">
        <v>24</v>
      </c>
      <c r="F3239" s="2" t="s">
        <v>28</v>
      </c>
      <c r="G3239" s="3">
        <v>15600000</v>
      </c>
      <c r="H3239" s="3">
        <v>52000000</v>
      </c>
      <c r="I3239" s="2">
        <v>75</v>
      </c>
      <c r="J3239" s="2">
        <v>0</v>
      </c>
      <c r="K3239" s="2">
        <v>0</v>
      </c>
      <c r="L3239" s="2">
        <v>0</v>
      </c>
      <c r="M3239" s="3">
        <v>16570000</v>
      </c>
      <c r="N3239" s="3">
        <v>13120000</v>
      </c>
      <c r="O3239" s="3">
        <v>11590000</v>
      </c>
      <c r="P3239" s="3">
        <v>7470000</v>
      </c>
      <c r="Q3239" s="3">
        <v>1960000</v>
      </c>
      <c r="R3239" s="3">
        <v>8150000</v>
      </c>
      <c r="S3239" s="3">
        <v>540000</v>
      </c>
      <c r="T3239" s="2">
        <v>0</v>
      </c>
      <c r="U3239" s="2">
        <v>0</v>
      </c>
    </row>
    <row r="3240" spans="1:21" hidden="1">
      <c r="A3240" s="2" t="s">
        <v>3272</v>
      </c>
      <c r="B3240" s="2">
        <v>51</v>
      </c>
      <c r="C3240" s="2" t="s">
        <v>34</v>
      </c>
      <c r="D3240" s="2" t="s">
        <v>27</v>
      </c>
      <c r="E3240" s="2" t="s">
        <v>24</v>
      </c>
      <c r="F3240" s="2" t="s">
        <v>31</v>
      </c>
      <c r="G3240" s="3">
        <v>7600000</v>
      </c>
      <c r="H3240" s="3">
        <v>33000000</v>
      </c>
      <c r="I3240" s="2">
        <v>175</v>
      </c>
      <c r="J3240" s="2">
        <v>0</v>
      </c>
      <c r="K3240" s="2">
        <v>0</v>
      </c>
      <c r="L3240" s="2">
        <v>0</v>
      </c>
      <c r="M3240" s="3">
        <v>13900000</v>
      </c>
      <c r="N3240" s="3">
        <v>16930000</v>
      </c>
      <c r="O3240" s="3">
        <v>13430000</v>
      </c>
      <c r="P3240" s="3">
        <v>3200000</v>
      </c>
      <c r="Q3240" s="3">
        <v>7050000</v>
      </c>
      <c r="R3240" s="3">
        <v>3900000</v>
      </c>
      <c r="S3240" s="3">
        <v>2030000</v>
      </c>
      <c r="T3240" s="2">
        <v>0</v>
      </c>
      <c r="U3240" s="2">
        <v>0</v>
      </c>
    </row>
    <row r="3241" spans="1:21" hidden="1">
      <c r="A3241" s="2" t="s">
        <v>3273</v>
      </c>
      <c r="B3241" s="2">
        <v>35</v>
      </c>
      <c r="C3241" s="2" t="s">
        <v>22</v>
      </c>
      <c r="D3241" s="2" t="s">
        <v>30</v>
      </c>
      <c r="E3241" s="2" t="s">
        <v>24</v>
      </c>
      <c r="F3241" s="2" t="s">
        <v>41</v>
      </c>
      <c r="G3241" s="3">
        <v>6800000</v>
      </c>
      <c r="H3241" s="3">
        <v>31000000</v>
      </c>
      <c r="I3241" s="2">
        <v>108</v>
      </c>
      <c r="J3241" s="2">
        <v>0</v>
      </c>
      <c r="K3241" s="2">
        <v>0</v>
      </c>
      <c r="L3241" s="2">
        <v>0</v>
      </c>
      <c r="M3241" s="3">
        <v>13170000</v>
      </c>
      <c r="N3241" s="3">
        <v>15670000</v>
      </c>
      <c r="O3241" s="3">
        <v>13130000</v>
      </c>
      <c r="P3241" s="3">
        <v>10700000</v>
      </c>
      <c r="Q3241" s="3">
        <v>7720000</v>
      </c>
      <c r="R3241" s="3">
        <v>6190000</v>
      </c>
      <c r="S3241" s="3">
        <v>160000</v>
      </c>
      <c r="T3241" s="2">
        <v>1</v>
      </c>
      <c r="U3241" s="2">
        <v>0</v>
      </c>
    </row>
    <row r="3242" spans="1:21" hidden="1">
      <c r="A3242" s="2" t="s">
        <v>3274</v>
      </c>
      <c r="B3242" s="2">
        <v>41</v>
      </c>
      <c r="C3242" s="2" t="s">
        <v>22</v>
      </c>
      <c r="D3242" s="2" t="s">
        <v>30</v>
      </c>
      <c r="E3242" s="2" t="s">
        <v>24</v>
      </c>
      <c r="F3242" s="2" t="s">
        <v>28</v>
      </c>
      <c r="G3242" s="3">
        <v>8400000</v>
      </c>
      <c r="H3242" s="3">
        <v>39000000</v>
      </c>
      <c r="I3242" s="2">
        <v>104</v>
      </c>
      <c r="J3242" s="2">
        <v>3</v>
      </c>
      <c r="K3242" s="2">
        <v>3</v>
      </c>
      <c r="L3242" s="2">
        <v>3</v>
      </c>
      <c r="M3242" s="3">
        <v>22270000</v>
      </c>
      <c r="N3242" s="3">
        <v>9260000</v>
      </c>
      <c r="O3242" s="3">
        <v>11560000</v>
      </c>
      <c r="P3242" s="3">
        <v>550000</v>
      </c>
      <c r="Q3242" s="3">
        <v>630000</v>
      </c>
      <c r="R3242" s="3">
        <v>480000</v>
      </c>
      <c r="S3242" s="3">
        <v>2670000</v>
      </c>
      <c r="T3242" s="2">
        <v>3</v>
      </c>
      <c r="U3242" s="2">
        <v>0</v>
      </c>
    </row>
    <row r="3243" spans="1:21" hidden="1">
      <c r="A3243" s="2" t="s">
        <v>3275</v>
      </c>
      <c r="B3243" s="2">
        <v>37</v>
      </c>
      <c r="C3243" s="2" t="s">
        <v>22</v>
      </c>
      <c r="D3243" s="2" t="s">
        <v>23</v>
      </c>
      <c r="E3243" s="2" t="s">
        <v>38</v>
      </c>
      <c r="F3243" s="2" t="s">
        <v>25</v>
      </c>
      <c r="G3243" s="3">
        <v>10400000</v>
      </c>
      <c r="H3243" s="3">
        <v>68000000</v>
      </c>
      <c r="I3243" s="2">
        <v>62</v>
      </c>
      <c r="J3243" s="2">
        <v>0</v>
      </c>
      <c r="K3243" s="2">
        <v>0</v>
      </c>
      <c r="L3243" s="2">
        <v>3</v>
      </c>
      <c r="M3243" s="3">
        <v>37830000</v>
      </c>
      <c r="N3243" s="3">
        <v>32770000</v>
      </c>
      <c r="O3243" s="3">
        <v>37480000</v>
      </c>
      <c r="P3243" s="3">
        <v>15920000</v>
      </c>
      <c r="Q3243" s="3">
        <v>4180000</v>
      </c>
      <c r="R3243" s="3">
        <v>1080000</v>
      </c>
      <c r="S3243" s="3">
        <v>3710000</v>
      </c>
      <c r="T3243" s="2">
        <v>2</v>
      </c>
      <c r="U3243" s="2">
        <v>0</v>
      </c>
    </row>
    <row r="3244" spans="1:21" hidden="1">
      <c r="A3244" s="2" t="s">
        <v>3276</v>
      </c>
      <c r="B3244" s="2">
        <v>32</v>
      </c>
      <c r="C3244" s="2" t="s">
        <v>22</v>
      </c>
      <c r="D3244" s="2" t="s">
        <v>23</v>
      </c>
      <c r="E3244" s="2" t="s">
        <v>38</v>
      </c>
      <c r="F3244" s="2" t="s">
        <v>28</v>
      </c>
      <c r="G3244" s="3">
        <v>9500000</v>
      </c>
      <c r="H3244" s="3">
        <v>42000000</v>
      </c>
      <c r="I3244" s="2">
        <v>97</v>
      </c>
      <c r="J3244" s="2">
        <v>0</v>
      </c>
      <c r="K3244" s="2">
        <v>0</v>
      </c>
      <c r="L3244" s="2">
        <v>0</v>
      </c>
      <c r="M3244" s="3">
        <v>14050000</v>
      </c>
      <c r="N3244" s="3">
        <v>17940000</v>
      </c>
      <c r="O3244" s="3">
        <v>22250000</v>
      </c>
      <c r="P3244" s="3">
        <v>1570000</v>
      </c>
      <c r="Q3244" s="3">
        <v>2140000</v>
      </c>
      <c r="R3244" s="3">
        <v>9290000</v>
      </c>
      <c r="S3244" s="3">
        <v>2080000</v>
      </c>
      <c r="T3244" s="2">
        <v>3</v>
      </c>
      <c r="U3244" s="2">
        <v>0</v>
      </c>
    </row>
    <row r="3245" spans="1:21" hidden="1">
      <c r="A3245" s="2" t="s">
        <v>3277</v>
      </c>
      <c r="B3245" s="2">
        <v>50</v>
      </c>
      <c r="C3245" s="2" t="s">
        <v>22</v>
      </c>
      <c r="D3245" s="2" t="s">
        <v>23</v>
      </c>
      <c r="E3245" s="2" t="s">
        <v>24</v>
      </c>
      <c r="F3245" s="2" t="s">
        <v>48</v>
      </c>
      <c r="G3245" s="3">
        <v>19200000</v>
      </c>
      <c r="H3245" s="3">
        <v>80000000</v>
      </c>
      <c r="I3245" s="2">
        <v>204</v>
      </c>
      <c r="J3245" s="2">
        <v>2</v>
      </c>
      <c r="K3245" s="2">
        <v>0</v>
      </c>
      <c r="L3245" s="2">
        <v>1</v>
      </c>
      <c r="M3245" s="3">
        <v>20690000</v>
      </c>
      <c r="N3245" s="3">
        <v>35850000</v>
      </c>
      <c r="O3245" s="3">
        <v>23410000</v>
      </c>
      <c r="P3245" s="3">
        <v>1530000</v>
      </c>
      <c r="Q3245" s="3">
        <v>8810000</v>
      </c>
      <c r="R3245" s="3">
        <v>4270000</v>
      </c>
      <c r="S3245" s="3">
        <v>4780000</v>
      </c>
      <c r="T3245" s="2">
        <v>3</v>
      </c>
      <c r="U3245" s="2">
        <v>1</v>
      </c>
    </row>
    <row r="3246" spans="1:21" hidden="1">
      <c r="A3246" s="2" t="s">
        <v>3278</v>
      </c>
      <c r="B3246" s="2">
        <v>43</v>
      </c>
      <c r="C3246" s="2" t="s">
        <v>34</v>
      </c>
      <c r="D3246" s="2" t="s">
        <v>27</v>
      </c>
      <c r="E3246" s="2" t="s">
        <v>38</v>
      </c>
      <c r="F3246" s="2" t="s">
        <v>31</v>
      </c>
      <c r="G3246" s="3">
        <v>11600000</v>
      </c>
      <c r="H3246" s="3">
        <v>64000000</v>
      </c>
      <c r="I3246" s="2">
        <v>147</v>
      </c>
      <c r="J3246" s="2">
        <v>0</v>
      </c>
      <c r="K3246" s="2">
        <v>0</v>
      </c>
      <c r="L3246" s="2">
        <v>0</v>
      </c>
      <c r="M3246" s="3">
        <v>19530000</v>
      </c>
      <c r="N3246" s="3">
        <v>21880000</v>
      </c>
      <c r="O3246" s="3">
        <v>27100000</v>
      </c>
      <c r="P3246" s="3">
        <v>6240000</v>
      </c>
      <c r="Q3246" s="3">
        <v>7870000</v>
      </c>
      <c r="R3246" s="3">
        <v>15810000</v>
      </c>
      <c r="S3246" s="3">
        <v>3050000</v>
      </c>
      <c r="T3246" s="2">
        <v>1</v>
      </c>
      <c r="U3246" s="2">
        <v>0</v>
      </c>
    </row>
    <row r="3247" spans="1:21" hidden="1">
      <c r="A3247" s="2" t="s">
        <v>3279</v>
      </c>
      <c r="B3247" s="2">
        <v>44</v>
      </c>
      <c r="C3247" s="2" t="s">
        <v>34</v>
      </c>
      <c r="D3247" s="2" t="s">
        <v>27</v>
      </c>
      <c r="E3247" s="2" t="s">
        <v>24</v>
      </c>
      <c r="F3247" s="2" t="s">
        <v>28</v>
      </c>
      <c r="G3247" s="3">
        <v>8400000</v>
      </c>
      <c r="H3247" s="3">
        <v>35000000</v>
      </c>
      <c r="I3247" s="2">
        <v>166</v>
      </c>
      <c r="J3247" s="2">
        <v>0</v>
      </c>
      <c r="K3247" s="2">
        <v>0</v>
      </c>
      <c r="L3247" s="2">
        <v>0</v>
      </c>
      <c r="M3247" s="3">
        <v>12960000</v>
      </c>
      <c r="N3247" s="3">
        <v>13500000</v>
      </c>
      <c r="O3247" s="3">
        <v>16680000</v>
      </c>
      <c r="P3247" s="3">
        <v>2860000</v>
      </c>
      <c r="Q3247" s="3">
        <v>4350000</v>
      </c>
      <c r="R3247" s="3">
        <v>5350000</v>
      </c>
      <c r="S3247" s="3">
        <v>900000</v>
      </c>
      <c r="T3247" s="2">
        <v>0</v>
      </c>
      <c r="U3247" s="2">
        <v>0</v>
      </c>
    </row>
    <row r="3248" spans="1:21" hidden="1">
      <c r="A3248" s="2" t="s">
        <v>3280</v>
      </c>
      <c r="B3248" s="2">
        <v>31</v>
      </c>
      <c r="C3248" s="2" t="s">
        <v>34</v>
      </c>
      <c r="D3248" s="2" t="s">
        <v>23</v>
      </c>
      <c r="E3248" s="2" t="s">
        <v>24</v>
      </c>
      <c r="F3248" s="2" t="s">
        <v>48</v>
      </c>
      <c r="G3248" s="3">
        <v>11200000</v>
      </c>
      <c r="H3248" s="3">
        <v>45000000</v>
      </c>
      <c r="I3248" s="2">
        <v>54</v>
      </c>
      <c r="J3248" s="2">
        <v>1</v>
      </c>
      <c r="K3248" s="2">
        <v>0</v>
      </c>
      <c r="L3248" s="2">
        <v>0</v>
      </c>
      <c r="M3248" s="3">
        <v>12140000</v>
      </c>
      <c r="N3248" s="3">
        <v>4600000</v>
      </c>
      <c r="O3248" s="3">
        <v>10160000</v>
      </c>
      <c r="P3248" s="3">
        <v>930000</v>
      </c>
      <c r="Q3248" s="3">
        <v>1480000</v>
      </c>
      <c r="R3248" s="3">
        <v>2210000</v>
      </c>
      <c r="S3248" s="3">
        <v>2240000</v>
      </c>
      <c r="T3248" s="2">
        <v>2</v>
      </c>
      <c r="U3248" s="2">
        <v>0</v>
      </c>
    </row>
    <row r="3249" spans="1:21" hidden="1">
      <c r="A3249" s="2" t="s">
        <v>3281</v>
      </c>
      <c r="B3249" s="2">
        <v>50</v>
      </c>
      <c r="C3249" s="2" t="s">
        <v>34</v>
      </c>
      <c r="D3249" s="2" t="s">
        <v>27</v>
      </c>
      <c r="E3249" s="2" t="s">
        <v>24</v>
      </c>
      <c r="F3249" s="2" t="s">
        <v>28</v>
      </c>
      <c r="G3249" s="3">
        <v>11200000</v>
      </c>
      <c r="H3249" s="3">
        <v>69000000</v>
      </c>
      <c r="I3249" s="2">
        <v>172</v>
      </c>
      <c r="J3249" s="2">
        <v>0</v>
      </c>
      <c r="K3249" s="2">
        <v>0</v>
      </c>
      <c r="L3249" s="2">
        <v>0</v>
      </c>
      <c r="M3249" s="3">
        <v>30480000</v>
      </c>
      <c r="N3249" s="3">
        <v>19760000</v>
      </c>
      <c r="O3249" s="3">
        <v>25900000</v>
      </c>
      <c r="P3249" s="3">
        <v>18670000</v>
      </c>
      <c r="Q3249" s="3">
        <v>9860000</v>
      </c>
      <c r="R3249" s="3">
        <v>21190000</v>
      </c>
      <c r="S3249" s="3">
        <v>920000</v>
      </c>
      <c r="T3249" s="2">
        <v>1</v>
      </c>
      <c r="U3249" s="2">
        <v>0</v>
      </c>
    </row>
    <row r="3250" spans="1:21" hidden="1">
      <c r="A3250" s="2" t="s">
        <v>3282</v>
      </c>
      <c r="B3250" s="2">
        <v>34</v>
      </c>
      <c r="C3250" s="2" t="s">
        <v>34</v>
      </c>
      <c r="D3250" s="2" t="s">
        <v>27</v>
      </c>
      <c r="E3250" s="2" t="s">
        <v>24</v>
      </c>
      <c r="F3250" s="2" t="s">
        <v>28</v>
      </c>
      <c r="G3250" s="3">
        <v>6300000</v>
      </c>
      <c r="H3250" s="3">
        <v>23000000</v>
      </c>
      <c r="I3250" s="2">
        <v>85</v>
      </c>
      <c r="J3250" s="2">
        <v>0</v>
      </c>
      <c r="K3250" s="2">
        <v>0</v>
      </c>
      <c r="L3250" s="2">
        <v>0</v>
      </c>
      <c r="M3250" s="3">
        <v>14260000</v>
      </c>
      <c r="N3250" s="3">
        <v>14730000</v>
      </c>
      <c r="O3250" s="3">
        <v>13690000</v>
      </c>
      <c r="P3250" s="3">
        <v>6260000</v>
      </c>
      <c r="Q3250" s="3">
        <v>4120000</v>
      </c>
      <c r="R3250" s="3">
        <v>3830000</v>
      </c>
      <c r="S3250" s="3">
        <v>1280000</v>
      </c>
      <c r="T3250" s="2">
        <v>0</v>
      </c>
      <c r="U3250" s="2">
        <v>0</v>
      </c>
    </row>
    <row r="3251" spans="1:21" hidden="1">
      <c r="A3251" s="2" t="s">
        <v>3283</v>
      </c>
      <c r="B3251" s="2">
        <v>48</v>
      </c>
      <c r="C3251" s="2" t="s">
        <v>22</v>
      </c>
      <c r="D3251" s="2" t="s">
        <v>30</v>
      </c>
      <c r="E3251" s="2" t="s">
        <v>38</v>
      </c>
      <c r="F3251" s="2" t="s">
        <v>25</v>
      </c>
      <c r="G3251" s="3">
        <v>6000000</v>
      </c>
      <c r="H3251" s="3">
        <v>36000000</v>
      </c>
      <c r="I3251" s="2">
        <v>95</v>
      </c>
      <c r="J3251" s="2">
        <v>0</v>
      </c>
      <c r="K3251" s="2">
        <v>0</v>
      </c>
      <c r="L3251" s="2">
        <v>2</v>
      </c>
      <c r="M3251" s="3">
        <v>17640000</v>
      </c>
      <c r="N3251" s="3">
        <v>21610000</v>
      </c>
      <c r="O3251" s="3">
        <v>16680000</v>
      </c>
      <c r="P3251" s="3">
        <v>17920000</v>
      </c>
      <c r="Q3251" s="3">
        <v>7450000</v>
      </c>
      <c r="R3251" s="3">
        <v>2770000</v>
      </c>
      <c r="S3251" s="3">
        <v>3300000</v>
      </c>
      <c r="T3251" s="2">
        <v>1</v>
      </c>
      <c r="U3251" s="2">
        <v>1</v>
      </c>
    </row>
    <row r="3252" spans="1:21" hidden="1">
      <c r="A3252" s="2" t="s">
        <v>3284</v>
      </c>
      <c r="B3252" s="2">
        <v>42</v>
      </c>
      <c r="C3252" s="2" t="s">
        <v>34</v>
      </c>
      <c r="D3252" s="2" t="s">
        <v>27</v>
      </c>
      <c r="E3252" s="2" t="s">
        <v>24</v>
      </c>
      <c r="F3252" s="2" t="s">
        <v>25</v>
      </c>
      <c r="G3252" s="3">
        <v>12900000</v>
      </c>
      <c r="H3252" s="3">
        <v>70000000</v>
      </c>
      <c r="I3252" s="2">
        <v>126</v>
      </c>
      <c r="J3252" s="2">
        <v>0</v>
      </c>
      <c r="K3252" s="2">
        <v>0</v>
      </c>
      <c r="L3252" s="2">
        <v>0</v>
      </c>
      <c r="M3252" s="3">
        <v>42360000</v>
      </c>
      <c r="N3252" s="3">
        <v>43350000</v>
      </c>
      <c r="O3252" s="3">
        <v>44030000</v>
      </c>
      <c r="P3252" s="3">
        <v>20860000</v>
      </c>
      <c r="Q3252" s="3">
        <v>14370000</v>
      </c>
      <c r="R3252" s="3">
        <v>13220000</v>
      </c>
      <c r="S3252" s="3">
        <v>7670000</v>
      </c>
      <c r="T3252" s="2">
        <v>0</v>
      </c>
      <c r="U3252" s="2">
        <v>0</v>
      </c>
    </row>
    <row r="3253" spans="1:21" hidden="1">
      <c r="A3253" s="2" t="s">
        <v>3285</v>
      </c>
      <c r="B3253" s="2">
        <v>41</v>
      </c>
      <c r="C3253" s="2" t="s">
        <v>34</v>
      </c>
      <c r="D3253" s="2" t="s">
        <v>30</v>
      </c>
      <c r="E3253" s="2" t="s">
        <v>24</v>
      </c>
      <c r="F3253" s="2" t="s">
        <v>48</v>
      </c>
      <c r="G3253" s="3">
        <v>15800000</v>
      </c>
      <c r="H3253" s="3">
        <v>102000000</v>
      </c>
      <c r="I3253" s="2">
        <v>164</v>
      </c>
      <c r="J3253" s="2">
        <v>0</v>
      </c>
      <c r="K3253" s="2">
        <v>0</v>
      </c>
      <c r="L3253" s="2">
        <v>0</v>
      </c>
      <c r="M3253" s="3">
        <v>20530000</v>
      </c>
      <c r="N3253" s="3">
        <v>10110000</v>
      </c>
      <c r="O3253" s="3">
        <v>21690000</v>
      </c>
      <c r="P3253" s="3">
        <v>1310000</v>
      </c>
      <c r="Q3253" s="3">
        <v>1270000</v>
      </c>
      <c r="R3253" s="3">
        <v>10070000</v>
      </c>
      <c r="S3253" s="3">
        <v>5800000</v>
      </c>
      <c r="T3253" s="2">
        <v>0</v>
      </c>
      <c r="U3253" s="2">
        <v>0</v>
      </c>
    </row>
    <row r="3254" spans="1:21" hidden="1">
      <c r="A3254" s="2" t="s">
        <v>3286</v>
      </c>
      <c r="B3254" s="2">
        <v>35</v>
      </c>
      <c r="C3254" s="2" t="s">
        <v>34</v>
      </c>
      <c r="D3254" s="2" t="s">
        <v>23</v>
      </c>
      <c r="E3254" s="2" t="s">
        <v>38</v>
      </c>
      <c r="F3254" s="2" t="s">
        <v>28</v>
      </c>
      <c r="G3254" s="3">
        <v>18500000</v>
      </c>
      <c r="H3254" s="3">
        <v>97000000</v>
      </c>
      <c r="I3254" s="2">
        <v>65</v>
      </c>
      <c r="J3254" s="2">
        <v>0</v>
      </c>
      <c r="K3254" s="2">
        <v>0</v>
      </c>
      <c r="L3254" s="2">
        <v>1</v>
      </c>
      <c r="M3254" s="3">
        <v>36320000</v>
      </c>
      <c r="N3254" s="3">
        <v>39310000</v>
      </c>
      <c r="O3254" s="3">
        <v>49070000</v>
      </c>
      <c r="P3254" s="3">
        <v>30960000</v>
      </c>
      <c r="Q3254" s="3">
        <v>9040000</v>
      </c>
      <c r="R3254" s="3">
        <v>9190000</v>
      </c>
      <c r="S3254" s="3">
        <v>1820000</v>
      </c>
      <c r="T3254" s="2">
        <v>1</v>
      </c>
      <c r="U3254" s="2">
        <v>0</v>
      </c>
    </row>
    <row r="3255" spans="1:21" hidden="1">
      <c r="A3255" s="2" t="s">
        <v>3287</v>
      </c>
      <c r="B3255" s="2">
        <v>38</v>
      </c>
      <c r="C3255" s="2" t="s">
        <v>22</v>
      </c>
      <c r="D3255" s="2" t="s">
        <v>30</v>
      </c>
      <c r="E3255" s="2" t="s">
        <v>24</v>
      </c>
      <c r="F3255" s="2" t="s">
        <v>25</v>
      </c>
      <c r="G3255" s="3">
        <v>7300000</v>
      </c>
      <c r="H3255" s="3">
        <v>35000000</v>
      </c>
      <c r="I3255" s="2">
        <v>82</v>
      </c>
      <c r="J3255" s="2">
        <v>0</v>
      </c>
      <c r="K3255" s="2">
        <v>3</v>
      </c>
      <c r="L3255" s="2">
        <v>0</v>
      </c>
      <c r="M3255" s="3">
        <v>26960000</v>
      </c>
      <c r="N3255" s="3">
        <v>24200000</v>
      </c>
      <c r="O3255" s="3">
        <v>21950000</v>
      </c>
      <c r="P3255" s="3">
        <v>8540000</v>
      </c>
      <c r="Q3255" s="3">
        <v>640000</v>
      </c>
      <c r="R3255" s="3">
        <v>7700000</v>
      </c>
      <c r="S3255" s="3">
        <v>1980000</v>
      </c>
      <c r="T3255" s="2">
        <v>2</v>
      </c>
      <c r="U3255" s="2">
        <v>1</v>
      </c>
    </row>
    <row r="3256" spans="1:21" hidden="1">
      <c r="A3256" s="2" t="s">
        <v>3288</v>
      </c>
      <c r="B3256" s="2">
        <v>34</v>
      </c>
      <c r="C3256" s="2" t="s">
        <v>34</v>
      </c>
      <c r="D3256" s="2" t="s">
        <v>46</v>
      </c>
      <c r="E3256" s="2" t="s">
        <v>38</v>
      </c>
      <c r="F3256" s="2" t="s">
        <v>48</v>
      </c>
      <c r="G3256" s="3">
        <v>14900000</v>
      </c>
      <c r="H3256" s="3">
        <v>80000000</v>
      </c>
      <c r="I3256" s="2">
        <v>93</v>
      </c>
      <c r="J3256" s="2">
        <v>0</v>
      </c>
      <c r="K3256" s="2">
        <v>0</v>
      </c>
      <c r="L3256" s="2">
        <v>0</v>
      </c>
      <c r="M3256" s="3">
        <v>64830000</v>
      </c>
      <c r="N3256" s="3">
        <v>51070000</v>
      </c>
      <c r="O3256" s="3">
        <v>46810000</v>
      </c>
      <c r="P3256" s="3">
        <v>19870000</v>
      </c>
      <c r="Q3256" s="3">
        <v>11310000</v>
      </c>
      <c r="R3256" s="3">
        <v>17380000</v>
      </c>
      <c r="S3256" s="3">
        <v>2360000</v>
      </c>
      <c r="T3256" s="2">
        <v>0</v>
      </c>
      <c r="U3256" s="2">
        <v>0</v>
      </c>
    </row>
    <row r="3257" spans="1:21" hidden="1">
      <c r="A3257" s="2" t="s">
        <v>3289</v>
      </c>
      <c r="B3257" s="2">
        <v>41</v>
      </c>
      <c r="C3257" s="2" t="s">
        <v>34</v>
      </c>
      <c r="D3257" s="2" t="s">
        <v>46</v>
      </c>
      <c r="E3257" s="2" t="s">
        <v>24</v>
      </c>
      <c r="F3257" s="2" t="s">
        <v>48</v>
      </c>
      <c r="G3257" s="3">
        <v>18800000</v>
      </c>
      <c r="H3257" s="3">
        <v>116000000</v>
      </c>
      <c r="I3257" s="2">
        <v>76</v>
      </c>
      <c r="J3257" s="2">
        <v>0</v>
      </c>
      <c r="K3257" s="2">
        <v>0</v>
      </c>
      <c r="L3257" s="2">
        <v>0</v>
      </c>
      <c r="M3257" s="3">
        <v>30140000</v>
      </c>
      <c r="N3257" s="3">
        <v>26760000</v>
      </c>
      <c r="O3257" s="3">
        <v>5840000</v>
      </c>
      <c r="P3257" s="3">
        <v>9100000</v>
      </c>
      <c r="Q3257" s="3">
        <v>9630000</v>
      </c>
      <c r="R3257" s="3">
        <v>5210000</v>
      </c>
      <c r="S3257" s="3">
        <v>3110000</v>
      </c>
      <c r="T3257" s="2">
        <v>0</v>
      </c>
      <c r="U3257" s="2">
        <v>0</v>
      </c>
    </row>
    <row r="3258" spans="1:21" hidden="1">
      <c r="A3258" s="2" t="s">
        <v>3290</v>
      </c>
      <c r="B3258" s="2">
        <v>41</v>
      </c>
      <c r="C3258" s="2" t="s">
        <v>22</v>
      </c>
      <c r="D3258" s="2" t="s">
        <v>46</v>
      </c>
      <c r="E3258" s="2" t="s">
        <v>38</v>
      </c>
      <c r="F3258" s="2" t="s">
        <v>28</v>
      </c>
      <c r="G3258" s="3">
        <v>21500000</v>
      </c>
      <c r="H3258" s="3">
        <v>147000000</v>
      </c>
      <c r="I3258" s="2">
        <v>98</v>
      </c>
      <c r="J3258" s="2">
        <v>0</v>
      </c>
      <c r="K3258" s="2">
        <v>0</v>
      </c>
      <c r="L3258" s="2">
        <v>0</v>
      </c>
      <c r="M3258" s="3">
        <v>24330000</v>
      </c>
      <c r="N3258" s="3">
        <v>32690000</v>
      </c>
      <c r="O3258" s="3">
        <v>50440000</v>
      </c>
      <c r="P3258" s="3">
        <v>6500000</v>
      </c>
      <c r="Q3258" s="3">
        <v>6750000</v>
      </c>
      <c r="R3258" s="3">
        <v>49360000</v>
      </c>
      <c r="S3258" s="3">
        <v>810000</v>
      </c>
      <c r="T3258" s="2">
        <v>0</v>
      </c>
      <c r="U3258" s="2">
        <v>0</v>
      </c>
    </row>
    <row r="3259" spans="1:21" hidden="1">
      <c r="A3259" s="2" t="s">
        <v>3291</v>
      </c>
      <c r="B3259" s="2">
        <v>35</v>
      </c>
      <c r="C3259" s="2" t="s">
        <v>34</v>
      </c>
      <c r="D3259" s="2" t="s">
        <v>27</v>
      </c>
      <c r="E3259" s="2" t="s">
        <v>38</v>
      </c>
      <c r="F3259" s="2" t="s">
        <v>28</v>
      </c>
      <c r="G3259" s="3">
        <v>18500000</v>
      </c>
      <c r="H3259" s="3">
        <v>110000000</v>
      </c>
      <c r="I3259" s="2">
        <v>117</v>
      </c>
      <c r="J3259" s="2">
        <v>0</v>
      </c>
      <c r="K3259" s="2">
        <v>0</v>
      </c>
      <c r="L3259" s="2">
        <v>0</v>
      </c>
      <c r="M3259" s="3">
        <v>54840000</v>
      </c>
      <c r="N3259" s="3">
        <v>51020000</v>
      </c>
      <c r="O3259" s="3">
        <v>50730000</v>
      </c>
      <c r="P3259" s="3">
        <v>19830000</v>
      </c>
      <c r="Q3259" s="3">
        <v>18850000</v>
      </c>
      <c r="R3259" s="3">
        <v>14480000</v>
      </c>
      <c r="S3259" s="3">
        <v>990000</v>
      </c>
      <c r="T3259" s="2">
        <v>1</v>
      </c>
      <c r="U3259" s="2">
        <v>0</v>
      </c>
    </row>
    <row r="3260" spans="1:21" hidden="1">
      <c r="A3260" s="2" t="s">
        <v>3292</v>
      </c>
      <c r="B3260" s="2">
        <v>46</v>
      </c>
      <c r="C3260" s="2" t="s">
        <v>22</v>
      </c>
      <c r="D3260" s="2" t="s">
        <v>23</v>
      </c>
      <c r="E3260" s="2" t="s">
        <v>38</v>
      </c>
      <c r="F3260" s="2" t="s">
        <v>31</v>
      </c>
      <c r="G3260" s="3">
        <v>11500000</v>
      </c>
      <c r="H3260" s="3">
        <v>41000000</v>
      </c>
      <c r="I3260" s="2">
        <v>106</v>
      </c>
      <c r="J3260" s="2">
        <v>0</v>
      </c>
      <c r="K3260" s="2">
        <v>0</v>
      </c>
      <c r="L3260" s="2">
        <v>0</v>
      </c>
      <c r="M3260" s="3">
        <v>16650000</v>
      </c>
      <c r="N3260" s="3">
        <v>12240000</v>
      </c>
      <c r="O3260" s="3">
        <v>9800000</v>
      </c>
      <c r="P3260" s="3">
        <v>14570000</v>
      </c>
      <c r="Q3260" s="3">
        <v>4860000</v>
      </c>
      <c r="R3260" s="3">
        <v>4410000</v>
      </c>
      <c r="S3260" s="3">
        <v>590000</v>
      </c>
      <c r="T3260" s="2">
        <v>0</v>
      </c>
      <c r="U3260" s="2">
        <v>0</v>
      </c>
    </row>
    <row r="3261" spans="1:21" hidden="1">
      <c r="A3261" s="2" t="s">
        <v>3293</v>
      </c>
      <c r="B3261" s="2">
        <v>25</v>
      </c>
      <c r="C3261" s="2" t="s">
        <v>34</v>
      </c>
      <c r="D3261" s="2" t="s">
        <v>27</v>
      </c>
      <c r="E3261" s="2" t="s">
        <v>31</v>
      </c>
      <c r="F3261" s="2" t="s">
        <v>41</v>
      </c>
      <c r="G3261" s="3">
        <v>8400000</v>
      </c>
      <c r="H3261" s="3">
        <v>41000000</v>
      </c>
      <c r="I3261" s="2">
        <v>47</v>
      </c>
      <c r="J3261" s="2">
        <v>1</v>
      </c>
      <c r="K3261" s="2">
        <v>0</v>
      </c>
      <c r="L3261" s="2">
        <v>0</v>
      </c>
      <c r="M3261" s="3">
        <v>24220000</v>
      </c>
      <c r="N3261" s="3">
        <v>20560000</v>
      </c>
      <c r="O3261" s="3">
        <v>18920000</v>
      </c>
      <c r="P3261" s="3">
        <v>7160000</v>
      </c>
      <c r="Q3261" s="3">
        <v>8590000</v>
      </c>
      <c r="R3261" s="3">
        <v>1490000</v>
      </c>
      <c r="S3261" s="3">
        <v>920000</v>
      </c>
      <c r="T3261" s="2">
        <v>1</v>
      </c>
      <c r="U3261" s="2">
        <v>0</v>
      </c>
    </row>
    <row r="3262" spans="1:21" hidden="1">
      <c r="A3262" s="2" t="s">
        <v>3294</v>
      </c>
      <c r="B3262" s="2">
        <v>32</v>
      </c>
      <c r="C3262" s="2" t="s">
        <v>34</v>
      </c>
      <c r="D3262" s="2" t="s">
        <v>30</v>
      </c>
      <c r="E3262" s="2" t="s">
        <v>31</v>
      </c>
      <c r="F3262" s="2" t="s">
        <v>28</v>
      </c>
      <c r="G3262" s="3">
        <v>9900000</v>
      </c>
      <c r="H3262" s="3">
        <v>28000000</v>
      </c>
      <c r="I3262" s="2">
        <v>92</v>
      </c>
      <c r="J3262" s="2">
        <v>0</v>
      </c>
      <c r="K3262" s="2">
        <v>3</v>
      </c>
      <c r="L3262" s="2">
        <v>3</v>
      </c>
      <c r="M3262" s="3">
        <v>4700000</v>
      </c>
      <c r="N3262" s="3">
        <v>9120000</v>
      </c>
      <c r="O3262" s="3">
        <v>7960000</v>
      </c>
      <c r="P3262" s="3">
        <v>2120000</v>
      </c>
      <c r="Q3262" s="3">
        <v>560000</v>
      </c>
      <c r="R3262" s="3">
        <v>1940000</v>
      </c>
      <c r="S3262" s="3">
        <v>1660000</v>
      </c>
      <c r="T3262" s="2">
        <v>3</v>
      </c>
      <c r="U3262" s="2">
        <v>1</v>
      </c>
    </row>
    <row r="3263" spans="1:21" hidden="1">
      <c r="A3263" s="2" t="s">
        <v>3295</v>
      </c>
      <c r="B3263" s="2">
        <v>21</v>
      </c>
      <c r="C3263" s="2" t="s">
        <v>22</v>
      </c>
      <c r="D3263" s="2" t="s">
        <v>23</v>
      </c>
      <c r="E3263" s="2" t="s">
        <v>38</v>
      </c>
      <c r="F3263" s="2" t="s">
        <v>25</v>
      </c>
      <c r="G3263" s="3">
        <v>6300000</v>
      </c>
      <c r="H3263" s="3">
        <v>37000000</v>
      </c>
      <c r="I3263" s="2">
        <v>36</v>
      </c>
      <c r="J3263" s="2">
        <v>3</v>
      </c>
      <c r="K3263" s="2">
        <v>3</v>
      </c>
      <c r="L3263" s="2">
        <v>0</v>
      </c>
      <c r="M3263" s="3">
        <v>28830000</v>
      </c>
      <c r="N3263" s="3">
        <v>33760000</v>
      </c>
      <c r="O3263" s="3">
        <v>32720000</v>
      </c>
      <c r="P3263" s="3">
        <v>610000</v>
      </c>
      <c r="Q3263" s="3">
        <v>1510000</v>
      </c>
      <c r="R3263" s="3">
        <v>28090000</v>
      </c>
      <c r="S3263" s="3">
        <v>2560000</v>
      </c>
      <c r="T3263" s="2">
        <v>2</v>
      </c>
      <c r="U3263" s="2">
        <v>1</v>
      </c>
    </row>
    <row r="3264" spans="1:21" hidden="1">
      <c r="A3264" s="2" t="s">
        <v>3296</v>
      </c>
      <c r="B3264" s="2">
        <v>32</v>
      </c>
      <c r="C3264" s="2" t="s">
        <v>22</v>
      </c>
      <c r="D3264" s="2" t="s">
        <v>27</v>
      </c>
      <c r="E3264" s="2" t="s">
        <v>24</v>
      </c>
      <c r="F3264" s="2" t="s">
        <v>28</v>
      </c>
      <c r="G3264" s="3">
        <v>8600000</v>
      </c>
      <c r="H3264" s="3">
        <v>49000000</v>
      </c>
      <c r="I3264" s="2">
        <v>43</v>
      </c>
      <c r="J3264" s="2">
        <v>0</v>
      </c>
      <c r="K3264" s="2">
        <v>0</v>
      </c>
      <c r="L3264" s="2">
        <v>0</v>
      </c>
      <c r="M3264" s="3">
        <v>28480000</v>
      </c>
      <c r="N3264" s="3">
        <v>20640000</v>
      </c>
      <c r="O3264" s="3">
        <v>32350000</v>
      </c>
      <c r="P3264" s="3">
        <v>17070000</v>
      </c>
      <c r="Q3264" s="3">
        <v>16610000</v>
      </c>
      <c r="R3264" s="3">
        <v>13310000</v>
      </c>
      <c r="S3264" s="3">
        <v>1830000</v>
      </c>
      <c r="T3264" s="2">
        <v>1</v>
      </c>
      <c r="U3264" s="2">
        <v>0</v>
      </c>
    </row>
    <row r="3265" spans="1:21" hidden="1">
      <c r="A3265" s="2" t="s">
        <v>3297</v>
      </c>
      <c r="B3265" s="2">
        <v>42</v>
      </c>
      <c r="C3265" s="2" t="s">
        <v>22</v>
      </c>
      <c r="D3265" s="2" t="s">
        <v>27</v>
      </c>
      <c r="E3265" s="2" t="s">
        <v>24</v>
      </c>
      <c r="F3265" s="2" t="s">
        <v>48</v>
      </c>
      <c r="G3265" s="3">
        <v>9600000</v>
      </c>
      <c r="H3265" s="3">
        <v>43000000</v>
      </c>
      <c r="I3265" s="2">
        <v>47</v>
      </c>
      <c r="J3265" s="2">
        <v>3</v>
      </c>
      <c r="K3265" s="2">
        <v>3</v>
      </c>
      <c r="L3265" s="2">
        <v>0</v>
      </c>
      <c r="M3265" s="3">
        <v>19000000</v>
      </c>
      <c r="N3265" s="3">
        <v>21400000</v>
      </c>
      <c r="O3265" s="3">
        <v>27920000</v>
      </c>
      <c r="P3265" s="3">
        <v>3530000</v>
      </c>
      <c r="Q3265" s="3">
        <v>810000</v>
      </c>
      <c r="R3265" s="3">
        <v>11460000</v>
      </c>
      <c r="S3265" s="3">
        <v>3080000</v>
      </c>
      <c r="T3265" s="2">
        <v>2</v>
      </c>
      <c r="U3265" s="2">
        <v>1</v>
      </c>
    </row>
    <row r="3266" spans="1:21" hidden="1">
      <c r="A3266" s="2" t="s">
        <v>3298</v>
      </c>
      <c r="B3266" s="2">
        <v>37</v>
      </c>
      <c r="C3266" s="2" t="s">
        <v>34</v>
      </c>
      <c r="D3266" s="2" t="s">
        <v>27</v>
      </c>
      <c r="E3266" s="2" t="s">
        <v>24</v>
      </c>
      <c r="F3266" s="2" t="s">
        <v>41</v>
      </c>
      <c r="G3266" s="3">
        <v>22200000</v>
      </c>
      <c r="H3266" s="3">
        <v>78000000</v>
      </c>
      <c r="I3266" s="2">
        <v>71</v>
      </c>
      <c r="J3266" s="2">
        <v>0</v>
      </c>
      <c r="K3266" s="2">
        <v>0</v>
      </c>
      <c r="L3266" s="2">
        <v>0</v>
      </c>
      <c r="M3266" s="3">
        <v>7930000</v>
      </c>
      <c r="N3266" s="3">
        <v>23710000</v>
      </c>
      <c r="O3266" s="3">
        <v>20390000</v>
      </c>
      <c r="P3266" s="3">
        <v>6410000</v>
      </c>
      <c r="Q3266" s="3">
        <v>7080000</v>
      </c>
      <c r="R3266" s="3">
        <v>5070000</v>
      </c>
      <c r="S3266" s="3">
        <v>1500000</v>
      </c>
      <c r="T3266" s="2">
        <v>0</v>
      </c>
      <c r="U3266" s="2">
        <v>0</v>
      </c>
    </row>
    <row r="3267" spans="1:21" hidden="1">
      <c r="A3267" s="2" t="s">
        <v>3299</v>
      </c>
      <c r="B3267" s="2">
        <v>45</v>
      </c>
      <c r="C3267" s="2" t="s">
        <v>34</v>
      </c>
      <c r="D3267" s="2" t="s">
        <v>23</v>
      </c>
      <c r="E3267" s="2" t="s">
        <v>31</v>
      </c>
      <c r="F3267" s="2" t="s">
        <v>28</v>
      </c>
      <c r="G3267" s="3">
        <v>14400000</v>
      </c>
      <c r="H3267" s="3">
        <v>73000000</v>
      </c>
      <c r="I3267" s="2">
        <v>79</v>
      </c>
      <c r="J3267" s="2">
        <v>0</v>
      </c>
      <c r="K3267" s="2">
        <v>0</v>
      </c>
      <c r="L3267" s="2">
        <v>0</v>
      </c>
      <c r="M3267" s="3">
        <v>36060000</v>
      </c>
      <c r="N3267" s="3">
        <v>35530000</v>
      </c>
      <c r="O3267" s="3">
        <v>43440000</v>
      </c>
      <c r="P3267" s="3">
        <v>10300000</v>
      </c>
      <c r="Q3267" s="3">
        <v>15980000</v>
      </c>
      <c r="R3267" s="3">
        <v>14860000</v>
      </c>
      <c r="S3267" s="3">
        <v>3300000</v>
      </c>
      <c r="T3267" s="2">
        <v>0</v>
      </c>
      <c r="U3267" s="2">
        <v>1</v>
      </c>
    </row>
    <row r="3268" spans="1:21" hidden="1">
      <c r="A3268" s="2" t="s">
        <v>3300</v>
      </c>
      <c r="B3268" s="2">
        <v>29</v>
      </c>
      <c r="C3268" s="2" t="s">
        <v>22</v>
      </c>
      <c r="D3268" s="2" t="s">
        <v>23</v>
      </c>
      <c r="E3268" s="2" t="s">
        <v>38</v>
      </c>
      <c r="F3268" s="2" t="s">
        <v>25</v>
      </c>
      <c r="G3268" s="3">
        <v>6900000</v>
      </c>
      <c r="H3268" s="3">
        <v>24000000</v>
      </c>
      <c r="I3268" s="2">
        <v>77</v>
      </c>
      <c r="J3268" s="2">
        <v>3</v>
      </c>
      <c r="K3268" s="2">
        <v>0</v>
      </c>
      <c r="L3268" s="2">
        <v>0</v>
      </c>
      <c r="M3268" s="3">
        <v>15570000</v>
      </c>
      <c r="N3268" s="3">
        <v>14250000</v>
      </c>
      <c r="O3268" s="3">
        <v>15390000</v>
      </c>
      <c r="P3268" s="3">
        <v>450000</v>
      </c>
      <c r="Q3268" s="3">
        <v>620000</v>
      </c>
      <c r="R3268" s="3">
        <v>3160000</v>
      </c>
      <c r="S3268" s="3">
        <v>1000000</v>
      </c>
      <c r="T3268" s="2">
        <v>1</v>
      </c>
      <c r="U3268" s="2">
        <v>1</v>
      </c>
    </row>
    <row r="3269" spans="1:21" hidden="1">
      <c r="A3269" s="2" t="s">
        <v>3301</v>
      </c>
      <c r="B3269" s="2">
        <v>36</v>
      </c>
      <c r="C3269" s="2" t="s">
        <v>22</v>
      </c>
      <c r="D3269" s="2" t="s">
        <v>23</v>
      </c>
      <c r="E3269" s="2" t="s">
        <v>24</v>
      </c>
      <c r="F3269" s="2" t="s">
        <v>48</v>
      </c>
      <c r="G3269" s="3">
        <v>15800000</v>
      </c>
      <c r="H3269" s="3">
        <v>86000000</v>
      </c>
      <c r="I3269" s="2">
        <v>82</v>
      </c>
      <c r="J3269" s="2">
        <v>0</v>
      </c>
      <c r="K3269" s="2">
        <v>0</v>
      </c>
      <c r="L3269" s="2">
        <v>0</v>
      </c>
      <c r="M3269" s="3">
        <v>34170000</v>
      </c>
      <c r="N3269" s="3">
        <v>37020000</v>
      </c>
      <c r="O3269" s="3">
        <v>35300000</v>
      </c>
      <c r="P3269" s="3">
        <v>11660000</v>
      </c>
      <c r="Q3269" s="3">
        <v>10400000</v>
      </c>
      <c r="R3269" s="3">
        <v>12480000</v>
      </c>
      <c r="S3269" s="3">
        <v>6710000</v>
      </c>
      <c r="T3269" s="2">
        <v>0</v>
      </c>
      <c r="U3269" s="2">
        <v>0</v>
      </c>
    </row>
    <row r="3270" spans="1:21" hidden="1">
      <c r="A3270" s="2" t="s">
        <v>3302</v>
      </c>
      <c r="B3270" s="2">
        <v>63</v>
      </c>
      <c r="C3270" s="2" t="s">
        <v>34</v>
      </c>
      <c r="D3270" s="2" t="s">
        <v>27</v>
      </c>
      <c r="E3270" s="2" t="s">
        <v>24</v>
      </c>
      <c r="F3270" s="2" t="s">
        <v>25</v>
      </c>
      <c r="G3270" s="3">
        <v>10100000</v>
      </c>
      <c r="H3270" s="3">
        <v>45000000</v>
      </c>
      <c r="I3270" s="2">
        <v>141</v>
      </c>
      <c r="J3270" s="2">
        <v>2</v>
      </c>
      <c r="K3270" s="2">
        <v>3</v>
      </c>
      <c r="L3270" s="2">
        <v>3</v>
      </c>
      <c r="M3270" s="3">
        <v>21910000</v>
      </c>
      <c r="N3270" s="3">
        <v>29630000</v>
      </c>
      <c r="O3270" s="3">
        <v>30440000</v>
      </c>
      <c r="P3270" s="3">
        <v>580000</v>
      </c>
      <c r="Q3270" s="3">
        <v>560000</v>
      </c>
      <c r="R3270" s="3">
        <v>960000</v>
      </c>
      <c r="S3270" s="3">
        <v>3240000</v>
      </c>
      <c r="T3270" s="2">
        <v>4</v>
      </c>
      <c r="U3270" s="2">
        <v>1</v>
      </c>
    </row>
    <row r="3271" spans="1:21" hidden="1">
      <c r="A3271" s="2" t="s">
        <v>3303</v>
      </c>
      <c r="B3271" s="2">
        <v>21</v>
      </c>
      <c r="C3271" s="2" t="s">
        <v>22</v>
      </c>
      <c r="D3271" s="2" t="s">
        <v>27</v>
      </c>
      <c r="E3271" s="2" t="s">
        <v>38</v>
      </c>
      <c r="F3271" s="2" t="s">
        <v>25</v>
      </c>
      <c r="G3271" s="3">
        <v>5000000</v>
      </c>
      <c r="H3271" s="3">
        <v>23000000</v>
      </c>
      <c r="I3271" s="2">
        <v>3</v>
      </c>
      <c r="J3271" s="2">
        <v>1</v>
      </c>
      <c r="K3271" s="2">
        <v>0</v>
      </c>
      <c r="L3271" s="2">
        <v>0</v>
      </c>
      <c r="M3271" s="3">
        <v>14870000</v>
      </c>
      <c r="N3271" s="3">
        <v>14650000</v>
      </c>
      <c r="O3271" s="3">
        <v>15850000</v>
      </c>
      <c r="P3271" s="3">
        <v>4110000</v>
      </c>
      <c r="Q3271" s="3">
        <v>3120000</v>
      </c>
      <c r="R3271" s="3">
        <v>5080000</v>
      </c>
      <c r="S3271" s="3">
        <v>1040000</v>
      </c>
      <c r="T3271" s="2">
        <v>1</v>
      </c>
      <c r="U3271" s="2">
        <v>0</v>
      </c>
    </row>
    <row r="3272" spans="1:21" hidden="1">
      <c r="A3272" s="2" t="s">
        <v>3304</v>
      </c>
      <c r="B3272" s="2">
        <v>25</v>
      </c>
      <c r="C3272" s="2" t="s">
        <v>34</v>
      </c>
      <c r="D3272" s="2" t="s">
        <v>30</v>
      </c>
      <c r="E3272" s="2" t="s">
        <v>38</v>
      </c>
      <c r="F3272" s="2" t="s">
        <v>28</v>
      </c>
      <c r="G3272" s="3">
        <v>5000000</v>
      </c>
      <c r="H3272" s="3">
        <v>30000000</v>
      </c>
      <c r="I3272" s="2">
        <v>10</v>
      </c>
      <c r="J3272" s="2">
        <v>2</v>
      </c>
      <c r="K3272" s="2">
        <v>1</v>
      </c>
      <c r="L3272" s="2">
        <v>0</v>
      </c>
      <c r="M3272" s="3">
        <v>18960000</v>
      </c>
      <c r="N3272" s="3">
        <v>15900000</v>
      </c>
      <c r="O3272" s="3">
        <v>15540000</v>
      </c>
      <c r="P3272" s="3">
        <v>2280000</v>
      </c>
      <c r="Q3272" s="3">
        <v>1940000</v>
      </c>
      <c r="R3272" s="3">
        <v>3190000</v>
      </c>
      <c r="S3272" s="3">
        <v>2630000</v>
      </c>
      <c r="T3272" s="2">
        <v>2</v>
      </c>
      <c r="U3272" s="2">
        <v>1</v>
      </c>
    </row>
    <row r="3273" spans="1:21" hidden="1">
      <c r="A3273" s="2" t="s">
        <v>3305</v>
      </c>
      <c r="B3273" s="2">
        <v>25</v>
      </c>
      <c r="C3273" s="2" t="s">
        <v>22</v>
      </c>
      <c r="D3273" s="2" t="s">
        <v>46</v>
      </c>
      <c r="E3273" s="2" t="s">
        <v>38</v>
      </c>
      <c r="F3273" s="2" t="s">
        <v>48</v>
      </c>
      <c r="G3273" s="3">
        <v>13700000</v>
      </c>
      <c r="H3273" s="3">
        <v>63000000</v>
      </c>
      <c r="I3273" s="2">
        <v>29</v>
      </c>
      <c r="J3273" s="2">
        <v>3</v>
      </c>
      <c r="K3273" s="2">
        <v>0</v>
      </c>
      <c r="L3273" s="2">
        <v>0</v>
      </c>
      <c r="M3273" s="3">
        <v>18840000</v>
      </c>
      <c r="N3273" s="3">
        <v>17520000</v>
      </c>
      <c r="O3273" s="3">
        <v>24280000</v>
      </c>
      <c r="P3273" s="3">
        <v>1370000</v>
      </c>
      <c r="Q3273" s="3">
        <v>2460000</v>
      </c>
      <c r="R3273" s="3">
        <v>9290000</v>
      </c>
      <c r="S3273" s="3">
        <v>2300000</v>
      </c>
      <c r="T3273" s="2">
        <v>1</v>
      </c>
      <c r="U3273" s="2">
        <v>0</v>
      </c>
    </row>
    <row r="3274" spans="1:21" hidden="1">
      <c r="A3274" s="2" t="s">
        <v>3306</v>
      </c>
      <c r="B3274" s="2">
        <v>36</v>
      </c>
      <c r="C3274" s="2" t="s">
        <v>22</v>
      </c>
      <c r="D3274" s="2" t="s">
        <v>30</v>
      </c>
      <c r="E3274" s="2" t="s">
        <v>24</v>
      </c>
      <c r="F3274" s="2" t="s">
        <v>28</v>
      </c>
      <c r="G3274" s="3">
        <v>11800000</v>
      </c>
      <c r="H3274" s="3">
        <v>45000000</v>
      </c>
      <c r="I3274" s="2">
        <v>81</v>
      </c>
      <c r="J3274" s="2">
        <v>0</v>
      </c>
      <c r="K3274" s="2">
        <v>0</v>
      </c>
      <c r="L3274" s="2">
        <v>0</v>
      </c>
      <c r="M3274" s="3">
        <v>14190000</v>
      </c>
      <c r="N3274" s="3">
        <v>10510000</v>
      </c>
      <c r="O3274" s="3">
        <v>8970000</v>
      </c>
      <c r="P3274" s="3">
        <v>14310000</v>
      </c>
      <c r="Q3274" s="3">
        <v>3510000</v>
      </c>
      <c r="R3274" s="3">
        <v>4440000</v>
      </c>
      <c r="S3274" s="3">
        <v>1310000</v>
      </c>
      <c r="T3274" s="2">
        <v>1</v>
      </c>
      <c r="U3274" s="2">
        <v>0</v>
      </c>
    </row>
    <row r="3275" spans="1:21" hidden="1">
      <c r="A3275" s="2" t="s">
        <v>3307</v>
      </c>
      <c r="B3275" s="2">
        <v>33</v>
      </c>
      <c r="C3275" s="2" t="s">
        <v>22</v>
      </c>
      <c r="D3275" s="2" t="s">
        <v>23</v>
      </c>
      <c r="E3275" s="2" t="s">
        <v>24</v>
      </c>
      <c r="F3275" s="2" t="s">
        <v>41</v>
      </c>
      <c r="G3275" s="3">
        <v>12600000</v>
      </c>
      <c r="H3275" s="3">
        <v>63000000</v>
      </c>
      <c r="I3275" s="2">
        <v>28</v>
      </c>
      <c r="J3275" s="2">
        <v>0</v>
      </c>
      <c r="K3275" s="2">
        <v>0</v>
      </c>
      <c r="L3275" s="2">
        <v>0</v>
      </c>
      <c r="M3275" s="3">
        <v>32490000</v>
      </c>
      <c r="N3275" s="3">
        <v>31240000</v>
      </c>
      <c r="O3275" s="3">
        <v>35100000</v>
      </c>
      <c r="P3275" s="3">
        <v>17920000</v>
      </c>
      <c r="Q3275" s="3">
        <v>32690000</v>
      </c>
      <c r="R3275" s="3">
        <v>10770000</v>
      </c>
      <c r="S3275" s="3">
        <v>1500000</v>
      </c>
      <c r="T3275" s="2">
        <v>0</v>
      </c>
      <c r="U3275" s="2">
        <v>0</v>
      </c>
    </row>
    <row r="3276" spans="1:21" hidden="1">
      <c r="A3276" s="2" t="s">
        <v>3308</v>
      </c>
      <c r="B3276" s="2">
        <v>32</v>
      </c>
      <c r="C3276" s="2" t="s">
        <v>22</v>
      </c>
      <c r="D3276" s="2" t="s">
        <v>30</v>
      </c>
      <c r="E3276" s="2" t="s">
        <v>38</v>
      </c>
      <c r="F3276" s="2" t="s">
        <v>28</v>
      </c>
      <c r="G3276" s="3">
        <v>6400000</v>
      </c>
      <c r="H3276" s="3">
        <v>40000000</v>
      </c>
      <c r="I3276" s="2">
        <v>93</v>
      </c>
      <c r="J3276" s="2">
        <v>0</v>
      </c>
      <c r="K3276" s="2">
        <v>0</v>
      </c>
      <c r="L3276" s="2">
        <v>0</v>
      </c>
      <c r="M3276" s="3">
        <v>13490000</v>
      </c>
      <c r="N3276" s="3">
        <v>18700000</v>
      </c>
      <c r="O3276" s="3">
        <v>8560000</v>
      </c>
      <c r="P3276" s="3">
        <v>2840000</v>
      </c>
      <c r="Q3276" s="3">
        <v>7830000</v>
      </c>
      <c r="R3276" s="3">
        <v>2170000</v>
      </c>
      <c r="S3276" s="3">
        <v>3140000</v>
      </c>
      <c r="T3276" s="2">
        <v>1</v>
      </c>
      <c r="U3276" s="2">
        <v>0</v>
      </c>
    </row>
    <row r="3277" spans="1:21" hidden="1">
      <c r="A3277" s="2" t="s">
        <v>3309</v>
      </c>
      <c r="B3277" s="2">
        <v>21</v>
      </c>
      <c r="C3277" s="2" t="s">
        <v>22</v>
      </c>
      <c r="D3277" s="2" t="s">
        <v>23</v>
      </c>
      <c r="E3277" s="2" t="s">
        <v>38</v>
      </c>
      <c r="F3277" s="2" t="s">
        <v>48</v>
      </c>
      <c r="G3277" s="3">
        <v>9800000</v>
      </c>
      <c r="H3277" s="3">
        <v>20000000</v>
      </c>
      <c r="I3277" s="2">
        <v>19</v>
      </c>
      <c r="J3277" s="2">
        <v>0</v>
      </c>
      <c r="K3277" s="2">
        <v>1</v>
      </c>
      <c r="L3277" s="2">
        <v>0</v>
      </c>
      <c r="M3277" s="3">
        <v>2720000</v>
      </c>
      <c r="N3277" s="3">
        <v>3350000</v>
      </c>
      <c r="O3277" s="3">
        <v>3520000</v>
      </c>
      <c r="P3277" s="3">
        <v>1410000</v>
      </c>
      <c r="Q3277" s="3">
        <v>550000</v>
      </c>
      <c r="R3277" s="3">
        <v>2850000</v>
      </c>
      <c r="S3277" s="3">
        <v>430000</v>
      </c>
      <c r="T3277" s="2">
        <v>1</v>
      </c>
      <c r="U3277" s="2">
        <v>0</v>
      </c>
    </row>
    <row r="3278" spans="1:21" hidden="1">
      <c r="A3278" s="2" t="s">
        <v>3310</v>
      </c>
      <c r="B3278" s="2">
        <v>39</v>
      </c>
      <c r="C3278" s="2" t="s">
        <v>34</v>
      </c>
      <c r="D3278" s="2" t="s">
        <v>23</v>
      </c>
      <c r="E3278" s="2" t="s">
        <v>38</v>
      </c>
      <c r="F3278" s="2" t="s">
        <v>41</v>
      </c>
      <c r="G3278" s="3">
        <v>9500000</v>
      </c>
      <c r="H3278" s="3">
        <v>58000000</v>
      </c>
      <c r="I3278" s="2">
        <v>118</v>
      </c>
      <c r="J3278" s="2">
        <v>0</v>
      </c>
      <c r="K3278" s="2">
        <v>0</v>
      </c>
      <c r="L3278" s="2">
        <v>0</v>
      </c>
      <c r="M3278" s="3">
        <v>3550000</v>
      </c>
      <c r="N3278" s="3">
        <v>12710000</v>
      </c>
      <c r="O3278" s="3">
        <v>11070000</v>
      </c>
      <c r="P3278" s="3">
        <v>3530000</v>
      </c>
      <c r="Q3278" s="3">
        <v>4060000</v>
      </c>
      <c r="R3278" s="3">
        <v>3360000</v>
      </c>
      <c r="S3278" s="3">
        <v>2380000</v>
      </c>
      <c r="T3278" s="2">
        <v>0</v>
      </c>
      <c r="U3278" s="2">
        <v>1</v>
      </c>
    </row>
    <row r="3279" spans="1:21" hidden="1">
      <c r="A3279" s="2" t="s">
        <v>3311</v>
      </c>
      <c r="B3279" s="2">
        <v>25</v>
      </c>
      <c r="C3279" s="2" t="s">
        <v>22</v>
      </c>
      <c r="D3279" s="2" t="s">
        <v>27</v>
      </c>
      <c r="E3279" s="2" t="s">
        <v>38</v>
      </c>
      <c r="F3279" s="2" t="s">
        <v>48</v>
      </c>
      <c r="G3279" s="3">
        <v>5000000</v>
      </c>
      <c r="H3279" s="3">
        <v>20000000</v>
      </c>
      <c r="I3279" s="2">
        <v>3</v>
      </c>
      <c r="J3279" s="2">
        <v>0</v>
      </c>
      <c r="K3279" s="2">
        <v>1</v>
      </c>
      <c r="L3279" s="2">
        <v>0</v>
      </c>
      <c r="M3279" s="3">
        <v>11450000</v>
      </c>
      <c r="N3279" s="3">
        <v>7050000</v>
      </c>
      <c r="O3279" s="3">
        <v>8460000</v>
      </c>
      <c r="P3279" s="3">
        <v>2060000</v>
      </c>
      <c r="Q3279" s="3">
        <v>2540000</v>
      </c>
      <c r="R3279" s="3">
        <v>1370000</v>
      </c>
      <c r="S3279" s="3">
        <v>690000</v>
      </c>
      <c r="T3279" s="2">
        <v>1</v>
      </c>
      <c r="U3279" s="2">
        <v>1</v>
      </c>
    </row>
    <row r="3280" spans="1:21" hidden="1">
      <c r="A3280" s="2" t="s">
        <v>3312</v>
      </c>
      <c r="B3280" s="2">
        <v>34</v>
      </c>
      <c r="C3280" s="2" t="s">
        <v>34</v>
      </c>
      <c r="D3280" s="2" t="s">
        <v>46</v>
      </c>
      <c r="E3280" s="2" t="s">
        <v>38</v>
      </c>
      <c r="F3280" s="2" t="s">
        <v>28</v>
      </c>
      <c r="G3280" s="3">
        <v>13200000</v>
      </c>
      <c r="H3280" s="3">
        <v>56000000</v>
      </c>
      <c r="I3280" s="2">
        <v>64</v>
      </c>
      <c r="J3280" s="2">
        <v>1</v>
      </c>
      <c r="K3280" s="2">
        <v>2</v>
      </c>
      <c r="L3280" s="2">
        <v>0</v>
      </c>
      <c r="M3280" s="3">
        <v>43410000</v>
      </c>
      <c r="N3280" s="3">
        <v>39730000</v>
      </c>
      <c r="O3280" s="3">
        <v>37940000</v>
      </c>
      <c r="P3280" s="3">
        <v>13510000</v>
      </c>
      <c r="Q3280" s="3">
        <v>5870000</v>
      </c>
      <c r="R3280" s="3">
        <v>14280000</v>
      </c>
      <c r="S3280" s="3">
        <v>4140000</v>
      </c>
      <c r="T3280" s="2">
        <v>3</v>
      </c>
      <c r="U3280" s="2">
        <v>1</v>
      </c>
    </row>
    <row r="3281" spans="1:21" hidden="1">
      <c r="A3281" s="2" t="s">
        <v>3313</v>
      </c>
      <c r="B3281" s="2">
        <v>32</v>
      </c>
      <c r="C3281" s="2" t="s">
        <v>22</v>
      </c>
      <c r="D3281" s="2" t="s">
        <v>27</v>
      </c>
      <c r="E3281" s="2" t="s">
        <v>24</v>
      </c>
      <c r="F3281" s="2" t="s">
        <v>28</v>
      </c>
      <c r="G3281" s="3">
        <v>11900000</v>
      </c>
      <c r="H3281" s="3">
        <v>68000000</v>
      </c>
      <c r="I3281" s="2">
        <v>31</v>
      </c>
      <c r="J3281" s="2">
        <v>0</v>
      </c>
      <c r="K3281" s="2">
        <v>3</v>
      </c>
      <c r="L3281" s="2">
        <v>0</v>
      </c>
      <c r="M3281" s="3">
        <v>24030000</v>
      </c>
      <c r="N3281" s="3">
        <v>35420000</v>
      </c>
      <c r="O3281" s="3">
        <v>32530000</v>
      </c>
      <c r="P3281" s="3">
        <v>6450000</v>
      </c>
      <c r="Q3281" s="3">
        <v>6230000</v>
      </c>
      <c r="R3281" s="3">
        <v>6570000</v>
      </c>
      <c r="S3281" s="3">
        <v>4820000</v>
      </c>
      <c r="T3281" s="2">
        <v>3</v>
      </c>
      <c r="U3281" s="2">
        <v>0</v>
      </c>
    </row>
    <row r="3282" spans="1:21" hidden="1">
      <c r="A3282" s="2" t="s">
        <v>3314</v>
      </c>
      <c r="B3282" s="2">
        <v>26</v>
      </c>
      <c r="C3282" s="2" t="s">
        <v>34</v>
      </c>
      <c r="D3282" s="2" t="s">
        <v>23</v>
      </c>
      <c r="E3282" s="2" t="s">
        <v>38</v>
      </c>
      <c r="F3282" s="2" t="s">
        <v>31</v>
      </c>
      <c r="G3282" s="3">
        <v>7400000</v>
      </c>
      <c r="H3282" s="3">
        <v>46000000</v>
      </c>
      <c r="I3282" s="2">
        <v>36</v>
      </c>
      <c r="J3282" s="2">
        <v>2</v>
      </c>
      <c r="K3282" s="2">
        <v>0</v>
      </c>
      <c r="L3282" s="2">
        <v>0</v>
      </c>
      <c r="M3282" s="3">
        <v>16900000</v>
      </c>
      <c r="N3282" s="3">
        <v>13690000</v>
      </c>
      <c r="O3282" s="3">
        <v>18920000</v>
      </c>
      <c r="P3282" s="3">
        <v>910000</v>
      </c>
      <c r="Q3282" s="3">
        <v>2980000</v>
      </c>
      <c r="R3282" s="3">
        <v>8400000</v>
      </c>
      <c r="S3282" s="3">
        <v>1820000</v>
      </c>
      <c r="T3282" s="2">
        <v>1</v>
      </c>
      <c r="U3282" s="2">
        <v>0</v>
      </c>
    </row>
    <row r="3283" spans="1:21" hidden="1">
      <c r="A3283" s="2" t="s">
        <v>3315</v>
      </c>
      <c r="B3283" s="2">
        <v>30</v>
      </c>
      <c r="C3283" s="2" t="s">
        <v>22</v>
      </c>
      <c r="D3283" s="2" t="s">
        <v>23</v>
      </c>
      <c r="E3283" s="2" t="s">
        <v>24</v>
      </c>
      <c r="F3283" s="2" t="s">
        <v>28</v>
      </c>
      <c r="G3283" s="3">
        <v>8500000</v>
      </c>
      <c r="H3283" s="3">
        <v>43000000</v>
      </c>
      <c r="I3283" s="2">
        <v>81</v>
      </c>
      <c r="J3283" s="2">
        <v>0</v>
      </c>
      <c r="K3283" s="2">
        <v>0</v>
      </c>
      <c r="L3283" s="2">
        <v>0</v>
      </c>
      <c r="M3283" s="3">
        <v>17450000</v>
      </c>
      <c r="N3283" s="3">
        <v>18530000</v>
      </c>
      <c r="O3283" s="3">
        <v>16170000</v>
      </c>
      <c r="P3283" s="3">
        <v>6900000</v>
      </c>
      <c r="Q3283" s="3">
        <v>9000000</v>
      </c>
      <c r="R3283" s="3">
        <v>16090000</v>
      </c>
      <c r="S3283" s="3">
        <v>2770000</v>
      </c>
      <c r="T3283" s="2">
        <v>0</v>
      </c>
      <c r="U3283" s="2">
        <v>0</v>
      </c>
    </row>
    <row r="3284" spans="1:21" hidden="1">
      <c r="A3284" s="2" t="s">
        <v>3316</v>
      </c>
      <c r="B3284" s="2">
        <v>42</v>
      </c>
      <c r="C3284" s="2" t="s">
        <v>34</v>
      </c>
      <c r="D3284" s="2" t="s">
        <v>27</v>
      </c>
      <c r="E3284" s="2" t="s">
        <v>38</v>
      </c>
      <c r="F3284" s="2" t="s">
        <v>48</v>
      </c>
      <c r="G3284" s="3">
        <v>14500000</v>
      </c>
      <c r="H3284" s="3">
        <v>77000000</v>
      </c>
      <c r="I3284" s="2">
        <v>162</v>
      </c>
      <c r="J3284" s="2">
        <v>0</v>
      </c>
      <c r="K3284" s="2">
        <v>0</v>
      </c>
      <c r="L3284" s="2">
        <v>0</v>
      </c>
      <c r="M3284" s="3">
        <v>10200000</v>
      </c>
      <c r="N3284" s="3">
        <v>2410000</v>
      </c>
      <c r="O3284" s="3">
        <v>1530000</v>
      </c>
      <c r="P3284" s="3">
        <v>2090000</v>
      </c>
      <c r="Q3284" s="3">
        <v>1140000</v>
      </c>
      <c r="R3284" s="3">
        <v>1410000</v>
      </c>
      <c r="S3284" s="3">
        <v>4390000</v>
      </c>
      <c r="T3284" s="2">
        <v>0</v>
      </c>
      <c r="U3284" s="2">
        <v>0</v>
      </c>
    </row>
    <row r="3285" spans="1:21" hidden="1">
      <c r="A3285" s="2" t="s">
        <v>3317</v>
      </c>
      <c r="B3285" s="2">
        <v>43</v>
      </c>
      <c r="C3285" s="2" t="s">
        <v>34</v>
      </c>
      <c r="D3285" s="2" t="s">
        <v>23</v>
      </c>
      <c r="E3285" s="2" t="s">
        <v>24</v>
      </c>
      <c r="F3285" s="2" t="s">
        <v>48</v>
      </c>
      <c r="G3285" s="3">
        <v>19400000</v>
      </c>
      <c r="H3285" s="3">
        <v>97000000</v>
      </c>
      <c r="I3285" s="2">
        <v>66</v>
      </c>
      <c r="J3285" s="2">
        <v>0</v>
      </c>
      <c r="K3285" s="2">
        <v>3</v>
      </c>
      <c r="L3285" s="2">
        <v>2</v>
      </c>
      <c r="M3285" s="3">
        <v>50340000</v>
      </c>
      <c r="N3285" s="3">
        <v>55690000</v>
      </c>
      <c r="O3285" s="3">
        <v>58560000</v>
      </c>
      <c r="P3285" s="3">
        <v>18130000</v>
      </c>
      <c r="Q3285" s="3">
        <v>2900000</v>
      </c>
      <c r="R3285" s="3">
        <v>7980000</v>
      </c>
      <c r="S3285" s="3">
        <v>5750000</v>
      </c>
      <c r="T3285" s="2">
        <v>2</v>
      </c>
      <c r="U3285" s="2">
        <v>0</v>
      </c>
    </row>
    <row r="3286" spans="1:21" hidden="1">
      <c r="A3286" s="2" t="s">
        <v>3318</v>
      </c>
      <c r="B3286" s="2">
        <v>41</v>
      </c>
      <c r="C3286" s="2" t="s">
        <v>22</v>
      </c>
      <c r="D3286" s="2" t="s">
        <v>23</v>
      </c>
      <c r="E3286" s="2" t="s">
        <v>38</v>
      </c>
      <c r="F3286" s="2" t="s">
        <v>28</v>
      </c>
      <c r="G3286" s="3">
        <v>15000000</v>
      </c>
      <c r="H3286" s="3">
        <v>65000000</v>
      </c>
      <c r="I3286" s="2">
        <v>124</v>
      </c>
      <c r="J3286" s="2">
        <v>0</v>
      </c>
      <c r="K3286" s="2">
        <v>0</v>
      </c>
      <c r="L3286" s="2">
        <v>0</v>
      </c>
      <c r="M3286" s="3">
        <v>16860000</v>
      </c>
      <c r="N3286" s="3">
        <v>9690000</v>
      </c>
      <c r="O3286" s="3">
        <v>14840000</v>
      </c>
      <c r="P3286" s="3">
        <v>4900000</v>
      </c>
      <c r="Q3286" s="3">
        <v>4910000</v>
      </c>
      <c r="R3286" s="3">
        <v>4100000</v>
      </c>
      <c r="S3286" s="3">
        <v>1440000</v>
      </c>
      <c r="T3286" s="2">
        <v>2</v>
      </c>
      <c r="U3286" s="2">
        <v>0</v>
      </c>
    </row>
    <row r="3287" spans="1:21" hidden="1">
      <c r="A3287" s="2" t="s">
        <v>3319</v>
      </c>
      <c r="B3287" s="2">
        <v>31</v>
      </c>
      <c r="C3287" s="2" t="s">
        <v>34</v>
      </c>
      <c r="D3287" s="2" t="s">
        <v>30</v>
      </c>
      <c r="E3287" s="2" t="s">
        <v>31</v>
      </c>
      <c r="F3287" s="2" t="s">
        <v>28</v>
      </c>
      <c r="G3287" s="3">
        <v>7000000</v>
      </c>
      <c r="H3287" s="3">
        <v>21000000</v>
      </c>
      <c r="I3287" s="2">
        <v>19</v>
      </c>
      <c r="J3287" s="2">
        <v>0</v>
      </c>
      <c r="K3287" s="2">
        <v>0</v>
      </c>
      <c r="L3287" s="2">
        <v>0</v>
      </c>
      <c r="M3287" s="3">
        <v>8120000</v>
      </c>
      <c r="N3287" s="3">
        <v>9630000</v>
      </c>
      <c r="O3287" s="3">
        <v>8060000</v>
      </c>
      <c r="P3287" s="3">
        <v>3830000</v>
      </c>
      <c r="Q3287" s="3">
        <v>8470000</v>
      </c>
      <c r="R3287" s="3">
        <v>3940000</v>
      </c>
      <c r="S3287" s="3">
        <v>150000</v>
      </c>
      <c r="T3287" s="2">
        <v>0</v>
      </c>
      <c r="U3287" s="2">
        <v>0</v>
      </c>
    </row>
    <row r="3288" spans="1:21" hidden="1">
      <c r="A3288" s="2" t="s">
        <v>3320</v>
      </c>
      <c r="B3288" s="2">
        <v>35</v>
      </c>
      <c r="C3288" s="2" t="s">
        <v>22</v>
      </c>
      <c r="D3288" s="2" t="s">
        <v>23</v>
      </c>
      <c r="E3288" s="2" t="s">
        <v>24</v>
      </c>
      <c r="F3288" s="2" t="s">
        <v>28</v>
      </c>
      <c r="G3288" s="3">
        <v>20600000</v>
      </c>
      <c r="H3288" s="3">
        <v>79000000</v>
      </c>
      <c r="I3288" s="2">
        <v>67</v>
      </c>
      <c r="J3288" s="2">
        <v>0</v>
      </c>
      <c r="K3288" s="2">
        <v>0</v>
      </c>
      <c r="L3288" s="2">
        <v>2</v>
      </c>
      <c r="M3288" s="3">
        <v>55800000</v>
      </c>
      <c r="N3288" s="3">
        <v>47480000</v>
      </c>
      <c r="O3288" s="3">
        <v>58260000</v>
      </c>
      <c r="P3288" s="3">
        <v>23990000</v>
      </c>
      <c r="Q3288" s="3">
        <v>39290000</v>
      </c>
      <c r="R3288" s="3">
        <v>6750000</v>
      </c>
      <c r="S3288" s="3">
        <v>2150000</v>
      </c>
      <c r="T3288" s="2">
        <v>1</v>
      </c>
      <c r="U3288" s="2">
        <v>0</v>
      </c>
    </row>
    <row r="3289" spans="1:21" hidden="1">
      <c r="A3289" s="2" t="s">
        <v>3321</v>
      </c>
      <c r="B3289" s="2">
        <v>33</v>
      </c>
      <c r="C3289" s="2" t="s">
        <v>22</v>
      </c>
      <c r="D3289" s="2" t="s">
        <v>23</v>
      </c>
      <c r="E3289" s="2" t="s">
        <v>24</v>
      </c>
      <c r="F3289" s="2" t="s">
        <v>28</v>
      </c>
      <c r="G3289" s="3">
        <v>10800000</v>
      </c>
      <c r="H3289" s="3">
        <v>37000000</v>
      </c>
      <c r="I3289" s="2">
        <v>75</v>
      </c>
      <c r="J3289" s="2">
        <v>0</v>
      </c>
      <c r="K3289" s="2">
        <v>0</v>
      </c>
      <c r="L3289" s="2">
        <v>0</v>
      </c>
      <c r="M3289" s="3">
        <v>16240000</v>
      </c>
      <c r="N3289" s="3">
        <v>19330000</v>
      </c>
      <c r="O3289" s="3">
        <v>17850000</v>
      </c>
      <c r="P3289" s="3">
        <v>5560000</v>
      </c>
      <c r="Q3289" s="3">
        <v>7000000</v>
      </c>
      <c r="R3289" s="3">
        <v>14800000</v>
      </c>
      <c r="S3289" s="3">
        <v>1790000</v>
      </c>
      <c r="T3289" s="2">
        <v>0</v>
      </c>
      <c r="U3289" s="2">
        <v>0</v>
      </c>
    </row>
    <row r="3290" spans="1:21" hidden="1">
      <c r="A3290" s="2" t="s">
        <v>3322</v>
      </c>
      <c r="B3290" s="2">
        <v>60</v>
      </c>
      <c r="C3290" s="2" t="s">
        <v>22</v>
      </c>
      <c r="D3290" s="2" t="s">
        <v>46</v>
      </c>
      <c r="E3290" s="2" t="s">
        <v>24</v>
      </c>
      <c r="F3290" s="2" t="s">
        <v>28</v>
      </c>
      <c r="G3290" s="3">
        <v>13100000</v>
      </c>
      <c r="H3290" s="3">
        <v>86000000</v>
      </c>
      <c r="I3290" s="2">
        <v>204</v>
      </c>
      <c r="J3290" s="2">
        <v>0</v>
      </c>
      <c r="K3290" s="2">
        <v>0</v>
      </c>
      <c r="L3290" s="2">
        <v>0</v>
      </c>
      <c r="M3290" s="3">
        <v>39390000</v>
      </c>
      <c r="N3290" s="3">
        <v>53680000</v>
      </c>
      <c r="O3290" s="3">
        <v>35390000</v>
      </c>
      <c r="P3290" s="3">
        <v>4670000</v>
      </c>
      <c r="Q3290" s="3">
        <v>14570000</v>
      </c>
      <c r="R3290" s="3">
        <v>34950000</v>
      </c>
      <c r="S3290" s="3">
        <v>1120000</v>
      </c>
      <c r="T3290" s="2">
        <v>1</v>
      </c>
      <c r="U3290" s="2">
        <v>0</v>
      </c>
    </row>
    <row r="3291" spans="1:21" hidden="1">
      <c r="A3291" s="2" t="s">
        <v>3323</v>
      </c>
      <c r="B3291" s="2">
        <v>51</v>
      </c>
      <c r="C3291" s="2" t="s">
        <v>22</v>
      </c>
      <c r="D3291" s="2" t="s">
        <v>46</v>
      </c>
      <c r="E3291" s="2" t="s">
        <v>24</v>
      </c>
      <c r="F3291" s="2" t="s">
        <v>28</v>
      </c>
      <c r="G3291" s="3">
        <v>26800000</v>
      </c>
      <c r="H3291" s="3">
        <v>110000000</v>
      </c>
      <c r="I3291" s="2">
        <v>120</v>
      </c>
      <c r="J3291" s="2">
        <v>0</v>
      </c>
      <c r="K3291" s="2">
        <v>0</v>
      </c>
      <c r="L3291" s="2">
        <v>1</v>
      </c>
      <c r="M3291" s="3">
        <v>36600000</v>
      </c>
      <c r="N3291" s="3">
        <v>46420000</v>
      </c>
      <c r="O3291" s="3">
        <v>27000000</v>
      </c>
      <c r="P3291" s="3">
        <v>18880000</v>
      </c>
      <c r="Q3291" s="3">
        <v>15720000</v>
      </c>
      <c r="R3291" s="3">
        <v>3610000</v>
      </c>
      <c r="S3291" s="3">
        <v>6950000</v>
      </c>
      <c r="T3291" s="2">
        <v>3</v>
      </c>
      <c r="U3291" s="2">
        <v>0</v>
      </c>
    </row>
    <row r="3292" spans="1:21" hidden="1">
      <c r="A3292" s="2" t="s">
        <v>3324</v>
      </c>
      <c r="B3292" s="2">
        <v>63</v>
      </c>
      <c r="C3292" s="2" t="s">
        <v>22</v>
      </c>
      <c r="D3292" s="2" t="s">
        <v>30</v>
      </c>
      <c r="E3292" s="2" t="s">
        <v>38</v>
      </c>
      <c r="F3292" s="2" t="s">
        <v>48</v>
      </c>
      <c r="G3292" s="3">
        <v>12600000</v>
      </c>
      <c r="H3292" s="3">
        <v>41000000</v>
      </c>
      <c r="I3292" s="2">
        <v>167</v>
      </c>
      <c r="J3292" s="2">
        <v>0</v>
      </c>
      <c r="K3292" s="2">
        <v>0</v>
      </c>
      <c r="L3292" s="2">
        <v>0</v>
      </c>
      <c r="M3292" s="3">
        <v>21110000</v>
      </c>
      <c r="N3292" s="3">
        <v>21520000</v>
      </c>
      <c r="O3292" s="3">
        <v>23490000</v>
      </c>
      <c r="P3292" s="3">
        <v>7660000</v>
      </c>
      <c r="Q3292" s="3">
        <v>1890000</v>
      </c>
      <c r="R3292" s="3">
        <v>7810000</v>
      </c>
      <c r="S3292" s="3">
        <v>1250000</v>
      </c>
      <c r="T3292" s="2">
        <v>0</v>
      </c>
      <c r="U3292" s="2">
        <v>0</v>
      </c>
    </row>
    <row r="3293" spans="1:21" hidden="1">
      <c r="A3293" s="2" t="s">
        <v>3325</v>
      </c>
      <c r="B3293" s="2">
        <v>30</v>
      </c>
      <c r="C3293" s="2" t="s">
        <v>22</v>
      </c>
      <c r="D3293" s="2" t="s">
        <v>27</v>
      </c>
      <c r="E3293" s="2" t="s">
        <v>24</v>
      </c>
      <c r="F3293" s="2" t="s">
        <v>28</v>
      </c>
      <c r="G3293" s="3">
        <v>10900000</v>
      </c>
      <c r="H3293" s="3">
        <v>51000000</v>
      </c>
      <c r="I3293" s="2">
        <v>77</v>
      </c>
      <c r="J3293" s="2">
        <v>0</v>
      </c>
      <c r="K3293" s="2">
        <v>0</v>
      </c>
      <c r="L3293" s="2">
        <v>0</v>
      </c>
      <c r="M3293" s="3">
        <v>20660000</v>
      </c>
      <c r="N3293" s="3">
        <v>14750000</v>
      </c>
      <c r="O3293" s="3">
        <v>28000000</v>
      </c>
      <c r="P3293" s="3">
        <v>12060000</v>
      </c>
      <c r="Q3293" s="3">
        <v>9830000</v>
      </c>
      <c r="R3293" s="3">
        <v>15420000</v>
      </c>
      <c r="S3293" s="3">
        <v>980000</v>
      </c>
      <c r="T3293" s="2">
        <v>0</v>
      </c>
      <c r="U3293" s="2">
        <v>0</v>
      </c>
    </row>
    <row r="3294" spans="1:21" hidden="1">
      <c r="A3294" s="2" t="s">
        <v>3326</v>
      </c>
      <c r="B3294" s="2">
        <v>21</v>
      </c>
      <c r="C3294" s="2" t="s">
        <v>22</v>
      </c>
      <c r="D3294" s="2" t="s">
        <v>23</v>
      </c>
      <c r="E3294" s="2" t="s">
        <v>38</v>
      </c>
      <c r="F3294" s="2" t="s">
        <v>31</v>
      </c>
      <c r="G3294" s="3">
        <v>5500000</v>
      </c>
      <c r="H3294" s="3">
        <v>27000000</v>
      </c>
      <c r="I3294" s="2">
        <v>28</v>
      </c>
      <c r="J3294" s="2">
        <v>0</v>
      </c>
      <c r="K3294" s="2">
        <v>0</v>
      </c>
      <c r="L3294" s="2">
        <v>0</v>
      </c>
      <c r="M3294" s="3">
        <v>11130000</v>
      </c>
      <c r="N3294" s="3">
        <v>8010000</v>
      </c>
      <c r="O3294" s="3">
        <v>6080000</v>
      </c>
      <c r="P3294" s="3">
        <v>4250000</v>
      </c>
      <c r="Q3294" s="3">
        <v>2800000</v>
      </c>
      <c r="R3294" s="3">
        <v>3140000</v>
      </c>
      <c r="S3294" s="3">
        <v>980000</v>
      </c>
      <c r="T3294" s="2">
        <v>0</v>
      </c>
      <c r="U3294" s="2">
        <v>0</v>
      </c>
    </row>
    <row r="3295" spans="1:21" hidden="1">
      <c r="A3295" s="2" t="s">
        <v>3327</v>
      </c>
      <c r="B3295" s="2">
        <v>39</v>
      </c>
      <c r="C3295" s="2" t="s">
        <v>34</v>
      </c>
      <c r="D3295" s="2" t="s">
        <v>23</v>
      </c>
      <c r="E3295" s="2" t="s">
        <v>38</v>
      </c>
      <c r="F3295" s="2" t="s">
        <v>28</v>
      </c>
      <c r="G3295" s="3">
        <v>8700000</v>
      </c>
      <c r="H3295" s="3">
        <v>34000000</v>
      </c>
      <c r="I3295" s="2">
        <v>74</v>
      </c>
      <c r="J3295" s="2">
        <v>0</v>
      </c>
      <c r="K3295" s="2">
        <v>0</v>
      </c>
      <c r="L3295" s="2">
        <v>0</v>
      </c>
      <c r="M3295" s="3">
        <v>16860000</v>
      </c>
      <c r="N3295" s="3">
        <v>15440000</v>
      </c>
      <c r="O3295" s="3">
        <v>11730000</v>
      </c>
      <c r="P3295" s="3">
        <v>6130000</v>
      </c>
      <c r="Q3295" s="3">
        <v>4530000</v>
      </c>
      <c r="R3295" s="3">
        <v>5310000</v>
      </c>
      <c r="S3295" s="3">
        <v>1650000</v>
      </c>
      <c r="T3295" s="2">
        <v>0</v>
      </c>
      <c r="U3295" s="2">
        <v>0</v>
      </c>
    </row>
    <row r="3296" spans="1:21" hidden="1">
      <c r="A3296" s="2" t="s">
        <v>3328</v>
      </c>
      <c r="B3296" s="2">
        <v>25</v>
      </c>
      <c r="C3296" s="2" t="s">
        <v>34</v>
      </c>
      <c r="D3296" s="2" t="s">
        <v>23</v>
      </c>
      <c r="E3296" s="2" t="s">
        <v>38</v>
      </c>
      <c r="F3296" s="2" t="s">
        <v>41</v>
      </c>
      <c r="G3296" s="3">
        <v>11700000</v>
      </c>
      <c r="H3296" s="3">
        <v>74000000</v>
      </c>
      <c r="I3296" s="2">
        <v>36</v>
      </c>
      <c r="J3296" s="2">
        <v>0</v>
      </c>
      <c r="K3296" s="2">
        <v>0</v>
      </c>
      <c r="L3296" s="2">
        <v>0</v>
      </c>
      <c r="M3296" s="3">
        <v>4860000</v>
      </c>
      <c r="N3296" s="3">
        <v>18660000</v>
      </c>
      <c r="O3296" s="3">
        <v>14950000</v>
      </c>
      <c r="P3296" s="3">
        <v>1990000</v>
      </c>
      <c r="Q3296" s="3">
        <v>8210000</v>
      </c>
      <c r="R3296" s="3">
        <v>8050000</v>
      </c>
      <c r="S3296" s="3">
        <v>3210000</v>
      </c>
      <c r="T3296" s="2">
        <v>1</v>
      </c>
      <c r="U3296" s="2">
        <v>0</v>
      </c>
    </row>
    <row r="3297" spans="1:21" hidden="1">
      <c r="A3297" s="2" t="s">
        <v>3329</v>
      </c>
      <c r="B3297" s="2">
        <v>35</v>
      </c>
      <c r="C3297" s="2" t="s">
        <v>34</v>
      </c>
      <c r="D3297" s="2" t="s">
        <v>46</v>
      </c>
      <c r="E3297" s="2" t="s">
        <v>24</v>
      </c>
      <c r="F3297" s="2" t="s">
        <v>28</v>
      </c>
      <c r="G3297" s="3">
        <v>8400000</v>
      </c>
      <c r="H3297" s="3">
        <v>32000000</v>
      </c>
      <c r="I3297" s="2">
        <v>75</v>
      </c>
      <c r="J3297" s="2">
        <v>0</v>
      </c>
      <c r="K3297" s="2">
        <v>0</v>
      </c>
      <c r="L3297" s="2">
        <v>0</v>
      </c>
      <c r="M3297" s="3">
        <v>3760000</v>
      </c>
      <c r="N3297" s="3">
        <v>2590000</v>
      </c>
      <c r="O3297" s="3">
        <v>560000</v>
      </c>
      <c r="P3297" s="3">
        <v>1920000</v>
      </c>
      <c r="Q3297" s="3">
        <v>1200000</v>
      </c>
      <c r="R3297" s="3">
        <v>490000</v>
      </c>
      <c r="S3297" s="3">
        <v>3780000</v>
      </c>
      <c r="T3297" s="2">
        <v>1</v>
      </c>
      <c r="U3297" s="2">
        <v>0</v>
      </c>
    </row>
    <row r="3298" spans="1:21" hidden="1">
      <c r="A3298" s="2" t="s">
        <v>3330</v>
      </c>
      <c r="B3298" s="2">
        <v>50</v>
      </c>
      <c r="C3298" s="2" t="s">
        <v>22</v>
      </c>
      <c r="D3298" s="2" t="s">
        <v>30</v>
      </c>
      <c r="E3298" s="2" t="s">
        <v>24</v>
      </c>
      <c r="F3298" s="2" t="s">
        <v>31</v>
      </c>
      <c r="G3298" s="3">
        <v>7900000</v>
      </c>
      <c r="H3298" s="3">
        <v>41000000</v>
      </c>
      <c r="I3298" s="2">
        <v>138</v>
      </c>
      <c r="J3298" s="2">
        <v>1</v>
      </c>
      <c r="K3298" s="2">
        <v>3</v>
      </c>
      <c r="L3298" s="2">
        <v>2</v>
      </c>
      <c r="M3298" s="3">
        <v>3330000</v>
      </c>
      <c r="N3298" s="3">
        <v>4950000</v>
      </c>
      <c r="O3298" s="3">
        <v>7640000</v>
      </c>
      <c r="P3298" s="3">
        <v>810000</v>
      </c>
      <c r="Q3298" s="3">
        <v>520000</v>
      </c>
      <c r="R3298" s="3">
        <v>1730000</v>
      </c>
      <c r="S3298" s="3">
        <v>860000</v>
      </c>
      <c r="T3298" s="2">
        <v>5</v>
      </c>
      <c r="U3298" s="2">
        <v>0</v>
      </c>
    </row>
    <row r="3299" spans="1:21" hidden="1">
      <c r="A3299" s="2" t="s">
        <v>3331</v>
      </c>
      <c r="B3299" s="2">
        <v>35</v>
      </c>
      <c r="C3299" s="2" t="s">
        <v>22</v>
      </c>
      <c r="D3299" s="2" t="s">
        <v>46</v>
      </c>
      <c r="E3299" s="2" t="s">
        <v>38</v>
      </c>
      <c r="F3299" s="2" t="s">
        <v>28</v>
      </c>
      <c r="G3299" s="3">
        <v>11600000</v>
      </c>
      <c r="H3299" s="3">
        <v>81000000</v>
      </c>
      <c r="I3299" s="2">
        <v>77</v>
      </c>
      <c r="J3299" s="2">
        <v>3</v>
      </c>
      <c r="K3299" s="2">
        <v>3</v>
      </c>
      <c r="L3299" s="2">
        <v>3</v>
      </c>
      <c r="M3299" s="3">
        <v>60520000</v>
      </c>
      <c r="N3299" s="3">
        <v>70230000</v>
      </c>
      <c r="O3299" s="3">
        <v>53490000</v>
      </c>
      <c r="P3299" s="3">
        <v>5310000</v>
      </c>
      <c r="Q3299" s="3">
        <v>1450000</v>
      </c>
      <c r="R3299" s="3">
        <v>1070000</v>
      </c>
      <c r="S3299" s="3">
        <v>7520000</v>
      </c>
      <c r="T3299" s="2">
        <v>3</v>
      </c>
      <c r="U3299" s="2">
        <v>1</v>
      </c>
    </row>
    <row r="3300" spans="1:21" hidden="1">
      <c r="A3300" s="2" t="s">
        <v>3332</v>
      </c>
      <c r="B3300" s="2">
        <v>30</v>
      </c>
      <c r="C3300" s="2" t="s">
        <v>34</v>
      </c>
      <c r="D3300" s="2" t="s">
        <v>23</v>
      </c>
      <c r="E3300" s="2" t="s">
        <v>24</v>
      </c>
      <c r="F3300" s="2" t="s">
        <v>28</v>
      </c>
      <c r="G3300" s="3">
        <v>14400000</v>
      </c>
      <c r="H3300" s="3">
        <v>72000000</v>
      </c>
      <c r="I3300" s="2">
        <v>45</v>
      </c>
      <c r="J3300" s="2">
        <v>0</v>
      </c>
      <c r="K3300" s="2">
        <v>0</v>
      </c>
      <c r="L3300" s="2">
        <v>0</v>
      </c>
      <c r="M3300" s="3">
        <v>44150000</v>
      </c>
      <c r="N3300" s="3">
        <v>47160000</v>
      </c>
      <c r="O3300" s="3">
        <v>49150000</v>
      </c>
      <c r="P3300" s="3">
        <v>25090000</v>
      </c>
      <c r="Q3300" s="3">
        <v>48360000</v>
      </c>
      <c r="R3300" s="3">
        <v>43310000</v>
      </c>
      <c r="S3300" s="3">
        <v>2010000</v>
      </c>
      <c r="T3300" s="2">
        <v>0</v>
      </c>
      <c r="U3300" s="2">
        <v>0</v>
      </c>
    </row>
    <row r="3301" spans="1:21" hidden="1">
      <c r="A3301" s="2" t="s">
        <v>3333</v>
      </c>
      <c r="B3301" s="2">
        <v>42</v>
      </c>
      <c r="C3301" s="2" t="s">
        <v>22</v>
      </c>
      <c r="D3301" s="2" t="s">
        <v>23</v>
      </c>
      <c r="E3301" s="2" t="s">
        <v>38</v>
      </c>
      <c r="F3301" s="2" t="s">
        <v>28</v>
      </c>
      <c r="G3301" s="3">
        <v>14100000</v>
      </c>
      <c r="H3301" s="3">
        <v>75000000</v>
      </c>
      <c r="I3301" s="2">
        <v>135</v>
      </c>
      <c r="J3301" s="2">
        <v>0</v>
      </c>
      <c r="K3301" s="2">
        <v>0</v>
      </c>
      <c r="L3301" s="2">
        <v>1</v>
      </c>
      <c r="M3301" s="3">
        <v>64260000</v>
      </c>
      <c r="N3301" s="3">
        <v>67310000</v>
      </c>
      <c r="O3301" s="3">
        <v>61140000</v>
      </c>
      <c r="P3301" s="3">
        <v>17870000</v>
      </c>
      <c r="Q3301" s="3">
        <v>16620000</v>
      </c>
      <c r="R3301" s="3">
        <v>23320000</v>
      </c>
      <c r="S3301" s="3">
        <v>5620000</v>
      </c>
      <c r="T3301" s="2">
        <v>2</v>
      </c>
      <c r="U3301" s="2">
        <v>0</v>
      </c>
    </row>
    <row r="3302" spans="1:21" hidden="1">
      <c r="A3302" s="2" t="s">
        <v>3334</v>
      </c>
      <c r="B3302" s="2">
        <v>37</v>
      </c>
      <c r="C3302" s="2" t="s">
        <v>34</v>
      </c>
      <c r="D3302" s="2" t="s">
        <v>23</v>
      </c>
      <c r="E3302" s="2" t="s">
        <v>24</v>
      </c>
      <c r="F3302" s="2" t="s">
        <v>28</v>
      </c>
      <c r="G3302" s="3">
        <v>11500000</v>
      </c>
      <c r="H3302" s="3">
        <v>74000000</v>
      </c>
      <c r="I3302" s="2">
        <v>81</v>
      </c>
      <c r="J3302" s="2">
        <v>0</v>
      </c>
      <c r="K3302" s="2">
        <v>0</v>
      </c>
      <c r="L3302" s="2">
        <v>0</v>
      </c>
      <c r="M3302" s="3">
        <v>10170000</v>
      </c>
      <c r="N3302" s="3">
        <v>6470000</v>
      </c>
      <c r="O3302" s="3">
        <v>17230000</v>
      </c>
      <c r="P3302" s="3">
        <v>3030000</v>
      </c>
      <c r="Q3302" s="3">
        <v>1780000</v>
      </c>
      <c r="R3302" s="3">
        <v>6130000</v>
      </c>
      <c r="S3302" s="3">
        <v>790000</v>
      </c>
      <c r="T3302" s="2">
        <v>2</v>
      </c>
      <c r="U3302" s="2">
        <v>1</v>
      </c>
    </row>
    <row r="3303" spans="1:21" hidden="1">
      <c r="A3303" s="2" t="s">
        <v>3335</v>
      </c>
      <c r="B3303" s="2">
        <v>39</v>
      </c>
      <c r="C3303" s="2" t="s">
        <v>34</v>
      </c>
      <c r="D3303" s="2" t="s">
        <v>30</v>
      </c>
      <c r="E3303" s="2" t="s">
        <v>24</v>
      </c>
      <c r="F3303" s="2" t="s">
        <v>25</v>
      </c>
      <c r="G3303" s="3">
        <v>8800000</v>
      </c>
      <c r="H3303" s="3">
        <v>23000000</v>
      </c>
      <c r="I3303" s="2">
        <v>99</v>
      </c>
      <c r="J3303" s="2">
        <v>0</v>
      </c>
      <c r="K3303" s="2">
        <v>0</v>
      </c>
      <c r="L3303" s="2">
        <v>0</v>
      </c>
      <c r="M3303" s="3">
        <v>6400000</v>
      </c>
      <c r="N3303" s="3">
        <v>10100000</v>
      </c>
      <c r="O3303" s="3">
        <v>9950000</v>
      </c>
      <c r="P3303" s="3">
        <v>1750000</v>
      </c>
      <c r="Q3303" s="3">
        <v>8470000</v>
      </c>
      <c r="R3303" s="3">
        <v>2330000</v>
      </c>
      <c r="S3303" s="3">
        <v>790000</v>
      </c>
      <c r="T3303" s="2">
        <v>0</v>
      </c>
      <c r="U3303" s="2">
        <v>0</v>
      </c>
    </row>
    <row r="3304" spans="1:21" hidden="1">
      <c r="A3304" s="2" t="s">
        <v>3336</v>
      </c>
      <c r="B3304" s="2">
        <v>33</v>
      </c>
      <c r="C3304" s="2" t="s">
        <v>22</v>
      </c>
      <c r="D3304" s="2" t="s">
        <v>27</v>
      </c>
      <c r="E3304" s="2" t="s">
        <v>24</v>
      </c>
      <c r="F3304" s="2" t="s">
        <v>28</v>
      </c>
      <c r="G3304" s="3">
        <v>13200000</v>
      </c>
      <c r="H3304" s="3">
        <v>70000000</v>
      </c>
      <c r="I3304" s="2">
        <v>99</v>
      </c>
      <c r="J3304" s="2">
        <v>0</v>
      </c>
      <c r="K3304" s="2">
        <v>0</v>
      </c>
      <c r="L3304" s="2">
        <v>0</v>
      </c>
      <c r="M3304" s="3">
        <v>6840000</v>
      </c>
      <c r="N3304" s="3">
        <v>10870000</v>
      </c>
      <c r="O3304" s="3">
        <v>16960000</v>
      </c>
      <c r="P3304" s="3">
        <v>6310000</v>
      </c>
      <c r="Q3304" s="3">
        <v>3080000</v>
      </c>
      <c r="R3304" s="3">
        <v>6240000</v>
      </c>
      <c r="S3304" s="3">
        <v>2380000</v>
      </c>
      <c r="T3304" s="2">
        <v>0</v>
      </c>
      <c r="U3304" s="2">
        <v>0</v>
      </c>
    </row>
    <row r="3305" spans="1:21" hidden="1">
      <c r="A3305" s="2" t="s">
        <v>3337</v>
      </c>
      <c r="B3305" s="2">
        <v>34</v>
      </c>
      <c r="C3305" s="2" t="s">
        <v>22</v>
      </c>
      <c r="D3305" s="2" t="s">
        <v>23</v>
      </c>
      <c r="E3305" s="2" t="s">
        <v>38</v>
      </c>
      <c r="F3305" s="2" t="s">
        <v>28</v>
      </c>
      <c r="G3305" s="3">
        <v>16600000</v>
      </c>
      <c r="H3305" s="3">
        <v>70000000</v>
      </c>
      <c r="I3305" s="2">
        <v>71</v>
      </c>
      <c r="J3305" s="2">
        <v>0</v>
      </c>
      <c r="K3305" s="2">
        <v>1</v>
      </c>
      <c r="L3305" s="2">
        <v>0</v>
      </c>
      <c r="M3305" s="3">
        <v>15350000</v>
      </c>
      <c r="N3305" s="3">
        <v>7670000</v>
      </c>
      <c r="O3305" s="3">
        <v>15350000</v>
      </c>
      <c r="P3305" s="3">
        <v>4250000</v>
      </c>
      <c r="Q3305" s="3">
        <v>1870000</v>
      </c>
      <c r="R3305" s="3">
        <v>2280000</v>
      </c>
      <c r="S3305" s="3">
        <v>8160000</v>
      </c>
      <c r="T3305" s="2">
        <v>1</v>
      </c>
      <c r="U3305" s="2">
        <v>0</v>
      </c>
    </row>
    <row r="3306" spans="1:21" hidden="1">
      <c r="A3306" s="2" t="s">
        <v>3338</v>
      </c>
      <c r="B3306" s="2">
        <v>39</v>
      </c>
      <c r="C3306" s="2" t="s">
        <v>34</v>
      </c>
      <c r="D3306" s="2" t="s">
        <v>27</v>
      </c>
      <c r="E3306" s="2" t="s">
        <v>24</v>
      </c>
      <c r="F3306" s="2" t="s">
        <v>28</v>
      </c>
      <c r="G3306" s="3">
        <v>10500000</v>
      </c>
      <c r="H3306" s="3">
        <v>40000000</v>
      </c>
      <c r="I3306" s="2">
        <v>49</v>
      </c>
      <c r="J3306" s="2">
        <v>0</v>
      </c>
      <c r="K3306" s="2">
        <v>0</v>
      </c>
      <c r="L3306" s="2">
        <v>0</v>
      </c>
      <c r="M3306" s="3">
        <v>4960000</v>
      </c>
      <c r="N3306" s="3">
        <v>6790000</v>
      </c>
      <c r="O3306" s="3">
        <v>7830000</v>
      </c>
      <c r="P3306" s="3">
        <v>4170000</v>
      </c>
      <c r="Q3306" s="3">
        <v>4280000</v>
      </c>
      <c r="R3306" s="3">
        <v>4000000</v>
      </c>
      <c r="S3306" s="3">
        <v>5600000</v>
      </c>
      <c r="T3306" s="2">
        <v>1</v>
      </c>
      <c r="U3306" s="2">
        <v>0</v>
      </c>
    </row>
    <row r="3307" spans="1:21" hidden="1">
      <c r="A3307" s="2" t="s">
        <v>3339</v>
      </c>
      <c r="B3307" s="2">
        <v>37</v>
      </c>
      <c r="C3307" s="2" t="s">
        <v>34</v>
      </c>
      <c r="D3307" s="2" t="s">
        <v>23</v>
      </c>
      <c r="E3307" s="2" t="s">
        <v>24</v>
      </c>
      <c r="F3307" s="2" t="s">
        <v>25</v>
      </c>
      <c r="G3307" s="3">
        <v>11500000</v>
      </c>
      <c r="H3307" s="3">
        <v>76000000</v>
      </c>
      <c r="I3307" s="2">
        <v>121</v>
      </c>
      <c r="J3307" s="2">
        <v>0</v>
      </c>
      <c r="K3307" s="2">
        <v>0</v>
      </c>
      <c r="L3307" s="2">
        <v>0</v>
      </c>
      <c r="M3307" s="3">
        <v>34850000</v>
      </c>
      <c r="N3307" s="3">
        <v>40600000</v>
      </c>
      <c r="O3307" s="3">
        <v>49920000</v>
      </c>
      <c r="P3307" s="3">
        <v>11730000</v>
      </c>
      <c r="Q3307" s="3">
        <v>20090000</v>
      </c>
      <c r="R3307" s="3">
        <v>10020000</v>
      </c>
      <c r="S3307" s="3">
        <v>1030000</v>
      </c>
      <c r="T3307" s="2">
        <v>0</v>
      </c>
      <c r="U3307" s="2">
        <v>0</v>
      </c>
    </row>
    <row r="3308" spans="1:21" hidden="1">
      <c r="A3308" s="2" t="s">
        <v>3340</v>
      </c>
      <c r="B3308" s="2">
        <v>28</v>
      </c>
      <c r="C3308" s="2" t="s">
        <v>34</v>
      </c>
      <c r="D3308" s="2" t="s">
        <v>30</v>
      </c>
      <c r="E3308" s="2" t="s">
        <v>24</v>
      </c>
      <c r="F3308" s="2" t="s">
        <v>28</v>
      </c>
      <c r="G3308" s="3">
        <v>13200000</v>
      </c>
      <c r="H3308" s="3">
        <v>57000000</v>
      </c>
      <c r="I3308" s="2">
        <v>24</v>
      </c>
      <c r="J3308" s="2">
        <v>0</v>
      </c>
      <c r="K3308" s="2">
        <v>0</v>
      </c>
      <c r="L3308" s="2">
        <v>0</v>
      </c>
      <c r="M3308" s="3">
        <v>13740000</v>
      </c>
      <c r="N3308" s="3">
        <v>21310000</v>
      </c>
      <c r="O3308" s="3">
        <v>24850000</v>
      </c>
      <c r="P3308" s="3">
        <v>3760000</v>
      </c>
      <c r="Q3308" s="3">
        <v>21910000</v>
      </c>
      <c r="R3308" s="3">
        <v>14210000</v>
      </c>
      <c r="S3308" s="3">
        <v>2470000</v>
      </c>
      <c r="T3308" s="2">
        <v>0</v>
      </c>
      <c r="U3308" s="2">
        <v>0</v>
      </c>
    </row>
    <row r="3309" spans="1:21" hidden="1">
      <c r="A3309" s="2" t="s">
        <v>3341</v>
      </c>
      <c r="B3309" s="2">
        <v>56</v>
      </c>
      <c r="C3309" s="2" t="s">
        <v>34</v>
      </c>
      <c r="D3309" s="2" t="s">
        <v>30</v>
      </c>
      <c r="E3309" s="2" t="s">
        <v>38</v>
      </c>
      <c r="F3309" s="2" t="s">
        <v>48</v>
      </c>
      <c r="G3309" s="3">
        <v>10700000</v>
      </c>
      <c r="H3309" s="3">
        <v>46000000</v>
      </c>
      <c r="I3309" s="2">
        <v>240</v>
      </c>
      <c r="J3309" s="2">
        <v>0</v>
      </c>
      <c r="K3309" s="2">
        <v>0</v>
      </c>
      <c r="L3309" s="2">
        <v>0</v>
      </c>
      <c r="M3309" s="3">
        <v>19470000</v>
      </c>
      <c r="N3309" s="3">
        <v>15900000</v>
      </c>
      <c r="O3309" s="3">
        <v>19760000</v>
      </c>
      <c r="P3309" s="3">
        <v>10250000</v>
      </c>
      <c r="Q3309" s="3">
        <v>4350000</v>
      </c>
      <c r="R3309" s="3">
        <v>11240000</v>
      </c>
      <c r="S3309" s="3">
        <v>3640000</v>
      </c>
      <c r="T3309" s="2">
        <v>0</v>
      </c>
      <c r="U3309" s="2">
        <v>0</v>
      </c>
    </row>
    <row r="3310" spans="1:21" hidden="1">
      <c r="A3310" s="2" t="s">
        <v>3342</v>
      </c>
      <c r="B3310" s="2">
        <v>39</v>
      </c>
      <c r="C3310" s="2" t="s">
        <v>34</v>
      </c>
      <c r="D3310" s="2" t="s">
        <v>27</v>
      </c>
      <c r="E3310" s="2" t="s">
        <v>38</v>
      </c>
      <c r="F3310" s="2" t="s">
        <v>41</v>
      </c>
      <c r="G3310" s="3">
        <v>9400000</v>
      </c>
      <c r="H3310" s="3">
        <v>62000000</v>
      </c>
      <c r="I3310" s="2">
        <v>71</v>
      </c>
      <c r="J3310" s="2">
        <v>0</v>
      </c>
      <c r="K3310" s="2">
        <v>0</v>
      </c>
      <c r="L3310" s="2">
        <v>2</v>
      </c>
      <c r="M3310" s="3">
        <v>31390000</v>
      </c>
      <c r="N3310" s="3">
        <v>35360000</v>
      </c>
      <c r="O3310" s="3">
        <v>31260000</v>
      </c>
      <c r="P3310" s="3">
        <v>10340000</v>
      </c>
      <c r="Q3310" s="3">
        <v>9870000</v>
      </c>
      <c r="R3310" s="3">
        <v>4710000</v>
      </c>
      <c r="S3310" s="3">
        <v>1190000</v>
      </c>
      <c r="T3310" s="2">
        <v>1</v>
      </c>
      <c r="U3310" s="2">
        <v>0</v>
      </c>
    </row>
    <row r="3311" spans="1:21" hidden="1">
      <c r="A3311" s="2" t="s">
        <v>3343</v>
      </c>
      <c r="B3311" s="2">
        <v>31</v>
      </c>
      <c r="C3311" s="2" t="s">
        <v>22</v>
      </c>
      <c r="D3311" s="2" t="s">
        <v>27</v>
      </c>
      <c r="E3311" s="2" t="s">
        <v>38</v>
      </c>
      <c r="F3311" s="2" t="s">
        <v>28</v>
      </c>
      <c r="G3311" s="3">
        <v>5800000</v>
      </c>
      <c r="H3311" s="3">
        <v>36000000</v>
      </c>
      <c r="I3311" s="2">
        <v>44</v>
      </c>
      <c r="J3311" s="2">
        <v>0</v>
      </c>
      <c r="K3311" s="2">
        <v>0</v>
      </c>
      <c r="L3311" s="2">
        <v>0</v>
      </c>
      <c r="M3311" s="3">
        <v>8240000</v>
      </c>
      <c r="N3311" s="3">
        <v>10840000</v>
      </c>
      <c r="O3311" s="3">
        <v>10830000</v>
      </c>
      <c r="P3311" s="3">
        <v>1600000</v>
      </c>
      <c r="Q3311" s="3">
        <v>6040000</v>
      </c>
      <c r="R3311" s="3">
        <v>10270000</v>
      </c>
      <c r="S3311" s="3">
        <v>170000</v>
      </c>
      <c r="T3311" s="2">
        <v>0</v>
      </c>
      <c r="U3311" s="2">
        <v>0</v>
      </c>
    </row>
    <row r="3312" spans="1:21" hidden="1">
      <c r="A3312" s="2" t="s">
        <v>3344</v>
      </c>
      <c r="B3312" s="2">
        <v>23</v>
      </c>
      <c r="C3312" s="2" t="s">
        <v>34</v>
      </c>
      <c r="D3312" s="2" t="s">
        <v>23</v>
      </c>
      <c r="E3312" s="2" t="s">
        <v>38</v>
      </c>
      <c r="F3312" s="2" t="s">
        <v>28</v>
      </c>
      <c r="G3312" s="3">
        <v>8200000</v>
      </c>
      <c r="H3312" s="3">
        <v>29000000</v>
      </c>
      <c r="I3312" s="2">
        <v>23</v>
      </c>
      <c r="J3312" s="2">
        <v>0</v>
      </c>
      <c r="K3312" s="2">
        <v>0</v>
      </c>
      <c r="L3312" s="2">
        <v>0</v>
      </c>
      <c r="M3312" s="3">
        <v>190000</v>
      </c>
      <c r="N3312" s="3">
        <v>1630000</v>
      </c>
      <c r="O3312" s="3">
        <v>1290000</v>
      </c>
      <c r="P3312" s="3">
        <v>190000</v>
      </c>
      <c r="Q3312" s="3">
        <v>670000</v>
      </c>
      <c r="R3312" s="3">
        <v>1140000</v>
      </c>
      <c r="S3312" s="3">
        <v>140000</v>
      </c>
      <c r="T3312" s="2">
        <v>0</v>
      </c>
      <c r="U3312" s="2">
        <v>0</v>
      </c>
    </row>
    <row r="3313" spans="1:21" hidden="1">
      <c r="A3313" s="2" t="s">
        <v>3345</v>
      </c>
      <c r="B3313" s="2">
        <v>50</v>
      </c>
      <c r="C3313" s="2" t="s">
        <v>34</v>
      </c>
      <c r="D3313" s="2" t="s">
        <v>27</v>
      </c>
      <c r="E3313" s="2" t="s">
        <v>24</v>
      </c>
      <c r="F3313" s="2" t="s">
        <v>28</v>
      </c>
      <c r="G3313" s="3">
        <v>19900000</v>
      </c>
      <c r="H3313" s="3">
        <v>116000000</v>
      </c>
      <c r="I3313" s="2">
        <v>143</v>
      </c>
      <c r="J3313" s="2">
        <v>3</v>
      </c>
      <c r="K3313" s="2">
        <v>3</v>
      </c>
      <c r="L3313" s="2">
        <v>3</v>
      </c>
      <c r="M3313" s="3">
        <v>67950000</v>
      </c>
      <c r="N3313" s="3">
        <v>49480000</v>
      </c>
      <c r="O3313" s="3">
        <v>54530000</v>
      </c>
      <c r="P3313" s="3">
        <v>2180000</v>
      </c>
      <c r="Q3313" s="3">
        <v>2000000</v>
      </c>
      <c r="R3313" s="3">
        <v>2130000</v>
      </c>
      <c r="S3313" s="3">
        <v>10110000</v>
      </c>
      <c r="T3313" s="2">
        <v>3</v>
      </c>
      <c r="U3313" s="2">
        <v>1</v>
      </c>
    </row>
    <row r="3314" spans="1:21" hidden="1">
      <c r="A3314" s="2" t="s">
        <v>3346</v>
      </c>
      <c r="B3314" s="2">
        <v>43</v>
      </c>
      <c r="C3314" s="2" t="s">
        <v>22</v>
      </c>
      <c r="D3314" s="2" t="s">
        <v>27</v>
      </c>
      <c r="E3314" s="2" t="s">
        <v>31</v>
      </c>
      <c r="F3314" s="2" t="s">
        <v>28</v>
      </c>
      <c r="G3314" s="3">
        <v>10800000</v>
      </c>
      <c r="H3314" s="3">
        <v>27000000</v>
      </c>
      <c r="I3314" s="2">
        <v>114</v>
      </c>
      <c r="J3314" s="2">
        <v>0</v>
      </c>
      <c r="K3314" s="2">
        <v>0</v>
      </c>
      <c r="L3314" s="2">
        <v>0</v>
      </c>
      <c r="M3314" s="3">
        <v>2980000</v>
      </c>
      <c r="N3314" s="3">
        <v>5170000</v>
      </c>
      <c r="O3314" s="3">
        <v>6470000</v>
      </c>
      <c r="P3314" s="3">
        <v>1380000</v>
      </c>
      <c r="Q3314" s="3">
        <v>2260000</v>
      </c>
      <c r="R3314" s="3">
        <v>820000</v>
      </c>
      <c r="S3314" s="3">
        <v>390000</v>
      </c>
      <c r="T3314" s="2">
        <v>1</v>
      </c>
      <c r="U3314" s="2">
        <v>0</v>
      </c>
    </row>
    <row r="3315" spans="1:21" hidden="1">
      <c r="A3315" s="2" t="s">
        <v>3347</v>
      </c>
      <c r="B3315" s="2">
        <v>52</v>
      </c>
      <c r="C3315" s="2" t="s">
        <v>22</v>
      </c>
      <c r="D3315" s="2" t="s">
        <v>30</v>
      </c>
      <c r="E3315" s="2" t="s">
        <v>24</v>
      </c>
      <c r="F3315" s="2" t="s">
        <v>25</v>
      </c>
      <c r="G3315" s="3">
        <v>9200000</v>
      </c>
      <c r="H3315" s="3">
        <v>44000000</v>
      </c>
      <c r="I3315" s="2">
        <v>82</v>
      </c>
      <c r="J3315" s="2">
        <v>0</v>
      </c>
      <c r="K3315" s="2">
        <v>0</v>
      </c>
      <c r="L3315" s="2">
        <v>0</v>
      </c>
      <c r="M3315" s="3">
        <v>10930000</v>
      </c>
      <c r="N3315" s="3">
        <v>16390000</v>
      </c>
      <c r="O3315" s="3">
        <v>23500000</v>
      </c>
      <c r="P3315" s="3">
        <v>3880000</v>
      </c>
      <c r="Q3315" s="3">
        <v>14380000</v>
      </c>
      <c r="R3315" s="3">
        <v>12020000</v>
      </c>
      <c r="S3315" s="3">
        <v>2230000</v>
      </c>
      <c r="T3315" s="2">
        <v>3</v>
      </c>
      <c r="U3315" s="2">
        <v>0</v>
      </c>
    </row>
    <row r="3316" spans="1:21" hidden="1">
      <c r="A3316" s="2" t="s">
        <v>3348</v>
      </c>
      <c r="B3316" s="2">
        <v>29</v>
      </c>
      <c r="C3316" s="2" t="s">
        <v>34</v>
      </c>
      <c r="D3316" s="2" t="s">
        <v>23</v>
      </c>
      <c r="E3316" s="2" t="s">
        <v>24</v>
      </c>
      <c r="F3316" s="2" t="s">
        <v>48</v>
      </c>
      <c r="G3316" s="3">
        <v>19300000</v>
      </c>
      <c r="H3316" s="3">
        <v>59000000</v>
      </c>
      <c r="I3316" s="2">
        <v>37</v>
      </c>
      <c r="J3316" s="2">
        <v>0</v>
      </c>
      <c r="K3316" s="2">
        <v>0</v>
      </c>
      <c r="L3316" s="2">
        <v>0</v>
      </c>
      <c r="M3316" s="3">
        <v>36640000</v>
      </c>
      <c r="N3316" s="3">
        <v>42810000</v>
      </c>
      <c r="O3316" s="3">
        <v>35960000</v>
      </c>
      <c r="P3316" s="3">
        <v>7420000</v>
      </c>
      <c r="Q3316" s="3">
        <v>12350000</v>
      </c>
      <c r="R3316" s="3">
        <v>7460000</v>
      </c>
      <c r="S3316" s="3">
        <v>1780000</v>
      </c>
      <c r="T3316" s="2">
        <v>0</v>
      </c>
      <c r="U3316" s="2">
        <v>0</v>
      </c>
    </row>
    <row r="3317" spans="1:21">
      <c r="A3317" s="2" t="s">
        <v>3349</v>
      </c>
      <c r="B3317" s="2">
        <v>47</v>
      </c>
      <c r="C3317" s="2" t="s">
        <v>34</v>
      </c>
      <c r="D3317" s="2" t="s">
        <v>30</v>
      </c>
      <c r="E3317" s="2" t="s">
        <v>24</v>
      </c>
      <c r="F3317" s="2" t="s">
        <v>25</v>
      </c>
      <c r="G3317" s="3">
        <v>10200000</v>
      </c>
      <c r="H3317" s="3">
        <v>65000000</v>
      </c>
      <c r="I3317" s="2">
        <v>185</v>
      </c>
      <c r="J3317" s="2">
        <v>0</v>
      </c>
      <c r="K3317" s="2">
        <v>0</v>
      </c>
      <c r="L3317" s="2">
        <v>0</v>
      </c>
      <c r="M3317" s="3">
        <v>0</v>
      </c>
      <c r="N3317" s="3">
        <v>0</v>
      </c>
      <c r="O3317" s="3">
        <v>12280000</v>
      </c>
      <c r="P3317" s="3">
        <v>0</v>
      </c>
      <c r="Q3317" s="3">
        <v>0</v>
      </c>
      <c r="R3317" s="3">
        <v>6580000</v>
      </c>
      <c r="S3317" s="3">
        <v>1110000</v>
      </c>
      <c r="T3317" s="2">
        <v>0</v>
      </c>
      <c r="U3317" s="2">
        <v>0</v>
      </c>
    </row>
    <row r="3318" spans="1:21" hidden="1">
      <c r="A3318" s="2" t="s">
        <v>3350</v>
      </c>
      <c r="B3318" s="2">
        <v>41</v>
      </c>
      <c r="C3318" s="2" t="s">
        <v>22</v>
      </c>
      <c r="D3318" s="2" t="s">
        <v>27</v>
      </c>
      <c r="E3318" s="2" t="s">
        <v>24</v>
      </c>
      <c r="F3318" s="2" t="s">
        <v>41</v>
      </c>
      <c r="G3318" s="3">
        <v>11500000</v>
      </c>
      <c r="H3318" s="3">
        <v>67000000</v>
      </c>
      <c r="I3318" s="2">
        <v>117</v>
      </c>
      <c r="J3318" s="2">
        <v>0</v>
      </c>
      <c r="K3318" s="2">
        <v>0</v>
      </c>
      <c r="L3318" s="2">
        <v>0</v>
      </c>
      <c r="M3318" s="3">
        <v>2150000</v>
      </c>
      <c r="N3318" s="3">
        <v>11310000</v>
      </c>
      <c r="O3318" s="3">
        <v>16310000</v>
      </c>
      <c r="P3318" s="3">
        <v>1130000</v>
      </c>
      <c r="Q3318" s="3">
        <v>4550000</v>
      </c>
      <c r="R3318" s="3">
        <v>6720000</v>
      </c>
      <c r="S3318" s="3">
        <v>5050000</v>
      </c>
      <c r="T3318" s="2">
        <v>0</v>
      </c>
      <c r="U3318" s="2">
        <v>0</v>
      </c>
    </row>
    <row r="3319" spans="1:21" hidden="1">
      <c r="A3319" s="2" t="s">
        <v>3351</v>
      </c>
      <c r="B3319" s="2">
        <v>21</v>
      </c>
      <c r="C3319" s="2" t="s">
        <v>22</v>
      </c>
      <c r="D3319" s="2" t="s">
        <v>27</v>
      </c>
      <c r="E3319" s="2" t="s">
        <v>38</v>
      </c>
      <c r="F3319" s="2" t="s">
        <v>48</v>
      </c>
      <c r="G3319" s="3">
        <v>9300000</v>
      </c>
      <c r="H3319" s="3">
        <v>45000000</v>
      </c>
      <c r="I3319" s="2">
        <v>16</v>
      </c>
      <c r="J3319" s="2">
        <v>0</v>
      </c>
      <c r="K3319" s="2">
        <v>0</v>
      </c>
      <c r="L3319" s="2">
        <v>0</v>
      </c>
      <c r="M3319" s="3">
        <v>21060000</v>
      </c>
      <c r="N3319" s="3">
        <v>26950000</v>
      </c>
      <c r="O3319" s="3">
        <v>21890000</v>
      </c>
      <c r="P3319" s="3">
        <v>4400000</v>
      </c>
      <c r="Q3319" s="3">
        <v>16520000</v>
      </c>
      <c r="R3319" s="3">
        <v>6280000</v>
      </c>
      <c r="S3319" s="3">
        <v>1660000</v>
      </c>
      <c r="T3319" s="2">
        <v>0</v>
      </c>
      <c r="U3319" s="2">
        <v>0</v>
      </c>
    </row>
    <row r="3320" spans="1:21" hidden="1">
      <c r="A3320" s="2" t="s">
        <v>3352</v>
      </c>
      <c r="B3320" s="2">
        <v>29</v>
      </c>
      <c r="C3320" s="2" t="s">
        <v>22</v>
      </c>
      <c r="D3320" s="2" t="s">
        <v>46</v>
      </c>
      <c r="E3320" s="2" t="s">
        <v>38</v>
      </c>
      <c r="F3320" s="2" t="s">
        <v>28</v>
      </c>
      <c r="G3320" s="3">
        <v>16200000</v>
      </c>
      <c r="H3320" s="3">
        <v>59000000</v>
      </c>
      <c r="I3320" s="2">
        <v>69</v>
      </c>
      <c r="J3320" s="2">
        <v>0</v>
      </c>
      <c r="K3320" s="2">
        <v>0</v>
      </c>
      <c r="L3320" s="2">
        <v>0</v>
      </c>
      <c r="M3320" s="3">
        <v>12360000</v>
      </c>
      <c r="N3320" s="3">
        <v>0</v>
      </c>
      <c r="O3320" s="3">
        <v>5980000</v>
      </c>
      <c r="P3320" s="3">
        <v>6140000</v>
      </c>
      <c r="Q3320" s="3">
        <v>0</v>
      </c>
      <c r="R3320" s="3">
        <v>2500000</v>
      </c>
      <c r="S3320" s="3">
        <v>5700000</v>
      </c>
      <c r="T3320" s="2">
        <v>0</v>
      </c>
      <c r="U3320" s="2">
        <v>0</v>
      </c>
    </row>
    <row r="3321" spans="1:21" hidden="1">
      <c r="A3321" s="2" t="s">
        <v>3353</v>
      </c>
      <c r="B3321" s="2">
        <v>30</v>
      </c>
      <c r="C3321" s="2" t="s">
        <v>22</v>
      </c>
      <c r="D3321" s="2" t="s">
        <v>23</v>
      </c>
      <c r="E3321" s="2" t="s">
        <v>24</v>
      </c>
      <c r="F3321" s="2" t="s">
        <v>48</v>
      </c>
      <c r="G3321" s="3">
        <v>17800000</v>
      </c>
      <c r="H3321" s="3">
        <v>92000000</v>
      </c>
      <c r="I3321" s="2">
        <v>65</v>
      </c>
      <c r="J3321" s="2">
        <v>0</v>
      </c>
      <c r="K3321" s="2">
        <v>0</v>
      </c>
      <c r="L3321" s="2">
        <v>0</v>
      </c>
      <c r="M3321" s="3">
        <v>21380000</v>
      </c>
      <c r="N3321" s="3">
        <v>26430000</v>
      </c>
      <c r="O3321" s="3">
        <v>24700000</v>
      </c>
      <c r="P3321" s="3">
        <v>14060000</v>
      </c>
      <c r="Q3321" s="3">
        <v>14850000</v>
      </c>
      <c r="R3321" s="3">
        <v>9240000</v>
      </c>
      <c r="S3321" s="3">
        <v>740000</v>
      </c>
      <c r="T3321" s="2">
        <v>0</v>
      </c>
      <c r="U3321" s="2">
        <v>0</v>
      </c>
    </row>
    <row r="3322" spans="1:21" hidden="1">
      <c r="A3322" s="2" t="s">
        <v>3354</v>
      </c>
      <c r="B3322" s="2">
        <v>36</v>
      </c>
      <c r="C3322" s="2" t="s">
        <v>34</v>
      </c>
      <c r="D3322" s="2" t="s">
        <v>46</v>
      </c>
      <c r="E3322" s="2" t="s">
        <v>38</v>
      </c>
      <c r="F3322" s="2" t="s">
        <v>28</v>
      </c>
      <c r="G3322" s="3">
        <v>13800000</v>
      </c>
      <c r="H3322" s="3">
        <v>64000000</v>
      </c>
      <c r="I3322" s="2">
        <v>112</v>
      </c>
      <c r="J3322" s="2">
        <v>3</v>
      </c>
      <c r="K3322" s="2">
        <v>3</v>
      </c>
      <c r="L3322" s="2">
        <v>2</v>
      </c>
      <c r="M3322" s="3">
        <v>20250000</v>
      </c>
      <c r="N3322" s="3">
        <v>25070000</v>
      </c>
      <c r="O3322" s="3">
        <v>23590000</v>
      </c>
      <c r="P3322" s="3">
        <v>6790000</v>
      </c>
      <c r="Q3322" s="3">
        <v>2050000</v>
      </c>
      <c r="R3322" s="3">
        <v>1070000</v>
      </c>
      <c r="S3322" s="3">
        <v>6020000</v>
      </c>
      <c r="T3322" s="2">
        <v>4</v>
      </c>
      <c r="U3322" s="2">
        <v>1</v>
      </c>
    </row>
    <row r="3323" spans="1:21" hidden="1">
      <c r="A3323" s="2" t="s">
        <v>3355</v>
      </c>
      <c r="B3323" s="2">
        <v>23</v>
      </c>
      <c r="C3323" s="2" t="s">
        <v>22</v>
      </c>
      <c r="D3323" s="2" t="s">
        <v>27</v>
      </c>
      <c r="E3323" s="2" t="s">
        <v>38</v>
      </c>
      <c r="F3323" s="2" t="s">
        <v>41</v>
      </c>
      <c r="G3323" s="3">
        <v>8600000</v>
      </c>
      <c r="H3323" s="3">
        <v>32000000</v>
      </c>
      <c r="I3323" s="2">
        <v>25</v>
      </c>
      <c r="J3323" s="2">
        <v>0</v>
      </c>
      <c r="K3323" s="2">
        <v>0</v>
      </c>
      <c r="L3323" s="2">
        <v>2</v>
      </c>
      <c r="M3323" s="3">
        <v>7170000</v>
      </c>
      <c r="N3323" s="3">
        <v>6230000</v>
      </c>
      <c r="O3323" s="3">
        <v>10620000</v>
      </c>
      <c r="P3323" s="3">
        <v>2370000</v>
      </c>
      <c r="Q3323" s="3">
        <v>1760000</v>
      </c>
      <c r="R3323" s="3">
        <v>3180000</v>
      </c>
      <c r="S3323" s="3">
        <v>2020000</v>
      </c>
      <c r="T3323" s="2">
        <v>3</v>
      </c>
      <c r="U3323" s="2">
        <v>0</v>
      </c>
    </row>
    <row r="3324" spans="1:21" hidden="1">
      <c r="A3324" s="2" t="s">
        <v>3356</v>
      </c>
      <c r="B3324" s="2">
        <v>44</v>
      </c>
      <c r="C3324" s="2" t="s">
        <v>34</v>
      </c>
      <c r="D3324" s="2" t="s">
        <v>46</v>
      </c>
      <c r="E3324" s="2" t="s">
        <v>24</v>
      </c>
      <c r="F3324" s="2" t="s">
        <v>28</v>
      </c>
      <c r="G3324" s="3">
        <v>13300000</v>
      </c>
      <c r="H3324" s="3">
        <v>87000000</v>
      </c>
      <c r="I3324" s="2">
        <v>103</v>
      </c>
      <c r="J3324" s="2">
        <v>0</v>
      </c>
      <c r="K3324" s="2">
        <v>0</v>
      </c>
      <c r="L3324" s="2">
        <v>0</v>
      </c>
      <c r="M3324" s="3">
        <v>1470000</v>
      </c>
      <c r="N3324" s="3">
        <v>2450000</v>
      </c>
      <c r="O3324" s="3">
        <v>11870000</v>
      </c>
      <c r="P3324" s="3">
        <v>1470000</v>
      </c>
      <c r="Q3324" s="3">
        <v>1300000</v>
      </c>
      <c r="R3324" s="3">
        <v>4200000</v>
      </c>
      <c r="S3324" s="3">
        <v>3950000</v>
      </c>
      <c r="T3324" s="2">
        <v>0</v>
      </c>
      <c r="U3324" s="2">
        <v>0</v>
      </c>
    </row>
    <row r="3325" spans="1:21" hidden="1">
      <c r="A3325" s="2" t="s">
        <v>3357</v>
      </c>
      <c r="B3325" s="2">
        <v>44</v>
      </c>
      <c r="C3325" s="2" t="s">
        <v>22</v>
      </c>
      <c r="D3325" s="2" t="s">
        <v>30</v>
      </c>
      <c r="E3325" s="2" t="s">
        <v>24</v>
      </c>
      <c r="F3325" s="2" t="s">
        <v>28</v>
      </c>
      <c r="G3325" s="3">
        <v>5700000</v>
      </c>
      <c r="H3325" s="3">
        <v>31000000</v>
      </c>
      <c r="I3325" s="2">
        <v>105</v>
      </c>
      <c r="J3325" s="2">
        <v>1</v>
      </c>
      <c r="K3325" s="2">
        <v>0</v>
      </c>
      <c r="L3325" s="2">
        <v>1</v>
      </c>
      <c r="M3325" s="3">
        <v>11480000</v>
      </c>
      <c r="N3325" s="3">
        <v>7820000</v>
      </c>
      <c r="O3325" s="3">
        <v>13090000</v>
      </c>
      <c r="P3325" s="3">
        <v>3180000</v>
      </c>
      <c r="Q3325" s="3">
        <v>600000</v>
      </c>
      <c r="R3325" s="3">
        <v>3770000</v>
      </c>
      <c r="S3325" s="3">
        <v>2460000</v>
      </c>
      <c r="T3325" s="2">
        <v>3</v>
      </c>
      <c r="U3325" s="2">
        <v>0</v>
      </c>
    </row>
    <row r="3326" spans="1:21" hidden="1">
      <c r="A3326" s="2" t="s">
        <v>3358</v>
      </c>
      <c r="B3326" s="2">
        <v>23</v>
      </c>
      <c r="C3326" s="2" t="s">
        <v>22</v>
      </c>
      <c r="D3326" s="2" t="s">
        <v>23</v>
      </c>
      <c r="E3326" s="2" t="s">
        <v>38</v>
      </c>
      <c r="F3326" s="2" t="s">
        <v>28</v>
      </c>
      <c r="G3326" s="3">
        <v>13400000</v>
      </c>
      <c r="H3326" s="3">
        <v>50000000</v>
      </c>
      <c r="I3326" s="2">
        <v>20</v>
      </c>
      <c r="J3326" s="2">
        <v>0</v>
      </c>
      <c r="K3326" s="2">
        <v>0</v>
      </c>
      <c r="L3326" s="2">
        <v>1</v>
      </c>
      <c r="M3326" s="3">
        <v>28420000</v>
      </c>
      <c r="N3326" s="3">
        <v>28490000</v>
      </c>
      <c r="O3326" s="3">
        <v>24530000</v>
      </c>
      <c r="P3326" s="3">
        <v>11290000</v>
      </c>
      <c r="Q3326" s="3">
        <v>27140000</v>
      </c>
      <c r="R3326" s="3">
        <v>7580000</v>
      </c>
      <c r="S3326" s="3">
        <v>1970000</v>
      </c>
      <c r="T3326" s="2">
        <v>1</v>
      </c>
      <c r="U3326" s="2">
        <v>0</v>
      </c>
    </row>
    <row r="3327" spans="1:21" hidden="1">
      <c r="A3327" s="2" t="s">
        <v>3359</v>
      </c>
      <c r="B3327" s="2">
        <v>36</v>
      </c>
      <c r="C3327" s="2" t="s">
        <v>22</v>
      </c>
      <c r="D3327" s="2" t="s">
        <v>30</v>
      </c>
      <c r="E3327" s="2" t="s">
        <v>24</v>
      </c>
      <c r="F3327" s="2" t="s">
        <v>48</v>
      </c>
      <c r="G3327" s="3">
        <v>11300000</v>
      </c>
      <c r="H3327" s="3">
        <v>50000000</v>
      </c>
      <c r="I3327" s="2">
        <v>79</v>
      </c>
      <c r="J3327" s="2">
        <v>0</v>
      </c>
      <c r="K3327" s="2">
        <v>0</v>
      </c>
      <c r="L3327" s="2">
        <v>0</v>
      </c>
      <c r="M3327" s="3">
        <v>21060000</v>
      </c>
      <c r="N3327" s="3">
        <v>22750000</v>
      </c>
      <c r="O3327" s="3">
        <v>23430000</v>
      </c>
      <c r="P3327" s="3">
        <v>19410000</v>
      </c>
      <c r="Q3327" s="3">
        <v>7460000</v>
      </c>
      <c r="R3327" s="3">
        <v>20840000</v>
      </c>
      <c r="S3327" s="3">
        <v>2250000</v>
      </c>
      <c r="T3327" s="2">
        <v>0</v>
      </c>
      <c r="U3327" s="2">
        <v>0</v>
      </c>
    </row>
    <row r="3328" spans="1:21" hidden="1">
      <c r="A3328" s="2" t="s">
        <v>3360</v>
      </c>
      <c r="B3328" s="2">
        <v>38</v>
      </c>
      <c r="C3328" s="2" t="s">
        <v>34</v>
      </c>
      <c r="D3328" s="2" t="s">
        <v>30</v>
      </c>
      <c r="E3328" s="2" t="s">
        <v>24</v>
      </c>
      <c r="F3328" s="2" t="s">
        <v>25</v>
      </c>
      <c r="G3328" s="3">
        <v>6600000</v>
      </c>
      <c r="H3328" s="3">
        <v>20000000</v>
      </c>
      <c r="I3328" s="2">
        <v>126</v>
      </c>
      <c r="J3328" s="2">
        <v>0</v>
      </c>
      <c r="K3328" s="2">
        <v>0</v>
      </c>
      <c r="L3328" s="2">
        <v>0</v>
      </c>
      <c r="M3328" s="3">
        <v>13870000</v>
      </c>
      <c r="N3328" s="3">
        <v>12720000</v>
      </c>
      <c r="O3328" s="3">
        <v>11580000</v>
      </c>
      <c r="P3328" s="3">
        <v>3560000</v>
      </c>
      <c r="Q3328" s="3">
        <v>4250000</v>
      </c>
      <c r="R3328" s="3">
        <v>11320000</v>
      </c>
      <c r="S3328" s="3">
        <v>1680000</v>
      </c>
      <c r="T3328" s="2">
        <v>0</v>
      </c>
      <c r="U3328" s="2">
        <v>0</v>
      </c>
    </row>
    <row r="3329" spans="1:21" hidden="1">
      <c r="A3329" s="2" t="s">
        <v>3361</v>
      </c>
      <c r="B3329" s="2">
        <v>37</v>
      </c>
      <c r="C3329" s="2" t="s">
        <v>22</v>
      </c>
      <c r="D3329" s="2" t="s">
        <v>23</v>
      </c>
      <c r="E3329" s="2" t="s">
        <v>24</v>
      </c>
      <c r="F3329" s="2" t="s">
        <v>28</v>
      </c>
      <c r="G3329" s="3">
        <v>8600000</v>
      </c>
      <c r="H3329" s="3">
        <v>53000000</v>
      </c>
      <c r="I3329" s="2">
        <v>111</v>
      </c>
      <c r="J3329" s="2">
        <v>2</v>
      </c>
      <c r="K3329" s="2">
        <v>2</v>
      </c>
      <c r="L3329" s="2">
        <v>3</v>
      </c>
      <c r="M3329" s="3">
        <v>44580000</v>
      </c>
      <c r="N3329" s="3">
        <v>36430000</v>
      </c>
      <c r="O3329" s="3">
        <v>37950000</v>
      </c>
      <c r="P3329" s="3">
        <v>1820000</v>
      </c>
      <c r="Q3329" s="3">
        <v>1090000</v>
      </c>
      <c r="R3329" s="3">
        <v>750000</v>
      </c>
      <c r="S3329" s="3">
        <v>5340000</v>
      </c>
      <c r="T3329" s="2">
        <v>3</v>
      </c>
      <c r="U3329" s="2">
        <v>0</v>
      </c>
    </row>
    <row r="3330" spans="1:21" hidden="1">
      <c r="A3330" s="2" t="s">
        <v>3362</v>
      </c>
      <c r="B3330" s="2">
        <v>44</v>
      </c>
      <c r="C3330" s="2" t="s">
        <v>22</v>
      </c>
      <c r="D3330" s="2" t="s">
        <v>23</v>
      </c>
      <c r="E3330" s="2" t="s">
        <v>38</v>
      </c>
      <c r="F3330" s="2" t="s">
        <v>28</v>
      </c>
      <c r="G3330" s="3">
        <v>21200000</v>
      </c>
      <c r="H3330" s="3">
        <v>103000000</v>
      </c>
      <c r="I3330" s="2">
        <v>84</v>
      </c>
      <c r="J3330" s="2">
        <v>0</v>
      </c>
      <c r="K3330" s="2">
        <v>0</v>
      </c>
      <c r="L3330" s="2">
        <v>0</v>
      </c>
      <c r="M3330" s="3">
        <v>35240000</v>
      </c>
      <c r="N3330" s="3">
        <v>22490000</v>
      </c>
      <c r="O3330" s="3">
        <v>18540000</v>
      </c>
      <c r="P3330" s="3">
        <v>15890000</v>
      </c>
      <c r="Q3330" s="3">
        <v>5700000</v>
      </c>
      <c r="R3330" s="3">
        <v>5370000</v>
      </c>
      <c r="S3330" s="3">
        <v>5670000</v>
      </c>
      <c r="T3330" s="2">
        <v>0</v>
      </c>
      <c r="U3330" s="2">
        <v>0</v>
      </c>
    </row>
    <row r="3331" spans="1:21" hidden="1">
      <c r="A3331" s="2" t="s">
        <v>3363</v>
      </c>
      <c r="B3331" s="2">
        <v>26</v>
      </c>
      <c r="C3331" s="2" t="s">
        <v>22</v>
      </c>
      <c r="D3331" s="2" t="s">
        <v>23</v>
      </c>
      <c r="E3331" s="2" t="s">
        <v>38</v>
      </c>
      <c r="F3331" s="2" t="s">
        <v>28</v>
      </c>
      <c r="G3331" s="3">
        <v>6000000</v>
      </c>
      <c r="H3331" s="3">
        <v>20000000</v>
      </c>
      <c r="I3331" s="2">
        <v>23</v>
      </c>
      <c r="J3331" s="2">
        <v>0</v>
      </c>
      <c r="K3331" s="2">
        <v>0</v>
      </c>
      <c r="L3331" s="2">
        <v>0</v>
      </c>
      <c r="M3331" s="3">
        <v>610000</v>
      </c>
      <c r="N3331" s="3">
        <v>0</v>
      </c>
      <c r="O3331" s="3">
        <v>4210000</v>
      </c>
      <c r="P3331" s="3">
        <v>360000</v>
      </c>
      <c r="Q3331" s="3">
        <v>0</v>
      </c>
      <c r="R3331" s="3">
        <v>970000</v>
      </c>
      <c r="S3331" s="3">
        <v>410000</v>
      </c>
      <c r="T3331" s="2">
        <v>1</v>
      </c>
      <c r="U3331" s="2">
        <v>0</v>
      </c>
    </row>
    <row r="3332" spans="1:21" hidden="1">
      <c r="A3332" s="2" t="s">
        <v>3364</v>
      </c>
      <c r="B3332" s="2">
        <v>49</v>
      </c>
      <c r="C3332" s="2" t="s">
        <v>22</v>
      </c>
      <c r="D3332" s="2" t="s">
        <v>30</v>
      </c>
      <c r="E3332" s="2" t="s">
        <v>24</v>
      </c>
      <c r="F3332" s="2" t="s">
        <v>25</v>
      </c>
      <c r="G3332" s="3">
        <v>9400000</v>
      </c>
      <c r="H3332" s="3">
        <v>49000000</v>
      </c>
      <c r="I3332" s="2">
        <v>101</v>
      </c>
      <c r="J3332" s="2">
        <v>2</v>
      </c>
      <c r="K3332" s="2">
        <v>0</v>
      </c>
      <c r="L3332" s="2">
        <v>0</v>
      </c>
      <c r="M3332" s="3">
        <v>12390000</v>
      </c>
      <c r="N3332" s="3">
        <v>19010000</v>
      </c>
      <c r="O3332" s="3">
        <v>24750000</v>
      </c>
      <c r="P3332" s="3">
        <v>1390000</v>
      </c>
      <c r="Q3332" s="3">
        <v>3020000</v>
      </c>
      <c r="R3332" s="3">
        <v>24990000</v>
      </c>
      <c r="S3332" s="3">
        <v>8300000</v>
      </c>
      <c r="T3332" s="2">
        <v>1</v>
      </c>
      <c r="U3332" s="2">
        <v>1</v>
      </c>
    </row>
    <row r="3333" spans="1:21" hidden="1">
      <c r="A3333" s="2" t="s">
        <v>3365</v>
      </c>
      <c r="B3333" s="2">
        <v>32</v>
      </c>
      <c r="C3333" s="2" t="s">
        <v>34</v>
      </c>
      <c r="D3333" s="2" t="s">
        <v>30</v>
      </c>
      <c r="E3333" s="2" t="s">
        <v>38</v>
      </c>
      <c r="F3333" s="2" t="s">
        <v>28</v>
      </c>
      <c r="G3333" s="3">
        <v>7100000</v>
      </c>
      <c r="H3333" s="3">
        <v>24000000</v>
      </c>
      <c r="I3333" s="2">
        <v>82</v>
      </c>
      <c r="J3333" s="2">
        <v>0</v>
      </c>
      <c r="K3333" s="2">
        <v>0</v>
      </c>
      <c r="L3333" s="2">
        <v>0</v>
      </c>
      <c r="M3333" s="3">
        <v>10800000</v>
      </c>
      <c r="N3333" s="3">
        <v>11380000</v>
      </c>
      <c r="O3333" s="3">
        <v>9820000</v>
      </c>
      <c r="P3333" s="3">
        <v>1430000</v>
      </c>
      <c r="Q3333" s="3">
        <v>2800000</v>
      </c>
      <c r="R3333" s="3">
        <v>3090000</v>
      </c>
      <c r="S3333" s="3">
        <v>630000</v>
      </c>
      <c r="T3333" s="2">
        <v>0</v>
      </c>
      <c r="U3333" s="2">
        <v>0</v>
      </c>
    </row>
    <row r="3334" spans="1:21" hidden="1">
      <c r="A3334" s="2" t="s">
        <v>3366</v>
      </c>
      <c r="B3334" s="2">
        <v>54</v>
      </c>
      <c r="C3334" s="2" t="s">
        <v>22</v>
      </c>
      <c r="D3334" s="2" t="s">
        <v>27</v>
      </c>
      <c r="E3334" s="2" t="s">
        <v>24</v>
      </c>
      <c r="F3334" s="2" t="s">
        <v>25</v>
      </c>
      <c r="G3334" s="3">
        <v>7100000</v>
      </c>
      <c r="H3334" s="3">
        <v>20000000</v>
      </c>
      <c r="I3334" s="2">
        <v>240</v>
      </c>
      <c r="J3334" s="2">
        <v>3</v>
      </c>
      <c r="K3334" s="2">
        <v>0</v>
      </c>
      <c r="L3334" s="2">
        <v>0</v>
      </c>
      <c r="M3334" s="3">
        <v>7090000</v>
      </c>
      <c r="N3334" s="3">
        <v>7330000</v>
      </c>
      <c r="O3334" s="3">
        <v>8900000</v>
      </c>
      <c r="P3334" s="3">
        <v>270000</v>
      </c>
      <c r="Q3334" s="3">
        <v>2600000</v>
      </c>
      <c r="R3334" s="3">
        <v>1810000</v>
      </c>
      <c r="S3334" s="3">
        <v>1770000</v>
      </c>
      <c r="T3334" s="2">
        <v>1</v>
      </c>
      <c r="U3334" s="2">
        <v>1</v>
      </c>
    </row>
    <row r="3335" spans="1:21" hidden="1">
      <c r="A3335" s="2" t="s">
        <v>3367</v>
      </c>
      <c r="B3335" s="2">
        <v>45</v>
      </c>
      <c r="C3335" s="2" t="s">
        <v>22</v>
      </c>
      <c r="D3335" s="2" t="s">
        <v>23</v>
      </c>
      <c r="E3335" s="2" t="s">
        <v>38</v>
      </c>
      <c r="F3335" s="2" t="s">
        <v>28</v>
      </c>
      <c r="G3335" s="3">
        <v>12400000</v>
      </c>
      <c r="H3335" s="3">
        <v>52000000</v>
      </c>
      <c r="I3335" s="2">
        <v>85</v>
      </c>
      <c r="J3335" s="2">
        <v>0</v>
      </c>
      <c r="K3335" s="2">
        <v>0</v>
      </c>
      <c r="L3335" s="2">
        <v>0</v>
      </c>
      <c r="M3335" s="3">
        <v>20180000</v>
      </c>
      <c r="N3335" s="3">
        <v>14520000</v>
      </c>
      <c r="O3335" s="3">
        <v>16190000</v>
      </c>
      <c r="P3335" s="3">
        <v>20110000</v>
      </c>
      <c r="Q3335" s="3">
        <v>13150000</v>
      </c>
      <c r="R3335" s="3">
        <v>8220000</v>
      </c>
      <c r="S3335" s="3">
        <v>1700000</v>
      </c>
      <c r="T3335" s="2">
        <v>0</v>
      </c>
      <c r="U3335" s="2">
        <v>0</v>
      </c>
    </row>
    <row r="3336" spans="1:21" hidden="1">
      <c r="A3336" s="2" t="s">
        <v>3368</v>
      </c>
      <c r="B3336" s="2">
        <v>26</v>
      </c>
      <c r="C3336" s="2" t="s">
        <v>22</v>
      </c>
      <c r="D3336" s="2" t="s">
        <v>23</v>
      </c>
      <c r="E3336" s="2" t="s">
        <v>38</v>
      </c>
      <c r="F3336" s="2" t="s">
        <v>48</v>
      </c>
      <c r="G3336" s="3">
        <v>15400000</v>
      </c>
      <c r="H3336" s="3">
        <v>61000000</v>
      </c>
      <c r="I3336" s="2">
        <v>55</v>
      </c>
      <c r="J3336" s="2">
        <v>0</v>
      </c>
      <c r="K3336" s="2">
        <v>0</v>
      </c>
      <c r="L3336" s="2">
        <v>0</v>
      </c>
      <c r="M3336" s="3">
        <v>11650000</v>
      </c>
      <c r="N3336" s="3">
        <v>7120000</v>
      </c>
      <c r="O3336" s="3">
        <v>6300000</v>
      </c>
      <c r="P3336" s="3">
        <v>3310000</v>
      </c>
      <c r="Q3336" s="3">
        <v>3000000</v>
      </c>
      <c r="R3336" s="3">
        <v>1060000</v>
      </c>
      <c r="S3336" s="3">
        <v>5380000</v>
      </c>
      <c r="T3336" s="2">
        <v>0</v>
      </c>
      <c r="U3336" s="2">
        <v>0</v>
      </c>
    </row>
    <row r="3337" spans="1:21" hidden="1">
      <c r="A3337" s="2" t="s">
        <v>3369</v>
      </c>
      <c r="B3337" s="2">
        <v>45</v>
      </c>
      <c r="C3337" s="2" t="s">
        <v>34</v>
      </c>
      <c r="D3337" s="2" t="s">
        <v>27</v>
      </c>
      <c r="E3337" s="2" t="s">
        <v>24</v>
      </c>
      <c r="F3337" s="2" t="s">
        <v>48</v>
      </c>
      <c r="G3337" s="3">
        <v>9400000</v>
      </c>
      <c r="H3337" s="3">
        <v>48000000</v>
      </c>
      <c r="I3337" s="2">
        <v>134</v>
      </c>
      <c r="J3337" s="2">
        <v>0</v>
      </c>
      <c r="K3337" s="2">
        <v>0</v>
      </c>
      <c r="L3337" s="2">
        <v>0</v>
      </c>
      <c r="M3337" s="3">
        <v>22070000</v>
      </c>
      <c r="N3337" s="3">
        <v>18250000</v>
      </c>
      <c r="O3337" s="3">
        <v>19590000</v>
      </c>
      <c r="P3337" s="3">
        <v>10560000</v>
      </c>
      <c r="Q3337" s="3">
        <v>5660000</v>
      </c>
      <c r="R3337" s="3">
        <v>4950000</v>
      </c>
      <c r="S3337" s="3">
        <v>730000</v>
      </c>
      <c r="T3337" s="2">
        <v>0</v>
      </c>
      <c r="U3337" s="2">
        <v>1</v>
      </c>
    </row>
    <row r="3338" spans="1:21" hidden="1">
      <c r="A3338" s="2" t="s">
        <v>3370</v>
      </c>
      <c r="B3338" s="2">
        <v>33</v>
      </c>
      <c r="C3338" s="2" t="s">
        <v>22</v>
      </c>
      <c r="D3338" s="2" t="s">
        <v>46</v>
      </c>
      <c r="E3338" s="2" t="s">
        <v>24</v>
      </c>
      <c r="F3338" s="2" t="s">
        <v>41</v>
      </c>
      <c r="G3338" s="3">
        <v>16300000</v>
      </c>
      <c r="H3338" s="3">
        <v>120000000</v>
      </c>
      <c r="I3338" s="2">
        <v>109</v>
      </c>
      <c r="J3338" s="2">
        <v>0</v>
      </c>
      <c r="K3338" s="2">
        <v>0</v>
      </c>
      <c r="L3338" s="2">
        <v>0</v>
      </c>
      <c r="M3338" s="3">
        <v>33630000</v>
      </c>
      <c r="N3338" s="3">
        <v>34080000</v>
      </c>
      <c r="O3338" s="3">
        <v>57270000</v>
      </c>
      <c r="P3338" s="3">
        <v>9660000</v>
      </c>
      <c r="Q3338" s="3">
        <v>12900000</v>
      </c>
      <c r="R3338" s="3">
        <v>11050000</v>
      </c>
      <c r="S3338" s="3">
        <v>3420000</v>
      </c>
      <c r="T3338" s="2">
        <v>0</v>
      </c>
      <c r="U3338" s="2">
        <v>0</v>
      </c>
    </row>
    <row r="3339" spans="1:21" hidden="1">
      <c r="A3339" s="2" t="s">
        <v>3371</v>
      </c>
      <c r="B3339" s="2">
        <v>30</v>
      </c>
      <c r="C3339" s="2" t="s">
        <v>34</v>
      </c>
      <c r="D3339" s="2" t="s">
        <v>30</v>
      </c>
      <c r="E3339" s="2" t="s">
        <v>38</v>
      </c>
      <c r="F3339" s="2" t="s">
        <v>28</v>
      </c>
      <c r="G3339" s="3">
        <v>6100000</v>
      </c>
      <c r="H3339" s="3">
        <v>29000000</v>
      </c>
      <c r="I3339" s="2">
        <v>71</v>
      </c>
      <c r="J3339" s="2">
        <v>2</v>
      </c>
      <c r="K3339" s="2">
        <v>2</v>
      </c>
      <c r="L3339" s="2">
        <v>3</v>
      </c>
      <c r="M3339" s="3">
        <v>12460000</v>
      </c>
      <c r="N3339" s="3">
        <v>10640000</v>
      </c>
      <c r="O3339" s="3">
        <v>13750000</v>
      </c>
      <c r="P3339" s="3">
        <v>1240000</v>
      </c>
      <c r="Q3339" s="3">
        <v>1340000</v>
      </c>
      <c r="R3339" s="3">
        <v>340000</v>
      </c>
      <c r="S3339" s="3">
        <v>1700000</v>
      </c>
      <c r="T3339" s="2">
        <v>5</v>
      </c>
      <c r="U3339" s="2">
        <v>1</v>
      </c>
    </row>
    <row r="3340" spans="1:21" hidden="1">
      <c r="A3340" s="2" t="s">
        <v>3372</v>
      </c>
      <c r="B3340" s="2">
        <v>33</v>
      </c>
      <c r="C3340" s="2" t="s">
        <v>22</v>
      </c>
      <c r="D3340" s="2" t="s">
        <v>23</v>
      </c>
      <c r="E3340" s="2" t="s">
        <v>24</v>
      </c>
      <c r="F3340" s="2" t="s">
        <v>25</v>
      </c>
      <c r="G3340" s="3">
        <v>13300000</v>
      </c>
      <c r="H3340" s="3">
        <v>49000000</v>
      </c>
      <c r="I3340" s="2">
        <v>47</v>
      </c>
      <c r="J3340" s="2">
        <v>0</v>
      </c>
      <c r="K3340" s="2">
        <v>0</v>
      </c>
      <c r="L3340" s="2">
        <v>1</v>
      </c>
      <c r="M3340" s="3">
        <v>28810000</v>
      </c>
      <c r="N3340" s="3">
        <v>26810000</v>
      </c>
      <c r="O3340" s="3">
        <v>32790000</v>
      </c>
      <c r="P3340" s="3">
        <v>5190000</v>
      </c>
      <c r="Q3340" s="3">
        <v>7370000</v>
      </c>
      <c r="R3340" s="3">
        <v>810000</v>
      </c>
      <c r="S3340" s="3">
        <v>1860000</v>
      </c>
      <c r="T3340" s="2">
        <v>2</v>
      </c>
      <c r="U3340" s="2">
        <v>0</v>
      </c>
    </row>
    <row r="3341" spans="1:21" hidden="1">
      <c r="A3341" s="2" t="s">
        <v>3373</v>
      </c>
      <c r="B3341" s="2">
        <v>42</v>
      </c>
      <c r="C3341" s="2" t="s">
        <v>22</v>
      </c>
      <c r="D3341" s="2" t="s">
        <v>46</v>
      </c>
      <c r="E3341" s="2" t="s">
        <v>24</v>
      </c>
      <c r="F3341" s="2" t="s">
        <v>25</v>
      </c>
      <c r="G3341" s="3">
        <v>14400000</v>
      </c>
      <c r="H3341" s="3">
        <v>68000000</v>
      </c>
      <c r="I3341" s="2">
        <v>135</v>
      </c>
      <c r="J3341" s="2">
        <v>0</v>
      </c>
      <c r="K3341" s="2">
        <v>0</v>
      </c>
      <c r="L3341" s="2">
        <v>1</v>
      </c>
      <c r="M3341" s="3">
        <v>27460000</v>
      </c>
      <c r="N3341" s="3">
        <v>44010000</v>
      </c>
      <c r="O3341" s="3">
        <v>36400000</v>
      </c>
      <c r="P3341" s="3">
        <v>13760000</v>
      </c>
      <c r="Q3341" s="3">
        <v>13000000</v>
      </c>
      <c r="R3341" s="3">
        <v>4900000</v>
      </c>
      <c r="S3341" s="3">
        <v>6240000</v>
      </c>
      <c r="T3341" s="2">
        <v>2</v>
      </c>
      <c r="U3341" s="2">
        <v>0</v>
      </c>
    </row>
    <row r="3342" spans="1:21" hidden="1">
      <c r="A3342" s="2" t="s">
        <v>3374</v>
      </c>
      <c r="B3342" s="2">
        <v>33</v>
      </c>
      <c r="C3342" s="2" t="s">
        <v>22</v>
      </c>
      <c r="D3342" s="2" t="s">
        <v>27</v>
      </c>
      <c r="E3342" s="2" t="s">
        <v>24</v>
      </c>
      <c r="F3342" s="2" t="s">
        <v>28</v>
      </c>
      <c r="G3342" s="3">
        <v>11200000</v>
      </c>
      <c r="H3342" s="3">
        <v>42000000</v>
      </c>
      <c r="I3342" s="2">
        <v>72</v>
      </c>
      <c r="J3342" s="2">
        <v>1</v>
      </c>
      <c r="K3342" s="2">
        <v>0</v>
      </c>
      <c r="L3342" s="2">
        <v>2</v>
      </c>
      <c r="M3342" s="3">
        <v>21370000</v>
      </c>
      <c r="N3342" s="3">
        <v>22980000</v>
      </c>
      <c r="O3342" s="3">
        <v>17060000</v>
      </c>
      <c r="P3342" s="3">
        <v>1940000</v>
      </c>
      <c r="Q3342" s="3">
        <v>6220000</v>
      </c>
      <c r="R3342" s="3">
        <v>1870000</v>
      </c>
      <c r="S3342" s="3">
        <v>880000</v>
      </c>
      <c r="T3342" s="2">
        <v>3</v>
      </c>
      <c r="U3342" s="2">
        <v>0</v>
      </c>
    </row>
    <row r="3343" spans="1:21" hidden="1">
      <c r="A3343" s="2" t="s">
        <v>3375</v>
      </c>
      <c r="B3343" s="2">
        <v>46</v>
      </c>
      <c r="C3343" s="2" t="s">
        <v>22</v>
      </c>
      <c r="D3343" s="2" t="s">
        <v>27</v>
      </c>
      <c r="E3343" s="2" t="s">
        <v>24</v>
      </c>
      <c r="F3343" s="2" t="s">
        <v>25</v>
      </c>
      <c r="G3343" s="3">
        <v>5000000</v>
      </c>
      <c r="H3343" s="3">
        <v>20000000</v>
      </c>
      <c r="I3343" s="2">
        <v>213</v>
      </c>
      <c r="J3343" s="2">
        <v>0</v>
      </c>
      <c r="K3343" s="2">
        <v>0</v>
      </c>
      <c r="L3343" s="2">
        <v>0</v>
      </c>
      <c r="M3343" s="3">
        <v>6050000</v>
      </c>
      <c r="N3343" s="3">
        <v>4380000</v>
      </c>
      <c r="O3343" s="3">
        <v>11910000</v>
      </c>
      <c r="P3343" s="3">
        <v>1790000</v>
      </c>
      <c r="Q3343" s="3">
        <v>990000</v>
      </c>
      <c r="R3343" s="3">
        <v>4850000</v>
      </c>
      <c r="S3343" s="3">
        <v>340000</v>
      </c>
      <c r="T3343" s="2">
        <v>0</v>
      </c>
      <c r="U3343" s="2">
        <v>0</v>
      </c>
    </row>
    <row r="3344" spans="1:21" hidden="1">
      <c r="A3344" s="2" t="s">
        <v>3376</v>
      </c>
      <c r="B3344" s="2">
        <v>21</v>
      </c>
      <c r="C3344" s="2" t="s">
        <v>22</v>
      </c>
      <c r="D3344" s="2" t="s">
        <v>23</v>
      </c>
      <c r="E3344" s="2" t="s">
        <v>38</v>
      </c>
      <c r="F3344" s="2" t="s">
        <v>28</v>
      </c>
      <c r="G3344" s="3">
        <v>11000000</v>
      </c>
      <c r="H3344" s="3">
        <v>50000000</v>
      </c>
      <c r="I3344" s="2">
        <v>22</v>
      </c>
      <c r="J3344" s="2">
        <v>0</v>
      </c>
      <c r="K3344" s="2">
        <v>0</v>
      </c>
      <c r="L3344" s="2">
        <v>0</v>
      </c>
      <c r="M3344" s="3">
        <v>33940000</v>
      </c>
      <c r="N3344" s="3">
        <v>30680000</v>
      </c>
      <c r="O3344" s="3">
        <v>26440000</v>
      </c>
      <c r="P3344" s="3">
        <v>29300000</v>
      </c>
      <c r="Q3344" s="3">
        <v>13210000</v>
      </c>
      <c r="R3344" s="3">
        <v>15140000</v>
      </c>
      <c r="S3344" s="3">
        <v>2000000</v>
      </c>
      <c r="T3344" s="2">
        <v>0</v>
      </c>
      <c r="U3344" s="2">
        <v>0</v>
      </c>
    </row>
    <row r="3345" spans="1:21" hidden="1">
      <c r="A3345" s="2" t="s">
        <v>3377</v>
      </c>
      <c r="B3345" s="2">
        <v>27</v>
      </c>
      <c r="C3345" s="2" t="s">
        <v>34</v>
      </c>
      <c r="D3345" s="2" t="s">
        <v>23</v>
      </c>
      <c r="E3345" s="2" t="s">
        <v>24</v>
      </c>
      <c r="F3345" s="2" t="s">
        <v>41</v>
      </c>
      <c r="G3345" s="3">
        <v>6300000</v>
      </c>
      <c r="H3345" s="3">
        <v>21000000</v>
      </c>
      <c r="I3345" s="2">
        <v>22</v>
      </c>
      <c r="J3345" s="2">
        <v>0</v>
      </c>
      <c r="K3345" s="2">
        <v>0</v>
      </c>
      <c r="L3345" s="2">
        <v>0</v>
      </c>
      <c r="M3345" s="3">
        <v>11550000</v>
      </c>
      <c r="N3345" s="3">
        <v>11910000</v>
      </c>
      <c r="O3345" s="3">
        <v>11970000</v>
      </c>
      <c r="P3345" s="3">
        <v>4610000</v>
      </c>
      <c r="Q3345" s="3">
        <v>4240000</v>
      </c>
      <c r="R3345" s="3">
        <v>3220000</v>
      </c>
      <c r="S3345" s="3">
        <v>150000</v>
      </c>
      <c r="T3345" s="2">
        <v>1</v>
      </c>
      <c r="U3345" s="2">
        <v>0</v>
      </c>
    </row>
    <row r="3346" spans="1:21" hidden="1">
      <c r="A3346" s="2" t="s">
        <v>3378</v>
      </c>
      <c r="B3346" s="2">
        <v>38</v>
      </c>
      <c r="C3346" s="2" t="s">
        <v>22</v>
      </c>
      <c r="D3346" s="2" t="s">
        <v>30</v>
      </c>
      <c r="E3346" s="2" t="s">
        <v>24</v>
      </c>
      <c r="F3346" s="2" t="s">
        <v>28</v>
      </c>
      <c r="G3346" s="3">
        <v>8400000</v>
      </c>
      <c r="H3346" s="3">
        <v>41000000</v>
      </c>
      <c r="I3346" s="2">
        <v>127</v>
      </c>
      <c r="J3346" s="2">
        <v>0</v>
      </c>
      <c r="K3346" s="2">
        <v>0</v>
      </c>
      <c r="L3346" s="2">
        <v>0</v>
      </c>
      <c r="M3346" s="3">
        <v>8190000</v>
      </c>
      <c r="N3346" s="3">
        <v>4960000</v>
      </c>
      <c r="O3346" s="3">
        <v>5270000</v>
      </c>
      <c r="P3346" s="3">
        <v>5930000</v>
      </c>
      <c r="Q3346" s="3">
        <v>5090000</v>
      </c>
      <c r="R3346" s="3">
        <v>4590000</v>
      </c>
      <c r="S3346" s="3">
        <v>1410000</v>
      </c>
      <c r="T3346" s="2">
        <v>0</v>
      </c>
      <c r="U3346" s="2">
        <v>0</v>
      </c>
    </row>
    <row r="3347" spans="1:21" hidden="1">
      <c r="A3347" s="2" t="s">
        <v>3379</v>
      </c>
      <c r="B3347" s="2">
        <v>22</v>
      </c>
      <c r="C3347" s="2" t="s">
        <v>34</v>
      </c>
      <c r="D3347" s="2" t="s">
        <v>46</v>
      </c>
      <c r="E3347" s="2" t="s">
        <v>24</v>
      </c>
      <c r="F3347" s="2" t="s">
        <v>41</v>
      </c>
      <c r="G3347" s="3">
        <v>10000000</v>
      </c>
      <c r="H3347" s="3">
        <v>31000000</v>
      </c>
      <c r="I3347" s="2">
        <v>3</v>
      </c>
      <c r="J3347" s="2">
        <v>0</v>
      </c>
      <c r="K3347" s="2">
        <v>0</v>
      </c>
      <c r="L3347" s="2">
        <v>0</v>
      </c>
      <c r="M3347" s="3">
        <v>18190000</v>
      </c>
      <c r="N3347" s="3">
        <v>16870000</v>
      </c>
      <c r="O3347" s="3">
        <v>14350000</v>
      </c>
      <c r="P3347" s="3">
        <v>3130000</v>
      </c>
      <c r="Q3347" s="3">
        <v>4640000</v>
      </c>
      <c r="R3347" s="3">
        <v>2390000</v>
      </c>
      <c r="S3347" s="3">
        <v>1150000</v>
      </c>
      <c r="T3347" s="2">
        <v>1</v>
      </c>
      <c r="U3347" s="2">
        <v>0</v>
      </c>
    </row>
    <row r="3348" spans="1:21" hidden="1">
      <c r="A3348" s="2" t="s">
        <v>3380</v>
      </c>
      <c r="B3348" s="2">
        <v>29</v>
      </c>
      <c r="C3348" s="2" t="s">
        <v>22</v>
      </c>
      <c r="D3348" s="2" t="s">
        <v>30</v>
      </c>
      <c r="E3348" s="2" t="s">
        <v>24</v>
      </c>
      <c r="F3348" s="2" t="s">
        <v>25</v>
      </c>
      <c r="G3348" s="3">
        <v>6100000</v>
      </c>
      <c r="H3348" s="3">
        <v>20000000</v>
      </c>
      <c r="I3348" s="2">
        <v>62</v>
      </c>
      <c r="J3348" s="2">
        <v>3</v>
      </c>
      <c r="K3348" s="2">
        <v>1</v>
      </c>
      <c r="L3348" s="2">
        <v>0</v>
      </c>
      <c r="M3348" s="3">
        <v>9470000</v>
      </c>
      <c r="N3348" s="3">
        <v>6460000</v>
      </c>
      <c r="O3348" s="3">
        <v>4950000</v>
      </c>
      <c r="P3348" s="3">
        <v>240000</v>
      </c>
      <c r="Q3348" s="3">
        <v>900000</v>
      </c>
      <c r="R3348" s="3">
        <v>990000</v>
      </c>
      <c r="S3348" s="3">
        <v>4180000</v>
      </c>
      <c r="T3348" s="2">
        <v>2</v>
      </c>
      <c r="U3348" s="2">
        <v>0</v>
      </c>
    </row>
    <row r="3349" spans="1:21" hidden="1">
      <c r="A3349" s="2" t="s">
        <v>3381</v>
      </c>
      <c r="B3349" s="2">
        <v>34</v>
      </c>
      <c r="C3349" s="2" t="s">
        <v>22</v>
      </c>
      <c r="D3349" s="2" t="s">
        <v>23</v>
      </c>
      <c r="E3349" s="2" t="s">
        <v>38</v>
      </c>
      <c r="F3349" s="2" t="s">
        <v>25</v>
      </c>
      <c r="G3349" s="3">
        <v>13000000</v>
      </c>
      <c r="H3349" s="3">
        <v>43000000</v>
      </c>
      <c r="I3349" s="2">
        <v>86</v>
      </c>
      <c r="J3349" s="2">
        <v>2</v>
      </c>
      <c r="K3349" s="2">
        <v>1</v>
      </c>
      <c r="L3349" s="2">
        <v>3</v>
      </c>
      <c r="M3349" s="3">
        <v>18810000</v>
      </c>
      <c r="N3349" s="3">
        <v>20970000</v>
      </c>
      <c r="O3349" s="3">
        <v>20800000</v>
      </c>
      <c r="P3349" s="3">
        <v>750000</v>
      </c>
      <c r="Q3349" s="3">
        <v>2100000</v>
      </c>
      <c r="R3349" s="3">
        <v>830000</v>
      </c>
      <c r="S3349" s="3">
        <v>3080000</v>
      </c>
      <c r="T3349" s="2">
        <v>3</v>
      </c>
      <c r="U3349" s="2">
        <v>1</v>
      </c>
    </row>
    <row r="3350" spans="1:21" hidden="1">
      <c r="A3350" s="2" t="s">
        <v>3382</v>
      </c>
      <c r="B3350" s="2">
        <v>53</v>
      </c>
      <c r="C3350" s="2" t="s">
        <v>34</v>
      </c>
      <c r="D3350" s="2" t="s">
        <v>30</v>
      </c>
      <c r="E3350" s="2" t="s">
        <v>24</v>
      </c>
      <c r="F3350" s="2" t="s">
        <v>48</v>
      </c>
      <c r="G3350" s="3">
        <v>8500000</v>
      </c>
      <c r="H3350" s="3">
        <v>38000000</v>
      </c>
      <c r="I3350" s="2">
        <v>180</v>
      </c>
      <c r="J3350" s="2">
        <v>3</v>
      </c>
      <c r="K3350" s="2">
        <v>3</v>
      </c>
      <c r="L3350" s="2">
        <v>0</v>
      </c>
      <c r="M3350" s="3">
        <v>14720000</v>
      </c>
      <c r="N3350" s="3">
        <v>23830000</v>
      </c>
      <c r="O3350" s="3">
        <v>27140000</v>
      </c>
      <c r="P3350" s="3">
        <v>1960000</v>
      </c>
      <c r="Q3350" s="3">
        <v>480000</v>
      </c>
      <c r="R3350" s="3">
        <v>3740000</v>
      </c>
      <c r="S3350" s="3">
        <v>1460000</v>
      </c>
      <c r="T3350" s="2">
        <v>2</v>
      </c>
      <c r="U3350" s="2">
        <v>1</v>
      </c>
    </row>
    <row r="3351" spans="1:21" hidden="1">
      <c r="A3351" s="2" t="s">
        <v>3383</v>
      </c>
      <c r="B3351" s="2">
        <v>35</v>
      </c>
      <c r="C3351" s="2" t="s">
        <v>34</v>
      </c>
      <c r="D3351" s="2" t="s">
        <v>23</v>
      </c>
      <c r="E3351" s="2" t="s">
        <v>38</v>
      </c>
      <c r="F3351" s="2" t="s">
        <v>28</v>
      </c>
      <c r="G3351" s="3">
        <v>9300000</v>
      </c>
      <c r="H3351" s="3">
        <v>33000000</v>
      </c>
      <c r="I3351" s="2">
        <v>76</v>
      </c>
      <c r="J3351" s="2">
        <v>0</v>
      </c>
      <c r="K3351" s="2">
        <v>0</v>
      </c>
      <c r="L3351" s="2">
        <v>0</v>
      </c>
      <c r="M3351" s="3">
        <v>21580000</v>
      </c>
      <c r="N3351" s="3">
        <v>21720000</v>
      </c>
      <c r="O3351" s="3">
        <v>18810000</v>
      </c>
      <c r="P3351" s="3">
        <v>17880000</v>
      </c>
      <c r="Q3351" s="3">
        <v>21500000</v>
      </c>
      <c r="R3351" s="3">
        <v>8800000</v>
      </c>
      <c r="S3351" s="3">
        <v>470000</v>
      </c>
      <c r="T3351" s="2">
        <v>1</v>
      </c>
      <c r="U3351" s="2">
        <v>0</v>
      </c>
    </row>
    <row r="3352" spans="1:21" hidden="1">
      <c r="A3352" s="2" t="s">
        <v>3384</v>
      </c>
      <c r="B3352" s="2">
        <v>32</v>
      </c>
      <c r="C3352" s="2" t="s">
        <v>34</v>
      </c>
      <c r="D3352" s="2" t="s">
        <v>23</v>
      </c>
      <c r="E3352" s="2" t="s">
        <v>38</v>
      </c>
      <c r="F3352" s="2" t="s">
        <v>25</v>
      </c>
      <c r="G3352" s="3">
        <v>6200000</v>
      </c>
      <c r="H3352" s="3">
        <v>24000000</v>
      </c>
      <c r="I3352" s="2">
        <v>82</v>
      </c>
      <c r="J3352" s="2">
        <v>1</v>
      </c>
      <c r="K3352" s="2">
        <v>3</v>
      </c>
      <c r="L3352" s="2">
        <v>0</v>
      </c>
      <c r="M3352" s="3">
        <v>18870000</v>
      </c>
      <c r="N3352" s="3">
        <v>17320000</v>
      </c>
      <c r="O3352" s="3">
        <v>16760000</v>
      </c>
      <c r="P3352" s="3">
        <v>5970000</v>
      </c>
      <c r="Q3352" s="3">
        <v>270000</v>
      </c>
      <c r="R3352" s="3">
        <v>4930000</v>
      </c>
      <c r="S3352" s="3">
        <v>1160000</v>
      </c>
      <c r="T3352" s="2">
        <v>2</v>
      </c>
      <c r="U3352" s="2">
        <v>1</v>
      </c>
    </row>
    <row r="3353" spans="1:21" hidden="1">
      <c r="A3353" s="2" t="s">
        <v>3385</v>
      </c>
      <c r="B3353" s="2">
        <v>52</v>
      </c>
      <c r="C3353" s="2" t="s">
        <v>22</v>
      </c>
      <c r="D3353" s="2" t="s">
        <v>27</v>
      </c>
      <c r="E3353" s="2" t="s">
        <v>24</v>
      </c>
      <c r="F3353" s="2" t="s">
        <v>41</v>
      </c>
      <c r="G3353" s="3">
        <v>14900000</v>
      </c>
      <c r="H3353" s="3">
        <v>68000000</v>
      </c>
      <c r="I3353" s="2">
        <v>223</v>
      </c>
      <c r="J3353" s="2">
        <v>0</v>
      </c>
      <c r="K3353" s="2">
        <v>0</v>
      </c>
      <c r="L3353" s="2">
        <v>0</v>
      </c>
      <c r="M3353" s="3">
        <v>39720000</v>
      </c>
      <c r="N3353" s="3">
        <v>45640000</v>
      </c>
      <c r="O3353" s="3">
        <v>46360000</v>
      </c>
      <c r="P3353" s="3">
        <v>12250000</v>
      </c>
      <c r="Q3353" s="3">
        <v>5960000</v>
      </c>
      <c r="R3353" s="3">
        <v>24680000</v>
      </c>
      <c r="S3353" s="3">
        <v>2470000</v>
      </c>
      <c r="T3353" s="2">
        <v>0</v>
      </c>
      <c r="U3353" s="2">
        <v>0</v>
      </c>
    </row>
    <row r="3354" spans="1:21" hidden="1">
      <c r="A3354" s="2" t="s">
        <v>3386</v>
      </c>
      <c r="B3354" s="2">
        <v>39</v>
      </c>
      <c r="C3354" s="2" t="s">
        <v>22</v>
      </c>
      <c r="D3354" s="2" t="s">
        <v>23</v>
      </c>
      <c r="E3354" s="2" t="s">
        <v>24</v>
      </c>
      <c r="F3354" s="2" t="s">
        <v>28</v>
      </c>
      <c r="G3354" s="3">
        <v>17800000</v>
      </c>
      <c r="H3354" s="3">
        <v>62000000</v>
      </c>
      <c r="I3354" s="2">
        <v>99</v>
      </c>
      <c r="J3354" s="2">
        <v>0</v>
      </c>
      <c r="K3354" s="2">
        <v>0</v>
      </c>
      <c r="L3354" s="2">
        <v>0</v>
      </c>
      <c r="M3354" s="3">
        <v>1390000</v>
      </c>
      <c r="N3354" s="3">
        <v>3470000</v>
      </c>
      <c r="O3354" s="3">
        <v>4110000</v>
      </c>
      <c r="P3354" s="3">
        <v>770000</v>
      </c>
      <c r="Q3354" s="3">
        <v>1270000</v>
      </c>
      <c r="R3354" s="3">
        <v>1070000</v>
      </c>
      <c r="S3354" s="3">
        <v>3290000</v>
      </c>
      <c r="T3354" s="2">
        <v>0</v>
      </c>
      <c r="U3354" s="2">
        <v>0</v>
      </c>
    </row>
    <row r="3355" spans="1:21" hidden="1">
      <c r="A3355" s="2" t="s">
        <v>3387</v>
      </c>
      <c r="B3355" s="2">
        <v>21</v>
      </c>
      <c r="C3355" s="2" t="s">
        <v>34</v>
      </c>
      <c r="D3355" s="2" t="s">
        <v>23</v>
      </c>
      <c r="E3355" s="2" t="s">
        <v>38</v>
      </c>
      <c r="F3355" s="2" t="s">
        <v>25</v>
      </c>
      <c r="G3355" s="3">
        <v>9300000</v>
      </c>
      <c r="H3355" s="3">
        <v>33000000</v>
      </c>
      <c r="I3355" s="2">
        <v>3</v>
      </c>
      <c r="J3355" s="2">
        <v>2</v>
      </c>
      <c r="K3355" s="2">
        <v>0</v>
      </c>
      <c r="L3355" s="2">
        <v>0</v>
      </c>
      <c r="M3355" s="3">
        <v>24390000</v>
      </c>
      <c r="N3355" s="3">
        <v>26600000</v>
      </c>
      <c r="O3355" s="3">
        <v>24360000</v>
      </c>
      <c r="P3355" s="3">
        <v>5690000</v>
      </c>
      <c r="Q3355" s="3">
        <v>26870000</v>
      </c>
      <c r="R3355" s="3">
        <v>11310000</v>
      </c>
      <c r="S3355" s="3">
        <v>500000</v>
      </c>
      <c r="T3355" s="2">
        <v>2</v>
      </c>
      <c r="U3355" s="2">
        <v>0</v>
      </c>
    </row>
    <row r="3356" spans="1:21" hidden="1">
      <c r="A3356" s="2" t="s">
        <v>3388</v>
      </c>
      <c r="B3356" s="2">
        <v>49</v>
      </c>
      <c r="C3356" s="2" t="s">
        <v>22</v>
      </c>
      <c r="D3356" s="2" t="s">
        <v>23</v>
      </c>
      <c r="E3356" s="2" t="s">
        <v>38</v>
      </c>
      <c r="F3356" s="2" t="s">
        <v>41</v>
      </c>
      <c r="G3356" s="3">
        <v>18800000</v>
      </c>
      <c r="H3356" s="3">
        <v>128000000</v>
      </c>
      <c r="I3356" s="2">
        <v>154</v>
      </c>
      <c r="J3356" s="2">
        <v>1</v>
      </c>
      <c r="K3356" s="2">
        <v>0</v>
      </c>
      <c r="L3356" s="2">
        <v>0</v>
      </c>
      <c r="M3356" s="3">
        <v>85580000</v>
      </c>
      <c r="N3356" s="3">
        <v>78120000</v>
      </c>
      <c r="O3356" s="3">
        <v>61850000</v>
      </c>
      <c r="P3356" s="3">
        <v>21680000</v>
      </c>
      <c r="Q3356" s="3">
        <v>17780000</v>
      </c>
      <c r="R3356" s="3">
        <v>29870000</v>
      </c>
      <c r="S3356" s="3">
        <v>5380000</v>
      </c>
      <c r="T3356" s="2">
        <v>2</v>
      </c>
      <c r="U3356" s="2">
        <v>0</v>
      </c>
    </row>
    <row r="3357" spans="1:21" hidden="1">
      <c r="A3357" s="2" t="s">
        <v>3389</v>
      </c>
      <c r="B3357" s="2">
        <v>46</v>
      </c>
      <c r="C3357" s="2" t="s">
        <v>34</v>
      </c>
      <c r="D3357" s="2" t="s">
        <v>30</v>
      </c>
      <c r="E3357" s="2" t="s">
        <v>31</v>
      </c>
      <c r="F3357" s="2" t="s">
        <v>28</v>
      </c>
      <c r="G3357" s="3">
        <v>14300000</v>
      </c>
      <c r="H3357" s="3">
        <v>80000000</v>
      </c>
      <c r="I3357" s="2">
        <v>83</v>
      </c>
      <c r="J3357" s="2">
        <v>0</v>
      </c>
      <c r="K3357" s="2">
        <v>2</v>
      </c>
      <c r="L3357" s="2">
        <v>3</v>
      </c>
      <c r="M3357" s="3">
        <v>63500000</v>
      </c>
      <c r="N3357" s="3">
        <v>57570000</v>
      </c>
      <c r="O3357" s="3">
        <v>64630000</v>
      </c>
      <c r="P3357" s="3">
        <v>20050000</v>
      </c>
      <c r="Q3357" s="3">
        <v>2530000</v>
      </c>
      <c r="R3357" s="3">
        <v>2680000</v>
      </c>
      <c r="S3357" s="3">
        <v>2840000</v>
      </c>
      <c r="T3357" s="2">
        <v>2</v>
      </c>
      <c r="U3357" s="2">
        <v>1</v>
      </c>
    </row>
    <row r="3358" spans="1:21" hidden="1">
      <c r="A3358" s="2" t="s">
        <v>3390</v>
      </c>
      <c r="B3358" s="2">
        <v>27</v>
      </c>
      <c r="C3358" s="2" t="s">
        <v>34</v>
      </c>
      <c r="D3358" s="2" t="s">
        <v>30</v>
      </c>
      <c r="E3358" s="2" t="s">
        <v>38</v>
      </c>
      <c r="F3358" s="2" t="s">
        <v>28</v>
      </c>
      <c r="G3358" s="3">
        <v>5000000</v>
      </c>
      <c r="H3358" s="3">
        <v>20000000</v>
      </c>
      <c r="I3358" s="2">
        <v>29</v>
      </c>
      <c r="J3358" s="2">
        <v>0</v>
      </c>
      <c r="K3358" s="2">
        <v>0</v>
      </c>
      <c r="L3358" s="2">
        <v>0</v>
      </c>
      <c r="M3358" s="3">
        <v>8420000</v>
      </c>
      <c r="N3358" s="3">
        <v>8000000</v>
      </c>
      <c r="O3358" s="3">
        <v>9350000</v>
      </c>
      <c r="P3358" s="3">
        <v>3430000</v>
      </c>
      <c r="Q3358" s="3">
        <v>1810000</v>
      </c>
      <c r="R3358" s="3">
        <v>7540000</v>
      </c>
      <c r="S3358" s="3">
        <v>270000</v>
      </c>
      <c r="T3358" s="2">
        <v>1</v>
      </c>
      <c r="U3358" s="2">
        <v>0</v>
      </c>
    </row>
    <row r="3359" spans="1:21" hidden="1">
      <c r="A3359" s="2" t="s">
        <v>3391</v>
      </c>
      <c r="B3359" s="2">
        <v>37</v>
      </c>
      <c r="C3359" s="2" t="s">
        <v>34</v>
      </c>
      <c r="D3359" s="2" t="s">
        <v>23</v>
      </c>
      <c r="E3359" s="2" t="s">
        <v>24</v>
      </c>
      <c r="F3359" s="2" t="s">
        <v>48</v>
      </c>
      <c r="G3359" s="3">
        <v>22500000</v>
      </c>
      <c r="H3359" s="3">
        <v>147000000</v>
      </c>
      <c r="I3359" s="2">
        <v>140</v>
      </c>
      <c r="J3359" s="2">
        <v>0</v>
      </c>
      <c r="K3359" s="2">
        <v>0</v>
      </c>
      <c r="L3359" s="2">
        <v>0</v>
      </c>
      <c r="M3359" s="3">
        <v>56360000</v>
      </c>
      <c r="N3359" s="3">
        <v>57970000</v>
      </c>
      <c r="O3359" s="3">
        <v>68760000</v>
      </c>
      <c r="P3359" s="3">
        <v>18130000</v>
      </c>
      <c r="Q3359" s="3">
        <v>14350000</v>
      </c>
      <c r="R3359" s="3">
        <v>20400000</v>
      </c>
      <c r="S3359" s="3">
        <v>9640000</v>
      </c>
      <c r="T3359" s="2">
        <v>0</v>
      </c>
      <c r="U3359" s="2">
        <v>0</v>
      </c>
    </row>
    <row r="3360" spans="1:21" hidden="1">
      <c r="A3360" s="2" t="s">
        <v>3392</v>
      </c>
      <c r="B3360" s="2">
        <v>35</v>
      </c>
      <c r="C3360" s="2" t="s">
        <v>22</v>
      </c>
      <c r="D3360" s="2" t="s">
        <v>23</v>
      </c>
      <c r="E3360" s="2" t="s">
        <v>24</v>
      </c>
      <c r="F3360" s="2" t="s">
        <v>41</v>
      </c>
      <c r="G3360" s="3">
        <v>9300000</v>
      </c>
      <c r="H3360" s="3">
        <v>35000000</v>
      </c>
      <c r="I3360" s="2">
        <v>32</v>
      </c>
      <c r="J3360" s="2">
        <v>0</v>
      </c>
      <c r="K3360" s="2">
        <v>0</v>
      </c>
      <c r="L3360" s="2">
        <v>0</v>
      </c>
      <c r="M3360" s="3">
        <v>23620000</v>
      </c>
      <c r="N3360" s="3">
        <v>17520000</v>
      </c>
      <c r="O3360" s="3">
        <v>16640000</v>
      </c>
      <c r="P3360" s="3">
        <v>3580000</v>
      </c>
      <c r="Q3360" s="3">
        <v>5050000</v>
      </c>
      <c r="R3360" s="3">
        <v>9440000</v>
      </c>
      <c r="S3360" s="3">
        <v>1500000</v>
      </c>
      <c r="T3360" s="2">
        <v>0</v>
      </c>
      <c r="U3360" s="2">
        <v>0</v>
      </c>
    </row>
    <row r="3361" spans="1:21" hidden="1">
      <c r="A3361" s="2" t="s">
        <v>3393</v>
      </c>
      <c r="B3361" s="2">
        <v>28</v>
      </c>
      <c r="C3361" s="2" t="s">
        <v>34</v>
      </c>
      <c r="D3361" s="2" t="s">
        <v>23</v>
      </c>
      <c r="E3361" s="2" t="s">
        <v>38</v>
      </c>
      <c r="F3361" s="2" t="s">
        <v>28</v>
      </c>
      <c r="G3361" s="3">
        <v>8600000</v>
      </c>
      <c r="H3361" s="3">
        <v>24000000</v>
      </c>
      <c r="I3361" s="2">
        <v>38</v>
      </c>
      <c r="J3361" s="2">
        <v>0</v>
      </c>
      <c r="K3361" s="2">
        <v>0</v>
      </c>
      <c r="L3361" s="2">
        <v>0</v>
      </c>
      <c r="M3361" s="3">
        <v>6530000</v>
      </c>
      <c r="N3361" s="3">
        <v>8830000</v>
      </c>
      <c r="O3361" s="3">
        <v>6550000</v>
      </c>
      <c r="P3361" s="3">
        <v>6180000</v>
      </c>
      <c r="Q3361" s="3">
        <v>4270000</v>
      </c>
      <c r="R3361" s="3">
        <v>6770000</v>
      </c>
      <c r="S3361" s="3">
        <v>610000</v>
      </c>
      <c r="T3361" s="2">
        <v>0</v>
      </c>
      <c r="U3361" s="2">
        <v>0</v>
      </c>
    </row>
    <row r="3362" spans="1:21" hidden="1">
      <c r="A3362" s="2" t="s">
        <v>3394</v>
      </c>
      <c r="B3362" s="2">
        <v>47</v>
      </c>
      <c r="C3362" s="2" t="s">
        <v>34</v>
      </c>
      <c r="D3362" s="2" t="s">
        <v>23</v>
      </c>
      <c r="E3362" s="2" t="s">
        <v>24</v>
      </c>
      <c r="F3362" s="2" t="s">
        <v>28</v>
      </c>
      <c r="G3362" s="3">
        <v>18700000</v>
      </c>
      <c r="H3362" s="3">
        <v>80000000</v>
      </c>
      <c r="I3362" s="2">
        <v>90</v>
      </c>
      <c r="J3362" s="2">
        <v>0</v>
      </c>
      <c r="K3362" s="2">
        <v>0</v>
      </c>
      <c r="L3362" s="2">
        <v>0</v>
      </c>
      <c r="M3362" s="3">
        <v>30330000</v>
      </c>
      <c r="N3362" s="3">
        <v>19220000</v>
      </c>
      <c r="O3362" s="3">
        <v>13930000</v>
      </c>
      <c r="P3362" s="3">
        <v>31490000</v>
      </c>
      <c r="Q3362" s="3">
        <v>19280000</v>
      </c>
      <c r="R3362" s="3">
        <v>6780000</v>
      </c>
      <c r="S3362" s="3">
        <v>1800000</v>
      </c>
      <c r="T3362" s="2">
        <v>0</v>
      </c>
      <c r="U3362" s="2">
        <v>0</v>
      </c>
    </row>
    <row r="3363" spans="1:21" hidden="1">
      <c r="A3363" s="2" t="s">
        <v>3395</v>
      </c>
      <c r="B3363" s="2">
        <v>36</v>
      </c>
      <c r="C3363" s="2" t="s">
        <v>22</v>
      </c>
      <c r="D3363" s="2" t="s">
        <v>46</v>
      </c>
      <c r="E3363" s="2" t="s">
        <v>24</v>
      </c>
      <c r="F3363" s="2" t="s">
        <v>25</v>
      </c>
      <c r="G3363" s="3">
        <v>24000000</v>
      </c>
      <c r="H3363" s="3">
        <v>136000000</v>
      </c>
      <c r="I3363" s="2">
        <v>123</v>
      </c>
      <c r="J3363" s="2">
        <v>0</v>
      </c>
      <c r="K3363" s="2">
        <v>2</v>
      </c>
      <c r="L3363" s="2">
        <v>0</v>
      </c>
      <c r="M3363" s="3">
        <v>63300000</v>
      </c>
      <c r="N3363" s="3">
        <v>68250000</v>
      </c>
      <c r="O3363" s="3">
        <v>103690000</v>
      </c>
      <c r="P3363" s="3">
        <v>27620000</v>
      </c>
      <c r="Q3363" s="3">
        <v>6700000</v>
      </c>
      <c r="R3363" s="3">
        <v>54520000</v>
      </c>
      <c r="S3363" s="3">
        <v>13170000</v>
      </c>
      <c r="T3363" s="2">
        <v>1</v>
      </c>
      <c r="U3363" s="2">
        <v>0</v>
      </c>
    </row>
    <row r="3364" spans="1:21" hidden="1">
      <c r="A3364" s="2" t="s">
        <v>3396</v>
      </c>
      <c r="B3364" s="2">
        <v>22</v>
      </c>
      <c r="C3364" s="2" t="s">
        <v>22</v>
      </c>
      <c r="D3364" s="2" t="s">
        <v>27</v>
      </c>
      <c r="E3364" s="2" t="s">
        <v>38</v>
      </c>
      <c r="F3364" s="2" t="s">
        <v>28</v>
      </c>
      <c r="G3364" s="3">
        <v>8200000</v>
      </c>
      <c r="H3364" s="3">
        <v>52000000</v>
      </c>
      <c r="I3364" s="2">
        <v>60</v>
      </c>
      <c r="J3364" s="2">
        <v>0</v>
      </c>
      <c r="K3364" s="2">
        <v>1</v>
      </c>
      <c r="L3364" s="2">
        <v>0</v>
      </c>
      <c r="M3364" s="3">
        <v>17950000</v>
      </c>
      <c r="N3364" s="3">
        <v>13190000</v>
      </c>
      <c r="O3364" s="3">
        <v>10630000</v>
      </c>
      <c r="P3364" s="3">
        <v>2520000</v>
      </c>
      <c r="Q3364" s="3">
        <v>2040000</v>
      </c>
      <c r="R3364" s="3">
        <v>4670000</v>
      </c>
      <c r="S3364" s="3">
        <v>3010000</v>
      </c>
      <c r="T3364" s="2">
        <v>1</v>
      </c>
      <c r="U3364" s="2">
        <v>0</v>
      </c>
    </row>
    <row r="3365" spans="1:21" hidden="1">
      <c r="A3365" s="2" t="s">
        <v>3397</v>
      </c>
      <c r="B3365" s="2">
        <v>42</v>
      </c>
      <c r="C3365" s="2" t="s">
        <v>34</v>
      </c>
      <c r="D3365" s="2" t="s">
        <v>27</v>
      </c>
      <c r="E3365" s="2" t="s">
        <v>38</v>
      </c>
      <c r="F3365" s="2" t="s">
        <v>25</v>
      </c>
      <c r="G3365" s="3">
        <v>9000000</v>
      </c>
      <c r="H3365" s="3">
        <v>37000000</v>
      </c>
      <c r="I3365" s="2">
        <v>126</v>
      </c>
      <c r="J3365" s="2">
        <v>0</v>
      </c>
      <c r="K3365" s="2">
        <v>0</v>
      </c>
      <c r="L3365" s="2">
        <v>0</v>
      </c>
      <c r="M3365" s="3">
        <v>19450000</v>
      </c>
      <c r="N3365" s="3">
        <v>13730000</v>
      </c>
      <c r="O3365" s="3">
        <v>10750000</v>
      </c>
      <c r="P3365" s="3">
        <v>6510000</v>
      </c>
      <c r="Q3365" s="3">
        <v>7610000</v>
      </c>
      <c r="R3365" s="3">
        <v>1690000</v>
      </c>
      <c r="S3365" s="3">
        <v>490000</v>
      </c>
      <c r="T3365" s="2">
        <v>0</v>
      </c>
      <c r="U3365" s="2">
        <v>0</v>
      </c>
    </row>
    <row r="3366" spans="1:21" hidden="1">
      <c r="A3366" s="2" t="s">
        <v>3398</v>
      </c>
      <c r="B3366" s="2">
        <v>43</v>
      </c>
      <c r="C3366" s="2" t="s">
        <v>34</v>
      </c>
      <c r="D3366" s="2" t="s">
        <v>23</v>
      </c>
      <c r="E3366" s="2" t="s">
        <v>24</v>
      </c>
      <c r="F3366" s="2" t="s">
        <v>28</v>
      </c>
      <c r="G3366" s="3">
        <v>21300000</v>
      </c>
      <c r="H3366" s="3">
        <v>96000000</v>
      </c>
      <c r="I3366" s="2">
        <v>59</v>
      </c>
      <c r="J3366" s="2">
        <v>0</v>
      </c>
      <c r="K3366" s="2">
        <v>1</v>
      </c>
      <c r="L3366" s="2">
        <v>0</v>
      </c>
      <c r="M3366" s="3">
        <v>43810000</v>
      </c>
      <c r="N3366" s="3">
        <v>32180000</v>
      </c>
      <c r="O3366" s="3">
        <v>13930000</v>
      </c>
      <c r="P3366" s="3">
        <v>8170000</v>
      </c>
      <c r="Q3366" s="3">
        <v>1560000</v>
      </c>
      <c r="R3366" s="3">
        <v>11170000</v>
      </c>
      <c r="S3366" s="3">
        <v>6700000</v>
      </c>
      <c r="T3366" s="2">
        <v>1</v>
      </c>
      <c r="U3366" s="2">
        <v>1</v>
      </c>
    </row>
    <row r="3367" spans="1:21" hidden="1">
      <c r="A3367" s="2" t="s">
        <v>3399</v>
      </c>
      <c r="B3367" s="2">
        <v>21</v>
      </c>
      <c r="C3367" s="2" t="s">
        <v>22</v>
      </c>
      <c r="D3367" s="2" t="s">
        <v>27</v>
      </c>
      <c r="E3367" s="2" t="s">
        <v>31</v>
      </c>
      <c r="F3367" s="2" t="s">
        <v>25</v>
      </c>
      <c r="G3367" s="3">
        <v>5700000</v>
      </c>
      <c r="H3367" s="3">
        <v>20000000</v>
      </c>
      <c r="I3367" s="2">
        <v>3</v>
      </c>
      <c r="J3367" s="2">
        <v>3</v>
      </c>
      <c r="K3367" s="2">
        <v>3</v>
      </c>
      <c r="L3367" s="2">
        <v>2</v>
      </c>
      <c r="M3367" s="3">
        <v>5030000</v>
      </c>
      <c r="N3367" s="3">
        <v>8540000</v>
      </c>
      <c r="O3367" s="3">
        <v>7080000</v>
      </c>
      <c r="P3367" s="3">
        <v>290000</v>
      </c>
      <c r="Q3367" s="3">
        <v>460000</v>
      </c>
      <c r="R3367" s="3">
        <v>790000</v>
      </c>
      <c r="S3367" s="3">
        <v>1750000</v>
      </c>
      <c r="T3367" s="2">
        <v>4</v>
      </c>
      <c r="U3367" s="2">
        <v>1</v>
      </c>
    </row>
    <row r="3368" spans="1:21" hidden="1">
      <c r="A3368" s="2" t="s">
        <v>3400</v>
      </c>
      <c r="B3368" s="2">
        <v>29</v>
      </c>
      <c r="C3368" s="2" t="s">
        <v>22</v>
      </c>
      <c r="D3368" s="2" t="s">
        <v>23</v>
      </c>
      <c r="E3368" s="2" t="s">
        <v>24</v>
      </c>
      <c r="F3368" s="2" t="s">
        <v>28</v>
      </c>
      <c r="G3368" s="3">
        <v>10500000</v>
      </c>
      <c r="H3368" s="3">
        <v>33000000</v>
      </c>
      <c r="I3368" s="2">
        <v>84</v>
      </c>
      <c r="J3368" s="2">
        <v>0</v>
      </c>
      <c r="K3368" s="2">
        <v>0</v>
      </c>
      <c r="L3368" s="2">
        <v>0</v>
      </c>
      <c r="M3368" s="3">
        <v>14230000</v>
      </c>
      <c r="N3368" s="3">
        <v>16190000</v>
      </c>
      <c r="O3368" s="3">
        <v>15590000</v>
      </c>
      <c r="P3368" s="3">
        <v>1930000</v>
      </c>
      <c r="Q3368" s="3">
        <v>4640000</v>
      </c>
      <c r="R3368" s="3">
        <v>4370000</v>
      </c>
      <c r="S3368" s="3">
        <v>1970000</v>
      </c>
      <c r="T3368" s="2">
        <v>1</v>
      </c>
      <c r="U3368" s="2">
        <v>0</v>
      </c>
    </row>
    <row r="3369" spans="1:21" hidden="1">
      <c r="A3369" s="2" t="s">
        <v>3401</v>
      </c>
      <c r="B3369" s="2">
        <v>41</v>
      </c>
      <c r="C3369" s="2" t="s">
        <v>22</v>
      </c>
      <c r="D3369" s="2" t="s">
        <v>30</v>
      </c>
      <c r="E3369" s="2" t="s">
        <v>24</v>
      </c>
      <c r="F3369" s="2" t="s">
        <v>41</v>
      </c>
      <c r="G3369" s="3">
        <v>10500000</v>
      </c>
      <c r="H3369" s="3">
        <v>59000000</v>
      </c>
      <c r="I3369" s="2">
        <v>153</v>
      </c>
      <c r="J3369" s="2">
        <v>0</v>
      </c>
      <c r="K3369" s="2">
        <v>0</v>
      </c>
      <c r="L3369" s="2">
        <v>0</v>
      </c>
      <c r="M3369" s="3">
        <v>15640000</v>
      </c>
      <c r="N3369" s="3">
        <v>18090000</v>
      </c>
      <c r="O3369" s="3">
        <v>13320000</v>
      </c>
      <c r="P3369" s="3">
        <v>3810000</v>
      </c>
      <c r="Q3369" s="3">
        <v>7190000</v>
      </c>
      <c r="R3369" s="3">
        <v>4460000</v>
      </c>
      <c r="S3369" s="3">
        <v>880000</v>
      </c>
      <c r="T3369" s="2">
        <v>0</v>
      </c>
      <c r="U3369" s="2">
        <v>0</v>
      </c>
    </row>
    <row r="3370" spans="1:21" hidden="1">
      <c r="A3370" s="2" t="s">
        <v>3402</v>
      </c>
      <c r="B3370" s="2">
        <v>34</v>
      </c>
      <c r="C3370" s="2" t="s">
        <v>22</v>
      </c>
      <c r="D3370" s="2" t="s">
        <v>23</v>
      </c>
      <c r="E3370" s="2" t="s">
        <v>38</v>
      </c>
      <c r="F3370" s="2" t="s">
        <v>41</v>
      </c>
      <c r="G3370" s="3">
        <v>13400000</v>
      </c>
      <c r="H3370" s="3">
        <v>57000000</v>
      </c>
      <c r="I3370" s="2">
        <v>46</v>
      </c>
      <c r="J3370" s="2">
        <v>0</v>
      </c>
      <c r="K3370" s="2">
        <v>0</v>
      </c>
      <c r="L3370" s="2">
        <v>0</v>
      </c>
      <c r="M3370" s="3">
        <v>16820000</v>
      </c>
      <c r="N3370" s="3">
        <v>14530000</v>
      </c>
      <c r="O3370" s="3">
        <v>24740000</v>
      </c>
      <c r="P3370" s="3">
        <v>2680000</v>
      </c>
      <c r="Q3370" s="3">
        <v>8520000</v>
      </c>
      <c r="R3370" s="3">
        <v>13290000</v>
      </c>
      <c r="S3370" s="3">
        <v>1320000</v>
      </c>
      <c r="T3370" s="2">
        <v>0</v>
      </c>
      <c r="U3370" s="2">
        <v>0</v>
      </c>
    </row>
    <row r="3371" spans="1:21" hidden="1">
      <c r="A3371" s="2" t="s">
        <v>3403</v>
      </c>
      <c r="B3371" s="2">
        <v>26</v>
      </c>
      <c r="C3371" s="2" t="s">
        <v>22</v>
      </c>
      <c r="D3371" s="2" t="s">
        <v>30</v>
      </c>
      <c r="E3371" s="2" t="s">
        <v>38</v>
      </c>
      <c r="F3371" s="2" t="s">
        <v>25</v>
      </c>
      <c r="G3371" s="3">
        <v>5300000</v>
      </c>
      <c r="H3371" s="3">
        <v>20000000</v>
      </c>
      <c r="I3371" s="2">
        <v>25</v>
      </c>
      <c r="J3371" s="2">
        <v>0</v>
      </c>
      <c r="K3371" s="2">
        <v>0</v>
      </c>
      <c r="L3371" s="2">
        <v>0</v>
      </c>
      <c r="M3371" s="3">
        <v>6250000</v>
      </c>
      <c r="N3371" s="3">
        <v>3990000</v>
      </c>
      <c r="O3371" s="3">
        <v>3730000</v>
      </c>
      <c r="P3371" s="3">
        <v>1720000</v>
      </c>
      <c r="Q3371" s="3">
        <v>2680000</v>
      </c>
      <c r="R3371" s="3">
        <v>510000</v>
      </c>
      <c r="S3371" s="3">
        <v>20000</v>
      </c>
      <c r="T3371" s="2">
        <v>0</v>
      </c>
      <c r="U3371" s="2">
        <v>0</v>
      </c>
    </row>
    <row r="3372" spans="1:21" hidden="1">
      <c r="A3372" s="2" t="s">
        <v>3404</v>
      </c>
      <c r="B3372" s="2">
        <v>28</v>
      </c>
      <c r="C3372" s="2" t="s">
        <v>22</v>
      </c>
      <c r="D3372" s="2" t="s">
        <v>27</v>
      </c>
      <c r="E3372" s="2" t="s">
        <v>24</v>
      </c>
      <c r="F3372" s="2" t="s">
        <v>48</v>
      </c>
      <c r="G3372" s="3">
        <v>10200000</v>
      </c>
      <c r="H3372" s="3">
        <v>39000000</v>
      </c>
      <c r="I3372" s="2">
        <v>61</v>
      </c>
      <c r="J3372" s="2">
        <v>0</v>
      </c>
      <c r="K3372" s="2">
        <v>0</v>
      </c>
      <c r="L3372" s="2">
        <v>0</v>
      </c>
      <c r="M3372" s="3">
        <v>26690000</v>
      </c>
      <c r="N3372" s="3">
        <v>23630000</v>
      </c>
      <c r="O3372" s="3">
        <v>19550000</v>
      </c>
      <c r="P3372" s="3">
        <v>4210000</v>
      </c>
      <c r="Q3372" s="3">
        <v>6870000</v>
      </c>
      <c r="R3372" s="3">
        <v>6150000</v>
      </c>
      <c r="S3372" s="3">
        <v>1700000</v>
      </c>
      <c r="T3372" s="2">
        <v>0</v>
      </c>
      <c r="U3372" s="2">
        <v>0</v>
      </c>
    </row>
    <row r="3373" spans="1:21" hidden="1">
      <c r="A3373" s="2" t="s">
        <v>3405</v>
      </c>
      <c r="B3373" s="2">
        <v>21</v>
      </c>
      <c r="C3373" s="2" t="s">
        <v>34</v>
      </c>
      <c r="D3373" s="2" t="s">
        <v>30</v>
      </c>
      <c r="E3373" s="2" t="s">
        <v>38</v>
      </c>
      <c r="F3373" s="2" t="s">
        <v>28</v>
      </c>
      <c r="G3373" s="3">
        <v>6600000</v>
      </c>
      <c r="H3373" s="3">
        <v>32000000</v>
      </c>
      <c r="I3373" s="2">
        <v>25</v>
      </c>
      <c r="J3373" s="2">
        <v>0</v>
      </c>
      <c r="K3373" s="2">
        <v>1</v>
      </c>
      <c r="L3373" s="2">
        <v>1</v>
      </c>
      <c r="M3373" s="3">
        <v>1260000</v>
      </c>
      <c r="N3373" s="3">
        <v>9570000</v>
      </c>
      <c r="O3373" s="3">
        <v>9560000</v>
      </c>
      <c r="P3373" s="3">
        <v>410000</v>
      </c>
      <c r="Q3373" s="3">
        <v>1770000</v>
      </c>
      <c r="R3373" s="3">
        <v>2430000</v>
      </c>
      <c r="S3373" s="3">
        <v>960000</v>
      </c>
      <c r="T3373" s="2">
        <v>2</v>
      </c>
      <c r="U3373" s="2">
        <v>0</v>
      </c>
    </row>
    <row r="3374" spans="1:21" hidden="1">
      <c r="A3374" s="2" t="s">
        <v>3406</v>
      </c>
      <c r="B3374" s="2">
        <v>45</v>
      </c>
      <c r="C3374" s="2" t="s">
        <v>22</v>
      </c>
      <c r="D3374" s="2" t="s">
        <v>23</v>
      </c>
      <c r="E3374" s="2" t="s">
        <v>24</v>
      </c>
      <c r="F3374" s="2" t="s">
        <v>25</v>
      </c>
      <c r="G3374" s="3">
        <v>17600000</v>
      </c>
      <c r="H3374" s="3">
        <v>52000000</v>
      </c>
      <c r="I3374" s="2">
        <v>56</v>
      </c>
      <c r="J3374" s="2">
        <v>0</v>
      </c>
      <c r="K3374" s="2">
        <v>0</v>
      </c>
      <c r="L3374" s="2">
        <v>0</v>
      </c>
      <c r="M3374" s="3">
        <v>21510000</v>
      </c>
      <c r="N3374" s="3">
        <v>32690000</v>
      </c>
      <c r="O3374" s="3">
        <v>26260000</v>
      </c>
      <c r="P3374" s="3">
        <v>4990000</v>
      </c>
      <c r="Q3374" s="3">
        <v>11860000</v>
      </c>
      <c r="R3374" s="3">
        <v>8810000</v>
      </c>
      <c r="S3374" s="3">
        <v>8240000</v>
      </c>
      <c r="T3374" s="2">
        <v>0</v>
      </c>
      <c r="U3374" s="2">
        <v>0</v>
      </c>
    </row>
    <row r="3375" spans="1:21" hidden="1">
      <c r="A3375" s="2" t="s">
        <v>3407</v>
      </c>
      <c r="B3375" s="2">
        <v>23</v>
      </c>
      <c r="C3375" s="2" t="s">
        <v>22</v>
      </c>
      <c r="D3375" s="2" t="s">
        <v>46</v>
      </c>
      <c r="E3375" s="2" t="s">
        <v>38</v>
      </c>
      <c r="F3375" s="2" t="s">
        <v>25</v>
      </c>
      <c r="G3375" s="3">
        <v>10100000</v>
      </c>
      <c r="H3375" s="3">
        <v>46000000</v>
      </c>
      <c r="I3375" s="2">
        <v>28</v>
      </c>
      <c r="J3375" s="2">
        <v>3</v>
      </c>
      <c r="K3375" s="2">
        <v>3</v>
      </c>
      <c r="L3375" s="2">
        <v>3</v>
      </c>
      <c r="M3375" s="3">
        <v>34720000</v>
      </c>
      <c r="N3375" s="3">
        <v>35370000</v>
      </c>
      <c r="O3375" s="3">
        <v>36190000</v>
      </c>
      <c r="P3375" s="3">
        <v>580000</v>
      </c>
      <c r="Q3375" s="3">
        <v>580000</v>
      </c>
      <c r="R3375" s="3">
        <v>660000</v>
      </c>
      <c r="S3375" s="3">
        <v>5960000</v>
      </c>
      <c r="T3375" s="2">
        <v>5</v>
      </c>
      <c r="U3375" s="2">
        <v>1</v>
      </c>
    </row>
    <row r="3376" spans="1:21" hidden="1">
      <c r="A3376" s="2" t="s">
        <v>3408</v>
      </c>
      <c r="B3376" s="2">
        <v>26</v>
      </c>
      <c r="C3376" s="2" t="s">
        <v>22</v>
      </c>
      <c r="D3376" s="2" t="s">
        <v>27</v>
      </c>
      <c r="E3376" s="2" t="s">
        <v>38</v>
      </c>
      <c r="F3376" s="2" t="s">
        <v>28</v>
      </c>
      <c r="G3376" s="3">
        <v>10100000</v>
      </c>
      <c r="H3376" s="3">
        <v>54000000</v>
      </c>
      <c r="I3376" s="2">
        <v>71</v>
      </c>
      <c r="J3376" s="2">
        <v>0</v>
      </c>
      <c r="K3376" s="2">
        <v>0</v>
      </c>
      <c r="L3376" s="2">
        <v>0</v>
      </c>
      <c r="M3376" s="3">
        <v>31650000</v>
      </c>
      <c r="N3376" s="3">
        <v>28260000</v>
      </c>
      <c r="O3376" s="3">
        <v>35270000</v>
      </c>
      <c r="P3376" s="3">
        <v>26600000</v>
      </c>
      <c r="Q3376" s="3">
        <v>16040000</v>
      </c>
      <c r="R3376" s="3">
        <v>36280000</v>
      </c>
      <c r="S3376" s="3">
        <v>4660000</v>
      </c>
      <c r="T3376" s="2">
        <v>0</v>
      </c>
      <c r="U3376" s="2">
        <v>0</v>
      </c>
    </row>
    <row r="3377" spans="1:21" hidden="1">
      <c r="A3377" s="2" t="s">
        <v>3409</v>
      </c>
      <c r="B3377" s="2">
        <v>49</v>
      </c>
      <c r="C3377" s="2" t="s">
        <v>22</v>
      </c>
      <c r="D3377" s="2" t="s">
        <v>30</v>
      </c>
      <c r="E3377" s="2" t="s">
        <v>24</v>
      </c>
      <c r="F3377" s="2" t="s">
        <v>48</v>
      </c>
      <c r="G3377" s="3">
        <v>12200000</v>
      </c>
      <c r="H3377" s="3">
        <v>57000000</v>
      </c>
      <c r="I3377" s="2">
        <v>98</v>
      </c>
      <c r="J3377" s="2">
        <v>0</v>
      </c>
      <c r="K3377" s="2">
        <v>0</v>
      </c>
      <c r="L3377" s="2">
        <v>0</v>
      </c>
      <c r="M3377" s="3">
        <v>3330000</v>
      </c>
      <c r="N3377" s="3">
        <v>11640000</v>
      </c>
      <c r="O3377" s="3">
        <v>19660000</v>
      </c>
      <c r="P3377" s="3">
        <v>1040000</v>
      </c>
      <c r="Q3377" s="3">
        <v>1790000</v>
      </c>
      <c r="R3377" s="3">
        <v>17470000</v>
      </c>
      <c r="S3377" s="3">
        <v>1460000</v>
      </c>
      <c r="T3377" s="2">
        <v>0</v>
      </c>
      <c r="U3377" s="2">
        <v>1</v>
      </c>
    </row>
    <row r="3378" spans="1:21" hidden="1">
      <c r="A3378" s="2" t="s">
        <v>3410</v>
      </c>
      <c r="B3378" s="2">
        <v>48</v>
      </c>
      <c r="C3378" s="2" t="s">
        <v>22</v>
      </c>
      <c r="D3378" s="2" t="s">
        <v>46</v>
      </c>
      <c r="E3378" s="2" t="s">
        <v>24</v>
      </c>
      <c r="F3378" s="2" t="s">
        <v>25</v>
      </c>
      <c r="G3378" s="3">
        <v>15200000</v>
      </c>
      <c r="H3378" s="3">
        <v>45000000</v>
      </c>
      <c r="I3378" s="2">
        <v>160</v>
      </c>
      <c r="J3378" s="2">
        <v>0</v>
      </c>
      <c r="K3378" s="2">
        <v>0</v>
      </c>
      <c r="L3378" s="2">
        <v>0</v>
      </c>
      <c r="M3378" s="3">
        <v>13530000</v>
      </c>
      <c r="N3378" s="3">
        <v>11090000</v>
      </c>
      <c r="O3378" s="3">
        <v>10130000</v>
      </c>
      <c r="P3378" s="3">
        <v>5860000</v>
      </c>
      <c r="Q3378" s="3">
        <v>4530000</v>
      </c>
      <c r="R3378" s="3">
        <v>2920000</v>
      </c>
      <c r="S3378" s="3">
        <v>1060000</v>
      </c>
      <c r="T3378" s="2">
        <v>1</v>
      </c>
      <c r="U3378" s="2">
        <v>0</v>
      </c>
    </row>
    <row r="3379" spans="1:21" hidden="1">
      <c r="A3379" s="2" t="s">
        <v>3411</v>
      </c>
      <c r="B3379" s="2">
        <v>21</v>
      </c>
      <c r="C3379" s="2" t="s">
        <v>34</v>
      </c>
      <c r="D3379" s="2" t="s">
        <v>46</v>
      </c>
      <c r="E3379" s="2" t="s">
        <v>31</v>
      </c>
      <c r="F3379" s="2" t="s">
        <v>28</v>
      </c>
      <c r="G3379" s="3">
        <v>15800000</v>
      </c>
      <c r="H3379" s="3">
        <v>69000000</v>
      </c>
      <c r="I3379" s="2">
        <v>35</v>
      </c>
      <c r="J3379" s="2">
        <v>0</v>
      </c>
      <c r="K3379" s="2">
        <v>0</v>
      </c>
      <c r="L3379" s="2">
        <v>0</v>
      </c>
      <c r="M3379" s="3">
        <v>35580000</v>
      </c>
      <c r="N3379" s="3">
        <v>34980000</v>
      </c>
      <c r="O3379" s="3">
        <v>32090000</v>
      </c>
      <c r="P3379" s="3">
        <v>35600000</v>
      </c>
      <c r="Q3379" s="3">
        <v>16110000</v>
      </c>
      <c r="R3379" s="3">
        <v>14990000</v>
      </c>
      <c r="S3379" s="3">
        <v>2120000</v>
      </c>
      <c r="T3379" s="2">
        <v>0</v>
      </c>
      <c r="U3379" s="2">
        <v>0</v>
      </c>
    </row>
    <row r="3380" spans="1:21" hidden="1">
      <c r="A3380" s="2" t="s">
        <v>3412</v>
      </c>
      <c r="B3380" s="2">
        <v>57</v>
      </c>
      <c r="C3380" s="2" t="s">
        <v>22</v>
      </c>
      <c r="D3380" s="2" t="s">
        <v>23</v>
      </c>
      <c r="E3380" s="2" t="s">
        <v>31</v>
      </c>
      <c r="F3380" s="2" t="s">
        <v>48</v>
      </c>
      <c r="G3380" s="3">
        <v>13200000</v>
      </c>
      <c r="H3380" s="3">
        <v>77000000</v>
      </c>
      <c r="I3380" s="2">
        <v>183</v>
      </c>
      <c r="J3380" s="2">
        <v>0</v>
      </c>
      <c r="K3380" s="2">
        <v>1</v>
      </c>
      <c r="L3380" s="2">
        <v>1</v>
      </c>
      <c r="M3380" s="3">
        <v>13990000</v>
      </c>
      <c r="N3380" s="3">
        <v>20880000</v>
      </c>
      <c r="O3380" s="3">
        <v>23440000</v>
      </c>
      <c r="P3380" s="3">
        <v>5950000</v>
      </c>
      <c r="Q3380" s="3">
        <v>5690000</v>
      </c>
      <c r="R3380" s="3">
        <v>7510000</v>
      </c>
      <c r="S3380" s="3">
        <v>510000</v>
      </c>
      <c r="T3380" s="2">
        <v>2</v>
      </c>
      <c r="U3380" s="2">
        <v>0</v>
      </c>
    </row>
    <row r="3381" spans="1:21" hidden="1">
      <c r="A3381" s="2" t="s">
        <v>3413</v>
      </c>
      <c r="B3381" s="2">
        <v>22</v>
      </c>
      <c r="C3381" s="2" t="s">
        <v>34</v>
      </c>
      <c r="D3381" s="2" t="s">
        <v>27</v>
      </c>
      <c r="E3381" s="2" t="s">
        <v>38</v>
      </c>
      <c r="F3381" s="2" t="s">
        <v>48</v>
      </c>
      <c r="G3381" s="3">
        <v>9200000</v>
      </c>
      <c r="H3381" s="3">
        <v>50000000</v>
      </c>
      <c r="I3381" s="2">
        <v>40</v>
      </c>
      <c r="J3381" s="2">
        <v>1</v>
      </c>
      <c r="K3381" s="2">
        <v>0</v>
      </c>
      <c r="L3381" s="2">
        <v>0</v>
      </c>
      <c r="M3381" s="3">
        <v>25810000</v>
      </c>
      <c r="N3381" s="3">
        <v>24940000</v>
      </c>
      <c r="O3381" s="3">
        <v>20720000</v>
      </c>
      <c r="P3381" s="3">
        <v>920000</v>
      </c>
      <c r="Q3381" s="3">
        <v>12550000</v>
      </c>
      <c r="R3381" s="3">
        <v>980000</v>
      </c>
      <c r="S3381" s="3">
        <v>1340000</v>
      </c>
      <c r="T3381" s="2">
        <v>1</v>
      </c>
      <c r="U3381" s="2">
        <v>0</v>
      </c>
    </row>
    <row r="3382" spans="1:21" hidden="1">
      <c r="A3382" s="2" t="s">
        <v>3414</v>
      </c>
      <c r="B3382" s="2">
        <v>36</v>
      </c>
      <c r="C3382" s="2" t="s">
        <v>22</v>
      </c>
      <c r="D3382" s="2" t="s">
        <v>23</v>
      </c>
      <c r="E3382" s="2" t="s">
        <v>24</v>
      </c>
      <c r="F3382" s="2" t="s">
        <v>48</v>
      </c>
      <c r="G3382" s="3">
        <v>15400000</v>
      </c>
      <c r="H3382" s="3">
        <v>40000000</v>
      </c>
      <c r="I3382" s="2">
        <v>56</v>
      </c>
      <c r="J3382" s="2">
        <v>0</v>
      </c>
      <c r="K3382" s="2">
        <v>0</v>
      </c>
      <c r="L3382" s="2">
        <v>0</v>
      </c>
      <c r="M3382" s="3">
        <v>2300000</v>
      </c>
      <c r="N3382" s="3">
        <v>0</v>
      </c>
      <c r="O3382" s="3">
        <v>2570000</v>
      </c>
      <c r="P3382" s="3">
        <v>1160000</v>
      </c>
      <c r="Q3382" s="3">
        <v>0</v>
      </c>
      <c r="R3382" s="3">
        <v>2670000</v>
      </c>
      <c r="S3382" s="3">
        <v>150000</v>
      </c>
      <c r="T3382" s="2">
        <v>1</v>
      </c>
      <c r="U3382" s="2">
        <v>0</v>
      </c>
    </row>
    <row r="3383" spans="1:21" hidden="1">
      <c r="A3383" s="2" t="s">
        <v>3415</v>
      </c>
      <c r="B3383" s="2">
        <v>38</v>
      </c>
      <c r="C3383" s="2" t="s">
        <v>22</v>
      </c>
      <c r="D3383" s="2" t="s">
        <v>30</v>
      </c>
      <c r="E3383" s="2" t="s">
        <v>38</v>
      </c>
      <c r="F3383" s="2" t="s">
        <v>41</v>
      </c>
      <c r="G3383" s="3">
        <v>7500000</v>
      </c>
      <c r="H3383" s="3">
        <v>28000000</v>
      </c>
      <c r="I3383" s="2">
        <v>59</v>
      </c>
      <c r="J3383" s="2">
        <v>0</v>
      </c>
      <c r="K3383" s="2">
        <v>0</v>
      </c>
      <c r="L3383" s="2">
        <v>0</v>
      </c>
      <c r="M3383" s="3">
        <v>2770000</v>
      </c>
      <c r="N3383" s="3">
        <v>4110000</v>
      </c>
      <c r="O3383" s="3">
        <v>2830000</v>
      </c>
      <c r="P3383" s="3">
        <v>1080000</v>
      </c>
      <c r="Q3383" s="3">
        <v>2160000</v>
      </c>
      <c r="R3383" s="3">
        <v>830000</v>
      </c>
      <c r="S3383" s="3">
        <v>110000</v>
      </c>
      <c r="T3383" s="2">
        <v>0</v>
      </c>
      <c r="U3383" s="2">
        <v>0</v>
      </c>
    </row>
    <row r="3384" spans="1:21" hidden="1">
      <c r="A3384" s="2" t="s">
        <v>3416</v>
      </c>
      <c r="B3384" s="2">
        <v>42</v>
      </c>
      <c r="C3384" s="2" t="s">
        <v>34</v>
      </c>
      <c r="D3384" s="2" t="s">
        <v>30</v>
      </c>
      <c r="E3384" s="2" t="s">
        <v>24</v>
      </c>
      <c r="F3384" s="2" t="s">
        <v>28</v>
      </c>
      <c r="G3384" s="3">
        <v>9800000</v>
      </c>
      <c r="H3384" s="3">
        <v>56000000</v>
      </c>
      <c r="I3384" s="2">
        <v>96</v>
      </c>
      <c r="J3384" s="2">
        <v>0</v>
      </c>
      <c r="K3384" s="2">
        <v>0</v>
      </c>
      <c r="L3384" s="2">
        <v>0</v>
      </c>
      <c r="M3384" s="3">
        <v>6170000</v>
      </c>
      <c r="N3384" s="3">
        <v>17440000</v>
      </c>
      <c r="O3384" s="3">
        <v>15240000</v>
      </c>
      <c r="P3384" s="3">
        <v>6070000</v>
      </c>
      <c r="Q3384" s="3">
        <v>8500000</v>
      </c>
      <c r="R3384" s="3">
        <v>6080000</v>
      </c>
      <c r="S3384" s="3">
        <v>2470000</v>
      </c>
      <c r="T3384" s="2">
        <v>1</v>
      </c>
      <c r="U3384" s="2">
        <v>0</v>
      </c>
    </row>
    <row r="3385" spans="1:21" hidden="1">
      <c r="A3385" s="2" t="s">
        <v>3417</v>
      </c>
      <c r="B3385" s="2">
        <v>40</v>
      </c>
      <c r="C3385" s="2" t="s">
        <v>22</v>
      </c>
      <c r="D3385" s="2" t="s">
        <v>23</v>
      </c>
      <c r="E3385" s="2" t="s">
        <v>38</v>
      </c>
      <c r="F3385" s="2" t="s">
        <v>48</v>
      </c>
      <c r="G3385" s="3">
        <v>10100000</v>
      </c>
      <c r="H3385" s="3">
        <v>50000000</v>
      </c>
      <c r="I3385" s="2">
        <v>63</v>
      </c>
      <c r="J3385" s="2">
        <v>0</v>
      </c>
      <c r="K3385" s="2">
        <v>0</v>
      </c>
      <c r="L3385" s="2">
        <v>0</v>
      </c>
      <c r="M3385" s="3">
        <v>26630000</v>
      </c>
      <c r="N3385" s="3">
        <v>20350000</v>
      </c>
      <c r="O3385" s="3">
        <v>22890000</v>
      </c>
      <c r="P3385" s="3">
        <v>13750000</v>
      </c>
      <c r="Q3385" s="3">
        <v>4660000</v>
      </c>
      <c r="R3385" s="3">
        <v>4620000</v>
      </c>
      <c r="S3385" s="3">
        <v>440000</v>
      </c>
      <c r="T3385" s="2">
        <v>0</v>
      </c>
      <c r="U3385" s="2">
        <v>0</v>
      </c>
    </row>
    <row r="3386" spans="1:21" hidden="1">
      <c r="A3386" s="2" t="s">
        <v>3418</v>
      </c>
      <c r="B3386" s="2">
        <v>36</v>
      </c>
      <c r="C3386" s="2" t="s">
        <v>34</v>
      </c>
      <c r="D3386" s="2" t="s">
        <v>23</v>
      </c>
      <c r="E3386" s="2" t="s">
        <v>24</v>
      </c>
      <c r="F3386" s="2" t="s">
        <v>48</v>
      </c>
      <c r="G3386" s="3">
        <v>13300000</v>
      </c>
      <c r="H3386" s="3">
        <v>61000000</v>
      </c>
      <c r="I3386" s="2">
        <v>44</v>
      </c>
      <c r="J3386" s="2">
        <v>3</v>
      </c>
      <c r="K3386" s="2">
        <v>0</v>
      </c>
      <c r="L3386" s="2">
        <v>0</v>
      </c>
      <c r="M3386" s="3">
        <v>45010000</v>
      </c>
      <c r="N3386" s="3">
        <v>47760000</v>
      </c>
      <c r="O3386" s="3">
        <v>42810000</v>
      </c>
      <c r="P3386" s="3">
        <v>1290000</v>
      </c>
      <c r="Q3386" s="3">
        <v>44930000</v>
      </c>
      <c r="R3386" s="3">
        <v>20740000</v>
      </c>
      <c r="S3386" s="3">
        <v>1540000</v>
      </c>
      <c r="T3386" s="2">
        <v>2</v>
      </c>
      <c r="U3386" s="2">
        <v>1</v>
      </c>
    </row>
    <row r="3387" spans="1:21" hidden="1">
      <c r="A3387" s="2" t="s">
        <v>3419</v>
      </c>
      <c r="B3387" s="2">
        <v>48</v>
      </c>
      <c r="C3387" s="2" t="s">
        <v>22</v>
      </c>
      <c r="D3387" s="2" t="s">
        <v>27</v>
      </c>
      <c r="E3387" s="2" t="s">
        <v>31</v>
      </c>
      <c r="F3387" s="2" t="s">
        <v>28</v>
      </c>
      <c r="G3387" s="3">
        <v>10100000</v>
      </c>
      <c r="H3387" s="3">
        <v>49000000</v>
      </c>
      <c r="I3387" s="2">
        <v>151</v>
      </c>
      <c r="J3387" s="2">
        <v>0</v>
      </c>
      <c r="K3387" s="2">
        <v>0</v>
      </c>
      <c r="L3387" s="2">
        <v>0</v>
      </c>
      <c r="M3387" s="3">
        <v>11010000</v>
      </c>
      <c r="N3387" s="3">
        <v>8870000</v>
      </c>
      <c r="O3387" s="3">
        <v>16570000</v>
      </c>
      <c r="P3387" s="3">
        <v>2520000</v>
      </c>
      <c r="Q3387" s="3">
        <v>8150000</v>
      </c>
      <c r="R3387" s="3">
        <v>7220000</v>
      </c>
      <c r="S3387" s="3">
        <v>2370000</v>
      </c>
      <c r="T3387" s="2">
        <v>0</v>
      </c>
      <c r="U3387" s="2">
        <v>0</v>
      </c>
    </row>
    <row r="3388" spans="1:21" hidden="1">
      <c r="A3388" s="2" t="s">
        <v>3420</v>
      </c>
      <c r="B3388" s="2">
        <v>47</v>
      </c>
      <c r="C3388" s="2" t="s">
        <v>22</v>
      </c>
      <c r="D3388" s="2" t="s">
        <v>46</v>
      </c>
      <c r="E3388" s="2" t="s">
        <v>38</v>
      </c>
      <c r="F3388" s="2" t="s">
        <v>41</v>
      </c>
      <c r="G3388" s="3">
        <v>23500000</v>
      </c>
      <c r="H3388" s="3">
        <v>146000000</v>
      </c>
      <c r="I3388" s="2">
        <v>113</v>
      </c>
      <c r="J3388" s="2">
        <v>0</v>
      </c>
      <c r="K3388" s="2">
        <v>0</v>
      </c>
      <c r="L3388" s="2">
        <v>0</v>
      </c>
      <c r="M3388" s="3">
        <v>17440000</v>
      </c>
      <c r="N3388" s="3">
        <v>19310000</v>
      </c>
      <c r="O3388" s="3">
        <v>28510000</v>
      </c>
      <c r="P3388" s="3">
        <v>6610000</v>
      </c>
      <c r="Q3388" s="3">
        <v>5800000</v>
      </c>
      <c r="R3388" s="3">
        <v>15780000</v>
      </c>
      <c r="S3388" s="3">
        <v>390000</v>
      </c>
      <c r="T3388" s="2">
        <v>0</v>
      </c>
      <c r="U3388" s="2">
        <v>0</v>
      </c>
    </row>
    <row r="3389" spans="1:21" hidden="1">
      <c r="A3389" s="2" t="s">
        <v>3421</v>
      </c>
      <c r="B3389" s="2">
        <v>26</v>
      </c>
      <c r="C3389" s="2" t="s">
        <v>34</v>
      </c>
      <c r="D3389" s="2" t="s">
        <v>27</v>
      </c>
      <c r="E3389" s="2" t="s">
        <v>24</v>
      </c>
      <c r="F3389" s="2" t="s">
        <v>48</v>
      </c>
      <c r="G3389" s="3">
        <v>11400000</v>
      </c>
      <c r="H3389" s="3">
        <v>54000000</v>
      </c>
      <c r="I3389" s="2">
        <v>41</v>
      </c>
      <c r="J3389" s="2">
        <v>0</v>
      </c>
      <c r="K3389" s="2">
        <v>0</v>
      </c>
      <c r="L3389" s="2">
        <v>0</v>
      </c>
      <c r="M3389" s="3">
        <v>13620000</v>
      </c>
      <c r="N3389" s="3">
        <v>14510000</v>
      </c>
      <c r="O3389" s="3">
        <v>12720000</v>
      </c>
      <c r="P3389" s="3">
        <v>12720000</v>
      </c>
      <c r="Q3389" s="3">
        <v>13520000</v>
      </c>
      <c r="R3389" s="3">
        <v>6210000</v>
      </c>
      <c r="S3389" s="3">
        <v>1060000</v>
      </c>
      <c r="T3389" s="2">
        <v>0</v>
      </c>
      <c r="U3389" s="2">
        <v>0</v>
      </c>
    </row>
    <row r="3390" spans="1:21" hidden="1">
      <c r="A3390" s="2" t="s">
        <v>3422</v>
      </c>
      <c r="B3390" s="2">
        <v>35</v>
      </c>
      <c r="C3390" s="2" t="s">
        <v>34</v>
      </c>
      <c r="D3390" s="2" t="s">
        <v>23</v>
      </c>
      <c r="E3390" s="2" t="s">
        <v>31</v>
      </c>
      <c r="F3390" s="2" t="s">
        <v>28</v>
      </c>
      <c r="G3390" s="3">
        <v>15300000</v>
      </c>
      <c r="H3390" s="3">
        <v>82000000</v>
      </c>
      <c r="I3390" s="2">
        <v>74</v>
      </c>
      <c r="J3390" s="2">
        <v>0</v>
      </c>
      <c r="K3390" s="2">
        <v>0</v>
      </c>
      <c r="L3390" s="2">
        <v>2</v>
      </c>
      <c r="M3390" s="3">
        <v>47930000</v>
      </c>
      <c r="N3390" s="3">
        <v>45740000</v>
      </c>
      <c r="O3390" s="3">
        <v>49000000</v>
      </c>
      <c r="P3390" s="3">
        <v>5160000</v>
      </c>
      <c r="Q3390" s="3">
        <v>44830000</v>
      </c>
      <c r="R3390" s="3">
        <v>1060000</v>
      </c>
      <c r="S3390" s="3">
        <v>4520000</v>
      </c>
      <c r="T3390" s="2">
        <v>2</v>
      </c>
      <c r="U3390" s="2">
        <v>0</v>
      </c>
    </row>
    <row r="3391" spans="1:21" hidden="1">
      <c r="A3391" s="2" t="s">
        <v>3423</v>
      </c>
      <c r="B3391" s="2">
        <v>39</v>
      </c>
      <c r="C3391" s="2" t="s">
        <v>22</v>
      </c>
      <c r="D3391" s="2" t="s">
        <v>23</v>
      </c>
      <c r="E3391" s="2" t="s">
        <v>38</v>
      </c>
      <c r="F3391" s="2" t="s">
        <v>28</v>
      </c>
      <c r="G3391" s="3">
        <v>19400000</v>
      </c>
      <c r="H3391" s="3">
        <v>94000000</v>
      </c>
      <c r="I3391" s="2">
        <v>64</v>
      </c>
      <c r="J3391" s="2">
        <v>0</v>
      </c>
      <c r="K3391" s="2">
        <v>2</v>
      </c>
      <c r="L3391" s="2">
        <v>0</v>
      </c>
      <c r="M3391" s="3">
        <v>21880000</v>
      </c>
      <c r="N3391" s="3">
        <v>16980000</v>
      </c>
      <c r="O3391" s="3">
        <v>9700000</v>
      </c>
      <c r="P3391" s="3">
        <v>21350000</v>
      </c>
      <c r="Q3391" s="3">
        <v>1040000</v>
      </c>
      <c r="R3391" s="3">
        <v>4870000</v>
      </c>
      <c r="S3391" s="3">
        <v>1550000</v>
      </c>
      <c r="T3391" s="2">
        <v>1</v>
      </c>
      <c r="U3391" s="2">
        <v>0</v>
      </c>
    </row>
    <row r="3392" spans="1:21" hidden="1">
      <c r="A3392" s="2" t="s">
        <v>3424</v>
      </c>
      <c r="B3392" s="2">
        <v>37</v>
      </c>
      <c r="C3392" s="2" t="s">
        <v>34</v>
      </c>
      <c r="D3392" s="2" t="s">
        <v>30</v>
      </c>
      <c r="E3392" s="2" t="s">
        <v>24</v>
      </c>
      <c r="F3392" s="2" t="s">
        <v>41</v>
      </c>
      <c r="G3392" s="3">
        <v>6200000</v>
      </c>
      <c r="H3392" s="3">
        <v>29000000</v>
      </c>
      <c r="I3392" s="2">
        <v>136</v>
      </c>
      <c r="J3392" s="2">
        <v>2</v>
      </c>
      <c r="K3392" s="2">
        <v>0</v>
      </c>
      <c r="L3392" s="2">
        <v>0</v>
      </c>
      <c r="M3392" s="3">
        <v>19350000</v>
      </c>
      <c r="N3392" s="3">
        <v>20380000</v>
      </c>
      <c r="O3392" s="3">
        <v>17980000</v>
      </c>
      <c r="P3392" s="3">
        <v>4320000</v>
      </c>
      <c r="Q3392" s="3">
        <v>5080000</v>
      </c>
      <c r="R3392" s="3">
        <v>3910000</v>
      </c>
      <c r="S3392" s="3">
        <v>1480000</v>
      </c>
      <c r="T3392" s="2">
        <v>1</v>
      </c>
      <c r="U3392" s="2">
        <v>0</v>
      </c>
    </row>
    <row r="3393" spans="1:21" hidden="1">
      <c r="A3393" s="2" t="s">
        <v>3425</v>
      </c>
      <c r="B3393" s="2">
        <v>21</v>
      </c>
      <c r="C3393" s="2" t="s">
        <v>34</v>
      </c>
      <c r="D3393" s="2" t="s">
        <v>46</v>
      </c>
      <c r="E3393" s="2" t="s">
        <v>38</v>
      </c>
      <c r="F3393" s="2" t="s">
        <v>25</v>
      </c>
      <c r="G3393" s="3">
        <v>7800000</v>
      </c>
      <c r="H3393" s="3">
        <v>30000000</v>
      </c>
      <c r="I3393" s="2">
        <v>3</v>
      </c>
      <c r="J3393" s="2">
        <v>0</v>
      </c>
      <c r="K3393" s="2">
        <v>0</v>
      </c>
      <c r="L3393" s="2">
        <v>0</v>
      </c>
      <c r="M3393" s="3">
        <v>10850000</v>
      </c>
      <c r="N3393" s="3">
        <v>11240000</v>
      </c>
      <c r="O3393" s="3">
        <v>13500000</v>
      </c>
      <c r="P3393" s="3">
        <v>4450000</v>
      </c>
      <c r="Q3393" s="3">
        <v>10920000</v>
      </c>
      <c r="R3393" s="3">
        <v>7030000</v>
      </c>
      <c r="S3393" s="3">
        <v>610000</v>
      </c>
      <c r="T3393" s="2">
        <v>0</v>
      </c>
      <c r="U3393" s="2">
        <v>0</v>
      </c>
    </row>
    <row r="3394" spans="1:21" hidden="1">
      <c r="A3394" s="2" t="s">
        <v>3426</v>
      </c>
      <c r="B3394" s="2">
        <v>29</v>
      </c>
      <c r="C3394" s="2" t="s">
        <v>22</v>
      </c>
      <c r="D3394" s="2" t="s">
        <v>30</v>
      </c>
      <c r="E3394" s="2" t="s">
        <v>24</v>
      </c>
      <c r="F3394" s="2" t="s">
        <v>48</v>
      </c>
      <c r="G3394" s="3">
        <v>6800000</v>
      </c>
      <c r="H3394" s="3">
        <v>30000000</v>
      </c>
      <c r="I3394" s="2">
        <v>62</v>
      </c>
      <c r="J3394" s="2">
        <v>0</v>
      </c>
      <c r="K3394" s="2">
        <v>0</v>
      </c>
      <c r="L3394" s="2">
        <v>0</v>
      </c>
      <c r="M3394" s="3">
        <v>4490000</v>
      </c>
      <c r="N3394" s="3">
        <v>4450000</v>
      </c>
      <c r="O3394" s="3">
        <v>960000</v>
      </c>
      <c r="P3394" s="3">
        <v>3980000</v>
      </c>
      <c r="Q3394" s="3">
        <v>2160000</v>
      </c>
      <c r="R3394" s="3">
        <v>420000</v>
      </c>
      <c r="S3394" s="3">
        <v>1450000</v>
      </c>
      <c r="T3394" s="2">
        <v>0</v>
      </c>
      <c r="U3394" s="2">
        <v>0</v>
      </c>
    </row>
    <row r="3395" spans="1:21" hidden="1">
      <c r="A3395" s="2" t="s">
        <v>3427</v>
      </c>
      <c r="B3395" s="2">
        <v>42</v>
      </c>
      <c r="C3395" s="2" t="s">
        <v>34</v>
      </c>
      <c r="D3395" s="2" t="s">
        <v>30</v>
      </c>
      <c r="E3395" s="2" t="s">
        <v>24</v>
      </c>
      <c r="F3395" s="2" t="s">
        <v>48</v>
      </c>
      <c r="G3395" s="3">
        <v>13800000</v>
      </c>
      <c r="H3395" s="3">
        <v>71000000</v>
      </c>
      <c r="I3395" s="2">
        <v>118</v>
      </c>
      <c r="J3395" s="2">
        <v>0</v>
      </c>
      <c r="K3395" s="2">
        <v>0</v>
      </c>
      <c r="L3395" s="2">
        <v>0</v>
      </c>
      <c r="M3395" s="3">
        <v>7980000</v>
      </c>
      <c r="N3395" s="3">
        <v>530000</v>
      </c>
      <c r="O3395" s="3">
        <v>7990000</v>
      </c>
      <c r="P3395" s="3">
        <v>3580000</v>
      </c>
      <c r="Q3395" s="3">
        <v>530000</v>
      </c>
      <c r="R3395" s="3">
        <v>3410000</v>
      </c>
      <c r="S3395" s="3">
        <v>750000</v>
      </c>
      <c r="T3395" s="2">
        <v>0</v>
      </c>
      <c r="U3395" s="2">
        <v>0</v>
      </c>
    </row>
    <row r="3396" spans="1:21" hidden="1">
      <c r="A3396" s="2" t="s">
        <v>3428</v>
      </c>
      <c r="B3396" s="2">
        <v>47</v>
      </c>
      <c r="C3396" s="2" t="s">
        <v>34</v>
      </c>
      <c r="D3396" s="2" t="s">
        <v>23</v>
      </c>
      <c r="E3396" s="2" t="s">
        <v>38</v>
      </c>
      <c r="F3396" s="2" t="s">
        <v>41</v>
      </c>
      <c r="G3396" s="3">
        <v>17500000</v>
      </c>
      <c r="H3396" s="3">
        <v>71000000</v>
      </c>
      <c r="I3396" s="2">
        <v>198</v>
      </c>
      <c r="J3396" s="2">
        <v>1</v>
      </c>
      <c r="K3396" s="2">
        <v>1</v>
      </c>
      <c r="L3396" s="2">
        <v>0</v>
      </c>
      <c r="M3396" s="3">
        <v>9390000</v>
      </c>
      <c r="N3396" s="3">
        <v>12450000</v>
      </c>
      <c r="O3396" s="3">
        <v>14500000</v>
      </c>
      <c r="P3396" s="3">
        <v>1690000</v>
      </c>
      <c r="Q3396" s="3">
        <v>2390000</v>
      </c>
      <c r="R3396" s="3">
        <v>2370000</v>
      </c>
      <c r="S3396" s="3">
        <v>2010000</v>
      </c>
      <c r="T3396" s="2">
        <v>2</v>
      </c>
      <c r="U3396" s="2">
        <v>0</v>
      </c>
    </row>
    <row r="3397" spans="1:21" hidden="1">
      <c r="A3397" s="2" t="s">
        <v>3429</v>
      </c>
      <c r="B3397" s="2">
        <v>23</v>
      </c>
      <c r="C3397" s="2" t="s">
        <v>22</v>
      </c>
      <c r="D3397" s="2" t="s">
        <v>30</v>
      </c>
      <c r="E3397" s="2" t="s">
        <v>38</v>
      </c>
      <c r="F3397" s="2" t="s">
        <v>31</v>
      </c>
      <c r="G3397" s="3">
        <v>5100000</v>
      </c>
      <c r="H3397" s="3">
        <v>27000000</v>
      </c>
      <c r="I3397" s="2">
        <v>13</v>
      </c>
      <c r="J3397" s="2">
        <v>0</v>
      </c>
      <c r="K3397" s="2">
        <v>0</v>
      </c>
      <c r="L3397" s="2">
        <v>0</v>
      </c>
      <c r="M3397" s="3">
        <v>4650000</v>
      </c>
      <c r="N3397" s="3">
        <v>4660000</v>
      </c>
      <c r="O3397" s="3">
        <v>4770000</v>
      </c>
      <c r="P3397" s="3">
        <v>1570000</v>
      </c>
      <c r="Q3397" s="3">
        <v>1840000</v>
      </c>
      <c r="R3397" s="3">
        <v>1540000</v>
      </c>
      <c r="S3397" s="3">
        <v>1320000</v>
      </c>
      <c r="T3397" s="2">
        <v>0</v>
      </c>
      <c r="U3397" s="2">
        <v>0</v>
      </c>
    </row>
    <row r="3398" spans="1:21" hidden="1">
      <c r="A3398" s="2" t="s">
        <v>3430</v>
      </c>
      <c r="B3398" s="2">
        <v>31</v>
      </c>
      <c r="C3398" s="2" t="s">
        <v>22</v>
      </c>
      <c r="D3398" s="2" t="s">
        <v>23</v>
      </c>
      <c r="E3398" s="2" t="s">
        <v>24</v>
      </c>
      <c r="F3398" s="2" t="s">
        <v>28</v>
      </c>
      <c r="G3398" s="3">
        <v>6800000</v>
      </c>
      <c r="H3398" s="3">
        <v>30000000</v>
      </c>
      <c r="I3398" s="2">
        <v>80</v>
      </c>
      <c r="J3398" s="2">
        <v>0</v>
      </c>
      <c r="K3398" s="2">
        <v>0</v>
      </c>
      <c r="L3398" s="2">
        <v>0</v>
      </c>
      <c r="M3398" s="3">
        <v>4180000</v>
      </c>
      <c r="N3398" s="3">
        <v>4080000</v>
      </c>
      <c r="O3398" s="3">
        <v>4800000</v>
      </c>
      <c r="P3398" s="3">
        <v>1990000</v>
      </c>
      <c r="Q3398" s="3">
        <v>3390000</v>
      </c>
      <c r="R3398" s="3">
        <v>2030000</v>
      </c>
      <c r="S3398" s="3">
        <v>740000</v>
      </c>
      <c r="T3398" s="2">
        <v>1</v>
      </c>
      <c r="U3398" s="2">
        <v>0</v>
      </c>
    </row>
    <row r="3399" spans="1:21" hidden="1">
      <c r="A3399" s="2" t="s">
        <v>3431</v>
      </c>
      <c r="B3399" s="2">
        <v>44</v>
      </c>
      <c r="C3399" s="2" t="s">
        <v>22</v>
      </c>
      <c r="D3399" s="2" t="s">
        <v>30</v>
      </c>
      <c r="E3399" s="2" t="s">
        <v>38</v>
      </c>
      <c r="F3399" s="2" t="s">
        <v>41</v>
      </c>
      <c r="G3399" s="3">
        <v>12100000</v>
      </c>
      <c r="H3399" s="3">
        <v>57000000</v>
      </c>
      <c r="I3399" s="2">
        <v>145</v>
      </c>
      <c r="J3399" s="2">
        <v>0</v>
      </c>
      <c r="K3399" s="2">
        <v>0</v>
      </c>
      <c r="L3399" s="2">
        <v>0</v>
      </c>
      <c r="M3399" s="3">
        <v>27830000</v>
      </c>
      <c r="N3399" s="3">
        <v>24450000</v>
      </c>
      <c r="O3399" s="3">
        <v>22520000</v>
      </c>
      <c r="P3399" s="3">
        <v>13690000</v>
      </c>
      <c r="Q3399" s="3">
        <v>13560000</v>
      </c>
      <c r="R3399" s="3">
        <v>23160000</v>
      </c>
      <c r="S3399" s="3">
        <v>380000</v>
      </c>
      <c r="T3399" s="2">
        <v>0</v>
      </c>
      <c r="U3399" s="2">
        <v>1</v>
      </c>
    </row>
    <row r="3400" spans="1:21" hidden="1">
      <c r="A3400" s="2" t="s">
        <v>3432</v>
      </c>
      <c r="B3400" s="2">
        <v>23</v>
      </c>
      <c r="C3400" s="2" t="s">
        <v>34</v>
      </c>
      <c r="D3400" s="2" t="s">
        <v>23</v>
      </c>
      <c r="E3400" s="2" t="s">
        <v>38</v>
      </c>
      <c r="F3400" s="2" t="s">
        <v>48</v>
      </c>
      <c r="G3400" s="3">
        <v>9800000</v>
      </c>
      <c r="H3400" s="3">
        <v>41000000</v>
      </c>
      <c r="I3400" s="2">
        <v>38</v>
      </c>
      <c r="J3400" s="2">
        <v>2</v>
      </c>
      <c r="K3400" s="2">
        <v>0</v>
      </c>
      <c r="L3400" s="2">
        <v>0</v>
      </c>
      <c r="M3400" s="3">
        <v>14300000</v>
      </c>
      <c r="N3400" s="3">
        <v>14110000</v>
      </c>
      <c r="O3400" s="3">
        <v>18820000</v>
      </c>
      <c r="P3400" s="3">
        <v>2200000</v>
      </c>
      <c r="Q3400" s="3">
        <v>1480000</v>
      </c>
      <c r="R3400" s="3">
        <v>7550000</v>
      </c>
      <c r="S3400" s="3">
        <v>3240000</v>
      </c>
      <c r="T3400" s="2">
        <v>1</v>
      </c>
      <c r="U3400" s="2">
        <v>0</v>
      </c>
    </row>
    <row r="3401" spans="1:21" hidden="1">
      <c r="A3401" s="2" t="s">
        <v>3433</v>
      </c>
      <c r="B3401" s="2">
        <v>53</v>
      </c>
      <c r="C3401" s="2" t="s">
        <v>22</v>
      </c>
      <c r="D3401" s="2" t="s">
        <v>23</v>
      </c>
      <c r="E3401" s="2" t="s">
        <v>24</v>
      </c>
      <c r="F3401" s="2" t="s">
        <v>28</v>
      </c>
      <c r="G3401" s="3">
        <v>11400000</v>
      </c>
      <c r="H3401" s="3">
        <v>24000000</v>
      </c>
      <c r="I3401" s="2">
        <v>78</v>
      </c>
      <c r="J3401" s="2">
        <v>0</v>
      </c>
      <c r="K3401" s="2">
        <v>0</v>
      </c>
      <c r="L3401" s="2">
        <v>0</v>
      </c>
      <c r="M3401" s="3">
        <v>7030000</v>
      </c>
      <c r="N3401" s="3">
        <v>5630000</v>
      </c>
      <c r="O3401" s="3">
        <v>7810000</v>
      </c>
      <c r="P3401" s="3">
        <v>1760000</v>
      </c>
      <c r="Q3401" s="3">
        <v>920000</v>
      </c>
      <c r="R3401" s="3">
        <v>3000000</v>
      </c>
      <c r="S3401" s="3">
        <v>750000</v>
      </c>
      <c r="T3401" s="2">
        <v>0</v>
      </c>
      <c r="U3401" s="2">
        <v>0</v>
      </c>
    </row>
    <row r="3402" spans="1:21" hidden="1">
      <c r="A3402" s="2" t="s">
        <v>3434</v>
      </c>
      <c r="B3402" s="2">
        <v>49</v>
      </c>
      <c r="C3402" s="2" t="s">
        <v>34</v>
      </c>
      <c r="D3402" s="2" t="s">
        <v>27</v>
      </c>
      <c r="E3402" s="2" t="s">
        <v>24</v>
      </c>
      <c r="F3402" s="2" t="s">
        <v>25</v>
      </c>
      <c r="G3402" s="3">
        <v>6900000</v>
      </c>
      <c r="H3402" s="3">
        <v>31000000</v>
      </c>
      <c r="I3402" s="2">
        <v>200</v>
      </c>
      <c r="J3402" s="2">
        <v>0</v>
      </c>
      <c r="K3402" s="2">
        <v>0</v>
      </c>
      <c r="L3402" s="2">
        <v>0</v>
      </c>
      <c r="M3402" s="3">
        <v>2680000</v>
      </c>
      <c r="N3402" s="3">
        <v>2620000</v>
      </c>
      <c r="O3402" s="3">
        <v>3410000</v>
      </c>
      <c r="P3402" s="3">
        <v>1550000</v>
      </c>
      <c r="Q3402" s="3">
        <v>600000</v>
      </c>
      <c r="R3402" s="3">
        <v>1270000</v>
      </c>
      <c r="S3402" s="3">
        <v>230000</v>
      </c>
      <c r="T3402" s="2">
        <v>0</v>
      </c>
      <c r="U3402" s="2">
        <v>0</v>
      </c>
    </row>
    <row r="3403" spans="1:21" hidden="1">
      <c r="A3403" s="2" t="s">
        <v>3435</v>
      </c>
      <c r="B3403" s="2">
        <v>32</v>
      </c>
      <c r="C3403" s="2" t="s">
        <v>22</v>
      </c>
      <c r="D3403" s="2" t="s">
        <v>23</v>
      </c>
      <c r="E3403" s="2" t="s">
        <v>24</v>
      </c>
      <c r="F3403" s="2" t="s">
        <v>41</v>
      </c>
      <c r="G3403" s="3">
        <v>20200000</v>
      </c>
      <c r="H3403" s="3">
        <v>137000000</v>
      </c>
      <c r="I3403" s="2">
        <v>58</v>
      </c>
      <c r="J3403" s="2">
        <v>0</v>
      </c>
      <c r="K3403" s="2">
        <v>0</v>
      </c>
      <c r="L3403" s="2">
        <v>0</v>
      </c>
      <c r="M3403" s="3">
        <v>30820000</v>
      </c>
      <c r="N3403" s="3">
        <v>20830000</v>
      </c>
      <c r="O3403" s="3">
        <v>31240000</v>
      </c>
      <c r="P3403" s="3">
        <v>14090000</v>
      </c>
      <c r="Q3403" s="3">
        <v>21840000</v>
      </c>
      <c r="R3403" s="3">
        <v>29370000</v>
      </c>
      <c r="S3403" s="3">
        <v>11530000</v>
      </c>
      <c r="T3403" s="2">
        <v>1</v>
      </c>
      <c r="U3403" s="2">
        <v>0</v>
      </c>
    </row>
    <row r="3404" spans="1:21" hidden="1">
      <c r="A3404" s="2" t="s">
        <v>3436</v>
      </c>
      <c r="B3404" s="2">
        <v>47</v>
      </c>
      <c r="C3404" s="2" t="s">
        <v>22</v>
      </c>
      <c r="D3404" s="2" t="s">
        <v>23</v>
      </c>
      <c r="E3404" s="2" t="s">
        <v>24</v>
      </c>
      <c r="F3404" s="2" t="s">
        <v>41</v>
      </c>
      <c r="G3404" s="3">
        <v>12000000</v>
      </c>
      <c r="H3404" s="3">
        <v>58000000</v>
      </c>
      <c r="I3404" s="2">
        <v>184</v>
      </c>
      <c r="J3404" s="2">
        <v>0</v>
      </c>
      <c r="K3404" s="2">
        <v>0</v>
      </c>
      <c r="L3404" s="2">
        <v>0</v>
      </c>
      <c r="M3404" s="3">
        <v>12960000</v>
      </c>
      <c r="N3404" s="3">
        <v>16220000</v>
      </c>
      <c r="O3404" s="3">
        <v>13240000</v>
      </c>
      <c r="P3404" s="3">
        <v>2940000</v>
      </c>
      <c r="Q3404" s="3">
        <v>5170000</v>
      </c>
      <c r="R3404" s="3">
        <v>4730000</v>
      </c>
      <c r="S3404" s="3">
        <v>900000</v>
      </c>
      <c r="T3404" s="2">
        <v>0</v>
      </c>
      <c r="U3404" s="2">
        <v>0</v>
      </c>
    </row>
    <row r="3405" spans="1:21" hidden="1">
      <c r="A3405" s="2" t="s">
        <v>3437</v>
      </c>
      <c r="B3405" s="2">
        <v>41</v>
      </c>
      <c r="C3405" s="2" t="s">
        <v>34</v>
      </c>
      <c r="D3405" s="2" t="s">
        <v>30</v>
      </c>
      <c r="E3405" s="2" t="s">
        <v>24</v>
      </c>
      <c r="F3405" s="2" t="s">
        <v>48</v>
      </c>
      <c r="G3405" s="3">
        <v>8300000</v>
      </c>
      <c r="H3405" s="3">
        <v>56000000</v>
      </c>
      <c r="I3405" s="2">
        <v>134</v>
      </c>
      <c r="J3405" s="2">
        <v>3</v>
      </c>
      <c r="K3405" s="2">
        <v>2</v>
      </c>
      <c r="L3405" s="2">
        <v>3</v>
      </c>
      <c r="M3405" s="3">
        <v>39280000</v>
      </c>
      <c r="N3405" s="3">
        <v>36500000</v>
      </c>
      <c r="O3405" s="3">
        <v>25500000</v>
      </c>
      <c r="P3405" s="3">
        <v>920000</v>
      </c>
      <c r="Q3405" s="3">
        <v>6870000</v>
      </c>
      <c r="R3405" s="3">
        <v>710000</v>
      </c>
      <c r="S3405" s="3">
        <v>4600000</v>
      </c>
      <c r="T3405" s="2">
        <v>3</v>
      </c>
      <c r="U3405" s="2">
        <v>1</v>
      </c>
    </row>
    <row r="3406" spans="1:21" hidden="1">
      <c r="A3406" s="2" t="s">
        <v>3438</v>
      </c>
      <c r="B3406" s="2">
        <v>38</v>
      </c>
      <c r="C3406" s="2" t="s">
        <v>34</v>
      </c>
      <c r="D3406" s="2" t="s">
        <v>46</v>
      </c>
      <c r="E3406" s="2" t="s">
        <v>24</v>
      </c>
      <c r="F3406" s="2" t="s">
        <v>48</v>
      </c>
      <c r="G3406" s="3">
        <v>15200000</v>
      </c>
      <c r="H3406" s="3">
        <v>81000000</v>
      </c>
      <c r="I3406" s="2">
        <v>101</v>
      </c>
      <c r="J3406" s="2">
        <v>0</v>
      </c>
      <c r="K3406" s="2">
        <v>2</v>
      </c>
      <c r="L3406" s="2">
        <v>0</v>
      </c>
      <c r="M3406" s="3">
        <v>13680000</v>
      </c>
      <c r="N3406" s="3">
        <v>22070000</v>
      </c>
      <c r="O3406" s="3">
        <v>18030000</v>
      </c>
      <c r="P3406" s="3">
        <v>6140000</v>
      </c>
      <c r="Q3406" s="3">
        <v>1610000</v>
      </c>
      <c r="R3406" s="3">
        <v>10870000</v>
      </c>
      <c r="S3406" s="3">
        <v>2770000</v>
      </c>
      <c r="T3406" s="2">
        <v>1</v>
      </c>
      <c r="U3406" s="2">
        <v>0</v>
      </c>
    </row>
    <row r="3407" spans="1:21" hidden="1">
      <c r="A3407" s="2" t="s">
        <v>3439</v>
      </c>
      <c r="B3407" s="2">
        <v>44</v>
      </c>
      <c r="C3407" s="2" t="s">
        <v>34</v>
      </c>
      <c r="D3407" s="2" t="s">
        <v>27</v>
      </c>
      <c r="E3407" s="2" t="s">
        <v>38</v>
      </c>
      <c r="F3407" s="2" t="s">
        <v>28</v>
      </c>
      <c r="G3407" s="3">
        <v>8000000</v>
      </c>
      <c r="H3407" s="3">
        <v>20000000</v>
      </c>
      <c r="I3407" s="2">
        <v>149</v>
      </c>
      <c r="J3407" s="2">
        <v>0</v>
      </c>
      <c r="K3407" s="2">
        <v>0</v>
      </c>
      <c r="L3407" s="2">
        <v>2</v>
      </c>
      <c r="M3407" s="3">
        <v>22190000</v>
      </c>
      <c r="N3407" s="3">
        <v>18390000</v>
      </c>
      <c r="O3407" s="3">
        <v>19240000</v>
      </c>
      <c r="P3407" s="3">
        <v>5920000</v>
      </c>
      <c r="Q3407" s="3">
        <v>7170000</v>
      </c>
      <c r="R3407" s="3">
        <v>270000</v>
      </c>
      <c r="S3407" s="3">
        <v>1290000</v>
      </c>
      <c r="T3407" s="2">
        <v>1</v>
      </c>
      <c r="U3407" s="2">
        <v>0</v>
      </c>
    </row>
    <row r="3408" spans="1:21" hidden="1">
      <c r="A3408" s="2" t="s">
        <v>3440</v>
      </c>
      <c r="B3408" s="2">
        <v>61</v>
      </c>
      <c r="C3408" s="2" t="s">
        <v>34</v>
      </c>
      <c r="D3408" s="2" t="s">
        <v>30</v>
      </c>
      <c r="E3408" s="2" t="s">
        <v>24</v>
      </c>
      <c r="F3408" s="2" t="s">
        <v>48</v>
      </c>
      <c r="G3408" s="3">
        <v>14200000</v>
      </c>
      <c r="H3408" s="3">
        <v>94000000</v>
      </c>
      <c r="I3408" s="2">
        <v>113</v>
      </c>
      <c r="J3408" s="2">
        <v>0</v>
      </c>
      <c r="K3408" s="2">
        <v>0</v>
      </c>
      <c r="L3408" s="2">
        <v>0</v>
      </c>
      <c r="M3408" s="3">
        <v>14400000</v>
      </c>
      <c r="N3408" s="3">
        <v>31810000</v>
      </c>
      <c r="O3408" s="3">
        <v>37650000</v>
      </c>
      <c r="P3408" s="3">
        <v>4020000</v>
      </c>
      <c r="Q3408" s="3">
        <v>11630000</v>
      </c>
      <c r="R3408" s="3">
        <v>33490000</v>
      </c>
      <c r="S3408" s="3">
        <v>190000</v>
      </c>
      <c r="T3408" s="2">
        <v>0</v>
      </c>
      <c r="U3408" s="2">
        <v>0</v>
      </c>
    </row>
    <row r="3409" spans="1:21" hidden="1">
      <c r="A3409" s="2" t="s">
        <v>3441</v>
      </c>
      <c r="B3409" s="2">
        <v>26</v>
      </c>
      <c r="C3409" s="2" t="s">
        <v>34</v>
      </c>
      <c r="D3409" s="2" t="s">
        <v>30</v>
      </c>
      <c r="E3409" s="2" t="s">
        <v>38</v>
      </c>
      <c r="F3409" s="2" t="s">
        <v>31</v>
      </c>
      <c r="G3409" s="3">
        <v>6400000</v>
      </c>
      <c r="H3409" s="3">
        <v>29000000</v>
      </c>
      <c r="I3409" s="2">
        <v>66</v>
      </c>
      <c r="J3409" s="2">
        <v>0</v>
      </c>
      <c r="K3409" s="2">
        <v>0</v>
      </c>
      <c r="L3409" s="2">
        <v>0</v>
      </c>
      <c r="M3409" s="3">
        <v>10430000</v>
      </c>
      <c r="N3409" s="3">
        <v>9450000</v>
      </c>
      <c r="O3409" s="3">
        <v>6780000</v>
      </c>
      <c r="P3409" s="3">
        <v>1490000</v>
      </c>
      <c r="Q3409" s="3">
        <v>5020000</v>
      </c>
      <c r="R3409" s="3">
        <v>2360000</v>
      </c>
      <c r="S3409" s="3">
        <v>2840000</v>
      </c>
      <c r="T3409" s="2">
        <v>0</v>
      </c>
      <c r="U3409" s="2">
        <v>0</v>
      </c>
    </row>
    <row r="3410" spans="1:21" hidden="1">
      <c r="A3410" s="2" t="s">
        <v>3442</v>
      </c>
      <c r="B3410" s="2">
        <v>28</v>
      </c>
      <c r="C3410" s="2" t="s">
        <v>22</v>
      </c>
      <c r="D3410" s="2" t="s">
        <v>23</v>
      </c>
      <c r="E3410" s="2" t="s">
        <v>24</v>
      </c>
      <c r="F3410" s="2" t="s">
        <v>41</v>
      </c>
      <c r="G3410" s="3">
        <v>12000000</v>
      </c>
      <c r="H3410" s="3">
        <v>48000000</v>
      </c>
      <c r="I3410" s="2">
        <v>52</v>
      </c>
      <c r="J3410" s="2">
        <v>0</v>
      </c>
      <c r="K3410" s="2">
        <v>0</v>
      </c>
      <c r="L3410" s="2">
        <v>0</v>
      </c>
      <c r="M3410" s="3">
        <v>290000</v>
      </c>
      <c r="N3410" s="3">
        <v>0</v>
      </c>
      <c r="O3410" s="3">
        <v>6860000</v>
      </c>
      <c r="P3410" s="3">
        <v>290000</v>
      </c>
      <c r="Q3410" s="3">
        <v>0</v>
      </c>
      <c r="R3410" s="3">
        <v>4220000</v>
      </c>
      <c r="S3410" s="3">
        <v>1170000</v>
      </c>
      <c r="T3410" s="2">
        <v>0</v>
      </c>
      <c r="U3410" s="2">
        <v>0</v>
      </c>
    </row>
    <row r="3411" spans="1:21" hidden="1">
      <c r="A3411" s="2" t="s">
        <v>3443</v>
      </c>
      <c r="B3411" s="2">
        <v>25</v>
      </c>
      <c r="C3411" s="2" t="s">
        <v>22</v>
      </c>
      <c r="D3411" s="2" t="s">
        <v>23</v>
      </c>
      <c r="E3411" s="2" t="s">
        <v>38</v>
      </c>
      <c r="F3411" s="2" t="s">
        <v>48</v>
      </c>
      <c r="G3411" s="3">
        <v>18700000</v>
      </c>
      <c r="H3411" s="3">
        <v>87000000</v>
      </c>
      <c r="I3411" s="2">
        <v>17</v>
      </c>
      <c r="J3411" s="2">
        <v>0</v>
      </c>
      <c r="K3411" s="2">
        <v>0</v>
      </c>
      <c r="L3411" s="2">
        <v>0</v>
      </c>
      <c r="M3411" s="3">
        <v>28340000</v>
      </c>
      <c r="N3411" s="3">
        <v>24860000</v>
      </c>
      <c r="O3411" s="3">
        <v>22690000</v>
      </c>
      <c r="P3411" s="3">
        <v>1840000</v>
      </c>
      <c r="Q3411" s="3">
        <v>13230000</v>
      </c>
      <c r="R3411" s="3">
        <v>6280000</v>
      </c>
      <c r="S3411" s="3">
        <v>4750000</v>
      </c>
      <c r="T3411" s="2">
        <v>0</v>
      </c>
      <c r="U3411" s="2">
        <v>0</v>
      </c>
    </row>
    <row r="3412" spans="1:21" hidden="1">
      <c r="A3412" s="2" t="s">
        <v>3444</v>
      </c>
      <c r="B3412" s="2">
        <v>59</v>
      </c>
      <c r="C3412" s="2" t="s">
        <v>34</v>
      </c>
      <c r="D3412" s="2" t="s">
        <v>27</v>
      </c>
      <c r="E3412" s="2" t="s">
        <v>24</v>
      </c>
      <c r="F3412" s="2" t="s">
        <v>48</v>
      </c>
      <c r="G3412" s="3">
        <v>15500000</v>
      </c>
      <c r="H3412" s="3">
        <v>116000000</v>
      </c>
      <c r="I3412" s="2">
        <v>211</v>
      </c>
      <c r="J3412" s="2">
        <v>0</v>
      </c>
      <c r="K3412" s="2">
        <v>2</v>
      </c>
      <c r="L3412" s="2">
        <v>2</v>
      </c>
      <c r="M3412" s="3">
        <v>78210000</v>
      </c>
      <c r="N3412" s="3">
        <v>64600000</v>
      </c>
      <c r="O3412" s="3">
        <v>58940000</v>
      </c>
      <c r="P3412" s="3">
        <v>44450000</v>
      </c>
      <c r="Q3412" s="3">
        <v>15900000</v>
      </c>
      <c r="R3412" s="3">
        <v>16330000</v>
      </c>
      <c r="S3412" s="3">
        <v>7810000</v>
      </c>
      <c r="T3412" s="2">
        <v>2</v>
      </c>
      <c r="U3412" s="2">
        <v>0</v>
      </c>
    </row>
    <row r="3413" spans="1:21" hidden="1">
      <c r="A3413" s="2" t="s">
        <v>3445</v>
      </c>
      <c r="B3413" s="2">
        <v>45</v>
      </c>
      <c r="C3413" s="2" t="s">
        <v>22</v>
      </c>
      <c r="D3413" s="2" t="s">
        <v>27</v>
      </c>
      <c r="E3413" s="2" t="s">
        <v>24</v>
      </c>
      <c r="F3413" s="2" t="s">
        <v>41</v>
      </c>
      <c r="G3413" s="3">
        <v>15500000</v>
      </c>
      <c r="H3413" s="3">
        <v>81000000</v>
      </c>
      <c r="I3413" s="2">
        <v>100</v>
      </c>
      <c r="J3413" s="2">
        <v>3</v>
      </c>
      <c r="K3413" s="2">
        <v>0</v>
      </c>
      <c r="L3413" s="2">
        <v>1</v>
      </c>
      <c r="M3413" s="3">
        <v>32740000</v>
      </c>
      <c r="N3413" s="3">
        <v>45910000</v>
      </c>
      <c r="O3413" s="3">
        <v>42440000</v>
      </c>
      <c r="P3413" s="3">
        <v>4360000</v>
      </c>
      <c r="Q3413" s="3">
        <v>15080000</v>
      </c>
      <c r="R3413" s="3">
        <v>10090000</v>
      </c>
      <c r="S3413" s="3">
        <v>6020000</v>
      </c>
      <c r="T3413" s="2">
        <v>2</v>
      </c>
      <c r="U3413" s="2">
        <v>1</v>
      </c>
    </row>
    <row r="3414" spans="1:21" hidden="1">
      <c r="A3414" s="2" t="s">
        <v>3446</v>
      </c>
      <c r="B3414" s="2">
        <v>49</v>
      </c>
      <c r="C3414" s="2" t="s">
        <v>34</v>
      </c>
      <c r="D3414" s="2" t="s">
        <v>30</v>
      </c>
      <c r="E3414" s="2" t="s">
        <v>24</v>
      </c>
      <c r="F3414" s="2" t="s">
        <v>28</v>
      </c>
      <c r="G3414" s="3">
        <v>11600000</v>
      </c>
      <c r="H3414" s="3">
        <v>39000000</v>
      </c>
      <c r="I3414" s="2">
        <v>131</v>
      </c>
      <c r="J3414" s="2">
        <v>1</v>
      </c>
      <c r="K3414" s="2">
        <v>3</v>
      </c>
      <c r="L3414" s="2">
        <v>3</v>
      </c>
      <c r="M3414" s="3">
        <v>22990000</v>
      </c>
      <c r="N3414" s="3">
        <v>23800000</v>
      </c>
      <c r="O3414" s="3">
        <v>21340000</v>
      </c>
      <c r="P3414" s="3">
        <v>3770000</v>
      </c>
      <c r="Q3414" s="3">
        <v>560000</v>
      </c>
      <c r="R3414" s="3">
        <v>670000</v>
      </c>
      <c r="S3414" s="3">
        <v>2570000</v>
      </c>
      <c r="T3414" s="2">
        <v>4</v>
      </c>
      <c r="U3414" s="2">
        <v>1</v>
      </c>
    </row>
    <row r="3415" spans="1:21" hidden="1">
      <c r="A3415" s="2" t="s">
        <v>3447</v>
      </c>
      <c r="B3415" s="2">
        <v>37</v>
      </c>
      <c r="C3415" s="2" t="s">
        <v>34</v>
      </c>
      <c r="D3415" s="2" t="s">
        <v>27</v>
      </c>
      <c r="E3415" s="2" t="s">
        <v>31</v>
      </c>
      <c r="F3415" s="2" t="s">
        <v>48</v>
      </c>
      <c r="G3415" s="3">
        <v>14800000</v>
      </c>
      <c r="H3415" s="3">
        <v>61000000</v>
      </c>
      <c r="I3415" s="2">
        <v>66</v>
      </c>
      <c r="J3415" s="2">
        <v>0</v>
      </c>
      <c r="K3415" s="2">
        <v>0</v>
      </c>
      <c r="L3415" s="2">
        <v>0</v>
      </c>
      <c r="M3415" s="3">
        <v>10270000</v>
      </c>
      <c r="N3415" s="3">
        <v>14730000</v>
      </c>
      <c r="O3415" s="3">
        <v>23300000</v>
      </c>
      <c r="P3415" s="3">
        <v>9770000</v>
      </c>
      <c r="Q3415" s="3">
        <v>14830000</v>
      </c>
      <c r="R3415" s="3">
        <v>9180000</v>
      </c>
      <c r="S3415" s="3">
        <v>2430000</v>
      </c>
      <c r="T3415" s="2">
        <v>0</v>
      </c>
      <c r="U3415" s="2">
        <v>0</v>
      </c>
    </row>
    <row r="3416" spans="1:21" hidden="1">
      <c r="A3416" s="2" t="s">
        <v>3448</v>
      </c>
      <c r="B3416" s="2">
        <v>24</v>
      </c>
      <c r="C3416" s="2" t="s">
        <v>22</v>
      </c>
      <c r="D3416" s="2" t="s">
        <v>30</v>
      </c>
      <c r="E3416" s="2" t="s">
        <v>38</v>
      </c>
      <c r="F3416" s="2" t="s">
        <v>48</v>
      </c>
      <c r="G3416" s="3">
        <v>10800000</v>
      </c>
      <c r="H3416" s="3">
        <v>32000000</v>
      </c>
      <c r="I3416" s="2">
        <v>29</v>
      </c>
      <c r="J3416" s="2">
        <v>0</v>
      </c>
      <c r="K3416" s="2">
        <v>0</v>
      </c>
      <c r="L3416" s="2">
        <v>0</v>
      </c>
      <c r="M3416" s="3">
        <v>8630000</v>
      </c>
      <c r="N3416" s="3">
        <v>11500000</v>
      </c>
      <c r="O3416" s="3">
        <v>10210000</v>
      </c>
      <c r="P3416" s="3">
        <v>2780000</v>
      </c>
      <c r="Q3416" s="3">
        <v>3630000</v>
      </c>
      <c r="R3416" s="3">
        <v>1950000</v>
      </c>
      <c r="S3416" s="3">
        <v>170000</v>
      </c>
      <c r="T3416" s="2">
        <v>1</v>
      </c>
      <c r="U3416" s="2">
        <v>0</v>
      </c>
    </row>
    <row r="3417" spans="1:21" hidden="1">
      <c r="A3417" s="2" t="s">
        <v>3449</v>
      </c>
      <c r="B3417" s="2">
        <v>34</v>
      </c>
      <c r="C3417" s="2" t="s">
        <v>22</v>
      </c>
      <c r="D3417" s="2" t="s">
        <v>46</v>
      </c>
      <c r="E3417" s="2" t="s">
        <v>24</v>
      </c>
      <c r="F3417" s="2" t="s">
        <v>28</v>
      </c>
      <c r="G3417" s="3">
        <v>12300000</v>
      </c>
      <c r="H3417" s="3">
        <v>40000000</v>
      </c>
      <c r="I3417" s="2">
        <v>53</v>
      </c>
      <c r="J3417" s="2">
        <v>0</v>
      </c>
      <c r="K3417" s="2">
        <v>0</v>
      </c>
      <c r="L3417" s="2">
        <v>0</v>
      </c>
      <c r="M3417" s="3">
        <v>15660000</v>
      </c>
      <c r="N3417" s="3">
        <v>19260000</v>
      </c>
      <c r="O3417" s="3">
        <v>16410000</v>
      </c>
      <c r="P3417" s="3">
        <v>8370000</v>
      </c>
      <c r="Q3417" s="3">
        <v>6440000</v>
      </c>
      <c r="R3417" s="3">
        <v>5100000</v>
      </c>
      <c r="S3417" s="3">
        <v>2880000</v>
      </c>
      <c r="T3417" s="2">
        <v>0</v>
      </c>
      <c r="U3417" s="2">
        <v>0</v>
      </c>
    </row>
    <row r="3418" spans="1:21" hidden="1">
      <c r="A3418" s="2" t="s">
        <v>3450</v>
      </c>
      <c r="B3418" s="2">
        <v>43</v>
      </c>
      <c r="C3418" s="2" t="s">
        <v>22</v>
      </c>
      <c r="D3418" s="2" t="s">
        <v>46</v>
      </c>
      <c r="E3418" s="2" t="s">
        <v>24</v>
      </c>
      <c r="F3418" s="2" t="s">
        <v>28</v>
      </c>
      <c r="G3418" s="3">
        <v>11300000</v>
      </c>
      <c r="H3418" s="3">
        <v>44000000</v>
      </c>
      <c r="I3418" s="2">
        <v>74</v>
      </c>
      <c r="J3418" s="2">
        <v>0</v>
      </c>
      <c r="K3418" s="2">
        <v>0</v>
      </c>
      <c r="L3418" s="2">
        <v>0</v>
      </c>
      <c r="M3418" s="3">
        <v>14410000</v>
      </c>
      <c r="N3418" s="3">
        <v>16300000</v>
      </c>
      <c r="O3418" s="3">
        <v>17190000</v>
      </c>
      <c r="P3418" s="3">
        <v>4690000</v>
      </c>
      <c r="Q3418" s="3">
        <v>6870000</v>
      </c>
      <c r="R3418" s="3">
        <v>3860000</v>
      </c>
      <c r="S3418" s="3">
        <v>1080000</v>
      </c>
      <c r="T3418" s="2">
        <v>1</v>
      </c>
      <c r="U3418" s="2">
        <v>0</v>
      </c>
    </row>
    <row r="3419" spans="1:21" hidden="1">
      <c r="A3419" s="2" t="s">
        <v>3451</v>
      </c>
      <c r="B3419" s="2">
        <v>49</v>
      </c>
      <c r="C3419" s="2" t="s">
        <v>34</v>
      </c>
      <c r="D3419" s="2" t="s">
        <v>27</v>
      </c>
      <c r="E3419" s="2" t="s">
        <v>24</v>
      </c>
      <c r="F3419" s="2" t="s">
        <v>31</v>
      </c>
      <c r="G3419" s="3">
        <v>6500000</v>
      </c>
      <c r="H3419" s="3">
        <v>40000000</v>
      </c>
      <c r="I3419" s="2">
        <v>122</v>
      </c>
      <c r="J3419" s="2">
        <v>3</v>
      </c>
      <c r="K3419" s="2">
        <v>3</v>
      </c>
      <c r="L3419" s="2">
        <v>0</v>
      </c>
      <c r="M3419" s="3">
        <v>20140000</v>
      </c>
      <c r="N3419" s="3">
        <v>14830000</v>
      </c>
      <c r="O3419" s="3">
        <v>16320000</v>
      </c>
      <c r="P3419" s="3">
        <v>690000</v>
      </c>
      <c r="Q3419" s="3">
        <v>660000</v>
      </c>
      <c r="R3419" s="3">
        <v>1390000</v>
      </c>
      <c r="S3419" s="3">
        <v>3710000</v>
      </c>
      <c r="T3419" s="2">
        <v>2</v>
      </c>
      <c r="U3419" s="2">
        <v>1</v>
      </c>
    </row>
    <row r="3420" spans="1:21" hidden="1">
      <c r="A3420" s="2" t="s">
        <v>3452</v>
      </c>
      <c r="B3420" s="2">
        <v>21</v>
      </c>
      <c r="C3420" s="2" t="s">
        <v>34</v>
      </c>
      <c r="D3420" s="2" t="s">
        <v>46</v>
      </c>
      <c r="E3420" s="2" t="s">
        <v>38</v>
      </c>
      <c r="F3420" s="2" t="s">
        <v>28</v>
      </c>
      <c r="G3420" s="3">
        <v>11200000</v>
      </c>
      <c r="H3420" s="3">
        <v>52000000</v>
      </c>
      <c r="I3420" s="2">
        <v>3</v>
      </c>
      <c r="J3420" s="2">
        <v>0</v>
      </c>
      <c r="K3420" s="2">
        <v>0</v>
      </c>
      <c r="L3420" s="2">
        <v>0</v>
      </c>
      <c r="M3420" s="3">
        <v>37280000</v>
      </c>
      <c r="N3420" s="3">
        <v>33190000</v>
      </c>
      <c r="O3420" s="3">
        <v>26630000</v>
      </c>
      <c r="P3420" s="3">
        <v>30820000</v>
      </c>
      <c r="Q3420" s="3">
        <v>27230000</v>
      </c>
      <c r="R3420" s="3">
        <v>11010000</v>
      </c>
      <c r="S3420" s="3">
        <v>1460000</v>
      </c>
      <c r="T3420" s="2">
        <v>0</v>
      </c>
      <c r="U3420" s="2">
        <v>0</v>
      </c>
    </row>
    <row r="3421" spans="1:21" hidden="1">
      <c r="A3421" s="2" t="s">
        <v>3453</v>
      </c>
      <c r="B3421" s="2">
        <v>43</v>
      </c>
      <c r="C3421" s="2" t="s">
        <v>34</v>
      </c>
      <c r="D3421" s="2" t="s">
        <v>27</v>
      </c>
      <c r="E3421" s="2" t="s">
        <v>31</v>
      </c>
      <c r="F3421" s="2" t="s">
        <v>48</v>
      </c>
      <c r="G3421" s="3">
        <v>9000000</v>
      </c>
      <c r="H3421" s="3">
        <v>42000000</v>
      </c>
      <c r="I3421" s="2">
        <v>107</v>
      </c>
      <c r="J3421" s="2">
        <v>0</v>
      </c>
      <c r="K3421" s="2">
        <v>0</v>
      </c>
      <c r="L3421" s="2">
        <v>0</v>
      </c>
      <c r="M3421" s="3">
        <v>14700000</v>
      </c>
      <c r="N3421" s="3">
        <v>14250000</v>
      </c>
      <c r="O3421" s="3">
        <v>19540000</v>
      </c>
      <c r="P3421" s="3">
        <v>1830000</v>
      </c>
      <c r="Q3421" s="3">
        <v>3780000</v>
      </c>
      <c r="R3421" s="3">
        <v>6270000</v>
      </c>
      <c r="S3421" s="3">
        <v>2630000</v>
      </c>
      <c r="T3421" s="2">
        <v>0</v>
      </c>
      <c r="U3421" s="2">
        <v>0</v>
      </c>
    </row>
    <row r="3422" spans="1:21" hidden="1">
      <c r="A3422" s="2" t="s">
        <v>3454</v>
      </c>
      <c r="B3422" s="2">
        <v>42</v>
      </c>
      <c r="C3422" s="2" t="s">
        <v>22</v>
      </c>
      <c r="D3422" s="2" t="s">
        <v>23</v>
      </c>
      <c r="E3422" s="2" t="s">
        <v>31</v>
      </c>
      <c r="F3422" s="2" t="s">
        <v>25</v>
      </c>
      <c r="G3422" s="3">
        <v>13300000</v>
      </c>
      <c r="H3422" s="3">
        <v>44000000</v>
      </c>
      <c r="I3422" s="2">
        <v>82</v>
      </c>
      <c r="J3422" s="2">
        <v>0</v>
      </c>
      <c r="K3422" s="2">
        <v>0</v>
      </c>
      <c r="L3422" s="2">
        <v>0</v>
      </c>
      <c r="M3422" s="3">
        <v>19140000</v>
      </c>
      <c r="N3422" s="3">
        <v>22880000</v>
      </c>
      <c r="O3422" s="3">
        <v>15480000</v>
      </c>
      <c r="P3422" s="3">
        <v>18810000</v>
      </c>
      <c r="Q3422" s="3">
        <v>8120000</v>
      </c>
      <c r="R3422" s="3">
        <v>4450000</v>
      </c>
      <c r="S3422" s="3">
        <v>1810000</v>
      </c>
      <c r="T3422" s="2">
        <v>1</v>
      </c>
      <c r="U3422" s="2">
        <v>1</v>
      </c>
    </row>
    <row r="3423" spans="1:21" hidden="1">
      <c r="A3423" s="2" t="s">
        <v>3455</v>
      </c>
      <c r="B3423" s="2">
        <v>28</v>
      </c>
      <c r="C3423" s="2" t="s">
        <v>22</v>
      </c>
      <c r="D3423" s="2" t="s">
        <v>23</v>
      </c>
      <c r="E3423" s="2" t="s">
        <v>24</v>
      </c>
      <c r="F3423" s="2" t="s">
        <v>25</v>
      </c>
      <c r="G3423" s="3">
        <v>7200000</v>
      </c>
      <c r="H3423" s="3">
        <v>21000000</v>
      </c>
      <c r="I3423" s="2">
        <v>55</v>
      </c>
      <c r="J3423" s="2">
        <v>0</v>
      </c>
      <c r="K3423" s="2">
        <v>0</v>
      </c>
      <c r="L3423" s="2">
        <v>0</v>
      </c>
      <c r="M3423" s="3">
        <v>12720000</v>
      </c>
      <c r="N3423" s="3">
        <v>14870000</v>
      </c>
      <c r="O3423" s="3">
        <v>14320000</v>
      </c>
      <c r="P3423" s="3">
        <v>13140000</v>
      </c>
      <c r="Q3423" s="3">
        <v>2430000</v>
      </c>
      <c r="R3423" s="3">
        <v>2800000</v>
      </c>
      <c r="S3423" s="3">
        <v>1210000</v>
      </c>
      <c r="T3423" s="2">
        <v>0</v>
      </c>
      <c r="U3423" s="2">
        <v>0</v>
      </c>
    </row>
    <row r="3424" spans="1:21" hidden="1">
      <c r="A3424" s="2" t="s">
        <v>3456</v>
      </c>
      <c r="B3424" s="2">
        <v>40</v>
      </c>
      <c r="C3424" s="2" t="s">
        <v>22</v>
      </c>
      <c r="D3424" s="2" t="s">
        <v>27</v>
      </c>
      <c r="E3424" s="2" t="s">
        <v>24</v>
      </c>
      <c r="F3424" s="2" t="s">
        <v>41</v>
      </c>
      <c r="G3424" s="3">
        <v>10900000</v>
      </c>
      <c r="H3424" s="3">
        <v>59000000</v>
      </c>
      <c r="I3424" s="2">
        <v>98</v>
      </c>
      <c r="J3424" s="2">
        <v>0</v>
      </c>
      <c r="K3424" s="2">
        <v>0</v>
      </c>
      <c r="L3424" s="2">
        <v>0</v>
      </c>
      <c r="M3424" s="3">
        <v>14800000</v>
      </c>
      <c r="N3424" s="3">
        <v>24770000</v>
      </c>
      <c r="O3424" s="3">
        <v>21930000</v>
      </c>
      <c r="P3424" s="3">
        <v>4570000</v>
      </c>
      <c r="Q3424" s="3">
        <v>9980000</v>
      </c>
      <c r="R3424" s="3">
        <v>9780000</v>
      </c>
      <c r="S3424" s="3">
        <v>7250000</v>
      </c>
      <c r="T3424" s="2">
        <v>0</v>
      </c>
      <c r="U3424" s="2">
        <v>0</v>
      </c>
    </row>
    <row r="3425" spans="1:21" hidden="1">
      <c r="A3425" s="2" t="s">
        <v>3457</v>
      </c>
      <c r="B3425" s="2">
        <v>36</v>
      </c>
      <c r="C3425" s="2" t="s">
        <v>22</v>
      </c>
      <c r="D3425" s="2" t="s">
        <v>46</v>
      </c>
      <c r="E3425" s="2" t="s">
        <v>38</v>
      </c>
      <c r="F3425" s="2" t="s">
        <v>25</v>
      </c>
      <c r="G3425" s="3">
        <v>12400000</v>
      </c>
      <c r="H3425" s="3">
        <v>49000000</v>
      </c>
      <c r="I3425" s="2">
        <v>136</v>
      </c>
      <c r="J3425" s="2">
        <v>0</v>
      </c>
      <c r="K3425" s="2">
        <v>0</v>
      </c>
      <c r="L3425" s="2">
        <v>0</v>
      </c>
      <c r="M3425" s="3">
        <v>37440000</v>
      </c>
      <c r="N3425" s="3">
        <v>45970000</v>
      </c>
      <c r="O3425" s="3">
        <v>37950000</v>
      </c>
      <c r="P3425" s="3">
        <v>7050000</v>
      </c>
      <c r="Q3425" s="3">
        <v>7630000</v>
      </c>
      <c r="R3425" s="3">
        <v>9550000</v>
      </c>
      <c r="S3425" s="3">
        <v>9420000</v>
      </c>
      <c r="T3425" s="2">
        <v>0</v>
      </c>
      <c r="U3425" s="2">
        <v>0</v>
      </c>
    </row>
    <row r="3426" spans="1:21" hidden="1">
      <c r="A3426" s="2" t="s">
        <v>3458</v>
      </c>
      <c r="B3426" s="2">
        <v>44</v>
      </c>
      <c r="C3426" s="2" t="s">
        <v>22</v>
      </c>
      <c r="D3426" s="2" t="s">
        <v>23</v>
      </c>
      <c r="E3426" s="2" t="s">
        <v>31</v>
      </c>
      <c r="F3426" s="2" t="s">
        <v>28</v>
      </c>
      <c r="G3426" s="3">
        <v>17500000</v>
      </c>
      <c r="H3426" s="3">
        <v>76000000</v>
      </c>
      <c r="I3426" s="2">
        <v>169</v>
      </c>
      <c r="J3426" s="2">
        <v>3</v>
      </c>
      <c r="K3426" s="2">
        <v>1</v>
      </c>
      <c r="L3426" s="2">
        <v>0</v>
      </c>
      <c r="M3426" s="3">
        <v>33210000</v>
      </c>
      <c r="N3426" s="3">
        <v>24200000</v>
      </c>
      <c r="O3426" s="3">
        <v>29270000</v>
      </c>
      <c r="P3426" s="3">
        <v>1110000</v>
      </c>
      <c r="Q3426" s="3">
        <v>5670000</v>
      </c>
      <c r="R3426" s="3">
        <v>1930000</v>
      </c>
      <c r="S3426" s="3">
        <v>2780000</v>
      </c>
      <c r="T3426" s="2">
        <v>2</v>
      </c>
      <c r="U3426" s="2">
        <v>1</v>
      </c>
    </row>
    <row r="3427" spans="1:21" hidden="1">
      <c r="A3427" s="2" t="s">
        <v>3459</v>
      </c>
      <c r="B3427" s="2">
        <v>41</v>
      </c>
      <c r="C3427" s="2" t="s">
        <v>22</v>
      </c>
      <c r="D3427" s="2" t="s">
        <v>23</v>
      </c>
      <c r="E3427" s="2" t="s">
        <v>24</v>
      </c>
      <c r="F3427" s="2" t="s">
        <v>48</v>
      </c>
      <c r="G3427" s="3">
        <v>15500000</v>
      </c>
      <c r="H3427" s="3">
        <v>56000000</v>
      </c>
      <c r="I3427" s="2">
        <v>136</v>
      </c>
      <c r="J3427" s="2">
        <v>0</v>
      </c>
      <c r="K3427" s="2">
        <v>0</v>
      </c>
      <c r="L3427" s="2">
        <v>0</v>
      </c>
      <c r="M3427" s="3">
        <v>16350000</v>
      </c>
      <c r="N3427" s="3">
        <v>18770000</v>
      </c>
      <c r="O3427" s="3">
        <v>23000000</v>
      </c>
      <c r="P3427" s="3">
        <v>3130000</v>
      </c>
      <c r="Q3427" s="3">
        <v>6060000</v>
      </c>
      <c r="R3427" s="3">
        <v>9070000</v>
      </c>
      <c r="S3427" s="3">
        <v>2610000</v>
      </c>
      <c r="T3427" s="2">
        <v>0</v>
      </c>
      <c r="U3427" s="2">
        <v>0</v>
      </c>
    </row>
    <row r="3428" spans="1:21" hidden="1">
      <c r="A3428" s="2" t="s">
        <v>3460</v>
      </c>
      <c r="B3428" s="2">
        <v>41</v>
      </c>
      <c r="C3428" s="2" t="s">
        <v>22</v>
      </c>
      <c r="D3428" s="2" t="s">
        <v>30</v>
      </c>
      <c r="E3428" s="2" t="s">
        <v>24</v>
      </c>
      <c r="F3428" s="2" t="s">
        <v>28</v>
      </c>
      <c r="G3428" s="3">
        <v>13600000</v>
      </c>
      <c r="H3428" s="3">
        <v>84000000</v>
      </c>
      <c r="I3428" s="2">
        <v>153</v>
      </c>
      <c r="J3428" s="2">
        <v>1</v>
      </c>
      <c r="K3428" s="2">
        <v>2</v>
      </c>
      <c r="L3428" s="2">
        <v>0</v>
      </c>
      <c r="M3428" s="3">
        <v>11270000</v>
      </c>
      <c r="N3428" s="3">
        <v>5780000</v>
      </c>
      <c r="O3428" s="3">
        <v>16150000</v>
      </c>
      <c r="P3428" s="3">
        <v>1580000</v>
      </c>
      <c r="Q3428" s="3">
        <v>1300000</v>
      </c>
      <c r="R3428" s="3">
        <v>7430000</v>
      </c>
      <c r="S3428" s="3">
        <v>6620000</v>
      </c>
      <c r="T3428" s="2">
        <v>4</v>
      </c>
      <c r="U3428" s="2">
        <v>0</v>
      </c>
    </row>
    <row r="3429" spans="1:21">
      <c r="A3429" s="2" t="s">
        <v>3461</v>
      </c>
      <c r="B3429" s="2">
        <v>21</v>
      </c>
      <c r="C3429" s="2" t="s">
        <v>22</v>
      </c>
      <c r="D3429" s="2" t="s">
        <v>23</v>
      </c>
      <c r="E3429" s="2" t="s">
        <v>38</v>
      </c>
      <c r="F3429" s="2" t="s">
        <v>25</v>
      </c>
      <c r="G3429" s="3">
        <v>10200000</v>
      </c>
      <c r="H3429" s="3">
        <v>42000000</v>
      </c>
      <c r="I3429" s="2">
        <v>20</v>
      </c>
      <c r="J3429" s="2">
        <v>0</v>
      </c>
      <c r="K3429" s="2">
        <v>0</v>
      </c>
      <c r="L3429" s="2">
        <v>0</v>
      </c>
      <c r="M3429" s="3">
        <v>0</v>
      </c>
      <c r="N3429" s="3">
        <v>5990000</v>
      </c>
      <c r="O3429" s="3">
        <v>6350000</v>
      </c>
      <c r="P3429" s="3">
        <v>0</v>
      </c>
      <c r="Q3429" s="3">
        <v>2850000</v>
      </c>
      <c r="R3429" s="3">
        <v>2230000</v>
      </c>
      <c r="S3429" s="3">
        <v>2100000</v>
      </c>
      <c r="T3429" s="2">
        <v>0</v>
      </c>
      <c r="U3429" s="2">
        <v>0</v>
      </c>
    </row>
    <row r="3430" spans="1:21" hidden="1">
      <c r="A3430" s="2" t="s">
        <v>3462</v>
      </c>
      <c r="B3430" s="2">
        <v>52</v>
      </c>
      <c r="C3430" s="2" t="s">
        <v>22</v>
      </c>
      <c r="D3430" s="2" t="s">
        <v>46</v>
      </c>
      <c r="E3430" s="2" t="s">
        <v>31</v>
      </c>
      <c r="F3430" s="2" t="s">
        <v>48</v>
      </c>
      <c r="G3430" s="3">
        <v>35200000</v>
      </c>
      <c r="H3430" s="3">
        <v>144000000</v>
      </c>
      <c r="I3430" s="2">
        <v>90</v>
      </c>
      <c r="J3430" s="2">
        <v>0</v>
      </c>
      <c r="K3430" s="2">
        <v>0</v>
      </c>
      <c r="L3430" s="2">
        <v>0</v>
      </c>
      <c r="M3430" s="3">
        <v>100630000</v>
      </c>
      <c r="N3430" s="3">
        <v>104200000</v>
      </c>
      <c r="O3430" s="3">
        <v>89600000</v>
      </c>
      <c r="P3430" s="3">
        <v>23620000</v>
      </c>
      <c r="Q3430" s="3">
        <v>56910000</v>
      </c>
      <c r="R3430" s="3">
        <v>10490000</v>
      </c>
      <c r="S3430" s="3">
        <v>6440000</v>
      </c>
      <c r="T3430" s="2">
        <v>1</v>
      </c>
      <c r="U3430" s="2">
        <v>0</v>
      </c>
    </row>
    <row r="3431" spans="1:21" hidden="1">
      <c r="A3431" s="2" t="s">
        <v>3463</v>
      </c>
      <c r="B3431" s="2">
        <v>32</v>
      </c>
      <c r="C3431" s="2" t="s">
        <v>22</v>
      </c>
      <c r="D3431" s="2" t="s">
        <v>23</v>
      </c>
      <c r="E3431" s="2" t="s">
        <v>24</v>
      </c>
      <c r="F3431" s="2" t="s">
        <v>28</v>
      </c>
      <c r="G3431" s="3">
        <v>13800000</v>
      </c>
      <c r="H3431" s="3">
        <v>57000000</v>
      </c>
      <c r="I3431" s="2">
        <v>82</v>
      </c>
      <c r="J3431" s="2">
        <v>0</v>
      </c>
      <c r="K3431" s="2">
        <v>0</v>
      </c>
      <c r="L3431" s="2">
        <v>0</v>
      </c>
      <c r="M3431" s="3">
        <v>30050000</v>
      </c>
      <c r="N3431" s="3">
        <v>29390000</v>
      </c>
      <c r="O3431" s="3">
        <v>40180000</v>
      </c>
      <c r="P3431" s="3">
        <v>14000000</v>
      </c>
      <c r="Q3431" s="3">
        <v>6970000</v>
      </c>
      <c r="R3431" s="3">
        <v>12840000</v>
      </c>
      <c r="S3431" s="3">
        <v>2190000</v>
      </c>
      <c r="T3431" s="2">
        <v>1</v>
      </c>
      <c r="U3431" s="2">
        <v>0</v>
      </c>
    </row>
    <row r="3432" spans="1:21" hidden="1">
      <c r="A3432" s="2" t="s">
        <v>3464</v>
      </c>
      <c r="B3432" s="2">
        <v>51</v>
      </c>
      <c r="C3432" s="2" t="s">
        <v>22</v>
      </c>
      <c r="D3432" s="2" t="s">
        <v>30</v>
      </c>
      <c r="E3432" s="2" t="s">
        <v>24</v>
      </c>
      <c r="F3432" s="2" t="s">
        <v>48</v>
      </c>
      <c r="G3432" s="3">
        <v>13900000</v>
      </c>
      <c r="H3432" s="3">
        <v>37000000</v>
      </c>
      <c r="I3432" s="2">
        <v>152</v>
      </c>
      <c r="J3432" s="2">
        <v>0</v>
      </c>
      <c r="K3432" s="2">
        <v>0</v>
      </c>
      <c r="L3432" s="2">
        <v>0</v>
      </c>
      <c r="M3432" s="3">
        <v>19570000</v>
      </c>
      <c r="N3432" s="3">
        <v>19200000</v>
      </c>
      <c r="O3432" s="3">
        <v>14030000</v>
      </c>
      <c r="P3432" s="3">
        <v>18580000</v>
      </c>
      <c r="Q3432" s="3">
        <v>3540000</v>
      </c>
      <c r="R3432" s="3">
        <v>11710000</v>
      </c>
      <c r="S3432" s="3">
        <v>1830000</v>
      </c>
      <c r="T3432" s="2">
        <v>1</v>
      </c>
      <c r="U3432" s="2">
        <v>0</v>
      </c>
    </row>
    <row r="3433" spans="1:21" hidden="1">
      <c r="A3433" s="2" t="s">
        <v>3465</v>
      </c>
      <c r="B3433" s="2">
        <v>37</v>
      </c>
      <c r="C3433" s="2" t="s">
        <v>34</v>
      </c>
      <c r="D3433" s="2" t="s">
        <v>23</v>
      </c>
      <c r="E3433" s="2" t="s">
        <v>24</v>
      </c>
      <c r="F3433" s="2" t="s">
        <v>25</v>
      </c>
      <c r="G3433" s="3">
        <v>8000000</v>
      </c>
      <c r="H3433" s="3">
        <v>26000000</v>
      </c>
      <c r="I3433" s="2">
        <v>77</v>
      </c>
      <c r="J3433" s="2">
        <v>0</v>
      </c>
      <c r="K3433" s="2">
        <v>0</v>
      </c>
      <c r="L3433" s="2">
        <v>0</v>
      </c>
      <c r="M3433" s="3">
        <v>16890000</v>
      </c>
      <c r="N3433" s="3">
        <v>12980000</v>
      </c>
      <c r="O3433" s="3">
        <v>11110000</v>
      </c>
      <c r="P3433" s="3">
        <v>5220000</v>
      </c>
      <c r="Q3433" s="3">
        <v>12670000</v>
      </c>
      <c r="R3433" s="3">
        <v>4240000</v>
      </c>
      <c r="S3433" s="3">
        <v>2590000</v>
      </c>
      <c r="T3433" s="2">
        <v>1</v>
      </c>
      <c r="U3433" s="2">
        <v>0</v>
      </c>
    </row>
    <row r="3434" spans="1:21" hidden="1">
      <c r="A3434" s="2" t="s">
        <v>3466</v>
      </c>
      <c r="B3434" s="2">
        <v>48</v>
      </c>
      <c r="C3434" s="2" t="s">
        <v>22</v>
      </c>
      <c r="D3434" s="2" t="s">
        <v>27</v>
      </c>
      <c r="E3434" s="2" t="s">
        <v>24</v>
      </c>
      <c r="F3434" s="2" t="s">
        <v>25</v>
      </c>
      <c r="G3434" s="3">
        <v>10900000</v>
      </c>
      <c r="H3434" s="3">
        <v>41000000</v>
      </c>
      <c r="I3434" s="2">
        <v>200</v>
      </c>
      <c r="J3434" s="2">
        <v>1</v>
      </c>
      <c r="K3434" s="2">
        <v>0</v>
      </c>
      <c r="L3434" s="2">
        <v>0</v>
      </c>
      <c r="M3434" s="3">
        <v>11580000</v>
      </c>
      <c r="N3434" s="3">
        <v>12970000</v>
      </c>
      <c r="O3434" s="3">
        <v>12570000</v>
      </c>
      <c r="P3434" s="3">
        <v>3840000</v>
      </c>
      <c r="Q3434" s="3">
        <v>11870000</v>
      </c>
      <c r="R3434" s="3">
        <v>11990000</v>
      </c>
      <c r="S3434" s="3">
        <v>730000</v>
      </c>
      <c r="T3434" s="2">
        <v>1</v>
      </c>
      <c r="U3434" s="2">
        <v>0</v>
      </c>
    </row>
    <row r="3435" spans="1:21" hidden="1">
      <c r="A3435" s="2" t="s">
        <v>3467</v>
      </c>
      <c r="B3435" s="2">
        <v>42</v>
      </c>
      <c r="C3435" s="2" t="s">
        <v>34</v>
      </c>
      <c r="D3435" s="2" t="s">
        <v>30</v>
      </c>
      <c r="E3435" s="2" t="s">
        <v>24</v>
      </c>
      <c r="F3435" s="2" t="s">
        <v>28</v>
      </c>
      <c r="G3435" s="3">
        <v>13300000</v>
      </c>
      <c r="H3435" s="3">
        <v>34000000</v>
      </c>
      <c r="I3435" s="2">
        <v>191</v>
      </c>
      <c r="J3435" s="2">
        <v>0</v>
      </c>
      <c r="K3435" s="2">
        <v>0</v>
      </c>
      <c r="L3435" s="2">
        <v>1</v>
      </c>
      <c r="M3435" s="3">
        <v>3670000</v>
      </c>
      <c r="N3435" s="3">
        <v>2870000</v>
      </c>
      <c r="O3435" s="3">
        <v>8970000</v>
      </c>
      <c r="P3435" s="3">
        <v>1380000</v>
      </c>
      <c r="Q3435" s="3">
        <v>780000</v>
      </c>
      <c r="R3435" s="3">
        <v>3120000</v>
      </c>
      <c r="S3435" s="3">
        <v>870000</v>
      </c>
      <c r="T3435" s="2">
        <v>1</v>
      </c>
      <c r="U3435" s="2">
        <v>0</v>
      </c>
    </row>
    <row r="3436" spans="1:21" hidden="1">
      <c r="A3436" s="2" t="s">
        <v>3468</v>
      </c>
      <c r="B3436" s="2">
        <v>45</v>
      </c>
      <c r="C3436" s="2" t="s">
        <v>22</v>
      </c>
      <c r="D3436" s="2" t="s">
        <v>23</v>
      </c>
      <c r="E3436" s="2" t="s">
        <v>38</v>
      </c>
      <c r="F3436" s="2" t="s">
        <v>28</v>
      </c>
      <c r="G3436" s="3">
        <v>9600000</v>
      </c>
      <c r="H3436" s="3">
        <v>53000000</v>
      </c>
      <c r="I3436" s="2">
        <v>111</v>
      </c>
      <c r="J3436" s="2">
        <v>0</v>
      </c>
      <c r="K3436" s="2">
        <v>2</v>
      </c>
      <c r="L3436" s="2">
        <v>0</v>
      </c>
      <c r="M3436" s="3">
        <v>14670000</v>
      </c>
      <c r="N3436" s="3">
        <v>14610000</v>
      </c>
      <c r="O3436" s="3">
        <v>8810000</v>
      </c>
      <c r="P3436" s="3">
        <v>14110000</v>
      </c>
      <c r="Q3436" s="3">
        <v>790000</v>
      </c>
      <c r="R3436" s="3">
        <v>2740000</v>
      </c>
      <c r="S3436" s="3">
        <v>1390000</v>
      </c>
      <c r="T3436" s="2">
        <v>2</v>
      </c>
      <c r="U3436" s="2">
        <v>0</v>
      </c>
    </row>
    <row r="3437" spans="1:21" hidden="1">
      <c r="A3437" s="2" t="s">
        <v>3469</v>
      </c>
      <c r="B3437" s="2">
        <v>41</v>
      </c>
      <c r="C3437" s="2" t="s">
        <v>22</v>
      </c>
      <c r="D3437" s="2" t="s">
        <v>30</v>
      </c>
      <c r="E3437" s="2" t="s">
        <v>24</v>
      </c>
      <c r="F3437" s="2" t="s">
        <v>31</v>
      </c>
      <c r="G3437" s="3">
        <v>6600000</v>
      </c>
      <c r="H3437" s="3">
        <v>38000000</v>
      </c>
      <c r="I3437" s="2">
        <v>87</v>
      </c>
      <c r="J3437" s="2">
        <v>3</v>
      </c>
      <c r="K3437" s="2">
        <v>3</v>
      </c>
      <c r="L3437" s="2">
        <v>3</v>
      </c>
      <c r="M3437" s="3">
        <v>32620000</v>
      </c>
      <c r="N3437" s="3">
        <v>31270000</v>
      </c>
      <c r="O3437" s="3">
        <v>31540000</v>
      </c>
      <c r="P3437" s="3">
        <v>2800000</v>
      </c>
      <c r="Q3437" s="3">
        <v>820000</v>
      </c>
      <c r="R3437" s="3">
        <v>510000</v>
      </c>
      <c r="S3437" s="3">
        <v>2810000</v>
      </c>
      <c r="T3437" s="2">
        <v>3</v>
      </c>
      <c r="U3437" s="2">
        <v>1</v>
      </c>
    </row>
    <row r="3438" spans="1:21" hidden="1">
      <c r="A3438" s="2" t="s">
        <v>3470</v>
      </c>
      <c r="B3438" s="2">
        <v>43</v>
      </c>
      <c r="C3438" s="2" t="s">
        <v>34</v>
      </c>
      <c r="D3438" s="2" t="s">
        <v>23</v>
      </c>
      <c r="E3438" s="2" t="s">
        <v>24</v>
      </c>
      <c r="F3438" s="2" t="s">
        <v>28</v>
      </c>
      <c r="G3438" s="3">
        <v>14500000</v>
      </c>
      <c r="H3438" s="3">
        <v>79000000</v>
      </c>
      <c r="I3438" s="2">
        <v>57</v>
      </c>
      <c r="J3438" s="2">
        <v>0</v>
      </c>
      <c r="K3438" s="2">
        <v>0</v>
      </c>
      <c r="L3438" s="2">
        <v>0</v>
      </c>
      <c r="M3438" s="3">
        <v>30850000</v>
      </c>
      <c r="N3438" s="3">
        <v>32930000</v>
      </c>
      <c r="O3438" s="3">
        <v>41820000</v>
      </c>
      <c r="P3438" s="3">
        <v>10130000</v>
      </c>
      <c r="Q3438" s="3">
        <v>30110000</v>
      </c>
      <c r="R3438" s="3">
        <v>43850000</v>
      </c>
      <c r="S3438" s="3">
        <v>5160000</v>
      </c>
      <c r="T3438" s="2">
        <v>1</v>
      </c>
      <c r="U3438" s="2">
        <v>0</v>
      </c>
    </row>
    <row r="3439" spans="1:21" hidden="1">
      <c r="A3439" s="2" t="s">
        <v>3471</v>
      </c>
      <c r="B3439" s="2">
        <v>30</v>
      </c>
      <c r="C3439" s="2" t="s">
        <v>22</v>
      </c>
      <c r="D3439" s="2" t="s">
        <v>30</v>
      </c>
      <c r="E3439" s="2" t="s">
        <v>24</v>
      </c>
      <c r="F3439" s="2" t="s">
        <v>25</v>
      </c>
      <c r="G3439" s="3">
        <v>6500000</v>
      </c>
      <c r="H3439" s="3">
        <v>32000000</v>
      </c>
      <c r="I3439" s="2">
        <v>89</v>
      </c>
      <c r="J3439" s="2">
        <v>0</v>
      </c>
      <c r="K3439" s="2">
        <v>0</v>
      </c>
      <c r="L3439" s="2">
        <v>0</v>
      </c>
      <c r="M3439" s="3">
        <v>6980000</v>
      </c>
      <c r="N3439" s="3">
        <v>9170000</v>
      </c>
      <c r="O3439" s="3">
        <v>6250000</v>
      </c>
      <c r="P3439" s="3">
        <v>3860000</v>
      </c>
      <c r="Q3439" s="3">
        <v>7370000</v>
      </c>
      <c r="R3439" s="3">
        <v>6240000</v>
      </c>
      <c r="S3439" s="3">
        <v>620000</v>
      </c>
      <c r="T3439" s="2">
        <v>0</v>
      </c>
      <c r="U3439" s="2">
        <v>0</v>
      </c>
    </row>
    <row r="3440" spans="1:21" hidden="1">
      <c r="A3440" s="2" t="s">
        <v>3472</v>
      </c>
      <c r="B3440" s="2">
        <v>48</v>
      </c>
      <c r="C3440" s="2" t="s">
        <v>34</v>
      </c>
      <c r="D3440" s="2" t="s">
        <v>27</v>
      </c>
      <c r="E3440" s="2" t="s">
        <v>24</v>
      </c>
      <c r="F3440" s="2" t="s">
        <v>28</v>
      </c>
      <c r="G3440" s="3">
        <v>16800000</v>
      </c>
      <c r="H3440" s="3">
        <v>83000000</v>
      </c>
      <c r="I3440" s="2">
        <v>200</v>
      </c>
      <c r="J3440" s="2">
        <v>0</v>
      </c>
      <c r="K3440" s="2">
        <v>0</v>
      </c>
      <c r="L3440" s="2">
        <v>0</v>
      </c>
      <c r="M3440" s="3">
        <v>38220000</v>
      </c>
      <c r="N3440" s="3">
        <v>49380000</v>
      </c>
      <c r="O3440" s="3">
        <v>44630000</v>
      </c>
      <c r="P3440" s="3">
        <v>39940000</v>
      </c>
      <c r="Q3440" s="3">
        <v>45940000</v>
      </c>
      <c r="R3440" s="3">
        <v>8940000</v>
      </c>
      <c r="S3440" s="3">
        <v>610000</v>
      </c>
      <c r="T3440" s="2">
        <v>0</v>
      </c>
      <c r="U3440" s="2">
        <v>0</v>
      </c>
    </row>
    <row r="3441" spans="1:21" hidden="1">
      <c r="A3441" s="2" t="s">
        <v>3473</v>
      </c>
      <c r="B3441" s="2">
        <v>35</v>
      </c>
      <c r="C3441" s="2" t="s">
        <v>22</v>
      </c>
      <c r="D3441" s="2" t="s">
        <v>30</v>
      </c>
      <c r="E3441" s="2" t="s">
        <v>38</v>
      </c>
      <c r="F3441" s="2" t="s">
        <v>25</v>
      </c>
      <c r="G3441" s="3">
        <v>10500000</v>
      </c>
      <c r="H3441" s="3">
        <v>52000000</v>
      </c>
      <c r="I3441" s="2">
        <v>93</v>
      </c>
      <c r="J3441" s="2">
        <v>0</v>
      </c>
      <c r="K3441" s="2">
        <v>0</v>
      </c>
      <c r="L3441" s="2">
        <v>0</v>
      </c>
      <c r="M3441" s="3">
        <v>42330000</v>
      </c>
      <c r="N3441" s="3">
        <v>36390000</v>
      </c>
      <c r="O3441" s="3">
        <v>33840000</v>
      </c>
      <c r="P3441" s="3">
        <v>11390000</v>
      </c>
      <c r="Q3441" s="3">
        <v>6000000</v>
      </c>
      <c r="R3441" s="3">
        <v>14030000</v>
      </c>
      <c r="S3441" s="3">
        <v>890000</v>
      </c>
      <c r="T3441" s="2">
        <v>0</v>
      </c>
      <c r="U3441" s="2">
        <v>0</v>
      </c>
    </row>
    <row r="3442" spans="1:21" hidden="1">
      <c r="A3442" s="2" t="s">
        <v>3474</v>
      </c>
      <c r="B3442" s="2">
        <v>33</v>
      </c>
      <c r="C3442" s="2" t="s">
        <v>22</v>
      </c>
      <c r="D3442" s="2" t="s">
        <v>27</v>
      </c>
      <c r="E3442" s="2" t="s">
        <v>38</v>
      </c>
      <c r="F3442" s="2" t="s">
        <v>48</v>
      </c>
      <c r="G3442" s="3">
        <v>8900000</v>
      </c>
      <c r="H3442" s="3">
        <v>55000000</v>
      </c>
      <c r="I3442" s="2">
        <v>76</v>
      </c>
      <c r="J3442" s="2">
        <v>3</v>
      </c>
      <c r="K3442" s="2">
        <v>2</v>
      </c>
      <c r="L3442" s="2">
        <v>0</v>
      </c>
      <c r="M3442" s="3">
        <v>15740000</v>
      </c>
      <c r="N3442" s="3">
        <v>12950000</v>
      </c>
      <c r="O3442" s="3">
        <v>19240000</v>
      </c>
      <c r="P3442" s="3">
        <v>920000</v>
      </c>
      <c r="Q3442" s="3">
        <v>1360000</v>
      </c>
      <c r="R3442" s="3">
        <v>5200000</v>
      </c>
      <c r="S3442" s="3">
        <v>4230000</v>
      </c>
      <c r="T3442" s="2">
        <v>2</v>
      </c>
      <c r="U3442" s="2">
        <v>1</v>
      </c>
    </row>
    <row r="3443" spans="1:21" hidden="1">
      <c r="A3443" s="2" t="s">
        <v>3475</v>
      </c>
      <c r="B3443" s="2">
        <v>50</v>
      </c>
      <c r="C3443" s="2" t="s">
        <v>22</v>
      </c>
      <c r="D3443" s="2" t="s">
        <v>30</v>
      </c>
      <c r="E3443" s="2" t="s">
        <v>24</v>
      </c>
      <c r="F3443" s="2" t="s">
        <v>25</v>
      </c>
      <c r="G3443" s="3">
        <v>9700000</v>
      </c>
      <c r="H3443" s="3">
        <v>35000000</v>
      </c>
      <c r="I3443" s="2">
        <v>72</v>
      </c>
      <c r="J3443" s="2">
        <v>0</v>
      </c>
      <c r="K3443" s="2">
        <v>0</v>
      </c>
      <c r="L3443" s="2">
        <v>0</v>
      </c>
      <c r="M3443" s="3">
        <v>9990000</v>
      </c>
      <c r="N3443" s="3">
        <v>2660000</v>
      </c>
      <c r="O3443" s="3">
        <v>3390000</v>
      </c>
      <c r="P3443" s="3">
        <v>2590000</v>
      </c>
      <c r="Q3443" s="3">
        <v>1310000</v>
      </c>
      <c r="R3443" s="3">
        <v>2130000</v>
      </c>
      <c r="S3443" s="3">
        <v>1170000</v>
      </c>
      <c r="T3443" s="2">
        <v>0</v>
      </c>
      <c r="U3443" s="2">
        <v>0</v>
      </c>
    </row>
    <row r="3444" spans="1:21" hidden="1">
      <c r="A3444" s="2" t="s">
        <v>3476</v>
      </c>
      <c r="B3444" s="2">
        <v>21</v>
      </c>
      <c r="C3444" s="2" t="s">
        <v>34</v>
      </c>
      <c r="D3444" s="2" t="s">
        <v>23</v>
      </c>
      <c r="E3444" s="2" t="s">
        <v>24</v>
      </c>
      <c r="F3444" s="2" t="s">
        <v>28</v>
      </c>
      <c r="G3444" s="3">
        <v>8700000</v>
      </c>
      <c r="H3444" s="3">
        <v>35000000</v>
      </c>
      <c r="I3444" s="2">
        <v>14</v>
      </c>
      <c r="J3444" s="2">
        <v>0</v>
      </c>
      <c r="K3444" s="2">
        <v>0</v>
      </c>
      <c r="L3444" s="2">
        <v>0</v>
      </c>
      <c r="M3444" s="3">
        <v>8190000</v>
      </c>
      <c r="N3444" s="3">
        <v>13130000</v>
      </c>
      <c r="O3444" s="3">
        <v>13840000</v>
      </c>
      <c r="P3444" s="3">
        <v>2520000</v>
      </c>
      <c r="Q3444" s="3">
        <v>2980000</v>
      </c>
      <c r="R3444" s="3">
        <v>6420000</v>
      </c>
      <c r="S3444" s="3">
        <v>450000</v>
      </c>
      <c r="T3444" s="2">
        <v>1</v>
      </c>
      <c r="U3444" s="2">
        <v>0</v>
      </c>
    </row>
    <row r="3445" spans="1:21" hidden="1">
      <c r="A3445" s="2" t="s">
        <v>3477</v>
      </c>
      <c r="B3445" s="2">
        <v>26</v>
      </c>
      <c r="C3445" s="2" t="s">
        <v>34</v>
      </c>
      <c r="D3445" s="2" t="s">
        <v>30</v>
      </c>
      <c r="E3445" s="2" t="s">
        <v>31</v>
      </c>
      <c r="F3445" s="2" t="s">
        <v>41</v>
      </c>
      <c r="G3445" s="3">
        <v>5000000</v>
      </c>
      <c r="H3445" s="3">
        <v>20000000</v>
      </c>
      <c r="I3445" s="2">
        <v>60</v>
      </c>
      <c r="J3445" s="2">
        <v>3</v>
      </c>
      <c r="K3445" s="2">
        <v>3</v>
      </c>
      <c r="L3445" s="2">
        <v>0</v>
      </c>
      <c r="M3445" s="3">
        <v>16160000</v>
      </c>
      <c r="N3445" s="3">
        <v>12380000</v>
      </c>
      <c r="O3445" s="3">
        <v>14380000</v>
      </c>
      <c r="P3445" s="3">
        <v>280000</v>
      </c>
      <c r="Q3445" s="3">
        <v>720000</v>
      </c>
      <c r="R3445" s="3">
        <v>1360000</v>
      </c>
      <c r="S3445" s="3">
        <v>1350000</v>
      </c>
      <c r="T3445" s="2">
        <v>2</v>
      </c>
      <c r="U3445" s="2">
        <v>1</v>
      </c>
    </row>
    <row r="3446" spans="1:21" hidden="1">
      <c r="A3446" s="2" t="s">
        <v>3478</v>
      </c>
      <c r="B3446" s="2">
        <v>40</v>
      </c>
      <c r="C3446" s="2" t="s">
        <v>22</v>
      </c>
      <c r="D3446" s="2" t="s">
        <v>23</v>
      </c>
      <c r="E3446" s="2" t="s">
        <v>31</v>
      </c>
      <c r="F3446" s="2" t="s">
        <v>25</v>
      </c>
      <c r="G3446" s="3">
        <v>16100000</v>
      </c>
      <c r="H3446" s="3">
        <v>55000000</v>
      </c>
      <c r="I3446" s="2">
        <v>89</v>
      </c>
      <c r="J3446" s="2">
        <v>0</v>
      </c>
      <c r="K3446" s="2">
        <v>0</v>
      </c>
      <c r="L3446" s="2">
        <v>0</v>
      </c>
      <c r="M3446" s="3">
        <v>27370000</v>
      </c>
      <c r="N3446" s="3">
        <v>24260000</v>
      </c>
      <c r="O3446" s="3">
        <v>24230000</v>
      </c>
      <c r="P3446" s="3">
        <v>1090000</v>
      </c>
      <c r="Q3446" s="3">
        <v>1180000</v>
      </c>
      <c r="R3446" s="3">
        <v>4620000</v>
      </c>
      <c r="S3446" s="3">
        <v>7370000</v>
      </c>
      <c r="T3446" s="2">
        <v>0</v>
      </c>
      <c r="U3446" s="2">
        <v>0</v>
      </c>
    </row>
    <row r="3447" spans="1:21" hidden="1">
      <c r="A3447" s="2" t="s">
        <v>3479</v>
      </c>
      <c r="B3447" s="2">
        <v>48</v>
      </c>
      <c r="C3447" s="2" t="s">
        <v>22</v>
      </c>
      <c r="D3447" s="2" t="s">
        <v>30</v>
      </c>
      <c r="E3447" s="2" t="s">
        <v>24</v>
      </c>
      <c r="F3447" s="2" t="s">
        <v>31</v>
      </c>
      <c r="G3447" s="3">
        <v>7200000</v>
      </c>
      <c r="H3447" s="3">
        <v>29000000</v>
      </c>
      <c r="I3447" s="2">
        <v>120</v>
      </c>
      <c r="J3447" s="2">
        <v>0</v>
      </c>
      <c r="K3447" s="2">
        <v>0</v>
      </c>
      <c r="L3447" s="2">
        <v>0</v>
      </c>
      <c r="M3447" s="3">
        <v>2190000</v>
      </c>
      <c r="N3447" s="3">
        <v>3320000</v>
      </c>
      <c r="O3447" s="3">
        <v>1220000</v>
      </c>
      <c r="P3447" s="3">
        <v>700000</v>
      </c>
      <c r="Q3447" s="3">
        <v>2860000</v>
      </c>
      <c r="R3447" s="3">
        <v>510000</v>
      </c>
      <c r="S3447" s="3">
        <v>120000</v>
      </c>
      <c r="T3447" s="2">
        <v>0</v>
      </c>
      <c r="U3447" s="2">
        <v>0</v>
      </c>
    </row>
    <row r="3448" spans="1:21" hidden="1">
      <c r="A3448" s="2" t="s">
        <v>3480</v>
      </c>
      <c r="B3448" s="2">
        <v>60</v>
      </c>
      <c r="C3448" s="2" t="s">
        <v>22</v>
      </c>
      <c r="D3448" s="2" t="s">
        <v>23</v>
      </c>
      <c r="E3448" s="2" t="s">
        <v>24</v>
      </c>
      <c r="F3448" s="2" t="s">
        <v>41</v>
      </c>
      <c r="G3448" s="3">
        <v>23500000</v>
      </c>
      <c r="H3448" s="3">
        <v>160000000</v>
      </c>
      <c r="I3448" s="2">
        <v>240</v>
      </c>
      <c r="J3448" s="2">
        <v>0</v>
      </c>
      <c r="K3448" s="2">
        <v>2</v>
      </c>
      <c r="L3448" s="2">
        <v>0</v>
      </c>
      <c r="M3448" s="3">
        <v>131020000</v>
      </c>
      <c r="N3448" s="3">
        <v>131730000</v>
      </c>
      <c r="O3448" s="3">
        <v>119830000</v>
      </c>
      <c r="P3448" s="3">
        <v>132060000</v>
      </c>
      <c r="Q3448" s="3">
        <v>13050000</v>
      </c>
      <c r="R3448" s="3">
        <v>35400000</v>
      </c>
      <c r="S3448" s="3">
        <v>7450000</v>
      </c>
      <c r="T3448" s="2">
        <v>1</v>
      </c>
      <c r="U3448" s="2">
        <v>1</v>
      </c>
    </row>
    <row r="3449" spans="1:21" hidden="1">
      <c r="A3449" s="2" t="s">
        <v>3481</v>
      </c>
      <c r="B3449" s="2">
        <v>32</v>
      </c>
      <c r="C3449" s="2" t="s">
        <v>34</v>
      </c>
      <c r="D3449" s="2" t="s">
        <v>23</v>
      </c>
      <c r="E3449" s="2" t="s">
        <v>24</v>
      </c>
      <c r="F3449" s="2" t="s">
        <v>41</v>
      </c>
      <c r="G3449" s="3">
        <v>17800000</v>
      </c>
      <c r="H3449" s="3">
        <v>100000000</v>
      </c>
      <c r="I3449" s="2">
        <v>54</v>
      </c>
      <c r="J3449" s="2">
        <v>0</v>
      </c>
      <c r="K3449" s="2">
        <v>0</v>
      </c>
      <c r="L3449" s="2">
        <v>0</v>
      </c>
      <c r="M3449" s="3">
        <v>19130000</v>
      </c>
      <c r="N3449" s="3">
        <v>26320000</v>
      </c>
      <c r="O3449" s="3">
        <v>11680000</v>
      </c>
      <c r="P3449" s="3">
        <v>8670000</v>
      </c>
      <c r="Q3449" s="3">
        <v>24810000</v>
      </c>
      <c r="R3449" s="3">
        <v>5190000</v>
      </c>
      <c r="S3449" s="3">
        <v>3450000</v>
      </c>
      <c r="T3449" s="2">
        <v>0</v>
      </c>
      <c r="U3449" s="2">
        <v>0</v>
      </c>
    </row>
    <row r="3450" spans="1:21" hidden="1">
      <c r="A3450" s="2" t="s">
        <v>3482</v>
      </c>
      <c r="B3450" s="2">
        <v>56</v>
      </c>
      <c r="C3450" s="2" t="s">
        <v>22</v>
      </c>
      <c r="D3450" s="2" t="s">
        <v>23</v>
      </c>
      <c r="E3450" s="2" t="s">
        <v>24</v>
      </c>
      <c r="F3450" s="2" t="s">
        <v>41</v>
      </c>
      <c r="G3450" s="3">
        <v>14700000</v>
      </c>
      <c r="H3450" s="3">
        <v>64000000</v>
      </c>
      <c r="I3450" s="2">
        <v>153</v>
      </c>
      <c r="J3450" s="2">
        <v>0</v>
      </c>
      <c r="K3450" s="2">
        <v>0</v>
      </c>
      <c r="L3450" s="2">
        <v>0</v>
      </c>
      <c r="M3450" s="3">
        <v>11420000</v>
      </c>
      <c r="N3450" s="3">
        <v>12810000</v>
      </c>
      <c r="O3450" s="3">
        <v>15970000</v>
      </c>
      <c r="P3450" s="3">
        <v>1600000</v>
      </c>
      <c r="Q3450" s="3">
        <v>7290000</v>
      </c>
      <c r="R3450" s="3">
        <v>7850000</v>
      </c>
      <c r="S3450" s="3">
        <v>940000</v>
      </c>
      <c r="T3450" s="2">
        <v>0</v>
      </c>
      <c r="U3450" s="2">
        <v>0</v>
      </c>
    </row>
    <row r="3451" spans="1:21" hidden="1">
      <c r="A3451" s="2" t="s">
        <v>3483</v>
      </c>
      <c r="B3451" s="2">
        <v>35</v>
      </c>
      <c r="C3451" s="2" t="s">
        <v>34</v>
      </c>
      <c r="D3451" s="2" t="s">
        <v>23</v>
      </c>
      <c r="E3451" s="2" t="s">
        <v>24</v>
      </c>
      <c r="F3451" s="2" t="s">
        <v>28</v>
      </c>
      <c r="G3451" s="3">
        <v>10700000</v>
      </c>
      <c r="H3451" s="3">
        <v>54000000</v>
      </c>
      <c r="I3451" s="2">
        <v>90</v>
      </c>
      <c r="J3451" s="2">
        <v>0</v>
      </c>
      <c r="K3451" s="2">
        <v>1</v>
      </c>
      <c r="L3451" s="2">
        <v>1</v>
      </c>
      <c r="M3451" s="3">
        <v>37550000</v>
      </c>
      <c r="N3451" s="3">
        <v>34860000</v>
      </c>
      <c r="O3451" s="3">
        <v>39340000</v>
      </c>
      <c r="P3451" s="3">
        <v>17160000</v>
      </c>
      <c r="Q3451" s="3">
        <v>11580000</v>
      </c>
      <c r="R3451" s="3">
        <v>11890000</v>
      </c>
      <c r="S3451" s="3">
        <v>730000</v>
      </c>
      <c r="T3451" s="2">
        <v>3</v>
      </c>
      <c r="U3451" s="2">
        <v>0</v>
      </c>
    </row>
    <row r="3452" spans="1:21" hidden="1">
      <c r="A3452" s="2" t="s">
        <v>3484</v>
      </c>
      <c r="B3452" s="2">
        <v>24</v>
      </c>
      <c r="C3452" s="2" t="s">
        <v>34</v>
      </c>
      <c r="D3452" s="2" t="s">
        <v>27</v>
      </c>
      <c r="E3452" s="2" t="s">
        <v>38</v>
      </c>
      <c r="F3452" s="2" t="s">
        <v>48</v>
      </c>
      <c r="G3452" s="3">
        <v>9000000</v>
      </c>
      <c r="H3452" s="3">
        <v>35000000</v>
      </c>
      <c r="I3452" s="2">
        <v>27</v>
      </c>
      <c r="J3452" s="2">
        <v>0</v>
      </c>
      <c r="K3452" s="2">
        <v>0</v>
      </c>
      <c r="L3452" s="2">
        <v>0</v>
      </c>
      <c r="M3452" s="3">
        <v>22170000</v>
      </c>
      <c r="N3452" s="3">
        <v>24910000</v>
      </c>
      <c r="O3452" s="3">
        <v>21600000</v>
      </c>
      <c r="P3452" s="3">
        <v>5730000</v>
      </c>
      <c r="Q3452" s="3">
        <v>8660000</v>
      </c>
      <c r="R3452" s="3">
        <v>390000</v>
      </c>
      <c r="S3452" s="3">
        <v>2270000</v>
      </c>
      <c r="T3452" s="2">
        <v>0</v>
      </c>
      <c r="U3452" s="2">
        <v>0</v>
      </c>
    </row>
    <row r="3453" spans="1:21" hidden="1">
      <c r="A3453" s="2" t="s">
        <v>3485</v>
      </c>
      <c r="B3453" s="2">
        <v>34</v>
      </c>
      <c r="C3453" s="2" t="s">
        <v>22</v>
      </c>
      <c r="D3453" s="2" t="s">
        <v>23</v>
      </c>
      <c r="E3453" s="2" t="s">
        <v>24</v>
      </c>
      <c r="F3453" s="2" t="s">
        <v>48</v>
      </c>
      <c r="G3453" s="3">
        <v>12100000</v>
      </c>
      <c r="H3453" s="3">
        <v>54000000</v>
      </c>
      <c r="I3453" s="2">
        <v>73</v>
      </c>
      <c r="J3453" s="2">
        <v>0</v>
      </c>
      <c r="K3453" s="2">
        <v>0</v>
      </c>
      <c r="L3453" s="2">
        <v>0</v>
      </c>
      <c r="M3453" s="3">
        <v>35610000</v>
      </c>
      <c r="N3453" s="3">
        <v>37080000</v>
      </c>
      <c r="O3453" s="3">
        <v>25210000</v>
      </c>
      <c r="P3453" s="3">
        <v>15280000</v>
      </c>
      <c r="Q3453" s="3">
        <v>12180000</v>
      </c>
      <c r="R3453" s="3">
        <v>22180000</v>
      </c>
      <c r="S3453" s="3">
        <v>8110000</v>
      </c>
      <c r="T3453" s="2">
        <v>0</v>
      </c>
      <c r="U3453" s="2">
        <v>0</v>
      </c>
    </row>
    <row r="3454" spans="1:21" hidden="1">
      <c r="A3454" s="2" t="s">
        <v>3486</v>
      </c>
      <c r="B3454" s="2">
        <v>25</v>
      </c>
      <c r="C3454" s="2" t="s">
        <v>34</v>
      </c>
      <c r="D3454" s="2" t="s">
        <v>46</v>
      </c>
      <c r="E3454" s="2" t="s">
        <v>38</v>
      </c>
      <c r="F3454" s="2" t="s">
        <v>28</v>
      </c>
      <c r="G3454" s="3">
        <v>10200000</v>
      </c>
      <c r="H3454" s="3">
        <v>44000000</v>
      </c>
      <c r="I3454" s="2">
        <v>48</v>
      </c>
      <c r="J3454" s="2">
        <v>2</v>
      </c>
      <c r="K3454" s="2">
        <v>0</v>
      </c>
      <c r="L3454" s="2">
        <v>1</v>
      </c>
      <c r="M3454" s="3">
        <v>45290000</v>
      </c>
      <c r="N3454" s="3">
        <v>47060000</v>
      </c>
      <c r="O3454" s="3">
        <v>40940000</v>
      </c>
      <c r="P3454" s="3">
        <v>2270000</v>
      </c>
      <c r="Q3454" s="3">
        <v>13570000</v>
      </c>
      <c r="R3454" s="3">
        <v>790000</v>
      </c>
      <c r="S3454" s="3">
        <v>2820000</v>
      </c>
      <c r="T3454" s="2">
        <v>2</v>
      </c>
      <c r="U3454" s="2">
        <v>1</v>
      </c>
    </row>
    <row r="3455" spans="1:21" hidden="1">
      <c r="A3455" s="2" t="s">
        <v>3487</v>
      </c>
      <c r="B3455" s="2">
        <v>43</v>
      </c>
      <c r="C3455" s="2" t="s">
        <v>34</v>
      </c>
      <c r="D3455" s="2" t="s">
        <v>23</v>
      </c>
      <c r="E3455" s="2" t="s">
        <v>24</v>
      </c>
      <c r="F3455" s="2" t="s">
        <v>28</v>
      </c>
      <c r="G3455" s="3">
        <v>12900000</v>
      </c>
      <c r="H3455" s="3">
        <v>72000000</v>
      </c>
      <c r="I3455" s="2">
        <v>66</v>
      </c>
      <c r="J3455" s="2">
        <v>2</v>
      </c>
      <c r="K3455" s="2">
        <v>3</v>
      </c>
      <c r="L3455" s="2">
        <v>3</v>
      </c>
      <c r="M3455" s="3">
        <v>46300000</v>
      </c>
      <c r="N3455" s="3">
        <v>26830000</v>
      </c>
      <c r="O3455" s="3">
        <v>36700000</v>
      </c>
      <c r="P3455" s="3">
        <v>820000</v>
      </c>
      <c r="Q3455" s="3">
        <v>2890000</v>
      </c>
      <c r="R3455" s="3">
        <v>5280000</v>
      </c>
      <c r="S3455" s="3">
        <v>2010000</v>
      </c>
      <c r="T3455" s="2">
        <v>3</v>
      </c>
      <c r="U3455" s="2">
        <v>1</v>
      </c>
    </row>
    <row r="3456" spans="1:21" hidden="1">
      <c r="A3456" s="2" t="s">
        <v>3488</v>
      </c>
      <c r="B3456" s="2">
        <v>22</v>
      </c>
      <c r="C3456" s="2" t="s">
        <v>22</v>
      </c>
      <c r="D3456" s="2" t="s">
        <v>30</v>
      </c>
      <c r="E3456" s="2" t="s">
        <v>38</v>
      </c>
      <c r="F3456" s="2" t="s">
        <v>31</v>
      </c>
      <c r="G3456" s="3">
        <v>5000000</v>
      </c>
      <c r="H3456" s="3">
        <v>21000000</v>
      </c>
      <c r="I3456" s="2">
        <v>27</v>
      </c>
      <c r="J3456" s="2">
        <v>0</v>
      </c>
      <c r="K3456" s="2">
        <v>0</v>
      </c>
      <c r="L3456" s="2">
        <v>1</v>
      </c>
      <c r="M3456" s="3">
        <v>5830000</v>
      </c>
      <c r="N3456" s="3">
        <v>6400000</v>
      </c>
      <c r="O3456" s="3">
        <v>7090000</v>
      </c>
      <c r="P3456" s="3">
        <v>1290000</v>
      </c>
      <c r="Q3456" s="3">
        <v>2990000</v>
      </c>
      <c r="R3456" s="3">
        <v>2330000</v>
      </c>
      <c r="S3456" s="3">
        <v>440000</v>
      </c>
      <c r="T3456" s="2">
        <v>1</v>
      </c>
      <c r="U3456" s="2">
        <v>0</v>
      </c>
    </row>
    <row r="3457" spans="1:21" hidden="1">
      <c r="A3457" s="2" t="s">
        <v>3489</v>
      </c>
      <c r="B3457" s="2">
        <v>29</v>
      </c>
      <c r="C3457" s="2" t="s">
        <v>22</v>
      </c>
      <c r="D3457" s="2" t="s">
        <v>23</v>
      </c>
      <c r="E3457" s="2" t="s">
        <v>24</v>
      </c>
      <c r="F3457" s="2" t="s">
        <v>28</v>
      </c>
      <c r="G3457" s="3">
        <v>11300000</v>
      </c>
      <c r="H3457" s="3">
        <v>40000000</v>
      </c>
      <c r="I3457" s="2">
        <v>42</v>
      </c>
      <c r="J3457" s="2">
        <v>0</v>
      </c>
      <c r="K3457" s="2">
        <v>0</v>
      </c>
      <c r="L3457" s="2">
        <v>0</v>
      </c>
      <c r="M3457" s="3">
        <v>7790000</v>
      </c>
      <c r="N3457" s="3">
        <v>12930000</v>
      </c>
      <c r="O3457" s="3">
        <v>10350000</v>
      </c>
      <c r="P3457" s="3">
        <v>3530000</v>
      </c>
      <c r="Q3457" s="3">
        <v>5360000</v>
      </c>
      <c r="R3457" s="3">
        <v>5990000</v>
      </c>
      <c r="S3457" s="3">
        <v>2590000</v>
      </c>
      <c r="T3457" s="2">
        <v>0</v>
      </c>
      <c r="U3457" s="2">
        <v>0</v>
      </c>
    </row>
    <row r="3458" spans="1:21" hidden="1">
      <c r="A3458" s="2" t="s">
        <v>3490</v>
      </c>
      <c r="B3458" s="2">
        <v>21</v>
      </c>
      <c r="C3458" s="2" t="s">
        <v>34</v>
      </c>
      <c r="D3458" s="2" t="s">
        <v>23</v>
      </c>
      <c r="E3458" s="2" t="s">
        <v>38</v>
      </c>
      <c r="F3458" s="2" t="s">
        <v>25</v>
      </c>
      <c r="G3458" s="3">
        <v>11900000</v>
      </c>
      <c r="H3458" s="3">
        <v>66000000</v>
      </c>
      <c r="I3458" s="2">
        <v>42</v>
      </c>
      <c r="J3458" s="2">
        <v>0</v>
      </c>
      <c r="K3458" s="2">
        <v>0</v>
      </c>
      <c r="L3458" s="2">
        <v>0</v>
      </c>
      <c r="M3458" s="3">
        <v>42240000</v>
      </c>
      <c r="N3458" s="3">
        <v>38180000</v>
      </c>
      <c r="O3458" s="3">
        <v>42970000</v>
      </c>
      <c r="P3458" s="3">
        <v>19270000</v>
      </c>
      <c r="Q3458" s="3">
        <v>16960000</v>
      </c>
      <c r="R3458" s="3">
        <v>44630000</v>
      </c>
      <c r="S3458" s="3">
        <v>15880000</v>
      </c>
      <c r="T3458" s="2">
        <v>0</v>
      </c>
      <c r="U3458" s="2">
        <v>0</v>
      </c>
    </row>
    <row r="3459" spans="1:21" hidden="1">
      <c r="A3459" s="2" t="s">
        <v>3491</v>
      </c>
      <c r="B3459" s="2">
        <v>26</v>
      </c>
      <c r="C3459" s="2" t="s">
        <v>22</v>
      </c>
      <c r="D3459" s="2" t="s">
        <v>27</v>
      </c>
      <c r="E3459" s="2" t="s">
        <v>38</v>
      </c>
      <c r="F3459" s="2" t="s">
        <v>28</v>
      </c>
      <c r="G3459" s="3">
        <v>7300000</v>
      </c>
      <c r="H3459" s="3">
        <v>27000000</v>
      </c>
      <c r="I3459" s="2">
        <v>9</v>
      </c>
      <c r="J3459" s="2">
        <v>0</v>
      </c>
      <c r="K3459" s="2">
        <v>0</v>
      </c>
      <c r="L3459" s="2">
        <v>0</v>
      </c>
      <c r="M3459" s="3">
        <v>19500000</v>
      </c>
      <c r="N3459" s="3">
        <v>20560000</v>
      </c>
      <c r="O3459" s="3">
        <v>21570000</v>
      </c>
      <c r="P3459" s="3">
        <v>5690000</v>
      </c>
      <c r="Q3459" s="3">
        <v>3720000</v>
      </c>
      <c r="R3459" s="3">
        <v>5260000</v>
      </c>
      <c r="S3459" s="3">
        <v>690000</v>
      </c>
      <c r="T3459" s="2">
        <v>0</v>
      </c>
      <c r="U3459" s="2">
        <v>0</v>
      </c>
    </row>
    <row r="3460" spans="1:21" hidden="1">
      <c r="A3460" s="2" t="s">
        <v>3492</v>
      </c>
      <c r="B3460" s="2">
        <v>46</v>
      </c>
      <c r="C3460" s="2" t="s">
        <v>34</v>
      </c>
      <c r="D3460" s="2" t="s">
        <v>30</v>
      </c>
      <c r="E3460" s="2" t="s">
        <v>24</v>
      </c>
      <c r="F3460" s="2" t="s">
        <v>48</v>
      </c>
      <c r="G3460" s="3">
        <v>10000000</v>
      </c>
      <c r="H3460" s="3">
        <v>35000000</v>
      </c>
      <c r="I3460" s="2">
        <v>185</v>
      </c>
      <c r="J3460" s="2">
        <v>0</v>
      </c>
      <c r="K3460" s="2">
        <v>0</v>
      </c>
      <c r="L3460" s="2">
        <v>0</v>
      </c>
      <c r="M3460" s="3">
        <v>19710000</v>
      </c>
      <c r="N3460" s="3">
        <v>20820000</v>
      </c>
      <c r="O3460" s="3">
        <v>25040000</v>
      </c>
      <c r="P3460" s="3">
        <v>5670000</v>
      </c>
      <c r="Q3460" s="3">
        <v>9310000</v>
      </c>
      <c r="R3460" s="3">
        <v>8790000</v>
      </c>
      <c r="S3460" s="3">
        <v>690000</v>
      </c>
      <c r="T3460" s="2">
        <v>0</v>
      </c>
      <c r="U3460" s="2">
        <v>0</v>
      </c>
    </row>
    <row r="3461" spans="1:21" hidden="1">
      <c r="A3461" s="2" t="s">
        <v>3493</v>
      </c>
      <c r="B3461" s="2">
        <v>33</v>
      </c>
      <c r="C3461" s="2" t="s">
        <v>22</v>
      </c>
      <c r="D3461" s="2" t="s">
        <v>46</v>
      </c>
      <c r="E3461" s="2" t="s">
        <v>24</v>
      </c>
      <c r="F3461" s="2" t="s">
        <v>28</v>
      </c>
      <c r="G3461" s="3">
        <v>11100000</v>
      </c>
      <c r="H3461" s="3">
        <v>39000000</v>
      </c>
      <c r="I3461" s="2">
        <v>51</v>
      </c>
      <c r="J3461" s="2">
        <v>0</v>
      </c>
      <c r="K3461" s="2">
        <v>0</v>
      </c>
      <c r="L3461" s="2">
        <v>0</v>
      </c>
      <c r="M3461" s="3">
        <v>9370000</v>
      </c>
      <c r="N3461" s="3">
        <v>11310000</v>
      </c>
      <c r="O3461" s="3">
        <v>15410000</v>
      </c>
      <c r="P3461" s="3">
        <v>3720000</v>
      </c>
      <c r="Q3461" s="3">
        <v>2040000</v>
      </c>
      <c r="R3461" s="3">
        <v>6950000</v>
      </c>
      <c r="S3461" s="3">
        <v>840000</v>
      </c>
      <c r="T3461" s="2">
        <v>0</v>
      </c>
      <c r="U3461" s="2">
        <v>1</v>
      </c>
    </row>
    <row r="3462" spans="1:21" hidden="1">
      <c r="A3462" s="2" t="s">
        <v>3494</v>
      </c>
      <c r="B3462" s="2">
        <v>29</v>
      </c>
      <c r="C3462" s="2" t="s">
        <v>22</v>
      </c>
      <c r="D3462" s="2" t="s">
        <v>30</v>
      </c>
      <c r="E3462" s="2" t="s">
        <v>38</v>
      </c>
      <c r="F3462" s="2" t="s">
        <v>28</v>
      </c>
      <c r="G3462" s="3">
        <v>9500000</v>
      </c>
      <c r="H3462" s="3">
        <v>44000000</v>
      </c>
      <c r="I3462" s="2">
        <v>51</v>
      </c>
      <c r="J3462" s="2">
        <v>0</v>
      </c>
      <c r="K3462" s="2">
        <v>0</v>
      </c>
      <c r="L3462" s="2">
        <v>2</v>
      </c>
      <c r="M3462" s="3">
        <v>22580000</v>
      </c>
      <c r="N3462" s="3">
        <v>16070000</v>
      </c>
      <c r="O3462" s="3">
        <v>14910000</v>
      </c>
      <c r="P3462" s="3">
        <v>5960000</v>
      </c>
      <c r="Q3462" s="3">
        <v>10610000</v>
      </c>
      <c r="R3462" s="3">
        <v>480000</v>
      </c>
      <c r="S3462" s="3">
        <v>1380000</v>
      </c>
      <c r="T3462" s="2">
        <v>2</v>
      </c>
      <c r="U3462" s="2">
        <v>0</v>
      </c>
    </row>
    <row r="3463" spans="1:21" hidden="1">
      <c r="A3463" s="2" t="s">
        <v>3495</v>
      </c>
      <c r="B3463" s="2">
        <v>25</v>
      </c>
      <c r="C3463" s="2" t="s">
        <v>22</v>
      </c>
      <c r="D3463" s="2" t="s">
        <v>30</v>
      </c>
      <c r="E3463" s="2" t="s">
        <v>38</v>
      </c>
      <c r="F3463" s="2" t="s">
        <v>25</v>
      </c>
      <c r="G3463" s="3">
        <v>5000000</v>
      </c>
      <c r="H3463" s="3">
        <v>25000000</v>
      </c>
      <c r="I3463" s="2">
        <v>44</v>
      </c>
      <c r="J3463" s="2">
        <v>0</v>
      </c>
      <c r="K3463" s="2">
        <v>0</v>
      </c>
      <c r="L3463" s="2">
        <v>0</v>
      </c>
      <c r="M3463" s="3">
        <v>10500000</v>
      </c>
      <c r="N3463" s="3">
        <v>11530000</v>
      </c>
      <c r="O3463" s="3">
        <v>9300000</v>
      </c>
      <c r="P3463" s="3">
        <v>3770000</v>
      </c>
      <c r="Q3463" s="3">
        <v>3560000</v>
      </c>
      <c r="R3463" s="3">
        <v>5360000</v>
      </c>
      <c r="S3463" s="3">
        <v>980000</v>
      </c>
      <c r="T3463" s="2">
        <v>1</v>
      </c>
      <c r="U3463" s="2">
        <v>0</v>
      </c>
    </row>
    <row r="3464" spans="1:21" hidden="1">
      <c r="A3464" s="2" t="s">
        <v>3496</v>
      </c>
      <c r="B3464" s="2">
        <v>36</v>
      </c>
      <c r="C3464" s="2" t="s">
        <v>34</v>
      </c>
      <c r="D3464" s="2" t="s">
        <v>23</v>
      </c>
      <c r="E3464" s="2" t="s">
        <v>24</v>
      </c>
      <c r="F3464" s="2" t="s">
        <v>28</v>
      </c>
      <c r="G3464" s="3">
        <v>9700000</v>
      </c>
      <c r="H3464" s="3">
        <v>55000000</v>
      </c>
      <c r="I3464" s="2">
        <v>118</v>
      </c>
      <c r="J3464" s="2">
        <v>1</v>
      </c>
      <c r="K3464" s="2">
        <v>1</v>
      </c>
      <c r="L3464" s="2">
        <v>0</v>
      </c>
      <c r="M3464" s="3">
        <v>16920000</v>
      </c>
      <c r="N3464" s="3">
        <v>16210000</v>
      </c>
      <c r="O3464" s="3">
        <v>9840000</v>
      </c>
      <c r="P3464" s="3">
        <v>900000</v>
      </c>
      <c r="Q3464" s="3">
        <v>7380000</v>
      </c>
      <c r="R3464" s="3">
        <v>2540000</v>
      </c>
      <c r="S3464" s="3">
        <v>1820000</v>
      </c>
      <c r="T3464" s="2">
        <v>2</v>
      </c>
      <c r="U3464" s="2">
        <v>0</v>
      </c>
    </row>
    <row r="3465" spans="1:21" hidden="1">
      <c r="A3465" s="2" t="s">
        <v>3497</v>
      </c>
      <c r="B3465" s="2">
        <v>32</v>
      </c>
      <c r="C3465" s="2" t="s">
        <v>22</v>
      </c>
      <c r="D3465" s="2" t="s">
        <v>27</v>
      </c>
      <c r="E3465" s="2" t="s">
        <v>24</v>
      </c>
      <c r="F3465" s="2" t="s">
        <v>41</v>
      </c>
      <c r="G3465" s="3">
        <v>11000000</v>
      </c>
      <c r="H3465" s="3">
        <v>48000000</v>
      </c>
      <c r="I3465" s="2">
        <v>76</v>
      </c>
      <c r="J3465" s="2">
        <v>0</v>
      </c>
      <c r="K3465" s="2">
        <v>0</v>
      </c>
      <c r="L3465" s="2">
        <v>0</v>
      </c>
      <c r="M3465" s="3">
        <v>29920000</v>
      </c>
      <c r="N3465" s="3">
        <v>27790000</v>
      </c>
      <c r="O3465" s="3">
        <v>27520000</v>
      </c>
      <c r="P3465" s="3">
        <v>19250000</v>
      </c>
      <c r="Q3465" s="3">
        <v>5490000</v>
      </c>
      <c r="R3465" s="3">
        <v>8490000</v>
      </c>
      <c r="S3465" s="3">
        <v>5510000</v>
      </c>
      <c r="T3465" s="2">
        <v>1</v>
      </c>
      <c r="U3465" s="2">
        <v>0</v>
      </c>
    </row>
    <row r="3466" spans="1:21" hidden="1">
      <c r="A3466" s="2" t="s">
        <v>3498</v>
      </c>
      <c r="B3466" s="2">
        <v>27</v>
      </c>
      <c r="C3466" s="2" t="s">
        <v>22</v>
      </c>
      <c r="D3466" s="2" t="s">
        <v>27</v>
      </c>
      <c r="E3466" s="2" t="s">
        <v>24</v>
      </c>
      <c r="F3466" s="2" t="s">
        <v>41</v>
      </c>
      <c r="G3466" s="3">
        <v>9100000</v>
      </c>
      <c r="H3466" s="3">
        <v>22000000</v>
      </c>
      <c r="I3466" s="2">
        <v>45</v>
      </c>
      <c r="J3466" s="2">
        <v>1</v>
      </c>
      <c r="K3466" s="2">
        <v>1</v>
      </c>
      <c r="L3466" s="2">
        <v>0</v>
      </c>
      <c r="M3466" s="3">
        <v>5910000</v>
      </c>
      <c r="N3466" s="3">
        <v>1740000</v>
      </c>
      <c r="O3466" s="3">
        <v>870000</v>
      </c>
      <c r="P3466" s="3">
        <v>1130000</v>
      </c>
      <c r="Q3466" s="3">
        <v>440000</v>
      </c>
      <c r="R3466" s="3">
        <v>470000</v>
      </c>
      <c r="S3466" s="3">
        <v>3020000</v>
      </c>
      <c r="T3466" s="2">
        <v>2</v>
      </c>
      <c r="U3466" s="2">
        <v>1</v>
      </c>
    </row>
    <row r="3467" spans="1:21" hidden="1">
      <c r="A3467" s="2" t="s">
        <v>3499</v>
      </c>
      <c r="B3467" s="2">
        <v>47</v>
      </c>
      <c r="C3467" s="2" t="s">
        <v>22</v>
      </c>
      <c r="D3467" s="2" t="s">
        <v>23</v>
      </c>
      <c r="E3467" s="2" t="s">
        <v>38</v>
      </c>
      <c r="F3467" s="2" t="s">
        <v>48</v>
      </c>
      <c r="G3467" s="3">
        <v>22600000</v>
      </c>
      <c r="H3467" s="3">
        <v>94000000</v>
      </c>
      <c r="I3467" s="2">
        <v>173</v>
      </c>
      <c r="J3467" s="2">
        <v>0</v>
      </c>
      <c r="K3467" s="2">
        <v>1</v>
      </c>
      <c r="L3467" s="2">
        <v>0</v>
      </c>
      <c r="M3467" s="3">
        <v>48680000</v>
      </c>
      <c r="N3467" s="3">
        <v>42000000</v>
      </c>
      <c r="O3467" s="3">
        <v>41920000</v>
      </c>
      <c r="P3467" s="3">
        <v>50200000</v>
      </c>
      <c r="Q3467" s="3">
        <v>7640000</v>
      </c>
      <c r="R3467" s="3">
        <v>24380000</v>
      </c>
      <c r="S3467" s="3">
        <v>3900000</v>
      </c>
      <c r="T3467" s="2">
        <v>1</v>
      </c>
      <c r="U3467" s="2">
        <v>1</v>
      </c>
    </row>
    <row r="3468" spans="1:21" hidden="1">
      <c r="A3468" s="2" t="s">
        <v>3500</v>
      </c>
      <c r="B3468" s="2">
        <v>33</v>
      </c>
      <c r="C3468" s="2" t="s">
        <v>22</v>
      </c>
      <c r="D3468" s="2" t="s">
        <v>30</v>
      </c>
      <c r="E3468" s="2" t="s">
        <v>38</v>
      </c>
      <c r="F3468" s="2" t="s">
        <v>25</v>
      </c>
      <c r="G3468" s="3">
        <v>8000000</v>
      </c>
      <c r="H3468" s="3">
        <v>46000000</v>
      </c>
      <c r="I3468" s="2">
        <v>80</v>
      </c>
      <c r="J3468" s="2">
        <v>0</v>
      </c>
      <c r="K3468" s="2">
        <v>0</v>
      </c>
      <c r="L3468" s="2">
        <v>1</v>
      </c>
      <c r="M3468" s="3">
        <v>23770000</v>
      </c>
      <c r="N3468" s="3">
        <v>34400000</v>
      </c>
      <c r="O3468" s="3">
        <v>31000000</v>
      </c>
      <c r="P3468" s="3">
        <v>6630000</v>
      </c>
      <c r="Q3468" s="3">
        <v>14410000</v>
      </c>
      <c r="R3468" s="3">
        <v>860000</v>
      </c>
      <c r="S3468" s="3">
        <v>1150000</v>
      </c>
      <c r="T3468" s="2">
        <v>1</v>
      </c>
      <c r="U3468" s="2">
        <v>0</v>
      </c>
    </row>
    <row r="3469" spans="1:21" hidden="1">
      <c r="A3469" s="2" t="s">
        <v>3501</v>
      </c>
      <c r="B3469" s="2">
        <v>37</v>
      </c>
      <c r="C3469" s="2" t="s">
        <v>22</v>
      </c>
      <c r="D3469" s="2" t="s">
        <v>46</v>
      </c>
      <c r="E3469" s="2" t="s">
        <v>38</v>
      </c>
      <c r="F3469" s="2" t="s">
        <v>28</v>
      </c>
      <c r="G3469" s="3">
        <v>16100000</v>
      </c>
      <c r="H3469" s="3">
        <v>85000000</v>
      </c>
      <c r="I3469" s="2">
        <v>63</v>
      </c>
      <c r="J3469" s="2">
        <v>0</v>
      </c>
      <c r="K3469" s="2">
        <v>0</v>
      </c>
      <c r="L3469" s="2">
        <v>1</v>
      </c>
      <c r="M3469" s="3">
        <v>27820000</v>
      </c>
      <c r="N3469" s="3">
        <v>24440000</v>
      </c>
      <c r="O3469" s="3">
        <v>38020000</v>
      </c>
      <c r="P3469" s="3">
        <v>11680000</v>
      </c>
      <c r="Q3469" s="3">
        <v>8820000</v>
      </c>
      <c r="R3469" s="3">
        <v>10380000</v>
      </c>
      <c r="S3469" s="3">
        <v>930000</v>
      </c>
      <c r="T3469" s="2">
        <v>2</v>
      </c>
      <c r="U3469" s="2">
        <v>0</v>
      </c>
    </row>
    <row r="3470" spans="1:21" hidden="1">
      <c r="A3470" s="2" t="s">
        <v>3502</v>
      </c>
      <c r="B3470" s="2">
        <v>43</v>
      </c>
      <c r="C3470" s="2" t="s">
        <v>34</v>
      </c>
      <c r="D3470" s="2" t="s">
        <v>23</v>
      </c>
      <c r="E3470" s="2" t="s">
        <v>24</v>
      </c>
      <c r="F3470" s="2" t="s">
        <v>28</v>
      </c>
      <c r="G3470" s="3">
        <v>11800000</v>
      </c>
      <c r="H3470" s="3">
        <v>64000000</v>
      </c>
      <c r="I3470" s="2">
        <v>113</v>
      </c>
      <c r="J3470" s="2">
        <v>0</v>
      </c>
      <c r="K3470" s="2">
        <v>0</v>
      </c>
      <c r="L3470" s="2">
        <v>0</v>
      </c>
      <c r="M3470" s="3">
        <v>10180000</v>
      </c>
      <c r="N3470" s="3">
        <v>16720000</v>
      </c>
      <c r="O3470" s="3">
        <v>17720000</v>
      </c>
      <c r="P3470" s="3">
        <v>8810000</v>
      </c>
      <c r="Q3470" s="3">
        <v>13670000</v>
      </c>
      <c r="R3470" s="3">
        <v>9230000</v>
      </c>
      <c r="S3470" s="3">
        <v>2160000</v>
      </c>
      <c r="T3470" s="2">
        <v>0</v>
      </c>
      <c r="U3470" s="2">
        <v>0</v>
      </c>
    </row>
    <row r="3471" spans="1:21" hidden="1">
      <c r="A3471" s="2" t="s">
        <v>3503</v>
      </c>
      <c r="B3471" s="2">
        <v>21</v>
      </c>
      <c r="C3471" s="2" t="s">
        <v>22</v>
      </c>
      <c r="D3471" s="2" t="s">
        <v>27</v>
      </c>
      <c r="E3471" s="2" t="s">
        <v>24</v>
      </c>
      <c r="F3471" s="2" t="s">
        <v>28</v>
      </c>
      <c r="G3471" s="3">
        <v>5500000</v>
      </c>
      <c r="H3471" s="3">
        <v>20000000</v>
      </c>
      <c r="I3471" s="2">
        <v>30</v>
      </c>
      <c r="J3471" s="2">
        <v>0</v>
      </c>
      <c r="K3471" s="2">
        <v>0</v>
      </c>
      <c r="L3471" s="2">
        <v>0</v>
      </c>
      <c r="M3471" s="3">
        <v>770000</v>
      </c>
      <c r="N3471" s="3">
        <v>7930000</v>
      </c>
      <c r="O3471" s="3">
        <v>4400000</v>
      </c>
      <c r="P3471" s="3">
        <v>290000</v>
      </c>
      <c r="Q3471" s="3">
        <v>4310000</v>
      </c>
      <c r="R3471" s="3">
        <v>2120000</v>
      </c>
      <c r="S3471" s="3">
        <v>1774666</v>
      </c>
      <c r="T3471" s="2">
        <v>0</v>
      </c>
      <c r="U3471" s="2">
        <v>0</v>
      </c>
    </row>
    <row r="3472" spans="1:21" hidden="1">
      <c r="A3472" s="2" t="s">
        <v>3504</v>
      </c>
      <c r="B3472" s="2">
        <v>29</v>
      </c>
      <c r="C3472" s="2" t="s">
        <v>34</v>
      </c>
      <c r="D3472" s="2" t="s">
        <v>27</v>
      </c>
      <c r="E3472" s="2" t="s">
        <v>24</v>
      </c>
      <c r="F3472" s="2" t="s">
        <v>31</v>
      </c>
      <c r="G3472" s="3">
        <v>8200000</v>
      </c>
      <c r="H3472" s="3">
        <v>50000000</v>
      </c>
      <c r="I3472" s="2">
        <v>62</v>
      </c>
      <c r="J3472" s="2">
        <v>0</v>
      </c>
      <c r="K3472" s="2">
        <v>0</v>
      </c>
      <c r="L3472" s="2">
        <v>0</v>
      </c>
      <c r="M3472" s="3">
        <v>35460000</v>
      </c>
      <c r="N3472" s="3">
        <v>36430000</v>
      </c>
      <c r="O3472" s="3">
        <v>33600000</v>
      </c>
      <c r="P3472" s="3">
        <v>5490000</v>
      </c>
      <c r="Q3472" s="3">
        <v>7230000</v>
      </c>
      <c r="R3472" s="3">
        <v>15720000</v>
      </c>
      <c r="S3472" s="3">
        <v>2020000</v>
      </c>
      <c r="T3472" s="2">
        <v>1</v>
      </c>
      <c r="U3472" s="2">
        <v>0</v>
      </c>
    </row>
    <row r="3473" spans="1:21" hidden="1">
      <c r="A3473" s="2" t="s">
        <v>3505</v>
      </c>
      <c r="B3473" s="2">
        <v>35</v>
      </c>
      <c r="C3473" s="2" t="s">
        <v>22</v>
      </c>
      <c r="D3473" s="2" t="s">
        <v>23</v>
      </c>
      <c r="E3473" s="2" t="s">
        <v>38</v>
      </c>
      <c r="F3473" s="2" t="s">
        <v>25</v>
      </c>
      <c r="G3473" s="3">
        <v>8800000</v>
      </c>
      <c r="H3473" s="3">
        <v>55000000</v>
      </c>
      <c r="I3473" s="2">
        <v>106</v>
      </c>
      <c r="J3473" s="2">
        <v>3</v>
      </c>
      <c r="K3473" s="2">
        <v>3</v>
      </c>
      <c r="L3473" s="2">
        <v>3</v>
      </c>
      <c r="M3473" s="3">
        <v>36940000</v>
      </c>
      <c r="N3473" s="3">
        <v>36150000</v>
      </c>
      <c r="O3473" s="3">
        <v>48250000</v>
      </c>
      <c r="P3473" s="3">
        <v>770000</v>
      </c>
      <c r="Q3473" s="3">
        <v>990000</v>
      </c>
      <c r="R3473" s="3">
        <v>920000</v>
      </c>
      <c r="S3473" s="3">
        <v>4300000</v>
      </c>
      <c r="T3473" s="2">
        <v>5</v>
      </c>
      <c r="U3473" s="2">
        <v>1</v>
      </c>
    </row>
    <row r="3474" spans="1:21" hidden="1">
      <c r="A3474" s="2" t="s">
        <v>3506</v>
      </c>
      <c r="B3474" s="2">
        <v>49</v>
      </c>
      <c r="C3474" s="2" t="s">
        <v>34</v>
      </c>
      <c r="D3474" s="2" t="s">
        <v>30</v>
      </c>
      <c r="E3474" s="2" t="s">
        <v>24</v>
      </c>
      <c r="F3474" s="2" t="s">
        <v>28</v>
      </c>
      <c r="G3474" s="3">
        <v>11600000</v>
      </c>
      <c r="H3474" s="3">
        <v>64000000</v>
      </c>
      <c r="I3474" s="2">
        <v>146</v>
      </c>
      <c r="J3474" s="2">
        <v>0</v>
      </c>
      <c r="K3474" s="2">
        <v>0</v>
      </c>
      <c r="L3474" s="2">
        <v>0</v>
      </c>
      <c r="M3474" s="3">
        <v>29500000</v>
      </c>
      <c r="N3474" s="3">
        <v>35390000</v>
      </c>
      <c r="O3474" s="3">
        <v>42490000</v>
      </c>
      <c r="P3474" s="3">
        <v>9360000</v>
      </c>
      <c r="Q3474" s="3">
        <v>17830000</v>
      </c>
      <c r="R3474" s="3">
        <v>43930000</v>
      </c>
      <c r="S3474" s="3">
        <v>4830000</v>
      </c>
      <c r="T3474" s="2">
        <v>1</v>
      </c>
      <c r="U3474" s="2">
        <v>0</v>
      </c>
    </row>
    <row r="3475" spans="1:21" hidden="1">
      <c r="A3475" s="2" t="s">
        <v>3507</v>
      </c>
      <c r="B3475" s="2">
        <v>41</v>
      </c>
      <c r="C3475" s="2" t="s">
        <v>22</v>
      </c>
      <c r="D3475" s="2" t="s">
        <v>23</v>
      </c>
      <c r="E3475" s="2" t="s">
        <v>24</v>
      </c>
      <c r="F3475" s="2" t="s">
        <v>48</v>
      </c>
      <c r="G3475" s="3">
        <v>15600000</v>
      </c>
      <c r="H3475" s="3">
        <v>86000000</v>
      </c>
      <c r="I3475" s="2">
        <v>84</v>
      </c>
      <c r="J3475" s="2">
        <v>0</v>
      </c>
      <c r="K3475" s="2">
        <v>0</v>
      </c>
      <c r="L3475" s="2">
        <v>0</v>
      </c>
      <c r="M3475" s="3">
        <v>32190000</v>
      </c>
      <c r="N3475" s="3">
        <v>30620000</v>
      </c>
      <c r="O3475" s="3">
        <v>36720000</v>
      </c>
      <c r="P3475" s="3">
        <v>12500000</v>
      </c>
      <c r="Q3475" s="3">
        <v>10770000</v>
      </c>
      <c r="R3475" s="3">
        <v>37550000</v>
      </c>
      <c r="S3475" s="3">
        <v>7820000</v>
      </c>
      <c r="T3475" s="2">
        <v>0</v>
      </c>
      <c r="U3475" s="2">
        <v>0</v>
      </c>
    </row>
    <row r="3476" spans="1:21" hidden="1">
      <c r="A3476" s="2" t="s">
        <v>3508</v>
      </c>
      <c r="B3476" s="2">
        <v>38</v>
      </c>
      <c r="C3476" s="2" t="s">
        <v>22</v>
      </c>
      <c r="D3476" s="2" t="s">
        <v>30</v>
      </c>
      <c r="E3476" s="2" t="s">
        <v>24</v>
      </c>
      <c r="F3476" s="2" t="s">
        <v>25</v>
      </c>
      <c r="G3476" s="3">
        <v>9300000</v>
      </c>
      <c r="H3476" s="3">
        <v>34000000</v>
      </c>
      <c r="I3476" s="2">
        <v>79</v>
      </c>
      <c r="J3476" s="2">
        <v>0</v>
      </c>
      <c r="K3476" s="2">
        <v>1</v>
      </c>
      <c r="L3476" s="2">
        <v>0</v>
      </c>
      <c r="M3476" s="3">
        <v>28960000</v>
      </c>
      <c r="N3476" s="3">
        <v>26760000</v>
      </c>
      <c r="O3476" s="3">
        <v>24400000</v>
      </c>
      <c r="P3476" s="3">
        <v>9000000</v>
      </c>
      <c r="Q3476" s="3">
        <v>2360000</v>
      </c>
      <c r="R3476" s="3">
        <v>8110000</v>
      </c>
      <c r="S3476" s="3">
        <v>2180000</v>
      </c>
      <c r="T3476" s="2">
        <v>1</v>
      </c>
      <c r="U3476" s="2">
        <v>0</v>
      </c>
    </row>
    <row r="3477" spans="1:21" hidden="1">
      <c r="A3477" s="2" t="s">
        <v>3509</v>
      </c>
      <c r="B3477" s="2">
        <v>45</v>
      </c>
      <c r="C3477" s="2" t="s">
        <v>34</v>
      </c>
      <c r="D3477" s="2" t="s">
        <v>27</v>
      </c>
      <c r="E3477" s="2" t="s">
        <v>24</v>
      </c>
      <c r="F3477" s="2" t="s">
        <v>28</v>
      </c>
      <c r="G3477" s="3">
        <v>9600000</v>
      </c>
      <c r="H3477" s="3">
        <v>59000000</v>
      </c>
      <c r="I3477" s="2">
        <v>104</v>
      </c>
      <c r="J3477" s="2">
        <v>0</v>
      </c>
      <c r="K3477" s="2">
        <v>0</v>
      </c>
      <c r="L3477" s="2">
        <v>0</v>
      </c>
      <c r="M3477" s="3">
        <v>31560000</v>
      </c>
      <c r="N3477" s="3">
        <v>30840000</v>
      </c>
      <c r="O3477" s="3">
        <v>29330000</v>
      </c>
      <c r="P3477" s="3">
        <v>10430000</v>
      </c>
      <c r="Q3477" s="3">
        <v>11350000</v>
      </c>
      <c r="R3477" s="3">
        <v>15050000</v>
      </c>
      <c r="S3477" s="3">
        <v>2440000</v>
      </c>
      <c r="T3477" s="2">
        <v>0</v>
      </c>
      <c r="U3477" s="2">
        <v>0</v>
      </c>
    </row>
    <row r="3478" spans="1:21" hidden="1">
      <c r="A3478" s="2" t="s">
        <v>3510</v>
      </c>
      <c r="B3478" s="2">
        <v>30</v>
      </c>
      <c r="C3478" s="2" t="s">
        <v>22</v>
      </c>
      <c r="D3478" s="2" t="s">
        <v>30</v>
      </c>
      <c r="E3478" s="2" t="s">
        <v>38</v>
      </c>
      <c r="F3478" s="2" t="s">
        <v>25</v>
      </c>
      <c r="G3478" s="3">
        <v>8400000</v>
      </c>
      <c r="H3478" s="3">
        <v>23000000</v>
      </c>
      <c r="I3478" s="2">
        <v>93</v>
      </c>
      <c r="J3478" s="2">
        <v>0</v>
      </c>
      <c r="K3478" s="2">
        <v>0</v>
      </c>
      <c r="L3478" s="2">
        <v>0</v>
      </c>
      <c r="M3478" s="3">
        <v>8490000</v>
      </c>
      <c r="N3478" s="3">
        <v>7690000</v>
      </c>
      <c r="O3478" s="3">
        <v>10200000</v>
      </c>
      <c r="P3478" s="3">
        <v>3090000</v>
      </c>
      <c r="Q3478" s="3">
        <v>3820000</v>
      </c>
      <c r="R3478" s="3">
        <v>10120000</v>
      </c>
      <c r="S3478" s="3">
        <v>2110000</v>
      </c>
      <c r="T3478" s="2">
        <v>1</v>
      </c>
      <c r="U3478" s="2">
        <v>1</v>
      </c>
    </row>
    <row r="3479" spans="1:21" hidden="1">
      <c r="A3479" s="2" t="s">
        <v>3511</v>
      </c>
      <c r="B3479" s="2">
        <v>44</v>
      </c>
      <c r="C3479" s="2" t="s">
        <v>22</v>
      </c>
      <c r="D3479" s="2" t="s">
        <v>46</v>
      </c>
      <c r="E3479" s="2" t="s">
        <v>24</v>
      </c>
      <c r="F3479" s="2" t="s">
        <v>28</v>
      </c>
      <c r="G3479" s="3">
        <v>11600000</v>
      </c>
      <c r="H3479" s="3">
        <v>35000000</v>
      </c>
      <c r="I3479" s="2">
        <v>68</v>
      </c>
      <c r="J3479" s="2">
        <v>0</v>
      </c>
      <c r="K3479" s="2">
        <v>0</v>
      </c>
      <c r="L3479" s="2">
        <v>0</v>
      </c>
      <c r="M3479" s="3">
        <v>10920000</v>
      </c>
      <c r="N3479" s="3">
        <v>16650000</v>
      </c>
      <c r="O3479" s="3">
        <v>12550000</v>
      </c>
      <c r="P3479" s="3">
        <v>9100000</v>
      </c>
      <c r="Q3479" s="3">
        <v>6310000</v>
      </c>
      <c r="R3479" s="3">
        <v>2370000</v>
      </c>
      <c r="S3479" s="3">
        <v>2380000</v>
      </c>
      <c r="T3479" s="2">
        <v>1</v>
      </c>
      <c r="U3479" s="2">
        <v>0</v>
      </c>
    </row>
    <row r="3480" spans="1:21" hidden="1">
      <c r="A3480" s="2" t="s">
        <v>3512</v>
      </c>
      <c r="B3480" s="2">
        <v>31</v>
      </c>
      <c r="C3480" s="2" t="s">
        <v>34</v>
      </c>
      <c r="D3480" s="2" t="s">
        <v>23</v>
      </c>
      <c r="E3480" s="2" t="s">
        <v>38</v>
      </c>
      <c r="F3480" s="2" t="s">
        <v>41</v>
      </c>
      <c r="G3480" s="3">
        <v>13300000</v>
      </c>
      <c r="H3480" s="3">
        <v>73000000</v>
      </c>
      <c r="I3480" s="2">
        <v>75</v>
      </c>
      <c r="J3480" s="2">
        <v>0</v>
      </c>
      <c r="K3480" s="2">
        <v>0</v>
      </c>
      <c r="L3480" s="2">
        <v>1</v>
      </c>
      <c r="M3480" s="3">
        <v>61190000</v>
      </c>
      <c r="N3480" s="3">
        <v>47950000</v>
      </c>
      <c r="O3480" s="3">
        <v>40700000</v>
      </c>
      <c r="P3480" s="3">
        <v>24640000</v>
      </c>
      <c r="Q3480" s="3">
        <v>17600000</v>
      </c>
      <c r="R3480" s="3">
        <v>8140000</v>
      </c>
      <c r="S3480" s="3">
        <v>1680000</v>
      </c>
      <c r="T3480" s="2">
        <v>1</v>
      </c>
      <c r="U3480" s="2">
        <v>0</v>
      </c>
    </row>
    <row r="3481" spans="1:21" hidden="1">
      <c r="A3481" s="2" t="s">
        <v>3513</v>
      </c>
      <c r="B3481" s="2">
        <v>28</v>
      </c>
      <c r="C3481" s="2" t="s">
        <v>34</v>
      </c>
      <c r="D3481" s="2" t="s">
        <v>30</v>
      </c>
      <c r="E3481" s="2" t="s">
        <v>24</v>
      </c>
      <c r="F3481" s="2" t="s">
        <v>31</v>
      </c>
      <c r="G3481" s="3">
        <v>5600000</v>
      </c>
      <c r="H3481" s="3">
        <v>22000000</v>
      </c>
      <c r="I3481" s="2">
        <v>44</v>
      </c>
      <c r="J3481" s="2">
        <v>0</v>
      </c>
      <c r="K3481" s="2">
        <v>0</v>
      </c>
      <c r="L3481" s="2">
        <v>0</v>
      </c>
      <c r="M3481" s="3">
        <v>940000</v>
      </c>
      <c r="N3481" s="3">
        <v>2910000</v>
      </c>
      <c r="O3481" s="3">
        <v>4870000</v>
      </c>
      <c r="P3481" s="3">
        <v>890000</v>
      </c>
      <c r="Q3481" s="3">
        <v>880000</v>
      </c>
      <c r="R3481" s="3">
        <v>1620000</v>
      </c>
      <c r="S3481" s="3">
        <v>1400000</v>
      </c>
      <c r="T3481" s="2">
        <v>1</v>
      </c>
      <c r="U3481" s="2">
        <v>1</v>
      </c>
    </row>
    <row r="3482" spans="1:21" hidden="1">
      <c r="A3482" s="2" t="s">
        <v>3514</v>
      </c>
      <c r="B3482" s="2">
        <v>50</v>
      </c>
      <c r="C3482" s="2" t="s">
        <v>34</v>
      </c>
      <c r="D3482" s="2" t="s">
        <v>27</v>
      </c>
      <c r="E3482" s="2" t="s">
        <v>24</v>
      </c>
      <c r="F3482" s="2" t="s">
        <v>48</v>
      </c>
      <c r="G3482" s="3">
        <v>8000000</v>
      </c>
      <c r="H3482" s="3">
        <v>29000000</v>
      </c>
      <c r="I3482" s="2">
        <v>79</v>
      </c>
      <c r="J3482" s="2">
        <v>3</v>
      </c>
      <c r="K3482" s="2">
        <v>3</v>
      </c>
      <c r="L3482" s="2">
        <v>3</v>
      </c>
      <c r="M3482" s="3">
        <v>18840000</v>
      </c>
      <c r="N3482" s="3">
        <v>17160000</v>
      </c>
      <c r="O3482" s="3">
        <v>14830000</v>
      </c>
      <c r="P3482" s="3">
        <v>350000</v>
      </c>
      <c r="Q3482" s="3">
        <v>480000</v>
      </c>
      <c r="R3482" s="3">
        <v>590000</v>
      </c>
      <c r="S3482" s="3">
        <v>2520000</v>
      </c>
      <c r="T3482" s="2">
        <v>3</v>
      </c>
      <c r="U3482" s="2">
        <v>1</v>
      </c>
    </row>
    <row r="3483" spans="1:21" hidden="1">
      <c r="A3483" s="2" t="s">
        <v>3515</v>
      </c>
      <c r="B3483" s="2">
        <v>37</v>
      </c>
      <c r="C3483" s="2" t="s">
        <v>22</v>
      </c>
      <c r="D3483" s="2" t="s">
        <v>27</v>
      </c>
      <c r="E3483" s="2" t="s">
        <v>38</v>
      </c>
      <c r="F3483" s="2" t="s">
        <v>28</v>
      </c>
      <c r="G3483" s="3">
        <v>14800000</v>
      </c>
      <c r="H3483" s="3">
        <v>63000000</v>
      </c>
      <c r="I3483" s="2">
        <v>72</v>
      </c>
      <c r="J3483" s="2">
        <v>1</v>
      </c>
      <c r="K3483" s="2">
        <v>0</v>
      </c>
      <c r="L3483" s="2">
        <v>0</v>
      </c>
      <c r="M3483" s="3">
        <v>5880000</v>
      </c>
      <c r="N3483" s="3">
        <v>1580000</v>
      </c>
      <c r="O3483" s="3">
        <v>3140000</v>
      </c>
      <c r="P3483" s="3">
        <v>2370000</v>
      </c>
      <c r="Q3483" s="3">
        <v>1150000</v>
      </c>
      <c r="R3483" s="3">
        <v>1190000</v>
      </c>
      <c r="S3483" s="3">
        <v>3190000</v>
      </c>
      <c r="T3483" s="2">
        <v>2</v>
      </c>
      <c r="U3483" s="2">
        <v>0</v>
      </c>
    </row>
    <row r="3484" spans="1:21" hidden="1">
      <c r="A3484" s="2" t="s">
        <v>3516</v>
      </c>
      <c r="B3484" s="2">
        <v>42</v>
      </c>
      <c r="C3484" s="2" t="s">
        <v>22</v>
      </c>
      <c r="D3484" s="2" t="s">
        <v>27</v>
      </c>
      <c r="E3484" s="2" t="s">
        <v>24</v>
      </c>
      <c r="F3484" s="2" t="s">
        <v>41</v>
      </c>
      <c r="G3484" s="3">
        <v>12600000</v>
      </c>
      <c r="H3484" s="3">
        <v>67000000</v>
      </c>
      <c r="I3484" s="2">
        <v>101</v>
      </c>
      <c r="J3484" s="2">
        <v>0</v>
      </c>
      <c r="K3484" s="2">
        <v>0</v>
      </c>
      <c r="L3484" s="2">
        <v>0</v>
      </c>
      <c r="M3484" s="3">
        <v>12040000</v>
      </c>
      <c r="N3484" s="3">
        <v>18150000</v>
      </c>
      <c r="O3484" s="3">
        <v>19730000</v>
      </c>
      <c r="P3484" s="3">
        <v>9790000</v>
      </c>
      <c r="Q3484" s="3">
        <v>7220000</v>
      </c>
      <c r="R3484" s="3">
        <v>6210000</v>
      </c>
      <c r="S3484" s="3">
        <v>1840000</v>
      </c>
      <c r="T3484" s="2">
        <v>0</v>
      </c>
      <c r="U3484" s="2">
        <v>0</v>
      </c>
    </row>
    <row r="3485" spans="1:21" hidden="1">
      <c r="A3485" s="2" t="s">
        <v>3517</v>
      </c>
      <c r="B3485" s="2">
        <v>22</v>
      </c>
      <c r="C3485" s="2" t="s">
        <v>34</v>
      </c>
      <c r="D3485" s="2" t="s">
        <v>23</v>
      </c>
      <c r="E3485" s="2" t="s">
        <v>38</v>
      </c>
      <c r="F3485" s="2" t="s">
        <v>25</v>
      </c>
      <c r="G3485" s="3">
        <v>9300000</v>
      </c>
      <c r="H3485" s="3">
        <v>36000000</v>
      </c>
      <c r="I3485" s="2">
        <v>3</v>
      </c>
      <c r="J3485" s="2">
        <v>0</v>
      </c>
      <c r="K3485" s="2">
        <v>0</v>
      </c>
      <c r="L3485" s="2">
        <v>0</v>
      </c>
      <c r="M3485" s="3">
        <v>17270000</v>
      </c>
      <c r="N3485" s="3">
        <v>14330000</v>
      </c>
      <c r="O3485" s="3">
        <v>15470000</v>
      </c>
      <c r="P3485" s="3">
        <v>790000</v>
      </c>
      <c r="Q3485" s="3">
        <v>5340000</v>
      </c>
      <c r="R3485" s="3">
        <v>3040000</v>
      </c>
      <c r="S3485" s="3">
        <v>2240000</v>
      </c>
      <c r="T3485" s="2">
        <v>1</v>
      </c>
      <c r="U3485" s="2">
        <v>0</v>
      </c>
    </row>
    <row r="3486" spans="1:21" hidden="1">
      <c r="A3486" s="2" t="s">
        <v>3518</v>
      </c>
      <c r="B3486" s="2">
        <v>47</v>
      </c>
      <c r="C3486" s="2" t="s">
        <v>34</v>
      </c>
      <c r="D3486" s="2" t="s">
        <v>23</v>
      </c>
      <c r="E3486" s="2" t="s">
        <v>31</v>
      </c>
      <c r="F3486" s="2" t="s">
        <v>48</v>
      </c>
      <c r="G3486" s="3">
        <v>18100000</v>
      </c>
      <c r="H3486" s="3">
        <v>92000000</v>
      </c>
      <c r="I3486" s="2">
        <v>147</v>
      </c>
      <c r="J3486" s="2">
        <v>3</v>
      </c>
      <c r="K3486" s="2">
        <v>3</v>
      </c>
      <c r="L3486" s="2">
        <v>3</v>
      </c>
      <c r="M3486" s="3">
        <v>68820000</v>
      </c>
      <c r="N3486" s="3">
        <v>75550000</v>
      </c>
      <c r="O3486" s="3">
        <v>59050000</v>
      </c>
      <c r="P3486" s="3">
        <v>1030000</v>
      </c>
      <c r="Q3486" s="3">
        <v>6910000</v>
      </c>
      <c r="R3486" s="3">
        <v>8490000</v>
      </c>
      <c r="S3486" s="3">
        <v>6440000</v>
      </c>
      <c r="T3486" s="2">
        <v>3</v>
      </c>
      <c r="U3486" s="2">
        <v>1</v>
      </c>
    </row>
    <row r="3487" spans="1:21" hidden="1">
      <c r="A3487" s="2" t="s">
        <v>3519</v>
      </c>
      <c r="B3487" s="2">
        <v>33</v>
      </c>
      <c r="C3487" s="2" t="s">
        <v>34</v>
      </c>
      <c r="D3487" s="2" t="s">
        <v>23</v>
      </c>
      <c r="E3487" s="2" t="s">
        <v>24</v>
      </c>
      <c r="F3487" s="2" t="s">
        <v>48</v>
      </c>
      <c r="G3487" s="3">
        <v>16600000</v>
      </c>
      <c r="H3487" s="3">
        <v>105000000</v>
      </c>
      <c r="I3487" s="2">
        <v>80</v>
      </c>
      <c r="J3487" s="2">
        <v>3</v>
      </c>
      <c r="K3487" s="2">
        <v>3</v>
      </c>
      <c r="L3487" s="2">
        <v>2</v>
      </c>
      <c r="M3487" s="3">
        <v>51150000</v>
      </c>
      <c r="N3487" s="3">
        <v>51310000</v>
      </c>
      <c r="O3487" s="3">
        <v>57860000</v>
      </c>
      <c r="P3487" s="3">
        <v>1940000</v>
      </c>
      <c r="Q3487" s="3">
        <v>3700000</v>
      </c>
      <c r="R3487" s="3">
        <v>5930000</v>
      </c>
      <c r="S3487" s="3">
        <v>9680000</v>
      </c>
      <c r="T3487" s="2">
        <v>3</v>
      </c>
      <c r="U3487" s="2">
        <v>1</v>
      </c>
    </row>
    <row r="3488" spans="1:21" hidden="1">
      <c r="A3488" s="2" t="s">
        <v>3520</v>
      </c>
      <c r="B3488" s="2">
        <v>38</v>
      </c>
      <c r="C3488" s="2" t="s">
        <v>22</v>
      </c>
      <c r="D3488" s="2" t="s">
        <v>30</v>
      </c>
      <c r="E3488" s="2" t="s">
        <v>38</v>
      </c>
      <c r="F3488" s="2" t="s">
        <v>25</v>
      </c>
      <c r="G3488" s="3">
        <v>7300000</v>
      </c>
      <c r="H3488" s="3">
        <v>48000000</v>
      </c>
      <c r="I3488" s="2">
        <v>104</v>
      </c>
      <c r="J3488" s="2">
        <v>3</v>
      </c>
      <c r="K3488" s="2">
        <v>2</v>
      </c>
      <c r="L3488" s="2">
        <v>3</v>
      </c>
      <c r="M3488" s="3">
        <v>31040000</v>
      </c>
      <c r="N3488" s="3">
        <v>24830000</v>
      </c>
      <c r="O3488" s="3">
        <v>17790000</v>
      </c>
      <c r="P3488" s="3">
        <v>1270000</v>
      </c>
      <c r="Q3488" s="3">
        <v>6350000</v>
      </c>
      <c r="R3488" s="3">
        <v>740000</v>
      </c>
      <c r="S3488" s="3">
        <v>2400000</v>
      </c>
      <c r="T3488" s="2">
        <v>3</v>
      </c>
      <c r="U3488" s="2">
        <v>1</v>
      </c>
    </row>
    <row r="3489" spans="1:21" hidden="1">
      <c r="A3489" s="2" t="s">
        <v>3521</v>
      </c>
      <c r="B3489" s="2">
        <v>34</v>
      </c>
      <c r="C3489" s="2" t="s">
        <v>22</v>
      </c>
      <c r="D3489" s="2" t="s">
        <v>23</v>
      </c>
      <c r="E3489" s="2" t="s">
        <v>24</v>
      </c>
      <c r="F3489" s="2" t="s">
        <v>28</v>
      </c>
      <c r="G3489" s="3">
        <v>12300000</v>
      </c>
      <c r="H3489" s="3">
        <v>43000000</v>
      </c>
      <c r="I3489" s="2">
        <v>68</v>
      </c>
      <c r="J3489" s="2">
        <v>0</v>
      </c>
      <c r="K3489" s="2">
        <v>0</v>
      </c>
      <c r="L3489" s="2">
        <v>0</v>
      </c>
      <c r="M3489" s="3">
        <v>18260000</v>
      </c>
      <c r="N3489" s="3">
        <v>21130000</v>
      </c>
      <c r="O3489" s="3">
        <v>23900000</v>
      </c>
      <c r="P3489" s="3">
        <v>5780000</v>
      </c>
      <c r="Q3489" s="3">
        <v>5110000</v>
      </c>
      <c r="R3489" s="3">
        <v>5790000</v>
      </c>
      <c r="S3489" s="3">
        <v>1140000</v>
      </c>
      <c r="T3489" s="2">
        <v>0</v>
      </c>
      <c r="U3489" s="2">
        <v>0</v>
      </c>
    </row>
    <row r="3490" spans="1:21" hidden="1">
      <c r="A3490" s="2" t="s">
        <v>3522</v>
      </c>
      <c r="B3490" s="2">
        <v>50</v>
      </c>
      <c r="C3490" s="2" t="s">
        <v>34</v>
      </c>
      <c r="D3490" s="2" t="s">
        <v>23</v>
      </c>
      <c r="E3490" s="2" t="s">
        <v>31</v>
      </c>
      <c r="F3490" s="2" t="s">
        <v>28</v>
      </c>
      <c r="G3490" s="3">
        <v>15000000</v>
      </c>
      <c r="H3490" s="3">
        <v>86000000</v>
      </c>
      <c r="I3490" s="2">
        <v>208</v>
      </c>
      <c r="J3490" s="2">
        <v>0</v>
      </c>
      <c r="K3490" s="2">
        <v>0</v>
      </c>
      <c r="L3490" s="2">
        <v>1</v>
      </c>
      <c r="M3490" s="3">
        <v>26430000</v>
      </c>
      <c r="N3490" s="3">
        <v>25900000</v>
      </c>
      <c r="O3490" s="3">
        <v>15290000</v>
      </c>
      <c r="P3490" s="3">
        <v>3700000</v>
      </c>
      <c r="Q3490" s="3">
        <v>6980000</v>
      </c>
      <c r="R3490" s="3">
        <v>3490000</v>
      </c>
      <c r="S3490" s="3">
        <v>8300000</v>
      </c>
      <c r="T3490" s="2">
        <v>1</v>
      </c>
      <c r="U3490" s="2">
        <v>0</v>
      </c>
    </row>
    <row r="3491" spans="1:21" hidden="1">
      <c r="A3491" s="2" t="s">
        <v>3523</v>
      </c>
      <c r="B3491" s="2">
        <v>54</v>
      </c>
      <c r="C3491" s="2" t="s">
        <v>34</v>
      </c>
      <c r="D3491" s="2" t="s">
        <v>23</v>
      </c>
      <c r="E3491" s="2" t="s">
        <v>24</v>
      </c>
      <c r="F3491" s="2" t="s">
        <v>41</v>
      </c>
      <c r="G3491" s="3">
        <v>19200000</v>
      </c>
      <c r="H3491" s="3">
        <v>98000000</v>
      </c>
      <c r="I3491" s="2">
        <v>191</v>
      </c>
      <c r="J3491" s="2">
        <v>3</v>
      </c>
      <c r="K3491" s="2">
        <v>3</v>
      </c>
      <c r="L3491" s="2">
        <v>3</v>
      </c>
      <c r="M3491" s="3">
        <v>51160000</v>
      </c>
      <c r="N3491" s="3">
        <v>32380000</v>
      </c>
      <c r="O3491" s="3">
        <v>49440000</v>
      </c>
      <c r="P3491" s="3">
        <v>3100000</v>
      </c>
      <c r="Q3491" s="3">
        <v>1220000</v>
      </c>
      <c r="R3491" s="3">
        <v>1220000</v>
      </c>
      <c r="S3491" s="3">
        <v>8180000</v>
      </c>
      <c r="T3491" s="2">
        <v>3</v>
      </c>
      <c r="U3491" s="2">
        <v>1</v>
      </c>
    </row>
    <row r="3492" spans="1:21" hidden="1">
      <c r="A3492" s="2" t="s">
        <v>3524</v>
      </c>
      <c r="B3492" s="2">
        <v>34</v>
      </c>
      <c r="C3492" s="2" t="s">
        <v>22</v>
      </c>
      <c r="D3492" s="2" t="s">
        <v>23</v>
      </c>
      <c r="E3492" s="2" t="s">
        <v>31</v>
      </c>
      <c r="F3492" s="2" t="s">
        <v>28</v>
      </c>
      <c r="G3492" s="3">
        <v>17200000</v>
      </c>
      <c r="H3492" s="3">
        <v>104000000</v>
      </c>
      <c r="I3492" s="2">
        <v>85</v>
      </c>
      <c r="J3492" s="2">
        <v>0</v>
      </c>
      <c r="K3492" s="2">
        <v>0</v>
      </c>
      <c r="L3492" s="2">
        <v>0</v>
      </c>
      <c r="M3492" s="3">
        <v>49080000</v>
      </c>
      <c r="N3492" s="3">
        <v>63830000</v>
      </c>
      <c r="O3492" s="3">
        <v>46740000</v>
      </c>
      <c r="P3492" s="3">
        <v>18670000</v>
      </c>
      <c r="Q3492" s="3">
        <v>60380000</v>
      </c>
      <c r="R3492" s="3">
        <v>45220000</v>
      </c>
      <c r="S3492" s="3">
        <v>9860000</v>
      </c>
      <c r="T3492" s="2">
        <v>0</v>
      </c>
      <c r="U3492" s="2">
        <v>0</v>
      </c>
    </row>
    <row r="3493" spans="1:21" hidden="1">
      <c r="A3493" s="2" t="s">
        <v>3525</v>
      </c>
      <c r="B3493" s="2">
        <v>46</v>
      </c>
      <c r="C3493" s="2" t="s">
        <v>22</v>
      </c>
      <c r="D3493" s="2" t="s">
        <v>23</v>
      </c>
      <c r="E3493" s="2" t="s">
        <v>31</v>
      </c>
      <c r="F3493" s="2" t="s">
        <v>48</v>
      </c>
      <c r="G3493" s="3">
        <v>13000000</v>
      </c>
      <c r="H3493" s="3">
        <v>85000000</v>
      </c>
      <c r="I3493" s="2">
        <v>156</v>
      </c>
      <c r="J3493" s="2">
        <v>0</v>
      </c>
      <c r="K3493" s="2">
        <v>0</v>
      </c>
      <c r="L3493" s="2">
        <v>0</v>
      </c>
      <c r="M3493" s="3">
        <v>57940000</v>
      </c>
      <c r="N3493" s="3">
        <v>62570000</v>
      </c>
      <c r="O3493" s="3">
        <v>47360000</v>
      </c>
      <c r="P3493" s="3">
        <v>7900000</v>
      </c>
      <c r="Q3493" s="3">
        <v>13040000</v>
      </c>
      <c r="R3493" s="3">
        <v>13100000</v>
      </c>
      <c r="S3493" s="3">
        <v>4070000</v>
      </c>
      <c r="T3493" s="2">
        <v>1</v>
      </c>
      <c r="U3493" s="2">
        <v>0</v>
      </c>
    </row>
    <row r="3494" spans="1:21" hidden="1">
      <c r="A3494" s="2" t="s">
        <v>3526</v>
      </c>
      <c r="B3494" s="2">
        <v>38</v>
      </c>
      <c r="C3494" s="2" t="s">
        <v>22</v>
      </c>
      <c r="D3494" s="2" t="s">
        <v>46</v>
      </c>
      <c r="E3494" s="2" t="s">
        <v>24</v>
      </c>
      <c r="F3494" s="2" t="s">
        <v>28</v>
      </c>
      <c r="G3494" s="3">
        <v>22100000</v>
      </c>
      <c r="H3494" s="3">
        <v>82000000</v>
      </c>
      <c r="I3494" s="2">
        <v>119</v>
      </c>
      <c r="J3494" s="2">
        <v>0</v>
      </c>
      <c r="K3494" s="2">
        <v>0</v>
      </c>
      <c r="L3494" s="2">
        <v>0</v>
      </c>
      <c r="M3494" s="3">
        <v>36540000</v>
      </c>
      <c r="N3494" s="3">
        <v>41380000</v>
      </c>
      <c r="O3494" s="3">
        <v>34390000</v>
      </c>
      <c r="P3494" s="3">
        <v>32560000</v>
      </c>
      <c r="Q3494" s="3">
        <v>8950000</v>
      </c>
      <c r="R3494" s="3">
        <v>10600000</v>
      </c>
      <c r="S3494" s="3">
        <v>2620000</v>
      </c>
      <c r="T3494" s="2">
        <v>0</v>
      </c>
      <c r="U3494" s="2">
        <v>0</v>
      </c>
    </row>
    <row r="3495" spans="1:21" hidden="1">
      <c r="A3495" s="2" t="s">
        <v>3527</v>
      </c>
      <c r="B3495" s="2">
        <v>48</v>
      </c>
      <c r="C3495" s="2" t="s">
        <v>34</v>
      </c>
      <c r="D3495" s="2" t="s">
        <v>23</v>
      </c>
      <c r="E3495" s="2" t="s">
        <v>24</v>
      </c>
      <c r="F3495" s="2" t="s">
        <v>31</v>
      </c>
      <c r="G3495" s="3">
        <v>13000000</v>
      </c>
      <c r="H3495" s="3">
        <v>39000000</v>
      </c>
      <c r="I3495" s="2">
        <v>90</v>
      </c>
      <c r="J3495" s="2">
        <v>1</v>
      </c>
      <c r="K3495" s="2">
        <v>0</v>
      </c>
      <c r="L3495" s="2">
        <v>0</v>
      </c>
      <c r="M3495" s="3">
        <v>31700000</v>
      </c>
      <c r="N3495" s="3">
        <v>29000000</v>
      </c>
      <c r="O3495" s="3">
        <v>31350000</v>
      </c>
      <c r="P3495" s="3">
        <v>8670000</v>
      </c>
      <c r="Q3495" s="3">
        <v>14040000</v>
      </c>
      <c r="R3495" s="3">
        <v>12750000</v>
      </c>
      <c r="S3495" s="3">
        <v>560000</v>
      </c>
      <c r="T3495" s="2">
        <v>1</v>
      </c>
      <c r="U3495" s="2">
        <v>0</v>
      </c>
    </row>
    <row r="3496" spans="1:21" hidden="1">
      <c r="A3496" s="2" t="s">
        <v>3528</v>
      </c>
      <c r="B3496" s="2">
        <v>25</v>
      </c>
      <c r="C3496" s="2" t="s">
        <v>34</v>
      </c>
      <c r="D3496" s="2" t="s">
        <v>23</v>
      </c>
      <c r="E3496" s="2" t="s">
        <v>38</v>
      </c>
      <c r="F3496" s="2" t="s">
        <v>28</v>
      </c>
      <c r="G3496" s="3">
        <v>8100000</v>
      </c>
      <c r="H3496" s="3">
        <v>36000000</v>
      </c>
      <c r="I3496" s="2">
        <v>19</v>
      </c>
      <c r="J3496" s="2">
        <v>0</v>
      </c>
      <c r="K3496" s="2">
        <v>0</v>
      </c>
      <c r="L3496" s="2">
        <v>0</v>
      </c>
      <c r="M3496" s="3">
        <v>17370000</v>
      </c>
      <c r="N3496" s="3">
        <v>15860000</v>
      </c>
      <c r="O3496" s="3">
        <v>14740000</v>
      </c>
      <c r="P3496" s="3">
        <v>5560000</v>
      </c>
      <c r="Q3496" s="3">
        <v>7470000</v>
      </c>
      <c r="R3496" s="3">
        <v>12460000</v>
      </c>
      <c r="S3496" s="3">
        <v>1670000</v>
      </c>
      <c r="T3496" s="2">
        <v>0</v>
      </c>
      <c r="U3496" s="2">
        <v>0</v>
      </c>
    </row>
    <row r="3497" spans="1:21" hidden="1">
      <c r="A3497" s="2" t="s">
        <v>3529</v>
      </c>
      <c r="B3497" s="2">
        <v>42</v>
      </c>
      <c r="C3497" s="2" t="s">
        <v>34</v>
      </c>
      <c r="D3497" s="2" t="s">
        <v>30</v>
      </c>
      <c r="E3497" s="2" t="s">
        <v>24</v>
      </c>
      <c r="F3497" s="2" t="s">
        <v>28</v>
      </c>
      <c r="G3497" s="3">
        <v>7800000</v>
      </c>
      <c r="H3497" s="3">
        <v>41000000</v>
      </c>
      <c r="I3497" s="2">
        <v>116</v>
      </c>
      <c r="J3497" s="2">
        <v>0</v>
      </c>
      <c r="K3497" s="2">
        <v>0</v>
      </c>
      <c r="L3497" s="2">
        <v>0</v>
      </c>
      <c r="M3497" s="3">
        <v>18820000</v>
      </c>
      <c r="N3497" s="3">
        <v>19990000</v>
      </c>
      <c r="O3497" s="3">
        <v>14940000</v>
      </c>
      <c r="P3497" s="3">
        <v>6450000</v>
      </c>
      <c r="Q3497" s="3">
        <v>7630000</v>
      </c>
      <c r="R3497" s="3">
        <v>5160000</v>
      </c>
      <c r="S3497" s="3">
        <v>1800000</v>
      </c>
      <c r="T3497" s="2">
        <v>0</v>
      </c>
      <c r="U3497" s="2">
        <v>0</v>
      </c>
    </row>
    <row r="3498" spans="1:21" hidden="1">
      <c r="A3498" s="2" t="s">
        <v>3530</v>
      </c>
      <c r="B3498" s="2">
        <v>41</v>
      </c>
      <c r="C3498" s="2" t="s">
        <v>22</v>
      </c>
      <c r="D3498" s="2" t="s">
        <v>23</v>
      </c>
      <c r="E3498" s="2" t="s">
        <v>24</v>
      </c>
      <c r="F3498" s="2" t="s">
        <v>48</v>
      </c>
      <c r="G3498" s="3">
        <v>17400000</v>
      </c>
      <c r="H3498" s="3">
        <v>88000000</v>
      </c>
      <c r="I3498" s="2">
        <v>52</v>
      </c>
      <c r="J3498" s="2">
        <v>0</v>
      </c>
      <c r="K3498" s="2">
        <v>0</v>
      </c>
      <c r="L3498" s="2">
        <v>0</v>
      </c>
      <c r="M3498" s="3">
        <v>43440000</v>
      </c>
      <c r="N3498" s="3">
        <v>25280000</v>
      </c>
      <c r="O3498" s="3">
        <v>16730000</v>
      </c>
      <c r="P3498" s="3">
        <v>17160000</v>
      </c>
      <c r="Q3498" s="3">
        <v>13410000</v>
      </c>
      <c r="R3498" s="3">
        <v>8970000</v>
      </c>
      <c r="S3498" s="3">
        <v>3640000</v>
      </c>
      <c r="T3498" s="2">
        <v>1</v>
      </c>
      <c r="U3498" s="2">
        <v>0</v>
      </c>
    </row>
    <row r="3499" spans="1:21" hidden="1">
      <c r="A3499" s="2" t="s">
        <v>3531</v>
      </c>
      <c r="B3499" s="2">
        <v>33</v>
      </c>
      <c r="C3499" s="2" t="s">
        <v>22</v>
      </c>
      <c r="D3499" s="2" t="s">
        <v>30</v>
      </c>
      <c r="E3499" s="2" t="s">
        <v>38</v>
      </c>
      <c r="F3499" s="2" t="s">
        <v>31</v>
      </c>
      <c r="G3499" s="3">
        <v>6000000</v>
      </c>
      <c r="H3499" s="3">
        <v>23000000</v>
      </c>
      <c r="I3499" s="2">
        <v>48</v>
      </c>
      <c r="J3499" s="2">
        <v>0</v>
      </c>
      <c r="K3499" s="2">
        <v>0</v>
      </c>
      <c r="L3499" s="2">
        <v>0</v>
      </c>
      <c r="M3499" s="3">
        <v>11440000</v>
      </c>
      <c r="N3499" s="3">
        <v>10240000</v>
      </c>
      <c r="O3499" s="3">
        <v>5410000</v>
      </c>
      <c r="P3499" s="3">
        <v>11920000</v>
      </c>
      <c r="Q3499" s="3">
        <v>1070000</v>
      </c>
      <c r="R3499" s="3">
        <v>2030000</v>
      </c>
      <c r="S3499" s="3">
        <v>510000</v>
      </c>
      <c r="T3499" s="2">
        <v>0</v>
      </c>
      <c r="U3499" s="2">
        <v>0</v>
      </c>
    </row>
    <row r="3500" spans="1:21" hidden="1">
      <c r="A3500" s="2" t="s">
        <v>3532</v>
      </c>
      <c r="B3500" s="2">
        <v>44</v>
      </c>
      <c r="C3500" s="2" t="s">
        <v>22</v>
      </c>
      <c r="D3500" s="2" t="s">
        <v>30</v>
      </c>
      <c r="E3500" s="2" t="s">
        <v>38</v>
      </c>
      <c r="F3500" s="2" t="s">
        <v>28</v>
      </c>
      <c r="G3500" s="3">
        <v>8500000</v>
      </c>
      <c r="H3500" s="3">
        <v>28000000</v>
      </c>
      <c r="I3500" s="2">
        <v>75</v>
      </c>
      <c r="J3500" s="2">
        <v>1</v>
      </c>
      <c r="K3500" s="2">
        <v>2</v>
      </c>
      <c r="L3500" s="2">
        <v>3</v>
      </c>
      <c r="M3500" s="3">
        <v>9690000</v>
      </c>
      <c r="N3500" s="3">
        <v>14050000</v>
      </c>
      <c r="O3500" s="3">
        <v>13470000</v>
      </c>
      <c r="P3500" s="3">
        <v>5620000</v>
      </c>
      <c r="Q3500" s="3">
        <v>6410000</v>
      </c>
      <c r="R3500" s="3">
        <v>3990000</v>
      </c>
      <c r="S3500" s="3">
        <v>1710000</v>
      </c>
      <c r="T3500" s="2">
        <v>3</v>
      </c>
      <c r="U3500" s="2">
        <v>1</v>
      </c>
    </row>
    <row r="3501" spans="1:21" hidden="1">
      <c r="A3501" s="2" t="s">
        <v>3533</v>
      </c>
      <c r="B3501" s="2">
        <v>24</v>
      </c>
      <c r="C3501" s="2" t="s">
        <v>34</v>
      </c>
      <c r="D3501" s="2" t="s">
        <v>23</v>
      </c>
      <c r="E3501" s="2" t="s">
        <v>38</v>
      </c>
      <c r="F3501" s="2" t="s">
        <v>25</v>
      </c>
      <c r="G3501" s="3">
        <v>8100000</v>
      </c>
      <c r="H3501" s="3">
        <v>20000000</v>
      </c>
      <c r="I3501" s="2">
        <v>25</v>
      </c>
      <c r="J3501" s="2">
        <v>3</v>
      </c>
      <c r="K3501" s="2">
        <v>1</v>
      </c>
      <c r="L3501" s="2">
        <v>2</v>
      </c>
      <c r="M3501" s="3">
        <v>12930000</v>
      </c>
      <c r="N3501" s="3">
        <v>11270000</v>
      </c>
      <c r="O3501" s="3">
        <v>11950000</v>
      </c>
      <c r="P3501" s="3">
        <v>420000</v>
      </c>
      <c r="Q3501" s="3">
        <v>3240000</v>
      </c>
      <c r="R3501" s="3">
        <v>410000</v>
      </c>
      <c r="S3501" s="3">
        <v>890000</v>
      </c>
      <c r="T3501" s="2">
        <v>4</v>
      </c>
      <c r="U3501" s="2">
        <v>1</v>
      </c>
    </row>
    <row r="3502" spans="1:21" hidden="1">
      <c r="A3502" s="2" t="s">
        <v>3534</v>
      </c>
      <c r="B3502" s="2">
        <v>22</v>
      </c>
      <c r="C3502" s="2" t="s">
        <v>34</v>
      </c>
      <c r="D3502" s="2" t="s">
        <v>30</v>
      </c>
      <c r="E3502" s="2" t="s">
        <v>24</v>
      </c>
      <c r="F3502" s="2" t="s">
        <v>28</v>
      </c>
      <c r="G3502" s="3">
        <v>7800000</v>
      </c>
      <c r="H3502" s="3">
        <v>20000000</v>
      </c>
      <c r="I3502" s="2">
        <v>21</v>
      </c>
      <c r="J3502" s="2">
        <v>0</v>
      </c>
      <c r="K3502" s="2">
        <v>0</v>
      </c>
      <c r="L3502" s="2">
        <v>0</v>
      </c>
      <c r="M3502" s="3">
        <v>7470000</v>
      </c>
      <c r="N3502" s="3">
        <v>9190000</v>
      </c>
      <c r="O3502" s="3">
        <v>7780000</v>
      </c>
      <c r="P3502" s="3">
        <v>1570000</v>
      </c>
      <c r="Q3502" s="3">
        <v>7830000</v>
      </c>
      <c r="R3502" s="3">
        <v>1580000</v>
      </c>
      <c r="S3502" s="3">
        <v>710000</v>
      </c>
      <c r="T3502" s="2">
        <v>0</v>
      </c>
      <c r="U3502" s="2">
        <v>0</v>
      </c>
    </row>
    <row r="3503" spans="1:21" hidden="1">
      <c r="A3503" s="2" t="s">
        <v>3535</v>
      </c>
      <c r="B3503" s="2">
        <v>46</v>
      </c>
      <c r="C3503" s="2" t="s">
        <v>22</v>
      </c>
      <c r="D3503" s="2" t="s">
        <v>27</v>
      </c>
      <c r="E3503" s="2" t="s">
        <v>31</v>
      </c>
      <c r="F3503" s="2" t="s">
        <v>28</v>
      </c>
      <c r="G3503" s="3">
        <v>12700000</v>
      </c>
      <c r="H3503" s="3">
        <v>43000000</v>
      </c>
      <c r="I3503" s="2">
        <v>89</v>
      </c>
      <c r="J3503" s="2">
        <v>0</v>
      </c>
      <c r="K3503" s="2">
        <v>0</v>
      </c>
      <c r="L3503" s="2">
        <v>0</v>
      </c>
      <c r="M3503" s="3">
        <v>9540000</v>
      </c>
      <c r="N3503" s="3">
        <v>11060000</v>
      </c>
      <c r="O3503" s="3">
        <v>18380000</v>
      </c>
      <c r="P3503" s="3">
        <v>3360000</v>
      </c>
      <c r="Q3503" s="3">
        <v>3160000</v>
      </c>
      <c r="R3503" s="3">
        <v>2940000</v>
      </c>
      <c r="S3503" s="3">
        <v>4200000</v>
      </c>
      <c r="T3503" s="2">
        <v>0</v>
      </c>
      <c r="U3503" s="2">
        <v>0</v>
      </c>
    </row>
    <row r="3504" spans="1:21" hidden="1">
      <c r="A3504" s="2" t="s">
        <v>3536</v>
      </c>
      <c r="B3504" s="2">
        <v>48</v>
      </c>
      <c r="C3504" s="2" t="s">
        <v>22</v>
      </c>
      <c r="D3504" s="2" t="s">
        <v>30</v>
      </c>
      <c r="E3504" s="2" t="s">
        <v>24</v>
      </c>
      <c r="F3504" s="2" t="s">
        <v>48</v>
      </c>
      <c r="G3504" s="3">
        <v>10100000</v>
      </c>
      <c r="H3504" s="3">
        <v>44000000</v>
      </c>
      <c r="I3504" s="2">
        <v>122</v>
      </c>
      <c r="J3504" s="2">
        <v>2</v>
      </c>
      <c r="K3504" s="2">
        <v>3</v>
      </c>
      <c r="L3504" s="2">
        <v>3</v>
      </c>
      <c r="M3504" s="3">
        <v>23450000</v>
      </c>
      <c r="N3504" s="3">
        <v>16310000</v>
      </c>
      <c r="O3504" s="3">
        <v>20450000</v>
      </c>
      <c r="P3504" s="3">
        <v>920000</v>
      </c>
      <c r="Q3504" s="3">
        <v>1870000</v>
      </c>
      <c r="R3504" s="3">
        <v>3150000</v>
      </c>
      <c r="S3504" s="3">
        <v>2520000</v>
      </c>
      <c r="T3504" s="2">
        <v>4</v>
      </c>
      <c r="U3504" s="2">
        <v>1</v>
      </c>
    </row>
    <row r="3505" spans="1:21" hidden="1">
      <c r="A3505" s="2" t="s">
        <v>3537</v>
      </c>
      <c r="B3505" s="2">
        <v>25</v>
      </c>
      <c r="C3505" s="2" t="s">
        <v>22</v>
      </c>
      <c r="D3505" s="2" t="s">
        <v>23</v>
      </c>
      <c r="E3505" s="2" t="s">
        <v>24</v>
      </c>
      <c r="F3505" s="2" t="s">
        <v>28</v>
      </c>
      <c r="G3505" s="3">
        <v>15400000</v>
      </c>
      <c r="H3505" s="3">
        <v>37000000</v>
      </c>
      <c r="I3505" s="2">
        <v>71</v>
      </c>
      <c r="J3505" s="2">
        <v>0</v>
      </c>
      <c r="K3505" s="2">
        <v>0</v>
      </c>
      <c r="L3505" s="2">
        <v>0</v>
      </c>
      <c r="M3505" s="3">
        <v>13030000</v>
      </c>
      <c r="N3505" s="3">
        <v>11620000</v>
      </c>
      <c r="O3505" s="3">
        <v>14600000</v>
      </c>
      <c r="P3505" s="3">
        <v>13370000</v>
      </c>
      <c r="Q3505" s="3">
        <v>3900000</v>
      </c>
      <c r="R3505" s="3">
        <v>15180000</v>
      </c>
      <c r="S3505" s="3">
        <v>1110000</v>
      </c>
      <c r="T3505" s="2">
        <v>1</v>
      </c>
      <c r="U3505" s="2">
        <v>0</v>
      </c>
    </row>
    <row r="3506" spans="1:21" hidden="1">
      <c r="A3506" s="2" t="s">
        <v>3538</v>
      </c>
      <c r="B3506" s="2">
        <v>27</v>
      </c>
      <c r="C3506" s="2" t="s">
        <v>34</v>
      </c>
      <c r="D3506" s="2" t="s">
        <v>23</v>
      </c>
      <c r="E3506" s="2" t="s">
        <v>38</v>
      </c>
      <c r="F3506" s="2" t="s">
        <v>41</v>
      </c>
      <c r="G3506" s="3">
        <v>16000000</v>
      </c>
      <c r="H3506" s="3">
        <v>78000000</v>
      </c>
      <c r="I3506" s="2">
        <v>40</v>
      </c>
      <c r="J3506" s="2">
        <v>0</v>
      </c>
      <c r="K3506" s="2">
        <v>0</v>
      </c>
      <c r="L3506" s="2">
        <v>0</v>
      </c>
      <c r="M3506" s="3">
        <v>21600000</v>
      </c>
      <c r="N3506" s="3">
        <v>23210000</v>
      </c>
      <c r="O3506" s="3">
        <v>2610000</v>
      </c>
      <c r="P3506" s="3">
        <v>7690000</v>
      </c>
      <c r="Q3506" s="3">
        <v>7300000</v>
      </c>
      <c r="R3506" s="3">
        <v>1200000</v>
      </c>
      <c r="S3506" s="3">
        <v>3370000</v>
      </c>
      <c r="T3506" s="2">
        <v>1</v>
      </c>
      <c r="U3506" s="2">
        <v>0</v>
      </c>
    </row>
    <row r="3507" spans="1:21" hidden="1">
      <c r="A3507" s="2" t="s">
        <v>3539</v>
      </c>
      <c r="B3507" s="2">
        <v>50</v>
      </c>
      <c r="C3507" s="2" t="s">
        <v>22</v>
      </c>
      <c r="D3507" s="2" t="s">
        <v>46</v>
      </c>
      <c r="E3507" s="2" t="s">
        <v>24</v>
      </c>
      <c r="F3507" s="2" t="s">
        <v>28</v>
      </c>
      <c r="G3507" s="3">
        <v>19500000</v>
      </c>
      <c r="H3507" s="3">
        <v>92000000</v>
      </c>
      <c r="I3507" s="2">
        <v>105</v>
      </c>
      <c r="J3507" s="2">
        <v>3</v>
      </c>
      <c r="K3507" s="2">
        <v>3</v>
      </c>
      <c r="L3507" s="2">
        <v>2</v>
      </c>
      <c r="M3507" s="3">
        <v>30730000</v>
      </c>
      <c r="N3507" s="3">
        <v>27030000</v>
      </c>
      <c r="O3507" s="3">
        <v>33310000</v>
      </c>
      <c r="P3507" s="3">
        <v>2010000</v>
      </c>
      <c r="Q3507" s="3">
        <v>1020000</v>
      </c>
      <c r="R3507" s="3">
        <v>7160000</v>
      </c>
      <c r="S3507" s="3">
        <v>5550000</v>
      </c>
      <c r="T3507" s="2">
        <v>3</v>
      </c>
      <c r="U3507" s="2">
        <v>1</v>
      </c>
    </row>
    <row r="3508" spans="1:21" hidden="1">
      <c r="A3508" s="2" t="s">
        <v>3540</v>
      </c>
      <c r="B3508" s="2">
        <v>51</v>
      </c>
      <c r="C3508" s="2" t="s">
        <v>22</v>
      </c>
      <c r="D3508" s="2" t="s">
        <v>27</v>
      </c>
      <c r="E3508" s="2" t="s">
        <v>24</v>
      </c>
      <c r="F3508" s="2" t="s">
        <v>48</v>
      </c>
      <c r="G3508" s="3">
        <v>10800000</v>
      </c>
      <c r="H3508" s="3">
        <v>50000000</v>
      </c>
      <c r="I3508" s="2">
        <v>203</v>
      </c>
      <c r="J3508" s="2">
        <v>1</v>
      </c>
      <c r="K3508" s="2">
        <v>0</v>
      </c>
      <c r="L3508" s="2">
        <v>0</v>
      </c>
      <c r="M3508" s="3">
        <v>10780000</v>
      </c>
      <c r="N3508" s="3">
        <v>16580000</v>
      </c>
      <c r="O3508" s="3">
        <v>14260000</v>
      </c>
      <c r="P3508" s="3">
        <v>2510000</v>
      </c>
      <c r="Q3508" s="3">
        <v>8360000</v>
      </c>
      <c r="R3508" s="3">
        <v>5070000</v>
      </c>
      <c r="S3508" s="3">
        <v>1790000</v>
      </c>
      <c r="T3508" s="2">
        <v>3</v>
      </c>
      <c r="U3508" s="2">
        <v>0</v>
      </c>
    </row>
    <row r="3509" spans="1:21" hidden="1">
      <c r="A3509" s="2" t="s">
        <v>3541</v>
      </c>
      <c r="B3509" s="2">
        <v>29</v>
      </c>
      <c r="C3509" s="2" t="s">
        <v>22</v>
      </c>
      <c r="D3509" s="2" t="s">
        <v>27</v>
      </c>
      <c r="E3509" s="2" t="s">
        <v>38</v>
      </c>
      <c r="F3509" s="2" t="s">
        <v>28</v>
      </c>
      <c r="G3509" s="3">
        <v>8000000</v>
      </c>
      <c r="H3509" s="3">
        <v>46000000</v>
      </c>
      <c r="I3509" s="2">
        <v>38</v>
      </c>
      <c r="J3509" s="2">
        <v>0</v>
      </c>
      <c r="K3509" s="2">
        <v>0</v>
      </c>
      <c r="L3509" s="2">
        <v>0</v>
      </c>
      <c r="M3509" s="3">
        <v>16910000</v>
      </c>
      <c r="N3509" s="3">
        <v>17110000</v>
      </c>
      <c r="O3509" s="3">
        <v>16790000</v>
      </c>
      <c r="P3509" s="3">
        <v>4180000</v>
      </c>
      <c r="Q3509" s="3">
        <v>10700000</v>
      </c>
      <c r="R3509" s="3">
        <v>5100000</v>
      </c>
      <c r="S3509" s="3">
        <v>830000</v>
      </c>
      <c r="T3509" s="2">
        <v>0</v>
      </c>
      <c r="U3509" s="2">
        <v>0</v>
      </c>
    </row>
    <row r="3510" spans="1:21" hidden="1">
      <c r="A3510" s="2" t="s">
        <v>3542</v>
      </c>
      <c r="B3510" s="2">
        <v>55</v>
      </c>
      <c r="C3510" s="2" t="s">
        <v>34</v>
      </c>
      <c r="D3510" s="2" t="s">
        <v>23</v>
      </c>
      <c r="E3510" s="2" t="s">
        <v>31</v>
      </c>
      <c r="F3510" s="2" t="s">
        <v>48</v>
      </c>
      <c r="G3510" s="3">
        <v>21800000</v>
      </c>
      <c r="H3510" s="3">
        <v>107000000</v>
      </c>
      <c r="I3510" s="2">
        <v>149</v>
      </c>
      <c r="J3510" s="2">
        <v>1</v>
      </c>
      <c r="K3510" s="2">
        <v>1</v>
      </c>
      <c r="L3510" s="2">
        <v>2</v>
      </c>
      <c r="M3510" s="3">
        <v>56730000</v>
      </c>
      <c r="N3510" s="3">
        <v>58010000</v>
      </c>
      <c r="O3510" s="3">
        <v>46840000</v>
      </c>
      <c r="P3510" s="3">
        <v>3420000</v>
      </c>
      <c r="Q3510" s="3">
        <v>12110000</v>
      </c>
      <c r="R3510" s="3">
        <v>1550000</v>
      </c>
      <c r="S3510" s="3">
        <v>2460000</v>
      </c>
      <c r="T3510" s="2">
        <v>4</v>
      </c>
      <c r="U3510" s="2">
        <v>0</v>
      </c>
    </row>
    <row r="3511" spans="1:21" hidden="1">
      <c r="A3511" s="2" t="s">
        <v>3543</v>
      </c>
      <c r="B3511" s="2">
        <v>29</v>
      </c>
      <c r="C3511" s="2" t="s">
        <v>34</v>
      </c>
      <c r="D3511" s="2" t="s">
        <v>27</v>
      </c>
      <c r="E3511" s="2" t="s">
        <v>38</v>
      </c>
      <c r="F3511" s="2" t="s">
        <v>41</v>
      </c>
      <c r="G3511" s="3">
        <v>11200000</v>
      </c>
      <c r="H3511" s="3">
        <v>40000000</v>
      </c>
      <c r="I3511" s="2">
        <v>46</v>
      </c>
      <c r="J3511" s="2">
        <v>0</v>
      </c>
      <c r="K3511" s="2">
        <v>0</v>
      </c>
      <c r="L3511" s="2">
        <v>0</v>
      </c>
      <c r="M3511" s="3">
        <v>1700000</v>
      </c>
      <c r="N3511" s="3">
        <v>13370000</v>
      </c>
      <c r="O3511" s="3">
        <v>3950000</v>
      </c>
      <c r="P3511" s="3">
        <v>1440000</v>
      </c>
      <c r="Q3511" s="3">
        <v>6360000</v>
      </c>
      <c r="R3511" s="3">
        <v>1570000</v>
      </c>
      <c r="S3511" s="3">
        <v>2100000</v>
      </c>
      <c r="T3511" s="2">
        <v>0</v>
      </c>
      <c r="U3511" s="2">
        <v>0</v>
      </c>
    </row>
    <row r="3512" spans="1:21" hidden="1">
      <c r="A3512" s="2" t="s">
        <v>3544</v>
      </c>
      <c r="B3512" s="2">
        <v>41</v>
      </c>
      <c r="C3512" s="2" t="s">
        <v>22</v>
      </c>
      <c r="D3512" s="2" t="s">
        <v>30</v>
      </c>
      <c r="E3512" s="2" t="s">
        <v>24</v>
      </c>
      <c r="F3512" s="2" t="s">
        <v>28</v>
      </c>
      <c r="G3512" s="3">
        <v>15900000</v>
      </c>
      <c r="H3512" s="3">
        <v>54000000</v>
      </c>
      <c r="I3512" s="2">
        <v>76</v>
      </c>
      <c r="J3512" s="2">
        <v>1</v>
      </c>
      <c r="K3512" s="2">
        <v>0</v>
      </c>
      <c r="L3512" s="2">
        <v>0</v>
      </c>
      <c r="M3512" s="3">
        <v>29910000</v>
      </c>
      <c r="N3512" s="3">
        <v>41430000</v>
      </c>
      <c r="O3512" s="3">
        <v>37230000</v>
      </c>
      <c r="P3512" s="3">
        <v>9000000</v>
      </c>
      <c r="Q3512" s="3">
        <v>16280000</v>
      </c>
      <c r="R3512" s="3">
        <v>11900000</v>
      </c>
      <c r="S3512" s="3">
        <v>1870000</v>
      </c>
      <c r="T3512" s="2">
        <v>2</v>
      </c>
      <c r="U3512" s="2">
        <v>0</v>
      </c>
    </row>
    <row r="3513" spans="1:21" hidden="1">
      <c r="A3513" s="2" t="s">
        <v>3545</v>
      </c>
      <c r="B3513" s="2">
        <v>31</v>
      </c>
      <c r="C3513" s="2" t="s">
        <v>34</v>
      </c>
      <c r="D3513" s="2" t="s">
        <v>30</v>
      </c>
      <c r="E3513" s="2" t="s">
        <v>24</v>
      </c>
      <c r="F3513" s="2" t="s">
        <v>28</v>
      </c>
      <c r="G3513" s="3">
        <v>8100000</v>
      </c>
      <c r="H3513" s="3">
        <v>49000000</v>
      </c>
      <c r="I3513" s="2">
        <v>66</v>
      </c>
      <c r="J3513" s="2">
        <v>0</v>
      </c>
      <c r="K3513" s="2">
        <v>0</v>
      </c>
      <c r="L3513" s="2">
        <v>0</v>
      </c>
      <c r="M3513" s="3">
        <v>20230000</v>
      </c>
      <c r="N3513" s="3">
        <v>13960000</v>
      </c>
      <c r="O3513" s="3">
        <v>14210000</v>
      </c>
      <c r="P3513" s="3">
        <v>5900000</v>
      </c>
      <c r="Q3513" s="3">
        <v>4620000</v>
      </c>
      <c r="R3513" s="3">
        <v>3710000</v>
      </c>
      <c r="S3513" s="3">
        <v>4950000</v>
      </c>
      <c r="T3513" s="2">
        <v>0</v>
      </c>
      <c r="U3513" s="2">
        <v>0</v>
      </c>
    </row>
    <row r="3514" spans="1:21" hidden="1">
      <c r="A3514" s="2" t="s">
        <v>3546</v>
      </c>
      <c r="B3514" s="2">
        <v>46</v>
      </c>
      <c r="C3514" s="2" t="s">
        <v>22</v>
      </c>
      <c r="D3514" s="2" t="s">
        <v>27</v>
      </c>
      <c r="E3514" s="2" t="s">
        <v>24</v>
      </c>
      <c r="F3514" s="2" t="s">
        <v>41</v>
      </c>
      <c r="G3514" s="3">
        <v>12600000</v>
      </c>
      <c r="H3514" s="3">
        <v>73000000</v>
      </c>
      <c r="I3514" s="2">
        <v>174</v>
      </c>
      <c r="J3514" s="2">
        <v>0</v>
      </c>
      <c r="K3514" s="2">
        <v>0</v>
      </c>
      <c r="L3514" s="2">
        <v>0</v>
      </c>
      <c r="M3514" s="3">
        <v>22050000</v>
      </c>
      <c r="N3514" s="3">
        <v>30180000</v>
      </c>
      <c r="O3514" s="3">
        <v>26290000</v>
      </c>
      <c r="P3514" s="3">
        <v>10750000</v>
      </c>
      <c r="Q3514" s="3">
        <v>10430000</v>
      </c>
      <c r="R3514" s="3">
        <v>9120000</v>
      </c>
      <c r="S3514" s="3">
        <v>1800000</v>
      </c>
      <c r="T3514" s="2">
        <v>0</v>
      </c>
      <c r="U3514" s="2">
        <v>0</v>
      </c>
    </row>
    <row r="3515" spans="1:21" hidden="1">
      <c r="A3515" s="2" t="s">
        <v>3547</v>
      </c>
      <c r="B3515" s="2">
        <v>30</v>
      </c>
      <c r="C3515" s="2" t="s">
        <v>34</v>
      </c>
      <c r="D3515" s="2" t="s">
        <v>30</v>
      </c>
      <c r="E3515" s="2" t="s">
        <v>24</v>
      </c>
      <c r="F3515" s="2" t="s">
        <v>28</v>
      </c>
      <c r="G3515" s="3">
        <v>5000000</v>
      </c>
      <c r="H3515" s="3">
        <v>25000000</v>
      </c>
      <c r="I3515" s="2">
        <v>95</v>
      </c>
      <c r="J3515" s="2">
        <v>0</v>
      </c>
      <c r="K3515" s="2">
        <v>0</v>
      </c>
      <c r="L3515" s="2">
        <v>0</v>
      </c>
      <c r="M3515" s="3">
        <v>10910000</v>
      </c>
      <c r="N3515" s="3">
        <v>10690000</v>
      </c>
      <c r="O3515" s="3">
        <v>8190000</v>
      </c>
      <c r="P3515" s="3">
        <v>4700000</v>
      </c>
      <c r="Q3515" s="3">
        <v>3010000</v>
      </c>
      <c r="R3515" s="3">
        <v>3370000</v>
      </c>
      <c r="S3515" s="3">
        <v>430000</v>
      </c>
      <c r="T3515" s="2">
        <v>0</v>
      </c>
      <c r="U3515" s="2">
        <v>0</v>
      </c>
    </row>
    <row r="3516" spans="1:21" hidden="1">
      <c r="A3516" s="2" t="s">
        <v>3548</v>
      </c>
      <c r="B3516" s="2">
        <v>23</v>
      </c>
      <c r="C3516" s="2" t="s">
        <v>34</v>
      </c>
      <c r="D3516" s="2" t="s">
        <v>23</v>
      </c>
      <c r="E3516" s="2" t="s">
        <v>24</v>
      </c>
      <c r="F3516" s="2" t="s">
        <v>31</v>
      </c>
      <c r="G3516" s="3">
        <v>7800000</v>
      </c>
      <c r="H3516" s="3">
        <v>22000000</v>
      </c>
      <c r="I3516" s="2">
        <v>23</v>
      </c>
      <c r="J3516" s="2">
        <v>3</v>
      </c>
      <c r="K3516" s="2">
        <v>0</v>
      </c>
      <c r="L3516" s="2">
        <v>2</v>
      </c>
      <c r="M3516" s="3">
        <v>8280000</v>
      </c>
      <c r="N3516" s="3">
        <v>8880000</v>
      </c>
      <c r="O3516" s="3">
        <v>12010000</v>
      </c>
      <c r="P3516" s="3">
        <v>840000</v>
      </c>
      <c r="Q3516" s="3">
        <v>880000</v>
      </c>
      <c r="R3516" s="3">
        <v>3080000</v>
      </c>
      <c r="S3516" s="3">
        <v>1110000</v>
      </c>
      <c r="T3516" s="2">
        <v>2</v>
      </c>
      <c r="U3516" s="2">
        <v>1</v>
      </c>
    </row>
    <row r="3517" spans="1:21" hidden="1">
      <c r="A3517" s="2" t="s">
        <v>3549</v>
      </c>
      <c r="B3517" s="2">
        <v>44</v>
      </c>
      <c r="C3517" s="2" t="s">
        <v>34</v>
      </c>
      <c r="D3517" s="2" t="s">
        <v>27</v>
      </c>
      <c r="E3517" s="2" t="s">
        <v>24</v>
      </c>
      <c r="F3517" s="2" t="s">
        <v>41</v>
      </c>
      <c r="G3517" s="3">
        <v>11000000</v>
      </c>
      <c r="H3517" s="3">
        <v>55000000</v>
      </c>
      <c r="I3517" s="2">
        <v>173</v>
      </c>
      <c r="J3517" s="2">
        <v>0</v>
      </c>
      <c r="K3517" s="2">
        <v>0</v>
      </c>
      <c r="L3517" s="2">
        <v>0</v>
      </c>
      <c r="M3517" s="3">
        <v>31120000</v>
      </c>
      <c r="N3517" s="3">
        <v>13550000</v>
      </c>
      <c r="O3517" s="3">
        <v>12590000</v>
      </c>
      <c r="P3517" s="3">
        <v>870000</v>
      </c>
      <c r="Q3517" s="3">
        <v>5310000</v>
      </c>
      <c r="R3517" s="3">
        <v>5730000</v>
      </c>
      <c r="S3517" s="3">
        <v>340000</v>
      </c>
      <c r="T3517" s="2">
        <v>0</v>
      </c>
      <c r="U3517" s="2">
        <v>0</v>
      </c>
    </row>
    <row r="3518" spans="1:21" hidden="1">
      <c r="A3518" s="2" t="s">
        <v>3550</v>
      </c>
      <c r="B3518" s="2">
        <v>31</v>
      </c>
      <c r="C3518" s="2" t="s">
        <v>22</v>
      </c>
      <c r="D3518" s="2" t="s">
        <v>23</v>
      </c>
      <c r="E3518" s="2" t="s">
        <v>24</v>
      </c>
      <c r="F3518" s="2" t="s">
        <v>28</v>
      </c>
      <c r="G3518" s="3">
        <v>12400000</v>
      </c>
      <c r="H3518" s="3">
        <v>62000000</v>
      </c>
      <c r="I3518" s="2">
        <v>20</v>
      </c>
      <c r="J3518" s="2">
        <v>0</v>
      </c>
      <c r="K3518" s="2">
        <v>0</v>
      </c>
      <c r="L3518" s="2">
        <v>0</v>
      </c>
      <c r="M3518" s="3">
        <v>24870000</v>
      </c>
      <c r="N3518" s="3">
        <v>17230000</v>
      </c>
      <c r="O3518" s="3">
        <v>24410000</v>
      </c>
      <c r="P3518" s="3">
        <v>11540000</v>
      </c>
      <c r="Q3518" s="3">
        <v>4550000</v>
      </c>
      <c r="R3518" s="3">
        <v>12620000</v>
      </c>
      <c r="S3518" s="3">
        <v>940000</v>
      </c>
      <c r="T3518" s="2">
        <v>0</v>
      </c>
      <c r="U3518" s="2">
        <v>0</v>
      </c>
    </row>
    <row r="3519" spans="1:21" hidden="1">
      <c r="A3519" s="2" t="s">
        <v>3551</v>
      </c>
      <c r="B3519" s="2">
        <v>42</v>
      </c>
      <c r="C3519" s="2" t="s">
        <v>22</v>
      </c>
      <c r="D3519" s="2" t="s">
        <v>23</v>
      </c>
      <c r="E3519" s="2" t="s">
        <v>24</v>
      </c>
      <c r="F3519" s="2" t="s">
        <v>48</v>
      </c>
      <c r="G3519" s="3">
        <v>21400000</v>
      </c>
      <c r="H3519" s="3">
        <v>116000000</v>
      </c>
      <c r="I3519" s="2">
        <v>148</v>
      </c>
      <c r="J3519" s="2">
        <v>0</v>
      </c>
      <c r="K3519" s="2">
        <v>0</v>
      </c>
      <c r="L3519" s="2">
        <v>2</v>
      </c>
      <c r="M3519" s="3">
        <v>59020000</v>
      </c>
      <c r="N3519" s="3">
        <v>50100000</v>
      </c>
      <c r="O3519" s="3">
        <v>42380000</v>
      </c>
      <c r="P3519" s="3">
        <v>19850000</v>
      </c>
      <c r="Q3519" s="3">
        <v>12160000</v>
      </c>
      <c r="R3519" s="3">
        <v>14040000</v>
      </c>
      <c r="S3519" s="3">
        <v>2310000</v>
      </c>
      <c r="T3519" s="2">
        <v>1</v>
      </c>
      <c r="U3519" s="2">
        <v>0</v>
      </c>
    </row>
    <row r="3520" spans="1:21" hidden="1">
      <c r="A3520" s="2" t="s">
        <v>3552</v>
      </c>
      <c r="B3520" s="2">
        <v>41</v>
      </c>
      <c r="C3520" s="2" t="s">
        <v>34</v>
      </c>
      <c r="D3520" s="2" t="s">
        <v>46</v>
      </c>
      <c r="E3520" s="2" t="s">
        <v>38</v>
      </c>
      <c r="F3520" s="2" t="s">
        <v>41</v>
      </c>
      <c r="G3520" s="3">
        <v>13600000</v>
      </c>
      <c r="H3520" s="3">
        <v>55000000</v>
      </c>
      <c r="I3520" s="2">
        <v>129</v>
      </c>
      <c r="J3520" s="2">
        <v>0</v>
      </c>
      <c r="K3520" s="2">
        <v>0</v>
      </c>
      <c r="L3520" s="2">
        <v>0</v>
      </c>
      <c r="M3520" s="3">
        <v>20900000</v>
      </c>
      <c r="N3520" s="3">
        <v>11820000</v>
      </c>
      <c r="O3520" s="3">
        <v>21450000</v>
      </c>
      <c r="P3520" s="3">
        <v>8450000</v>
      </c>
      <c r="Q3520" s="3">
        <v>5960000</v>
      </c>
      <c r="R3520" s="3">
        <v>8390000</v>
      </c>
      <c r="S3520" s="3">
        <v>1380000</v>
      </c>
      <c r="T3520" s="2">
        <v>0</v>
      </c>
      <c r="U3520" s="2">
        <v>0</v>
      </c>
    </row>
    <row r="3521" spans="1:21" hidden="1">
      <c r="A3521" s="2" t="s">
        <v>3553</v>
      </c>
      <c r="B3521" s="2">
        <v>21</v>
      </c>
      <c r="C3521" s="2" t="s">
        <v>34</v>
      </c>
      <c r="D3521" s="2" t="s">
        <v>23</v>
      </c>
      <c r="E3521" s="2" t="s">
        <v>38</v>
      </c>
      <c r="F3521" s="2" t="s">
        <v>31</v>
      </c>
      <c r="G3521" s="3">
        <v>5600000</v>
      </c>
      <c r="H3521" s="3">
        <v>28000000</v>
      </c>
      <c r="I3521" s="2">
        <v>7</v>
      </c>
      <c r="J3521" s="2">
        <v>0</v>
      </c>
      <c r="K3521" s="2">
        <v>0</v>
      </c>
      <c r="L3521" s="2">
        <v>0</v>
      </c>
      <c r="M3521" s="3">
        <v>840000</v>
      </c>
      <c r="N3521" s="3">
        <v>290000</v>
      </c>
      <c r="O3521" s="3">
        <v>2690000</v>
      </c>
      <c r="P3521" s="3">
        <v>750000</v>
      </c>
      <c r="Q3521" s="3">
        <v>290000</v>
      </c>
      <c r="R3521" s="3">
        <v>870000</v>
      </c>
      <c r="S3521" s="3">
        <v>630000</v>
      </c>
      <c r="T3521" s="2">
        <v>1</v>
      </c>
      <c r="U3521" s="2">
        <v>0</v>
      </c>
    </row>
    <row r="3522" spans="1:21" hidden="1">
      <c r="A3522" s="2" t="s">
        <v>3554</v>
      </c>
      <c r="B3522" s="2">
        <v>38</v>
      </c>
      <c r="C3522" s="2" t="s">
        <v>22</v>
      </c>
      <c r="D3522" s="2" t="s">
        <v>23</v>
      </c>
      <c r="E3522" s="2" t="s">
        <v>24</v>
      </c>
      <c r="F3522" s="2" t="s">
        <v>28</v>
      </c>
      <c r="G3522" s="3">
        <v>12300000</v>
      </c>
      <c r="H3522" s="3">
        <v>65000000</v>
      </c>
      <c r="I3522" s="2">
        <v>70</v>
      </c>
      <c r="J3522" s="2">
        <v>3</v>
      </c>
      <c r="K3522" s="2">
        <v>3</v>
      </c>
      <c r="L3522" s="2">
        <v>0</v>
      </c>
      <c r="M3522" s="3">
        <v>30030000</v>
      </c>
      <c r="N3522" s="3">
        <v>32280000</v>
      </c>
      <c r="O3522" s="3">
        <v>44670000</v>
      </c>
      <c r="P3522" s="3">
        <v>1390000</v>
      </c>
      <c r="Q3522" s="3">
        <v>4040000</v>
      </c>
      <c r="R3522" s="3">
        <v>16080000</v>
      </c>
      <c r="S3522" s="3">
        <v>2400000</v>
      </c>
      <c r="T3522" s="2">
        <v>2</v>
      </c>
      <c r="U3522" s="2">
        <v>1</v>
      </c>
    </row>
    <row r="3523" spans="1:21" hidden="1">
      <c r="A3523" s="2" t="s">
        <v>3555</v>
      </c>
      <c r="B3523" s="2">
        <v>29</v>
      </c>
      <c r="C3523" s="2" t="s">
        <v>22</v>
      </c>
      <c r="D3523" s="2" t="s">
        <v>23</v>
      </c>
      <c r="E3523" s="2" t="s">
        <v>38</v>
      </c>
      <c r="F3523" s="2" t="s">
        <v>28</v>
      </c>
      <c r="G3523" s="3">
        <v>13400000</v>
      </c>
      <c r="H3523" s="3">
        <v>74000000</v>
      </c>
      <c r="I3523" s="2">
        <v>47</v>
      </c>
      <c r="J3523" s="2">
        <v>2</v>
      </c>
      <c r="K3523" s="2">
        <v>3</v>
      </c>
      <c r="L3523" s="2">
        <v>3</v>
      </c>
      <c r="M3523" s="3">
        <v>51630000</v>
      </c>
      <c r="N3523" s="3">
        <v>45260000</v>
      </c>
      <c r="O3523" s="3">
        <v>56190000</v>
      </c>
      <c r="P3523" s="3">
        <v>1150000</v>
      </c>
      <c r="Q3523" s="3">
        <v>2090000</v>
      </c>
      <c r="R3523" s="3">
        <v>1580000</v>
      </c>
      <c r="S3523" s="3">
        <v>11440000</v>
      </c>
      <c r="T3523" s="2">
        <v>4</v>
      </c>
      <c r="U3523" s="2">
        <v>1</v>
      </c>
    </row>
    <row r="3524" spans="1:21" hidden="1">
      <c r="A3524" s="2" t="s">
        <v>3556</v>
      </c>
      <c r="B3524" s="2">
        <v>41</v>
      </c>
      <c r="C3524" s="2" t="s">
        <v>34</v>
      </c>
      <c r="D3524" s="2" t="s">
        <v>23</v>
      </c>
      <c r="E3524" s="2" t="s">
        <v>38</v>
      </c>
      <c r="F3524" s="2" t="s">
        <v>28</v>
      </c>
      <c r="G3524" s="3">
        <v>13200000</v>
      </c>
      <c r="H3524" s="3">
        <v>74000000</v>
      </c>
      <c r="I3524" s="2">
        <v>91</v>
      </c>
      <c r="J3524" s="2">
        <v>3</v>
      </c>
      <c r="K3524" s="2">
        <v>3</v>
      </c>
      <c r="L3524" s="2">
        <v>0</v>
      </c>
      <c r="M3524" s="3">
        <v>35860000</v>
      </c>
      <c r="N3524" s="3">
        <v>32050000</v>
      </c>
      <c r="O3524" s="3">
        <v>29970000</v>
      </c>
      <c r="P3524" s="3">
        <v>2190000</v>
      </c>
      <c r="Q3524" s="3">
        <v>1810000</v>
      </c>
      <c r="R3524" s="3">
        <v>13050000</v>
      </c>
      <c r="S3524" s="3">
        <v>3110000</v>
      </c>
      <c r="T3524" s="2">
        <v>2</v>
      </c>
      <c r="U3524" s="2">
        <v>1</v>
      </c>
    </row>
    <row r="3525" spans="1:21" hidden="1">
      <c r="A3525" s="2" t="s">
        <v>3557</v>
      </c>
      <c r="B3525" s="2">
        <v>30</v>
      </c>
      <c r="C3525" s="2" t="s">
        <v>34</v>
      </c>
      <c r="D3525" s="2" t="s">
        <v>30</v>
      </c>
      <c r="E3525" s="2" t="s">
        <v>24</v>
      </c>
      <c r="F3525" s="2" t="s">
        <v>41</v>
      </c>
      <c r="G3525" s="3">
        <v>9000000</v>
      </c>
      <c r="H3525" s="3">
        <v>43000000</v>
      </c>
      <c r="I3525" s="2">
        <v>72</v>
      </c>
      <c r="J3525" s="2">
        <v>3</v>
      </c>
      <c r="K3525" s="2">
        <v>3</v>
      </c>
      <c r="L3525" s="2">
        <v>0</v>
      </c>
      <c r="M3525" s="3">
        <v>28780000</v>
      </c>
      <c r="N3525" s="3">
        <v>32940000</v>
      </c>
      <c r="O3525" s="3">
        <v>36750000</v>
      </c>
      <c r="P3525" s="3">
        <v>670000</v>
      </c>
      <c r="Q3525" s="3">
        <v>5620000</v>
      </c>
      <c r="R3525" s="3">
        <v>6780000</v>
      </c>
      <c r="S3525" s="3">
        <v>2830000</v>
      </c>
      <c r="T3525" s="2">
        <v>3</v>
      </c>
      <c r="U3525" s="2">
        <v>1</v>
      </c>
    </row>
    <row r="3526" spans="1:21" hidden="1">
      <c r="A3526" s="2" t="s">
        <v>3558</v>
      </c>
      <c r="B3526" s="2">
        <v>31</v>
      </c>
      <c r="C3526" s="2" t="s">
        <v>34</v>
      </c>
      <c r="D3526" s="2" t="s">
        <v>46</v>
      </c>
      <c r="E3526" s="2" t="s">
        <v>24</v>
      </c>
      <c r="F3526" s="2" t="s">
        <v>28</v>
      </c>
      <c r="G3526" s="3">
        <v>14700000</v>
      </c>
      <c r="H3526" s="3">
        <v>68000000</v>
      </c>
      <c r="I3526" s="2">
        <v>58</v>
      </c>
      <c r="J3526" s="2">
        <v>0</v>
      </c>
      <c r="K3526" s="2">
        <v>0</v>
      </c>
      <c r="L3526" s="2">
        <v>0</v>
      </c>
      <c r="M3526" s="3">
        <v>35660000</v>
      </c>
      <c r="N3526" s="3">
        <v>38150000</v>
      </c>
      <c r="O3526" s="3">
        <v>36890000</v>
      </c>
      <c r="P3526" s="3">
        <v>13120000</v>
      </c>
      <c r="Q3526" s="3">
        <v>14530000</v>
      </c>
      <c r="R3526" s="3">
        <v>12530000</v>
      </c>
      <c r="S3526" s="3">
        <v>400000</v>
      </c>
      <c r="T3526" s="2">
        <v>1</v>
      </c>
      <c r="U3526" s="2">
        <v>0</v>
      </c>
    </row>
    <row r="3527" spans="1:21" hidden="1">
      <c r="A3527" s="2" t="s">
        <v>3559</v>
      </c>
      <c r="B3527" s="2">
        <v>35</v>
      </c>
      <c r="C3527" s="2" t="s">
        <v>34</v>
      </c>
      <c r="D3527" s="2" t="s">
        <v>30</v>
      </c>
      <c r="E3527" s="2" t="s">
        <v>24</v>
      </c>
      <c r="F3527" s="2" t="s">
        <v>48</v>
      </c>
      <c r="G3527" s="3">
        <v>8000000</v>
      </c>
      <c r="H3527" s="3">
        <v>51000000</v>
      </c>
      <c r="I3527" s="2">
        <v>70</v>
      </c>
      <c r="J3527" s="2">
        <v>0</v>
      </c>
      <c r="K3527" s="2">
        <v>0</v>
      </c>
      <c r="L3527" s="2">
        <v>0</v>
      </c>
      <c r="M3527" s="3">
        <v>42800000</v>
      </c>
      <c r="N3527" s="3">
        <v>39820000</v>
      </c>
      <c r="O3527" s="3">
        <v>39380000</v>
      </c>
      <c r="P3527" s="3">
        <v>35830000</v>
      </c>
      <c r="Q3527" s="3">
        <v>6910000</v>
      </c>
      <c r="R3527" s="3">
        <v>40390000</v>
      </c>
      <c r="S3527" s="3">
        <v>1620000</v>
      </c>
      <c r="T3527" s="2">
        <v>0</v>
      </c>
      <c r="U3527" s="2">
        <v>0</v>
      </c>
    </row>
    <row r="3528" spans="1:21" hidden="1">
      <c r="A3528" s="2" t="s">
        <v>3560</v>
      </c>
      <c r="B3528" s="2">
        <v>35</v>
      </c>
      <c r="C3528" s="2" t="s">
        <v>22</v>
      </c>
      <c r="D3528" s="2" t="s">
        <v>23</v>
      </c>
      <c r="E3528" s="2" t="s">
        <v>38</v>
      </c>
      <c r="F3528" s="2" t="s">
        <v>41</v>
      </c>
      <c r="G3528" s="3">
        <v>17800000</v>
      </c>
      <c r="H3528" s="3">
        <v>70000000</v>
      </c>
      <c r="I3528" s="2">
        <v>98</v>
      </c>
      <c r="J3528" s="2">
        <v>1</v>
      </c>
      <c r="K3528" s="2">
        <v>0</v>
      </c>
      <c r="L3528" s="2">
        <v>0</v>
      </c>
      <c r="M3528" s="3">
        <v>41520000</v>
      </c>
      <c r="N3528" s="3">
        <v>37560000</v>
      </c>
      <c r="O3528" s="3">
        <v>36210000</v>
      </c>
      <c r="P3528" s="3">
        <v>8180000</v>
      </c>
      <c r="Q3528" s="3">
        <v>18280000</v>
      </c>
      <c r="R3528" s="3">
        <v>6900000</v>
      </c>
      <c r="S3528" s="3">
        <v>2560000</v>
      </c>
      <c r="T3528" s="2">
        <v>1</v>
      </c>
      <c r="U3528" s="2">
        <v>0</v>
      </c>
    </row>
    <row r="3529" spans="1:21" hidden="1">
      <c r="A3529" s="2" t="s">
        <v>3561</v>
      </c>
      <c r="B3529" s="2">
        <v>30</v>
      </c>
      <c r="C3529" s="2" t="s">
        <v>22</v>
      </c>
      <c r="D3529" s="2" t="s">
        <v>46</v>
      </c>
      <c r="E3529" s="2" t="s">
        <v>38</v>
      </c>
      <c r="F3529" s="2" t="s">
        <v>28</v>
      </c>
      <c r="G3529" s="3">
        <v>9800000</v>
      </c>
      <c r="H3529" s="3">
        <v>37000000</v>
      </c>
      <c r="I3529" s="2">
        <v>57</v>
      </c>
      <c r="J3529" s="2">
        <v>0</v>
      </c>
      <c r="K3529" s="2">
        <v>0</v>
      </c>
      <c r="L3529" s="2">
        <v>0</v>
      </c>
      <c r="M3529" s="3">
        <v>20910000</v>
      </c>
      <c r="N3529" s="3">
        <v>21430000</v>
      </c>
      <c r="O3529" s="3">
        <v>20180000</v>
      </c>
      <c r="P3529" s="3">
        <v>10680000</v>
      </c>
      <c r="Q3529" s="3">
        <v>12310000</v>
      </c>
      <c r="R3529" s="3">
        <v>14150000</v>
      </c>
      <c r="S3529" s="3">
        <v>1350000</v>
      </c>
      <c r="T3529" s="2">
        <v>0</v>
      </c>
      <c r="U3529" s="2">
        <v>0</v>
      </c>
    </row>
    <row r="3530" spans="1:21" hidden="1">
      <c r="A3530" s="2" t="s">
        <v>3562</v>
      </c>
      <c r="B3530" s="2">
        <v>57</v>
      </c>
      <c r="C3530" s="2" t="s">
        <v>34</v>
      </c>
      <c r="D3530" s="2" t="s">
        <v>23</v>
      </c>
      <c r="E3530" s="2" t="s">
        <v>24</v>
      </c>
      <c r="F3530" s="2" t="s">
        <v>41</v>
      </c>
      <c r="G3530" s="3">
        <v>12600000</v>
      </c>
      <c r="H3530" s="3">
        <v>70000000</v>
      </c>
      <c r="I3530" s="2">
        <v>155</v>
      </c>
      <c r="J3530" s="2">
        <v>3</v>
      </c>
      <c r="K3530" s="2">
        <v>3</v>
      </c>
      <c r="L3530" s="2">
        <v>3</v>
      </c>
      <c r="M3530" s="3">
        <v>40830000</v>
      </c>
      <c r="N3530" s="3">
        <v>39780000</v>
      </c>
      <c r="O3530" s="3">
        <v>30530000</v>
      </c>
      <c r="P3530" s="3">
        <v>6040000</v>
      </c>
      <c r="Q3530" s="3">
        <v>4190000</v>
      </c>
      <c r="R3530" s="3">
        <v>1370000</v>
      </c>
      <c r="S3530" s="3">
        <v>4650000</v>
      </c>
      <c r="T3530" s="2">
        <v>3</v>
      </c>
      <c r="U3530" s="2">
        <v>1</v>
      </c>
    </row>
    <row r="3531" spans="1:21" hidden="1">
      <c r="A3531" s="2" t="s">
        <v>3563</v>
      </c>
      <c r="B3531" s="2">
        <v>33</v>
      </c>
      <c r="C3531" s="2" t="s">
        <v>34</v>
      </c>
      <c r="D3531" s="2" t="s">
        <v>30</v>
      </c>
      <c r="E3531" s="2" t="s">
        <v>24</v>
      </c>
      <c r="F3531" s="2" t="s">
        <v>28</v>
      </c>
      <c r="G3531" s="3">
        <v>6400000</v>
      </c>
      <c r="H3531" s="3">
        <v>25000000</v>
      </c>
      <c r="I3531" s="2">
        <v>81</v>
      </c>
      <c r="J3531" s="2">
        <v>0</v>
      </c>
      <c r="K3531" s="2">
        <v>0</v>
      </c>
      <c r="L3531" s="2">
        <v>0</v>
      </c>
      <c r="M3531" s="3">
        <v>3450000</v>
      </c>
      <c r="N3531" s="3">
        <v>2620000</v>
      </c>
      <c r="O3531" s="3">
        <v>7830000</v>
      </c>
      <c r="P3531" s="3">
        <v>1160000</v>
      </c>
      <c r="Q3531" s="3">
        <v>740000</v>
      </c>
      <c r="R3531" s="3">
        <v>6490000</v>
      </c>
      <c r="S3531" s="3">
        <v>1370000</v>
      </c>
      <c r="T3531" s="2">
        <v>1</v>
      </c>
      <c r="U3531" s="2">
        <v>0</v>
      </c>
    </row>
    <row r="3532" spans="1:21" hidden="1">
      <c r="A3532" s="2" t="s">
        <v>3564</v>
      </c>
      <c r="B3532" s="2">
        <v>28</v>
      </c>
      <c r="C3532" s="2" t="s">
        <v>22</v>
      </c>
      <c r="D3532" s="2" t="s">
        <v>30</v>
      </c>
      <c r="E3532" s="2" t="s">
        <v>24</v>
      </c>
      <c r="F3532" s="2" t="s">
        <v>31</v>
      </c>
      <c r="G3532" s="3">
        <v>6000000</v>
      </c>
      <c r="H3532" s="3">
        <v>24000000</v>
      </c>
      <c r="I3532" s="2">
        <v>41</v>
      </c>
      <c r="J3532" s="2">
        <v>2</v>
      </c>
      <c r="K3532" s="2">
        <v>0</v>
      </c>
      <c r="L3532" s="2">
        <v>0</v>
      </c>
      <c r="M3532" s="3">
        <v>8340000</v>
      </c>
      <c r="N3532" s="3">
        <v>11690000</v>
      </c>
      <c r="O3532" s="3">
        <v>12500000</v>
      </c>
      <c r="P3532" s="3">
        <v>1980000</v>
      </c>
      <c r="Q3532" s="3">
        <v>5550000</v>
      </c>
      <c r="R3532" s="3">
        <v>2590000</v>
      </c>
      <c r="S3532" s="3">
        <v>2060000</v>
      </c>
      <c r="T3532" s="2">
        <v>1</v>
      </c>
      <c r="U3532" s="2">
        <v>0</v>
      </c>
    </row>
    <row r="3533" spans="1:21" hidden="1">
      <c r="A3533" s="2" t="s">
        <v>3565</v>
      </c>
      <c r="B3533" s="2">
        <v>42</v>
      </c>
      <c r="C3533" s="2" t="s">
        <v>34</v>
      </c>
      <c r="D3533" s="2" t="s">
        <v>30</v>
      </c>
      <c r="E3533" s="2" t="s">
        <v>24</v>
      </c>
      <c r="F3533" s="2" t="s">
        <v>25</v>
      </c>
      <c r="G3533" s="3">
        <v>7300000</v>
      </c>
      <c r="H3533" s="3">
        <v>26000000</v>
      </c>
      <c r="I3533" s="2">
        <v>78</v>
      </c>
      <c r="J3533" s="2">
        <v>0</v>
      </c>
      <c r="K3533" s="2">
        <v>0</v>
      </c>
      <c r="L3533" s="2">
        <v>0</v>
      </c>
      <c r="M3533" s="3">
        <v>13140000</v>
      </c>
      <c r="N3533" s="3">
        <v>10340000</v>
      </c>
      <c r="O3533" s="3">
        <v>12690000</v>
      </c>
      <c r="P3533" s="3">
        <v>6620000</v>
      </c>
      <c r="Q3533" s="3">
        <v>2530000</v>
      </c>
      <c r="R3533" s="3">
        <v>4660000</v>
      </c>
      <c r="S3533" s="3">
        <v>480000</v>
      </c>
      <c r="T3533" s="2">
        <v>1</v>
      </c>
      <c r="U3533" s="2">
        <v>1</v>
      </c>
    </row>
    <row r="3534" spans="1:21" hidden="1">
      <c r="A3534" s="2" t="s">
        <v>3566</v>
      </c>
      <c r="B3534" s="2">
        <v>41</v>
      </c>
      <c r="C3534" s="2" t="s">
        <v>34</v>
      </c>
      <c r="D3534" s="2" t="s">
        <v>23</v>
      </c>
      <c r="E3534" s="2" t="s">
        <v>24</v>
      </c>
      <c r="F3534" s="2" t="s">
        <v>25</v>
      </c>
      <c r="G3534" s="3">
        <v>7000000</v>
      </c>
      <c r="H3534" s="3">
        <v>27000000</v>
      </c>
      <c r="I3534" s="2">
        <v>67</v>
      </c>
      <c r="J3534" s="2">
        <v>0</v>
      </c>
      <c r="K3534" s="2">
        <v>0</v>
      </c>
      <c r="L3534" s="2">
        <v>0</v>
      </c>
      <c r="M3534" s="3">
        <v>10390000</v>
      </c>
      <c r="N3534" s="3">
        <v>10740000</v>
      </c>
      <c r="O3534" s="3">
        <v>6640000</v>
      </c>
      <c r="P3534" s="3">
        <v>1700000</v>
      </c>
      <c r="Q3534" s="3">
        <v>4460000</v>
      </c>
      <c r="R3534" s="3">
        <v>980000</v>
      </c>
      <c r="S3534" s="3">
        <v>1180000</v>
      </c>
      <c r="T3534" s="2">
        <v>0</v>
      </c>
      <c r="U3534" s="2">
        <v>0</v>
      </c>
    </row>
    <row r="3535" spans="1:21" hidden="1">
      <c r="A3535" s="2" t="s">
        <v>3567</v>
      </c>
      <c r="B3535" s="2">
        <v>36</v>
      </c>
      <c r="C3535" s="2" t="s">
        <v>22</v>
      </c>
      <c r="D3535" s="2" t="s">
        <v>23</v>
      </c>
      <c r="E3535" s="2" t="s">
        <v>24</v>
      </c>
      <c r="F3535" s="2" t="s">
        <v>28</v>
      </c>
      <c r="G3535" s="3">
        <v>14200000</v>
      </c>
      <c r="H3535" s="3">
        <v>83000000</v>
      </c>
      <c r="I3535" s="2">
        <v>49</v>
      </c>
      <c r="J3535" s="2">
        <v>0</v>
      </c>
      <c r="K3535" s="2">
        <v>0</v>
      </c>
      <c r="L3535" s="2">
        <v>1</v>
      </c>
      <c r="M3535" s="3">
        <v>60940000</v>
      </c>
      <c r="N3535" s="3">
        <v>40820000</v>
      </c>
      <c r="O3535" s="3">
        <v>48430000</v>
      </c>
      <c r="P3535" s="3">
        <v>50040000</v>
      </c>
      <c r="Q3535" s="3">
        <v>20490000</v>
      </c>
      <c r="R3535" s="3">
        <v>11070000</v>
      </c>
      <c r="S3535" s="3">
        <v>5060000</v>
      </c>
      <c r="T3535" s="2">
        <v>1</v>
      </c>
      <c r="U3535" s="2">
        <v>0</v>
      </c>
    </row>
    <row r="3536" spans="1:21" hidden="1">
      <c r="A3536" s="2" t="s">
        <v>3568</v>
      </c>
      <c r="B3536" s="2">
        <v>45</v>
      </c>
      <c r="C3536" s="2" t="s">
        <v>22</v>
      </c>
      <c r="D3536" s="2" t="s">
        <v>27</v>
      </c>
      <c r="E3536" s="2" t="s">
        <v>24</v>
      </c>
      <c r="F3536" s="2" t="s">
        <v>31</v>
      </c>
      <c r="G3536" s="3">
        <v>7700000</v>
      </c>
      <c r="H3536" s="3">
        <v>30000000</v>
      </c>
      <c r="I3536" s="2">
        <v>68</v>
      </c>
      <c r="J3536" s="2">
        <v>2</v>
      </c>
      <c r="K3536" s="2">
        <v>3</v>
      </c>
      <c r="L3536" s="2">
        <v>3</v>
      </c>
      <c r="M3536" s="3">
        <v>25140000</v>
      </c>
      <c r="N3536" s="3">
        <v>21840000</v>
      </c>
      <c r="O3536" s="3">
        <v>20040000</v>
      </c>
      <c r="P3536" s="3">
        <v>2650000</v>
      </c>
      <c r="Q3536" s="3">
        <v>470000</v>
      </c>
      <c r="R3536" s="3">
        <v>1650000</v>
      </c>
      <c r="S3536" s="3">
        <v>1690000</v>
      </c>
      <c r="T3536" s="2">
        <v>3</v>
      </c>
      <c r="U3536" s="2">
        <v>1</v>
      </c>
    </row>
    <row r="3537" spans="1:21" hidden="1">
      <c r="A3537" s="2" t="s">
        <v>3569</v>
      </c>
      <c r="B3537" s="2">
        <v>41</v>
      </c>
      <c r="C3537" s="2" t="s">
        <v>22</v>
      </c>
      <c r="D3537" s="2" t="s">
        <v>27</v>
      </c>
      <c r="E3537" s="2" t="s">
        <v>24</v>
      </c>
      <c r="F3537" s="2" t="s">
        <v>41</v>
      </c>
      <c r="G3537" s="3">
        <v>12500000</v>
      </c>
      <c r="H3537" s="3">
        <v>58000000</v>
      </c>
      <c r="I3537" s="2">
        <v>97</v>
      </c>
      <c r="J3537" s="2">
        <v>0</v>
      </c>
      <c r="K3537" s="2">
        <v>0</v>
      </c>
      <c r="L3537" s="2">
        <v>0</v>
      </c>
      <c r="M3537" s="3">
        <v>15390000</v>
      </c>
      <c r="N3537" s="3">
        <v>14040000</v>
      </c>
      <c r="O3537" s="3">
        <v>22610000</v>
      </c>
      <c r="P3537" s="3">
        <v>4340000</v>
      </c>
      <c r="Q3537" s="3">
        <v>7910000</v>
      </c>
      <c r="R3537" s="3">
        <v>8520000</v>
      </c>
      <c r="S3537" s="3">
        <v>920000</v>
      </c>
      <c r="T3537" s="2">
        <v>1</v>
      </c>
      <c r="U3537" s="2">
        <v>0</v>
      </c>
    </row>
    <row r="3538" spans="1:21" hidden="1">
      <c r="A3538" s="2" t="s">
        <v>3570</v>
      </c>
      <c r="B3538" s="2">
        <v>29</v>
      </c>
      <c r="C3538" s="2" t="s">
        <v>22</v>
      </c>
      <c r="D3538" s="2" t="s">
        <v>27</v>
      </c>
      <c r="E3538" s="2" t="s">
        <v>24</v>
      </c>
      <c r="F3538" s="2" t="s">
        <v>48</v>
      </c>
      <c r="G3538" s="3">
        <v>6400000</v>
      </c>
      <c r="H3538" s="3">
        <v>27000000</v>
      </c>
      <c r="I3538" s="2">
        <v>45</v>
      </c>
      <c r="J3538" s="2">
        <v>3</v>
      </c>
      <c r="K3538" s="2">
        <v>0</v>
      </c>
      <c r="L3538" s="2">
        <v>0</v>
      </c>
      <c r="M3538" s="3">
        <v>9950000</v>
      </c>
      <c r="N3538" s="3">
        <v>10340000</v>
      </c>
      <c r="O3538" s="3">
        <v>9290000</v>
      </c>
      <c r="P3538" s="3">
        <v>470000</v>
      </c>
      <c r="Q3538" s="3">
        <v>1350000</v>
      </c>
      <c r="R3538" s="3">
        <v>340000</v>
      </c>
      <c r="S3538" s="3">
        <v>1910000</v>
      </c>
      <c r="T3538" s="2">
        <v>1</v>
      </c>
      <c r="U3538" s="2">
        <v>1</v>
      </c>
    </row>
    <row r="3539" spans="1:21" hidden="1">
      <c r="A3539" s="2" t="s">
        <v>3571</v>
      </c>
      <c r="B3539" s="2">
        <v>31</v>
      </c>
      <c r="C3539" s="2" t="s">
        <v>22</v>
      </c>
      <c r="D3539" s="2" t="s">
        <v>46</v>
      </c>
      <c r="E3539" s="2" t="s">
        <v>38</v>
      </c>
      <c r="F3539" s="2" t="s">
        <v>25</v>
      </c>
      <c r="G3539" s="3">
        <v>9500000</v>
      </c>
      <c r="H3539" s="3">
        <v>39000000</v>
      </c>
      <c r="I3539" s="2">
        <v>76</v>
      </c>
      <c r="J3539" s="2">
        <v>3</v>
      </c>
      <c r="K3539" s="2">
        <v>3</v>
      </c>
      <c r="L3539" s="2">
        <v>2</v>
      </c>
      <c r="M3539" s="3">
        <v>19610000</v>
      </c>
      <c r="N3539" s="3">
        <v>17320000</v>
      </c>
      <c r="O3539" s="3">
        <v>21000000</v>
      </c>
      <c r="P3539" s="3">
        <v>520000</v>
      </c>
      <c r="Q3539" s="3">
        <v>690000</v>
      </c>
      <c r="R3539" s="3">
        <v>1880000</v>
      </c>
      <c r="S3539" s="3">
        <v>5190000</v>
      </c>
      <c r="T3539" s="2">
        <v>4</v>
      </c>
      <c r="U3539" s="2">
        <v>1</v>
      </c>
    </row>
    <row r="3540" spans="1:21" hidden="1">
      <c r="A3540" s="2" t="s">
        <v>3572</v>
      </c>
      <c r="B3540" s="2">
        <v>21</v>
      </c>
      <c r="C3540" s="2" t="s">
        <v>34</v>
      </c>
      <c r="D3540" s="2" t="s">
        <v>27</v>
      </c>
      <c r="E3540" s="2" t="s">
        <v>38</v>
      </c>
      <c r="F3540" s="2" t="s">
        <v>28</v>
      </c>
      <c r="G3540" s="3">
        <v>10300000</v>
      </c>
      <c r="H3540" s="3">
        <v>38000000</v>
      </c>
      <c r="I3540" s="2">
        <v>34</v>
      </c>
      <c r="J3540" s="2">
        <v>0</v>
      </c>
      <c r="K3540" s="2">
        <v>0</v>
      </c>
      <c r="L3540" s="2">
        <v>0</v>
      </c>
      <c r="M3540" s="3">
        <v>26480000</v>
      </c>
      <c r="N3540" s="3">
        <v>23770000</v>
      </c>
      <c r="O3540" s="3">
        <v>20480000</v>
      </c>
      <c r="P3540" s="3">
        <v>9790000</v>
      </c>
      <c r="Q3540" s="3">
        <v>22390000</v>
      </c>
      <c r="R3540" s="3">
        <v>5930000</v>
      </c>
      <c r="S3540" s="3">
        <v>3590000</v>
      </c>
      <c r="T3540" s="2">
        <v>0</v>
      </c>
      <c r="U3540" s="2">
        <v>1</v>
      </c>
    </row>
    <row r="3541" spans="1:21" hidden="1">
      <c r="A3541" s="2" t="s">
        <v>3573</v>
      </c>
      <c r="B3541" s="2">
        <v>25</v>
      </c>
      <c r="C3541" s="2" t="s">
        <v>34</v>
      </c>
      <c r="D3541" s="2" t="s">
        <v>30</v>
      </c>
      <c r="E3541" s="2" t="s">
        <v>38</v>
      </c>
      <c r="F3541" s="2" t="s">
        <v>48</v>
      </c>
      <c r="G3541" s="3">
        <v>5400000</v>
      </c>
      <c r="H3541" s="3">
        <v>20000000</v>
      </c>
      <c r="I3541" s="2">
        <v>51</v>
      </c>
      <c r="J3541" s="2">
        <v>3</v>
      </c>
      <c r="K3541" s="2">
        <v>1</v>
      </c>
      <c r="L3541" s="2">
        <v>2</v>
      </c>
      <c r="M3541" s="3">
        <v>8730000</v>
      </c>
      <c r="N3541" s="3">
        <v>6550000</v>
      </c>
      <c r="O3541" s="3">
        <v>7130000</v>
      </c>
      <c r="P3541" s="3">
        <v>350000</v>
      </c>
      <c r="Q3541" s="3">
        <v>2010000</v>
      </c>
      <c r="R3541" s="3">
        <v>940000</v>
      </c>
      <c r="S3541" s="3">
        <v>640000</v>
      </c>
      <c r="T3541" s="2">
        <v>3</v>
      </c>
      <c r="U3541" s="2">
        <v>1</v>
      </c>
    </row>
    <row r="3542" spans="1:21" hidden="1">
      <c r="A3542" s="2" t="s">
        <v>3574</v>
      </c>
      <c r="B3542" s="2">
        <v>29</v>
      </c>
      <c r="C3542" s="2" t="s">
        <v>34</v>
      </c>
      <c r="D3542" s="2" t="s">
        <v>23</v>
      </c>
      <c r="E3542" s="2" t="s">
        <v>38</v>
      </c>
      <c r="F3542" s="2" t="s">
        <v>28</v>
      </c>
      <c r="G3542" s="3">
        <v>14400000</v>
      </c>
      <c r="H3542" s="3">
        <v>72000000</v>
      </c>
      <c r="I3542" s="2">
        <v>29</v>
      </c>
      <c r="J3542" s="2">
        <v>0</v>
      </c>
      <c r="K3542" s="2">
        <v>0</v>
      </c>
      <c r="L3542" s="2">
        <v>0</v>
      </c>
      <c r="M3542" s="3">
        <v>27810000</v>
      </c>
      <c r="N3542" s="3">
        <v>27240000</v>
      </c>
      <c r="O3542" s="3">
        <v>23880000</v>
      </c>
      <c r="P3542" s="3">
        <v>9920000</v>
      </c>
      <c r="Q3542" s="3">
        <v>25690000</v>
      </c>
      <c r="R3542" s="3">
        <v>10320000</v>
      </c>
      <c r="S3542" s="3">
        <v>1150000</v>
      </c>
      <c r="T3542" s="2">
        <v>0</v>
      </c>
      <c r="U3542" s="2">
        <v>0</v>
      </c>
    </row>
    <row r="3543" spans="1:21" hidden="1">
      <c r="A3543" s="2" t="s">
        <v>3575</v>
      </c>
      <c r="B3543" s="2">
        <v>43</v>
      </c>
      <c r="C3543" s="2" t="s">
        <v>34</v>
      </c>
      <c r="D3543" s="2" t="s">
        <v>46</v>
      </c>
      <c r="E3543" s="2" t="s">
        <v>24</v>
      </c>
      <c r="F3543" s="2" t="s">
        <v>25</v>
      </c>
      <c r="G3543" s="3">
        <v>11600000</v>
      </c>
      <c r="H3543" s="3">
        <v>40000000</v>
      </c>
      <c r="I3543" s="2">
        <v>104</v>
      </c>
      <c r="J3543" s="2">
        <v>0</v>
      </c>
      <c r="K3543" s="2">
        <v>0</v>
      </c>
      <c r="L3543" s="2">
        <v>0</v>
      </c>
      <c r="M3543" s="3">
        <v>17330000</v>
      </c>
      <c r="N3543" s="3">
        <v>17180000</v>
      </c>
      <c r="O3543" s="3">
        <v>23660000</v>
      </c>
      <c r="P3543" s="3">
        <v>4550000</v>
      </c>
      <c r="Q3543" s="3">
        <v>4820000</v>
      </c>
      <c r="R3543" s="3">
        <v>4800000</v>
      </c>
      <c r="S3543" s="3">
        <v>400000</v>
      </c>
      <c r="T3543" s="2">
        <v>0</v>
      </c>
      <c r="U3543" s="2">
        <v>0</v>
      </c>
    </row>
    <row r="3544" spans="1:21" hidden="1">
      <c r="A3544" s="2" t="s">
        <v>3576</v>
      </c>
      <c r="B3544" s="2">
        <v>33</v>
      </c>
      <c r="C3544" s="2" t="s">
        <v>34</v>
      </c>
      <c r="D3544" s="2" t="s">
        <v>30</v>
      </c>
      <c r="E3544" s="2" t="s">
        <v>24</v>
      </c>
      <c r="F3544" s="2" t="s">
        <v>28</v>
      </c>
      <c r="G3544" s="3">
        <v>5000000</v>
      </c>
      <c r="H3544" s="3">
        <v>20000000</v>
      </c>
      <c r="I3544" s="2">
        <v>51</v>
      </c>
      <c r="J3544" s="2">
        <v>0</v>
      </c>
      <c r="K3544" s="2">
        <v>1</v>
      </c>
      <c r="L3544" s="2">
        <v>0</v>
      </c>
      <c r="M3544" s="3">
        <v>4690000</v>
      </c>
      <c r="N3544" s="3">
        <v>5850000</v>
      </c>
      <c r="O3544" s="3">
        <v>3260000</v>
      </c>
      <c r="P3544" s="3">
        <v>1710000</v>
      </c>
      <c r="Q3544" s="3">
        <v>850000</v>
      </c>
      <c r="R3544" s="3">
        <v>1540000</v>
      </c>
      <c r="S3544" s="3">
        <v>260000</v>
      </c>
      <c r="T3544" s="2">
        <v>1</v>
      </c>
      <c r="U3544" s="2">
        <v>0</v>
      </c>
    </row>
    <row r="3545" spans="1:21" hidden="1">
      <c r="A3545" s="2" t="s">
        <v>3577</v>
      </c>
      <c r="B3545" s="2">
        <v>39</v>
      </c>
      <c r="C3545" s="2" t="s">
        <v>22</v>
      </c>
      <c r="D3545" s="2" t="s">
        <v>30</v>
      </c>
      <c r="E3545" s="2" t="s">
        <v>24</v>
      </c>
      <c r="F3545" s="2" t="s">
        <v>31</v>
      </c>
      <c r="G3545" s="3">
        <v>9000000</v>
      </c>
      <c r="H3545" s="3">
        <v>43000000</v>
      </c>
      <c r="I3545" s="2">
        <v>73</v>
      </c>
      <c r="J3545" s="2">
        <v>0</v>
      </c>
      <c r="K3545" s="2">
        <v>0</v>
      </c>
      <c r="L3545" s="2">
        <v>0</v>
      </c>
      <c r="M3545" s="3">
        <v>12770000</v>
      </c>
      <c r="N3545" s="3">
        <v>19230000</v>
      </c>
      <c r="O3545" s="3">
        <v>18730000</v>
      </c>
      <c r="P3545" s="3">
        <v>12690000</v>
      </c>
      <c r="Q3545" s="3">
        <v>8030000</v>
      </c>
      <c r="R3545" s="3">
        <v>7150000</v>
      </c>
      <c r="S3545" s="3">
        <v>3140000</v>
      </c>
      <c r="T3545" s="2">
        <v>0</v>
      </c>
      <c r="U3545" s="2">
        <v>0</v>
      </c>
    </row>
    <row r="3546" spans="1:21" hidden="1">
      <c r="A3546" s="2" t="s">
        <v>3578</v>
      </c>
      <c r="B3546" s="2">
        <v>49</v>
      </c>
      <c r="C3546" s="2" t="s">
        <v>22</v>
      </c>
      <c r="D3546" s="2" t="s">
        <v>27</v>
      </c>
      <c r="E3546" s="2" t="s">
        <v>24</v>
      </c>
      <c r="F3546" s="2" t="s">
        <v>28</v>
      </c>
      <c r="G3546" s="3">
        <v>13600000</v>
      </c>
      <c r="H3546" s="3">
        <v>42000000</v>
      </c>
      <c r="I3546" s="2">
        <v>83</v>
      </c>
      <c r="J3546" s="2">
        <v>3</v>
      </c>
      <c r="K3546" s="2">
        <v>3</v>
      </c>
      <c r="L3546" s="2">
        <v>0</v>
      </c>
      <c r="M3546" s="3">
        <v>25630000</v>
      </c>
      <c r="N3546" s="3">
        <v>27080000</v>
      </c>
      <c r="O3546" s="3">
        <v>32950000</v>
      </c>
      <c r="P3546" s="3">
        <v>4230000</v>
      </c>
      <c r="Q3546" s="3">
        <v>3340000</v>
      </c>
      <c r="R3546" s="3">
        <v>27870000</v>
      </c>
      <c r="S3546" s="3">
        <v>2420000</v>
      </c>
      <c r="T3546" s="2">
        <v>2</v>
      </c>
      <c r="U3546" s="2">
        <v>1</v>
      </c>
    </row>
    <row r="3547" spans="1:21" hidden="1">
      <c r="A3547" s="2" t="s">
        <v>3579</v>
      </c>
      <c r="B3547" s="2">
        <v>33</v>
      </c>
      <c r="C3547" s="2" t="s">
        <v>34</v>
      </c>
      <c r="D3547" s="2" t="s">
        <v>23</v>
      </c>
      <c r="E3547" s="2" t="s">
        <v>31</v>
      </c>
      <c r="F3547" s="2" t="s">
        <v>28</v>
      </c>
      <c r="G3547" s="3">
        <v>9100000</v>
      </c>
      <c r="H3547" s="3">
        <v>32000000</v>
      </c>
      <c r="I3547" s="2">
        <v>55</v>
      </c>
      <c r="J3547" s="2">
        <v>0</v>
      </c>
      <c r="K3547" s="2">
        <v>0</v>
      </c>
      <c r="L3547" s="2">
        <v>0</v>
      </c>
      <c r="M3547" s="3">
        <v>13720000</v>
      </c>
      <c r="N3547" s="3">
        <v>9030000</v>
      </c>
      <c r="O3547" s="3">
        <v>15160000</v>
      </c>
      <c r="P3547" s="3">
        <v>12640000</v>
      </c>
      <c r="Q3547" s="3">
        <v>4760000</v>
      </c>
      <c r="R3547" s="3">
        <v>5280000</v>
      </c>
      <c r="S3547" s="3">
        <v>460000</v>
      </c>
      <c r="T3547" s="2">
        <v>0</v>
      </c>
      <c r="U3547" s="2">
        <v>0</v>
      </c>
    </row>
    <row r="3548" spans="1:21" hidden="1">
      <c r="A3548" s="2" t="s">
        <v>3580</v>
      </c>
      <c r="B3548" s="2">
        <v>34</v>
      </c>
      <c r="C3548" s="2" t="s">
        <v>34</v>
      </c>
      <c r="D3548" s="2" t="s">
        <v>23</v>
      </c>
      <c r="E3548" s="2" t="s">
        <v>24</v>
      </c>
      <c r="F3548" s="2" t="s">
        <v>28</v>
      </c>
      <c r="G3548" s="3">
        <v>10100000</v>
      </c>
      <c r="H3548" s="3">
        <v>38000000</v>
      </c>
      <c r="I3548" s="2">
        <v>54</v>
      </c>
      <c r="J3548" s="2">
        <v>0</v>
      </c>
      <c r="K3548" s="2">
        <v>0</v>
      </c>
      <c r="L3548" s="2">
        <v>0</v>
      </c>
      <c r="M3548" s="3">
        <v>15540000</v>
      </c>
      <c r="N3548" s="3">
        <v>13990000</v>
      </c>
      <c r="O3548" s="3">
        <v>7850000</v>
      </c>
      <c r="P3548" s="3">
        <v>6300000</v>
      </c>
      <c r="Q3548" s="3">
        <v>7010000</v>
      </c>
      <c r="R3548" s="3">
        <v>2780000</v>
      </c>
      <c r="S3548" s="3">
        <v>1150000</v>
      </c>
      <c r="T3548" s="2">
        <v>0</v>
      </c>
      <c r="U3548" s="2">
        <v>0</v>
      </c>
    </row>
    <row r="3549" spans="1:21" hidden="1">
      <c r="A3549" s="2" t="s">
        <v>3581</v>
      </c>
      <c r="B3549" s="2">
        <v>40</v>
      </c>
      <c r="C3549" s="2" t="s">
        <v>34</v>
      </c>
      <c r="D3549" s="2" t="s">
        <v>46</v>
      </c>
      <c r="E3549" s="2" t="s">
        <v>31</v>
      </c>
      <c r="F3549" s="2" t="s">
        <v>28</v>
      </c>
      <c r="G3549" s="3">
        <v>33400000</v>
      </c>
      <c r="H3549" s="3">
        <v>125000000</v>
      </c>
      <c r="I3549" s="2">
        <v>53</v>
      </c>
      <c r="J3549" s="2">
        <v>0</v>
      </c>
      <c r="K3549" s="2">
        <v>0</v>
      </c>
      <c r="L3549" s="2">
        <v>0</v>
      </c>
      <c r="M3549" s="3">
        <v>30740000</v>
      </c>
      <c r="N3549" s="3">
        <v>37620000</v>
      </c>
      <c r="O3549" s="3">
        <v>25270000</v>
      </c>
      <c r="P3549" s="3">
        <v>9280000</v>
      </c>
      <c r="Q3549" s="3">
        <v>5450000</v>
      </c>
      <c r="R3549" s="3">
        <v>9920000</v>
      </c>
      <c r="S3549" s="3">
        <v>3870000</v>
      </c>
      <c r="T3549" s="2">
        <v>1</v>
      </c>
      <c r="U3549" s="2">
        <v>0</v>
      </c>
    </row>
    <row r="3550" spans="1:21" hidden="1">
      <c r="A3550" s="2" t="s">
        <v>3582</v>
      </c>
      <c r="B3550" s="2">
        <v>42</v>
      </c>
      <c r="C3550" s="2" t="s">
        <v>34</v>
      </c>
      <c r="D3550" s="2" t="s">
        <v>46</v>
      </c>
      <c r="E3550" s="2" t="s">
        <v>24</v>
      </c>
      <c r="F3550" s="2" t="s">
        <v>48</v>
      </c>
      <c r="G3550" s="3">
        <v>15200000</v>
      </c>
      <c r="H3550" s="3">
        <v>82000000</v>
      </c>
      <c r="I3550" s="2">
        <v>165</v>
      </c>
      <c r="J3550" s="2">
        <v>0</v>
      </c>
      <c r="K3550" s="2">
        <v>1</v>
      </c>
      <c r="L3550" s="2">
        <v>0</v>
      </c>
      <c r="M3550" s="3">
        <v>19310000</v>
      </c>
      <c r="N3550" s="3">
        <v>10650000</v>
      </c>
      <c r="O3550" s="3">
        <v>26400000</v>
      </c>
      <c r="P3550" s="3">
        <v>3790000</v>
      </c>
      <c r="Q3550" s="3">
        <v>2250000</v>
      </c>
      <c r="R3550" s="3">
        <v>13290000</v>
      </c>
      <c r="S3550" s="3">
        <v>840000</v>
      </c>
      <c r="T3550" s="2">
        <v>2</v>
      </c>
      <c r="U3550" s="2">
        <v>0</v>
      </c>
    </row>
    <row r="3551" spans="1:21" hidden="1">
      <c r="A3551" s="2" t="s">
        <v>3583</v>
      </c>
      <c r="B3551" s="2">
        <v>21</v>
      </c>
      <c r="C3551" s="2" t="s">
        <v>34</v>
      </c>
      <c r="D3551" s="2" t="s">
        <v>30</v>
      </c>
      <c r="E3551" s="2" t="s">
        <v>38</v>
      </c>
      <c r="F3551" s="2" t="s">
        <v>28</v>
      </c>
      <c r="G3551" s="3">
        <v>5000000</v>
      </c>
      <c r="H3551" s="3">
        <v>21000000</v>
      </c>
      <c r="I3551" s="2">
        <v>3</v>
      </c>
      <c r="J3551" s="2">
        <v>0</v>
      </c>
      <c r="K3551" s="2">
        <v>0</v>
      </c>
      <c r="L3551" s="2">
        <v>0</v>
      </c>
      <c r="M3551" s="3">
        <v>5100000</v>
      </c>
      <c r="N3551" s="3">
        <v>3400000</v>
      </c>
      <c r="O3551" s="3">
        <v>1350000</v>
      </c>
      <c r="P3551" s="3">
        <v>2490000</v>
      </c>
      <c r="Q3551" s="3">
        <v>2810000</v>
      </c>
      <c r="R3551" s="3">
        <v>490000</v>
      </c>
      <c r="S3551" s="3">
        <v>1090000</v>
      </c>
      <c r="T3551" s="2">
        <v>0</v>
      </c>
      <c r="U3551" s="2">
        <v>0</v>
      </c>
    </row>
    <row r="3552" spans="1:21" hidden="1">
      <c r="A3552" s="2" t="s">
        <v>3584</v>
      </c>
      <c r="B3552" s="2">
        <v>33</v>
      </c>
      <c r="C3552" s="2" t="s">
        <v>22</v>
      </c>
      <c r="D3552" s="2" t="s">
        <v>30</v>
      </c>
      <c r="E3552" s="2" t="s">
        <v>24</v>
      </c>
      <c r="F3552" s="2" t="s">
        <v>25</v>
      </c>
      <c r="G3552" s="3">
        <v>7700000</v>
      </c>
      <c r="H3552" s="3">
        <v>35000000</v>
      </c>
      <c r="I3552" s="2">
        <v>97</v>
      </c>
      <c r="J3552" s="2">
        <v>2</v>
      </c>
      <c r="K3552" s="2">
        <v>3</v>
      </c>
      <c r="L3552" s="2">
        <v>2</v>
      </c>
      <c r="M3552" s="3">
        <v>17240000</v>
      </c>
      <c r="N3552" s="3">
        <v>20690000</v>
      </c>
      <c r="O3552" s="3">
        <v>17740000</v>
      </c>
      <c r="P3552" s="3">
        <v>490000</v>
      </c>
      <c r="Q3552" s="3">
        <v>660000</v>
      </c>
      <c r="R3552" s="3">
        <v>610000</v>
      </c>
      <c r="S3552" s="3">
        <v>1800000</v>
      </c>
      <c r="T3552" s="2">
        <v>4</v>
      </c>
      <c r="U3552" s="2">
        <v>1</v>
      </c>
    </row>
    <row r="3553" spans="1:21" hidden="1">
      <c r="A3553" s="2" t="s">
        <v>3585</v>
      </c>
      <c r="B3553" s="2">
        <v>32</v>
      </c>
      <c r="C3553" s="2" t="s">
        <v>22</v>
      </c>
      <c r="D3553" s="2" t="s">
        <v>23</v>
      </c>
      <c r="E3553" s="2" t="s">
        <v>31</v>
      </c>
      <c r="F3553" s="2" t="s">
        <v>28</v>
      </c>
      <c r="G3553" s="3">
        <v>14200000</v>
      </c>
      <c r="H3553" s="3">
        <v>62000000</v>
      </c>
      <c r="I3553" s="2">
        <v>32</v>
      </c>
      <c r="J3553" s="2">
        <v>0</v>
      </c>
      <c r="K3553" s="2">
        <v>0</v>
      </c>
      <c r="L3553" s="2">
        <v>0</v>
      </c>
      <c r="M3553" s="3">
        <v>23860000</v>
      </c>
      <c r="N3553" s="3">
        <v>12160000</v>
      </c>
      <c r="O3553" s="3">
        <v>6360000</v>
      </c>
      <c r="P3553" s="3">
        <v>13850000</v>
      </c>
      <c r="Q3553" s="3">
        <v>6790000</v>
      </c>
      <c r="R3553" s="3">
        <v>2340000</v>
      </c>
      <c r="S3553" s="3">
        <v>3570000</v>
      </c>
      <c r="T3553" s="2">
        <v>0</v>
      </c>
      <c r="U3553" s="2">
        <v>0</v>
      </c>
    </row>
    <row r="3554" spans="1:21" hidden="1">
      <c r="A3554" s="2" t="s">
        <v>3586</v>
      </c>
      <c r="B3554" s="2">
        <v>45</v>
      </c>
      <c r="C3554" s="2" t="s">
        <v>22</v>
      </c>
      <c r="D3554" s="2" t="s">
        <v>30</v>
      </c>
      <c r="E3554" s="2" t="s">
        <v>24</v>
      </c>
      <c r="F3554" s="2" t="s">
        <v>41</v>
      </c>
      <c r="G3554" s="3">
        <v>11500000</v>
      </c>
      <c r="H3554" s="3">
        <v>58000000</v>
      </c>
      <c r="I3554" s="2">
        <v>134</v>
      </c>
      <c r="J3554" s="2">
        <v>2</v>
      </c>
      <c r="K3554" s="2">
        <v>3</v>
      </c>
      <c r="L3554" s="2">
        <v>3</v>
      </c>
      <c r="M3554" s="3">
        <v>36950000</v>
      </c>
      <c r="N3554" s="3">
        <v>35890000</v>
      </c>
      <c r="O3554" s="3">
        <v>43680000</v>
      </c>
      <c r="P3554" s="3">
        <v>1830000</v>
      </c>
      <c r="Q3554" s="3">
        <v>770000</v>
      </c>
      <c r="R3554" s="3">
        <v>3240000</v>
      </c>
      <c r="S3554" s="3">
        <v>7440000</v>
      </c>
      <c r="T3554" s="2">
        <v>4</v>
      </c>
      <c r="U3554" s="2">
        <v>1</v>
      </c>
    </row>
    <row r="3555" spans="1:21" hidden="1">
      <c r="A3555" s="2" t="s">
        <v>3587</v>
      </c>
      <c r="B3555" s="2">
        <v>42</v>
      </c>
      <c r="C3555" s="2" t="s">
        <v>34</v>
      </c>
      <c r="D3555" s="2" t="s">
        <v>27</v>
      </c>
      <c r="E3555" s="2" t="s">
        <v>31</v>
      </c>
      <c r="F3555" s="2" t="s">
        <v>48</v>
      </c>
      <c r="G3555" s="3">
        <v>17200000</v>
      </c>
      <c r="H3555" s="3">
        <v>98000000</v>
      </c>
      <c r="I3555" s="2">
        <v>91</v>
      </c>
      <c r="J3555" s="2">
        <v>0</v>
      </c>
      <c r="K3555" s="2">
        <v>1</v>
      </c>
      <c r="L3555" s="2">
        <v>0</v>
      </c>
      <c r="M3555" s="3">
        <v>51300000</v>
      </c>
      <c r="N3555" s="3">
        <v>58180000</v>
      </c>
      <c r="O3555" s="3">
        <v>75240000</v>
      </c>
      <c r="P3555" s="3">
        <v>16960000</v>
      </c>
      <c r="Q3555" s="3">
        <v>12710000</v>
      </c>
      <c r="R3555" s="3">
        <v>14780000</v>
      </c>
      <c r="S3555" s="3">
        <v>630000</v>
      </c>
      <c r="T3555" s="2">
        <v>1</v>
      </c>
      <c r="U3555" s="2">
        <v>0</v>
      </c>
    </row>
    <row r="3556" spans="1:21" hidden="1">
      <c r="A3556" s="2" t="s">
        <v>3588</v>
      </c>
      <c r="B3556" s="2">
        <v>23</v>
      </c>
      <c r="C3556" s="2" t="s">
        <v>34</v>
      </c>
      <c r="D3556" s="2" t="s">
        <v>30</v>
      </c>
      <c r="E3556" s="2" t="s">
        <v>38</v>
      </c>
      <c r="F3556" s="2" t="s">
        <v>28</v>
      </c>
      <c r="G3556" s="3">
        <v>5000000</v>
      </c>
      <c r="H3556" s="3">
        <v>30000000</v>
      </c>
      <c r="I3556" s="2">
        <v>22</v>
      </c>
      <c r="J3556" s="2">
        <v>0</v>
      </c>
      <c r="K3556" s="2">
        <v>0</v>
      </c>
      <c r="L3556" s="2">
        <v>0</v>
      </c>
      <c r="M3556" s="3">
        <v>4430000</v>
      </c>
      <c r="N3556" s="3">
        <v>6530000</v>
      </c>
      <c r="O3556" s="3">
        <v>6330000</v>
      </c>
      <c r="P3556" s="3">
        <v>1950000</v>
      </c>
      <c r="Q3556" s="3">
        <v>3540000</v>
      </c>
      <c r="R3556" s="3">
        <v>2710000</v>
      </c>
      <c r="S3556" s="3">
        <v>740000</v>
      </c>
      <c r="T3556" s="2">
        <v>0</v>
      </c>
      <c r="U3556" s="2">
        <v>0</v>
      </c>
    </row>
    <row r="3557" spans="1:21" hidden="1">
      <c r="A3557" s="2" t="s">
        <v>3589</v>
      </c>
      <c r="B3557" s="2">
        <v>29</v>
      </c>
      <c r="C3557" s="2" t="s">
        <v>22</v>
      </c>
      <c r="D3557" s="2" t="s">
        <v>30</v>
      </c>
      <c r="E3557" s="2" t="s">
        <v>24</v>
      </c>
      <c r="F3557" s="2" t="s">
        <v>28</v>
      </c>
      <c r="G3557" s="3">
        <v>8900000</v>
      </c>
      <c r="H3557" s="3">
        <v>51000000</v>
      </c>
      <c r="I3557" s="2">
        <v>72</v>
      </c>
      <c r="J3557" s="2">
        <v>0</v>
      </c>
      <c r="K3557" s="2">
        <v>0</v>
      </c>
      <c r="L3557" s="2">
        <v>0</v>
      </c>
      <c r="M3557" s="3">
        <v>17580000</v>
      </c>
      <c r="N3557" s="3">
        <v>19560000</v>
      </c>
      <c r="O3557" s="3">
        <v>24100000</v>
      </c>
      <c r="P3557" s="3">
        <v>6490000</v>
      </c>
      <c r="Q3557" s="3">
        <v>16840000</v>
      </c>
      <c r="R3557" s="3">
        <v>15400000</v>
      </c>
      <c r="S3557" s="3">
        <v>340000</v>
      </c>
      <c r="T3557" s="2">
        <v>0</v>
      </c>
      <c r="U3557" s="2">
        <v>0</v>
      </c>
    </row>
    <row r="3558" spans="1:21" hidden="1">
      <c r="A3558" s="2" t="s">
        <v>3590</v>
      </c>
      <c r="B3558" s="2">
        <v>34</v>
      </c>
      <c r="C3558" s="2" t="s">
        <v>22</v>
      </c>
      <c r="D3558" s="2" t="s">
        <v>23</v>
      </c>
      <c r="E3558" s="2" t="s">
        <v>38</v>
      </c>
      <c r="F3558" s="2" t="s">
        <v>28</v>
      </c>
      <c r="G3558" s="3">
        <v>13400000</v>
      </c>
      <c r="H3558" s="3">
        <v>36000000</v>
      </c>
      <c r="I3558" s="2">
        <v>60</v>
      </c>
      <c r="J3558" s="2">
        <v>0</v>
      </c>
      <c r="K3558" s="2">
        <v>0</v>
      </c>
      <c r="L3558" s="2">
        <v>0</v>
      </c>
      <c r="M3558" s="3">
        <v>15920000</v>
      </c>
      <c r="N3558" s="3">
        <v>12830000</v>
      </c>
      <c r="O3558" s="3">
        <v>19030000</v>
      </c>
      <c r="P3558" s="3">
        <v>4430000</v>
      </c>
      <c r="Q3558" s="3">
        <v>5230000</v>
      </c>
      <c r="R3558" s="3">
        <v>4390000</v>
      </c>
      <c r="S3558" s="3">
        <v>730000</v>
      </c>
      <c r="T3558" s="2">
        <v>0</v>
      </c>
      <c r="U3558" s="2">
        <v>0</v>
      </c>
    </row>
    <row r="3559" spans="1:21" hidden="1">
      <c r="A3559" s="2" t="s">
        <v>3591</v>
      </c>
      <c r="B3559" s="2">
        <v>32</v>
      </c>
      <c r="C3559" s="2" t="s">
        <v>22</v>
      </c>
      <c r="D3559" s="2" t="s">
        <v>30</v>
      </c>
      <c r="E3559" s="2" t="s">
        <v>38</v>
      </c>
      <c r="F3559" s="2" t="s">
        <v>41</v>
      </c>
      <c r="G3559" s="3">
        <v>15000000</v>
      </c>
      <c r="H3559" s="3">
        <v>74000000</v>
      </c>
      <c r="I3559" s="2">
        <v>26</v>
      </c>
      <c r="J3559" s="2">
        <v>0</v>
      </c>
      <c r="K3559" s="2">
        <v>0</v>
      </c>
      <c r="L3559" s="2">
        <v>0</v>
      </c>
      <c r="M3559" s="3">
        <v>31620000</v>
      </c>
      <c r="N3559" s="3">
        <v>24370000</v>
      </c>
      <c r="O3559" s="3">
        <v>21630000</v>
      </c>
      <c r="P3559" s="3">
        <v>10290000</v>
      </c>
      <c r="Q3559" s="3">
        <v>9010000</v>
      </c>
      <c r="R3559" s="3">
        <v>11850000</v>
      </c>
      <c r="S3559" s="3">
        <v>1160000</v>
      </c>
      <c r="T3559" s="2">
        <v>1</v>
      </c>
      <c r="U3559" s="2">
        <v>0</v>
      </c>
    </row>
    <row r="3560" spans="1:21" hidden="1">
      <c r="A3560" s="2" t="s">
        <v>3592</v>
      </c>
      <c r="B3560" s="2">
        <v>28</v>
      </c>
      <c r="C3560" s="2" t="s">
        <v>22</v>
      </c>
      <c r="D3560" s="2" t="s">
        <v>30</v>
      </c>
      <c r="E3560" s="2" t="s">
        <v>24</v>
      </c>
      <c r="F3560" s="2" t="s">
        <v>41</v>
      </c>
      <c r="G3560" s="3">
        <v>12100000</v>
      </c>
      <c r="H3560" s="3">
        <v>51000000</v>
      </c>
      <c r="I3560" s="2">
        <v>31</v>
      </c>
      <c r="J3560" s="2">
        <v>0</v>
      </c>
      <c r="K3560" s="2">
        <v>0</v>
      </c>
      <c r="L3560" s="2">
        <v>0</v>
      </c>
      <c r="M3560" s="3">
        <v>14430000</v>
      </c>
      <c r="N3560" s="3">
        <v>13100000</v>
      </c>
      <c r="O3560" s="3">
        <v>13440000</v>
      </c>
      <c r="P3560" s="3">
        <v>3990000</v>
      </c>
      <c r="Q3560" s="3">
        <v>3350000</v>
      </c>
      <c r="R3560" s="3">
        <v>11350000</v>
      </c>
      <c r="S3560" s="3">
        <v>860000</v>
      </c>
      <c r="T3560" s="2">
        <v>0</v>
      </c>
      <c r="U3560" s="2">
        <v>0</v>
      </c>
    </row>
    <row r="3561" spans="1:21" hidden="1">
      <c r="A3561" s="2" t="s">
        <v>3593</v>
      </c>
      <c r="B3561" s="2">
        <v>53</v>
      </c>
      <c r="C3561" s="2" t="s">
        <v>22</v>
      </c>
      <c r="D3561" s="2" t="s">
        <v>46</v>
      </c>
      <c r="E3561" s="2" t="s">
        <v>38</v>
      </c>
      <c r="F3561" s="2" t="s">
        <v>28</v>
      </c>
      <c r="G3561" s="3">
        <v>15700000</v>
      </c>
      <c r="H3561" s="3">
        <v>96000000</v>
      </c>
      <c r="I3561" s="2">
        <v>227</v>
      </c>
      <c r="J3561" s="2">
        <v>0</v>
      </c>
      <c r="K3561" s="2">
        <v>0</v>
      </c>
      <c r="L3561" s="2">
        <v>0</v>
      </c>
      <c r="M3561" s="3">
        <v>15400000</v>
      </c>
      <c r="N3561" s="3">
        <v>17350000</v>
      </c>
      <c r="O3561" s="3">
        <v>13690000</v>
      </c>
      <c r="P3561" s="3">
        <v>7360000</v>
      </c>
      <c r="Q3561" s="3">
        <v>10710000</v>
      </c>
      <c r="R3561" s="3">
        <v>6200000</v>
      </c>
      <c r="S3561" s="3">
        <v>2280000</v>
      </c>
      <c r="T3561" s="2">
        <v>0</v>
      </c>
      <c r="U3561" s="2">
        <v>0</v>
      </c>
    </row>
    <row r="3562" spans="1:21" hidden="1">
      <c r="A3562" s="2" t="s">
        <v>3594</v>
      </c>
      <c r="B3562" s="2">
        <v>26</v>
      </c>
      <c r="C3562" s="2" t="s">
        <v>34</v>
      </c>
      <c r="D3562" s="2" t="s">
        <v>23</v>
      </c>
      <c r="E3562" s="2" t="s">
        <v>38</v>
      </c>
      <c r="F3562" s="2" t="s">
        <v>28</v>
      </c>
      <c r="G3562" s="3">
        <v>7300000</v>
      </c>
      <c r="H3562" s="3">
        <v>33000000</v>
      </c>
      <c r="I3562" s="2">
        <v>65</v>
      </c>
      <c r="J3562" s="2">
        <v>0</v>
      </c>
      <c r="K3562" s="2">
        <v>0</v>
      </c>
      <c r="L3562" s="2">
        <v>0</v>
      </c>
      <c r="M3562" s="3">
        <v>6430000</v>
      </c>
      <c r="N3562" s="3">
        <v>11120000</v>
      </c>
      <c r="O3562" s="3">
        <v>16270000</v>
      </c>
      <c r="P3562" s="3">
        <v>2360000</v>
      </c>
      <c r="Q3562" s="3">
        <v>3540000</v>
      </c>
      <c r="R3562" s="3">
        <v>4500000</v>
      </c>
      <c r="S3562" s="3">
        <v>870000</v>
      </c>
      <c r="T3562" s="2">
        <v>0</v>
      </c>
      <c r="U3562" s="2">
        <v>0</v>
      </c>
    </row>
    <row r="3563" spans="1:21" hidden="1">
      <c r="A3563" s="2" t="s">
        <v>3595</v>
      </c>
      <c r="B3563" s="2">
        <v>32</v>
      </c>
      <c r="C3563" s="2" t="s">
        <v>22</v>
      </c>
      <c r="D3563" s="2" t="s">
        <v>23</v>
      </c>
      <c r="E3563" s="2" t="s">
        <v>24</v>
      </c>
      <c r="F3563" s="2" t="s">
        <v>28</v>
      </c>
      <c r="G3563" s="3">
        <v>7100000</v>
      </c>
      <c r="H3563" s="3">
        <v>31000000</v>
      </c>
      <c r="I3563" s="2">
        <v>101</v>
      </c>
      <c r="J3563" s="2">
        <v>0</v>
      </c>
      <c r="K3563" s="2">
        <v>0</v>
      </c>
      <c r="L3563" s="2">
        <v>1</v>
      </c>
      <c r="M3563" s="3">
        <v>9480000</v>
      </c>
      <c r="N3563" s="3">
        <v>9240000</v>
      </c>
      <c r="O3563" s="3">
        <v>6300000</v>
      </c>
      <c r="P3563" s="3">
        <v>9940000</v>
      </c>
      <c r="Q3563" s="3">
        <v>3450000</v>
      </c>
      <c r="R3563" s="3">
        <v>3100000</v>
      </c>
      <c r="S3563" s="3">
        <v>1770000</v>
      </c>
      <c r="T3563" s="2">
        <v>1</v>
      </c>
      <c r="U3563" s="2">
        <v>0</v>
      </c>
    </row>
    <row r="3564" spans="1:21" hidden="1">
      <c r="A3564" s="2" t="s">
        <v>3596</v>
      </c>
      <c r="B3564" s="2">
        <v>45</v>
      </c>
      <c r="C3564" s="2" t="s">
        <v>22</v>
      </c>
      <c r="D3564" s="2" t="s">
        <v>23</v>
      </c>
      <c r="E3564" s="2" t="s">
        <v>24</v>
      </c>
      <c r="F3564" s="2" t="s">
        <v>31</v>
      </c>
      <c r="G3564" s="3">
        <v>5000000</v>
      </c>
      <c r="H3564" s="3">
        <v>23000000</v>
      </c>
      <c r="I3564" s="2">
        <v>172</v>
      </c>
      <c r="J3564" s="2">
        <v>0</v>
      </c>
      <c r="K3564" s="2">
        <v>0</v>
      </c>
      <c r="L3564" s="2">
        <v>0</v>
      </c>
      <c r="M3564" s="3">
        <v>3010000</v>
      </c>
      <c r="N3564" s="3">
        <v>4700000</v>
      </c>
      <c r="O3564" s="3">
        <v>5090000</v>
      </c>
      <c r="P3564" s="3">
        <v>1040000</v>
      </c>
      <c r="Q3564" s="3">
        <v>1160000</v>
      </c>
      <c r="R3564" s="3">
        <v>1100000</v>
      </c>
      <c r="S3564" s="3">
        <v>120000</v>
      </c>
      <c r="T3564" s="2">
        <v>0</v>
      </c>
      <c r="U3564" s="2">
        <v>0</v>
      </c>
    </row>
    <row r="3565" spans="1:21" hidden="1">
      <c r="A3565" s="2" t="s">
        <v>3597</v>
      </c>
      <c r="B3565" s="2">
        <v>34</v>
      </c>
      <c r="C3565" s="2" t="s">
        <v>22</v>
      </c>
      <c r="D3565" s="2" t="s">
        <v>23</v>
      </c>
      <c r="E3565" s="2" t="s">
        <v>24</v>
      </c>
      <c r="F3565" s="2" t="s">
        <v>25</v>
      </c>
      <c r="G3565" s="3">
        <v>18000000</v>
      </c>
      <c r="H3565" s="3">
        <v>76000000</v>
      </c>
      <c r="I3565" s="2">
        <v>44</v>
      </c>
      <c r="J3565" s="2">
        <v>1</v>
      </c>
      <c r="K3565" s="2">
        <v>2</v>
      </c>
      <c r="L3565" s="2">
        <v>0</v>
      </c>
      <c r="M3565" s="3">
        <v>12800000</v>
      </c>
      <c r="N3565" s="3">
        <v>15360000</v>
      </c>
      <c r="O3565" s="3">
        <v>16490000</v>
      </c>
      <c r="P3565" s="3">
        <v>2210000</v>
      </c>
      <c r="Q3565" s="3">
        <v>1290000</v>
      </c>
      <c r="R3565" s="3">
        <v>6080000</v>
      </c>
      <c r="S3565" s="3">
        <v>5630000</v>
      </c>
      <c r="T3565" s="2">
        <v>2</v>
      </c>
      <c r="U3565" s="2">
        <v>1</v>
      </c>
    </row>
    <row r="3566" spans="1:21" hidden="1">
      <c r="A3566" s="2" t="s">
        <v>3598</v>
      </c>
      <c r="B3566" s="2">
        <v>38</v>
      </c>
      <c r="C3566" s="2" t="s">
        <v>22</v>
      </c>
      <c r="D3566" s="2" t="s">
        <v>27</v>
      </c>
      <c r="E3566" s="2" t="s">
        <v>24</v>
      </c>
      <c r="F3566" s="2" t="s">
        <v>41</v>
      </c>
      <c r="G3566" s="3">
        <v>10000000</v>
      </c>
      <c r="H3566" s="3">
        <v>47000000</v>
      </c>
      <c r="I3566" s="2">
        <v>107</v>
      </c>
      <c r="J3566" s="2">
        <v>0</v>
      </c>
      <c r="K3566" s="2">
        <v>0</v>
      </c>
      <c r="L3566" s="2">
        <v>0</v>
      </c>
      <c r="M3566" s="3">
        <v>7870000</v>
      </c>
      <c r="N3566" s="3">
        <v>5400000</v>
      </c>
      <c r="O3566" s="3">
        <v>10750000</v>
      </c>
      <c r="P3566" s="3">
        <v>3340000</v>
      </c>
      <c r="Q3566" s="3">
        <v>4500000</v>
      </c>
      <c r="R3566" s="3">
        <v>5800000</v>
      </c>
      <c r="S3566" s="3">
        <v>1860000</v>
      </c>
      <c r="T3566" s="2">
        <v>0</v>
      </c>
      <c r="U3566" s="2">
        <v>0</v>
      </c>
    </row>
    <row r="3567" spans="1:21" hidden="1">
      <c r="A3567" s="2" t="s">
        <v>3599</v>
      </c>
      <c r="B3567" s="2">
        <v>42</v>
      </c>
      <c r="C3567" s="2" t="s">
        <v>34</v>
      </c>
      <c r="D3567" s="2" t="s">
        <v>23</v>
      </c>
      <c r="E3567" s="2" t="s">
        <v>31</v>
      </c>
      <c r="F3567" s="2" t="s">
        <v>41</v>
      </c>
      <c r="G3567" s="3">
        <v>23700000</v>
      </c>
      <c r="H3567" s="3">
        <v>123000000</v>
      </c>
      <c r="I3567" s="2">
        <v>44</v>
      </c>
      <c r="J3567" s="2">
        <v>0</v>
      </c>
      <c r="K3567" s="2">
        <v>0</v>
      </c>
      <c r="L3567" s="2">
        <v>0</v>
      </c>
      <c r="M3567" s="3">
        <v>40630000</v>
      </c>
      <c r="N3567" s="3">
        <v>32570000</v>
      </c>
      <c r="O3567" s="3">
        <v>27890000</v>
      </c>
      <c r="P3567" s="3">
        <v>2760000</v>
      </c>
      <c r="Q3567" s="3">
        <v>9260000</v>
      </c>
      <c r="R3567" s="3">
        <v>4330000</v>
      </c>
      <c r="S3567" s="3">
        <v>9610000</v>
      </c>
      <c r="T3567" s="2">
        <v>0</v>
      </c>
      <c r="U3567" s="2">
        <v>0</v>
      </c>
    </row>
    <row r="3568" spans="1:21" hidden="1">
      <c r="A3568" s="2" t="s">
        <v>3600</v>
      </c>
      <c r="B3568" s="2">
        <v>21</v>
      </c>
      <c r="C3568" s="2" t="s">
        <v>22</v>
      </c>
      <c r="D3568" s="2" t="s">
        <v>27</v>
      </c>
      <c r="E3568" s="2" t="s">
        <v>24</v>
      </c>
      <c r="F3568" s="2" t="s">
        <v>41</v>
      </c>
      <c r="G3568" s="3">
        <v>9500000</v>
      </c>
      <c r="H3568" s="3">
        <v>49000000</v>
      </c>
      <c r="I3568" s="2">
        <v>22</v>
      </c>
      <c r="J3568" s="2">
        <v>0</v>
      </c>
      <c r="K3568" s="2">
        <v>0</v>
      </c>
      <c r="L3568" s="2">
        <v>0</v>
      </c>
      <c r="M3568" s="3">
        <v>24850000</v>
      </c>
      <c r="N3568" s="3">
        <v>19770000</v>
      </c>
      <c r="O3568" s="3">
        <v>19060000</v>
      </c>
      <c r="P3568" s="3">
        <v>5920000</v>
      </c>
      <c r="Q3568" s="3">
        <v>6590000</v>
      </c>
      <c r="R3568" s="3">
        <v>5220000</v>
      </c>
      <c r="S3568" s="3">
        <v>2010000</v>
      </c>
      <c r="T3568" s="2">
        <v>0</v>
      </c>
      <c r="U3568" s="2">
        <v>0</v>
      </c>
    </row>
    <row r="3569" spans="1:21" hidden="1">
      <c r="A3569" s="2" t="s">
        <v>3601</v>
      </c>
      <c r="B3569" s="2">
        <v>39</v>
      </c>
      <c r="C3569" s="2" t="s">
        <v>22</v>
      </c>
      <c r="D3569" s="2" t="s">
        <v>23</v>
      </c>
      <c r="E3569" s="2" t="s">
        <v>38</v>
      </c>
      <c r="F3569" s="2" t="s">
        <v>28</v>
      </c>
      <c r="G3569" s="3">
        <v>12300000</v>
      </c>
      <c r="H3569" s="3">
        <v>57000000</v>
      </c>
      <c r="I3569" s="2">
        <v>140</v>
      </c>
      <c r="J3569" s="2">
        <v>1</v>
      </c>
      <c r="K3569" s="2">
        <v>0</v>
      </c>
      <c r="L3569" s="2">
        <v>0</v>
      </c>
      <c r="M3569" s="3">
        <v>32440000</v>
      </c>
      <c r="N3569" s="3">
        <v>38220000</v>
      </c>
      <c r="O3569" s="3">
        <v>38660000</v>
      </c>
      <c r="P3569" s="3">
        <v>5180000</v>
      </c>
      <c r="Q3569" s="3">
        <v>17980000</v>
      </c>
      <c r="R3569" s="3">
        <v>17160000</v>
      </c>
      <c r="S3569" s="3">
        <v>1610000</v>
      </c>
      <c r="T3569" s="2">
        <v>1</v>
      </c>
      <c r="U3569" s="2">
        <v>0</v>
      </c>
    </row>
    <row r="3570" spans="1:21" hidden="1">
      <c r="A3570" s="2" t="s">
        <v>3602</v>
      </c>
      <c r="B3570" s="2">
        <v>41</v>
      </c>
      <c r="C3570" s="2" t="s">
        <v>34</v>
      </c>
      <c r="D3570" s="2" t="s">
        <v>27</v>
      </c>
      <c r="E3570" s="2" t="s">
        <v>24</v>
      </c>
      <c r="F3570" s="2" t="s">
        <v>28</v>
      </c>
      <c r="G3570" s="3">
        <v>10100000</v>
      </c>
      <c r="H3570" s="3">
        <v>44000000</v>
      </c>
      <c r="I3570" s="2">
        <v>128</v>
      </c>
      <c r="J3570" s="2">
        <v>0</v>
      </c>
      <c r="K3570" s="2">
        <v>0</v>
      </c>
      <c r="L3570" s="2">
        <v>0</v>
      </c>
      <c r="M3570" s="3">
        <v>12080000</v>
      </c>
      <c r="N3570" s="3">
        <v>6540000</v>
      </c>
      <c r="O3570" s="3">
        <v>13440000</v>
      </c>
      <c r="P3570" s="3">
        <v>3130000</v>
      </c>
      <c r="Q3570" s="3">
        <v>2220000</v>
      </c>
      <c r="R3570" s="3">
        <v>13940000</v>
      </c>
      <c r="S3570" s="3">
        <v>20000</v>
      </c>
      <c r="T3570" s="2">
        <v>0</v>
      </c>
      <c r="U3570" s="2">
        <v>0</v>
      </c>
    </row>
    <row r="3571" spans="1:21" hidden="1">
      <c r="A3571" s="2" t="s">
        <v>3603</v>
      </c>
      <c r="B3571" s="2">
        <v>49</v>
      </c>
      <c r="C3571" s="2" t="s">
        <v>34</v>
      </c>
      <c r="D3571" s="2" t="s">
        <v>30</v>
      </c>
      <c r="E3571" s="2" t="s">
        <v>24</v>
      </c>
      <c r="F3571" s="2" t="s">
        <v>28</v>
      </c>
      <c r="G3571" s="3">
        <v>8000000</v>
      </c>
      <c r="H3571" s="3">
        <v>47000000</v>
      </c>
      <c r="I3571" s="2">
        <v>170</v>
      </c>
      <c r="J3571" s="2">
        <v>0</v>
      </c>
      <c r="K3571" s="2">
        <v>0</v>
      </c>
      <c r="L3571" s="2">
        <v>1</v>
      </c>
      <c r="M3571" s="3">
        <v>5880000</v>
      </c>
      <c r="N3571" s="3">
        <v>1830000</v>
      </c>
      <c r="O3571" s="3">
        <v>3030000</v>
      </c>
      <c r="P3571" s="3">
        <v>1840000</v>
      </c>
      <c r="Q3571" s="3">
        <v>850000</v>
      </c>
      <c r="R3571" s="3">
        <v>640000</v>
      </c>
      <c r="S3571" s="3">
        <v>360000</v>
      </c>
      <c r="T3571" s="2">
        <v>1</v>
      </c>
      <c r="U3571" s="2">
        <v>0</v>
      </c>
    </row>
    <row r="3572" spans="1:21" hidden="1">
      <c r="A3572" s="2" t="s">
        <v>3604</v>
      </c>
      <c r="B3572" s="2">
        <v>55</v>
      </c>
      <c r="C3572" s="2" t="s">
        <v>34</v>
      </c>
      <c r="D3572" s="2" t="s">
        <v>46</v>
      </c>
      <c r="E3572" s="2" t="s">
        <v>24</v>
      </c>
      <c r="F3572" s="2" t="s">
        <v>48</v>
      </c>
      <c r="G3572" s="3">
        <v>18400000</v>
      </c>
      <c r="H3572" s="3">
        <v>102000000</v>
      </c>
      <c r="I3572" s="2">
        <v>239</v>
      </c>
      <c r="J3572" s="2">
        <v>0</v>
      </c>
      <c r="K3572" s="2">
        <v>0</v>
      </c>
      <c r="L3572" s="2">
        <v>0</v>
      </c>
      <c r="M3572" s="3">
        <v>37810000</v>
      </c>
      <c r="N3572" s="3">
        <v>43300000</v>
      </c>
      <c r="O3572" s="3">
        <v>41230000</v>
      </c>
      <c r="P3572" s="3">
        <v>32810000</v>
      </c>
      <c r="Q3572" s="3">
        <v>44360000</v>
      </c>
      <c r="R3572" s="3">
        <v>19310000</v>
      </c>
      <c r="S3572" s="3">
        <v>4110000</v>
      </c>
      <c r="T3572" s="2">
        <v>1</v>
      </c>
      <c r="U3572" s="2">
        <v>0</v>
      </c>
    </row>
    <row r="3573" spans="1:21" hidden="1">
      <c r="A3573" s="2" t="s">
        <v>3605</v>
      </c>
      <c r="B3573" s="2">
        <v>36</v>
      </c>
      <c r="C3573" s="2" t="s">
        <v>34</v>
      </c>
      <c r="D3573" s="2" t="s">
        <v>27</v>
      </c>
      <c r="E3573" s="2" t="s">
        <v>38</v>
      </c>
      <c r="F3573" s="2" t="s">
        <v>48</v>
      </c>
      <c r="G3573" s="3">
        <v>8800000</v>
      </c>
      <c r="H3573" s="3">
        <v>54000000</v>
      </c>
      <c r="I3573" s="2">
        <v>72</v>
      </c>
      <c r="J3573" s="2">
        <v>0</v>
      </c>
      <c r="K3573" s="2">
        <v>0</v>
      </c>
      <c r="L3573" s="2">
        <v>0</v>
      </c>
      <c r="M3573" s="3">
        <v>19050000</v>
      </c>
      <c r="N3573" s="3">
        <v>20170000</v>
      </c>
      <c r="O3573" s="3">
        <v>20800000</v>
      </c>
      <c r="P3573" s="3">
        <v>10880000</v>
      </c>
      <c r="Q3573" s="3">
        <v>11680000</v>
      </c>
      <c r="R3573" s="3">
        <v>16330000</v>
      </c>
      <c r="S3573" s="3">
        <v>1150000</v>
      </c>
      <c r="T3573" s="2">
        <v>0</v>
      </c>
      <c r="U3573" s="2">
        <v>0</v>
      </c>
    </row>
    <row r="3574" spans="1:21" hidden="1">
      <c r="A3574" s="2" t="s">
        <v>3606</v>
      </c>
      <c r="B3574" s="2">
        <v>34</v>
      </c>
      <c r="C3574" s="2" t="s">
        <v>22</v>
      </c>
      <c r="D3574" s="2" t="s">
        <v>27</v>
      </c>
      <c r="E3574" s="2" t="s">
        <v>24</v>
      </c>
      <c r="F3574" s="2" t="s">
        <v>28</v>
      </c>
      <c r="G3574" s="3">
        <v>7000000</v>
      </c>
      <c r="H3574" s="3">
        <v>20000000</v>
      </c>
      <c r="I3574" s="2">
        <v>27</v>
      </c>
      <c r="J3574" s="2">
        <v>1</v>
      </c>
      <c r="K3574" s="2">
        <v>0</v>
      </c>
      <c r="L3574" s="2">
        <v>0</v>
      </c>
      <c r="M3574" s="3">
        <v>2880000</v>
      </c>
      <c r="N3574" s="3">
        <v>3950000</v>
      </c>
      <c r="O3574" s="3">
        <v>4950000</v>
      </c>
      <c r="P3574" s="3">
        <v>870000</v>
      </c>
      <c r="Q3574" s="3">
        <v>3870000</v>
      </c>
      <c r="R3574" s="3">
        <v>1840000</v>
      </c>
      <c r="S3574" s="3">
        <v>810000</v>
      </c>
      <c r="T3574" s="2">
        <v>1</v>
      </c>
      <c r="U3574" s="2">
        <v>0</v>
      </c>
    </row>
    <row r="3575" spans="1:21" hidden="1">
      <c r="A3575" s="2" t="s">
        <v>3607</v>
      </c>
      <c r="B3575" s="2">
        <v>38</v>
      </c>
      <c r="C3575" s="2" t="s">
        <v>34</v>
      </c>
      <c r="D3575" s="2" t="s">
        <v>23</v>
      </c>
      <c r="E3575" s="2" t="s">
        <v>24</v>
      </c>
      <c r="F3575" s="2" t="s">
        <v>48</v>
      </c>
      <c r="G3575" s="3">
        <v>14100000</v>
      </c>
      <c r="H3575" s="3">
        <v>55000000</v>
      </c>
      <c r="I3575" s="2">
        <v>107</v>
      </c>
      <c r="J3575" s="2">
        <v>0</v>
      </c>
      <c r="K3575" s="2">
        <v>0</v>
      </c>
      <c r="L3575" s="2">
        <v>0</v>
      </c>
      <c r="M3575" s="3">
        <v>25430000</v>
      </c>
      <c r="N3575" s="3">
        <v>28610000</v>
      </c>
      <c r="O3575" s="3">
        <v>30130000</v>
      </c>
      <c r="P3575" s="3">
        <v>8700000</v>
      </c>
      <c r="Q3575" s="3">
        <v>3600000</v>
      </c>
      <c r="R3575" s="3">
        <v>8500000</v>
      </c>
      <c r="S3575" s="3">
        <v>1380000</v>
      </c>
      <c r="T3575" s="2">
        <v>0</v>
      </c>
      <c r="U3575" s="2">
        <v>0</v>
      </c>
    </row>
    <row r="3576" spans="1:21" hidden="1">
      <c r="A3576" s="2" t="s">
        <v>3608</v>
      </c>
      <c r="B3576" s="2">
        <v>31</v>
      </c>
      <c r="C3576" s="2" t="s">
        <v>34</v>
      </c>
      <c r="D3576" s="2" t="s">
        <v>23</v>
      </c>
      <c r="E3576" s="2" t="s">
        <v>24</v>
      </c>
      <c r="F3576" s="2" t="s">
        <v>41</v>
      </c>
      <c r="G3576" s="3">
        <v>8800000</v>
      </c>
      <c r="H3576" s="3">
        <v>48000000</v>
      </c>
      <c r="I3576" s="2">
        <v>44</v>
      </c>
      <c r="J3576" s="2">
        <v>3</v>
      </c>
      <c r="K3576" s="2">
        <v>0</v>
      </c>
      <c r="L3576" s="2">
        <v>0</v>
      </c>
      <c r="M3576" s="3">
        <v>29450000</v>
      </c>
      <c r="N3576" s="3">
        <v>28080000</v>
      </c>
      <c r="O3576" s="3">
        <v>32750000</v>
      </c>
      <c r="P3576" s="3">
        <v>1010000</v>
      </c>
      <c r="Q3576" s="3">
        <v>5560000</v>
      </c>
      <c r="R3576" s="3">
        <v>7390000</v>
      </c>
      <c r="S3576" s="3">
        <v>2470000</v>
      </c>
      <c r="T3576" s="2">
        <v>1</v>
      </c>
      <c r="U3576" s="2">
        <v>1</v>
      </c>
    </row>
    <row r="3577" spans="1:21" hidden="1">
      <c r="A3577" s="2" t="s">
        <v>3609</v>
      </c>
      <c r="B3577" s="2">
        <v>48</v>
      </c>
      <c r="C3577" s="2" t="s">
        <v>34</v>
      </c>
      <c r="D3577" s="2" t="s">
        <v>27</v>
      </c>
      <c r="E3577" s="2" t="s">
        <v>24</v>
      </c>
      <c r="F3577" s="2" t="s">
        <v>28</v>
      </c>
      <c r="G3577" s="3">
        <v>13500000</v>
      </c>
      <c r="H3577" s="3">
        <v>65000000</v>
      </c>
      <c r="I3577" s="2">
        <v>121</v>
      </c>
      <c r="J3577" s="2">
        <v>0</v>
      </c>
      <c r="K3577" s="2">
        <v>2</v>
      </c>
      <c r="L3577" s="2">
        <v>0</v>
      </c>
      <c r="M3577" s="3">
        <v>37120000</v>
      </c>
      <c r="N3577" s="3">
        <v>38550000</v>
      </c>
      <c r="O3577" s="3">
        <v>27990000</v>
      </c>
      <c r="P3577" s="3">
        <v>4780000</v>
      </c>
      <c r="Q3577" s="3">
        <v>4610000</v>
      </c>
      <c r="R3577" s="3">
        <v>10560000</v>
      </c>
      <c r="S3577" s="3">
        <v>650000</v>
      </c>
      <c r="T3577" s="2">
        <v>2</v>
      </c>
      <c r="U3577" s="2">
        <v>0</v>
      </c>
    </row>
    <row r="3578" spans="1:21" hidden="1">
      <c r="A3578" s="2" t="s">
        <v>3610</v>
      </c>
      <c r="B3578" s="2">
        <v>30</v>
      </c>
      <c r="C3578" s="2" t="s">
        <v>22</v>
      </c>
      <c r="D3578" s="2" t="s">
        <v>23</v>
      </c>
      <c r="E3578" s="2" t="s">
        <v>24</v>
      </c>
      <c r="F3578" s="2" t="s">
        <v>41</v>
      </c>
      <c r="G3578" s="3">
        <v>14100000</v>
      </c>
      <c r="H3578" s="3">
        <v>99000000</v>
      </c>
      <c r="I3578" s="2">
        <v>94</v>
      </c>
      <c r="J3578" s="2">
        <v>0</v>
      </c>
      <c r="K3578" s="2">
        <v>0</v>
      </c>
      <c r="L3578" s="2">
        <v>0</v>
      </c>
      <c r="M3578" s="3">
        <v>39140000</v>
      </c>
      <c r="N3578" s="3">
        <v>39760000</v>
      </c>
      <c r="O3578" s="3">
        <v>28820000</v>
      </c>
      <c r="P3578" s="3">
        <v>16610000</v>
      </c>
      <c r="Q3578" s="3">
        <v>12910000</v>
      </c>
      <c r="R3578" s="3">
        <v>13350000</v>
      </c>
      <c r="S3578" s="3">
        <v>2640000</v>
      </c>
      <c r="T3578" s="2">
        <v>0</v>
      </c>
      <c r="U3578" s="2">
        <v>0</v>
      </c>
    </row>
    <row r="3579" spans="1:21" hidden="1">
      <c r="A3579" s="2" t="s">
        <v>3611</v>
      </c>
      <c r="B3579" s="2">
        <v>46</v>
      </c>
      <c r="C3579" s="2" t="s">
        <v>34</v>
      </c>
      <c r="D3579" s="2" t="s">
        <v>30</v>
      </c>
      <c r="E3579" s="2" t="s">
        <v>24</v>
      </c>
      <c r="F3579" s="2" t="s">
        <v>48</v>
      </c>
      <c r="G3579" s="3">
        <v>12100000</v>
      </c>
      <c r="H3579" s="3">
        <v>88000000</v>
      </c>
      <c r="I3579" s="2">
        <v>184</v>
      </c>
      <c r="J3579" s="2">
        <v>0</v>
      </c>
      <c r="K3579" s="2">
        <v>0</v>
      </c>
      <c r="L3579" s="2">
        <v>0</v>
      </c>
      <c r="M3579" s="3">
        <v>45530000</v>
      </c>
      <c r="N3579" s="3">
        <v>37740000</v>
      </c>
      <c r="O3579" s="3">
        <v>43490000</v>
      </c>
      <c r="P3579" s="3">
        <v>14200000</v>
      </c>
      <c r="Q3579" s="3">
        <v>8080000</v>
      </c>
      <c r="R3579" s="3">
        <v>9370000</v>
      </c>
      <c r="S3579" s="3">
        <v>1930000</v>
      </c>
      <c r="T3579" s="2">
        <v>0</v>
      </c>
      <c r="U3579" s="2">
        <v>0</v>
      </c>
    </row>
    <row r="3580" spans="1:21" hidden="1">
      <c r="A3580" s="2" t="s">
        <v>3612</v>
      </c>
      <c r="B3580" s="2">
        <v>40</v>
      </c>
      <c r="C3580" s="2" t="s">
        <v>22</v>
      </c>
      <c r="D3580" s="2" t="s">
        <v>23</v>
      </c>
      <c r="E3580" s="2" t="s">
        <v>24</v>
      </c>
      <c r="F3580" s="2" t="s">
        <v>28</v>
      </c>
      <c r="G3580" s="3">
        <v>16900000</v>
      </c>
      <c r="H3580" s="3">
        <v>70000000</v>
      </c>
      <c r="I3580" s="2">
        <v>119</v>
      </c>
      <c r="J3580" s="2">
        <v>0</v>
      </c>
      <c r="K3580" s="2">
        <v>0</v>
      </c>
      <c r="L3580" s="2">
        <v>0</v>
      </c>
      <c r="M3580" s="3">
        <v>42870000</v>
      </c>
      <c r="N3580" s="3">
        <v>32940000</v>
      </c>
      <c r="O3580" s="3">
        <v>24670000</v>
      </c>
      <c r="P3580" s="3">
        <v>11460000</v>
      </c>
      <c r="Q3580" s="3">
        <v>8320000</v>
      </c>
      <c r="R3580" s="3">
        <v>4100000</v>
      </c>
      <c r="S3580" s="3">
        <v>2550000</v>
      </c>
      <c r="T3580" s="2">
        <v>1</v>
      </c>
      <c r="U3580" s="2">
        <v>1</v>
      </c>
    </row>
    <row r="3581" spans="1:21" hidden="1">
      <c r="A3581" s="2" t="s">
        <v>3613</v>
      </c>
      <c r="B3581" s="2">
        <v>35</v>
      </c>
      <c r="C3581" s="2" t="s">
        <v>34</v>
      </c>
      <c r="D3581" s="2" t="s">
        <v>23</v>
      </c>
      <c r="E3581" s="2" t="s">
        <v>24</v>
      </c>
      <c r="F3581" s="2" t="s">
        <v>41</v>
      </c>
      <c r="G3581" s="3">
        <v>11700000</v>
      </c>
      <c r="H3581" s="3">
        <v>55000000</v>
      </c>
      <c r="I3581" s="2">
        <v>54</v>
      </c>
      <c r="J3581" s="2">
        <v>0</v>
      </c>
      <c r="K3581" s="2">
        <v>0</v>
      </c>
      <c r="L3581" s="2">
        <v>0</v>
      </c>
      <c r="M3581" s="3">
        <v>13750000</v>
      </c>
      <c r="N3581" s="3">
        <v>8430000</v>
      </c>
      <c r="O3581" s="3">
        <v>15300000</v>
      </c>
      <c r="P3581" s="3">
        <v>880000</v>
      </c>
      <c r="Q3581" s="3">
        <v>8250000</v>
      </c>
      <c r="R3581" s="3">
        <v>7370000</v>
      </c>
      <c r="S3581" s="3">
        <v>4260000</v>
      </c>
      <c r="T3581" s="2">
        <v>1</v>
      </c>
      <c r="U3581" s="2">
        <v>0</v>
      </c>
    </row>
    <row r="3582" spans="1:21" hidden="1">
      <c r="A3582" s="2" t="s">
        <v>3614</v>
      </c>
      <c r="B3582" s="2">
        <v>31</v>
      </c>
      <c r="C3582" s="2" t="s">
        <v>22</v>
      </c>
      <c r="D3582" s="2" t="s">
        <v>27</v>
      </c>
      <c r="E3582" s="2" t="s">
        <v>31</v>
      </c>
      <c r="F3582" s="2" t="s">
        <v>48</v>
      </c>
      <c r="G3582" s="3">
        <v>15000000</v>
      </c>
      <c r="H3582" s="3">
        <v>57000000</v>
      </c>
      <c r="I3582" s="2">
        <v>60</v>
      </c>
      <c r="J3582" s="2">
        <v>0</v>
      </c>
      <c r="K3582" s="2">
        <v>0</v>
      </c>
      <c r="L3582" s="2">
        <v>0</v>
      </c>
      <c r="M3582" s="3">
        <v>18340000</v>
      </c>
      <c r="N3582" s="3">
        <v>15530000</v>
      </c>
      <c r="O3582" s="3">
        <v>12910000</v>
      </c>
      <c r="P3582" s="3">
        <v>8350000</v>
      </c>
      <c r="Q3582" s="3">
        <v>13590000</v>
      </c>
      <c r="R3582" s="3">
        <v>11930000</v>
      </c>
      <c r="S3582" s="3">
        <v>510000</v>
      </c>
      <c r="T3582" s="2">
        <v>0</v>
      </c>
      <c r="U3582" s="2">
        <v>0</v>
      </c>
    </row>
    <row r="3583" spans="1:21" hidden="1">
      <c r="A3583" s="2" t="s">
        <v>3615</v>
      </c>
      <c r="B3583" s="2">
        <v>26</v>
      </c>
      <c r="C3583" s="2" t="s">
        <v>34</v>
      </c>
      <c r="D3583" s="2" t="s">
        <v>23</v>
      </c>
      <c r="E3583" s="2" t="s">
        <v>24</v>
      </c>
      <c r="F3583" s="2" t="s">
        <v>41</v>
      </c>
      <c r="G3583" s="3">
        <v>5800000</v>
      </c>
      <c r="H3583" s="3">
        <v>20000000</v>
      </c>
      <c r="I3583" s="2">
        <v>7</v>
      </c>
      <c r="J3583" s="2">
        <v>0</v>
      </c>
      <c r="K3583" s="2">
        <v>0</v>
      </c>
      <c r="L3583" s="2">
        <v>0</v>
      </c>
      <c r="M3583" s="3">
        <v>6560000</v>
      </c>
      <c r="N3583" s="3">
        <v>8290000</v>
      </c>
      <c r="O3583" s="3">
        <v>5400000</v>
      </c>
      <c r="P3583" s="3">
        <v>1750000</v>
      </c>
      <c r="Q3583" s="3">
        <v>1550000</v>
      </c>
      <c r="R3583" s="3">
        <v>1880000</v>
      </c>
      <c r="S3583" s="3">
        <v>980000</v>
      </c>
      <c r="T3583" s="2">
        <v>0</v>
      </c>
      <c r="U3583" s="2">
        <v>0</v>
      </c>
    </row>
    <row r="3584" spans="1:21" hidden="1">
      <c r="A3584" s="2" t="s">
        <v>3616</v>
      </c>
      <c r="B3584" s="2">
        <v>35</v>
      </c>
      <c r="C3584" s="2" t="s">
        <v>22</v>
      </c>
      <c r="D3584" s="2" t="s">
        <v>23</v>
      </c>
      <c r="E3584" s="2" t="s">
        <v>24</v>
      </c>
      <c r="F3584" s="2" t="s">
        <v>31</v>
      </c>
      <c r="G3584" s="3">
        <v>9300000</v>
      </c>
      <c r="H3584" s="3">
        <v>37000000</v>
      </c>
      <c r="I3584" s="2">
        <v>85</v>
      </c>
      <c r="J3584" s="2">
        <v>0</v>
      </c>
      <c r="K3584" s="2">
        <v>0</v>
      </c>
      <c r="L3584" s="2">
        <v>0</v>
      </c>
      <c r="M3584" s="3">
        <v>13270000</v>
      </c>
      <c r="N3584" s="3">
        <v>9450000</v>
      </c>
      <c r="O3584" s="3">
        <v>14660000</v>
      </c>
      <c r="P3584" s="3">
        <v>4320000</v>
      </c>
      <c r="Q3584" s="3">
        <v>7580000</v>
      </c>
      <c r="R3584" s="3">
        <v>5250000</v>
      </c>
      <c r="S3584" s="3">
        <v>60000</v>
      </c>
      <c r="T3584" s="2">
        <v>0</v>
      </c>
      <c r="U3584" s="2">
        <v>0</v>
      </c>
    </row>
    <row r="3585" spans="1:21" hidden="1">
      <c r="A3585" s="2" t="s">
        <v>3617</v>
      </c>
      <c r="B3585" s="2">
        <v>41</v>
      </c>
      <c r="C3585" s="2" t="s">
        <v>34</v>
      </c>
      <c r="D3585" s="2" t="s">
        <v>27</v>
      </c>
      <c r="E3585" s="2" t="s">
        <v>24</v>
      </c>
      <c r="F3585" s="2" t="s">
        <v>28</v>
      </c>
      <c r="G3585" s="3">
        <v>10400000</v>
      </c>
      <c r="H3585" s="3">
        <v>55000000</v>
      </c>
      <c r="I3585" s="2">
        <v>175</v>
      </c>
      <c r="J3585" s="2">
        <v>0</v>
      </c>
      <c r="K3585" s="2">
        <v>0</v>
      </c>
      <c r="L3585" s="2">
        <v>0</v>
      </c>
      <c r="M3585" s="3">
        <v>18250000</v>
      </c>
      <c r="N3585" s="3">
        <v>17600000</v>
      </c>
      <c r="O3585" s="3">
        <v>12630000</v>
      </c>
      <c r="P3585" s="3">
        <v>12100000</v>
      </c>
      <c r="Q3585" s="3">
        <v>9260000</v>
      </c>
      <c r="R3585" s="3">
        <v>4080000</v>
      </c>
      <c r="S3585" s="3">
        <v>1830000</v>
      </c>
      <c r="T3585" s="2">
        <v>0</v>
      </c>
      <c r="U3585" s="2">
        <v>0</v>
      </c>
    </row>
    <row r="3586" spans="1:21">
      <c r="A3586" s="2" t="s">
        <v>3618</v>
      </c>
      <c r="B3586" s="2">
        <v>60</v>
      </c>
      <c r="C3586" s="2" t="s">
        <v>34</v>
      </c>
      <c r="D3586" s="2" t="s">
        <v>30</v>
      </c>
      <c r="E3586" s="2" t="s">
        <v>24</v>
      </c>
      <c r="F3586" s="2" t="s">
        <v>28</v>
      </c>
      <c r="G3586" s="3">
        <v>8700000</v>
      </c>
      <c r="H3586" s="3">
        <v>38000000</v>
      </c>
      <c r="I3586" s="2">
        <v>193</v>
      </c>
      <c r="J3586" s="2">
        <v>0</v>
      </c>
      <c r="K3586" s="2">
        <v>0</v>
      </c>
      <c r="L3586" s="2">
        <v>0</v>
      </c>
      <c r="M3586" s="3">
        <v>0</v>
      </c>
      <c r="N3586" s="3">
        <v>0</v>
      </c>
      <c r="O3586" s="3">
        <v>5290000</v>
      </c>
      <c r="P3586" s="3">
        <v>0</v>
      </c>
      <c r="Q3586" s="3">
        <v>0</v>
      </c>
      <c r="R3586" s="3">
        <v>4850000</v>
      </c>
      <c r="S3586" s="3">
        <v>1900000</v>
      </c>
      <c r="T3586" s="2">
        <v>0</v>
      </c>
      <c r="U3586" s="2">
        <v>1</v>
      </c>
    </row>
    <row r="3587" spans="1:21" hidden="1">
      <c r="A3587" s="2" t="s">
        <v>3619</v>
      </c>
      <c r="B3587" s="2">
        <v>36</v>
      </c>
      <c r="C3587" s="2" t="s">
        <v>34</v>
      </c>
      <c r="D3587" s="2" t="s">
        <v>23</v>
      </c>
      <c r="E3587" s="2" t="s">
        <v>31</v>
      </c>
      <c r="F3587" s="2" t="s">
        <v>48</v>
      </c>
      <c r="G3587" s="3">
        <v>12700000</v>
      </c>
      <c r="H3587" s="3">
        <v>78000000</v>
      </c>
      <c r="I3587" s="2">
        <v>82</v>
      </c>
      <c r="J3587" s="2">
        <v>0</v>
      </c>
      <c r="K3587" s="2">
        <v>1</v>
      </c>
      <c r="L3587" s="2">
        <v>0</v>
      </c>
      <c r="M3587" s="3">
        <v>51090000</v>
      </c>
      <c r="N3587" s="3">
        <v>54400000</v>
      </c>
      <c r="O3587" s="3">
        <v>43500000</v>
      </c>
      <c r="P3587" s="3">
        <v>9270000</v>
      </c>
      <c r="Q3587" s="3">
        <v>12720000</v>
      </c>
      <c r="R3587" s="3">
        <v>19350000</v>
      </c>
      <c r="S3587" s="3">
        <v>5370000</v>
      </c>
      <c r="T3587" s="2">
        <v>2</v>
      </c>
      <c r="U3587" s="2">
        <v>0</v>
      </c>
    </row>
    <row r="3588" spans="1:21" hidden="1">
      <c r="A3588" s="2" t="s">
        <v>3620</v>
      </c>
      <c r="B3588" s="2">
        <v>58</v>
      </c>
      <c r="C3588" s="2" t="s">
        <v>22</v>
      </c>
      <c r="D3588" s="2" t="s">
        <v>27</v>
      </c>
      <c r="E3588" s="2" t="s">
        <v>24</v>
      </c>
      <c r="F3588" s="2" t="s">
        <v>28</v>
      </c>
      <c r="G3588" s="3">
        <v>11000000</v>
      </c>
      <c r="H3588" s="3">
        <v>65000000</v>
      </c>
      <c r="I3588" s="2">
        <v>181</v>
      </c>
      <c r="J3588" s="2">
        <v>0</v>
      </c>
      <c r="K3588" s="2">
        <v>0</v>
      </c>
      <c r="L3588" s="2">
        <v>0</v>
      </c>
      <c r="M3588" s="3">
        <v>24050000</v>
      </c>
      <c r="N3588" s="3">
        <v>37400000</v>
      </c>
      <c r="O3588" s="3">
        <v>35110000</v>
      </c>
      <c r="P3588" s="3">
        <v>25080000</v>
      </c>
      <c r="Q3588" s="3">
        <v>13030000</v>
      </c>
      <c r="R3588" s="3">
        <v>28710000</v>
      </c>
      <c r="S3588" s="3">
        <v>1060000</v>
      </c>
      <c r="T3588" s="2">
        <v>0</v>
      </c>
      <c r="U3588" s="2">
        <v>0</v>
      </c>
    </row>
    <row r="3589" spans="1:21" hidden="1">
      <c r="A3589" s="2" t="s">
        <v>3621</v>
      </c>
      <c r="B3589" s="2">
        <v>63</v>
      </c>
      <c r="C3589" s="2" t="s">
        <v>34</v>
      </c>
      <c r="D3589" s="2" t="s">
        <v>30</v>
      </c>
      <c r="E3589" s="2" t="s">
        <v>24</v>
      </c>
      <c r="F3589" s="2" t="s">
        <v>25</v>
      </c>
      <c r="G3589" s="3">
        <v>10400000</v>
      </c>
      <c r="H3589" s="3">
        <v>52000000</v>
      </c>
      <c r="I3589" s="2">
        <v>180</v>
      </c>
      <c r="J3589" s="2">
        <v>0</v>
      </c>
      <c r="K3589" s="2">
        <v>0</v>
      </c>
      <c r="L3589" s="2">
        <v>0</v>
      </c>
      <c r="M3589" s="3">
        <v>14790000</v>
      </c>
      <c r="N3589" s="3">
        <v>15170000</v>
      </c>
      <c r="O3589" s="3">
        <v>10420000</v>
      </c>
      <c r="P3589" s="3">
        <v>3670000</v>
      </c>
      <c r="Q3589" s="3">
        <v>5580000</v>
      </c>
      <c r="R3589" s="3">
        <v>3170000</v>
      </c>
      <c r="S3589" s="3">
        <v>1920000</v>
      </c>
      <c r="T3589" s="2">
        <v>1</v>
      </c>
      <c r="U3589" s="2">
        <v>0</v>
      </c>
    </row>
    <row r="3590" spans="1:21" hidden="1">
      <c r="A3590" s="2" t="s">
        <v>3622</v>
      </c>
      <c r="B3590" s="2">
        <v>42</v>
      </c>
      <c r="C3590" s="2" t="s">
        <v>34</v>
      </c>
      <c r="D3590" s="2" t="s">
        <v>23</v>
      </c>
      <c r="E3590" s="2" t="s">
        <v>24</v>
      </c>
      <c r="F3590" s="2" t="s">
        <v>41</v>
      </c>
      <c r="G3590" s="3">
        <v>18700000</v>
      </c>
      <c r="H3590" s="3">
        <v>57000000</v>
      </c>
      <c r="I3590" s="2">
        <v>36</v>
      </c>
      <c r="J3590" s="2">
        <v>0</v>
      </c>
      <c r="K3590" s="2">
        <v>0</v>
      </c>
      <c r="L3590" s="2">
        <v>0</v>
      </c>
      <c r="M3590" s="3">
        <v>39160000</v>
      </c>
      <c r="N3590" s="3">
        <v>39060000</v>
      </c>
      <c r="O3590" s="3">
        <v>31510000</v>
      </c>
      <c r="P3590" s="3">
        <v>7760000</v>
      </c>
      <c r="Q3590" s="3">
        <v>9700000</v>
      </c>
      <c r="R3590" s="3">
        <v>8700000</v>
      </c>
      <c r="S3590" s="3">
        <v>2030000</v>
      </c>
      <c r="T3590" s="2">
        <v>0</v>
      </c>
      <c r="U3590" s="2">
        <v>0</v>
      </c>
    </row>
    <row r="3591" spans="1:21" hidden="1">
      <c r="A3591" s="2" t="s">
        <v>3623</v>
      </c>
      <c r="B3591" s="2">
        <v>35</v>
      </c>
      <c r="C3591" s="2" t="s">
        <v>34</v>
      </c>
      <c r="D3591" s="2" t="s">
        <v>23</v>
      </c>
      <c r="E3591" s="2" t="s">
        <v>38</v>
      </c>
      <c r="F3591" s="2" t="s">
        <v>28</v>
      </c>
      <c r="G3591" s="3">
        <v>14300000</v>
      </c>
      <c r="H3591" s="3">
        <v>31000000</v>
      </c>
      <c r="I3591" s="2">
        <v>54</v>
      </c>
      <c r="J3591" s="2">
        <v>0</v>
      </c>
      <c r="K3591" s="2">
        <v>0</v>
      </c>
      <c r="L3591" s="2">
        <v>0</v>
      </c>
      <c r="M3591" s="3">
        <v>9630000</v>
      </c>
      <c r="N3591" s="3">
        <v>12300000</v>
      </c>
      <c r="O3591" s="3">
        <v>10340000</v>
      </c>
      <c r="P3591" s="3">
        <v>2400000</v>
      </c>
      <c r="Q3591" s="3">
        <v>8080000</v>
      </c>
      <c r="R3591" s="3">
        <v>6060000</v>
      </c>
      <c r="S3591" s="3">
        <v>880000</v>
      </c>
      <c r="T3591" s="2">
        <v>0</v>
      </c>
      <c r="U3591" s="2">
        <v>0</v>
      </c>
    </row>
    <row r="3592" spans="1:21" hidden="1">
      <c r="A3592" s="2" t="s">
        <v>3624</v>
      </c>
      <c r="B3592" s="2">
        <v>45</v>
      </c>
      <c r="C3592" s="2" t="s">
        <v>34</v>
      </c>
      <c r="D3592" s="2" t="s">
        <v>23</v>
      </c>
      <c r="E3592" s="2" t="s">
        <v>24</v>
      </c>
      <c r="F3592" s="2" t="s">
        <v>28</v>
      </c>
      <c r="G3592" s="3">
        <v>14200000</v>
      </c>
      <c r="H3592" s="3">
        <v>59000000</v>
      </c>
      <c r="I3592" s="2">
        <v>97</v>
      </c>
      <c r="J3592" s="2">
        <v>0</v>
      </c>
      <c r="K3592" s="2">
        <v>0</v>
      </c>
      <c r="L3592" s="2">
        <v>0</v>
      </c>
      <c r="M3592" s="3">
        <v>40500000</v>
      </c>
      <c r="N3592" s="3">
        <v>27430000</v>
      </c>
      <c r="O3592" s="3">
        <v>32450000</v>
      </c>
      <c r="P3592" s="3">
        <v>13080000</v>
      </c>
      <c r="Q3592" s="3">
        <v>27690000</v>
      </c>
      <c r="R3592" s="3">
        <v>31860000</v>
      </c>
      <c r="S3592" s="3">
        <v>460000</v>
      </c>
      <c r="T3592" s="2">
        <v>0</v>
      </c>
      <c r="U3592" s="2">
        <v>0</v>
      </c>
    </row>
    <row r="3593" spans="1:21" hidden="1">
      <c r="A3593" s="2" t="s">
        <v>3625</v>
      </c>
      <c r="B3593" s="2">
        <v>30</v>
      </c>
      <c r="C3593" s="2" t="s">
        <v>22</v>
      </c>
      <c r="D3593" s="2" t="s">
        <v>23</v>
      </c>
      <c r="E3593" s="2" t="s">
        <v>38</v>
      </c>
      <c r="F3593" s="2" t="s">
        <v>25</v>
      </c>
      <c r="G3593" s="3">
        <v>8200000</v>
      </c>
      <c r="H3593" s="3">
        <v>41000000</v>
      </c>
      <c r="I3593" s="2">
        <v>31</v>
      </c>
      <c r="J3593" s="2">
        <v>0</v>
      </c>
      <c r="K3593" s="2">
        <v>0</v>
      </c>
      <c r="L3593" s="2">
        <v>0</v>
      </c>
      <c r="M3593" s="3">
        <v>600000</v>
      </c>
      <c r="N3593" s="3">
        <v>0</v>
      </c>
      <c r="O3593" s="3">
        <v>7090000</v>
      </c>
      <c r="P3593" s="3">
        <v>600000</v>
      </c>
      <c r="Q3593" s="3">
        <v>0</v>
      </c>
      <c r="R3593" s="3">
        <v>6870000</v>
      </c>
      <c r="S3593" s="3">
        <v>2070000</v>
      </c>
      <c r="T3593" s="2">
        <v>0</v>
      </c>
      <c r="U3593" s="2">
        <v>0</v>
      </c>
    </row>
    <row r="3594" spans="1:21" hidden="1">
      <c r="A3594" s="2" t="s">
        <v>3626</v>
      </c>
      <c r="B3594" s="2">
        <v>52</v>
      </c>
      <c r="C3594" s="2" t="s">
        <v>22</v>
      </c>
      <c r="D3594" s="2" t="s">
        <v>23</v>
      </c>
      <c r="E3594" s="2" t="s">
        <v>31</v>
      </c>
      <c r="F3594" s="2" t="s">
        <v>28</v>
      </c>
      <c r="G3594" s="3">
        <v>21300000</v>
      </c>
      <c r="H3594" s="3">
        <v>118000000</v>
      </c>
      <c r="I3594" s="2">
        <v>233</v>
      </c>
      <c r="J3594" s="2">
        <v>0</v>
      </c>
      <c r="K3594" s="2">
        <v>0</v>
      </c>
      <c r="L3594" s="2">
        <v>0</v>
      </c>
      <c r="M3594" s="3">
        <v>31670000</v>
      </c>
      <c r="N3594" s="3">
        <v>38740000</v>
      </c>
      <c r="O3594" s="3">
        <v>22460000</v>
      </c>
      <c r="P3594" s="3">
        <v>10960000</v>
      </c>
      <c r="Q3594" s="3">
        <v>13270000</v>
      </c>
      <c r="R3594" s="3">
        <v>14570000</v>
      </c>
      <c r="S3594" s="3">
        <v>1590000</v>
      </c>
      <c r="T3594" s="2">
        <v>0</v>
      </c>
      <c r="U3594" s="2">
        <v>0</v>
      </c>
    </row>
    <row r="3595" spans="1:21" hidden="1">
      <c r="A3595" s="2" t="s">
        <v>3627</v>
      </c>
      <c r="B3595" s="2">
        <v>30</v>
      </c>
      <c r="C3595" s="2" t="s">
        <v>22</v>
      </c>
      <c r="D3595" s="2" t="s">
        <v>23</v>
      </c>
      <c r="E3595" s="2" t="s">
        <v>24</v>
      </c>
      <c r="F3595" s="2" t="s">
        <v>28</v>
      </c>
      <c r="G3595" s="3">
        <v>12300000</v>
      </c>
      <c r="H3595" s="3">
        <v>49000000</v>
      </c>
      <c r="I3595" s="2">
        <v>69</v>
      </c>
      <c r="J3595" s="2">
        <v>0</v>
      </c>
      <c r="K3595" s="2">
        <v>0</v>
      </c>
      <c r="L3595" s="2">
        <v>0</v>
      </c>
      <c r="M3595" s="3">
        <v>28890000</v>
      </c>
      <c r="N3595" s="3">
        <v>34460000</v>
      </c>
      <c r="O3595" s="3">
        <v>32870000</v>
      </c>
      <c r="P3595" s="3">
        <v>13280000</v>
      </c>
      <c r="Q3595" s="3">
        <v>10550000</v>
      </c>
      <c r="R3595" s="3">
        <v>6170000</v>
      </c>
      <c r="S3595" s="3">
        <v>1660000</v>
      </c>
      <c r="T3595" s="2">
        <v>0</v>
      </c>
      <c r="U3595" s="2">
        <v>0</v>
      </c>
    </row>
    <row r="3596" spans="1:21" hidden="1">
      <c r="A3596" s="2" t="s">
        <v>3628</v>
      </c>
      <c r="B3596" s="2">
        <v>26</v>
      </c>
      <c r="C3596" s="2" t="s">
        <v>34</v>
      </c>
      <c r="D3596" s="2" t="s">
        <v>23</v>
      </c>
      <c r="E3596" s="2" t="s">
        <v>38</v>
      </c>
      <c r="F3596" s="2" t="s">
        <v>48</v>
      </c>
      <c r="G3596" s="3">
        <v>9100000</v>
      </c>
      <c r="H3596" s="3">
        <v>52000000</v>
      </c>
      <c r="I3596" s="2">
        <v>39</v>
      </c>
      <c r="J3596" s="2">
        <v>2</v>
      </c>
      <c r="K3596" s="2">
        <v>0</v>
      </c>
      <c r="L3596" s="2">
        <v>0</v>
      </c>
      <c r="M3596" s="3">
        <v>7940000</v>
      </c>
      <c r="N3596" s="3">
        <v>12970000</v>
      </c>
      <c r="O3596" s="3">
        <v>9450000</v>
      </c>
      <c r="P3596" s="3">
        <v>1500000</v>
      </c>
      <c r="Q3596" s="3">
        <v>4800000</v>
      </c>
      <c r="R3596" s="3">
        <v>3330000</v>
      </c>
      <c r="S3596" s="3">
        <v>440000</v>
      </c>
      <c r="T3596" s="2">
        <v>2</v>
      </c>
      <c r="U3596" s="2">
        <v>0</v>
      </c>
    </row>
    <row r="3597" spans="1:21" hidden="1">
      <c r="A3597" s="2" t="s">
        <v>3629</v>
      </c>
      <c r="B3597" s="2">
        <v>43</v>
      </c>
      <c r="C3597" s="2" t="s">
        <v>22</v>
      </c>
      <c r="D3597" s="2" t="s">
        <v>30</v>
      </c>
      <c r="E3597" s="2" t="s">
        <v>38</v>
      </c>
      <c r="F3597" s="2" t="s">
        <v>41</v>
      </c>
      <c r="G3597" s="3">
        <v>10300000</v>
      </c>
      <c r="H3597" s="3">
        <v>44000000</v>
      </c>
      <c r="I3597" s="2">
        <v>73</v>
      </c>
      <c r="J3597" s="2">
        <v>1</v>
      </c>
      <c r="K3597" s="2">
        <v>0</v>
      </c>
      <c r="L3597" s="2">
        <v>0</v>
      </c>
      <c r="M3597" s="3">
        <v>28790000</v>
      </c>
      <c r="N3597" s="3">
        <v>21240000</v>
      </c>
      <c r="O3597" s="3">
        <v>17210000</v>
      </c>
      <c r="P3597" s="3">
        <v>7610000</v>
      </c>
      <c r="Q3597" s="3">
        <v>11170000</v>
      </c>
      <c r="R3597" s="3">
        <v>3960000</v>
      </c>
      <c r="S3597" s="3">
        <v>3920000</v>
      </c>
      <c r="T3597" s="2">
        <v>2</v>
      </c>
      <c r="U3597" s="2">
        <v>1</v>
      </c>
    </row>
    <row r="3598" spans="1:21" hidden="1">
      <c r="A3598" s="2" t="s">
        <v>3630</v>
      </c>
      <c r="B3598" s="2">
        <v>51</v>
      </c>
      <c r="C3598" s="2" t="s">
        <v>22</v>
      </c>
      <c r="D3598" s="2" t="s">
        <v>23</v>
      </c>
      <c r="E3598" s="2" t="s">
        <v>38</v>
      </c>
      <c r="F3598" s="2" t="s">
        <v>28</v>
      </c>
      <c r="G3598" s="3">
        <v>13800000</v>
      </c>
      <c r="H3598" s="3">
        <v>69000000</v>
      </c>
      <c r="I3598" s="2">
        <v>232</v>
      </c>
      <c r="J3598" s="2">
        <v>0</v>
      </c>
      <c r="K3598" s="2">
        <v>0</v>
      </c>
      <c r="L3598" s="2">
        <v>0</v>
      </c>
      <c r="M3598" s="3">
        <v>4880000</v>
      </c>
      <c r="N3598" s="3">
        <v>6790000</v>
      </c>
      <c r="O3598" s="3">
        <v>3640000</v>
      </c>
      <c r="P3598" s="3">
        <v>1690000</v>
      </c>
      <c r="Q3598" s="3">
        <v>7100000</v>
      </c>
      <c r="R3598" s="3">
        <v>3350000</v>
      </c>
      <c r="S3598" s="3">
        <v>3830000</v>
      </c>
      <c r="T3598" s="2">
        <v>0</v>
      </c>
      <c r="U3598" s="2">
        <v>0</v>
      </c>
    </row>
    <row r="3599" spans="1:21" hidden="1">
      <c r="A3599" s="2" t="s">
        <v>3631</v>
      </c>
      <c r="B3599" s="2">
        <v>42</v>
      </c>
      <c r="C3599" s="2" t="s">
        <v>22</v>
      </c>
      <c r="D3599" s="2" t="s">
        <v>30</v>
      </c>
      <c r="E3599" s="2" t="s">
        <v>24</v>
      </c>
      <c r="F3599" s="2" t="s">
        <v>31</v>
      </c>
      <c r="G3599" s="3">
        <v>5000000</v>
      </c>
      <c r="H3599" s="3">
        <v>23000000</v>
      </c>
      <c r="I3599" s="2">
        <v>85</v>
      </c>
      <c r="J3599" s="2">
        <v>1</v>
      </c>
      <c r="K3599" s="2">
        <v>0</v>
      </c>
      <c r="L3599" s="2">
        <v>0</v>
      </c>
      <c r="M3599" s="3">
        <v>5470000</v>
      </c>
      <c r="N3599" s="3">
        <v>2920000</v>
      </c>
      <c r="O3599" s="3">
        <v>5800000</v>
      </c>
      <c r="P3599" s="3">
        <v>1700000</v>
      </c>
      <c r="Q3599" s="3">
        <v>960000</v>
      </c>
      <c r="R3599" s="3">
        <v>2030000</v>
      </c>
      <c r="S3599" s="3">
        <v>880000</v>
      </c>
      <c r="T3599" s="2">
        <v>1</v>
      </c>
      <c r="U3599" s="2">
        <v>0</v>
      </c>
    </row>
    <row r="3600" spans="1:21" hidden="1">
      <c r="A3600" s="2" t="s">
        <v>3632</v>
      </c>
      <c r="B3600" s="2">
        <v>39</v>
      </c>
      <c r="C3600" s="2" t="s">
        <v>34</v>
      </c>
      <c r="D3600" s="2" t="s">
        <v>30</v>
      </c>
      <c r="E3600" s="2" t="s">
        <v>24</v>
      </c>
      <c r="F3600" s="2" t="s">
        <v>28</v>
      </c>
      <c r="G3600" s="3">
        <v>8800000</v>
      </c>
      <c r="H3600" s="3">
        <v>43000000</v>
      </c>
      <c r="I3600" s="2">
        <v>134</v>
      </c>
      <c r="J3600" s="2">
        <v>3</v>
      </c>
      <c r="K3600" s="2">
        <v>0</v>
      </c>
      <c r="L3600" s="2">
        <v>0</v>
      </c>
      <c r="M3600" s="3">
        <v>34670000</v>
      </c>
      <c r="N3600" s="3">
        <v>26740000</v>
      </c>
      <c r="O3600" s="3">
        <v>29400000</v>
      </c>
      <c r="P3600" s="3">
        <v>650000</v>
      </c>
      <c r="Q3600" s="3">
        <v>8610000</v>
      </c>
      <c r="R3600" s="3">
        <v>23850000</v>
      </c>
      <c r="S3600" s="3">
        <v>3210000</v>
      </c>
      <c r="T3600" s="2">
        <v>2</v>
      </c>
      <c r="U3600" s="2">
        <v>1</v>
      </c>
    </row>
    <row r="3601" spans="1:21" hidden="1">
      <c r="A3601" s="2" t="s">
        <v>3633</v>
      </c>
      <c r="B3601" s="2">
        <v>45</v>
      </c>
      <c r="C3601" s="2" t="s">
        <v>34</v>
      </c>
      <c r="D3601" s="2" t="s">
        <v>30</v>
      </c>
      <c r="E3601" s="2" t="s">
        <v>24</v>
      </c>
      <c r="F3601" s="2" t="s">
        <v>25</v>
      </c>
      <c r="G3601" s="3">
        <v>7400000</v>
      </c>
      <c r="H3601" s="3">
        <v>35000000</v>
      </c>
      <c r="I3601" s="2">
        <v>155</v>
      </c>
      <c r="J3601" s="2">
        <v>0</v>
      </c>
      <c r="K3601" s="2">
        <v>0</v>
      </c>
      <c r="L3601" s="2">
        <v>2</v>
      </c>
      <c r="M3601" s="3">
        <v>23520000</v>
      </c>
      <c r="N3601" s="3">
        <v>26480000</v>
      </c>
      <c r="O3601" s="3">
        <v>23240000</v>
      </c>
      <c r="P3601" s="3">
        <v>8730000</v>
      </c>
      <c r="Q3601" s="3">
        <v>6620000</v>
      </c>
      <c r="R3601" s="3">
        <v>1350000</v>
      </c>
      <c r="S3601" s="3">
        <v>2310000</v>
      </c>
      <c r="T3601" s="2">
        <v>1</v>
      </c>
      <c r="U3601" s="2">
        <v>0</v>
      </c>
    </row>
    <row r="3602" spans="1:21" hidden="1">
      <c r="A3602" s="2" t="s">
        <v>3634</v>
      </c>
      <c r="B3602" s="2">
        <v>33</v>
      </c>
      <c r="C3602" s="2" t="s">
        <v>34</v>
      </c>
      <c r="D3602" s="2" t="s">
        <v>46</v>
      </c>
      <c r="E3602" s="2" t="s">
        <v>38</v>
      </c>
      <c r="F3602" s="2" t="s">
        <v>28</v>
      </c>
      <c r="G3602" s="3">
        <v>8900000</v>
      </c>
      <c r="H3602" s="3">
        <v>39000000</v>
      </c>
      <c r="I3602" s="2">
        <v>46</v>
      </c>
      <c r="J3602" s="2">
        <v>0</v>
      </c>
      <c r="K3602" s="2">
        <v>0</v>
      </c>
      <c r="L3602" s="2">
        <v>0</v>
      </c>
      <c r="M3602" s="3">
        <v>12630000</v>
      </c>
      <c r="N3602" s="3">
        <v>20880000</v>
      </c>
      <c r="O3602" s="3">
        <v>15030000</v>
      </c>
      <c r="P3602" s="3">
        <v>4960000</v>
      </c>
      <c r="Q3602" s="3">
        <v>8110000</v>
      </c>
      <c r="R3602" s="3">
        <v>6460000</v>
      </c>
      <c r="S3602" s="3">
        <v>3370000</v>
      </c>
      <c r="T3602" s="2">
        <v>0</v>
      </c>
      <c r="U3602" s="2">
        <v>0</v>
      </c>
    </row>
    <row r="3603" spans="1:21" hidden="1">
      <c r="A3603" s="2" t="s">
        <v>3635</v>
      </c>
      <c r="B3603" s="2">
        <v>36</v>
      </c>
      <c r="C3603" s="2" t="s">
        <v>22</v>
      </c>
      <c r="D3603" s="2" t="s">
        <v>46</v>
      </c>
      <c r="E3603" s="2" t="s">
        <v>38</v>
      </c>
      <c r="F3603" s="2" t="s">
        <v>28</v>
      </c>
      <c r="G3603" s="3">
        <v>10800000</v>
      </c>
      <c r="H3603" s="3">
        <v>58000000</v>
      </c>
      <c r="I3603" s="2">
        <v>114</v>
      </c>
      <c r="J3603" s="2">
        <v>0</v>
      </c>
      <c r="K3603" s="2">
        <v>0</v>
      </c>
      <c r="L3603" s="2">
        <v>0</v>
      </c>
      <c r="M3603" s="3">
        <v>28130000</v>
      </c>
      <c r="N3603" s="3">
        <v>37560000</v>
      </c>
      <c r="O3603" s="3">
        <v>38470000</v>
      </c>
      <c r="P3603" s="3">
        <v>27900000</v>
      </c>
      <c r="Q3603" s="3">
        <v>8340000</v>
      </c>
      <c r="R3603" s="3">
        <v>18740000</v>
      </c>
      <c r="S3603" s="3">
        <v>2340000</v>
      </c>
      <c r="T3603" s="2">
        <v>0</v>
      </c>
      <c r="U3603" s="2">
        <v>0</v>
      </c>
    </row>
    <row r="3604" spans="1:21" hidden="1">
      <c r="A3604" s="2" t="s">
        <v>3636</v>
      </c>
      <c r="B3604" s="2">
        <v>21</v>
      </c>
      <c r="C3604" s="2" t="s">
        <v>22</v>
      </c>
      <c r="D3604" s="2" t="s">
        <v>23</v>
      </c>
      <c r="E3604" s="2" t="s">
        <v>38</v>
      </c>
      <c r="F3604" s="2" t="s">
        <v>28</v>
      </c>
      <c r="G3604" s="3">
        <v>10000000</v>
      </c>
      <c r="H3604" s="3">
        <v>53000000</v>
      </c>
      <c r="I3604" s="2">
        <v>38</v>
      </c>
      <c r="J3604" s="2">
        <v>1</v>
      </c>
      <c r="K3604" s="2">
        <v>0</v>
      </c>
      <c r="L3604" s="2">
        <v>0</v>
      </c>
      <c r="M3604" s="3">
        <v>11600000</v>
      </c>
      <c r="N3604" s="3">
        <v>20840000</v>
      </c>
      <c r="O3604" s="3">
        <v>15420000</v>
      </c>
      <c r="P3604" s="3">
        <v>2000000</v>
      </c>
      <c r="Q3604" s="3">
        <v>18920000</v>
      </c>
      <c r="R3604" s="3">
        <v>3610000</v>
      </c>
      <c r="S3604" s="3">
        <v>810000</v>
      </c>
      <c r="T3604" s="2">
        <v>1</v>
      </c>
      <c r="U3604" s="2">
        <v>0</v>
      </c>
    </row>
    <row r="3605" spans="1:21" hidden="1">
      <c r="A3605" s="2" t="s">
        <v>3637</v>
      </c>
      <c r="B3605" s="2">
        <v>42</v>
      </c>
      <c r="C3605" s="2" t="s">
        <v>34</v>
      </c>
      <c r="D3605" s="2" t="s">
        <v>27</v>
      </c>
      <c r="E3605" s="2" t="s">
        <v>38</v>
      </c>
      <c r="F3605" s="2" t="s">
        <v>48</v>
      </c>
      <c r="G3605" s="3">
        <v>10700000</v>
      </c>
      <c r="H3605" s="3">
        <v>36000000</v>
      </c>
      <c r="I3605" s="2">
        <v>95</v>
      </c>
      <c r="J3605" s="2">
        <v>1</v>
      </c>
      <c r="K3605" s="2">
        <v>1</v>
      </c>
      <c r="L3605" s="2">
        <v>0</v>
      </c>
      <c r="M3605" s="3">
        <v>24290000</v>
      </c>
      <c r="N3605" s="3">
        <v>21940000</v>
      </c>
      <c r="O3605" s="3">
        <v>17090000</v>
      </c>
      <c r="P3605" s="3">
        <v>4290000</v>
      </c>
      <c r="Q3605" s="3">
        <v>7140000</v>
      </c>
      <c r="R3605" s="3">
        <v>2580000</v>
      </c>
      <c r="S3605" s="3">
        <v>1120000</v>
      </c>
      <c r="T3605" s="2">
        <v>2</v>
      </c>
      <c r="U3605" s="2">
        <v>0</v>
      </c>
    </row>
    <row r="3606" spans="1:21" hidden="1">
      <c r="A3606" s="2" t="s">
        <v>3638</v>
      </c>
      <c r="B3606" s="2">
        <v>39</v>
      </c>
      <c r="C3606" s="2" t="s">
        <v>34</v>
      </c>
      <c r="D3606" s="2" t="s">
        <v>23</v>
      </c>
      <c r="E3606" s="2" t="s">
        <v>38</v>
      </c>
      <c r="F3606" s="2" t="s">
        <v>48</v>
      </c>
      <c r="G3606" s="3">
        <v>13800000</v>
      </c>
      <c r="H3606" s="3">
        <v>77000000</v>
      </c>
      <c r="I3606" s="2">
        <v>152</v>
      </c>
      <c r="J3606" s="2">
        <v>0</v>
      </c>
      <c r="K3606" s="2">
        <v>0</v>
      </c>
      <c r="L3606" s="2">
        <v>0</v>
      </c>
      <c r="M3606" s="3">
        <v>45930000</v>
      </c>
      <c r="N3606" s="3">
        <v>37360000</v>
      </c>
      <c r="O3606" s="3">
        <v>35530000</v>
      </c>
      <c r="P3606" s="3">
        <v>14630000</v>
      </c>
      <c r="Q3606" s="3">
        <v>12470000</v>
      </c>
      <c r="R3606" s="3">
        <v>15230000</v>
      </c>
      <c r="S3606" s="3">
        <v>690000</v>
      </c>
      <c r="T3606" s="2">
        <v>0</v>
      </c>
      <c r="U3606" s="2">
        <v>0</v>
      </c>
    </row>
    <row r="3607" spans="1:21" hidden="1">
      <c r="A3607" s="2" t="s">
        <v>3639</v>
      </c>
      <c r="B3607" s="2">
        <v>21</v>
      </c>
      <c r="C3607" s="2" t="s">
        <v>22</v>
      </c>
      <c r="D3607" s="2" t="s">
        <v>23</v>
      </c>
      <c r="E3607" s="2" t="s">
        <v>38</v>
      </c>
      <c r="F3607" s="2" t="s">
        <v>28</v>
      </c>
      <c r="G3607" s="3">
        <v>10500000</v>
      </c>
      <c r="H3607" s="3">
        <v>44000000</v>
      </c>
      <c r="I3607" s="2">
        <v>12</v>
      </c>
      <c r="J3607" s="2">
        <v>0</v>
      </c>
      <c r="K3607" s="2">
        <v>0</v>
      </c>
      <c r="L3607" s="2">
        <v>0</v>
      </c>
      <c r="M3607" s="3">
        <v>29070000</v>
      </c>
      <c r="N3607" s="3">
        <v>16570000</v>
      </c>
      <c r="O3607" s="3">
        <v>24000000</v>
      </c>
      <c r="P3607" s="3">
        <v>14280000</v>
      </c>
      <c r="Q3607" s="3">
        <v>17220000</v>
      </c>
      <c r="R3607" s="3">
        <v>15860000</v>
      </c>
      <c r="S3607" s="3">
        <v>2050000</v>
      </c>
      <c r="T3607" s="2">
        <v>0</v>
      </c>
      <c r="U3607" s="2">
        <v>0</v>
      </c>
    </row>
    <row r="3608" spans="1:21" hidden="1">
      <c r="A3608" s="2" t="s">
        <v>3640</v>
      </c>
      <c r="B3608" s="2">
        <v>33</v>
      </c>
      <c r="C3608" s="2" t="s">
        <v>22</v>
      </c>
      <c r="D3608" s="2" t="s">
        <v>30</v>
      </c>
      <c r="E3608" s="2" t="s">
        <v>24</v>
      </c>
      <c r="F3608" s="2" t="s">
        <v>28</v>
      </c>
      <c r="G3608" s="3">
        <v>9200000</v>
      </c>
      <c r="H3608" s="3">
        <v>48000000</v>
      </c>
      <c r="I3608" s="2">
        <v>56</v>
      </c>
      <c r="J3608" s="2">
        <v>0</v>
      </c>
      <c r="K3608" s="2">
        <v>0</v>
      </c>
      <c r="L3608" s="2">
        <v>0</v>
      </c>
      <c r="M3608" s="3">
        <v>21530000</v>
      </c>
      <c r="N3608" s="3">
        <v>30400000</v>
      </c>
      <c r="O3608" s="3">
        <v>26560000</v>
      </c>
      <c r="P3608" s="3">
        <v>4480000</v>
      </c>
      <c r="Q3608" s="3">
        <v>14170000</v>
      </c>
      <c r="R3608" s="3">
        <v>16270000</v>
      </c>
      <c r="S3608" s="3">
        <v>1830000</v>
      </c>
      <c r="T3608" s="2">
        <v>0</v>
      </c>
      <c r="U3608" s="2">
        <v>0</v>
      </c>
    </row>
    <row r="3609" spans="1:21" hidden="1">
      <c r="A3609" s="2" t="s">
        <v>3641</v>
      </c>
      <c r="B3609" s="2">
        <v>32</v>
      </c>
      <c r="C3609" s="2" t="s">
        <v>34</v>
      </c>
      <c r="D3609" s="2" t="s">
        <v>27</v>
      </c>
      <c r="E3609" s="2" t="s">
        <v>24</v>
      </c>
      <c r="F3609" s="2" t="s">
        <v>48</v>
      </c>
      <c r="G3609" s="3">
        <v>11300000</v>
      </c>
      <c r="H3609" s="3">
        <v>49000000</v>
      </c>
      <c r="I3609" s="2">
        <v>51</v>
      </c>
      <c r="J3609" s="2">
        <v>2</v>
      </c>
      <c r="K3609" s="2">
        <v>3</v>
      </c>
      <c r="L3609" s="2">
        <v>1</v>
      </c>
      <c r="M3609" s="3">
        <v>33420000</v>
      </c>
      <c r="N3609" s="3">
        <v>31240000</v>
      </c>
      <c r="O3609" s="3">
        <v>33190000</v>
      </c>
      <c r="P3609" s="3">
        <v>2160000</v>
      </c>
      <c r="Q3609" s="3">
        <v>5450000</v>
      </c>
      <c r="R3609" s="3">
        <v>10190000</v>
      </c>
      <c r="S3609" s="3">
        <v>3380000</v>
      </c>
      <c r="T3609" s="2">
        <v>3</v>
      </c>
      <c r="U3609" s="2">
        <v>1</v>
      </c>
    </row>
    <row r="3610" spans="1:21" hidden="1">
      <c r="A3610" s="2" t="s">
        <v>3642</v>
      </c>
      <c r="B3610" s="2">
        <v>38</v>
      </c>
      <c r="C3610" s="2" t="s">
        <v>22</v>
      </c>
      <c r="D3610" s="2" t="s">
        <v>23</v>
      </c>
      <c r="E3610" s="2" t="s">
        <v>24</v>
      </c>
      <c r="F3610" s="2" t="s">
        <v>28</v>
      </c>
      <c r="G3610" s="3">
        <v>18800000</v>
      </c>
      <c r="H3610" s="3">
        <v>62000000</v>
      </c>
      <c r="I3610" s="2">
        <v>77</v>
      </c>
      <c r="J3610" s="2">
        <v>0</v>
      </c>
      <c r="K3610" s="2">
        <v>0</v>
      </c>
      <c r="L3610" s="2">
        <v>0</v>
      </c>
      <c r="M3610" s="3">
        <v>24960000</v>
      </c>
      <c r="N3610" s="3">
        <v>22290000</v>
      </c>
      <c r="O3610" s="3">
        <v>22490000</v>
      </c>
      <c r="P3610" s="3">
        <v>3720000</v>
      </c>
      <c r="Q3610" s="3">
        <v>18270000</v>
      </c>
      <c r="R3610" s="3">
        <v>3660000</v>
      </c>
      <c r="S3610" s="3">
        <v>1020000</v>
      </c>
      <c r="T3610" s="2">
        <v>0</v>
      </c>
      <c r="U3610" s="2">
        <v>0</v>
      </c>
    </row>
    <row r="3611" spans="1:21" hidden="1">
      <c r="A3611" s="2" t="s">
        <v>3643</v>
      </c>
      <c r="B3611" s="2">
        <v>46</v>
      </c>
      <c r="C3611" s="2" t="s">
        <v>22</v>
      </c>
      <c r="D3611" s="2" t="s">
        <v>23</v>
      </c>
      <c r="E3611" s="2" t="s">
        <v>31</v>
      </c>
      <c r="F3611" s="2" t="s">
        <v>31</v>
      </c>
      <c r="G3611" s="3">
        <v>9900000</v>
      </c>
      <c r="H3611" s="3">
        <v>43000000</v>
      </c>
      <c r="I3611" s="2">
        <v>97</v>
      </c>
      <c r="J3611" s="2">
        <v>1</v>
      </c>
      <c r="K3611" s="2">
        <v>0</v>
      </c>
      <c r="L3611" s="2">
        <v>0</v>
      </c>
      <c r="M3611" s="3">
        <v>15920000</v>
      </c>
      <c r="N3611" s="3">
        <v>17580000</v>
      </c>
      <c r="O3611" s="3">
        <v>24360000</v>
      </c>
      <c r="P3611" s="3">
        <v>1090000</v>
      </c>
      <c r="Q3611" s="3">
        <v>590000</v>
      </c>
      <c r="R3611" s="3">
        <v>7150000</v>
      </c>
      <c r="S3611" s="3">
        <v>3120000</v>
      </c>
      <c r="T3611" s="2">
        <v>2</v>
      </c>
      <c r="U3611" s="2">
        <v>1</v>
      </c>
    </row>
    <row r="3612" spans="1:21" hidden="1">
      <c r="A3612" s="2" t="s">
        <v>3644</v>
      </c>
      <c r="B3612" s="2">
        <v>62</v>
      </c>
      <c r="C3612" s="2" t="s">
        <v>22</v>
      </c>
      <c r="D3612" s="2" t="s">
        <v>27</v>
      </c>
      <c r="E3612" s="2" t="s">
        <v>31</v>
      </c>
      <c r="F3612" s="2" t="s">
        <v>28</v>
      </c>
      <c r="G3612" s="3">
        <v>9900000</v>
      </c>
      <c r="H3612" s="3">
        <v>66000000</v>
      </c>
      <c r="I3612" s="2">
        <v>87</v>
      </c>
      <c r="J3612" s="2">
        <v>0</v>
      </c>
      <c r="K3612" s="2">
        <v>0</v>
      </c>
      <c r="L3612" s="2">
        <v>0</v>
      </c>
      <c r="M3612" s="3">
        <v>25270000</v>
      </c>
      <c r="N3612" s="3">
        <v>21340000</v>
      </c>
      <c r="O3612" s="3">
        <v>13990000</v>
      </c>
      <c r="P3612" s="3">
        <v>13510000</v>
      </c>
      <c r="Q3612" s="3">
        <v>8060000</v>
      </c>
      <c r="R3612" s="3">
        <v>5780000</v>
      </c>
      <c r="S3612" s="3">
        <v>980000</v>
      </c>
      <c r="T3612" s="2">
        <v>0</v>
      </c>
      <c r="U3612" s="2">
        <v>0</v>
      </c>
    </row>
    <row r="3613" spans="1:21" hidden="1">
      <c r="A3613" s="2" t="s">
        <v>3645</v>
      </c>
      <c r="B3613" s="2">
        <v>43</v>
      </c>
      <c r="C3613" s="2" t="s">
        <v>22</v>
      </c>
      <c r="D3613" s="2" t="s">
        <v>23</v>
      </c>
      <c r="E3613" s="2" t="s">
        <v>24</v>
      </c>
      <c r="F3613" s="2" t="s">
        <v>25</v>
      </c>
      <c r="G3613" s="3">
        <v>10100000</v>
      </c>
      <c r="H3613" s="3">
        <v>24000000</v>
      </c>
      <c r="I3613" s="2">
        <v>75</v>
      </c>
      <c r="J3613" s="2">
        <v>0</v>
      </c>
      <c r="K3613" s="2">
        <v>0</v>
      </c>
      <c r="L3613" s="2">
        <v>0</v>
      </c>
      <c r="M3613" s="3">
        <v>13000000</v>
      </c>
      <c r="N3613" s="3">
        <v>14440000</v>
      </c>
      <c r="O3613" s="3">
        <v>14860000</v>
      </c>
      <c r="P3613" s="3">
        <v>5790000</v>
      </c>
      <c r="Q3613" s="3">
        <v>8610000</v>
      </c>
      <c r="R3613" s="3">
        <v>6310000</v>
      </c>
      <c r="S3613" s="3">
        <v>260000</v>
      </c>
      <c r="T3613" s="2">
        <v>1</v>
      </c>
      <c r="U3613" s="2">
        <v>0</v>
      </c>
    </row>
    <row r="3614" spans="1:21" hidden="1">
      <c r="A3614" s="2" t="s">
        <v>3646</v>
      </c>
      <c r="B3614" s="2">
        <v>34</v>
      </c>
      <c r="C3614" s="2" t="s">
        <v>22</v>
      </c>
      <c r="D3614" s="2" t="s">
        <v>30</v>
      </c>
      <c r="E3614" s="2" t="s">
        <v>38</v>
      </c>
      <c r="F3614" s="2" t="s">
        <v>25</v>
      </c>
      <c r="G3614" s="3">
        <v>7600000</v>
      </c>
      <c r="H3614" s="3">
        <v>31000000</v>
      </c>
      <c r="I3614" s="2">
        <v>32</v>
      </c>
      <c r="J3614" s="2">
        <v>0</v>
      </c>
      <c r="K3614" s="2">
        <v>0</v>
      </c>
      <c r="L3614" s="2">
        <v>0</v>
      </c>
      <c r="M3614" s="3">
        <v>11090000</v>
      </c>
      <c r="N3614" s="3">
        <v>9620000</v>
      </c>
      <c r="O3614" s="3">
        <v>12490000</v>
      </c>
      <c r="P3614" s="3">
        <v>3590000</v>
      </c>
      <c r="Q3614" s="3">
        <v>890000</v>
      </c>
      <c r="R3614" s="3">
        <v>3330000</v>
      </c>
      <c r="S3614" s="3">
        <v>2120000</v>
      </c>
      <c r="T3614" s="2">
        <v>0</v>
      </c>
      <c r="U3614" s="2">
        <v>0</v>
      </c>
    </row>
    <row r="3615" spans="1:21" hidden="1">
      <c r="A3615" s="2" t="s">
        <v>3647</v>
      </c>
      <c r="B3615" s="2">
        <v>24</v>
      </c>
      <c r="C3615" s="2" t="s">
        <v>22</v>
      </c>
      <c r="D3615" s="2" t="s">
        <v>23</v>
      </c>
      <c r="E3615" s="2" t="s">
        <v>38</v>
      </c>
      <c r="F3615" s="2" t="s">
        <v>28</v>
      </c>
      <c r="G3615" s="3">
        <v>8800000</v>
      </c>
      <c r="H3615" s="3">
        <v>42000000</v>
      </c>
      <c r="I3615" s="2">
        <v>44</v>
      </c>
      <c r="J3615" s="2">
        <v>1</v>
      </c>
      <c r="K3615" s="2">
        <v>3</v>
      </c>
      <c r="L3615" s="2">
        <v>2</v>
      </c>
      <c r="M3615" s="3">
        <v>15500000</v>
      </c>
      <c r="N3615" s="3">
        <v>20430000</v>
      </c>
      <c r="O3615" s="3">
        <v>24840000</v>
      </c>
      <c r="P3615" s="3">
        <v>4580000</v>
      </c>
      <c r="Q3615" s="3">
        <v>940000</v>
      </c>
      <c r="R3615" s="3">
        <v>730000</v>
      </c>
      <c r="S3615" s="3">
        <v>1250000</v>
      </c>
      <c r="T3615" s="2">
        <v>3</v>
      </c>
      <c r="U3615" s="2">
        <v>1</v>
      </c>
    </row>
    <row r="3616" spans="1:21" hidden="1">
      <c r="A3616" s="2" t="s">
        <v>3648</v>
      </c>
      <c r="B3616" s="2">
        <v>46</v>
      </c>
      <c r="C3616" s="2" t="s">
        <v>22</v>
      </c>
      <c r="D3616" s="2" t="s">
        <v>27</v>
      </c>
      <c r="E3616" s="2" t="s">
        <v>31</v>
      </c>
      <c r="F3616" s="2" t="s">
        <v>28</v>
      </c>
      <c r="G3616" s="3">
        <v>7800000</v>
      </c>
      <c r="H3616" s="3">
        <v>31000000</v>
      </c>
      <c r="I3616" s="2">
        <v>190</v>
      </c>
      <c r="J3616" s="2">
        <v>0</v>
      </c>
      <c r="K3616" s="2">
        <v>0</v>
      </c>
      <c r="L3616" s="2">
        <v>0</v>
      </c>
      <c r="M3616" s="3">
        <v>25520000</v>
      </c>
      <c r="N3616" s="3">
        <v>22720000</v>
      </c>
      <c r="O3616" s="3">
        <v>18510000</v>
      </c>
      <c r="P3616" s="3">
        <v>5900000</v>
      </c>
      <c r="Q3616" s="3">
        <v>1680000</v>
      </c>
      <c r="R3616" s="3">
        <v>5240000</v>
      </c>
      <c r="S3616" s="3">
        <v>1690000</v>
      </c>
      <c r="T3616" s="2">
        <v>0</v>
      </c>
      <c r="U3616" s="2">
        <v>0</v>
      </c>
    </row>
    <row r="3617" spans="1:21" hidden="1">
      <c r="A3617" s="2" t="s">
        <v>3649</v>
      </c>
      <c r="B3617" s="2">
        <v>43</v>
      </c>
      <c r="C3617" s="2" t="s">
        <v>22</v>
      </c>
      <c r="D3617" s="2" t="s">
        <v>23</v>
      </c>
      <c r="E3617" s="2" t="s">
        <v>31</v>
      </c>
      <c r="F3617" s="2" t="s">
        <v>28</v>
      </c>
      <c r="G3617" s="3">
        <v>8100000</v>
      </c>
      <c r="H3617" s="3">
        <v>36000000</v>
      </c>
      <c r="I3617" s="2">
        <v>72</v>
      </c>
      <c r="J3617" s="2">
        <v>0</v>
      </c>
      <c r="K3617" s="2">
        <v>0</v>
      </c>
      <c r="L3617" s="2">
        <v>2</v>
      </c>
      <c r="M3617" s="3">
        <v>8030000</v>
      </c>
      <c r="N3617" s="3">
        <v>5620000</v>
      </c>
      <c r="O3617" s="3">
        <v>430000</v>
      </c>
      <c r="P3617" s="3">
        <v>3750000</v>
      </c>
      <c r="Q3617" s="3">
        <v>2290000</v>
      </c>
      <c r="R3617" s="3">
        <v>410000</v>
      </c>
      <c r="S3617" s="3">
        <v>1740000</v>
      </c>
      <c r="T3617" s="2">
        <v>1</v>
      </c>
      <c r="U3617" s="2">
        <v>0</v>
      </c>
    </row>
    <row r="3618" spans="1:21" hidden="1">
      <c r="A3618" s="2" t="s">
        <v>3650</v>
      </c>
      <c r="B3618" s="2">
        <v>53</v>
      </c>
      <c r="C3618" s="2" t="s">
        <v>34</v>
      </c>
      <c r="D3618" s="2" t="s">
        <v>30</v>
      </c>
      <c r="E3618" s="2" t="s">
        <v>38</v>
      </c>
      <c r="F3618" s="2" t="s">
        <v>28</v>
      </c>
      <c r="G3618" s="3">
        <v>9300000</v>
      </c>
      <c r="H3618" s="3">
        <v>47000000</v>
      </c>
      <c r="I3618" s="2">
        <v>81</v>
      </c>
      <c r="J3618" s="2">
        <v>0</v>
      </c>
      <c r="K3618" s="2">
        <v>0</v>
      </c>
      <c r="L3618" s="2">
        <v>1</v>
      </c>
      <c r="M3618" s="3">
        <v>10700000</v>
      </c>
      <c r="N3618" s="3">
        <v>6620000</v>
      </c>
      <c r="O3618" s="3">
        <v>6000000</v>
      </c>
      <c r="P3618" s="3">
        <v>2430000</v>
      </c>
      <c r="Q3618" s="3">
        <v>3200000</v>
      </c>
      <c r="R3618" s="3">
        <v>1720000</v>
      </c>
      <c r="S3618" s="3">
        <v>3930000</v>
      </c>
      <c r="T3618" s="2">
        <v>1</v>
      </c>
      <c r="U3618" s="2">
        <v>0</v>
      </c>
    </row>
    <row r="3619" spans="1:21" hidden="1">
      <c r="A3619" s="2" t="s">
        <v>3651</v>
      </c>
      <c r="B3619" s="2">
        <v>35</v>
      </c>
      <c r="C3619" s="2" t="s">
        <v>22</v>
      </c>
      <c r="D3619" s="2" t="s">
        <v>30</v>
      </c>
      <c r="E3619" s="2" t="s">
        <v>24</v>
      </c>
      <c r="F3619" s="2" t="s">
        <v>28</v>
      </c>
      <c r="G3619" s="3">
        <v>10100000</v>
      </c>
      <c r="H3619" s="3">
        <v>32000000</v>
      </c>
      <c r="I3619" s="2">
        <v>56</v>
      </c>
      <c r="J3619" s="2">
        <v>0</v>
      </c>
      <c r="K3619" s="2">
        <v>0</v>
      </c>
      <c r="L3619" s="2">
        <v>0</v>
      </c>
      <c r="M3619" s="3">
        <v>11520000</v>
      </c>
      <c r="N3619" s="3">
        <v>18500000</v>
      </c>
      <c r="O3619" s="3">
        <v>17230000</v>
      </c>
      <c r="P3619" s="3">
        <v>4190000</v>
      </c>
      <c r="Q3619" s="3">
        <v>4220000</v>
      </c>
      <c r="R3619" s="3">
        <v>4200000</v>
      </c>
      <c r="S3619" s="3">
        <v>110000</v>
      </c>
      <c r="T3619" s="2">
        <v>0</v>
      </c>
      <c r="U3619" s="2">
        <v>0</v>
      </c>
    </row>
    <row r="3620" spans="1:21" hidden="1">
      <c r="A3620" s="2" t="s">
        <v>3652</v>
      </c>
      <c r="B3620" s="2">
        <v>28</v>
      </c>
      <c r="C3620" s="2" t="s">
        <v>34</v>
      </c>
      <c r="D3620" s="2" t="s">
        <v>23</v>
      </c>
      <c r="E3620" s="2" t="s">
        <v>24</v>
      </c>
      <c r="F3620" s="2" t="s">
        <v>48</v>
      </c>
      <c r="G3620" s="3">
        <v>10400000</v>
      </c>
      <c r="H3620" s="3">
        <v>56000000</v>
      </c>
      <c r="I3620" s="2">
        <v>44</v>
      </c>
      <c r="J3620" s="2">
        <v>1</v>
      </c>
      <c r="K3620" s="2">
        <v>0</v>
      </c>
      <c r="L3620" s="2">
        <v>1</v>
      </c>
      <c r="M3620" s="3">
        <v>17110000</v>
      </c>
      <c r="N3620" s="3">
        <v>18090000</v>
      </c>
      <c r="O3620" s="3">
        <v>11370000</v>
      </c>
      <c r="P3620" s="3">
        <v>4160000</v>
      </c>
      <c r="Q3620" s="3">
        <v>3040000</v>
      </c>
      <c r="R3620" s="3">
        <v>5170000</v>
      </c>
      <c r="S3620" s="3">
        <v>3520000</v>
      </c>
      <c r="T3620" s="2">
        <v>2</v>
      </c>
      <c r="U3620" s="2">
        <v>1</v>
      </c>
    </row>
    <row r="3621" spans="1:21" hidden="1">
      <c r="A3621" s="2" t="s">
        <v>3653</v>
      </c>
      <c r="B3621" s="2">
        <v>32</v>
      </c>
      <c r="C3621" s="2" t="s">
        <v>34</v>
      </c>
      <c r="D3621" s="2" t="s">
        <v>27</v>
      </c>
      <c r="E3621" s="2" t="s">
        <v>38</v>
      </c>
      <c r="F3621" s="2" t="s">
        <v>48</v>
      </c>
      <c r="G3621" s="3">
        <v>7600000</v>
      </c>
      <c r="H3621" s="3">
        <v>33000000</v>
      </c>
      <c r="I3621" s="2">
        <v>88</v>
      </c>
      <c r="J3621" s="2">
        <v>1</v>
      </c>
      <c r="K3621" s="2">
        <v>0</v>
      </c>
      <c r="L3621" s="2">
        <v>0</v>
      </c>
      <c r="M3621" s="3">
        <v>20430000</v>
      </c>
      <c r="N3621" s="3">
        <v>17250000</v>
      </c>
      <c r="O3621" s="3">
        <v>11850000</v>
      </c>
      <c r="P3621" s="3">
        <v>5360000</v>
      </c>
      <c r="Q3621" s="3">
        <v>5330000</v>
      </c>
      <c r="R3621" s="3">
        <v>3800000</v>
      </c>
      <c r="S3621" s="3">
        <v>870000</v>
      </c>
      <c r="T3621" s="2">
        <v>1</v>
      </c>
      <c r="U3621" s="2">
        <v>1</v>
      </c>
    </row>
    <row r="3622" spans="1:21" hidden="1">
      <c r="A3622" s="2" t="s">
        <v>3654</v>
      </c>
      <c r="B3622" s="2">
        <v>50</v>
      </c>
      <c r="C3622" s="2" t="s">
        <v>34</v>
      </c>
      <c r="D3622" s="2" t="s">
        <v>23</v>
      </c>
      <c r="E3622" s="2" t="s">
        <v>38</v>
      </c>
      <c r="F3622" s="2" t="s">
        <v>28</v>
      </c>
      <c r="G3622" s="3">
        <v>17000000</v>
      </c>
      <c r="H3622" s="3">
        <v>73000000</v>
      </c>
      <c r="I3622" s="2">
        <v>184</v>
      </c>
      <c r="J3622" s="2">
        <v>0</v>
      </c>
      <c r="K3622" s="2">
        <v>0</v>
      </c>
      <c r="L3622" s="2">
        <v>0</v>
      </c>
      <c r="M3622" s="3">
        <v>29650000</v>
      </c>
      <c r="N3622" s="3">
        <v>33280000</v>
      </c>
      <c r="O3622" s="3">
        <v>19600000</v>
      </c>
      <c r="P3622" s="3">
        <v>8730000</v>
      </c>
      <c r="Q3622" s="3">
        <v>24070000</v>
      </c>
      <c r="R3622" s="3">
        <v>9330000</v>
      </c>
      <c r="S3622" s="3">
        <v>3060000</v>
      </c>
      <c r="T3622" s="2">
        <v>1</v>
      </c>
      <c r="U3622" s="2">
        <v>0</v>
      </c>
    </row>
    <row r="3623" spans="1:21" hidden="1">
      <c r="A3623" s="2" t="s">
        <v>3655</v>
      </c>
      <c r="B3623" s="2">
        <v>28</v>
      </c>
      <c r="C3623" s="2" t="s">
        <v>22</v>
      </c>
      <c r="D3623" s="2" t="s">
        <v>30</v>
      </c>
      <c r="E3623" s="2" t="s">
        <v>24</v>
      </c>
      <c r="F3623" s="2" t="s">
        <v>28</v>
      </c>
      <c r="G3623" s="3">
        <v>9000000</v>
      </c>
      <c r="H3623" s="3">
        <v>43000000</v>
      </c>
      <c r="I3623" s="2">
        <v>17</v>
      </c>
      <c r="J3623" s="2">
        <v>0</v>
      </c>
      <c r="K3623" s="2">
        <v>0</v>
      </c>
      <c r="L3623" s="2">
        <v>0</v>
      </c>
      <c r="M3623" s="3">
        <v>18870000</v>
      </c>
      <c r="N3623" s="3">
        <v>14550000</v>
      </c>
      <c r="O3623" s="3">
        <v>13480000</v>
      </c>
      <c r="P3623" s="3">
        <v>18600000</v>
      </c>
      <c r="Q3623" s="3">
        <v>4720000</v>
      </c>
      <c r="R3623" s="3">
        <v>4660000</v>
      </c>
      <c r="S3623" s="3">
        <v>2030000</v>
      </c>
      <c r="T3623" s="2">
        <v>0</v>
      </c>
      <c r="U3623" s="2">
        <v>0</v>
      </c>
    </row>
    <row r="3624" spans="1:21" hidden="1">
      <c r="A3624" s="2" t="s">
        <v>3656</v>
      </c>
      <c r="B3624" s="2">
        <v>33</v>
      </c>
      <c r="C3624" s="2" t="s">
        <v>34</v>
      </c>
      <c r="D3624" s="2" t="s">
        <v>27</v>
      </c>
      <c r="E3624" s="2" t="s">
        <v>24</v>
      </c>
      <c r="F3624" s="2" t="s">
        <v>28</v>
      </c>
      <c r="G3624" s="3">
        <v>7400000</v>
      </c>
      <c r="H3624" s="3">
        <v>43000000</v>
      </c>
      <c r="I3624" s="2">
        <v>79</v>
      </c>
      <c r="J3624" s="2">
        <v>0</v>
      </c>
      <c r="K3624" s="2">
        <v>0</v>
      </c>
      <c r="L3624" s="2">
        <v>1</v>
      </c>
      <c r="M3624" s="3">
        <v>17370000</v>
      </c>
      <c r="N3624" s="3">
        <v>21980000</v>
      </c>
      <c r="O3624" s="3">
        <v>26240000</v>
      </c>
      <c r="P3624" s="3">
        <v>5480000</v>
      </c>
      <c r="Q3624" s="3">
        <v>11810000</v>
      </c>
      <c r="R3624" s="3">
        <v>10480000</v>
      </c>
      <c r="S3624" s="3">
        <v>1820000</v>
      </c>
      <c r="T3624" s="2">
        <v>1</v>
      </c>
      <c r="U3624" s="2">
        <v>0</v>
      </c>
    </row>
    <row r="3625" spans="1:21" hidden="1">
      <c r="A3625" s="2" t="s">
        <v>3657</v>
      </c>
      <c r="B3625" s="2">
        <v>34</v>
      </c>
      <c r="C3625" s="2" t="s">
        <v>34</v>
      </c>
      <c r="D3625" s="2" t="s">
        <v>23</v>
      </c>
      <c r="E3625" s="2" t="s">
        <v>24</v>
      </c>
      <c r="F3625" s="2" t="s">
        <v>28</v>
      </c>
      <c r="G3625" s="3">
        <v>13600000</v>
      </c>
      <c r="H3625" s="3">
        <v>96000000</v>
      </c>
      <c r="I3625" s="2">
        <v>102</v>
      </c>
      <c r="J3625" s="2">
        <v>0</v>
      </c>
      <c r="K3625" s="2">
        <v>0</v>
      </c>
      <c r="L3625" s="2">
        <v>1</v>
      </c>
      <c r="M3625" s="3">
        <v>60700000</v>
      </c>
      <c r="N3625" s="3">
        <v>63080000</v>
      </c>
      <c r="O3625" s="3">
        <v>57850000</v>
      </c>
      <c r="P3625" s="3">
        <v>21110000</v>
      </c>
      <c r="Q3625" s="3">
        <v>62060000</v>
      </c>
      <c r="R3625" s="3">
        <v>19680000</v>
      </c>
      <c r="S3625" s="3">
        <v>530000</v>
      </c>
      <c r="T3625" s="2">
        <v>1</v>
      </c>
      <c r="U3625" s="2">
        <v>0</v>
      </c>
    </row>
    <row r="3626" spans="1:21" hidden="1">
      <c r="A3626" s="2" t="s">
        <v>3658</v>
      </c>
      <c r="B3626" s="2">
        <v>51</v>
      </c>
      <c r="C3626" s="2" t="s">
        <v>34</v>
      </c>
      <c r="D3626" s="2" t="s">
        <v>30</v>
      </c>
      <c r="E3626" s="2" t="s">
        <v>24</v>
      </c>
      <c r="F3626" s="2" t="s">
        <v>25</v>
      </c>
      <c r="G3626" s="3">
        <v>5700000</v>
      </c>
      <c r="H3626" s="3">
        <v>27000000</v>
      </c>
      <c r="I3626" s="2">
        <v>117</v>
      </c>
      <c r="J3626" s="2">
        <v>0</v>
      </c>
      <c r="K3626" s="2">
        <v>0</v>
      </c>
      <c r="L3626" s="2">
        <v>0</v>
      </c>
      <c r="M3626" s="3">
        <v>6570000</v>
      </c>
      <c r="N3626" s="3">
        <v>4650000</v>
      </c>
      <c r="O3626" s="3">
        <v>7480000</v>
      </c>
      <c r="P3626" s="3">
        <v>2010000</v>
      </c>
      <c r="Q3626" s="3">
        <v>3220000</v>
      </c>
      <c r="R3626" s="3">
        <v>1150000</v>
      </c>
      <c r="S3626" s="3">
        <v>250000</v>
      </c>
      <c r="T3626" s="2">
        <v>0</v>
      </c>
      <c r="U3626" s="2">
        <v>0</v>
      </c>
    </row>
    <row r="3627" spans="1:21" hidden="1">
      <c r="A3627" s="2" t="s">
        <v>3659</v>
      </c>
      <c r="B3627" s="2">
        <v>45</v>
      </c>
      <c r="C3627" s="2" t="s">
        <v>22</v>
      </c>
      <c r="D3627" s="2" t="s">
        <v>30</v>
      </c>
      <c r="E3627" s="2" t="s">
        <v>24</v>
      </c>
      <c r="F3627" s="2" t="s">
        <v>28</v>
      </c>
      <c r="G3627" s="3">
        <v>7000000</v>
      </c>
      <c r="H3627" s="3">
        <v>29000000</v>
      </c>
      <c r="I3627" s="2">
        <v>88</v>
      </c>
      <c r="J3627" s="2">
        <v>0</v>
      </c>
      <c r="K3627" s="2">
        <v>0</v>
      </c>
      <c r="L3627" s="2">
        <v>1</v>
      </c>
      <c r="M3627" s="3">
        <v>12200000</v>
      </c>
      <c r="N3627" s="3">
        <v>12800000</v>
      </c>
      <c r="O3627" s="3">
        <v>10400000</v>
      </c>
      <c r="P3627" s="3">
        <v>6350000</v>
      </c>
      <c r="Q3627" s="3">
        <v>3570000</v>
      </c>
      <c r="R3627" s="3">
        <v>2570000</v>
      </c>
      <c r="S3627" s="3">
        <v>790000</v>
      </c>
      <c r="T3627" s="2">
        <v>1</v>
      </c>
      <c r="U3627" s="2">
        <v>0</v>
      </c>
    </row>
    <row r="3628" spans="1:21" hidden="1">
      <c r="A3628" s="2" t="s">
        <v>3660</v>
      </c>
      <c r="B3628" s="2">
        <v>62</v>
      </c>
      <c r="C3628" s="2" t="s">
        <v>34</v>
      </c>
      <c r="D3628" s="2" t="s">
        <v>30</v>
      </c>
      <c r="E3628" s="2" t="s">
        <v>31</v>
      </c>
      <c r="F3628" s="2" t="s">
        <v>48</v>
      </c>
      <c r="G3628" s="3">
        <v>11600000</v>
      </c>
      <c r="H3628" s="3">
        <v>68000000</v>
      </c>
      <c r="I3628" s="2">
        <v>240</v>
      </c>
      <c r="J3628" s="2">
        <v>0</v>
      </c>
      <c r="K3628" s="2">
        <v>0</v>
      </c>
      <c r="L3628" s="2">
        <v>0</v>
      </c>
      <c r="M3628" s="3">
        <v>14890000</v>
      </c>
      <c r="N3628" s="3">
        <v>4220000</v>
      </c>
      <c r="O3628" s="3">
        <v>11510000</v>
      </c>
      <c r="P3628" s="3">
        <v>5470000</v>
      </c>
      <c r="Q3628" s="3">
        <v>970000</v>
      </c>
      <c r="R3628" s="3">
        <v>10600000</v>
      </c>
      <c r="S3628" s="3">
        <v>940000</v>
      </c>
      <c r="T3628" s="2">
        <v>0</v>
      </c>
      <c r="U3628" s="2">
        <v>0</v>
      </c>
    </row>
    <row r="3629" spans="1:21" hidden="1">
      <c r="A3629" s="2" t="s">
        <v>3661</v>
      </c>
      <c r="B3629" s="2">
        <v>35</v>
      </c>
      <c r="C3629" s="2" t="s">
        <v>22</v>
      </c>
      <c r="D3629" s="2" t="s">
        <v>30</v>
      </c>
      <c r="E3629" s="2" t="s">
        <v>31</v>
      </c>
      <c r="F3629" s="2" t="s">
        <v>28</v>
      </c>
      <c r="G3629" s="3">
        <v>8700000</v>
      </c>
      <c r="H3629" s="3">
        <v>40000000</v>
      </c>
      <c r="I3629" s="2">
        <v>104</v>
      </c>
      <c r="J3629" s="2">
        <v>0</v>
      </c>
      <c r="K3629" s="2">
        <v>0</v>
      </c>
      <c r="L3629" s="2">
        <v>0</v>
      </c>
      <c r="M3629" s="3">
        <v>10730000</v>
      </c>
      <c r="N3629" s="3">
        <v>8200000</v>
      </c>
      <c r="O3629" s="3">
        <v>6260000</v>
      </c>
      <c r="P3629" s="3">
        <v>8860000</v>
      </c>
      <c r="Q3629" s="3">
        <v>7870000</v>
      </c>
      <c r="R3629" s="3">
        <v>1620000</v>
      </c>
      <c r="S3629" s="3">
        <v>1000000</v>
      </c>
      <c r="T3629" s="2">
        <v>2</v>
      </c>
      <c r="U3629" s="2">
        <v>0</v>
      </c>
    </row>
    <row r="3630" spans="1:21" hidden="1">
      <c r="A3630" s="2" t="s">
        <v>3662</v>
      </c>
      <c r="B3630" s="2">
        <v>43</v>
      </c>
      <c r="C3630" s="2" t="s">
        <v>22</v>
      </c>
      <c r="D3630" s="2" t="s">
        <v>23</v>
      </c>
      <c r="E3630" s="2" t="s">
        <v>24</v>
      </c>
      <c r="F3630" s="2" t="s">
        <v>41</v>
      </c>
      <c r="G3630" s="3">
        <v>23200000</v>
      </c>
      <c r="H3630" s="3">
        <v>113000000</v>
      </c>
      <c r="I3630" s="2">
        <v>131</v>
      </c>
      <c r="J3630" s="2">
        <v>2</v>
      </c>
      <c r="K3630" s="2">
        <v>0</v>
      </c>
      <c r="L3630" s="2">
        <v>1</v>
      </c>
      <c r="M3630" s="3">
        <v>63460000</v>
      </c>
      <c r="N3630" s="3">
        <v>56630000</v>
      </c>
      <c r="O3630" s="3">
        <v>53450000</v>
      </c>
      <c r="P3630" s="3">
        <v>25350000</v>
      </c>
      <c r="Q3630" s="3">
        <v>27360000</v>
      </c>
      <c r="R3630" s="3">
        <v>9230000</v>
      </c>
      <c r="S3630" s="3">
        <v>6080000</v>
      </c>
      <c r="T3630" s="2">
        <v>2</v>
      </c>
      <c r="U3630" s="2">
        <v>1</v>
      </c>
    </row>
    <row r="3631" spans="1:21" hidden="1">
      <c r="A3631" s="2" t="s">
        <v>3663</v>
      </c>
      <c r="B3631" s="2">
        <v>44</v>
      </c>
      <c r="C3631" s="2" t="s">
        <v>22</v>
      </c>
      <c r="D3631" s="2" t="s">
        <v>23</v>
      </c>
      <c r="E3631" s="2" t="s">
        <v>24</v>
      </c>
      <c r="F3631" s="2" t="s">
        <v>28</v>
      </c>
      <c r="G3631" s="3">
        <v>16000000</v>
      </c>
      <c r="H3631" s="3">
        <v>66000000</v>
      </c>
      <c r="I3631" s="2">
        <v>79</v>
      </c>
      <c r="J3631" s="2">
        <v>0</v>
      </c>
      <c r="K3631" s="2">
        <v>0</v>
      </c>
      <c r="L3631" s="2">
        <v>0</v>
      </c>
      <c r="M3631" s="3">
        <v>28990000</v>
      </c>
      <c r="N3631" s="3">
        <v>26760000</v>
      </c>
      <c r="O3631" s="3">
        <v>16000000</v>
      </c>
      <c r="P3631" s="3">
        <v>4170000</v>
      </c>
      <c r="Q3631" s="3">
        <v>15640000</v>
      </c>
      <c r="R3631" s="3">
        <v>6070000</v>
      </c>
      <c r="S3631" s="3">
        <v>2740000</v>
      </c>
      <c r="T3631" s="2">
        <v>0</v>
      </c>
      <c r="U3631" s="2">
        <v>0</v>
      </c>
    </row>
    <row r="3632" spans="1:21" hidden="1">
      <c r="A3632" s="2" t="s">
        <v>3664</v>
      </c>
      <c r="B3632" s="2">
        <v>41</v>
      </c>
      <c r="C3632" s="2" t="s">
        <v>22</v>
      </c>
      <c r="D3632" s="2" t="s">
        <v>23</v>
      </c>
      <c r="E3632" s="2" t="s">
        <v>24</v>
      </c>
      <c r="F3632" s="2" t="s">
        <v>28</v>
      </c>
      <c r="G3632" s="3">
        <v>13200000</v>
      </c>
      <c r="H3632" s="3">
        <v>56000000</v>
      </c>
      <c r="I3632" s="2">
        <v>124</v>
      </c>
      <c r="J3632" s="2">
        <v>0</v>
      </c>
      <c r="K3632" s="2">
        <v>0</v>
      </c>
      <c r="L3632" s="2">
        <v>0</v>
      </c>
      <c r="M3632" s="3">
        <v>22270000</v>
      </c>
      <c r="N3632" s="3">
        <v>23050000</v>
      </c>
      <c r="O3632" s="3">
        <v>24170000</v>
      </c>
      <c r="P3632" s="3">
        <v>3110000</v>
      </c>
      <c r="Q3632" s="3">
        <v>9660000</v>
      </c>
      <c r="R3632" s="3">
        <v>8100000</v>
      </c>
      <c r="S3632" s="3">
        <v>200000</v>
      </c>
      <c r="T3632" s="2">
        <v>0</v>
      </c>
      <c r="U3632" s="2">
        <v>0</v>
      </c>
    </row>
    <row r="3633" spans="1:21" hidden="1">
      <c r="A3633" s="2" t="s">
        <v>3665</v>
      </c>
      <c r="B3633" s="2">
        <v>44</v>
      </c>
      <c r="C3633" s="2" t="s">
        <v>22</v>
      </c>
      <c r="D3633" s="2" t="s">
        <v>30</v>
      </c>
      <c r="E3633" s="2" t="s">
        <v>24</v>
      </c>
      <c r="F3633" s="2" t="s">
        <v>28</v>
      </c>
      <c r="G3633" s="3">
        <v>8100000</v>
      </c>
      <c r="H3633" s="3">
        <v>33000000</v>
      </c>
      <c r="I3633" s="2">
        <v>188</v>
      </c>
      <c r="J3633" s="2">
        <v>1</v>
      </c>
      <c r="K3633" s="2">
        <v>0</v>
      </c>
      <c r="L3633" s="2">
        <v>1</v>
      </c>
      <c r="M3633" s="3">
        <v>19240000</v>
      </c>
      <c r="N3633" s="3">
        <v>14240000</v>
      </c>
      <c r="O3633" s="3">
        <v>15520000</v>
      </c>
      <c r="P3633" s="3">
        <v>2760000</v>
      </c>
      <c r="Q3633" s="3">
        <v>6030000</v>
      </c>
      <c r="R3633" s="3">
        <v>4180000</v>
      </c>
      <c r="S3633" s="3">
        <v>2400000</v>
      </c>
      <c r="T3633" s="2">
        <v>4</v>
      </c>
      <c r="U3633" s="2">
        <v>0</v>
      </c>
    </row>
    <row r="3634" spans="1:21" hidden="1">
      <c r="A3634" s="2" t="s">
        <v>3666</v>
      </c>
      <c r="B3634" s="2">
        <v>49</v>
      </c>
      <c r="C3634" s="2" t="s">
        <v>22</v>
      </c>
      <c r="D3634" s="2" t="s">
        <v>46</v>
      </c>
      <c r="E3634" s="2" t="s">
        <v>24</v>
      </c>
      <c r="F3634" s="2" t="s">
        <v>28</v>
      </c>
      <c r="G3634" s="3">
        <v>14600000</v>
      </c>
      <c r="H3634" s="3">
        <v>49000000</v>
      </c>
      <c r="I3634" s="2">
        <v>129</v>
      </c>
      <c r="J3634" s="2">
        <v>0</v>
      </c>
      <c r="K3634" s="2">
        <v>0</v>
      </c>
      <c r="L3634" s="2">
        <v>0</v>
      </c>
      <c r="M3634" s="3">
        <v>16280000</v>
      </c>
      <c r="N3634" s="3">
        <v>17200000</v>
      </c>
      <c r="O3634" s="3">
        <v>20240000</v>
      </c>
      <c r="P3634" s="3">
        <v>7470000</v>
      </c>
      <c r="Q3634" s="3">
        <v>7100000</v>
      </c>
      <c r="R3634" s="3">
        <v>3800000</v>
      </c>
      <c r="S3634" s="3">
        <v>5030000</v>
      </c>
      <c r="T3634" s="2">
        <v>1</v>
      </c>
      <c r="U3634" s="2">
        <v>0</v>
      </c>
    </row>
    <row r="3635" spans="1:21" hidden="1">
      <c r="A3635" s="2" t="s">
        <v>3667</v>
      </c>
      <c r="B3635" s="2">
        <v>53</v>
      </c>
      <c r="C3635" s="2" t="s">
        <v>34</v>
      </c>
      <c r="D3635" s="2" t="s">
        <v>23</v>
      </c>
      <c r="E3635" s="2" t="s">
        <v>24</v>
      </c>
      <c r="F3635" s="2" t="s">
        <v>28</v>
      </c>
      <c r="G3635" s="3">
        <v>15200000</v>
      </c>
      <c r="H3635" s="3">
        <v>73000000</v>
      </c>
      <c r="I3635" s="2">
        <v>145</v>
      </c>
      <c r="J3635" s="2">
        <v>2</v>
      </c>
      <c r="K3635" s="2">
        <v>0</v>
      </c>
      <c r="L3635" s="2">
        <v>0</v>
      </c>
      <c r="M3635" s="3">
        <v>53980000</v>
      </c>
      <c r="N3635" s="3">
        <v>51270000</v>
      </c>
      <c r="O3635" s="3">
        <v>51930000</v>
      </c>
      <c r="P3635" s="3">
        <v>12960000</v>
      </c>
      <c r="Q3635" s="3">
        <v>21210000</v>
      </c>
      <c r="R3635" s="3">
        <v>10570000</v>
      </c>
      <c r="S3635" s="3">
        <v>4170000</v>
      </c>
      <c r="T3635" s="2">
        <v>1</v>
      </c>
      <c r="U3635" s="2">
        <v>1</v>
      </c>
    </row>
    <row r="3636" spans="1:21" hidden="1">
      <c r="A3636" s="2" t="s">
        <v>3668</v>
      </c>
      <c r="B3636" s="2">
        <v>23</v>
      </c>
      <c r="C3636" s="2" t="s">
        <v>34</v>
      </c>
      <c r="D3636" s="2" t="s">
        <v>23</v>
      </c>
      <c r="E3636" s="2" t="s">
        <v>38</v>
      </c>
      <c r="F3636" s="2" t="s">
        <v>48</v>
      </c>
      <c r="G3636" s="3">
        <v>7000000</v>
      </c>
      <c r="H3636" s="3">
        <v>34000000</v>
      </c>
      <c r="I3636" s="2">
        <v>44</v>
      </c>
      <c r="J3636" s="2">
        <v>0</v>
      </c>
      <c r="K3636" s="2">
        <v>0</v>
      </c>
      <c r="L3636" s="2">
        <v>0</v>
      </c>
      <c r="M3636" s="3">
        <v>8240000</v>
      </c>
      <c r="N3636" s="3">
        <v>15810000</v>
      </c>
      <c r="O3636" s="3">
        <v>15250000</v>
      </c>
      <c r="P3636" s="3">
        <v>2780000</v>
      </c>
      <c r="Q3636" s="3">
        <v>4900000</v>
      </c>
      <c r="R3636" s="3">
        <v>8820000</v>
      </c>
      <c r="S3636" s="3">
        <v>4080000</v>
      </c>
      <c r="T3636" s="2">
        <v>1</v>
      </c>
      <c r="U3636" s="2">
        <v>0</v>
      </c>
    </row>
    <row r="3637" spans="1:21" hidden="1">
      <c r="A3637" s="2" t="s">
        <v>3669</v>
      </c>
      <c r="B3637" s="2">
        <v>23</v>
      </c>
      <c r="C3637" s="2" t="s">
        <v>34</v>
      </c>
      <c r="D3637" s="2" t="s">
        <v>27</v>
      </c>
      <c r="E3637" s="2" t="s">
        <v>24</v>
      </c>
      <c r="F3637" s="2" t="s">
        <v>48</v>
      </c>
      <c r="G3637" s="3">
        <v>5000000</v>
      </c>
      <c r="H3637" s="3">
        <v>20000000</v>
      </c>
      <c r="I3637" s="2">
        <v>22</v>
      </c>
      <c r="J3637" s="2">
        <v>0</v>
      </c>
      <c r="K3637" s="2">
        <v>0</v>
      </c>
      <c r="L3637" s="2">
        <v>0</v>
      </c>
      <c r="M3637" s="3">
        <v>7930000</v>
      </c>
      <c r="N3637" s="3">
        <v>10270000</v>
      </c>
      <c r="O3637" s="3">
        <v>8850000</v>
      </c>
      <c r="P3637" s="3">
        <v>3920000</v>
      </c>
      <c r="Q3637" s="3">
        <v>3980000</v>
      </c>
      <c r="R3637" s="3">
        <v>4360000</v>
      </c>
      <c r="S3637" s="3">
        <v>210000</v>
      </c>
      <c r="T3637" s="2">
        <v>0</v>
      </c>
      <c r="U3637" s="2">
        <v>0</v>
      </c>
    </row>
    <row r="3638" spans="1:21" hidden="1">
      <c r="A3638" s="2" t="s">
        <v>3670</v>
      </c>
      <c r="B3638" s="2">
        <v>27</v>
      </c>
      <c r="C3638" s="2" t="s">
        <v>34</v>
      </c>
      <c r="D3638" s="2" t="s">
        <v>23</v>
      </c>
      <c r="E3638" s="2" t="s">
        <v>24</v>
      </c>
      <c r="F3638" s="2" t="s">
        <v>41</v>
      </c>
      <c r="G3638" s="3">
        <v>5800000</v>
      </c>
      <c r="H3638" s="3">
        <v>20000000</v>
      </c>
      <c r="I3638" s="2">
        <v>40</v>
      </c>
      <c r="J3638" s="2">
        <v>0</v>
      </c>
      <c r="K3638" s="2">
        <v>0</v>
      </c>
      <c r="L3638" s="2">
        <v>0</v>
      </c>
      <c r="M3638" s="3">
        <v>8150000</v>
      </c>
      <c r="N3638" s="3">
        <v>13010000</v>
      </c>
      <c r="O3638" s="3">
        <v>11990000</v>
      </c>
      <c r="P3638" s="3">
        <v>4090000</v>
      </c>
      <c r="Q3638" s="3">
        <v>3690000</v>
      </c>
      <c r="R3638" s="3">
        <v>2600000</v>
      </c>
      <c r="S3638" s="3">
        <v>780000</v>
      </c>
      <c r="T3638" s="2">
        <v>1</v>
      </c>
      <c r="U3638" s="2">
        <v>0</v>
      </c>
    </row>
    <row r="3639" spans="1:21" hidden="1">
      <c r="A3639" s="2" t="s">
        <v>3671</v>
      </c>
      <c r="B3639" s="2">
        <v>22</v>
      </c>
      <c r="C3639" s="2" t="s">
        <v>22</v>
      </c>
      <c r="D3639" s="2" t="s">
        <v>27</v>
      </c>
      <c r="E3639" s="2" t="s">
        <v>38</v>
      </c>
      <c r="F3639" s="2" t="s">
        <v>31</v>
      </c>
      <c r="G3639" s="3">
        <v>6400000</v>
      </c>
      <c r="H3639" s="3">
        <v>27000000</v>
      </c>
      <c r="I3639" s="2">
        <v>22</v>
      </c>
      <c r="J3639" s="2">
        <v>0</v>
      </c>
      <c r="K3639" s="2">
        <v>0</v>
      </c>
      <c r="L3639" s="2">
        <v>0</v>
      </c>
      <c r="M3639" s="3">
        <v>14850000</v>
      </c>
      <c r="N3639" s="3">
        <v>13520000</v>
      </c>
      <c r="O3639" s="3">
        <v>12720000</v>
      </c>
      <c r="P3639" s="3">
        <v>5140000</v>
      </c>
      <c r="Q3639" s="3">
        <v>3080000</v>
      </c>
      <c r="R3639" s="3">
        <v>3580000</v>
      </c>
      <c r="S3639" s="3">
        <v>710000</v>
      </c>
      <c r="T3639" s="2">
        <v>2</v>
      </c>
      <c r="U3639" s="2">
        <v>0</v>
      </c>
    </row>
    <row r="3640" spans="1:21" hidden="1">
      <c r="A3640" s="2" t="s">
        <v>3672</v>
      </c>
      <c r="B3640" s="2">
        <v>21</v>
      </c>
      <c r="C3640" s="2" t="s">
        <v>22</v>
      </c>
      <c r="D3640" s="2" t="s">
        <v>27</v>
      </c>
      <c r="E3640" s="2" t="s">
        <v>38</v>
      </c>
      <c r="F3640" s="2" t="s">
        <v>28</v>
      </c>
      <c r="G3640" s="3">
        <v>8300000</v>
      </c>
      <c r="H3640" s="3">
        <v>31000000</v>
      </c>
      <c r="I3640" s="2">
        <v>17</v>
      </c>
      <c r="J3640" s="2">
        <v>0</v>
      </c>
      <c r="K3640" s="2">
        <v>0</v>
      </c>
      <c r="L3640" s="2">
        <v>0</v>
      </c>
      <c r="M3640" s="3">
        <v>9730000</v>
      </c>
      <c r="N3640" s="3">
        <v>9430000</v>
      </c>
      <c r="O3640" s="3">
        <v>7850000</v>
      </c>
      <c r="P3640" s="3">
        <v>3180000</v>
      </c>
      <c r="Q3640" s="3">
        <v>3700000</v>
      </c>
      <c r="R3640" s="3">
        <v>1400000</v>
      </c>
      <c r="S3640" s="3">
        <v>520000</v>
      </c>
      <c r="T3640" s="2">
        <v>0</v>
      </c>
      <c r="U3640" s="2">
        <v>0</v>
      </c>
    </row>
    <row r="3641" spans="1:21" hidden="1">
      <c r="A3641" s="2" t="s">
        <v>3673</v>
      </c>
      <c r="B3641" s="2">
        <v>27</v>
      </c>
      <c r="C3641" s="2" t="s">
        <v>22</v>
      </c>
      <c r="D3641" s="2" t="s">
        <v>23</v>
      </c>
      <c r="E3641" s="2" t="s">
        <v>38</v>
      </c>
      <c r="F3641" s="2" t="s">
        <v>28</v>
      </c>
      <c r="G3641" s="3">
        <v>9400000</v>
      </c>
      <c r="H3641" s="3">
        <v>46000000</v>
      </c>
      <c r="I3641" s="2">
        <v>4</v>
      </c>
      <c r="J3641" s="2">
        <v>3</v>
      </c>
      <c r="K3641" s="2">
        <v>3</v>
      </c>
      <c r="L3641" s="2">
        <v>3</v>
      </c>
      <c r="M3641" s="3">
        <v>37770000</v>
      </c>
      <c r="N3641" s="3">
        <v>33770000</v>
      </c>
      <c r="O3641" s="3">
        <v>37250000</v>
      </c>
      <c r="P3641" s="3">
        <v>890000</v>
      </c>
      <c r="Q3641" s="3">
        <v>890000</v>
      </c>
      <c r="R3641" s="3">
        <v>910000</v>
      </c>
      <c r="S3641" s="3">
        <v>3820000</v>
      </c>
      <c r="T3641" s="2">
        <v>5</v>
      </c>
      <c r="U3641" s="2">
        <v>1</v>
      </c>
    </row>
    <row r="3642" spans="1:21" hidden="1">
      <c r="A3642" s="2" t="s">
        <v>3674</v>
      </c>
      <c r="B3642" s="2">
        <v>39</v>
      </c>
      <c r="C3642" s="2" t="s">
        <v>22</v>
      </c>
      <c r="D3642" s="2" t="s">
        <v>27</v>
      </c>
      <c r="E3642" s="2" t="s">
        <v>24</v>
      </c>
      <c r="F3642" s="2" t="s">
        <v>28</v>
      </c>
      <c r="G3642" s="3">
        <v>10700000</v>
      </c>
      <c r="H3642" s="3">
        <v>38000000</v>
      </c>
      <c r="I3642" s="2">
        <v>58</v>
      </c>
      <c r="J3642" s="2">
        <v>0</v>
      </c>
      <c r="K3642" s="2">
        <v>0</v>
      </c>
      <c r="L3642" s="2">
        <v>0</v>
      </c>
      <c r="M3642" s="3">
        <v>21670000</v>
      </c>
      <c r="N3642" s="3">
        <v>23400000</v>
      </c>
      <c r="O3642" s="3">
        <v>27110000</v>
      </c>
      <c r="P3642" s="3">
        <v>5390000</v>
      </c>
      <c r="Q3642" s="3">
        <v>12890000</v>
      </c>
      <c r="R3642" s="3">
        <v>6070000</v>
      </c>
      <c r="S3642" s="3">
        <v>2180000</v>
      </c>
      <c r="T3642" s="2">
        <v>0</v>
      </c>
      <c r="U3642" s="2">
        <v>0</v>
      </c>
    </row>
    <row r="3643" spans="1:21" hidden="1">
      <c r="A3643" s="2" t="s">
        <v>3675</v>
      </c>
      <c r="B3643" s="2">
        <v>49</v>
      </c>
      <c r="C3643" s="2" t="s">
        <v>34</v>
      </c>
      <c r="D3643" s="2" t="s">
        <v>23</v>
      </c>
      <c r="E3643" s="2" t="s">
        <v>24</v>
      </c>
      <c r="F3643" s="2" t="s">
        <v>41</v>
      </c>
      <c r="G3643" s="3">
        <v>20400000</v>
      </c>
      <c r="H3643" s="3">
        <v>113000000</v>
      </c>
      <c r="I3643" s="2">
        <v>130</v>
      </c>
      <c r="J3643" s="2">
        <v>0</v>
      </c>
      <c r="K3643" s="2">
        <v>0</v>
      </c>
      <c r="L3643" s="2">
        <v>0</v>
      </c>
      <c r="M3643" s="3">
        <v>31540000</v>
      </c>
      <c r="N3643" s="3">
        <v>33080000</v>
      </c>
      <c r="O3643" s="3">
        <v>42080000</v>
      </c>
      <c r="P3643" s="3">
        <v>29680000</v>
      </c>
      <c r="Q3643" s="3">
        <v>18100000</v>
      </c>
      <c r="R3643" s="3">
        <v>33880000</v>
      </c>
      <c r="S3643" s="3">
        <v>840000</v>
      </c>
      <c r="T3643" s="2">
        <v>0</v>
      </c>
      <c r="U3643" s="2">
        <v>0</v>
      </c>
    </row>
    <row r="3644" spans="1:21" hidden="1">
      <c r="A3644" s="2" t="s">
        <v>3676</v>
      </c>
      <c r="B3644" s="2">
        <v>55</v>
      </c>
      <c r="C3644" s="2" t="s">
        <v>22</v>
      </c>
      <c r="D3644" s="2" t="s">
        <v>30</v>
      </c>
      <c r="E3644" s="2" t="s">
        <v>38</v>
      </c>
      <c r="F3644" s="2" t="s">
        <v>25</v>
      </c>
      <c r="G3644" s="3">
        <v>6600000</v>
      </c>
      <c r="H3644" s="3">
        <v>26000000</v>
      </c>
      <c r="I3644" s="2">
        <v>83</v>
      </c>
      <c r="J3644" s="2">
        <v>0</v>
      </c>
      <c r="K3644" s="2">
        <v>0</v>
      </c>
      <c r="L3644" s="2">
        <v>0</v>
      </c>
      <c r="M3644" s="3">
        <v>12420000</v>
      </c>
      <c r="N3644" s="3">
        <v>11780000</v>
      </c>
      <c r="O3644" s="3">
        <v>8610000</v>
      </c>
      <c r="P3644" s="3">
        <v>3330000</v>
      </c>
      <c r="Q3644" s="3">
        <v>5600000</v>
      </c>
      <c r="R3644" s="3">
        <v>2860000</v>
      </c>
      <c r="S3644" s="3">
        <v>1180000</v>
      </c>
      <c r="T3644" s="2">
        <v>0</v>
      </c>
      <c r="U3644" s="2">
        <v>1</v>
      </c>
    </row>
    <row r="3645" spans="1:21" hidden="1">
      <c r="A3645" s="2" t="s">
        <v>3677</v>
      </c>
      <c r="B3645" s="2">
        <v>21</v>
      </c>
      <c r="C3645" s="2" t="s">
        <v>34</v>
      </c>
      <c r="D3645" s="2" t="s">
        <v>46</v>
      </c>
      <c r="E3645" s="2" t="s">
        <v>38</v>
      </c>
      <c r="F3645" s="2" t="s">
        <v>28</v>
      </c>
      <c r="G3645" s="3">
        <v>12500000</v>
      </c>
      <c r="H3645" s="3">
        <v>55000000</v>
      </c>
      <c r="I3645" s="2">
        <v>32</v>
      </c>
      <c r="J3645" s="2">
        <v>0</v>
      </c>
      <c r="K3645" s="2">
        <v>0</v>
      </c>
      <c r="L3645" s="2">
        <v>0</v>
      </c>
      <c r="M3645" s="3">
        <v>22820000</v>
      </c>
      <c r="N3645" s="3">
        <v>27660000</v>
      </c>
      <c r="O3645" s="3">
        <v>23150000</v>
      </c>
      <c r="P3645" s="3">
        <v>20470000</v>
      </c>
      <c r="Q3645" s="3">
        <v>11460000</v>
      </c>
      <c r="R3645" s="3">
        <v>10870000</v>
      </c>
      <c r="S3645" s="3">
        <v>2260000</v>
      </c>
      <c r="T3645" s="2">
        <v>0</v>
      </c>
      <c r="U3645" s="2">
        <v>0</v>
      </c>
    </row>
    <row r="3646" spans="1:21" hidden="1">
      <c r="A3646" s="2" t="s">
        <v>3678</v>
      </c>
      <c r="B3646" s="2">
        <v>35</v>
      </c>
      <c r="C3646" s="2" t="s">
        <v>22</v>
      </c>
      <c r="D3646" s="2" t="s">
        <v>23</v>
      </c>
      <c r="E3646" s="2" t="s">
        <v>24</v>
      </c>
      <c r="F3646" s="2" t="s">
        <v>28</v>
      </c>
      <c r="G3646" s="3">
        <v>21500000</v>
      </c>
      <c r="H3646" s="3">
        <v>64000000</v>
      </c>
      <c r="I3646" s="2">
        <v>83</v>
      </c>
      <c r="J3646" s="2">
        <v>0</v>
      </c>
      <c r="K3646" s="2">
        <v>0</v>
      </c>
      <c r="L3646" s="2">
        <v>0</v>
      </c>
      <c r="M3646" s="3">
        <v>32480000</v>
      </c>
      <c r="N3646" s="3">
        <v>26690000</v>
      </c>
      <c r="O3646" s="3">
        <v>36570000</v>
      </c>
      <c r="P3646" s="3">
        <v>8320000</v>
      </c>
      <c r="Q3646" s="3">
        <v>5550000</v>
      </c>
      <c r="R3646" s="3">
        <v>4980000</v>
      </c>
      <c r="S3646" s="3">
        <v>3490000</v>
      </c>
      <c r="T3646" s="2">
        <v>1</v>
      </c>
      <c r="U3646" s="2">
        <v>0</v>
      </c>
    </row>
    <row r="3647" spans="1:21" hidden="1">
      <c r="A3647" s="2" t="s">
        <v>3679</v>
      </c>
      <c r="B3647" s="2">
        <v>30</v>
      </c>
      <c r="C3647" s="2" t="s">
        <v>22</v>
      </c>
      <c r="D3647" s="2" t="s">
        <v>46</v>
      </c>
      <c r="E3647" s="2" t="s">
        <v>38</v>
      </c>
      <c r="F3647" s="2" t="s">
        <v>41</v>
      </c>
      <c r="G3647" s="3">
        <v>9500000</v>
      </c>
      <c r="H3647" s="3">
        <v>48000000</v>
      </c>
      <c r="I3647" s="2">
        <v>44</v>
      </c>
      <c r="J3647" s="2">
        <v>0</v>
      </c>
      <c r="K3647" s="2">
        <v>0</v>
      </c>
      <c r="L3647" s="2">
        <v>0</v>
      </c>
      <c r="M3647" s="3">
        <v>9320000</v>
      </c>
      <c r="N3647" s="3">
        <v>2660000</v>
      </c>
      <c r="O3647" s="3">
        <v>11910000</v>
      </c>
      <c r="P3647" s="3">
        <v>3250000</v>
      </c>
      <c r="Q3647" s="3">
        <v>680000</v>
      </c>
      <c r="R3647" s="3">
        <v>4070000</v>
      </c>
      <c r="S3647" s="3">
        <v>230000</v>
      </c>
      <c r="T3647" s="2">
        <v>0</v>
      </c>
      <c r="U3647" s="2">
        <v>0</v>
      </c>
    </row>
    <row r="3648" spans="1:21" hidden="1">
      <c r="A3648" s="2" t="s">
        <v>3680</v>
      </c>
      <c r="B3648" s="2">
        <v>30</v>
      </c>
      <c r="C3648" s="2" t="s">
        <v>22</v>
      </c>
      <c r="D3648" s="2" t="s">
        <v>27</v>
      </c>
      <c r="E3648" s="2" t="s">
        <v>38</v>
      </c>
      <c r="F3648" s="2" t="s">
        <v>25</v>
      </c>
      <c r="G3648" s="3">
        <v>7200000</v>
      </c>
      <c r="H3648" s="3">
        <v>24000000</v>
      </c>
      <c r="I3648" s="2">
        <v>38</v>
      </c>
      <c r="J3648" s="2">
        <v>3</v>
      </c>
      <c r="K3648" s="2">
        <v>3</v>
      </c>
      <c r="L3648" s="2">
        <v>3</v>
      </c>
      <c r="M3648" s="3">
        <v>13950000</v>
      </c>
      <c r="N3648" s="3">
        <v>15650000</v>
      </c>
      <c r="O3648" s="3">
        <v>16560000</v>
      </c>
      <c r="P3648" s="3">
        <v>350000</v>
      </c>
      <c r="Q3648" s="3">
        <v>520000</v>
      </c>
      <c r="R3648" s="3">
        <v>510000</v>
      </c>
      <c r="S3648" s="3">
        <v>2480000</v>
      </c>
      <c r="T3648" s="2">
        <v>3</v>
      </c>
      <c r="U3648" s="2">
        <v>1</v>
      </c>
    </row>
    <row r="3649" spans="1:21" hidden="1">
      <c r="A3649" s="2" t="s">
        <v>3681</v>
      </c>
      <c r="B3649" s="2">
        <v>34</v>
      </c>
      <c r="C3649" s="2" t="s">
        <v>22</v>
      </c>
      <c r="D3649" s="2" t="s">
        <v>30</v>
      </c>
      <c r="E3649" s="2" t="s">
        <v>24</v>
      </c>
      <c r="F3649" s="2" t="s">
        <v>28</v>
      </c>
      <c r="G3649" s="3">
        <v>7000000</v>
      </c>
      <c r="H3649" s="3">
        <v>32000000</v>
      </c>
      <c r="I3649" s="2">
        <v>71</v>
      </c>
      <c r="J3649" s="2">
        <v>0</v>
      </c>
      <c r="K3649" s="2">
        <v>1</v>
      </c>
      <c r="L3649" s="2">
        <v>1</v>
      </c>
      <c r="M3649" s="3">
        <v>12450000</v>
      </c>
      <c r="N3649" s="3">
        <v>10350000</v>
      </c>
      <c r="O3649" s="3">
        <v>11920000</v>
      </c>
      <c r="P3649" s="3">
        <v>4070000</v>
      </c>
      <c r="Q3649" s="3">
        <v>2760000</v>
      </c>
      <c r="R3649" s="3">
        <v>5050000</v>
      </c>
      <c r="S3649" s="3">
        <v>250000</v>
      </c>
      <c r="T3649" s="2">
        <v>2</v>
      </c>
      <c r="U3649" s="2">
        <v>0</v>
      </c>
    </row>
    <row r="3650" spans="1:21" hidden="1">
      <c r="A3650" s="2" t="s">
        <v>3682</v>
      </c>
      <c r="B3650" s="2">
        <v>21</v>
      </c>
      <c r="C3650" s="2" t="s">
        <v>22</v>
      </c>
      <c r="D3650" s="2" t="s">
        <v>23</v>
      </c>
      <c r="E3650" s="2" t="s">
        <v>38</v>
      </c>
      <c r="F3650" s="2" t="s">
        <v>31</v>
      </c>
      <c r="G3650" s="3">
        <v>5900000</v>
      </c>
      <c r="H3650" s="3">
        <v>20000000</v>
      </c>
      <c r="I3650" s="2">
        <v>5</v>
      </c>
      <c r="J3650" s="2">
        <v>3</v>
      </c>
      <c r="K3650" s="2">
        <v>3</v>
      </c>
      <c r="L3650" s="2">
        <v>0</v>
      </c>
      <c r="M3650" s="3">
        <v>12610000</v>
      </c>
      <c r="N3650" s="3">
        <v>18830000</v>
      </c>
      <c r="O3650" s="3">
        <v>19840000</v>
      </c>
      <c r="P3650" s="3">
        <v>280000</v>
      </c>
      <c r="Q3650" s="3">
        <v>420000</v>
      </c>
      <c r="R3650" s="3">
        <v>3060000</v>
      </c>
      <c r="S3650" s="3">
        <v>1990000</v>
      </c>
      <c r="T3650" s="2">
        <v>3</v>
      </c>
      <c r="U3650" s="2">
        <v>1</v>
      </c>
    </row>
    <row r="3651" spans="1:21" hidden="1">
      <c r="A3651" s="2" t="s">
        <v>3683</v>
      </c>
      <c r="B3651" s="2">
        <v>41</v>
      </c>
      <c r="C3651" s="2" t="s">
        <v>22</v>
      </c>
      <c r="D3651" s="2" t="s">
        <v>23</v>
      </c>
      <c r="E3651" s="2" t="s">
        <v>24</v>
      </c>
      <c r="F3651" s="2" t="s">
        <v>28</v>
      </c>
      <c r="G3651" s="3">
        <v>18800000</v>
      </c>
      <c r="H3651" s="3">
        <v>85000000</v>
      </c>
      <c r="I3651" s="2">
        <v>84</v>
      </c>
      <c r="J3651" s="2">
        <v>0</v>
      </c>
      <c r="K3651" s="2">
        <v>0</v>
      </c>
      <c r="L3651" s="2">
        <v>0</v>
      </c>
      <c r="M3651" s="3">
        <v>53260000</v>
      </c>
      <c r="N3651" s="3">
        <v>66240000</v>
      </c>
      <c r="O3651" s="3">
        <v>45890000</v>
      </c>
      <c r="P3651" s="3">
        <v>20900000</v>
      </c>
      <c r="Q3651" s="3">
        <v>15830000</v>
      </c>
      <c r="R3651" s="3">
        <v>7740000</v>
      </c>
      <c r="S3651" s="3">
        <v>940000</v>
      </c>
      <c r="T3651" s="2">
        <v>0</v>
      </c>
      <c r="U3651" s="2">
        <v>0</v>
      </c>
    </row>
    <row r="3652" spans="1:21" hidden="1">
      <c r="A3652" s="2" t="s">
        <v>3684</v>
      </c>
      <c r="B3652" s="2">
        <v>30</v>
      </c>
      <c r="C3652" s="2" t="s">
        <v>22</v>
      </c>
      <c r="D3652" s="2" t="s">
        <v>30</v>
      </c>
      <c r="E3652" s="2" t="s">
        <v>31</v>
      </c>
      <c r="F3652" s="2" t="s">
        <v>48</v>
      </c>
      <c r="G3652" s="3">
        <v>8600000</v>
      </c>
      <c r="H3652" s="3">
        <v>43000000</v>
      </c>
      <c r="I3652" s="2">
        <v>83</v>
      </c>
      <c r="J3652" s="2">
        <v>0</v>
      </c>
      <c r="K3652" s="2">
        <v>0</v>
      </c>
      <c r="L3652" s="2">
        <v>0</v>
      </c>
      <c r="M3652" s="3">
        <v>1990000</v>
      </c>
      <c r="N3652" s="3">
        <v>5330000</v>
      </c>
      <c r="O3652" s="3">
        <v>8670000</v>
      </c>
      <c r="P3652" s="3">
        <v>870000</v>
      </c>
      <c r="Q3652" s="3">
        <v>1940000</v>
      </c>
      <c r="R3652" s="3">
        <v>3680000</v>
      </c>
      <c r="S3652" s="3">
        <v>1180000</v>
      </c>
      <c r="T3652" s="2">
        <v>1</v>
      </c>
      <c r="U3652" s="2">
        <v>0</v>
      </c>
    </row>
    <row r="3653" spans="1:21" hidden="1">
      <c r="A3653" s="2" t="s">
        <v>3685</v>
      </c>
      <c r="B3653" s="2">
        <v>49</v>
      </c>
      <c r="C3653" s="2" t="s">
        <v>22</v>
      </c>
      <c r="D3653" s="2" t="s">
        <v>27</v>
      </c>
      <c r="E3653" s="2" t="s">
        <v>24</v>
      </c>
      <c r="F3653" s="2" t="s">
        <v>28</v>
      </c>
      <c r="G3653" s="3">
        <v>10900000</v>
      </c>
      <c r="H3653" s="3">
        <v>46000000</v>
      </c>
      <c r="I3653" s="2">
        <v>109</v>
      </c>
      <c r="J3653" s="2">
        <v>0</v>
      </c>
      <c r="K3653" s="2">
        <v>0</v>
      </c>
      <c r="L3653" s="2">
        <v>1</v>
      </c>
      <c r="M3653" s="3">
        <v>4100000</v>
      </c>
      <c r="N3653" s="3">
        <v>7230000</v>
      </c>
      <c r="O3653" s="3">
        <v>4290000</v>
      </c>
      <c r="P3653" s="3">
        <v>4160000</v>
      </c>
      <c r="Q3653" s="3">
        <v>2400000</v>
      </c>
      <c r="R3653" s="3">
        <v>2100000</v>
      </c>
      <c r="S3653" s="3">
        <v>380000</v>
      </c>
      <c r="T3653" s="2">
        <v>1</v>
      </c>
      <c r="U3653" s="2">
        <v>0</v>
      </c>
    </row>
    <row r="3654" spans="1:21" hidden="1">
      <c r="A3654" s="2" t="s">
        <v>3686</v>
      </c>
      <c r="B3654" s="2">
        <v>37</v>
      </c>
      <c r="C3654" s="2" t="s">
        <v>22</v>
      </c>
      <c r="D3654" s="2" t="s">
        <v>23</v>
      </c>
      <c r="E3654" s="2" t="s">
        <v>24</v>
      </c>
      <c r="F3654" s="2" t="s">
        <v>28</v>
      </c>
      <c r="G3654" s="3">
        <v>8100000</v>
      </c>
      <c r="H3654" s="3">
        <v>41000000</v>
      </c>
      <c r="I3654" s="2">
        <v>94</v>
      </c>
      <c r="J3654" s="2">
        <v>0</v>
      </c>
      <c r="K3654" s="2">
        <v>1</v>
      </c>
      <c r="L3654" s="2">
        <v>0</v>
      </c>
      <c r="M3654" s="3">
        <v>11640000</v>
      </c>
      <c r="N3654" s="3">
        <v>17040000</v>
      </c>
      <c r="O3654" s="3">
        <v>16150000</v>
      </c>
      <c r="P3654" s="3">
        <v>3160000</v>
      </c>
      <c r="Q3654" s="3">
        <v>1260000</v>
      </c>
      <c r="R3654" s="3">
        <v>4810000</v>
      </c>
      <c r="S3654" s="3">
        <v>910000</v>
      </c>
      <c r="T3654" s="2">
        <v>1</v>
      </c>
      <c r="U3654" s="2">
        <v>0</v>
      </c>
    </row>
    <row r="3655" spans="1:21" hidden="1">
      <c r="A3655" s="2" t="s">
        <v>3687</v>
      </c>
      <c r="B3655" s="2">
        <v>29</v>
      </c>
      <c r="C3655" s="2" t="s">
        <v>34</v>
      </c>
      <c r="D3655" s="2" t="s">
        <v>23</v>
      </c>
      <c r="E3655" s="2" t="s">
        <v>24</v>
      </c>
      <c r="F3655" s="2" t="s">
        <v>28</v>
      </c>
      <c r="G3655" s="3">
        <v>12000000</v>
      </c>
      <c r="H3655" s="3">
        <v>62000000</v>
      </c>
      <c r="I3655" s="2">
        <v>37</v>
      </c>
      <c r="J3655" s="2">
        <v>0</v>
      </c>
      <c r="K3655" s="2">
        <v>0</v>
      </c>
      <c r="L3655" s="2">
        <v>1</v>
      </c>
      <c r="M3655" s="3">
        <v>24760000</v>
      </c>
      <c r="N3655" s="3">
        <v>30170000</v>
      </c>
      <c r="O3655" s="3">
        <v>28380000</v>
      </c>
      <c r="P3655" s="3">
        <v>11170000</v>
      </c>
      <c r="Q3655" s="3">
        <v>10480000</v>
      </c>
      <c r="R3655" s="3">
        <v>5560000</v>
      </c>
      <c r="S3655" s="3">
        <v>2740000</v>
      </c>
      <c r="T3655" s="2">
        <v>1</v>
      </c>
      <c r="U3655" s="2">
        <v>0</v>
      </c>
    </row>
    <row r="3656" spans="1:21" hidden="1">
      <c r="A3656" s="2" t="s">
        <v>3688</v>
      </c>
      <c r="B3656" s="2">
        <v>48</v>
      </c>
      <c r="C3656" s="2" t="s">
        <v>34</v>
      </c>
      <c r="D3656" s="2" t="s">
        <v>30</v>
      </c>
      <c r="E3656" s="2" t="s">
        <v>31</v>
      </c>
      <c r="F3656" s="2" t="s">
        <v>28</v>
      </c>
      <c r="G3656" s="3">
        <v>8300000</v>
      </c>
      <c r="H3656" s="3">
        <v>43000000</v>
      </c>
      <c r="I3656" s="2">
        <v>152</v>
      </c>
      <c r="J3656" s="2">
        <v>3</v>
      </c>
      <c r="K3656" s="2">
        <v>0</v>
      </c>
      <c r="L3656" s="2">
        <v>0</v>
      </c>
      <c r="M3656" s="3">
        <v>23480000</v>
      </c>
      <c r="N3656" s="3">
        <v>20560000</v>
      </c>
      <c r="O3656" s="3">
        <v>25940000</v>
      </c>
      <c r="P3656" s="3">
        <v>1910000</v>
      </c>
      <c r="Q3656" s="3">
        <v>4940000</v>
      </c>
      <c r="R3656" s="3">
        <v>24070000</v>
      </c>
      <c r="S3656" s="3">
        <v>2520000</v>
      </c>
      <c r="T3656" s="2">
        <v>1</v>
      </c>
      <c r="U3656" s="2">
        <v>1</v>
      </c>
    </row>
    <row r="3657" spans="1:21" hidden="1">
      <c r="A3657" s="2" t="s">
        <v>3689</v>
      </c>
      <c r="B3657" s="2">
        <v>55</v>
      </c>
      <c r="C3657" s="2" t="s">
        <v>22</v>
      </c>
      <c r="D3657" s="2" t="s">
        <v>30</v>
      </c>
      <c r="E3657" s="2" t="s">
        <v>31</v>
      </c>
      <c r="F3657" s="2" t="s">
        <v>28</v>
      </c>
      <c r="G3657" s="3">
        <v>11900000</v>
      </c>
      <c r="H3657" s="3">
        <v>79000000</v>
      </c>
      <c r="I3657" s="2">
        <v>159</v>
      </c>
      <c r="J3657" s="2">
        <v>2</v>
      </c>
      <c r="K3657" s="2">
        <v>2</v>
      </c>
      <c r="L3657" s="2">
        <v>0</v>
      </c>
      <c r="M3657" s="3">
        <v>54010000</v>
      </c>
      <c r="N3657" s="3">
        <v>58690000</v>
      </c>
      <c r="O3657" s="3">
        <v>53490000</v>
      </c>
      <c r="P3657" s="3">
        <v>18720000</v>
      </c>
      <c r="Q3657" s="3">
        <v>9400000</v>
      </c>
      <c r="R3657" s="3">
        <v>20020000</v>
      </c>
      <c r="S3657" s="3">
        <v>5590000</v>
      </c>
      <c r="T3657" s="2">
        <v>2</v>
      </c>
      <c r="U3657" s="2">
        <v>1</v>
      </c>
    </row>
    <row r="3658" spans="1:21" hidden="1">
      <c r="A3658" s="2" t="s">
        <v>3690</v>
      </c>
      <c r="B3658" s="2">
        <v>36</v>
      </c>
      <c r="C3658" s="2" t="s">
        <v>22</v>
      </c>
      <c r="D3658" s="2" t="s">
        <v>23</v>
      </c>
      <c r="E3658" s="2" t="s">
        <v>38</v>
      </c>
      <c r="F3658" s="2" t="s">
        <v>48</v>
      </c>
      <c r="G3658" s="3">
        <v>15500000</v>
      </c>
      <c r="H3658" s="3">
        <v>43000000</v>
      </c>
      <c r="I3658" s="2">
        <v>106</v>
      </c>
      <c r="J3658" s="2">
        <v>0</v>
      </c>
      <c r="K3658" s="2">
        <v>0</v>
      </c>
      <c r="L3658" s="2">
        <v>0</v>
      </c>
      <c r="M3658" s="3">
        <v>1950000</v>
      </c>
      <c r="N3658" s="3">
        <v>3330000</v>
      </c>
      <c r="O3658" s="3">
        <v>3200000</v>
      </c>
      <c r="P3658" s="3">
        <v>700000</v>
      </c>
      <c r="Q3658" s="3">
        <v>1040000</v>
      </c>
      <c r="R3658" s="3">
        <v>3220000</v>
      </c>
      <c r="S3658" s="3">
        <v>150000</v>
      </c>
      <c r="T3658" s="2">
        <v>1</v>
      </c>
      <c r="U3658" s="2">
        <v>0</v>
      </c>
    </row>
    <row r="3659" spans="1:21" hidden="1">
      <c r="A3659" s="2" t="s">
        <v>3691</v>
      </c>
      <c r="B3659" s="2">
        <v>28</v>
      </c>
      <c r="C3659" s="2" t="s">
        <v>22</v>
      </c>
      <c r="D3659" s="2" t="s">
        <v>23</v>
      </c>
      <c r="E3659" s="2" t="s">
        <v>38</v>
      </c>
      <c r="F3659" s="2" t="s">
        <v>28</v>
      </c>
      <c r="G3659" s="3">
        <v>9600000</v>
      </c>
      <c r="H3659" s="3">
        <v>46000000</v>
      </c>
      <c r="I3659" s="2">
        <v>53</v>
      </c>
      <c r="J3659" s="2">
        <v>0</v>
      </c>
      <c r="K3659" s="2">
        <v>0</v>
      </c>
      <c r="L3659" s="2">
        <v>0</v>
      </c>
      <c r="M3659" s="3">
        <v>27100000</v>
      </c>
      <c r="N3659" s="3">
        <v>22150000</v>
      </c>
      <c r="O3659" s="3">
        <v>27510000</v>
      </c>
      <c r="P3659" s="3">
        <v>7420000</v>
      </c>
      <c r="Q3659" s="3">
        <v>9570000</v>
      </c>
      <c r="R3659" s="3">
        <v>10360000</v>
      </c>
      <c r="S3659" s="3">
        <v>820000</v>
      </c>
      <c r="T3659" s="2">
        <v>0</v>
      </c>
      <c r="U3659" s="2">
        <v>0</v>
      </c>
    </row>
    <row r="3660" spans="1:21" hidden="1">
      <c r="A3660" s="2" t="s">
        <v>3692</v>
      </c>
      <c r="B3660" s="2">
        <v>43</v>
      </c>
      <c r="C3660" s="2" t="s">
        <v>34</v>
      </c>
      <c r="D3660" s="2" t="s">
        <v>27</v>
      </c>
      <c r="E3660" s="2" t="s">
        <v>24</v>
      </c>
      <c r="F3660" s="2" t="s">
        <v>28</v>
      </c>
      <c r="G3660" s="3">
        <v>11100000</v>
      </c>
      <c r="H3660" s="3">
        <v>62000000</v>
      </c>
      <c r="I3660" s="2">
        <v>92</v>
      </c>
      <c r="J3660" s="2">
        <v>0</v>
      </c>
      <c r="K3660" s="2">
        <v>0</v>
      </c>
      <c r="L3660" s="2">
        <v>0</v>
      </c>
      <c r="M3660" s="3">
        <v>40800000</v>
      </c>
      <c r="N3660" s="3">
        <v>38910000</v>
      </c>
      <c r="O3660" s="3">
        <v>36570000</v>
      </c>
      <c r="P3660" s="3">
        <v>22290000</v>
      </c>
      <c r="Q3660" s="3">
        <v>7700000</v>
      </c>
      <c r="R3660" s="3">
        <v>12270000</v>
      </c>
      <c r="S3660" s="3">
        <v>700000</v>
      </c>
      <c r="T3660" s="2">
        <v>0</v>
      </c>
      <c r="U3660" s="2">
        <v>1</v>
      </c>
    </row>
    <row r="3661" spans="1:21" hidden="1">
      <c r="A3661" s="2" t="s">
        <v>3693</v>
      </c>
      <c r="B3661" s="2">
        <v>49</v>
      </c>
      <c r="C3661" s="2" t="s">
        <v>34</v>
      </c>
      <c r="D3661" s="2" t="s">
        <v>23</v>
      </c>
      <c r="E3661" s="2" t="s">
        <v>38</v>
      </c>
      <c r="F3661" s="2" t="s">
        <v>48</v>
      </c>
      <c r="G3661" s="3">
        <v>18400000</v>
      </c>
      <c r="H3661" s="3">
        <v>62000000</v>
      </c>
      <c r="I3661" s="2">
        <v>137</v>
      </c>
      <c r="J3661" s="2">
        <v>0</v>
      </c>
      <c r="K3661" s="2">
        <v>0</v>
      </c>
      <c r="L3661" s="2">
        <v>3</v>
      </c>
      <c r="M3661" s="3">
        <v>18030000</v>
      </c>
      <c r="N3661" s="3">
        <v>14540000</v>
      </c>
      <c r="O3661" s="3">
        <v>11970000</v>
      </c>
      <c r="P3661" s="3">
        <v>4000000</v>
      </c>
      <c r="Q3661" s="3">
        <v>3110000</v>
      </c>
      <c r="R3661" s="3">
        <v>1120000</v>
      </c>
      <c r="S3661" s="3">
        <v>5690000</v>
      </c>
      <c r="T3661" s="2">
        <v>1</v>
      </c>
      <c r="U3661" s="2">
        <v>0</v>
      </c>
    </row>
    <row r="3662" spans="1:21" hidden="1">
      <c r="A3662" s="2" t="s">
        <v>3694</v>
      </c>
      <c r="B3662" s="2">
        <v>39</v>
      </c>
      <c r="C3662" s="2" t="s">
        <v>34</v>
      </c>
      <c r="D3662" s="2" t="s">
        <v>23</v>
      </c>
      <c r="E3662" s="2" t="s">
        <v>38</v>
      </c>
      <c r="F3662" s="2" t="s">
        <v>48</v>
      </c>
      <c r="G3662" s="3">
        <v>16400000</v>
      </c>
      <c r="H3662" s="3">
        <v>101000000</v>
      </c>
      <c r="I3662" s="2">
        <v>103</v>
      </c>
      <c r="J3662" s="2">
        <v>0</v>
      </c>
      <c r="K3662" s="2">
        <v>0</v>
      </c>
      <c r="L3662" s="2">
        <v>0</v>
      </c>
      <c r="M3662" s="3">
        <v>95770000</v>
      </c>
      <c r="N3662" s="3">
        <v>100640000</v>
      </c>
      <c r="O3662" s="3">
        <v>75470000</v>
      </c>
      <c r="P3662" s="3">
        <v>31750000</v>
      </c>
      <c r="Q3662" s="3">
        <v>90680000</v>
      </c>
      <c r="R3662" s="3">
        <v>21770000</v>
      </c>
      <c r="S3662" s="3">
        <v>4360000</v>
      </c>
      <c r="T3662" s="2">
        <v>0</v>
      </c>
      <c r="U3662" s="2">
        <v>1</v>
      </c>
    </row>
    <row r="3663" spans="1:21" hidden="1">
      <c r="A3663" s="2" t="s">
        <v>3695</v>
      </c>
      <c r="B3663" s="2">
        <v>43</v>
      </c>
      <c r="C3663" s="2" t="s">
        <v>34</v>
      </c>
      <c r="D3663" s="2" t="s">
        <v>27</v>
      </c>
      <c r="E3663" s="2" t="s">
        <v>38</v>
      </c>
      <c r="F3663" s="2" t="s">
        <v>48</v>
      </c>
      <c r="G3663" s="3">
        <v>14600000</v>
      </c>
      <c r="H3663" s="3">
        <v>84000000</v>
      </c>
      <c r="I3663" s="2">
        <v>55</v>
      </c>
      <c r="J3663" s="2">
        <v>0</v>
      </c>
      <c r="K3663" s="2">
        <v>1</v>
      </c>
      <c r="L3663" s="2">
        <v>0</v>
      </c>
      <c r="M3663" s="3">
        <v>12380000</v>
      </c>
      <c r="N3663" s="3">
        <v>20100000</v>
      </c>
      <c r="O3663" s="3">
        <v>27910000</v>
      </c>
      <c r="P3663" s="3">
        <v>4270000</v>
      </c>
      <c r="Q3663" s="3">
        <v>4490000</v>
      </c>
      <c r="R3663" s="3">
        <v>25650000</v>
      </c>
      <c r="S3663" s="3">
        <v>13010000</v>
      </c>
      <c r="T3663" s="2">
        <v>2</v>
      </c>
      <c r="U3663" s="2">
        <v>0</v>
      </c>
    </row>
    <row r="3664" spans="1:21" hidden="1">
      <c r="A3664" s="2" t="s">
        <v>3696</v>
      </c>
      <c r="B3664" s="2">
        <v>41</v>
      </c>
      <c r="C3664" s="2" t="s">
        <v>34</v>
      </c>
      <c r="D3664" s="2" t="s">
        <v>27</v>
      </c>
      <c r="E3664" s="2" t="s">
        <v>31</v>
      </c>
      <c r="F3664" s="2" t="s">
        <v>31</v>
      </c>
      <c r="G3664" s="3">
        <v>9200000</v>
      </c>
      <c r="H3664" s="3">
        <v>20000000</v>
      </c>
      <c r="I3664" s="2">
        <v>63</v>
      </c>
      <c r="J3664" s="2">
        <v>0</v>
      </c>
      <c r="K3664" s="2">
        <v>0</v>
      </c>
      <c r="L3664" s="2">
        <v>0</v>
      </c>
      <c r="M3664" s="3">
        <v>1530000</v>
      </c>
      <c r="N3664" s="3">
        <v>7960000</v>
      </c>
      <c r="O3664" s="3">
        <v>8070000</v>
      </c>
      <c r="P3664" s="3">
        <v>350000</v>
      </c>
      <c r="Q3664" s="3">
        <v>2920000</v>
      </c>
      <c r="R3664" s="3">
        <v>7150000</v>
      </c>
      <c r="S3664" s="3">
        <v>700000</v>
      </c>
      <c r="T3664" s="2">
        <v>0</v>
      </c>
      <c r="U3664" s="2">
        <v>0</v>
      </c>
    </row>
    <row r="3665" spans="1:21" hidden="1">
      <c r="A3665" s="2" t="s">
        <v>3697</v>
      </c>
      <c r="B3665" s="2">
        <v>21</v>
      </c>
      <c r="C3665" s="2" t="s">
        <v>34</v>
      </c>
      <c r="D3665" s="2" t="s">
        <v>23</v>
      </c>
      <c r="E3665" s="2" t="s">
        <v>38</v>
      </c>
      <c r="F3665" s="2" t="s">
        <v>28</v>
      </c>
      <c r="G3665" s="3">
        <v>14200000</v>
      </c>
      <c r="H3665" s="3">
        <v>59000000</v>
      </c>
      <c r="I3665" s="2">
        <v>18</v>
      </c>
      <c r="J3665" s="2">
        <v>0</v>
      </c>
      <c r="K3665" s="2">
        <v>0</v>
      </c>
      <c r="L3665" s="2">
        <v>0</v>
      </c>
      <c r="M3665" s="3">
        <v>32200000</v>
      </c>
      <c r="N3665" s="3">
        <v>16960000</v>
      </c>
      <c r="O3665" s="3">
        <v>14730000</v>
      </c>
      <c r="P3665" s="3">
        <v>3770000</v>
      </c>
      <c r="Q3665" s="3">
        <v>6590000</v>
      </c>
      <c r="R3665" s="3">
        <v>2900000</v>
      </c>
      <c r="S3665" s="3">
        <v>2500000</v>
      </c>
      <c r="T3665" s="2">
        <v>0</v>
      </c>
      <c r="U3665" s="2">
        <v>0</v>
      </c>
    </row>
    <row r="3666" spans="1:21" hidden="1">
      <c r="A3666" s="2" t="s">
        <v>3698</v>
      </c>
      <c r="B3666" s="2">
        <v>55</v>
      </c>
      <c r="C3666" s="2" t="s">
        <v>22</v>
      </c>
      <c r="D3666" s="2" t="s">
        <v>30</v>
      </c>
      <c r="E3666" s="2" t="s">
        <v>24</v>
      </c>
      <c r="F3666" s="2" t="s">
        <v>28</v>
      </c>
      <c r="G3666" s="3">
        <v>9400000</v>
      </c>
      <c r="H3666" s="3">
        <v>59000000</v>
      </c>
      <c r="I3666" s="2">
        <v>182</v>
      </c>
      <c r="J3666" s="2">
        <v>0</v>
      </c>
      <c r="K3666" s="2">
        <v>1</v>
      </c>
      <c r="L3666" s="2">
        <v>0</v>
      </c>
      <c r="M3666" s="3">
        <v>19660000</v>
      </c>
      <c r="N3666" s="3">
        <v>26930000</v>
      </c>
      <c r="O3666" s="3">
        <v>12290000</v>
      </c>
      <c r="P3666" s="3">
        <v>17110000</v>
      </c>
      <c r="Q3666" s="3">
        <v>6880000</v>
      </c>
      <c r="R3666" s="3">
        <v>7970000</v>
      </c>
      <c r="S3666" s="3">
        <v>50000</v>
      </c>
      <c r="T3666" s="2">
        <v>1</v>
      </c>
      <c r="U3666" s="2">
        <v>0</v>
      </c>
    </row>
    <row r="3667" spans="1:21" hidden="1">
      <c r="A3667" s="2" t="s">
        <v>3699</v>
      </c>
      <c r="B3667" s="2">
        <v>21</v>
      </c>
      <c r="C3667" s="2" t="s">
        <v>22</v>
      </c>
      <c r="D3667" s="2" t="s">
        <v>27</v>
      </c>
      <c r="E3667" s="2" t="s">
        <v>38</v>
      </c>
      <c r="F3667" s="2" t="s">
        <v>25</v>
      </c>
      <c r="G3667" s="3">
        <v>5000000</v>
      </c>
      <c r="H3667" s="3">
        <v>20000000</v>
      </c>
      <c r="I3667" s="2">
        <v>30</v>
      </c>
      <c r="J3667" s="2">
        <v>3</v>
      </c>
      <c r="K3667" s="2">
        <v>3</v>
      </c>
      <c r="L3667" s="2">
        <v>3</v>
      </c>
      <c r="M3667" s="3">
        <v>9020000</v>
      </c>
      <c r="N3667" s="3">
        <v>8250000</v>
      </c>
      <c r="O3667" s="3">
        <v>14740000</v>
      </c>
      <c r="P3667" s="3">
        <v>1720000</v>
      </c>
      <c r="Q3667" s="3">
        <v>340000</v>
      </c>
      <c r="R3667" s="3">
        <v>240000</v>
      </c>
      <c r="S3667" s="3">
        <v>1230000</v>
      </c>
      <c r="T3667" s="2">
        <v>3</v>
      </c>
      <c r="U3667" s="2">
        <v>1</v>
      </c>
    </row>
    <row r="3668" spans="1:21" hidden="1">
      <c r="A3668" s="2" t="s">
        <v>3700</v>
      </c>
      <c r="B3668" s="2">
        <v>31</v>
      </c>
      <c r="C3668" s="2" t="s">
        <v>34</v>
      </c>
      <c r="D3668" s="2" t="s">
        <v>30</v>
      </c>
      <c r="E3668" s="2" t="s">
        <v>24</v>
      </c>
      <c r="F3668" s="2" t="s">
        <v>28</v>
      </c>
      <c r="G3668" s="3">
        <v>7400000</v>
      </c>
      <c r="H3668" s="3">
        <v>32000000</v>
      </c>
      <c r="I3668" s="2">
        <v>89</v>
      </c>
      <c r="J3668" s="2">
        <v>0</v>
      </c>
      <c r="K3668" s="2">
        <v>0</v>
      </c>
      <c r="L3668" s="2">
        <v>0</v>
      </c>
      <c r="M3668" s="3">
        <v>4100000</v>
      </c>
      <c r="N3668" s="3">
        <v>2810000</v>
      </c>
      <c r="O3668" s="3">
        <v>4390000</v>
      </c>
      <c r="P3668" s="3">
        <v>3740000</v>
      </c>
      <c r="Q3668" s="3">
        <v>2880000</v>
      </c>
      <c r="R3668" s="3">
        <v>1190000</v>
      </c>
      <c r="S3668" s="3">
        <v>370000</v>
      </c>
      <c r="T3668" s="2">
        <v>0</v>
      </c>
      <c r="U3668" s="2">
        <v>0</v>
      </c>
    </row>
    <row r="3669" spans="1:21" hidden="1">
      <c r="A3669" s="2" t="s">
        <v>3701</v>
      </c>
      <c r="B3669" s="2">
        <v>30</v>
      </c>
      <c r="C3669" s="2" t="s">
        <v>22</v>
      </c>
      <c r="D3669" s="2" t="s">
        <v>30</v>
      </c>
      <c r="E3669" s="2" t="s">
        <v>31</v>
      </c>
      <c r="F3669" s="2" t="s">
        <v>41</v>
      </c>
      <c r="G3669" s="3">
        <v>8400000</v>
      </c>
      <c r="H3669" s="3">
        <v>33000000</v>
      </c>
      <c r="I3669" s="2">
        <v>24</v>
      </c>
      <c r="J3669" s="2">
        <v>0</v>
      </c>
      <c r="K3669" s="2">
        <v>0</v>
      </c>
      <c r="L3669" s="2">
        <v>0</v>
      </c>
      <c r="M3669" s="3">
        <v>10440000</v>
      </c>
      <c r="N3669" s="3">
        <v>6750000</v>
      </c>
      <c r="O3669" s="3">
        <v>10020000</v>
      </c>
      <c r="P3669" s="3">
        <v>5990000</v>
      </c>
      <c r="Q3669" s="3">
        <v>5250000</v>
      </c>
      <c r="R3669" s="3">
        <v>8710000</v>
      </c>
      <c r="S3669" s="3">
        <v>460000</v>
      </c>
      <c r="T3669" s="2">
        <v>0</v>
      </c>
      <c r="U3669" s="2">
        <v>0</v>
      </c>
    </row>
    <row r="3670" spans="1:21" hidden="1">
      <c r="A3670" s="2" t="s">
        <v>3702</v>
      </c>
      <c r="B3670" s="2">
        <v>35</v>
      </c>
      <c r="C3670" s="2" t="s">
        <v>22</v>
      </c>
      <c r="D3670" s="2" t="s">
        <v>23</v>
      </c>
      <c r="E3670" s="2" t="s">
        <v>24</v>
      </c>
      <c r="F3670" s="2" t="s">
        <v>28</v>
      </c>
      <c r="G3670" s="3">
        <v>19200000</v>
      </c>
      <c r="H3670" s="3">
        <v>110000000</v>
      </c>
      <c r="I3670" s="2">
        <v>73</v>
      </c>
      <c r="J3670" s="2">
        <v>0</v>
      </c>
      <c r="K3670" s="2">
        <v>0</v>
      </c>
      <c r="L3670" s="2">
        <v>0</v>
      </c>
      <c r="M3670" s="3">
        <v>75000000</v>
      </c>
      <c r="N3670" s="3">
        <v>73580000</v>
      </c>
      <c r="O3670" s="3">
        <v>83030000</v>
      </c>
      <c r="P3670" s="3">
        <v>69890000</v>
      </c>
      <c r="Q3670" s="3">
        <v>24880000</v>
      </c>
      <c r="R3670" s="3">
        <v>42300000</v>
      </c>
      <c r="S3670" s="3">
        <v>2820000</v>
      </c>
      <c r="T3670" s="2">
        <v>0</v>
      </c>
      <c r="U3670" s="2">
        <v>0</v>
      </c>
    </row>
    <row r="3671" spans="1:21" hidden="1">
      <c r="A3671" s="2" t="s">
        <v>3703</v>
      </c>
      <c r="B3671" s="2">
        <v>52</v>
      </c>
      <c r="C3671" s="2" t="s">
        <v>22</v>
      </c>
      <c r="D3671" s="2" t="s">
        <v>23</v>
      </c>
      <c r="E3671" s="2" t="s">
        <v>31</v>
      </c>
      <c r="F3671" s="2" t="s">
        <v>28</v>
      </c>
      <c r="G3671" s="3">
        <v>21700000</v>
      </c>
      <c r="H3671" s="3">
        <v>163000000</v>
      </c>
      <c r="I3671" s="2">
        <v>213</v>
      </c>
      <c r="J3671" s="2">
        <v>3</v>
      </c>
      <c r="K3671" s="2">
        <v>3</v>
      </c>
      <c r="L3671" s="2">
        <v>0</v>
      </c>
      <c r="M3671" s="3">
        <v>116630000</v>
      </c>
      <c r="N3671" s="3">
        <v>106490000</v>
      </c>
      <c r="O3671" s="3">
        <v>82740000</v>
      </c>
      <c r="P3671" s="3">
        <v>2150000</v>
      </c>
      <c r="Q3671" s="3">
        <v>2480000</v>
      </c>
      <c r="R3671" s="3">
        <v>33330000</v>
      </c>
      <c r="S3671" s="3">
        <v>11510000</v>
      </c>
      <c r="T3671" s="2">
        <v>2</v>
      </c>
      <c r="U3671" s="2">
        <v>1</v>
      </c>
    </row>
    <row r="3672" spans="1:21" hidden="1">
      <c r="A3672" s="2" t="s">
        <v>3704</v>
      </c>
      <c r="B3672" s="2">
        <v>49</v>
      </c>
      <c r="C3672" s="2" t="s">
        <v>22</v>
      </c>
      <c r="D3672" s="2" t="s">
        <v>46</v>
      </c>
      <c r="E3672" s="2" t="s">
        <v>24</v>
      </c>
      <c r="F3672" s="2" t="s">
        <v>41</v>
      </c>
      <c r="G3672" s="3">
        <v>21200000</v>
      </c>
      <c r="H3672" s="3">
        <v>152000000</v>
      </c>
      <c r="I3672" s="2">
        <v>124</v>
      </c>
      <c r="J3672" s="2">
        <v>3</v>
      </c>
      <c r="K3672" s="2">
        <v>2</v>
      </c>
      <c r="L3672" s="2">
        <v>0</v>
      </c>
      <c r="M3672" s="3">
        <v>156940000</v>
      </c>
      <c r="N3672" s="3">
        <v>122390000</v>
      </c>
      <c r="O3672" s="3">
        <v>114140000</v>
      </c>
      <c r="P3672" s="3">
        <v>2290000</v>
      </c>
      <c r="Q3672" s="3">
        <v>4020000</v>
      </c>
      <c r="R3672" s="3">
        <v>47430000</v>
      </c>
      <c r="S3672" s="3">
        <v>11660000</v>
      </c>
      <c r="T3672" s="2">
        <v>2</v>
      </c>
      <c r="U3672" s="2">
        <v>1</v>
      </c>
    </row>
    <row r="3673" spans="1:21">
      <c r="A3673" s="2" t="s">
        <v>3705</v>
      </c>
      <c r="B3673" s="2">
        <v>30</v>
      </c>
      <c r="C3673" s="2" t="s">
        <v>22</v>
      </c>
      <c r="D3673" s="2" t="s">
        <v>30</v>
      </c>
      <c r="E3673" s="2" t="s">
        <v>24</v>
      </c>
      <c r="F3673" s="2" t="s">
        <v>48</v>
      </c>
      <c r="G3673" s="3">
        <v>13900000</v>
      </c>
      <c r="H3673" s="3">
        <v>67000000</v>
      </c>
      <c r="I3673" s="2">
        <v>59</v>
      </c>
      <c r="J3673" s="2">
        <v>0</v>
      </c>
      <c r="K3673" s="2">
        <v>0</v>
      </c>
      <c r="L3673" s="2">
        <v>0</v>
      </c>
      <c r="M3673" s="3">
        <v>0</v>
      </c>
      <c r="N3673" s="3">
        <v>0</v>
      </c>
      <c r="O3673" s="3">
        <v>4110000</v>
      </c>
      <c r="P3673" s="3">
        <v>0</v>
      </c>
      <c r="Q3673" s="3">
        <v>0</v>
      </c>
      <c r="R3673" s="3">
        <v>770000</v>
      </c>
      <c r="S3673" s="3">
        <v>3350000</v>
      </c>
      <c r="T3673" s="2">
        <v>2</v>
      </c>
      <c r="U3673" s="2">
        <v>0</v>
      </c>
    </row>
    <row r="3674" spans="1:21" hidden="1">
      <c r="A3674" s="2" t="s">
        <v>3706</v>
      </c>
      <c r="B3674" s="2">
        <v>28</v>
      </c>
      <c r="C3674" s="2" t="s">
        <v>34</v>
      </c>
      <c r="D3674" s="2" t="s">
        <v>23</v>
      </c>
      <c r="E3674" s="2" t="s">
        <v>38</v>
      </c>
      <c r="F3674" s="2" t="s">
        <v>41</v>
      </c>
      <c r="G3674" s="3">
        <v>11400000</v>
      </c>
      <c r="H3674" s="3">
        <v>46000000</v>
      </c>
      <c r="I3674" s="2">
        <v>56</v>
      </c>
      <c r="J3674" s="2">
        <v>0</v>
      </c>
      <c r="K3674" s="2">
        <v>0</v>
      </c>
      <c r="L3674" s="2">
        <v>0</v>
      </c>
      <c r="M3674" s="3">
        <v>11250000</v>
      </c>
      <c r="N3674" s="3">
        <v>16400000</v>
      </c>
      <c r="O3674" s="3">
        <v>11230000</v>
      </c>
      <c r="P3674" s="3">
        <v>4690000</v>
      </c>
      <c r="Q3674" s="3">
        <v>6920000</v>
      </c>
      <c r="R3674" s="3">
        <v>4210000</v>
      </c>
      <c r="S3674" s="3">
        <v>2710000</v>
      </c>
      <c r="T3674" s="2">
        <v>0</v>
      </c>
      <c r="U3674" s="2">
        <v>0</v>
      </c>
    </row>
    <row r="3675" spans="1:21" hidden="1">
      <c r="A3675" s="2" t="s">
        <v>3707</v>
      </c>
      <c r="B3675" s="2">
        <v>36</v>
      </c>
      <c r="C3675" s="2" t="s">
        <v>34</v>
      </c>
      <c r="D3675" s="2" t="s">
        <v>23</v>
      </c>
      <c r="E3675" s="2" t="s">
        <v>38</v>
      </c>
      <c r="F3675" s="2" t="s">
        <v>28</v>
      </c>
      <c r="G3675" s="3">
        <v>9700000</v>
      </c>
      <c r="H3675" s="3">
        <v>48000000</v>
      </c>
      <c r="I3675" s="2">
        <v>47</v>
      </c>
      <c r="J3675" s="2">
        <v>0</v>
      </c>
      <c r="K3675" s="2">
        <v>0</v>
      </c>
      <c r="L3675" s="2">
        <v>0</v>
      </c>
      <c r="M3675" s="3">
        <v>3990000</v>
      </c>
      <c r="N3675" s="3">
        <v>6860000</v>
      </c>
      <c r="O3675" s="3">
        <v>10590000</v>
      </c>
      <c r="P3675" s="3">
        <v>1060000</v>
      </c>
      <c r="Q3675" s="3">
        <v>2280000</v>
      </c>
      <c r="R3675" s="3">
        <v>3320000</v>
      </c>
      <c r="S3675" s="3">
        <v>450000</v>
      </c>
      <c r="T3675" s="2">
        <v>0</v>
      </c>
      <c r="U3675" s="2">
        <v>0</v>
      </c>
    </row>
    <row r="3676" spans="1:21" hidden="1">
      <c r="A3676" s="2" t="s">
        <v>3708</v>
      </c>
      <c r="B3676" s="2">
        <v>57</v>
      </c>
      <c r="C3676" s="2" t="s">
        <v>34</v>
      </c>
      <c r="D3676" s="2" t="s">
        <v>30</v>
      </c>
      <c r="E3676" s="2" t="s">
        <v>24</v>
      </c>
      <c r="F3676" s="2" t="s">
        <v>48</v>
      </c>
      <c r="G3676" s="3">
        <v>13100000</v>
      </c>
      <c r="H3676" s="3">
        <v>75000000</v>
      </c>
      <c r="I3676" s="2">
        <v>176</v>
      </c>
      <c r="J3676" s="2">
        <v>0</v>
      </c>
      <c r="K3676" s="2">
        <v>0</v>
      </c>
      <c r="L3676" s="2">
        <v>0</v>
      </c>
      <c r="M3676" s="3">
        <v>23880000</v>
      </c>
      <c r="N3676" s="3">
        <v>11640000</v>
      </c>
      <c r="O3676" s="3">
        <v>20700000</v>
      </c>
      <c r="P3676" s="3">
        <v>9330000</v>
      </c>
      <c r="Q3676" s="3">
        <v>1650000</v>
      </c>
      <c r="R3676" s="3">
        <v>6040000</v>
      </c>
      <c r="S3676" s="3">
        <v>4240000</v>
      </c>
      <c r="T3676" s="2">
        <v>0</v>
      </c>
      <c r="U3676" s="2">
        <v>0</v>
      </c>
    </row>
    <row r="3677" spans="1:21" hidden="1">
      <c r="A3677" s="2" t="s">
        <v>3709</v>
      </c>
      <c r="B3677" s="2">
        <v>33</v>
      </c>
      <c r="C3677" s="2" t="s">
        <v>22</v>
      </c>
      <c r="D3677" s="2" t="s">
        <v>23</v>
      </c>
      <c r="E3677" s="2" t="s">
        <v>38</v>
      </c>
      <c r="F3677" s="2" t="s">
        <v>48</v>
      </c>
      <c r="G3677" s="3">
        <v>18000000</v>
      </c>
      <c r="H3677" s="3">
        <v>61000000</v>
      </c>
      <c r="I3677" s="2">
        <v>55</v>
      </c>
      <c r="J3677" s="2">
        <v>0</v>
      </c>
      <c r="K3677" s="2">
        <v>1</v>
      </c>
      <c r="L3677" s="2">
        <v>0</v>
      </c>
      <c r="M3677" s="3">
        <v>46180000</v>
      </c>
      <c r="N3677" s="3">
        <v>51710000</v>
      </c>
      <c r="O3677" s="3">
        <v>35010000</v>
      </c>
      <c r="P3677" s="3">
        <v>24120000</v>
      </c>
      <c r="Q3677" s="3">
        <v>23870000</v>
      </c>
      <c r="R3677" s="3">
        <v>1280000</v>
      </c>
      <c r="S3677" s="3">
        <v>4710000</v>
      </c>
      <c r="T3677" s="2">
        <v>2</v>
      </c>
      <c r="U3677" s="2">
        <v>0</v>
      </c>
    </row>
    <row r="3678" spans="1:21" hidden="1">
      <c r="A3678" s="2" t="s">
        <v>3710</v>
      </c>
      <c r="B3678" s="2">
        <v>48</v>
      </c>
      <c r="C3678" s="2" t="s">
        <v>22</v>
      </c>
      <c r="D3678" s="2" t="s">
        <v>23</v>
      </c>
      <c r="E3678" s="2" t="s">
        <v>38</v>
      </c>
      <c r="F3678" s="2" t="s">
        <v>31</v>
      </c>
      <c r="G3678" s="3">
        <v>9100000</v>
      </c>
      <c r="H3678" s="3">
        <v>41000000</v>
      </c>
      <c r="I3678" s="2">
        <v>160</v>
      </c>
      <c r="J3678" s="2">
        <v>0</v>
      </c>
      <c r="K3678" s="2">
        <v>0</v>
      </c>
      <c r="L3678" s="2">
        <v>0</v>
      </c>
      <c r="M3678" s="3">
        <v>830000</v>
      </c>
      <c r="N3678" s="3">
        <v>1860000</v>
      </c>
      <c r="O3678" s="3">
        <v>1720000</v>
      </c>
      <c r="P3678" s="3">
        <v>830000</v>
      </c>
      <c r="Q3678" s="3">
        <v>1160000</v>
      </c>
      <c r="R3678" s="3">
        <v>1100000</v>
      </c>
      <c r="S3678" s="3">
        <v>1180000</v>
      </c>
      <c r="T3678" s="2">
        <v>0</v>
      </c>
      <c r="U3678" s="2">
        <v>0</v>
      </c>
    </row>
    <row r="3679" spans="1:21" hidden="1">
      <c r="A3679" s="2" t="s">
        <v>3711</v>
      </c>
      <c r="B3679" s="2">
        <v>45</v>
      </c>
      <c r="C3679" s="2" t="s">
        <v>22</v>
      </c>
      <c r="D3679" s="2" t="s">
        <v>30</v>
      </c>
      <c r="E3679" s="2" t="s">
        <v>24</v>
      </c>
      <c r="F3679" s="2" t="s">
        <v>31</v>
      </c>
      <c r="G3679" s="3">
        <v>7000000</v>
      </c>
      <c r="H3679" s="3">
        <v>28000000</v>
      </c>
      <c r="I3679" s="2">
        <v>68</v>
      </c>
      <c r="J3679" s="2">
        <v>0</v>
      </c>
      <c r="K3679" s="2">
        <v>0</v>
      </c>
      <c r="L3679" s="2">
        <v>0</v>
      </c>
      <c r="M3679" s="3">
        <v>12090000</v>
      </c>
      <c r="N3679" s="3">
        <v>9550000</v>
      </c>
      <c r="O3679" s="3">
        <v>11300000</v>
      </c>
      <c r="P3679" s="3">
        <v>3600000</v>
      </c>
      <c r="Q3679" s="3">
        <v>5800000</v>
      </c>
      <c r="R3679" s="3">
        <v>500000</v>
      </c>
      <c r="S3679" s="3">
        <v>280000</v>
      </c>
      <c r="T3679" s="2">
        <v>0</v>
      </c>
      <c r="U3679" s="2">
        <v>0</v>
      </c>
    </row>
    <row r="3680" spans="1:21" hidden="1">
      <c r="A3680" s="2" t="s">
        <v>3712</v>
      </c>
      <c r="B3680" s="2">
        <v>44</v>
      </c>
      <c r="C3680" s="2" t="s">
        <v>34</v>
      </c>
      <c r="D3680" s="2" t="s">
        <v>27</v>
      </c>
      <c r="E3680" s="2" t="s">
        <v>24</v>
      </c>
      <c r="F3680" s="2" t="s">
        <v>25</v>
      </c>
      <c r="G3680" s="3">
        <v>6900000</v>
      </c>
      <c r="H3680" s="3">
        <v>21000000</v>
      </c>
      <c r="I3680" s="2">
        <v>57</v>
      </c>
      <c r="J3680" s="2">
        <v>0</v>
      </c>
      <c r="K3680" s="2">
        <v>0</v>
      </c>
      <c r="L3680" s="2">
        <v>0</v>
      </c>
      <c r="M3680" s="3">
        <v>9150000</v>
      </c>
      <c r="N3680" s="3">
        <v>9460000</v>
      </c>
      <c r="O3680" s="3">
        <v>14170000</v>
      </c>
      <c r="P3680" s="3">
        <v>2500000</v>
      </c>
      <c r="Q3680" s="3">
        <v>1400000</v>
      </c>
      <c r="R3680" s="3">
        <v>2930000</v>
      </c>
      <c r="S3680" s="3">
        <v>190000</v>
      </c>
      <c r="T3680" s="2">
        <v>0</v>
      </c>
      <c r="U3680" s="2">
        <v>0</v>
      </c>
    </row>
    <row r="3681" spans="1:21" hidden="1">
      <c r="A3681" s="2" t="s">
        <v>3713</v>
      </c>
      <c r="B3681" s="2">
        <v>37</v>
      </c>
      <c r="C3681" s="2" t="s">
        <v>34</v>
      </c>
      <c r="D3681" s="2" t="s">
        <v>23</v>
      </c>
      <c r="E3681" s="2" t="s">
        <v>38</v>
      </c>
      <c r="F3681" s="2" t="s">
        <v>28</v>
      </c>
      <c r="G3681" s="3">
        <v>11400000</v>
      </c>
      <c r="H3681" s="3">
        <v>53000000</v>
      </c>
      <c r="I3681" s="2">
        <v>52</v>
      </c>
      <c r="J3681" s="2">
        <v>0</v>
      </c>
      <c r="K3681" s="2">
        <v>0</v>
      </c>
      <c r="L3681" s="2">
        <v>0</v>
      </c>
      <c r="M3681" s="3">
        <v>37960000</v>
      </c>
      <c r="N3681" s="3">
        <v>40390000</v>
      </c>
      <c r="O3681" s="3">
        <v>36650000</v>
      </c>
      <c r="P3681" s="3">
        <v>14090000</v>
      </c>
      <c r="Q3681" s="3">
        <v>17830000</v>
      </c>
      <c r="R3681" s="3">
        <v>18520000</v>
      </c>
      <c r="S3681" s="3">
        <v>1170000</v>
      </c>
      <c r="T3681" s="2">
        <v>0</v>
      </c>
      <c r="U3681" s="2">
        <v>0</v>
      </c>
    </row>
    <row r="3682" spans="1:21" hidden="1">
      <c r="A3682" s="2" t="s">
        <v>3714</v>
      </c>
      <c r="B3682" s="2">
        <v>41</v>
      </c>
      <c r="C3682" s="2" t="s">
        <v>22</v>
      </c>
      <c r="D3682" s="2" t="s">
        <v>23</v>
      </c>
      <c r="E3682" s="2" t="s">
        <v>24</v>
      </c>
      <c r="F3682" s="2" t="s">
        <v>28</v>
      </c>
      <c r="G3682" s="3">
        <v>12000000</v>
      </c>
      <c r="H3682" s="3">
        <v>45000000</v>
      </c>
      <c r="I3682" s="2">
        <v>88</v>
      </c>
      <c r="J3682" s="2">
        <v>0</v>
      </c>
      <c r="K3682" s="2">
        <v>0</v>
      </c>
      <c r="L3682" s="2">
        <v>0</v>
      </c>
      <c r="M3682" s="3">
        <v>17740000</v>
      </c>
      <c r="N3682" s="3">
        <v>14950000</v>
      </c>
      <c r="O3682" s="3">
        <v>13720000</v>
      </c>
      <c r="P3682" s="3">
        <v>6760000</v>
      </c>
      <c r="Q3682" s="3">
        <v>10350000</v>
      </c>
      <c r="R3682" s="3">
        <v>7750000</v>
      </c>
      <c r="S3682" s="3">
        <v>760000</v>
      </c>
      <c r="T3682" s="2">
        <v>1</v>
      </c>
      <c r="U3682" s="2">
        <v>0</v>
      </c>
    </row>
    <row r="3683" spans="1:21" hidden="1">
      <c r="A3683" s="2" t="s">
        <v>3715</v>
      </c>
      <c r="B3683" s="2">
        <v>31</v>
      </c>
      <c r="C3683" s="2" t="s">
        <v>34</v>
      </c>
      <c r="D3683" s="2" t="s">
        <v>23</v>
      </c>
      <c r="E3683" s="2" t="s">
        <v>24</v>
      </c>
      <c r="F3683" s="2" t="s">
        <v>48</v>
      </c>
      <c r="G3683" s="3">
        <v>9800000</v>
      </c>
      <c r="H3683" s="3">
        <v>74000000</v>
      </c>
      <c r="I3683" s="2">
        <v>92</v>
      </c>
      <c r="J3683" s="2">
        <v>1</v>
      </c>
      <c r="K3683" s="2">
        <v>0</v>
      </c>
      <c r="L3683" s="2">
        <v>0</v>
      </c>
      <c r="M3683" s="3">
        <v>52520000</v>
      </c>
      <c r="N3683" s="3">
        <v>40940000</v>
      </c>
      <c r="O3683" s="3">
        <v>35030000</v>
      </c>
      <c r="P3683" s="3">
        <v>830000</v>
      </c>
      <c r="Q3683" s="3">
        <v>38720000</v>
      </c>
      <c r="R3683" s="3">
        <v>2810000</v>
      </c>
      <c r="S3683" s="3">
        <v>2190000</v>
      </c>
      <c r="T3683" s="2">
        <v>1</v>
      </c>
      <c r="U3683" s="2">
        <v>1</v>
      </c>
    </row>
    <row r="3684" spans="1:21" hidden="1">
      <c r="A3684" s="2" t="s">
        <v>3716</v>
      </c>
      <c r="B3684" s="2">
        <v>44</v>
      </c>
      <c r="C3684" s="2" t="s">
        <v>34</v>
      </c>
      <c r="D3684" s="2" t="s">
        <v>27</v>
      </c>
      <c r="E3684" s="2" t="s">
        <v>24</v>
      </c>
      <c r="F3684" s="2" t="s">
        <v>41</v>
      </c>
      <c r="G3684" s="3">
        <v>18800000</v>
      </c>
      <c r="H3684" s="3">
        <v>89000000</v>
      </c>
      <c r="I3684" s="2">
        <v>143</v>
      </c>
      <c r="J3684" s="2">
        <v>0</v>
      </c>
      <c r="K3684" s="2">
        <v>0</v>
      </c>
      <c r="L3684" s="2">
        <v>1</v>
      </c>
      <c r="M3684" s="3">
        <v>52010000</v>
      </c>
      <c r="N3684" s="3">
        <v>45420000</v>
      </c>
      <c r="O3684" s="3">
        <v>32620000</v>
      </c>
      <c r="P3684" s="3">
        <v>19260000</v>
      </c>
      <c r="Q3684" s="3">
        <v>11180000</v>
      </c>
      <c r="R3684" s="3">
        <v>8040000</v>
      </c>
      <c r="S3684" s="3">
        <v>660000</v>
      </c>
      <c r="T3684" s="2">
        <v>1</v>
      </c>
      <c r="U3684" s="2">
        <v>0</v>
      </c>
    </row>
    <row r="3685" spans="1:21" hidden="1">
      <c r="A3685" s="2" t="s">
        <v>3717</v>
      </c>
      <c r="B3685" s="2">
        <v>58</v>
      </c>
      <c r="C3685" s="2" t="s">
        <v>34</v>
      </c>
      <c r="D3685" s="2" t="s">
        <v>23</v>
      </c>
      <c r="E3685" s="2" t="s">
        <v>24</v>
      </c>
      <c r="F3685" s="2" t="s">
        <v>28</v>
      </c>
      <c r="G3685" s="3">
        <v>16300000</v>
      </c>
      <c r="H3685" s="3">
        <v>67000000</v>
      </c>
      <c r="I3685" s="2">
        <v>240</v>
      </c>
      <c r="J3685" s="2">
        <v>2</v>
      </c>
      <c r="K3685" s="2">
        <v>3</v>
      </c>
      <c r="L3685" s="2">
        <v>3</v>
      </c>
      <c r="M3685" s="3">
        <v>39770000</v>
      </c>
      <c r="N3685" s="3">
        <v>31590000</v>
      </c>
      <c r="O3685" s="3">
        <v>24830000</v>
      </c>
      <c r="P3685" s="3">
        <v>1000000</v>
      </c>
      <c r="Q3685" s="3">
        <v>750000</v>
      </c>
      <c r="R3685" s="3">
        <v>1470000</v>
      </c>
      <c r="S3685" s="3">
        <v>6160000</v>
      </c>
      <c r="T3685" s="2">
        <v>3</v>
      </c>
      <c r="U3685" s="2">
        <v>1</v>
      </c>
    </row>
    <row r="3686" spans="1:21" hidden="1">
      <c r="A3686" s="2" t="s">
        <v>3718</v>
      </c>
      <c r="B3686" s="2">
        <v>29</v>
      </c>
      <c r="C3686" s="2" t="s">
        <v>34</v>
      </c>
      <c r="D3686" s="2" t="s">
        <v>30</v>
      </c>
      <c r="E3686" s="2" t="s">
        <v>24</v>
      </c>
      <c r="F3686" s="2" t="s">
        <v>41</v>
      </c>
      <c r="G3686" s="3">
        <v>5200000</v>
      </c>
      <c r="H3686" s="3">
        <v>27000000</v>
      </c>
      <c r="I3686" s="2">
        <v>16</v>
      </c>
      <c r="J3686" s="2">
        <v>0</v>
      </c>
      <c r="K3686" s="2">
        <v>0</v>
      </c>
      <c r="L3686" s="2">
        <v>0</v>
      </c>
      <c r="M3686" s="3">
        <v>12830000</v>
      </c>
      <c r="N3686" s="3">
        <v>12830000</v>
      </c>
      <c r="O3686" s="3">
        <v>3360000</v>
      </c>
      <c r="P3686" s="3">
        <v>13200000</v>
      </c>
      <c r="Q3686" s="3">
        <v>7910000</v>
      </c>
      <c r="R3686" s="3">
        <v>1060000</v>
      </c>
      <c r="S3686" s="3">
        <v>950000</v>
      </c>
      <c r="T3686" s="2">
        <v>0</v>
      </c>
      <c r="U3686" s="2">
        <v>0</v>
      </c>
    </row>
    <row r="3687" spans="1:21" hidden="1">
      <c r="A3687" s="2" t="s">
        <v>3719</v>
      </c>
      <c r="B3687" s="2">
        <v>47</v>
      </c>
      <c r="C3687" s="2" t="s">
        <v>22</v>
      </c>
      <c r="D3687" s="2" t="s">
        <v>23</v>
      </c>
      <c r="E3687" s="2" t="s">
        <v>24</v>
      </c>
      <c r="F3687" s="2" t="s">
        <v>41</v>
      </c>
      <c r="G3687" s="3">
        <v>18300000</v>
      </c>
      <c r="H3687" s="3">
        <v>71000000</v>
      </c>
      <c r="I3687" s="2">
        <v>120</v>
      </c>
      <c r="J3687" s="2">
        <v>0</v>
      </c>
      <c r="K3687" s="2">
        <v>0</v>
      </c>
      <c r="L3687" s="2">
        <v>0</v>
      </c>
      <c r="M3687" s="3">
        <v>38450000</v>
      </c>
      <c r="N3687" s="3">
        <v>37720000</v>
      </c>
      <c r="O3687" s="3">
        <v>22420000</v>
      </c>
      <c r="P3687" s="3">
        <v>20740000</v>
      </c>
      <c r="Q3687" s="3">
        <v>24270000</v>
      </c>
      <c r="R3687" s="3">
        <v>6090000</v>
      </c>
      <c r="S3687" s="3">
        <v>3310000</v>
      </c>
      <c r="T3687" s="2">
        <v>1</v>
      </c>
      <c r="U3687" s="2">
        <v>0</v>
      </c>
    </row>
    <row r="3688" spans="1:21" hidden="1">
      <c r="A3688" s="2" t="s">
        <v>3720</v>
      </c>
      <c r="B3688" s="2">
        <v>22</v>
      </c>
      <c r="C3688" s="2" t="s">
        <v>34</v>
      </c>
      <c r="D3688" s="2" t="s">
        <v>23</v>
      </c>
      <c r="E3688" s="2" t="s">
        <v>24</v>
      </c>
      <c r="F3688" s="2" t="s">
        <v>28</v>
      </c>
      <c r="G3688" s="3">
        <v>11300000</v>
      </c>
      <c r="H3688" s="3">
        <v>42000000</v>
      </c>
      <c r="I3688" s="2">
        <v>21</v>
      </c>
      <c r="J3688" s="2">
        <v>0</v>
      </c>
      <c r="K3688" s="2">
        <v>2</v>
      </c>
      <c r="L3688" s="2">
        <v>3</v>
      </c>
      <c r="M3688" s="3">
        <v>28820000</v>
      </c>
      <c r="N3688" s="3">
        <v>29570000</v>
      </c>
      <c r="O3688" s="3">
        <v>34810000</v>
      </c>
      <c r="P3688" s="3">
        <v>9170000</v>
      </c>
      <c r="Q3688" s="3">
        <v>650000</v>
      </c>
      <c r="R3688" s="3">
        <v>890000</v>
      </c>
      <c r="S3688" s="3">
        <v>4030000</v>
      </c>
      <c r="T3688" s="2">
        <v>2</v>
      </c>
      <c r="U3688" s="2">
        <v>0</v>
      </c>
    </row>
    <row r="3689" spans="1:21" hidden="1">
      <c r="A3689" s="2" t="s">
        <v>3721</v>
      </c>
      <c r="B3689" s="2">
        <v>42</v>
      </c>
      <c r="C3689" s="2" t="s">
        <v>34</v>
      </c>
      <c r="D3689" s="2" t="s">
        <v>23</v>
      </c>
      <c r="E3689" s="2" t="s">
        <v>24</v>
      </c>
      <c r="F3689" s="2" t="s">
        <v>48</v>
      </c>
      <c r="G3689" s="3">
        <v>8500000</v>
      </c>
      <c r="H3689" s="3">
        <v>32000000</v>
      </c>
      <c r="I3689" s="2">
        <v>152</v>
      </c>
      <c r="J3689" s="2">
        <v>0</v>
      </c>
      <c r="K3689" s="2">
        <v>0</v>
      </c>
      <c r="L3689" s="2">
        <v>0</v>
      </c>
      <c r="M3689" s="3">
        <v>14740000</v>
      </c>
      <c r="N3689" s="3">
        <v>17880000</v>
      </c>
      <c r="O3689" s="3">
        <v>18620000</v>
      </c>
      <c r="P3689" s="3">
        <v>620000</v>
      </c>
      <c r="Q3689" s="3">
        <v>5980000</v>
      </c>
      <c r="R3689" s="3">
        <v>6400000</v>
      </c>
      <c r="S3689" s="3">
        <v>1350000</v>
      </c>
      <c r="T3689" s="2">
        <v>0</v>
      </c>
      <c r="U3689" s="2">
        <v>0</v>
      </c>
    </row>
    <row r="3690" spans="1:21" hidden="1">
      <c r="A3690" s="2" t="s">
        <v>3722</v>
      </c>
      <c r="B3690" s="2">
        <v>48</v>
      </c>
      <c r="C3690" s="2" t="s">
        <v>34</v>
      </c>
      <c r="D3690" s="2" t="s">
        <v>27</v>
      </c>
      <c r="E3690" s="2" t="s">
        <v>31</v>
      </c>
      <c r="F3690" s="2" t="s">
        <v>31</v>
      </c>
      <c r="G3690" s="3">
        <v>6900000</v>
      </c>
      <c r="H3690" s="3">
        <v>22000000</v>
      </c>
      <c r="I3690" s="2">
        <v>193</v>
      </c>
      <c r="J3690" s="2">
        <v>0</v>
      </c>
      <c r="K3690" s="2">
        <v>0</v>
      </c>
      <c r="L3690" s="2">
        <v>2</v>
      </c>
      <c r="M3690" s="3">
        <v>10950000</v>
      </c>
      <c r="N3690" s="3">
        <v>10310000</v>
      </c>
      <c r="O3690" s="3">
        <v>10880000</v>
      </c>
      <c r="P3690" s="3">
        <v>2510000</v>
      </c>
      <c r="Q3690" s="3">
        <v>3140000</v>
      </c>
      <c r="R3690" s="3">
        <v>1760000</v>
      </c>
      <c r="S3690" s="3">
        <v>2110000</v>
      </c>
      <c r="T3690" s="2">
        <v>3</v>
      </c>
      <c r="U3690" s="2">
        <v>0</v>
      </c>
    </row>
    <row r="3691" spans="1:21" hidden="1">
      <c r="A3691" s="2" t="s">
        <v>3723</v>
      </c>
      <c r="B3691" s="2">
        <v>28</v>
      </c>
      <c r="C3691" s="2" t="s">
        <v>22</v>
      </c>
      <c r="D3691" s="2" t="s">
        <v>30</v>
      </c>
      <c r="E3691" s="2" t="s">
        <v>24</v>
      </c>
      <c r="F3691" s="2" t="s">
        <v>28</v>
      </c>
      <c r="G3691" s="3">
        <v>5200000</v>
      </c>
      <c r="H3691" s="3">
        <v>20000000</v>
      </c>
      <c r="I3691" s="2">
        <v>49</v>
      </c>
      <c r="J3691" s="2">
        <v>0</v>
      </c>
      <c r="K3691" s="2">
        <v>0</v>
      </c>
      <c r="L3691" s="2">
        <v>0</v>
      </c>
      <c r="M3691" s="3">
        <v>5770000</v>
      </c>
      <c r="N3691" s="3">
        <v>5280000</v>
      </c>
      <c r="O3691" s="3">
        <v>5510000</v>
      </c>
      <c r="P3691" s="3">
        <v>6000000</v>
      </c>
      <c r="Q3691" s="3">
        <v>1010000</v>
      </c>
      <c r="R3691" s="3">
        <v>1150000</v>
      </c>
      <c r="S3691" s="3">
        <v>330000</v>
      </c>
      <c r="T3691" s="2">
        <v>1</v>
      </c>
      <c r="U3691" s="2">
        <v>1</v>
      </c>
    </row>
    <row r="3692" spans="1:21" hidden="1">
      <c r="A3692" s="2" t="s">
        <v>3724</v>
      </c>
      <c r="B3692" s="2">
        <v>36</v>
      </c>
      <c r="C3692" s="2" t="s">
        <v>22</v>
      </c>
      <c r="D3692" s="2" t="s">
        <v>23</v>
      </c>
      <c r="E3692" s="2" t="s">
        <v>38</v>
      </c>
      <c r="F3692" s="2" t="s">
        <v>25</v>
      </c>
      <c r="G3692" s="3">
        <v>9700000</v>
      </c>
      <c r="H3692" s="3">
        <v>31000000</v>
      </c>
      <c r="I3692" s="2">
        <v>59</v>
      </c>
      <c r="J3692" s="2">
        <v>0</v>
      </c>
      <c r="K3692" s="2">
        <v>0</v>
      </c>
      <c r="L3692" s="2">
        <v>0</v>
      </c>
      <c r="M3692" s="3">
        <v>6230000</v>
      </c>
      <c r="N3692" s="3">
        <v>6250000</v>
      </c>
      <c r="O3692" s="3">
        <v>14130000</v>
      </c>
      <c r="P3692" s="3">
        <v>3220000</v>
      </c>
      <c r="Q3692" s="3">
        <v>1880000</v>
      </c>
      <c r="R3692" s="3">
        <v>4920000</v>
      </c>
      <c r="S3692" s="3">
        <v>890000</v>
      </c>
      <c r="T3692" s="2">
        <v>1</v>
      </c>
      <c r="U3692" s="2">
        <v>0</v>
      </c>
    </row>
    <row r="3693" spans="1:21" hidden="1">
      <c r="A3693" s="2" t="s">
        <v>3725</v>
      </c>
      <c r="B3693" s="2">
        <v>21</v>
      </c>
      <c r="C3693" s="2" t="s">
        <v>34</v>
      </c>
      <c r="D3693" s="2" t="s">
        <v>23</v>
      </c>
      <c r="E3693" s="2" t="s">
        <v>38</v>
      </c>
      <c r="F3693" s="2" t="s">
        <v>25</v>
      </c>
      <c r="G3693" s="3">
        <v>7800000</v>
      </c>
      <c r="H3693" s="3">
        <v>36000000</v>
      </c>
      <c r="I3693" s="2">
        <v>23</v>
      </c>
      <c r="J3693" s="2">
        <v>0</v>
      </c>
      <c r="K3693" s="2">
        <v>0</v>
      </c>
      <c r="L3693" s="2">
        <v>0</v>
      </c>
      <c r="M3693" s="3">
        <v>16030000</v>
      </c>
      <c r="N3693" s="3">
        <v>22110000</v>
      </c>
      <c r="O3693" s="3">
        <v>28190000</v>
      </c>
      <c r="P3693" s="3">
        <v>5150000</v>
      </c>
      <c r="Q3693" s="3">
        <v>1370000</v>
      </c>
      <c r="R3693" s="3">
        <v>27830000</v>
      </c>
      <c r="S3693" s="3">
        <v>2310000</v>
      </c>
      <c r="T3693" s="2">
        <v>0</v>
      </c>
      <c r="U3693" s="2">
        <v>0</v>
      </c>
    </row>
    <row r="3694" spans="1:21" hidden="1">
      <c r="A3694" s="2" t="s">
        <v>3726</v>
      </c>
      <c r="B3694" s="2">
        <v>32</v>
      </c>
      <c r="C3694" s="2" t="s">
        <v>34</v>
      </c>
      <c r="D3694" s="2" t="s">
        <v>30</v>
      </c>
      <c r="E3694" s="2" t="s">
        <v>38</v>
      </c>
      <c r="F3694" s="2" t="s">
        <v>28</v>
      </c>
      <c r="G3694" s="3">
        <v>6100000</v>
      </c>
      <c r="H3694" s="3">
        <v>34000000</v>
      </c>
      <c r="I3694" s="2">
        <v>90</v>
      </c>
      <c r="J3694" s="2">
        <v>0</v>
      </c>
      <c r="K3694" s="2">
        <v>0</v>
      </c>
      <c r="L3694" s="2">
        <v>0</v>
      </c>
      <c r="M3694" s="3">
        <v>9830000</v>
      </c>
      <c r="N3694" s="3">
        <v>7250000</v>
      </c>
      <c r="O3694" s="3">
        <v>4200000</v>
      </c>
      <c r="P3694" s="3">
        <v>3640000</v>
      </c>
      <c r="Q3694" s="3">
        <v>2840000</v>
      </c>
      <c r="R3694" s="3">
        <v>2110000</v>
      </c>
      <c r="S3694" s="3">
        <v>910000</v>
      </c>
      <c r="T3694" s="2">
        <v>1</v>
      </c>
      <c r="U3694" s="2">
        <v>0</v>
      </c>
    </row>
    <row r="3695" spans="1:21" hidden="1">
      <c r="A3695" s="2" t="s">
        <v>3727</v>
      </c>
      <c r="B3695" s="2">
        <v>31</v>
      </c>
      <c r="C3695" s="2" t="s">
        <v>34</v>
      </c>
      <c r="D3695" s="2" t="s">
        <v>27</v>
      </c>
      <c r="E3695" s="2" t="s">
        <v>24</v>
      </c>
      <c r="F3695" s="2" t="s">
        <v>41</v>
      </c>
      <c r="G3695" s="3">
        <v>9600000</v>
      </c>
      <c r="H3695" s="3">
        <v>41000000</v>
      </c>
      <c r="I3695" s="2">
        <v>74</v>
      </c>
      <c r="J3695" s="2">
        <v>3</v>
      </c>
      <c r="K3695" s="2">
        <v>2</v>
      </c>
      <c r="L3695" s="2">
        <v>3</v>
      </c>
      <c r="M3695" s="3">
        <v>30740000</v>
      </c>
      <c r="N3695" s="3">
        <v>33510000</v>
      </c>
      <c r="O3695" s="3">
        <v>30690000</v>
      </c>
      <c r="P3695" s="3">
        <v>4520000</v>
      </c>
      <c r="Q3695" s="3">
        <v>2580000</v>
      </c>
      <c r="R3695" s="3">
        <v>4420000</v>
      </c>
      <c r="S3695" s="3">
        <v>2700000</v>
      </c>
      <c r="T3695" s="2">
        <v>4</v>
      </c>
      <c r="U3695" s="2">
        <v>1</v>
      </c>
    </row>
    <row r="3696" spans="1:21" hidden="1">
      <c r="A3696" s="2" t="s">
        <v>3728</v>
      </c>
      <c r="B3696" s="2">
        <v>46</v>
      </c>
      <c r="C3696" s="2" t="s">
        <v>22</v>
      </c>
      <c r="D3696" s="2" t="s">
        <v>30</v>
      </c>
      <c r="E3696" s="2" t="s">
        <v>24</v>
      </c>
      <c r="F3696" s="2" t="s">
        <v>25</v>
      </c>
      <c r="G3696" s="3">
        <v>12400000</v>
      </c>
      <c r="H3696" s="3">
        <v>41000000</v>
      </c>
      <c r="I3696" s="2">
        <v>145</v>
      </c>
      <c r="J3696" s="2">
        <v>0</v>
      </c>
      <c r="K3696" s="2">
        <v>0</v>
      </c>
      <c r="L3696" s="2">
        <v>0</v>
      </c>
      <c r="M3696" s="3">
        <v>31720000</v>
      </c>
      <c r="N3696" s="3">
        <v>30240000</v>
      </c>
      <c r="O3696" s="3">
        <v>34610000</v>
      </c>
      <c r="P3696" s="3">
        <v>6610000</v>
      </c>
      <c r="Q3696" s="3">
        <v>4900000</v>
      </c>
      <c r="R3696" s="3">
        <v>13230000</v>
      </c>
      <c r="S3696" s="3">
        <v>1430000</v>
      </c>
      <c r="T3696" s="2">
        <v>0</v>
      </c>
      <c r="U3696" s="2">
        <v>0</v>
      </c>
    </row>
    <row r="3697" spans="1:21" hidden="1">
      <c r="A3697" s="2" t="s">
        <v>3729</v>
      </c>
      <c r="B3697" s="2">
        <v>30</v>
      </c>
      <c r="C3697" s="2" t="s">
        <v>34</v>
      </c>
      <c r="D3697" s="2" t="s">
        <v>27</v>
      </c>
      <c r="E3697" s="2" t="s">
        <v>24</v>
      </c>
      <c r="F3697" s="2" t="s">
        <v>41</v>
      </c>
      <c r="G3697" s="3">
        <v>12800000</v>
      </c>
      <c r="H3697" s="3">
        <v>55000000</v>
      </c>
      <c r="I3697" s="2">
        <v>59</v>
      </c>
      <c r="J3697" s="2">
        <v>0</v>
      </c>
      <c r="K3697" s="2">
        <v>0</v>
      </c>
      <c r="L3697" s="2">
        <v>0</v>
      </c>
      <c r="M3697" s="3">
        <v>25220000</v>
      </c>
      <c r="N3697" s="3">
        <v>21240000</v>
      </c>
      <c r="O3697" s="3">
        <v>16310000</v>
      </c>
      <c r="P3697" s="3">
        <v>8170000</v>
      </c>
      <c r="Q3697" s="3">
        <v>11310000</v>
      </c>
      <c r="R3697" s="3">
        <v>14820000</v>
      </c>
      <c r="S3697" s="3">
        <v>520000</v>
      </c>
      <c r="T3697" s="2">
        <v>0</v>
      </c>
      <c r="U3697" s="2">
        <v>0</v>
      </c>
    </row>
    <row r="3698" spans="1:21" hidden="1">
      <c r="A3698" s="2" t="s">
        <v>3730</v>
      </c>
      <c r="B3698" s="2">
        <v>43</v>
      </c>
      <c r="C3698" s="2" t="s">
        <v>34</v>
      </c>
      <c r="D3698" s="2" t="s">
        <v>46</v>
      </c>
      <c r="E3698" s="2" t="s">
        <v>38</v>
      </c>
      <c r="F3698" s="2" t="s">
        <v>48</v>
      </c>
      <c r="G3698" s="3">
        <v>30000000</v>
      </c>
      <c r="H3698" s="3">
        <v>149000000</v>
      </c>
      <c r="I3698" s="2">
        <v>63</v>
      </c>
      <c r="J3698" s="2">
        <v>2</v>
      </c>
      <c r="K3698" s="2">
        <v>2</v>
      </c>
      <c r="L3698" s="2">
        <v>0</v>
      </c>
      <c r="M3698" s="3">
        <v>84070000</v>
      </c>
      <c r="N3698" s="3">
        <v>97790000</v>
      </c>
      <c r="O3698" s="3">
        <v>89340000</v>
      </c>
      <c r="P3698" s="3">
        <v>18920000</v>
      </c>
      <c r="Q3698" s="3">
        <v>9590000</v>
      </c>
      <c r="R3698" s="3">
        <v>32120000</v>
      </c>
      <c r="S3698" s="3">
        <v>3360000</v>
      </c>
      <c r="T3698" s="2">
        <v>2</v>
      </c>
      <c r="U3698" s="2">
        <v>1</v>
      </c>
    </row>
    <row r="3699" spans="1:21" hidden="1">
      <c r="A3699" s="2" t="s">
        <v>3731</v>
      </c>
      <c r="B3699" s="2">
        <v>39</v>
      </c>
      <c r="C3699" s="2" t="s">
        <v>34</v>
      </c>
      <c r="D3699" s="2" t="s">
        <v>23</v>
      </c>
      <c r="E3699" s="2" t="s">
        <v>24</v>
      </c>
      <c r="F3699" s="2" t="s">
        <v>28</v>
      </c>
      <c r="G3699" s="3">
        <v>20800000</v>
      </c>
      <c r="H3699" s="3">
        <v>71000000</v>
      </c>
      <c r="I3699" s="2">
        <v>110</v>
      </c>
      <c r="J3699" s="2">
        <v>0</v>
      </c>
      <c r="K3699" s="2">
        <v>0</v>
      </c>
      <c r="L3699" s="2">
        <v>0</v>
      </c>
      <c r="M3699" s="3">
        <v>13500000</v>
      </c>
      <c r="N3699" s="3">
        <v>2200000</v>
      </c>
      <c r="O3699" s="3">
        <v>2070000</v>
      </c>
      <c r="P3699" s="3">
        <v>8300000</v>
      </c>
      <c r="Q3699" s="3">
        <v>1170000</v>
      </c>
      <c r="R3699" s="3">
        <v>1350000</v>
      </c>
      <c r="S3699" s="3">
        <v>2090000</v>
      </c>
      <c r="T3699" s="2">
        <v>0</v>
      </c>
      <c r="U3699" s="2">
        <v>0</v>
      </c>
    </row>
    <row r="3700" spans="1:21" hidden="1">
      <c r="A3700" s="2" t="s">
        <v>3732</v>
      </c>
      <c r="B3700" s="2">
        <v>21</v>
      </c>
      <c r="C3700" s="2" t="s">
        <v>22</v>
      </c>
      <c r="D3700" s="2" t="s">
        <v>30</v>
      </c>
      <c r="E3700" s="2" t="s">
        <v>38</v>
      </c>
      <c r="F3700" s="2" t="s">
        <v>25</v>
      </c>
      <c r="G3700" s="3">
        <v>5000000</v>
      </c>
      <c r="H3700" s="3">
        <v>20000000</v>
      </c>
      <c r="I3700" s="2">
        <v>30</v>
      </c>
      <c r="J3700" s="2">
        <v>0</v>
      </c>
      <c r="K3700" s="2">
        <v>0</v>
      </c>
      <c r="L3700" s="2">
        <v>1</v>
      </c>
      <c r="M3700" s="3">
        <v>9320000</v>
      </c>
      <c r="N3700" s="3">
        <v>9050000</v>
      </c>
      <c r="O3700" s="3">
        <v>11230000</v>
      </c>
      <c r="P3700" s="3">
        <v>3810000</v>
      </c>
      <c r="Q3700" s="3">
        <v>1240000</v>
      </c>
      <c r="R3700" s="3">
        <v>1970000</v>
      </c>
      <c r="S3700" s="3">
        <v>1870000</v>
      </c>
      <c r="T3700" s="2">
        <v>2</v>
      </c>
      <c r="U3700" s="2">
        <v>0</v>
      </c>
    </row>
    <row r="3701" spans="1:21" hidden="1">
      <c r="A3701" s="2" t="s">
        <v>3733</v>
      </c>
      <c r="B3701" s="2">
        <v>47</v>
      </c>
      <c r="C3701" s="2" t="s">
        <v>22</v>
      </c>
      <c r="D3701" s="2" t="s">
        <v>30</v>
      </c>
      <c r="E3701" s="2" t="s">
        <v>24</v>
      </c>
      <c r="F3701" s="2" t="s">
        <v>48</v>
      </c>
      <c r="G3701" s="3">
        <v>18900000</v>
      </c>
      <c r="H3701" s="3">
        <v>89000000</v>
      </c>
      <c r="I3701" s="2">
        <v>178</v>
      </c>
      <c r="J3701" s="2">
        <v>0</v>
      </c>
      <c r="K3701" s="2">
        <v>0</v>
      </c>
      <c r="L3701" s="2">
        <v>0</v>
      </c>
      <c r="M3701" s="3">
        <v>52060000</v>
      </c>
      <c r="N3701" s="3">
        <v>69580000</v>
      </c>
      <c r="O3701" s="3">
        <v>69630000</v>
      </c>
      <c r="P3701" s="3">
        <v>28550000</v>
      </c>
      <c r="Q3701" s="3">
        <v>25340000</v>
      </c>
      <c r="R3701" s="3">
        <v>18340000</v>
      </c>
      <c r="S3701" s="3">
        <v>5020000</v>
      </c>
      <c r="T3701" s="2">
        <v>2</v>
      </c>
      <c r="U3701" s="2">
        <v>0</v>
      </c>
    </row>
    <row r="3702" spans="1:21" hidden="1">
      <c r="A3702" s="2" t="s">
        <v>3734</v>
      </c>
      <c r="B3702" s="2">
        <v>32</v>
      </c>
      <c r="C3702" s="2" t="s">
        <v>22</v>
      </c>
      <c r="D3702" s="2" t="s">
        <v>23</v>
      </c>
      <c r="E3702" s="2" t="s">
        <v>38</v>
      </c>
      <c r="F3702" s="2" t="s">
        <v>48</v>
      </c>
      <c r="G3702" s="3">
        <v>7800000</v>
      </c>
      <c r="H3702" s="3">
        <v>35000000</v>
      </c>
      <c r="I3702" s="2">
        <v>55</v>
      </c>
      <c r="J3702" s="2">
        <v>0</v>
      </c>
      <c r="K3702" s="2">
        <v>1</v>
      </c>
      <c r="L3702" s="2">
        <v>0</v>
      </c>
      <c r="M3702" s="3">
        <v>11220000</v>
      </c>
      <c r="N3702" s="3">
        <v>11400000</v>
      </c>
      <c r="O3702" s="3">
        <v>13090000</v>
      </c>
      <c r="P3702" s="3">
        <v>10740000</v>
      </c>
      <c r="Q3702" s="3">
        <v>2930000</v>
      </c>
      <c r="R3702" s="3">
        <v>1150000</v>
      </c>
      <c r="S3702" s="3">
        <v>1190000</v>
      </c>
      <c r="T3702" s="2">
        <v>1</v>
      </c>
      <c r="U3702" s="2">
        <v>0</v>
      </c>
    </row>
    <row r="3703" spans="1:21" hidden="1">
      <c r="A3703" s="2" t="s">
        <v>3735</v>
      </c>
      <c r="B3703" s="2">
        <v>30</v>
      </c>
      <c r="C3703" s="2" t="s">
        <v>22</v>
      </c>
      <c r="D3703" s="2" t="s">
        <v>30</v>
      </c>
      <c r="E3703" s="2" t="s">
        <v>38</v>
      </c>
      <c r="F3703" s="2" t="s">
        <v>31</v>
      </c>
      <c r="G3703" s="3">
        <v>5300000</v>
      </c>
      <c r="H3703" s="3">
        <v>38000000</v>
      </c>
      <c r="I3703" s="2">
        <v>63</v>
      </c>
      <c r="J3703" s="2">
        <v>0</v>
      </c>
      <c r="K3703" s="2">
        <v>0</v>
      </c>
      <c r="L3703" s="2">
        <v>0</v>
      </c>
      <c r="M3703" s="3">
        <v>13130000</v>
      </c>
      <c r="N3703" s="3">
        <v>16410000</v>
      </c>
      <c r="O3703" s="3">
        <v>17650000</v>
      </c>
      <c r="P3703" s="3">
        <v>2270000</v>
      </c>
      <c r="Q3703" s="3">
        <v>7790000</v>
      </c>
      <c r="R3703" s="3">
        <v>7670000</v>
      </c>
      <c r="S3703" s="3">
        <v>2670000</v>
      </c>
      <c r="T3703" s="2">
        <v>1</v>
      </c>
      <c r="U3703" s="2">
        <v>0</v>
      </c>
    </row>
    <row r="3704" spans="1:21" hidden="1">
      <c r="A3704" s="2" t="s">
        <v>3736</v>
      </c>
      <c r="B3704" s="2">
        <v>25</v>
      </c>
      <c r="C3704" s="2" t="s">
        <v>34</v>
      </c>
      <c r="D3704" s="2" t="s">
        <v>30</v>
      </c>
      <c r="E3704" s="2" t="s">
        <v>38</v>
      </c>
      <c r="F3704" s="2" t="s">
        <v>28</v>
      </c>
      <c r="G3704" s="3">
        <v>6200000</v>
      </c>
      <c r="H3704" s="3">
        <v>22000000</v>
      </c>
      <c r="I3704" s="2">
        <v>61</v>
      </c>
      <c r="J3704" s="2">
        <v>0</v>
      </c>
      <c r="K3704" s="2">
        <v>0</v>
      </c>
      <c r="L3704" s="2">
        <v>0</v>
      </c>
      <c r="M3704" s="3">
        <v>10160000</v>
      </c>
      <c r="N3704" s="3">
        <v>10750000</v>
      </c>
      <c r="O3704" s="3">
        <v>10620000</v>
      </c>
      <c r="P3704" s="3">
        <v>10540000</v>
      </c>
      <c r="Q3704" s="3">
        <v>3840000</v>
      </c>
      <c r="R3704" s="3">
        <v>3340000</v>
      </c>
      <c r="S3704" s="3">
        <v>1700000</v>
      </c>
      <c r="T3704" s="2">
        <v>0</v>
      </c>
      <c r="U3704" s="2">
        <v>0</v>
      </c>
    </row>
    <row r="3705" spans="1:21" hidden="1">
      <c r="A3705" s="2" t="s">
        <v>3737</v>
      </c>
      <c r="B3705" s="2">
        <v>58</v>
      </c>
      <c r="C3705" s="2" t="s">
        <v>22</v>
      </c>
      <c r="D3705" s="2" t="s">
        <v>30</v>
      </c>
      <c r="E3705" s="2" t="s">
        <v>38</v>
      </c>
      <c r="F3705" s="2" t="s">
        <v>41</v>
      </c>
      <c r="G3705" s="3">
        <v>13400000</v>
      </c>
      <c r="H3705" s="3">
        <v>75000000</v>
      </c>
      <c r="I3705" s="2">
        <v>205</v>
      </c>
      <c r="J3705" s="2">
        <v>0</v>
      </c>
      <c r="K3705" s="2">
        <v>0</v>
      </c>
      <c r="L3705" s="2">
        <v>0</v>
      </c>
      <c r="M3705" s="3">
        <v>26330000</v>
      </c>
      <c r="N3705" s="3">
        <v>24150000</v>
      </c>
      <c r="O3705" s="3">
        <v>20630000</v>
      </c>
      <c r="P3705" s="3">
        <v>8170000</v>
      </c>
      <c r="Q3705" s="3">
        <v>14500000</v>
      </c>
      <c r="R3705" s="3">
        <v>17280000</v>
      </c>
      <c r="S3705" s="3">
        <v>4090000</v>
      </c>
      <c r="T3705" s="2">
        <v>0</v>
      </c>
      <c r="U3705" s="2">
        <v>0</v>
      </c>
    </row>
    <row r="3706" spans="1:21" hidden="1">
      <c r="A3706" s="2" t="s">
        <v>3738</v>
      </c>
      <c r="B3706" s="2">
        <v>35</v>
      </c>
      <c r="C3706" s="2" t="s">
        <v>22</v>
      </c>
      <c r="D3706" s="2" t="s">
        <v>23</v>
      </c>
      <c r="E3706" s="2" t="s">
        <v>24</v>
      </c>
      <c r="F3706" s="2" t="s">
        <v>25</v>
      </c>
      <c r="G3706" s="3">
        <v>11000000</v>
      </c>
      <c r="H3706" s="3">
        <v>36000000</v>
      </c>
      <c r="I3706" s="2">
        <v>68</v>
      </c>
      <c r="J3706" s="2">
        <v>0</v>
      </c>
      <c r="K3706" s="2">
        <v>0</v>
      </c>
      <c r="L3706" s="2">
        <v>0</v>
      </c>
      <c r="M3706" s="3">
        <v>23500000</v>
      </c>
      <c r="N3706" s="3">
        <v>26380000</v>
      </c>
      <c r="O3706" s="3">
        <v>21440000</v>
      </c>
      <c r="P3706" s="3">
        <v>6260000</v>
      </c>
      <c r="Q3706" s="3">
        <v>9830000</v>
      </c>
      <c r="R3706" s="3">
        <v>4070000</v>
      </c>
      <c r="S3706" s="3">
        <v>3120000</v>
      </c>
      <c r="T3706" s="2">
        <v>2</v>
      </c>
      <c r="U3706" s="2">
        <v>0</v>
      </c>
    </row>
    <row r="3707" spans="1:21" hidden="1">
      <c r="A3707" s="2" t="s">
        <v>3739</v>
      </c>
      <c r="B3707" s="2">
        <v>22</v>
      </c>
      <c r="C3707" s="2" t="s">
        <v>22</v>
      </c>
      <c r="D3707" s="2" t="s">
        <v>23</v>
      </c>
      <c r="E3707" s="2" t="s">
        <v>38</v>
      </c>
      <c r="F3707" s="2" t="s">
        <v>31</v>
      </c>
      <c r="G3707" s="3">
        <v>5000000</v>
      </c>
      <c r="H3707" s="3">
        <v>20000000</v>
      </c>
      <c r="I3707" s="2">
        <v>16</v>
      </c>
      <c r="J3707" s="2">
        <v>0</v>
      </c>
      <c r="K3707" s="2">
        <v>1</v>
      </c>
      <c r="L3707" s="2">
        <v>2</v>
      </c>
      <c r="M3707" s="3">
        <v>6960000</v>
      </c>
      <c r="N3707" s="3">
        <v>4870000</v>
      </c>
      <c r="O3707" s="3">
        <v>5680000</v>
      </c>
      <c r="P3707" s="3">
        <v>610000</v>
      </c>
      <c r="Q3707" s="3">
        <v>1340000</v>
      </c>
      <c r="R3707" s="3">
        <v>360000</v>
      </c>
      <c r="S3707" s="3">
        <v>840000</v>
      </c>
      <c r="T3707" s="2">
        <v>2</v>
      </c>
      <c r="U3707" s="2">
        <v>0</v>
      </c>
    </row>
    <row r="3708" spans="1:21" hidden="1">
      <c r="A3708" s="2" t="s">
        <v>3740</v>
      </c>
      <c r="B3708" s="2">
        <v>38</v>
      </c>
      <c r="C3708" s="2" t="s">
        <v>34</v>
      </c>
      <c r="D3708" s="2" t="s">
        <v>27</v>
      </c>
      <c r="E3708" s="2" t="s">
        <v>24</v>
      </c>
      <c r="F3708" s="2" t="s">
        <v>48</v>
      </c>
      <c r="G3708" s="3">
        <v>7600000</v>
      </c>
      <c r="H3708" s="3">
        <v>44000000</v>
      </c>
      <c r="I3708" s="2">
        <v>124</v>
      </c>
      <c r="J3708" s="2">
        <v>0</v>
      </c>
      <c r="K3708" s="2">
        <v>0</v>
      </c>
      <c r="L3708" s="2">
        <v>0</v>
      </c>
      <c r="M3708" s="3">
        <v>25380000</v>
      </c>
      <c r="N3708" s="3">
        <v>30510000</v>
      </c>
      <c r="O3708" s="3">
        <v>27200000</v>
      </c>
      <c r="P3708" s="3">
        <v>16020000</v>
      </c>
      <c r="Q3708" s="3">
        <v>31980000</v>
      </c>
      <c r="R3708" s="3">
        <v>13260000</v>
      </c>
      <c r="S3708" s="3">
        <v>810000</v>
      </c>
      <c r="T3708" s="2">
        <v>0</v>
      </c>
      <c r="U3708" s="2">
        <v>0</v>
      </c>
    </row>
    <row r="3709" spans="1:21" hidden="1">
      <c r="A3709" s="2" t="s">
        <v>3741</v>
      </c>
      <c r="B3709" s="2">
        <v>26</v>
      </c>
      <c r="C3709" s="2" t="s">
        <v>34</v>
      </c>
      <c r="D3709" s="2" t="s">
        <v>23</v>
      </c>
      <c r="E3709" s="2" t="s">
        <v>24</v>
      </c>
      <c r="F3709" s="2" t="s">
        <v>28</v>
      </c>
      <c r="G3709" s="3">
        <v>7300000</v>
      </c>
      <c r="H3709" s="3">
        <v>33000000</v>
      </c>
      <c r="I3709" s="2">
        <v>42</v>
      </c>
      <c r="J3709" s="2">
        <v>0</v>
      </c>
      <c r="K3709" s="2">
        <v>0</v>
      </c>
      <c r="L3709" s="2">
        <v>0</v>
      </c>
      <c r="M3709" s="3">
        <v>5740000</v>
      </c>
      <c r="N3709" s="3">
        <v>6530000</v>
      </c>
      <c r="O3709" s="3">
        <v>8520000</v>
      </c>
      <c r="P3709" s="3">
        <v>2480000</v>
      </c>
      <c r="Q3709" s="3">
        <v>2800000</v>
      </c>
      <c r="R3709" s="3">
        <v>3720000</v>
      </c>
      <c r="S3709" s="3">
        <v>570000</v>
      </c>
      <c r="T3709" s="2">
        <v>0</v>
      </c>
      <c r="U3709" s="2">
        <v>0</v>
      </c>
    </row>
    <row r="3710" spans="1:21" hidden="1">
      <c r="A3710" s="2" t="s">
        <v>3742</v>
      </c>
      <c r="B3710" s="2">
        <v>50</v>
      </c>
      <c r="C3710" s="2" t="s">
        <v>34</v>
      </c>
      <c r="D3710" s="2" t="s">
        <v>30</v>
      </c>
      <c r="E3710" s="2" t="s">
        <v>24</v>
      </c>
      <c r="F3710" s="2" t="s">
        <v>25</v>
      </c>
      <c r="G3710" s="3">
        <v>8300000</v>
      </c>
      <c r="H3710" s="3">
        <v>34000000</v>
      </c>
      <c r="I3710" s="2">
        <v>200</v>
      </c>
      <c r="J3710" s="2">
        <v>0</v>
      </c>
      <c r="K3710" s="2">
        <v>0</v>
      </c>
      <c r="L3710" s="2">
        <v>0</v>
      </c>
      <c r="M3710" s="3">
        <v>11800000</v>
      </c>
      <c r="N3710" s="3">
        <v>10100000</v>
      </c>
      <c r="O3710" s="3">
        <v>15220000</v>
      </c>
      <c r="P3710" s="3">
        <v>3360000</v>
      </c>
      <c r="Q3710" s="3">
        <v>10330000</v>
      </c>
      <c r="R3710" s="3">
        <v>15200000</v>
      </c>
      <c r="S3710" s="3">
        <v>1690000</v>
      </c>
      <c r="T3710" s="2">
        <v>0</v>
      </c>
      <c r="U3710" s="2">
        <v>1</v>
      </c>
    </row>
    <row r="3711" spans="1:21" hidden="1">
      <c r="A3711" s="2" t="s">
        <v>3743</v>
      </c>
      <c r="B3711" s="2">
        <v>38</v>
      </c>
      <c r="C3711" s="2" t="s">
        <v>34</v>
      </c>
      <c r="D3711" s="2" t="s">
        <v>46</v>
      </c>
      <c r="E3711" s="2" t="s">
        <v>24</v>
      </c>
      <c r="F3711" s="2" t="s">
        <v>28</v>
      </c>
      <c r="G3711" s="3">
        <v>18000000</v>
      </c>
      <c r="H3711" s="3">
        <v>59000000</v>
      </c>
      <c r="I3711" s="2">
        <v>55</v>
      </c>
      <c r="J3711" s="2">
        <v>0</v>
      </c>
      <c r="K3711" s="2">
        <v>0</v>
      </c>
      <c r="L3711" s="2">
        <v>0</v>
      </c>
      <c r="M3711" s="3">
        <v>19090000</v>
      </c>
      <c r="N3711" s="3">
        <v>25770000</v>
      </c>
      <c r="O3711" s="3">
        <v>10400000</v>
      </c>
      <c r="P3711" s="3">
        <v>8050000</v>
      </c>
      <c r="Q3711" s="3">
        <v>8480000</v>
      </c>
      <c r="R3711" s="3">
        <v>10620000</v>
      </c>
      <c r="S3711" s="3">
        <v>1630000</v>
      </c>
      <c r="T3711" s="2">
        <v>0</v>
      </c>
      <c r="U3711" s="2">
        <v>0</v>
      </c>
    </row>
    <row r="3712" spans="1:21" hidden="1">
      <c r="A3712" s="2" t="s">
        <v>3744</v>
      </c>
      <c r="B3712" s="2">
        <v>35</v>
      </c>
      <c r="C3712" s="2" t="s">
        <v>22</v>
      </c>
      <c r="D3712" s="2" t="s">
        <v>30</v>
      </c>
      <c r="E3712" s="2" t="s">
        <v>24</v>
      </c>
      <c r="F3712" s="2" t="s">
        <v>25</v>
      </c>
      <c r="G3712" s="3">
        <v>6000000</v>
      </c>
      <c r="H3712" s="3">
        <v>22000000</v>
      </c>
      <c r="I3712" s="2">
        <v>32</v>
      </c>
      <c r="J3712" s="2">
        <v>2</v>
      </c>
      <c r="K3712" s="2">
        <v>0</v>
      </c>
      <c r="L3712" s="2">
        <v>0</v>
      </c>
      <c r="M3712" s="3">
        <v>8710000</v>
      </c>
      <c r="N3712" s="3">
        <v>13120000</v>
      </c>
      <c r="O3712" s="3">
        <v>7510000</v>
      </c>
      <c r="P3712" s="3">
        <v>290000</v>
      </c>
      <c r="Q3712" s="3">
        <v>1320000</v>
      </c>
      <c r="R3712" s="3">
        <v>1250000</v>
      </c>
      <c r="S3712" s="3">
        <v>1030000</v>
      </c>
      <c r="T3712" s="2">
        <v>3</v>
      </c>
      <c r="U3712" s="2">
        <v>0</v>
      </c>
    </row>
    <row r="3713" spans="1:21" hidden="1">
      <c r="A3713" s="2" t="s">
        <v>3745</v>
      </c>
      <c r="B3713" s="2">
        <v>38</v>
      </c>
      <c r="C3713" s="2" t="s">
        <v>22</v>
      </c>
      <c r="D3713" s="2" t="s">
        <v>30</v>
      </c>
      <c r="E3713" s="2" t="s">
        <v>24</v>
      </c>
      <c r="F3713" s="2" t="s">
        <v>48</v>
      </c>
      <c r="G3713" s="3">
        <v>10700000</v>
      </c>
      <c r="H3713" s="3">
        <v>45000000</v>
      </c>
      <c r="I3713" s="2">
        <v>107</v>
      </c>
      <c r="J3713" s="2">
        <v>1</v>
      </c>
      <c r="K3713" s="2">
        <v>0</v>
      </c>
      <c r="L3713" s="2">
        <v>0</v>
      </c>
      <c r="M3713" s="3">
        <v>6580000</v>
      </c>
      <c r="N3713" s="3">
        <v>13040000</v>
      </c>
      <c r="O3713" s="3">
        <v>14580000</v>
      </c>
      <c r="P3713" s="3">
        <v>1250000</v>
      </c>
      <c r="Q3713" s="3">
        <v>3500000</v>
      </c>
      <c r="R3713" s="3">
        <v>4320000</v>
      </c>
      <c r="S3713" s="3">
        <v>1690000</v>
      </c>
      <c r="T3713" s="2">
        <v>1</v>
      </c>
      <c r="U3713" s="2">
        <v>0</v>
      </c>
    </row>
    <row r="3714" spans="1:21" hidden="1">
      <c r="A3714" s="2" t="s">
        <v>3746</v>
      </c>
      <c r="B3714" s="2">
        <v>43</v>
      </c>
      <c r="C3714" s="2" t="s">
        <v>22</v>
      </c>
      <c r="D3714" s="2" t="s">
        <v>30</v>
      </c>
      <c r="E3714" s="2" t="s">
        <v>38</v>
      </c>
      <c r="F3714" s="2" t="s">
        <v>41</v>
      </c>
      <c r="G3714" s="3">
        <v>6900000</v>
      </c>
      <c r="H3714" s="3">
        <v>49000000</v>
      </c>
      <c r="I3714" s="2">
        <v>161</v>
      </c>
      <c r="J3714" s="2">
        <v>3</v>
      </c>
      <c r="K3714" s="2">
        <v>0</v>
      </c>
      <c r="L3714" s="2">
        <v>0</v>
      </c>
      <c r="M3714" s="3">
        <v>30920000</v>
      </c>
      <c r="N3714" s="3">
        <v>37820000</v>
      </c>
      <c r="O3714" s="3">
        <v>35460000</v>
      </c>
      <c r="P3714" s="3">
        <v>4410000</v>
      </c>
      <c r="Q3714" s="3">
        <v>14840000</v>
      </c>
      <c r="R3714" s="3">
        <v>28760000</v>
      </c>
      <c r="S3714" s="3">
        <v>4040000</v>
      </c>
      <c r="T3714" s="2">
        <v>1</v>
      </c>
      <c r="U3714" s="2">
        <v>1</v>
      </c>
    </row>
    <row r="3715" spans="1:21" hidden="1">
      <c r="A3715" s="2" t="s">
        <v>3747</v>
      </c>
      <c r="B3715" s="2">
        <v>64</v>
      </c>
      <c r="C3715" s="2" t="s">
        <v>34</v>
      </c>
      <c r="D3715" s="2" t="s">
        <v>30</v>
      </c>
      <c r="E3715" s="2" t="s">
        <v>24</v>
      </c>
      <c r="F3715" s="2" t="s">
        <v>28</v>
      </c>
      <c r="G3715" s="3">
        <v>15100000</v>
      </c>
      <c r="H3715" s="3">
        <v>50000000</v>
      </c>
      <c r="I3715" s="2">
        <v>240</v>
      </c>
      <c r="J3715" s="2">
        <v>0</v>
      </c>
      <c r="K3715" s="2">
        <v>0</v>
      </c>
      <c r="L3715" s="2">
        <v>1</v>
      </c>
      <c r="M3715" s="3">
        <v>8060000</v>
      </c>
      <c r="N3715" s="3">
        <v>9330000</v>
      </c>
      <c r="O3715" s="3">
        <v>14270000</v>
      </c>
      <c r="P3715" s="3">
        <v>3780000</v>
      </c>
      <c r="Q3715" s="3">
        <v>9370000</v>
      </c>
      <c r="R3715" s="3">
        <v>4830000</v>
      </c>
      <c r="S3715" s="3">
        <v>510000</v>
      </c>
      <c r="T3715" s="2">
        <v>1</v>
      </c>
      <c r="U3715" s="2">
        <v>0</v>
      </c>
    </row>
    <row r="3716" spans="1:21" hidden="1">
      <c r="A3716" s="2" t="s">
        <v>3748</v>
      </c>
      <c r="B3716" s="2">
        <v>41</v>
      </c>
      <c r="C3716" s="2" t="s">
        <v>34</v>
      </c>
      <c r="D3716" s="2" t="s">
        <v>27</v>
      </c>
      <c r="E3716" s="2" t="s">
        <v>24</v>
      </c>
      <c r="F3716" s="2" t="s">
        <v>41</v>
      </c>
      <c r="G3716" s="3">
        <v>8300000</v>
      </c>
      <c r="H3716" s="3">
        <v>38000000</v>
      </c>
      <c r="I3716" s="2">
        <v>120</v>
      </c>
      <c r="J3716" s="2">
        <v>0</v>
      </c>
      <c r="K3716" s="2">
        <v>1</v>
      </c>
      <c r="L3716" s="2">
        <v>0</v>
      </c>
      <c r="M3716" s="3">
        <v>11100000</v>
      </c>
      <c r="N3716" s="3">
        <v>14720000</v>
      </c>
      <c r="O3716" s="3">
        <v>16330000</v>
      </c>
      <c r="P3716" s="3">
        <v>1580000</v>
      </c>
      <c r="Q3716" s="3">
        <v>6300000</v>
      </c>
      <c r="R3716" s="3">
        <v>490000</v>
      </c>
      <c r="S3716" s="3">
        <v>2770000</v>
      </c>
      <c r="T3716" s="2">
        <v>2</v>
      </c>
      <c r="U3716" s="2">
        <v>0</v>
      </c>
    </row>
    <row r="3717" spans="1:21" hidden="1">
      <c r="A3717" s="2" t="s">
        <v>3749</v>
      </c>
      <c r="B3717" s="2">
        <v>29</v>
      </c>
      <c r="C3717" s="2" t="s">
        <v>34</v>
      </c>
      <c r="D3717" s="2" t="s">
        <v>23</v>
      </c>
      <c r="E3717" s="2" t="s">
        <v>24</v>
      </c>
      <c r="F3717" s="2" t="s">
        <v>48</v>
      </c>
      <c r="G3717" s="3">
        <v>12900000</v>
      </c>
      <c r="H3717" s="3">
        <v>45000000</v>
      </c>
      <c r="I3717" s="2">
        <v>64</v>
      </c>
      <c r="J3717" s="2">
        <v>0</v>
      </c>
      <c r="K3717" s="2">
        <v>0</v>
      </c>
      <c r="L3717" s="2">
        <v>0</v>
      </c>
      <c r="M3717" s="3">
        <v>28060000</v>
      </c>
      <c r="N3717" s="3">
        <v>19900000</v>
      </c>
      <c r="O3717" s="3">
        <v>19930000</v>
      </c>
      <c r="P3717" s="3">
        <v>9270000</v>
      </c>
      <c r="Q3717" s="3">
        <v>7730000</v>
      </c>
      <c r="R3717" s="3">
        <v>18680000</v>
      </c>
      <c r="S3717" s="3">
        <v>1110000</v>
      </c>
      <c r="T3717" s="2">
        <v>0</v>
      </c>
      <c r="U3717" s="2">
        <v>0</v>
      </c>
    </row>
    <row r="3718" spans="1:21" hidden="1">
      <c r="A3718" s="2" t="s">
        <v>3750</v>
      </c>
      <c r="B3718" s="2">
        <v>26</v>
      </c>
      <c r="C3718" s="2" t="s">
        <v>34</v>
      </c>
      <c r="D3718" s="2" t="s">
        <v>23</v>
      </c>
      <c r="E3718" s="2" t="s">
        <v>38</v>
      </c>
      <c r="F3718" s="2" t="s">
        <v>31</v>
      </c>
      <c r="G3718" s="3">
        <v>6800000</v>
      </c>
      <c r="H3718" s="3">
        <v>20000000</v>
      </c>
      <c r="I3718" s="2">
        <v>48</v>
      </c>
      <c r="J3718" s="2">
        <v>2</v>
      </c>
      <c r="K3718" s="2">
        <v>3</v>
      </c>
      <c r="L3718" s="2">
        <v>0</v>
      </c>
      <c r="M3718" s="3">
        <v>10210000</v>
      </c>
      <c r="N3718" s="3">
        <v>15340000</v>
      </c>
      <c r="O3718" s="3">
        <v>13640000</v>
      </c>
      <c r="P3718" s="3">
        <v>290000</v>
      </c>
      <c r="Q3718" s="3">
        <v>1230000</v>
      </c>
      <c r="R3718" s="3">
        <v>11980000</v>
      </c>
      <c r="S3718" s="3">
        <v>930000</v>
      </c>
      <c r="T3718" s="2">
        <v>2</v>
      </c>
      <c r="U3718" s="2">
        <v>1</v>
      </c>
    </row>
    <row r="3719" spans="1:21" hidden="1">
      <c r="A3719" s="2" t="s">
        <v>3751</v>
      </c>
      <c r="B3719" s="2">
        <v>40</v>
      </c>
      <c r="C3719" s="2" t="s">
        <v>22</v>
      </c>
      <c r="D3719" s="2" t="s">
        <v>46</v>
      </c>
      <c r="E3719" s="2" t="s">
        <v>31</v>
      </c>
      <c r="F3719" s="2" t="s">
        <v>28</v>
      </c>
      <c r="G3719" s="3">
        <v>9500000</v>
      </c>
      <c r="H3719" s="3">
        <v>42000000</v>
      </c>
      <c r="I3719" s="2">
        <v>129</v>
      </c>
      <c r="J3719" s="2">
        <v>1</v>
      </c>
      <c r="K3719" s="2">
        <v>2</v>
      </c>
      <c r="L3719" s="2">
        <v>2</v>
      </c>
      <c r="M3719" s="3">
        <v>2020000</v>
      </c>
      <c r="N3719" s="3">
        <v>5540000</v>
      </c>
      <c r="O3719" s="3">
        <v>4590000</v>
      </c>
      <c r="P3719" s="3">
        <v>630000</v>
      </c>
      <c r="Q3719" s="3">
        <v>1040000</v>
      </c>
      <c r="R3719" s="3">
        <v>680000</v>
      </c>
      <c r="S3719" s="3">
        <v>1180000</v>
      </c>
      <c r="T3719" s="2">
        <v>3</v>
      </c>
      <c r="U3719" s="2">
        <v>0</v>
      </c>
    </row>
    <row r="3720" spans="1:21" hidden="1">
      <c r="A3720" s="2" t="s">
        <v>3752</v>
      </c>
      <c r="B3720" s="2">
        <v>37</v>
      </c>
      <c r="C3720" s="2" t="s">
        <v>34</v>
      </c>
      <c r="D3720" s="2" t="s">
        <v>27</v>
      </c>
      <c r="E3720" s="2" t="s">
        <v>38</v>
      </c>
      <c r="F3720" s="2" t="s">
        <v>31</v>
      </c>
      <c r="G3720" s="3">
        <v>6100000</v>
      </c>
      <c r="H3720" s="3">
        <v>30000000</v>
      </c>
      <c r="I3720" s="2">
        <v>47</v>
      </c>
      <c r="J3720" s="2">
        <v>0</v>
      </c>
      <c r="K3720" s="2">
        <v>1</v>
      </c>
      <c r="L3720" s="2">
        <v>1</v>
      </c>
      <c r="M3720" s="3">
        <v>14190000</v>
      </c>
      <c r="N3720" s="3">
        <v>16180000</v>
      </c>
      <c r="O3720" s="3">
        <v>12000000</v>
      </c>
      <c r="P3720" s="3">
        <v>6230000</v>
      </c>
      <c r="Q3720" s="3">
        <v>3340000</v>
      </c>
      <c r="R3720" s="3">
        <v>2600000</v>
      </c>
      <c r="S3720" s="3">
        <v>920000</v>
      </c>
      <c r="T3720" s="2">
        <v>2</v>
      </c>
      <c r="U3720" s="2">
        <v>0</v>
      </c>
    </row>
    <row r="3721" spans="1:21" hidden="1">
      <c r="A3721" s="2" t="s">
        <v>3753</v>
      </c>
      <c r="B3721" s="2">
        <v>25</v>
      </c>
      <c r="C3721" s="2" t="s">
        <v>22</v>
      </c>
      <c r="D3721" s="2" t="s">
        <v>46</v>
      </c>
      <c r="E3721" s="2" t="s">
        <v>24</v>
      </c>
      <c r="F3721" s="2" t="s">
        <v>48</v>
      </c>
      <c r="G3721" s="3">
        <v>10700000</v>
      </c>
      <c r="H3721" s="3">
        <v>61000000</v>
      </c>
      <c r="I3721" s="2">
        <v>26</v>
      </c>
      <c r="J3721" s="2">
        <v>0</v>
      </c>
      <c r="K3721" s="2">
        <v>0</v>
      </c>
      <c r="L3721" s="2">
        <v>0</v>
      </c>
      <c r="M3721" s="3">
        <v>28480000</v>
      </c>
      <c r="N3721" s="3">
        <v>23370000</v>
      </c>
      <c r="O3721" s="3">
        <v>20160000</v>
      </c>
      <c r="P3721" s="3">
        <v>8030000</v>
      </c>
      <c r="Q3721" s="3">
        <v>9620000</v>
      </c>
      <c r="R3721" s="3">
        <v>9910000</v>
      </c>
      <c r="S3721" s="3">
        <v>150000</v>
      </c>
      <c r="T3721" s="2">
        <v>0</v>
      </c>
      <c r="U3721" s="2">
        <v>0</v>
      </c>
    </row>
    <row r="3722" spans="1:21" hidden="1">
      <c r="A3722" s="2" t="s">
        <v>3754</v>
      </c>
      <c r="B3722" s="2">
        <v>44</v>
      </c>
      <c r="C3722" s="2" t="s">
        <v>34</v>
      </c>
      <c r="D3722" s="2" t="s">
        <v>30</v>
      </c>
      <c r="E3722" s="2" t="s">
        <v>38</v>
      </c>
      <c r="F3722" s="2" t="s">
        <v>28</v>
      </c>
      <c r="G3722" s="3">
        <v>10500000</v>
      </c>
      <c r="H3722" s="3">
        <v>58000000</v>
      </c>
      <c r="I3722" s="2">
        <v>71</v>
      </c>
      <c r="J3722" s="2">
        <v>0</v>
      </c>
      <c r="K3722" s="2">
        <v>0</v>
      </c>
      <c r="L3722" s="2">
        <v>0</v>
      </c>
      <c r="M3722" s="3">
        <v>32950000</v>
      </c>
      <c r="N3722" s="3">
        <v>29140000</v>
      </c>
      <c r="O3722" s="3">
        <v>30970000</v>
      </c>
      <c r="P3722" s="3">
        <v>7310000</v>
      </c>
      <c r="Q3722" s="3">
        <v>12960000</v>
      </c>
      <c r="R3722" s="3">
        <v>7740000</v>
      </c>
      <c r="S3722" s="3">
        <v>340000</v>
      </c>
      <c r="T3722" s="2">
        <v>0</v>
      </c>
      <c r="U3722" s="2">
        <v>0</v>
      </c>
    </row>
    <row r="3723" spans="1:21" hidden="1">
      <c r="A3723" s="2" t="s">
        <v>3755</v>
      </c>
      <c r="B3723" s="2">
        <v>21</v>
      </c>
      <c r="C3723" s="2" t="s">
        <v>22</v>
      </c>
      <c r="D3723" s="2" t="s">
        <v>30</v>
      </c>
      <c r="E3723" s="2" t="s">
        <v>38</v>
      </c>
      <c r="F3723" s="2" t="s">
        <v>31</v>
      </c>
      <c r="G3723" s="3">
        <v>5000000</v>
      </c>
      <c r="H3723" s="3">
        <v>20000000</v>
      </c>
      <c r="I3723" s="2">
        <v>3</v>
      </c>
      <c r="J3723" s="2">
        <v>0</v>
      </c>
      <c r="K3723" s="2">
        <v>0</v>
      </c>
      <c r="L3723" s="2">
        <v>0</v>
      </c>
      <c r="M3723" s="3">
        <v>10160000</v>
      </c>
      <c r="N3723" s="3">
        <v>9030000</v>
      </c>
      <c r="O3723" s="3">
        <v>6890000</v>
      </c>
      <c r="P3723" s="3">
        <v>4740000</v>
      </c>
      <c r="Q3723" s="3">
        <v>2970000</v>
      </c>
      <c r="R3723" s="3">
        <v>2330000</v>
      </c>
      <c r="S3723" s="3">
        <v>3560000</v>
      </c>
      <c r="T3723" s="2">
        <v>0</v>
      </c>
      <c r="U3723" s="2">
        <v>0</v>
      </c>
    </row>
    <row r="3724" spans="1:21" hidden="1">
      <c r="A3724" s="2" t="s">
        <v>3756</v>
      </c>
      <c r="B3724" s="2">
        <v>41</v>
      </c>
      <c r="C3724" s="2" t="s">
        <v>22</v>
      </c>
      <c r="D3724" s="2" t="s">
        <v>27</v>
      </c>
      <c r="E3724" s="2" t="s">
        <v>24</v>
      </c>
      <c r="F3724" s="2" t="s">
        <v>28</v>
      </c>
      <c r="G3724" s="3">
        <v>12100000</v>
      </c>
      <c r="H3724" s="3">
        <v>56000000</v>
      </c>
      <c r="I3724" s="2">
        <v>104</v>
      </c>
      <c r="J3724" s="2">
        <v>3</v>
      </c>
      <c r="K3724" s="2">
        <v>3</v>
      </c>
      <c r="L3724" s="2">
        <v>3</v>
      </c>
      <c r="M3724" s="3">
        <v>46970000</v>
      </c>
      <c r="N3724" s="3">
        <v>40150000</v>
      </c>
      <c r="O3724" s="3">
        <v>42830000</v>
      </c>
      <c r="P3724" s="3">
        <v>1130000</v>
      </c>
      <c r="Q3724" s="3">
        <v>760000</v>
      </c>
      <c r="R3724" s="3">
        <v>830000</v>
      </c>
      <c r="S3724" s="3">
        <v>6940000</v>
      </c>
      <c r="T3724" s="2">
        <v>4</v>
      </c>
      <c r="U3724" s="2">
        <v>1</v>
      </c>
    </row>
    <row r="3725" spans="1:21" hidden="1">
      <c r="A3725" s="2" t="s">
        <v>3757</v>
      </c>
      <c r="B3725" s="2">
        <v>48</v>
      </c>
      <c r="C3725" s="2" t="s">
        <v>34</v>
      </c>
      <c r="D3725" s="2" t="s">
        <v>46</v>
      </c>
      <c r="E3725" s="2" t="s">
        <v>24</v>
      </c>
      <c r="F3725" s="2" t="s">
        <v>48</v>
      </c>
      <c r="G3725" s="3">
        <v>22500000</v>
      </c>
      <c r="H3725" s="3">
        <v>99000000</v>
      </c>
      <c r="I3725" s="2">
        <v>152</v>
      </c>
      <c r="J3725" s="2">
        <v>0</v>
      </c>
      <c r="K3725" s="2">
        <v>2</v>
      </c>
      <c r="L3725" s="2">
        <v>0</v>
      </c>
      <c r="M3725" s="3">
        <v>45680000</v>
      </c>
      <c r="N3725" s="3">
        <v>50470000</v>
      </c>
      <c r="O3725" s="3">
        <v>44850000</v>
      </c>
      <c r="P3725" s="3">
        <v>8700000</v>
      </c>
      <c r="Q3725" s="3">
        <v>7920000</v>
      </c>
      <c r="R3725" s="3">
        <v>9730000</v>
      </c>
      <c r="S3725" s="3">
        <v>3580000</v>
      </c>
      <c r="T3725" s="2">
        <v>2</v>
      </c>
      <c r="U3725" s="2">
        <v>0</v>
      </c>
    </row>
    <row r="3726" spans="1:21" hidden="1">
      <c r="A3726" s="2" t="s">
        <v>3758</v>
      </c>
      <c r="B3726" s="2">
        <v>51</v>
      </c>
      <c r="C3726" s="2" t="s">
        <v>22</v>
      </c>
      <c r="D3726" s="2" t="s">
        <v>46</v>
      </c>
      <c r="E3726" s="2" t="s">
        <v>24</v>
      </c>
      <c r="F3726" s="2" t="s">
        <v>48</v>
      </c>
      <c r="G3726" s="3">
        <v>30200000</v>
      </c>
      <c r="H3726" s="3">
        <v>146000000</v>
      </c>
      <c r="I3726" s="2">
        <v>151</v>
      </c>
      <c r="J3726" s="2">
        <v>0</v>
      </c>
      <c r="K3726" s="2">
        <v>0</v>
      </c>
      <c r="L3726" s="2">
        <v>0</v>
      </c>
      <c r="M3726" s="3">
        <v>8270000</v>
      </c>
      <c r="N3726" s="3">
        <v>11960000</v>
      </c>
      <c r="O3726" s="3">
        <v>22240000</v>
      </c>
      <c r="P3726" s="3">
        <v>6660000</v>
      </c>
      <c r="Q3726" s="3">
        <v>4290000</v>
      </c>
      <c r="R3726" s="3">
        <v>21030000</v>
      </c>
      <c r="S3726" s="3">
        <v>7190000</v>
      </c>
      <c r="T3726" s="2">
        <v>1</v>
      </c>
      <c r="U3726" s="2">
        <v>0</v>
      </c>
    </row>
    <row r="3727" spans="1:21" hidden="1">
      <c r="A3727" s="2" t="s">
        <v>3759</v>
      </c>
      <c r="B3727" s="2">
        <v>37</v>
      </c>
      <c r="C3727" s="2" t="s">
        <v>22</v>
      </c>
      <c r="D3727" s="2" t="s">
        <v>23</v>
      </c>
      <c r="E3727" s="2" t="s">
        <v>38</v>
      </c>
      <c r="F3727" s="2" t="s">
        <v>48</v>
      </c>
      <c r="G3727" s="3">
        <v>14800000</v>
      </c>
      <c r="H3727" s="3">
        <v>71000000</v>
      </c>
      <c r="I3727" s="2">
        <v>144</v>
      </c>
      <c r="J3727" s="2">
        <v>0</v>
      </c>
      <c r="K3727" s="2">
        <v>0</v>
      </c>
      <c r="L3727" s="2">
        <v>0</v>
      </c>
      <c r="M3727" s="3">
        <v>12470000</v>
      </c>
      <c r="N3727" s="3">
        <v>6370000</v>
      </c>
      <c r="O3727" s="3">
        <v>11820000</v>
      </c>
      <c r="P3727" s="3">
        <v>2970000</v>
      </c>
      <c r="Q3727" s="3">
        <v>5440000</v>
      </c>
      <c r="R3727" s="3">
        <v>3620000</v>
      </c>
      <c r="S3727" s="3">
        <v>1040000</v>
      </c>
      <c r="T3727" s="2">
        <v>0</v>
      </c>
      <c r="U3727" s="2">
        <v>0</v>
      </c>
    </row>
    <row r="3728" spans="1:21" hidden="1">
      <c r="A3728" s="2" t="s">
        <v>3760</v>
      </c>
      <c r="B3728" s="2">
        <v>37</v>
      </c>
      <c r="C3728" s="2" t="s">
        <v>22</v>
      </c>
      <c r="D3728" s="2" t="s">
        <v>27</v>
      </c>
      <c r="E3728" s="2" t="s">
        <v>38</v>
      </c>
      <c r="F3728" s="2" t="s">
        <v>41</v>
      </c>
      <c r="G3728" s="3">
        <v>7900000</v>
      </c>
      <c r="H3728" s="3">
        <v>45000000</v>
      </c>
      <c r="I3728" s="2">
        <v>81</v>
      </c>
      <c r="J3728" s="2">
        <v>0</v>
      </c>
      <c r="K3728" s="2">
        <v>0</v>
      </c>
      <c r="L3728" s="2">
        <v>0</v>
      </c>
      <c r="M3728" s="3">
        <v>27570000</v>
      </c>
      <c r="N3728" s="3">
        <v>19450000</v>
      </c>
      <c r="O3728" s="3">
        <v>24600000</v>
      </c>
      <c r="P3728" s="3">
        <v>7070000</v>
      </c>
      <c r="Q3728" s="3">
        <v>7810000</v>
      </c>
      <c r="R3728" s="3">
        <v>5720000</v>
      </c>
      <c r="S3728" s="3">
        <v>2640000</v>
      </c>
      <c r="T3728" s="2">
        <v>0</v>
      </c>
      <c r="U3728" s="2">
        <v>0</v>
      </c>
    </row>
    <row r="3729" spans="1:21" hidden="1">
      <c r="A3729" s="2" t="s">
        <v>3761</v>
      </c>
      <c r="B3729" s="2">
        <v>45</v>
      </c>
      <c r="C3729" s="2" t="s">
        <v>34</v>
      </c>
      <c r="D3729" s="2" t="s">
        <v>30</v>
      </c>
      <c r="E3729" s="2" t="s">
        <v>38</v>
      </c>
      <c r="F3729" s="2" t="s">
        <v>48</v>
      </c>
      <c r="G3729" s="3">
        <v>9600000</v>
      </c>
      <c r="H3729" s="3">
        <v>49000000</v>
      </c>
      <c r="I3729" s="2">
        <v>143</v>
      </c>
      <c r="J3729" s="2">
        <v>0</v>
      </c>
      <c r="K3729" s="2">
        <v>0</v>
      </c>
      <c r="L3729" s="2">
        <v>0</v>
      </c>
      <c r="M3729" s="3">
        <v>26550000</v>
      </c>
      <c r="N3729" s="3">
        <v>28880000</v>
      </c>
      <c r="O3729" s="3">
        <v>25140000</v>
      </c>
      <c r="P3729" s="3">
        <v>6480000</v>
      </c>
      <c r="Q3729" s="3">
        <v>29300000</v>
      </c>
      <c r="R3729" s="3">
        <v>9960000</v>
      </c>
      <c r="S3729" s="3">
        <v>2620000</v>
      </c>
      <c r="T3729" s="2">
        <v>0</v>
      </c>
      <c r="U3729" s="2">
        <v>0</v>
      </c>
    </row>
    <row r="3730" spans="1:21" hidden="1">
      <c r="A3730" s="2" t="s">
        <v>3762</v>
      </c>
      <c r="B3730" s="2">
        <v>28</v>
      </c>
      <c r="C3730" s="2" t="s">
        <v>22</v>
      </c>
      <c r="D3730" s="2" t="s">
        <v>23</v>
      </c>
      <c r="E3730" s="2" t="s">
        <v>38</v>
      </c>
      <c r="F3730" s="2" t="s">
        <v>25</v>
      </c>
      <c r="G3730" s="3">
        <v>7200000</v>
      </c>
      <c r="H3730" s="3">
        <v>42000000</v>
      </c>
      <c r="I3730" s="2">
        <v>40</v>
      </c>
      <c r="J3730" s="2">
        <v>0</v>
      </c>
      <c r="K3730" s="2">
        <v>0</v>
      </c>
      <c r="L3730" s="2">
        <v>0</v>
      </c>
      <c r="M3730" s="3">
        <v>22360000</v>
      </c>
      <c r="N3730" s="3">
        <v>23030000</v>
      </c>
      <c r="O3730" s="3">
        <v>21290000</v>
      </c>
      <c r="P3730" s="3">
        <v>23130000</v>
      </c>
      <c r="Q3730" s="3">
        <v>12120000</v>
      </c>
      <c r="R3730" s="3">
        <v>7190000</v>
      </c>
      <c r="S3730" s="3">
        <v>1940000</v>
      </c>
      <c r="T3730" s="2">
        <v>0</v>
      </c>
      <c r="U3730" s="2">
        <v>0</v>
      </c>
    </row>
    <row r="3731" spans="1:21" hidden="1">
      <c r="A3731" s="2" t="s">
        <v>3763</v>
      </c>
      <c r="B3731" s="2">
        <v>38</v>
      </c>
      <c r="C3731" s="2" t="s">
        <v>34</v>
      </c>
      <c r="D3731" s="2" t="s">
        <v>27</v>
      </c>
      <c r="E3731" s="2" t="s">
        <v>24</v>
      </c>
      <c r="F3731" s="2" t="s">
        <v>41</v>
      </c>
      <c r="G3731" s="3">
        <v>12700000</v>
      </c>
      <c r="H3731" s="3">
        <v>40000000</v>
      </c>
      <c r="I3731" s="2">
        <v>59</v>
      </c>
      <c r="J3731" s="2">
        <v>0</v>
      </c>
      <c r="K3731" s="2">
        <v>0</v>
      </c>
      <c r="L3731" s="2">
        <v>0</v>
      </c>
      <c r="M3731" s="3">
        <v>22880000</v>
      </c>
      <c r="N3731" s="3">
        <v>16640000</v>
      </c>
      <c r="O3731" s="3">
        <v>10010000</v>
      </c>
      <c r="P3731" s="3">
        <v>21730000</v>
      </c>
      <c r="Q3731" s="3">
        <v>4310000</v>
      </c>
      <c r="R3731" s="3">
        <v>5740000</v>
      </c>
      <c r="S3731" s="3">
        <v>2010000</v>
      </c>
      <c r="T3731" s="2">
        <v>0</v>
      </c>
      <c r="U3731" s="2">
        <v>0</v>
      </c>
    </row>
    <row r="3732" spans="1:21" hidden="1">
      <c r="A3732" s="2" t="s">
        <v>3764</v>
      </c>
      <c r="B3732" s="2">
        <v>28</v>
      </c>
      <c r="C3732" s="2" t="s">
        <v>34</v>
      </c>
      <c r="D3732" s="2" t="s">
        <v>27</v>
      </c>
      <c r="E3732" s="2" t="s">
        <v>24</v>
      </c>
      <c r="F3732" s="2" t="s">
        <v>41</v>
      </c>
      <c r="G3732" s="3">
        <v>7400000</v>
      </c>
      <c r="H3732" s="3">
        <v>41000000</v>
      </c>
      <c r="I3732" s="2">
        <v>52</v>
      </c>
      <c r="J3732" s="2">
        <v>1</v>
      </c>
      <c r="K3732" s="2">
        <v>3</v>
      </c>
      <c r="L3732" s="2">
        <v>3</v>
      </c>
      <c r="M3732" s="3">
        <v>31350000</v>
      </c>
      <c r="N3732" s="3">
        <v>33240000</v>
      </c>
      <c r="O3732" s="3">
        <v>37140000</v>
      </c>
      <c r="P3732" s="3">
        <v>3520000</v>
      </c>
      <c r="Q3732" s="3">
        <v>910000</v>
      </c>
      <c r="R3732" s="3">
        <v>9410000</v>
      </c>
      <c r="S3732" s="3">
        <v>3840000</v>
      </c>
      <c r="T3732" s="2">
        <v>3</v>
      </c>
      <c r="U3732" s="2">
        <v>0</v>
      </c>
    </row>
    <row r="3733" spans="1:21" hidden="1">
      <c r="A3733" s="2" t="s">
        <v>3765</v>
      </c>
      <c r="B3733" s="2">
        <v>45</v>
      </c>
      <c r="C3733" s="2" t="s">
        <v>34</v>
      </c>
      <c r="D3733" s="2" t="s">
        <v>27</v>
      </c>
      <c r="E3733" s="2" t="s">
        <v>24</v>
      </c>
      <c r="F3733" s="2" t="s">
        <v>25</v>
      </c>
      <c r="G3733" s="3">
        <v>7300000</v>
      </c>
      <c r="H3733" s="3">
        <v>20000000</v>
      </c>
      <c r="I3733" s="2">
        <v>95</v>
      </c>
      <c r="J3733" s="2">
        <v>0</v>
      </c>
      <c r="K3733" s="2">
        <v>0</v>
      </c>
      <c r="L3733" s="2">
        <v>0</v>
      </c>
      <c r="M3733" s="3">
        <v>9400000</v>
      </c>
      <c r="N3733" s="3">
        <v>9230000</v>
      </c>
      <c r="O3733" s="3">
        <v>10920000</v>
      </c>
      <c r="P3733" s="3">
        <v>920000</v>
      </c>
      <c r="Q3733" s="3">
        <v>8390000</v>
      </c>
      <c r="R3733" s="3">
        <v>5320000</v>
      </c>
      <c r="S3733" s="3">
        <v>1050000</v>
      </c>
      <c r="T3733" s="2">
        <v>1</v>
      </c>
      <c r="U3733" s="2">
        <v>0</v>
      </c>
    </row>
    <row r="3734" spans="1:21" hidden="1">
      <c r="A3734" s="2" t="s">
        <v>3766</v>
      </c>
      <c r="B3734" s="2">
        <v>36</v>
      </c>
      <c r="C3734" s="2" t="s">
        <v>22</v>
      </c>
      <c r="D3734" s="2" t="s">
        <v>30</v>
      </c>
      <c r="E3734" s="2" t="s">
        <v>31</v>
      </c>
      <c r="F3734" s="2" t="s">
        <v>31</v>
      </c>
      <c r="G3734" s="3">
        <v>5300000</v>
      </c>
      <c r="H3734" s="3">
        <v>28000000</v>
      </c>
      <c r="I3734" s="2">
        <v>108</v>
      </c>
      <c r="J3734" s="2">
        <v>0</v>
      </c>
      <c r="K3734" s="2">
        <v>0</v>
      </c>
      <c r="L3734" s="2">
        <v>1</v>
      </c>
      <c r="M3734" s="3">
        <v>14380000</v>
      </c>
      <c r="N3734" s="3">
        <v>15570000</v>
      </c>
      <c r="O3734" s="3">
        <v>19180000</v>
      </c>
      <c r="P3734" s="3">
        <v>6790000</v>
      </c>
      <c r="Q3734" s="3">
        <v>15610000</v>
      </c>
      <c r="R3734" s="3">
        <v>3890000</v>
      </c>
      <c r="S3734" s="3">
        <v>0</v>
      </c>
      <c r="T3734" s="2">
        <v>2</v>
      </c>
      <c r="U3734" s="2">
        <v>0</v>
      </c>
    </row>
    <row r="3735" spans="1:21" hidden="1">
      <c r="A3735" s="2" t="s">
        <v>3767</v>
      </c>
      <c r="B3735" s="2">
        <v>32</v>
      </c>
      <c r="C3735" s="2" t="s">
        <v>34</v>
      </c>
      <c r="D3735" s="2" t="s">
        <v>23</v>
      </c>
      <c r="E3735" s="2" t="s">
        <v>38</v>
      </c>
      <c r="F3735" s="2" t="s">
        <v>25</v>
      </c>
      <c r="G3735" s="3">
        <v>11600000</v>
      </c>
      <c r="H3735" s="3">
        <v>29000000</v>
      </c>
      <c r="I3735" s="2">
        <v>52</v>
      </c>
      <c r="J3735" s="2">
        <v>1</v>
      </c>
      <c r="K3735" s="2">
        <v>0</v>
      </c>
      <c r="L3735" s="2">
        <v>0</v>
      </c>
      <c r="M3735" s="3">
        <v>9800000</v>
      </c>
      <c r="N3735" s="3">
        <v>9080000</v>
      </c>
      <c r="O3735" s="3">
        <v>12290000</v>
      </c>
      <c r="P3735" s="3">
        <v>1690000</v>
      </c>
      <c r="Q3735" s="3">
        <v>3190000</v>
      </c>
      <c r="R3735" s="3">
        <v>5450000</v>
      </c>
      <c r="S3735" s="3">
        <v>2380000</v>
      </c>
      <c r="T3735" s="2">
        <v>1</v>
      </c>
      <c r="U3735" s="2">
        <v>1</v>
      </c>
    </row>
    <row r="3736" spans="1:21" hidden="1">
      <c r="A3736" s="2" t="s">
        <v>3768</v>
      </c>
      <c r="B3736" s="2">
        <v>36</v>
      </c>
      <c r="C3736" s="2" t="s">
        <v>22</v>
      </c>
      <c r="D3736" s="2" t="s">
        <v>23</v>
      </c>
      <c r="E3736" s="2" t="s">
        <v>24</v>
      </c>
      <c r="F3736" s="2" t="s">
        <v>48</v>
      </c>
      <c r="G3736" s="3">
        <v>13900000</v>
      </c>
      <c r="H3736" s="3">
        <v>61000000</v>
      </c>
      <c r="I3736" s="2">
        <v>113</v>
      </c>
      <c r="J3736" s="2">
        <v>0</v>
      </c>
      <c r="K3736" s="2">
        <v>0</v>
      </c>
      <c r="L3736" s="2">
        <v>0</v>
      </c>
      <c r="M3736" s="3">
        <v>25370000</v>
      </c>
      <c r="N3736" s="3">
        <v>35640000</v>
      </c>
      <c r="O3736" s="3">
        <v>25350000</v>
      </c>
      <c r="P3736" s="3">
        <v>11020000</v>
      </c>
      <c r="Q3736" s="3">
        <v>32840000</v>
      </c>
      <c r="R3736" s="3">
        <v>12080000</v>
      </c>
      <c r="S3736" s="3">
        <v>2290000</v>
      </c>
      <c r="T3736" s="2">
        <v>0</v>
      </c>
      <c r="U3736" s="2">
        <v>0</v>
      </c>
    </row>
    <row r="3737" spans="1:21" hidden="1">
      <c r="A3737" s="2" t="s">
        <v>3769</v>
      </c>
      <c r="B3737" s="2">
        <v>32</v>
      </c>
      <c r="C3737" s="2" t="s">
        <v>34</v>
      </c>
      <c r="D3737" s="2" t="s">
        <v>30</v>
      </c>
      <c r="E3737" s="2" t="s">
        <v>24</v>
      </c>
      <c r="F3737" s="2" t="s">
        <v>28</v>
      </c>
      <c r="G3737" s="3">
        <v>9800000</v>
      </c>
      <c r="H3737" s="3">
        <v>41000000</v>
      </c>
      <c r="I3737" s="2">
        <v>59</v>
      </c>
      <c r="J3737" s="2">
        <v>0</v>
      </c>
      <c r="K3737" s="2">
        <v>0</v>
      </c>
      <c r="L3737" s="2">
        <v>0</v>
      </c>
      <c r="M3737" s="3">
        <v>7850000</v>
      </c>
      <c r="N3737" s="3">
        <v>6410000</v>
      </c>
      <c r="O3737" s="3">
        <v>8120000</v>
      </c>
      <c r="P3737" s="3">
        <v>7090000</v>
      </c>
      <c r="Q3737" s="3">
        <v>3840000</v>
      </c>
      <c r="R3737" s="3">
        <v>4800000</v>
      </c>
      <c r="S3737" s="3">
        <v>1470000</v>
      </c>
      <c r="T3737" s="2">
        <v>0</v>
      </c>
      <c r="U3737" s="2">
        <v>0</v>
      </c>
    </row>
    <row r="3738" spans="1:21" hidden="1">
      <c r="A3738" s="2" t="s">
        <v>3770</v>
      </c>
      <c r="B3738" s="2">
        <v>32</v>
      </c>
      <c r="C3738" s="2" t="s">
        <v>34</v>
      </c>
      <c r="D3738" s="2" t="s">
        <v>23</v>
      </c>
      <c r="E3738" s="2" t="s">
        <v>38</v>
      </c>
      <c r="F3738" s="2" t="s">
        <v>41</v>
      </c>
      <c r="G3738" s="3">
        <v>14000000</v>
      </c>
      <c r="H3738" s="3">
        <v>87000000</v>
      </c>
      <c r="I3738" s="2">
        <v>85</v>
      </c>
      <c r="J3738" s="2">
        <v>0</v>
      </c>
      <c r="K3738" s="2">
        <v>0</v>
      </c>
      <c r="L3738" s="2">
        <v>0</v>
      </c>
      <c r="M3738" s="3">
        <v>53330000</v>
      </c>
      <c r="N3738" s="3">
        <v>49000000</v>
      </c>
      <c r="O3738" s="3">
        <v>57700000</v>
      </c>
      <c r="P3738" s="3">
        <v>17560000</v>
      </c>
      <c r="Q3738" s="3">
        <v>27280000</v>
      </c>
      <c r="R3738" s="3">
        <v>28470000</v>
      </c>
      <c r="S3738" s="3">
        <v>2610000</v>
      </c>
      <c r="T3738" s="2">
        <v>0</v>
      </c>
      <c r="U3738" s="2">
        <v>0</v>
      </c>
    </row>
    <row r="3739" spans="1:21" hidden="1">
      <c r="A3739" s="2" t="s">
        <v>3771</v>
      </c>
      <c r="B3739" s="2">
        <v>36</v>
      </c>
      <c r="C3739" s="2" t="s">
        <v>34</v>
      </c>
      <c r="D3739" s="2" t="s">
        <v>30</v>
      </c>
      <c r="E3739" s="2" t="s">
        <v>24</v>
      </c>
      <c r="F3739" s="2" t="s">
        <v>41</v>
      </c>
      <c r="G3739" s="3">
        <v>10100000</v>
      </c>
      <c r="H3739" s="3">
        <v>39000000</v>
      </c>
      <c r="I3739" s="2">
        <v>63</v>
      </c>
      <c r="J3739" s="2">
        <v>0</v>
      </c>
      <c r="K3739" s="2">
        <v>0</v>
      </c>
      <c r="L3739" s="2">
        <v>0</v>
      </c>
      <c r="M3739" s="3">
        <v>4090000</v>
      </c>
      <c r="N3739" s="3">
        <v>7500000</v>
      </c>
      <c r="O3739" s="3">
        <v>6640000</v>
      </c>
      <c r="P3739" s="3">
        <v>1410000</v>
      </c>
      <c r="Q3739" s="3">
        <v>4390000</v>
      </c>
      <c r="R3739" s="3">
        <v>3140000</v>
      </c>
      <c r="S3739" s="3">
        <v>1650000</v>
      </c>
      <c r="T3739" s="2">
        <v>0</v>
      </c>
      <c r="U3739" s="2">
        <v>0</v>
      </c>
    </row>
    <row r="3740" spans="1:21" hidden="1">
      <c r="A3740" s="2" t="s">
        <v>3772</v>
      </c>
      <c r="B3740" s="2">
        <v>42</v>
      </c>
      <c r="C3740" s="2" t="s">
        <v>34</v>
      </c>
      <c r="D3740" s="2" t="s">
        <v>30</v>
      </c>
      <c r="E3740" s="2" t="s">
        <v>24</v>
      </c>
      <c r="F3740" s="2" t="s">
        <v>25</v>
      </c>
      <c r="G3740" s="3">
        <v>8600000</v>
      </c>
      <c r="H3740" s="3">
        <v>35000000</v>
      </c>
      <c r="I3740" s="2">
        <v>138</v>
      </c>
      <c r="J3740" s="2">
        <v>0</v>
      </c>
      <c r="K3740" s="2">
        <v>0</v>
      </c>
      <c r="L3740" s="2">
        <v>0</v>
      </c>
      <c r="M3740" s="3">
        <v>27330000</v>
      </c>
      <c r="N3740" s="3">
        <v>27810000</v>
      </c>
      <c r="O3740" s="3">
        <v>20270000</v>
      </c>
      <c r="P3740" s="3">
        <v>9940000</v>
      </c>
      <c r="Q3740" s="3">
        <v>5220000</v>
      </c>
      <c r="R3740" s="3">
        <v>8520000</v>
      </c>
      <c r="S3740" s="3">
        <v>1420000</v>
      </c>
      <c r="T3740" s="2">
        <v>1</v>
      </c>
      <c r="U3740" s="2">
        <v>0</v>
      </c>
    </row>
    <row r="3741" spans="1:21" hidden="1">
      <c r="A3741" s="2" t="s">
        <v>3773</v>
      </c>
      <c r="B3741" s="2">
        <v>48</v>
      </c>
      <c r="C3741" s="2" t="s">
        <v>22</v>
      </c>
      <c r="D3741" s="2" t="s">
        <v>30</v>
      </c>
      <c r="E3741" s="2" t="s">
        <v>38</v>
      </c>
      <c r="F3741" s="2" t="s">
        <v>28</v>
      </c>
      <c r="G3741" s="3">
        <v>6900000</v>
      </c>
      <c r="H3741" s="3">
        <v>43000000</v>
      </c>
      <c r="I3741" s="2">
        <v>163</v>
      </c>
      <c r="J3741" s="2">
        <v>0</v>
      </c>
      <c r="K3741" s="2">
        <v>0</v>
      </c>
      <c r="L3741" s="2">
        <v>0</v>
      </c>
      <c r="M3741" s="3">
        <v>20520000</v>
      </c>
      <c r="N3741" s="3">
        <v>10110000</v>
      </c>
      <c r="O3741" s="3">
        <v>20160000</v>
      </c>
      <c r="P3741" s="3">
        <v>7140000</v>
      </c>
      <c r="Q3741" s="3">
        <v>10390000</v>
      </c>
      <c r="R3741" s="3">
        <v>8110000</v>
      </c>
      <c r="S3741" s="3">
        <v>930000</v>
      </c>
      <c r="T3741" s="2">
        <v>0</v>
      </c>
      <c r="U3741" s="2">
        <v>0</v>
      </c>
    </row>
    <row r="3742" spans="1:21" hidden="1">
      <c r="A3742" s="2" t="s">
        <v>3774</v>
      </c>
      <c r="B3742" s="2">
        <v>24</v>
      </c>
      <c r="C3742" s="2" t="s">
        <v>22</v>
      </c>
      <c r="D3742" s="2" t="s">
        <v>23</v>
      </c>
      <c r="E3742" s="2" t="s">
        <v>24</v>
      </c>
      <c r="F3742" s="2" t="s">
        <v>48</v>
      </c>
      <c r="G3742" s="3">
        <v>14000000</v>
      </c>
      <c r="H3742" s="3">
        <v>69000000</v>
      </c>
      <c r="I3742" s="2">
        <v>54</v>
      </c>
      <c r="J3742" s="2">
        <v>0</v>
      </c>
      <c r="K3742" s="2">
        <v>0</v>
      </c>
      <c r="L3742" s="2">
        <v>1</v>
      </c>
      <c r="M3742" s="3">
        <v>15090000</v>
      </c>
      <c r="N3742" s="3">
        <v>31030000</v>
      </c>
      <c r="O3742" s="3">
        <v>26800000</v>
      </c>
      <c r="P3742" s="3">
        <v>6790000</v>
      </c>
      <c r="Q3742" s="3">
        <v>13970000</v>
      </c>
      <c r="R3742" s="3">
        <v>10880000</v>
      </c>
      <c r="S3742" s="3">
        <v>700000</v>
      </c>
      <c r="T3742" s="2">
        <v>1</v>
      </c>
      <c r="U3742" s="2">
        <v>1</v>
      </c>
    </row>
    <row r="3743" spans="1:21" hidden="1">
      <c r="A3743" s="2" t="s">
        <v>3775</v>
      </c>
      <c r="B3743" s="2">
        <v>27</v>
      </c>
      <c r="C3743" s="2" t="s">
        <v>22</v>
      </c>
      <c r="D3743" s="2" t="s">
        <v>23</v>
      </c>
      <c r="E3743" s="2" t="s">
        <v>24</v>
      </c>
      <c r="F3743" s="2" t="s">
        <v>48</v>
      </c>
      <c r="G3743" s="3">
        <v>15100000</v>
      </c>
      <c r="H3743" s="3">
        <v>29000000</v>
      </c>
      <c r="I3743" s="2">
        <v>32</v>
      </c>
      <c r="J3743" s="2">
        <v>3</v>
      </c>
      <c r="K3743" s="2">
        <v>0</v>
      </c>
      <c r="L3743" s="2">
        <v>2</v>
      </c>
      <c r="M3743" s="3">
        <v>24340000</v>
      </c>
      <c r="N3743" s="3">
        <v>21330000</v>
      </c>
      <c r="O3743" s="3">
        <v>17970000</v>
      </c>
      <c r="P3743" s="3">
        <v>1670000</v>
      </c>
      <c r="Q3743" s="3">
        <v>3590000</v>
      </c>
      <c r="R3743" s="3">
        <v>560000</v>
      </c>
      <c r="S3743" s="3">
        <v>1470000</v>
      </c>
      <c r="T3743" s="2">
        <v>3</v>
      </c>
      <c r="U3743" s="2">
        <v>1</v>
      </c>
    </row>
    <row r="3744" spans="1:21" hidden="1">
      <c r="A3744" s="2" t="s">
        <v>3776</v>
      </c>
      <c r="B3744" s="2">
        <v>32</v>
      </c>
      <c r="C3744" s="2" t="s">
        <v>22</v>
      </c>
      <c r="D3744" s="2" t="s">
        <v>23</v>
      </c>
      <c r="E3744" s="2" t="s">
        <v>24</v>
      </c>
      <c r="F3744" s="2" t="s">
        <v>41</v>
      </c>
      <c r="G3744" s="3">
        <v>10500000</v>
      </c>
      <c r="H3744" s="3">
        <v>59000000</v>
      </c>
      <c r="I3744" s="2">
        <v>86</v>
      </c>
      <c r="J3744" s="2">
        <v>1</v>
      </c>
      <c r="K3744" s="2">
        <v>0</v>
      </c>
      <c r="L3744" s="2">
        <v>0</v>
      </c>
      <c r="M3744" s="3">
        <v>42160000</v>
      </c>
      <c r="N3744" s="3">
        <v>41270000</v>
      </c>
      <c r="O3744" s="3">
        <v>39280000</v>
      </c>
      <c r="P3744" s="3">
        <v>7130000</v>
      </c>
      <c r="Q3744" s="3">
        <v>7540000</v>
      </c>
      <c r="R3744" s="3">
        <v>9350000</v>
      </c>
      <c r="S3744" s="3">
        <v>5790000</v>
      </c>
      <c r="T3744" s="2">
        <v>1</v>
      </c>
      <c r="U3744" s="2">
        <v>0</v>
      </c>
    </row>
    <row r="3745" spans="1:21" hidden="1">
      <c r="A3745" s="2" t="s">
        <v>3777</v>
      </c>
      <c r="B3745" s="2">
        <v>38</v>
      </c>
      <c r="C3745" s="2" t="s">
        <v>34</v>
      </c>
      <c r="D3745" s="2" t="s">
        <v>30</v>
      </c>
      <c r="E3745" s="2" t="s">
        <v>24</v>
      </c>
      <c r="F3745" s="2" t="s">
        <v>48</v>
      </c>
      <c r="G3745" s="3">
        <v>16600000</v>
      </c>
      <c r="H3745" s="3">
        <v>84000000</v>
      </c>
      <c r="I3745" s="2">
        <v>70</v>
      </c>
      <c r="J3745" s="2">
        <v>0</v>
      </c>
      <c r="K3745" s="2">
        <v>0</v>
      </c>
      <c r="L3745" s="2">
        <v>0</v>
      </c>
      <c r="M3745" s="3">
        <v>13000000</v>
      </c>
      <c r="N3745" s="3">
        <v>5570000</v>
      </c>
      <c r="O3745" s="3">
        <v>0</v>
      </c>
      <c r="P3745" s="3">
        <v>1430000</v>
      </c>
      <c r="Q3745" s="3">
        <v>3310000</v>
      </c>
      <c r="R3745" s="3">
        <v>0</v>
      </c>
      <c r="S3745" s="3">
        <v>7020000</v>
      </c>
      <c r="T3745" s="2">
        <v>0</v>
      </c>
      <c r="U3745" s="2">
        <v>0</v>
      </c>
    </row>
    <row r="3746" spans="1:21" hidden="1">
      <c r="A3746" s="2" t="s">
        <v>3778</v>
      </c>
      <c r="B3746" s="2">
        <v>47</v>
      </c>
      <c r="C3746" s="2" t="s">
        <v>22</v>
      </c>
      <c r="D3746" s="2" t="s">
        <v>23</v>
      </c>
      <c r="E3746" s="2" t="s">
        <v>24</v>
      </c>
      <c r="F3746" s="2" t="s">
        <v>28</v>
      </c>
      <c r="G3746" s="3">
        <v>17400000</v>
      </c>
      <c r="H3746" s="3">
        <v>105000000</v>
      </c>
      <c r="I3746" s="2">
        <v>100</v>
      </c>
      <c r="J3746" s="2">
        <v>3</v>
      </c>
      <c r="K3746" s="2">
        <v>2</v>
      </c>
      <c r="L3746" s="2">
        <v>3</v>
      </c>
      <c r="M3746" s="3">
        <v>48830000</v>
      </c>
      <c r="N3746" s="3">
        <v>43400000</v>
      </c>
      <c r="O3746" s="3">
        <v>57850000</v>
      </c>
      <c r="P3746" s="3">
        <v>10670000</v>
      </c>
      <c r="Q3746" s="3">
        <v>1820000</v>
      </c>
      <c r="R3746" s="3">
        <v>2470000</v>
      </c>
      <c r="S3746" s="3">
        <v>7460000</v>
      </c>
      <c r="T3746" s="2">
        <v>4</v>
      </c>
      <c r="U3746" s="2">
        <v>1</v>
      </c>
    </row>
    <row r="3747" spans="1:21" hidden="1">
      <c r="A3747" s="2" t="s">
        <v>3779</v>
      </c>
      <c r="B3747" s="2">
        <v>45</v>
      </c>
      <c r="C3747" s="2" t="s">
        <v>34</v>
      </c>
      <c r="D3747" s="2" t="s">
        <v>23</v>
      </c>
      <c r="E3747" s="2" t="s">
        <v>24</v>
      </c>
      <c r="F3747" s="2" t="s">
        <v>28</v>
      </c>
      <c r="G3747" s="3">
        <v>23900000</v>
      </c>
      <c r="H3747" s="3">
        <v>107000000</v>
      </c>
      <c r="I3747" s="2">
        <v>107</v>
      </c>
      <c r="J3747" s="2">
        <v>2</v>
      </c>
      <c r="K3747" s="2">
        <v>1</v>
      </c>
      <c r="L3747" s="2">
        <v>0</v>
      </c>
      <c r="M3747" s="3">
        <v>3450000</v>
      </c>
      <c r="N3747" s="3">
        <v>3420000</v>
      </c>
      <c r="O3747" s="3">
        <v>11790000</v>
      </c>
      <c r="P3747" s="3">
        <v>1930000</v>
      </c>
      <c r="Q3747" s="3">
        <v>1420000</v>
      </c>
      <c r="R3747" s="3">
        <v>4380000</v>
      </c>
      <c r="S3747" s="3">
        <v>5130000</v>
      </c>
      <c r="T3747" s="2">
        <v>2</v>
      </c>
      <c r="U3747" s="2">
        <v>1</v>
      </c>
    </row>
    <row r="3748" spans="1:21" hidden="1">
      <c r="A3748" s="2" t="s">
        <v>3780</v>
      </c>
      <c r="B3748" s="2">
        <v>32</v>
      </c>
      <c r="C3748" s="2" t="s">
        <v>34</v>
      </c>
      <c r="D3748" s="2" t="s">
        <v>23</v>
      </c>
      <c r="E3748" s="2" t="s">
        <v>24</v>
      </c>
      <c r="F3748" s="2" t="s">
        <v>41</v>
      </c>
      <c r="G3748" s="3">
        <v>9900000</v>
      </c>
      <c r="H3748" s="3">
        <v>45000000</v>
      </c>
      <c r="I3748" s="2">
        <v>45</v>
      </c>
      <c r="J3748" s="2">
        <v>0</v>
      </c>
      <c r="K3748" s="2">
        <v>0</v>
      </c>
      <c r="L3748" s="2">
        <v>0</v>
      </c>
      <c r="M3748" s="3">
        <v>10900000</v>
      </c>
      <c r="N3748" s="3">
        <v>14740000</v>
      </c>
      <c r="O3748" s="3">
        <v>13390000</v>
      </c>
      <c r="P3748" s="3">
        <v>1960000</v>
      </c>
      <c r="Q3748" s="3">
        <v>5310000</v>
      </c>
      <c r="R3748" s="3">
        <v>1150000</v>
      </c>
      <c r="S3748" s="3">
        <v>2920000</v>
      </c>
      <c r="T3748" s="2">
        <v>0</v>
      </c>
      <c r="U3748" s="2">
        <v>0</v>
      </c>
    </row>
    <row r="3749" spans="1:21">
      <c r="A3749" s="2" t="s">
        <v>3781</v>
      </c>
      <c r="B3749" s="2">
        <v>40</v>
      </c>
      <c r="C3749" s="2" t="s">
        <v>22</v>
      </c>
      <c r="D3749" s="2" t="s">
        <v>46</v>
      </c>
      <c r="E3749" s="2" t="s">
        <v>24</v>
      </c>
      <c r="F3749" s="2" t="s">
        <v>25</v>
      </c>
      <c r="G3749" s="3">
        <v>14700000</v>
      </c>
      <c r="H3749" s="3">
        <v>52000000</v>
      </c>
      <c r="I3749" s="2">
        <v>83</v>
      </c>
      <c r="J3749" s="2">
        <v>0</v>
      </c>
      <c r="K3749" s="2">
        <v>0</v>
      </c>
      <c r="L3749" s="2">
        <v>0</v>
      </c>
      <c r="M3749" s="3">
        <v>0</v>
      </c>
      <c r="N3749" s="3">
        <v>5750000</v>
      </c>
      <c r="O3749" s="3">
        <v>11600000</v>
      </c>
      <c r="P3749" s="3">
        <v>0</v>
      </c>
      <c r="Q3749" s="3">
        <v>1610000</v>
      </c>
      <c r="R3749" s="3">
        <v>10040000</v>
      </c>
      <c r="S3749" s="3">
        <v>2300000</v>
      </c>
      <c r="T3749" s="2">
        <v>0</v>
      </c>
      <c r="U3749" s="2">
        <v>0</v>
      </c>
    </row>
    <row r="3750" spans="1:21" hidden="1">
      <c r="A3750" s="2" t="s">
        <v>3782</v>
      </c>
      <c r="B3750" s="2">
        <v>49</v>
      </c>
      <c r="C3750" s="2" t="s">
        <v>22</v>
      </c>
      <c r="D3750" s="2" t="s">
        <v>27</v>
      </c>
      <c r="E3750" s="2" t="s">
        <v>24</v>
      </c>
      <c r="F3750" s="2" t="s">
        <v>28</v>
      </c>
      <c r="G3750" s="3">
        <v>15400000</v>
      </c>
      <c r="H3750" s="3">
        <v>71000000</v>
      </c>
      <c r="I3750" s="2">
        <v>115</v>
      </c>
      <c r="J3750" s="2">
        <v>0</v>
      </c>
      <c r="K3750" s="2">
        <v>1</v>
      </c>
      <c r="L3750" s="2">
        <v>2</v>
      </c>
      <c r="M3750" s="3">
        <v>33970000</v>
      </c>
      <c r="N3750" s="3">
        <v>46920000</v>
      </c>
      <c r="O3750" s="3">
        <v>46870000</v>
      </c>
      <c r="P3750" s="3">
        <v>7940000</v>
      </c>
      <c r="Q3750" s="3">
        <v>14580000</v>
      </c>
      <c r="R3750" s="3">
        <v>4380000</v>
      </c>
      <c r="S3750" s="3">
        <v>7360000</v>
      </c>
      <c r="T3750" s="2">
        <v>4</v>
      </c>
      <c r="U3750" s="2">
        <v>1</v>
      </c>
    </row>
    <row r="3751" spans="1:21" hidden="1">
      <c r="A3751" s="2" t="s">
        <v>3783</v>
      </c>
      <c r="B3751" s="2">
        <v>21</v>
      </c>
      <c r="C3751" s="2" t="s">
        <v>22</v>
      </c>
      <c r="D3751" s="2" t="s">
        <v>30</v>
      </c>
      <c r="E3751" s="2" t="s">
        <v>38</v>
      </c>
      <c r="F3751" s="2" t="s">
        <v>31</v>
      </c>
      <c r="G3751" s="3">
        <v>5700000</v>
      </c>
      <c r="H3751" s="3">
        <v>20000000</v>
      </c>
      <c r="I3751" s="2">
        <v>14</v>
      </c>
      <c r="J3751" s="2">
        <v>0</v>
      </c>
      <c r="K3751" s="2">
        <v>2</v>
      </c>
      <c r="L3751" s="2">
        <v>2</v>
      </c>
      <c r="M3751" s="3">
        <v>17490000</v>
      </c>
      <c r="N3751" s="3">
        <v>17880000</v>
      </c>
      <c r="O3751" s="3">
        <v>21580000</v>
      </c>
      <c r="P3751" s="3">
        <v>2460000</v>
      </c>
      <c r="Q3751" s="3">
        <v>430000</v>
      </c>
      <c r="R3751" s="3">
        <v>3570000</v>
      </c>
      <c r="S3751" s="3">
        <v>1590000</v>
      </c>
      <c r="T3751" s="2">
        <v>3</v>
      </c>
      <c r="U3751" s="2">
        <v>1</v>
      </c>
    </row>
    <row r="3752" spans="1:21" hidden="1">
      <c r="A3752" s="2" t="s">
        <v>3784</v>
      </c>
      <c r="B3752" s="2">
        <v>35</v>
      </c>
      <c r="C3752" s="2" t="s">
        <v>22</v>
      </c>
      <c r="D3752" s="2" t="s">
        <v>23</v>
      </c>
      <c r="E3752" s="2" t="s">
        <v>24</v>
      </c>
      <c r="F3752" s="2" t="s">
        <v>31</v>
      </c>
      <c r="G3752" s="3">
        <v>11100000</v>
      </c>
      <c r="H3752" s="3">
        <v>76000000</v>
      </c>
      <c r="I3752" s="2">
        <v>115</v>
      </c>
      <c r="J3752" s="2">
        <v>0</v>
      </c>
      <c r="K3752" s="2">
        <v>1</v>
      </c>
      <c r="L3752" s="2">
        <v>0</v>
      </c>
      <c r="M3752" s="3">
        <v>4730000</v>
      </c>
      <c r="N3752" s="3">
        <v>15760000</v>
      </c>
      <c r="O3752" s="3">
        <v>17990000</v>
      </c>
      <c r="P3752" s="3">
        <v>1530000</v>
      </c>
      <c r="Q3752" s="3">
        <v>3770000</v>
      </c>
      <c r="R3752" s="3">
        <v>1600000</v>
      </c>
      <c r="S3752" s="3">
        <v>7510000</v>
      </c>
      <c r="T3752" s="2">
        <v>2</v>
      </c>
      <c r="U3752" s="2">
        <v>0</v>
      </c>
    </row>
    <row r="3753" spans="1:21" hidden="1">
      <c r="A3753" s="2" t="s">
        <v>3785</v>
      </c>
      <c r="B3753" s="2">
        <v>54</v>
      </c>
      <c r="C3753" s="2" t="s">
        <v>22</v>
      </c>
      <c r="D3753" s="2" t="s">
        <v>23</v>
      </c>
      <c r="E3753" s="2" t="s">
        <v>24</v>
      </c>
      <c r="F3753" s="2" t="s">
        <v>25</v>
      </c>
      <c r="G3753" s="3">
        <v>11900000</v>
      </c>
      <c r="H3753" s="3">
        <v>45000000</v>
      </c>
      <c r="I3753" s="2">
        <v>92</v>
      </c>
      <c r="J3753" s="2">
        <v>0</v>
      </c>
      <c r="K3753" s="2">
        <v>0</v>
      </c>
      <c r="L3753" s="2">
        <v>0</v>
      </c>
      <c r="M3753" s="3">
        <v>10900000</v>
      </c>
      <c r="N3753" s="3">
        <v>13990000</v>
      </c>
      <c r="O3753" s="3">
        <v>15260000</v>
      </c>
      <c r="P3753" s="3">
        <v>4880000</v>
      </c>
      <c r="Q3753" s="3">
        <v>4400000</v>
      </c>
      <c r="R3753" s="3">
        <v>6220000</v>
      </c>
      <c r="S3753" s="3">
        <v>1440000</v>
      </c>
      <c r="T3753" s="2">
        <v>0</v>
      </c>
      <c r="U3753" s="2">
        <v>0</v>
      </c>
    </row>
    <row r="3754" spans="1:21" hidden="1">
      <c r="A3754" s="2" t="s">
        <v>3786</v>
      </c>
      <c r="B3754" s="2">
        <v>57</v>
      </c>
      <c r="C3754" s="2" t="s">
        <v>22</v>
      </c>
      <c r="D3754" s="2" t="s">
        <v>30</v>
      </c>
      <c r="E3754" s="2" t="s">
        <v>24</v>
      </c>
      <c r="F3754" s="2" t="s">
        <v>41</v>
      </c>
      <c r="G3754" s="3">
        <v>8800000</v>
      </c>
      <c r="H3754" s="3">
        <v>51000000</v>
      </c>
      <c r="I3754" s="2">
        <v>148</v>
      </c>
      <c r="J3754" s="2">
        <v>0</v>
      </c>
      <c r="K3754" s="2">
        <v>0</v>
      </c>
      <c r="L3754" s="2">
        <v>0</v>
      </c>
      <c r="M3754" s="3">
        <v>19580000</v>
      </c>
      <c r="N3754" s="3">
        <v>16000000</v>
      </c>
      <c r="O3754" s="3">
        <v>18530000</v>
      </c>
      <c r="P3754" s="3">
        <v>4390000</v>
      </c>
      <c r="Q3754" s="3">
        <v>3780000</v>
      </c>
      <c r="R3754" s="3">
        <v>7900000</v>
      </c>
      <c r="S3754" s="3">
        <v>3100000</v>
      </c>
      <c r="T3754" s="2">
        <v>0</v>
      </c>
      <c r="U3754" s="2">
        <v>0</v>
      </c>
    </row>
    <row r="3755" spans="1:21" hidden="1">
      <c r="A3755" s="2" t="s">
        <v>3787</v>
      </c>
      <c r="B3755" s="2">
        <v>25</v>
      </c>
      <c r="C3755" s="2" t="s">
        <v>22</v>
      </c>
      <c r="D3755" s="2" t="s">
        <v>46</v>
      </c>
      <c r="E3755" s="2" t="s">
        <v>38</v>
      </c>
      <c r="F3755" s="2" t="s">
        <v>28</v>
      </c>
      <c r="G3755" s="3">
        <v>11800000</v>
      </c>
      <c r="H3755" s="3">
        <v>36000000</v>
      </c>
      <c r="I3755" s="2">
        <v>38</v>
      </c>
      <c r="J3755" s="2">
        <v>0</v>
      </c>
      <c r="K3755" s="2">
        <v>0</v>
      </c>
      <c r="L3755" s="2">
        <v>1</v>
      </c>
      <c r="M3755" s="3">
        <v>16680000</v>
      </c>
      <c r="N3755" s="3">
        <v>9260000</v>
      </c>
      <c r="O3755" s="3">
        <v>9050000</v>
      </c>
      <c r="P3755" s="3">
        <v>4690000</v>
      </c>
      <c r="Q3755" s="3">
        <v>2500000</v>
      </c>
      <c r="R3755" s="3">
        <v>2750000</v>
      </c>
      <c r="S3755" s="3">
        <v>7850000</v>
      </c>
      <c r="T3755" s="2">
        <v>1</v>
      </c>
      <c r="U3755" s="2">
        <v>0</v>
      </c>
    </row>
    <row r="3756" spans="1:21" hidden="1">
      <c r="A3756" s="2" t="s">
        <v>3788</v>
      </c>
      <c r="B3756" s="2">
        <v>43</v>
      </c>
      <c r="C3756" s="2" t="s">
        <v>22</v>
      </c>
      <c r="D3756" s="2" t="s">
        <v>23</v>
      </c>
      <c r="E3756" s="2" t="s">
        <v>24</v>
      </c>
      <c r="F3756" s="2" t="s">
        <v>28</v>
      </c>
      <c r="G3756" s="3">
        <v>9400000</v>
      </c>
      <c r="H3756" s="3">
        <v>48000000</v>
      </c>
      <c r="I3756" s="2">
        <v>80</v>
      </c>
      <c r="J3756" s="2">
        <v>0</v>
      </c>
      <c r="K3756" s="2">
        <v>0</v>
      </c>
      <c r="L3756" s="2">
        <v>0</v>
      </c>
      <c r="M3756" s="3">
        <v>2340000</v>
      </c>
      <c r="N3756" s="3">
        <v>760000</v>
      </c>
      <c r="O3756" s="3">
        <v>3620000</v>
      </c>
      <c r="P3756" s="3">
        <v>1010000</v>
      </c>
      <c r="Q3756" s="3">
        <v>760000</v>
      </c>
      <c r="R3756" s="3">
        <v>1760000</v>
      </c>
      <c r="S3756" s="3">
        <v>790000</v>
      </c>
      <c r="T3756" s="2">
        <v>0</v>
      </c>
      <c r="U3756" s="2">
        <v>0</v>
      </c>
    </row>
    <row r="3757" spans="1:21" hidden="1">
      <c r="A3757" s="2" t="s">
        <v>3789</v>
      </c>
      <c r="B3757" s="2">
        <v>32</v>
      </c>
      <c r="C3757" s="2" t="s">
        <v>22</v>
      </c>
      <c r="D3757" s="2" t="s">
        <v>23</v>
      </c>
      <c r="E3757" s="2" t="s">
        <v>24</v>
      </c>
      <c r="F3757" s="2" t="s">
        <v>28</v>
      </c>
      <c r="G3757" s="3">
        <v>14100000</v>
      </c>
      <c r="H3757" s="3">
        <v>98000000</v>
      </c>
      <c r="I3757" s="2">
        <v>96</v>
      </c>
      <c r="J3757" s="2">
        <v>3</v>
      </c>
      <c r="K3757" s="2">
        <v>0</v>
      </c>
      <c r="L3757" s="2">
        <v>3</v>
      </c>
      <c r="M3757" s="3">
        <v>33770000</v>
      </c>
      <c r="N3757" s="3">
        <v>40200000</v>
      </c>
      <c r="O3757" s="3">
        <v>39600000</v>
      </c>
      <c r="P3757" s="3">
        <v>1400000</v>
      </c>
      <c r="Q3757" s="3">
        <v>7030000</v>
      </c>
      <c r="R3757" s="3">
        <v>2210000</v>
      </c>
      <c r="S3757" s="3">
        <v>7230000</v>
      </c>
      <c r="T3757" s="2">
        <v>2</v>
      </c>
      <c r="U3757" s="2">
        <v>0</v>
      </c>
    </row>
    <row r="3758" spans="1:21" hidden="1">
      <c r="A3758" s="2" t="s">
        <v>3790</v>
      </c>
      <c r="B3758" s="2">
        <v>40</v>
      </c>
      <c r="C3758" s="2" t="s">
        <v>34</v>
      </c>
      <c r="D3758" s="2" t="s">
        <v>23</v>
      </c>
      <c r="E3758" s="2" t="s">
        <v>31</v>
      </c>
      <c r="F3758" s="2" t="s">
        <v>48</v>
      </c>
      <c r="G3758" s="3">
        <v>9800000</v>
      </c>
      <c r="H3758" s="3">
        <v>54000000</v>
      </c>
      <c r="I3758" s="2">
        <v>146</v>
      </c>
      <c r="J3758" s="2">
        <v>0</v>
      </c>
      <c r="K3758" s="2">
        <v>0</v>
      </c>
      <c r="L3758" s="2">
        <v>0</v>
      </c>
      <c r="M3758" s="3">
        <v>31440000</v>
      </c>
      <c r="N3758" s="3">
        <v>33460000</v>
      </c>
      <c r="O3758" s="3">
        <v>30150000</v>
      </c>
      <c r="P3758" s="3">
        <v>10180000</v>
      </c>
      <c r="Q3758" s="3">
        <v>10390000</v>
      </c>
      <c r="R3758" s="3">
        <v>8050000</v>
      </c>
      <c r="S3758" s="3">
        <v>3150000</v>
      </c>
      <c r="T3758" s="2">
        <v>1</v>
      </c>
      <c r="U3758" s="2">
        <v>0</v>
      </c>
    </row>
    <row r="3759" spans="1:21" hidden="1">
      <c r="A3759" s="2" t="s">
        <v>3791</v>
      </c>
      <c r="B3759" s="2">
        <v>37</v>
      </c>
      <c r="C3759" s="2" t="s">
        <v>34</v>
      </c>
      <c r="D3759" s="2" t="s">
        <v>46</v>
      </c>
      <c r="E3759" s="2" t="s">
        <v>24</v>
      </c>
      <c r="F3759" s="2" t="s">
        <v>48</v>
      </c>
      <c r="G3759" s="3">
        <v>14700000</v>
      </c>
      <c r="H3759" s="3">
        <v>60000000</v>
      </c>
      <c r="I3759" s="2">
        <v>125</v>
      </c>
      <c r="J3759" s="2">
        <v>2</v>
      </c>
      <c r="K3759" s="2">
        <v>0</v>
      </c>
      <c r="L3759" s="2">
        <v>0</v>
      </c>
      <c r="M3759" s="3">
        <v>41080000</v>
      </c>
      <c r="N3759" s="3">
        <v>42990000</v>
      </c>
      <c r="O3759" s="3">
        <v>39880000</v>
      </c>
      <c r="P3759" s="3">
        <v>1090000</v>
      </c>
      <c r="Q3759" s="3">
        <v>15330000</v>
      </c>
      <c r="R3759" s="3">
        <v>12870000</v>
      </c>
      <c r="S3759" s="3">
        <v>4910000</v>
      </c>
      <c r="T3759" s="2">
        <v>1</v>
      </c>
      <c r="U3759" s="2">
        <v>0</v>
      </c>
    </row>
    <row r="3760" spans="1:21" hidden="1">
      <c r="A3760" s="2" t="s">
        <v>3792</v>
      </c>
      <c r="B3760" s="2">
        <v>51</v>
      </c>
      <c r="C3760" s="2" t="s">
        <v>22</v>
      </c>
      <c r="D3760" s="2" t="s">
        <v>23</v>
      </c>
      <c r="E3760" s="2" t="s">
        <v>38</v>
      </c>
      <c r="F3760" s="2" t="s">
        <v>25</v>
      </c>
      <c r="G3760" s="3">
        <v>12800000</v>
      </c>
      <c r="H3760" s="3">
        <v>96000000</v>
      </c>
      <c r="I3760" s="2">
        <v>124</v>
      </c>
      <c r="J3760" s="2">
        <v>0</v>
      </c>
      <c r="K3760" s="2">
        <v>0</v>
      </c>
      <c r="L3760" s="2">
        <v>0</v>
      </c>
      <c r="M3760" s="3">
        <v>35100000</v>
      </c>
      <c r="N3760" s="3">
        <v>31100000</v>
      </c>
      <c r="O3760" s="3">
        <v>46260000</v>
      </c>
      <c r="P3760" s="3">
        <v>15010000</v>
      </c>
      <c r="Q3760" s="3">
        <v>10070000</v>
      </c>
      <c r="R3760" s="3">
        <v>14370000</v>
      </c>
      <c r="S3760" s="3">
        <v>3670000</v>
      </c>
      <c r="T3760" s="2">
        <v>0</v>
      </c>
      <c r="U3760" s="2">
        <v>0</v>
      </c>
    </row>
    <row r="3761" spans="1:21" hidden="1">
      <c r="A3761" s="2" t="s">
        <v>3793</v>
      </c>
      <c r="B3761" s="2">
        <v>31</v>
      </c>
      <c r="C3761" s="2" t="s">
        <v>34</v>
      </c>
      <c r="D3761" s="2" t="s">
        <v>23</v>
      </c>
      <c r="E3761" s="2" t="s">
        <v>24</v>
      </c>
      <c r="F3761" s="2" t="s">
        <v>25</v>
      </c>
      <c r="G3761" s="3">
        <v>10600000</v>
      </c>
      <c r="H3761" s="3">
        <v>51000000</v>
      </c>
      <c r="I3761" s="2">
        <v>97</v>
      </c>
      <c r="J3761" s="2">
        <v>0</v>
      </c>
      <c r="K3761" s="2">
        <v>0</v>
      </c>
      <c r="L3761" s="2">
        <v>0</v>
      </c>
      <c r="M3761" s="3">
        <v>13900000</v>
      </c>
      <c r="N3761" s="3">
        <v>14020000</v>
      </c>
      <c r="O3761" s="3">
        <v>14240000</v>
      </c>
      <c r="P3761" s="3">
        <v>4600000</v>
      </c>
      <c r="Q3761" s="3">
        <v>14290000</v>
      </c>
      <c r="R3761" s="3">
        <v>3760000</v>
      </c>
      <c r="S3761" s="3">
        <v>4890000</v>
      </c>
      <c r="T3761" s="2">
        <v>1</v>
      </c>
      <c r="U3761" s="2">
        <v>0</v>
      </c>
    </row>
    <row r="3762" spans="1:21" hidden="1">
      <c r="A3762" s="2" t="s">
        <v>3794</v>
      </c>
      <c r="B3762" s="2">
        <v>48</v>
      </c>
      <c r="C3762" s="2" t="s">
        <v>34</v>
      </c>
      <c r="D3762" s="2" t="s">
        <v>30</v>
      </c>
      <c r="E3762" s="2" t="s">
        <v>38</v>
      </c>
      <c r="F3762" s="2" t="s">
        <v>28</v>
      </c>
      <c r="G3762" s="3">
        <v>9400000</v>
      </c>
      <c r="H3762" s="3">
        <v>61000000</v>
      </c>
      <c r="I3762" s="2">
        <v>162</v>
      </c>
      <c r="J3762" s="2">
        <v>0</v>
      </c>
      <c r="K3762" s="2">
        <v>2</v>
      </c>
      <c r="L3762" s="2">
        <v>0</v>
      </c>
      <c r="M3762" s="3">
        <v>25080000</v>
      </c>
      <c r="N3762" s="3">
        <v>23210000</v>
      </c>
      <c r="O3762" s="3">
        <v>22220000</v>
      </c>
      <c r="P3762" s="3">
        <v>5430000</v>
      </c>
      <c r="Q3762" s="3">
        <v>2920000</v>
      </c>
      <c r="R3762" s="3">
        <v>8590000</v>
      </c>
      <c r="S3762" s="3">
        <v>1870000</v>
      </c>
      <c r="T3762" s="2">
        <v>2</v>
      </c>
      <c r="U3762" s="2">
        <v>0</v>
      </c>
    </row>
    <row r="3763" spans="1:21" hidden="1">
      <c r="A3763" s="2" t="s">
        <v>3795</v>
      </c>
      <c r="B3763" s="2">
        <v>37</v>
      </c>
      <c r="C3763" s="2" t="s">
        <v>34</v>
      </c>
      <c r="D3763" s="2" t="s">
        <v>27</v>
      </c>
      <c r="E3763" s="2" t="s">
        <v>31</v>
      </c>
      <c r="F3763" s="2" t="s">
        <v>25</v>
      </c>
      <c r="G3763" s="3">
        <v>9900000</v>
      </c>
      <c r="H3763" s="3">
        <v>20000000</v>
      </c>
      <c r="I3763" s="2">
        <v>77</v>
      </c>
      <c r="J3763" s="2">
        <v>0</v>
      </c>
      <c r="K3763" s="2">
        <v>0</v>
      </c>
      <c r="L3763" s="2">
        <v>0</v>
      </c>
      <c r="M3763" s="3">
        <v>11730000</v>
      </c>
      <c r="N3763" s="3">
        <v>11450000</v>
      </c>
      <c r="O3763" s="3">
        <v>12220000</v>
      </c>
      <c r="P3763" s="3">
        <v>2890000</v>
      </c>
      <c r="Q3763" s="3">
        <v>3860000</v>
      </c>
      <c r="R3763" s="3">
        <v>1680000</v>
      </c>
      <c r="S3763" s="3">
        <v>1020000</v>
      </c>
      <c r="T3763" s="2">
        <v>0</v>
      </c>
      <c r="U3763" s="2">
        <v>0</v>
      </c>
    </row>
    <row r="3764" spans="1:21" hidden="1">
      <c r="A3764" s="2" t="s">
        <v>3796</v>
      </c>
      <c r="B3764" s="2">
        <v>38</v>
      </c>
      <c r="C3764" s="2" t="s">
        <v>34</v>
      </c>
      <c r="D3764" s="2" t="s">
        <v>23</v>
      </c>
      <c r="E3764" s="2" t="s">
        <v>24</v>
      </c>
      <c r="F3764" s="2" t="s">
        <v>28</v>
      </c>
      <c r="G3764" s="3">
        <v>10000000</v>
      </c>
      <c r="H3764" s="3">
        <v>44000000</v>
      </c>
      <c r="I3764" s="2">
        <v>47</v>
      </c>
      <c r="J3764" s="2">
        <v>0</v>
      </c>
      <c r="K3764" s="2">
        <v>0</v>
      </c>
      <c r="L3764" s="2">
        <v>0</v>
      </c>
      <c r="M3764" s="3">
        <v>680000</v>
      </c>
      <c r="N3764" s="3">
        <v>5600000</v>
      </c>
      <c r="O3764" s="3">
        <v>15610000</v>
      </c>
      <c r="P3764" s="3">
        <v>490000</v>
      </c>
      <c r="Q3764" s="3">
        <v>2250000</v>
      </c>
      <c r="R3764" s="3">
        <v>3930000</v>
      </c>
      <c r="S3764" s="3">
        <v>2550000</v>
      </c>
      <c r="T3764" s="2">
        <v>1</v>
      </c>
      <c r="U3764" s="2">
        <v>0</v>
      </c>
    </row>
    <row r="3765" spans="1:21" hidden="1">
      <c r="A3765" s="2" t="s">
        <v>3797</v>
      </c>
      <c r="B3765" s="2">
        <v>43</v>
      </c>
      <c r="C3765" s="2" t="s">
        <v>34</v>
      </c>
      <c r="D3765" s="2" t="s">
        <v>23</v>
      </c>
      <c r="E3765" s="2" t="s">
        <v>31</v>
      </c>
      <c r="F3765" s="2" t="s">
        <v>28</v>
      </c>
      <c r="G3765" s="3">
        <v>20300000</v>
      </c>
      <c r="H3765" s="3">
        <v>112000000</v>
      </c>
      <c r="I3765" s="2">
        <v>122</v>
      </c>
      <c r="J3765" s="2">
        <v>0</v>
      </c>
      <c r="K3765" s="2">
        <v>0</v>
      </c>
      <c r="L3765" s="2">
        <v>0</v>
      </c>
      <c r="M3765" s="3">
        <v>40750000</v>
      </c>
      <c r="N3765" s="3">
        <v>40040000</v>
      </c>
      <c r="O3765" s="3">
        <v>42870000</v>
      </c>
      <c r="P3765" s="3">
        <v>12680000</v>
      </c>
      <c r="Q3765" s="3">
        <v>14500000</v>
      </c>
      <c r="R3765" s="3">
        <v>34360000</v>
      </c>
      <c r="S3765" s="3">
        <v>3310000</v>
      </c>
      <c r="T3765" s="2">
        <v>0</v>
      </c>
      <c r="U3765" s="2">
        <v>1</v>
      </c>
    </row>
    <row r="3766" spans="1:21" hidden="1">
      <c r="A3766" s="2" t="s">
        <v>3798</v>
      </c>
      <c r="B3766" s="2">
        <v>40</v>
      </c>
      <c r="C3766" s="2" t="s">
        <v>22</v>
      </c>
      <c r="D3766" s="2" t="s">
        <v>23</v>
      </c>
      <c r="E3766" s="2" t="s">
        <v>24</v>
      </c>
      <c r="F3766" s="2" t="s">
        <v>28</v>
      </c>
      <c r="G3766" s="3">
        <v>17700000</v>
      </c>
      <c r="H3766" s="3">
        <v>105000000</v>
      </c>
      <c r="I3766" s="2">
        <v>105</v>
      </c>
      <c r="J3766" s="2">
        <v>0</v>
      </c>
      <c r="K3766" s="2">
        <v>0</v>
      </c>
      <c r="L3766" s="2">
        <v>0</v>
      </c>
      <c r="M3766" s="3">
        <v>93040000</v>
      </c>
      <c r="N3766" s="3">
        <v>83140000</v>
      </c>
      <c r="O3766" s="3">
        <v>68050000</v>
      </c>
      <c r="P3766" s="3">
        <v>26670000</v>
      </c>
      <c r="Q3766" s="3">
        <v>30250000</v>
      </c>
      <c r="R3766" s="3">
        <v>23230000</v>
      </c>
      <c r="S3766" s="3">
        <v>3630000</v>
      </c>
      <c r="T3766" s="2">
        <v>0</v>
      </c>
      <c r="U3766" s="2">
        <v>0</v>
      </c>
    </row>
    <row r="3767" spans="1:21" hidden="1">
      <c r="A3767" s="2" t="s">
        <v>3799</v>
      </c>
      <c r="B3767" s="2">
        <v>40</v>
      </c>
      <c r="C3767" s="2" t="s">
        <v>22</v>
      </c>
      <c r="D3767" s="2" t="s">
        <v>23</v>
      </c>
      <c r="E3767" s="2" t="s">
        <v>24</v>
      </c>
      <c r="F3767" s="2" t="s">
        <v>41</v>
      </c>
      <c r="G3767" s="3">
        <v>22500000</v>
      </c>
      <c r="H3767" s="3">
        <v>127000000</v>
      </c>
      <c r="I3767" s="2">
        <v>118</v>
      </c>
      <c r="J3767" s="2">
        <v>1</v>
      </c>
      <c r="K3767" s="2">
        <v>0</v>
      </c>
      <c r="L3767" s="2">
        <v>0</v>
      </c>
      <c r="M3767" s="3">
        <v>75190000</v>
      </c>
      <c r="N3767" s="3">
        <v>66380000</v>
      </c>
      <c r="O3767" s="3">
        <v>56850000</v>
      </c>
      <c r="P3767" s="3">
        <v>27160000</v>
      </c>
      <c r="Q3767" s="3">
        <v>17500000</v>
      </c>
      <c r="R3767" s="3">
        <v>23430000</v>
      </c>
      <c r="S3767" s="3">
        <v>2040000</v>
      </c>
      <c r="T3767" s="2">
        <v>1</v>
      </c>
      <c r="U3767" s="2">
        <v>0</v>
      </c>
    </row>
    <row r="3768" spans="1:21" hidden="1">
      <c r="A3768" s="2" t="s">
        <v>3800</v>
      </c>
      <c r="B3768" s="2">
        <v>24</v>
      </c>
      <c r="C3768" s="2" t="s">
        <v>22</v>
      </c>
      <c r="D3768" s="2" t="s">
        <v>27</v>
      </c>
      <c r="E3768" s="2" t="s">
        <v>24</v>
      </c>
      <c r="F3768" s="2" t="s">
        <v>48</v>
      </c>
      <c r="G3768" s="3">
        <v>8200000</v>
      </c>
      <c r="H3768" s="3">
        <v>20000000</v>
      </c>
      <c r="I3768" s="2">
        <v>33</v>
      </c>
      <c r="J3768" s="2">
        <v>0</v>
      </c>
      <c r="K3768" s="2">
        <v>0</v>
      </c>
      <c r="L3768" s="2">
        <v>0</v>
      </c>
      <c r="M3768" s="3">
        <v>9960000</v>
      </c>
      <c r="N3768" s="3">
        <v>8500000</v>
      </c>
      <c r="O3768" s="3">
        <v>5270000</v>
      </c>
      <c r="P3768" s="3">
        <v>10090000</v>
      </c>
      <c r="Q3768" s="3">
        <v>2570000</v>
      </c>
      <c r="R3768" s="3">
        <v>5440000</v>
      </c>
      <c r="S3768" s="3">
        <v>90000</v>
      </c>
      <c r="T3768" s="2">
        <v>0</v>
      </c>
      <c r="U3768" s="2">
        <v>0</v>
      </c>
    </row>
    <row r="3769" spans="1:21" hidden="1">
      <c r="A3769" s="2" t="s">
        <v>3801</v>
      </c>
      <c r="B3769" s="2">
        <v>28</v>
      </c>
      <c r="C3769" s="2" t="s">
        <v>34</v>
      </c>
      <c r="D3769" s="2" t="s">
        <v>23</v>
      </c>
      <c r="E3769" s="2" t="s">
        <v>24</v>
      </c>
      <c r="F3769" s="2" t="s">
        <v>28</v>
      </c>
      <c r="G3769" s="3">
        <v>14900000</v>
      </c>
      <c r="H3769" s="3">
        <v>46000000</v>
      </c>
      <c r="I3769" s="2">
        <v>26</v>
      </c>
      <c r="J3769" s="2">
        <v>0</v>
      </c>
      <c r="K3769" s="2">
        <v>0</v>
      </c>
      <c r="L3769" s="2">
        <v>0</v>
      </c>
      <c r="M3769" s="3">
        <v>31080000</v>
      </c>
      <c r="N3769" s="3">
        <v>33800000</v>
      </c>
      <c r="O3769" s="3">
        <v>25930000</v>
      </c>
      <c r="P3769" s="3">
        <v>12550000</v>
      </c>
      <c r="Q3769" s="3">
        <v>10820000</v>
      </c>
      <c r="R3769" s="3">
        <v>3360000</v>
      </c>
      <c r="S3769" s="3">
        <v>4100000</v>
      </c>
      <c r="T3769" s="2">
        <v>0</v>
      </c>
      <c r="U3769" s="2">
        <v>0</v>
      </c>
    </row>
    <row r="3770" spans="1:21" hidden="1">
      <c r="A3770" s="2" t="s">
        <v>3802</v>
      </c>
      <c r="B3770" s="2">
        <v>21</v>
      </c>
      <c r="C3770" s="2" t="s">
        <v>22</v>
      </c>
      <c r="D3770" s="2" t="s">
        <v>30</v>
      </c>
      <c r="E3770" s="2" t="s">
        <v>24</v>
      </c>
      <c r="F3770" s="2" t="s">
        <v>25</v>
      </c>
      <c r="G3770" s="3">
        <v>5000000</v>
      </c>
      <c r="H3770" s="3">
        <v>20000000</v>
      </c>
      <c r="I3770" s="2">
        <v>3</v>
      </c>
      <c r="J3770" s="2">
        <v>0</v>
      </c>
      <c r="K3770" s="2">
        <v>0</v>
      </c>
      <c r="L3770" s="2">
        <v>0</v>
      </c>
      <c r="M3770" s="3">
        <v>5440000</v>
      </c>
      <c r="N3770" s="3">
        <v>5740000</v>
      </c>
      <c r="O3770" s="3">
        <v>3710000</v>
      </c>
      <c r="P3770" s="3">
        <v>4440000</v>
      </c>
      <c r="Q3770" s="3">
        <v>2960000</v>
      </c>
      <c r="R3770" s="3">
        <v>3660000</v>
      </c>
      <c r="S3770" s="3">
        <v>520000</v>
      </c>
      <c r="T3770" s="2">
        <v>1</v>
      </c>
      <c r="U3770" s="2">
        <v>0</v>
      </c>
    </row>
    <row r="3771" spans="1:21" hidden="1">
      <c r="A3771" s="2" t="s">
        <v>3803</v>
      </c>
      <c r="B3771" s="2">
        <v>50</v>
      </c>
      <c r="C3771" s="2" t="s">
        <v>34</v>
      </c>
      <c r="D3771" s="2" t="s">
        <v>23</v>
      </c>
      <c r="E3771" s="2" t="s">
        <v>24</v>
      </c>
      <c r="F3771" s="2" t="s">
        <v>28</v>
      </c>
      <c r="G3771" s="3">
        <v>12400000</v>
      </c>
      <c r="H3771" s="3">
        <v>61000000</v>
      </c>
      <c r="I3771" s="2">
        <v>162</v>
      </c>
      <c r="J3771" s="2">
        <v>0</v>
      </c>
      <c r="K3771" s="2">
        <v>0</v>
      </c>
      <c r="L3771" s="2">
        <v>0</v>
      </c>
      <c r="M3771" s="3">
        <v>770000</v>
      </c>
      <c r="N3771" s="3">
        <v>2330000</v>
      </c>
      <c r="O3771" s="3">
        <v>5030000</v>
      </c>
      <c r="P3771" s="3">
        <v>770000</v>
      </c>
      <c r="Q3771" s="3">
        <v>1050000</v>
      </c>
      <c r="R3771" s="3">
        <v>2190000</v>
      </c>
      <c r="S3771" s="3">
        <v>2540000</v>
      </c>
      <c r="T3771" s="2">
        <v>0</v>
      </c>
      <c r="U3771" s="2">
        <v>1</v>
      </c>
    </row>
    <row r="3772" spans="1:21" hidden="1">
      <c r="A3772" s="2" t="s">
        <v>3804</v>
      </c>
      <c r="B3772" s="2">
        <v>45</v>
      </c>
      <c r="C3772" s="2" t="s">
        <v>34</v>
      </c>
      <c r="D3772" s="2" t="s">
        <v>27</v>
      </c>
      <c r="E3772" s="2" t="s">
        <v>38</v>
      </c>
      <c r="F3772" s="2" t="s">
        <v>48</v>
      </c>
      <c r="G3772" s="3">
        <v>13500000</v>
      </c>
      <c r="H3772" s="3">
        <v>57000000</v>
      </c>
      <c r="I3772" s="2">
        <v>51</v>
      </c>
      <c r="J3772" s="2">
        <v>0</v>
      </c>
      <c r="K3772" s="2">
        <v>0</v>
      </c>
      <c r="L3772" s="2">
        <v>0</v>
      </c>
      <c r="M3772" s="3">
        <v>23070000</v>
      </c>
      <c r="N3772" s="3">
        <v>25740000</v>
      </c>
      <c r="O3772" s="3">
        <v>23780000</v>
      </c>
      <c r="P3772" s="3">
        <v>9700000</v>
      </c>
      <c r="Q3772" s="3">
        <v>7630000</v>
      </c>
      <c r="R3772" s="3">
        <v>9390000</v>
      </c>
      <c r="S3772" s="3">
        <v>580000</v>
      </c>
      <c r="T3772" s="2">
        <v>0</v>
      </c>
      <c r="U3772" s="2">
        <v>0</v>
      </c>
    </row>
    <row r="3773" spans="1:21" hidden="1">
      <c r="A3773" s="2" t="s">
        <v>3805</v>
      </c>
      <c r="B3773" s="2">
        <v>49</v>
      </c>
      <c r="C3773" s="2" t="s">
        <v>22</v>
      </c>
      <c r="D3773" s="2" t="s">
        <v>23</v>
      </c>
      <c r="E3773" s="2" t="s">
        <v>24</v>
      </c>
      <c r="F3773" s="2" t="s">
        <v>28</v>
      </c>
      <c r="G3773" s="3">
        <v>12000000</v>
      </c>
      <c r="H3773" s="3">
        <v>57000000</v>
      </c>
      <c r="I3773" s="2">
        <v>219</v>
      </c>
      <c r="J3773" s="2">
        <v>0</v>
      </c>
      <c r="K3773" s="2">
        <v>0</v>
      </c>
      <c r="L3773" s="2">
        <v>0</v>
      </c>
      <c r="M3773" s="3">
        <v>30300000</v>
      </c>
      <c r="N3773" s="3">
        <v>21540000</v>
      </c>
      <c r="O3773" s="3">
        <v>19270000</v>
      </c>
      <c r="P3773" s="3">
        <v>8630000</v>
      </c>
      <c r="Q3773" s="3">
        <v>21620000</v>
      </c>
      <c r="R3773" s="3">
        <v>6950000</v>
      </c>
      <c r="S3773" s="3">
        <v>2450000</v>
      </c>
      <c r="T3773" s="2">
        <v>0</v>
      </c>
      <c r="U3773" s="2">
        <v>0</v>
      </c>
    </row>
    <row r="3774" spans="1:21" hidden="1">
      <c r="A3774" s="2" t="s">
        <v>3806</v>
      </c>
      <c r="B3774" s="2">
        <v>21</v>
      </c>
      <c r="C3774" s="2" t="s">
        <v>22</v>
      </c>
      <c r="D3774" s="2" t="s">
        <v>23</v>
      </c>
      <c r="E3774" s="2" t="s">
        <v>38</v>
      </c>
      <c r="F3774" s="2" t="s">
        <v>31</v>
      </c>
      <c r="G3774" s="3">
        <v>5900000</v>
      </c>
      <c r="H3774" s="3">
        <v>30000000</v>
      </c>
      <c r="I3774" s="2">
        <v>3</v>
      </c>
      <c r="J3774" s="2">
        <v>2</v>
      </c>
      <c r="K3774" s="2">
        <v>2</v>
      </c>
      <c r="L3774" s="2">
        <v>0</v>
      </c>
      <c r="M3774" s="3">
        <v>11180000</v>
      </c>
      <c r="N3774" s="3">
        <v>11000000</v>
      </c>
      <c r="O3774" s="3">
        <v>8300000</v>
      </c>
      <c r="P3774" s="3">
        <v>2400000</v>
      </c>
      <c r="Q3774" s="3">
        <v>370000</v>
      </c>
      <c r="R3774" s="3">
        <v>2790000</v>
      </c>
      <c r="S3774" s="3">
        <v>1960000</v>
      </c>
      <c r="T3774" s="2">
        <v>2</v>
      </c>
      <c r="U3774" s="2">
        <v>0</v>
      </c>
    </row>
    <row r="3775" spans="1:21" hidden="1">
      <c r="A3775" s="2" t="s">
        <v>3807</v>
      </c>
      <c r="B3775" s="2">
        <v>49</v>
      </c>
      <c r="C3775" s="2" t="s">
        <v>34</v>
      </c>
      <c r="D3775" s="2" t="s">
        <v>30</v>
      </c>
      <c r="E3775" s="2" t="s">
        <v>31</v>
      </c>
      <c r="F3775" s="2" t="s">
        <v>41</v>
      </c>
      <c r="G3775" s="3">
        <v>18100000</v>
      </c>
      <c r="H3775" s="3">
        <v>105000000</v>
      </c>
      <c r="I3775" s="2">
        <v>87</v>
      </c>
      <c r="J3775" s="2">
        <v>0</v>
      </c>
      <c r="K3775" s="2">
        <v>0</v>
      </c>
      <c r="L3775" s="2">
        <v>0</v>
      </c>
      <c r="M3775" s="3">
        <v>33500000</v>
      </c>
      <c r="N3775" s="3">
        <v>30470000</v>
      </c>
      <c r="O3775" s="3">
        <v>23000000</v>
      </c>
      <c r="P3775" s="3">
        <v>13730000</v>
      </c>
      <c r="Q3775" s="3">
        <v>8610000</v>
      </c>
      <c r="R3775" s="3">
        <v>14050000</v>
      </c>
      <c r="S3775" s="3">
        <v>280000</v>
      </c>
      <c r="T3775" s="2">
        <v>0</v>
      </c>
      <c r="U3775" s="2">
        <v>0</v>
      </c>
    </row>
    <row r="3776" spans="1:21" hidden="1">
      <c r="A3776" s="2" t="s">
        <v>3808</v>
      </c>
      <c r="B3776" s="2">
        <v>49</v>
      </c>
      <c r="C3776" s="2" t="s">
        <v>22</v>
      </c>
      <c r="D3776" s="2" t="s">
        <v>23</v>
      </c>
      <c r="E3776" s="2" t="s">
        <v>38</v>
      </c>
      <c r="F3776" s="2" t="s">
        <v>41</v>
      </c>
      <c r="G3776" s="3">
        <v>14300000</v>
      </c>
      <c r="H3776" s="3">
        <v>82000000</v>
      </c>
      <c r="I3776" s="2">
        <v>149</v>
      </c>
      <c r="J3776" s="2">
        <v>0</v>
      </c>
      <c r="K3776" s="2">
        <v>0</v>
      </c>
      <c r="L3776" s="2">
        <v>0</v>
      </c>
      <c r="M3776" s="3">
        <v>26780000</v>
      </c>
      <c r="N3776" s="3">
        <v>33120000</v>
      </c>
      <c r="O3776" s="3">
        <v>35630000</v>
      </c>
      <c r="P3776" s="3">
        <v>3880000</v>
      </c>
      <c r="Q3776" s="3">
        <v>13130000</v>
      </c>
      <c r="R3776" s="3">
        <v>32540000</v>
      </c>
      <c r="S3776" s="3">
        <v>7880000</v>
      </c>
      <c r="T3776" s="2">
        <v>0</v>
      </c>
      <c r="U3776" s="2">
        <v>1</v>
      </c>
    </row>
    <row r="3777" spans="1:21" hidden="1">
      <c r="A3777" s="2" t="s">
        <v>3809</v>
      </c>
      <c r="B3777" s="2">
        <v>58</v>
      </c>
      <c r="C3777" s="2" t="s">
        <v>34</v>
      </c>
      <c r="D3777" s="2" t="s">
        <v>30</v>
      </c>
      <c r="E3777" s="2" t="s">
        <v>38</v>
      </c>
      <c r="F3777" s="2" t="s">
        <v>48</v>
      </c>
      <c r="G3777" s="3">
        <v>19000000</v>
      </c>
      <c r="H3777" s="3">
        <v>93000000</v>
      </c>
      <c r="I3777" s="2">
        <v>116</v>
      </c>
      <c r="J3777" s="2">
        <v>0</v>
      </c>
      <c r="K3777" s="2">
        <v>0</v>
      </c>
      <c r="L3777" s="2">
        <v>0</v>
      </c>
      <c r="M3777" s="3">
        <v>62510000</v>
      </c>
      <c r="N3777" s="3">
        <v>52250000</v>
      </c>
      <c r="O3777" s="3">
        <v>57860000</v>
      </c>
      <c r="P3777" s="3">
        <v>60830000</v>
      </c>
      <c r="Q3777" s="3">
        <v>17790000</v>
      </c>
      <c r="R3777" s="3">
        <v>22270000</v>
      </c>
      <c r="S3777" s="3">
        <v>5640000</v>
      </c>
      <c r="T3777" s="2">
        <v>0</v>
      </c>
      <c r="U3777" s="2">
        <v>0</v>
      </c>
    </row>
    <row r="3778" spans="1:21" hidden="1">
      <c r="A3778" s="2" t="s">
        <v>3810</v>
      </c>
      <c r="B3778" s="2">
        <v>36</v>
      </c>
      <c r="C3778" s="2" t="s">
        <v>22</v>
      </c>
      <c r="D3778" s="2" t="s">
        <v>23</v>
      </c>
      <c r="E3778" s="2" t="s">
        <v>38</v>
      </c>
      <c r="F3778" s="2" t="s">
        <v>28</v>
      </c>
      <c r="G3778" s="3">
        <v>20100000</v>
      </c>
      <c r="H3778" s="3">
        <v>138000000</v>
      </c>
      <c r="I3778" s="2">
        <v>122</v>
      </c>
      <c r="J3778" s="2">
        <v>0</v>
      </c>
      <c r="K3778" s="2">
        <v>0</v>
      </c>
      <c r="L3778" s="2">
        <v>0</v>
      </c>
      <c r="M3778" s="3">
        <v>28420000</v>
      </c>
      <c r="N3778" s="3">
        <v>39970000</v>
      </c>
      <c r="O3778" s="3">
        <v>47190000</v>
      </c>
      <c r="P3778" s="3">
        <v>25260000</v>
      </c>
      <c r="Q3778" s="3">
        <v>10710000</v>
      </c>
      <c r="R3778" s="3">
        <v>15050000</v>
      </c>
      <c r="S3778" s="3">
        <v>5320000</v>
      </c>
      <c r="T3778" s="2">
        <v>0</v>
      </c>
      <c r="U3778" s="2">
        <v>0</v>
      </c>
    </row>
    <row r="3779" spans="1:21" hidden="1">
      <c r="A3779" s="2" t="s">
        <v>3811</v>
      </c>
      <c r="B3779" s="2">
        <v>54</v>
      </c>
      <c r="C3779" s="2" t="s">
        <v>34</v>
      </c>
      <c r="D3779" s="2" t="s">
        <v>30</v>
      </c>
      <c r="E3779" s="2" t="s">
        <v>38</v>
      </c>
      <c r="F3779" s="2" t="s">
        <v>28</v>
      </c>
      <c r="G3779" s="3">
        <v>10700000</v>
      </c>
      <c r="H3779" s="3">
        <v>42000000</v>
      </c>
      <c r="I3779" s="2">
        <v>240</v>
      </c>
      <c r="J3779" s="2">
        <v>0</v>
      </c>
      <c r="K3779" s="2">
        <v>0</v>
      </c>
      <c r="L3779" s="2">
        <v>0</v>
      </c>
      <c r="M3779" s="3">
        <v>23570000</v>
      </c>
      <c r="N3779" s="3">
        <v>23770000</v>
      </c>
      <c r="O3779" s="3">
        <v>30850000</v>
      </c>
      <c r="P3779" s="3">
        <v>6040000</v>
      </c>
      <c r="Q3779" s="3">
        <v>8120000</v>
      </c>
      <c r="R3779" s="3">
        <v>29860000</v>
      </c>
      <c r="S3779" s="3">
        <v>4740000</v>
      </c>
      <c r="T3779" s="2">
        <v>0</v>
      </c>
      <c r="U3779" s="2">
        <v>0</v>
      </c>
    </row>
    <row r="3780" spans="1:21" hidden="1">
      <c r="A3780" s="2" t="s">
        <v>3812</v>
      </c>
      <c r="B3780" s="2">
        <v>46</v>
      </c>
      <c r="C3780" s="2" t="s">
        <v>34</v>
      </c>
      <c r="D3780" s="2" t="s">
        <v>30</v>
      </c>
      <c r="E3780" s="2" t="s">
        <v>24</v>
      </c>
      <c r="F3780" s="2" t="s">
        <v>28</v>
      </c>
      <c r="G3780" s="3">
        <v>11400000</v>
      </c>
      <c r="H3780" s="3">
        <v>52000000</v>
      </c>
      <c r="I3780" s="2">
        <v>102</v>
      </c>
      <c r="J3780" s="2">
        <v>0</v>
      </c>
      <c r="K3780" s="2">
        <v>0</v>
      </c>
      <c r="L3780" s="2">
        <v>1</v>
      </c>
      <c r="M3780" s="3">
        <v>13790000</v>
      </c>
      <c r="N3780" s="3">
        <v>5710000</v>
      </c>
      <c r="O3780" s="3">
        <v>2770000</v>
      </c>
      <c r="P3780" s="3">
        <v>3680000</v>
      </c>
      <c r="Q3780" s="3">
        <v>1010000</v>
      </c>
      <c r="R3780" s="3">
        <v>620000</v>
      </c>
      <c r="S3780" s="3">
        <v>2160000</v>
      </c>
      <c r="T3780" s="2">
        <v>2</v>
      </c>
      <c r="U3780" s="2">
        <v>0</v>
      </c>
    </row>
    <row r="3781" spans="1:21" hidden="1">
      <c r="A3781" s="2" t="s">
        <v>3813</v>
      </c>
      <c r="B3781" s="2">
        <v>58</v>
      </c>
      <c r="C3781" s="2" t="s">
        <v>22</v>
      </c>
      <c r="D3781" s="2" t="s">
        <v>46</v>
      </c>
      <c r="E3781" s="2" t="s">
        <v>24</v>
      </c>
      <c r="F3781" s="2" t="s">
        <v>28</v>
      </c>
      <c r="G3781" s="3">
        <v>17300000</v>
      </c>
      <c r="H3781" s="3">
        <v>81000000</v>
      </c>
      <c r="I3781" s="2">
        <v>127</v>
      </c>
      <c r="J3781" s="2">
        <v>0</v>
      </c>
      <c r="K3781" s="2">
        <v>0</v>
      </c>
      <c r="L3781" s="2">
        <v>0</v>
      </c>
      <c r="M3781" s="3">
        <v>11040000</v>
      </c>
      <c r="N3781" s="3">
        <v>19580000</v>
      </c>
      <c r="O3781" s="3">
        <v>21900000</v>
      </c>
      <c r="P3781" s="3">
        <v>8880000</v>
      </c>
      <c r="Q3781" s="3">
        <v>7400000</v>
      </c>
      <c r="R3781" s="3">
        <v>7590000</v>
      </c>
      <c r="S3781" s="3">
        <v>880000</v>
      </c>
      <c r="T3781" s="2">
        <v>0</v>
      </c>
      <c r="U3781" s="2">
        <v>0</v>
      </c>
    </row>
    <row r="3782" spans="1:21" hidden="1">
      <c r="A3782" s="2" t="s">
        <v>3814</v>
      </c>
      <c r="B3782" s="2">
        <v>21</v>
      </c>
      <c r="C3782" s="2" t="s">
        <v>34</v>
      </c>
      <c r="D3782" s="2" t="s">
        <v>30</v>
      </c>
      <c r="E3782" s="2" t="s">
        <v>38</v>
      </c>
      <c r="F3782" s="2" t="s">
        <v>25</v>
      </c>
      <c r="G3782" s="3">
        <v>7600000</v>
      </c>
      <c r="H3782" s="3">
        <v>33000000</v>
      </c>
      <c r="I3782" s="2">
        <v>40</v>
      </c>
      <c r="J3782" s="2">
        <v>3</v>
      </c>
      <c r="K3782" s="2">
        <v>3</v>
      </c>
      <c r="L3782" s="2">
        <v>2</v>
      </c>
      <c r="M3782" s="3">
        <v>11210000</v>
      </c>
      <c r="N3782" s="3">
        <v>11380000</v>
      </c>
      <c r="O3782" s="3">
        <v>10350000</v>
      </c>
      <c r="P3782" s="3">
        <v>390000</v>
      </c>
      <c r="Q3782" s="3">
        <v>1280000</v>
      </c>
      <c r="R3782" s="3">
        <v>560000</v>
      </c>
      <c r="S3782" s="3">
        <v>1540000</v>
      </c>
      <c r="T3782" s="2">
        <v>4</v>
      </c>
      <c r="U3782" s="2">
        <v>1</v>
      </c>
    </row>
    <row r="3783" spans="1:21" hidden="1">
      <c r="A3783" s="2" t="s">
        <v>3815</v>
      </c>
      <c r="B3783" s="2">
        <v>24</v>
      </c>
      <c r="C3783" s="2" t="s">
        <v>34</v>
      </c>
      <c r="D3783" s="2" t="s">
        <v>23</v>
      </c>
      <c r="E3783" s="2" t="s">
        <v>38</v>
      </c>
      <c r="F3783" s="2" t="s">
        <v>28</v>
      </c>
      <c r="G3783" s="3">
        <v>7500000</v>
      </c>
      <c r="H3783" s="3">
        <v>24000000</v>
      </c>
      <c r="I3783" s="2">
        <v>49</v>
      </c>
      <c r="J3783" s="2">
        <v>0</v>
      </c>
      <c r="K3783" s="2">
        <v>0</v>
      </c>
      <c r="L3783" s="2">
        <v>0</v>
      </c>
      <c r="M3783" s="3">
        <v>5720000</v>
      </c>
      <c r="N3783" s="3">
        <v>7160000</v>
      </c>
      <c r="O3783" s="3">
        <v>7260000</v>
      </c>
      <c r="P3783" s="3">
        <v>1790000</v>
      </c>
      <c r="Q3783" s="3">
        <v>1400000</v>
      </c>
      <c r="R3783" s="3">
        <v>1890000</v>
      </c>
      <c r="S3783" s="3">
        <v>280000</v>
      </c>
      <c r="T3783" s="2">
        <v>2</v>
      </c>
      <c r="U3783" s="2">
        <v>0</v>
      </c>
    </row>
    <row r="3784" spans="1:21" hidden="1">
      <c r="A3784" s="2" t="s">
        <v>3816</v>
      </c>
      <c r="B3784" s="2">
        <v>38</v>
      </c>
      <c r="C3784" s="2" t="s">
        <v>34</v>
      </c>
      <c r="D3784" s="2" t="s">
        <v>46</v>
      </c>
      <c r="E3784" s="2" t="s">
        <v>24</v>
      </c>
      <c r="F3784" s="2" t="s">
        <v>48</v>
      </c>
      <c r="G3784" s="3">
        <v>27500000</v>
      </c>
      <c r="H3784" s="3">
        <v>117000000</v>
      </c>
      <c r="I3784" s="2">
        <v>134</v>
      </c>
      <c r="J3784" s="2">
        <v>0</v>
      </c>
      <c r="K3784" s="2">
        <v>0</v>
      </c>
      <c r="L3784" s="2">
        <v>0</v>
      </c>
      <c r="M3784" s="3">
        <v>54710000</v>
      </c>
      <c r="N3784" s="3">
        <v>50130000</v>
      </c>
      <c r="O3784" s="3">
        <v>62600000</v>
      </c>
      <c r="P3784" s="3">
        <v>57090000</v>
      </c>
      <c r="Q3784" s="3">
        <v>28250000</v>
      </c>
      <c r="R3784" s="3">
        <v>57310000</v>
      </c>
      <c r="S3784" s="3">
        <v>2590000</v>
      </c>
      <c r="T3784" s="2">
        <v>0</v>
      </c>
      <c r="U3784" s="2">
        <v>0</v>
      </c>
    </row>
    <row r="3785" spans="1:21" hidden="1">
      <c r="A3785" s="2" t="s">
        <v>3817</v>
      </c>
      <c r="B3785" s="2">
        <v>48</v>
      </c>
      <c r="C3785" s="2" t="s">
        <v>34</v>
      </c>
      <c r="D3785" s="2" t="s">
        <v>27</v>
      </c>
      <c r="E3785" s="2" t="s">
        <v>24</v>
      </c>
      <c r="F3785" s="2" t="s">
        <v>41</v>
      </c>
      <c r="G3785" s="3">
        <v>14500000</v>
      </c>
      <c r="H3785" s="3">
        <v>89000000</v>
      </c>
      <c r="I3785" s="2">
        <v>149</v>
      </c>
      <c r="J3785" s="2">
        <v>0</v>
      </c>
      <c r="K3785" s="2">
        <v>0</v>
      </c>
      <c r="L3785" s="2">
        <v>0</v>
      </c>
      <c r="M3785" s="3">
        <v>21670000</v>
      </c>
      <c r="N3785" s="3">
        <v>16820000</v>
      </c>
      <c r="O3785" s="3">
        <v>12840000</v>
      </c>
      <c r="P3785" s="3">
        <v>6920000</v>
      </c>
      <c r="Q3785" s="3">
        <v>2330000</v>
      </c>
      <c r="R3785" s="3">
        <v>12400000</v>
      </c>
      <c r="S3785" s="3">
        <v>30000</v>
      </c>
      <c r="T3785" s="2">
        <v>0</v>
      </c>
      <c r="U3785" s="2">
        <v>0</v>
      </c>
    </row>
    <row r="3786" spans="1:21" hidden="1">
      <c r="A3786" s="2" t="s">
        <v>3818</v>
      </c>
      <c r="B3786" s="2">
        <v>41</v>
      </c>
      <c r="C3786" s="2" t="s">
        <v>34</v>
      </c>
      <c r="D3786" s="2" t="s">
        <v>27</v>
      </c>
      <c r="E3786" s="2" t="s">
        <v>24</v>
      </c>
      <c r="F3786" s="2" t="s">
        <v>28</v>
      </c>
      <c r="G3786" s="3">
        <v>8000000</v>
      </c>
      <c r="H3786" s="3">
        <v>37000000</v>
      </c>
      <c r="I3786" s="2">
        <v>90</v>
      </c>
      <c r="J3786" s="2">
        <v>0</v>
      </c>
      <c r="K3786" s="2">
        <v>1</v>
      </c>
      <c r="L3786" s="2">
        <v>0</v>
      </c>
      <c r="M3786" s="3">
        <v>6890000</v>
      </c>
      <c r="N3786" s="3">
        <v>7820000</v>
      </c>
      <c r="O3786" s="3">
        <v>9800000</v>
      </c>
      <c r="P3786" s="3">
        <v>1860000</v>
      </c>
      <c r="Q3786" s="3">
        <v>1590000</v>
      </c>
      <c r="R3786" s="3">
        <v>1790000</v>
      </c>
      <c r="S3786" s="3">
        <v>2390000</v>
      </c>
      <c r="T3786" s="2">
        <v>1</v>
      </c>
      <c r="U3786" s="2">
        <v>0</v>
      </c>
    </row>
    <row r="3787" spans="1:21" hidden="1">
      <c r="A3787" s="2" t="s">
        <v>3819</v>
      </c>
      <c r="B3787" s="2">
        <v>30</v>
      </c>
      <c r="C3787" s="2" t="s">
        <v>34</v>
      </c>
      <c r="D3787" s="2" t="s">
        <v>23</v>
      </c>
      <c r="E3787" s="2" t="s">
        <v>38</v>
      </c>
      <c r="F3787" s="2" t="s">
        <v>41</v>
      </c>
      <c r="G3787" s="3">
        <v>9700000</v>
      </c>
      <c r="H3787" s="3">
        <v>39000000</v>
      </c>
      <c r="I3787" s="2">
        <v>95</v>
      </c>
      <c r="J3787" s="2">
        <v>3</v>
      </c>
      <c r="K3787" s="2">
        <v>0</v>
      </c>
      <c r="L3787" s="2">
        <v>0</v>
      </c>
      <c r="M3787" s="3">
        <v>22390000</v>
      </c>
      <c r="N3787" s="3">
        <v>21640000</v>
      </c>
      <c r="O3787" s="3">
        <v>21180000</v>
      </c>
      <c r="P3787" s="3">
        <v>860000</v>
      </c>
      <c r="Q3787" s="3">
        <v>10200000</v>
      </c>
      <c r="R3787" s="3">
        <v>9160000</v>
      </c>
      <c r="S3787" s="3">
        <v>2810000</v>
      </c>
      <c r="T3787" s="2">
        <v>1</v>
      </c>
      <c r="U3787" s="2">
        <v>1</v>
      </c>
    </row>
    <row r="3788" spans="1:21" hidden="1">
      <c r="A3788" s="2" t="s">
        <v>3820</v>
      </c>
      <c r="B3788" s="2">
        <v>38</v>
      </c>
      <c r="C3788" s="2" t="s">
        <v>34</v>
      </c>
      <c r="D3788" s="2" t="s">
        <v>23</v>
      </c>
      <c r="E3788" s="2" t="s">
        <v>38</v>
      </c>
      <c r="F3788" s="2" t="s">
        <v>28</v>
      </c>
      <c r="G3788" s="3">
        <v>18500000</v>
      </c>
      <c r="H3788" s="3">
        <v>114000000</v>
      </c>
      <c r="I3788" s="2">
        <v>137</v>
      </c>
      <c r="J3788" s="2">
        <v>0</v>
      </c>
      <c r="K3788" s="2">
        <v>0</v>
      </c>
      <c r="L3788" s="2">
        <v>0</v>
      </c>
      <c r="M3788" s="3">
        <v>33750000</v>
      </c>
      <c r="N3788" s="3">
        <v>49410000</v>
      </c>
      <c r="O3788" s="3">
        <v>35760000</v>
      </c>
      <c r="P3788" s="3">
        <v>20270000</v>
      </c>
      <c r="Q3788" s="3">
        <v>22330000</v>
      </c>
      <c r="R3788" s="3">
        <v>31780000</v>
      </c>
      <c r="S3788" s="3">
        <v>5820000</v>
      </c>
      <c r="T3788" s="2">
        <v>0</v>
      </c>
      <c r="U3788" s="2">
        <v>0</v>
      </c>
    </row>
    <row r="3789" spans="1:21" hidden="1">
      <c r="A3789" s="2" t="s">
        <v>3821</v>
      </c>
      <c r="B3789" s="2">
        <v>27</v>
      </c>
      <c r="C3789" s="2" t="s">
        <v>22</v>
      </c>
      <c r="D3789" s="2" t="s">
        <v>23</v>
      </c>
      <c r="E3789" s="2" t="s">
        <v>24</v>
      </c>
      <c r="F3789" s="2" t="s">
        <v>28</v>
      </c>
      <c r="G3789" s="3">
        <v>9300000</v>
      </c>
      <c r="H3789" s="3">
        <v>51000000</v>
      </c>
      <c r="I3789" s="2">
        <v>39</v>
      </c>
      <c r="J3789" s="2">
        <v>0</v>
      </c>
      <c r="K3789" s="2">
        <v>0</v>
      </c>
      <c r="L3789" s="2">
        <v>0</v>
      </c>
      <c r="M3789" s="3">
        <v>20330000</v>
      </c>
      <c r="N3789" s="3">
        <v>14490000</v>
      </c>
      <c r="O3789" s="3">
        <v>28080000</v>
      </c>
      <c r="P3789" s="3">
        <v>10610000</v>
      </c>
      <c r="Q3789" s="3">
        <v>4200000</v>
      </c>
      <c r="R3789" s="3">
        <v>12390000</v>
      </c>
      <c r="S3789" s="3">
        <v>820000</v>
      </c>
      <c r="T3789" s="2">
        <v>0</v>
      </c>
      <c r="U3789" s="2">
        <v>0</v>
      </c>
    </row>
    <row r="3790" spans="1:21" hidden="1">
      <c r="A3790" s="2" t="s">
        <v>3822</v>
      </c>
      <c r="B3790" s="2">
        <v>37</v>
      </c>
      <c r="C3790" s="2" t="s">
        <v>22</v>
      </c>
      <c r="D3790" s="2" t="s">
        <v>23</v>
      </c>
      <c r="E3790" s="2" t="s">
        <v>38</v>
      </c>
      <c r="F3790" s="2" t="s">
        <v>28</v>
      </c>
      <c r="G3790" s="3">
        <v>19500000</v>
      </c>
      <c r="H3790" s="3">
        <v>113000000</v>
      </c>
      <c r="I3790" s="2">
        <v>82</v>
      </c>
      <c r="J3790" s="2">
        <v>0</v>
      </c>
      <c r="K3790" s="2">
        <v>0</v>
      </c>
      <c r="L3790" s="2">
        <v>0</v>
      </c>
      <c r="M3790" s="3">
        <v>82050000</v>
      </c>
      <c r="N3790" s="3">
        <v>83510000</v>
      </c>
      <c r="O3790" s="3">
        <v>40000000</v>
      </c>
      <c r="P3790" s="3">
        <v>16140000</v>
      </c>
      <c r="Q3790" s="3">
        <v>26010000</v>
      </c>
      <c r="R3790" s="3">
        <v>19890000</v>
      </c>
      <c r="S3790" s="3">
        <v>6710000</v>
      </c>
      <c r="T3790" s="2">
        <v>1</v>
      </c>
      <c r="U3790" s="2">
        <v>0</v>
      </c>
    </row>
    <row r="3791" spans="1:21" hidden="1">
      <c r="A3791" s="2" t="s">
        <v>3823</v>
      </c>
      <c r="B3791" s="2">
        <v>26</v>
      </c>
      <c r="C3791" s="2" t="s">
        <v>22</v>
      </c>
      <c r="D3791" s="2" t="s">
        <v>27</v>
      </c>
      <c r="E3791" s="2" t="s">
        <v>24</v>
      </c>
      <c r="F3791" s="2" t="s">
        <v>48</v>
      </c>
      <c r="G3791" s="3">
        <v>9000000</v>
      </c>
      <c r="H3791" s="3">
        <v>46000000</v>
      </c>
      <c r="I3791" s="2">
        <v>36</v>
      </c>
      <c r="J3791" s="2">
        <v>0</v>
      </c>
      <c r="K3791" s="2">
        <v>0</v>
      </c>
      <c r="L3791" s="2">
        <v>0</v>
      </c>
      <c r="M3791" s="3">
        <v>31090000</v>
      </c>
      <c r="N3791" s="3">
        <v>36680000</v>
      </c>
      <c r="O3791" s="3">
        <v>28160000</v>
      </c>
      <c r="P3791" s="3">
        <v>9000000</v>
      </c>
      <c r="Q3791" s="3">
        <v>14450000</v>
      </c>
      <c r="R3791" s="3">
        <v>9090000</v>
      </c>
      <c r="S3791" s="3">
        <v>2090000</v>
      </c>
      <c r="T3791" s="2">
        <v>1</v>
      </c>
      <c r="U3791" s="2">
        <v>0</v>
      </c>
    </row>
    <row r="3792" spans="1:21" hidden="1">
      <c r="A3792" s="2" t="s">
        <v>3824</v>
      </c>
      <c r="B3792" s="2">
        <v>66</v>
      </c>
      <c r="C3792" s="2" t="s">
        <v>22</v>
      </c>
      <c r="D3792" s="2" t="s">
        <v>30</v>
      </c>
      <c r="E3792" s="2" t="s">
        <v>24</v>
      </c>
      <c r="F3792" s="2" t="s">
        <v>28</v>
      </c>
      <c r="G3792" s="3">
        <v>15800000</v>
      </c>
      <c r="H3792" s="3">
        <v>86000000</v>
      </c>
      <c r="I3792" s="2">
        <v>240</v>
      </c>
      <c r="J3792" s="2">
        <v>0</v>
      </c>
      <c r="K3792" s="2">
        <v>0</v>
      </c>
      <c r="L3792" s="2">
        <v>0</v>
      </c>
      <c r="M3792" s="3">
        <v>28870000</v>
      </c>
      <c r="N3792" s="3">
        <v>21080000</v>
      </c>
      <c r="O3792" s="3">
        <v>24590000</v>
      </c>
      <c r="P3792" s="3">
        <v>7700000</v>
      </c>
      <c r="Q3792" s="3">
        <v>9600000</v>
      </c>
      <c r="R3792" s="3">
        <v>4030000</v>
      </c>
      <c r="S3792" s="3">
        <v>5650000</v>
      </c>
      <c r="T3792" s="2">
        <v>0</v>
      </c>
      <c r="U3792" s="2">
        <v>0</v>
      </c>
    </row>
    <row r="3793" spans="1:21" hidden="1">
      <c r="A3793" s="2" t="s">
        <v>3825</v>
      </c>
      <c r="B3793" s="2">
        <v>37</v>
      </c>
      <c r="C3793" s="2" t="s">
        <v>22</v>
      </c>
      <c r="D3793" s="2" t="s">
        <v>27</v>
      </c>
      <c r="E3793" s="2" t="s">
        <v>24</v>
      </c>
      <c r="F3793" s="2" t="s">
        <v>28</v>
      </c>
      <c r="G3793" s="3">
        <v>7900000</v>
      </c>
      <c r="H3793" s="3">
        <v>59000000</v>
      </c>
      <c r="I3793" s="2">
        <v>132</v>
      </c>
      <c r="J3793" s="2">
        <v>0</v>
      </c>
      <c r="K3793" s="2">
        <v>0</v>
      </c>
      <c r="L3793" s="2">
        <v>0</v>
      </c>
      <c r="M3793" s="3">
        <v>5110000</v>
      </c>
      <c r="N3793" s="3">
        <v>970000</v>
      </c>
      <c r="O3793" s="3">
        <v>5890000</v>
      </c>
      <c r="P3793" s="3">
        <v>5000000</v>
      </c>
      <c r="Q3793" s="3">
        <v>650000</v>
      </c>
      <c r="R3793" s="3">
        <v>2620000</v>
      </c>
      <c r="S3793" s="3">
        <v>1430000</v>
      </c>
      <c r="T3793" s="2">
        <v>0</v>
      </c>
      <c r="U3793" s="2">
        <v>0</v>
      </c>
    </row>
    <row r="3794" spans="1:21" hidden="1">
      <c r="A3794" s="2" t="s">
        <v>3826</v>
      </c>
      <c r="B3794" s="2">
        <v>27</v>
      </c>
      <c r="C3794" s="2" t="s">
        <v>34</v>
      </c>
      <c r="D3794" s="2" t="s">
        <v>23</v>
      </c>
      <c r="E3794" s="2" t="s">
        <v>24</v>
      </c>
      <c r="F3794" s="2" t="s">
        <v>28</v>
      </c>
      <c r="G3794" s="3">
        <v>12700000</v>
      </c>
      <c r="H3794" s="3">
        <v>58000000</v>
      </c>
      <c r="I3794" s="2">
        <v>27</v>
      </c>
      <c r="J3794" s="2">
        <v>3</v>
      </c>
      <c r="K3794" s="2">
        <v>0</v>
      </c>
      <c r="L3794" s="2">
        <v>0</v>
      </c>
      <c r="M3794" s="3">
        <v>44690000</v>
      </c>
      <c r="N3794" s="3">
        <v>35460000</v>
      </c>
      <c r="O3794" s="3">
        <v>37730000</v>
      </c>
      <c r="P3794" s="3">
        <v>1240000</v>
      </c>
      <c r="Q3794" s="3">
        <v>8260000</v>
      </c>
      <c r="R3794" s="3">
        <v>7240000</v>
      </c>
      <c r="S3794" s="3">
        <v>11060000</v>
      </c>
      <c r="T3794" s="2">
        <v>1</v>
      </c>
      <c r="U3794" s="2">
        <v>1</v>
      </c>
    </row>
    <row r="3795" spans="1:21" hidden="1">
      <c r="A3795" s="2" t="s">
        <v>3827</v>
      </c>
      <c r="B3795" s="2">
        <v>37</v>
      </c>
      <c r="C3795" s="2" t="s">
        <v>22</v>
      </c>
      <c r="D3795" s="2" t="s">
        <v>23</v>
      </c>
      <c r="E3795" s="2" t="s">
        <v>24</v>
      </c>
      <c r="F3795" s="2" t="s">
        <v>48</v>
      </c>
      <c r="G3795" s="3">
        <v>14300000</v>
      </c>
      <c r="H3795" s="3">
        <v>70000000</v>
      </c>
      <c r="I3795" s="2">
        <v>91</v>
      </c>
      <c r="J3795" s="2">
        <v>0</v>
      </c>
      <c r="K3795" s="2">
        <v>0</v>
      </c>
      <c r="L3795" s="2">
        <v>0</v>
      </c>
      <c r="M3795" s="3">
        <v>22800000</v>
      </c>
      <c r="N3795" s="3">
        <v>26550000</v>
      </c>
      <c r="O3795" s="3">
        <v>29460000</v>
      </c>
      <c r="P3795" s="3">
        <v>9660000</v>
      </c>
      <c r="Q3795" s="3">
        <v>6240000</v>
      </c>
      <c r="R3795" s="3">
        <v>11580000</v>
      </c>
      <c r="S3795" s="3">
        <v>2980000</v>
      </c>
      <c r="T3795" s="2">
        <v>0</v>
      </c>
      <c r="U3795" s="2">
        <v>0</v>
      </c>
    </row>
    <row r="3796" spans="1:21" hidden="1">
      <c r="A3796" s="2" t="s">
        <v>3828</v>
      </c>
      <c r="B3796" s="2">
        <v>44</v>
      </c>
      <c r="C3796" s="2" t="s">
        <v>22</v>
      </c>
      <c r="D3796" s="2" t="s">
        <v>30</v>
      </c>
      <c r="E3796" s="2" t="s">
        <v>24</v>
      </c>
      <c r="F3796" s="2" t="s">
        <v>25</v>
      </c>
      <c r="G3796" s="3">
        <v>8200000</v>
      </c>
      <c r="H3796" s="3">
        <v>20000000</v>
      </c>
      <c r="I3796" s="2">
        <v>172</v>
      </c>
      <c r="J3796" s="2">
        <v>3</v>
      </c>
      <c r="K3796" s="2">
        <v>3</v>
      </c>
      <c r="L3796" s="2">
        <v>3</v>
      </c>
      <c r="M3796" s="3">
        <v>14020000</v>
      </c>
      <c r="N3796" s="3">
        <v>13890000</v>
      </c>
      <c r="O3796" s="3">
        <v>14110000</v>
      </c>
      <c r="P3796" s="3">
        <v>1540000</v>
      </c>
      <c r="Q3796" s="3">
        <v>2980000</v>
      </c>
      <c r="R3796" s="3">
        <v>330000</v>
      </c>
      <c r="S3796" s="3">
        <v>3570000</v>
      </c>
      <c r="T3796" s="2">
        <v>4</v>
      </c>
      <c r="U3796" s="2">
        <v>1</v>
      </c>
    </row>
    <row r="3797" spans="1:21" hidden="1">
      <c r="A3797" s="2" t="s">
        <v>3829</v>
      </c>
      <c r="B3797" s="2">
        <v>21</v>
      </c>
      <c r="C3797" s="2" t="s">
        <v>22</v>
      </c>
      <c r="D3797" s="2" t="s">
        <v>23</v>
      </c>
      <c r="E3797" s="2" t="s">
        <v>38</v>
      </c>
      <c r="F3797" s="2" t="s">
        <v>28</v>
      </c>
      <c r="G3797" s="3">
        <v>8700000</v>
      </c>
      <c r="H3797" s="3">
        <v>43000000</v>
      </c>
      <c r="I3797" s="2">
        <v>39</v>
      </c>
      <c r="J3797" s="2">
        <v>0</v>
      </c>
      <c r="K3797" s="2">
        <v>0</v>
      </c>
      <c r="L3797" s="2">
        <v>0</v>
      </c>
      <c r="M3797" s="3">
        <v>3060000</v>
      </c>
      <c r="N3797" s="3">
        <v>4610000</v>
      </c>
      <c r="O3797" s="3">
        <v>9550000</v>
      </c>
      <c r="P3797" s="3">
        <v>3160000</v>
      </c>
      <c r="Q3797" s="3">
        <v>1720000</v>
      </c>
      <c r="R3797" s="3">
        <v>3360000</v>
      </c>
      <c r="S3797" s="3">
        <v>1540000</v>
      </c>
      <c r="T3797" s="2">
        <v>1</v>
      </c>
      <c r="U3797" s="2">
        <v>0</v>
      </c>
    </row>
    <row r="3798" spans="1:21" hidden="1">
      <c r="A3798" s="2" t="s">
        <v>3830</v>
      </c>
      <c r="B3798" s="2">
        <v>41</v>
      </c>
      <c r="C3798" s="2" t="s">
        <v>22</v>
      </c>
      <c r="D3798" s="2" t="s">
        <v>23</v>
      </c>
      <c r="E3798" s="2" t="s">
        <v>31</v>
      </c>
      <c r="F3798" s="2" t="s">
        <v>28</v>
      </c>
      <c r="G3798" s="3">
        <v>13000000</v>
      </c>
      <c r="H3798" s="3">
        <v>46000000</v>
      </c>
      <c r="I3798" s="2">
        <v>68</v>
      </c>
      <c r="J3798" s="2">
        <v>0</v>
      </c>
      <c r="K3798" s="2">
        <v>0</v>
      </c>
      <c r="L3798" s="2">
        <v>0</v>
      </c>
      <c r="M3798" s="3">
        <v>6860000</v>
      </c>
      <c r="N3798" s="3">
        <v>1710000</v>
      </c>
      <c r="O3798" s="3">
        <v>7250000</v>
      </c>
      <c r="P3798" s="3">
        <v>1840000</v>
      </c>
      <c r="Q3798" s="3">
        <v>590000</v>
      </c>
      <c r="R3798" s="3">
        <v>1410000</v>
      </c>
      <c r="S3798" s="3">
        <v>1040000</v>
      </c>
      <c r="T3798" s="2">
        <v>0</v>
      </c>
      <c r="U3798" s="2">
        <v>0</v>
      </c>
    </row>
    <row r="3799" spans="1:21" hidden="1">
      <c r="A3799" s="2" t="s">
        <v>3831</v>
      </c>
      <c r="B3799" s="2">
        <v>54</v>
      </c>
      <c r="C3799" s="2" t="s">
        <v>34</v>
      </c>
      <c r="D3799" s="2" t="s">
        <v>30</v>
      </c>
      <c r="E3799" s="2" t="s">
        <v>24</v>
      </c>
      <c r="F3799" s="2" t="s">
        <v>28</v>
      </c>
      <c r="G3799" s="3">
        <v>9700000</v>
      </c>
      <c r="H3799" s="3">
        <v>36000000</v>
      </c>
      <c r="I3799" s="2">
        <v>201</v>
      </c>
      <c r="J3799" s="2">
        <v>0</v>
      </c>
      <c r="K3799" s="2">
        <v>1</v>
      </c>
      <c r="L3799" s="2">
        <v>0</v>
      </c>
      <c r="M3799" s="3">
        <v>13130000</v>
      </c>
      <c r="N3799" s="3">
        <v>14600000</v>
      </c>
      <c r="O3799" s="3">
        <v>14080000</v>
      </c>
      <c r="P3799" s="3">
        <v>11780000</v>
      </c>
      <c r="Q3799" s="3">
        <v>3670000</v>
      </c>
      <c r="R3799" s="3">
        <v>6170000</v>
      </c>
      <c r="S3799" s="3">
        <v>630000</v>
      </c>
      <c r="T3799" s="2">
        <v>1</v>
      </c>
      <c r="U3799" s="2">
        <v>0</v>
      </c>
    </row>
    <row r="3800" spans="1:21" hidden="1">
      <c r="A3800" s="2" t="s">
        <v>3832</v>
      </c>
      <c r="B3800" s="2">
        <v>47</v>
      </c>
      <c r="C3800" s="2" t="s">
        <v>34</v>
      </c>
      <c r="D3800" s="2" t="s">
        <v>27</v>
      </c>
      <c r="E3800" s="2" t="s">
        <v>38</v>
      </c>
      <c r="F3800" s="2" t="s">
        <v>41</v>
      </c>
      <c r="G3800" s="3">
        <v>11600000</v>
      </c>
      <c r="H3800" s="3">
        <v>63000000</v>
      </c>
      <c r="I3800" s="2">
        <v>149</v>
      </c>
      <c r="J3800" s="2">
        <v>0</v>
      </c>
      <c r="K3800" s="2">
        <v>0</v>
      </c>
      <c r="L3800" s="2">
        <v>0</v>
      </c>
      <c r="M3800" s="3">
        <v>19930000</v>
      </c>
      <c r="N3800" s="3">
        <v>6390000</v>
      </c>
      <c r="O3800" s="3">
        <v>9430000</v>
      </c>
      <c r="P3800" s="3">
        <v>6640000</v>
      </c>
      <c r="Q3800" s="3">
        <v>1710000</v>
      </c>
      <c r="R3800" s="3">
        <v>2110000</v>
      </c>
      <c r="S3800" s="3">
        <v>140000</v>
      </c>
      <c r="T3800" s="2">
        <v>0</v>
      </c>
      <c r="U3800" s="2">
        <v>0</v>
      </c>
    </row>
    <row r="3801" spans="1:21" hidden="1">
      <c r="A3801" s="2" t="s">
        <v>3833</v>
      </c>
      <c r="B3801" s="2">
        <v>60</v>
      </c>
      <c r="C3801" s="2" t="s">
        <v>34</v>
      </c>
      <c r="D3801" s="2" t="s">
        <v>23</v>
      </c>
      <c r="E3801" s="2" t="s">
        <v>24</v>
      </c>
      <c r="F3801" s="2" t="s">
        <v>28</v>
      </c>
      <c r="G3801" s="3">
        <v>22100000</v>
      </c>
      <c r="H3801" s="3">
        <v>52000000</v>
      </c>
      <c r="I3801" s="2">
        <v>240</v>
      </c>
      <c r="J3801" s="2">
        <v>3</v>
      </c>
      <c r="K3801" s="2">
        <v>3</v>
      </c>
      <c r="L3801" s="2">
        <v>3</v>
      </c>
      <c r="M3801" s="3">
        <v>34920000</v>
      </c>
      <c r="N3801" s="3">
        <v>35010000</v>
      </c>
      <c r="O3801" s="3">
        <v>33080000</v>
      </c>
      <c r="P3801" s="3">
        <v>560000</v>
      </c>
      <c r="Q3801" s="3">
        <v>1080000</v>
      </c>
      <c r="R3801" s="3">
        <v>730000</v>
      </c>
      <c r="S3801" s="3">
        <v>4410000</v>
      </c>
      <c r="T3801" s="2">
        <v>3</v>
      </c>
      <c r="U3801" s="2">
        <v>1</v>
      </c>
    </row>
    <row r="3802" spans="1:21" hidden="1">
      <c r="A3802" s="2" t="s">
        <v>3834</v>
      </c>
      <c r="B3802" s="2">
        <v>51</v>
      </c>
      <c r="C3802" s="2" t="s">
        <v>22</v>
      </c>
      <c r="D3802" s="2" t="s">
        <v>23</v>
      </c>
      <c r="E3802" s="2" t="s">
        <v>24</v>
      </c>
      <c r="F3802" s="2" t="s">
        <v>41</v>
      </c>
      <c r="G3802" s="3">
        <v>18900000</v>
      </c>
      <c r="H3802" s="3">
        <v>99000000</v>
      </c>
      <c r="I3802" s="2">
        <v>160</v>
      </c>
      <c r="J3802" s="2">
        <v>0</v>
      </c>
      <c r="K3802" s="2">
        <v>0</v>
      </c>
      <c r="L3802" s="2">
        <v>0</v>
      </c>
      <c r="M3802" s="3">
        <v>24090000</v>
      </c>
      <c r="N3802" s="3">
        <v>28820000</v>
      </c>
      <c r="O3802" s="3">
        <v>31040000</v>
      </c>
      <c r="P3802" s="3">
        <v>8020000</v>
      </c>
      <c r="Q3802" s="3">
        <v>8680000</v>
      </c>
      <c r="R3802" s="3">
        <v>6450000</v>
      </c>
      <c r="S3802" s="3">
        <v>540000</v>
      </c>
      <c r="T3802" s="2">
        <v>1</v>
      </c>
      <c r="U3802" s="2">
        <v>1</v>
      </c>
    </row>
    <row r="3803" spans="1:21" hidden="1">
      <c r="A3803" s="2" t="s">
        <v>3835</v>
      </c>
      <c r="B3803" s="2">
        <v>52</v>
      </c>
      <c r="C3803" s="2" t="s">
        <v>22</v>
      </c>
      <c r="D3803" s="2" t="s">
        <v>23</v>
      </c>
      <c r="E3803" s="2" t="s">
        <v>24</v>
      </c>
      <c r="F3803" s="2" t="s">
        <v>41</v>
      </c>
      <c r="G3803" s="3">
        <v>12500000</v>
      </c>
      <c r="H3803" s="3">
        <v>53000000</v>
      </c>
      <c r="I3803" s="2">
        <v>76</v>
      </c>
      <c r="J3803" s="2">
        <v>2</v>
      </c>
      <c r="K3803" s="2">
        <v>2</v>
      </c>
      <c r="L3803" s="2">
        <v>1</v>
      </c>
      <c r="M3803" s="3">
        <v>18110000</v>
      </c>
      <c r="N3803" s="3">
        <v>17000000</v>
      </c>
      <c r="O3803" s="3">
        <v>19180000</v>
      </c>
      <c r="P3803" s="3">
        <v>2110000</v>
      </c>
      <c r="Q3803" s="3">
        <v>670000</v>
      </c>
      <c r="R3803" s="3">
        <v>3480000</v>
      </c>
      <c r="S3803" s="3">
        <v>4580000</v>
      </c>
      <c r="T3803" s="2">
        <v>3</v>
      </c>
      <c r="U3803" s="2">
        <v>1</v>
      </c>
    </row>
    <row r="3804" spans="1:21" hidden="1">
      <c r="A3804" s="2" t="s">
        <v>3836</v>
      </c>
      <c r="B3804" s="2">
        <v>38</v>
      </c>
      <c r="C3804" s="2" t="s">
        <v>34</v>
      </c>
      <c r="D3804" s="2" t="s">
        <v>23</v>
      </c>
      <c r="E3804" s="2" t="s">
        <v>24</v>
      </c>
      <c r="F3804" s="2" t="s">
        <v>48</v>
      </c>
      <c r="G3804" s="3">
        <v>15300000</v>
      </c>
      <c r="H3804" s="3">
        <v>58000000</v>
      </c>
      <c r="I3804" s="2">
        <v>77</v>
      </c>
      <c r="J3804" s="2">
        <v>0</v>
      </c>
      <c r="K3804" s="2">
        <v>1</v>
      </c>
      <c r="L3804" s="2">
        <v>0</v>
      </c>
      <c r="M3804" s="3">
        <v>36300000</v>
      </c>
      <c r="N3804" s="3">
        <v>28930000</v>
      </c>
      <c r="O3804" s="3">
        <v>33760000</v>
      </c>
      <c r="P3804" s="3">
        <v>6840000</v>
      </c>
      <c r="Q3804" s="3">
        <v>11620000</v>
      </c>
      <c r="R3804" s="3">
        <v>3120000</v>
      </c>
      <c r="S3804" s="3">
        <v>5550000</v>
      </c>
      <c r="T3804" s="2">
        <v>1</v>
      </c>
      <c r="U3804" s="2">
        <v>0</v>
      </c>
    </row>
    <row r="3805" spans="1:21" hidden="1">
      <c r="A3805" s="2" t="s">
        <v>3837</v>
      </c>
      <c r="B3805" s="2">
        <v>32</v>
      </c>
      <c r="C3805" s="2" t="s">
        <v>22</v>
      </c>
      <c r="D3805" s="2" t="s">
        <v>30</v>
      </c>
      <c r="E3805" s="2" t="s">
        <v>24</v>
      </c>
      <c r="F3805" s="2" t="s">
        <v>41</v>
      </c>
      <c r="G3805" s="3">
        <v>9700000</v>
      </c>
      <c r="H3805" s="3">
        <v>33000000</v>
      </c>
      <c r="I3805" s="2">
        <v>32</v>
      </c>
      <c r="J3805" s="2">
        <v>0</v>
      </c>
      <c r="K3805" s="2">
        <v>0</v>
      </c>
      <c r="L3805" s="2">
        <v>0</v>
      </c>
      <c r="M3805" s="3">
        <v>14680000</v>
      </c>
      <c r="N3805" s="3">
        <v>14650000</v>
      </c>
      <c r="O3805" s="3">
        <v>16180000</v>
      </c>
      <c r="P3805" s="3">
        <v>3330000</v>
      </c>
      <c r="Q3805" s="3">
        <v>2170000</v>
      </c>
      <c r="R3805" s="3">
        <v>2300000</v>
      </c>
      <c r="S3805" s="3">
        <v>2490000</v>
      </c>
      <c r="T3805" s="2">
        <v>0</v>
      </c>
      <c r="U3805" s="2">
        <v>0</v>
      </c>
    </row>
    <row r="3806" spans="1:21" hidden="1">
      <c r="A3806" s="2" t="s">
        <v>3838</v>
      </c>
      <c r="B3806" s="2">
        <v>44</v>
      </c>
      <c r="C3806" s="2" t="s">
        <v>22</v>
      </c>
      <c r="D3806" s="2" t="s">
        <v>23</v>
      </c>
      <c r="E3806" s="2" t="s">
        <v>24</v>
      </c>
      <c r="F3806" s="2" t="s">
        <v>48</v>
      </c>
      <c r="G3806" s="3">
        <v>14700000</v>
      </c>
      <c r="H3806" s="3">
        <v>64000000</v>
      </c>
      <c r="I3806" s="2">
        <v>171</v>
      </c>
      <c r="J3806" s="2">
        <v>0</v>
      </c>
      <c r="K3806" s="2">
        <v>0</v>
      </c>
      <c r="L3806" s="2">
        <v>0</v>
      </c>
      <c r="M3806" s="3">
        <v>39170000</v>
      </c>
      <c r="N3806" s="3">
        <v>43870000</v>
      </c>
      <c r="O3806" s="3">
        <v>38310000</v>
      </c>
      <c r="P3806" s="3">
        <v>11090000</v>
      </c>
      <c r="Q3806" s="3">
        <v>21870000</v>
      </c>
      <c r="R3806" s="3">
        <v>9670000</v>
      </c>
      <c r="S3806" s="3">
        <v>6790000</v>
      </c>
      <c r="T3806" s="2">
        <v>0</v>
      </c>
      <c r="U3806" s="2">
        <v>0</v>
      </c>
    </row>
    <row r="3807" spans="1:21" hidden="1">
      <c r="A3807" s="2" t="s">
        <v>3839</v>
      </c>
      <c r="B3807" s="2">
        <v>48</v>
      </c>
      <c r="C3807" s="2" t="s">
        <v>34</v>
      </c>
      <c r="D3807" s="2" t="s">
        <v>23</v>
      </c>
      <c r="E3807" s="2" t="s">
        <v>24</v>
      </c>
      <c r="F3807" s="2" t="s">
        <v>41</v>
      </c>
      <c r="G3807" s="3">
        <v>10900000</v>
      </c>
      <c r="H3807" s="3">
        <v>59000000</v>
      </c>
      <c r="I3807" s="2">
        <v>95</v>
      </c>
      <c r="J3807" s="2">
        <v>0</v>
      </c>
      <c r="K3807" s="2">
        <v>0</v>
      </c>
      <c r="L3807" s="2">
        <v>0</v>
      </c>
      <c r="M3807" s="3">
        <v>20480000</v>
      </c>
      <c r="N3807" s="3">
        <v>17530000</v>
      </c>
      <c r="O3807" s="3">
        <v>21720000</v>
      </c>
      <c r="P3807" s="3">
        <v>4330000</v>
      </c>
      <c r="Q3807" s="3">
        <v>2860000</v>
      </c>
      <c r="R3807" s="3">
        <v>7970000</v>
      </c>
      <c r="S3807" s="3">
        <v>1480000</v>
      </c>
      <c r="T3807" s="2">
        <v>0</v>
      </c>
      <c r="U3807" s="2">
        <v>0</v>
      </c>
    </row>
    <row r="3808" spans="1:21" hidden="1">
      <c r="A3808" s="2" t="s">
        <v>3840</v>
      </c>
      <c r="B3808" s="2">
        <v>55</v>
      </c>
      <c r="C3808" s="2" t="s">
        <v>22</v>
      </c>
      <c r="D3808" s="2" t="s">
        <v>30</v>
      </c>
      <c r="E3808" s="2" t="s">
        <v>31</v>
      </c>
      <c r="F3808" s="2" t="s">
        <v>28</v>
      </c>
      <c r="G3808" s="3">
        <v>15600000</v>
      </c>
      <c r="H3808" s="3">
        <v>89000000</v>
      </c>
      <c r="I3808" s="2">
        <v>194</v>
      </c>
      <c r="J3808" s="2">
        <v>0</v>
      </c>
      <c r="K3808" s="2">
        <v>0</v>
      </c>
      <c r="L3808" s="2">
        <v>0</v>
      </c>
      <c r="M3808" s="3">
        <v>12110000</v>
      </c>
      <c r="N3808" s="3">
        <v>24580000</v>
      </c>
      <c r="O3808" s="3">
        <v>39480000</v>
      </c>
      <c r="P3808" s="3">
        <v>2030000</v>
      </c>
      <c r="Q3808" s="3">
        <v>11590000</v>
      </c>
      <c r="R3808" s="3">
        <v>15500000</v>
      </c>
      <c r="S3808" s="3">
        <v>3080000</v>
      </c>
      <c r="T3808" s="2">
        <v>0</v>
      </c>
      <c r="U3808" s="2">
        <v>0</v>
      </c>
    </row>
    <row r="3809" spans="1:21" hidden="1">
      <c r="A3809" s="2" t="s">
        <v>3841</v>
      </c>
      <c r="B3809" s="2">
        <v>38</v>
      </c>
      <c r="C3809" s="2" t="s">
        <v>22</v>
      </c>
      <c r="D3809" s="2" t="s">
        <v>23</v>
      </c>
      <c r="E3809" s="2" t="s">
        <v>38</v>
      </c>
      <c r="F3809" s="2" t="s">
        <v>48</v>
      </c>
      <c r="G3809" s="3">
        <v>18000000</v>
      </c>
      <c r="H3809" s="3">
        <v>98000000</v>
      </c>
      <c r="I3809" s="2">
        <v>142</v>
      </c>
      <c r="J3809" s="2">
        <v>0</v>
      </c>
      <c r="K3809" s="2">
        <v>0</v>
      </c>
      <c r="L3809" s="2">
        <v>0</v>
      </c>
      <c r="M3809" s="3">
        <v>30280000</v>
      </c>
      <c r="N3809" s="3">
        <v>15250000</v>
      </c>
      <c r="O3809" s="3">
        <v>6900000</v>
      </c>
      <c r="P3809" s="3">
        <v>6740000</v>
      </c>
      <c r="Q3809" s="3">
        <v>3880000</v>
      </c>
      <c r="R3809" s="3">
        <v>5930000</v>
      </c>
      <c r="S3809" s="3">
        <v>3760000</v>
      </c>
      <c r="T3809" s="2">
        <v>1</v>
      </c>
      <c r="U3809" s="2">
        <v>0</v>
      </c>
    </row>
    <row r="3810" spans="1:21" hidden="1">
      <c r="A3810" s="2" t="s">
        <v>3842</v>
      </c>
      <c r="B3810" s="2">
        <v>34</v>
      </c>
      <c r="C3810" s="2" t="s">
        <v>34</v>
      </c>
      <c r="D3810" s="2" t="s">
        <v>27</v>
      </c>
      <c r="E3810" s="2" t="s">
        <v>24</v>
      </c>
      <c r="F3810" s="2" t="s">
        <v>41</v>
      </c>
      <c r="G3810" s="3">
        <v>8500000</v>
      </c>
      <c r="H3810" s="3">
        <v>29000000</v>
      </c>
      <c r="I3810" s="2">
        <v>82</v>
      </c>
      <c r="J3810" s="2">
        <v>0</v>
      </c>
      <c r="K3810" s="2">
        <v>0</v>
      </c>
      <c r="L3810" s="2">
        <v>0</v>
      </c>
      <c r="M3810" s="3">
        <v>6480000</v>
      </c>
      <c r="N3810" s="3">
        <v>7620000</v>
      </c>
      <c r="O3810" s="3">
        <v>5440000</v>
      </c>
      <c r="P3810" s="3">
        <v>2920000</v>
      </c>
      <c r="Q3810" s="3">
        <v>6770000</v>
      </c>
      <c r="R3810" s="3">
        <v>2390000</v>
      </c>
      <c r="S3810" s="3">
        <v>430000</v>
      </c>
      <c r="T3810" s="2">
        <v>0</v>
      </c>
      <c r="U3810" s="2">
        <v>0</v>
      </c>
    </row>
    <row r="3811" spans="1:21" hidden="1">
      <c r="A3811" s="2" t="s">
        <v>3843</v>
      </c>
      <c r="B3811" s="2">
        <v>31</v>
      </c>
      <c r="C3811" s="2" t="s">
        <v>34</v>
      </c>
      <c r="D3811" s="2" t="s">
        <v>46</v>
      </c>
      <c r="E3811" s="2" t="s">
        <v>24</v>
      </c>
      <c r="F3811" s="2" t="s">
        <v>28</v>
      </c>
      <c r="G3811" s="3">
        <v>11000000</v>
      </c>
      <c r="H3811" s="3">
        <v>49000000</v>
      </c>
      <c r="I3811" s="2">
        <v>67</v>
      </c>
      <c r="J3811" s="2">
        <v>0</v>
      </c>
      <c r="K3811" s="2">
        <v>0</v>
      </c>
      <c r="L3811" s="2">
        <v>0</v>
      </c>
      <c r="M3811" s="3">
        <v>18510000</v>
      </c>
      <c r="N3811" s="3">
        <v>10660000</v>
      </c>
      <c r="O3811" s="3">
        <v>7900000</v>
      </c>
      <c r="P3811" s="3">
        <v>12490000</v>
      </c>
      <c r="Q3811" s="3">
        <v>4700000</v>
      </c>
      <c r="R3811" s="3">
        <v>4330000</v>
      </c>
      <c r="S3811" s="3">
        <v>2130000</v>
      </c>
      <c r="T3811" s="2">
        <v>0</v>
      </c>
      <c r="U3811" s="2">
        <v>0</v>
      </c>
    </row>
    <row r="3812" spans="1:21" hidden="1">
      <c r="A3812" s="2" t="s">
        <v>3844</v>
      </c>
      <c r="B3812" s="2">
        <v>34</v>
      </c>
      <c r="C3812" s="2" t="s">
        <v>34</v>
      </c>
      <c r="D3812" s="2" t="s">
        <v>23</v>
      </c>
      <c r="E3812" s="2" t="s">
        <v>24</v>
      </c>
      <c r="F3812" s="2" t="s">
        <v>28</v>
      </c>
      <c r="G3812" s="3">
        <v>11400000</v>
      </c>
      <c r="H3812" s="3">
        <v>47000000</v>
      </c>
      <c r="I3812" s="2">
        <v>42</v>
      </c>
      <c r="J3812" s="2">
        <v>0</v>
      </c>
      <c r="K3812" s="2">
        <v>0</v>
      </c>
      <c r="L3812" s="2">
        <v>0</v>
      </c>
      <c r="M3812" s="3">
        <v>18690000</v>
      </c>
      <c r="N3812" s="3">
        <v>23450000</v>
      </c>
      <c r="O3812" s="3">
        <v>24510000</v>
      </c>
      <c r="P3812" s="3">
        <v>15210000</v>
      </c>
      <c r="Q3812" s="3">
        <v>7690000</v>
      </c>
      <c r="R3812" s="3">
        <v>8050000</v>
      </c>
      <c r="S3812" s="3">
        <v>3700000</v>
      </c>
      <c r="T3812" s="2">
        <v>1</v>
      </c>
      <c r="U3812" s="2">
        <v>0</v>
      </c>
    </row>
    <row r="3813" spans="1:21" hidden="1">
      <c r="A3813" s="2" t="s">
        <v>3845</v>
      </c>
      <c r="B3813" s="2">
        <v>54</v>
      </c>
      <c r="C3813" s="2" t="s">
        <v>22</v>
      </c>
      <c r="D3813" s="2" t="s">
        <v>30</v>
      </c>
      <c r="E3813" s="2" t="s">
        <v>24</v>
      </c>
      <c r="F3813" s="2" t="s">
        <v>28</v>
      </c>
      <c r="G3813" s="3">
        <v>9500000</v>
      </c>
      <c r="H3813" s="3">
        <v>53000000</v>
      </c>
      <c r="I3813" s="2">
        <v>95</v>
      </c>
      <c r="J3813" s="2">
        <v>0</v>
      </c>
      <c r="K3813" s="2">
        <v>0</v>
      </c>
      <c r="L3813" s="2">
        <v>0</v>
      </c>
      <c r="M3813" s="3">
        <v>35710000</v>
      </c>
      <c r="N3813" s="3">
        <v>36520000</v>
      </c>
      <c r="O3813" s="3">
        <v>30430000</v>
      </c>
      <c r="P3813" s="3">
        <v>7930000</v>
      </c>
      <c r="Q3813" s="3">
        <v>9800000</v>
      </c>
      <c r="R3813" s="3">
        <v>7850000</v>
      </c>
      <c r="S3813" s="3">
        <v>5670000</v>
      </c>
      <c r="T3813" s="2">
        <v>0</v>
      </c>
      <c r="U3813" s="2">
        <v>0</v>
      </c>
    </row>
    <row r="3814" spans="1:21" hidden="1">
      <c r="A3814" s="2" t="s">
        <v>3846</v>
      </c>
      <c r="B3814" s="2">
        <v>21</v>
      </c>
      <c r="C3814" s="2" t="s">
        <v>34</v>
      </c>
      <c r="D3814" s="2" t="s">
        <v>23</v>
      </c>
      <c r="E3814" s="2" t="s">
        <v>24</v>
      </c>
      <c r="F3814" s="2" t="s">
        <v>28</v>
      </c>
      <c r="G3814" s="3">
        <v>5900000</v>
      </c>
      <c r="H3814" s="3">
        <v>25000000</v>
      </c>
      <c r="I3814" s="2">
        <v>3</v>
      </c>
      <c r="J3814" s="2">
        <v>0</v>
      </c>
      <c r="K3814" s="2">
        <v>0</v>
      </c>
      <c r="L3814" s="2">
        <v>0</v>
      </c>
      <c r="M3814" s="3">
        <v>15610000</v>
      </c>
      <c r="N3814" s="3">
        <v>14980000</v>
      </c>
      <c r="O3814" s="3">
        <v>15010000</v>
      </c>
      <c r="P3814" s="3">
        <v>3360000</v>
      </c>
      <c r="Q3814" s="3">
        <v>4450000</v>
      </c>
      <c r="R3814" s="3">
        <v>5130000</v>
      </c>
      <c r="S3814" s="3">
        <v>590000</v>
      </c>
      <c r="T3814" s="2">
        <v>0</v>
      </c>
      <c r="U3814" s="2">
        <v>0</v>
      </c>
    </row>
    <row r="3815" spans="1:21" hidden="1">
      <c r="A3815" s="2" t="s">
        <v>3847</v>
      </c>
      <c r="B3815" s="2">
        <v>29</v>
      </c>
      <c r="C3815" s="2" t="s">
        <v>22</v>
      </c>
      <c r="D3815" s="2" t="s">
        <v>23</v>
      </c>
      <c r="E3815" s="2" t="s">
        <v>24</v>
      </c>
      <c r="F3815" s="2" t="s">
        <v>31</v>
      </c>
      <c r="G3815" s="3">
        <v>10600000</v>
      </c>
      <c r="H3815" s="3">
        <v>80000000</v>
      </c>
      <c r="I3815" s="2">
        <v>72</v>
      </c>
      <c r="J3815" s="2">
        <v>0</v>
      </c>
      <c r="K3815" s="2">
        <v>0</v>
      </c>
      <c r="L3815" s="2">
        <v>0</v>
      </c>
      <c r="M3815" s="3">
        <v>54460000</v>
      </c>
      <c r="N3815" s="3">
        <v>40910000</v>
      </c>
      <c r="O3815" s="3">
        <v>41450000</v>
      </c>
      <c r="P3815" s="3">
        <v>6620000</v>
      </c>
      <c r="Q3815" s="3">
        <v>5660000</v>
      </c>
      <c r="R3815" s="3">
        <v>14830000</v>
      </c>
      <c r="S3815" s="3">
        <v>3700000</v>
      </c>
      <c r="T3815" s="2">
        <v>3</v>
      </c>
      <c r="U3815" s="2">
        <v>0</v>
      </c>
    </row>
    <row r="3816" spans="1:21" hidden="1">
      <c r="A3816" s="2" t="s">
        <v>3848</v>
      </c>
      <c r="B3816" s="2">
        <v>48</v>
      </c>
      <c r="C3816" s="2" t="s">
        <v>22</v>
      </c>
      <c r="D3816" s="2" t="s">
        <v>23</v>
      </c>
      <c r="E3816" s="2" t="s">
        <v>24</v>
      </c>
      <c r="F3816" s="2" t="s">
        <v>28</v>
      </c>
      <c r="G3816" s="3">
        <v>19400000</v>
      </c>
      <c r="H3816" s="3">
        <v>97000000</v>
      </c>
      <c r="I3816" s="2">
        <v>79</v>
      </c>
      <c r="J3816" s="2">
        <v>0</v>
      </c>
      <c r="K3816" s="2">
        <v>0</v>
      </c>
      <c r="L3816" s="2">
        <v>0</v>
      </c>
      <c r="M3816" s="3">
        <v>48070000</v>
      </c>
      <c r="N3816" s="3">
        <v>65860000</v>
      </c>
      <c r="O3816" s="3">
        <v>50500000</v>
      </c>
      <c r="P3816" s="3">
        <v>15810000</v>
      </c>
      <c r="Q3816" s="3">
        <v>30900000</v>
      </c>
      <c r="R3816" s="3">
        <v>20000000</v>
      </c>
      <c r="S3816" s="3">
        <v>3060000</v>
      </c>
      <c r="T3816" s="2">
        <v>0</v>
      </c>
      <c r="U3816" s="2">
        <v>0</v>
      </c>
    </row>
    <row r="3817" spans="1:21" hidden="1">
      <c r="A3817" s="2" t="s">
        <v>3849</v>
      </c>
      <c r="B3817" s="2">
        <v>39</v>
      </c>
      <c r="C3817" s="2" t="s">
        <v>22</v>
      </c>
      <c r="D3817" s="2" t="s">
        <v>27</v>
      </c>
      <c r="E3817" s="2" t="s">
        <v>38</v>
      </c>
      <c r="F3817" s="2" t="s">
        <v>41</v>
      </c>
      <c r="G3817" s="3">
        <v>7200000</v>
      </c>
      <c r="H3817" s="3">
        <v>41000000</v>
      </c>
      <c r="I3817" s="2">
        <v>79</v>
      </c>
      <c r="J3817" s="2">
        <v>3</v>
      </c>
      <c r="K3817" s="2">
        <v>3</v>
      </c>
      <c r="L3817" s="2">
        <v>0</v>
      </c>
      <c r="M3817" s="3">
        <v>34520000</v>
      </c>
      <c r="N3817" s="3">
        <v>38370000</v>
      </c>
      <c r="O3817" s="3">
        <v>28760000</v>
      </c>
      <c r="P3817" s="3">
        <v>1170000</v>
      </c>
      <c r="Q3817" s="3">
        <v>660000</v>
      </c>
      <c r="R3817" s="3">
        <v>10690000</v>
      </c>
      <c r="S3817" s="3">
        <v>3390000</v>
      </c>
      <c r="T3817" s="2">
        <v>4</v>
      </c>
      <c r="U3817" s="2">
        <v>1</v>
      </c>
    </row>
    <row r="3818" spans="1:21" hidden="1">
      <c r="A3818" s="2" t="s">
        <v>3850</v>
      </c>
      <c r="B3818" s="2">
        <v>22</v>
      </c>
      <c r="C3818" s="2" t="s">
        <v>34</v>
      </c>
      <c r="D3818" s="2" t="s">
        <v>27</v>
      </c>
      <c r="E3818" s="2" t="s">
        <v>24</v>
      </c>
      <c r="F3818" s="2" t="s">
        <v>48</v>
      </c>
      <c r="G3818" s="3">
        <v>8300000</v>
      </c>
      <c r="H3818" s="3">
        <v>28000000</v>
      </c>
      <c r="I3818" s="2">
        <v>53</v>
      </c>
      <c r="J3818" s="2">
        <v>0</v>
      </c>
      <c r="K3818" s="2">
        <v>0</v>
      </c>
      <c r="L3818" s="2">
        <v>0</v>
      </c>
      <c r="M3818" s="3">
        <v>15060000</v>
      </c>
      <c r="N3818" s="3">
        <v>15300000</v>
      </c>
      <c r="O3818" s="3">
        <v>15560000</v>
      </c>
      <c r="P3818" s="3">
        <v>5590000</v>
      </c>
      <c r="Q3818" s="3">
        <v>5200000</v>
      </c>
      <c r="R3818" s="3">
        <v>13920000</v>
      </c>
      <c r="S3818" s="3">
        <v>1050000</v>
      </c>
      <c r="T3818" s="2">
        <v>0</v>
      </c>
      <c r="U3818" s="2">
        <v>0</v>
      </c>
    </row>
    <row r="3819" spans="1:21" hidden="1">
      <c r="A3819" s="2" t="s">
        <v>3851</v>
      </c>
      <c r="B3819" s="2">
        <v>41</v>
      </c>
      <c r="C3819" s="2" t="s">
        <v>34</v>
      </c>
      <c r="D3819" s="2" t="s">
        <v>30</v>
      </c>
      <c r="E3819" s="2" t="s">
        <v>24</v>
      </c>
      <c r="F3819" s="2" t="s">
        <v>31</v>
      </c>
      <c r="G3819" s="3">
        <v>7300000</v>
      </c>
      <c r="H3819" s="3">
        <v>36000000</v>
      </c>
      <c r="I3819" s="2">
        <v>134</v>
      </c>
      <c r="J3819" s="2">
        <v>0</v>
      </c>
      <c r="K3819" s="2">
        <v>0</v>
      </c>
      <c r="L3819" s="2">
        <v>0</v>
      </c>
      <c r="M3819" s="3">
        <v>13670000</v>
      </c>
      <c r="N3819" s="3">
        <v>20380000</v>
      </c>
      <c r="O3819" s="3">
        <v>12990000</v>
      </c>
      <c r="P3819" s="3">
        <v>4910000</v>
      </c>
      <c r="Q3819" s="3">
        <v>4960000</v>
      </c>
      <c r="R3819" s="3">
        <v>2850000</v>
      </c>
      <c r="S3819" s="3">
        <v>880000</v>
      </c>
      <c r="T3819" s="2">
        <v>0</v>
      </c>
      <c r="U3819" s="2">
        <v>0</v>
      </c>
    </row>
    <row r="3820" spans="1:21" hidden="1">
      <c r="A3820" s="2" t="s">
        <v>3852</v>
      </c>
      <c r="B3820" s="2">
        <v>35</v>
      </c>
      <c r="C3820" s="2" t="s">
        <v>22</v>
      </c>
      <c r="D3820" s="2" t="s">
        <v>23</v>
      </c>
      <c r="E3820" s="2" t="s">
        <v>24</v>
      </c>
      <c r="F3820" s="2" t="s">
        <v>28</v>
      </c>
      <c r="G3820" s="3">
        <v>10900000</v>
      </c>
      <c r="H3820" s="3">
        <v>51000000</v>
      </c>
      <c r="I3820" s="2">
        <v>101</v>
      </c>
      <c r="J3820" s="2">
        <v>3</v>
      </c>
      <c r="K3820" s="2">
        <v>3</v>
      </c>
      <c r="L3820" s="2">
        <v>0</v>
      </c>
      <c r="M3820" s="3">
        <v>25540000</v>
      </c>
      <c r="N3820" s="3">
        <v>23690000</v>
      </c>
      <c r="O3820" s="3">
        <v>23950000</v>
      </c>
      <c r="P3820" s="3">
        <v>870000</v>
      </c>
      <c r="Q3820" s="3">
        <v>1580000</v>
      </c>
      <c r="R3820" s="3">
        <v>1200000</v>
      </c>
      <c r="S3820" s="3">
        <v>3440000</v>
      </c>
      <c r="T3820" s="2">
        <v>2</v>
      </c>
      <c r="U3820" s="2">
        <v>1</v>
      </c>
    </row>
    <row r="3821" spans="1:21" hidden="1">
      <c r="A3821" s="2" t="s">
        <v>3853</v>
      </c>
      <c r="B3821" s="2">
        <v>21</v>
      </c>
      <c r="C3821" s="2" t="s">
        <v>22</v>
      </c>
      <c r="D3821" s="2" t="s">
        <v>23</v>
      </c>
      <c r="E3821" s="2" t="s">
        <v>24</v>
      </c>
      <c r="F3821" s="2" t="s">
        <v>41</v>
      </c>
      <c r="G3821" s="3">
        <v>12900000</v>
      </c>
      <c r="H3821" s="3">
        <v>41000000</v>
      </c>
      <c r="I3821" s="2">
        <v>3</v>
      </c>
      <c r="J3821" s="2">
        <v>0</v>
      </c>
      <c r="K3821" s="2">
        <v>2</v>
      </c>
      <c r="L3821" s="2">
        <v>0</v>
      </c>
      <c r="M3821" s="3">
        <v>6800000</v>
      </c>
      <c r="N3821" s="3">
        <v>5790000</v>
      </c>
      <c r="O3821" s="3">
        <v>10260000</v>
      </c>
      <c r="P3821" s="3">
        <v>2860000</v>
      </c>
      <c r="Q3821" s="3">
        <v>1330000</v>
      </c>
      <c r="R3821" s="3">
        <v>3930000</v>
      </c>
      <c r="S3821" s="3">
        <v>1610000</v>
      </c>
      <c r="T3821" s="2">
        <v>2</v>
      </c>
      <c r="U3821" s="2">
        <v>0</v>
      </c>
    </row>
    <row r="3822" spans="1:21" hidden="1">
      <c r="A3822" s="2" t="s">
        <v>3854</v>
      </c>
      <c r="B3822" s="2">
        <v>35</v>
      </c>
      <c r="C3822" s="2" t="s">
        <v>34</v>
      </c>
      <c r="D3822" s="2" t="s">
        <v>23</v>
      </c>
      <c r="E3822" s="2" t="s">
        <v>24</v>
      </c>
      <c r="F3822" s="2" t="s">
        <v>28</v>
      </c>
      <c r="G3822" s="3">
        <v>11500000</v>
      </c>
      <c r="H3822" s="3">
        <v>46000000</v>
      </c>
      <c r="I3822" s="2">
        <v>62</v>
      </c>
      <c r="J3822" s="2">
        <v>0</v>
      </c>
      <c r="K3822" s="2">
        <v>0</v>
      </c>
      <c r="L3822" s="2">
        <v>0</v>
      </c>
      <c r="M3822" s="3">
        <v>18220000</v>
      </c>
      <c r="N3822" s="3">
        <v>20390000</v>
      </c>
      <c r="O3822" s="3">
        <v>11000000</v>
      </c>
      <c r="P3822" s="3">
        <v>10180000</v>
      </c>
      <c r="Q3822" s="3">
        <v>19280000</v>
      </c>
      <c r="R3822" s="3">
        <v>1880000</v>
      </c>
      <c r="S3822" s="3">
        <v>280000</v>
      </c>
      <c r="T3822" s="2">
        <v>0</v>
      </c>
      <c r="U3822" s="2">
        <v>0</v>
      </c>
    </row>
    <row r="3823" spans="1:21" hidden="1">
      <c r="A3823" s="2" t="s">
        <v>3855</v>
      </c>
      <c r="B3823" s="2">
        <v>41</v>
      </c>
      <c r="C3823" s="2" t="s">
        <v>34</v>
      </c>
      <c r="D3823" s="2" t="s">
        <v>27</v>
      </c>
      <c r="E3823" s="2" t="s">
        <v>24</v>
      </c>
      <c r="F3823" s="2" t="s">
        <v>28</v>
      </c>
      <c r="G3823" s="3">
        <v>14800000</v>
      </c>
      <c r="H3823" s="3">
        <v>66000000</v>
      </c>
      <c r="I3823" s="2">
        <v>142</v>
      </c>
      <c r="J3823" s="2">
        <v>0</v>
      </c>
      <c r="K3823" s="2">
        <v>0</v>
      </c>
      <c r="L3823" s="2">
        <v>0</v>
      </c>
      <c r="M3823" s="3">
        <v>1260000</v>
      </c>
      <c r="N3823" s="3">
        <v>16700000</v>
      </c>
      <c r="O3823" s="3">
        <v>25110000</v>
      </c>
      <c r="P3823" s="3">
        <v>1260000</v>
      </c>
      <c r="Q3823" s="3">
        <v>14710000</v>
      </c>
      <c r="R3823" s="3">
        <v>10600000</v>
      </c>
      <c r="S3823" s="3">
        <v>160000</v>
      </c>
      <c r="T3823" s="2">
        <v>0</v>
      </c>
      <c r="U3823" s="2">
        <v>0</v>
      </c>
    </row>
    <row r="3824" spans="1:21" hidden="1">
      <c r="A3824" s="2" t="s">
        <v>3856</v>
      </c>
      <c r="B3824" s="2">
        <v>42</v>
      </c>
      <c r="C3824" s="2" t="s">
        <v>22</v>
      </c>
      <c r="D3824" s="2" t="s">
        <v>23</v>
      </c>
      <c r="E3824" s="2" t="s">
        <v>38</v>
      </c>
      <c r="F3824" s="2" t="s">
        <v>28</v>
      </c>
      <c r="G3824" s="3">
        <v>10400000</v>
      </c>
      <c r="H3824" s="3">
        <v>45000000</v>
      </c>
      <c r="I3824" s="2">
        <v>118</v>
      </c>
      <c r="J3824" s="2">
        <v>0</v>
      </c>
      <c r="K3824" s="2">
        <v>0</v>
      </c>
      <c r="L3824" s="2">
        <v>0</v>
      </c>
      <c r="M3824" s="3">
        <v>24640000</v>
      </c>
      <c r="N3824" s="3">
        <v>21800000</v>
      </c>
      <c r="O3824" s="3">
        <v>28190000</v>
      </c>
      <c r="P3824" s="3">
        <v>24630000</v>
      </c>
      <c r="Q3824" s="3">
        <v>9560000</v>
      </c>
      <c r="R3824" s="3">
        <v>13890000</v>
      </c>
      <c r="S3824" s="3">
        <v>2490000</v>
      </c>
      <c r="T3824" s="2">
        <v>0</v>
      </c>
      <c r="U3824" s="2">
        <v>0</v>
      </c>
    </row>
    <row r="3825" spans="1:21" hidden="1">
      <c r="A3825" s="2" t="s">
        <v>3857</v>
      </c>
      <c r="B3825" s="2">
        <v>42</v>
      </c>
      <c r="C3825" s="2" t="s">
        <v>34</v>
      </c>
      <c r="D3825" s="2" t="s">
        <v>27</v>
      </c>
      <c r="E3825" s="2" t="s">
        <v>24</v>
      </c>
      <c r="F3825" s="2" t="s">
        <v>25</v>
      </c>
      <c r="G3825" s="3">
        <v>8400000</v>
      </c>
      <c r="H3825" s="3">
        <v>40000000</v>
      </c>
      <c r="I3825" s="2">
        <v>59</v>
      </c>
      <c r="J3825" s="2">
        <v>0</v>
      </c>
      <c r="K3825" s="2">
        <v>0</v>
      </c>
      <c r="L3825" s="2">
        <v>0</v>
      </c>
      <c r="M3825" s="3">
        <v>14490000</v>
      </c>
      <c r="N3825" s="3">
        <v>6970000</v>
      </c>
      <c r="O3825" s="3">
        <v>7520000</v>
      </c>
      <c r="P3825" s="3">
        <v>5980000</v>
      </c>
      <c r="Q3825" s="3">
        <v>3410000</v>
      </c>
      <c r="R3825" s="3">
        <v>1550000</v>
      </c>
      <c r="S3825" s="3">
        <v>4170000</v>
      </c>
      <c r="T3825" s="2">
        <v>0</v>
      </c>
      <c r="U3825" s="2">
        <v>0</v>
      </c>
    </row>
    <row r="3826" spans="1:21" hidden="1">
      <c r="A3826" s="2" t="s">
        <v>3858</v>
      </c>
      <c r="B3826" s="2">
        <v>34</v>
      </c>
      <c r="C3826" s="2" t="s">
        <v>22</v>
      </c>
      <c r="D3826" s="2" t="s">
        <v>30</v>
      </c>
      <c r="E3826" s="2" t="s">
        <v>38</v>
      </c>
      <c r="F3826" s="2" t="s">
        <v>28</v>
      </c>
      <c r="G3826" s="3">
        <v>8300000</v>
      </c>
      <c r="H3826" s="3">
        <v>40000000</v>
      </c>
      <c r="I3826" s="2">
        <v>102</v>
      </c>
      <c r="J3826" s="2">
        <v>0</v>
      </c>
      <c r="K3826" s="2">
        <v>0</v>
      </c>
      <c r="L3826" s="2">
        <v>0</v>
      </c>
      <c r="M3826" s="3">
        <v>13420000</v>
      </c>
      <c r="N3826" s="3">
        <v>18770000</v>
      </c>
      <c r="O3826" s="3">
        <v>20070000</v>
      </c>
      <c r="P3826" s="3">
        <v>4640000</v>
      </c>
      <c r="Q3826" s="3">
        <v>10360000</v>
      </c>
      <c r="R3826" s="3">
        <v>9330000</v>
      </c>
      <c r="S3826" s="3">
        <v>470000</v>
      </c>
      <c r="T3826" s="2">
        <v>0</v>
      </c>
      <c r="U3826" s="2">
        <v>1</v>
      </c>
    </row>
    <row r="3827" spans="1:21" hidden="1">
      <c r="A3827" s="2" t="s">
        <v>3859</v>
      </c>
      <c r="B3827" s="2">
        <v>49</v>
      </c>
      <c r="C3827" s="2" t="s">
        <v>22</v>
      </c>
      <c r="D3827" s="2" t="s">
        <v>30</v>
      </c>
      <c r="E3827" s="2" t="s">
        <v>31</v>
      </c>
      <c r="F3827" s="2" t="s">
        <v>28</v>
      </c>
      <c r="G3827" s="3">
        <v>14100000</v>
      </c>
      <c r="H3827" s="3">
        <v>50000000</v>
      </c>
      <c r="I3827" s="2">
        <v>118</v>
      </c>
      <c r="J3827" s="2">
        <v>0</v>
      </c>
      <c r="K3827" s="2">
        <v>0</v>
      </c>
      <c r="L3827" s="2">
        <v>0</v>
      </c>
      <c r="M3827" s="3">
        <v>12270000</v>
      </c>
      <c r="N3827" s="3">
        <v>11020000</v>
      </c>
      <c r="O3827" s="3">
        <v>14820000</v>
      </c>
      <c r="P3827" s="3">
        <v>5610000</v>
      </c>
      <c r="Q3827" s="3">
        <v>4950000</v>
      </c>
      <c r="R3827" s="3">
        <v>1020000</v>
      </c>
      <c r="S3827" s="3">
        <v>2000000</v>
      </c>
      <c r="T3827" s="2">
        <v>0</v>
      </c>
      <c r="U3827" s="2">
        <v>0</v>
      </c>
    </row>
    <row r="3828" spans="1:21" hidden="1">
      <c r="A3828" s="2" t="s">
        <v>3860</v>
      </c>
      <c r="B3828" s="2">
        <v>51</v>
      </c>
      <c r="C3828" s="2" t="s">
        <v>34</v>
      </c>
      <c r="D3828" s="2" t="s">
        <v>30</v>
      </c>
      <c r="E3828" s="2" t="s">
        <v>24</v>
      </c>
      <c r="F3828" s="2" t="s">
        <v>28</v>
      </c>
      <c r="G3828" s="3">
        <v>5200000</v>
      </c>
      <c r="H3828" s="3">
        <v>20000000</v>
      </c>
      <c r="I3828" s="2">
        <v>143</v>
      </c>
      <c r="J3828" s="2">
        <v>1</v>
      </c>
      <c r="K3828" s="2">
        <v>0</v>
      </c>
      <c r="L3828" s="2">
        <v>0</v>
      </c>
      <c r="M3828" s="3">
        <v>7410000</v>
      </c>
      <c r="N3828" s="3">
        <v>7880000</v>
      </c>
      <c r="O3828" s="3">
        <v>9140000</v>
      </c>
      <c r="P3828" s="3">
        <v>1130000</v>
      </c>
      <c r="Q3828" s="3">
        <v>840000</v>
      </c>
      <c r="R3828" s="3">
        <v>2360000</v>
      </c>
      <c r="S3828" s="3">
        <v>900000</v>
      </c>
      <c r="T3828" s="2">
        <v>2</v>
      </c>
      <c r="U3828" s="2">
        <v>0</v>
      </c>
    </row>
    <row r="3829" spans="1:21" hidden="1">
      <c r="A3829" s="2" t="s">
        <v>3861</v>
      </c>
      <c r="B3829" s="2">
        <v>21</v>
      </c>
      <c r="C3829" s="2" t="s">
        <v>34</v>
      </c>
      <c r="D3829" s="2" t="s">
        <v>30</v>
      </c>
      <c r="E3829" s="2" t="s">
        <v>38</v>
      </c>
      <c r="F3829" s="2" t="s">
        <v>31</v>
      </c>
      <c r="G3829" s="3">
        <v>5000000</v>
      </c>
      <c r="H3829" s="3">
        <v>20000000</v>
      </c>
      <c r="I3829" s="2">
        <v>15</v>
      </c>
      <c r="J3829" s="2">
        <v>3</v>
      </c>
      <c r="K3829" s="2">
        <v>0</v>
      </c>
      <c r="L3829" s="2">
        <v>0</v>
      </c>
      <c r="M3829" s="3">
        <v>13860000</v>
      </c>
      <c r="N3829" s="3">
        <v>10370000</v>
      </c>
      <c r="O3829" s="3">
        <v>6970000</v>
      </c>
      <c r="P3829" s="3">
        <v>1100000</v>
      </c>
      <c r="Q3829" s="3">
        <v>2670000</v>
      </c>
      <c r="R3829" s="3">
        <v>2740000</v>
      </c>
      <c r="S3829" s="3">
        <v>2700000</v>
      </c>
      <c r="T3829" s="2">
        <v>1</v>
      </c>
      <c r="U3829" s="2">
        <v>0</v>
      </c>
    </row>
    <row r="3830" spans="1:21" hidden="1">
      <c r="A3830" s="2" t="s">
        <v>3862</v>
      </c>
      <c r="B3830" s="2">
        <v>21</v>
      </c>
      <c r="C3830" s="2" t="s">
        <v>22</v>
      </c>
      <c r="D3830" s="2" t="s">
        <v>23</v>
      </c>
      <c r="E3830" s="2" t="s">
        <v>24</v>
      </c>
      <c r="F3830" s="2" t="s">
        <v>41</v>
      </c>
      <c r="G3830" s="3">
        <v>8800000</v>
      </c>
      <c r="H3830" s="3">
        <v>22000000</v>
      </c>
      <c r="I3830" s="2">
        <v>36</v>
      </c>
      <c r="J3830" s="2">
        <v>1</v>
      </c>
      <c r="K3830" s="2">
        <v>1</v>
      </c>
      <c r="L3830" s="2">
        <v>1</v>
      </c>
      <c r="M3830" s="3">
        <v>6920000</v>
      </c>
      <c r="N3830" s="3">
        <v>9220000</v>
      </c>
      <c r="O3830" s="3">
        <v>8640000</v>
      </c>
      <c r="P3830" s="3">
        <v>1730000</v>
      </c>
      <c r="Q3830" s="3">
        <v>1670000</v>
      </c>
      <c r="R3830" s="3">
        <v>1550000</v>
      </c>
      <c r="S3830" s="3">
        <v>1410000</v>
      </c>
      <c r="T3830" s="2">
        <v>3</v>
      </c>
      <c r="U3830" s="2">
        <v>0</v>
      </c>
    </row>
    <row r="3831" spans="1:21" hidden="1">
      <c r="A3831" s="2" t="s">
        <v>3863</v>
      </c>
      <c r="B3831" s="2">
        <v>43</v>
      </c>
      <c r="C3831" s="2" t="s">
        <v>22</v>
      </c>
      <c r="D3831" s="2" t="s">
        <v>23</v>
      </c>
      <c r="E3831" s="2" t="s">
        <v>24</v>
      </c>
      <c r="F3831" s="2" t="s">
        <v>48</v>
      </c>
      <c r="G3831" s="3">
        <v>16200000</v>
      </c>
      <c r="H3831" s="3">
        <v>51000000</v>
      </c>
      <c r="I3831" s="2">
        <v>124</v>
      </c>
      <c r="J3831" s="2">
        <v>3</v>
      </c>
      <c r="K3831" s="2">
        <v>2</v>
      </c>
      <c r="L3831" s="2">
        <v>2</v>
      </c>
      <c r="M3831" s="3">
        <v>25040000</v>
      </c>
      <c r="N3831" s="3">
        <v>29240000</v>
      </c>
      <c r="O3831" s="3">
        <v>21840000</v>
      </c>
      <c r="P3831" s="3">
        <v>2380000</v>
      </c>
      <c r="Q3831" s="3">
        <v>820000</v>
      </c>
      <c r="R3831" s="3">
        <v>1010000</v>
      </c>
      <c r="S3831" s="3">
        <v>2740000</v>
      </c>
      <c r="T3831" s="2">
        <v>4</v>
      </c>
      <c r="U3831" s="2">
        <v>1</v>
      </c>
    </row>
    <row r="3832" spans="1:21" hidden="1">
      <c r="A3832" s="2" t="s">
        <v>3864</v>
      </c>
      <c r="B3832" s="2">
        <v>42</v>
      </c>
      <c r="C3832" s="2" t="s">
        <v>22</v>
      </c>
      <c r="D3832" s="2" t="s">
        <v>23</v>
      </c>
      <c r="E3832" s="2" t="s">
        <v>24</v>
      </c>
      <c r="F3832" s="2" t="s">
        <v>41</v>
      </c>
      <c r="G3832" s="3">
        <v>19900000</v>
      </c>
      <c r="H3832" s="3">
        <v>116000000</v>
      </c>
      <c r="I3832" s="2">
        <v>135</v>
      </c>
      <c r="J3832" s="2">
        <v>0</v>
      </c>
      <c r="K3832" s="2">
        <v>0</v>
      </c>
      <c r="L3832" s="2">
        <v>0</v>
      </c>
      <c r="M3832" s="3">
        <v>60400000</v>
      </c>
      <c r="N3832" s="3">
        <v>47200000</v>
      </c>
      <c r="O3832" s="3">
        <v>35230000</v>
      </c>
      <c r="P3832" s="3">
        <v>19660000</v>
      </c>
      <c r="Q3832" s="3">
        <v>17850000</v>
      </c>
      <c r="R3832" s="3">
        <v>12470000</v>
      </c>
      <c r="S3832" s="3">
        <v>3400000</v>
      </c>
      <c r="T3832" s="2">
        <v>0</v>
      </c>
      <c r="U3832" s="2">
        <v>0</v>
      </c>
    </row>
    <row r="3833" spans="1:21" hidden="1">
      <c r="A3833" s="2" t="s">
        <v>3865</v>
      </c>
      <c r="B3833" s="2">
        <v>51</v>
      </c>
      <c r="C3833" s="2" t="s">
        <v>34</v>
      </c>
      <c r="D3833" s="2" t="s">
        <v>30</v>
      </c>
      <c r="E3833" s="2" t="s">
        <v>24</v>
      </c>
      <c r="F3833" s="2" t="s">
        <v>31</v>
      </c>
      <c r="G3833" s="3">
        <v>7600000</v>
      </c>
      <c r="H3833" s="3">
        <v>33000000</v>
      </c>
      <c r="I3833" s="2">
        <v>193</v>
      </c>
      <c r="J3833" s="2">
        <v>3</v>
      </c>
      <c r="K3833" s="2">
        <v>2</v>
      </c>
      <c r="L3833" s="2">
        <v>3</v>
      </c>
      <c r="M3833" s="3">
        <v>21150000</v>
      </c>
      <c r="N3833" s="3">
        <v>21980000</v>
      </c>
      <c r="O3833" s="3">
        <v>26350000</v>
      </c>
      <c r="P3833" s="3">
        <v>4770000</v>
      </c>
      <c r="Q3833" s="3">
        <v>600000</v>
      </c>
      <c r="R3833" s="3">
        <v>350000</v>
      </c>
      <c r="S3833" s="3">
        <v>2840000</v>
      </c>
      <c r="T3833" s="2">
        <v>3</v>
      </c>
      <c r="U3833" s="2">
        <v>1</v>
      </c>
    </row>
    <row r="3834" spans="1:21" hidden="1">
      <c r="A3834" s="2" t="s">
        <v>3866</v>
      </c>
      <c r="B3834" s="2">
        <v>37</v>
      </c>
      <c r="C3834" s="2" t="s">
        <v>34</v>
      </c>
      <c r="D3834" s="2" t="s">
        <v>23</v>
      </c>
      <c r="E3834" s="2" t="s">
        <v>38</v>
      </c>
      <c r="F3834" s="2" t="s">
        <v>31</v>
      </c>
      <c r="G3834" s="3">
        <v>9400000</v>
      </c>
      <c r="H3834" s="3">
        <v>43000000</v>
      </c>
      <c r="I3834" s="2">
        <v>64</v>
      </c>
      <c r="J3834" s="2">
        <v>0</v>
      </c>
      <c r="K3834" s="2">
        <v>3</v>
      </c>
      <c r="L3834" s="2">
        <v>3</v>
      </c>
      <c r="M3834" s="3">
        <v>21940000</v>
      </c>
      <c r="N3834" s="3">
        <v>16200000</v>
      </c>
      <c r="O3834" s="3">
        <v>21170000</v>
      </c>
      <c r="P3834" s="3">
        <v>3640000</v>
      </c>
      <c r="Q3834" s="3">
        <v>2920000</v>
      </c>
      <c r="R3834" s="3">
        <v>4530000</v>
      </c>
      <c r="S3834" s="3">
        <v>2020000</v>
      </c>
      <c r="T3834" s="2">
        <v>3</v>
      </c>
      <c r="U3834" s="2">
        <v>0</v>
      </c>
    </row>
    <row r="3835" spans="1:21" hidden="1">
      <c r="A3835" s="2" t="s">
        <v>3867</v>
      </c>
      <c r="B3835" s="2">
        <v>32</v>
      </c>
      <c r="C3835" s="2" t="s">
        <v>34</v>
      </c>
      <c r="D3835" s="2" t="s">
        <v>23</v>
      </c>
      <c r="E3835" s="2" t="s">
        <v>38</v>
      </c>
      <c r="F3835" s="2" t="s">
        <v>41</v>
      </c>
      <c r="G3835" s="3">
        <v>17400000</v>
      </c>
      <c r="H3835" s="3">
        <v>73000000</v>
      </c>
      <c r="I3835" s="2">
        <v>71</v>
      </c>
      <c r="J3835" s="2">
        <v>0</v>
      </c>
      <c r="K3835" s="2">
        <v>0</v>
      </c>
      <c r="L3835" s="2">
        <v>0</v>
      </c>
      <c r="M3835" s="3">
        <v>11690000</v>
      </c>
      <c r="N3835" s="3">
        <v>11230000</v>
      </c>
      <c r="O3835" s="3">
        <v>10360000</v>
      </c>
      <c r="P3835" s="3">
        <v>2400000</v>
      </c>
      <c r="Q3835" s="3">
        <v>2820000</v>
      </c>
      <c r="R3835" s="3">
        <v>9860000</v>
      </c>
      <c r="S3835" s="3">
        <v>1770000</v>
      </c>
      <c r="T3835" s="2">
        <v>0</v>
      </c>
      <c r="U3835" s="2">
        <v>0</v>
      </c>
    </row>
    <row r="3836" spans="1:21" hidden="1">
      <c r="A3836" s="2" t="s">
        <v>3868</v>
      </c>
      <c r="B3836" s="2">
        <v>42</v>
      </c>
      <c r="C3836" s="2" t="s">
        <v>34</v>
      </c>
      <c r="D3836" s="2" t="s">
        <v>23</v>
      </c>
      <c r="E3836" s="2" t="s">
        <v>24</v>
      </c>
      <c r="F3836" s="2" t="s">
        <v>31</v>
      </c>
      <c r="G3836" s="3">
        <v>10200000</v>
      </c>
      <c r="H3836" s="3">
        <v>31000000</v>
      </c>
      <c r="I3836" s="2">
        <v>128</v>
      </c>
      <c r="J3836" s="2">
        <v>0</v>
      </c>
      <c r="K3836" s="2">
        <v>0</v>
      </c>
      <c r="L3836" s="2">
        <v>0</v>
      </c>
      <c r="M3836" s="3">
        <v>11390000</v>
      </c>
      <c r="N3836" s="3">
        <v>12610000</v>
      </c>
      <c r="O3836" s="3">
        <v>19190000</v>
      </c>
      <c r="P3836" s="3">
        <v>4840000</v>
      </c>
      <c r="Q3836" s="3">
        <v>4830000</v>
      </c>
      <c r="R3836" s="3">
        <v>16200000</v>
      </c>
      <c r="S3836" s="3">
        <v>1340000</v>
      </c>
      <c r="T3836" s="2">
        <v>0</v>
      </c>
      <c r="U3836" s="2">
        <v>0</v>
      </c>
    </row>
    <row r="3837" spans="1:21" hidden="1">
      <c r="A3837" s="2" t="s">
        <v>3869</v>
      </c>
      <c r="B3837" s="2">
        <v>37</v>
      </c>
      <c r="C3837" s="2" t="s">
        <v>22</v>
      </c>
      <c r="D3837" s="2" t="s">
        <v>30</v>
      </c>
      <c r="E3837" s="2" t="s">
        <v>38</v>
      </c>
      <c r="F3837" s="2" t="s">
        <v>28</v>
      </c>
      <c r="G3837" s="3">
        <v>8600000</v>
      </c>
      <c r="H3837" s="3">
        <v>46000000</v>
      </c>
      <c r="I3837" s="2">
        <v>92</v>
      </c>
      <c r="J3837" s="2">
        <v>0</v>
      </c>
      <c r="K3837" s="2">
        <v>0</v>
      </c>
      <c r="L3837" s="2">
        <v>0</v>
      </c>
      <c r="M3837" s="3">
        <v>26270000</v>
      </c>
      <c r="N3837" s="3">
        <v>18980000</v>
      </c>
      <c r="O3837" s="3">
        <v>19720000</v>
      </c>
      <c r="P3837" s="3">
        <v>11730000</v>
      </c>
      <c r="Q3837" s="3">
        <v>7690000</v>
      </c>
      <c r="R3837" s="3">
        <v>9290000</v>
      </c>
      <c r="S3837" s="3">
        <v>980000</v>
      </c>
      <c r="T3837" s="2">
        <v>2</v>
      </c>
      <c r="U3837" s="2">
        <v>0</v>
      </c>
    </row>
    <row r="3838" spans="1:21" hidden="1">
      <c r="A3838" s="2" t="s">
        <v>3870</v>
      </c>
      <c r="B3838" s="2">
        <v>38</v>
      </c>
      <c r="C3838" s="2" t="s">
        <v>34</v>
      </c>
      <c r="D3838" s="2" t="s">
        <v>23</v>
      </c>
      <c r="E3838" s="2" t="s">
        <v>24</v>
      </c>
      <c r="F3838" s="2" t="s">
        <v>25</v>
      </c>
      <c r="G3838" s="3">
        <v>13100000</v>
      </c>
      <c r="H3838" s="3">
        <v>50000000</v>
      </c>
      <c r="I3838" s="2">
        <v>119</v>
      </c>
      <c r="J3838" s="2">
        <v>0</v>
      </c>
      <c r="K3838" s="2">
        <v>0</v>
      </c>
      <c r="L3838" s="2">
        <v>0</v>
      </c>
      <c r="M3838" s="3">
        <v>2300000</v>
      </c>
      <c r="N3838" s="3">
        <v>4190000</v>
      </c>
      <c r="O3838" s="3">
        <v>13050000</v>
      </c>
      <c r="P3838" s="3">
        <v>1050000</v>
      </c>
      <c r="Q3838" s="3">
        <v>810000</v>
      </c>
      <c r="R3838" s="3">
        <v>4060000</v>
      </c>
      <c r="S3838" s="3">
        <v>2280000</v>
      </c>
      <c r="T3838" s="2">
        <v>0</v>
      </c>
      <c r="U3838" s="2">
        <v>0</v>
      </c>
    </row>
    <row r="3839" spans="1:21" hidden="1">
      <c r="A3839" s="2" t="s">
        <v>3871</v>
      </c>
      <c r="B3839" s="2">
        <v>40</v>
      </c>
      <c r="C3839" s="2" t="s">
        <v>34</v>
      </c>
      <c r="D3839" s="2" t="s">
        <v>23</v>
      </c>
      <c r="E3839" s="2" t="s">
        <v>24</v>
      </c>
      <c r="F3839" s="2" t="s">
        <v>25</v>
      </c>
      <c r="G3839" s="3">
        <v>12800000</v>
      </c>
      <c r="H3839" s="3">
        <v>27000000</v>
      </c>
      <c r="I3839" s="2">
        <v>81</v>
      </c>
      <c r="J3839" s="2">
        <v>2</v>
      </c>
      <c r="K3839" s="2">
        <v>3</v>
      </c>
      <c r="L3839" s="2">
        <v>0</v>
      </c>
      <c r="M3839" s="3">
        <v>16210000</v>
      </c>
      <c r="N3839" s="3">
        <v>19520000</v>
      </c>
      <c r="O3839" s="3">
        <v>21190000</v>
      </c>
      <c r="P3839" s="3">
        <v>570000</v>
      </c>
      <c r="Q3839" s="3">
        <v>510000</v>
      </c>
      <c r="R3839" s="3">
        <v>7790000</v>
      </c>
      <c r="S3839" s="3">
        <v>3270000</v>
      </c>
      <c r="T3839" s="2">
        <v>3</v>
      </c>
      <c r="U3839" s="2">
        <v>1</v>
      </c>
    </row>
    <row r="3840" spans="1:21" hidden="1">
      <c r="A3840" s="2" t="s">
        <v>3872</v>
      </c>
      <c r="B3840" s="2">
        <v>25</v>
      </c>
      <c r="C3840" s="2" t="s">
        <v>22</v>
      </c>
      <c r="D3840" s="2" t="s">
        <v>27</v>
      </c>
      <c r="E3840" s="2" t="s">
        <v>38</v>
      </c>
      <c r="F3840" s="2" t="s">
        <v>28</v>
      </c>
      <c r="G3840" s="3">
        <v>8400000</v>
      </c>
      <c r="H3840" s="3">
        <v>37000000</v>
      </c>
      <c r="I3840" s="2">
        <v>16</v>
      </c>
      <c r="J3840" s="2">
        <v>0</v>
      </c>
      <c r="K3840" s="2">
        <v>0</v>
      </c>
      <c r="L3840" s="2">
        <v>0</v>
      </c>
      <c r="M3840" s="3">
        <v>18980000</v>
      </c>
      <c r="N3840" s="3">
        <v>17480000</v>
      </c>
      <c r="O3840" s="3">
        <v>13500000</v>
      </c>
      <c r="P3840" s="3">
        <v>18960000</v>
      </c>
      <c r="Q3840" s="3">
        <v>5740000</v>
      </c>
      <c r="R3840" s="3">
        <v>4970000</v>
      </c>
      <c r="S3840" s="3">
        <v>1280000</v>
      </c>
      <c r="T3840" s="2">
        <v>0</v>
      </c>
      <c r="U3840" s="2">
        <v>0</v>
      </c>
    </row>
    <row r="3841" spans="1:21" hidden="1">
      <c r="A3841" s="2" t="s">
        <v>3873</v>
      </c>
      <c r="B3841" s="2">
        <v>42</v>
      </c>
      <c r="C3841" s="2" t="s">
        <v>22</v>
      </c>
      <c r="D3841" s="2" t="s">
        <v>30</v>
      </c>
      <c r="E3841" s="2" t="s">
        <v>24</v>
      </c>
      <c r="F3841" s="2" t="s">
        <v>28</v>
      </c>
      <c r="G3841" s="3">
        <v>6800000</v>
      </c>
      <c r="H3841" s="3">
        <v>33000000</v>
      </c>
      <c r="I3841" s="2">
        <v>128</v>
      </c>
      <c r="J3841" s="2">
        <v>0</v>
      </c>
      <c r="K3841" s="2">
        <v>0</v>
      </c>
      <c r="L3841" s="2">
        <v>0</v>
      </c>
      <c r="M3841" s="3">
        <v>25240000</v>
      </c>
      <c r="N3841" s="3">
        <v>22310000</v>
      </c>
      <c r="O3841" s="3">
        <v>26900000</v>
      </c>
      <c r="P3841" s="3">
        <v>8420000</v>
      </c>
      <c r="Q3841" s="3">
        <v>8470000</v>
      </c>
      <c r="R3841" s="3">
        <v>10130000</v>
      </c>
      <c r="S3841" s="3">
        <v>550000</v>
      </c>
      <c r="T3841" s="2">
        <v>0</v>
      </c>
      <c r="U3841" s="2">
        <v>0</v>
      </c>
    </row>
    <row r="3842" spans="1:21" hidden="1">
      <c r="A3842" s="2" t="s">
        <v>3874</v>
      </c>
      <c r="B3842" s="2">
        <v>49</v>
      </c>
      <c r="C3842" s="2" t="s">
        <v>34</v>
      </c>
      <c r="D3842" s="2" t="s">
        <v>27</v>
      </c>
      <c r="E3842" s="2" t="s">
        <v>24</v>
      </c>
      <c r="F3842" s="2" t="s">
        <v>48</v>
      </c>
      <c r="G3842" s="3">
        <v>13800000</v>
      </c>
      <c r="H3842" s="3">
        <v>43000000</v>
      </c>
      <c r="I3842" s="2">
        <v>85</v>
      </c>
      <c r="J3842" s="2">
        <v>0</v>
      </c>
      <c r="K3842" s="2">
        <v>0</v>
      </c>
      <c r="L3842" s="2">
        <v>0</v>
      </c>
      <c r="M3842" s="3">
        <v>20470000</v>
      </c>
      <c r="N3842" s="3">
        <v>20040000</v>
      </c>
      <c r="O3842" s="3">
        <v>17470000</v>
      </c>
      <c r="P3842" s="3">
        <v>20700000</v>
      </c>
      <c r="Q3842" s="3">
        <v>4710000</v>
      </c>
      <c r="R3842" s="3">
        <v>7830000</v>
      </c>
      <c r="S3842" s="3">
        <v>1070000</v>
      </c>
      <c r="T3842" s="2">
        <v>0</v>
      </c>
      <c r="U3842" s="2">
        <v>0</v>
      </c>
    </row>
    <row r="3843" spans="1:21" hidden="1">
      <c r="A3843" s="2" t="s">
        <v>3875</v>
      </c>
      <c r="B3843" s="2">
        <v>27</v>
      </c>
      <c r="C3843" s="2" t="s">
        <v>22</v>
      </c>
      <c r="D3843" s="2" t="s">
        <v>27</v>
      </c>
      <c r="E3843" s="2" t="s">
        <v>24</v>
      </c>
      <c r="F3843" s="2" t="s">
        <v>25</v>
      </c>
      <c r="G3843" s="3">
        <v>6800000</v>
      </c>
      <c r="H3843" s="3">
        <v>29000000</v>
      </c>
      <c r="I3843" s="2">
        <v>60</v>
      </c>
      <c r="J3843" s="2">
        <v>0</v>
      </c>
      <c r="K3843" s="2">
        <v>0</v>
      </c>
      <c r="L3843" s="2">
        <v>2</v>
      </c>
      <c r="M3843" s="3">
        <v>14390000</v>
      </c>
      <c r="N3843" s="3">
        <v>12170000</v>
      </c>
      <c r="O3843" s="3">
        <v>12260000</v>
      </c>
      <c r="P3843" s="3">
        <v>13980000</v>
      </c>
      <c r="Q3843" s="3">
        <v>670000</v>
      </c>
      <c r="R3843" s="3">
        <v>1820000</v>
      </c>
      <c r="S3843" s="3">
        <v>490000</v>
      </c>
      <c r="T3843" s="2">
        <v>1</v>
      </c>
      <c r="U3843" s="2">
        <v>0</v>
      </c>
    </row>
    <row r="3844" spans="1:21" hidden="1">
      <c r="A3844" s="2" t="s">
        <v>3876</v>
      </c>
      <c r="B3844" s="2">
        <v>32</v>
      </c>
      <c r="C3844" s="2" t="s">
        <v>34</v>
      </c>
      <c r="D3844" s="2" t="s">
        <v>27</v>
      </c>
      <c r="E3844" s="2" t="s">
        <v>24</v>
      </c>
      <c r="F3844" s="2" t="s">
        <v>28</v>
      </c>
      <c r="G3844" s="3">
        <v>7200000</v>
      </c>
      <c r="H3844" s="3">
        <v>26000000</v>
      </c>
      <c r="I3844" s="2">
        <v>87</v>
      </c>
      <c r="J3844" s="2">
        <v>0</v>
      </c>
      <c r="K3844" s="2">
        <v>3</v>
      </c>
      <c r="L3844" s="2">
        <v>0</v>
      </c>
      <c r="M3844" s="3">
        <v>18910000</v>
      </c>
      <c r="N3844" s="3">
        <v>18790000</v>
      </c>
      <c r="O3844" s="3">
        <v>14970000</v>
      </c>
      <c r="P3844" s="3">
        <v>4220000</v>
      </c>
      <c r="Q3844" s="3">
        <v>290000</v>
      </c>
      <c r="R3844" s="3">
        <v>7390000</v>
      </c>
      <c r="S3844" s="3">
        <v>1570000</v>
      </c>
      <c r="T3844" s="2">
        <v>1</v>
      </c>
      <c r="U3844" s="2">
        <v>0</v>
      </c>
    </row>
    <row r="3845" spans="1:21" hidden="1">
      <c r="A3845" s="2" t="s">
        <v>3877</v>
      </c>
      <c r="B3845" s="2">
        <v>40</v>
      </c>
      <c r="C3845" s="2" t="s">
        <v>22</v>
      </c>
      <c r="D3845" s="2" t="s">
        <v>27</v>
      </c>
      <c r="E3845" s="2" t="s">
        <v>31</v>
      </c>
      <c r="F3845" s="2" t="s">
        <v>25</v>
      </c>
      <c r="G3845" s="3">
        <v>11700000</v>
      </c>
      <c r="H3845" s="3">
        <v>49000000</v>
      </c>
      <c r="I3845" s="2">
        <v>97</v>
      </c>
      <c r="J3845" s="2">
        <v>2</v>
      </c>
      <c r="K3845" s="2">
        <v>1</v>
      </c>
      <c r="L3845" s="2">
        <v>0</v>
      </c>
      <c r="M3845" s="3">
        <v>32040000</v>
      </c>
      <c r="N3845" s="3">
        <v>38100000</v>
      </c>
      <c r="O3845" s="3">
        <v>37970000</v>
      </c>
      <c r="P3845" s="3">
        <v>5790000</v>
      </c>
      <c r="Q3845" s="3">
        <v>15840000</v>
      </c>
      <c r="R3845" s="3">
        <v>8590000</v>
      </c>
      <c r="S3845" s="3">
        <v>6170000</v>
      </c>
      <c r="T3845" s="2">
        <v>3</v>
      </c>
      <c r="U3845" s="2">
        <v>0</v>
      </c>
    </row>
    <row r="3846" spans="1:21" hidden="1">
      <c r="A3846" s="2" t="s">
        <v>3878</v>
      </c>
      <c r="B3846" s="2">
        <v>21</v>
      </c>
      <c r="C3846" s="2" t="s">
        <v>22</v>
      </c>
      <c r="D3846" s="2" t="s">
        <v>27</v>
      </c>
      <c r="E3846" s="2" t="s">
        <v>38</v>
      </c>
      <c r="F3846" s="2" t="s">
        <v>31</v>
      </c>
      <c r="G3846" s="3">
        <v>5700000</v>
      </c>
      <c r="H3846" s="3">
        <v>20000000</v>
      </c>
      <c r="I3846" s="2">
        <v>16</v>
      </c>
      <c r="J3846" s="2">
        <v>0</v>
      </c>
      <c r="K3846" s="2">
        <v>0</v>
      </c>
      <c r="L3846" s="2">
        <v>0</v>
      </c>
      <c r="M3846" s="3">
        <v>9730000</v>
      </c>
      <c r="N3846" s="3">
        <v>8460000</v>
      </c>
      <c r="O3846" s="3">
        <v>4170000</v>
      </c>
      <c r="P3846" s="3">
        <v>3800000</v>
      </c>
      <c r="Q3846" s="3">
        <v>3760000</v>
      </c>
      <c r="R3846" s="3">
        <v>4360000</v>
      </c>
      <c r="S3846" s="3">
        <v>1360000</v>
      </c>
      <c r="T3846" s="2">
        <v>0</v>
      </c>
      <c r="U3846" s="2">
        <v>0</v>
      </c>
    </row>
    <row r="3847" spans="1:21" hidden="1">
      <c r="A3847" s="2" t="s">
        <v>3879</v>
      </c>
      <c r="B3847" s="2">
        <v>46</v>
      </c>
      <c r="C3847" s="2" t="s">
        <v>22</v>
      </c>
      <c r="D3847" s="2" t="s">
        <v>46</v>
      </c>
      <c r="E3847" s="2" t="s">
        <v>24</v>
      </c>
      <c r="F3847" s="2" t="s">
        <v>48</v>
      </c>
      <c r="G3847" s="3">
        <v>12800000</v>
      </c>
      <c r="H3847" s="3">
        <v>68000000</v>
      </c>
      <c r="I3847" s="2">
        <v>93</v>
      </c>
      <c r="J3847" s="2">
        <v>2</v>
      </c>
      <c r="K3847" s="2">
        <v>2</v>
      </c>
      <c r="L3847" s="2">
        <v>3</v>
      </c>
      <c r="M3847" s="3">
        <v>3590000</v>
      </c>
      <c r="N3847" s="3">
        <v>6730000</v>
      </c>
      <c r="O3847" s="3">
        <v>17060000</v>
      </c>
      <c r="P3847" s="3">
        <v>720000</v>
      </c>
      <c r="Q3847" s="3">
        <v>1190000</v>
      </c>
      <c r="R3847" s="3">
        <v>1490000</v>
      </c>
      <c r="S3847" s="3">
        <v>3050000</v>
      </c>
      <c r="T3847" s="2">
        <v>4</v>
      </c>
      <c r="U3847" s="2">
        <v>0</v>
      </c>
    </row>
    <row r="3848" spans="1:21" hidden="1">
      <c r="A3848" s="2" t="s">
        <v>3880</v>
      </c>
      <c r="B3848" s="2">
        <v>52</v>
      </c>
      <c r="C3848" s="2" t="s">
        <v>22</v>
      </c>
      <c r="D3848" s="2" t="s">
        <v>23</v>
      </c>
      <c r="E3848" s="2" t="s">
        <v>24</v>
      </c>
      <c r="F3848" s="2" t="s">
        <v>41</v>
      </c>
      <c r="G3848" s="3">
        <v>19100000</v>
      </c>
      <c r="H3848" s="3">
        <v>75000000</v>
      </c>
      <c r="I3848" s="2">
        <v>240</v>
      </c>
      <c r="J3848" s="2">
        <v>0</v>
      </c>
      <c r="K3848" s="2">
        <v>0</v>
      </c>
      <c r="L3848" s="2">
        <v>0</v>
      </c>
      <c r="M3848" s="3">
        <v>47270000</v>
      </c>
      <c r="N3848" s="3">
        <v>49750000</v>
      </c>
      <c r="O3848" s="3">
        <v>53960000</v>
      </c>
      <c r="P3848" s="3">
        <v>14870000</v>
      </c>
      <c r="Q3848" s="3">
        <v>19090000</v>
      </c>
      <c r="R3848" s="3">
        <v>8110000</v>
      </c>
      <c r="S3848" s="3">
        <v>4230000</v>
      </c>
      <c r="T3848" s="2">
        <v>0</v>
      </c>
      <c r="U3848" s="2">
        <v>0</v>
      </c>
    </row>
    <row r="3849" spans="1:21" hidden="1">
      <c r="A3849" s="2" t="s">
        <v>3881</v>
      </c>
      <c r="B3849" s="2">
        <v>34</v>
      </c>
      <c r="C3849" s="2" t="s">
        <v>34</v>
      </c>
      <c r="D3849" s="2" t="s">
        <v>23</v>
      </c>
      <c r="E3849" s="2" t="s">
        <v>38</v>
      </c>
      <c r="F3849" s="2" t="s">
        <v>25</v>
      </c>
      <c r="G3849" s="3">
        <v>8400000</v>
      </c>
      <c r="H3849" s="3">
        <v>23000000</v>
      </c>
      <c r="I3849" s="2">
        <v>65</v>
      </c>
      <c r="J3849" s="2">
        <v>0</v>
      </c>
      <c r="K3849" s="2">
        <v>0</v>
      </c>
      <c r="L3849" s="2">
        <v>0</v>
      </c>
      <c r="M3849" s="3">
        <v>2640000</v>
      </c>
      <c r="N3849" s="3">
        <v>5230000</v>
      </c>
      <c r="O3849" s="3">
        <v>5630000</v>
      </c>
      <c r="P3849" s="3">
        <v>610000</v>
      </c>
      <c r="Q3849" s="3">
        <v>1930000</v>
      </c>
      <c r="R3849" s="3">
        <v>5030000</v>
      </c>
      <c r="S3849" s="3">
        <v>1230000</v>
      </c>
      <c r="T3849" s="2">
        <v>0</v>
      </c>
      <c r="U3849" s="2">
        <v>0</v>
      </c>
    </row>
    <row r="3850" spans="1:21" hidden="1">
      <c r="A3850" s="2" t="s">
        <v>3882</v>
      </c>
      <c r="B3850" s="2">
        <v>42</v>
      </c>
      <c r="C3850" s="2" t="s">
        <v>22</v>
      </c>
      <c r="D3850" s="2" t="s">
        <v>23</v>
      </c>
      <c r="E3850" s="2" t="s">
        <v>38</v>
      </c>
      <c r="F3850" s="2" t="s">
        <v>28</v>
      </c>
      <c r="G3850" s="3">
        <v>12000000</v>
      </c>
      <c r="H3850" s="3">
        <v>68000000</v>
      </c>
      <c r="I3850" s="2">
        <v>116</v>
      </c>
      <c r="J3850" s="2">
        <v>0</v>
      </c>
      <c r="K3850" s="2">
        <v>0</v>
      </c>
      <c r="L3850" s="2">
        <v>0</v>
      </c>
      <c r="M3850" s="3">
        <v>51750000</v>
      </c>
      <c r="N3850" s="3">
        <v>52550000</v>
      </c>
      <c r="O3850" s="3">
        <v>49940000</v>
      </c>
      <c r="P3850" s="3">
        <v>21320000</v>
      </c>
      <c r="Q3850" s="3">
        <v>13670000</v>
      </c>
      <c r="R3850" s="3">
        <v>10900000</v>
      </c>
      <c r="S3850" s="3">
        <v>7470000</v>
      </c>
      <c r="T3850" s="2">
        <v>0</v>
      </c>
      <c r="U3850" s="2">
        <v>0</v>
      </c>
    </row>
    <row r="3851" spans="1:21" hidden="1">
      <c r="A3851" s="2" t="s">
        <v>3883</v>
      </c>
      <c r="B3851" s="2">
        <v>45</v>
      </c>
      <c r="C3851" s="2" t="s">
        <v>34</v>
      </c>
      <c r="D3851" s="2" t="s">
        <v>23</v>
      </c>
      <c r="E3851" s="2" t="s">
        <v>31</v>
      </c>
      <c r="F3851" s="2" t="s">
        <v>28</v>
      </c>
      <c r="G3851" s="3">
        <v>10500000</v>
      </c>
      <c r="H3851" s="3">
        <v>42000000</v>
      </c>
      <c r="I3851" s="2">
        <v>105</v>
      </c>
      <c r="J3851" s="2">
        <v>0</v>
      </c>
      <c r="K3851" s="2">
        <v>0</v>
      </c>
      <c r="L3851" s="2">
        <v>0</v>
      </c>
      <c r="M3851" s="3">
        <v>7470000</v>
      </c>
      <c r="N3851" s="3">
        <v>13210000</v>
      </c>
      <c r="O3851" s="3">
        <v>11610000</v>
      </c>
      <c r="P3851" s="3">
        <v>6530000</v>
      </c>
      <c r="Q3851" s="3">
        <v>3600000</v>
      </c>
      <c r="R3851" s="3">
        <v>4530000</v>
      </c>
      <c r="S3851" s="3">
        <v>820000</v>
      </c>
      <c r="T3851" s="2">
        <v>0</v>
      </c>
      <c r="U3851" s="2">
        <v>0</v>
      </c>
    </row>
    <row r="3852" spans="1:21" hidden="1">
      <c r="A3852" s="2" t="s">
        <v>3884</v>
      </c>
      <c r="B3852" s="2">
        <v>44</v>
      </c>
      <c r="C3852" s="2" t="s">
        <v>22</v>
      </c>
      <c r="D3852" s="2" t="s">
        <v>27</v>
      </c>
      <c r="E3852" s="2" t="s">
        <v>31</v>
      </c>
      <c r="F3852" s="2" t="s">
        <v>41</v>
      </c>
      <c r="G3852" s="3">
        <v>12100000</v>
      </c>
      <c r="H3852" s="3">
        <v>76000000</v>
      </c>
      <c r="I3852" s="2">
        <v>186</v>
      </c>
      <c r="J3852" s="2">
        <v>1</v>
      </c>
      <c r="K3852" s="2">
        <v>0</v>
      </c>
      <c r="L3852" s="2">
        <v>2</v>
      </c>
      <c r="M3852" s="3">
        <v>35460000</v>
      </c>
      <c r="N3852" s="3">
        <v>36100000</v>
      </c>
      <c r="O3852" s="3">
        <v>20790000</v>
      </c>
      <c r="P3852" s="3">
        <v>10240000</v>
      </c>
      <c r="Q3852" s="3">
        <v>11610000</v>
      </c>
      <c r="R3852" s="3">
        <v>1660000</v>
      </c>
      <c r="S3852" s="3">
        <v>4790000</v>
      </c>
      <c r="T3852" s="2">
        <v>2</v>
      </c>
      <c r="U3852" s="2">
        <v>0</v>
      </c>
    </row>
    <row r="3853" spans="1:21" hidden="1">
      <c r="A3853" s="2" t="s">
        <v>3885</v>
      </c>
      <c r="B3853" s="2">
        <v>26</v>
      </c>
      <c r="C3853" s="2" t="s">
        <v>22</v>
      </c>
      <c r="D3853" s="2" t="s">
        <v>30</v>
      </c>
      <c r="E3853" s="2" t="s">
        <v>38</v>
      </c>
      <c r="F3853" s="2" t="s">
        <v>25</v>
      </c>
      <c r="G3853" s="3">
        <v>5000000</v>
      </c>
      <c r="H3853" s="3">
        <v>20000000</v>
      </c>
      <c r="I3853" s="2">
        <v>23</v>
      </c>
      <c r="J3853" s="2">
        <v>3</v>
      </c>
      <c r="K3853" s="2">
        <v>0</v>
      </c>
      <c r="L3853" s="2">
        <v>0</v>
      </c>
      <c r="M3853" s="3">
        <v>6050000</v>
      </c>
      <c r="N3853" s="3">
        <v>7460000</v>
      </c>
      <c r="O3853" s="3">
        <v>8590000</v>
      </c>
      <c r="P3853" s="3">
        <v>280000</v>
      </c>
      <c r="Q3853" s="3">
        <v>2180000</v>
      </c>
      <c r="R3853" s="3">
        <v>2910000</v>
      </c>
      <c r="S3853" s="3">
        <v>1000000</v>
      </c>
      <c r="T3853" s="2">
        <v>1</v>
      </c>
      <c r="U3853" s="2">
        <v>1</v>
      </c>
    </row>
    <row r="3854" spans="1:21" hidden="1">
      <c r="A3854" s="2" t="s">
        <v>3886</v>
      </c>
      <c r="B3854" s="2">
        <v>29</v>
      </c>
      <c r="C3854" s="2" t="s">
        <v>34</v>
      </c>
      <c r="D3854" s="2" t="s">
        <v>30</v>
      </c>
      <c r="E3854" s="2" t="s">
        <v>38</v>
      </c>
      <c r="F3854" s="2" t="s">
        <v>28</v>
      </c>
      <c r="G3854" s="3">
        <v>10100000</v>
      </c>
      <c r="H3854" s="3">
        <v>56000000</v>
      </c>
      <c r="I3854" s="2">
        <v>108</v>
      </c>
      <c r="J3854" s="2">
        <v>0</v>
      </c>
      <c r="K3854" s="2">
        <v>0</v>
      </c>
      <c r="L3854" s="2">
        <v>0</v>
      </c>
      <c r="M3854" s="3">
        <v>13570000</v>
      </c>
      <c r="N3854" s="3">
        <v>5860000</v>
      </c>
      <c r="O3854" s="3">
        <v>17220000</v>
      </c>
      <c r="P3854" s="3">
        <v>6360000</v>
      </c>
      <c r="Q3854" s="3">
        <v>2510000</v>
      </c>
      <c r="R3854" s="3">
        <v>8050000</v>
      </c>
      <c r="S3854" s="3">
        <v>3730000</v>
      </c>
      <c r="T3854" s="2">
        <v>1</v>
      </c>
      <c r="U3854" s="2">
        <v>0</v>
      </c>
    </row>
    <row r="3855" spans="1:21" hidden="1">
      <c r="A3855" s="2" t="s">
        <v>3887</v>
      </c>
      <c r="B3855" s="2">
        <v>37</v>
      </c>
      <c r="C3855" s="2" t="s">
        <v>34</v>
      </c>
      <c r="D3855" s="2" t="s">
        <v>30</v>
      </c>
      <c r="E3855" s="2" t="s">
        <v>38</v>
      </c>
      <c r="F3855" s="2" t="s">
        <v>28</v>
      </c>
      <c r="G3855" s="3">
        <v>8900000</v>
      </c>
      <c r="H3855" s="3">
        <v>37000000</v>
      </c>
      <c r="I3855" s="2">
        <v>105</v>
      </c>
      <c r="J3855" s="2">
        <v>0</v>
      </c>
      <c r="K3855" s="2">
        <v>1</v>
      </c>
      <c r="L3855" s="2">
        <v>0</v>
      </c>
      <c r="M3855" s="3">
        <v>24570000</v>
      </c>
      <c r="N3855" s="3">
        <v>26050000</v>
      </c>
      <c r="O3855" s="3">
        <v>25210000</v>
      </c>
      <c r="P3855" s="3">
        <v>11290000</v>
      </c>
      <c r="Q3855" s="3">
        <v>6620000</v>
      </c>
      <c r="R3855" s="3">
        <v>16560000</v>
      </c>
      <c r="S3855" s="3">
        <v>1080000</v>
      </c>
      <c r="T3855" s="2">
        <v>2</v>
      </c>
      <c r="U3855" s="2">
        <v>0</v>
      </c>
    </row>
    <row r="3856" spans="1:21" hidden="1">
      <c r="A3856" s="2" t="s">
        <v>3888</v>
      </c>
      <c r="B3856" s="2">
        <v>31</v>
      </c>
      <c r="C3856" s="2" t="s">
        <v>22</v>
      </c>
      <c r="D3856" s="2" t="s">
        <v>23</v>
      </c>
      <c r="E3856" s="2" t="s">
        <v>24</v>
      </c>
      <c r="F3856" s="2" t="s">
        <v>28</v>
      </c>
      <c r="G3856" s="3">
        <v>9200000</v>
      </c>
      <c r="H3856" s="3">
        <v>39000000</v>
      </c>
      <c r="I3856" s="2">
        <v>76</v>
      </c>
      <c r="J3856" s="2">
        <v>0</v>
      </c>
      <c r="K3856" s="2">
        <v>0</v>
      </c>
      <c r="L3856" s="2">
        <v>0</v>
      </c>
      <c r="M3856" s="3">
        <v>9920000</v>
      </c>
      <c r="N3856" s="3">
        <v>6440000</v>
      </c>
      <c r="O3856" s="3">
        <v>10440000</v>
      </c>
      <c r="P3856" s="3">
        <v>4710000</v>
      </c>
      <c r="Q3856" s="3">
        <v>1750000</v>
      </c>
      <c r="R3856" s="3">
        <v>2580000</v>
      </c>
      <c r="S3856" s="3">
        <v>2910000</v>
      </c>
      <c r="T3856" s="2">
        <v>0</v>
      </c>
      <c r="U3856" s="2">
        <v>0</v>
      </c>
    </row>
    <row r="3857" spans="1:21" hidden="1">
      <c r="A3857" s="2" t="s">
        <v>3889</v>
      </c>
      <c r="B3857" s="2">
        <v>50</v>
      </c>
      <c r="C3857" s="2" t="s">
        <v>22</v>
      </c>
      <c r="D3857" s="2" t="s">
        <v>23</v>
      </c>
      <c r="E3857" s="2" t="s">
        <v>24</v>
      </c>
      <c r="F3857" s="2" t="s">
        <v>41</v>
      </c>
      <c r="G3857" s="3">
        <v>10800000</v>
      </c>
      <c r="H3857" s="3">
        <v>49000000</v>
      </c>
      <c r="I3857" s="2">
        <v>225</v>
      </c>
      <c r="J3857" s="2">
        <v>1</v>
      </c>
      <c r="K3857" s="2">
        <v>0</v>
      </c>
      <c r="L3857" s="2">
        <v>0</v>
      </c>
      <c r="M3857" s="3">
        <v>23100000</v>
      </c>
      <c r="N3857" s="3">
        <v>25360000</v>
      </c>
      <c r="O3857" s="3">
        <v>25460000</v>
      </c>
      <c r="P3857" s="3">
        <v>3920000</v>
      </c>
      <c r="Q3857" s="3">
        <v>20560000</v>
      </c>
      <c r="R3857" s="3">
        <v>12130000</v>
      </c>
      <c r="S3857" s="3">
        <v>2670000</v>
      </c>
      <c r="T3857" s="2">
        <v>1</v>
      </c>
      <c r="U3857" s="2">
        <v>0</v>
      </c>
    </row>
    <row r="3858" spans="1:21" hidden="1">
      <c r="A3858" s="2" t="s">
        <v>3890</v>
      </c>
      <c r="B3858" s="2">
        <v>54</v>
      </c>
      <c r="C3858" s="2" t="s">
        <v>34</v>
      </c>
      <c r="D3858" s="2" t="s">
        <v>46</v>
      </c>
      <c r="E3858" s="2" t="s">
        <v>24</v>
      </c>
      <c r="F3858" s="2" t="s">
        <v>28</v>
      </c>
      <c r="G3858" s="3">
        <v>20000000</v>
      </c>
      <c r="H3858" s="3">
        <v>99000000</v>
      </c>
      <c r="I3858" s="2">
        <v>218</v>
      </c>
      <c r="J3858" s="2">
        <v>0</v>
      </c>
      <c r="K3858" s="2">
        <v>0</v>
      </c>
      <c r="L3858" s="2">
        <v>0</v>
      </c>
      <c r="M3858" s="3">
        <v>40150000</v>
      </c>
      <c r="N3858" s="3">
        <v>44480000</v>
      </c>
      <c r="O3858" s="3">
        <v>40820000</v>
      </c>
      <c r="P3858" s="3">
        <v>14640000</v>
      </c>
      <c r="Q3858" s="3">
        <v>19720000</v>
      </c>
      <c r="R3858" s="3">
        <v>9860000</v>
      </c>
      <c r="S3858" s="3">
        <v>4160000</v>
      </c>
      <c r="T3858" s="2">
        <v>0</v>
      </c>
      <c r="U3858" s="2">
        <v>0</v>
      </c>
    </row>
    <row r="3859" spans="1:21" hidden="1">
      <c r="A3859" s="2" t="s">
        <v>3891</v>
      </c>
      <c r="B3859" s="2">
        <v>45</v>
      </c>
      <c r="C3859" s="2" t="s">
        <v>34</v>
      </c>
      <c r="D3859" s="2" t="s">
        <v>27</v>
      </c>
      <c r="E3859" s="2" t="s">
        <v>24</v>
      </c>
      <c r="F3859" s="2" t="s">
        <v>31</v>
      </c>
      <c r="G3859" s="3">
        <v>10800000</v>
      </c>
      <c r="H3859" s="3">
        <v>62000000</v>
      </c>
      <c r="I3859" s="2">
        <v>192</v>
      </c>
      <c r="J3859" s="2">
        <v>0</v>
      </c>
      <c r="K3859" s="2">
        <v>0</v>
      </c>
      <c r="L3859" s="2">
        <v>0</v>
      </c>
      <c r="M3859" s="3">
        <v>6890000</v>
      </c>
      <c r="N3859" s="3">
        <v>12260000</v>
      </c>
      <c r="O3859" s="3">
        <v>4760000</v>
      </c>
      <c r="P3859" s="3">
        <v>3630000</v>
      </c>
      <c r="Q3859" s="3">
        <v>4590000</v>
      </c>
      <c r="R3859" s="3">
        <v>2080000</v>
      </c>
      <c r="S3859" s="3">
        <v>820000</v>
      </c>
      <c r="T3859" s="2">
        <v>0</v>
      </c>
      <c r="U3859" s="2">
        <v>0</v>
      </c>
    </row>
    <row r="3860" spans="1:21" hidden="1">
      <c r="A3860" s="2" t="s">
        <v>3892</v>
      </c>
      <c r="B3860" s="2">
        <v>33</v>
      </c>
      <c r="C3860" s="2" t="s">
        <v>22</v>
      </c>
      <c r="D3860" s="2" t="s">
        <v>23</v>
      </c>
      <c r="E3860" s="2" t="s">
        <v>38</v>
      </c>
      <c r="F3860" s="2" t="s">
        <v>41</v>
      </c>
      <c r="G3860" s="3">
        <v>10400000</v>
      </c>
      <c r="H3860" s="3">
        <v>43000000</v>
      </c>
      <c r="I3860" s="2">
        <v>100</v>
      </c>
      <c r="J3860" s="2">
        <v>0</v>
      </c>
      <c r="K3860" s="2">
        <v>0</v>
      </c>
      <c r="L3860" s="2">
        <v>0</v>
      </c>
      <c r="M3860" s="3">
        <v>10080000</v>
      </c>
      <c r="N3860" s="3">
        <v>7060000</v>
      </c>
      <c r="O3860" s="3">
        <v>1150000</v>
      </c>
      <c r="P3860" s="3">
        <v>3670000</v>
      </c>
      <c r="Q3860" s="3">
        <v>2360000</v>
      </c>
      <c r="R3860" s="3">
        <v>590000</v>
      </c>
      <c r="S3860" s="3">
        <v>2550000</v>
      </c>
      <c r="T3860" s="2">
        <v>0</v>
      </c>
      <c r="U3860" s="2">
        <v>0</v>
      </c>
    </row>
    <row r="3861" spans="1:21" hidden="1">
      <c r="A3861" s="2" t="s">
        <v>3893</v>
      </c>
      <c r="B3861" s="2">
        <v>51</v>
      </c>
      <c r="C3861" s="2" t="s">
        <v>22</v>
      </c>
      <c r="D3861" s="2" t="s">
        <v>30</v>
      </c>
      <c r="E3861" s="2" t="s">
        <v>24</v>
      </c>
      <c r="F3861" s="2" t="s">
        <v>48</v>
      </c>
      <c r="G3861" s="3">
        <v>10900000</v>
      </c>
      <c r="H3861" s="3">
        <v>57000000</v>
      </c>
      <c r="I3861" s="2">
        <v>92</v>
      </c>
      <c r="J3861" s="2">
        <v>0</v>
      </c>
      <c r="K3861" s="2">
        <v>0</v>
      </c>
      <c r="L3861" s="2">
        <v>0</v>
      </c>
      <c r="M3861" s="3">
        <v>26730000</v>
      </c>
      <c r="N3861" s="3">
        <v>29540000</v>
      </c>
      <c r="O3861" s="3">
        <v>17870000</v>
      </c>
      <c r="P3861" s="3">
        <v>10120000</v>
      </c>
      <c r="Q3861" s="3">
        <v>12490000</v>
      </c>
      <c r="R3861" s="3">
        <v>7880000</v>
      </c>
      <c r="S3861" s="3">
        <v>740000</v>
      </c>
      <c r="T3861" s="2">
        <v>1</v>
      </c>
      <c r="U3861" s="2">
        <v>0</v>
      </c>
    </row>
    <row r="3862" spans="1:21" hidden="1">
      <c r="A3862" s="2" t="s">
        <v>3894</v>
      </c>
      <c r="B3862" s="2">
        <v>47</v>
      </c>
      <c r="C3862" s="2" t="s">
        <v>22</v>
      </c>
      <c r="D3862" s="2" t="s">
        <v>27</v>
      </c>
      <c r="E3862" s="2" t="s">
        <v>24</v>
      </c>
      <c r="F3862" s="2" t="s">
        <v>28</v>
      </c>
      <c r="G3862" s="3">
        <v>10400000</v>
      </c>
      <c r="H3862" s="3">
        <v>45000000</v>
      </c>
      <c r="I3862" s="2">
        <v>143</v>
      </c>
      <c r="J3862" s="2">
        <v>3</v>
      </c>
      <c r="K3862" s="2">
        <v>3</v>
      </c>
      <c r="L3862" s="2">
        <v>3</v>
      </c>
      <c r="M3862" s="3">
        <v>22720000</v>
      </c>
      <c r="N3862" s="3">
        <v>13480000</v>
      </c>
      <c r="O3862" s="3">
        <v>14300000</v>
      </c>
      <c r="P3862" s="3">
        <v>800000</v>
      </c>
      <c r="Q3862" s="3">
        <v>660000</v>
      </c>
      <c r="R3862" s="3">
        <v>940000</v>
      </c>
      <c r="S3862" s="3">
        <v>2510000</v>
      </c>
      <c r="T3862" s="2">
        <v>3</v>
      </c>
      <c r="U3862" s="2">
        <v>1</v>
      </c>
    </row>
    <row r="3863" spans="1:21" hidden="1">
      <c r="A3863" s="2" t="s">
        <v>3895</v>
      </c>
      <c r="B3863" s="2">
        <v>21</v>
      </c>
      <c r="C3863" s="2" t="s">
        <v>22</v>
      </c>
      <c r="D3863" s="2" t="s">
        <v>30</v>
      </c>
      <c r="E3863" s="2" t="s">
        <v>38</v>
      </c>
      <c r="F3863" s="2" t="s">
        <v>28</v>
      </c>
      <c r="G3863" s="3">
        <v>8500000</v>
      </c>
      <c r="H3863" s="3">
        <v>30000000</v>
      </c>
      <c r="I3863" s="2">
        <v>31</v>
      </c>
      <c r="J3863" s="2">
        <v>0</v>
      </c>
      <c r="K3863" s="2">
        <v>0</v>
      </c>
      <c r="L3863" s="2">
        <v>0</v>
      </c>
      <c r="M3863" s="3">
        <v>2440000</v>
      </c>
      <c r="N3863" s="3">
        <v>3150000</v>
      </c>
      <c r="O3863" s="3">
        <v>4100000</v>
      </c>
      <c r="P3863" s="3">
        <v>1200000</v>
      </c>
      <c r="Q3863" s="3">
        <v>2680000</v>
      </c>
      <c r="R3863" s="3">
        <v>2780000</v>
      </c>
      <c r="S3863" s="3">
        <v>1060000</v>
      </c>
      <c r="T3863" s="2">
        <v>0</v>
      </c>
      <c r="U3863" s="2">
        <v>0</v>
      </c>
    </row>
    <row r="3864" spans="1:21" hidden="1">
      <c r="A3864" s="2" t="s">
        <v>3896</v>
      </c>
      <c r="B3864" s="2">
        <v>48</v>
      </c>
      <c r="C3864" s="2" t="s">
        <v>34</v>
      </c>
      <c r="D3864" s="2" t="s">
        <v>46</v>
      </c>
      <c r="E3864" s="2" t="s">
        <v>24</v>
      </c>
      <c r="F3864" s="2" t="s">
        <v>41</v>
      </c>
      <c r="G3864" s="3">
        <v>18500000</v>
      </c>
      <c r="H3864" s="3">
        <v>113000000</v>
      </c>
      <c r="I3864" s="2">
        <v>124</v>
      </c>
      <c r="J3864" s="2">
        <v>0</v>
      </c>
      <c r="K3864" s="2">
        <v>1</v>
      </c>
      <c r="L3864" s="2">
        <v>0</v>
      </c>
      <c r="M3864" s="3">
        <v>11950000</v>
      </c>
      <c r="N3864" s="3">
        <v>15120000</v>
      </c>
      <c r="O3864" s="3">
        <v>19900000</v>
      </c>
      <c r="P3864" s="3">
        <v>2470000</v>
      </c>
      <c r="Q3864" s="3">
        <v>5390000</v>
      </c>
      <c r="R3864" s="3">
        <v>4700000</v>
      </c>
      <c r="S3864" s="3">
        <v>4060000</v>
      </c>
      <c r="T3864" s="2">
        <v>3</v>
      </c>
      <c r="U3864" s="2">
        <v>1</v>
      </c>
    </row>
    <row r="3865" spans="1:21" hidden="1">
      <c r="A3865" s="2" t="s">
        <v>3897</v>
      </c>
      <c r="B3865" s="2">
        <v>32</v>
      </c>
      <c r="C3865" s="2" t="s">
        <v>34</v>
      </c>
      <c r="D3865" s="2" t="s">
        <v>46</v>
      </c>
      <c r="E3865" s="2" t="s">
        <v>24</v>
      </c>
      <c r="F3865" s="2" t="s">
        <v>28</v>
      </c>
      <c r="G3865" s="3">
        <v>25900000</v>
      </c>
      <c r="H3865" s="3">
        <v>77000000</v>
      </c>
      <c r="I3865" s="2">
        <v>44</v>
      </c>
      <c r="J3865" s="2">
        <v>0</v>
      </c>
      <c r="K3865" s="2">
        <v>1</v>
      </c>
      <c r="L3865" s="2">
        <v>0</v>
      </c>
      <c r="M3865" s="3">
        <v>24770000</v>
      </c>
      <c r="N3865" s="3">
        <v>34140000</v>
      </c>
      <c r="O3865" s="3">
        <v>33440000</v>
      </c>
      <c r="P3865" s="3">
        <v>3150000</v>
      </c>
      <c r="Q3865" s="3">
        <v>2220000</v>
      </c>
      <c r="R3865" s="3">
        <v>11000000</v>
      </c>
      <c r="S3865" s="3">
        <v>1280000</v>
      </c>
      <c r="T3865" s="2">
        <v>1</v>
      </c>
      <c r="U3865" s="2">
        <v>0</v>
      </c>
    </row>
    <row r="3866" spans="1:21" hidden="1">
      <c r="A3866" s="2" t="s">
        <v>3898</v>
      </c>
      <c r="B3866" s="2">
        <v>49</v>
      </c>
      <c r="C3866" s="2" t="s">
        <v>22</v>
      </c>
      <c r="D3866" s="2" t="s">
        <v>23</v>
      </c>
      <c r="E3866" s="2" t="s">
        <v>24</v>
      </c>
      <c r="F3866" s="2" t="s">
        <v>28</v>
      </c>
      <c r="G3866" s="3">
        <v>11800000</v>
      </c>
      <c r="H3866" s="3">
        <v>76000000</v>
      </c>
      <c r="I3866" s="2">
        <v>182</v>
      </c>
      <c r="J3866" s="2">
        <v>0</v>
      </c>
      <c r="K3866" s="2">
        <v>0</v>
      </c>
      <c r="L3866" s="2">
        <v>0</v>
      </c>
      <c r="M3866" s="3">
        <v>35580000</v>
      </c>
      <c r="N3866" s="3">
        <v>39730000</v>
      </c>
      <c r="O3866" s="3">
        <v>46720000</v>
      </c>
      <c r="P3866" s="3">
        <v>14560000</v>
      </c>
      <c r="Q3866" s="3">
        <v>12730000</v>
      </c>
      <c r="R3866" s="3">
        <v>18800000</v>
      </c>
      <c r="S3866" s="3">
        <v>4560000</v>
      </c>
      <c r="T3866" s="2">
        <v>0</v>
      </c>
      <c r="U3866" s="2">
        <v>1</v>
      </c>
    </row>
    <row r="3867" spans="1:21" hidden="1">
      <c r="A3867" s="2" t="s">
        <v>3899</v>
      </c>
      <c r="B3867" s="2">
        <v>40</v>
      </c>
      <c r="C3867" s="2" t="s">
        <v>34</v>
      </c>
      <c r="D3867" s="2" t="s">
        <v>30</v>
      </c>
      <c r="E3867" s="2" t="s">
        <v>24</v>
      </c>
      <c r="F3867" s="2" t="s">
        <v>28</v>
      </c>
      <c r="G3867" s="3">
        <v>7100000</v>
      </c>
      <c r="H3867" s="3">
        <v>41000000</v>
      </c>
      <c r="I3867" s="2">
        <v>133</v>
      </c>
      <c r="J3867" s="2">
        <v>3</v>
      </c>
      <c r="K3867" s="2">
        <v>1</v>
      </c>
      <c r="L3867" s="2">
        <v>0</v>
      </c>
      <c r="M3867" s="3">
        <v>27660000</v>
      </c>
      <c r="N3867" s="3">
        <v>33540000</v>
      </c>
      <c r="O3867" s="3">
        <v>31210000</v>
      </c>
      <c r="P3867" s="3">
        <v>570000</v>
      </c>
      <c r="Q3867" s="3">
        <v>1560000</v>
      </c>
      <c r="R3867" s="3">
        <v>31370000</v>
      </c>
      <c r="S3867" s="3">
        <v>1180000</v>
      </c>
      <c r="T3867" s="2">
        <v>3</v>
      </c>
      <c r="U3867" s="2">
        <v>1</v>
      </c>
    </row>
    <row r="3868" spans="1:21">
      <c r="A3868" s="2" t="s">
        <v>3900</v>
      </c>
      <c r="B3868" s="2">
        <v>25</v>
      </c>
      <c r="C3868" s="2" t="s">
        <v>22</v>
      </c>
      <c r="D3868" s="2" t="s">
        <v>23</v>
      </c>
      <c r="E3868" s="2" t="s">
        <v>24</v>
      </c>
      <c r="F3868" s="2" t="s">
        <v>28</v>
      </c>
      <c r="G3868" s="3">
        <v>7700000</v>
      </c>
      <c r="H3868" s="3">
        <v>35000000</v>
      </c>
      <c r="I3868" s="2">
        <v>46</v>
      </c>
      <c r="J3868" s="2">
        <v>0</v>
      </c>
      <c r="K3868" s="2">
        <v>0</v>
      </c>
      <c r="L3868" s="2">
        <v>0</v>
      </c>
      <c r="M3868" s="3">
        <v>0</v>
      </c>
      <c r="N3868" s="3">
        <v>7290000</v>
      </c>
      <c r="O3868" s="3">
        <v>8140000</v>
      </c>
      <c r="P3868" s="3">
        <v>0</v>
      </c>
      <c r="Q3868" s="3">
        <v>2660000</v>
      </c>
      <c r="R3868" s="3">
        <v>2230000</v>
      </c>
      <c r="S3868" s="3">
        <v>370000</v>
      </c>
      <c r="T3868" s="2">
        <v>0</v>
      </c>
      <c r="U3868" s="2">
        <v>0</v>
      </c>
    </row>
    <row r="3869" spans="1:21" hidden="1">
      <c r="A3869" s="2" t="s">
        <v>3901</v>
      </c>
      <c r="B3869" s="2">
        <v>38</v>
      </c>
      <c r="C3869" s="2" t="s">
        <v>22</v>
      </c>
      <c r="D3869" s="2" t="s">
        <v>23</v>
      </c>
      <c r="E3869" s="2" t="s">
        <v>38</v>
      </c>
      <c r="F3869" s="2" t="s">
        <v>25</v>
      </c>
      <c r="G3869" s="3">
        <v>16200000</v>
      </c>
      <c r="H3869" s="3">
        <v>68000000</v>
      </c>
      <c r="I3869" s="2">
        <v>134</v>
      </c>
      <c r="J3869" s="2">
        <v>0</v>
      </c>
      <c r="K3869" s="2">
        <v>0</v>
      </c>
      <c r="L3869" s="2">
        <v>0</v>
      </c>
      <c r="M3869" s="3">
        <v>28300000</v>
      </c>
      <c r="N3869" s="3">
        <v>34530000</v>
      </c>
      <c r="O3869" s="3">
        <v>32880000</v>
      </c>
      <c r="P3869" s="3">
        <v>9030000</v>
      </c>
      <c r="Q3869" s="3">
        <v>13940000</v>
      </c>
      <c r="R3869" s="3">
        <v>14540000</v>
      </c>
      <c r="S3869" s="3">
        <v>420000</v>
      </c>
      <c r="T3869" s="2">
        <v>1</v>
      </c>
      <c r="U3869" s="2">
        <v>0</v>
      </c>
    </row>
    <row r="3870" spans="1:21" hidden="1">
      <c r="A3870" s="2" t="s">
        <v>3902</v>
      </c>
      <c r="B3870" s="2">
        <v>38</v>
      </c>
      <c r="C3870" s="2" t="s">
        <v>34</v>
      </c>
      <c r="D3870" s="2" t="s">
        <v>30</v>
      </c>
      <c r="E3870" s="2" t="s">
        <v>38</v>
      </c>
      <c r="F3870" s="2" t="s">
        <v>48</v>
      </c>
      <c r="G3870" s="3">
        <v>13300000</v>
      </c>
      <c r="H3870" s="3">
        <v>24000000</v>
      </c>
      <c r="I3870" s="2">
        <v>71</v>
      </c>
      <c r="J3870" s="2">
        <v>0</v>
      </c>
      <c r="K3870" s="2">
        <v>0</v>
      </c>
      <c r="L3870" s="2">
        <v>0</v>
      </c>
      <c r="M3870" s="3">
        <v>16010000</v>
      </c>
      <c r="N3870" s="3">
        <v>12410000</v>
      </c>
      <c r="O3870" s="3">
        <v>16140000</v>
      </c>
      <c r="P3870" s="3">
        <v>2850000</v>
      </c>
      <c r="Q3870" s="3">
        <v>2440000</v>
      </c>
      <c r="R3870" s="3">
        <v>3610000</v>
      </c>
      <c r="S3870" s="3">
        <v>2010000</v>
      </c>
      <c r="T3870" s="2">
        <v>1</v>
      </c>
      <c r="U3870" s="2">
        <v>0</v>
      </c>
    </row>
    <row r="3871" spans="1:21" hidden="1">
      <c r="A3871" s="2" t="s">
        <v>3903</v>
      </c>
      <c r="B3871" s="2">
        <v>57</v>
      </c>
      <c r="C3871" s="2" t="s">
        <v>22</v>
      </c>
      <c r="D3871" s="2" t="s">
        <v>23</v>
      </c>
      <c r="E3871" s="2" t="s">
        <v>24</v>
      </c>
      <c r="F3871" s="2" t="s">
        <v>48</v>
      </c>
      <c r="G3871" s="3">
        <v>16400000</v>
      </c>
      <c r="H3871" s="3">
        <v>55000000</v>
      </c>
      <c r="I3871" s="2">
        <v>118</v>
      </c>
      <c r="J3871" s="2">
        <v>0</v>
      </c>
      <c r="K3871" s="2">
        <v>2</v>
      </c>
      <c r="L3871" s="2">
        <v>1</v>
      </c>
      <c r="M3871" s="3">
        <v>24680000</v>
      </c>
      <c r="N3871" s="3">
        <v>25530000</v>
      </c>
      <c r="O3871" s="3">
        <v>31290000</v>
      </c>
      <c r="P3871" s="3">
        <v>7600000</v>
      </c>
      <c r="Q3871" s="3">
        <v>6530000</v>
      </c>
      <c r="R3871" s="3">
        <v>4900000</v>
      </c>
      <c r="S3871" s="3">
        <v>1440000</v>
      </c>
      <c r="T3871" s="2">
        <v>2</v>
      </c>
      <c r="U3871" s="2">
        <v>0</v>
      </c>
    </row>
    <row r="3872" spans="1:21" hidden="1">
      <c r="A3872" s="2" t="s">
        <v>3904</v>
      </c>
      <c r="B3872" s="2">
        <v>36</v>
      </c>
      <c r="C3872" s="2" t="s">
        <v>22</v>
      </c>
      <c r="D3872" s="2" t="s">
        <v>23</v>
      </c>
      <c r="E3872" s="2" t="s">
        <v>24</v>
      </c>
      <c r="F3872" s="2" t="s">
        <v>48</v>
      </c>
      <c r="G3872" s="3">
        <v>16600000</v>
      </c>
      <c r="H3872" s="3">
        <v>81000000</v>
      </c>
      <c r="I3872" s="2">
        <v>78</v>
      </c>
      <c r="J3872" s="2">
        <v>0</v>
      </c>
      <c r="K3872" s="2">
        <v>0</v>
      </c>
      <c r="L3872" s="2">
        <v>3</v>
      </c>
      <c r="M3872" s="3">
        <v>43620000</v>
      </c>
      <c r="N3872" s="3">
        <v>50990000</v>
      </c>
      <c r="O3872" s="3">
        <v>52720000</v>
      </c>
      <c r="P3872" s="3">
        <v>10570000</v>
      </c>
      <c r="Q3872" s="3">
        <v>20030000</v>
      </c>
      <c r="R3872" s="3">
        <v>5350000</v>
      </c>
      <c r="S3872" s="3">
        <v>5520000</v>
      </c>
      <c r="T3872" s="2">
        <v>1</v>
      </c>
      <c r="U3872" s="2">
        <v>0</v>
      </c>
    </row>
    <row r="3873" spans="1:21" hidden="1">
      <c r="A3873" s="2" t="s">
        <v>3905</v>
      </c>
      <c r="B3873" s="2">
        <v>43</v>
      </c>
      <c r="C3873" s="2" t="s">
        <v>22</v>
      </c>
      <c r="D3873" s="2" t="s">
        <v>27</v>
      </c>
      <c r="E3873" s="2" t="s">
        <v>24</v>
      </c>
      <c r="F3873" s="2" t="s">
        <v>31</v>
      </c>
      <c r="G3873" s="3">
        <v>9800000</v>
      </c>
      <c r="H3873" s="3">
        <v>53000000</v>
      </c>
      <c r="I3873" s="2">
        <v>92</v>
      </c>
      <c r="J3873" s="2">
        <v>0</v>
      </c>
      <c r="K3873" s="2">
        <v>0</v>
      </c>
      <c r="L3873" s="2">
        <v>0</v>
      </c>
      <c r="M3873" s="3">
        <v>43800000</v>
      </c>
      <c r="N3873" s="3">
        <v>43250000</v>
      </c>
      <c r="O3873" s="3">
        <v>38950000</v>
      </c>
      <c r="P3873" s="3">
        <v>4780000</v>
      </c>
      <c r="Q3873" s="3">
        <v>16990000</v>
      </c>
      <c r="R3873" s="3">
        <v>12820000</v>
      </c>
      <c r="S3873" s="3">
        <v>1450000</v>
      </c>
      <c r="T3873" s="2">
        <v>0</v>
      </c>
      <c r="U3873" s="2">
        <v>0</v>
      </c>
    </row>
    <row r="3874" spans="1:21" hidden="1">
      <c r="A3874" s="2" t="s">
        <v>3906</v>
      </c>
      <c r="B3874" s="2">
        <v>42</v>
      </c>
      <c r="C3874" s="2" t="s">
        <v>34</v>
      </c>
      <c r="D3874" s="2" t="s">
        <v>23</v>
      </c>
      <c r="E3874" s="2" t="s">
        <v>24</v>
      </c>
      <c r="F3874" s="2" t="s">
        <v>28</v>
      </c>
      <c r="G3874" s="3">
        <v>14300000</v>
      </c>
      <c r="H3874" s="3">
        <v>97000000</v>
      </c>
      <c r="I3874" s="2">
        <v>92</v>
      </c>
      <c r="J3874" s="2">
        <v>0</v>
      </c>
      <c r="K3874" s="2">
        <v>1</v>
      </c>
      <c r="L3874" s="2">
        <v>0</v>
      </c>
      <c r="M3874" s="3">
        <v>16820000</v>
      </c>
      <c r="N3874" s="3">
        <v>32870000</v>
      </c>
      <c r="O3874" s="3">
        <v>44380000</v>
      </c>
      <c r="P3874" s="3">
        <v>5680000</v>
      </c>
      <c r="Q3874" s="3">
        <v>17860000</v>
      </c>
      <c r="R3874" s="3">
        <v>19100000</v>
      </c>
      <c r="S3874" s="3">
        <v>3350000</v>
      </c>
      <c r="T3874" s="2">
        <v>1</v>
      </c>
      <c r="U3874" s="2">
        <v>0</v>
      </c>
    </row>
    <row r="3875" spans="1:21" hidden="1">
      <c r="A3875" s="2" t="s">
        <v>3907</v>
      </c>
      <c r="B3875" s="2">
        <v>32</v>
      </c>
      <c r="C3875" s="2" t="s">
        <v>34</v>
      </c>
      <c r="D3875" s="2" t="s">
        <v>23</v>
      </c>
      <c r="E3875" s="2" t="s">
        <v>24</v>
      </c>
      <c r="F3875" s="2" t="s">
        <v>28</v>
      </c>
      <c r="G3875" s="3">
        <v>6400000</v>
      </c>
      <c r="H3875" s="3">
        <v>29000000</v>
      </c>
      <c r="I3875" s="2">
        <v>39</v>
      </c>
      <c r="J3875" s="2">
        <v>0</v>
      </c>
      <c r="K3875" s="2">
        <v>0</v>
      </c>
      <c r="L3875" s="2">
        <v>0</v>
      </c>
      <c r="M3875" s="3">
        <v>8120000</v>
      </c>
      <c r="N3875" s="3">
        <v>8690000</v>
      </c>
      <c r="O3875" s="3">
        <v>10600000</v>
      </c>
      <c r="P3875" s="3">
        <v>2080000</v>
      </c>
      <c r="Q3875" s="3">
        <v>4270000</v>
      </c>
      <c r="R3875" s="3">
        <v>2870000</v>
      </c>
      <c r="S3875" s="3">
        <v>1520000</v>
      </c>
      <c r="T3875" s="2">
        <v>0</v>
      </c>
      <c r="U3875" s="2">
        <v>0</v>
      </c>
    </row>
    <row r="3876" spans="1:21" hidden="1">
      <c r="A3876" s="2" t="s">
        <v>3908</v>
      </c>
      <c r="B3876" s="2">
        <v>34</v>
      </c>
      <c r="C3876" s="2" t="s">
        <v>34</v>
      </c>
      <c r="D3876" s="2" t="s">
        <v>27</v>
      </c>
      <c r="E3876" s="2" t="s">
        <v>24</v>
      </c>
      <c r="F3876" s="2" t="s">
        <v>31</v>
      </c>
      <c r="G3876" s="3">
        <v>7500000</v>
      </c>
      <c r="H3876" s="3">
        <v>27000000</v>
      </c>
      <c r="I3876" s="2">
        <v>39</v>
      </c>
      <c r="J3876" s="2">
        <v>1</v>
      </c>
      <c r="K3876" s="2">
        <v>3</v>
      </c>
      <c r="L3876" s="2">
        <v>0</v>
      </c>
      <c r="M3876" s="3">
        <v>21660000</v>
      </c>
      <c r="N3876" s="3">
        <v>21980000</v>
      </c>
      <c r="O3876" s="3">
        <v>19230000</v>
      </c>
      <c r="P3876" s="3">
        <v>2800000</v>
      </c>
      <c r="Q3876" s="3">
        <v>490000</v>
      </c>
      <c r="R3876" s="3">
        <v>1890000</v>
      </c>
      <c r="S3876" s="3">
        <v>1040000</v>
      </c>
      <c r="T3876" s="2">
        <v>3</v>
      </c>
      <c r="U3876" s="2">
        <v>0</v>
      </c>
    </row>
    <row r="3877" spans="1:21" hidden="1">
      <c r="A3877" s="2" t="s">
        <v>3909</v>
      </c>
      <c r="B3877" s="2">
        <v>41</v>
      </c>
      <c r="C3877" s="2" t="s">
        <v>22</v>
      </c>
      <c r="D3877" s="2" t="s">
        <v>27</v>
      </c>
      <c r="E3877" s="2" t="s">
        <v>24</v>
      </c>
      <c r="F3877" s="2" t="s">
        <v>25</v>
      </c>
      <c r="G3877" s="3">
        <v>16600000</v>
      </c>
      <c r="H3877" s="3">
        <v>74000000</v>
      </c>
      <c r="I3877" s="2">
        <v>147</v>
      </c>
      <c r="J3877" s="2">
        <v>0</v>
      </c>
      <c r="K3877" s="2">
        <v>0</v>
      </c>
      <c r="L3877" s="2">
        <v>0</v>
      </c>
      <c r="M3877" s="3">
        <v>48580000</v>
      </c>
      <c r="N3877" s="3">
        <v>56550000</v>
      </c>
      <c r="O3877" s="3">
        <v>45020000</v>
      </c>
      <c r="P3877" s="3">
        <v>28050000</v>
      </c>
      <c r="Q3877" s="3">
        <v>15630000</v>
      </c>
      <c r="R3877" s="3">
        <v>7510000</v>
      </c>
      <c r="S3877" s="3">
        <v>3160000</v>
      </c>
      <c r="T3877" s="2">
        <v>0</v>
      </c>
      <c r="U3877" s="2">
        <v>0</v>
      </c>
    </row>
    <row r="3878" spans="1:21" hidden="1">
      <c r="A3878" s="2" t="s">
        <v>3910</v>
      </c>
      <c r="B3878" s="2">
        <v>35</v>
      </c>
      <c r="C3878" s="2" t="s">
        <v>22</v>
      </c>
      <c r="D3878" s="2" t="s">
        <v>23</v>
      </c>
      <c r="E3878" s="2" t="s">
        <v>38</v>
      </c>
      <c r="F3878" s="2" t="s">
        <v>25</v>
      </c>
      <c r="G3878" s="3">
        <v>14400000</v>
      </c>
      <c r="H3878" s="3">
        <v>93000000</v>
      </c>
      <c r="I3878" s="2">
        <v>89</v>
      </c>
      <c r="J3878" s="2">
        <v>1</v>
      </c>
      <c r="K3878" s="2">
        <v>0</v>
      </c>
      <c r="L3878" s="2">
        <v>0</v>
      </c>
      <c r="M3878" s="3">
        <v>43190000</v>
      </c>
      <c r="N3878" s="3">
        <v>41080000</v>
      </c>
      <c r="O3878" s="3">
        <v>23300000</v>
      </c>
      <c r="P3878" s="3">
        <v>12270000</v>
      </c>
      <c r="Q3878" s="3">
        <v>4640000</v>
      </c>
      <c r="R3878" s="3">
        <v>10340000</v>
      </c>
      <c r="S3878" s="3">
        <v>780000</v>
      </c>
      <c r="T3878" s="2">
        <v>2</v>
      </c>
      <c r="U3878" s="2">
        <v>0</v>
      </c>
    </row>
    <row r="3879" spans="1:21" hidden="1">
      <c r="A3879" s="2" t="s">
        <v>3911</v>
      </c>
      <c r="B3879" s="2">
        <v>42</v>
      </c>
      <c r="C3879" s="2" t="s">
        <v>34</v>
      </c>
      <c r="D3879" s="2" t="s">
        <v>23</v>
      </c>
      <c r="E3879" s="2" t="s">
        <v>24</v>
      </c>
      <c r="F3879" s="2" t="s">
        <v>28</v>
      </c>
      <c r="G3879" s="3">
        <v>13300000</v>
      </c>
      <c r="H3879" s="3">
        <v>53000000</v>
      </c>
      <c r="I3879" s="2">
        <v>144</v>
      </c>
      <c r="J3879" s="2">
        <v>0</v>
      </c>
      <c r="K3879" s="2">
        <v>0</v>
      </c>
      <c r="L3879" s="2">
        <v>1</v>
      </c>
      <c r="M3879" s="3">
        <v>37240000</v>
      </c>
      <c r="N3879" s="3">
        <v>30790000</v>
      </c>
      <c r="O3879" s="3">
        <v>36050000</v>
      </c>
      <c r="P3879" s="3">
        <v>9890000</v>
      </c>
      <c r="Q3879" s="3">
        <v>5230000</v>
      </c>
      <c r="R3879" s="3">
        <v>12720000</v>
      </c>
      <c r="S3879" s="3">
        <v>4710000</v>
      </c>
      <c r="T3879" s="2">
        <v>3</v>
      </c>
      <c r="U3879" s="2">
        <v>0</v>
      </c>
    </row>
    <row r="3880" spans="1:21" hidden="1">
      <c r="A3880" s="2" t="s">
        <v>3912</v>
      </c>
      <c r="B3880" s="2">
        <v>22</v>
      </c>
      <c r="C3880" s="2" t="s">
        <v>34</v>
      </c>
      <c r="D3880" s="2" t="s">
        <v>23</v>
      </c>
      <c r="E3880" s="2" t="s">
        <v>24</v>
      </c>
      <c r="F3880" s="2" t="s">
        <v>25</v>
      </c>
      <c r="G3880" s="3">
        <v>10400000</v>
      </c>
      <c r="H3880" s="3">
        <v>28000000</v>
      </c>
      <c r="I3880" s="2">
        <v>36</v>
      </c>
      <c r="J3880" s="2">
        <v>0</v>
      </c>
      <c r="K3880" s="2">
        <v>0</v>
      </c>
      <c r="L3880" s="2">
        <v>0</v>
      </c>
      <c r="M3880" s="3">
        <v>15060000</v>
      </c>
      <c r="N3880" s="3">
        <v>11380000</v>
      </c>
      <c r="O3880" s="3">
        <v>11840000</v>
      </c>
      <c r="P3880" s="3">
        <v>14760000</v>
      </c>
      <c r="Q3880" s="3">
        <v>3140000</v>
      </c>
      <c r="R3880" s="3">
        <v>2890000</v>
      </c>
      <c r="S3880" s="3">
        <v>2160000</v>
      </c>
      <c r="T3880" s="2">
        <v>0</v>
      </c>
      <c r="U3880" s="2">
        <v>0</v>
      </c>
    </row>
    <row r="3881" spans="1:21" hidden="1">
      <c r="A3881" s="2" t="s">
        <v>3913</v>
      </c>
      <c r="B3881" s="2">
        <v>39</v>
      </c>
      <c r="C3881" s="2" t="s">
        <v>22</v>
      </c>
      <c r="D3881" s="2" t="s">
        <v>23</v>
      </c>
      <c r="E3881" s="2" t="s">
        <v>24</v>
      </c>
      <c r="F3881" s="2" t="s">
        <v>48</v>
      </c>
      <c r="G3881" s="3">
        <v>15900000</v>
      </c>
      <c r="H3881" s="3">
        <v>50000000</v>
      </c>
      <c r="I3881" s="2">
        <v>55</v>
      </c>
      <c r="J3881" s="2">
        <v>0</v>
      </c>
      <c r="K3881" s="2">
        <v>0</v>
      </c>
      <c r="L3881" s="2">
        <v>0</v>
      </c>
      <c r="M3881" s="3">
        <v>2720000</v>
      </c>
      <c r="N3881" s="3">
        <v>8810000</v>
      </c>
      <c r="O3881" s="3">
        <v>9350000</v>
      </c>
      <c r="P3881" s="3">
        <v>1460000</v>
      </c>
      <c r="Q3881" s="3">
        <v>3520000</v>
      </c>
      <c r="R3881" s="3">
        <v>2300000</v>
      </c>
      <c r="S3881" s="3">
        <v>650000</v>
      </c>
      <c r="T3881" s="2">
        <v>1</v>
      </c>
      <c r="U3881" s="2">
        <v>1</v>
      </c>
    </row>
    <row r="3882" spans="1:21" hidden="1">
      <c r="A3882" s="2" t="s">
        <v>3914</v>
      </c>
      <c r="B3882" s="2">
        <v>21</v>
      </c>
      <c r="C3882" s="2" t="s">
        <v>34</v>
      </c>
      <c r="D3882" s="2" t="s">
        <v>23</v>
      </c>
      <c r="E3882" s="2" t="s">
        <v>38</v>
      </c>
      <c r="F3882" s="2" t="s">
        <v>25</v>
      </c>
      <c r="G3882" s="3">
        <v>6800000</v>
      </c>
      <c r="H3882" s="3">
        <v>29000000</v>
      </c>
      <c r="I3882" s="2">
        <v>44</v>
      </c>
      <c r="J3882" s="2">
        <v>0</v>
      </c>
      <c r="K3882" s="2">
        <v>0</v>
      </c>
      <c r="L3882" s="2">
        <v>0</v>
      </c>
      <c r="M3882" s="3">
        <v>10700000</v>
      </c>
      <c r="N3882" s="3">
        <v>13900000</v>
      </c>
      <c r="O3882" s="3">
        <v>14240000</v>
      </c>
      <c r="P3882" s="3">
        <v>1930000</v>
      </c>
      <c r="Q3882" s="3">
        <v>11510000</v>
      </c>
      <c r="R3882" s="3">
        <v>7160000</v>
      </c>
      <c r="S3882" s="3">
        <v>980000</v>
      </c>
      <c r="T3882" s="2">
        <v>0</v>
      </c>
      <c r="U3882" s="2">
        <v>0</v>
      </c>
    </row>
    <row r="3883" spans="1:21" hidden="1">
      <c r="A3883" s="2" t="s">
        <v>3915</v>
      </c>
      <c r="B3883" s="2">
        <v>21</v>
      </c>
      <c r="C3883" s="2" t="s">
        <v>34</v>
      </c>
      <c r="D3883" s="2" t="s">
        <v>23</v>
      </c>
      <c r="E3883" s="2" t="s">
        <v>38</v>
      </c>
      <c r="F3883" s="2" t="s">
        <v>25</v>
      </c>
      <c r="G3883" s="3">
        <v>11800000</v>
      </c>
      <c r="H3883" s="3">
        <v>38000000</v>
      </c>
      <c r="I3883" s="2">
        <v>13</v>
      </c>
      <c r="J3883" s="2">
        <v>0</v>
      </c>
      <c r="K3883" s="2">
        <v>0</v>
      </c>
      <c r="L3883" s="2">
        <v>0</v>
      </c>
      <c r="M3883" s="3">
        <v>3010000</v>
      </c>
      <c r="N3883" s="3">
        <v>10100000</v>
      </c>
      <c r="O3883" s="3">
        <v>10790000</v>
      </c>
      <c r="P3883" s="3">
        <v>940000</v>
      </c>
      <c r="Q3883" s="3">
        <v>3820000</v>
      </c>
      <c r="R3883" s="3">
        <v>10300000</v>
      </c>
      <c r="S3883" s="3">
        <v>2660000</v>
      </c>
      <c r="T3883" s="2">
        <v>0</v>
      </c>
      <c r="U3883" s="2">
        <v>0</v>
      </c>
    </row>
    <row r="3884" spans="1:21" hidden="1">
      <c r="A3884" s="2" t="s">
        <v>3916</v>
      </c>
      <c r="B3884" s="2">
        <v>60</v>
      </c>
      <c r="C3884" s="2" t="s">
        <v>34</v>
      </c>
      <c r="D3884" s="2" t="s">
        <v>23</v>
      </c>
      <c r="E3884" s="2" t="s">
        <v>31</v>
      </c>
      <c r="F3884" s="2" t="s">
        <v>28</v>
      </c>
      <c r="G3884" s="3">
        <v>15200000</v>
      </c>
      <c r="H3884" s="3">
        <v>100000000</v>
      </c>
      <c r="I3884" s="2">
        <v>159</v>
      </c>
      <c r="J3884" s="2">
        <v>2</v>
      </c>
      <c r="K3884" s="2">
        <v>3</v>
      </c>
      <c r="L3884" s="2">
        <v>3</v>
      </c>
      <c r="M3884" s="3">
        <v>72280000</v>
      </c>
      <c r="N3884" s="3">
        <v>51760000</v>
      </c>
      <c r="O3884" s="3">
        <v>48300000</v>
      </c>
      <c r="P3884" s="3">
        <v>1650000</v>
      </c>
      <c r="Q3884" s="3">
        <v>1800000</v>
      </c>
      <c r="R3884" s="3">
        <v>1460000</v>
      </c>
      <c r="S3884" s="3">
        <v>6390000</v>
      </c>
      <c r="T3884" s="2">
        <v>4</v>
      </c>
      <c r="U3884" s="2">
        <v>1</v>
      </c>
    </row>
    <row r="3885" spans="1:21" hidden="1">
      <c r="A3885" s="2" t="s">
        <v>3917</v>
      </c>
      <c r="B3885" s="2">
        <v>35</v>
      </c>
      <c r="C3885" s="2" t="s">
        <v>34</v>
      </c>
      <c r="D3885" s="2" t="s">
        <v>30</v>
      </c>
      <c r="E3885" s="2" t="s">
        <v>24</v>
      </c>
      <c r="F3885" s="2" t="s">
        <v>31</v>
      </c>
      <c r="G3885" s="3">
        <v>6600000</v>
      </c>
      <c r="H3885" s="3">
        <v>26000000</v>
      </c>
      <c r="I3885" s="2">
        <v>117</v>
      </c>
      <c r="J3885" s="2">
        <v>0</v>
      </c>
      <c r="K3885" s="2">
        <v>1</v>
      </c>
      <c r="L3885" s="2">
        <v>0</v>
      </c>
      <c r="M3885" s="3">
        <v>10130000</v>
      </c>
      <c r="N3885" s="3">
        <v>7760000</v>
      </c>
      <c r="O3885" s="3">
        <v>10590000</v>
      </c>
      <c r="P3885" s="3">
        <v>2160000</v>
      </c>
      <c r="Q3885" s="3">
        <v>750000</v>
      </c>
      <c r="R3885" s="3">
        <v>3710000</v>
      </c>
      <c r="S3885" s="3">
        <v>520000</v>
      </c>
      <c r="T3885" s="2">
        <v>2</v>
      </c>
      <c r="U3885" s="2">
        <v>0</v>
      </c>
    </row>
    <row r="3886" spans="1:21" hidden="1">
      <c r="A3886" s="2" t="s">
        <v>3918</v>
      </c>
      <c r="B3886" s="2">
        <v>44</v>
      </c>
      <c r="C3886" s="2" t="s">
        <v>22</v>
      </c>
      <c r="D3886" s="2" t="s">
        <v>30</v>
      </c>
      <c r="E3886" s="2" t="s">
        <v>38</v>
      </c>
      <c r="F3886" s="2" t="s">
        <v>28</v>
      </c>
      <c r="G3886" s="3">
        <v>11500000</v>
      </c>
      <c r="H3886" s="3">
        <v>35000000</v>
      </c>
      <c r="I3886" s="2">
        <v>105</v>
      </c>
      <c r="J3886" s="2">
        <v>0</v>
      </c>
      <c r="K3886" s="2">
        <v>0</v>
      </c>
      <c r="L3886" s="2">
        <v>0</v>
      </c>
      <c r="M3886" s="3">
        <v>10390000</v>
      </c>
      <c r="N3886" s="3">
        <v>11930000</v>
      </c>
      <c r="O3886" s="3">
        <v>12330000</v>
      </c>
      <c r="P3886" s="3">
        <v>4710000</v>
      </c>
      <c r="Q3886" s="3">
        <v>3850000</v>
      </c>
      <c r="R3886" s="3">
        <v>1110000</v>
      </c>
      <c r="S3886" s="3">
        <v>1020000</v>
      </c>
      <c r="T3886" s="2">
        <v>0</v>
      </c>
      <c r="U3886" s="2">
        <v>0</v>
      </c>
    </row>
    <row r="3887" spans="1:21" hidden="1">
      <c r="A3887" s="2" t="s">
        <v>3919</v>
      </c>
      <c r="B3887" s="2">
        <v>42</v>
      </c>
      <c r="C3887" s="2" t="s">
        <v>22</v>
      </c>
      <c r="D3887" s="2" t="s">
        <v>23</v>
      </c>
      <c r="E3887" s="2" t="s">
        <v>24</v>
      </c>
      <c r="F3887" s="2" t="s">
        <v>28</v>
      </c>
      <c r="G3887" s="3">
        <v>13400000</v>
      </c>
      <c r="H3887" s="3">
        <v>58000000</v>
      </c>
      <c r="I3887" s="2">
        <v>107</v>
      </c>
      <c r="J3887" s="2">
        <v>0</v>
      </c>
      <c r="K3887" s="2">
        <v>0</v>
      </c>
      <c r="L3887" s="2">
        <v>3</v>
      </c>
      <c r="M3887" s="3">
        <v>35440000</v>
      </c>
      <c r="N3887" s="3">
        <v>34430000</v>
      </c>
      <c r="O3887" s="3">
        <v>27500000</v>
      </c>
      <c r="P3887" s="3">
        <v>8860000</v>
      </c>
      <c r="Q3887" s="3">
        <v>11140000</v>
      </c>
      <c r="R3887" s="3">
        <v>3250000</v>
      </c>
      <c r="S3887" s="3">
        <v>3860000</v>
      </c>
      <c r="T3887" s="2">
        <v>1</v>
      </c>
      <c r="U3887" s="2">
        <v>0</v>
      </c>
    </row>
    <row r="3888" spans="1:21" hidden="1">
      <c r="A3888" s="2" t="s">
        <v>3920</v>
      </c>
      <c r="B3888" s="2">
        <v>25</v>
      </c>
      <c r="C3888" s="2" t="s">
        <v>34</v>
      </c>
      <c r="D3888" s="2" t="s">
        <v>23</v>
      </c>
      <c r="E3888" s="2" t="s">
        <v>38</v>
      </c>
      <c r="F3888" s="2" t="s">
        <v>48</v>
      </c>
      <c r="G3888" s="3">
        <v>10600000</v>
      </c>
      <c r="H3888" s="3">
        <v>48000000</v>
      </c>
      <c r="I3888" s="2">
        <v>25</v>
      </c>
      <c r="J3888" s="2">
        <v>3</v>
      </c>
      <c r="K3888" s="2">
        <v>0</v>
      </c>
      <c r="L3888" s="2">
        <v>1</v>
      </c>
      <c r="M3888" s="3">
        <v>42880000</v>
      </c>
      <c r="N3888" s="3">
        <v>41920000</v>
      </c>
      <c r="O3888" s="3">
        <v>38280000</v>
      </c>
      <c r="P3888" s="3">
        <v>820000</v>
      </c>
      <c r="Q3888" s="3">
        <v>17280000</v>
      </c>
      <c r="R3888" s="3">
        <v>4030000</v>
      </c>
      <c r="S3888" s="3">
        <v>3180000</v>
      </c>
      <c r="T3888" s="2">
        <v>2</v>
      </c>
      <c r="U3888" s="2">
        <v>1</v>
      </c>
    </row>
    <row r="3889" spans="1:21" hidden="1">
      <c r="A3889" s="2" t="s">
        <v>3921</v>
      </c>
      <c r="B3889" s="2">
        <v>36</v>
      </c>
      <c r="C3889" s="2" t="s">
        <v>22</v>
      </c>
      <c r="D3889" s="2" t="s">
        <v>23</v>
      </c>
      <c r="E3889" s="2" t="s">
        <v>38</v>
      </c>
      <c r="F3889" s="2" t="s">
        <v>28</v>
      </c>
      <c r="G3889" s="3">
        <v>14400000</v>
      </c>
      <c r="H3889" s="3">
        <v>50000000</v>
      </c>
      <c r="I3889" s="2">
        <v>63</v>
      </c>
      <c r="J3889" s="2">
        <v>0</v>
      </c>
      <c r="K3889" s="2">
        <v>0</v>
      </c>
      <c r="L3889" s="2">
        <v>0</v>
      </c>
      <c r="M3889" s="3">
        <v>16200000</v>
      </c>
      <c r="N3889" s="3">
        <v>13360000</v>
      </c>
      <c r="O3889" s="3">
        <v>15210000</v>
      </c>
      <c r="P3889" s="3">
        <v>7830000</v>
      </c>
      <c r="Q3889" s="3">
        <v>2970000</v>
      </c>
      <c r="R3889" s="3">
        <v>15890000</v>
      </c>
      <c r="S3889" s="3">
        <v>2690000</v>
      </c>
      <c r="T3889" s="2">
        <v>0</v>
      </c>
      <c r="U3889" s="2">
        <v>0</v>
      </c>
    </row>
    <row r="3890" spans="1:21" hidden="1">
      <c r="A3890" s="2" t="s">
        <v>3922</v>
      </c>
      <c r="B3890" s="2">
        <v>37</v>
      </c>
      <c r="C3890" s="2" t="s">
        <v>34</v>
      </c>
      <c r="D3890" s="2" t="s">
        <v>30</v>
      </c>
      <c r="E3890" s="2" t="s">
        <v>31</v>
      </c>
      <c r="F3890" s="2" t="s">
        <v>28</v>
      </c>
      <c r="G3890" s="3">
        <v>9500000</v>
      </c>
      <c r="H3890" s="3">
        <v>49000000</v>
      </c>
      <c r="I3890" s="2">
        <v>61</v>
      </c>
      <c r="J3890" s="2">
        <v>0</v>
      </c>
      <c r="K3890" s="2">
        <v>0</v>
      </c>
      <c r="L3890" s="2">
        <v>0</v>
      </c>
      <c r="M3890" s="3">
        <v>15620000</v>
      </c>
      <c r="N3890" s="3">
        <v>21790000</v>
      </c>
      <c r="O3890" s="3">
        <v>16700000</v>
      </c>
      <c r="P3890" s="3">
        <v>14410000</v>
      </c>
      <c r="Q3890" s="3">
        <v>8240000</v>
      </c>
      <c r="R3890" s="3">
        <v>7830000</v>
      </c>
      <c r="S3890" s="3">
        <v>2330000</v>
      </c>
      <c r="T3890" s="2">
        <v>1</v>
      </c>
      <c r="U3890" s="2">
        <v>0</v>
      </c>
    </row>
    <row r="3891" spans="1:21" hidden="1">
      <c r="A3891" s="2" t="s">
        <v>3923</v>
      </c>
      <c r="B3891" s="2">
        <v>21</v>
      </c>
      <c r="C3891" s="2" t="s">
        <v>34</v>
      </c>
      <c r="D3891" s="2" t="s">
        <v>23</v>
      </c>
      <c r="E3891" s="2" t="s">
        <v>24</v>
      </c>
      <c r="F3891" s="2" t="s">
        <v>28</v>
      </c>
      <c r="G3891" s="3">
        <v>5300000</v>
      </c>
      <c r="H3891" s="3">
        <v>20000000</v>
      </c>
      <c r="I3891" s="2">
        <v>4</v>
      </c>
      <c r="J3891" s="2">
        <v>2</v>
      </c>
      <c r="K3891" s="2">
        <v>3</v>
      </c>
      <c r="L3891" s="2">
        <v>2</v>
      </c>
      <c r="M3891" s="3">
        <v>7810000</v>
      </c>
      <c r="N3891" s="3">
        <v>5940000</v>
      </c>
      <c r="O3891" s="3">
        <v>8220000</v>
      </c>
      <c r="P3891" s="3">
        <v>340000</v>
      </c>
      <c r="Q3891" s="3">
        <v>690000</v>
      </c>
      <c r="R3891" s="3">
        <v>450000</v>
      </c>
      <c r="S3891" s="3">
        <v>1280000</v>
      </c>
      <c r="T3891" s="2">
        <v>3</v>
      </c>
      <c r="U3891" s="2">
        <v>1</v>
      </c>
    </row>
    <row r="3892" spans="1:21" hidden="1">
      <c r="A3892" s="2" t="s">
        <v>3924</v>
      </c>
      <c r="B3892" s="2">
        <v>41</v>
      </c>
      <c r="C3892" s="2" t="s">
        <v>22</v>
      </c>
      <c r="D3892" s="2" t="s">
        <v>23</v>
      </c>
      <c r="E3892" s="2" t="s">
        <v>24</v>
      </c>
      <c r="F3892" s="2" t="s">
        <v>28</v>
      </c>
      <c r="G3892" s="3">
        <v>6400000</v>
      </c>
      <c r="H3892" s="3">
        <v>35000000</v>
      </c>
      <c r="I3892" s="2">
        <v>114</v>
      </c>
      <c r="J3892" s="2">
        <v>0</v>
      </c>
      <c r="K3892" s="2">
        <v>0</v>
      </c>
      <c r="L3892" s="2">
        <v>0</v>
      </c>
      <c r="M3892" s="3">
        <v>14900000</v>
      </c>
      <c r="N3892" s="3">
        <v>13750000</v>
      </c>
      <c r="O3892" s="3">
        <v>11520000</v>
      </c>
      <c r="P3892" s="3">
        <v>7280000</v>
      </c>
      <c r="Q3892" s="3">
        <v>12330000</v>
      </c>
      <c r="R3892" s="3">
        <v>3710000</v>
      </c>
      <c r="S3892" s="3">
        <v>1680000</v>
      </c>
      <c r="T3892" s="2">
        <v>0</v>
      </c>
      <c r="U3892" s="2">
        <v>0</v>
      </c>
    </row>
    <row r="3893" spans="1:21" hidden="1">
      <c r="A3893" s="2" t="s">
        <v>3925</v>
      </c>
      <c r="B3893" s="2">
        <v>28</v>
      </c>
      <c r="C3893" s="2" t="s">
        <v>34</v>
      </c>
      <c r="D3893" s="2" t="s">
        <v>30</v>
      </c>
      <c r="E3893" s="2" t="s">
        <v>24</v>
      </c>
      <c r="F3893" s="2" t="s">
        <v>28</v>
      </c>
      <c r="G3893" s="3">
        <v>5200000</v>
      </c>
      <c r="H3893" s="3">
        <v>22000000</v>
      </c>
      <c r="I3893" s="2">
        <v>55</v>
      </c>
      <c r="J3893" s="2">
        <v>3</v>
      </c>
      <c r="K3893" s="2">
        <v>3</v>
      </c>
      <c r="L3893" s="2">
        <v>3</v>
      </c>
      <c r="M3893" s="3">
        <v>15460000</v>
      </c>
      <c r="N3893" s="3">
        <v>16130000</v>
      </c>
      <c r="O3893" s="3">
        <v>16400000</v>
      </c>
      <c r="P3893" s="3">
        <v>1410000</v>
      </c>
      <c r="Q3893" s="3">
        <v>440000</v>
      </c>
      <c r="R3893" s="3">
        <v>340000</v>
      </c>
      <c r="S3893" s="3">
        <v>1910000</v>
      </c>
      <c r="T3893" s="2">
        <v>4</v>
      </c>
      <c r="U3893" s="2">
        <v>1</v>
      </c>
    </row>
    <row r="3894" spans="1:21" hidden="1">
      <c r="A3894" s="2" t="s">
        <v>3926</v>
      </c>
      <c r="B3894" s="2">
        <v>40</v>
      </c>
      <c r="C3894" s="2" t="s">
        <v>22</v>
      </c>
      <c r="D3894" s="2" t="s">
        <v>30</v>
      </c>
      <c r="E3894" s="2" t="s">
        <v>24</v>
      </c>
      <c r="F3894" s="2" t="s">
        <v>28</v>
      </c>
      <c r="G3894" s="3">
        <v>7800000</v>
      </c>
      <c r="H3894" s="3">
        <v>33000000</v>
      </c>
      <c r="I3894" s="2">
        <v>142</v>
      </c>
      <c r="J3894" s="2">
        <v>0</v>
      </c>
      <c r="K3894" s="2">
        <v>0</v>
      </c>
      <c r="L3894" s="2">
        <v>0</v>
      </c>
      <c r="M3894" s="3">
        <v>25410000</v>
      </c>
      <c r="N3894" s="3">
        <v>25640000</v>
      </c>
      <c r="O3894" s="3">
        <v>26090000</v>
      </c>
      <c r="P3894" s="3">
        <v>24800000</v>
      </c>
      <c r="Q3894" s="3">
        <v>5160000</v>
      </c>
      <c r="R3894" s="3">
        <v>10380000</v>
      </c>
      <c r="S3894" s="3">
        <v>2050000</v>
      </c>
      <c r="T3894" s="2">
        <v>0</v>
      </c>
      <c r="U3894" s="2">
        <v>0</v>
      </c>
    </row>
    <row r="3895" spans="1:21" hidden="1">
      <c r="A3895" s="2" t="s">
        <v>3927</v>
      </c>
      <c r="B3895" s="2">
        <v>44</v>
      </c>
      <c r="C3895" s="2" t="s">
        <v>22</v>
      </c>
      <c r="D3895" s="2" t="s">
        <v>23</v>
      </c>
      <c r="E3895" s="2" t="s">
        <v>24</v>
      </c>
      <c r="F3895" s="2" t="s">
        <v>25</v>
      </c>
      <c r="G3895" s="3">
        <v>5000000</v>
      </c>
      <c r="H3895" s="3">
        <v>24000000</v>
      </c>
      <c r="I3895" s="2">
        <v>99</v>
      </c>
      <c r="J3895" s="2">
        <v>0</v>
      </c>
      <c r="K3895" s="2">
        <v>1</v>
      </c>
      <c r="L3895" s="2">
        <v>0</v>
      </c>
      <c r="M3895" s="3">
        <v>9450000</v>
      </c>
      <c r="N3895" s="3">
        <v>8650000</v>
      </c>
      <c r="O3895" s="3">
        <v>8740000</v>
      </c>
      <c r="P3895" s="3">
        <v>9620000</v>
      </c>
      <c r="Q3895" s="3">
        <v>1420000</v>
      </c>
      <c r="R3895" s="3">
        <v>7170000</v>
      </c>
      <c r="S3895" s="3">
        <v>1390000</v>
      </c>
      <c r="T3895" s="2">
        <v>1</v>
      </c>
      <c r="U3895" s="2">
        <v>0</v>
      </c>
    </row>
    <row r="3896" spans="1:21" hidden="1">
      <c r="A3896" s="2" t="s">
        <v>3928</v>
      </c>
      <c r="B3896" s="2">
        <v>41</v>
      </c>
      <c r="C3896" s="2" t="s">
        <v>34</v>
      </c>
      <c r="D3896" s="2" t="s">
        <v>30</v>
      </c>
      <c r="E3896" s="2" t="s">
        <v>24</v>
      </c>
      <c r="F3896" s="2" t="s">
        <v>31</v>
      </c>
      <c r="G3896" s="3">
        <v>6800000</v>
      </c>
      <c r="H3896" s="3">
        <v>28000000</v>
      </c>
      <c r="I3896" s="2">
        <v>51</v>
      </c>
      <c r="J3896" s="2">
        <v>0</v>
      </c>
      <c r="K3896" s="2">
        <v>0</v>
      </c>
      <c r="L3896" s="2">
        <v>0</v>
      </c>
      <c r="M3896" s="3">
        <v>19280000</v>
      </c>
      <c r="N3896" s="3">
        <v>17810000</v>
      </c>
      <c r="O3896" s="3">
        <v>15150000</v>
      </c>
      <c r="P3896" s="3">
        <v>9230000</v>
      </c>
      <c r="Q3896" s="3">
        <v>2600000</v>
      </c>
      <c r="R3896" s="3">
        <v>3950000</v>
      </c>
      <c r="S3896" s="3">
        <v>1170000</v>
      </c>
      <c r="T3896" s="2">
        <v>1</v>
      </c>
      <c r="U3896" s="2">
        <v>0</v>
      </c>
    </row>
    <row r="3897" spans="1:21" hidden="1">
      <c r="A3897" s="2" t="s">
        <v>3929</v>
      </c>
      <c r="B3897" s="2">
        <v>40</v>
      </c>
      <c r="C3897" s="2" t="s">
        <v>22</v>
      </c>
      <c r="D3897" s="2" t="s">
        <v>23</v>
      </c>
      <c r="E3897" s="2" t="s">
        <v>38</v>
      </c>
      <c r="F3897" s="2" t="s">
        <v>28</v>
      </c>
      <c r="G3897" s="3">
        <v>15300000</v>
      </c>
      <c r="H3897" s="3">
        <v>54000000</v>
      </c>
      <c r="I3897" s="2">
        <v>97</v>
      </c>
      <c r="J3897" s="2">
        <v>0</v>
      </c>
      <c r="K3897" s="2">
        <v>0</v>
      </c>
      <c r="L3897" s="2">
        <v>0</v>
      </c>
      <c r="M3897" s="3">
        <v>21400000</v>
      </c>
      <c r="N3897" s="3">
        <v>17970000</v>
      </c>
      <c r="O3897" s="3">
        <v>23990000</v>
      </c>
      <c r="P3897" s="3">
        <v>7220000</v>
      </c>
      <c r="Q3897" s="3">
        <v>8160000</v>
      </c>
      <c r="R3897" s="3">
        <v>6370000</v>
      </c>
      <c r="S3897" s="3">
        <v>2560000</v>
      </c>
      <c r="T3897" s="2">
        <v>0</v>
      </c>
      <c r="U3897" s="2">
        <v>0</v>
      </c>
    </row>
    <row r="3898" spans="1:21" hidden="1">
      <c r="A3898" s="2" t="s">
        <v>3930</v>
      </c>
      <c r="B3898" s="2">
        <v>46</v>
      </c>
      <c r="C3898" s="2" t="s">
        <v>22</v>
      </c>
      <c r="D3898" s="2" t="s">
        <v>27</v>
      </c>
      <c r="E3898" s="2" t="s">
        <v>24</v>
      </c>
      <c r="F3898" s="2" t="s">
        <v>48</v>
      </c>
      <c r="G3898" s="3">
        <v>7900000</v>
      </c>
      <c r="H3898" s="3">
        <v>41000000</v>
      </c>
      <c r="I3898" s="2">
        <v>180</v>
      </c>
      <c r="J3898" s="2">
        <v>0</v>
      </c>
      <c r="K3898" s="2">
        <v>0</v>
      </c>
      <c r="L3898" s="2">
        <v>0</v>
      </c>
      <c r="M3898" s="3">
        <v>16790000</v>
      </c>
      <c r="N3898" s="3">
        <v>18370000</v>
      </c>
      <c r="O3898" s="3">
        <v>14290000</v>
      </c>
      <c r="P3898" s="3">
        <v>7190000</v>
      </c>
      <c r="Q3898" s="3">
        <v>17840000</v>
      </c>
      <c r="R3898" s="3">
        <v>6290000</v>
      </c>
      <c r="S3898" s="3">
        <v>490000</v>
      </c>
      <c r="T3898" s="2">
        <v>0</v>
      </c>
      <c r="U3898" s="2">
        <v>0</v>
      </c>
    </row>
    <row r="3899" spans="1:21" hidden="1">
      <c r="A3899" s="2" t="s">
        <v>3931</v>
      </c>
      <c r="B3899" s="2">
        <v>31</v>
      </c>
      <c r="C3899" s="2" t="s">
        <v>22</v>
      </c>
      <c r="D3899" s="2" t="s">
        <v>30</v>
      </c>
      <c r="E3899" s="2" t="s">
        <v>24</v>
      </c>
      <c r="F3899" s="2" t="s">
        <v>28</v>
      </c>
      <c r="G3899" s="3">
        <v>8700000</v>
      </c>
      <c r="H3899" s="3">
        <v>34000000</v>
      </c>
      <c r="I3899" s="2">
        <v>89</v>
      </c>
      <c r="J3899" s="2">
        <v>0</v>
      </c>
      <c r="K3899" s="2">
        <v>0</v>
      </c>
      <c r="L3899" s="2">
        <v>0</v>
      </c>
      <c r="M3899" s="3">
        <v>7790000</v>
      </c>
      <c r="N3899" s="3">
        <v>7710000</v>
      </c>
      <c r="O3899" s="3">
        <v>7100000</v>
      </c>
      <c r="P3899" s="3">
        <v>2280000</v>
      </c>
      <c r="Q3899" s="3">
        <v>6230000</v>
      </c>
      <c r="R3899" s="3">
        <v>6010000</v>
      </c>
      <c r="S3899" s="3">
        <v>2950000</v>
      </c>
      <c r="T3899" s="2">
        <v>0</v>
      </c>
      <c r="U3899" s="2">
        <v>0</v>
      </c>
    </row>
    <row r="3900" spans="1:21" hidden="1">
      <c r="A3900" s="2" t="s">
        <v>3932</v>
      </c>
      <c r="B3900" s="2">
        <v>40</v>
      </c>
      <c r="C3900" s="2" t="s">
        <v>22</v>
      </c>
      <c r="D3900" s="2" t="s">
        <v>46</v>
      </c>
      <c r="E3900" s="2" t="s">
        <v>24</v>
      </c>
      <c r="F3900" s="2" t="s">
        <v>28</v>
      </c>
      <c r="G3900" s="3">
        <v>8000000</v>
      </c>
      <c r="H3900" s="3">
        <v>38000000</v>
      </c>
      <c r="I3900" s="2">
        <v>84</v>
      </c>
      <c r="J3900" s="2">
        <v>3</v>
      </c>
      <c r="K3900" s="2">
        <v>3</v>
      </c>
      <c r="L3900" s="2">
        <v>3</v>
      </c>
      <c r="M3900" s="3">
        <v>12870000</v>
      </c>
      <c r="N3900" s="3">
        <v>16550000</v>
      </c>
      <c r="O3900" s="3">
        <v>15450000</v>
      </c>
      <c r="P3900" s="3">
        <v>720000</v>
      </c>
      <c r="Q3900" s="3">
        <v>1260000</v>
      </c>
      <c r="R3900" s="3">
        <v>850000</v>
      </c>
      <c r="S3900" s="3">
        <v>2120000</v>
      </c>
      <c r="T3900" s="2">
        <v>3</v>
      </c>
      <c r="U3900" s="2">
        <v>1</v>
      </c>
    </row>
    <row r="3901" spans="1:21" hidden="1">
      <c r="A3901" s="2" t="s">
        <v>3933</v>
      </c>
      <c r="B3901" s="2">
        <v>46</v>
      </c>
      <c r="C3901" s="2" t="s">
        <v>22</v>
      </c>
      <c r="D3901" s="2" t="s">
        <v>23</v>
      </c>
      <c r="E3901" s="2" t="s">
        <v>24</v>
      </c>
      <c r="F3901" s="2" t="s">
        <v>25</v>
      </c>
      <c r="G3901" s="3">
        <v>8600000</v>
      </c>
      <c r="H3901" s="3">
        <v>42000000</v>
      </c>
      <c r="I3901" s="2">
        <v>80</v>
      </c>
      <c r="J3901" s="2">
        <v>0</v>
      </c>
      <c r="K3901" s="2">
        <v>0</v>
      </c>
      <c r="L3901" s="2">
        <v>0</v>
      </c>
      <c r="M3901" s="3">
        <v>19050000</v>
      </c>
      <c r="N3901" s="3">
        <v>16000000</v>
      </c>
      <c r="O3901" s="3">
        <v>11900000</v>
      </c>
      <c r="P3901" s="3">
        <v>18220000</v>
      </c>
      <c r="Q3901" s="3">
        <v>6080000</v>
      </c>
      <c r="R3901" s="3">
        <v>4370000</v>
      </c>
      <c r="S3901" s="3">
        <v>1070000</v>
      </c>
      <c r="T3901" s="2">
        <v>1</v>
      </c>
      <c r="U3901" s="2">
        <v>0</v>
      </c>
    </row>
    <row r="3902" spans="1:21" hidden="1">
      <c r="A3902" s="2" t="s">
        <v>3934</v>
      </c>
      <c r="B3902" s="2">
        <v>51</v>
      </c>
      <c r="C3902" s="2" t="s">
        <v>22</v>
      </c>
      <c r="D3902" s="2" t="s">
        <v>23</v>
      </c>
      <c r="E3902" s="2" t="s">
        <v>24</v>
      </c>
      <c r="F3902" s="2" t="s">
        <v>28</v>
      </c>
      <c r="G3902" s="3">
        <v>16100000</v>
      </c>
      <c r="H3902" s="3">
        <v>63000000</v>
      </c>
      <c r="I3902" s="2">
        <v>163</v>
      </c>
      <c r="J3902" s="2">
        <v>3</v>
      </c>
      <c r="K3902" s="2">
        <v>3</v>
      </c>
      <c r="L3902" s="2">
        <v>3</v>
      </c>
      <c r="M3902" s="3">
        <v>33060000</v>
      </c>
      <c r="N3902" s="3">
        <v>32720000</v>
      </c>
      <c r="O3902" s="3">
        <v>31530000</v>
      </c>
      <c r="P3902" s="3">
        <v>1210000</v>
      </c>
      <c r="Q3902" s="3">
        <v>970000</v>
      </c>
      <c r="R3902" s="3">
        <v>1300000</v>
      </c>
      <c r="S3902" s="3">
        <v>2490000</v>
      </c>
      <c r="T3902" s="2">
        <v>3</v>
      </c>
      <c r="U3902" s="2">
        <v>1</v>
      </c>
    </row>
    <row r="3903" spans="1:21" hidden="1">
      <c r="A3903" s="2" t="s">
        <v>3935</v>
      </c>
      <c r="B3903" s="2">
        <v>44</v>
      </c>
      <c r="C3903" s="2" t="s">
        <v>34</v>
      </c>
      <c r="D3903" s="2" t="s">
        <v>30</v>
      </c>
      <c r="E3903" s="2" t="s">
        <v>24</v>
      </c>
      <c r="F3903" s="2" t="s">
        <v>28</v>
      </c>
      <c r="G3903" s="3">
        <v>7300000</v>
      </c>
      <c r="H3903" s="3">
        <v>26000000</v>
      </c>
      <c r="I3903" s="2">
        <v>90</v>
      </c>
      <c r="J3903" s="2">
        <v>0</v>
      </c>
      <c r="K3903" s="2">
        <v>0</v>
      </c>
      <c r="L3903" s="2">
        <v>0</v>
      </c>
      <c r="M3903" s="3">
        <v>8740000</v>
      </c>
      <c r="N3903" s="3">
        <v>12050000</v>
      </c>
      <c r="O3903" s="3">
        <v>11630000</v>
      </c>
      <c r="P3903" s="3">
        <v>4460000</v>
      </c>
      <c r="Q3903" s="3">
        <v>6050000</v>
      </c>
      <c r="R3903" s="3">
        <v>4550000</v>
      </c>
      <c r="S3903" s="3">
        <v>280000</v>
      </c>
      <c r="T3903" s="2">
        <v>0</v>
      </c>
      <c r="U3903" s="2">
        <v>0</v>
      </c>
    </row>
    <row r="3904" spans="1:21" hidden="1">
      <c r="A3904" s="2" t="s">
        <v>3936</v>
      </c>
      <c r="B3904" s="2">
        <v>21</v>
      </c>
      <c r="C3904" s="2" t="s">
        <v>22</v>
      </c>
      <c r="D3904" s="2" t="s">
        <v>23</v>
      </c>
      <c r="E3904" s="2" t="s">
        <v>38</v>
      </c>
      <c r="F3904" s="2" t="s">
        <v>28</v>
      </c>
      <c r="G3904" s="3">
        <v>5700000</v>
      </c>
      <c r="H3904" s="3">
        <v>27000000</v>
      </c>
      <c r="I3904" s="2">
        <v>10</v>
      </c>
      <c r="J3904" s="2">
        <v>0</v>
      </c>
      <c r="K3904" s="2">
        <v>0</v>
      </c>
      <c r="L3904" s="2">
        <v>0</v>
      </c>
      <c r="M3904" s="3">
        <v>4160000</v>
      </c>
      <c r="N3904" s="3">
        <v>4720000</v>
      </c>
      <c r="O3904" s="3">
        <v>6520000</v>
      </c>
      <c r="P3904" s="3">
        <v>1960000</v>
      </c>
      <c r="Q3904" s="3">
        <v>1670000</v>
      </c>
      <c r="R3904" s="3">
        <v>1930000</v>
      </c>
      <c r="S3904" s="3">
        <v>510000</v>
      </c>
      <c r="T3904" s="2">
        <v>0</v>
      </c>
      <c r="U3904" s="2">
        <v>0</v>
      </c>
    </row>
    <row r="3905" spans="1:21" hidden="1">
      <c r="A3905" s="2" t="s">
        <v>3937</v>
      </c>
      <c r="B3905" s="2">
        <v>21</v>
      </c>
      <c r="C3905" s="2" t="s">
        <v>34</v>
      </c>
      <c r="D3905" s="2" t="s">
        <v>46</v>
      </c>
      <c r="E3905" s="2" t="s">
        <v>38</v>
      </c>
      <c r="F3905" s="2" t="s">
        <v>28</v>
      </c>
      <c r="G3905" s="3">
        <v>11300000</v>
      </c>
      <c r="H3905" s="3">
        <v>47000000</v>
      </c>
      <c r="I3905" s="2">
        <v>20</v>
      </c>
      <c r="J3905" s="2">
        <v>0</v>
      </c>
      <c r="K3905" s="2">
        <v>0</v>
      </c>
      <c r="L3905" s="2">
        <v>0</v>
      </c>
      <c r="M3905" s="3">
        <v>7760000</v>
      </c>
      <c r="N3905" s="3">
        <v>4580000</v>
      </c>
      <c r="O3905" s="3">
        <v>2570000</v>
      </c>
      <c r="P3905" s="3">
        <v>1780000</v>
      </c>
      <c r="Q3905" s="3">
        <v>1680000</v>
      </c>
      <c r="R3905" s="3">
        <v>1130000</v>
      </c>
      <c r="S3905" s="3">
        <v>280000</v>
      </c>
      <c r="T3905" s="2">
        <v>0</v>
      </c>
      <c r="U3905" s="2">
        <v>0</v>
      </c>
    </row>
    <row r="3906" spans="1:21" hidden="1">
      <c r="A3906" s="2" t="s">
        <v>3938</v>
      </c>
      <c r="B3906" s="2">
        <v>50</v>
      </c>
      <c r="C3906" s="2" t="s">
        <v>22</v>
      </c>
      <c r="D3906" s="2" t="s">
        <v>23</v>
      </c>
      <c r="E3906" s="2" t="s">
        <v>24</v>
      </c>
      <c r="F3906" s="2" t="s">
        <v>41</v>
      </c>
      <c r="G3906" s="3">
        <v>24400000</v>
      </c>
      <c r="H3906" s="3">
        <v>126000000</v>
      </c>
      <c r="I3906" s="2">
        <v>208</v>
      </c>
      <c r="J3906" s="2">
        <v>3</v>
      </c>
      <c r="K3906" s="2">
        <v>0</v>
      </c>
      <c r="L3906" s="2">
        <v>0</v>
      </c>
      <c r="M3906" s="3">
        <v>100710000</v>
      </c>
      <c r="N3906" s="3">
        <v>81120000</v>
      </c>
      <c r="O3906" s="3">
        <v>92810000</v>
      </c>
      <c r="P3906" s="3">
        <v>7070000</v>
      </c>
      <c r="Q3906" s="3">
        <v>25490000</v>
      </c>
      <c r="R3906" s="3">
        <v>31430000</v>
      </c>
      <c r="S3906" s="3">
        <v>17190000</v>
      </c>
      <c r="T3906" s="2">
        <v>3</v>
      </c>
      <c r="U3906" s="2">
        <v>1</v>
      </c>
    </row>
    <row r="3907" spans="1:21" hidden="1">
      <c r="A3907" s="2" t="s">
        <v>3939</v>
      </c>
      <c r="B3907" s="2">
        <v>21</v>
      </c>
      <c r="C3907" s="2" t="s">
        <v>22</v>
      </c>
      <c r="D3907" s="2" t="s">
        <v>27</v>
      </c>
      <c r="E3907" s="2" t="s">
        <v>24</v>
      </c>
      <c r="F3907" s="2" t="s">
        <v>25</v>
      </c>
      <c r="G3907" s="3">
        <v>6800000</v>
      </c>
      <c r="H3907" s="3">
        <v>20000000</v>
      </c>
      <c r="I3907" s="2">
        <v>19</v>
      </c>
      <c r="J3907" s="2">
        <v>0</v>
      </c>
      <c r="K3907" s="2">
        <v>0</v>
      </c>
      <c r="L3907" s="2">
        <v>0</v>
      </c>
      <c r="M3907" s="3">
        <v>40000</v>
      </c>
      <c r="N3907" s="3">
        <v>0</v>
      </c>
      <c r="O3907" s="3">
        <v>1800000</v>
      </c>
      <c r="P3907" s="3">
        <v>40000</v>
      </c>
      <c r="Q3907" s="3">
        <v>0</v>
      </c>
      <c r="R3907" s="3">
        <v>770000</v>
      </c>
      <c r="S3907" s="3">
        <v>840000</v>
      </c>
      <c r="T3907" s="2">
        <v>0</v>
      </c>
      <c r="U3907" s="2">
        <v>0</v>
      </c>
    </row>
    <row r="3908" spans="1:21" hidden="1">
      <c r="A3908" s="2" t="s">
        <v>3940</v>
      </c>
      <c r="B3908" s="2">
        <v>28</v>
      </c>
      <c r="C3908" s="2" t="s">
        <v>22</v>
      </c>
      <c r="D3908" s="2" t="s">
        <v>23</v>
      </c>
      <c r="E3908" s="2" t="s">
        <v>38</v>
      </c>
      <c r="F3908" s="2" t="s">
        <v>28</v>
      </c>
      <c r="G3908" s="3">
        <v>10500000</v>
      </c>
      <c r="H3908" s="3">
        <v>29000000</v>
      </c>
      <c r="I3908" s="2">
        <v>31</v>
      </c>
      <c r="J3908" s="2">
        <v>0</v>
      </c>
      <c r="K3908" s="2">
        <v>0</v>
      </c>
      <c r="L3908" s="2">
        <v>0</v>
      </c>
      <c r="M3908" s="3">
        <v>140000</v>
      </c>
      <c r="N3908" s="3">
        <v>230000</v>
      </c>
      <c r="O3908" s="3">
        <v>540000</v>
      </c>
      <c r="P3908" s="3">
        <v>140000</v>
      </c>
      <c r="Q3908" s="3">
        <v>230000</v>
      </c>
      <c r="R3908" s="3">
        <v>310000</v>
      </c>
      <c r="S3908" s="3">
        <v>400000</v>
      </c>
      <c r="T3908" s="2">
        <v>0</v>
      </c>
      <c r="U3908" s="2">
        <v>0</v>
      </c>
    </row>
    <row r="3909" spans="1:21" hidden="1">
      <c r="A3909" s="2" t="s">
        <v>3941</v>
      </c>
      <c r="B3909" s="2">
        <v>35</v>
      </c>
      <c r="C3909" s="2" t="s">
        <v>34</v>
      </c>
      <c r="D3909" s="2" t="s">
        <v>27</v>
      </c>
      <c r="E3909" s="2" t="s">
        <v>24</v>
      </c>
      <c r="F3909" s="2" t="s">
        <v>41</v>
      </c>
      <c r="G3909" s="3">
        <v>10200000</v>
      </c>
      <c r="H3909" s="3">
        <v>57000000</v>
      </c>
      <c r="I3909" s="2">
        <v>89</v>
      </c>
      <c r="J3909" s="2">
        <v>0</v>
      </c>
      <c r="K3909" s="2">
        <v>0</v>
      </c>
      <c r="L3909" s="2">
        <v>0</v>
      </c>
      <c r="M3909" s="3">
        <v>21330000</v>
      </c>
      <c r="N3909" s="3">
        <v>29990000</v>
      </c>
      <c r="O3909" s="3">
        <v>34560000</v>
      </c>
      <c r="P3909" s="3">
        <v>9770000</v>
      </c>
      <c r="Q3909" s="3">
        <v>1120000</v>
      </c>
      <c r="R3909" s="3">
        <v>7680000</v>
      </c>
      <c r="S3909" s="3">
        <v>2100000</v>
      </c>
      <c r="T3909" s="2">
        <v>1</v>
      </c>
      <c r="U3909" s="2">
        <v>0</v>
      </c>
    </row>
    <row r="3910" spans="1:21" hidden="1">
      <c r="A3910" s="2" t="s">
        <v>3942</v>
      </c>
      <c r="B3910" s="2">
        <v>33</v>
      </c>
      <c r="C3910" s="2" t="s">
        <v>34</v>
      </c>
      <c r="D3910" s="2" t="s">
        <v>30</v>
      </c>
      <c r="E3910" s="2" t="s">
        <v>38</v>
      </c>
      <c r="F3910" s="2" t="s">
        <v>28</v>
      </c>
      <c r="G3910" s="3">
        <v>6200000</v>
      </c>
      <c r="H3910" s="3">
        <v>20000000</v>
      </c>
      <c r="I3910" s="2">
        <v>64</v>
      </c>
      <c r="J3910" s="2">
        <v>0</v>
      </c>
      <c r="K3910" s="2">
        <v>0</v>
      </c>
      <c r="L3910" s="2">
        <v>0</v>
      </c>
      <c r="M3910" s="3">
        <v>10490000</v>
      </c>
      <c r="N3910" s="3">
        <v>11010000</v>
      </c>
      <c r="O3910" s="3">
        <v>14030000</v>
      </c>
      <c r="P3910" s="3">
        <v>2020000</v>
      </c>
      <c r="Q3910" s="3">
        <v>2600000</v>
      </c>
      <c r="R3910" s="3">
        <v>2610000</v>
      </c>
      <c r="S3910" s="3">
        <v>370000</v>
      </c>
      <c r="T3910" s="2">
        <v>0</v>
      </c>
      <c r="U3910" s="2">
        <v>0</v>
      </c>
    </row>
    <row r="3911" spans="1:21" hidden="1">
      <c r="A3911" s="2" t="s">
        <v>3943</v>
      </c>
      <c r="B3911" s="2">
        <v>32</v>
      </c>
      <c r="C3911" s="2" t="s">
        <v>22</v>
      </c>
      <c r="D3911" s="2" t="s">
        <v>23</v>
      </c>
      <c r="E3911" s="2" t="s">
        <v>24</v>
      </c>
      <c r="F3911" s="2" t="s">
        <v>28</v>
      </c>
      <c r="G3911" s="3">
        <v>12600000</v>
      </c>
      <c r="H3911" s="3">
        <v>87000000</v>
      </c>
      <c r="I3911" s="2">
        <v>92</v>
      </c>
      <c r="J3911" s="2">
        <v>0</v>
      </c>
      <c r="K3911" s="2">
        <v>0</v>
      </c>
      <c r="L3911" s="2">
        <v>0</v>
      </c>
      <c r="M3911" s="3">
        <v>46930000</v>
      </c>
      <c r="N3911" s="3">
        <v>44640000</v>
      </c>
      <c r="O3911" s="3">
        <v>41280000</v>
      </c>
      <c r="P3911" s="3">
        <v>10880000</v>
      </c>
      <c r="Q3911" s="3">
        <v>22750000</v>
      </c>
      <c r="R3911" s="3">
        <v>24740000</v>
      </c>
      <c r="S3911" s="3">
        <v>980000</v>
      </c>
      <c r="T3911" s="2">
        <v>2</v>
      </c>
      <c r="U3911" s="2">
        <v>0</v>
      </c>
    </row>
    <row r="3912" spans="1:21" hidden="1">
      <c r="A3912" s="2" t="s">
        <v>3944</v>
      </c>
      <c r="B3912" s="2">
        <v>34</v>
      </c>
      <c r="C3912" s="2" t="s">
        <v>34</v>
      </c>
      <c r="D3912" s="2" t="s">
        <v>23</v>
      </c>
      <c r="E3912" s="2" t="s">
        <v>38</v>
      </c>
      <c r="F3912" s="2" t="s">
        <v>28</v>
      </c>
      <c r="G3912" s="3">
        <v>13000000</v>
      </c>
      <c r="H3912" s="3">
        <v>71000000</v>
      </c>
      <c r="I3912" s="2">
        <v>50</v>
      </c>
      <c r="J3912" s="2">
        <v>0</v>
      </c>
      <c r="K3912" s="2">
        <v>1</v>
      </c>
      <c r="L3912" s="2">
        <v>0</v>
      </c>
      <c r="M3912" s="3">
        <v>52640000</v>
      </c>
      <c r="N3912" s="3">
        <v>45810000</v>
      </c>
      <c r="O3912" s="3">
        <v>49360000</v>
      </c>
      <c r="P3912" s="3">
        <v>15310000</v>
      </c>
      <c r="Q3912" s="3">
        <v>17230000</v>
      </c>
      <c r="R3912" s="3">
        <v>47060000</v>
      </c>
      <c r="S3912" s="3">
        <v>4840000</v>
      </c>
      <c r="T3912" s="2">
        <v>1</v>
      </c>
      <c r="U3912" s="2">
        <v>0</v>
      </c>
    </row>
    <row r="3913" spans="1:21" hidden="1">
      <c r="A3913" s="2" t="s">
        <v>3945</v>
      </c>
      <c r="B3913" s="2">
        <v>49</v>
      </c>
      <c r="C3913" s="2" t="s">
        <v>22</v>
      </c>
      <c r="D3913" s="2" t="s">
        <v>23</v>
      </c>
      <c r="E3913" s="2" t="s">
        <v>38</v>
      </c>
      <c r="F3913" s="2" t="s">
        <v>28</v>
      </c>
      <c r="G3913" s="3">
        <v>10400000</v>
      </c>
      <c r="H3913" s="3">
        <v>36000000</v>
      </c>
      <c r="I3913" s="2">
        <v>66</v>
      </c>
      <c r="J3913" s="2">
        <v>0</v>
      </c>
      <c r="K3913" s="2">
        <v>0</v>
      </c>
      <c r="L3913" s="2">
        <v>0</v>
      </c>
      <c r="M3913" s="3">
        <v>26150000</v>
      </c>
      <c r="N3913" s="3">
        <v>24170000</v>
      </c>
      <c r="O3913" s="3">
        <v>25530000</v>
      </c>
      <c r="P3913" s="3">
        <v>7970000</v>
      </c>
      <c r="Q3913" s="3">
        <v>6680000</v>
      </c>
      <c r="R3913" s="3">
        <v>13490000</v>
      </c>
      <c r="S3913" s="3">
        <v>2470000</v>
      </c>
      <c r="T3913" s="2">
        <v>0</v>
      </c>
      <c r="U3913" s="2">
        <v>0</v>
      </c>
    </row>
    <row r="3914" spans="1:21" hidden="1">
      <c r="A3914" s="2" t="s">
        <v>3946</v>
      </c>
      <c r="B3914" s="2">
        <v>21</v>
      </c>
      <c r="C3914" s="2" t="s">
        <v>22</v>
      </c>
      <c r="D3914" s="2" t="s">
        <v>23</v>
      </c>
      <c r="E3914" s="2" t="s">
        <v>38</v>
      </c>
      <c r="F3914" s="2" t="s">
        <v>31</v>
      </c>
      <c r="G3914" s="3">
        <v>6100000</v>
      </c>
      <c r="H3914" s="3">
        <v>37000000</v>
      </c>
      <c r="I3914" s="2">
        <v>3</v>
      </c>
      <c r="J3914" s="2">
        <v>3</v>
      </c>
      <c r="K3914" s="2">
        <v>0</v>
      </c>
      <c r="L3914" s="2">
        <v>0</v>
      </c>
      <c r="M3914" s="3">
        <v>29820000</v>
      </c>
      <c r="N3914" s="3">
        <v>24970000</v>
      </c>
      <c r="O3914" s="3">
        <v>28290000</v>
      </c>
      <c r="P3914" s="3">
        <v>6760000</v>
      </c>
      <c r="Q3914" s="3">
        <v>24290000</v>
      </c>
      <c r="R3914" s="3">
        <v>7450000</v>
      </c>
      <c r="S3914" s="3">
        <v>2130000</v>
      </c>
      <c r="T3914" s="2">
        <v>1</v>
      </c>
      <c r="U3914" s="2">
        <v>0</v>
      </c>
    </row>
    <row r="3915" spans="1:21" hidden="1">
      <c r="A3915" s="2" t="s">
        <v>3947</v>
      </c>
      <c r="B3915" s="2">
        <v>44</v>
      </c>
      <c r="C3915" s="2" t="s">
        <v>34</v>
      </c>
      <c r="D3915" s="2" t="s">
        <v>23</v>
      </c>
      <c r="E3915" s="2" t="s">
        <v>24</v>
      </c>
      <c r="F3915" s="2" t="s">
        <v>41</v>
      </c>
      <c r="G3915" s="3">
        <v>18500000</v>
      </c>
      <c r="H3915" s="3">
        <v>105000000</v>
      </c>
      <c r="I3915" s="2">
        <v>187</v>
      </c>
      <c r="J3915" s="2">
        <v>0</v>
      </c>
      <c r="K3915" s="2">
        <v>0</v>
      </c>
      <c r="L3915" s="2">
        <v>0</v>
      </c>
      <c r="M3915" s="3">
        <v>40660000</v>
      </c>
      <c r="N3915" s="3">
        <v>49920000</v>
      </c>
      <c r="O3915" s="3">
        <v>39940000</v>
      </c>
      <c r="P3915" s="3">
        <v>20070000</v>
      </c>
      <c r="Q3915" s="3">
        <v>26780000</v>
      </c>
      <c r="R3915" s="3">
        <v>19540000</v>
      </c>
      <c r="S3915" s="3">
        <v>3630000</v>
      </c>
      <c r="T3915" s="2">
        <v>0</v>
      </c>
      <c r="U3915" s="2">
        <v>0</v>
      </c>
    </row>
    <row r="3916" spans="1:21" hidden="1">
      <c r="A3916" s="2" t="s">
        <v>3948</v>
      </c>
      <c r="B3916" s="2">
        <v>21</v>
      </c>
      <c r="C3916" s="2" t="s">
        <v>34</v>
      </c>
      <c r="D3916" s="2" t="s">
        <v>23</v>
      </c>
      <c r="E3916" s="2" t="s">
        <v>38</v>
      </c>
      <c r="F3916" s="2" t="s">
        <v>31</v>
      </c>
      <c r="G3916" s="3">
        <v>6300000</v>
      </c>
      <c r="H3916" s="3">
        <v>28000000</v>
      </c>
      <c r="I3916" s="2">
        <v>8</v>
      </c>
      <c r="J3916" s="2">
        <v>3</v>
      </c>
      <c r="K3916" s="2">
        <v>3</v>
      </c>
      <c r="L3916" s="2">
        <v>3</v>
      </c>
      <c r="M3916" s="3">
        <v>14830000</v>
      </c>
      <c r="N3916" s="3">
        <v>10490000</v>
      </c>
      <c r="O3916" s="3">
        <v>9000000</v>
      </c>
      <c r="P3916" s="3">
        <v>380000</v>
      </c>
      <c r="Q3916" s="3">
        <v>360000</v>
      </c>
      <c r="R3916" s="3">
        <v>300000</v>
      </c>
      <c r="S3916" s="3">
        <v>3270000</v>
      </c>
      <c r="T3916" s="2">
        <v>3</v>
      </c>
      <c r="U3916" s="2">
        <v>1</v>
      </c>
    </row>
    <row r="3917" spans="1:21" hidden="1">
      <c r="A3917" s="2" t="s">
        <v>3949</v>
      </c>
      <c r="B3917" s="2">
        <v>21</v>
      </c>
      <c r="C3917" s="2" t="s">
        <v>34</v>
      </c>
      <c r="D3917" s="2" t="s">
        <v>23</v>
      </c>
      <c r="E3917" s="2" t="s">
        <v>24</v>
      </c>
      <c r="F3917" s="2" t="s">
        <v>28</v>
      </c>
      <c r="G3917" s="3">
        <v>9000000</v>
      </c>
      <c r="H3917" s="3">
        <v>38000000</v>
      </c>
      <c r="I3917" s="2">
        <v>23</v>
      </c>
      <c r="J3917" s="2">
        <v>0</v>
      </c>
      <c r="K3917" s="2">
        <v>0</v>
      </c>
      <c r="L3917" s="2">
        <v>0</v>
      </c>
      <c r="M3917" s="3">
        <v>24330000</v>
      </c>
      <c r="N3917" s="3">
        <v>26010000</v>
      </c>
      <c r="O3917" s="3">
        <v>30700000</v>
      </c>
      <c r="P3917" s="3">
        <v>10510000</v>
      </c>
      <c r="Q3917" s="3">
        <v>10480000</v>
      </c>
      <c r="R3917" s="3">
        <v>4680000</v>
      </c>
      <c r="S3917" s="3">
        <v>3420000</v>
      </c>
      <c r="T3917" s="2">
        <v>1</v>
      </c>
      <c r="U3917" s="2">
        <v>0</v>
      </c>
    </row>
    <row r="3918" spans="1:21" hidden="1">
      <c r="A3918" s="2" t="s">
        <v>3950</v>
      </c>
      <c r="B3918" s="2">
        <v>58</v>
      </c>
      <c r="C3918" s="2" t="s">
        <v>22</v>
      </c>
      <c r="D3918" s="2" t="s">
        <v>30</v>
      </c>
      <c r="E3918" s="2" t="s">
        <v>24</v>
      </c>
      <c r="F3918" s="2" t="s">
        <v>28</v>
      </c>
      <c r="G3918" s="3">
        <v>12500000</v>
      </c>
      <c r="H3918" s="3">
        <v>75000000</v>
      </c>
      <c r="I3918" s="2">
        <v>240</v>
      </c>
      <c r="J3918" s="2">
        <v>0</v>
      </c>
      <c r="K3918" s="2">
        <v>0</v>
      </c>
      <c r="L3918" s="2">
        <v>0</v>
      </c>
      <c r="M3918" s="3">
        <v>49450000</v>
      </c>
      <c r="N3918" s="3">
        <v>39660000</v>
      </c>
      <c r="O3918" s="3">
        <v>48950000</v>
      </c>
      <c r="P3918" s="3">
        <v>50880000</v>
      </c>
      <c r="Q3918" s="3">
        <v>7550000</v>
      </c>
      <c r="R3918" s="3">
        <v>10530000</v>
      </c>
      <c r="S3918" s="3">
        <v>5590000</v>
      </c>
      <c r="T3918" s="2">
        <v>2</v>
      </c>
      <c r="U3918" s="2">
        <v>0</v>
      </c>
    </row>
    <row r="3919" spans="1:21" hidden="1">
      <c r="A3919" s="2" t="s">
        <v>3951</v>
      </c>
      <c r="B3919" s="2">
        <v>56</v>
      </c>
      <c r="C3919" s="2" t="s">
        <v>34</v>
      </c>
      <c r="D3919" s="2" t="s">
        <v>23</v>
      </c>
      <c r="E3919" s="2" t="s">
        <v>24</v>
      </c>
      <c r="F3919" s="2" t="s">
        <v>28</v>
      </c>
      <c r="G3919" s="3">
        <v>21000000</v>
      </c>
      <c r="H3919" s="3">
        <v>123000000</v>
      </c>
      <c r="I3919" s="2">
        <v>210</v>
      </c>
      <c r="J3919" s="2">
        <v>0</v>
      </c>
      <c r="K3919" s="2">
        <v>0</v>
      </c>
      <c r="L3919" s="2">
        <v>0</v>
      </c>
      <c r="M3919" s="3">
        <v>21190000</v>
      </c>
      <c r="N3919" s="3">
        <v>45750000</v>
      </c>
      <c r="O3919" s="3">
        <v>15550000</v>
      </c>
      <c r="P3919" s="3">
        <v>9210000</v>
      </c>
      <c r="Q3919" s="3">
        <v>39110000</v>
      </c>
      <c r="R3919" s="3">
        <v>7360000</v>
      </c>
      <c r="S3919" s="3">
        <v>2160000</v>
      </c>
      <c r="T3919" s="2">
        <v>0</v>
      </c>
      <c r="U3919" s="2">
        <v>0</v>
      </c>
    </row>
    <row r="3920" spans="1:21" hidden="1">
      <c r="A3920" s="2" t="s">
        <v>3952</v>
      </c>
      <c r="B3920" s="2">
        <v>35</v>
      </c>
      <c r="C3920" s="2" t="s">
        <v>22</v>
      </c>
      <c r="D3920" s="2" t="s">
        <v>23</v>
      </c>
      <c r="E3920" s="2" t="s">
        <v>38</v>
      </c>
      <c r="F3920" s="2" t="s">
        <v>28</v>
      </c>
      <c r="G3920" s="3">
        <v>16000000</v>
      </c>
      <c r="H3920" s="3">
        <v>81000000</v>
      </c>
      <c r="I3920" s="2">
        <v>76</v>
      </c>
      <c r="J3920" s="2">
        <v>3</v>
      </c>
      <c r="K3920" s="2">
        <v>3</v>
      </c>
      <c r="L3920" s="2">
        <v>3</v>
      </c>
      <c r="M3920" s="3">
        <v>25250000</v>
      </c>
      <c r="N3920" s="3">
        <v>44580000</v>
      </c>
      <c r="O3920" s="3">
        <v>25740000</v>
      </c>
      <c r="P3920" s="3">
        <v>890000</v>
      </c>
      <c r="Q3920" s="3">
        <v>1290000</v>
      </c>
      <c r="R3920" s="3">
        <v>1230000</v>
      </c>
      <c r="S3920" s="3">
        <v>11000000</v>
      </c>
      <c r="T3920" s="2">
        <v>3</v>
      </c>
      <c r="U3920" s="2">
        <v>1</v>
      </c>
    </row>
    <row r="3921" spans="1:21" hidden="1">
      <c r="A3921" s="2" t="s">
        <v>3953</v>
      </c>
      <c r="B3921" s="2">
        <v>21</v>
      </c>
      <c r="C3921" s="2" t="s">
        <v>22</v>
      </c>
      <c r="D3921" s="2" t="s">
        <v>30</v>
      </c>
      <c r="E3921" s="2" t="s">
        <v>24</v>
      </c>
      <c r="F3921" s="2" t="s">
        <v>28</v>
      </c>
      <c r="G3921" s="3">
        <v>5100000</v>
      </c>
      <c r="H3921" s="3">
        <v>28000000</v>
      </c>
      <c r="I3921" s="2">
        <v>20</v>
      </c>
      <c r="J3921" s="2">
        <v>0</v>
      </c>
      <c r="K3921" s="2">
        <v>0</v>
      </c>
      <c r="L3921" s="2">
        <v>0</v>
      </c>
      <c r="M3921" s="3">
        <v>1360000</v>
      </c>
      <c r="N3921" s="3">
        <v>6020000</v>
      </c>
      <c r="O3921" s="3">
        <v>2210000</v>
      </c>
      <c r="P3921" s="3">
        <v>460000</v>
      </c>
      <c r="Q3921" s="3">
        <v>4920000</v>
      </c>
      <c r="R3921" s="3">
        <v>980000</v>
      </c>
      <c r="S3921" s="3">
        <v>1580000</v>
      </c>
      <c r="T3921" s="2">
        <v>0</v>
      </c>
      <c r="U3921" s="2">
        <v>0</v>
      </c>
    </row>
    <row r="3922" spans="1:21" hidden="1">
      <c r="A3922" s="2" t="s">
        <v>3954</v>
      </c>
      <c r="B3922" s="2">
        <v>44</v>
      </c>
      <c r="C3922" s="2" t="s">
        <v>34</v>
      </c>
      <c r="D3922" s="2" t="s">
        <v>30</v>
      </c>
      <c r="E3922" s="2" t="s">
        <v>24</v>
      </c>
      <c r="F3922" s="2" t="s">
        <v>28</v>
      </c>
      <c r="G3922" s="3">
        <v>10400000</v>
      </c>
      <c r="H3922" s="3">
        <v>47000000</v>
      </c>
      <c r="I3922" s="2">
        <v>115</v>
      </c>
      <c r="J3922" s="2">
        <v>0</v>
      </c>
      <c r="K3922" s="2">
        <v>0</v>
      </c>
      <c r="L3922" s="2">
        <v>0</v>
      </c>
      <c r="M3922" s="3">
        <v>17510000</v>
      </c>
      <c r="N3922" s="3">
        <v>14720000</v>
      </c>
      <c r="O3922" s="3">
        <v>13470000</v>
      </c>
      <c r="P3922" s="3">
        <v>6800000</v>
      </c>
      <c r="Q3922" s="3">
        <v>4850000</v>
      </c>
      <c r="R3922" s="3">
        <v>3450000</v>
      </c>
      <c r="S3922" s="3">
        <v>350000</v>
      </c>
      <c r="T3922" s="2">
        <v>0</v>
      </c>
      <c r="U3922" s="2">
        <v>1</v>
      </c>
    </row>
    <row r="3923" spans="1:21" hidden="1">
      <c r="A3923" s="2" t="s">
        <v>3955</v>
      </c>
      <c r="B3923" s="2">
        <v>29</v>
      </c>
      <c r="C3923" s="2" t="s">
        <v>34</v>
      </c>
      <c r="D3923" s="2" t="s">
        <v>23</v>
      </c>
      <c r="E3923" s="2" t="s">
        <v>24</v>
      </c>
      <c r="F3923" s="2" t="s">
        <v>28</v>
      </c>
      <c r="G3923" s="3">
        <v>13200000</v>
      </c>
      <c r="H3923" s="3">
        <v>59000000</v>
      </c>
      <c r="I3923" s="2">
        <v>44</v>
      </c>
      <c r="J3923" s="2">
        <v>0</v>
      </c>
      <c r="K3923" s="2">
        <v>0</v>
      </c>
      <c r="L3923" s="2">
        <v>0</v>
      </c>
      <c r="M3923" s="3">
        <v>30600000</v>
      </c>
      <c r="N3923" s="3">
        <v>19600000</v>
      </c>
      <c r="O3923" s="3">
        <v>18820000</v>
      </c>
      <c r="P3923" s="3">
        <v>15270000</v>
      </c>
      <c r="Q3923" s="3">
        <v>7650000</v>
      </c>
      <c r="R3923" s="3">
        <v>7760000</v>
      </c>
      <c r="S3923" s="3">
        <v>1040000</v>
      </c>
      <c r="T3923" s="2">
        <v>1</v>
      </c>
      <c r="U3923" s="2">
        <v>0</v>
      </c>
    </row>
    <row r="3924" spans="1:21" hidden="1">
      <c r="A3924" s="2" t="s">
        <v>3956</v>
      </c>
      <c r="B3924" s="2">
        <v>22</v>
      </c>
      <c r="C3924" s="2" t="s">
        <v>22</v>
      </c>
      <c r="D3924" s="2" t="s">
        <v>46</v>
      </c>
      <c r="E3924" s="2" t="s">
        <v>38</v>
      </c>
      <c r="F3924" s="2" t="s">
        <v>48</v>
      </c>
      <c r="G3924" s="3">
        <v>14000000</v>
      </c>
      <c r="H3924" s="3">
        <v>84000000</v>
      </c>
      <c r="I3924" s="2">
        <v>22</v>
      </c>
      <c r="J3924" s="2">
        <v>3</v>
      </c>
      <c r="K3924" s="2">
        <v>2</v>
      </c>
      <c r="L3924" s="2">
        <v>2</v>
      </c>
      <c r="M3924" s="3">
        <v>36560000</v>
      </c>
      <c r="N3924" s="3">
        <v>35740000</v>
      </c>
      <c r="O3924" s="3">
        <v>38280000</v>
      </c>
      <c r="P3924" s="3">
        <v>1370000</v>
      </c>
      <c r="Q3924" s="3">
        <v>6120000</v>
      </c>
      <c r="R3924" s="3">
        <v>6820000</v>
      </c>
      <c r="S3924" s="3">
        <v>9420000</v>
      </c>
      <c r="T3924" s="2">
        <v>3</v>
      </c>
      <c r="U3924" s="2">
        <v>1</v>
      </c>
    </row>
    <row r="3925" spans="1:21" hidden="1">
      <c r="A3925" s="2" t="s">
        <v>3957</v>
      </c>
      <c r="B3925" s="2">
        <v>40</v>
      </c>
      <c r="C3925" s="2" t="s">
        <v>22</v>
      </c>
      <c r="D3925" s="2" t="s">
        <v>27</v>
      </c>
      <c r="E3925" s="2" t="s">
        <v>24</v>
      </c>
      <c r="F3925" s="2" t="s">
        <v>28</v>
      </c>
      <c r="G3925" s="3">
        <v>13000000</v>
      </c>
      <c r="H3925" s="3">
        <v>68000000</v>
      </c>
      <c r="I3925" s="2">
        <v>155</v>
      </c>
      <c r="J3925" s="2">
        <v>3</v>
      </c>
      <c r="K3925" s="2">
        <v>0</v>
      </c>
      <c r="L3925" s="2">
        <v>0</v>
      </c>
      <c r="M3925" s="3">
        <v>45370000</v>
      </c>
      <c r="N3925" s="3">
        <v>40680000</v>
      </c>
      <c r="O3925" s="3">
        <v>44600000</v>
      </c>
      <c r="P3925" s="3">
        <v>890000</v>
      </c>
      <c r="Q3925" s="3">
        <v>4740000</v>
      </c>
      <c r="R3925" s="3">
        <v>21460000</v>
      </c>
      <c r="S3925" s="3">
        <v>6270000</v>
      </c>
      <c r="T3925" s="2">
        <v>2</v>
      </c>
      <c r="U3925" s="2">
        <v>1</v>
      </c>
    </row>
    <row r="3926" spans="1:21" hidden="1">
      <c r="A3926" s="2" t="s">
        <v>3958</v>
      </c>
      <c r="B3926" s="2">
        <v>23</v>
      </c>
      <c r="C3926" s="2" t="s">
        <v>22</v>
      </c>
      <c r="D3926" s="2" t="s">
        <v>46</v>
      </c>
      <c r="E3926" s="2" t="s">
        <v>31</v>
      </c>
      <c r="F3926" s="2" t="s">
        <v>28</v>
      </c>
      <c r="G3926" s="3">
        <v>11900000</v>
      </c>
      <c r="H3926" s="3">
        <v>46000000</v>
      </c>
      <c r="I3926" s="2">
        <v>29</v>
      </c>
      <c r="J3926" s="2">
        <v>0</v>
      </c>
      <c r="K3926" s="2">
        <v>0</v>
      </c>
      <c r="L3926" s="2">
        <v>0</v>
      </c>
      <c r="M3926" s="3">
        <v>30700000</v>
      </c>
      <c r="N3926" s="3">
        <v>23940000</v>
      </c>
      <c r="O3926" s="3">
        <v>24760000</v>
      </c>
      <c r="P3926" s="3">
        <v>11350000</v>
      </c>
      <c r="Q3926" s="3">
        <v>9190000</v>
      </c>
      <c r="R3926" s="3">
        <v>5520000</v>
      </c>
      <c r="S3926" s="3">
        <v>3180000</v>
      </c>
      <c r="T3926" s="2">
        <v>0</v>
      </c>
      <c r="U3926" s="2">
        <v>0</v>
      </c>
    </row>
    <row r="3927" spans="1:21" hidden="1">
      <c r="A3927" s="2" t="s">
        <v>3959</v>
      </c>
      <c r="B3927" s="2">
        <v>38</v>
      </c>
      <c r="C3927" s="2" t="s">
        <v>22</v>
      </c>
      <c r="D3927" s="2" t="s">
        <v>23</v>
      </c>
      <c r="E3927" s="2" t="s">
        <v>38</v>
      </c>
      <c r="F3927" s="2" t="s">
        <v>28</v>
      </c>
      <c r="G3927" s="3">
        <v>11800000</v>
      </c>
      <c r="H3927" s="3">
        <v>56000000</v>
      </c>
      <c r="I3927" s="2">
        <v>57</v>
      </c>
      <c r="J3927" s="2">
        <v>3</v>
      </c>
      <c r="K3927" s="2">
        <v>0</v>
      </c>
      <c r="L3927" s="2">
        <v>3</v>
      </c>
      <c r="M3927" s="3">
        <v>27120000</v>
      </c>
      <c r="N3927" s="3">
        <v>15340000</v>
      </c>
      <c r="O3927" s="3">
        <v>20440000</v>
      </c>
      <c r="P3927" s="3">
        <v>600000</v>
      </c>
      <c r="Q3927" s="3">
        <v>3030000</v>
      </c>
      <c r="R3927" s="3">
        <v>930000</v>
      </c>
      <c r="S3927" s="3">
        <v>3610000</v>
      </c>
      <c r="T3927" s="2">
        <v>2</v>
      </c>
      <c r="U3927" s="2">
        <v>1</v>
      </c>
    </row>
    <row r="3928" spans="1:21" hidden="1">
      <c r="A3928" s="2" t="s">
        <v>3960</v>
      </c>
      <c r="B3928" s="2">
        <v>40</v>
      </c>
      <c r="C3928" s="2" t="s">
        <v>34</v>
      </c>
      <c r="D3928" s="2" t="s">
        <v>23</v>
      </c>
      <c r="E3928" s="2" t="s">
        <v>24</v>
      </c>
      <c r="F3928" s="2" t="s">
        <v>28</v>
      </c>
      <c r="G3928" s="3">
        <v>14700000</v>
      </c>
      <c r="H3928" s="3">
        <v>102000000</v>
      </c>
      <c r="I3928" s="2">
        <v>171</v>
      </c>
      <c r="J3928" s="2">
        <v>0</v>
      </c>
      <c r="K3928" s="2">
        <v>0</v>
      </c>
      <c r="L3928" s="2">
        <v>0</v>
      </c>
      <c r="M3928" s="3">
        <v>15620000</v>
      </c>
      <c r="N3928" s="3">
        <v>14690000</v>
      </c>
      <c r="O3928" s="3">
        <v>20150000</v>
      </c>
      <c r="P3928" s="3">
        <v>4630000</v>
      </c>
      <c r="Q3928" s="3">
        <v>13580000</v>
      </c>
      <c r="R3928" s="3">
        <v>8520000</v>
      </c>
      <c r="S3928" s="3">
        <v>540000</v>
      </c>
      <c r="T3928" s="2">
        <v>0</v>
      </c>
      <c r="U3928" s="2">
        <v>0</v>
      </c>
    </row>
    <row r="3929" spans="1:21" hidden="1">
      <c r="A3929" s="2" t="s">
        <v>3961</v>
      </c>
      <c r="B3929" s="2">
        <v>39</v>
      </c>
      <c r="C3929" s="2" t="s">
        <v>22</v>
      </c>
      <c r="D3929" s="2" t="s">
        <v>23</v>
      </c>
      <c r="E3929" s="2" t="s">
        <v>24</v>
      </c>
      <c r="F3929" s="2" t="s">
        <v>28</v>
      </c>
      <c r="G3929" s="3">
        <v>11100000</v>
      </c>
      <c r="H3929" s="3">
        <v>61000000</v>
      </c>
      <c r="I3929" s="2">
        <v>132</v>
      </c>
      <c r="J3929" s="2">
        <v>0</v>
      </c>
      <c r="K3929" s="2">
        <v>0</v>
      </c>
      <c r="L3929" s="2">
        <v>0</v>
      </c>
      <c r="M3929" s="3">
        <v>27220000</v>
      </c>
      <c r="N3929" s="3">
        <v>28040000</v>
      </c>
      <c r="O3929" s="3">
        <v>17630000</v>
      </c>
      <c r="P3929" s="3">
        <v>13470000</v>
      </c>
      <c r="Q3929" s="3">
        <v>26650000</v>
      </c>
      <c r="R3929" s="3">
        <v>10160000</v>
      </c>
      <c r="S3929" s="3">
        <v>820000</v>
      </c>
      <c r="T3929" s="2">
        <v>0</v>
      </c>
      <c r="U3929" s="2">
        <v>0</v>
      </c>
    </row>
    <row r="3930" spans="1:21" hidden="1">
      <c r="A3930" s="2" t="s">
        <v>3962</v>
      </c>
      <c r="B3930" s="2">
        <v>28</v>
      </c>
      <c r="C3930" s="2" t="s">
        <v>34</v>
      </c>
      <c r="D3930" s="2" t="s">
        <v>23</v>
      </c>
      <c r="E3930" s="2" t="s">
        <v>24</v>
      </c>
      <c r="F3930" s="2" t="s">
        <v>28</v>
      </c>
      <c r="G3930" s="3">
        <v>13500000</v>
      </c>
      <c r="H3930" s="3">
        <v>79000000</v>
      </c>
      <c r="I3930" s="2">
        <v>25</v>
      </c>
      <c r="J3930" s="2">
        <v>0</v>
      </c>
      <c r="K3930" s="2">
        <v>0</v>
      </c>
      <c r="L3930" s="2">
        <v>0</v>
      </c>
      <c r="M3930" s="3">
        <v>17860000</v>
      </c>
      <c r="N3930" s="3">
        <v>12110000</v>
      </c>
      <c r="O3930" s="3">
        <v>19320000</v>
      </c>
      <c r="P3930" s="3">
        <v>2950000</v>
      </c>
      <c r="Q3930" s="3">
        <v>3090000</v>
      </c>
      <c r="R3930" s="3">
        <v>4070000</v>
      </c>
      <c r="S3930" s="3">
        <v>1600000</v>
      </c>
      <c r="T3930" s="2">
        <v>0</v>
      </c>
      <c r="U3930" s="2">
        <v>0</v>
      </c>
    </row>
    <row r="3931" spans="1:21" hidden="1">
      <c r="A3931" s="2" t="s">
        <v>3963</v>
      </c>
      <c r="B3931" s="2">
        <v>32</v>
      </c>
      <c r="C3931" s="2" t="s">
        <v>34</v>
      </c>
      <c r="D3931" s="2" t="s">
        <v>46</v>
      </c>
      <c r="E3931" s="2" t="s">
        <v>38</v>
      </c>
      <c r="F3931" s="2" t="s">
        <v>48</v>
      </c>
      <c r="G3931" s="3">
        <v>19200000</v>
      </c>
      <c r="H3931" s="3">
        <v>113000000</v>
      </c>
      <c r="I3931" s="2">
        <v>66</v>
      </c>
      <c r="J3931" s="2">
        <v>0</v>
      </c>
      <c r="K3931" s="2">
        <v>0</v>
      </c>
      <c r="L3931" s="2">
        <v>1</v>
      </c>
      <c r="M3931" s="3">
        <v>63530000</v>
      </c>
      <c r="N3931" s="3">
        <v>38340000</v>
      </c>
      <c r="O3931" s="3">
        <v>36390000</v>
      </c>
      <c r="P3931" s="3">
        <v>17970000</v>
      </c>
      <c r="Q3931" s="3">
        <v>13920000</v>
      </c>
      <c r="R3931" s="3">
        <v>7760000</v>
      </c>
      <c r="S3931" s="3">
        <v>7570000</v>
      </c>
      <c r="T3931" s="2">
        <v>1</v>
      </c>
      <c r="U3931" s="2">
        <v>0</v>
      </c>
    </row>
    <row r="3932" spans="1:21" hidden="1">
      <c r="A3932" s="2" t="s">
        <v>3964</v>
      </c>
      <c r="B3932" s="2">
        <v>57</v>
      </c>
      <c r="C3932" s="2" t="s">
        <v>34</v>
      </c>
      <c r="D3932" s="2" t="s">
        <v>27</v>
      </c>
      <c r="E3932" s="2" t="s">
        <v>24</v>
      </c>
      <c r="F3932" s="2" t="s">
        <v>28</v>
      </c>
      <c r="G3932" s="3">
        <v>14400000</v>
      </c>
      <c r="H3932" s="3">
        <v>100000000</v>
      </c>
      <c r="I3932" s="2">
        <v>133</v>
      </c>
      <c r="J3932" s="2">
        <v>0</v>
      </c>
      <c r="K3932" s="2">
        <v>0</v>
      </c>
      <c r="L3932" s="2">
        <v>0</v>
      </c>
      <c r="M3932" s="3">
        <v>3630000</v>
      </c>
      <c r="N3932" s="3">
        <v>3290000</v>
      </c>
      <c r="O3932" s="3">
        <v>14640000</v>
      </c>
      <c r="P3932" s="3">
        <v>2190000</v>
      </c>
      <c r="Q3932" s="3">
        <v>1670000</v>
      </c>
      <c r="R3932" s="3">
        <v>6830000</v>
      </c>
      <c r="S3932" s="3">
        <v>4210000</v>
      </c>
      <c r="T3932" s="2">
        <v>1</v>
      </c>
      <c r="U3932" s="2">
        <v>0</v>
      </c>
    </row>
    <row r="3933" spans="1:21" hidden="1">
      <c r="A3933" s="2" t="s">
        <v>3965</v>
      </c>
      <c r="B3933" s="2">
        <v>31</v>
      </c>
      <c r="C3933" s="2" t="s">
        <v>34</v>
      </c>
      <c r="D3933" s="2" t="s">
        <v>27</v>
      </c>
      <c r="E3933" s="2" t="s">
        <v>38</v>
      </c>
      <c r="F3933" s="2" t="s">
        <v>31</v>
      </c>
      <c r="G3933" s="3">
        <v>7600000</v>
      </c>
      <c r="H3933" s="3">
        <v>39000000</v>
      </c>
      <c r="I3933" s="2">
        <v>51</v>
      </c>
      <c r="J3933" s="2">
        <v>0</v>
      </c>
      <c r="K3933" s="2">
        <v>2</v>
      </c>
      <c r="L3933" s="2">
        <v>1</v>
      </c>
      <c r="M3933" s="3">
        <v>16420000</v>
      </c>
      <c r="N3933" s="3">
        <v>13370000</v>
      </c>
      <c r="O3933" s="3">
        <v>11800000</v>
      </c>
      <c r="P3933" s="3">
        <v>5800000</v>
      </c>
      <c r="Q3933" s="3">
        <v>1580000</v>
      </c>
      <c r="R3933" s="3">
        <v>3510000</v>
      </c>
      <c r="S3933" s="3">
        <v>2700000</v>
      </c>
      <c r="T3933" s="2">
        <v>3</v>
      </c>
      <c r="U3933" s="2">
        <v>1</v>
      </c>
    </row>
    <row r="3934" spans="1:21" hidden="1">
      <c r="A3934" s="2" t="s">
        <v>3966</v>
      </c>
      <c r="B3934" s="2">
        <v>21</v>
      </c>
      <c r="C3934" s="2" t="s">
        <v>22</v>
      </c>
      <c r="D3934" s="2" t="s">
        <v>23</v>
      </c>
      <c r="E3934" s="2" t="s">
        <v>38</v>
      </c>
      <c r="F3934" s="2" t="s">
        <v>28</v>
      </c>
      <c r="G3934" s="3">
        <v>8700000</v>
      </c>
      <c r="H3934" s="3">
        <v>48000000</v>
      </c>
      <c r="I3934" s="2">
        <v>48</v>
      </c>
      <c r="J3934" s="2">
        <v>0</v>
      </c>
      <c r="K3934" s="2">
        <v>0</v>
      </c>
      <c r="L3934" s="2">
        <v>0</v>
      </c>
      <c r="M3934" s="3">
        <v>43490000</v>
      </c>
      <c r="N3934" s="3">
        <v>36340000</v>
      </c>
      <c r="O3934" s="3">
        <v>43480000</v>
      </c>
      <c r="P3934" s="3">
        <v>44650000</v>
      </c>
      <c r="Q3934" s="3">
        <v>16060000</v>
      </c>
      <c r="R3934" s="3">
        <v>18240000</v>
      </c>
      <c r="S3934" s="3">
        <v>900000</v>
      </c>
      <c r="T3934" s="2">
        <v>0</v>
      </c>
      <c r="U3934" s="2">
        <v>0</v>
      </c>
    </row>
    <row r="3935" spans="1:21" hidden="1">
      <c r="A3935" s="2" t="s">
        <v>3967</v>
      </c>
      <c r="B3935" s="2">
        <v>31</v>
      </c>
      <c r="C3935" s="2" t="s">
        <v>22</v>
      </c>
      <c r="D3935" s="2" t="s">
        <v>23</v>
      </c>
      <c r="E3935" s="2" t="s">
        <v>24</v>
      </c>
      <c r="F3935" s="2" t="s">
        <v>48</v>
      </c>
      <c r="G3935" s="3">
        <v>27000000</v>
      </c>
      <c r="H3935" s="3">
        <v>123000000</v>
      </c>
      <c r="I3935" s="2">
        <v>46</v>
      </c>
      <c r="J3935" s="2">
        <v>0</v>
      </c>
      <c r="K3935" s="2">
        <v>0</v>
      </c>
      <c r="L3935" s="2">
        <v>0</v>
      </c>
      <c r="M3935" s="3">
        <v>20930000</v>
      </c>
      <c r="N3935" s="3">
        <v>39800000</v>
      </c>
      <c r="O3935" s="3">
        <v>33030000</v>
      </c>
      <c r="P3935" s="3">
        <v>8670000</v>
      </c>
      <c r="Q3935" s="3">
        <v>16460000</v>
      </c>
      <c r="R3935" s="3">
        <v>31100000</v>
      </c>
      <c r="S3935" s="3">
        <v>1950000</v>
      </c>
      <c r="T3935" s="2">
        <v>1</v>
      </c>
      <c r="U3935" s="2">
        <v>0</v>
      </c>
    </row>
    <row r="3936" spans="1:21" hidden="1">
      <c r="A3936" s="2" t="s">
        <v>3968</v>
      </c>
      <c r="B3936" s="2">
        <v>42</v>
      </c>
      <c r="C3936" s="2" t="s">
        <v>34</v>
      </c>
      <c r="D3936" s="2" t="s">
        <v>46</v>
      </c>
      <c r="E3936" s="2" t="s">
        <v>31</v>
      </c>
      <c r="F3936" s="2" t="s">
        <v>41</v>
      </c>
      <c r="G3936" s="3">
        <v>14700000</v>
      </c>
      <c r="H3936" s="3">
        <v>71000000</v>
      </c>
      <c r="I3936" s="2">
        <v>77</v>
      </c>
      <c r="J3936" s="2">
        <v>0</v>
      </c>
      <c r="K3936" s="2">
        <v>1</v>
      </c>
      <c r="L3936" s="2">
        <v>2</v>
      </c>
      <c r="M3936" s="3">
        <v>38760000</v>
      </c>
      <c r="N3936" s="3">
        <v>31150000</v>
      </c>
      <c r="O3936" s="3">
        <v>26340000</v>
      </c>
      <c r="P3936" s="3">
        <v>23680000</v>
      </c>
      <c r="Q3936" s="3">
        <v>3860000</v>
      </c>
      <c r="R3936" s="3">
        <v>1000000</v>
      </c>
      <c r="S3936" s="3">
        <v>4570000</v>
      </c>
      <c r="T3936" s="2">
        <v>2</v>
      </c>
      <c r="U3936" s="2">
        <v>1</v>
      </c>
    </row>
    <row r="3937" spans="1:21" hidden="1">
      <c r="A3937" s="2" t="s">
        <v>3969</v>
      </c>
      <c r="B3937" s="2">
        <v>29</v>
      </c>
      <c r="C3937" s="2" t="s">
        <v>22</v>
      </c>
      <c r="D3937" s="2" t="s">
        <v>30</v>
      </c>
      <c r="E3937" s="2" t="s">
        <v>24</v>
      </c>
      <c r="F3937" s="2" t="s">
        <v>28</v>
      </c>
      <c r="G3937" s="3">
        <v>7200000</v>
      </c>
      <c r="H3937" s="3">
        <v>35000000</v>
      </c>
      <c r="I3937" s="2">
        <v>36</v>
      </c>
      <c r="J3937" s="2">
        <v>0</v>
      </c>
      <c r="K3937" s="2">
        <v>0</v>
      </c>
      <c r="L3937" s="2">
        <v>0</v>
      </c>
      <c r="M3937" s="3">
        <v>13610000</v>
      </c>
      <c r="N3937" s="3">
        <v>14280000</v>
      </c>
      <c r="O3937" s="3">
        <v>11670000</v>
      </c>
      <c r="P3937" s="3">
        <v>2110000</v>
      </c>
      <c r="Q3937" s="3">
        <v>4490000</v>
      </c>
      <c r="R3937" s="3">
        <v>4280000</v>
      </c>
      <c r="S3937" s="3">
        <v>2400000</v>
      </c>
      <c r="T3937" s="2">
        <v>1</v>
      </c>
      <c r="U3937" s="2">
        <v>0</v>
      </c>
    </row>
    <row r="3938" spans="1:21" hidden="1">
      <c r="A3938" s="2" t="s">
        <v>3970</v>
      </c>
      <c r="B3938" s="2">
        <v>46</v>
      </c>
      <c r="C3938" s="2" t="s">
        <v>34</v>
      </c>
      <c r="D3938" s="2" t="s">
        <v>23</v>
      </c>
      <c r="E3938" s="2" t="s">
        <v>24</v>
      </c>
      <c r="F3938" s="2" t="s">
        <v>31</v>
      </c>
      <c r="G3938" s="3">
        <v>9300000</v>
      </c>
      <c r="H3938" s="3">
        <v>59000000</v>
      </c>
      <c r="I3938" s="2">
        <v>138</v>
      </c>
      <c r="J3938" s="2">
        <v>0</v>
      </c>
      <c r="K3938" s="2">
        <v>0</v>
      </c>
      <c r="L3938" s="2">
        <v>0</v>
      </c>
      <c r="M3938" s="3">
        <v>44290000</v>
      </c>
      <c r="N3938" s="3">
        <v>45430000</v>
      </c>
      <c r="O3938" s="3">
        <v>34130000</v>
      </c>
      <c r="P3938" s="3">
        <v>21670000</v>
      </c>
      <c r="Q3938" s="3">
        <v>21890000</v>
      </c>
      <c r="R3938" s="3">
        <v>9980000</v>
      </c>
      <c r="S3938" s="3">
        <v>1960000</v>
      </c>
      <c r="T3938" s="2">
        <v>0</v>
      </c>
      <c r="U3938" s="2">
        <v>0</v>
      </c>
    </row>
    <row r="3939" spans="1:21" hidden="1">
      <c r="A3939" s="2" t="s">
        <v>3971</v>
      </c>
      <c r="B3939" s="2">
        <v>24</v>
      </c>
      <c r="C3939" s="2" t="s">
        <v>22</v>
      </c>
      <c r="D3939" s="2" t="s">
        <v>30</v>
      </c>
      <c r="E3939" s="2" t="s">
        <v>24</v>
      </c>
      <c r="F3939" s="2" t="s">
        <v>48</v>
      </c>
      <c r="G3939" s="3">
        <v>9600000</v>
      </c>
      <c r="H3939" s="3">
        <v>20000000</v>
      </c>
      <c r="I3939" s="2">
        <v>53</v>
      </c>
      <c r="J3939" s="2">
        <v>0</v>
      </c>
      <c r="K3939" s="2">
        <v>0</v>
      </c>
      <c r="L3939" s="2">
        <v>0</v>
      </c>
      <c r="M3939" s="3">
        <v>20210000</v>
      </c>
      <c r="N3939" s="3">
        <v>15460000</v>
      </c>
      <c r="O3939" s="3">
        <v>15200000</v>
      </c>
      <c r="P3939" s="3">
        <v>310000</v>
      </c>
      <c r="Q3939" s="3">
        <v>15910000</v>
      </c>
      <c r="R3939" s="3">
        <v>1320000</v>
      </c>
      <c r="S3939" s="3">
        <v>1340000</v>
      </c>
      <c r="T3939" s="2">
        <v>2</v>
      </c>
      <c r="U3939" s="2">
        <v>0</v>
      </c>
    </row>
    <row r="3940" spans="1:21" hidden="1">
      <c r="A3940" s="2" t="s">
        <v>3972</v>
      </c>
      <c r="B3940" s="2">
        <v>21</v>
      </c>
      <c r="C3940" s="2" t="s">
        <v>34</v>
      </c>
      <c r="D3940" s="2" t="s">
        <v>27</v>
      </c>
      <c r="E3940" s="2" t="s">
        <v>38</v>
      </c>
      <c r="F3940" s="2" t="s">
        <v>25</v>
      </c>
      <c r="G3940" s="3">
        <v>5000000</v>
      </c>
      <c r="H3940" s="3">
        <v>20000000</v>
      </c>
      <c r="I3940" s="2">
        <v>11</v>
      </c>
      <c r="J3940" s="2">
        <v>0</v>
      </c>
      <c r="K3940" s="2">
        <v>0</v>
      </c>
      <c r="L3940" s="2">
        <v>0</v>
      </c>
      <c r="M3940" s="3">
        <v>2840000</v>
      </c>
      <c r="N3940" s="3">
        <v>1930000</v>
      </c>
      <c r="O3940" s="3">
        <v>3580000</v>
      </c>
      <c r="P3940" s="3">
        <v>2710000</v>
      </c>
      <c r="Q3940" s="3">
        <v>1140000</v>
      </c>
      <c r="R3940" s="3">
        <v>3160000</v>
      </c>
      <c r="S3940" s="3">
        <v>470000</v>
      </c>
      <c r="T3940" s="2">
        <v>0</v>
      </c>
      <c r="U3940" s="2">
        <v>0</v>
      </c>
    </row>
    <row r="3941" spans="1:21" hidden="1">
      <c r="A3941" s="2" t="s">
        <v>3973</v>
      </c>
      <c r="B3941" s="2">
        <v>23</v>
      </c>
      <c r="C3941" s="2" t="s">
        <v>22</v>
      </c>
      <c r="D3941" s="2" t="s">
        <v>30</v>
      </c>
      <c r="E3941" s="2" t="s">
        <v>38</v>
      </c>
      <c r="F3941" s="2" t="s">
        <v>48</v>
      </c>
      <c r="G3941" s="3">
        <v>10100000</v>
      </c>
      <c r="H3941" s="3">
        <v>60000000</v>
      </c>
      <c r="I3941" s="2">
        <v>43</v>
      </c>
      <c r="J3941" s="2">
        <v>0</v>
      </c>
      <c r="K3941" s="2">
        <v>0</v>
      </c>
      <c r="L3941" s="2">
        <v>0</v>
      </c>
      <c r="M3941" s="3">
        <v>25680000</v>
      </c>
      <c r="N3941" s="3">
        <v>26090000</v>
      </c>
      <c r="O3941" s="3">
        <v>31410000</v>
      </c>
      <c r="P3941" s="3">
        <v>8310000</v>
      </c>
      <c r="Q3941" s="3">
        <v>11860000</v>
      </c>
      <c r="R3941" s="3">
        <v>13720000</v>
      </c>
      <c r="S3941" s="3">
        <v>730000</v>
      </c>
      <c r="T3941" s="2">
        <v>2</v>
      </c>
      <c r="U3941" s="2">
        <v>0</v>
      </c>
    </row>
    <row r="3942" spans="1:21" hidden="1">
      <c r="A3942" s="2" t="s">
        <v>3974</v>
      </c>
      <c r="B3942" s="2">
        <v>21</v>
      </c>
      <c r="C3942" s="2" t="s">
        <v>22</v>
      </c>
      <c r="D3942" s="2" t="s">
        <v>23</v>
      </c>
      <c r="E3942" s="2" t="s">
        <v>38</v>
      </c>
      <c r="F3942" s="2" t="s">
        <v>31</v>
      </c>
      <c r="G3942" s="3">
        <v>8600000</v>
      </c>
      <c r="H3942" s="3">
        <v>46000000</v>
      </c>
      <c r="I3942" s="2">
        <v>18</v>
      </c>
      <c r="J3942" s="2">
        <v>0</v>
      </c>
      <c r="K3942" s="2">
        <v>0</v>
      </c>
      <c r="L3942" s="2">
        <v>0</v>
      </c>
      <c r="M3942" s="3">
        <v>4250000</v>
      </c>
      <c r="N3942" s="3">
        <v>10450000</v>
      </c>
      <c r="O3942" s="3">
        <v>16640000</v>
      </c>
      <c r="P3942" s="3">
        <v>1500000</v>
      </c>
      <c r="Q3942" s="3">
        <v>3720000</v>
      </c>
      <c r="R3942" s="3">
        <v>8080000</v>
      </c>
      <c r="S3942" s="3">
        <v>290000</v>
      </c>
      <c r="T3942" s="2">
        <v>0</v>
      </c>
      <c r="U3942" s="2">
        <v>0</v>
      </c>
    </row>
    <row r="3943" spans="1:21" hidden="1">
      <c r="A3943" s="2" t="s">
        <v>3975</v>
      </c>
      <c r="B3943" s="2">
        <v>35</v>
      </c>
      <c r="C3943" s="2" t="s">
        <v>34</v>
      </c>
      <c r="D3943" s="2" t="s">
        <v>23</v>
      </c>
      <c r="E3943" s="2" t="s">
        <v>24</v>
      </c>
      <c r="F3943" s="2" t="s">
        <v>28</v>
      </c>
      <c r="G3943" s="3">
        <v>11000000</v>
      </c>
      <c r="H3943" s="3">
        <v>40000000</v>
      </c>
      <c r="I3943" s="2">
        <v>67</v>
      </c>
      <c r="J3943" s="2">
        <v>0</v>
      </c>
      <c r="K3943" s="2">
        <v>0</v>
      </c>
      <c r="L3943" s="2">
        <v>0</v>
      </c>
      <c r="M3943" s="3">
        <v>17160000</v>
      </c>
      <c r="N3943" s="3">
        <v>20810000</v>
      </c>
      <c r="O3943" s="3">
        <v>20780000</v>
      </c>
      <c r="P3943" s="3">
        <v>11760000</v>
      </c>
      <c r="Q3943" s="3">
        <v>20740000</v>
      </c>
      <c r="R3943" s="3">
        <v>8120000</v>
      </c>
      <c r="S3943" s="3">
        <v>780000</v>
      </c>
      <c r="T3943" s="2">
        <v>0</v>
      </c>
      <c r="U3943" s="2">
        <v>0</v>
      </c>
    </row>
    <row r="3944" spans="1:21" hidden="1">
      <c r="A3944" s="2" t="s">
        <v>3976</v>
      </c>
      <c r="B3944" s="2">
        <v>46</v>
      </c>
      <c r="C3944" s="2" t="s">
        <v>22</v>
      </c>
      <c r="D3944" s="2" t="s">
        <v>46</v>
      </c>
      <c r="E3944" s="2" t="s">
        <v>31</v>
      </c>
      <c r="F3944" s="2" t="s">
        <v>28</v>
      </c>
      <c r="G3944" s="3">
        <v>22300000</v>
      </c>
      <c r="H3944" s="3">
        <v>131000000</v>
      </c>
      <c r="I3944" s="2">
        <v>133</v>
      </c>
      <c r="J3944" s="2">
        <v>0</v>
      </c>
      <c r="K3944" s="2">
        <v>2</v>
      </c>
      <c r="L3944" s="2">
        <v>0</v>
      </c>
      <c r="M3944" s="3">
        <v>34330000</v>
      </c>
      <c r="N3944" s="3">
        <v>49730000</v>
      </c>
      <c r="O3944" s="3">
        <v>35480000</v>
      </c>
      <c r="P3944" s="3">
        <v>10760000</v>
      </c>
      <c r="Q3944" s="3">
        <v>3720000</v>
      </c>
      <c r="R3944" s="3">
        <v>12610000</v>
      </c>
      <c r="S3944" s="3">
        <v>17400000</v>
      </c>
      <c r="T3944" s="2">
        <v>1</v>
      </c>
      <c r="U3944" s="2">
        <v>0</v>
      </c>
    </row>
    <row r="3945" spans="1:21" hidden="1">
      <c r="A3945" s="2" t="s">
        <v>3977</v>
      </c>
      <c r="B3945" s="2">
        <v>41</v>
      </c>
      <c r="C3945" s="2" t="s">
        <v>34</v>
      </c>
      <c r="D3945" s="2" t="s">
        <v>23</v>
      </c>
      <c r="E3945" s="2" t="s">
        <v>38</v>
      </c>
      <c r="F3945" s="2" t="s">
        <v>28</v>
      </c>
      <c r="G3945" s="3">
        <v>15500000</v>
      </c>
      <c r="H3945" s="3">
        <v>67000000</v>
      </c>
      <c r="I3945" s="2">
        <v>89</v>
      </c>
      <c r="J3945" s="2">
        <v>0</v>
      </c>
      <c r="K3945" s="2">
        <v>0</v>
      </c>
      <c r="L3945" s="2">
        <v>0</v>
      </c>
      <c r="M3945" s="3">
        <v>44930000</v>
      </c>
      <c r="N3945" s="3">
        <v>43830000</v>
      </c>
      <c r="O3945" s="3">
        <v>50850000</v>
      </c>
      <c r="P3945" s="3">
        <v>15120000</v>
      </c>
      <c r="Q3945" s="3">
        <v>19190000</v>
      </c>
      <c r="R3945" s="3">
        <v>24010000</v>
      </c>
      <c r="S3945" s="3">
        <v>2430000</v>
      </c>
      <c r="T3945" s="2">
        <v>0</v>
      </c>
      <c r="U3945" s="2">
        <v>0</v>
      </c>
    </row>
    <row r="3946" spans="1:21" hidden="1">
      <c r="A3946" s="2" t="s">
        <v>3978</v>
      </c>
      <c r="B3946" s="2">
        <v>21</v>
      </c>
      <c r="C3946" s="2" t="s">
        <v>22</v>
      </c>
      <c r="D3946" s="2" t="s">
        <v>46</v>
      </c>
      <c r="E3946" s="2" t="s">
        <v>38</v>
      </c>
      <c r="F3946" s="2" t="s">
        <v>28</v>
      </c>
      <c r="G3946" s="3">
        <v>5000000</v>
      </c>
      <c r="H3946" s="3">
        <v>31000000</v>
      </c>
      <c r="I3946" s="2">
        <v>6</v>
      </c>
      <c r="J3946" s="2">
        <v>0</v>
      </c>
      <c r="K3946" s="2">
        <v>0</v>
      </c>
      <c r="L3946" s="2">
        <v>0</v>
      </c>
      <c r="M3946" s="3">
        <v>14390000</v>
      </c>
      <c r="N3946" s="3">
        <v>13170000</v>
      </c>
      <c r="O3946" s="3">
        <v>15380000</v>
      </c>
      <c r="P3946" s="3">
        <v>10700000</v>
      </c>
      <c r="Q3946" s="3">
        <v>5370000</v>
      </c>
      <c r="R3946" s="3">
        <v>12560000</v>
      </c>
      <c r="S3946" s="3">
        <v>970000</v>
      </c>
      <c r="T3946" s="2">
        <v>1</v>
      </c>
      <c r="U3946" s="2">
        <v>0</v>
      </c>
    </row>
    <row r="3947" spans="1:21" hidden="1">
      <c r="A3947" s="2" t="s">
        <v>3979</v>
      </c>
      <c r="B3947" s="2">
        <v>36</v>
      </c>
      <c r="C3947" s="2" t="s">
        <v>22</v>
      </c>
      <c r="D3947" s="2" t="s">
        <v>23</v>
      </c>
      <c r="E3947" s="2" t="s">
        <v>24</v>
      </c>
      <c r="F3947" s="2" t="s">
        <v>48</v>
      </c>
      <c r="G3947" s="3">
        <v>10700000</v>
      </c>
      <c r="H3947" s="3">
        <v>47000000</v>
      </c>
      <c r="I3947" s="2">
        <v>122</v>
      </c>
      <c r="J3947" s="2">
        <v>0</v>
      </c>
      <c r="K3947" s="2">
        <v>0</v>
      </c>
      <c r="L3947" s="2">
        <v>0</v>
      </c>
      <c r="M3947" s="3">
        <v>19650000</v>
      </c>
      <c r="N3947" s="3">
        <v>23420000</v>
      </c>
      <c r="O3947" s="3">
        <v>21090000</v>
      </c>
      <c r="P3947" s="3">
        <v>4660000</v>
      </c>
      <c r="Q3947" s="3">
        <v>7350000</v>
      </c>
      <c r="R3947" s="3">
        <v>4810000</v>
      </c>
      <c r="S3947" s="3">
        <v>1830000</v>
      </c>
      <c r="T3947" s="2">
        <v>0</v>
      </c>
      <c r="U3947" s="2">
        <v>0</v>
      </c>
    </row>
    <row r="3948" spans="1:21" hidden="1">
      <c r="A3948" s="2" t="s">
        <v>3980</v>
      </c>
      <c r="B3948" s="2">
        <v>45</v>
      </c>
      <c r="C3948" s="2" t="s">
        <v>34</v>
      </c>
      <c r="D3948" s="2" t="s">
        <v>23</v>
      </c>
      <c r="E3948" s="2" t="s">
        <v>24</v>
      </c>
      <c r="F3948" s="2" t="s">
        <v>25</v>
      </c>
      <c r="G3948" s="3">
        <v>11200000</v>
      </c>
      <c r="H3948" s="3">
        <v>39000000</v>
      </c>
      <c r="I3948" s="2">
        <v>110</v>
      </c>
      <c r="J3948" s="2">
        <v>0</v>
      </c>
      <c r="K3948" s="2">
        <v>0</v>
      </c>
      <c r="L3948" s="2">
        <v>0</v>
      </c>
      <c r="M3948" s="3">
        <v>17410000</v>
      </c>
      <c r="N3948" s="3">
        <v>23810000</v>
      </c>
      <c r="O3948" s="3">
        <v>20780000</v>
      </c>
      <c r="P3948" s="3">
        <v>4640000</v>
      </c>
      <c r="Q3948" s="3">
        <v>9850000</v>
      </c>
      <c r="R3948" s="3">
        <v>8370000</v>
      </c>
      <c r="S3948" s="3">
        <v>1190000</v>
      </c>
      <c r="T3948" s="2">
        <v>1</v>
      </c>
      <c r="U3948" s="2">
        <v>0</v>
      </c>
    </row>
    <row r="3949" spans="1:21" hidden="1">
      <c r="A3949" s="2" t="s">
        <v>3981</v>
      </c>
      <c r="B3949" s="2">
        <v>38</v>
      </c>
      <c r="C3949" s="2" t="s">
        <v>22</v>
      </c>
      <c r="D3949" s="2" t="s">
        <v>23</v>
      </c>
      <c r="E3949" s="2" t="s">
        <v>38</v>
      </c>
      <c r="F3949" s="2" t="s">
        <v>28</v>
      </c>
      <c r="G3949" s="3">
        <v>12900000</v>
      </c>
      <c r="H3949" s="3">
        <v>49000000</v>
      </c>
      <c r="I3949" s="2">
        <v>107</v>
      </c>
      <c r="J3949" s="2">
        <v>0</v>
      </c>
      <c r="K3949" s="2">
        <v>0</v>
      </c>
      <c r="L3949" s="2">
        <v>0</v>
      </c>
      <c r="M3949" s="3">
        <v>22700000</v>
      </c>
      <c r="N3949" s="3">
        <v>21020000</v>
      </c>
      <c r="O3949" s="3">
        <v>14260000</v>
      </c>
      <c r="P3949" s="3">
        <v>21090000</v>
      </c>
      <c r="Q3949" s="3">
        <v>12710000</v>
      </c>
      <c r="R3949" s="3">
        <v>4970000</v>
      </c>
      <c r="S3949" s="3">
        <v>650000</v>
      </c>
      <c r="T3949" s="2">
        <v>0</v>
      </c>
      <c r="U3949" s="2">
        <v>0</v>
      </c>
    </row>
    <row r="3950" spans="1:21" hidden="1">
      <c r="A3950" s="2" t="s">
        <v>3982</v>
      </c>
      <c r="B3950" s="2">
        <v>27</v>
      </c>
      <c r="C3950" s="2" t="s">
        <v>34</v>
      </c>
      <c r="D3950" s="2" t="s">
        <v>27</v>
      </c>
      <c r="E3950" s="2" t="s">
        <v>24</v>
      </c>
      <c r="F3950" s="2" t="s">
        <v>28</v>
      </c>
      <c r="G3950" s="3">
        <v>8200000</v>
      </c>
      <c r="H3950" s="3">
        <v>34000000</v>
      </c>
      <c r="I3950" s="2">
        <v>58</v>
      </c>
      <c r="J3950" s="2">
        <v>2</v>
      </c>
      <c r="K3950" s="2">
        <v>2</v>
      </c>
      <c r="L3950" s="2">
        <v>3</v>
      </c>
      <c r="M3950" s="3">
        <v>27700000</v>
      </c>
      <c r="N3950" s="3">
        <v>29850000</v>
      </c>
      <c r="O3950" s="3">
        <v>30170000</v>
      </c>
      <c r="P3950" s="3">
        <v>1120000</v>
      </c>
      <c r="Q3950" s="3">
        <v>2280000</v>
      </c>
      <c r="R3950" s="3">
        <v>560000</v>
      </c>
      <c r="S3950" s="3">
        <v>2570000</v>
      </c>
      <c r="T3950" s="2">
        <v>4</v>
      </c>
      <c r="U3950" s="2">
        <v>1</v>
      </c>
    </row>
    <row r="3951" spans="1:21" hidden="1">
      <c r="A3951" s="2" t="s">
        <v>3983</v>
      </c>
      <c r="B3951" s="2">
        <v>35</v>
      </c>
      <c r="C3951" s="2" t="s">
        <v>22</v>
      </c>
      <c r="D3951" s="2" t="s">
        <v>27</v>
      </c>
      <c r="E3951" s="2" t="s">
        <v>24</v>
      </c>
      <c r="F3951" s="2" t="s">
        <v>28</v>
      </c>
      <c r="G3951" s="3">
        <v>14000000</v>
      </c>
      <c r="H3951" s="3">
        <v>79000000</v>
      </c>
      <c r="I3951" s="2">
        <v>123</v>
      </c>
      <c r="J3951" s="2">
        <v>0</v>
      </c>
      <c r="K3951" s="2">
        <v>0</v>
      </c>
      <c r="L3951" s="2">
        <v>0</v>
      </c>
      <c r="M3951" s="3">
        <v>17090000</v>
      </c>
      <c r="N3951" s="3">
        <v>14510000</v>
      </c>
      <c r="O3951" s="3">
        <v>20130000</v>
      </c>
      <c r="P3951" s="3">
        <v>16550000</v>
      </c>
      <c r="Q3951" s="3">
        <v>5590000</v>
      </c>
      <c r="R3951" s="3">
        <v>8160000</v>
      </c>
      <c r="S3951" s="3">
        <v>1810000</v>
      </c>
      <c r="T3951" s="2">
        <v>0</v>
      </c>
      <c r="U3951" s="2">
        <v>0</v>
      </c>
    </row>
    <row r="3952" spans="1:21" hidden="1">
      <c r="A3952" s="2" t="s">
        <v>3984</v>
      </c>
      <c r="B3952" s="2">
        <v>43</v>
      </c>
      <c r="C3952" s="2" t="s">
        <v>22</v>
      </c>
      <c r="D3952" s="2" t="s">
        <v>27</v>
      </c>
      <c r="E3952" s="2" t="s">
        <v>31</v>
      </c>
      <c r="F3952" s="2" t="s">
        <v>28</v>
      </c>
      <c r="G3952" s="3">
        <v>8600000</v>
      </c>
      <c r="H3952" s="3">
        <v>24000000</v>
      </c>
      <c r="I3952" s="2">
        <v>71</v>
      </c>
      <c r="J3952" s="2">
        <v>0</v>
      </c>
      <c r="K3952" s="2">
        <v>0</v>
      </c>
      <c r="L3952" s="2">
        <v>0</v>
      </c>
      <c r="M3952" s="3">
        <v>13070000</v>
      </c>
      <c r="N3952" s="3">
        <v>15030000</v>
      </c>
      <c r="O3952" s="3">
        <v>15300000</v>
      </c>
      <c r="P3952" s="3">
        <v>10810000</v>
      </c>
      <c r="Q3952" s="3">
        <v>6280000</v>
      </c>
      <c r="R3952" s="3">
        <v>13910000</v>
      </c>
      <c r="S3952" s="3">
        <v>1710000</v>
      </c>
      <c r="T3952" s="2">
        <v>0</v>
      </c>
      <c r="U3952" s="2">
        <v>0</v>
      </c>
    </row>
    <row r="3953" spans="1:21" hidden="1">
      <c r="A3953" s="2" t="s">
        <v>3985</v>
      </c>
      <c r="B3953" s="2">
        <v>45</v>
      </c>
      <c r="C3953" s="2" t="s">
        <v>22</v>
      </c>
      <c r="D3953" s="2" t="s">
        <v>46</v>
      </c>
      <c r="E3953" s="2" t="s">
        <v>24</v>
      </c>
      <c r="F3953" s="2" t="s">
        <v>28</v>
      </c>
      <c r="G3953" s="3">
        <v>18700000</v>
      </c>
      <c r="H3953" s="3">
        <v>123000000</v>
      </c>
      <c r="I3953" s="2">
        <v>190</v>
      </c>
      <c r="J3953" s="2">
        <v>3</v>
      </c>
      <c r="K3953" s="2">
        <v>3</v>
      </c>
      <c r="L3953" s="2">
        <v>2</v>
      </c>
      <c r="M3953" s="3">
        <v>29330000</v>
      </c>
      <c r="N3953" s="3">
        <v>36320000</v>
      </c>
      <c r="O3953" s="3">
        <v>57230000</v>
      </c>
      <c r="P3953" s="3">
        <v>2130000</v>
      </c>
      <c r="Q3953" s="3">
        <v>4270000</v>
      </c>
      <c r="R3953" s="3">
        <v>5500000</v>
      </c>
      <c r="S3953" s="3">
        <v>14640000</v>
      </c>
      <c r="T3953" s="2">
        <v>4</v>
      </c>
      <c r="U3953" s="2">
        <v>1</v>
      </c>
    </row>
    <row r="3954" spans="1:21" hidden="1">
      <c r="A3954" s="2" t="s">
        <v>3986</v>
      </c>
      <c r="B3954" s="2">
        <v>39</v>
      </c>
      <c r="C3954" s="2" t="s">
        <v>34</v>
      </c>
      <c r="D3954" s="2" t="s">
        <v>23</v>
      </c>
      <c r="E3954" s="2" t="s">
        <v>38</v>
      </c>
      <c r="F3954" s="2" t="s">
        <v>28</v>
      </c>
      <c r="G3954" s="3">
        <v>10400000</v>
      </c>
      <c r="H3954" s="3">
        <v>27000000</v>
      </c>
      <c r="I3954" s="2">
        <v>148</v>
      </c>
      <c r="J3954" s="2">
        <v>0</v>
      </c>
      <c r="K3954" s="2">
        <v>0</v>
      </c>
      <c r="L3954" s="2">
        <v>0</v>
      </c>
      <c r="M3954" s="3">
        <v>15020000</v>
      </c>
      <c r="N3954" s="3">
        <v>15240000</v>
      </c>
      <c r="O3954" s="3">
        <v>20290000</v>
      </c>
      <c r="P3954" s="3">
        <v>4230000</v>
      </c>
      <c r="Q3954" s="3">
        <v>6970000</v>
      </c>
      <c r="R3954" s="3">
        <v>19600000</v>
      </c>
      <c r="S3954" s="3">
        <v>510000</v>
      </c>
      <c r="T3954" s="2">
        <v>0</v>
      </c>
      <c r="U3954" s="2">
        <v>0</v>
      </c>
    </row>
    <row r="3955" spans="1:21" hidden="1">
      <c r="A3955" s="2" t="s">
        <v>3987</v>
      </c>
      <c r="B3955" s="2">
        <v>21</v>
      </c>
      <c r="C3955" s="2" t="s">
        <v>34</v>
      </c>
      <c r="D3955" s="2" t="s">
        <v>30</v>
      </c>
      <c r="E3955" s="2" t="s">
        <v>38</v>
      </c>
      <c r="F3955" s="2" t="s">
        <v>28</v>
      </c>
      <c r="G3955" s="3">
        <v>5800000</v>
      </c>
      <c r="H3955" s="3">
        <v>22000000</v>
      </c>
      <c r="I3955" s="2">
        <v>37</v>
      </c>
      <c r="J3955" s="2">
        <v>0</v>
      </c>
      <c r="K3955" s="2">
        <v>0</v>
      </c>
      <c r="L3955" s="2">
        <v>0</v>
      </c>
      <c r="M3955" s="3">
        <v>16310000</v>
      </c>
      <c r="N3955" s="3">
        <v>10810000</v>
      </c>
      <c r="O3955" s="3">
        <v>12220000</v>
      </c>
      <c r="P3955" s="3">
        <v>4460000</v>
      </c>
      <c r="Q3955" s="3">
        <v>4000000</v>
      </c>
      <c r="R3955" s="3">
        <v>6530000</v>
      </c>
      <c r="S3955" s="3">
        <v>1950000</v>
      </c>
      <c r="T3955" s="2">
        <v>1</v>
      </c>
      <c r="U3955" s="2">
        <v>0</v>
      </c>
    </row>
    <row r="3956" spans="1:21" hidden="1">
      <c r="A3956" s="2" t="s">
        <v>3988</v>
      </c>
      <c r="B3956" s="2">
        <v>40</v>
      </c>
      <c r="C3956" s="2" t="s">
        <v>22</v>
      </c>
      <c r="D3956" s="2" t="s">
        <v>27</v>
      </c>
      <c r="E3956" s="2" t="s">
        <v>24</v>
      </c>
      <c r="F3956" s="2" t="s">
        <v>28</v>
      </c>
      <c r="G3956" s="3">
        <v>11800000</v>
      </c>
      <c r="H3956" s="3">
        <v>35000000</v>
      </c>
      <c r="I3956" s="2">
        <v>67</v>
      </c>
      <c r="J3956" s="2">
        <v>0</v>
      </c>
      <c r="K3956" s="2">
        <v>0</v>
      </c>
      <c r="L3956" s="2">
        <v>0</v>
      </c>
      <c r="M3956" s="3">
        <v>6110000</v>
      </c>
      <c r="N3956" s="3">
        <v>2110000</v>
      </c>
      <c r="O3956" s="3">
        <v>8480000</v>
      </c>
      <c r="P3956" s="3">
        <v>2010000</v>
      </c>
      <c r="Q3956" s="3">
        <v>950000</v>
      </c>
      <c r="R3956" s="3">
        <v>3550000</v>
      </c>
      <c r="S3956" s="3">
        <v>1160000</v>
      </c>
      <c r="T3956" s="2">
        <v>1</v>
      </c>
      <c r="U3956" s="2">
        <v>0</v>
      </c>
    </row>
    <row r="3957" spans="1:21" hidden="1">
      <c r="A3957" s="2" t="s">
        <v>3989</v>
      </c>
      <c r="B3957" s="2">
        <v>21</v>
      </c>
      <c r="C3957" s="2" t="s">
        <v>22</v>
      </c>
      <c r="D3957" s="2" t="s">
        <v>23</v>
      </c>
      <c r="E3957" s="2" t="s">
        <v>38</v>
      </c>
      <c r="F3957" s="2" t="s">
        <v>31</v>
      </c>
      <c r="G3957" s="3">
        <v>5000000</v>
      </c>
      <c r="H3957" s="3">
        <v>20000000</v>
      </c>
      <c r="I3957" s="2">
        <v>3</v>
      </c>
      <c r="J3957" s="2">
        <v>0</v>
      </c>
      <c r="K3957" s="2">
        <v>0</v>
      </c>
      <c r="L3957" s="2">
        <v>0</v>
      </c>
      <c r="M3957" s="3">
        <v>12540000</v>
      </c>
      <c r="N3957" s="3">
        <v>11210000</v>
      </c>
      <c r="O3957" s="3">
        <v>10440000</v>
      </c>
      <c r="P3957" s="3">
        <v>3050000</v>
      </c>
      <c r="Q3957" s="3">
        <v>370000</v>
      </c>
      <c r="R3957" s="3">
        <v>4740000</v>
      </c>
      <c r="S3957" s="3">
        <v>1710000</v>
      </c>
      <c r="T3957" s="2">
        <v>0</v>
      </c>
      <c r="U3957" s="2">
        <v>0</v>
      </c>
    </row>
    <row r="3958" spans="1:21" hidden="1">
      <c r="A3958" s="2" t="s">
        <v>3990</v>
      </c>
      <c r="B3958" s="2">
        <v>24</v>
      </c>
      <c r="C3958" s="2" t="s">
        <v>34</v>
      </c>
      <c r="D3958" s="2" t="s">
        <v>27</v>
      </c>
      <c r="E3958" s="2" t="s">
        <v>24</v>
      </c>
      <c r="F3958" s="2" t="s">
        <v>41</v>
      </c>
      <c r="G3958" s="3">
        <v>7900000</v>
      </c>
      <c r="H3958" s="3">
        <v>29000000</v>
      </c>
      <c r="I3958" s="2">
        <v>43</v>
      </c>
      <c r="J3958" s="2">
        <v>0</v>
      </c>
      <c r="K3958" s="2">
        <v>0</v>
      </c>
      <c r="L3958" s="2">
        <v>0</v>
      </c>
      <c r="M3958" s="3">
        <v>27150000</v>
      </c>
      <c r="N3958" s="3">
        <v>24900000</v>
      </c>
      <c r="O3958" s="3">
        <v>23080000</v>
      </c>
      <c r="P3958" s="3">
        <v>5360000</v>
      </c>
      <c r="Q3958" s="3">
        <v>8900000</v>
      </c>
      <c r="R3958" s="3">
        <v>7980000</v>
      </c>
      <c r="S3958" s="3">
        <v>1680000</v>
      </c>
      <c r="T3958" s="2">
        <v>1</v>
      </c>
      <c r="U3958" s="2">
        <v>0</v>
      </c>
    </row>
    <row r="3959" spans="1:21" hidden="1">
      <c r="A3959" s="2" t="s">
        <v>3991</v>
      </c>
      <c r="B3959" s="2">
        <v>40</v>
      </c>
      <c r="C3959" s="2" t="s">
        <v>22</v>
      </c>
      <c r="D3959" s="2" t="s">
        <v>30</v>
      </c>
      <c r="E3959" s="2" t="s">
        <v>24</v>
      </c>
      <c r="F3959" s="2" t="s">
        <v>28</v>
      </c>
      <c r="G3959" s="3">
        <v>5100000</v>
      </c>
      <c r="H3959" s="3">
        <v>37000000</v>
      </c>
      <c r="I3959" s="2">
        <v>122</v>
      </c>
      <c r="J3959" s="2">
        <v>3</v>
      </c>
      <c r="K3959" s="2">
        <v>2</v>
      </c>
      <c r="L3959" s="2">
        <v>1</v>
      </c>
      <c r="M3959" s="3">
        <v>24600000</v>
      </c>
      <c r="N3959" s="3">
        <v>25530000</v>
      </c>
      <c r="O3959" s="3">
        <v>30860000</v>
      </c>
      <c r="P3959" s="3">
        <v>1290000</v>
      </c>
      <c r="Q3959" s="3">
        <v>3330000</v>
      </c>
      <c r="R3959" s="3">
        <v>6120000</v>
      </c>
      <c r="S3959" s="3">
        <v>2150000</v>
      </c>
      <c r="T3959" s="2">
        <v>3</v>
      </c>
      <c r="U3959" s="2">
        <v>1</v>
      </c>
    </row>
    <row r="3960" spans="1:21" hidden="1">
      <c r="A3960" s="2" t="s">
        <v>3992</v>
      </c>
      <c r="B3960" s="2">
        <v>36</v>
      </c>
      <c r="C3960" s="2" t="s">
        <v>22</v>
      </c>
      <c r="D3960" s="2" t="s">
        <v>30</v>
      </c>
      <c r="E3960" s="2" t="s">
        <v>31</v>
      </c>
      <c r="F3960" s="2" t="s">
        <v>28</v>
      </c>
      <c r="G3960" s="3">
        <v>11900000</v>
      </c>
      <c r="H3960" s="3">
        <v>54000000</v>
      </c>
      <c r="I3960" s="2">
        <v>114</v>
      </c>
      <c r="J3960" s="2">
        <v>0</v>
      </c>
      <c r="K3960" s="2">
        <v>0</v>
      </c>
      <c r="L3960" s="2">
        <v>0</v>
      </c>
      <c r="M3960" s="3">
        <v>32780000</v>
      </c>
      <c r="N3960" s="3">
        <v>22470000</v>
      </c>
      <c r="O3960" s="3">
        <v>21250000</v>
      </c>
      <c r="P3960" s="3">
        <v>11790000</v>
      </c>
      <c r="Q3960" s="3">
        <v>8070000</v>
      </c>
      <c r="R3960" s="3">
        <v>6220000</v>
      </c>
      <c r="S3960" s="3">
        <v>1380000</v>
      </c>
      <c r="T3960" s="2">
        <v>0</v>
      </c>
      <c r="U3960" s="2">
        <v>0</v>
      </c>
    </row>
    <row r="3961" spans="1:21" hidden="1">
      <c r="A3961" s="2" t="s">
        <v>3993</v>
      </c>
      <c r="B3961" s="2">
        <v>48</v>
      </c>
      <c r="C3961" s="2" t="s">
        <v>22</v>
      </c>
      <c r="D3961" s="2" t="s">
        <v>30</v>
      </c>
      <c r="E3961" s="2" t="s">
        <v>24</v>
      </c>
      <c r="F3961" s="2" t="s">
        <v>25</v>
      </c>
      <c r="G3961" s="3">
        <v>9700000</v>
      </c>
      <c r="H3961" s="3">
        <v>51000000</v>
      </c>
      <c r="I3961" s="2">
        <v>75</v>
      </c>
      <c r="J3961" s="2">
        <v>0</v>
      </c>
      <c r="K3961" s="2">
        <v>0</v>
      </c>
      <c r="L3961" s="2">
        <v>2</v>
      </c>
      <c r="M3961" s="3">
        <v>8480000</v>
      </c>
      <c r="N3961" s="3">
        <v>6860000</v>
      </c>
      <c r="O3961" s="3">
        <v>7850000</v>
      </c>
      <c r="P3961" s="3">
        <v>2660000</v>
      </c>
      <c r="Q3961" s="3">
        <v>1110000</v>
      </c>
      <c r="R3961" s="3">
        <v>2270000</v>
      </c>
      <c r="S3961" s="3">
        <v>2130000</v>
      </c>
      <c r="T3961" s="2">
        <v>2</v>
      </c>
      <c r="U3961" s="2">
        <v>1</v>
      </c>
    </row>
    <row r="3962" spans="1:21" hidden="1">
      <c r="A3962" s="2" t="s">
        <v>3994</v>
      </c>
      <c r="B3962" s="2">
        <v>38</v>
      </c>
      <c r="C3962" s="2" t="s">
        <v>34</v>
      </c>
      <c r="D3962" s="2" t="s">
        <v>23</v>
      </c>
      <c r="E3962" s="2" t="s">
        <v>24</v>
      </c>
      <c r="F3962" s="2" t="s">
        <v>48</v>
      </c>
      <c r="G3962" s="3">
        <v>23200000</v>
      </c>
      <c r="H3962" s="3">
        <v>153000000</v>
      </c>
      <c r="I3962" s="2">
        <v>48</v>
      </c>
      <c r="J3962" s="2">
        <v>3</v>
      </c>
      <c r="K3962" s="2">
        <v>2</v>
      </c>
      <c r="L3962" s="2">
        <v>2</v>
      </c>
      <c r="M3962" s="3">
        <v>163140000</v>
      </c>
      <c r="N3962" s="3">
        <v>150900000</v>
      </c>
      <c r="O3962" s="3">
        <v>146190000</v>
      </c>
      <c r="P3962" s="3">
        <v>2830000</v>
      </c>
      <c r="Q3962" s="3">
        <v>38610000</v>
      </c>
      <c r="R3962" s="3">
        <v>7480000</v>
      </c>
      <c r="S3962" s="3">
        <v>10540000</v>
      </c>
      <c r="T3962" s="2">
        <v>3</v>
      </c>
      <c r="U3962" s="2">
        <v>1</v>
      </c>
    </row>
    <row r="3963" spans="1:21" hidden="1">
      <c r="A3963" s="2" t="s">
        <v>3995</v>
      </c>
      <c r="B3963" s="2">
        <v>44</v>
      </c>
      <c r="C3963" s="2" t="s">
        <v>22</v>
      </c>
      <c r="D3963" s="2" t="s">
        <v>23</v>
      </c>
      <c r="E3963" s="2" t="s">
        <v>24</v>
      </c>
      <c r="F3963" s="2" t="s">
        <v>48</v>
      </c>
      <c r="G3963" s="3">
        <v>14200000</v>
      </c>
      <c r="H3963" s="3">
        <v>74000000</v>
      </c>
      <c r="I3963" s="2">
        <v>139</v>
      </c>
      <c r="J3963" s="2">
        <v>0</v>
      </c>
      <c r="K3963" s="2">
        <v>0</v>
      </c>
      <c r="L3963" s="2">
        <v>0</v>
      </c>
      <c r="M3963" s="3">
        <v>8690000</v>
      </c>
      <c r="N3963" s="3">
        <v>7480000</v>
      </c>
      <c r="O3963" s="3">
        <v>11840000</v>
      </c>
      <c r="P3963" s="3">
        <v>3780000</v>
      </c>
      <c r="Q3963" s="3">
        <v>3190000</v>
      </c>
      <c r="R3963" s="3">
        <v>4840000</v>
      </c>
      <c r="S3963" s="3">
        <v>2150000</v>
      </c>
      <c r="T3963" s="2">
        <v>0</v>
      </c>
      <c r="U3963" s="2">
        <v>0</v>
      </c>
    </row>
    <row r="3964" spans="1:21" hidden="1">
      <c r="A3964" s="2" t="s">
        <v>3996</v>
      </c>
      <c r="B3964" s="2">
        <v>45</v>
      </c>
      <c r="C3964" s="2" t="s">
        <v>22</v>
      </c>
      <c r="D3964" s="2" t="s">
        <v>46</v>
      </c>
      <c r="E3964" s="2" t="s">
        <v>24</v>
      </c>
      <c r="F3964" s="2" t="s">
        <v>48</v>
      </c>
      <c r="G3964" s="3">
        <v>10800000</v>
      </c>
      <c r="H3964" s="3">
        <v>45000000</v>
      </c>
      <c r="I3964" s="2">
        <v>79</v>
      </c>
      <c r="J3964" s="2">
        <v>0</v>
      </c>
      <c r="K3964" s="2">
        <v>0</v>
      </c>
      <c r="L3964" s="2">
        <v>0</v>
      </c>
      <c r="M3964" s="3">
        <v>9540000</v>
      </c>
      <c r="N3964" s="3">
        <v>7500000</v>
      </c>
      <c r="O3964" s="3">
        <v>4960000</v>
      </c>
      <c r="P3964" s="3">
        <v>4310000</v>
      </c>
      <c r="Q3964" s="3">
        <v>2320000</v>
      </c>
      <c r="R3964" s="3">
        <v>4560000</v>
      </c>
      <c r="S3964" s="3">
        <v>3090000</v>
      </c>
      <c r="T3964" s="2">
        <v>0</v>
      </c>
      <c r="U3964" s="2">
        <v>0</v>
      </c>
    </row>
    <row r="3965" spans="1:21" hidden="1">
      <c r="A3965" s="2" t="s">
        <v>3997</v>
      </c>
      <c r="B3965" s="2">
        <v>47</v>
      </c>
      <c r="C3965" s="2" t="s">
        <v>34</v>
      </c>
      <c r="D3965" s="2" t="s">
        <v>30</v>
      </c>
      <c r="E3965" s="2" t="s">
        <v>38</v>
      </c>
      <c r="F3965" s="2" t="s">
        <v>28</v>
      </c>
      <c r="G3965" s="3">
        <v>20500000</v>
      </c>
      <c r="H3965" s="3">
        <v>74000000</v>
      </c>
      <c r="I3965" s="2">
        <v>91</v>
      </c>
      <c r="J3965" s="2">
        <v>0</v>
      </c>
      <c r="K3965" s="2">
        <v>0</v>
      </c>
      <c r="L3965" s="2">
        <v>0</v>
      </c>
      <c r="M3965" s="3">
        <v>30190000</v>
      </c>
      <c r="N3965" s="3">
        <v>39970000</v>
      </c>
      <c r="O3965" s="3">
        <v>38130000</v>
      </c>
      <c r="P3965" s="3">
        <v>26110000</v>
      </c>
      <c r="Q3965" s="3">
        <v>14500000</v>
      </c>
      <c r="R3965" s="3">
        <v>37320000</v>
      </c>
      <c r="S3965" s="3">
        <v>990000</v>
      </c>
      <c r="T3965" s="2">
        <v>0</v>
      </c>
      <c r="U3965" s="2">
        <v>0</v>
      </c>
    </row>
    <row r="3966" spans="1:21" hidden="1">
      <c r="A3966" s="2" t="s">
        <v>3998</v>
      </c>
      <c r="B3966" s="2">
        <v>34</v>
      </c>
      <c r="C3966" s="2" t="s">
        <v>22</v>
      </c>
      <c r="D3966" s="2" t="s">
        <v>23</v>
      </c>
      <c r="E3966" s="2" t="s">
        <v>38</v>
      </c>
      <c r="F3966" s="2" t="s">
        <v>28</v>
      </c>
      <c r="G3966" s="3">
        <v>14200000</v>
      </c>
      <c r="H3966" s="3">
        <v>92000000</v>
      </c>
      <c r="I3966" s="2">
        <v>74</v>
      </c>
      <c r="J3966" s="2">
        <v>3</v>
      </c>
      <c r="K3966" s="2">
        <v>3</v>
      </c>
      <c r="L3966" s="2">
        <v>3</v>
      </c>
      <c r="M3966" s="3">
        <v>16940000</v>
      </c>
      <c r="N3966" s="3">
        <v>27440000</v>
      </c>
      <c r="O3966" s="3">
        <v>33510000</v>
      </c>
      <c r="P3966" s="3">
        <v>1510000</v>
      </c>
      <c r="Q3966" s="3">
        <v>1810000</v>
      </c>
      <c r="R3966" s="3">
        <v>4660000</v>
      </c>
      <c r="S3966" s="3">
        <v>2830000</v>
      </c>
      <c r="T3966" s="2">
        <v>4</v>
      </c>
      <c r="U3966" s="2">
        <v>1</v>
      </c>
    </row>
    <row r="3967" spans="1:21" hidden="1">
      <c r="A3967" s="2" t="s">
        <v>3999</v>
      </c>
      <c r="B3967" s="2">
        <v>32</v>
      </c>
      <c r="C3967" s="2" t="s">
        <v>34</v>
      </c>
      <c r="D3967" s="2" t="s">
        <v>23</v>
      </c>
      <c r="E3967" s="2" t="s">
        <v>24</v>
      </c>
      <c r="F3967" s="2" t="s">
        <v>25</v>
      </c>
      <c r="G3967" s="3">
        <v>6900000</v>
      </c>
      <c r="H3967" s="3">
        <v>33000000</v>
      </c>
      <c r="I3967" s="2">
        <v>40</v>
      </c>
      <c r="J3967" s="2">
        <v>0</v>
      </c>
      <c r="K3967" s="2">
        <v>0</v>
      </c>
      <c r="L3967" s="2">
        <v>0</v>
      </c>
      <c r="M3967" s="3">
        <v>21150000</v>
      </c>
      <c r="N3967" s="3">
        <v>22000000</v>
      </c>
      <c r="O3967" s="3">
        <v>16640000</v>
      </c>
      <c r="P3967" s="3">
        <v>11680000</v>
      </c>
      <c r="Q3967" s="3">
        <v>11040000</v>
      </c>
      <c r="R3967" s="3">
        <v>4140000</v>
      </c>
      <c r="S3967" s="3">
        <v>1330000</v>
      </c>
      <c r="T3967" s="2">
        <v>0</v>
      </c>
      <c r="U3967" s="2">
        <v>0</v>
      </c>
    </row>
    <row r="3968" spans="1:21" hidden="1">
      <c r="A3968" s="2" t="s">
        <v>4000</v>
      </c>
      <c r="B3968" s="2">
        <v>44</v>
      </c>
      <c r="C3968" s="2" t="s">
        <v>34</v>
      </c>
      <c r="D3968" s="2" t="s">
        <v>27</v>
      </c>
      <c r="E3968" s="2" t="s">
        <v>38</v>
      </c>
      <c r="F3968" s="2" t="s">
        <v>28</v>
      </c>
      <c r="G3968" s="3">
        <v>9600000</v>
      </c>
      <c r="H3968" s="3">
        <v>39000000</v>
      </c>
      <c r="I3968" s="2">
        <v>192</v>
      </c>
      <c r="J3968" s="2">
        <v>0</v>
      </c>
      <c r="K3968" s="2">
        <v>0</v>
      </c>
      <c r="L3968" s="2">
        <v>0</v>
      </c>
      <c r="M3968" s="3">
        <v>23060000</v>
      </c>
      <c r="N3968" s="3">
        <v>25350000</v>
      </c>
      <c r="O3968" s="3">
        <v>23660000</v>
      </c>
      <c r="P3968" s="3">
        <v>5310000</v>
      </c>
      <c r="Q3968" s="3">
        <v>13310000</v>
      </c>
      <c r="R3968" s="3">
        <v>11080000</v>
      </c>
      <c r="S3968" s="3">
        <v>3160000</v>
      </c>
      <c r="T3968" s="2">
        <v>1</v>
      </c>
      <c r="U3968" s="2">
        <v>0</v>
      </c>
    </row>
    <row r="3969" spans="1:21" hidden="1">
      <c r="A3969" s="2" t="s">
        <v>4001</v>
      </c>
      <c r="B3969" s="2">
        <v>44</v>
      </c>
      <c r="C3969" s="2" t="s">
        <v>34</v>
      </c>
      <c r="D3969" s="2" t="s">
        <v>23</v>
      </c>
      <c r="E3969" s="2" t="s">
        <v>24</v>
      </c>
      <c r="F3969" s="2" t="s">
        <v>28</v>
      </c>
      <c r="G3969" s="3">
        <v>19800000</v>
      </c>
      <c r="H3969" s="3">
        <v>84000000</v>
      </c>
      <c r="I3969" s="2">
        <v>104</v>
      </c>
      <c r="J3969" s="2">
        <v>0</v>
      </c>
      <c r="K3969" s="2">
        <v>0</v>
      </c>
      <c r="L3969" s="2">
        <v>0</v>
      </c>
      <c r="M3969" s="3">
        <v>35720000</v>
      </c>
      <c r="N3969" s="3">
        <v>31850000</v>
      </c>
      <c r="O3969" s="3">
        <v>39370000</v>
      </c>
      <c r="P3969" s="3">
        <v>13350000</v>
      </c>
      <c r="Q3969" s="3">
        <v>7390000</v>
      </c>
      <c r="R3969" s="3">
        <v>17300000</v>
      </c>
      <c r="S3969" s="3">
        <v>970000</v>
      </c>
      <c r="T3969" s="2">
        <v>0</v>
      </c>
      <c r="U3969" s="2">
        <v>0</v>
      </c>
    </row>
    <row r="3970" spans="1:21" hidden="1">
      <c r="A3970" s="2" t="s">
        <v>4002</v>
      </c>
      <c r="B3970" s="2">
        <v>39</v>
      </c>
      <c r="C3970" s="2" t="s">
        <v>34</v>
      </c>
      <c r="D3970" s="2" t="s">
        <v>23</v>
      </c>
      <c r="E3970" s="2" t="s">
        <v>38</v>
      </c>
      <c r="F3970" s="2" t="s">
        <v>48</v>
      </c>
      <c r="G3970" s="3">
        <v>9600000</v>
      </c>
      <c r="H3970" s="3">
        <v>41000000</v>
      </c>
      <c r="I3970" s="2">
        <v>65</v>
      </c>
      <c r="J3970" s="2">
        <v>0</v>
      </c>
      <c r="K3970" s="2">
        <v>0</v>
      </c>
      <c r="L3970" s="2">
        <v>0</v>
      </c>
      <c r="M3970" s="3">
        <v>7450000</v>
      </c>
      <c r="N3970" s="3">
        <v>17620000</v>
      </c>
      <c r="O3970" s="3">
        <v>19670000</v>
      </c>
      <c r="P3970" s="3">
        <v>2050000</v>
      </c>
      <c r="Q3970" s="3">
        <v>8490000</v>
      </c>
      <c r="R3970" s="3">
        <v>8480000</v>
      </c>
      <c r="S3970" s="3">
        <v>1850000</v>
      </c>
      <c r="T3970" s="2">
        <v>0</v>
      </c>
      <c r="U3970" s="2">
        <v>0</v>
      </c>
    </row>
    <row r="3971" spans="1:21" hidden="1">
      <c r="A3971" s="2" t="s">
        <v>4003</v>
      </c>
      <c r="B3971" s="2">
        <v>27</v>
      </c>
      <c r="C3971" s="2" t="s">
        <v>34</v>
      </c>
      <c r="D3971" s="2" t="s">
        <v>23</v>
      </c>
      <c r="E3971" s="2" t="s">
        <v>24</v>
      </c>
      <c r="F3971" s="2" t="s">
        <v>31</v>
      </c>
      <c r="G3971" s="3">
        <v>5000000</v>
      </c>
      <c r="H3971" s="3">
        <v>24000000</v>
      </c>
      <c r="I3971" s="2">
        <v>45</v>
      </c>
      <c r="J3971" s="2">
        <v>3</v>
      </c>
      <c r="K3971" s="2">
        <v>2</v>
      </c>
      <c r="L3971" s="2">
        <v>1</v>
      </c>
      <c r="M3971" s="3">
        <v>19580000</v>
      </c>
      <c r="N3971" s="3">
        <v>16730000</v>
      </c>
      <c r="O3971" s="3">
        <v>15410000</v>
      </c>
      <c r="P3971" s="3">
        <v>1270000</v>
      </c>
      <c r="Q3971" s="3">
        <v>6430000</v>
      </c>
      <c r="R3971" s="3">
        <v>3140000</v>
      </c>
      <c r="S3971" s="3">
        <v>3570000</v>
      </c>
      <c r="T3971" s="2">
        <v>4</v>
      </c>
      <c r="U3971" s="2">
        <v>1</v>
      </c>
    </row>
    <row r="3972" spans="1:21">
      <c r="A3972" s="2" t="s">
        <v>4004</v>
      </c>
      <c r="B3972" s="2">
        <v>38</v>
      </c>
      <c r="C3972" s="2" t="s">
        <v>34</v>
      </c>
      <c r="D3972" s="2" t="s">
        <v>46</v>
      </c>
      <c r="E3972" s="2" t="s">
        <v>38</v>
      </c>
      <c r="F3972" s="2" t="s">
        <v>41</v>
      </c>
      <c r="G3972" s="3">
        <v>17600000</v>
      </c>
      <c r="H3972" s="3">
        <v>80000000</v>
      </c>
      <c r="I3972" s="2">
        <v>107</v>
      </c>
      <c r="J3972" s="2">
        <v>0</v>
      </c>
      <c r="K3972" s="2">
        <v>0</v>
      </c>
      <c r="L3972" s="2">
        <v>0</v>
      </c>
      <c r="M3972" s="3">
        <v>0</v>
      </c>
      <c r="N3972" s="3">
        <v>17440000</v>
      </c>
      <c r="O3972" s="3">
        <v>26620000</v>
      </c>
      <c r="P3972" s="3">
        <v>0</v>
      </c>
      <c r="Q3972" s="3">
        <v>8230000</v>
      </c>
      <c r="R3972" s="3">
        <v>12180000</v>
      </c>
      <c r="S3972" s="3">
        <v>1770000</v>
      </c>
      <c r="T3972" s="2">
        <v>0</v>
      </c>
      <c r="U3972" s="2">
        <v>0</v>
      </c>
    </row>
    <row r="3973" spans="1:21" hidden="1">
      <c r="A3973" s="2" t="s">
        <v>4005</v>
      </c>
      <c r="B3973" s="2">
        <v>63</v>
      </c>
      <c r="C3973" s="2" t="s">
        <v>34</v>
      </c>
      <c r="D3973" s="2" t="s">
        <v>30</v>
      </c>
      <c r="E3973" s="2" t="s">
        <v>24</v>
      </c>
      <c r="F3973" s="2" t="s">
        <v>25</v>
      </c>
      <c r="G3973" s="3">
        <v>5300000</v>
      </c>
      <c r="H3973" s="3">
        <v>26000000</v>
      </c>
      <c r="I3973" s="2">
        <v>166</v>
      </c>
      <c r="J3973" s="2">
        <v>0</v>
      </c>
      <c r="K3973" s="2">
        <v>0</v>
      </c>
      <c r="L3973" s="2">
        <v>0</v>
      </c>
      <c r="M3973" s="3">
        <v>4490000</v>
      </c>
      <c r="N3973" s="3">
        <v>5770000</v>
      </c>
      <c r="O3973" s="3">
        <v>6430000</v>
      </c>
      <c r="P3973" s="3">
        <v>3790000</v>
      </c>
      <c r="Q3973" s="3">
        <v>2470000</v>
      </c>
      <c r="R3973" s="3">
        <v>1930000</v>
      </c>
      <c r="S3973" s="3">
        <v>420000</v>
      </c>
      <c r="T3973" s="2">
        <v>0</v>
      </c>
      <c r="U3973" s="2">
        <v>0</v>
      </c>
    </row>
    <row r="3974" spans="1:21" hidden="1">
      <c r="A3974" s="2" t="s">
        <v>4006</v>
      </c>
      <c r="B3974" s="2">
        <v>56</v>
      </c>
      <c r="C3974" s="2" t="s">
        <v>34</v>
      </c>
      <c r="D3974" s="2" t="s">
        <v>27</v>
      </c>
      <c r="E3974" s="2" t="s">
        <v>31</v>
      </c>
      <c r="F3974" s="2" t="s">
        <v>28</v>
      </c>
      <c r="G3974" s="3">
        <v>16200000</v>
      </c>
      <c r="H3974" s="3">
        <v>70000000</v>
      </c>
      <c r="I3974" s="2">
        <v>161</v>
      </c>
      <c r="J3974" s="2">
        <v>0</v>
      </c>
      <c r="K3974" s="2">
        <v>0</v>
      </c>
      <c r="L3974" s="2">
        <v>0</v>
      </c>
      <c r="M3974" s="3">
        <v>40780000</v>
      </c>
      <c r="N3974" s="3">
        <v>43680000</v>
      </c>
      <c r="O3974" s="3">
        <v>54820000</v>
      </c>
      <c r="P3974" s="3">
        <v>11910000</v>
      </c>
      <c r="Q3974" s="3">
        <v>3390000</v>
      </c>
      <c r="R3974" s="3">
        <v>5120000</v>
      </c>
      <c r="S3974" s="3">
        <v>5180000</v>
      </c>
      <c r="T3974" s="2">
        <v>1</v>
      </c>
      <c r="U3974" s="2">
        <v>0</v>
      </c>
    </row>
    <row r="3975" spans="1:21" hidden="1">
      <c r="A3975" s="2" t="s">
        <v>4007</v>
      </c>
      <c r="B3975" s="2">
        <v>37</v>
      </c>
      <c r="C3975" s="2" t="s">
        <v>22</v>
      </c>
      <c r="D3975" s="2" t="s">
        <v>23</v>
      </c>
      <c r="E3975" s="2" t="s">
        <v>24</v>
      </c>
      <c r="F3975" s="2" t="s">
        <v>48</v>
      </c>
      <c r="G3975" s="3">
        <v>11900000</v>
      </c>
      <c r="H3975" s="3">
        <v>46000000</v>
      </c>
      <c r="I3975" s="2">
        <v>97</v>
      </c>
      <c r="J3975" s="2">
        <v>0</v>
      </c>
      <c r="K3975" s="2">
        <v>1</v>
      </c>
      <c r="L3975" s="2">
        <v>0</v>
      </c>
      <c r="M3975" s="3">
        <v>25490000</v>
      </c>
      <c r="N3975" s="3">
        <v>27490000</v>
      </c>
      <c r="O3975" s="3">
        <v>28020000</v>
      </c>
      <c r="P3975" s="3">
        <v>5670000</v>
      </c>
      <c r="Q3975" s="3">
        <v>5540000</v>
      </c>
      <c r="R3975" s="3">
        <v>4560000</v>
      </c>
      <c r="S3975" s="3">
        <v>2370000</v>
      </c>
      <c r="T3975" s="2">
        <v>1</v>
      </c>
      <c r="U3975" s="2">
        <v>0</v>
      </c>
    </row>
    <row r="3976" spans="1:21" hidden="1">
      <c r="A3976" s="2" t="s">
        <v>4008</v>
      </c>
      <c r="B3976" s="2">
        <v>49</v>
      </c>
      <c r="C3976" s="2" t="s">
        <v>34</v>
      </c>
      <c r="D3976" s="2" t="s">
        <v>23</v>
      </c>
      <c r="E3976" s="2" t="s">
        <v>24</v>
      </c>
      <c r="F3976" s="2" t="s">
        <v>41</v>
      </c>
      <c r="G3976" s="3">
        <v>16900000</v>
      </c>
      <c r="H3976" s="3">
        <v>91000000</v>
      </c>
      <c r="I3976" s="2">
        <v>76</v>
      </c>
      <c r="J3976" s="2">
        <v>0</v>
      </c>
      <c r="K3976" s="2">
        <v>0</v>
      </c>
      <c r="L3976" s="2">
        <v>0</v>
      </c>
      <c r="M3976" s="3">
        <v>24380000</v>
      </c>
      <c r="N3976" s="3">
        <v>26080000</v>
      </c>
      <c r="O3976" s="3">
        <v>28850000</v>
      </c>
      <c r="P3976" s="3">
        <v>3670000</v>
      </c>
      <c r="Q3976" s="3">
        <v>17060000</v>
      </c>
      <c r="R3976" s="3">
        <v>10900000</v>
      </c>
      <c r="S3976" s="3">
        <v>1490000</v>
      </c>
      <c r="T3976" s="2">
        <v>0</v>
      </c>
      <c r="U3976" s="2">
        <v>0</v>
      </c>
    </row>
    <row r="3977" spans="1:21" hidden="1">
      <c r="A3977" s="2" t="s">
        <v>4009</v>
      </c>
      <c r="B3977" s="2">
        <v>39</v>
      </c>
      <c r="C3977" s="2" t="s">
        <v>34</v>
      </c>
      <c r="D3977" s="2" t="s">
        <v>23</v>
      </c>
      <c r="E3977" s="2" t="s">
        <v>24</v>
      </c>
      <c r="F3977" s="2" t="s">
        <v>48</v>
      </c>
      <c r="G3977" s="3">
        <v>14000000</v>
      </c>
      <c r="H3977" s="3">
        <v>36000000</v>
      </c>
      <c r="I3977" s="2">
        <v>66</v>
      </c>
      <c r="J3977" s="2">
        <v>0</v>
      </c>
      <c r="K3977" s="2">
        <v>0</v>
      </c>
      <c r="L3977" s="2">
        <v>0</v>
      </c>
      <c r="M3977" s="3">
        <v>20270000</v>
      </c>
      <c r="N3977" s="3">
        <v>23950000</v>
      </c>
      <c r="O3977" s="3">
        <v>18380000</v>
      </c>
      <c r="P3977" s="3">
        <v>5990000</v>
      </c>
      <c r="Q3977" s="3">
        <v>23810000</v>
      </c>
      <c r="R3977" s="3">
        <v>9600000</v>
      </c>
      <c r="S3977" s="3">
        <v>390000</v>
      </c>
      <c r="T3977" s="2">
        <v>3</v>
      </c>
      <c r="U3977" s="2">
        <v>0</v>
      </c>
    </row>
    <row r="3978" spans="1:21" hidden="1">
      <c r="A3978" s="2" t="s">
        <v>4010</v>
      </c>
      <c r="B3978" s="2">
        <v>29</v>
      </c>
      <c r="C3978" s="2" t="s">
        <v>22</v>
      </c>
      <c r="D3978" s="2" t="s">
        <v>23</v>
      </c>
      <c r="E3978" s="2" t="s">
        <v>38</v>
      </c>
      <c r="F3978" s="2" t="s">
        <v>41</v>
      </c>
      <c r="G3978" s="3">
        <v>5800000</v>
      </c>
      <c r="H3978" s="3">
        <v>34000000</v>
      </c>
      <c r="I3978" s="2">
        <v>86</v>
      </c>
      <c r="J3978" s="2">
        <v>3</v>
      </c>
      <c r="K3978" s="2">
        <v>2</v>
      </c>
      <c r="L3978" s="2">
        <v>0</v>
      </c>
      <c r="M3978" s="3">
        <v>15400000</v>
      </c>
      <c r="N3978" s="3">
        <v>15820000</v>
      </c>
      <c r="O3978" s="3">
        <v>14880000</v>
      </c>
      <c r="P3978" s="3">
        <v>4090000</v>
      </c>
      <c r="Q3978" s="3">
        <v>950000</v>
      </c>
      <c r="R3978" s="3">
        <v>5090000</v>
      </c>
      <c r="S3978" s="3">
        <v>1610000</v>
      </c>
      <c r="T3978" s="2">
        <v>3</v>
      </c>
      <c r="U3978" s="2">
        <v>1</v>
      </c>
    </row>
    <row r="3979" spans="1:21" hidden="1">
      <c r="A3979" s="2" t="s">
        <v>4011</v>
      </c>
      <c r="B3979" s="2">
        <v>30</v>
      </c>
      <c r="C3979" s="2" t="s">
        <v>22</v>
      </c>
      <c r="D3979" s="2" t="s">
        <v>46</v>
      </c>
      <c r="E3979" s="2" t="s">
        <v>38</v>
      </c>
      <c r="F3979" s="2" t="s">
        <v>28</v>
      </c>
      <c r="G3979" s="3">
        <v>17700000</v>
      </c>
      <c r="H3979" s="3">
        <v>66000000</v>
      </c>
      <c r="I3979" s="2">
        <v>65</v>
      </c>
      <c r="J3979" s="2">
        <v>0</v>
      </c>
      <c r="K3979" s="2">
        <v>0</v>
      </c>
      <c r="L3979" s="2">
        <v>0</v>
      </c>
      <c r="M3979" s="3">
        <v>41000000</v>
      </c>
      <c r="N3979" s="3">
        <v>51620000</v>
      </c>
      <c r="O3979" s="3">
        <v>38230000</v>
      </c>
      <c r="P3979" s="3">
        <v>41280000</v>
      </c>
      <c r="Q3979" s="3">
        <v>29570000</v>
      </c>
      <c r="R3979" s="3">
        <v>14140000</v>
      </c>
      <c r="S3979" s="3">
        <v>6570000</v>
      </c>
      <c r="T3979" s="2">
        <v>0</v>
      </c>
      <c r="U3979" s="2">
        <v>0</v>
      </c>
    </row>
    <row r="3980" spans="1:21" hidden="1">
      <c r="A3980" s="2" t="s">
        <v>4012</v>
      </c>
      <c r="B3980" s="2">
        <v>54</v>
      </c>
      <c r="C3980" s="2" t="s">
        <v>22</v>
      </c>
      <c r="D3980" s="2" t="s">
        <v>23</v>
      </c>
      <c r="E3980" s="2" t="s">
        <v>31</v>
      </c>
      <c r="F3980" s="2" t="s">
        <v>28</v>
      </c>
      <c r="G3980" s="3">
        <v>17800000</v>
      </c>
      <c r="H3980" s="3">
        <v>122000000</v>
      </c>
      <c r="I3980" s="2">
        <v>174</v>
      </c>
      <c r="J3980" s="2">
        <v>0</v>
      </c>
      <c r="K3980" s="2">
        <v>0</v>
      </c>
      <c r="L3980" s="2">
        <v>0</v>
      </c>
      <c r="M3980" s="3">
        <v>64860000</v>
      </c>
      <c r="N3980" s="3">
        <v>61800000</v>
      </c>
      <c r="O3980" s="3">
        <v>38000000</v>
      </c>
      <c r="P3980" s="3">
        <v>39750000</v>
      </c>
      <c r="Q3980" s="3">
        <v>61020000</v>
      </c>
      <c r="R3980" s="3">
        <v>15890000</v>
      </c>
      <c r="S3980" s="3">
        <v>1230000</v>
      </c>
      <c r="T3980" s="2">
        <v>1</v>
      </c>
      <c r="U3980" s="2">
        <v>0</v>
      </c>
    </row>
    <row r="3981" spans="1:21" hidden="1">
      <c r="A3981" s="2" t="s">
        <v>4013</v>
      </c>
      <c r="B3981" s="2">
        <v>42</v>
      </c>
      <c r="C3981" s="2" t="s">
        <v>34</v>
      </c>
      <c r="D3981" s="2" t="s">
        <v>23</v>
      </c>
      <c r="E3981" s="2" t="s">
        <v>24</v>
      </c>
      <c r="F3981" s="2" t="s">
        <v>28</v>
      </c>
      <c r="G3981" s="3">
        <v>15100000</v>
      </c>
      <c r="H3981" s="3">
        <v>97000000</v>
      </c>
      <c r="I3981" s="2">
        <v>177</v>
      </c>
      <c r="J3981" s="2">
        <v>0</v>
      </c>
      <c r="K3981" s="2">
        <v>0</v>
      </c>
      <c r="L3981" s="2">
        <v>0</v>
      </c>
      <c r="M3981" s="3">
        <v>59720000</v>
      </c>
      <c r="N3981" s="3">
        <v>42810000</v>
      </c>
      <c r="O3981" s="3">
        <v>61150000</v>
      </c>
      <c r="P3981" s="3">
        <v>6260000</v>
      </c>
      <c r="Q3981" s="3">
        <v>17640000</v>
      </c>
      <c r="R3981" s="3">
        <v>55170000</v>
      </c>
      <c r="S3981" s="3">
        <v>2020000</v>
      </c>
      <c r="T3981" s="2">
        <v>0</v>
      </c>
      <c r="U3981" s="2">
        <v>0</v>
      </c>
    </row>
    <row r="3982" spans="1:21" hidden="1">
      <c r="A3982" s="2" t="s">
        <v>4014</v>
      </c>
      <c r="B3982" s="2">
        <v>44</v>
      </c>
      <c r="C3982" s="2" t="s">
        <v>34</v>
      </c>
      <c r="D3982" s="2" t="s">
        <v>30</v>
      </c>
      <c r="E3982" s="2" t="s">
        <v>24</v>
      </c>
      <c r="F3982" s="2" t="s">
        <v>25</v>
      </c>
      <c r="G3982" s="3">
        <v>9600000</v>
      </c>
      <c r="H3982" s="3">
        <v>54000000</v>
      </c>
      <c r="I3982" s="2">
        <v>148</v>
      </c>
      <c r="J3982" s="2">
        <v>0</v>
      </c>
      <c r="K3982" s="2">
        <v>0</v>
      </c>
      <c r="L3982" s="2">
        <v>0</v>
      </c>
      <c r="M3982" s="3">
        <v>24220000</v>
      </c>
      <c r="N3982" s="3">
        <v>32170000</v>
      </c>
      <c r="O3982" s="3">
        <v>28110000</v>
      </c>
      <c r="P3982" s="3">
        <v>5730000</v>
      </c>
      <c r="Q3982" s="3">
        <v>12300000</v>
      </c>
      <c r="R3982" s="3">
        <v>8430000</v>
      </c>
      <c r="S3982" s="3">
        <v>2100000</v>
      </c>
      <c r="T3982" s="2">
        <v>1</v>
      </c>
      <c r="U3982" s="2">
        <v>0</v>
      </c>
    </row>
    <row r="3983" spans="1:21" hidden="1">
      <c r="A3983" s="2" t="s">
        <v>4015</v>
      </c>
      <c r="B3983" s="2">
        <v>59</v>
      </c>
      <c r="C3983" s="2" t="s">
        <v>22</v>
      </c>
      <c r="D3983" s="2" t="s">
        <v>30</v>
      </c>
      <c r="E3983" s="2" t="s">
        <v>24</v>
      </c>
      <c r="F3983" s="2" t="s">
        <v>28</v>
      </c>
      <c r="G3983" s="3">
        <v>6400000</v>
      </c>
      <c r="H3983" s="3">
        <v>33000000</v>
      </c>
      <c r="I3983" s="2">
        <v>131</v>
      </c>
      <c r="J3983" s="2">
        <v>0</v>
      </c>
      <c r="K3983" s="2">
        <v>0</v>
      </c>
      <c r="L3983" s="2">
        <v>0</v>
      </c>
      <c r="M3983" s="3">
        <v>12740000</v>
      </c>
      <c r="N3983" s="3">
        <v>18760000</v>
      </c>
      <c r="O3983" s="3">
        <v>16570000</v>
      </c>
      <c r="P3983" s="3">
        <v>3300000</v>
      </c>
      <c r="Q3983" s="3">
        <v>7710000</v>
      </c>
      <c r="R3983" s="3">
        <v>3650000</v>
      </c>
      <c r="S3983" s="3">
        <v>250000</v>
      </c>
      <c r="T3983" s="2">
        <v>1</v>
      </c>
      <c r="U3983" s="2">
        <v>0</v>
      </c>
    </row>
    <row r="3984" spans="1:21" hidden="1">
      <c r="A3984" s="2" t="s">
        <v>4016</v>
      </c>
      <c r="B3984" s="2">
        <v>41</v>
      </c>
      <c r="C3984" s="2" t="s">
        <v>34</v>
      </c>
      <c r="D3984" s="2" t="s">
        <v>46</v>
      </c>
      <c r="E3984" s="2" t="s">
        <v>24</v>
      </c>
      <c r="F3984" s="2" t="s">
        <v>28</v>
      </c>
      <c r="G3984" s="3">
        <v>14900000</v>
      </c>
      <c r="H3984" s="3">
        <v>48000000</v>
      </c>
      <c r="I3984" s="2">
        <v>125</v>
      </c>
      <c r="J3984" s="2">
        <v>0</v>
      </c>
      <c r="K3984" s="2">
        <v>1</v>
      </c>
      <c r="L3984" s="2">
        <v>0</v>
      </c>
      <c r="M3984" s="3">
        <v>23260000</v>
      </c>
      <c r="N3984" s="3">
        <v>28070000</v>
      </c>
      <c r="O3984" s="3">
        <v>17550000</v>
      </c>
      <c r="P3984" s="3">
        <v>20120000</v>
      </c>
      <c r="Q3984" s="3">
        <v>8700000</v>
      </c>
      <c r="R3984" s="3">
        <v>16890000</v>
      </c>
      <c r="S3984" s="3">
        <v>3940000</v>
      </c>
      <c r="T3984" s="2">
        <v>1</v>
      </c>
      <c r="U3984" s="2">
        <v>0</v>
      </c>
    </row>
    <row r="3985" spans="1:21" hidden="1">
      <c r="A3985" s="2" t="s">
        <v>4017</v>
      </c>
      <c r="B3985" s="2">
        <v>41</v>
      </c>
      <c r="C3985" s="2" t="s">
        <v>22</v>
      </c>
      <c r="D3985" s="2" t="s">
        <v>46</v>
      </c>
      <c r="E3985" s="2" t="s">
        <v>24</v>
      </c>
      <c r="F3985" s="2" t="s">
        <v>28</v>
      </c>
      <c r="G3985" s="3">
        <v>11500000</v>
      </c>
      <c r="H3985" s="3">
        <v>47000000</v>
      </c>
      <c r="I3985" s="2">
        <v>142</v>
      </c>
      <c r="J3985" s="2">
        <v>0</v>
      </c>
      <c r="K3985" s="2">
        <v>0</v>
      </c>
      <c r="L3985" s="2">
        <v>0</v>
      </c>
      <c r="M3985" s="3">
        <v>2500000</v>
      </c>
      <c r="N3985" s="3">
        <v>9920000</v>
      </c>
      <c r="O3985" s="3">
        <v>17370000</v>
      </c>
      <c r="P3985" s="3">
        <v>760000</v>
      </c>
      <c r="Q3985" s="3">
        <v>9520000</v>
      </c>
      <c r="R3985" s="3">
        <v>16640000</v>
      </c>
      <c r="S3985" s="3">
        <v>480000</v>
      </c>
      <c r="T3985" s="2">
        <v>2</v>
      </c>
      <c r="U3985" s="2">
        <v>0</v>
      </c>
    </row>
    <row r="3986" spans="1:21" hidden="1">
      <c r="A3986" s="2" t="s">
        <v>4018</v>
      </c>
      <c r="B3986" s="2">
        <v>32</v>
      </c>
      <c r="C3986" s="2" t="s">
        <v>22</v>
      </c>
      <c r="D3986" s="2" t="s">
        <v>27</v>
      </c>
      <c r="E3986" s="2" t="s">
        <v>24</v>
      </c>
      <c r="F3986" s="2" t="s">
        <v>28</v>
      </c>
      <c r="G3986" s="3">
        <v>9100000</v>
      </c>
      <c r="H3986" s="3">
        <v>48000000</v>
      </c>
      <c r="I3986" s="2">
        <v>70</v>
      </c>
      <c r="J3986" s="2">
        <v>0</v>
      </c>
      <c r="K3986" s="2">
        <v>0</v>
      </c>
      <c r="L3986" s="2">
        <v>0</v>
      </c>
      <c r="M3986" s="3">
        <v>15660000</v>
      </c>
      <c r="N3986" s="3">
        <v>9200000</v>
      </c>
      <c r="O3986" s="3">
        <v>10370000</v>
      </c>
      <c r="P3986" s="3">
        <v>5490000</v>
      </c>
      <c r="Q3986" s="3">
        <v>9230000</v>
      </c>
      <c r="R3986" s="3">
        <v>3680000</v>
      </c>
      <c r="S3986" s="3">
        <v>2790000</v>
      </c>
      <c r="T3986" s="2">
        <v>0</v>
      </c>
      <c r="U3986" s="2">
        <v>0</v>
      </c>
    </row>
    <row r="3987" spans="1:21" hidden="1">
      <c r="A3987" s="2" t="s">
        <v>4019</v>
      </c>
      <c r="B3987" s="2">
        <v>36</v>
      </c>
      <c r="C3987" s="2" t="s">
        <v>22</v>
      </c>
      <c r="D3987" s="2" t="s">
        <v>27</v>
      </c>
      <c r="E3987" s="2" t="s">
        <v>38</v>
      </c>
      <c r="F3987" s="2" t="s">
        <v>48</v>
      </c>
      <c r="G3987" s="3">
        <v>18200000</v>
      </c>
      <c r="H3987" s="3">
        <v>136000000</v>
      </c>
      <c r="I3987" s="2">
        <v>83</v>
      </c>
      <c r="J3987" s="2">
        <v>0</v>
      </c>
      <c r="K3987" s="2">
        <v>0</v>
      </c>
      <c r="L3987" s="2">
        <v>0</v>
      </c>
      <c r="M3987" s="3">
        <v>73530000</v>
      </c>
      <c r="N3987" s="3">
        <v>76410000</v>
      </c>
      <c r="O3987" s="3">
        <v>49020000</v>
      </c>
      <c r="P3987" s="3">
        <v>30510000</v>
      </c>
      <c r="Q3987" s="3">
        <v>22980000</v>
      </c>
      <c r="R3987" s="3">
        <v>15790000</v>
      </c>
      <c r="S3987" s="3">
        <v>1610000</v>
      </c>
      <c r="T3987" s="2">
        <v>1</v>
      </c>
      <c r="U3987" s="2">
        <v>0</v>
      </c>
    </row>
    <row r="3988" spans="1:21" hidden="1">
      <c r="A3988" s="2" t="s">
        <v>4020</v>
      </c>
      <c r="B3988" s="2">
        <v>43</v>
      </c>
      <c r="C3988" s="2" t="s">
        <v>34</v>
      </c>
      <c r="D3988" s="2" t="s">
        <v>23</v>
      </c>
      <c r="E3988" s="2" t="s">
        <v>24</v>
      </c>
      <c r="F3988" s="2" t="s">
        <v>41</v>
      </c>
      <c r="G3988" s="3">
        <v>13000000</v>
      </c>
      <c r="H3988" s="3">
        <v>70000000</v>
      </c>
      <c r="I3988" s="2">
        <v>112</v>
      </c>
      <c r="J3988" s="2">
        <v>0</v>
      </c>
      <c r="K3988" s="2">
        <v>0</v>
      </c>
      <c r="L3988" s="2">
        <v>0</v>
      </c>
      <c r="M3988" s="3">
        <v>16650000</v>
      </c>
      <c r="N3988" s="3">
        <v>25180000</v>
      </c>
      <c r="O3988" s="3">
        <v>8990000</v>
      </c>
      <c r="P3988" s="3">
        <v>6790000</v>
      </c>
      <c r="Q3988" s="3">
        <v>23990000</v>
      </c>
      <c r="R3988" s="3">
        <v>3550000</v>
      </c>
      <c r="S3988" s="3">
        <v>820000</v>
      </c>
      <c r="T3988" s="2">
        <v>0</v>
      </c>
      <c r="U3988" s="2">
        <v>1</v>
      </c>
    </row>
    <row r="3989" spans="1:21" hidden="1">
      <c r="A3989" s="2" t="s">
        <v>4021</v>
      </c>
      <c r="B3989" s="2">
        <v>48</v>
      </c>
      <c r="C3989" s="2" t="s">
        <v>22</v>
      </c>
      <c r="D3989" s="2" t="s">
        <v>23</v>
      </c>
      <c r="E3989" s="2" t="s">
        <v>24</v>
      </c>
      <c r="F3989" s="2" t="s">
        <v>25</v>
      </c>
      <c r="G3989" s="3">
        <v>11100000</v>
      </c>
      <c r="H3989" s="3">
        <v>65000000</v>
      </c>
      <c r="I3989" s="2">
        <v>224</v>
      </c>
      <c r="J3989" s="2">
        <v>0</v>
      </c>
      <c r="K3989" s="2">
        <v>1</v>
      </c>
      <c r="L3989" s="2">
        <v>0</v>
      </c>
      <c r="M3989" s="3">
        <v>17290000</v>
      </c>
      <c r="N3989" s="3">
        <v>32610000</v>
      </c>
      <c r="O3989" s="3">
        <v>32900000</v>
      </c>
      <c r="P3989" s="3">
        <v>4120000</v>
      </c>
      <c r="Q3989" s="3">
        <v>10060000</v>
      </c>
      <c r="R3989" s="3">
        <v>4950000</v>
      </c>
      <c r="S3989" s="3">
        <v>280000</v>
      </c>
      <c r="T3989" s="2">
        <v>1</v>
      </c>
      <c r="U3989" s="2">
        <v>0</v>
      </c>
    </row>
    <row r="3990" spans="1:21" hidden="1">
      <c r="A3990" s="2" t="s">
        <v>4022</v>
      </c>
      <c r="B3990" s="2">
        <v>41</v>
      </c>
      <c r="C3990" s="2" t="s">
        <v>22</v>
      </c>
      <c r="D3990" s="2" t="s">
        <v>30</v>
      </c>
      <c r="E3990" s="2" t="s">
        <v>24</v>
      </c>
      <c r="F3990" s="2" t="s">
        <v>48</v>
      </c>
      <c r="G3990" s="3">
        <v>8000000</v>
      </c>
      <c r="H3990" s="3">
        <v>44000000</v>
      </c>
      <c r="I3990" s="2">
        <v>104</v>
      </c>
      <c r="J3990" s="2">
        <v>2</v>
      </c>
      <c r="K3990" s="2">
        <v>1</v>
      </c>
      <c r="L3990" s="2">
        <v>0</v>
      </c>
      <c r="M3990" s="3">
        <v>35550000</v>
      </c>
      <c r="N3990" s="3">
        <v>38480000</v>
      </c>
      <c r="O3990" s="3">
        <v>36780000</v>
      </c>
      <c r="P3990" s="3">
        <v>1010000</v>
      </c>
      <c r="Q3990" s="3">
        <v>5350000</v>
      </c>
      <c r="R3990" s="3">
        <v>13160000</v>
      </c>
      <c r="S3990" s="3">
        <v>1330000</v>
      </c>
      <c r="T3990" s="2">
        <v>2</v>
      </c>
      <c r="U3990" s="2">
        <v>1</v>
      </c>
    </row>
    <row r="3991" spans="1:21" hidden="1">
      <c r="A3991" s="2" t="s">
        <v>4023</v>
      </c>
      <c r="B3991" s="2">
        <v>49</v>
      </c>
      <c r="C3991" s="2" t="s">
        <v>22</v>
      </c>
      <c r="D3991" s="2" t="s">
        <v>23</v>
      </c>
      <c r="E3991" s="2" t="s">
        <v>38</v>
      </c>
      <c r="F3991" s="2" t="s">
        <v>48</v>
      </c>
      <c r="G3991" s="3">
        <v>15500000</v>
      </c>
      <c r="H3991" s="3">
        <v>57000000</v>
      </c>
      <c r="I3991" s="2">
        <v>119</v>
      </c>
      <c r="J3991" s="2">
        <v>0</v>
      </c>
      <c r="K3991" s="2">
        <v>0</v>
      </c>
      <c r="L3991" s="2">
        <v>0</v>
      </c>
      <c r="M3991" s="3">
        <v>21290000</v>
      </c>
      <c r="N3991" s="3">
        <v>16770000</v>
      </c>
      <c r="O3991" s="3">
        <v>11990000</v>
      </c>
      <c r="P3991" s="3">
        <v>11310000</v>
      </c>
      <c r="Q3991" s="3">
        <v>15660000</v>
      </c>
      <c r="R3991" s="3">
        <v>2520000</v>
      </c>
      <c r="S3991" s="3">
        <v>3290000</v>
      </c>
      <c r="T3991" s="2">
        <v>0</v>
      </c>
      <c r="U3991" s="2">
        <v>0</v>
      </c>
    </row>
    <row r="3992" spans="1:21" hidden="1">
      <c r="A3992" s="2" t="s">
        <v>4024</v>
      </c>
      <c r="B3992" s="2">
        <v>52</v>
      </c>
      <c r="C3992" s="2" t="s">
        <v>22</v>
      </c>
      <c r="D3992" s="2" t="s">
        <v>23</v>
      </c>
      <c r="E3992" s="2" t="s">
        <v>38</v>
      </c>
      <c r="F3992" s="2" t="s">
        <v>28</v>
      </c>
      <c r="G3992" s="3">
        <v>13800000</v>
      </c>
      <c r="H3992" s="3">
        <v>66000000</v>
      </c>
      <c r="I3992" s="2">
        <v>219</v>
      </c>
      <c r="J3992" s="2">
        <v>0</v>
      </c>
      <c r="K3992" s="2">
        <v>0</v>
      </c>
      <c r="L3992" s="2">
        <v>2</v>
      </c>
      <c r="M3992" s="3">
        <v>27450000</v>
      </c>
      <c r="N3992" s="3">
        <v>23240000</v>
      </c>
      <c r="O3992" s="3">
        <v>25890000</v>
      </c>
      <c r="P3992" s="3">
        <v>6560000</v>
      </c>
      <c r="Q3992" s="3">
        <v>7110000</v>
      </c>
      <c r="R3992" s="3">
        <v>5790000</v>
      </c>
      <c r="S3992" s="3">
        <v>670000</v>
      </c>
      <c r="T3992" s="2">
        <v>1</v>
      </c>
      <c r="U3992" s="2">
        <v>0</v>
      </c>
    </row>
    <row r="3993" spans="1:21" hidden="1">
      <c r="A3993" s="2" t="s">
        <v>4025</v>
      </c>
      <c r="B3993" s="2">
        <v>34</v>
      </c>
      <c r="C3993" s="2" t="s">
        <v>34</v>
      </c>
      <c r="D3993" s="2" t="s">
        <v>46</v>
      </c>
      <c r="E3993" s="2" t="s">
        <v>24</v>
      </c>
      <c r="F3993" s="2" t="s">
        <v>48</v>
      </c>
      <c r="G3993" s="3">
        <v>17300000</v>
      </c>
      <c r="H3993" s="3">
        <v>113000000</v>
      </c>
      <c r="I3993" s="2">
        <v>64</v>
      </c>
      <c r="J3993" s="2">
        <v>0</v>
      </c>
      <c r="K3993" s="2">
        <v>0</v>
      </c>
      <c r="L3993" s="2">
        <v>0</v>
      </c>
      <c r="M3993" s="3">
        <v>26480000</v>
      </c>
      <c r="N3993" s="3">
        <v>14530000</v>
      </c>
      <c r="O3993" s="3">
        <v>16180000</v>
      </c>
      <c r="P3993" s="3">
        <v>7630000</v>
      </c>
      <c r="Q3993" s="3">
        <v>5490000</v>
      </c>
      <c r="R3993" s="3">
        <v>3960000</v>
      </c>
      <c r="S3993" s="3">
        <v>1020000</v>
      </c>
      <c r="T3993" s="2">
        <v>0</v>
      </c>
      <c r="U3993" s="2">
        <v>0</v>
      </c>
    </row>
    <row r="3994" spans="1:21" hidden="1">
      <c r="A3994" s="2" t="s">
        <v>4026</v>
      </c>
      <c r="B3994" s="2">
        <v>31</v>
      </c>
      <c r="C3994" s="2" t="s">
        <v>34</v>
      </c>
      <c r="D3994" s="2" t="s">
        <v>30</v>
      </c>
      <c r="E3994" s="2" t="s">
        <v>31</v>
      </c>
      <c r="F3994" s="2" t="s">
        <v>41</v>
      </c>
      <c r="G3994" s="3">
        <v>6100000</v>
      </c>
      <c r="H3994" s="3">
        <v>26000000</v>
      </c>
      <c r="I3994" s="2">
        <v>77</v>
      </c>
      <c r="J3994" s="2">
        <v>0</v>
      </c>
      <c r="K3994" s="2">
        <v>0</v>
      </c>
      <c r="L3994" s="2">
        <v>0</v>
      </c>
      <c r="M3994" s="3">
        <v>10280000</v>
      </c>
      <c r="N3994" s="3">
        <v>1690000</v>
      </c>
      <c r="O3994" s="3">
        <v>6580000</v>
      </c>
      <c r="P3994" s="3">
        <v>3910000</v>
      </c>
      <c r="Q3994" s="3">
        <v>470000</v>
      </c>
      <c r="R3994" s="3">
        <v>6780000</v>
      </c>
      <c r="S3994" s="3">
        <v>150000</v>
      </c>
      <c r="T3994" s="2">
        <v>0</v>
      </c>
      <c r="U3994" s="2">
        <v>0</v>
      </c>
    </row>
    <row r="3995" spans="1:21" hidden="1">
      <c r="A3995" s="2" t="s">
        <v>4027</v>
      </c>
      <c r="B3995" s="2">
        <v>24</v>
      </c>
      <c r="C3995" s="2" t="s">
        <v>22</v>
      </c>
      <c r="D3995" s="2" t="s">
        <v>23</v>
      </c>
      <c r="E3995" s="2" t="s">
        <v>38</v>
      </c>
      <c r="F3995" s="2" t="s">
        <v>28</v>
      </c>
      <c r="G3995" s="3">
        <v>9000000</v>
      </c>
      <c r="H3995" s="3">
        <v>42000000</v>
      </c>
      <c r="I3995" s="2">
        <v>4</v>
      </c>
      <c r="J3995" s="2">
        <v>0</v>
      </c>
      <c r="K3995" s="2">
        <v>3</v>
      </c>
      <c r="L3995" s="2">
        <v>0</v>
      </c>
      <c r="M3995" s="3">
        <v>16510000</v>
      </c>
      <c r="N3995" s="3">
        <v>20790000</v>
      </c>
      <c r="O3995" s="3">
        <v>25300000</v>
      </c>
      <c r="P3995" s="3">
        <v>3720000</v>
      </c>
      <c r="Q3995" s="3">
        <v>2910000</v>
      </c>
      <c r="R3995" s="3">
        <v>6350000</v>
      </c>
      <c r="S3995" s="3">
        <v>3380000</v>
      </c>
      <c r="T3995" s="2">
        <v>1</v>
      </c>
      <c r="U3995" s="2">
        <v>1</v>
      </c>
    </row>
    <row r="3996" spans="1:21">
      <c r="A3996" s="2" t="s">
        <v>4028</v>
      </c>
      <c r="B3996" s="2">
        <v>51</v>
      </c>
      <c r="C3996" s="2" t="s">
        <v>22</v>
      </c>
      <c r="D3996" s="2" t="s">
        <v>27</v>
      </c>
      <c r="E3996" s="2" t="s">
        <v>24</v>
      </c>
      <c r="F3996" s="2" t="s">
        <v>28</v>
      </c>
      <c r="G3996" s="3">
        <v>7900000</v>
      </c>
      <c r="H3996" s="3">
        <v>35000000</v>
      </c>
      <c r="I3996" s="2">
        <v>181</v>
      </c>
      <c r="J3996" s="2">
        <v>0</v>
      </c>
      <c r="K3996" s="2">
        <v>0</v>
      </c>
      <c r="L3996" s="2">
        <v>0</v>
      </c>
      <c r="M3996" s="3">
        <v>0</v>
      </c>
      <c r="N3996" s="3">
        <v>400000</v>
      </c>
      <c r="O3996" s="3">
        <v>2910000</v>
      </c>
      <c r="P3996" s="3">
        <v>0</v>
      </c>
      <c r="Q3996" s="3">
        <v>400000</v>
      </c>
      <c r="R3996" s="3">
        <v>1810000</v>
      </c>
      <c r="S3996" s="3">
        <v>1750000</v>
      </c>
      <c r="T3996" s="2">
        <v>1</v>
      </c>
      <c r="U3996" s="2">
        <v>1</v>
      </c>
    </row>
    <row r="3997" spans="1:21" hidden="1">
      <c r="A3997" s="2" t="s">
        <v>4029</v>
      </c>
      <c r="B3997" s="2">
        <v>39</v>
      </c>
      <c r="C3997" s="2" t="s">
        <v>22</v>
      </c>
      <c r="D3997" s="2" t="s">
        <v>23</v>
      </c>
      <c r="E3997" s="2" t="s">
        <v>38</v>
      </c>
      <c r="F3997" s="2" t="s">
        <v>28</v>
      </c>
      <c r="G3997" s="3">
        <v>11700000</v>
      </c>
      <c r="H3997" s="3">
        <v>66000000</v>
      </c>
      <c r="I3997" s="2">
        <v>92</v>
      </c>
      <c r="J3997" s="2">
        <v>1</v>
      </c>
      <c r="K3997" s="2">
        <v>1</v>
      </c>
      <c r="L3997" s="2">
        <v>0</v>
      </c>
      <c r="M3997" s="3">
        <v>16910000</v>
      </c>
      <c r="N3997" s="3">
        <v>17790000</v>
      </c>
      <c r="O3997" s="3">
        <v>9780000</v>
      </c>
      <c r="P3997" s="3">
        <v>6110000</v>
      </c>
      <c r="Q3997" s="3">
        <v>4690000</v>
      </c>
      <c r="R3997" s="3">
        <v>4830000</v>
      </c>
      <c r="S3997" s="3">
        <v>3700000</v>
      </c>
      <c r="T3997" s="2">
        <v>2</v>
      </c>
      <c r="U3997" s="2">
        <v>0</v>
      </c>
    </row>
    <row r="3998" spans="1:21" hidden="1">
      <c r="A3998" s="2" t="s">
        <v>4030</v>
      </c>
      <c r="B3998" s="2">
        <v>44</v>
      </c>
      <c r="C3998" s="2" t="s">
        <v>22</v>
      </c>
      <c r="D3998" s="2" t="s">
        <v>27</v>
      </c>
      <c r="E3998" s="2" t="s">
        <v>24</v>
      </c>
      <c r="F3998" s="2" t="s">
        <v>28</v>
      </c>
      <c r="G3998" s="3">
        <v>9600000</v>
      </c>
      <c r="H3998" s="3">
        <v>49000000</v>
      </c>
      <c r="I3998" s="2">
        <v>85</v>
      </c>
      <c r="J3998" s="2">
        <v>0</v>
      </c>
      <c r="K3998" s="2">
        <v>0</v>
      </c>
      <c r="L3998" s="2">
        <v>0</v>
      </c>
      <c r="M3998" s="3">
        <v>18680000</v>
      </c>
      <c r="N3998" s="3">
        <v>26490000</v>
      </c>
      <c r="O3998" s="3">
        <v>27600000</v>
      </c>
      <c r="P3998" s="3">
        <v>3520000</v>
      </c>
      <c r="Q3998" s="3">
        <v>22230000</v>
      </c>
      <c r="R3998" s="3">
        <v>7660000</v>
      </c>
      <c r="S3998" s="3">
        <v>2600000</v>
      </c>
      <c r="T3998" s="2">
        <v>0</v>
      </c>
      <c r="U3998" s="2">
        <v>0</v>
      </c>
    </row>
    <row r="3999" spans="1:21" hidden="1">
      <c r="A3999" s="2" t="s">
        <v>4031</v>
      </c>
      <c r="B3999" s="2">
        <v>25</v>
      </c>
      <c r="C3999" s="2" t="s">
        <v>22</v>
      </c>
      <c r="D3999" s="2" t="s">
        <v>23</v>
      </c>
      <c r="E3999" s="2" t="s">
        <v>38</v>
      </c>
      <c r="F3999" s="2" t="s">
        <v>28</v>
      </c>
      <c r="G3999" s="3">
        <v>13900000</v>
      </c>
      <c r="H3999" s="3">
        <v>56000000</v>
      </c>
      <c r="I3999" s="2">
        <v>51</v>
      </c>
      <c r="J3999" s="2">
        <v>0</v>
      </c>
      <c r="K3999" s="2">
        <v>0</v>
      </c>
      <c r="L3999" s="2">
        <v>0</v>
      </c>
      <c r="M3999" s="3">
        <v>9880000</v>
      </c>
      <c r="N3999" s="3">
        <v>16040000</v>
      </c>
      <c r="O3999" s="3">
        <v>12160000</v>
      </c>
      <c r="P3999" s="3">
        <v>2840000</v>
      </c>
      <c r="Q3999" s="3">
        <v>5690000</v>
      </c>
      <c r="R3999" s="3">
        <v>10410000</v>
      </c>
      <c r="S3999" s="3">
        <v>2530000</v>
      </c>
      <c r="T3999" s="2">
        <v>0</v>
      </c>
      <c r="U3999" s="2">
        <v>0</v>
      </c>
    </row>
    <row r="4000" spans="1:21" hidden="1">
      <c r="A4000" s="2" t="s">
        <v>4032</v>
      </c>
      <c r="B4000" s="2">
        <v>42</v>
      </c>
      <c r="C4000" s="2" t="s">
        <v>22</v>
      </c>
      <c r="D4000" s="2" t="s">
        <v>46</v>
      </c>
      <c r="E4000" s="2" t="s">
        <v>24</v>
      </c>
      <c r="F4000" s="2" t="s">
        <v>28</v>
      </c>
      <c r="G4000" s="3">
        <v>23500000</v>
      </c>
      <c r="H4000" s="3">
        <v>125000000</v>
      </c>
      <c r="I4000" s="2">
        <v>96</v>
      </c>
      <c r="J4000" s="2">
        <v>0</v>
      </c>
      <c r="K4000" s="2">
        <v>1</v>
      </c>
      <c r="L4000" s="2">
        <v>0</v>
      </c>
      <c r="M4000" s="3">
        <v>26790000</v>
      </c>
      <c r="N4000" s="3">
        <v>19940000</v>
      </c>
      <c r="O4000" s="3">
        <v>33010000</v>
      </c>
      <c r="P4000" s="3">
        <v>10030000</v>
      </c>
      <c r="Q4000" s="3">
        <v>6260000</v>
      </c>
      <c r="R4000" s="3">
        <v>17390000</v>
      </c>
      <c r="S4000" s="3">
        <v>1050000</v>
      </c>
      <c r="T4000" s="2">
        <v>1</v>
      </c>
      <c r="U4000" s="2">
        <v>0</v>
      </c>
    </row>
    <row r="4001" spans="1:21" hidden="1">
      <c r="A4001" s="2" t="s">
        <v>4033</v>
      </c>
      <c r="B4001" s="2">
        <v>43</v>
      </c>
      <c r="C4001" s="2" t="s">
        <v>34</v>
      </c>
      <c r="D4001" s="2" t="s">
        <v>23</v>
      </c>
      <c r="E4001" s="2" t="s">
        <v>24</v>
      </c>
      <c r="F4001" s="2" t="s">
        <v>48</v>
      </c>
      <c r="G4001" s="3">
        <v>23400000</v>
      </c>
      <c r="H4001" s="3">
        <v>114000000</v>
      </c>
      <c r="I4001" s="2">
        <v>76</v>
      </c>
      <c r="J4001" s="2">
        <v>0</v>
      </c>
      <c r="K4001" s="2">
        <v>0</v>
      </c>
      <c r="L4001" s="2">
        <v>0</v>
      </c>
      <c r="M4001" s="3">
        <v>10540000</v>
      </c>
      <c r="N4001" s="3">
        <v>1310000</v>
      </c>
      <c r="O4001" s="3">
        <v>2710000</v>
      </c>
      <c r="P4001" s="3">
        <v>4980000</v>
      </c>
      <c r="Q4001" s="3">
        <v>1310000</v>
      </c>
      <c r="R4001" s="3">
        <v>1590000</v>
      </c>
      <c r="S4001" s="3">
        <v>3000000</v>
      </c>
      <c r="T4001" s="2">
        <v>0</v>
      </c>
      <c r="U4001" s="2">
        <v>0</v>
      </c>
    </row>
    <row r="4002" spans="1:21" hidden="1">
      <c r="A4002" s="2" t="s">
        <v>4034</v>
      </c>
      <c r="B4002" s="2">
        <v>38</v>
      </c>
      <c r="C4002" s="2" t="s">
        <v>34</v>
      </c>
      <c r="D4002" s="2" t="s">
        <v>23</v>
      </c>
      <c r="E4002" s="2" t="s">
        <v>38</v>
      </c>
      <c r="F4002" s="2" t="s">
        <v>41</v>
      </c>
      <c r="G4002" s="3">
        <v>9700000</v>
      </c>
      <c r="H4002" s="3">
        <v>39000000</v>
      </c>
      <c r="I4002" s="2">
        <v>64</v>
      </c>
      <c r="J4002" s="2">
        <v>2</v>
      </c>
      <c r="K4002" s="2">
        <v>0</v>
      </c>
      <c r="L4002" s="2">
        <v>0</v>
      </c>
      <c r="M4002" s="3">
        <v>29990000</v>
      </c>
      <c r="N4002" s="3">
        <v>28190000</v>
      </c>
      <c r="O4002" s="3">
        <v>29200000</v>
      </c>
      <c r="P4002" s="3">
        <v>630000</v>
      </c>
      <c r="Q4002" s="3">
        <v>6730000</v>
      </c>
      <c r="R4002" s="3">
        <v>17200000</v>
      </c>
      <c r="S4002" s="3">
        <v>2170000</v>
      </c>
      <c r="T4002" s="2">
        <v>2</v>
      </c>
      <c r="U4002" s="2">
        <v>0</v>
      </c>
    </row>
    <row r="4003" spans="1:21" hidden="1">
      <c r="A4003" s="2" t="s">
        <v>4035</v>
      </c>
      <c r="B4003" s="2">
        <v>45</v>
      </c>
      <c r="C4003" s="2" t="s">
        <v>34</v>
      </c>
      <c r="D4003" s="2" t="s">
        <v>23</v>
      </c>
      <c r="E4003" s="2" t="s">
        <v>24</v>
      </c>
      <c r="F4003" s="2" t="s">
        <v>28</v>
      </c>
      <c r="G4003" s="3">
        <v>15300000</v>
      </c>
      <c r="H4003" s="3">
        <v>48000000</v>
      </c>
      <c r="I4003" s="2">
        <v>70</v>
      </c>
      <c r="J4003" s="2">
        <v>0</v>
      </c>
      <c r="K4003" s="2">
        <v>0</v>
      </c>
      <c r="L4003" s="2">
        <v>0</v>
      </c>
      <c r="M4003" s="3">
        <v>27720000</v>
      </c>
      <c r="N4003" s="3">
        <v>21400000</v>
      </c>
      <c r="O4003" s="3">
        <v>25220000</v>
      </c>
      <c r="P4003" s="3">
        <v>11130000</v>
      </c>
      <c r="Q4003" s="3">
        <v>8400000</v>
      </c>
      <c r="R4003" s="3">
        <v>2420000</v>
      </c>
      <c r="S4003" s="3">
        <v>570000</v>
      </c>
      <c r="T4003" s="2">
        <v>0</v>
      </c>
      <c r="U4003" s="2">
        <v>0</v>
      </c>
    </row>
    <row r="4004" spans="1:21" hidden="1">
      <c r="A4004" s="2" t="s">
        <v>4036</v>
      </c>
      <c r="B4004" s="2">
        <v>21</v>
      </c>
      <c r="C4004" s="2" t="s">
        <v>22</v>
      </c>
      <c r="D4004" s="2" t="s">
        <v>23</v>
      </c>
      <c r="E4004" s="2" t="s">
        <v>38</v>
      </c>
      <c r="F4004" s="2" t="s">
        <v>25</v>
      </c>
      <c r="G4004" s="3">
        <v>9000000</v>
      </c>
      <c r="H4004" s="3">
        <v>40000000</v>
      </c>
      <c r="I4004" s="2">
        <v>34</v>
      </c>
      <c r="J4004" s="2">
        <v>0</v>
      </c>
      <c r="K4004" s="2">
        <v>0</v>
      </c>
      <c r="L4004" s="2">
        <v>0</v>
      </c>
      <c r="M4004" s="3">
        <v>23810000</v>
      </c>
      <c r="N4004" s="3">
        <v>22670000</v>
      </c>
      <c r="O4004" s="3">
        <v>18480000</v>
      </c>
      <c r="P4004" s="3">
        <v>22400000</v>
      </c>
      <c r="Q4004" s="3">
        <v>8090000</v>
      </c>
      <c r="R4004" s="3">
        <v>5710000</v>
      </c>
      <c r="S4004" s="3">
        <v>1280000</v>
      </c>
      <c r="T4004" s="2">
        <v>0</v>
      </c>
      <c r="U4004" s="2">
        <v>1</v>
      </c>
    </row>
    <row r="4005" spans="1:21" hidden="1">
      <c r="A4005" s="2" t="s">
        <v>4037</v>
      </c>
      <c r="B4005" s="2">
        <v>34</v>
      </c>
      <c r="C4005" s="2" t="s">
        <v>22</v>
      </c>
      <c r="D4005" s="2" t="s">
        <v>27</v>
      </c>
      <c r="E4005" s="2" t="s">
        <v>24</v>
      </c>
      <c r="F4005" s="2" t="s">
        <v>28</v>
      </c>
      <c r="G4005" s="3">
        <v>6500000</v>
      </c>
      <c r="H4005" s="3">
        <v>36000000</v>
      </c>
      <c r="I4005" s="2">
        <v>129</v>
      </c>
      <c r="J4005" s="2">
        <v>0</v>
      </c>
      <c r="K4005" s="2">
        <v>0</v>
      </c>
      <c r="L4005" s="2">
        <v>0</v>
      </c>
      <c r="M4005" s="3">
        <v>160000</v>
      </c>
      <c r="N4005" s="3">
        <v>0</v>
      </c>
      <c r="O4005" s="3">
        <v>5210000</v>
      </c>
      <c r="P4005" s="3">
        <v>160000</v>
      </c>
      <c r="Q4005" s="3">
        <v>0</v>
      </c>
      <c r="R4005" s="3">
        <v>2050000</v>
      </c>
      <c r="S4005" s="3">
        <v>490000</v>
      </c>
      <c r="T4005" s="2">
        <v>0</v>
      </c>
      <c r="U4005" s="2">
        <v>0</v>
      </c>
    </row>
    <row r="4006" spans="1:21" hidden="1">
      <c r="A4006" s="2" t="s">
        <v>4038</v>
      </c>
      <c r="B4006" s="2">
        <v>49</v>
      </c>
      <c r="C4006" s="2" t="s">
        <v>34</v>
      </c>
      <c r="D4006" s="2" t="s">
        <v>23</v>
      </c>
      <c r="E4006" s="2" t="s">
        <v>24</v>
      </c>
      <c r="F4006" s="2" t="s">
        <v>28</v>
      </c>
      <c r="G4006" s="3">
        <v>15700000</v>
      </c>
      <c r="H4006" s="3">
        <v>87000000</v>
      </c>
      <c r="I4006" s="2">
        <v>175</v>
      </c>
      <c r="J4006" s="2">
        <v>3</v>
      </c>
      <c r="K4006" s="2">
        <v>2</v>
      </c>
      <c r="L4006" s="2">
        <v>0</v>
      </c>
      <c r="M4006" s="3">
        <v>26330000</v>
      </c>
      <c r="N4006" s="3">
        <v>50830000</v>
      </c>
      <c r="O4006" s="3">
        <v>41770000</v>
      </c>
      <c r="P4006" s="3">
        <v>1220000</v>
      </c>
      <c r="Q4006" s="3">
        <v>1850000</v>
      </c>
      <c r="R4006" s="3">
        <v>15060000</v>
      </c>
      <c r="S4006" s="3">
        <v>6380000</v>
      </c>
      <c r="T4006" s="2">
        <v>4</v>
      </c>
      <c r="U4006" s="2">
        <v>1</v>
      </c>
    </row>
    <row r="4007" spans="1:21" hidden="1">
      <c r="A4007" s="2" t="s">
        <v>4039</v>
      </c>
      <c r="B4007" s="2">
        <v>35</v>
      </c>
      <c r="C4007" s="2" t="s">
        <v>34</v>
      </c>
      <c r="D4007" s="2" t="s">
        <v>30</v>
      </c>
      <c r="E4007" s="2" t="s">
        <v>24</v>
      </c>
      <c r="F4007" s="2" t="s">
        <v>41</v>
      </c>
      <c r="G4007" s="3">
        <v>8800000</v>
      </c>
      <c r="H4007" s="3">
        <v>42000000</v>
      </c>
      <c r="I4007" s="2">
        <v>105</v>
      </c>
      <c r="J4007" s="2">
        <v>2</v>
      </c>
      <c r="K4007" s="2">
        <v>2</v>
      </c>
      <c r="L4007" s="2">
        <v>1</v>
      </c>
      <c r="M4007" s="3">
        <v>23840000</v>
      </c>
      <c r="N4007" s="3">
        <v>34520000</v>
      </c>
      <c r="O4007" s="3">
        <v>28110000</v>
      </c>
      <c r="P4007" s="3">
        <v>5810000</v>
      </c>
      <c r="Q4007" s="3">
        <v>680000</v>
      </c>
      <c r="R4007" s="3">
        <v>6210000</v>
      </c>
      <c r="S4007" s="3">
        <v>1990000</v>
      </c>
      <c r="T4007" s="2">
        <v>4</v>
      </c>
      <c r="U4007" s="2">
        <v>1</v>
      </c>
    </row>
    <row r="4008" spans="1:21" hidden="1">
      <c r="A4008" s="2" t="s">
        <v>4040</v>
      </c>
      <c r="B4008" s="2">
        <v>26</v>
      </c>
      <c r="C4008" s="2" t="s">
        <v>34</v>
      </c>
      <c r="D4008" s="2" t="s">
        <v>23</v>
      </c>
      <c r="E4008" s="2" t="s">
        <v>38</v>
      </c>
      <c r="F4008" s="2" t="s">
        <v>41</v>
      </c>
      <c r="G4008" s="3">
        <v>10600000</v>
      </c>
      <c r="H4008" s="3">
        <v>31000000</v>
      </c>
      <c r="I4008" s="2">
        <v>58</v>
      </c>
      <c r="J4008" s="2">
        <v>0</v>
      </c>
      <c r="K4008" s="2">
        <v>0</v>
      </c>
      <c r="L4008" s="2">
        <v>0</v>
      </c>
      <c r="M4008" s="3">
        <v>9760000</v>
      </c>
      <c r="N4008" s="3">
        <v>5720000</v>
      </c>
      <c r="O4008" s="3">
        <v>11290000</v>
      </c>
      <c r="P4008" s="3">
        <v>4570000</v>
      </c>
      <c r="Q4008" s="3">
        <v>1980000</v>
      </c>
      <c r="R4008" s="3">
        <v>11120000</v>
      </c>
      <c r="S4008" s="3">
        <v>2210000</v>
      </c>
      <c r="T4008" s="2">
        <v>0</v>
      </c>
      <c r="U4008" s="2">
        <v>0</v>
      </c>
    </row>
    <row r="4009" spans="1:21" hidden="1">
      <c r="A4009" s="2" t="s">
        <v>4041</v>
      </c>
      <c r="B4009" s="2">
        <v>31</v>
      </c>
      <c r="C4009" s="2" t="s">
        <v>34</v>
      </c>
      <c r="D4009" s="2" t="s">
        <v>30</v>
      </c>
      <c r="E4009" s="2" t="s">
        <v>24</v>
      </c>
      <c r="F4009" s="2" t="s">
        <v>28</v>
      </c>
      <c r="G4009" s="3">
        <v>5300000</v>
      </c>
      <c r="H4009" s="3">
        <v>22000000</v>
      </c>
      <c r="I4009" s="2">
        <v>53</v>
      </c>
      <c r="J4009" s="2">
        <v>0</v>
      </c>
      <c r="K4009" s="2">
        <v>0</v>
      </c>
      <c r="L4009" s="2">
        <v>0</v>
      </c>
      <c r="M4009" s="3">
        <v>18790000</v>
      </c>
      <c r="N4009" s="3">
        <v>17000000</v>
      </c>
      <c r="O4009" s="3">
        <v>14030000</v>
      </c>
      <c r="P4009" s="3">
        <v>8140000</v>
      </c>
      <c r="Q4009" s="3">
        <v>8120000</v>
      </c>
      <c r="R4009" s="3">
        <v>4890000</v>
      </c>
      <c r="S4009" s="3">
        <v>660000</v>
      </c>
      <c r="T4009" s="2">
        <v>0</v>
      </c>
      <c r="U4009" s="2">
        <v>0</v>
      </c>
    </row>
    <row r="4010" spans="1:21" hidden="1">
      <c r="A4010" s="2" t="s">
        <v>4042</v>
      </c>
      <c r="B4010" s="2">
        <v>36</v>
      </c>
      <c r="C4010" s="2" t="s">
        <v>22</v>
      </c>
      <c r="D4010" s="2" t="s">
        <v>23</v>
      </c>
      <c r="E4010" s="2" t="s">
        <v>38</v>
      </c>
      <c r="F4010" s="2" t="s">
        <v>48</v>
      </c>
      <c r="G4010" s="3">
        <v>18100000</v>
      </c>
      <c r="H4010" s="3">
        <v>89000000</v>
      </c>
      <c r="I4010" s="2">
        <v>136</v>
      </c>
      <c r="J4010" s="2">
        <v>0</v>
      </c>
      <c r="K4010" s="2">
        <v>0</v>
      </c>
      <c r="L4010" s="2">
        <v>0</v>
      </c>
      <c r="M4010" s="3">
        <v>24220000</v>
      </c>
      <c r="N4010" s="3">
        <v>23130000</v>
      </c>
      <c r="O4010" s="3">
        <v>0</v>
      </c>
      <c r="P4010" s="3">
        <v>23690000</v>
      </c>
      <c r="Q4010" s="3">
        <v>10790000</v>
      </c>
      <c r="R4010" s="3">
        <v>0</v>
      </c>
      <c r="S4010" s="3">
        <v>6050000</v>
      </c>
      <c r="T4010" s="2">
        <v>0</v>
      </c>
      <c r="U4010" s="2">
        <v>0</v>
      </c>
    </row>
    <row r="4011" spans="1:21" hidden="1">
      <c r="A4011" s="2" t="s">
        <v>4043</v>
      </c>
      <c r="B4011" s="2">
        <v>33</v>
      </c>
      <c r="C4011" s="2" t="s">
        <v>34</v>
      </c>
      <c r="D4011" s="2" t="s">
        <v>27</v>
      </c>
      <c r="E4011" s="2" t="s">
        <v>24</v>
      </c>
      <c r="F4011" s="2" t="s">
        <v>28</v>
      </c>
      <c r="G4011" s="3">
        <v>9300000</v>
      </c>
      <c r="H4011" s="3">
        <v>37000000</v>
      </c>
      <c r="I4011" s="2">
        <v>52</v>
      </c>
      <c r="J4011" s="2">
        <v>0</v>
      </c>
      <c r="K4011" s="2">
        <v>0</v>
      </c>
      <c r="L4011" s="2">
        <v>0</v>
      </c>
      <c r="M4011" s="3">
        <v>21680000</v>
      </c>
      <c r="N4011" s="3">
        <v>19450000</v>
      </c>
      <c r="O4011" s="3">
        <v>18580000</v>
      </c>
      <c r="P4011" s="3">
        <v>19100000</v>
      </c>
      <c r="Q4011" s="3">
        <v>8370000</v>
      </c>
      <c r="R4011" s="3">
        <v>7360000</v>
      </c>
      <c r="S4011" s="3">
        <v>880000</v>
      </c>
      <c r="T4011" s="2">
        <v>0</v>
      </c>
      <c r="U4011" s="2">
        <v>1</v>
      </c>
    </row>
    <row r="4012" spans="1:21" hidden="1">
      <c r="A4012" s="2" t="s">
        <v>4044</v>
      </c>
      <c r="B4012" s="2">
        <v>24</v>
      </c>
      <c r="C4012" s="2" t="s">
        <v>22</v>
      </c>
      <c r="D4012" s="2" t="s">
        <v>46</v>
      </c>
      <c r="E4012" s="2" t="s">
        <v>38</v>
      </c>
      <c r="F4012" s="2" t="s">
        <v>28</v>
      </c>
      <c r="G4012" s="3">
        <v>12200000</v>
      </c>
      <c r="H4012" s="3">
        <v>51000000</v>
      </c>
      <c r="I4012" s="2">
        <v>17</v>
      </c>
      <c r="J4012" s="2">
        <v>0</v>
      </c>
      <c r="K4012" s="2">
        <v>0</v>
      </c>
      <c r="L4012" s="2">
        <v>0</v>
      </c>
      <c r="M4012" s="3">
        <v>13790000</v>
      </c>
      <c r="N4012" s="3">
        <v>10940000</v>
      </c>
      <c r="O4012" s="3">
        <v>10830000</v>
      </c>
      <c r="P4012" s="3">
        <v>2920000</v>
      </c>
      <c r="Q4012" s="3">
        <v>4470000</v>
      </c>
      <c r="R4012" s="3">
        <v>5830000</v>
      </c>
      <c r="S4012" s="3">
        <v>190000</v>
      </c>
      <c r="T4012" s="2">
        <v>0</v>
      </c>
      <c r="U4012" s="2">
        <v>0</v>
      </c>
    </row>
    <row r="4013" spans="1:21" hidden="1">
      <c r="A4013" s="2" t="s">
        <v>4045</v>
      </c>
      <c r="B4013" s="2">
        <v>34</v>
      </c>
      <c r="C4013" s="2" t="s">
        <v>22</v>
      </c>
      <c r="D4013" s="2" t="s">
        <v>23</v>
      </c>
      <c r="E4013" s="2" t="s">
        <v>24</v>
      </c>
      <c r="F4013" s="2" t="s">
        <v>28</v>
      </c>
      <c r="G4013" s="3">
        <v>8600000</v>
      </c>
      <c r="H4013" s="3">
        <v>34000000</v>
      </c>
      <c r="I4013" s="2">
        <v>61</v>
      </c>
      <c r="J4013" s="2">
        <v>1</v>
      </c>
      <c r="K4013" s="2">
        <v>1</v>
      </c>
      <c r="L4013" s="2">
        <v>0</v>
      </c>
      <c r="M4013" s="3">
        <v>8390000</v>
      </c>
      <c r="N4013" s="3">
        <v>11910000</v>
      </c>
      <c r="O4013" s="3">
        <v>10580000</v>
      </c>
      <c r="P4013" s="3">
        <v>1170000</v>
      </c>
      <c r="Q4013" s="3">
        <v>2330000</v>
      </c>
      <c r="R4013" s="3">
        <v>2780000</v>
      </c>
      <c r="S4013" s="3">
        <v>340000</v>
      </c>
      <c r="T4013" s="2">
        <v>2</v>
      </c>
      <c r="U4013" s="2">
        <v>1</v>
      </c>
    </row>
    <row r="4014" spans="1:21" hidden="1">
      <c r="A4014" s="2" t="s">
        <v>4046</v>
      </c>
      <c r="B4014" s="2">
        <v>21</v>
      </c>
      <c r="C4014" s="2" t="s">
        <v>34</v>
      </c>
      <c r="D4014" s="2" t="s">
        <v>27</v>
      </c>
      <c r="E4014" s="2" t="s">
        <v>38</v>
      </c>
      <c r="F4014" s="2" t="s">
        <v>48</v>
      </c>
      <c r="G4014" s="3">
        <v>8500000</v>
      </c>
      <c r="H4014" s="3">
        <v>27000000</v>
      </c>
      <c r="I4014" s="2">
        <v>32</v>
      </c>
      <c r="J4014" s="2">
        <v>0</v>
      </c>
      <c r="K4014" s="2">
        <v>0</v>
      </c>
      <c r="L4014" s="2">
        <v>0</v>
      </c>
      <c r="M4014" s="3">
        <v>22280000</v>
      </c>
      <c r="N4014" s="3">
        <v>22900000</v>
      </c>
      <c r="O4014" s="3">
        <v>22630000</v>
      </c>
      <c r="P4014" s="3">
        <v>4800000</v>
      </c>
      <c r="Q4014" s="3">
        <v>20660000</v>
      </c>
      <c r="R4014" s="3">
        <v>3890000</v>
      </c>
      <c r="S4014" s="3">
        <v>2150000</v>
      </c>
      <c r="T4014" s="2">
        <v>1</v>
      </c>
      <c r="U4014" s="2">
        <v>0</v>
      </c>
    </row>
    <row r="4015" spans="1:21" hidden="1">
      <c r="A4015" s="2" t="s">
        <v>4047</v>
      </c>
      <c r="B4015" s="2">
        <v>35</v>
      </c>
      <c r="C4015" s="2" t="s">
        <v>34</v>
      </c>
      <c r="D4015" s="2" t="s">
        <v>27</v>
      </c>
      <c r="E4015" s="2" t="s">
        <v>24</v>
      </c>
      <c r="F4015" s="2" t="s">
        <v>31</v>
      </c>
      <c r="G4015" s="3">
        <v>6600000</v>
      </c>
      <c r="H4015" s="3">
        <v>20000000</v>
      </c>
      <c r="I4015" s="2">
        <v>22</v>
      </c>
      <c r="J4015" s="2">
        <v>0</v>
      </c>
      <c r="K4015" s="2">
        <v>0</v>
      </c>
      <c r="L4015" s="2">
        <v>0</v>
      </c>
      <c r="M4015" s="3">
        <v>6370000</v>
      </c>
      <c r="N4015" s="3">
        <v>7600000</v>
      </c>
      <c r="O4015" s="3">
        <v>2400000</v>
      </c>
      <c r="P4015" s="3">
        <v>3490000</v>
      </c>
      <c r="Q4015" s="3">
        <v>3260000</v>
      </c>
      <c r="R4015" s="3">
        <v>610000</v>
      </c>
      <c r="S4015" s="3">
        <v>1000000</v>
      </c>
      <c r="T4015" s="2">
        <v>0</v>
      </c>
      <c r="U4015" s="2">
        <v>0</v>
      </c>
    </row>
    <row r="4016" spans="1:21" hidden="1">
      <c r="A4016" s="2" t="s">
        <v>4048</v>
      </c>
      <c r="B4016" s="2">
        <v>40</v>
      </c>
      <c r="C4016" s="2" t="s">
        <v>22</v>
      </c>
      <c r="D4016" s="2" t="s">
        <v>23</v>
      </c>
      <c r="E4016" s="2" t="s">
        <v>24</v>
      </c>
      <c r="F4016" s="2" t="s">
        <v>25</v>
      </c>
      <c r="G4016" s="3">
        <v>8600000</v>
      </c>
      <c r="H4016" s="3">
        <v>36000000</v>
      </c>
      <c r="I4016" s="2">
        <v>92</v>
      </c>
      <c r="J4016" s="2">
        <v>0</v>
      </c>
      <c r="K4016" s="2">
        <v>0</v>
      </c>
      <c r="L4016" s="2">
        <v>1</v>
      </c>
      <c r="M4016" s="3">
        <v>22830000</v>
      </c>
      <c r="N4016" s="3">
        <v>21050000</v>
      </c>
      <c r="O4016" s="3">
        <v>19890000</v>
      </c>
      <c r="P4016" s="3">
        <v>3100000</v>
      </c>
      <c r="Q4016" s="3">
        <v>3320000</v>
      </c>
      <c r="R4016" s="3">
        <v>5220000</v>
      </c>
      <c r="S4016" s="3">
        <v>2670000</v>
      </c>
      <c r="T4016" s="2">
        <v>1</v>
      </c>
      <c r="U4016" s="2">
        <v>0</v>
      </c>
    </row>
    <row r="4017" spans="1:21" hidden="1">
      <c r="A4017" s="2" t="s">
        <v>4049</v>
      </c>
      <c r="B4017" s="2">
        <v>41</v>
      </c>
      <c r="C4017" s="2" t="s">
        <v>34</v>
      </c>
      <c r="D4017" s="2" t="s">
        <v>30</v>
      </c>
      <c r="E4017" s="2" t="s">
        <v>24</v>
      </c>
      <c r="F4017" s="2" t="s">
        <v>28</v>
      </c>
      <c r="G4017" s="3">
        <v>12000000</v>
      </c>
      <c r="H4017" s="3">
        <v>56000000</v>
      </c>
      <c r="I4017" s="2">
        <v>123</v>
      </c>
      <c r="J4017" s="2">
        <v>0</v>
      </c>
      <c r="K4017" s="2">
        <v>1</v>
      </c>
      <c r="L4017" s="2">
        <v>2</v>
      </c>
      <c r="M4017" s="3">
        <v>35310000</v>
      </c>
      <c r="N4017" s="3">
        <v>22470000</v>
      </c>
      <c r="O4017" s="3">
        <v>21820000</v>
      </c>
      <c r="P4017" s="3">
        <v>6290000</v>
      </c>
      <c r="Q4017" s="3">
        <v>3220000</v>
      </c>
      <c r="R4017" s="3">
        <v>960000</v>
      </c>
      <c r="S4017" s="3">
        <v>470000</v>
      </c>
      <c r="T4017" s="2">
        <v>2</v>
      </c>
      <c r="U4017" s="2">
        <v>0</v>
      </c>
    </row>
    <row r="4018" spans="1:21" hidden="1">
      <c r="A4018" s="2" t="s">
        <v>4050</v>
      </c>
      <c r="B4018" s="2">
        <v>34</v>
      </c>
      <c r="C4018" s="2" t="s">
        <v>34</v>
      </c>
      <c r="D4018" s="2" t="s">
        <v>46</v>
      </c>
      <c r="E4018" s="2" t="s">
        <v>31</v>
      </c>
      <c r="F4018" s="2" t="s">
        <v>41</v>
      </c>
      <c r="G4018" s="3">
        <v>13600000</v>
      </c>
      <c r="H4018" s="3">
        <v>97000000</v>
      </c>
      <c r="I4018" s="2">
        <v>56</v>
      </c>
      <c r="J4018" s="2">
        <v>3</v>
      </c>
      <c r="K4018" s="2">
        <v>0</v>
      </c>
      <c r="L4018" s="2">
        <v>0</v>
      </c>
      <c r="M4018" s="3">
        <v>67140000</v>
      </c>
      <c r="N4018" s="3">
        <v>62170000</v>
      </c>
      <c r="O4018" s="3">
        <v>73490000</v>
      </c>
      <c r="P4018" s="3">
        <v>1770000</v>
      </c>
      <c r="Q4018" s="3">
        <v>12560000</v>
      </c>
      <c r="R4018" s="3">
        <v>14780000</v>
      </c>
      <c r="S4018" s="3">
        <v>8490000</v>
      </c>
      <c r="T4018" s="2">
        <v>2</v>
      </c>
      <c r="U4018" s="2">
        <v>0</v>
      </c>
    </row>
    <row r="4019" spans="1:21" hidden="1">
      <c r="A4019" s="2" t="s">
        <v>4051</v>
      </c>
      <c r="B4019" s="2">
        <v>54</v>
      </c>
      <c r="C4019" s="2" t="s">
        <v>34</v>
      </c>
      <c r="D4019" s="2" t="s">
        <v>30</v>
      </c>
      <c r="E4019" s="2" t="s">
        <v>24</v>
      </c>
      <c r="F4019" s="2" t="s">
        <v>25</v>
      </c>
      <c r="G4019" s="3">
        <v>9500000</v>
      </c>
      <c r="H4019" s="3">
        <v>33000000</v>
      </c>
      <c r="I4019" s="2">
        <v>216</v>
      </c>
      <c r="J4019" s="2">
        <v>1</v>
      </c>
      <c r="K4019" s="2">
        <v>2</v>
      </c>
      <c r="L4019" s="2">
        <v>3</v>
      </c>
      <c r="M4019" s="3">
        <v>18380000</v>
      </c>
      <c r="N4019" s="3">
        <v>26860000</v>
      </c>
      <c r="O4019" s="3">
        <v>17880000</v>
      </c>
      <c r="P4019" s="3">
        <v>1370000</v>
      </c>
      <c r="Q4019" s="3">
        <v>1490000</v>
      </c>
      <c r="R4019" s="3">
        <v>1740000</v>
      </c>
      <c r="S4019" s="3">
        <v>2140000</v>
      </c>
      <c r="T4019" s="2">
        <v>3</v>
      </c>
      <c r="U4019" s="2">
        <v>1</v>
      </c>
    </row>
    <row r="4020" spans="1:21" hidden="1">
      <c r="A4020" s="2" t="s">
        <v>4052</v>
      </c>
      <c r="B4020" s="2">
        <v>37</v>
      </c>
      <c r="C4020" s="2" t="s">
        <v>22</v>
      </c>
      <c r="D4020" s="2" t="s">
        <v>23</v>
      </c>
      <c r="E4020" s="2" t="s">
        <v>24</v>
      </c>
      <c r="F4020" s="2" t="s">
        <v>28</v>
      </c>
      <c r="G4020" s="3">
        <v>17700000</v>
      </c>
      <c r="H4020" s="3">
        <v>49000000</v>
      </c>
      <c r="I4020" s="2">
        <v>35</v>
      </c>
      <c r="J4020" s="2">
        <v>0</v>
      </c>
      <c r="K4020" s="2">
        <v>0</v>
      </c>
      <c r="L4020" s="2">
        <v>0</v>
      </c>
      <c r="M4020" s="3">
        <v>19210000</v>
      </c>
      <c r="N4020" s="3">
        <v>15630000</v>
      </c>
      <c r="O4020" s="3">
        <v>22260000</v>
      </c>
      <c r="P4020" s="3">
        <v>5490000</v>
      </c>
      <c r="Q4020" s="3">
        <v>5870000</v>
      </c>
      <c r="R4020" s="3">
        <v>9580000</v>
      </c>
      <c r="S4020" s="3">
        <v>3000000</v>
      </c>
      <c r="T4020" s="2">
        <v>0</v>
      </c>
      <c r="U4020" s="2">
        <v>0</v>
      </c>
    </row>
    <row r="4021" spans="1:21" hidden="1">
      <c r="A4021" s="2" t="s">
        <v>4053</v>
      </c>
      <c r="B4021" s="2">
        <v>23</v>
      </c>
      <c r="C4021" s="2" t="s">
        <v>34</v>
      </c>
      <c r="D4021" s="2" t="s">
        <v>23</v>
      </c>
      <c r="E4021" s="2" t="s">
        <v>38</v>
      </c>
      <c r="F4021" s="2" t="s">
        <v>25</v>
      </c>
      <c r="G4021" s="3">
        <v>6500000</v>
      </c>
      <c r="H4021" s="3">
        <v>25000000</v>
      </c>
      <c r="I4021" s="2">
        <v>3</v>
      </c>
      <c r="J4021" s="2">
        <v>3</v>
      </c>
      <c r="K4021" s="2">
        <v>3</v>
      </c>
      <c r="L4021" s="2">
        <v>3</v>
      </c>
      <c r="M4021" s="3">
        <v>26450000</v>
      </c>
      <c r="N4021" s="3">
        <v>25090000</v>
      </c>
      <c r="O4021" s="3">
        <v>23720000</v>
      </c>
      <c r="P4021" s="3">
        <v>460000</v>
      </c>
      <c r="Q4021" s="3">
        <v>710000</v>
      </c>
      <c r="R4021" s="3">
        <v>270000</v>
      </c>
      <c r="S4021" s="3">
        <v>3210000</v>
      </c>
      <c r="T4021" s="2">
        <v>3</v>
      </c>
      <c r="U4021" s="2">
        <v>1</v>
      </c>
    </row>
    <row r="4022" spans="1:21" hidden="1">
      <c r="A4022" s="2" t="s">
        <v>4054</v>
      </c>
      <c r="B4022" s="2">
        <v>32</v>
      </c>
      <c r="C4022" s="2" t="s">
        <v>34</v>
      </c>
      <c r="D4022" s="2" t="s">
        <v>27</v>
      </c>
      <c r="E4022" s="2" t="s">
        <v>38</v>
      </c>
      <c r="F4022" s="2" t="s">
        <v>48</v>
      </c>
      <c r="G4022" s="3">
        <v>9200000</v>
      </c>
      <c r="H4022" s="3">
        <v>64000000</v>
      </c>
      <c r="I4022" s="2">
        <v>71</v>
      </c>
      <c r="J4022" s="2">
        <v>0</v>
      </c>
      <c r="K4022" s="2">
        <v>0</v>
      </c>
      <c r="L4022" s="2">
        <v>0</v>
      </c>
      <c r="M4022" s="3">
        <v>41060000</v>
      </c>
      <c r="N4022" s="3">
        <v>37370000</v>
      </c>
      <c r="O4022" s="3">
        <v>26260000</v>
      </c>
      <c r="P4022" s="3">
        <v>9960000</v>
      </c>
      <c r="Q4022" s="3">
        <v>15140000</v>
      </c>
      <c r="R4022" s="3">
        <v>9550000</v>
      </c>
      <c r="S4022" s="3">
        <v>1450000</v>
      </c>
      <c r="T4022" s="2">
        <v>0</v>
      </c>
      <c r="U4022" s="2">
        <v>0</v>
      </c>
    </row>
    <row r="4023" spans="1:21" hidden="1">
      <c r="A4023" s="2" t="s">
        <v>4055</v>
      </c>
      <c r="B4023" s="2">
        <v>21</v>
      </c>
      <c r="C4023" s="2" t="s">
        <v>22</v>
      </c>
      <c r="D4023" s="2" t="s">
        <v>46</v>
      </c>
      <c r="E4023" s="2" t="s">
        <v>24</v>
      </c>
      <c r="F4023" s="2" t="s">
        <v>31</v>
      </c>
      <c r="G4023" s="3">
        <v>10800000</v>
      </c>
      <c r="H4023" s="3">
        <v>25000000</v>
      </c>
      <c r="I4023" s="2">
        <v>36</v>
      </c>
      <c r="J4023" s="2">
        <v>0</v>
      </c>
      <c r="K4023" s="2">
        <v>0</v>
      </c>
      <c r="L4023" s="2">
        <v>0</v>
      </c>
      <c r="M4023" s="3">
        <v>1050000</v>
      </c>
      <c r="N4023" s="3">
        <v>880000</v>
      </c>
      <c r="O4023" s="3">
        <v>1080000</v>
      </c>
      <c r="P4023" s="3">
        <v>360000</v>
      </c>
      <c r="Q4023" s="3">
        <v>560000</v>
      </c>
      <c r="R4023" s="3">
        <v>510000</v>
      </c>
      <c r="S4023" s="3">
        <v>690000</v>
      </c>
      <c r="T4023" s="2">
        <v>0</v>
      </c>
      <c r="U4023" s="2">
        <v>0</v>
      </c>
    </row>
    <row r="4024" spans="1:21" hidden="1">
      <c r="A4024" s="2" t="s">
        <v>4056</v>
      </c>
      <c r="B4024" s="2">
        <v>35</v>
      </c>
      <c r="C4024" s="2" t="s">
        <v>34</v>
      </c>
      <c r="D4024" s="2" t="s">
        <v>23</v>
      </c>
      <c r="E4024" s="2" t="s">
        <v>24</v>
      </c>
      <c r="F4024" s="2" t="s">
        <v>48</v>
      </c>
      <c r="G4024" s="3">
        <v>14300000</v>
      </c>
      <c r="H4024" s="3">
        <v>87000000</v>
      </c>
      <c r="I4024" s="2">
        <v>66</v>
      </c>
      <c r="J4024" s="2">
        <v>2</v>
      </c>
      <c r="K4024" s="2">
        <v>3</v>
      </c>
      <c r="L4024" s="2">
        <v>1</v>
      </c>
      <c r="M4024" s="3">
        <v>57810000</v>
      </c>
      <c r="N4024" s="3">
        <v>67540000</v>
      </c>
      <c r="O4024" s="3">
        <v>54810000</v>
      </c>
      <c r="P4024" s="3">
        <v>3840000</v>
      </c>
      <c r="Q4024" s="3">
        <v>1900000</v>
      </c>
      <c r="R4024" s="3">
        <v>4310000</v>
      </c>
      <c r="S4024" s="3">
        <v>7080000</v>
      </c>
      <c r="T4024" s="2">
        <v>3</v>
      </c>
      <c r="U4024" s="2">
        <v>1</v>
      </c>
    </row>
    <row r="4025" spans="1:21" hidden="1">
      <c r="A4025" s="2" t="s">
        <v>4057</v>
      </c>
      <c r="B4025" s="2">
        <v>52</v>
      </c>
      <c r="C4025" s="2" t="s">
        <v>22</v>
      </c>
      <c r="D4025" s="2" t="s">
        <v>23</v>
      </c>
      <c r="E4025" s="2" t="s">
        <v>24</v>
      </c>
      <c r="F4025" s="2" t="s">
        <v>28</v>
      </c>
      <c r="G4025" s="3">
        <v>16800000</v>
      </c>
      <c r="H4025" s="3">
        <v>57000000</v>
      </c>
      <c r="I4025" s="2">
        <v>178</v>
      </c>
      <c r="J4025" s="2">
        <v>1</v>
      </c>
      <c r="K4025" s="2">
        <v>0</v>
      </c>
      <c r="L4025" s="2">
        <v>0</v>
      </c>
      <c r="M4025" s="3">
        <v>47650000</v>
      </c>
      <c r="N4025" s="3">
        <v>40190000</v>
      </c>
      <c r="O4025" s="3">
        <v>35720000</v>
      </c>
      <c r="P4025" s="3">
        <v>10960000</v>
      </c>
      <c r="Q4025" s="3">
        <v>10810000</v>
      </c>
      <c r="R4025" s="3">
        <v>10500000</v>
      </c>
      <c r="S4025" s="3">
        <v>3100000</v>
      </c>
      <c r="T4025" s="2">
        <v>2</v>
      </c>
      <c r="U4025" s="2">
        <v>0</v>
      </c>
    </row>
    <row r="4026" spans="1:21" hidden="1">
      <c r="A4026" s="2" t="s">
        <v>4058</v>
      </c>
      <c r="B4026" s="2">
        <v>40</v>
      </c>
      <c r="C4026" s="2" t="s">
        <v>22</v>
      </c>
      <c r="D4026" s="2" t="s">
        <v>23</v>
      </c>
      <c r="E4026" s="2" t="s">
        <v>24</v>
      </c>
      <c r="F4026" s="2" t="s">
        <v>41</v>
      </c>
      <c r="G4026" s="3">
        <v>10600000</v>
      </c>
      <c r="H4026" s="3">
        <v>55000000</v>
      </c>
      <c r="I4026" s="2">
        <v>104</v>
      </c>
      <c r="J4026" s="2">
        <v>0</v>
      </c>
      <c r="K4026" s="2">
        <v>0</v>
      </c>
      <c r="L4026" s="2">
        <v>0</v>
      </c>
      <c r="M4026" s="3">
        <v>36390000</v>
      </c>
      <c r="N4026" s="3">
        <v>37690000</v>
      </c>
      <c r="O4026" s="3">
        <v>33790000</v>
      </c>
      <c r="P4026" s="3">
        <v>30460000</v>
      </c>
      <c r="Q4026" s="3">
        <v>7160000</v>
      </c>
      <c r="R4026" s="3">
        <v>30410000</v>
      </c>
      <c r="S4026" s="3">
        <v>180000</v>
      </c>
      <c r="T4026" s="2">
        <v>0</v>
      </c>
      <c r="U4026" s="2">
        <v>0</v>
      </c>
    </row>
    <row r="4027" spans="1:21" hidden="1">
      <c r="A4027" s="2" t="s">
        <v>4059</v>
      </c>
      <c r="B4027" s="2">
        <v>34</v>
      </c>
      <c r="C4027" s="2" t="s">
        <v>22</v>
      </c>
      <c r="D4027" s="2" t="s">
        <v>27</v>
      </c>
      <c r="E4027" s="2" t="s">
        <v>38</v>
      </c>
      <c r="F4027" s="2" t="s">
        <v>28</v>
      </c>
      <c r="G4027" s="3">
        <v>10000000</v>
      </c>
      <c r="H4027" s="3">
        <v>42000000</v>
      </c>
      <c r="I4027" s="2">
        <v>74</v>
      </c>
      <c r="J4027" s="2">
        <v>3</v>
      </c>
      <c r="K4027" s="2">
        <v>1</v>
      </c>
      <c r="L4027" s="2">
        <v>0</v>
      </c>
      <c r="M4027" s="3">
        <v>9870000</v>
      </c>
      <c r="N4027" s="3">
        <v>5770000</v>
      </c>
      <c r="O4027" s="3">
        <v>18580000</v>
      </c>
      <c r="P4027" s="3">
        <v>1840000</v>
      </c>
      <c r="Q4027" s="3">
        <v>2540000</v>
      </c>
      <c r="R4027" s="3">
        <v>14900000</v>
      </c>
      <c r="S4027" s="3">
        <v>4450000</v>
      </c>
      <c r="T4027" s="2">
        <v>3</v>
      </c>
      <c r="U4027" s="2">
        <v>1</v>
      </c>
    </row>
    <row r="4028" spans="1:21" hidden="1">
      <c r="A4028" s="2" t="s">
        <v>4060</v>
      </c>
      <c r="B4028" s="2">
        <v>51</v>
      </c>
      <c r="C4028" s="2" t="s">
        <v>34</v>
      </c>
      <c r="D4028" s="2" t="s">
        <v>30</v>
      </c>
      <c r="E4028" s="2" t="s">
        <v>24</v>
      </c>
      <c r="F4028" s="2" t="s">
        <v>28</v>
      </c>
      <c r="G4028" s="3">
        <v>7400000</v>
      </c>
      <c r="H4028" s="3">
        <v>51000000</v>
      </c>
      <c r="I4028" s="2">
        <v>71</v>
      </c>
      <c r="J4028" s="2">
        <v>3</v>
      </c>
      <c r="K4028" s="2">
        <v>3</v>
      </c>
      <c r="L4028" s="2">
        <v>3</v>
      </c>
      <c r="M4028" s="3">
        <v>32390000</v>
      </c>
      <c r="N4028" s="3">
        <v>39040000</v>
      </c>
      <c r="O4028" s="3">
        <v>30330000</v>
      </c>
      <c r="P4028" s="3">
        <v>650000</v>
      </c>
      <c r="Q4028" s="3">
        <v>7290000</v>
      </c>
      <c r="R4028" s="3">
        <v>860000</v>
      </c>
      <c r="S4028" s="3">
        <v>5590000</v>
      </c>
      <c r="T4028" s="2">
        <v>3</v>
      </c>
      <c r="U4028" s="2">
        <v>1</v>
      </c>
    </row>
    <row r="4029" spans="1:21" hidden="1">
      <c r="A4029" s="2" t="s">
        <v>4061</v>
      </c>
      <c r="B4029" s="2">
        <v>40</v>
      </c>
      <c r="C4029" s="2" t="s">
        <v>34</v>
      </c>
      <c r="D4029" s="2" t="s">
        <v>23</v>
      </c>
      <c r="E4029" s="2" t="s">
        <v>24</v>
      </c>
      <c r="F4029" s="2" t="s">
        <v>28</v>
      </c>
      <c r="G4029" s="3">
        <v>12900000</v>
      </c>
      <c r="H4029" s="3">
        <v>34000000</v>
      </c>
      <c r="I4029" s="2">
        <v>89</v>
      </c>
      <c r="J4029" s="2">
        <v>3</v>
      </c>
      <c r="K4029" s="2">
        <v>3</v>
      </c>
      <c r="L4029" s="2">
        <v>0</v>
      </c>
      <c r="M4029" s="3">
        <v>12590000</v>
      </c>
      <c r="N4029" s="3">
        <v>15350000</v>
      </c>
      <c r="O4029" s="3">
        <v>15270000</v>
      </c>
      <c r="P4029" s="3">
        <v>370000</v>
      </c>
      <c r="Q4029" s="3">
        <v>500000</v>
      </c>
      <c r="R4029" s="3">
        <v>15460000</v>
      </c>
      <c r="S4029" s="3">
        <v>3370000</v>
      </c>
      <c r="T4029" s="2">
        <v>2</v>
      </c>
      <c r="U4029" s="2">
        <v>1</v>
      </c>
    </row>
    <row r="4030" spans="1:21" hidden="1">
      <c r="A4030" s="2" t="s">
        <v>4062</v>
      </c>
      <c r="B4030" s="2">
        <v>39</v>
      </c>
      <c r="C4030" s="2" t="s">
        <v>22</v>
      </c>
      <c r="D4030" s="2" t="s">
        <v>46</v>
      </c>
      <c r="E4030" s="2" t="s">
        <v>24</v>
      </c>
      <c r="F4030" s="2" t="s">
        <v>48</v>
      </c>
      <c r="G4030" s="3">
        <v>15700000</v>
      </c>
      <c r="H4030" s="3">
        <v>82000000</v>
      </c>
      <c r="I4030" s="2">
        <v>70</v>
      </c>
      <c r="J4030" s="2">
        <v>1</v>
      </c>
      <c r="K4030" s="2">
        <v>0</v>
      </c>
      <c r="L4030" s="2">
        <v>1</v>
      </c>
      <c r="M4030" s="3">
        <v>29250000</v>
      </c>
      <c r="N4030" s="3">
        <v>31590000</v>
      </c>
      <c r="O4030" s="3">
        <v>31140000</v>
      </c>
      <c r="P4030" s="3">
        <v>8110000</v>
      </c>
      <c r="Q4030" s="3">
        <v>26670000</v>
      </c>
      <c r="R4030" s="3">
        <v>10950000</v>
      </c>
      <c r="S4030" s="3">
        <v>700000</v>
      </c>
      <c r="T4030" s="2">
        <v>2</v>
      </c>
      <c r="U4030" s="2">
        <v>0</v>
      </c>
    </row>
    <row r="4031" spans="1:21" hidden="1">
      <c r="A4031" s="2" t="s">
        <v>4063</v>
      </c>
      <c r="B4031" s="2">
        <v>63</v>
      </c>
      <c r="C4031" s="2" t="s">
        <v>22</v>
      </c>
      <c r="D4031" s="2" t="s">
        <v>23</v>
      </c>
      <c r="E4031" s="2" t="s">
        <v>24</v>
      </c>
      <c r="F4031" s="2" t="s">
        <v>28</v>
      </c>
      <c r="G4031" s="3">
        <v>16800000</v>
      </c>
      <c r="H4031" s="3">
        <v>84000000</v>
      </c>
      <c r="I4031" s="2">
        <v>124</v>
      </c>
      <c r="J4031" s="2">
        <v>0</v>
      </c>
      <c r="K4031" s="2">
        <v>0</v>
      </c>
      <c r="L4031" s="2">
        <v>0</v>
      </c>
      <c r="M4031" s="3">
        <v>32270000</v>
      </c>
      <c r="N4031" s="3">
        <v>13150000</v>
      </c>
      <c r="O4031" s="3">
        <v>9810000</v>
      </c>
      <c r="P4031" s="3">
        <v>31200000</v>
      </c>
      <c r="Q4031" s="3">
        <v>5150000</v>
      </c>
      <c r="R4031" s="3">
        <v>9120000</v>
      </c>
      <c r="S4031" s="3">
        <v>1690000</v>
      </c>
      <c r="T4031" s="2">
        <v>0</v>
      </c>
      <c r="U4031" s="2">
        <v>0</v>
      </c>
    </row>
    <row r="4032" spans="1:21" hidden="1">
      <c r="A4032" s="2" t="s">
        <v>4064</v>
      </c>
      <c r="B4032" s="2">
        <v>45</v>
      </c>
      <c r="C4032" s="2" t="s">
        <v>22</v>
      </c>
      <c r="D4032" s="2" t="s">
        <v>23</v>
      </c>
      <c r="E4032" s="2" t="s">
        <v>24</v>
      </c>
      <c r="F4032" s="2" t="s">
        <v>31</v>
      </c>
      <c r="G4032" s="3">
        <v>9000000</v>
      </c>
      <c r="H4032" s="3">
        <v>30000000</v>
      </c>
      <c r="I4032" s="2">
        <v>98</v>
      </c>
      <c r="J4032" s="2">
        <v>2</v>
      </c>
      <c r="K4032" s="2">
        <v>1</v>
      </c>
      <c r="L4032" s="2">
        <v>2</v>
      </c>
      <c r="M4032" s="3">
        <v>14870000</v>
      </c>
      <c r="N4032" s="3">
        <v>13420000</v>
      </c>
      <c r="O4032" s="3">
        <v>11790000</v>
      </c>
      <c r="P4032" s="3">
        <v>2250000</v>
      </c>
      <c r="Q4032" s="3">
        <v>2980000</v>
      </c>
      <c r="R4032" s="3">
        <v>3520000</v>
      </c>
      <c r="S4032" s="3">
        <v>3350000</v>
      </c>
      <c r="T4032" s="2">
        <v>3</v>
      </c>
      <c r="U4032" s="2">
        <v>0</v>
      </c>
    </row>
    <row r="4033" spans="1:21" hidden="1">
      <c r="A4033" s="2" t="s">
        <v>4065</v>
      </c>
      <c r="B4033" s="2">
        <v>41</v>
      </c>
      <c r="C4033" s="2" t="s">
        <v>34</v>
      </c>
      <c r="D4033" s="2" t="s">
        <v>30</v>
      </c>
      <c r="E4033" s="2" t="s">
        <v>38</v>
      </c>
      <c r="F4033" s="2" t="s">
        <v>28</v>
      </c>
      <c r="G4033" s="3">
        <v>10800000</v>
      </c>
      <c r="H4033" s="3">
        <v>59000000</v>
      </c>
      <c r="I4033" s="2">
        <v>117</v>
      </c>
      <c r="J4033" s="2">
        <v>0</v>
      </c>
      <c r="K4033" s="2">
        <v>0</v>
      </c>
      <c r="L4033" s="2">
        <v>0</v>
      </c>
      <c r="M4033" s="3">
        <v>21310000</v>
      </c>
      <c r="N4033" s="3">
        <v>28920000</v>
      </c>
      <c r="O4033" s="3">
        <v>21110000</v>
      </c>
      <c r="P4033" s="3">
        <v>9580000</v>
      </c>
      <c r="Q4033" s="3">
        <v>29580000</v>
      </c>
      <c r="R4033" s="3">
        <v>9220000</v>
      </c>
      <c r="S4033" s="3">
        <v>2510000</v>
      </c>
      <c r="T4033" s="2">
        <v>0</v>
      </c>
      <c r="U4033" s="2">
        <v>0</v>
      </c>
    </row>
    <row r="4034" spans="1:21" hidden="1">
      <c r="A4034" s="2" t="s">
        <v>4066</v>
      </c>
      <c r="B4034" s="2">
        <v>31</v>
      </c>
      <c r="C4034" s="2" t="s">
        <v>34</v>
      </c>
      <c r="D4034" s="2" t="s">
        <v>30</v>
      </c>
      <c r="E4034" s="2" t="s">
        <v>31</v>
      </c>
      <c r="F4034" s="2" t="s">
        <v>41</v>
      </c>
      <c r="G4034" s="3">
        <v>9400000</v>
      </c>
      <c r="H4034" s="3">
        <v>43000000</v>
      </c>
      <c r="I4034" s="2">
        <v>52</v>
      </c>
      <c r="J4034" s="2">
        <v>0</v>
      </c>
      <c r="K4034" s="2">
        <v>0</v>
      </c>
      <c r="L4034" s="2">
        <v>0</v>
      </c>
      <c r="M4034" s="3">
        <v>3730000</v>
      </c>
      <c r="N4034" s="3">
        <v>8320000</v>
      </c>
      <c r="O4034" s="3">
        <v>9880000</v>
      </c>
      <c r="P4034" s="3">
        <v>900000</v>
      </c>
      <c r="Q4034" s="3">
        <v>3180000</v>
      </c>
      <c r="R4034" s="3">
        <v>5000000</v>
      </c>
      <c r="S4034" s="3">
        <v>1510000</v>
      </c>
      <c r="T4034" s="2">
        <v>0</v>
      </c>
      <c r="U4034" s="2">
        <v>0</v>
      </c>
    </row>
    <row r="4035" spans="1:21" hidden="1">
      <c r="A4035" s="2" t="s">
        <v>4067</v>
      </c>
      <c r="B4035" s="2">
        <v>43</v>
      </c>
      <c r="C4035" s="2" t="s">
        <v>22</v>
      </c>
      <c r="D4035" s="2" t="s">
        <v>23</v>
      </c>
      <c r="E4035" s="2" t="s">
        <v>31</v>
      </c>
      <c r="F4035" s="2" t="s">
        <v>25</v>
      </c>
      <c r="G4035" s="3">
        <v>8600000</v>
      </c>
      <c r="H4035" s="3">
        <v>49000000</v>
      </c>
      <c r="I4035" s="2">
        <v>129</v>
      </c>
      <c r="J4035" s="2">
        <v>0</v>
      </c>
      <c r="K4035" s="2">
        <v>0</v>
      </c>
      <c r="L4035" s="2">
        <v>0</v>
      </c>
      <c r="M4035" s="3">
        <v>16910000</v>
      </c>
      <c r="N4035" s="3">
        <v>20090000</v>
      </c>
      <c r="O4035" s="3">
        <v>18670000</v>
      </c>
      <c r="P4035" s="3">
        <v>14660000</v>
      </c>
      <c r="Q4035" s="3">
        <v>6340000</v>
      </c>
      <c r="R4035" s="3">
        <v>5450000</v>
      </c>
      <c r="S4035" s="3">
        <v>1830000</v>
      </c>
      <c r="T4035" s="2">
        <v>0</v>
      </c>
      <c r="U4035" s="2">
        <v>0</v>
      </c>
    </row>
    <row r="4036" spans="1:21" hidden="1">
      <c r="A4036" s="2" t="s">
        <v>4068</v>
      </c>
      <c r="B4036" s="2">
        <v>32</v>
      </c>
      <c r="C4036" s="2" t="s">
        <v>34</v>
      </c>
      <c r="D4036" s="2" t="s">
        <v>46</v>
      </c>
      <c r="E4036" s="2" t="s">
        <v>24</v>
      </c>
      <c r="F4036" s="2" t="s">
        <v>28</v>
      </c>
      <c r="G4036" s="3">
        <v>8000000</v>
      </c>
      <c r="H4036" s="3">
        <v>37000000</v>
      </c>
      <c r="I4036" s="2">
        <v>46</v>
      </c>
      <c r="J4036" s="2">
        <v>0</v>
      </c>
      <c r="K4036" s="2">
        <v>0</v>
      </c>
      <c r="L4036" s="2">
        <v>0</v>
      </c>
      <c r="M4036" s="3">
        <v>5660000</v>
      </c>
      <c r="N4036" s="3">
        <v>11290000</v>
      </c>
      <c r="O4036" s="3">
        <v>16470000</v>
      </c>
      <c r="P4036" s="3">
        <v>1750000</v>
      </c>
      <c r="Q4036" s="3">
        <v>5040000</v>
      </c>
      <c r="R4036" s="3">
        <v>6090000</v>
      </c>
      <c r="S4036" s="3">
        <v>1260000</v>
      </c>
      <c r="T4036" s="2">
        <v>1</v>
      </c>
      <c r="U4036" s="2">
        <v>0</v>
      </c>
    </row>
    <row r="4037" spans="1:21" hidden="1">
      <c r="A4037" s="2" t="s">
        <v>4069</v>
      </c>
      <c r="B4037" s="2">
        <v>40</v>
      </c>
      <c r="C4037" s="2" t="s">
        <v>22</v>
      </c>
      <c r="D4037" s="2" t="s">
        <v>30</v>
      </c>
      <c r="E4037" s="2" t="s">
        <v>24</v>
      </c>
      <c r="F4037" s="2" t="s">
        <v>31</v>
      </c>
      <c r="G4037" s="3">
        <v>9700000</v>
      </c>
      <c r="H4037" s="3">
        <v>54000000</v>
      </c>
      <c r="I4037" s="2">
        <v>166</v>
      </c>
      <c r="J4037" s="2">
        <v>2</v>
      </c>
      <c r="K4037" s="2">
        <v>3</v>
      </c>
      <c r="L4037" s="2">
        <v>1</v>
      </c>
      <c r="M4037" s="3">
        <v>26210000</v>
      </c>
      <c r="N4037" s="3">
        <v>29450000</v>
      </c>
      <c r="O4037" s="3">
        <v>22310000</v>
      </c>
      <c r="P4037" s="3">
        <v>3830000</v>
      </c>
      <c r="Q4037" s="3">
        <v>990000</v>
      </c>
      <c r="R4037" s="3">
        <v>7440000</v>
      </c>
      <c r="S4037" s="3">
        <v>2260000</v>
      </c>
      <c r="T4037" s="2">
        <v>3</v>
      </c>
      <c r="U4037" s="2">
        <v>1</v>
      </c>
    </row>
    <row r="4038" spans="1:21" hidden="1">
      <c r="A4038" s="2" t="s">
        <v>4070</v>
      </c>
      <c r="B4038" s="2">
        <v>33</v>
      </c>
      <c r="C4038" s="2" t="s">
        <v>22</v>
      </c>
      <c r="D4038" s="2" t="s">
        <v>23</v>
      </c>
      <c r="E4038" s="2" t="s">
        <v>24</v>
      </c>
      <c r="F4038" s="2" t="s">
        <v>28</v>
      </c>
      <c r="G4038" s="3">
        <v>17600000</v>
      </c>
      <c r="H4038" s="3">
        <v>88000000</v>
      </c>
      <c r="I4038" s="2">
        <v>57</v>
      </c>
      <c r="J4038" s="2">
        <v>0</v>
      </c>
      <c r="K4038" s="2">
        <v>0</v>
      </c>
      <c r="L4038" s="2">
        <v>0</v>
      </c>
      <c r="M4038" s="3">
        <v>48850000</v>
      </c>
      <c r="N4038" s="3">
        <v>35190000</v>
      </c>
      <c r="O4038" s="3">
        <v>47600000</v>
      </c>
      <c r="P4038" s="3">
        <v>9270000</v>
      </c>
      <c r="Q4038" s="3">
        <v>10310000</v>
      </c>
      <c r="R4038" s="3">
        <v>23270000</v>
      </c>
      <c r="S4038" s="3">
        <v>4090000</v>
      </c>
      <c r="T4038" s="2">
        <v>0</v>
      </c>
      <c r="U4038" s="2">
        <v>0</v>
      </c>
    </row>
    <row r="4039" spans="1:21" hidden="1">
      <c r="A4039" s="2" t="s">
        <v>4071</v>
      </c>
      <c r="B4039" s="2">
        <v>50</v>
      </c>
      <c r="C4039" s="2" t="s">
        <v>22</v>
      </c>
      <c r="D4039" s="2" t="s">
        <v>27</v>
      </c>
      <c r="E4039" s="2" t="s">
        <v>31</v>
      </c>
      <c r="F4039" s="2" t="s">
        <v>28</v>
      </c>
      <c r="G4039" s="3">
        <v>7200000</v>
      </c>
      <c r="H4039" s="3">
        <v>23000000</v>
      </c>
      <c r="I4039" s="2">
        <v>166</v>
      </c>
      <c r="J4039" s="2">
        <v>0</v>
      </c>
      <c r="K4039" s="2">
        <v>0</v>
      </c>
      <c r="L4039" s="2">
        <v>0</v>
      </c>
      <c r="M4039" s="3">
        <v>9770000</v>
      </c>
      <c r="N4039" s="3">
        <v>13210000</v>
      </c>
      <c r="O4039" s="3">
        <v>12800000</v>
      </c>
      <c r="P4039" s="3">
        <v>2300000</v>
      </c>
      <c r="Q4039" s="3">
        <v>2620000</v>
      </c>
      <c r="R4039" s="3">
        <v>720000</v>
      </c>
      <c r="S4039" s="3">
        <v>1590000</v>
      </c>
      <c r="T4039" s="2">
        <v>1</v>
      </c>
      <c r="U4039" s="2">
        <v>0</v>
      </c>
    </row>
    <row r="4040" spans="1:21" hidden="1">
      <c r="A4040" s="2" t="s">
        <v>4072</v>
      </c>
      <c r="B4040" s="2">
        <v>44</v>
      </c>
      <c r="C4040" s="2" t="s">
        <v>34</v>
      </c>
      <c r="D4040" s="2" t="s">
        <v>23</v>
      </c>
      <c r="E4040" s="2" t="s">
        <v>24</v>
      </c>
      <c r="F4040" s="2" t="s">
        <v>28</v>
      </c>
      <c r="G4040" s="3">
        <v>14200000</v>
      </c>
      <c r="H4040" s="3">
        <v>68000000</v>
      </c>
      <c r="I4040" s="2">
        <v>86</v>
      </c>
      <c r="J4040" s="2">
        <v>0</v>
      </c>
      <c r="K4040" s="2">
        <v>0</v>
      </c>
      <c r="L4040" s="2">
        <v>3</v>
      </c>
      <c r="M4040" s="3">
        <v>18280000</v>
      </c>
      <c r="N4040" s="3">
        <v>2630000</v>
      </c>
      <c r="O4040" s="3">
        <v>8050000</v>
      </c>
      <c r="P4040" s="3">
        <v>19130000</v>
      </c>
      <c r="Q4040" s="3">
        <v>920000</v>
      </c>
      <c r="R4040" s="3">
        <v>1000000</v>
      </c>
      <c r="S4040" s="3">
        <v>3000000</v>
      </c>
      <c r="T4040" s="2">
        <v>1</v>
      </c>
      <c r="U4040" s="2">
        <v>0</v>
      </c>
    </row>
    <row r="4041" spans="1:21" hidden="1">
      <c r="A4041" s="2" t="s">
        <v>4073</v>
      </c>
      <c r="B4041" s="2">
        <v>39</v>
      </c>
      <c r="C4041" s="2" t="s">
        <v>22</v>
      </c>
      <c r="D4041" s="2" t="s">
        <v>27</v>
      </c>
      <c r="E4041" s="2" t="s">
        <v>24</v>
      </c>
      <c r="F4041" s="2" t="s">
        <v>48</v>
      </c>
      <c r="G4041" s="3">
        <v>12000000</v>
      </c>
      <c r="H4041" s="3">
        <v>46000000</v>
      </c>
      <c r="I4041" s="2">
        <v>119</v>
      </c>
      <c r="J4041" s="2">
        <v>1</v>
      </c>
      <c r="K4041" s="2">
        <v>0</v>
      </c>
      <c r="L4041" s="2">
        <v>0</v>
      </c>
      <c r="M4041" s="3">
        <v>16950000</v>
      </c>
      <c r="N4041" s="3">
        <v>22050000</v>
      </c>
      <c r="O4041" s="3">
        <v>14910000</v>
      </c>
      <c r="P4041" s="3">
        <v>4050000</v>
      </c>
      <c r="Q4041" s="3">
        <v>8000000</v>
      </c>
      <c r="R4041" s="3">
        <v>1520000</v>
      </c>
      <c r="S4041" s="3">
        <v>1070000</v>
      </c>
      <c r="T4041" s="2">
        <v>2</v>
      </c>
      <c r="U4041" s="2">
        <v>1</v>
      </c>
    </row>
    <row r="4042" spans="1:21" hidden="1">
      <c r="A4042" s="2" t="s">
        <v>4074</v>
      </c>
      <c r="B4042" s="2">
        <v>44</v>
      </c>
      <c r="C4042" s="2" t="s">
        <v>34</v>
      </c>
      <c r="D4042" s="2" t="s">
        <v>27</v>
      </c>
      <c r="E4042" s="2" t="s">
        <v>24</v>
      </c>
      <c r="F4042" s="2" t="s">
        <v>48</v>
      </c>
      <c r="G4042" s="3">
        <v>13900000</v>
      </c>
      <c r="H4042" s="3">
        <v>74000000</v>
      </c>
      <c r="I4042" s="2">
        <v>109</v>
      </c>
      <c r="J4042" s="2">
        <v>0</v>
      </c>
      <c r="K4042" s="2">
        <v>0</v>
      </c>
      <c r="L4042" s="2">
        <v>0</v>
      </c>
      <c r="M4042" s="3">
        <v>35520000</v>
      </c>
      <c r="N4042" s="3">
        <v>38150000</v>
      </c>
      <c r="O4042" s="3">
        <v>37090000</v>
      </c>
      <c r="P4042" s="3">
        <v>17340000</v>
      </c>
      <c r="Q4042" s="3">
        <v>8090000</v>
      </c>
      <c r="R4042" s="3">
        <v>8350000</v>
      </c>
      <c r="S4042" s="3">
        <v>3670000</v>
      </c>
      <c r="T4042" s="2">
        <v>0</v>
      </c>
      <c r="U4042" s="2">
        <v>0</v>
      </c>
    </row>
    <row r="4043" spans="1:21" hidden="1">
      <c r="A4043" s="2" t="s">
        <v>4075</v>
      </c>
      <c r="B4043" s="2">
        <v>30</v>
      </c>
      <c r="C4043" s="2" t="s">
        <v>34</v>
      </c>
      <c r="D4043" s="2" t="s">
        <v>23</v>
      </c>
      <c r="E4043" s="2" t="s">
        <v>38</v>
      </c>
      <c r="F4043" s="2" t="s">
        <v>28</v>
      </c>
      <c r="G4043" s="3">
        <v>12400000</v>
      </c>
      <c r="H4043" s="3">
        <v>44000000</v>
      </c>
      <c r="I4043" s="2">
        <v>53</v>
      </c>
      <c r="J4043" s="2">
        <v>0</v>
      </c>
      <c r="K4043" s="2">
        <v>0</v>
      </c>
      <c r="L4043" s="2">
        <v>0</v>
      </c>
      <c r="M4043" s="3">
        <v>17270000</v>
      </c>
      <c r="N4043" s="3">
        <v>17880000</v>
      </c>
      <c r="O4043" s="3">
        <v>17350000</v>
      </c>
      <c r="P4043" s="3">
        <v>6030000</v>
      </c>
      <c r="Q4043" s="3">
        <v>15870000</v>
      </c>
      <c r="R4043" s="3">
        <v>7780000</v>
      </c>
      <c r="S4043" s="3">
        <v>780000</v>
      </c>
      <c r="T4043" s="2">
        <v>1</v>
      </c>
      <c r="U4043" s="2">
        <v>0</v>
      </c>
    </row>
    <row r="4044" spans="1:21" hidden="1">
      <c r="A4044" s="2" t="s">
        <v>4076</v>
      </c>
      <c r="B4044" s="2">
        <v>21</v>
      </c>
      <c r="C4044" s="2" t="s">
        <v>22</v>
      </c>
      <c r="D4044" s="2" t="s">
        <v>23</v>
      </c>
      <c r="E4044" s="2" t="s">
        <v>24</v>
      </c>
      <c r="F4044" s="2" t="s">
        <v>25</v>
      </c>
      <c r="G4044" s="3">
        <v>8000000</v>
      </c>
      <c r="H4044" s="3">
        <v>34000000</v>
      </c>
      <c r="I4044" s="2">
        <v>3</v>
      </c>
      <c r="J4044" s="2">
        <v>3</v>
      </c>
      <c r="K4044" s="2">
        <v>3</v>
      </c>
      <c r="L4044" s="2">
        <v>3</v>
      </c>
      <c r="M4044" s="3">
        <v>14200000</v>
      </c>
      <c r="N4044" s="3">
        <v>13840000</v>
      </c>
      <c r="O4044" s="3">
        <v>14430000</v>
      </c>
      <c r="P4044" s="3">
        <v>1220000</v>
      </c>
      <c r="Q4044" s="3">
        <v>420000</v>
      </c>
      <c r="R4044" s="3">
        <v>460000</v>
      </c>
      <c r="S4044" s="3">
        <v>6280000</v>
      </c>
      <c r="T4044" s="2">
        <v>4</v>
      </c>
      <c r="U4044" s="2">
        <v>1</v>
      </c>
    </row>
    <row r="4045" spans="1:21" hidden="1">
      <c r="A4045" s="2" t="s">
        <v>4077</v>
      </c>
      <c r="B4045" s="2">
        <v>37</v>
      </c>
      <c r="C4045" s="2" t="s">
        <v>22</v>
      </c>
      <c r="D4045" s="2" t="s">
        <v>23</v>
      </c>
      <c r="E4045" s="2" t="s">
        <v>38</v>
      </c>
      <c r="F4045" s="2" t="s">
        <v>28</v>
      </c>
      <c r="G4045" s="3">
        <v>9100000</v>
      </c>
      <c r="H4045" s="3">
        <v>25000000</v>
      </c>
      <c r="I4045" s="2">
        <v>34</v>
      </c>
      <c r="J4045" s="2">
        <v>0</v>
      </c>
      <c r="K4045" s="2">
        <v>0</v>
      </c>
      <c r="L4045" s="2">
        <v>0</v>
      </c>
      <c r="M4045" s="3">
        <v>15940000</v>
      </c>
      <c r="N4045" s="3">
        <v>16690000</v>
      </c>
      <c r="O4045" s="3">
        <v>12820000</v>
      </c>
      <c r="P4045" s="3">
        <v>15220000</v>
      </c>
      <c r="Q4045" s="3">
        <v>5570000</v>
      </c>
      <c r="R4045" s="3">
        <v>4910000</v>
      </c>
      <c r="S4045" s="3">
        <v>330000</v>
      </c>
      <c r="T4045" s="2">
        <v>0</v>
      </c>
      <c r="U4045" s="2">
        <v>0</v>
      </c>
    </row>
    <row r="4046" spans="1:21" hidden="1">
      <c r="A4046" s="2" t="s">
        <v>4078</v>
      </c>
      <c r="B4046" s="2">
        <v>42</v>
      </c>
      <c r="C4046" s="2" t="s">
        <v>34</v>
      </c>
      <c r="D4046" s="2" t="s">
        <v>30</v>
      </c>
      <c r="E4046" s="2" t="s">
        <v>38</v>
      </c>
      <c r="F4046" s="2" t="s">
        <v>28</v>
      </c>
      <c r="G4046" s="3">
        <v>10400000</v>
      </c>
      <c r="H4046" s="3">
        <v>48000000</v>
      </c>
      <c r="I4046" s="2">
        <v>115</v>
      </c>
      <c r="J4046" s="2">
        <v>1</v>
      </c>
      <c r="K4046" s="2">
        <v>0</v>
      </c>
      <c r="L4046" s="2">
        <v>0</v>
      </c>
      <c r="M4046" s="3">
        <v>17940000</v>
      </c>
      <c r="N4046" s="3">
        <v>20850000</v>
      </c>
      <c r="O4046" s="3">
        <v>16560000</v>
      </c>
      <c r="P4046" s="3">
        <v>4200000</v>
      </c>
      <c r="Q4046" s="3">
        <v>5560000</v>
      </c>
      <c r="R4046" s="3">
        <v>8090000</v>
      </c>
      <c r="S4046" s="3">
        <v>2530000</v>
      </c>
      <c r="T4046" s="2">
        <v>1</v>
      </c>
      <c r="U4046" s="2">
        <v>0</v>
      </c>
    </row>
    <row r="4047" spans="1:21" hidden="1">
      <c r="A4047" s="2" t="s">
        <v>4079</v>
      </c>
      <c r="B4047" s="2">
        <v>40</v>
      </c>
      <c r="C4047" s="2" t="s">
        <v>22</v>
      </c>
      <c r="D4047" s="2" t="s">
        <v>23</v>
      </c>
      <c r="E4047" s="2" t="s">
        <v>31</v>
      </c>
      <c r="F4047" s="2" t="s">
        <v>48</v>
      </c>
      <c r="G4047" s="3">
        <v>21500000</v>
      </c>
      <c r="H4047" s="3">
        <v>73000000</v>
      </c>
      <c r="I4047" s="2">
        <v>118</v>
      </c>
      <c r="J4047" s="2">
        <v>0</v>
      </c>
      <c r="K4047" s="2">
        <v>0</v>
      </c>
      <c r="L4047" s="2">
        <v>1</v>
      </c>
      <c r="M4047" s="3">
        <v>20110000</v>
      </c>
      <c r="N4047" s="3">
        <v>26010000</v>
      </c>
      <c r="O4047" s="3">
        <v>25530000</v>
      </c>
      <c r="P4047" s="3">
        <v>6610000</v>
      </c>
      <c r="Q4047" s="3">
        <v>10550000</v>
      </c>
      <c r="R4047" s="3">
        <v>8780000</v>
      </c>
      <c r="S4047" s="3">
        <v>1140000</v>
      </c>
      <c r="T4047" s="2">
        <v>1</v>
      </c>
      <c r="U4047" s="2">
        <v>0</v>
      </c>
    </row>
    <row r="4048" spans="1:21" hidden="1">
      <c r="A4048" s="2" t="s">
        <v>4080</v>
      </c>
      <c r="B4048" s="2">
        <v>50</v>
      </c>
      <c r="C4048" s="2" t="s">
        <v>34</v>
      </c>
      <c r="D4048" s="2" t="s">
        <v>30</v>
      </c>
      <c r="E4048" s="2" t="s">
        <v>24</v>
      </c>
      <c r="F4048" s="2" t="s">
        <v>41</v>
      </c>
      <c r="G4048" s="3">
        <v>13300000</v>
      </c>
      <c r="H4048" s="3">
        <v>51000000</v>
      </c>
      <c r="I4048" s="2">
        <v>162</v>
      </c>
      <c r="J4048" s="2">
        <v>2</v>
      </c>
      <c r="K4048" s="2">
        <v>3</v>
      </c>
      <c r="L4048" s="2">
        <v>0</v>
      </c>
      <c r="M4048" s="3">
        <v>30510000</v>
      </c>
      <c r="N4048" s="3">
        <v>33750000</v>
      </c>
      <c r="O4048" s="3">
        <v>26310000</v>
      </c>
      <c r="P4048" s="3">
        <v>1970000</v>
      </c>
      <c r="Q4048" s="3">
        <v>810000</v>
      </c>
      <c r="R4048" s="3">
        <v>5770000</v>
      </c>
      <c r="S4048" s="3">
        <v>5440000</v>
      </c>
      <c r="T4048" s="2">
        <v>2</v>
      </c>
      <c r="U4048" s="2">
        <v>1</v>
      </c>
    </row>
    <row r="4049" spans="1:21" hidden="1">
      <c r="A4049" s="2" t="s">
        <v>4081</v>
      </c>
      <c r="B4049" s="2">
        <v>29</v>
      </c>
      <c r="C4049" s="2" t="s">
        <v>34</v>
      </c>
      <c r="D4049" s="2" t="s">
        <v>23</v>
      </c>
      <c r="E4049" s="2" t="s">
        <v>24</v>
      </c>
      <c r="F4049" s="2" t="s">
        <v>25</v>
      </c>
      <c r="G4049" s="3">
        <v>13900000</v>
      </c>
      <c r="H4049" s="3">
        <v>79000000</v>
      </c>
      <c r="I4049" s="2">
        <v>68</v>
      </c>
      <c r="J4049" s="2">
        <v>3</v>
      </c>
      <c r="K4049" s="2">
        <v>2</v>
      </c>
      <c r="L4049" s="2">
        <v>0</v>
      </c>
      <c r="M4049" s="3">
        <v>38680000</v>
      </c>
      <c r="N4049" s="3">
        <v>35770000</v>
      </c>
      <c r="O4049" s="3">
        <v>44960000</v>
      </c>
      <c r="P4049" s="3">
        <v>1760000</v>
      </c>
      <c r="Q4049" s="3">
        <v>5800000</v>
      </c>
      <c r="R4049" s="3">
        <v>12980000</v>
      </c>
      <c r="S4049" s="3">
        <v>3160000</v>
      </c>
      <c r="T4049" s="2">
        <v>2</v>
      </c>
      <c r="U4049" s="2">
        <v>1</v>
      </c>
    </row>
    <row r="4050" spans="1:21" hidden="1">
      <c r="A4050" s="2" t="s">
        <v>4082</v>
      </c>
      <c r="B4050" s="2">
        <v>27</v>
      </c>
      <c r="C4050" s="2" t="s">
        <v>34</v>
      </c>
      <c r="D4050" s="2" t="s">
        <v>30</v>
      </c>
      <c r="E4050" s="2" t="s">
        <v>24</v>
      </c>
      <c r="F4050" s="2" t="s">
        <v>41</v>
      </c>
      <c r="G4050" s="3">
        <v>9900000</v>
      </c>
      <c r="H4050" s="3">
        <v>36000000</v>
      </c>
      <c r="I4050" s="2">
        <v>50</v>
      </c>
      <c r="J4050" s="2">
        <v>0</v>
      </c>
      <c r="K4050" s="2">
        <v>0</v>
      </c>
      <c r="L4050" s="2">
        <v>0</v>
      </c>
      <c r="M4050" s="3">
        <v>8650000</v>
      </c>
      <c r="N4050" s="3">
        <v>4600000</v>
      </c>
      <c r="O4050" s="3">
        <v>4140000</v>
      </c>
      <c r="P4050" s="3">
        <v>2280000</v>
      </c>
      <c r="Q4050" s="3">
        <v>1300000</v>
      </c>
      <c r="R4050" s="3">
        <v>3600000</v>
      </c>
      <c r="S4050" s="3">
        <v>320000</v>
      </c>
      <c r="T4050" s="2">
        <v>0</v>
      </c>
      <c r="U4050" s="2">
        <v>0</v>
      </c>
    </row>
    <row r="4051" spans="1:21" hidden="1">
      <c r="A4051" s="2" t="s">
        <v>4083</v>
      </c>
      <c r="B4051" s="2">
        <v>35</v>
      </c>
      <c r="C4051" s="2" t="s">
        <v>22</v>
      </c>
      <c r="D4051" s="2" t="s">
        <v>23</v>
      </c>
      <c r="E4051" s="2" t="s">
        <v>24</v>
      </c>
      <c r="F4051" s="2" t="s">
        <v>28</v>
      </c>
      <c r="G4051" s="3">
        <v>12600000</v>
      </c>
      <c r="H4051" s="3">
        <v>68000000</v>
      </c>
      <c r="I4051" s="2">
        <v>86</v>
      </c>
      <c r="J4051" s="2">
        <v>1</v>
      </c>
      <c r="K4051" s="2">
        <v>0</v>
      </c>
      <c r="L4051" s="2">
        <v>0</v>
      </c>
      <c r="M4051" s="3">
        <v>550000</v>
      </c>
      <c r="N4051" s="3">
        <v>0</v>
      </c>
      <c r="O4051" s="3">
        <v>3330000</v>
      </c>
      <c r="P4051" s="3">
        <v>550000</v>
      </c>
      <c r="Q4051" s="3">
        <v>0</v>
      </c>
      <c r="R4051" s="3">
        <v>1130000</v>
      </c>
      <c r="S4051" s="3">
        <v>3947640</v>
      </c>
      <c r="T4051" s="2">
        <v>2</v>
      </c>
      <c r="U4051" s="2">
        <v>0</v>
      </c>
    </row>
    <row r="4052" spans="1:21" hidden="1">
      <c r="A4052" s="2" t="s">
        <v>4084</v>
      </c>
      <c r="B4052" s="2">
        <v>52</v>
      </c>
      <c r="C4052" s="2" t="s">
        <v>34</v>
      </c>
      <c r="D4052" s="2" t="s">
        <v>46</v>
      </c>
      <c r="E4052" s="2" t="s">
        <v>24</v>
      </c>
      <c r="F4052" s="2" t="s">
        <v>48</v>
      </c>
      <c r="G4052" s="3">
        <v>32400000</v>
      </c>
      <c r="H4052" s="3">
        <v>186000000</v>
      </c>
      <c r="I4052" s="2">
        <v>146</v>
      </c>
      <c r="J4052" s="2">
        <v>0</v>
      </c>
      <c r="K4052" s="2">
        <v>1</v>
      </c>
      <c r="L4052" s="2">
        <v>0</v>
      </c>
      <c r="M4052" s="3">
        <v>54880000</v>
      </c>
      <c r="N4052" s="3">
        <v>30470000</v>
      </c>
      <c r="O4052" s="3">
        <v>19970000</v>
      </c>
      <c r="P4052" s="3">
        <v>4120000</v>
      </c>
      <c r="Q4052" s="3">
        <v>5160000</v>
      </c>
      <c r="R4052" s="3">
        <v>16590000</v>
      </c>
      <c r="S4052" s="3">
        <v>10930000</v>
      </c>
      <c r="T4052" s="2">
        <v>1</v>
      </c>
      <c r="U4052" s="2">
        <v>0</v>
      </c>
    </row>
    <row r="4053" spans="1:21" hidden="1">
      <c r="A4053" s="2" t="s">
        <v>4085</v>
      </c>
      <c r="B4053" s="2">
        <v>39</v>
      </c>
      <c r="C4053" s="2" t="s">
        <v>34</v>
      </c>
      <c r="D4053" s="2" t="s">
        <v>30</v>
      </c>
      <c r="E4053" s="2" t="s">
        <v>38</v>
      </c>
      <c r="F4053" s="2" t="s">
        <v>25</v>
      </c>
      <c r="G4053" s="3">
        <v>9200000</v>
      </c>
      <c r="H4053" s="3">
        <v>46000000</v>
      </c>
      <c r="I4053" s="2">
        <v>145</v>
      </c>
      <c r="J4053" s="2">
        <v>0</v>
      </c>
      <c r="K4053" s="2">
        <v>0</v>
      </c>
      <c r="L4053" s="2">
        <v>0</v>
      </c>
      <c r="M4053" s="3">
        <v>25860000</v>
      </c>
      <c r="N4053" s="3">
        <v>10950000</v>
      </c>
      <c r="O4053" s="3">
        <v>18100000</v>
      </c>
      <c r="P4053" s="3">
        <v>7440000</v>
      </c>
      <c r="Q4053" s="3">
        <v>5310000</v>
      </c>
      <c r="R4053" s="3">
        <v>5840000</v>
      </c>
      <c r="S4053" s="3">
        <v>510000</v>
      </c>
      <c r="T4053" s="2">
        <v>1</v>
      </c>
      <c r="U4053" s="2">
        <v>0</v>
      </c>
    </row>
    <row r="4054" spans="1:21" hidden="1">
      <c r="A4054" s="2" t="s">
        <v>4086</v>
      </c>
      <c r="B4054" s="2">
        <v>51</v>
      </c>
      <c r="C4054" s="2" t="s">
        <v>34</v>
      </c>
      <c r="D4054" s="2" t="s">
        <v>23</v>
      </c>
      <c r="E4054" s="2" t="s">
        <v>24</v>
      </c>
      <c r="F4054" s="2" t="s">
        <v>28</v>
      </c>
      <c r="G4054" s="3">
        <v>16400000</v>
      </c>
      <c r="H4054" s="3">
        <v>89000000</v>
      </c>
      <c r="I4054" s="2">
        <v>240</v>
      </c>
      <c r="J4054" s="2">
        <v>0</v>
      </c>
      <c r="K4054" s="2">
        <v>0</v>
      </c>
      <c r="L4054" s="2">
        <v>3</v>
      </c>
      <c r="M4054" s="3">
        <v>44810000</v>
      </c>
      <c r="N4054" s="3">
        <v>50390000</v>
      </c>
      <c r="O4054" s="3">
        <v>57500000</v>
      </c>
      <c r="P4054" s="3">
        <v>13510000</v>
      </c>
      <c r="Q4054" s="3">
        <v>14510000</v>
      </c>
      <c r="R4054" s="3">
        <v>3390000</v>
      </c>
      <c r="S4054" s="3">
        <v>7280000</v>
      </c>
      <c r="T4054" s="2">
        <v>1</v>
      </c>
      <c r="U4054" s="2">
        <v>0</v>
      </c>
    </row>
    <row r="4055" spans="1:21" hidden="1">
      <c r="A4055" s="2" t="s">
        <v>4087</v>
      </c>
      <c r="B4055" s="2">
        <v>37</v>
      </c>
      <c r="C4055" s="2" t="s">
        <v>34</v>
      </c>
      <c r="D4055" s="2" t="s">
        <v>30</v>
      </c>
      <c r="E4055" s="2" t="s">
        <v>24</v>
      </c>
      <c r="F4055" s="2" t="s">
        <v>28</v>
      </c>
      <c r="G4055" s="3">
        <v>11100000</v>
      </c>
      <c r="H4055" s="3">
        <v>50000000</v>
      </c>
      <c r="I4055" s="2">
        <v>77</v>
      </c>
      <c r="J4055" s="2">
        <v>0</v>
      </c>
      <c r="K4055" s="2">
        <v>0</v>
      </c>
      <c r="L4055" s="2">
        <v>0</v>
      </c>
      <c r="M4055" s="3">
        <v>22080000</v>
      </c>
      <c r="N4055" s="3">
        <v>21310000</v>
      </c>
      <c r="O4055" s="3">
        <v>12940000</v>
      </c>
      <c r="P4055" s="3">
        <v>22510000</v>
      </c>
      <c r="Q4055" s="3">
        <v>12500000</v>
      </c>
      <c r="R4055" s="3">
        <v>6120000</v>
      </c>
      <c r="S4055" s="3">
        <v>1580000</v>
      </c>
      <c r="T4055" s="2">
        <v>0</v>
      </c>
      <c r="U4055" s="2">
        <v>0</v>
      </c>
    </row>
    <row r="4056" spans="1:21" hidden="1">
      <c r="A4056" s="2" t="s">
        <v>4088</v>
      </c>
      <c r="B4056" s="2">
        <v>40</v>
      </c>
      <c r="C4056" s="2" t="s">
        <v>22</v>
      </c>
      <c r="D4056" s="2" t="s">
        <v>23</v>
      </c>
      <c r="E4056" s="2" t="s">
        <v>24</v>
      </c>
      <c r="F4056" s="2" t="s">
        <v>31</v>
      </c>
      <c r="G4056" s="3">
        <v>9900000</v>
      </c>
      <c r="H4056" s="3">
        <v>25000000</v>
      </c>
      <c r="I4056" s="2">
        <v>117</v>
      </c>
      <c r="J4056" s="2">
        <v>0</v>
      </c>
      <c r="K4056" s="2">
        <v>0</v>
      </c>
      <c r="L4056" s="2">
        <v>0</v>
      </c>
      <c r="M4056" s="3">
        <v>4280000</v>
      </c>
      <c r="N4056" s="3">
        <v>11200000</v>
      </c>
      <c r="O4056" s="3">
        <v>11970000</v>
      </c>
      <c r="P4056" s="3">
        <v>780000</v>
      </c>
      <c r="Q4056" s="3">
        <v>3090000</v>
      </c>
      <c r="R4056" s="3">
        <v>4370000</v>
      </c>
      <c r="S4056" s="3">
        <v>140000</v>
      </c>
      <c r="T4056" s="2">
        <v>0</v>
      </c>
      <c r="U4056" s="2">
        <v>0</v>
      </c>
    </row>
    <row r="4057" spans="1:21" hidden="1">
      <c r="A4057" s="2" t="s">
        <v>4089</v>
      </c>
      <c r="B4057" s="2">
        <v>48</v>
      </c>
      <c r="C4057" s="2" t="s">
        <v>34</v>
      </c>
      <c r="D4057" s="2" t="s">
        <v>30</v>
      </c>
      <c r="E4057" s="2" t="s">
        <v>24</v>
      </c>
      <c r="F4057" s="2" t="s">
        <v>31</v>
      </c>
      <c r="G4057" s="3">
        <v>5300000</v>
      </c>
      <c r="H4057" s="3">
        <v>20000000</v>
      </c>
      <c r="I4057" s="2">
        <v>119</v>
      </c>
      <c r="J4057" s="2">
        <v>3</v>
      </c>
      <c r="K4057" s="2">
        <v>3</v>
      </c>
      <c r="L4057" s="2">
        <v>3</v>
      </c>
      <c r="M4057" s="3">
        <v>6330000</v>
      </c>
      <c r="N4057" s="3">
        <v>7880000</v>
      </c>
      <c r="O4057" s="3">
        <v>5060000</v>
      </c>
      <c r="P4057" s="3">
        <v>380000</v>
      </c>
      <c r="Q4057" s="3">
        <v>350000</v>
      </c>
      <c r="R4057" s="3">
        <v>320000</v>
      </c>
      <c r="S4057" s="3">
        <v>2520000</v>
      </c>
      <c r="T4057" s="2">
        <v>3</v>
      </c>
      <c r="U4057" s="2">
        <v>1</v>
      </c>
    </row>
    <row r="4058" spans="1:21" hidden="1">
      <c r="A4058" s="2" t="s">
        <v>4090</v>
      </c>
      <c r="B4058" s="2">
        <v>40</v>
      </c>
      <c r="C4058" s="2" t="s">
        <v>22</v>
      </c>
      <c r="D4058" s="2" t="s">
        <v>30</v>
      </c>
      <c r="E4058" s="2" t="s">
        <v>38</v>
      </c>
      <c r="F4058" s="2" t="s">
        <v>31</v>
      </c>
      <c r="G4058" s="3">
        <v>6900000</v>
      </c>
      <c r="H4058" s="3">
        <v>37000000</v>
      </c>
      <c r="I4058" s="2">
        <v>138</v>
      </c>
      <c r="J4058" s="2">
        <v>3</v>
      </c>
      <c r="K4058" s="2">
        <v>2</v>
      </c>
      <c r="L4058" s="2">
        <v>2</v>
      </c>
      <c r="M4058" s="3">
        <v>30130000</v>
      </c>
      <c r="N4058" s="3">
        <v>31410000</v>
      </c>
      <c r="O4058" s="3">
        <v>27390000</v>
      </c>
      <c r="P4058" s="3">
        <v>4890000</v>
      </c>
      <c r="Q4058" s="3">
        <v>710000</v>
      </c>
      <c r="R4058" s="3">
        <v>650000</v>
      </c>
      <c r="S4058" s="3">
        <v>1890000</v>
      </c>
      <c r="T4058" s="2">
        <v>3</v>
      </c>
      <c r="U4058" s="2">
        <v>1</v>
      </c>
    </row>
    <row r="4059" spans="1:21" hidden="1">
      <c r="A4059" s="2" t="s">
        <v>4091</v>
      </c>
      <c r="B4059" s="2">
        <v>46</v>
      </c>
      <c r="C4059" s="2" t="s">
        <v>22</v>
      </c>
      <c r="D4059" s="2" t="s">
        <v>27</v>
      </c>
      <c r="E4059" s="2" t="s">
        <v>38</v>
      </c>
      <c r="F4059" s="2" t="s">
        <v>31</v>
      </c>
      <c r="G4059" s="3">
        <v>8600000</v>
      </c>
      <c r="H4059" s="3">
        <v>44000000</v>
      </c>
      <c r="I4059" s="2">
        <v>180</v>
      </c>
      <c r="J4059" s="2">
        <v>0</v>
      </c>
      <c r="K4059" s="2">
        <v>0</v>
      </c>
      <c r="L4059" s="2">
        <v>0</v>
      </c>
      <c r="M4059" s="3">
        <v>16060000</v>
      </c>
      <c r="N4059" s="3">
        <v>15800000</v>
      </c>
      <c r="O4059" s="3">
        <v>16290000</v>
      </c>
      <c r="P4059" s="3">
        <v>6850000</v>
      </c>
      <c r="Q4059" s="3">
        <v>12860000</v>
      </c>
      <c r="R4059" s="3">
        <v>2500000</v>
      </c>
      <c r="S4059" s="3">
        <v>1740000</v>
      </c>
      <c r="T4059" s="2">
        <v>1</v>
      </c>
      <c r="U4059" s="2">
        <v>0</v>
      </c>
    </row>
    <row r="4060" spans="1:21" hidden="1">
      <c r="A4060" s="2" t="s">
        <v>4092</v>
      </c>
      <c r="B4060" s="2">
        <v>37</v>
      </c>
      <c r="C4060" s="2" t="s">
        <v>22</v>
      </c>
      <c r="D4060" s="2" t="s">
        <v>30</v>
      </c>
      <c r="E4060" s="2" t="s">
        <v>24</v>
      </c>
      <c r="F4060" s="2" t="s">
        <v>41</v>
      </c>
      <c r="G4060" s="3">
        <v>7000000</v>
      </c>
      <c r="H4060" s="3">
        <v>52000000</v>
      </c>
      <c r="I4060" s="2">
        <v>73</v>
      </c>
      <c r="J4060" s="2">
        <v>0</v>
      </c>
      <c r="K4060" s="2">
        <v>0</v>
      </c>
      <c r="L4060" s="2">
        <v>1</v>
      </c>
      <c r="M4060" s="3">
        <v>29280000</v>
      </c>
      <c r="N4060" s="3">
        <v>25030000</v>
      </c>
      <c r="O4060" s="3">
        <v>17500000</v>
      </c>
      <c r="P4060" s="3">
        <v>14050000</v>
      </c>
      <c r="Q4060" s="3">
        <v>10210000</v>
      </c>
      <c r="R4060" s="3">
        <v>3600000</v>
      </c>
      <c r="S4060" s="3">
        <v>2850000</v>
      </c>
      <c r="T4060" s="2">
        <v>2</v>
      </c>
      <c r="U4060" s="2">
        <v>0</v>
      </c>
    </row>
    <row r="4061" spans="1:21" hidden="1">
      <c r="A4061" s="2" t="s">
        <v>4093</v>
      </c>
      <c r="B4061" s="2">
        <v>47</v>
      </c>
      <c r="C4061" s="2" t="s">
        <v>22</v>
      </c>
      <c r="D4061" s="2" t="s">
        <v>30</v>
      </c>
      <c r="E4061" s="2" t="s">
        <v>38</v>
      </c>
      <c r="F4061" s="2" t="s">
        <v>28</v>
      </c>
      <c r="G4061" s="3">
        <v>15000000</v>
      </c>
      <c r="H4061" s="3">
        <v>54000000</v>
      </c>
      <c r="I4061" s="2">
        <v>147</v>
      </c>
      <c r="J4061" s="2">
        <v>0</v>
      </c>
      <c r="K4061" s="2">
        <v>3</v>
      </c>
      <c r="L4061" s="2">
        <v>3</v>
      </c>
      <c r="M4061" s="3">
        <v>39200000</v>
      </c>
      <c r="N4061" s="3">
        <v>39500000</v>
      </c>
      <c r="O4061" s="3">
        <v>41560000</v>
      </c>
      <c r="P4061" s="3">
        <v>33530000</v>
      </c>
      <c r="Q4061" s="3">
        <v>900000</v>
      </c>
      <c r="R4061" s="3">
        <v>720000</v>
      </c>
      <c r="S4061" s="3">
        <v>2740000</v>
      </c>
      <c r="T4061" s="2">
        <v>3</v>
      </c>
      <c r="U4061" s="2">
        <v>1</v>
      </c>
    </row>
    <row r="4062" spans="1:21" hidden="1">
      <c r="A4062" s="2" t="s">
        <v>4094</v>
      </c>
      <c r="B4062" s="2">
        <v>47</v>
      </c>
      <c r="C4062" s="2" t="s">
        <v>34</v>
      </c>
      <c r="D4062" s="2" t="s">
        <v>30</v>
      </c>
      <c r="E4062" s="2" t="s">
        <v>24</v>
      </c>
      <c r="F4062" s="2" t="s">
        <v>48</v>
      </c>
      <c r="G4062" s="3">
        <v>10400000</v>
      </c>
      <c r="H4062" s="3">
        <v>50000000</v>
      </c>
      <c r="I4062" s="2">
        <v>95</v>
      </c>
      <c r="J4062" s="2">
        <v>0</v>
      </c>
      <c r="K4062" s="2">
        <v>0</v>
      </c>
      <c r="L4062" s="2">
        <v>0</v>
      </c>
      <c r="M4062" s="3">
        <v>9930000</v>
      </c>
      <c r="N4062" s="3">
        <v>9790000</v>
      </c>
      <c r="O4062" s="3">
        <v>5100000</v>
      </c>
      <c r="P4062" s="3">
        <v>9710000</v>
      </c>
      <c r="Q4062" s="3">
        <v>3410000</v>
      </c>
      <c r="R4062" s="3">
        <v>2470000</v>
      </c>
      <c r="S4062" s="3">
        <v>480000</v>
      </c>
      <c r="T4062" s="2">
        <v>0</v>
      </c>
      <c r="U4062" s="2">
        <v>0</v>
      </c>
    </row>
    <row r="4063" spans="1:21" hidden="1">
      <c r="A4063" s="2" t="s">
        <v>4095</v>
      </c>
      <c r="B4063" s="2">
        <v>50</v>
      </c>
      <c r="C4063" s="2" t="s">
        <v>34</v>
      </c>
      <c r="D4063" s="2" t="s">
        <v>23</v>
      </c>
      <c r="E4063" s="2" t="s">
        <v>24</v>
      </c>
      <c r="F4063" s="2" t="s">
        <v>48</v>
      </c>
      <c r="G4063" s="3">
        <v>21300000</v>
      </c>
      <c r="H4063" s="3">
        <v>160000000</v>
      </c>
      <c r="I4063" s="2">
        <v>127</v>
      </c>
      <c r="J4063" s="2">
        <v>0</v>
      </c>
      <c r="K4063" s="2">
        <v>0</v>
      </c>
      <c r="L4063" s="2">
        <v>0</v>
      </c>
      <c r="M4063" s="3">
        <v>59140000</v>
      </c>
      <c r="N4063" s="3">
        <v>72530000</v>
      </c>
      <c r="O4063" s="3">
        <v>73120000</v>
      </c>
      <c r="P4063" s="3">
        <v>2210000</v>
      </c>
      <c r="Q4063" s="3">
        <v>2260000</v>
      </c>
      <c r="R4063" s="3">
        <v>29910000</v>
      </c>
      <c r="S4063" s="3">
        <v>12090000</v>
      </c>
      <c r="T4063" s="2">
        <v>0</v>
      </c>
      <c r="U4063" s="2">
        <v>0</v>
      </c>
    </row>
    <row r="4064" spans="1:21" hidden="1">
      <c r="A4064" s="2" t="s">
        <v>4096</v>
      </c>
      <c r="B4064" s="2">
        <v>39</v>
      </c>
      <c r="C4064" s="2" t="s">
        <v>22</v>
      </c>
      <c r="D4064" s="2" t="s">
        <v>27</v>
      </c>
      <c r="E4064" s="2" t="s">
        <v>24</v>
      </c>
      <c r="F4064" s="2" t="s">
        <v>41</v>
      </c>
      <c r="G4064" s="3">
        <v>16300000</v>
      </c>
      <c r="H4064" s="3">
        <v>86000000</v>
      </c>
      <c r="I4064" s="2">
        <v>138</v>
      </c>
      <c r="J4064" s="2">
        <v>2</v>
      </c>
      <c r="K4064" s="2">
        <v>0</v>
      </c>
      <c r="L4064" s="2">
        <v>0</v>
      </c>
      <c r="M4064" s="3">
        <v>58600000</v>
      </c>
      <c r="N4064" s="3">
        <v>46080000</v>
      </c>
      <c r="O4064" s="3">
        <v>50960000</v>
      </c>
      <c r="P4064" s="3">
        <v>3080000</v>
      </c>
      <c r="Q4064" s="3">
        <v>3560000</v>
      </c>
      <c r="R4064" s="3">
        <v>10630000</v>
      </c>
      <c r="S4064" s="3">
        <v>5800000</v>
      </c>
      <c r="T4064" s="2">
        <v>1</v>
      </c>
      <c r="U4064" s="2">
        <v>0</v>
      </c>
    </row>
    <row r="4065" spans="1:21" hidden="1">
      <c r="A4065" s="2" t="s">
        <v>4097</v>
      </c>
      <c r="B4065" s="2">
        <v>44</v>
      </c>
      <c r="C4065" s="2" t="s">
        <v>34</v>
      </c>
      <c r="D4065" s="2" t="s">
        <v>23</v>
      </c>
      <c r="E4065" s="2" t="s">
        <v>24</v>
      </c>
      <c r="F4065" s="2" t="s">
        <v>28</v>
      </c>
      <c r="G4065" s="3">
        <v>7500000</v>
      </c>
      <c r="H4065" s="3">
        <v>39000000</v>
      </c>
      <c r="I4065" s="2">
        <v>105</v>
      </c>
      <c r="J4065" s="2">
        <v>1</v>
      </c>
      <c r="K4065" s="2">
        <v>0</v>
      </c>
      <c r="L4065" s="2">
        <v>0</v>
      </c>
      <c r="M4065" s="3">
        <v>13160000</v>
      </c>
      <c r="N4065" s="3">
        <v>15380000</v>
      </c>
      <c r="O4065" s="3">
        <v>10160000</v>
      </c>
      <c r="P4065" s="3">
        <v>2280000</v>
      </c>
      <c r="Q4065" s="3">
        <v>4450000</v>
      </c>
      <c r="R4065" s="3">
        <v>3330000</v>
      </c>
      <c r="S4065" s="3">
        <v>1540000</v>
      </c>
      <c r="T4065" s="2">
        <v>1</v>
      </c>
      <c r="U4065" s="2">
        <v>0</v>
      </c>
    </row>
    <row r="4066" spans="1:21" hidden="1">
      <c r="A4066" s="2" t="s">
        <v>4098</v>
      </c>
      <c r="B4066" s="2">
        <v>38</v>
      </c>
      <c r="C4066" s="2" t="s">
        <v>34</v>
      </c>
      <c r="D4066" s="2" t="s">
        <v>23</v>
      </c>
      <c r="E4066" s="2" t="s">
        <v>24</v>
      </c>
      <c r="F4066" s="2" t="s">
        <v>28</v>
      </c>
      <c r="G4066" s="3">
        <v>6200000</v>
      </c>
      <c r="H4066" s="3">
        <v>32000000</v>
      </c>
      <c r="I4066" s="2">
        <v>118</v>
      </c>
      <c r="J4066" s="2">
        <v>0</v>
      </c>
      <c r="K4066" s="2">
        <v>0</v>
      </c>
      <c r="L4066" s="2">
        <v>0</v>
      </c>
      <c r="M4066" s="3">
        <v>12020000</v>
      </c>
      <c r="N4066" s="3">
        <v>14570000</v>
      </c>
      <c r="O4066" s="3">
        <v>14040000</v>
      </c>
      <c r="P4066" s="3">
        <v>2770000</v>
      </c>
      <c r="Q4066" s="3">
        <v>4980000</v>
      </c>
      <c r="R4066" s="3">
        <v>8500000</v>
      </c>
      <c r="S4066" s="3">
        <v>1260000</v>
      </c>
      <c r="T4066" s="2">
        <v>1</v>
      </c>
      <c r="U4066" s="2">
        <v>0</v>
      </c>
    </row>
    <row r="4067" spans="1:21" hidden="1">
      <c r="A4067" s="2" t="s">
        <v>4099</v>
      </c>
      <c r="B4067" s="2">
        <v>40</v>
      </c>
      <c r="C4067" s="2" t="s">
        <v>34</v>
      </c>
      <c r="D4067" s="2" t="s">
        <v>23</v>
      </c>
      <c r="E4067" s="2" t="s">
        <v>38</v>
      </c>
      <c r="F4067" s="2" t="s">
        <v>28</v>
      </c>
      <c r="G4067" s="3">
        <v>16100000</v>
      </c>
      <c r="H4067" s="3">
        <v>66000000</v>
      </c>
      <c r="I4067" s="2">
        <v>167</v>
      </c>
      <c r="J4067" s="2">
        <v>0</v>
      </c>
      <c r="K4067" s="2">
        <v>0</v>
      </c>
      <c r="L4067" s="2">
        <v>0</v>
      </c>
      <c r="M4067" s="3">
        <v>24700000</v>
      </c>
      <c r="N4067" s="3">
        <v>24270000</v>
      </c>
      <c r="O4067" s="3">
        <v>29880000</v>
      </c>
      <c r="P4067" s="3">
        <v>6660000</v>
      </c>
      <c r="Q4067" s="3">
        <v>14980000</v>
      </c>
      <c r="R4067" s="3">
        <v>11390000</v>
      </c>
      <c r="S4067" s="3">
        <v>1680000</v>
      </c>
      <c r="T4067" s="2">
        <v>0</v>
      </c>
      <c r="U4067" s="2">
        <v>0</v>
      </c>
    </row>
    <row r="4068" spans="1:21" hidden="1">
      <c r="A4068" s="2" t="s">
        <v>4100</v>
      </c>
      <c r="B4068" s="2">
        <v>46</v>
      </c>
      <c r="C4068" s="2" t="s">
        <v>34</v>
      </c>
      <c r="D4068" s="2" t="s">
        <v>27</v>
      </c>
      <c r="E4068" s="2" t="s">
        <v>31</v>
      </c>
      <c r="F4068" s="2" t="s">
        <v>41</v>
      </c>
      <c r="G4068" s="3">
        <v>15300000</v>
      </c>
      <c r="H4068" s="3">
        <v>89000000</v>
      </c>
      <c r="I4068" s="2">
        <v>113</v>
      </c>
      <c r="J4068" s="2">
        <v>0</v>
      </c>
      <c r="K4068" s="2">
        <v>0</v>
      </c>
      <c r="L4068" s="2">
        <v>0</v>
      </c>
      <c r="M4068" s="3">
        <v>24050000</v>
      </c>
      <c r="N4068" s="3">
        <v>28590000</v>
      </c>
      <c r="O4068" s="3">
        <v>26520000</v>
      </c>
      <c r="P4068" s="3">
        <v>5940000</v>
      </c>
      <c r="Q4068" s="3">
        <v>13740000</v>
      </c>
      <c r="R4068" s="3">
        <v>21500000</v>
      </c>
      <c r="S4068" s="3">
        <v>2730000</v>
      </c>
      <c r="T4068" s="2">
        <v>0</v>
      </c>
      <c r="U4068" s="2">
        <v>0</v>
      </c>
    </row>
    <row r="4069" spans="1:21" hidden="1">
      <c r="A4069" s="2" t="s">
        <v>4101</v>
      </c>
      <c r="B4069" s="2">
        <v>34</v>
      </c>
      <c r="C4069" s="2" t="s">
        <v>22</v>
      </c>
      <c r="D4069" s="2" t="s">
        <v>27</v>
      </c>
      <c r="E4069" s="2" t="s">
        <v>24</v>
      </c>
      <c r="F4069" s="2" t="s">
        <v>28</v>
      </c>
      <c r="G4069" s="3">
        <v>17100000</v>
      </c>
      <c r="H4069" s="3">
        <v>50000000</v>
      </c>
      <c r="I4069" s="2">
        <v>67</v>
      </c>
      <c r="J4069" s="2">
        <v>0</v>
      </c>
      <c r="K4069" s="2">
        <v>0</v>
      </c>
      <c r="L4069" s="2">
        <v>0</v>
      </c>
      <c r="M4069" s="3">
        <v>35810000</v>
      </c>
      <c r="N4069" s="3">
        <v>27070000</v>
      </c>
      <c r="O4069" s="3">
        <v>21000000</v>
      </c>
      <c r="P4069" s="3">
        <v>14970000</v>
      </c>
      <c r="Q4069" s="3">
        <v>14440000</v>
      </c>
      <c r="R4069" s="3">
        <v>8110000</v>
      </c>
      <c r="S4069" s="3">
        <v>1700000</v>
      </c>
      <c r="T4069" s="2">
        <v>0</v>
      </c>
      <c r="U4069" s="2">
        <v>0</v>
      </c>
    </row>
    <row r="4070" spans="1:21" hidden="1">
      <c r="A4070" s="2" t="s">
        <v>4102</v>
      </c>
      <c r="B4070" s="2">
        <v>32</v>
      </c>
      <c r="C4070" s="2" t="s">
        <v>34</v>
      </c>
      <c r="D4070" s="2" t="s">
        <v>46</v>
      </c>
      <c r="E4070" s="2" t="s">
        <v>24</v>
      </c>
      <c r="F4070" s="2" t="s">
        <v>28</v>
      </c>
      <c r="G4070" s="3">
        <v>11700000</v>
      </c>
      <c r="H4070" s="3">
        <v>27000000</v>
      </c>
      <c r="I4070" s="2">
        <v>58</v>
      </c>
      <c r="J4070" s="2">
        <v>0</v>
      </c>
      <c r="K4070" s="2">
        <v>0</v>
      </c>
      <c r="L4070" s="2">
        <v>0</v>
      </c>
      <c r="M4070" s="3">
        <v>18060000</v>
      </c>
      <c r="N4070" s="3">
        <v>16350000</v>
      </c>
      <c r="O4070" s="3">
        <v>14910000</v>
      </c>
      <c r="P4070" s="3">
        <v>5030000</v>
      </c>
      <c r="Q4070" s="3">
        <v>3530000</v>
      </c>
      <c r="R4070" s="3">
        <v>6880000</v>
      </c>
      <c r="S4070" s="3">
        <v>1140000</v>
      </c>
      <c r="T4070" s="2">
        <v>0</v>
      </c>
      <c r="U4070" s="2">
        <v>0</v>
      </c>
    </row>
    <row r="4071" spans="1:21" hidden="1">
      <c r="A4071" s="2" t="s">
        <v>4103</v>
      </c>
      <c r="B4071" s="2">
        <v>39</v>
      </c>
      <c r="C4071" s="2" t="s">
        <v>34</v>
      </c>
      <c r="D4071" s="2" t="s">
        <v>27</v>
      </c>
      <c r="E4071" s="2" t="s">
        <v>38</v>
      </c>
      <c r="F4071" s="2" t="s">
        <v>48</v>
      </c>
      <c r="G4071" s="3">
        <v>11500000</v>
      </c>
      <c r="H4071" s="3">
        <v>38000000</v>
      </c>
      <c r="I4071" s="2">
        <v>71</v>
      </c>
      <c r="J4071" s="2">
        <v>0</v>
      </c>
      <c r="K4071" s="2">
        <v>0</v>
      </c>
      <c r="L4071" s="2">
        <v>0</v>
      </c>
      <c r="M4071" s="3">
        <v>9060000</v>
      </c>
      <c r="N4071" s="3">
        <v>10150000</v>
      </c>
      <c r="O4071" s="3">
        <v>15140000</v>
      </c>
      <c r="P4071" s="3">
        <v>2910000</v>
      </c>
      <c r="Q4071" s="3">
        <v>9250000</v>
      </c>
      <c r="R4071" s="3">
        <v>12970000</v>
      </c>
      <c r="S4071" s="3">
        <v>1450000</v>
      </c>
      <c r="T4071" s="2">
        <v>0</v>
      </c>
      <c r="U4071" s="2">
        <v>0</v>
      </c>
    </row>
    <row r="4072" spans="1:21" hidden="1">
      <c r="A4072" s="2" t="s">
        <v>4104</v>
      </c>
      <c r="B4072" s="2">
        <v>23</v>
      </c>
      <c r="C4072" s="2" t="s">
        <v>22</v>
      </c>
      <c r="D4072" s="2" t="s">
        <v>46</v>
      </c>
      <c r="E4072" s="2" t="s">
        <v>38</v>
      </c>
      <c r="F4072" s="2" t="s">
        <v>28</v>
      </c>
      <c r="G4072" s="3">
        <v>11800000</v>
      </c>
      <c r="H4072" s="3">
        <v>55000000</v>
      </c>
      <c r="I4072" s="2">
        <v>12</v>
      </c>
      <c r="J4072" s="2">
        <v>0</v>
      </c>
      <c r="K4072" s="2">
        <v>0</v>
      </c>
      <c r="L4072" s="2">
        <v>0</v>
      </c>
      <c r="M4072" s="3">
        <v>23730000</v>
      </c>
      <c r="N4072" s="3">
        <v>27650000</v>
      </c>
      <c r="O4072" s="3">
        <v>14530000</v>
      </c>
      <c r="P4072" s="3">
        <v>9750000</v>
      </c>
      <c r="Q4072" s="3">
        <v>9090000</v>
      </c>
      <c r="R4072" s="3">
        <v>3910000</v>
      </c>
      <c r="S4072" s="3">
        <v>1520000</v>
      </c>
      <c r="T4072" s="2">
        <v>0</v>
      </c>
      <c r="U4072" s="2">
        <v>0</v>
      </c>
    </row>
    <row r="4073" spans="1:21" hidden="1">
      <c r="A4073" s="2" t="s">
        <v>4105</v>
      </c>
      <c r="B4073" s="2">
        <v>41</v>
      </c>
      <c r="C4073" s="2" t="s">
        <v>34</v>
      </c>
      <c r="D4073" s="2" t="s">
        <v>27</v>
      </c>
      <c r="E4073" s="2" t="s">
        <v>24</v>
      </c>
      <c r="F4073" s="2" t="s">
        <v>25</v>
      </c>
      <c r="G4073" s="3">
        <v>8300000</v>
      </c>
      <c r="H4073" s="3">
        <v>40000000</v>
      </c>
      <c r="I4073" s="2">
        <v>124</v>
      </c>
      <c r="J4073" s="2">
        <v>0</v>
      </c>
      <c r="K4073" s="2">
        <v>0</v>
      </c>
      <c r="L4073" s="2">
        <v>0</v>
      </c>
      <c r="M4073" s="3">
        <v>21370000</v>
      </c>
      <c r="N4073" s="3">
        <v>15430000</v>
      </c>
      <c r="O4073" s="3">
        <v>11660000</v>
      </c>
      <c r="P4073" s="3">
        <v>8380000</v>
      </c>
      <c r="Q4073" s="3">
        <v>13600000</v>
      </c>
      <c r="R4073" s="3">
        <v>3630000</v>
      </c>
      <c r="S4073" s="3">
        <v>490000</v>
      </c>
      <c r="T4073" s="2">
        <v>0</v>
      </c>
      <c r="U4073" s="2">
        <v>0</v>
      </c>
    </row>
    <row r="4074" spans="1:21">
      <c r="A4074" s="2" t="s">
        <v>4106</v>
      </c>
      <c r="B4074" s="2">
        <v>21</v>
      </c>
      <c r="C4074" s="2" t="s">
        <v>22</v>
      </c>
      <c r="D4074" s="2" t="s">
        <v>23</v>
      </c>
      <c r="E4074" s="2" t="s">
        <v>38</v>
      </c>
      <c r="F4074" s="2" t="s">
        <v>48</v>
      </c>
      <c r="G4074" s="3">
        <v>10900000</v>
      </c>
      <c r="H4074" s="3">
        <v>59000000</v>
      </c>
      <c r="I4074" s="2">
        <v>40</v>
      </c>
      <c r="J4074" s="2">
        <v>0</v>
      </c>
      <c r="K4074" s="2">
        <v>0</v>
      </c>
      <c r="L4074" s="2">
        <v>0</v>
      </c>
      <c r="M4074" s="3">
        <v>0</v>
      </c>
      <c r="N4074" s="3">
        <v>4810000</v>
      </c>
      <c r="O4074" s="3">
        <v>3100000</v>
      </c>
      <c r="P4074" s="3">
        <v>0</v>
      </c>
      <c r="Q4074" s="3">
        <v>1280000</v>
      </c>
      <c r="R4074" s="3">
        <v>1180000</v>
      </c>
      <c r="S4074" s="3">
        <v>1490000</v>
      </c>
      <c r="T4074" s="2">
        <v>0</v>
      </c>
      <c r="U4074" s="2">
        <v>0</v>
      </c>
    </row>
    <row r="4075" spans="1:21" hidden="1">
      <c r="A4075" s="2" t="s">
        <v>4107</v>
      </c>
      <c r="B4075" s="2">
        <v>34</v>
      </c>
      <c r="C4075" s="2" t="s">
        <v>22</v>
      </c>
      <c r="D4075" s="2" t="s">
        <v>23</v>
      </c>
      <c r="E4075" s="2" t="s">
        <v>24</v>
      </c>
      <c r="F4075" s="2" t="s">
        <v>28</v>
      </c>
      <c r="G4075" s="3">
        <v>10200000</v>
      </c>
      <c r="H4075" s="3">
        <v>53000000</v>
      </c>
      <c r="I4075" s="2">
        <v>115</v>
      </c>
      <c r="J4075" s="2">
        <v>0</v>
      </c>
      <c r="K4075" s="2">
        <v>0</v>
      </c>
      <c r="L4075" s="2">
        <v>0</v>
      </c>
      <c r="M4075" s="3">
        <v>25060000</v>
      </c>
      <c r="N4075" s="3">
        <v>26950000</v>
      </c>
      <c r="O4075" s="3">
        <v>20760000</v>
      </c>
      <c r="P4075" s="3">
        <v>14950000</v>
      </c>
      <c r="Q4075" s="3">
        <v>8920000</v>
      </c>
      <c r="R4075" s="3">
        <v>18040000</v>
      </c>
      <c r="S4075" s="3">
        <v>3060000</v>
      </c>
      <c r="T4075" s="2">
        <v>1</v>
      </c>
      <c r="U4075" s="2">
        <v>1</v>
      </c>
    </row>
    <row r="4076" spans="1:21" hidden="1">
      <c r="A4076" s="2" t="s">
        <v>4108</v>
      </c>
      <c r="B4076" s="2">
        <v>32</v>
      </c>
      <c r="C4076" s="2" t="s">
        <v>22</v>
      </c>
      <c r="D4076" s="2" t="s">
        <v>23</v>
      </c>
      <c r="E4076" s="2" t="s">
        <v>24</v>
      </c>
      <c r="F4076" s="2" t="s">
        <v>28</v>
      </c>
      <c r="G4076" s="3">
        <v>12000000</v>
      </c>
      <c r="H4076" s="3">
        <v>28000000</v>
      </c>
      <c r="I4076" s="2">
        <v>73</v>
      </c>
      <c r="J4076" s="2">
        <v>3</v>
      </c>
      <c r="K4076" s="2">
        <v>2</v>
      </c>
      <c r="L4076" s="2">
        <v>3</v>
      </c>
      <c r="M4076" s="3">
        <v>21450000</v>
      </c>
      <c r="N4076" s="3">
        <v>21610000</v>
      </c>
      <c r="O4076" s="3">
        <v>18390000</v>
      </c>
      <c r="P4076" s="3">
        <v>1940000</v>
      </c>
      <c r="Q4076" s="3">
        <v>3400000</v>
      </c>
      <c r="R4076" s="3">
        <v>440000</v>
      </c>
      <c r="S4076" s="3">
        <v>2670000</v>
      </c>
      <c r="T4076" s="2">
        <v>3</v>
      </c>
      <c r="U4076" s="2">
        <v>1</v>
      </c>
    </row>
    <row r="4077" spans="1:21" hidden="1">
      <c r="A4077" s="2" t="s">
        <v>4109</v>
      </c>
      <c r="B4077" s="2">
        <v>60</v>
      </c>
      <c r="C4077" s="2" t="s">
        <v>34</v>
      </c>
      <c r="D4077" s="2" t="s">
        <v>27</v>
      </c>
      <c r="E4077" s="2" t="s">
        <v>38</v>
      </c>
      <c r="F4077" s="2" t="s">
        <v>41</v>
      </c>
      <c r="G4077" s="3">
        <v>12000000</v>
      </c>
      <c r="H4077" s="3">
        <v>62000000</v>
      </c>
      <c r="I4077" s="2">
        <v>240</v>
      </c>
      <c r="J4077" s="2">
        <v>0</v>
      </c>
      <c r="K4077" s="2">
        <v>0</v>
      </c>
      <c r="L4077" s="2">
        <v>0</v>
      </c>
      <c r="M4077" s="3">
        <v>50780000</v>
      </c>
      <c r="N4077" s="3">
        <v>42970000</v>
      </c>
      <c r="O4077" s="3">
        <v>38490000</v>
      </c>
      <c r="P4077" s="3">
        <v>11090000</v>
      </c>
      <c r="Q4077" s="3">
        <v>35380000</v>
      </c>
      <c r="R4077" s="3">
        <v>19650000</v>
      </c>
      <c r="S4077" s="3">
        <v>1040000</v>
      </c>
      <c r="T4077" s="2">
        <v>0</v>
      </c>
      <c r="U4077" s="2">
        <v>0</v>
      </c>
    </row>
    <row r="4078" spans="1:21" hidden="1">
      <c r="A4078" s="2" t="s">
        <v>4110</v>
      </c>
      <c r="B4078" s="2">
        <v>43</v>
      </c>
      <c r="C4078" s="2" t="s">
        <v>34</v>
      </c>
      <c r="D4078" s="2" t="s">
        <v>23</v>
      </c>
      <c r="E4078" s="2" t="s">
        <v>24</v>
      </c>
      <c r="F4078" s="2" t="s">
        <v>41</v>
      </c>
      <c r="G4078" s="3">
        <v>15900000</v>
      </c>
      <c r="H4078" s="3">
        <v>86000000</v>
      </c>
      <c r="I4078" s="2">
        <v>166</v>
      </c>
      <c r="J4078" s="2">
        <v>0</v>
      </c>
      <c r="K4078" s="2">
        <v>0</v>
      </c>
      <c r="L4078" s="2">
        <v>0</v>
      </c>
      <c r="M4078" s="3">
        <v>40830000</v>
      </c>
      <c r="N4078" s="3">
        <v>27520000</v>
      </c>
      <c r="O4078" s="3">
        <v>34590000</v>
      </c>
      <c r="P4078" s="3">
        <v>16460000</v>
      </c>
      <c r="Q4078" s="3">
        <v>14300000</v>
      </c>
      <c r="R4078" s="3">
        <v>14620000</v>
      </c>
      <c r="S4078" s="3">
        <v>1000000</v>
      </c>
      <c r="T4078" s="2">
        <v>0</v>
      </c>
      <c r="U4078" s="2">
        <v>0</v>
      </c>
    </row>
    <row r="4079" spans="1:21" hidden="1">
      <c r="A4079" s="2" t="s">
        <v>4111</v>
      </c>
      <c r="B4079" s="2">
        <v>36</v>
      </c>
      <c r="C4079" s="2" t="s">
        <v>22</v>
      </c>
      <c r="D4079" s="2" t="s">
        <v>23</v>
      </c>
      <c r="E4079" s="2" t="s">
        <v>24</v>
      </c>
      <c r="F4079" s="2" t="s">
        <v>41</v>
      </c>
      <c r="G4079" s="3">
        <v>13000000</v>
      </c>
      <c r="H4079" s="3">
        <v>75000000</v>
      </c>
      <c r="I4079" s="2">
        <v>107</v>
      </c>
      <c r="J4079" s="2">
        <v>1</v>
      </c>
      <c r="K4079" s="2">
        <v>0</v>
      </c>
      <c r="L4079" s="2">
        <v>1</v>
      </c>
      <c r="M4079" s="3">
        <v>39720000</v>
      </c>
      <c r="N4079" s="3">
        <v>25690000</v>
      </c>
      <c r="O4079" s="3">
        <v>18600000</v>
      </c>
      <c r="P4079" s="3">
        <v>10840000</v>
      </c>
      <c r="Q4079" s="3">
        <v>6710000</v>
      </c>
      <c r="R4079" s="3">
        <v>6680000</v>
      </c>
      <c r="S4079" s="3">
        <v>1660000</v>
      </c>
      <c r="T4079" s="2">
        <v>2</v>
      </c>
      <c r="U4079" s="2">
        <v>1</v>
      </c>
    </row>
    <row r="4080" spans="1:21" hidden="1">
      <c r="A4080" s="2" t="s">
        <v>4112</v>
      </c>
      <c r="B4080" s="2">
        <v>41</v>
      </c>
      <c r="C4080" s="2" t="s">
        <v>22</v>
      </c>
      <c r="D4080" s="2" t="s">
        <v>30</v>
      </c>
      <c r="E4080" s="2" t="s">
        <v>24</v>
      </c>
      <c r="F4080" s="2" t="s">
        <v>41</v>
      </c>
      <c r="G4080" s="3">
        <v>5000000</v>
      </c>
      <c r="H4080" s="3">
        <v>22000000</v>
      </c>
      <c r="I4080" s="2">
        <v>134</v>
      </c>
      <c r="J4080" s="2">
        <v>3</v>
      </c>
      <c r="K4080" s="2">
        <v>0</v>
      </c>
      <c r="L4080" s="2">
        <v>0</v>
      </c>
      <c r="M4080" s="3">
        <v>7350000</v>
      </c>
      <c r="N4080" s="3">
        <v>4490000</v>
      </c>
      <c r="O4080" s="3">
        <v>3530000</v>
      </c>
      <c r="P4080" s="3">
        <v>290000</v>
      </c>
      <c r="Q4080" s="3">
        <v>1840000</v>
      </c>
      <c r="R4080" s="3">
        <v>740000</v>
      </c>
      <c r="S4080" s="3">
        <v>2270000</v>
      </c>
      <c r="T4080" s="2">
        <v>2</v>
      </c>
      <c r="U4080" s="2">
        <v>1</v>
      </c>
    </row>
    <row r="4081" spans="1:21" hidden="1">
      <c r="A4081" s="2" t="s">
        <v>4113</v>
      </c>
      <c r="B4081" s="2">
        <v>46</v>
      </c>
      <c r="C4081" s="2" t="s">
        <v>22</v>
      </c>
      <c r="D4081" s="2" t="s">
        <v>27</v>
      </c>
      <c r="E4081" s="2" t="s">
        <v>38</v>
      </c>
      <c r="F4081" s="2" t="s">
        <v>48</v>
      </c>
      <c r="G4081" s="3">
        <v>10100000</v>
      </c>
      <c r="H4081" s="3">
        <v>29000000</v>
      </c>
      <c r="I4081" s="2">
        <v>73</v>
      </c>
      <c r="J4081" s="2">
        <v>0</v>
      </c>
      <c r="K4081" s="2">
        <v>0</v>
      </c>
      <c r="L4081" s="2">
        <v>0</v>
      </c>
      <c r="M4081" s="3">
        <v>24300000</v>
      </c>
      <c r="N4081" s="3">
        <v>26180000</v>
      </c>
      <c r="O4081" s="3">
        <v>15960000</v>
      </c>
      <c r="P4081" s="3">
        <v>3690000</v>
      </c>
      <c r="Q4081" s="3">
        <v>7840000</v>
      </c>
      <c r="R4081" s="3">
        <v>15440000</v>
      </c>
      <c r="S4081" s="3">
        <v>1480000</v>
      </c>
      <c r="T4081" s="2">
        <v>0</v>
      </c>
      <c r="U4081" s="2">
        <v>0</v>
      </c>
    </row>
    <row r="4082" spans="1:21" hidden="1">
      <c r="A4082" s="2" t="s">
        <v>4114</v>
      </c>
      <c r="B4082" s="2">
        <v>26</v>
      </c>
      <c r="C4082" s="2" t="s">
        <v>34</v>
      </c>
      <c r="D4082" s="2" t="s">
        <v>23</v>
      </c>
      <c r="E4082" s="2" t="s">
        <v>38</v>
      </c>
      <c r="F4082" s="2" t="s">
        <v>48</v>
      </c>
      <c r="G4082" s="3">
        <v>13300000</v>
      </c>
      <c r="H4082" s="3">
        <v>57000000</v>
      </c>
      <c r="I4082" s="2">
        <v>36</v>
      </c>
      <c r="J4082" s="2">
        <v>0</v>
      </c>
      <c r="K4082" s="2">
        <v>0</v>
      </c>
      <c r="L4082" s="2">
        <v>0</v>
      </c>
      <c r="M4082" s="3">
        <v>25690000</v>
      </c>
      <c r="N4082" s="3">
        <v>22020000</v>
      </c>
      <c r="O4082" s="3">
        <v>31080000</v>
      </c>
      <c r="P4082" s="3">
        <v>6170000</v>
      </c>
      <c r="Q4082" s="3">
        <v>4260000</v>
      </c>
      <c r="R4082" s="3">
        <v>6080000</v>
      </c>
      <c r="S4082" s="3">
        <v>630000</v>
      </c>
      <c r="T4082" s="2">
        <v>0</v>
      </c>
      <c r="U4082" s="2">
        <v>0</v>
      </c>
    </row>
    <row r="4083" spans="1:21" hidden="1">
      <c r="A4083" s="2" t="s">
        <v>4115</v>
      </c>
      <c r="B4083" s="2">
        <v>28</v>
      </c>
      <c r="C4083" s="2" t="s">
        <v>22</v>
      </c>
      <c r="D4083" s="2" t="s">
        <v>27</v>
      </c>
      <c r="E4083" s="2" t="s">
        <v>24</v>
      </c>
      <c r="F4083" s="2" t="s">
        <v>48</v>
      </c>
      <c r="G4083" s="3">
        <v>9900000</v>
      </c>
      <c r="H4083" s="3">
        <v>35000000</v>
      </c>
      <c r="I4083" s="2">
        <v>62</v>
      </c>
      <c r="J4083" s="2">
        <v>1</v>
      </c>
      <c r="K4083" s="2">
        <v>0</v>
      </c>
      <c r="L4083" s="2">
        <v>0</v>
      </c>
      <c r="M4083" s="3">
        <v>160000</v>
      </c>
      <c r="N4083" s="3">
        <v>9410000</v>
      </c>
      <c r="O4083" s="3">
        <v>16280000</v>
      </c>
      <c r="P4083" s="3">
        <v>160000</v>
      </c>
      <c r="Q4083" s="3">
        <v>3350000</v>
      </c>
      <c r="R4083" s="3">
        <v>14430000</v>
      </c>
      <c r="S4083" s="3">
        <v>1820000</v>
      </c>
      <c r="T4083" s="2">
        <v>1</v>
      </c>
      <c r="U4083" s="2">
        <v>0</v>
      </c>
    </row>
    <row r="4084" spans="1:21" hidden="1">
      <c r="A4084" s="2" t="s">
        <v>4116</v>
      </c>
      <c r="B4084" s="2">
        <v>32</v>
      </c>
      <c r="C4084" s="2" t="s">
        <v>34</v>
      </c>
      <c r="D4084" s="2" t="s">
        <v>23</v>
      </c>
      <c r="E4084" s="2" t="s">
        <v>24</v>
      </c>
      <c r="F4084" s="2" t="s">
        <v>28</v>
      </c>
      <c r="G4084" s="3">
        <v>13500000</v>
      </c>
      <c r="H4084" s="3">
        <v>81000000</v>
      </c>
      <c r="I4084" s="2">
        <v>80</v>
      </c>
      <c r="J4084" s="2">
        <v>1</v>
      </c>
      <c r="K4084" s="2">
        <v>0</v>
      </c>
      <c r="L4084" s="2">
        <v>0</v>
      </c>
      <c r="M4084" s="3">
        <v>42650000</v>
      </c>
      <c r="N4084" s="3">
        <v>41790000</v>
      </c>
      <c r="O4084" s="3">
        <v>37780000</v>
      </c>
      <c r="P4084" s="3">
        <v>13950000</v>
      </c>
      <c r="Q4084" s="3">
        <v>15630000</v>
      </c>
      <c r="R4084" s="3">
        <v>14890000</v>
      </c>
      <c r="S4084" s="3">
        <v>2070000</v>
      </c>
      <c r="T4084" s="2">
        <v>1</v>
      </c>
      <c r="U4084" s="2">
        <v>0</v>
      </c>
    </row>
    <row r="4085" spans="1:21" hidden="1">
      <c r="A4085" s="2" t="s">
        <v>4117</v>
      </c>
      <c r="B4085" s="2">
        <v>21</v>
      </c>
      <c r="C4085" s="2" t="s">
        <v>34</v>
      </c>
      <c r="D4085" s="2" t="s">
        <v>23</v>
      </c>
      <c r="E4085" s="2" t="s">
        <v>38</v>
      </c>
      <c r="F4085" s="2" t="s">
        <v>48</v>
      </c>
      <c r="G4085" s="3">
        <v>7400000</v>
      </c>
      <c r="H4085" s="3">
        <v>29000000</v>
      </c>
      <c r="I4085" s="2">
        <v>5</v>
      </c>
      <c r="J4085" s="2">
        <v>3</v>
      </c>
      <c r="K4085" s="2">
        <v>3</v>
      </c>
      <c r="L4085" s="2">
        <v>0</v>
      </c>
      <c r="M4085" s="3">
        <v>7040000</v>
      </c>
      <c r="N4085" s="3">
        <v>8580000</v>
      </c>
      <c r="O4085" s="3">
        <v>9920000</v>
      </c>
      <c r="P4085" s="3">
        <v>390000</v>
      </c>
      <c r="Q4085" s="3">
        <v>410000</v>
      </c>
      <c r="R4085" s="3">
        <v>2940000</v>
      </c>
      <c r="S4085" s="3">
        <v>2330000</v>
      </c>
      <c r="T4085" s="2">
        <v>4</v>
      </c>
      <c r="U4085" s="2">
        <v>1</v>
      </c>
    </row>
    <row r="4086" spans="1:21" hidden="1">
      <c r="A4086" s="2" t="s">
        <v>4118</v>
      </c>
      <c r="B4086" s="2">
        <v>35</v>
      </c>
      <c r="C4086" s="2" t="s">
        <v>34</v>
      </c>
      <c r="D4086" s="2" t="s">
        <v>23</v>
      </c>
      <c r="E4086" s="2" t="s">
        <v>24</v>
      </c>
      <c r="F4086" s="2" t="s">
        <v>41</v>
      </c>
      <c r="G4086" s="3">
        <v>13600000</v>
      </c>
      <c r="H4086" s="3">
        <v>59000000</v>
      </c>
      <c r="I4086" s="2">
        <v>98</v>
      </c>
      <c r="J4086" s="2">
        <v>0</v>
      </c>
      <c r="K4086" s="2">
        <v>0</v>
      </c>
      <c r="L4086" s="2">
        <v>0</v>
      </c>
      <c r="M4086" s="3">
        <v>28580000</v>
      </c>
      <c r="N4086" s="3">
        <v>22230000</v>
      </c>
      <c r="O4086" s="3">
        <v>16970000</v>
      </c>
      <c r="P4086" s="3">
        <v>28740000</v>
      </c>
      <c r="Q4086" s="3">
        <v>8010000</v>
      </c>
      <c r="R4086" s="3">
        <v>5310000</v>
      </c>
      <c r="S4086" s="3">
        <v>100000</v>
      </c>
      <c r="T4086" s="2">
        <v>0</v>
      </c>
      <c r="U4086" s="2">
        <v>0</v>
      </c>
    </row>
    <row r="4087" spans="1:21" hidden="1">
      <c r="A4087" s="2" t="s">
        <v>4119</v>
      </c>
      <c r="B4087" s="2">
        <v>41</v>
      </c>
      <c r="C4087" s="2" t="s">
        <v>34</v>
      </c>
      <c r="D4087" s="2" t="s">
        <v>30</v>
      </c>
      <c r="E4087" s="2" t="s">
        <v>24</v>
      </c>
      <c r="F4087" s="2" t="s">
        <v>48</v>
      </c>
      <c r="G4087" s="3">
        <v>16600000</v>
      </c>
      <c r="H4087" s="3">
        <v>92000000</v>
      </c>
      <c r="I4087" s="2">
        <v>158</v>
      </c>
      <c r="J4087" s="2">
        <v>0</v>
      </c>
      <c r="K4087" s="2">
        <v>0</v>
      </c>
      <c r="L4087" s="2">
        <v>0</v>
      </c>
      <c r="M4087" s="3">
        <v>36210000</v>
      </c>
      <c r="N4087" s="3">
        <v>34330000</v>
      </c>
      <c r="O4087" s="3">
        <v>22870000</v>
      </c>
      <c r="P4087" s="3">
        <v>10100000</v>
      </c>
      <c r="Q4087" s="3">
        <v>9920000</v>
      </c>
      <c r="R4087" s="3">
        <v>15910000</v>
      </c>
      <c r="S4087" s="3">
        <v>1040000</v>
      </c>
      <c r="T4087" s="2">
        <v>0</v>
      </c>
      <c r="U4087" s="2">
        <v>0</v>
      </c>
    </row>
    <row r="4088" spans="1:21" hidden="1">
      <c r="A4088" s="2" t="s">
        <v>4120</v>
      </c>
      <c r="B4088" s="2">
        <v>31</v>
      </c>
      <c r="C4088" s="2" t="s">
        <v>22</v>
      </c>
      <c r="D4088" s="2" t="s">
        <v>23</v>
      </c>
      <c r="E4088" s="2" t="s">
        <v>24</v>
      </c>
      <c r="F4088" s="2" t="s">
        <v>48</v>
      </c>
      <c r="G4088" s="3">
        <v>22100000</v>
      </c>
      <c r="H4088" s="3">
        <v>125000000</v>
      </c>
      <c r="I4088" s="2">
        <v>64</v>
      </c>
      <c r="J4088" s="2">
        <v>1</v>
      </c>
      <c r="K4088" s="2">
        <v>0</v>
      </c>
      <c r="L4088" s="2">
        <v>0</v>
      </c>
      <c r="M4088" s="3">
        <v>87960000</v>
      </c>
      <c r="N4088" s="3">
        <v>76240000</v>
      </c>
      <c r="O4088" s="3">
        <v>57190000</v>
      </c>
      <c r="P4088" s="3">
        <v>20380000</v>
      </c>
      <c r="Q4088" s="3">
        <v>18100000</v>
      </c>
      <c r="R4088" s="3">
        <v>32560000</v>
      </c>
      <c r="S4088" s="3">
        <v>12530000</v>
      </c>
      <c r="T4088" s="2">
        <v>1</v>
      </c>
      <c r="U4088" s="2">
        <v>0</v>
      </c>
    </row>
    <row r="4089" spans="1:21" hidden="1">
      <c r="A4089" s="2" t="s">
        <v>4121</v>
      </c>
      <c r="B4089" s="2">
        <v>30</v>
      </c>
      <c r="C4089" s="2" t="s">
        <v>22</v>
      </c>
      <c r="D4089" s="2" t="s">
        <v>23</v>
      </c>
      <c r="E4089" s="2" t="s">
        <v>38</v>
      </c>
      <c r="F4089" s="2" t="s">
        <v>28</v>
      </c>
      <c r="G4089" s="3">
        <v>8700000</v>
      </c>
      <c r="H4089" s="3">
        <v>49000000</v>
      </c>
      <c r="I4089" s="2">
        <v>53</v>
      </c>
      <c r="J4089" s="2">
        <v>0</v>
      </c>
      <c r="K4089" s="2">
        <v>0</v>
      </c>
      <c r="L4089" s="2">
        <v>0</v>
      </c>
      <c r="M4089" s="3">
        <v>16960000</v>
      </c>
      <c r="N4089" s="3">
        <v>12250000</v>
      </c>
      <c r="O4089" s="3">
        <v>4110000</v>
      </c>
      <c r="P4089" s="3">
        <v>3390000</v>
      </c>
      <c r="Q4089" s="3">
        <v>11220000</v>
      </c>
      <c r="R4089" s="3">
        <v>800000</v>
      </c>
      <c r="S4089" s="3">
        <v>3360000</v>
      </c>
      <c r="T4089" s="2">
        <v>0</v>
      </c>
      <c r="U4089" s="2">
        <v>0</v>
      </c>
    </row>
    <row r="4090" spans="1:21" hidden="1">
      <c r="A4090" s="2" t="s">
        <v>4122</v>
      </c>
      <c r="B4090" s="2">
        <v>48</v>
      </c>
      <c r="C4090" s="2" t="s">
        <v>22</v>
      </c>
      <c r="D4090" s="2" t="s">
        <v>30</v>
      </c>
      <c r="E4090" s="2" t="s">
        <v>24</v>
      </c>
      <c r="F4090" s="2" t="s">
        <v>31</v>
      </c>
      <c r="G4090" s="3">
        <v>11700000</v>
      </c>
      <c r="H4090" s="3">
        <v>33000000</v>
      </c>
      <c r="I4090" s="2">
        <v>115</v>
      </c>
      <c r="J4090" s="2">
        <v>0</v>
      </c>
      <c r="K4090" s="2">
        <v>0</v>
      </c>
      <c r="L4090" s="2">
        <v>0</v>
      </c>
      <c r="M4090" s="3">
        <v>21290000</v>
      </c>
      <c r="N4090" s="3">
        <v>23450000</v>
      </c>
      <c r="O4090" s="3">
        <v>18610000</v>
      </c>
      <c r="P4090" s="3">
        <v>9700000</v>
      </c>
      <c r="Q4090" s="3">
        <v>13550000</v>
      </c>
      <c r="R4090" s="3">
        <v>4260000</v>
      </c>
      <c r="S4090" s="3">
        <v>2610000</v>
      </c>
      <c r="T4090" s="2">
        <v>1</v>
      </c>
      <c r="U4090" s="2">
        <v>0</v>
      </c>
    </row>
    <row r="4091" spans="1:21" hidden="1">
      <c r="A4091" s="2" t="s">
        <v>4123</v>
      </c>
      <c r="B4091" s="2">
        <v>38</v>
      </c>
      <c r="C4091" s="2" t="s">
        <v>34</v>
      </c>
      <c r="D4091" s="2" t="s">
        <v>23</v>
      </c>
      <c r="E4091" s="2" t="s">
        <v>24</v>
      </c>
      <c r="F4091" s="2" t="s">
        <v>41</v>
      </c>
      <c r="G4091" s="3">
        <v>16800000</v>
      </c>
      <c r="H4091" s="3">
        <v>107000000</v>
      </c>
      <c r="I4091" s="2">
        <v>127</v>
      </c>
      <c r="J4091" s="2">
        <v>0</v>
      </c>
      <c r="K4091" s="2">
        <v>0</v>
      </c>
      <c r="L4091" s="2">
        <v>0</v>
      </c>
      <c r="M4091" s="3">
        <v>36950000</v>
      </c>
      <c r="N4091" s="3">
        <v>39630000</v>
      </c>
      <c r="O4091" s="3">
        <v>17400000</v>
      </c>
      <c r="P4091" s="3">
        <v>13210000</v>
      </c>
      <c r="Q4091" s="3">
        <v>13760000</v>
      </c>
      <c r="R4091" s="3">
        <v>6310000</v>
      </c>
      <c r="S4091" s="3">
        <v>3630000</v>
      </c>
      <c r="T4091" s="2">
        <v>0</v>
      </c>
      <c r="U4091" s="2">
        <v>0</v>
      </c>
    </row>
    <row r="4092" spans="1:21" hidden="1">
      <c r="A4092" s="2" t="s">
        <v>4124</v>
      </c>
      <c r="B4092" s="2">
        <v>52</v>
      </c>
      <c r="C4092" s="2" t="s">
        <v>22</v>
      </c>
      <c r="D4092" s="2" t="s">
        <v>23</v>
      </c>
      <c r="E4092" s="2" t="s">
        <v>38</v>
      </c>
      <c r="F4092" s="2" t="s">
        <v>48</v>
      </c>
      <c r="G4092" s="3">
        <v>12800000</v>
      </c>
      <c r="H4092" s="3">
        <v>50000000</v>
      </c>
      <c r="I4092" s="2">
        <v>90</v>
      </c>
      <c r="J4092" s="2">
        <v>0</v>
      </c>
      <c r="K4092" s="2">
        <v>0</v>
      </c>
      <c r="L4092" s="2">
        <v>0</v>
      </c>
      <c r="M4092" s="3">
        <v>20600000</v>
      </c>
      <c r="N4092" s="3">
        <v>24140000</v>
      </c>
      <c r="O4092" s="3">
        <v>17530000</v>
      </c>
      <c r="P4092" s="3">
        <v>10890000</v>
      </c>
      <c r="Q4092" s="3">
        <v>14050000</v>
      </c>
      <c r="R4092" s="3">
        <v>6440000</v>
      </c>
      <c r="S4092" s="3">
        <v>1180000</v>
      </c>
      <c r="T4092" s="2">
        <v>0</v>
      </c>
      <c r="U4092" s="2">
        <v>0</v>
      </c>
    </row>
    <row r="4093" spans="1:21" hidden="1">
      <c r="A4093" s="2" t="s">
        <v>4125</v>
      </c>
      <c r="B4093" s="2">
        <v>41</v>
      </c>
      <c r="C4093" s="2" t="s">
        <v>34</v>
      </c>
      <c r="D4093" s="2" t="s">
        <v>23</v>
      </c>
      <c r="E4093" s="2" t="s">
        <v>24</v>
      </c>
      <c r="F4093" s="2" t="s">
        <v>28</v>
      </c>
      <c r="G4093" s="3">
        <v>12300000</v>
      </c>
      <c r="H4093" s="3">
        <v>45000000</v>
      </c>
      <c r="I4093" s="2">
        <v>99</v>
      </c>
      <c r="J4093" s="2">
        <v>1</v>
      </c>
      <c r="K4093" s="2">
        <v>0</v>
      </c>
      <c r="L4093" s="2">
        <v>0</v>
      </c>
      <c r="M4093" s="3">
        <v>14320000</v>
      </c>
      <c r="N4093" s="3">
        <v>21300000</v>
      </c>
      <c r="O4093" s="3">
        <v>22500000</v>
      </c>
      <c r="P4093" s="3">
        <v>4990000</v>
      </c>
      <c r="Q4093" s="3">
        <v>1730000</v>
      </c>
      <c r="R4093" s="3">
        <v>11680000</v>
      </c>
      <c r="S4093" s="3">
        <v>710000</v>
      </c>
      <c r="T4093" s="2">
        <v>1</v>
      </c>
      <c r="U4093" s="2">
        <v>0</v>
      </c>
    </row>
    <row r="4094" spans="1:21" hidden="1">
      <c r="A4094" s="2" t="s">
        <v>4126</v>
      </c>
      <c r="B4094" s="2">
        <v>35</v>
      </c>
      <c r="C4094" s="2" t="s">
        <v>34</v>
      </c>
      <c r="D4094" s="2" t="s">
        <v>23</v>
      </c>
      <c r="E4094" s="2" t="s">
        <v>24</v>
      </c>
      <c r="F4094" s="2" t="s">
        <v>25</v>
      </c>
      <c r="G4094" s="3">
        <v>7400000</v>
      </c>
      <c r="H4094" s="3">
        <v>30000000</v>
      </c>
      <c r="I4094" s="2">
        <v>76</v>
      </c>
      <c r="J4094" s="2">
        <v>0</v>
      </c>
      <c r="K4094" s="2">
        <v>0</v>
      </c>
      <c r="L4094" s="2">
        <v>0</v>
      </c>
      <c r="M4094" s="3">
        <v>7200000</v>
      </c>
      <c r="N4094" s="3">
        <v>5950000</v>
      </c>
      <c r="O4094" s="3">
        <v>5980000</v>
      </c>
      <c r="P4094" s="3">
        <v>1600000</v>
      </c>
      <c r="Q4094" s="3">
        <v>2090000</v>
      </c>
      <c r="R4094" s="3">
        <v>1350000</v>
      </c>
      <c r="S4094" s="3">
        <v>390000</v>
      </c>
      <c r="T4094" s="2">
        <v>0</v>
      </c>
      <c r="U4094" s="2">
        <v>0</v>
      </c>
    </row>
    <row r="4095" spans="1:21" hidden="1">
      <c r="A4095" s="2" t="s">
        <v>4127</v>
      </c>
      <c r="B4095" s="2">
        <v>33</v>
      </c>
      <c r="C4095" s="2" t="s">
        <v>22</v>
      </c>
      <c r="D4095" s="2" t="s">
        <v>27</v>
      </c>
      <c r="E4095" s="2" t="s">
        <v>38</v>
      </c>
      <c r="F4095" s="2" t="s">
        <v>25</v>
      </c>
      <c r="G4095" s="3">
        <v>9800000</v>
      </c>
      <c r="H4095" s="3">
        <v>46000000</v>
      </c>
      <c r="I4095" s="2">
        <v>56</v>
      </c>
      <c r="J4095" s="2">
        <v>0</v>
      </c>
      <c r="K4095" s="2">
        <v>0</v>
      </c>
      <c r="L4095" s="2">
        <v>0</v>
      </c>
      <c r="M4095" s="3">
        <v>26620000</v>
      </c>
      <c r="N4095" s="3">
        <v>23340000</v>
      </c>
      <c r="O4095" s="3">
        <v>23710000</v>
      </c>
      <c r="P4095" s="3">
        <v>19650000</v>
      </c>
      <c r="Q4095" s="3">
        <v>12170000</v>
      </c>
      <c r="R4095" s="3">
        <v>13080000</v>
      </c>
      <c r="S4095" s="3">
        <v>3750000</v>
      </c>
      <c r="T4095" s="2">
        <v>0</v>
      </c>
      <c r="U4095" s="2">
        <v>0</v>
      </c>
    </row>
    <row r="4096" spans="1:21" hidden="1">
      <c r="A4096" s="2" t="s">
        <v>4128</v>
      </c>
      <c r="B4096" s="2">
        <v>32</v>
      </c>
      <c r="C4096" s="2" t="s">
        <v>22</v>
      </c>
      <c r="D4096" s="2" t="s">
        <v>23</v>
      </c>
      <c r="E4096" s="2" t="s">
        <v>24</v>
      </c>
      <c r="F4096" s="2" t="s">
        <v>48</v>
      </c>
      <c r="G4096" s="3">
        <v>15700000</v>
      </c>
      <c r="H4096" s="3">
        <v>52000000</v>
      </c>
      <c r="I4096" s="2">
        <v>78</v>
      </c>
      <c r="J4096" s="2">
        <v>0</v>
      </c>
      <c r="K4096" s="2">
        <v>0</v>
      </c>
      <c r="L4096" s="2">
        <v>0</v>
      </c>
      <c r="M4096" s="3">
        <v>19750000</v>
      </c>
      <c r="N4096" s="3">
        <v>7190000</v>
      </c>
      <c r="O4096" s="3">
        <v>26520000</v>
      </c>
      <c r="P4096" s="3">
        <v>7900000</v>
      </c>
      <c r="Q4096" s="3">
        <v>1140000</v>
      </c>
      <c r="R4096" s="3">
        <v>8230000</v>
      </c>
      <c r="S4096" s="3">
        <v>1360000</v>
      </c>
      <c r="T4096" s="2">
        <v>1</v>
      </c>
      <c r="U4096" s="2">
        <v>0</v>
      </c>
    </row>
    <row r="4097" spans="1:21" hidden="1">
      <c r="A4097" s="2" t="s">
        <v>4129</v>
      </c>
      <c r="B4097" s="2">
        <v>47</v>
      </c>
      <c r="C4097" s="2" t="s">
        <v>34</v>
      </c>
      <c r="D4097" s="2" t="s">
        <v>23</v>
      </c>
      <c r="E4097" s="2" t="s">
        <v>24</v>
      </c>
      <c r="F4097" s="2" t="s">
        <v>28</v>
      </c>
      <c r="G4097" s="3">
        <v>17700000</v>
      </c>
      <c r="H4097" s="3">
        <v>89000000</v>
      </c>
      <c r="I4097" s="2">
        <v>88</v>
      </c>
      <c r="J4097" s="2">
        <v>0</v>
      </c>
      <c r="K4097" s="2">
        <v>0</v>
      </c>
      <c r="L4097" s="2">
        <v>0</v>
      </c>
      <c r="M4097" s="3">
        <v>69650000</v>
      </c>
      <c r="N4097" s="3">
        <v>58080000</v>
      </c>
      <c r="O4097" s="3">
        <v>58400000</v>
      </c>
      <c r="P4097" s="3">
        <v>22000000</v>
      </c>
      <c r="Q4097" s="3">
        <v>8300000</v>
      </c>
      <c r="R4097" s="3">
        <v>25970000</v>
      </c>
      <c r="S4097" s="3">
        <v>1140000</v>
      </c>
      <c r="T4097" s="2">
        <v>0</v>
      </c>
      <c r="U4097" s="2">
        <v>0</v>
      </c>
    </row>
    <row r="4098" spans="1:21" hidden="1">
      <c r="A4098" s="2" t="s">
        <v>4130</v>
      </c>
      <c r="B4098" s="2">
        <v>51</v>
      </c>
      <c r="C4098" s="2" t="s">
        <v>34</v>
      </c>
      <c r="D4098" s="2" t="s">
        <v>30</v>
      </c>
      <c r="E4098" s="2" t="s">
        <v>24</v>
      </c>
      <c r="F4098" s="2" t="s">
        <v>41</v>
      </c>
      <c r="G4098" s="3">
        <v>11700000</v>
      </c>
      <c r="H4098" s="3">
        <v>42000000</v>
      </c>
      <c r="I4098" s="2">
        <v>95</v>
      </c>
      <c r="J4098" s="2">
        <v>0</v>
      </c>
      <c r="K4098" s="2">
        <v>1</v>
      </c>
      <c r="L4098" s="2">
        <v>0</v>
      </c>
      <c r="M4098" s="3">
        <v>22030000</v>
      </c>
      <c r="N4098" s="3">
        <v>21850000</v>
      </c>
      <c r="O4098" s="3">
        <v>18400000</v>
      </c>
      <c r="P4098" s="3">
        <v>4900000</v>
      </c>
      <c r="Q4098" s="3">
        <v>8140000</v>
      </c>
      <c r="R4098" s="3">
        <v>6180000</v>
      </c>
      <c r="S4098" s="3">
        <v>1050000</v>
      </c>
      <c r="T4098" s="2">
        <v>2</v>
      </c>
      <c r="U4098" s="2">
        <v>0</v>
      </c>
    </row>
    <row r="4099" spans="1:21" hidden="1">
      <c r="A4099" s="2" t="s">
        <v>4131</v>
      </c>
      <c r="B4099" s="2">
        <v>56</v>
      </c>
      <c r="C4099" s="2" t="s">
        <v>34</v>
      </c>
      <c r="D4099" s="2" t="s">
        <v>27</v>
      </c>
      <c r="E4099" s="2" t="s">
        <v>24</v>
      </c>
      <c r="F4099" s="2" t="s">
        <v>41</v>
      </c>
      <c r="G4099" s="3">
        <v>20500000</v>
      </c>
      <c r="H4099" s="3">
        <v>77000000</v>
      </c>
      <c r="I4099" s="2">
        <v>240</v>
      </c>
      <c r="J4099" s="2">
        <v>0</v>
      </c>
      <c r="K4099" s="2">
        <v>0</v>
      </c>
      <c r="L4099" s="2">
        <v>0</v>
      </c>
      <c r="M4099" s="3">
        <v>7700000</v>
      </c>
      <c r="N4099" s="3">
        <v>7110000</v>
      </c>
      <c r="O4099" s="3">
        <v>16270000</v>
      </c>
      <c r="P4099" s="3">
        <v>2890000</v>
      </c>
      <c r="Q4099" s="3">
        <v>3700000</v>
      </c>
      <c r="R4099" s="3">
        <v>7610000</v>
      </c>
      <c r="S4099" s="3">
        <v>3960000</v>
      </c>
      <c r="T4099" s="2">
        <v>0</v>
      </c>
      <c r="U4099" s="2">
        <v>0</v>
      </c>
    </row>
    <row r="4100" spans="1:21" hidden="1">
      <c r="A4100" s="2" t="s">
        <v>4132</v>
      </c>
      <c r="B4100" s="2">
        <v>21</v>
      </c>
      <c r="C4100" s="2" t="s">
        <v>34</v>
      </c>
      <c r="D4100" s="2" t="s">
        <v>30</v>
      </c>
      <c r="E4100" s="2" t="s">
        <v>24</v>
      </c>
      <c r="F4100" s="2" t="s">
        <v>28</v>
      </c>
      <c r="G4100" s="3">
        <v>6100000</v>
      </c>
      <c r="H4100" s="3">
        <v>22000000</v>
      </c>
      <c r="I4100" s="2">
        <v>12</v>
      </c>
      <c r="J4100" s="2">
        <v>3</v>
      </c>
      <c r="K4100" s="2">
        <v>3</v>
      </c>
      <c r="L4100" s="2">
        <v>3</v>
      </c>
      <c r="M4100" s="3">
        <v>4260000</v>
      </c>
      <c r="N4100" s="3">
        <v>3460000</v>
      </c>
      <c r="O4100" s="3">
        <v>9480000</v>
      </c>
      <c r="P4100" s="3">
        <v>320000</v>
      </c>
      <c r="Q4100" s="3">
        <v>270000</v>
      </c>
      <c r="R4100" s="3">
        <v>320000</v>
      </c>
      <c r="S4100" s="3">
        <v>2040000</v>
      </c>
      <c r="T4100" s="2">
        <v>4</v>
      </c>
      <c r="U4100" s="2">
        <v>1</v>
      </c>
    </row>
    <row r="4101" spans="1:21" hidden="1">
      <c r="A4101" s="2" t="s">
        <v>4133</v>
      </c>
      <c r="B4101" s="2">
        <v>53</v>
      </c>
      <c r="C4101" s="2" t="s">
        <v>22</v>
      </c>
      <c r="D4101" s="2" t="s">
        <v>23</v>
      </c>
      <c r="E4101" s="2" t="s">
        <v>24</v>
      </c>
      <c r="F4101" s="2" t="s">
        <v>28</v>
      </c>
      <c r="G4101" s="3">
        <v>33000000</v>
      </c>
      <c r="H4101" s="3">
        <v>141000000</v>
      </c>
      <c r="I4101" s="2">
        <v>201</v>
      </c>
      <c r="J4101" s="2">
        <v>1</v>
      </c>
      <c r="K4101" s="2">
        <v>1</v>
      </c>
      <c r="L4101" s="2">
        <v>0</v>
      </c>
      <c r="M4101" s="3">
        <v>130500000</v>
      </c>
      <c r="N4101" s="3">
        <v>108390000</v>
      </c>
      <c r="O4101" s="3">
        <v>97560000</v>
      </c>
      <c r="P4101" s="3">
        <v>44760000</v>
      </c>
      <c r="Q4101" s="3">
        <v>8370000</v>
      </c>
      <c r="R4101" s="3">
        <v>26640000</v>
      </c>
      <c r="S4101" s="3">
        <v>10930000</v>
      </c>
      <c r="T4101" s="2">
        <v>2</v>
      </c>
      <c r="U4101" s="2">
        <v>1</v>
      </c>
    </row>
    <row r="4102" spans="1:21" hidden="1">
      <c r="A4102" s="2" t="s">
        <v>4134</v>
      </c>
      <c r="B4102" s="2">
        <v>68</v>
      </c>
      <c r="C4102" s="2" t="s">
        <v>34</v>
      </c>
      <c r="D4102" s="2" t="s">
        <v>30</v>
      </c>
      <c r="E4102" s="2" t="s">
        <v>24</v>
      </c>
      <c r="F4102" s="2" t="s">
        <v>41</v>
      </c>
      <c r="G4102" s="3">
        <v>11600000</v>
      </c>
      <c r="H4102" s="3">
        <v>65000000</v>
      </c>
      <c r="I4102" s="2">
        <v>119</v>
      </c>
      <c r="J4102" s="2">
        <v>0</v>
      </c>
      <c r="K4102" s="2">
        <v>0</v>
      </c>
      <c r="L4102" s="2">
        <v>0</v>
      </c>
      <c r="M4102" s="3">
        <v>33050000</v>
      </c>
      <c r="N4102" s="3">
        <v>25780000</v>
      </c>
      <c r="O4102" s="3">
        <v>29080000</v>
      </c>
      <c r="P4102" s="3">
        <v>13410000</v>
      </c>
      <c r="Q4102" s="3">
        <v>10850000</v>
      </c>
      <c r="R4102" s="3">
        <v>9700000</v>
      </c>
      <c r="S4102" s="3">
        <v>300000</v>
      </c>
      <c r="T4102" s="2">
        <v>0</v>
      </c>
      <c r="U4102" s="2">
        <v>0</v>
      </c>
    </row>
    <row r="4103" spans="1:21" hidden="1">
      <c r="A4103" s="2" t="s">
        <v>4135</v>
      </c>
      <c r="B4103" s="2">
        <v>39</v>
      </c>
      <c r="C4103" s="2" t="s">
        <v>34</v>
      </c>
      <c r="D4103" s="2" t="s">
        <v>23</v>
      </c>
      <c r="E4103" s="2" t="s">
        <v>24</v>
      </c>
      <c r="F4103" s="2" t="s">
        <v>28</v>
      </c>
      <c r="G4103" s="3">
        <v>11700000</v>
      </c>
      <c r="H4103" s="3">
        <v>39000000</v>
      </c>
      <c r="I4103" s="2">
        <v>138</v>
      </c>
      <c r="J4103" s="2">
        <v>3</v>
      </c>
      <c r="K4103" s="2">
        <v>3</v>
      </c>
      <c r="L4103" s="2">
        <v>3</v>
      </c>
      <c r="M4103" s="3">
        <v>26860000</v>
      </c>
      <c r="N4103" s="3">
        <v>24420000</v>
      </c>
      <c r="O4103" s="3">
        <v>19550000</v>
      </c>
      <c r="P4103" s="3">
        <v>3490000</v>
      </c>
      <c r="Q4103" s="3">
        <v>510000</v>
      </c>
      <c r="R4103" s="3">
        <v>740000</v>
      </c>
      <c r="S4103" s="3">
        <v>3490000</v>
      </c>
      <c r="T4103" s="2">
        <v>3</v>
      </c>
      <c r="U4103" s="2">
        <v>1</v>
      </c>
    </row>
    <row r="4104" spans="1:21" hidden="1">
      <c r="A4104" s="2" t="s">
        <v>4136</v>
      </c>
      <c r="B4104" s="2">
        <v>22</v>
      </c>
      <c r="C4104" s="2" t="s">
        <v>34</v>
      </c>
      <c r="D4104" s="2" t="s">
        <v>27</v>
      </c>
      <c r="E4104" s="2" t="s">
        <v>24</v>
      </c>
      <c r="F4104" s="2" t="s">
        <v>28</v>
      </c>
      <c r="G4104" s="3">
        <v>5000000</v>
      </c>
      <c r="H4104" s="3">
        <v>20000000</v>
      </c>
      <c r="I4104" s="2">
        <v>42</v>
      </c>
      <c r="J4104" s="2">
        <v>0</v>
      </c>
      <c r="K4104" s="2">
        <v>0</v>
      </c>
      <c r="L4104" s="2">
        <v>2</v>
      </c>
      <c r="M4104" s="3">
        <v>80000</v>
      </c>
      <c r="N4104" s="3">
        <v>2380000</v>
      </c>
      <c r="O4104" s="3">
        <v>6360000</v>
      </c>
      <c r="P4104" s="3">
        <v>80000</v>
      </c>
      <c r="Q4104" s="3">
        <v>280000</v>
      </c>
      <c r="R4104" s="3">
        <v>500000</v>
      </c>
      <c r="S4104" s="3">
        <v>1082533</v>
      </c>
      <c r="T4104" s="2">
        <v>1</v>
      </c>
      <c r="U4104" s="2">
        <v>0</v>
      </c>
    </row>
    <row r="4105" spans="1:21" hidden="1">
      <c r="A4105" s="2" t="s">
        <v>4137</v>
      </c>
      <c r="B4105" s="2">
        <v>21</v>
      </c>
      <c r="C4105" s="2" t="s">
        <v>34</v>
      </c>
      <c r="D4105" s="2" t="s">
        <v>27</v>
      </c>
      <c r="E4105" s="2" t="s">
        <v>24</v>
      </c>
      <c r="F4105" s="2" t="s">
        <v>28</v>
      </c>
      <c r="G4105" s="3">
        <v>8300000</v>
      </c>
      <c r="H4105" s="3">
        <v>36000000</v>
      </c>
      <c r="I4105" s="2">
        <v>27</v>
      </c>
      <c r="J4105" s="2">
        <v>0</v>
      </c>
      <c r="K4105" s="2">
        <v>0</v>
      </c>
      <c r="L4105" s="2">
        <v>0</v>
      </c>
      <c r="M4105" s="3">
        <v>4970000</v>
      </c>
      <c r="N4105" s="3">
        <v>5610000</v>
      </c>
      <c r="O4105" s="3">
        <v>3690000</v>
      </c>
      <c r="P4105" s="3">
        <v>2100000</v>
      </c>
      <c r="Q4105" s="3">
        <v>1150000</v>
      </c>
      <c r="R4105" s="3">
        <v>1200000</v>
      </c>
      <c r="S4105" s="3">
        <v>1390000</v>
      </c>
      <c r="T4105" s="2">
        <v>0</v>
      </c>
      <c r="U4105" s="2">
        <v>0</v>
      </c>
    </row>
    <row r="4106" spans="1:21" hidden="1">
      <c r="A4106" s="2" t="s">
        <v>4138</v>
      </c>
      <c r="B4106" s="2">
        <v>21</v>
      </c>
      <c r="C4106" s="2" t="s">
        <v>22</v>
      </c>
      <c r="D4106" s="2" t="s">
        <v>23</v>
      </c>
      <c r="E4106" s="2" t="s">
        <v>38</v>
      </c>
      <c r="F4106" s="2" t="s">
        <v>25</v>
      </c>
      <c r="G4106" s="3">
        <v>7600000</v>
      </c>
      <c r="H4106" s="3">
        <v>29000000</v>
      </c>
      <c r="I4106" s="2">
        <v>9</v>
      </c>
      <c r="J4106" s="2">
        <v>2</v>
      </c>
      <c r="K4106" s="2">
        <v>1</v>
      </c>
      <c r="L4106" s="2">
        <v>0</v>
      </c>
      <c r="M4106" s="3">
        <v>22370000</v>
      </c>
      <c r="N4106" s="3">
        <v>23840000</v>
      </c>
      <c r="O4106" s="3">
        <v>23540000</v>
      </c>
      <c r="P4106" s="3">
        <v>1400000</v>
      </c>
      <c r="Q4106" s="3">
        <v>6470000</v>
      </c>
      <c r="R4106" s="3">
        <v>5560000</v>
      </c>
      <c r="S4106" s="3">
        <v>1930000</v>
      </c>
      <c r="T4106" s="2">
        <v>4</v>
      </c>
      <c r="U4106" s="2">
        <v>0</v>
      </c>
    </row>
    <row r="4107" spans="1:21" hidden="1">
      <c r="A4107" s="2" t="s">
        <v>4139</v>
      </c>
      <c r="B4107" s="2">
        <v>21</v>
      </c>
      <c r="C4107" s="2" t="s">
        <v>22</v>
      </c>
      <c r="D4107" s="2" t="s">
        <v>30</v>
      </c>
      <c r="E4107" s="2" t="s">
        <v>38</v>
      </c>
      <c r="F4107" s="2" t="s">
        <v>28</v>
      </c>
      <c r="G4107" s="3">
        <v>5000000</v>
      </c>
      <c r="H4107" s="3">
        <v>23000000</v>
      </c>
      <c r="I4107" s="2">
        <v>21</v>
      </c>
      <c r="J4107" s="2">
        <v>3</v>
      </c>
      <c r="K4107" s="2">
        <v>2</v>
      </c>
      <c r="L4107" s="2">
        <v>3</v>
      </c>
      <c r="M4107" s="3">
        <v>7330000</v>
      </c>
      <c r="N4107" s="3">
        <v>8170000</v>
      </c>
      <c r="O4107" s="3">
        <v>9030000</v>
      </c>
      <c r="P4107" s="3">
        <v>410000</v>
      </c>
      <c r="Q4107" s="3">
        <v>320000</v>
      </c>
      <c r="R4107" s="3">
        <v>290000</v>
      </c>
      <c r="S4107" s="3">
        <v>640000</v>
      </c>
      <c r="T4107" s="2">
        <v>3</v>
      </c>
      <c r="U4107" s="2">
        <v>1</v>
      </c>
    </row>
    <row r="4108" spans="1:21" hidden="1">
      <c r="A4108" s="2" t="s">
        <v>4140</v>
      </c>
      <c r="B4108" s="2">
        <v>27</v>
      </c>
      <c r="C4108" s="2" t="s">
        <v>34</v>
      </c>
      <c r="D4108" s="2" t="s">
        <v>23</v>
      </c>
      <c r="E4108" s="2" t="s">
        <v>24</v>
      </c>
      <c r="F4108" s="2" t="s">
        <v>25</v>
      </c>
      <c r="G4108" s="3">
        <v>12900000</v>
      </c>
      <c r="H4108" s="3">
        <v>48000000</v>
      </c>
      <c r="I4108" s="2">
        <v>64</v>
      </c>
      <c r="J4108" s="2">
        <v>0</v>
      </c>
      <c r="K4108" s="2">
        <v>1</v>
      </c>
      <c r="L4108" s="2">
        <v>0</v>
      </c>
      <c r="M4108" s="3">
        <v>16820000</v>
      </c>
      <c r="N4108" s="3">
        <v>17300000</v>
      </c>
      <c r="O4108" s="3">
        <v>14310000</v>
      </c>
      <c r="P4108" s="3">
        <v>6700000</v>
      </c>
      <c r="Q4108" s="3">
        <v>2140000</v>
      </c>
      <c r="R4108" s="3">
        <v>6040000</v>
      </c>
      <c r="S4108" s="3">
        <v>260000</v>
      </c>
      <c r="T4108" s="2">
        <v>2</v>
      </c>
      <c r="U4108" s="2">
        <v>0</v>
      </c>
    </row>
    <row r="4109" spans="1:21" hidden="1">
      <c r="A4109" s="2" t="s">
        <v>4141</v>
      </c>
      <c r="B4109" s="2">
        <v>33</v>
      </c>
      <c r="C4109" s="2" t="s">
        <v>22</v>
      </c>
      <c r="D4109" s="2" t="s">
        <v>46</v>
      </c>
      <c r="E4109" s="2" t="s">
        <v>38</v>
      </c>
      <c r="F4109" s="2" t="s">
        <v>28</v>
      </c>
      <c r="G4109" s="3">
        <v>12400000</v>
      </c>
      <c r="H4109" s="3">
        <v>51000000</v>
      </c>
      <c r="I4109" s="2">
        <v>57</v>
      </c>
      <c r="J4109" s="2">
        <v>0</v>
      </c>
      <c r="K4109" s="2">
        <v>0</v>
      </c>
      <c r="L4109" s="2">
        <v>0</v>
      </c>
      <c r="M4109" s="3">
        <v>7710000</v>
      </c>
      <c r="N4109" s="3">
        <v>6270000</v>
      </c>
      <c r="O4109" s="3">
        <v>9390000</v>
      </c>
      <c r="P4109" s="3">
        <v>3960000</v>
      </c>
      <c r="Q4109" s="3">
        <v>1820000</v>
      </c>
      <c r="R4109" s="3">
        <v>4130000</v>
      </c>
      <c r="S4109" s="3">
        <v>3850000</v>
      </c>
      <c r="T4109" s="2">
        <v>0</v>
      </c>
      <c r="U4109" s="2">
        <v>0</v>
      </c>
    </row>
    <row r="4110" spans="1:21" hidden="1">
      <c r="A4110" s="2" t="s">
        <v>4142</v>
      </c>
      <c r="B4110" s="2">
        <v>31</v>
      </c>
      <c r="C4110" s="2" t="s">
        <v>22</v>
      </c>
      <c r="D4110" s="2" t="s">
        <v>23</v>
      </c>
      <c r="E4110" s="2" t="s">
        <v>38</v>
      </c>
      <c r="F4110" s="2" t="s">
        <v>31</v>
      </c>
      <c r="G4110" s="3">
        <v>6500000</v>
      </c>
      <c r="H4110" s="3">
        <v>20000000</v>
      </c>
      <c r="I4110" s="2">
        <v>93</v>
      </c>
      <c r="J4110" s="2">
        <v>1</v>
      </c>
      <c r="K4110" s="2">
        <v>3</v>
      </c>
      <c r="L4110" s="2">
        <v>3</v>
      </c>
      <c r="M4110" s="3">
        <v>9200000</v>
      </c>
      <c r="N4110" s="3">
        <v>9560000</v>
      </c>
      <c r="O4110" s="3">
        <v>9510000</v>
      </c>
      <c r="P4110" s="3">
        <v>310000</v>
      </c>
      <c r="Q4110" s="3">
        <v>270000</v>
      </c>
      <c r="R4110" s="3">
        <v>370000</v>
      </c>
      <c r="S4110" s="3">
        <v>1330000</v>
      </c>
      <c r="T4110" s="2">
        <v>3</v>
      </c>
      <c r="U4110" s="2">
        <v>1</v>
      </c>
    </row>
    <row r="4111" spans="1:21" hidden="1">
      <c r="A4111" s="2" t="s">
        <v>4143</v>
      </c>
      <c r="B4111" s="2">
        <v>36</v>
      </c>
      <c r="C4111" s="2" t="s">
        <v>22</v>
      </c>
      <c r="D4111" s="2" t="s">
        <v>27</v>
      </c>
      <c r="E4111" s="2" t="s">
        <v>24</v>
      </c>
      <c r="F4111" s="2" t="s">
        <v>25</v>
      </c>
      <c r="G4111" s="3">
        <v>14300000</v>
      </c>
      <c r="H4111" s="3">
        <v>49000000</v>
      </c>
      <c r="I4111" s="2">
        <v>126</v>
      </c>
      <c r="J4111" s="2">
        <v>0</v>
      </c>
      <c r="K4111" s="2">
        <v>0</v>
      </c>
      <c r="L4111" s="2">
        <v>0</v>
      </c>
      <c r="M4111" s="3">
        <v>12650000</v>
      </c>
      <c r="N4111" s="3">
        <v>13480000</v>
      </c>
      <c r="O4111" s="3">
        <v>10940000</v>
      </c>
      <c r="P4111" s="3">
        <v>3080000</v>
      </c>
      <c r="Q4111" s="3">
        <v>4850000</v>
      </c>
      <c r="R4111" s="3">
        <v>2000000</v>
      </c>
      <c r="S4111" s="3">
        <v>1130000</v>
      </c>
      <c r="T4111" s="2">
        <v>0</v>
      </c>
      <c r="U4111" s="2">
        <v>0</v>
      </c>
    </row>
    <row r="4112" spans="1:21" hidden="1">
      <c r="A4112" s="2" t="s">
        <v>4144</v>
      </c>
      <c r="B4112" s="2">
        <v>38</v>
      </c>
      <c r="C4112" s="2" t="s">
        <v>22</v>
      </c>
      <c r="D4112" s="2" t="s">
        <v>23</v>
      </c>
      <c r="E4112" s="2" t="s">
        <v>38</v>
      </c>
      <c r="F4112" s="2" t="s">
        <v>48</v>
      </c>
      <c r="G4112" s="3">
        <v>12100000</v>
      </c>
      <c r="H4112" s="3">
        <v>64000000</v>
      </c>
      <c r="I4112" s="2">
        <v>134</v>
      </c>
      <c r="J4112" s="2">
        <v>0</v>
      </c>
      <c r="K4112" s="2">
        <v>3</v>
      </c>
      <c r="L4112" s="2">
        <v>0</v>
      </c>
      <c r="M4112" s="3">
        <v>55480000</v>
      </c>
      <c r="N4112" s="3">
        <v>48690000</v>
      </c>
      <c r="O4112" s="3">
        <v>52620000</v>
      </c>
      <c r="P4112" s="3">
        <v>20200000</v>
      </c>
      <c r="Q4112" s="3">
        <v>13910000</v>
      </c>
      <c r="R4112" s="3">
        <v>20520000</v>
      </c>
      <c r="S4112" s="3">
        <v>3260000</v>
      </c>
      <c r="T4112" s="2">
        <v>1</v>
      </c>
      <c r="U4112" s="2">
        <v>0</v>
      </c>
    </row>
    <row r="4113" spans="1:21" hidden="1">
      <c r="A4113" s="2" t="s">
        <v>4145</v>
      </c>
      <c r="B4113" s="2">
        <v>40</v>
      </c>
      <c r="C4113" s="2" t="s">
        <v>22</v>
      </c>
      <c r="D4113" s="2" t="s">
        <v>23</v>
      </c>
      <c r="E4113" s="2" t="s">
        <v>38</v>
      </c>
      <c r="F4113" s="2" t="s">
        <v>28</v>
      </c>
      <c r="G4113" s="3">
        <v>18400000</v>
      </c>
      <c r="H4113" s="3">
        <v>116000000</v>
      </c>
      <c r="I4113" s="2">
        <v>90</v>
      </c>
      <c r="J4113" s="2">
        <v>0</v>
      </c>
      <c r="K4113" s="2">
        <v>0</v>
      </c>
      <c r="L4113" s="2">
        <v>1</v>
      </c>
      <c r="M4113" s="3">
        <v>60890000</v>
      </c>
      <c r="N4113" s="3">
        <v>44980000</v>
      </c>
      <c r="O4113" s="3">
        <v>33720000</v>
      </c>
      <c r="P4113" s="3">
        <v>22180000</v>
      </c>
      <c r="Q4113" s="3">
        <v>17870000</v>
      </c>
      <c r="R4113" s="3">
        <v>14730000</v>
      </c>
      <c r="S4113" s="3">
        <v>7740000</v>
      </c>
      <c r="T4113" s="2">
        <v>1</v>
      </c>
      <c r="U4113" s="2">
        <v>0</v>
      </c>
    </row>
    <row r="4114" spans="1:21" hidden="1">
      <c r="A4114" s="2" t="s">
        <v>4146</v>
      </c>
      <c r="B4114" s="2">
        <v>36</v>
      </c>
      <c r="C4114" s="2" t="s">
        <v>22</v>
      </c>
      <c r="D4114" s="2" t="s">
        <v>46</v>
      </c>
      <c r="E4114" s="2" t="s">
        <v>24</v>
      </c>
      <c r="F4114" s="2" t="s">
        <v>28</v>
      </c>
      <c r="G4114" s="3">
        <v>19500000</v>
      </c>
      <c r="H4114" s="3">
        <v>99000000</v>
      </c>
      <c r="I4114" s="2">
        <v>120</v>
      </c>
      <c r="J4114" s="2">
        <v>0</v>
      </c>
      <c r="K4114" s="2">
        <v>0</v>
      </c>
      <c r="L4114" s="2">
        <v>0</v>
      </c>
      <c r="M4114" s="3">
        <v>2620000</v>
      </c>
      <c r="N4114" s="3">
        <v>5510000</v>
      </c>
      <c r="O4114" s="3">
        <v>18660000</v>
      </c>
      <c r="P4114" s="3">
        <v>2420000</v>
      </c>
      <c r="Q4114" s="3">
        <v>3410000</v>
      </c>
      <c r="R4114" s="3">
        <v>7910000</v>
      </c>
      <c r="S4114" s="3">
        <v>4560000</v>
      </c>
      <c r="T4114" s="2">
        <v>0</v>
      </c>
      <c r="U4114" s="2">
        <v>0</v>
      </c>
    </row>
    <row r="4115" spans="1:21" hidden="1">
      <c r="A4115" s="2" t="s">
        <v>4147</v>
      </c>
      <c r="B4115" s="2">
        <v>42</v>
      </c>
      <c r="C4115" s="2" t="s">
        <v>22</v>
      </c>
      <c r="D4115" s="2" t="s">
        <v>23</v>
      </c>
      <c r="E4115" s="2" t="s">
        <v>24</v>
      </c>
      <c r="F4115" s="2" t="s">
        <v>48</v>
      </c>
      <c r="G4115" s="3">
        <v>13800000</v>
      </c>
      <c r="H4115" s="3">
        <v>60000000</v>
      </c>
      <c r="I4115" s="2">
        <v>68</v>
      </c>
      <c r="J4115" s="2">
        <v>0</v>
      </c>
      <c r="K4115" s="2">
        <v>0</v>
      </c>
      <c r="L4115" s="2">
        <v>1</v>
      </c>
      <c r="M4115" s="3">
        <v>28870000</v>
      </c>
      <c r="N4115" s="3">
        <v>28220000</v>
      </c>
      <c r="O4115" s="3">
        <v>33270000</v>
      </c>
      <c r="P4115" s="3">
        <v>8610000</v>
      </c>
      <c r="Q4115" s="3">
        <v>12980000</v>
      </c>
      <c r="R4115" s="3">
        <v>6280000</v>
      </c>
      <c r="S4115" s="3">
        <v>1490000</v>
      </c>
      <c r="T4115" s="2">
        <v>1</v>
      </c>
      <c r="U4115" s="2">
        <v>0</v>
      </c>
    </row>
    <row r="4116" spans="1:21" hidden="1">
      <c r="A4116" s="2" t="s">
        <v>4148</v>
      </c>
      <c r="B4116" s="2">
        <v>39</v>
      </c>
      <c r="C4116" s="2" t="s">
        <v>22</v>
      </c>
      <c r="D4116" s="2" t="s">
        <v>27</v>
      </c>
      <c r="E4116" s="2" t="s">
        <v>38</v>
      </c>
      <c r="F4116" s="2" t="s">
        <v>28</v>
      </c>
      <c r="G4116" s="3">
        <v>9800000</v>
      </c>
      <c r="H4116" s="3">
        <v>56000000</v>
      </c>
      <c r="I4116" s="2">
        <v>134</v>
      </c>
      <c r="J4116" s="2">
        <v>0</v>
      </c>
      <c r="K4116" s="2">
        <v>0</v>
      </c>
      <c r="L4116" s="2">
        <v>0</v>
      </c>
      <c r="M4116" s="3">
        <v>2640000</v>
      </c>
      <c r="N4116" s="3">
        <v>4560000</v>
      </c>
      <c r="O4116" s="3">
        <v>4930000</v>
      </c>
      <c r="P4116" s="3">
        <v>1430000</v>
      </c>
      <c r="Q4116" s="3">
        <v>4780000</v>
      </c>
      <c r="R4116" s="3">
        <v>2180000</v>
      </c>
      <c r="S4116" s="3">
        <v>5440658</v>
      </c>
      <c r="T4116" s="2">
        <v>0</v>
      </c>
      <c r="U4116" s="2">
        <v>0</v>
      </c>
    </row>
    <row r="4117" spans="1:21" hidden="1">
      <c r="A4117" s="2" t="s">
        <v>4149</v>
      </c>
      <c r="B4117" s="2">
        <v>41</v>
      </c>
      <c r="C4117" s="2" t="s">
        <v>34</v>
      </c>
      <c r="D4117" s="2" t="s">
        <v>30</v>
      </c>
      <c r="E4117" s="2" t="s">
        <v>24</v>
      </c>
      <c r="F4117" s="2" t="s">
        <v>31</v>
      </c>
      <c r="G4117" s="3">
        <v>11200000</v>
      </c>
      <c r="H4117" s="3">
        <v>48000000</v>
      </c>
      <c r="I4117" s="2">
        <v>99</v>
      </c>
      <c r="J4117" s="2">
        <v>0</v>
      </c>
      <c r="K4117" s="2">
        <v>0</v>
      </c>
      <c r="L4117" s="2">
        <v>0</v>
      </c>
      <c r="M4117" s="3">
        <v>15290000</v>
      </c>
      <c r="N4117" s="3">
        <v>17890000</v>
      </c>
      <c r="O4117" s="3">
        <v>19050000</v>
      </c>
      <c r="P4117" s="3">
        <v>6850000</v>
      </c>
      <c r="Q4117" s="3">
        <v>16260000</v>
      </c>
      <c r="R4117" s="3">
        <v>3550000</v>
      </c>
      <c r="S4117" s="3">
        <v>320000</v>
      </c>
      <c r="T4117" s="2">
        <v>0</v>
      </c>
      <c r="U4117" s="2">
        <v>0</v>
      </c>
    </row>
    <row r="4118" spans="1:21" hidden="1">
      <c r="A4118" s="2" t="s">
        <v>4150</v>
      </c>
      <c r="B4118" s="2">
        <v>49</v>
      </c>
      <c r="C4118" s="2" t="s">
        <v>34</v>
      </c>
      <c r="D4118" s="2" t="s">
        <v>23</v>
      </c>
      <c r="E4118" s="2" t="s">
        <v>24</v>
      </c>
      <c r="F4118" s="2" t="s">
        <v>48</v>
      </c>
      <c r="G4118" s="3">
        <v>13600000</v>
      </c>
      <c r="H4118" s="3">
        <v>57000000</v>
      </c>
      <c r="I4118" s="2">
        <v>121</v>
      </c>
      <c r="J4118" s="2">
        <v>0</v>
      </c>
      <c r="K4118" s="2">
        <v>0</v>
      </c>
      <c r="L4118" s="2">
        <v>0</v>
      </c>
      <c r="M4118" s="3">
        <v>30040000</v>
      </c>
      <c r="N4118" s="3">
        <v>30110000</v>
      </c>
      <c r="O4118" s="3">
        <v>27190000</v>
      </c>
      <c r="P4118" s="3">
        <v>12140000</v>
      </c>
      <c r="Q4118" s="3">
        <v>15850000</v>
      </c>
      <c r="R4118" s="3">
        <v>8980000</v>
      </c>
      <c r="S4118" s="3">
        <v>350000</v>
      </c>
      <c r="T4118" s="2">
        <v>0</v>
      </c>
      <c r="U4118" s="2">
        <v>1</v>
      </c>
    </row>
    <row r="4119" spans="1:21" hidden="1">
      <c r="A4119" s="2" t="s">
        <v>4151</v>
      </c>
      <c r="B4119" s="2">
        <v>33</v>
      </c>
      <c r="C4119" s="2" t="s">
        <v>22</v>
      </c>
      <c r="D4119" s="2" t="s">
        <v>23</v>
      </c>
      <c r="E4119" s="2" t="s">
        <v>24</v>
      </c>
      <c r="F4119" s="2" t="s">
        <v>25</v>
      </c>
      <c r="G4119" s="3">
        <v>10000000</v>
      </c>
      <c r="H4119" s="3">
        <v>53000000</v>
      </c>
      <c r="I4119" s="2">
        <v>56</v>
      </c>
      <c r="J4119" s="2">
        <v>3</v>
      </c>
      <c r="K4119" s="2">
        <v>3</v>
      </c>
      <c r="L4119" s="2">
        <v>3</v>
      </c>
      <c r="M4119" s="3">
        <v>45480000</v>
      </c>
      <c r="N4119" s="3">
        <v>43680000</v>
      </c>
      <c r="O4119" s="3">
        <v>39920000</v>
      </c>
      <c r="P4119" s="3">
        <v>7190000</v>
      </c>
      <c r="Q4119" s="3">
        <v>4780000</v>
      </c>
      <c r="R4119" s="3">
        <v>6270000</v>
      </c>
      <c r="S4119" s="3">
        <v>2960000</v>
      </c>
      <c r="T4119" s="2">
        <v>4</v>
      </c>
      <c r="U4119" s="2">
        <v>1</v>
      </c>
    </row>
    <row r="4120" spans="1:21" hidden="1">
      <c r="A4120" s="2" t="s">
        <v>4152</v>
      </c>
      <c r="B4120" s="2">
        <v>36</v>
      </c>
      <c r="C4120" s="2" t="s">
        <v>22</v>
      </c>
      <c r="D4120" s="2" t="s">
        <v>30</v>
      </c>
      <c r="E4120" s="2" t="s">
        <v>24</v>
      </c>
      <c r="F4120" s="2" t="s">
        <v>31</v>
      </c>
      <c r="G4120" s="3">
        <v>5900000</v>
      </c>
      <c r="H4120" s="3">
        <v>31000000</v>
      </c>
      <c r="I4120" s="2">
        <v>117</v>
      </c>
      <c r="J4120" s="2">
        <v>3</v>
      </c>
      <c r="K4120" s="2">
        <v>3</v>
      </c>
      <c r="L4120" s="2">
        <v>3</v>
      </c>
      <c r="M4120" s="3">
        <v>11660000</v>
      </c>
      <c r="N4120" s="3">
        <v>19130000</v>
      </c>
      <c r="O4120" s="3">
        <v>17120000</v>
      </c>
      <c r="P4120" s="3">
        <v>560000</v>
      </c>
      <c r="Q4120" s="3">
        <v>1500000</v>
      </c>
      <c r="R4120" s="3">
        <v>370000</v>
      </c>
      <c r="S4120" s="3">
        <v>5770000</v>
      </c>
      <c r="T4120" s="2">
        <v>4</v>
      </c>
      <c r="U4120" s="2">
        <v>1</v>
      </c>
    </row>
    <row r="4121" spans="1:21" hidden="1">
      <c r="A4121" s="2" t="s">
        <v>4153</v>
      </c>
      <c r="B4121" s="2">
        <v>52</v>
      </c>
      <c r="C4121" s="2" t="s">
        <v>34</v>
      </c>
      <c r="D4121" s="2" t="s">
        <v>30</v>
      </c>
      <c r="E4121" s="2" t="s">
        <v>24</v>
      </c>
      <c r="F4121" s="2" t="s">
        <v>28</v>
      </c>
      <c r="G4121" s="3">
        <v>13500000</v>
      </c>
      <c r="H4121" s="3">
        <v>59000000</v>
      </c>
      <c r="I4121" s="2">
        <v>197</v>
      </c>
      <c r="J4121" s="2">
        <v>3</v>
      </c>
      <c r="K4121" s="2">
        <v>0</v>
      </c>
      <c r="L4121" s="2">
        <v>0</v>
      </c>
      <c r="M4121" s="3">
        <v>32970000</v>
      </c>
      <c r="N4121" s="3">
        <v>29090000</v>
      </c>
      <c r="O4121" s="3">
        <v>37140000</v>
      </c>
      <c r="P4121" s="3">
        <v>1010000</v>
      </c>
      <c r="Q4121" s="3">
        <v>13730000</v>
      </c>
      <c r="R4121" s="3">
        <v>4220000</v>
      </c>
      <c r="S4121" s="3">
        <v>4450000</v>
      </c>
      <c r="T4121" s="2">
        <v>2</v>
      </c>
      <c r="U4121" s="2">
        <v>0</v>
      </c>
    </row>
    <row r="4122" spans="1:21" hidden="1">
      <c r="A4122" s="2" t="s">
        <v>4154</v>
      </c>
      <c r="B4122" s="2">
        <v>41</v>
      </c>
      <c r="C4122" s="2" t="s">
        <v>34</v>
      </c>
      <c r="D4122" s="2" t="s">
        <v>27</v>
      </c>
      <c r="E4122" s="2" t="s">
        <v>38</v>
      </c>
      <c r="F4122" s="2" t="s">
        <v>28</v>
      </c>
      <c r="G4122" s="3">
        <v>11600000</v>
      </c>
      <c r="H4122" s="3">
        <v>46000000</v>
      </c>
      <c r="I4122" s="2">
        <v>147</v>
      </c>
      <c r="J4122" s="2">
        <v>3</v>
      </c>
      <c r="K4122" s="2">
        <v>0</v>
      </c>
      <c r="L4122" s="2">
        <v>0</v>
      </c>
      <c r="M4122" s="3">
        <v>40230000</v>
      </c>
      <c r="N4122" s="3">
        <v>31390000</v>
      </c>
      <c r="O4122" s="3">
        <v>31190000</v>
      </c>
      <c r="P4122" s="3">
        <v>1020000</v>
      </c>
      <c r="Q4122" s="3">
        <v>16870000</v>
      </c>
      <c r="R4122" s="3">
        <v>3990000</v>
      </c>
      <c r="S4122" s="3">
        <v>3340000</v>
      </c>
      <c r="T4122" s="2">
        <v>1</v>
      </c>
      <c r="U4122" s="2">
        <v>0</v>
      </c>
    </row>
    <row r="4123" spans="1:21" hidden="1">
      <c r="A4123" s="2" t="s">
        <v>4155</v>
      </c>
      <c r="B4123" s="2">
        <v>33</v>
      </c>
      <c r="C4123" s="2" t="s">
        <v>34</v>
      </c>
      <c r="D4123" s="2" t="s">
        <v>30</v>
      </c>
      <c r="E4123" s="2" t="s">
        <v>24</v>
      </c>
      <c r="F4123" s="2" t="s">
        <v>48</v>
      </c>
      <c r="G4123" s="3">
        <v>5400000</v>
      </c>
      <c r="H4123" s="3">
        <v>24000000</v>
      </c>
      <c r="I4123" s="2">
        <v>73</v>
      </c>
      <c r="J4123" s="2">
        <v>0</v>
      </c>
      <c r="K4123" s="2">
        <v>1</v>
      </c>
      <c r="L4123" s="2">
        <v>0</v>
      </c>
      <c r="M4123" s="3">
        <v>11290000</v>
      </c>
      <c r="N4123" s="3">
        <v>5420000</v>
      </c>
      <c r="O4123" s="3">
        <v>6580000</v>
      </c>
      <c r="P4123" s="3">
        <v>5080000</v>
      </c>
      <c r="Q4123" s="3">
        <v>2230000</v>
      </c>
      <c r="R4123" s="3">
        <v>790000</v>
      </c>
      <c r="S4123" s="3">
        <v>110000</v>
      </c>
      <c r="T4123" s="2">
        <v>2</v>
      </c>
      <c r="U4123" s="2">
        <v>1</v>
      </c>
    </row>
    <row r="4124" spans="1:21" hidden="1">
      <c r="A4124" s="2" t="s">
        <v>4156</v>
      </c>
      <c r="B4124" s="2">
        <v>48</v>
      </c>
      <c r="C4124" s="2" t="s">
        <v>22</v>
      </c>
      <c r="D4124" s="2" t="s">
        <v>46</v>
      </c>
      <c r="E4124" s="2" t="s">
        <v>31</v>
      </c>
      <c r="F4124" s="2" t="s">
        <v>25</v>
      </c>
      <c r="G4124" s="3">
        <v>20700000</v>
      </c>
      <c r="H4124" s="3">
        <v>108000000</v>
      </c>
      <c r="I4124" s="2">
        <v>189</v>
      </c>
      <c r="J4124" s="2">
        <v>0</v>
      </c>
      <c r="K4124" s="2">
        <v>0</v>
      </c>
      <c r="L4124" s="2">
        <v>0</v>
      </c>
      <c r="M4124" s="3">
        <v>15980000</v>
      </c>
      <c r="N4124" s="3">
        <v>8880000</v>
      </c>
      <c r="O4124" s="3">
        <v>4020000</v>
      </c>
      <c r="P4124" s="3">
        <v>14170000</v>
      </c>
      <c r="Q4124" s="3">
        <v>3320000</v>
      </c>
      <c r="R4124" s="3">
        <v>2780000</v>
      </c>
      <c r="S4124" s="3">
        <v>8040000</v>
      </c>
      <c r="T4124" s="2">
        <v>0</v>
      </c>
      <c r="U4124" s="2">
        <v>0</v>
      </c>
    </row>
    <row r="4125" spans="1:21" hidden="1">
      <c r="A4125" s="2" t="s">
        <v>4157</v>
      </c>
      <c r="B4125" s="2">
        <v>38</v>
      </c>
      <c r="C4125" s="2" t="s">
        <v>22</v>
      </c>
      <c r="D4125" s="2" t="s">
        <v>23</v>
      </c>
      <c r="E4125" s="2" t="s">
        <v>24</v>
      </c>
      <c r="F4125" s="2" t="s">
        <v>48</v>
      </c>
      <c r="G4125" s="3">
        <v>17200000</v>
      </c>
      <c r="H4125" s="3">
        <v>89000000</v>
      </c>
      <c r="I4125" s="2">
        <v>71</v>
      </c>
      <c r="J4125" s="2">
        <v>0</v>
      </c>
      <c r="K4125" s="2">
        <v>0</v>
      </c>
      <c r="L4125" s="2">
        <v>1</v>
      </c>
      <c r="M4125" s="3">
        <v>69270000</v>
      </c>
      <c r="N4125" s="3">
        <v>62480000</v>
      </c>
      <c r="O4125" s="3">
        <v>58530000</v>
      </c>
      <c r="P4125" s="3">
        <v>18480000</v>
      </c>
      <c r="Q4125" s="3">
        <v>6380000</v>
      </c>
      <c r="R4125" s="3">
        <v>1560000</v>
      </c>
      <c r="S4125" s="3">
        <v>9930000</v>
      </c>
      <c r="T4125" s="2">
        <v>1</v>
      </c>
      <c r="U4125" s="2">
        <v>0</v>
      </c>
    </row>
    <row r="4126" spans="1:21" hidden="1">
      <c r="A4126" s="2" t="s">
        <v>4158</v>
      </c>
      <c r="B4126" s="2">
        <v>38</v>
      </c>
      <c r="C4126" s="2" t="s">
        <v>22</v>
      </c>
      <c r="D4126" s="2" t="s">
        <v>27</v>
      </c>
      <c r="E4126" s="2" t="s">
        <v>24</v>
      </c>
      <c r="F4126" s="2" t="s">
        <v>31</v>
      </c>
      <c r="G4126" s="3">
        <v>6300000</v>
      </c>
      <c r="H4126" s="3">
        <v>23000000</v>
      </c>
      <c r="I4126" s="2">
        <v>93</v>
      </c>
      <c r="J4126" s="2">
        <v>0</v>
      </c>
      <c r="K4126" s="2">
        <v>0</v>
      </c>
      <c r="L4126" s="2">
        <v>0</v>
      </c>
      <c r="M4126" s="3">
        <v>7180000</v>
      </c>
      <c r="N4126" s="3">
        <v>2460000</v>
      </c>
      <c r="O4126" s="3">
        <v>6320000</v>
      </c>
      <c r="P4126" s="3">
        <v>6970000</v>
      </c>
      <c r="Q4126" s="3">
        <v>800000</v>
      </c>
      <c r="R4126" s="3">
        <v>1900000</v>
      </c>
      <c r="S4126" s="3">
        <v>960000</v>
      </c>
      <c r="T4126" s="2">
        <v>0</v>
      </c>
      <c r="U4126" s="2">
        <v>0</v>
      </c>
    </row>
    <row r="4127" spans="1:21" hidden="1">
      <c r="A4127" s="2" t="s">
        <v>4159</v>
      </c>
      <c r="B4127" s="2">
        <v>37</v>
      </c>
      <c r="C4127" s="2" t="s">
        <v>22</v>
      </c>
      <c r="D4127" s="2" t="s">
        <v>23</v>
      </c>
      <c r="E4127" s="2" t="s">
        <v>31</v>
      </c>
      <c r="F4127" s="2" t="s">
        <v>28</v>
      </c>
      <c r="G4127" s="3">
        <v>13600000</v>
      </c>
      <c r="H4127" s="3">
        <v>30000000</v>
      </c>
      <c r="I4127" s="2">
        <v>95</v>
      </c>
      <c r="J4127" s="2">
        <v>0</v>
      </c>
      <c r="K4127" s="2">
        <v>0</v>
      </c>
      <c r="L4127" s="2">
        <v>0</v>
      </c>
      <c r="M4127" s="3">
        <v>21460000</v>
      </c>
      <c r="N4127" s="3">
        <v>19620000</v>
      </c>
      <c r="O4127" s="3">
        <v>18090000</v>
      </c>
      <c r="P4127" s="3">
        <v>9010000</v>
      </c>
      <c r="Q4127" s="3">
        <v>11130000</v>
      </c>
      <c r="R4127" s="3">
        <v>6250000</v>
      </c>
      <c r="S4127" s="3">
        <v>1640000</v>
      </c>
      <c r="T4127" s="2">
        <v>0</v>
      </c>
      <c r="U4127" s="2">
        <v>0</v>
      </c>
    </row>
    <row r="4128" spans="1:21" hidden="1">
      <c r="A4128" s="2" t="s">
        <v>4160</v>
      </c>
      <c r="B4128" s="2">
        <v>34</v>
      </c>
      <c r="C4128" s="2" t="s">
        <v>34</v>
      </c>
      <c r="D4128" s="2" t="s">
        <v>30</v>
      </c>
      <c r="E4128" s="2" t="s">
        <v>38</v>
      </c>
      <c r="F4128" s="2" t="s">
        <v>31</v>
      </c>
      <c r="G4128" s="3">
        <v>6700000</v>
      </c>
      <c r="H4128" s="3">
        <v>28000000</v>
      </c>
      <c r="I4128" s="2">
        <v>81</v>
      </c>
      <c r="J4128" s="2">
        <v>1</v>
      </c>
      <c r="K4128" s="2">
        <v>0</v>
      </c>
      <c r="L4128" s="2">
        <v>1</v>
      </c>
      <c r="M4128" s="3">
        <v>19580000</v>
      </c>
      <c r="N4128" s="3">
        <v>16690000</v>
      </c>
      <c r="O4128" s="3">
        <v>13260000</v>
      </c>
      <c r="P4128" s="3">
        <v>2590000</v>
      </c>
      <c r="Q4128" s="3">
        <v>7040000</v>
      </c>
      <c r="R4128" s="3">
        <v>2060000</v>
      </c>
      <c r="S4128" s="3">
        <v>1300000</v>
      </c>
      <c r="T4128" s="2">
        <v>2</v>
      </c>
      <c r="U4128" s="2">
        <v>0</v>
      </c>
    </row>
    <row r="4129" spans="1:21" hidden="1">
      <c r="A4129" s="2" t="s">
        <v>4161</v>
      </c>
      <c r="B4129" s="2">
        <v>33</v>
      </c>
      <c r="C4129" s="2" t="s">
        <v>22</v>
      </c>
      <c r="D4129" s="2" t="s">
        <v>23</v>
      </c>
      <c r="E4129" s="2" t="s">
        <v>24</v>
      </c>
      <c r="F4129" s="2" t="s">
        <v>28</v>
      </c>
      <c r="G4129" s="3">
        <v>14800000</v>
      </c>
      <c r="H4129" s="3">
        <v>49000000</v>
      </c>
      <c r="I4129" s="2">
        <v>24</v>
      </c>
      <c r="J4129" s="2">
        <v>0</v>
      </c>
      <c r="K4129" s="2">
        <v>2</v>
      </c>
      <c r="L4129" s="2">
        <v>0</v>
      </c>
      <c r="M4129" s="3">
        <v>20780000</v>
      </c>
      <c r="N4129" s="3">
        <v>11150000</v>
      </c>
      <c r="O4129" s="3">
        <v>24420000</v>
      </c>
      <c r="P4129" s="3">
        <v>6350000</v>
      </c>
      <c r="Q4129" s="3">
        <v>850000</v>
      </c>
      <c r="R4129" s="3">
        <v>6740000</v>
      </c>
      <c r="S4129" s="3">
        <v>3570000</v>
      </c>
      <c r="T4129" s="2">
        <v>1</v>
      </c>
      <c r="U4129" s="2">
        <v>0</v>
      </c>
    </row>
    <row r="4130" spans="1:21" hidden="1">
      <c r="A4130" s="2" t="s">
        <v>4162</v>
      </c>
      <c r="B4130" s="2">
        <v>41</v>
      </c>
      <c r="C4130" s="2" t="s">
        <v>22</v>
      </c>
      <c r="D4130" s="2" t="s">
        <v>27</v>
      </c>
      <c r="E4130" s="2" t="s">
        <v>31</v>
      </c>
      <c r="F4130" s="2" t="s">
        <v>41</v>
      </c>
      <c r="G4130" s="3">
        <v>13700000</v>
      </c>
      <c r="H4130" s="3">
        <v>75000000</v>
      </c>
      <c r="I4130" s="2">
        <v>133</v>
      </c>
      <c r="J4130" s="2">
        <v>0</v>
      </c>
      <c r="K4130" s="2">
        <v>0</v>
      </c>
      <c r="L4130" s="2">
        <v>0</v>
      </c>
      <c r="M4130" s="3">
        <v>25400000</v>
      </c>
      <c r="N4130" s="3">
        <v>30660000</v>
      </c>
      <c r="O4130" s="3">
        <v>28170000</v>
      </c>
      <c r="P4130" s="3">
        <v>7410000</v>
      </c>
      <c r="Q4130" s="3">
        <v>12070000</v>
      </c>
      <c r="R4130" s="3">
        <v>4640000</v>
      </c>
      <c r="S4130" s="3">
        <v>1180000</v>
      </c>
      <c r="T4130" s="2">
        <v>1</v>
      </c>
      <c r="U4130" s="2">
        <v>0</v>
      </c>
    </row>
    <row r="4131" spans="1:21" hidden="1">
      <c r="A4131" s="2" t="s">
        <v>4163</v>
      </c>
      <c r="B4131" s="2">
        <v>38</v>
      </c>
      <c r="C4131" s="2" t="s">
        <v>22</v>
      </c>
      <c r="D4131" s="2" t="s">
        <v>27</v>
      </c>
      <c r="E4131" s="2" t="s">
        <v>24</v>
      </c>
      <c r="F4131" s="2" t="s">
        <v>28</v>
      </c>
      <c r="G4131" s="3">
        <v>9900000</v>
      </c>
      <c r="H4131" s="3">
        <v>35000000</v>
      </c>
      <c r="I4131" s="2">
        <v>62</v>
      </c>
      <c r="J4131" s="2">
        <v>0</v>
      </c>
      <c r="K4131" s="2">
        <v>0</v>
      </c>
      <c r="L4131" s="2">
        <v>0</v>
      </c>
      <c r="M4131" s="3">
        <v>26840000</v>
      </c>
      <c r="N4131" s="3">
        <v>20840000</v>
      </c>
      <c r="O4131" s="3">
        <v>21540000</v>
      </c>
      <c r="P4131" s="3">
        <v>2610000</v>
      </c>
      <c r="Q4131" s="3">
        <v>6050000</v>
      </c>
      <c r="R4131" s="3">
        <v>3850000</v>
      </c>
      <c r="S4131" s="3">
        <v>2970000</v>
      </c>
      <c r="T4131" s="2">
        <v>0</v>
      </c>
      <c r="U4131" s="2">
        <v>0</v>
      </c>
    </row>
    <row r="4132" spans="1:21" hidden="1">
      <c r="A4132" s="2" t="s">
        <v>4164</v>
      </c>
      <c r="B4132" s="2">
        <v>48</v>
      </c>
      <c r="C4132" s="2" t="s">
        <v>22</v>
      </c>
      <c r="D4132" s="2" t="s">
        <v>27</v>
      </c>
      <c r="E4132" s="2" t="s">
        <v>24</v>
      </c>
      <c r="F4132" s="2" t="s">
        <v>41</v>
      </c>
      <c r="G4132" s="3">
        <v>12000000</v>
      </c>
      <c r="H4132" s="3">
        <v>73000000</v>
      </c>
      <c r="I4132" s="2">
        <v>100</v>
      </c>
      <c r="J4132" s="2">
        <v>0</v>
      </c>
      <c r="K4132" s="2">
        <v>0</v>
      </c>
      <c r="L4132" s="2">
        <v>0</v>
      </c>
      <c r="M4132" s="3">
        <v>51060000</v>
      </c>
      <c r="N4132" s="3">
        <v>46070000</v>
      </c>
      <c r="O4132" s="3">
        <v>41910000</v>
      </c>
      <c r="P4132" s="3">
        <v>51540000</v>
      </c>
      <c r="Q4132" s="3">
        <v>25780000</v>
      </c>
      <c r="R4132" s="3">
        <v>18700000</v>
      </c>
      <c r="S4132" s="3">
        <v>2730000</v>
      </c>
      <c r="T4132" s="2">
        <v>0</v>
      </c>
      <c r="U4132" s="2">
        <v>0</v>
      </c>
    </row>
    <row r="4133" spans="1:21" hidden="1">
      <c r="A4133" s="2" t="s">
        <v>4165</v>
      </c>
      <c r="B4133" s="2">
        <v>46</v>
      </c>
      <c r="C4133" s="2" t="s">
        <v>22</v>
      </c>
      <c r="D4133" s="2" t="s">
        <v>27</v>
      </c>
      <c r="E4133" s="2" t="s">
        <v>24</v>
      </c>
      <c r="F4133" s="2" t="s">
        <v>41</v>
      </c>
      <c r="G4133" s="3">
        <v>14100000</v>
      </c>
      <c r="H4133" s="3">
        <v>99000000</v>
      </c>
      <c r="I4133" s="2">
        <v>137</v>
      </c>
      <c r="J4133" s="2">
        <v>0</v>
      </c>
      <c r="K4133" s="2">
        <v>0</v>
      </c>
      <c r="L4133" s="2">
        <v>0</v>
      </c>
      <c r="M4133" s="3">
        <v>42520000</v>
      </c>
      <c r="N4133" s="3">
        <v>40480000</v>
      </c>
      <c r="O4133" s="3">
        <v>29590000</v>
      </c>
      <c r="P4133" s="3">
        <v>20730000</v>
      </c>
      <c r="Q4133" s="3">
        <v>38430000</v>
      </c>
      <c r="R4133" s="3">
        <v>10930000</v>
      </c>
      <c r="S4133" s="3">
        <v>2520000</v>
      </c>
      <c r="T4133" s="2">
        <v>0</v>
      </c>
      <c r="U4133" s="2">
        <v>0</v>
      </c>
    </row>
    <row r="4134" spans="1:21" hidden="1">
      <c r="A4134" s="2" t="s">
        <v>4166</v>
      </c>
      <c r="B4134" s="2">
        <v>50</v>
      </c>
      <c r="C4134" s="2" t="s">
        <v>34</v>
      </c>
      <c r="D4134" s="2" t="s">
        <v>27</v>
      </c>
      <c r="E4134" s="2" t="s">
        <v>24</v>
      </c>
      <c r="F4134" s="2" t="s">
        <v>28</v>
      </c>
      <c r="G4134" s="3">
        <v>13200000</v>
      </c>
      <c r="H4134" s="3">
        <v>53000000</v>
      </c>
      <c r="I4134" s="2">
        <v>164</v>
      </c>
      <c r="J4134" s="2">
        <v>0</v>
      </c>
      <c r="K4134" s="2">
        <v>1</v>
      </c>
      <c r="L4134" s="2">
        <v>2</v>
      </c>
      <c r="M4134" s="3">
        <v>39550000</v>
      </c>
      <c r="N4134" s="3">
        <v>33170000</v>
      </c>
      <c r="O4134" s="3">
        <v>25280000</v>
      </c>
      <c r="P4134" s="3">
        <v>20470000</v>
      </c>
      <c r="Q4134" s="3">
        <v>2670000</v>
      </c>
      <c r="R4134" s="3">
        <v>1160000</v>
      </c>
      <c r="S4134" s="3">
        <v>3170000</v>
      </c>
      <c r="T4134" s="2">
        <v>2</v>
      </c>
      <c r="U4134" s="2">
        <v>0</v>
      </c>
    </row>
    <row r="4135" spans="1:21" hidden="1">
      <c r="A4135" s="2" t="s">
        <v>4167</v>
      </c>
      <c r="B4135" s="2">
        <v>41</v>
      </c>
      <c r="C4135" s="2" t="s">
        <v>22</v>
      </c>
      <c r="D4135" s="2" t="s">
        <v>27</v>
      </c>
      <c r="E4135" s="2" t="s">
        <v>24</v>
      </c>
      <c r="F4135" s="2" t="s">
        <v>28</v>
      </c>
      <c r="G4135" s="3">
        <v>12600000</v>
      </c>
      <c r="H4135" s="3">
        <v>55000000</v>
      </c>
      <c r="I4135" s="2">
        <v>50</v>
      </c>
      <c r="J4135" s="2">
        <v>2</v>
      </c>
      <c r="K4135" s="2">
        <v>0</v>
      </c>
      <c r="L4135" s="2">
        <v>0</v>
      </c>
      <c r="M4135" s="3">
        <v>21740000</v>
      </c>
      <c r="N4135" s="3">
        <v>17810000</v>
      </c>
      <c r="O4135" s="3">
        <v>18900000</v>
      </c>
      <c r="P4135" s="3">
        <v>5980000</v>
      </c>
      <c r="Q4135" s="3">
        <v>16060000</v>
      </c>
      <c r="R4135" s="3">
        <v>2730000</v>
      </c>
      <c r="S4135" s="3">
        <v>920000</v>
      </c>
      <c r="T4135" s="2">
        <v>1</v>
      </c>
      <c r="U4135" s="2">
        <v>0</v>
      </c>
    </row>
    <row r="4136" spans="1:21" hidden="1">
      <c r="A4136" s="2" t="s">
        <v>4168</v>
      </c>
      <c r="B4136" s="2">
        <v>40</v>
      </c>
      <c r="C4136" s="2" t="s">
        <v>22</v>
      </c>
      <c r="D4136" s="2" t="s">
        <v>30</v>
      </c>
      <c r="E4136" s="2" t="s">
        <v>24</v>
      </c>
      <c r="F4136" s="2" t="s">
        <v>28</v>
      </c>
      <c r="G4136" s="3">
        <v>7000000</v>
      </c>
      <c r="H4136" s="3">
        <v>28000000</v>
      </c>
      <c r="I4136" s="2">
        <v>54</v>
      </c>
      <c r="J4136" s="2">
        <v>0</v>
      </c>
      <c r="K4136" s="2">
        <v>0</v>
      </c>
      <c r="L4136" s="2">
        <v>0</v>
      </c>
      <c r="M4136" s="3">
        <v>12750000</v>
      </c>
      <c r="N4136" s="3">
        <v>9420000</v>
      </c>
      <c r="O4136" s="3">
        <v>7570000</v>
      </c>
      <c r="P4136" s="3">
        <v>5680000</v>
      </c>
      <c r="Q4136" s="3">
        <v>4150000</v>
      </c>
      <c r="R4136" s="3">
        <v>1950000</v>
      </c>
      <c r="S4136" s="3">
        <v>730000</v>
      </c>
      <c r="T4136" s="2">
        <v>0</v>
      </c>
      <c r="U4136" s="2">
        <v>0</v>
      </c>
    </row>
    <row r="4137" spans="1:21" hidden="1">
      <c r="A4137" s="2" t="s">
        <v>4169</v>
      </c>
      <c r="B4137" s="2">
        <v>42</v>
      </c>
      <c r="C4137" s="2" t="s">
        <v>34</v>
      </c>
      <c r="D4137" s="2" t="s">
        <v>23</v>
      </c>
      <c r="E4137" s="2" t="s">
        <v>38</v>
      </c>
      <c r="F4137" s="2" t="s">
        <v>28</v>
      </c>
      <c r="G4137" s="3">
        <v>14600000</v>
      </c>
      <c r="H4137" s="3">
        <v>65000000</v>
      </c>
      <c r="I4137" s="2">
        <v>108</v>
      </c>
      <c r="J4137" s="2">
        <v>0</v>
      </c>
      <c r="K4137" s="2">
        <v>0</v>
      </c>
      <c r="L4137" s="2">
        <v>0</v>
      </c>
      <c r="M4137" s="3">
        <v>13030000</v>
      </c>
      <c r="N4137" s="3">
        <v>10400000</v>
      </c>
      <c r="O4137" s="3">
        <v>2010000</v>
      </c>
      <c r="P4137" s="3">
        <v>5050000</v>
      </c>
      <c r="Q4137" s="3">
        <v>4980000</v>
      </c>
      <c r="R4137" s="3">
        <v>2100000</v>
      </c>
      <c r="S4137" s="3">
        <v>960000</v>
      </c>
      <c r="T4137" s="2">
        <v>0</v>
      </c>
      <c r="U4137" s="2">
        <v>0</v>
      </c>
    </row>
    <row r="4138" spans="1:21" hidden="1">
      <c r="A4138" s="2" t="s">
        <v>4170</v>
      </c>
      <c r="B4138" s="2">
        <v>21</v>
      </c>
      <c r="C4138" s="2" t="s">
        <v>22</v>
      </c>
      <c r="D4138" s="2" t="s">
        <v>30</v>
      </c>
      <c r="E4138" s="2" t="s">
        <v>38</v>
      </c>
      <c r="F4138" s="2" t="s">
        <v>41</v>
      </c>
      <c r="G4138" s="3">
        <v>5300000</v>
      </c>
      <c r="H4138" s="3">
        <v>20000000</v>
      </c>
      <c r="I4138" s="2">
        <v>6</v>
      </c>
      <c r="J4138" s="2">
        <v>3</v>
      </c>
      <c r="K4138" s="2">
        <v>3</v>
      </c>
      <c r="L4138" s="2">
        <v>2</v>
      </c>
      <c r="M4138" s="3">
        <v>16530000</v>
      </c>
      <c r="N4138" s="3">
        <v>15860000</v>
      </c>
      <c r="O4138" s="3">
        <v>14790000</v>
      </c>
      <c r="P4138" s="3">
        <v>370000</v>
      </c>
      <c r="Q4138" s="3">
        <v>3390000</v>
      </c>
      <c r="R4138" s="3">
        <v>1840000</v>
      </c>
      <c r="S4138" s="3">
        <v>1570000</v>
      </c>
      <c r="T4138" s="2">
        <v>5</v>
      </c>
      <c r="U4138" s="2">
        <v>1</v>
      </c>
    </row>
    <row r="4139" spans="1:21" hidden="1">
      <c r="A4139" s="2" t="s">
        <v>4171</v>
      </c>
      <c r="B4139" s="2">
        <v>50</v>
      </c>
      <c r="C4139" s="2" t="s">
        <v>34</v>
      </c>
      <c r="D4139" s="2" t="s">
        <v>23</v>
      </c>
      <c r="E4139" s="2" t="s">
        <v>24</v>
      </c>
      <c r="F4139" s="2" t="s">
        <v>48</v>
      </c>
      <c r="G4139" s="3">
        <v>13600000</v>
      </c>
      <c r="H4139" s="3">
        <v>41000000</v>
      </c>
      <c r="I4139" s="2">
        <v>173</v>
      </c>
      <c r="J4139" s="2">
        <v>3</v>
      </c>
      <c r="K4139" s="2">
        <v>3</v>
      </c>
      <c r="L4139" s="2">
        <v>2</v>
      </c>
      <c r="M4139" s="3">
        <v>26300000</v>
      </c>
      <c r="N4139" s="3">
        <v>33600000</v>
      </c>
      <c r="O4139" s="3">
        <v>33940000</v>
      </c>
      <c r="P4139" s="3">
        <v>1030000</v>
      </c>
      <c r="Q4139" s="3">
        <v>720000</v>
      </c>
      <c r="R4139" s="3">
        <v>500000</v>
      </c>
      <c r="S4139" s="3">
        <v>2740000</v>
      </c>
      <c r="T4139" s="2">
        <v>3</v>
      </c>
      <c r="U4139" s="2">
        <v>1</v>
      </c>
    </row>
    <row r="4140" spans="1:21" hidden="1">
      <c r="A4140" s="2" t="s">
        <v>4172</v>
      </c>
      <c r="B4140" s="2">
        <v>40</v>
      </c>
      <c r="C4140" s="2" t="s">
        <v>22</v>
      </c>
      <c r="D4140" s="2" t="s">
        <v>30</v>
      </c>
      <c r="E4140" s="2" t="s">
        <v>24</v>
      </c>
      <c r="F4140" s="2" t="s">
        <v>31</v>
      </c>
      <c r="G4140" s="3">
        <v>6700000</v>
      </c>
      <c r="H4140" s="3">
        <v>22000000</v>
      </c>
      <c r="I4140" s="2">
        <v>108</v>
      </c>
      <c r="J4140" s="2">
        <v>3</v>
      </c>
      <c r="K4140" s="2">
        <v>3</v>
      </c>
      <c r="L4140" s="2">
        <v>3</v>
      </c>
      <c r="M4140" s="3">
        <v>13670000</v>
      </c>
      <c r="N4140" s="3">
        <v>12190000</v>
      </c>
      <c r="O4140" s="3">
        <v>14810000</v>
      </c>
      <c r="P4140" s="3">
        <v>360000</v>
      </c>
      <c r="Q4140" s="3">
        <v>460000</v>
      </c>
      <c r="R4140" s="3">
        <v>350000</v>
      </c>
      <c r="S4140" s="3">
        <v>2840000</v>
      </c>
      <c r="T4140" s="2">
        <v>3</v>
      </c>
      <c r="U4140" s="2">
        <v>1</v>
      </c>
    </row>
    <row r="4141" spans="1:21" hidden="1">
      <c r="A4141" s="2" t="s">
        <v>4173</v>
      </c>
      <c r="B4141" s="2">
        <v>48</v>
      </c>
      <c r="C4141" s="2" t="s">
        <v>22</v>
      </c>
      <c r="D4141" s="2" t="s">
        <v>23</v>
      </c>
      <c r="E4141" s="2" t="s">
        <v>31</v>
      </c>
      <c r="F4141" s="2" t="s">
        <v>28</v>
      </c>
      <c r="G4141" s="3">
        <v>10300000</v>
      </c>
      <c r="H4141" s="3">
        <v>29000000</v>
      </c>
      <c r="I4141" s="2">
        <v>69</v>
      </c>
      <c r="J4141" s="2">
        <v>0</v>
      </c>
      <c r="K4141" s="2">
        <v>0</v>
      </c>
      <c r="L4141" s="2">
        <v>0</v>
      </c>
      <c r="M4141" s="3">
        <v>20920000</v>
      </c>
      <c r="N4141" s="3">
        <v>19390000</v>
      </c>
      <c r="O4141" s="3">
        <v>20570000</v>
      </c>
      <c r="P4141" s="3">
        <v>10330000</v>
      </c>
      <c r="Q4141" s="3">
        <v>5780000</v>
      </c>
      <c r="R4141" s="3">
        <v>21160000</v>
      </c>
      <c r="S4141" s="3">
        <v>730000</v>
      </c>
      <c r="T4141" s="2">
        <v>1</v>
      </c>
      <c r="U4141" s="2">
        <v>0</v>
      </c>
    </row>
    <row r="4142" spans="1:21" hidden="1">
      <c r="A4142" s="2" t="s">
        <v>4174</v>
      </c>
      <c r="B4142" s="2">
        <v>40</v>
      </c>
      <c r="C4142" s="2" t="s">
        <v>34</v>
      </c>
      <c r="D4142" s="2" t="s">
        <v>23</v>
      </c>
      <c r="E4142" s="2" t="s">
        <v>24</v>
      </c>
      <c r="F4142" s="2" t="s">
        <v>41</v>
      </c>
      <c r="G4142" s="3">
        <v>11300000</v>
      </c>
      <c r="H4142" s="3">
        <v>44000000</v>
      </c>
      <c r="I4142" s="2">
        <v>143</v>
      </c>
      <c r="J4142" s="2">
        <v>0</v>
      </c>
      <c r="K4142" s="2">
        <v>0</v>
      </c>
      <c r="L4142" s="2">
        <v>0</v>
      </c>
      <c r="M4142" s="3">
        <v>3220000</v>
      </c>
      <c r="N4142" s="3">
        <v>10610000</v>
      </c>
      <c r="O4142" s="3">
        <v>5130000</v>
      </c>
      <c r="P4142" s="3">
        <v>1050000</v>
      </c>
      <c r="Q4142" s="3">
        <v>6110000</v>
      </c>
      <c r="R4142" s="3">
        <v>4690000</v>
      </c>
      <c r="S4142" s="3">
        <v>1510000</v>
      </c>
      <c r="T4142" s="2">
        <v>0</v>
      </c>
      <c r="U4142" s="2">
        <v>0</v>
      </c>
    </row>
    <row r="4143" spans="1:21" hidden="1">
      <c r="A4143" s="2" t="s">
        <v>4175</v>
      </c>
      <c r="B4143" s="2">
        <v>29</v>
      </c>
      <c r="C4143" s="2" t="s">
        <v>34</v>
      </c>
      <c r="D4143" s="2" t="s">
        <v>23</v>
      </c>
      <c r="E4143" s="2" t="s">
        <v>38</v>
      </c>
      <c r="F4143" s="2" t="s">
        <v>28</v>
      </c>
      <c r="G4143" s="3">
        <v>5000000</v>
      </c>
      <c r="H4143" s="3">
        <v>21000000</v>
      </c>
      <c r="I4143" s="2">
        <v>70</v>
      </c>
      <c r="J4143" s="2">
        <v>0</v>
      </c>
      <c r="K4143" s="2">
        <v>0</v>
      </c>
      <c r="L4143" s="2">
        <v>0</v>
      </c>
      <c r="M4143" s="3">
        <v>6770000</v>
      </c>
      <c r="N4143" s="3">
        <v>2360000</v>
      </c>
      <c r="O4143" s="3">
        <v>6090000</v>
      </c>
      <c r="P4143" s="3">
        <v>6580000</v>
      </c>
      <c r="Q4143" s="3">
        <v>590000</v>
      </c>
      <c r="R4143" s="3">
        <v>2440000</v>
      </c>
      <c r="S4143" s="3">
        <v>770000</v>
      </c>
      <c r="T4143" s="2">
        <v>0</v>
      </c>
      <c r="U4143" s="2">
        <v>0</v>
      </c>
    </row>
    <row r="4144" spans="1:21" hidden="1">
      <c r="A4144" s="2" t="s">
        <v>4176</v>
      </c>
      <c r="B4144" s="2">
        <v>30</v>
      </c>
      <c r="C4144" s="2" t="s">
        <v>34</v>
      </c>
      <c r="D4144" s="2" t="s">
        <v>27</v>
      </c>
      <c r="E4144" s="2" t="s">
        <v>24</v>
      </c>
      <c r="F4144" s="2" t="s">
        <v>28</v>
      </c>
      <c r="G4144" s="3">
        <v>8200000</v>
      </c>
      <c r="H4144" s="3">
        <v>39000000</v>
      </c>
      <c r="I4144" s="2">
        <v>57</v>
      </c>
      <c r="J4144" s="2">
        <v>0</v>
      </c>
      <c r="K4144" s="2">
        <v>0</v>
      </c>
      <c r="L4144" s="2">
        <v>0</v>
      </c>
      <c r="M4144" s="3">
        <v>24800000</v>
      </c>
      <c r="N4144" s="3">
        <v>21350000</v>
      </c>
      <c r="O4144" s="3">
        <v>15500000</v>
      </c>
      <c r="P4144" s="3">
        <v>9180000</v>
      </c>
      <c r="Q4144" s="3">
        <v>18750000</v>
      </c>
      <c r="R4144" s="3">
        <v>8190000</v>
      </c>
      <c r="S4144" s="3">
        <v>330000</v>
      </c>
      <c r="T4144" s="2">
        <v>0</v>
      </c>
      <c r="U4144" s="2">
        <v>0</v>
      </c>
    </row>
    <row r="4145" spans="1:21" hidden="1">
      <c r="A4145" s="2" t="s">
        <v>4177</v>
      </c>
      <c r="B4145" s="2">
        <v>31</v>
      </c>
      <c r="C4145" s="2" t="s">
        <v>22</v>
      </c>
      <c r="D4145" s="2" t="s">
        <v>27</v>
      </c>
      <c r="E4145" s="2" t="s">
        <v>24</v>
      </c>
      <c r="F4145" s="2" t="s">
        <v>28</v>
      </c>
      <c r="G4145" s="3">
        <v>7300000</v>
      </c>
      <c r="H4145" s="3">
        <v>23000000</v>
      </c>
      <c r="I4145" s="2">
        <v>57</v>
      </c>
      <c r="J4145" s="2">
        <v>3</v>
      </c>
      <c r="K4145" s="2">
        <v>0</v>
      </c>
      <c r="L4145" s="2">
        <v>0</v>
      </c>
      <c r="M4145" s="3">
        <v>16700000</v>
      </c>
      <c r="N4145" s="3">
        <v>17220000</v>
      </c>
      <c r="O4145" s="3">
        <v>13020000</v>
      </c>
      <c r="P4145" s="3">
        <v>350000</v>
      </c>
      <c r="Q4145" s="3">
        <v>2740000</v>
      </c>
      <c r="R4145" s="3">
        <v>1140000</v>
      </c>
      <c r="S4145" s="3">
        <v>910000</v>
      </c>
      <c r="T4145" s="2">
        <v>1</v>
      </c>
      <c r="U4145" s="2">
        <v>1</v>
      </c>
    </row>
    <row r="4146" spans="1:21" hidden="1">
      <c r="A4146" s="2" t="s">
        <v>4178</v>
      </c>
      <c r="B4146" s="2">
        <v>32</v>
      </c>
      <c r="C4146" s="2" t="s">
        <v>22</v>
      </c>
      <c r="D4146" s="2" t="s">
        <v>23</v>
      </c>
      <c r="E4146" s="2" t="s">
        <v>24</v>
      </c>
      <c r="F4146" s="2" t="s">
        <v>28</v>
      </c>
      <c r="G4146" s="3">
        <v>17500000</v>
      </c>
      <c r="H4146" s="3">
        <v>117000000</v>
      </c>
      <c r="I4146" s="2">
        <v>74</v>
      </c>
      <c r="J4146" s="2">
        <v>2</v>
      </c>
      <c r="K4146" s="2">
        <v>0</v>
      </c>
      <c r="L4146" s="2">
        <v>1</v>
      </c>
      <c r="M4146" s="3">
        <v>105360000</v>
      </c>
      <c r="N4146" s="3">
        <v>121010000</v>
      </c>
      <c r="O4146" s="3">
        <v>120250000</v>
      </c>
      <c r="P4146" s="3">
        <v>32460000</v>
      </c>
      <c r="Q4146" s="3">
        <v>39950000</v>
      </c>
      <c r="R4146" s="3">
        <v>17500000</v>
      </c>
      <c r="S4146" s="3">
        <v>9810000</v>
      </c>
      <c r="T4146" s="2">
        <v>2</v>
      </c>
      <c r="U4146" s="2">
        <v>1</v>
      </c>
    </row>
    <row r="4147" spans="1:21" hidden="1">
      <c r="A4147" s="2" t="s">
        <v>4179</v>
      </c>
      <c r="B4147" s="2">
        <v>33</v>
      </c>
      <c r="C4147" s="2" t="s">
        <v>22</v>
      </c>
      <c r="D4147" s="2" t="s">
        <v>27</v>
      </c>
      <c r="E4147" s="2" t="s">
        <v>24</v>
      </c>
      <c r="F4147" s="2" t="s">
        <v>31</v>
      </c>
      <c r="G4147" s="3">
        <v>6400000</v>
      </c>
      <c r="H4147" s="3">
        <v>32000000</v>
      </c>
      <c r="I4147" s="2">
        <v>73</v>
      </c>
      <c r="J4147" s="2">
        <v>0</v>
      </c>
      <c r="K4147" s="2">
        <v>0</v>
      </c>
      <c r="L4147" s="2">
        <v>0</v>
      </c>
      <c r="M4147" s="3">
        <v>16490000</v>
      </c>
      <c r="N4147" s="3">
        <v>16870000</v>
      </c>
      <c r="O4147" s="3">
        <v>16940000</v>
      </c>
      <c r="P4147" s="3">
        <v>3370000</v>
      </c>
      <c r="Q4147" s="3">
        <v>1410000</v>
      </c>
      <c r="R4147" s="3">
        <v>3610000</v>
      </c>
      <c r="S4147" s="3">
        <v>1220000</v>
      </c>
      <c r="T4147" s="2">
        <v>1</v>
      </c>
      <c r="U4147" s="2">
        <v>0</v>
      </c>
    </row>
    <row r="4148" spans="1:21" hidden="1">
      <c r="A4148" s="2" t="s">
        <v>4180</v>
      </c>
      <c r="B4148" s="2">
        <v>54</v>
      </c>
      <c r="C4148" s="2" t="s">
        <v>22</v>
      </c>
      <c r="D4148" s="2" t="s">
        <v>23</v>
      </c>
      <c r="E4148" s="2" t="s">
        <v>24</v>
      </c>
      <c r="F4148" s="2" t="s">
        <v>25</v>
      </c>
      <c r="G4148" s="3">
        <v>12200000</v>
      </c>
      <c r="H4148" s="3">
        <v>43000000</v>
      </c>
      <c r="I4148" s="2">
        <v>161</v>
      </c>
      <c r="J4148" s="2">
        <v>0</v>
      </c>
      <c r="K4148" s="2">
        <v>0</v>
      </c>
      <c r="L4148" s="2">
        <v>2</v>
      </c>
      <c r="M4148" s="3">
        <v>19740000</v>
      </c>
      <c r="N4148" s="3">
        <v>20640000</v>
      </c>
      <c r="O4148" s="3">
        <v>20330000</v>
      </c>
      <c r="P4148" s="3">
        <v>870000</v>
      </c>
      <c r="Q4148" s="3">
        <v>10030000</v>
      </c>
      <c r="R4148" s="3">
        <v>770000</v>
      </c>
      <c r="S4148" s="3">
        <v>3250000</v>
      </c>
      <c r="T4148" s="2">
        <v>2</v>
      </c>
      <c r="U4148" s="2">
        <v>0</v>
      </c>
    </row>
    <row r="4149" spans="1:21" hidden="1">
      <c r="A4149" s="2" t="s">
        <v>4181</v>
      </c>
      <c r="B4149" s="2">
        <v>31</v>
      </c>
      <c r="C4149" s="2" t="s">
        <v>22</v>
      </c>
      <c r="D4149" s="2" t="s">
        <v>27</v>
      </c>
      <c r="E4149" s="2" t="s">
        <v>24</v>
      </c>
      <c r="F4149" s="2" t="s">
        <v>48</v>
      </c>
      <c r="G4149" s="3">
        <v>11500000</v>
      </c>
      <c r="H4149" s="3">
        <v>44000000</v>
      </c>
      <c r="I4149" s="2">
        <v>89</v>
      </c>
      <c r="J4149" s="2">
        <v>0</v>
      </c>
      <c r="K4149" s="2">
        <v>0</v>
      </c>
      <c r="L4149" s="2">
        <v>0</v>
      </c>
      <c r="M4149" s="3">
        <v>22830000</v>
      </c>
      <c r="N4149" s="3">
        <v>13400000</v>
      </c>
      <c r="O4149" s="3">
        <v>9150000</v>
      </c>
      <c r="P4149" s="3">
        <v>8950000</v>
      </c>
      <c r="Q4149" s="3">
        <v>11530000</v>
      </c>
      <c r="R4149" s="3">
        <v>2650000</v>
      </c>
      <c r="S4149" s="3">
        <v>1360000</v>
      </c>
      <c r="T4149" s="2">
        <v>0</v>
      </c>
      <c r="U4149" s="2">
        <v>0</v>
      </c>
    </row>
    <row r="4150" spans="1:21" hidden="1">
      <c r="A4150" s="2" t="s">
        <v>4182</v>
      </c>
      <c r="B4150" s="2">
        <v>24</v>
      </c>
      <c r="C4150" s="2" t="s">
        <v>22</v>
      </c>
      <c r="D4150" s="2" t="s">
        <v>27</v>
      </c>
      <c r="E4150" s="2" t="s">
        <v>24</v>
      </c>
      <c r="F4150" s="2" t="s">
        <v>41</v>
      </c>
      <c r="G4150" s="3">
        <v>9000000</v>
      </c>
      <c r="H4150" s="3">
        <v>46000000</v>
      </c>
      <c r="I4150" s="2">
        <v>16</v>
      </c>
      <c r="J4150" s="2">
        <v>2</v>
      </c>
      <c r="K4150" s="2">
        <v>1</v>
      </c>
      <c r="L4150" s="2">
        <v>0</v>
      </c>
      <c r="M4150" s="3">
        <v>7870000</v>
      </c>
      <c r="N4150" s="3">
        <v>14040000</v>
      </c>
      <c r="O4150" s="3">
        <v>10970000</v>
      </c>
      <c r="P4150" s="3">
        <v>1570000</v>
      </c>
      <c r="Q4150" s="3">
        <v>4020000</v>
      </c>
      <c r="R4150" s="3">
        <v>2070000</v>
      </c>
      <c r="S4150" s="3">
        <v>490000</v>
      </c>
      <c r="T4150" s="2">
        <v>2</v>
      </c>
      <c r="U4150" s="2">
        <v>1</v>
      </c>
    </row>
    <row r="4151" spans="1:21" hidden="1">
      <c r="A4151" s="2" t="s">
        <v>4183</v>
      </c>
      <c r="B4151" s="2">
        <v>47</v>
      </c>
      <c r="C4151" s="2" t="s">
        <v>22</v>
      </c>
      <c r="D4151" s="2" t="s">
        <v>30</v>
      </c>
      <c r="E4151" s="2" t="s">
        <v>24</v>
      </c>
      <c r="F4151" s="2" t="s">
        <v>25</v>
      </c>
      <c r="G4151" s="3">
        <v>9700000</v>
      </c>
      <c r="H4151" s="3">
        <v>60000000</v>
      </c>
      <c r="I4151" s="2">
        <v>126</v>
      </c>
      <c r="J4151" s="2">
        <v>0</v>
      </c>
      <c r="K4151" s="2">
        <v>0</v>
      </c>
      <c r="L4151" s="2">
        <v>0</v>
      </c>
      <c r="M4151" s="3">
        <v>1540000</v>
      </c>
      <c r="N4151" s="3">
        <v>8620000</v>
      </c>
      <c r="O4151" s="3">
        <v>5020000</v>
      </c>
      <c r="P4151" s="3">
        <v>880000</v>
      </c>
      <c r="Q4151" s="3">
        <v>7530000</v>
      </c>
      <c r="R4151" s="3">
        <v>2100000</v>
      </c>
      <c r="S4151" s="3">
        <v>2930000</v>
      </c>
      <c r="T4151" s="2">
        <v>0</v>
      </c>
      <c r="U4151" s="2">
        <v>0</v>
      </c>
    </row>
    <row r="4152" spans="1:21" hidden="1">
      <c r="A4152" s="2" t="s">
        <v>4184</v>
      </c>
      <c r="B4152" s="2">
        <v>34</v>
      </c>
      <c r="C4152" s="2" t="s">
        <v>22</v>
      </c>
      <c r="D4152" s="2" t="s">
        <v>23</v>
      </c>
      <c r="E4152" s="2" t="s">
        <v>38</v>
      </c>
      <c r="F4152" s="2" t="s">
        <v>48</v>
      </c>
      <c r="G4152" s="3">
        <v>10300000</v>
      </c>
      <c r="H4152" s="3">
        <v>47000000</v>
      </c>
      <c r="I4152" s="2">
        <v>119</v>
      </c>
      <c r="J4152" s="2">
        <v>0</v>
      </c>
      <c r="K4152" s="2">
        <v>0</v>
      </c>
      <c r="L4152" s="2">
        <v>0</v>
      </c>
      <c r="M4152" s="3">
        <v>16340000</v>
      </c>
      <c r="N4152" s="3">
        <v>22480000</v>
      </c>
      <c r="O4152" s="3">
        <v>12490000</v>
      </c>
      <c r="P4152" s="3">
        <v>15280000</v>
      </c>
      <c r="Q4152" s="3">
        <v>5770000</v>
      </c>
      <c r="R4152" s="3">
        <v>3340000</v>
      </c>
      <c r="S4152" s="3">
        <v>1290000</v>
      </c>
      <c r="T4152" s="2">
        <v>0</v>
      </c>
      <c r="U4152" s="2">
        <v>0</v>
      </c>
    </row>
    <row r="4153" spans="1:21" hidden="1">
      <c r="A4153" s="2" t="s">
        <v>4185</v>
      </c>
      <c r="B4153" s="2">
        <v>42</v>
      </c>
      <c r="C4153" s="2" t="s">
        <v>22</v>
      </c>
      <c r="D4153" s="2" t="s">
        <v>46</v>
      </c>
      <c r="E4153" s="2" t="s">
        <v>24</v>
      </c>
      <c r="F4153" s="2" t="s">
        <v>28</v>
      </c>
      <c r="G4153" s="3">
        <v>20100000</v>
      </c>
      <c r="H4153" s="3">
        <v>76000000</v>
      </c>
      <c r="I4153" s="2">
        <v>145</v>
      </c>
      <c r="J4153" s="2">
        <v>0</v>
      </c>
      <c r="K4153" s="2">
        <v>0</v>
      </c>
      <c r="L4153" s="2">
        <v>0</v>
      </c>
      <c r="M4153" s="3">
        <v>58600000</v>
      </c>
      <c r="N4153" s="3">
        <v>47020000</v>
      </c>
      <c r="O4153" s="3">
        <v>42060000</v>
      </c>
      <c r="P4153" s="3">
        <v>50170000</v>
      </c>
      <c r="Q4153" s="3">
        <v>27580000</v>
      </c>
      <c r="R4153" s="3">
        <v>18950000</v>
      </c>
      <c r="S4153" s="3">
        <v>1460000</v>
      </c>
      <c r="T4153" s="2">
        <v>0</v>
      </c>
      <c r="U4153" s="2">
        <v>0</v>
      </c>
    </row>
    <row r="4154" spans="1:21" hidden="1">
      <c r="A4154" s="2" t="s">
        <v>4186</v>
      </c>
      <c r="B4154" s="2">
        <v>34</v>
      </c>
      <c r="C4154" s="2" t="s">
        <v>22</v>
      </c>
      <c r="D4154" s="2" t="s">
        <v>27</v>
      </c>
      <c r="E4154" s="2" t="s">
        <v>38</v>
      </c>
      <c r="F4154" s="2" t="s">
        <v>28</v>
      </c>
      <c r="G4154" s="3">
        <v>7700000</v>
      </c>
      <c r="H4154" s="3">
        <v>29000000</v>
      </c>
      <c r="I4154" s="2">
        <v>35</v>
      </c>
      <c r="J4154" s="2">
        <v>0</v>
      </c>
      <c r="K4154" s="2">
        <v>0</v>
      </c>
      <c r="L4154" s="2">
        <v>0</v>
      </c>
      <c r="M4154" s="3">
        <v>9190000</v>
      </c>
      <c r="N4154" s="3">
        <v>15120000</v>
      </c>
      <c r="O4154" s="3">
        <v>13830000</v>
      </c>
      <c r="P4154" s="3">
        <v>8130000</v>
      </c>
      <c r="Q4154" s="3">
        <v>6600000</v>
      </c>
      <c r="R4154" s="3">
        <v>11970000</v>
      </c>
      <c r="S4154" s="3">
        <v>810000</v>
      </c>
      <c r="T4154" s="2">
        <v>1</v>
      </c>
      <c r="U4154" s="2">
        <v>0</v>
      </c>
    </row>
    <row r="4155" spans="1:21" hidden="1">
      <c r="A4155" s="2" t="s">
        <v>4187</v>
      </c>
      <c r="B4155" s="2">
        <v>28</v>
      </c>
      <c r="C4155" s="2" t="s">
        <v>34</v>
      </c>
      <c r="D4155" s="2" t="s">
        <v>23</v>
      </c>
      <c r="E4155" s="2" t="s">
        <v>24</v>
      </c>
      <c r="F4155" s="2" t="s">
        <v>41</v>
      </c>
      <c r="G4155" s="3">
        <v>8900000</v>
      </c>
      <c r="H4155" s="3">
        <v>51000000</v>
      </c>
      <c r="I4155" s="2">
        <v>68</v>
      </c>
      <c r="J4155" s="2">
        <v>0</v>
      </c>
      <c r="K4155" s="2">
        <v>0</v>
      </c>
      <c r="L4155" s="2">
        <v>0</v>
      </c>
      <c r="M4155" s="3">
        <v>15120000</v>
      </c>
      <c r="N4155" s="3">
        <v>14300000</v>
      </c>
      <c r="O4155" s="3">
        <v>15120000</v>
      </c>
      <c r="P4155" s="3">
        <v>12170000</v>
      </c>
      <c r="Q4155" s="3">
        <v>8590000</v>
      </c>
      <c r="R4155" s="3">
        <v>6100000</v>
      </c>
      <c r="S4155" s="3">
        <v>510000</v>
      </c>
      <c r="T4155" s="2">
        <v>0</v>
      </c>
      <c r="U4155" s="2">
        <v>0</v>
      </c>
    </row>
    <row r="4156" spans="1:21" hidden="1">
      <c r="A4156" s="2" t="s">
        <v>4188</v>
      </c>
      <c r="B4156" s="2">
        <v>40</v>
      </c>
      <c r="C4156" s="2" t="s">
        <v>22</v>
      </c>
      <c r="D4156" s="2" t="s">
        <v>23</v>
      </c>
      <c r="E4156" s="2" t="s">
        <v>24</v>
      </c>
      <c r="F4156" s="2" t="s">
        <v>41</v>
      </c>
      <c r="G4156" s="3">
        <v>13200000</v>
      </c>
      <c r="H4156" s="3">
        <v>30000000</v>
      </c>
      <c r="I4156" s="2">
        <v>114</v>
      </c>
      <c r="J4156" s="2">
        <v>0</v>
      </c>
      <c r="K4156" s="2">
        <v>0</v>
      </c>
      <c r="L4156" s="2">
        <v>0</v>
      </c>
      <c r="M4156" s="3">
        <v>11570000</v>
      </c>
      <c r="N4156" s="3">
        <v>1780000</v>
      </c>
      <c r="O4156" s="3">
        <v>1910000</v>
      </c>
      <c r="P4156" s="3">
        <v>3640000</v>
      </c>
      <c r="Q4156" s="3">
        <v>1140000</v>
      </c>
      <c r="R4156" s="3">
        <v>910000</v>
      </c>
      <c r="S4156" s="3">
        <v>870000</v>
      </c>
      <c r="T4156" s="2">
        <v>1</v>
      </c>
      <c r="U4156" s="2">
        <v>0</v>
      </c>
    </row>
    <row r="4157" spans="1:21" hidden="1">
      <c r="A4157" s="2" t="s">
        <v>4189</v>
      </c>
      <c r="B4157" s="2">
        <v>44</v>
      </c>
      <c r="C4157" s="2" t="s">
        <v>34</v>
      </c>
      <c r="D4157" s="2" t="s">
        <v>23</v>
      </c>
      <c r="E4157" s="2" t="s">
        <v>38</v>
      </c>
      <c r="F4157" s="2" t="s">
        <v>28</v>
      </c>
      <c r="G4157" s="3">
        <v>13300000</v>
      </c>
      <c r="H4157" s="3">
        <v>55000000</v>
      </c>
      <c r="I4157" s="2">
        <v>116</v>
      </c>
      <c r="J4157" s="2">
        <v>2</v>
      </c>
      <c r="K4157" s="2">
        <v>2</v>
      </c>
      <c r="L4157" s="2">
        <v>2</v>
      </c>
      <c r="M4157" s="3">
        <v>34020000</v>
      </c>
      <c r="N4157" s="3">
        <v>25540000</v>
      </c>
      <c r="O4157" s="3">
        <v>24370000</v>
      </c>
      <c r="P4157" s="3">
        <v>1400000</v>
      </c>
      <c r="Q4157" s="3">
        <v>990000</v>
      </c>
      <c r="R4157" s="3">
        <v>2290000</v>
      </c>
      <c r="S4157" s="3">
        <v>4170000</v>
      </c>
      <c r="T4157" s="2">
        <v>3</v>
      </c>
      <c r="U4157" s="2">
        <v>1</v>
      </c>
    </row>
    <row r="4158" spans="1:21" hidden="1">
      <c r="A4158" s="2" t="s">
        <v>4190</v>
      </c>
      <c r="B4158" s="2">
        <v>38</v>
      </c>
      <c r="C4158" s="2" t="s">
        <v>34</v>
      </c>
      <c r="D4158" s="2" t="s">
        <v>23</v>
      </c>
      <c r="E4158" s="2" t="s">
        <v>38</v>
      </c>
      <c r="F4158" s="2" t="s">
        <v>28</v>
      </c>
      <c r="G4158" s="3">
        <v>12400000</v>
      </c>
      <c r="H4158" s="3">
        <v>65000000</v>
      </c>
      <c r="I4158" s="2">
        <v>130</v>
      </c>
      <c r="J4158" s="2">
        <v>0</v>
      </c>
      <c r="K4158" s="2">
        <v>1</v>
      </c>
      <c r="L4158" s="2">
        <v>2</v>
      </c>
      <c r="M4158" s="3">
        <v>5240000</v>
      </c>
      <c r="N4158" s="3">
        <v>3710000</v>
      </c>
      <c r="O4158" s="3">
        <v>10790000</v>
      </c>
      <c r="P4158" s="3">
        <v>5050000</v>
      </c>
      <c r="Q4158" s="3">
        <v>2060000</v>
      </c>
      <c r="R4158" s="3">
        <v>2380000</v>
      </c>
      <c r="S4158" s="3">
        <v>3660000</v>
      </c>
      <c r="T4158" s="2">
        <v>2</v>
      </c>
      <c r="U4158" s="2">
        <v>0</v>
      </c>
    </row>
    <row r="4159" spans="1:21" hidden="1">
      <c r="A4159" s="2" t="s">
        <v>4191</v>
      </c>
      <c r="B4159" s="2">
        <v>25</v>
      </c>
      <c r="C4159" s="2" t="s">
        <v>34</v>
      </c>
      <c r="D4159" s="2" t="s">
        <v>23</v>
      </c>
      <c r="E4159" s="2" t="s">
        <v>38</v>
      </c>
      <c r="F4159" s="2" t="s">
        <v>25</v>
      </c>
      <c r="G4159" s="3">
        <v>6700000</v>
      </c>
      <c r="H4159" s="3">
        <v>20000000</v>
      </c>
      <c r="I4159" s="2">
        <v>3</v>
      </c>
      <c r="J4159" s="2">
        <v>1</v>
      </c>
      <c r="K4159" s="2">
        <v>0</v>
      </c>
      <c r="L4159" s="2">
        <v>0</v>
      </c>
      <c r="M4159" s="3">
        <v>8260000</v>
      </c>
      <c r="N4159" s="3">
        <v>8260000</v>
      </c>
      <c r="O4159" s="3">
        <v>9360000</v>
      </c>
      <c r="P4159" s="3">
        <v>1880000</v>
      </c>
      <c r="Q4159" s="3">
        <v>2420000</v>
      </c>
      <c r="R4159" s="3">
        <v>1990000</v>
      </c>
      <c r="S4159" s="3">
        <v>2930000</v>
      </c>
      <c r="T4159" s="2">
        <v>1</v>
      </c>
      <c r="U4159" s="2">
        <v>0</v>
      </c>
    </row>
    <row r="4160" spans="1:21" hidden="1">
      <c r="A4160" s="2" t="s">
        <v>4192</v>
      </c>
      <c r="B4160" s="2">
        <v>43</v>
      </c>
      <c r="C4160" s="2" t="s">
        <v>34</v>
      </c>
      <c r="D4160" s="2" t="s">
        <v>30</v>
      </c>
      <c r="E4160" s="2" t="s">
        <v>24</v>
      </c>
      <c r="F4160" s="2" t="s">
        <v>28</v>
      </c>
      <c r="G4160" s="3">
        <v>13600000</v>
      </c>
      <c r="H4160" s="3">
        <v>63000000</v>
      </c>
      <c r="I4160" s="2">
        <v>119</v>
      </c>
      <c r="J4160" s="2">
        <v>2</v>
      </c>
      <c r="K4160" s="2">
        <v>0</v>
      </c>
      <c r="L4160" s="2">
        <v>0</v>
      </c>
      <c r="M4160" s="3">
        <v>38850000</v>
      </c>
      <c r="N4160" s="3">
        <v>37560000</v>
      </c>
      <c r="O4160" s="3">
        <v>40210000</v>
      </c>
      <c r="P4160" s="3">
        <v>10130000</v>
      </c>
      <c r="Q4160" s="3">
        <v>13170000</v>
      </c>
      <c r="R4160" s="3">
        <v>13140000</v>
      </c>
      <c r="S4160" s="3">
        <v>930000</v>
      </c>
      <c r="T4160" s="2">
        <v>1</v>
      </c>
      <c r="U4160" s="2">
        <v>1</v>
      </c>
    </row>
    <row r="4161" spans="1:21" hidden="1">
      <c r="A4161" s="2" t="s">
        <v>4193</v>
      </c>
      <c r="B4161" s="2">
        <v>26</v>
      </c>
      <c r="C4161" s="2" t="s">
        <v>34</v>
      </c>
      <c r="D4161" s="2" t="s">
        <v>23</v>
      </c>
      <c r="E4161" s="2" t="s">
        <v>38</v>
      </c>
      <c r="F4161" s="2" t="s">
        <v>28</v>
      </c>
      <c r="G4161" s="3">
        <v>12600000</v>
      </c>
      <c r="H4161" s="3">
        <v>43000000</v>
      </c>
      <c r="I4161" s="2">
        <v>27</v>
      </c>
      <c r="J4161" s="2">
        <v>0</v>
      </c>
      <c r="K4161" s="2">
        <v>0</v>
      </c>
      <c r="L4161" s="2">
        <v>1</v>
      </c>
      <c r="M4161" s="3">
        <v>28220000</v>
      </c>
      <c r="N4161" s="3">
        <v>32600000</v>
      </c>
      <c r="O4161" s="3">
        <v>34830000</v>
      </c>
      <c r="P4161" s="3">
        <v>8640000</v>
      </c>
      <c r="Q4161" s="3">
        <v>17430000</v>
      </c>
      <c r="R4161" s="3">
        <v>5470000</v>
      </c>
      <c r="S4161" s="3">
        <v>310000</v>
      </c>
      <c r="T4161" s="2">
        <v>1</v>
      </c>
      <c r="U4161" s="2">
        <v>0</v>
      </c>
    </row>
    <row r="4162" spans="1:21" hidden="1">
      <c r="A4162" s="2" t="s">
        <v>4194</v>
      </c>
      <c r="B4162" s="2">
        <v>32</v>
      </c>
      <c r="C4162" s="2" t="s">
        <v>34</v>
      </c>
      <c r="D4162" s="2" t="s">
        <v>23</v>
      </c>
      <c r="E4162" s="2" t="s">
        <v>24</v>
      </c>
      <c r="F4162" s="2" t="s">
        <v>28</v>
      </c>
      <c r="G4162" s="3">
        <v>13700000</v>
      </c>
      <c r="H4162" s="3">
        <v>72000000</v>
      </c>
      <c r="I4162" s="2">
        <v>97</v>
      </c>
      <c r="J4162" s="2">
        <v>2</v>
      </c>
      <c r="K4162" s="2">
        <v>2</v>
      </c>
      <c r="L4162" s="2">
        <v>2</v>
      </c>
      <c r="M4162" s="3">
        <v>52000000</v>
      </c>
      <c r="N4162" s="3">
        <v>42900000</v>
      </c>
      <c r="O4162" s="3">
        <v>39630000</v>
      </c>
      <c r="P4162" s="3">
        <v>1990000</v>
      </c>
      <c r="Q4162" s="3">
        <v>1450000</v>
      </c>
      <c r="R4162" s="3">
        <v>7690000</v>
      </c>
      <c r="S4162" s="3">
        <v>3280000</v>
      </c>
      <c r="T4162" s="2">
        <v>3</v>
      </c>
      <c r="U4162" s="2">
        <v>0</v>
      </c>
    </row>
    <row r="4163" spans="1:21" hidden="1">
      <c r="A4163" s="2" t="s">
        <v>4195</v>
      </c>
      <c r="B4163" s="2">
        <v>39</v>
      </c>
      <c r="C4163" s="2" t="s">
        <v>34</v>
      </c>
      <c r="D4163" s="2" t="s">
        <v>46</v>
      </c>
      <c r="E4163" s="2" t="s">
        <v>24</v>
      </c>
      <c r="F4163" s="2" t="s">
        <v>48</v>
      </c>
      <c r="G4163" s="3">
        <v>24300000</v>
      </c>
      <c r="H4163" s="3">
        <v>119000000</v>
      </c>
      <c r="I4163" s="2">
        <v>125</v>
      </c>
      <c r="J4163" s="2">
        <v>0</v>
      </c>
      <c r="K4163" s="2">
        <v>1</v>
      </c>
      <c r="L4163" s="2">
        <v>0</v>
      </c>
      <c r="M4163" s="3">
        <v>31030000</v>
      </c>
      <c r="N4163" s="3">
        <v>26480000</v>
      </c>
      <c r="O4163" s="3">
        <v>33380000</v>
      </c>
      <c r="P4163" s="3">
        <v>10300000</v>
      </c>
      <c r="Q4163" s="3">
        <v>6310000</v>
      </c>
      <c r="R4163" s="3">
        <v>14570000</v>
      </c>
      <c r="S4163" s="3">
        <v>4130000</v>
      </c>
      <c r="T4163" s="2">
        <v>2</v>
      </c>
      <c r="U4163" s="2">
        <v>0</v>
      </c>
    </row>
    <row r="4164" spans="1:21" hidden="1">
      <c r="A4164" s="2" t="s">
        <v>4196</v>
      </c>
      <c r="B4164" s="2">
        <v>44</v>
      </c>
      <c r="C4164" s="2" t="s">
        <v>34</v>
      </c>
      <c r="D4164" s="2" t="s">
        <v>23</v>
      </c>
      <c r="E4164" s="2" t="s">
        <v>24</v>
      </c>
      <c r="F4164" s="2" t="s">
        <v>28</v>
      </c>
      <c r="G4164" s="3">
        <v>19600000</v>
      </c>
      <c r="H4164" s="3">
        <v>108000000</v>
      </c>
      <c r="I4164" s="2">
        <v>175</v>
      </c>
      <c r="J4164" s="2">
        <v>0</v>
      </c>
      <c r="K4164" s="2">
        <v>0</v>
      </c>
      <c r="L4164" s="2">
        <v>0</v>
      </c>
      <c r="M4164" s="3">
        <v>47870000</v>
      </c>
      <c r="N4164" s="3">
        <v>50450000</v>
      </c>
      <c r="O4164" s="3">
        <v>56330000</v>
      </c>
      <c r="P4164" s="3">
        <v>23040000</v>
      </c>
      <c r="Q4164" s="3">
        <v>12320000</v>
      </c>
      <c r="R4164" s="3">
        <v>13700000</v>
      </c>
      <c r="S4164" s="3">
        <v>8500000</v>
      </c>
      <c r="T4164" s="2">
        <v>1</v>
      </c>
      <c r="U4164" s="2">
        <v>0</v>
      </c>
    </row>
    <row r="4165" spans="1:21" hidden="1">
      <c r="A4165" s="2" t="s">
        <v>4197</v>
      </c>
      <c r="B4165" s="2">
        <v>48</v>
      </c>
      <c r="C4165" s="2" t="s">
        <v>34</v>
      </c>
      <c r="D4165" s="2" t="s">
        <v>23</v>
      </c>
      <c r="E4165" s="2" t="s">
        <v>24</v>
      </c>
      <c r="F4165" s="2" t="s">
        <v>28</v>
      </c>
      <c r="G4165" s="3">
        <v>8600000</v>
      </c>
      <c r="H4165" s="3">
        <v>54000000</v>
      </c>
      <c r="I4165" s="2">
        <v>134</v>
      </c>
      <c r="J4165" s="2">
        <v>0</v>
      </c>
      <c r="K4165" s="2">
        <v>0</v>
      </c>
      <c r="L4165" s="2">
        <v>0</v>
      </c>
      <c r="M4165" s="3">
        <v>5330000</v>
      </c>
      <c r="N4165" s="3">
        <v>15460000</v>
      </c>
      <c r="O4165" s="3">
        <v>21580000</v>
      </c>
      <c r="P4165" s="3">
        <v>2160000</v>
      </c>
      <c r="Q4165" s="3">
        <v>7260000</v>
      </c>
      <c r="R4165" s="3">
        <v>21850000</v>
      </c>
      <c r="S4165" s="3">
        <v>770000</v>
      </c>
      <c r="T4165" s="2">
        <v>1</v>
      </c>
      <c r="U4165" s="2">
        <v>0</v>
      </c>
    </row>
    <row r="4166" spans="1:21" hidden="1">
      <c r="A4166" s="2" t="s">
        <v>4198</v>
      </c>
      <c r="B4166" s="2">
        <v>37</v>
      </c>
      <c r="C4166" s="2" t="s">
        <v>22</v>
      </c>
      <c r="D4166" s="2" t="s">
        <v>30</v>
      </c>
      <c r="E4166" s="2" t="s">
        <v>24</v>
      </c>
      <c r="F4166" s="2" t="s">
        <v>28</v>
      </c>
      <c r="G4166" s="3">
        <v>6400000</v>
      </c>
      <c r="H4166" s="3">
        <v>31000000</v>
      </c>
      <c r="I4166" s="2">
        <v>110</v>
      </c>
      <c r="J4166" s="2">
        <v>2</v>
      </c>
      <c r="K4166" s="2">
        <v>3</v>
      </c>
      <c r="L4166" s="2">
        <v>0</v>
      </c>
      <c r="M4166" s="3">
        <v>22860000</v>
      </c>
      <c r="N4166" s="3">
        <v>24500000</v>
      </c>
      <c r="O4166" s="3">
        <v>20520000</v>
      </c>
      <c r="P4166" s="3">
        <v>2900000</v>
      </c>
      <c r="Q4166" s="3">
        <v>330000</v>
      </c>
      <c r="R4166" s="3">
        <v>5910000</v>
      </c>
      <c r="S4166" s="3">
        <v>2490000</v>
      </c>
      <c r="T4166" s="2">
        <v>2</v>
      </c>
      <c r="U4166" s="2">
        <v>1</v>
      </c>
    </row>
    <row r="4167" spans="1:21" hidden="1">
      <c r="A4167" s="2" t="s">
        <v>4199</v>
      </c>
      <c r="B4167" s="2">
        <v>29</v>
      </c>
      <c r="C4167" s="2" t="s">
        <v>22</v>
      </c>
      <c r="D4167" s="2" t="s">
        <v>27</v>
      </c>
      <c r="E4167" s="2" t="s">
        <v>24</v>
      </c>
      <c r="F4167" s="2" t="s">
        <v>25</v>
      </c>
      <c r="G4167" s="3">
        <v>5400000</v>
      </c>
      <c r="H4167" s="3">
        <v>26000000</v>
      </c>
      <c r="I4167" s="2">
        <v>79</v>
      </c>
      <c r="J4167" s="2">
        <v>0</v>
      </c>
      <c r="K4167" s="2">
        <v>0</v>
      </c>
      <c r="L4167" s="2">
        <v>0</v>
      </c>
      <c r="M4167" s="3">
        <v>5340000</v>
      </c>
      <c r="N4167" s="3">
        <v>3230000</v>
      </c>
      <c r="O4167" s="3">
        <v>1080000</v>
      </c>
      <c r="P4167" s="3">
        <v>2350000</v>
      </c>
      <c r="Q4167" s="3">
        <v>1310000</v>
      </c>
      <c r="R4167" s="3">
        <v>570000</v>
      </c>
      <c r="S4167" s="3">
        <v>960000</v>
      </c>
      <c r="T4167" s="2">
        <v>0</v>
      </c>
      <c r="U4167" s="2">
        <v>0</v>
      </c>
    </row>
    <row r="4168" spans="1:21" hidden="1">
      <c r="A4168" s="2" t="s">
        <v>4200</v>
      </c>
      <c r="B4168" s="2">
        <v>49</v>
      </c>
      <c r="C4168" s="2" t="s">
        <v>22</v>
      </c>
      <c r="D4168" s="2" t="s">
        <v>46</v>
      </c>
      <c r="E4168" s="2" t="s">
        <v>31</v>
      </c>
      <c r="F4168" s="2" t="s">
        <v>25</v>
      </c>
      <c r="G4168" s="3">
        <v>11800000</v>
      </c>
      <c r="H4168" s="3">
        <v>25000000</v>
      </c>
      <c r="I4168" s="2">
        <v>83</v>
      </c>
      <c r="J4168" s="2">
        <v>3</v>
      </c>
      <c r="K4168" s="2">
        <v>3</v>
      </c>
      <c r="L4168" s="2">
        <v>3</v>
      </c>
      <c r="M4168" s="3">
        <v>12600000</v>
      </c>
      <c r="N4168" s="3">
        <v>13320000</v>
      </c>
      <c r="O4168" s="3">
        <v>10410000</v>
      </c>
      <c r="P4168" s="3">
        <v>2020000</v>
      </c>
      <c r="Q4168" s="3">
        <v>440000</v>
      </c>
      <c r="R4168" s="3">
        <v>1090000</v>
      </c>
      <c r="S4168" s="3">
        <v>1930000</v>
      </c>
      <c r="T4168" s="2">
        <v>3</v>
      </c>
      <c r="U4168" s="2">
        <v>1</v>
      </c>
    </row>
    <row r="4169" spans="1:21" hidden="1">
      <c r="A4169" s="2" t="s">
        <v>4201</v>
      </c>
      <c r="B4169" s="2">
        <v>68</v>
      </c>
      <c r="C4169" s="2" t="s">
        <v>34</v>
      </c>
      <c r="D4169" s="2" t="s">
        <v>46</v>
      </c>
      <c r="E4169" s="2" t="s">
        <v>24</v>
      </c>
      <c r="F4169" s="2" t="s">
        <v>41</v>
      </c>
      <c r="G4169" s="3">
        <v>25900000</v>
      </c>
      <c r="H4169" s="3">
        <v>97000000</v>
      </c>
      <c r="I4169" s="2">
        <v>157</v>
      </c>
      <c r="J4169" s="2">
        <v>0</v>
      </c>
      <c r="K4169" s="2">
        <v>0</v>
      </c>
      <c r="L4169" s="2">
        <v>0</v>
      </c>
      <c r="M4169" s="3">
        <v>17420000</v>
      </c>
      <c r="N4169" s="3">
        <v>34760000</v>
      </c>
      <c r="O4169" s="3">
        <v>46470000</v>
      </c>
      <c r="P4169" s="3">
        <v>6170000</v>
      </c>
      <c r="Q4169" s="3">
        <v>8260000</v>
      </c>
      <c r="R4169" s="3">
        <v>13980000</v>
      </c>
      <c r="S4169" s="3">
        <v>6280000</v>
      </c>
      <c r="T4169" s="2">
        <v>0</v>
      </c>
      <c r="U4169" s="2">
        <v>0</v>
      </c>
    </row>
    <row r="4170" spans="1:21" hidden="1">
      <c r="A4170" s="2" t="s">
        <v>4202</v>
      </c>
      <c r="B4170" s="2">
        <v>29</v>
      </c>
      <c r="C4170" s="2" t="s">
        <v>34</v>
      </c>
      <c r="D4170" s="2" t="s">
        <v>46</v>
      </c>
      <c r="E4170" s="2" t="s">
        <v>24</v>
      </c>
      <c r="F4170" s="2" t="s">
        <v>28</v>
      </c>
      <c r="G4170" s="3">
        <v>15400000</v>
      </c>
      <c r="H4170" s="3">
        <v>61000000</v>
      </c>
      <c r="I4170" s="2">
        <v>25</v>
      </c>
      <c r="J4170" s="2">
        <v>0</v>
      </c>
      <c r="K4170" s="2">
        <v>0</v>
      </c>
      <c r="L4170" s="2">
        <v>0</v>
      </c>
      <c r="M4170" s="3">
        <v>21040000</v>
      </c>
      <c r="N4170" s="3">
        <v>24470000</v>
      </c>
      <c r="O4170" s="3">
        <v>16480000</v>
      </c>
      <c r="P4170" s="3">
        <v>4990000</v>
      </c>
      <c r="Q4170" s="3">
        <v>11700000</v>
      </c>
      <c r="R4170" s="3">
        <v>5330000</v>
      </c>
      <c r="S4170" s="3">
        <v>780000</v>
      </c>
      <c r="T4170" s="2">
        <v>0</v>
      </c>
      <c r="U4170" s="2">
        <v>0</v>
      </c>
    </row>
    <row r="4171" spans="1:21" hidden="1">
      <c r="A4171" s="2" t="s">
        <v>4203</v>
      </c>
      <c r="B4171" s="2">
        <v>45</v>
      </c>
      <c r="C4171" s="2" t="s">
        <v>22</v>
      </c>
      <c r="D4171" s="2" t="s">
        <v>27</v>
      </c>
      <c r="E4171" s="2" t="s">
        <v>31</v>
      </c>
      <c r="F4171" s="2" t="s">
        <v>41</v>
      </c>
      <c r="G4171" s="3">
        <v>17800000</v>
      </c>
      <c r="H4171" s="3">
        <v>89000000</v>
      </c>
      <c r="I4171" s="2">
        <v>125</v>
      </c>
      <c r="J4171" s="2">
        <v>0</v>
      </c>
      <c r="K4171" s="2">
        <v>0</v>
      </c>
      <c r="L4171" s="2">
        <v>0</v>
      </c>
      <c r="M4171" s="3">
        <v>3110000</v>
      </c>
      <c r="N4171" s="3">
        <v>16000000</v>
      </c>
      <c r="O4171" s="3">
        <v>24000000</v>
      </c>
      <c r="P4171" s="3">
        <v>940000</v>
      </c>
      <c r="Q4171" s="3">
        <v>6590000</v>
      </c>
      <c r="R4171" s="3">
        <v>11160000</v>
      </c>
      <c r="S4171" s="3">
        <v>1530000</v>
      </c>
      <c r="T4171" s="2">
        <v>0</v>
      </c>
      <c r="U4171" s="2">
        <v>0</v>
      </c>
    </row>
    <row r="4172" spans="1:21" hidden="1">
      <c r="A4172" s="2" t="s">
        <v>4204</v>
      </c>
      <c r="B4172" s="2">
        <v>55</v>
      </c>
      <c r="C4172" s="2" t="s">
        <v>34</v>
      </c>
      <c r="D4172" s="2" t="s">
        <v>30</v>
      </c>
      <c r="E4172" s="2" t="s">
        <v>31</v>
      </c>
      <c r="F4172" s="2" t="s">
        <v>28</v>
      </c>
      <c r="G4172" s="3">
        <v>10400000</v>
      </c>
      <c r="H4172" s="3">
        <v>42000000</v>
      </c>
      <c r="I4172" s="2">
        <v>107</v>
      </c>
      <c r="J4172" s="2">
        <v>1</v>
      </c>
      <c r="K4172" s="2">
        <v>0</v>
      </c>
      <c r="L4172" s="2">
        <v>0</v>
      </c>
      <c r="M4172" s="3">
        <v>15660000</v>
      </c>
      <c r="N4172" s="3">
        <v>18130000</v>
      </c>
      <c r="O4172" s="3">
        <v>16260000</v>
      </c>
      <c r="P4172" s="3">
        <v>6470000</v>
      </c>
      <c r="Q4172" s="3">
        <v>6370000</v>
      </c>
      <c r="R4172" s="3">
        <v>5210000</v>
      </c>
      <c r="S4172" s="3">
        <v>2310000</v>
      </c>
      <c r="T4172" s="2">
        <v>1</v>
      </c>
      <c r="U4172" s="2">
        <v>0</v>
      </c>
    </row>
    <row r="4173" spans="1:21" hidden="1">
      <c r="A4173" s="2" t="s">
        <v>4205</v>
      </c>
      <c r="B4173" s="2">
        <v>37</v>
      </c>
      <c r="C4173" s="2" t="s">
        <v>22</v>
      </c>
      <c r="D4173" s="2" t="s">
        <v>30</v>
      </c>
      <c r="E4173" s="2" t="s">
        <v>38</v>
      </c>
      <c r="F4173" s="2" t="s">
        <v>28</v>
      </c>
      <c r="G4173" s="3">
        <v>8600000</v>
      </c>
      <c r="H4173" s="3">
        <v>57000000</v>
      </c>
      <c r="I4173" s="2">
        <v>122</v>
      </c>
      <c r="J4173" s="2">
        <v>0</v>
      </c>
      <c r="K4173" s="2">
        <v>0</v>
      </c>
      <c r="L4173" s="2">
        <v>0</v>
      </c>
      <c r="M4173" s="3">
        <v>12750000</v>
      </c>
      <c r="N4173" s="3">
        <v>2360000</v>
      </c>
      <c r="O4173" s="3">
        <v>0</v>
      </c>
      <c r="P4173" s="3">
        <v>12300000</v>
      </c>
      <c r="Q4173" s="3">
        <v>1240000</v>
      </c>
      <c r="R4173" s="3">
        <v>0</v>
      </c>
      <c r="S4173" s="3">
        <v>2560000</v>
      </c>
      <c r="T4173" s="2">
        <v>0</v>
      </c>
      <c r="U4173" s="2">
        <v>0</v>
      </c>
    </row>
    <row r="4174" spans="1:21" hidden="1">
      <c r="A4174" s="2" t="s">
        <v>4206</v>
      </c>
      <c r="B4174" s="2">
        <v>41</v>
      </c>
      <c r="C4174" s="2" t="s">
        <v>22</v>
      </c>
      <c r="D4174" s="2" t="s">
        <v>23</v>
      </c>
      <c r="E4174" s="2" t="s">
        <v>24</v>
      </c>
      <c r="F4174" s="2" t="s">
        <v>25</v>
      </c>
      <c r="G4174" s="3">
        <v>10400000</v>
      </c>
      <c r="H4174" s="3">
        <v>45000000</v>
      </c>
      <c r="I4174" s="2">
        <v>100</v>
      </c>
      <c r="J4174" s="2">
        <v>0</v>
      </c>
      <c r="K4174" s="2">
        <v>0</v>
      </c>
      <c r="L4174" s="2">
        <v>2</v>
      </c>
      <c r="M4174" s="3">
        <v>25570000</v>
      </c>
      <c r="N4174" s="3">
        <v>27710000</v>
      </c>
      <c r="O4174" s="3">
        <v>27490000</v>
      </c>
      <c r="P4174" s="3">
        <v>4580000</v>
      </c>
      <c r="Q4174" s="3">
        <v>10580000</v>
      </c>
      <c r="R4174" s="3">
        <v>5220000</v>
      </c>
      <c r="S4174" s="3">
        <v>2220000</v>
      </c>
      <c r="T4174" s="2">
        <v>2</v>
      </c>
      <c r="U4174" s="2">
        <v>0</v>
      </c>
    </row>
    <row r="4175" spans="1:21" hidden="1">
      <c r="A4175" s="2" t="s">
        <v>4207</v>
      </c>
      <c r="B4175" s="2">
        <v>28</v>
      </c>
      <c r="C4175" s="2" t="s">
        <v>22</v>
      </c>
      <c r="D4175" s="2" t="s">
        <v>27</v>
      </c>
      <c r="E4175" s="2" t="s">
        <v>24</v>
      </c>
      <c r="F4175" s="2" t="s">
        <v>41</v>
      </c>
      <c r="G4175" s="3">
        <v>6400000</v>
      </c>
      <c r="H4175" s="3">
        <v>30000000</v>
      </c>
      <c r="I4175" s="2">
        <v>69</v>
      </c>
      <c r="J4175" s="2">
        <v>0</v>
      </c>
      <c r="K4175" s="2">
        <v>0</v>
      </c>
      <c r="L4175" s="2">
        <v>1</v>
      </c>
      <c r="M4175" s="3">
        <v>22140000</v>
      </c>
      <c r="N4175" s="3">
        <v>17680000</v>
      </c>
      <c r="O4175" s="3">
        <v>19770000</v>
      </c>
      <c r="P4175" s="3">
        <v>8570000</v>
      </c>
      <c r="Q4175" s="3">
        <v>4630000</v>
      </c>
      <c r="R4175" s="3">
        <v>4670000</v>
      </c>
      <c r="S4175" s="3">
        <v>1000000</v>
      </c>
      <c r="T4175" s="2">
        <v>1</v>
      </c>
      <c r="U4175" s="2">
        <v>0</v>
      </c>
    </row>
    <row r="4176" spans="1:21" hidden="1">
      <c r="A4176" s="2" t="s">
        <v>4208</v>
      </c>
      <c r="B4176" s="2">
        <v>43</v>
      </c>
      <c r="C4176" s="2" t="s">
        <v>22</v>
      </c>
      <c r="D4176" s="2" t="s">
        <v>46</v>
      </c>
      <c r="E4176" s="2" t="s">
        <v>24</v>
      </c>
      <c r="F4176" s="2" t="s">
        <v>28</v>
      </c>
      <c r="G4176" s="3">
        <v>21500000</v>
      </c>
      <c r="H4176" s="3">
        <v>88000000</v>
      </c>
      <c r="I4176" s="2">
        <v>56</v>
      </c>
      <c r="J4176" s="2">
        <v>0</v>
      </c>
      <c r="K4176" s="2">
        <v>0</v>
      </c>
      <c r="L4176" s="2">
        <v>0</v>
      </c>
      <c r="M4176" s="3">
        <v>55620000</v>
      </c>
      <c r="N4176" s="3">
        <v>61430000</v>
      </c>
      <c r="O4176" s="3">
        <v>46950000</v>
      </c>
      <c r="P4176" s="3">
        <v>22680000</v>
      </c>
      <c r="Q4176" s="3">
        <v>19320000</v>
      </c>
      <c r="R4176" s="3">
        <v>22410000</v>
      </c>
      <c r="S4176" s="3">
        <v>470000</v>
      </c>
      <c r="T4176" s="2">
        <v>0</v>
      </c>
      <c r="U4176" s="2">
        <v>0</v>
      </c>
    </row>
    <row r="4177" spans="1:21" hidden="1">
      <c r="A4177" s="2" t="s">
        <v>4209</v>
      </c>
      <c r="B4177" s="2">
        <v>31</v>
      </c>
      <c r="C4177" s="2" t="s">
        <v>34</v>
      </c>
      <c r="D4177" s="2" t="s">
        <v>23</v>
      </c>
      <c r="E4177" s="2" t="s">
        <v>38</v>
      </c>
      <c r="F4177" s="2" t="s">
        <v>31</v>
      </c>
      <c r="G4177" s="3">
        <v>13100000</v>
      </c>
      <c r="H4177" s="3">
        <v>66000000</v>
      </c>
      <c r="I4177" s="2">
        <v>90</v>
      </c>
      <c r="J4177" s="2">
        <v>0</v>
      </c>
      <c r="K4177" s="2">
        <v>0</v>
      </c>
      <c r="L4177" s="2">
        <v>0</v>
      </c>
      <c r="M4177" s="3">
        <v>22140000</v>
      </c>
      <c r="N4177" s="3">
        <v>19360000</v>
      </c>
      <c r="O4177" s="3">
        <v>10610000</v>
      </c>
      <c r="P4177" s="3">
        <v>2970000</v>
      </c>
      <c r="Q4177" s="3">
        <v>11610000</v>
      </c>
      <c r="R4177" s="3">
        <v>1270000</v>
      </c>
      <c r="S4177" s="3">
        <v>790000</v>
      </c>
      <c r="T4177" s="2">
        <v>2</v>
      </c>
      <c r="U4177" s="2">
        <v>0</v>
      </c>
    </row>
    <row r="4178" spans="1:21" hidden="1">
      <c r="A4178" s="2" t="s">
        <v>4210</v>
      </c>
      <c r="B4178" s="2">
        <v>56</v>
      </c>
      <c r="C4178" s="2" t="s">
        <v>22</v>
      </c>
      <c r="D4178" s="2" t="s">
        <v>23</v>
      </c>
      <c r="E4178" s="2" t="s">
        <v>24</v>
      </c>
      <c r="F4178" s="2" t="s">
        <v>28</v>
      </c>
      <c r="G4178" s="3">
        <v>13800000</v>
      </c>
      <c r="H4178" s="3">
        <v>81000000</v>
      </c>
      <c r="I4178" s="2">
        <v>156</v>
      </c>
      <c r="J4178" s="2">
        <v>3</v>
      </c>
      <c r="K4178" s="2">
        <v>0</v>
      </c>
      <c r="L4178" s="2">
        <v>0</v>
      </c>
      <c r="M4178" s="3">
        <v>38230000</v>
      </c>
      <c r="N4178" s="3">
        <v>35380000</v>
      </c>
      <c r="O4178" s="3">
        <v>32020000</v>
      </c>
      <c r="P4178" s="3">
        <v>1420000</v>
      </c>
      <c r="Q4178" s="3">
        <v>8310000</v>
      </c>
      <c r="R4178" s="3">
        <v>10360000</v>
      </c>
      <c r="S4178" s="3">
        <v>5020000</v>
      </c>
      <c r="T4178" s="2">
        <v>1</v>
      </c>
      <c r="U4178" s="2">
        <v>0</v>
      </c>
    </row>
    <row r="4179" spans="1:21" hidden="1">
      <c r="A4179" s="2" t="s">
        <v>4211</v>
      </c>
      <c r="B4179" s="2">
        <v>36</v>
      </c>
      <c r="C4179" s="2" t="s">
        <v>22</v>
      </c>
      <c r="D4179" s="2" t="s">
        <v>23</v>
      </c>
      <c r="E4179" s="2" t="s">
        <v>38</v>
      </c>
      <c r="F4179" s="2" t="s">
        <v>48</v>
      </c>
      <c r="G4179" s="3">
        <v>15100000</v>
      </c>
      <c r="H4179" s="3">
        <v>75000000</v>
      </c>
      <c r="I4179" s="2">
        <v>101</v>
      </c>
      <c r="J4179" s="2">
        <v>3</v>
      </c>
      <c r="K4179" s="2">
        <v>2</v>
      </c>
      <c r="L4179" s="2">
        <v>3</v>
      </c>
      <c r="M4179" s="3">
        <v>48040000</v>
      </c>
      <c r="N4179" s="3">
        <v>60490000</v>
      </c>
      <c r="O4179" s="3">
        <v>45620000</v>
      </c>
      <c r="P4179" s="3">
        <v>1210000</v>
      </c>
      <c r="Q4179" s="3">
        <v>11190000</v>
      </c>
      <c r="R4179" s="3">
        <v>1580000</v>
      </c>
      <c r="S4179" s="3">
        <v>7050000</v>
      </c>
      <c r="T4179" s="2">
        <v>3</v>
      </c>
      <c r="U4179" s="2">
        <v>1</v>
      </c>
    </row>
    <row r="4180" spans="1:21" hidden="1">
      <c r="A4180" s="2" t="s">
        <v>4212</v>
      </c>
      <c r="B4180" s="2">
        <v>21</v>
      </c>
      <c r="C4180" s="2" t="s">
        <v>34</v>
      </c>
      <c r="D4180" s="2" t="s">
        <v>30</v>
      </c>
      <c r="E4180" s="2" t="s">
        <v>38</v>
      </c>
      <c r="F4180" s="2" t="s">
        <v>25</v>
      </c>
      <c r="G4180" s="3">
        <v>5000000</v>
      </c>
      <c r="H4180" s="3">
        <v>20000000</v>
      </c>
      <c r="I4180" s="2">
        <v>25</v>
      </c>
      <c r="J4180" s="2">
        <v>0</v>
      </c>
      <c r="K4180" s="2">
        <v>0</v>
      </c>
      <c r="L4180" s="2">
        <v>0</v>
      </c>
      <c r="M4180" s="3">
        <v>1490000</v>
      </c>
      <c r="N4180" s="3">
        <v>4130000</v>
      </c>
      <c r="O4180" s="3">
        <v>2270000</v>
      </c>
      <c r="P4180" s="3">
        <v>390000</v>
      </c>
      <c r="Q4180" s="3">
        <v>1160000</v>
      </c>
      <c r="R4180" s="3">
        <v>1030000</v>
      </c>
      <c r="S4180" s="3">
        <v>570000</v>
      </c>
      <c r="T4180" s="2">
        <v>0</v>
      </c>
      <c r="U4180" s="2">
        <v>0</v>
      </c>
    </row>
    <row r="4181" spans="1:21" hidden="1">
      <c r="A4181" s="2" t="s">
        <v>4213</v>
      </c>
      <c r="B4181" s="2">
        <v>38</v>
      </c>
      <c r="C4181" s="2" t="s">
        <v>34</v>
      </c>
      <c r="D4181" s="2" t="s">
        <v>27</v>
      </c>
      <c r="E4181" s="2" t="s">
        <v>31</v>
      </c>
      <c r="F4181" s="2" t="s">
        <v>31</v>
      </c>
      <c r="G4181" s="3">
        <v>5800000</v>
      </c>
      <c r="H4181" s="3">
        <v>31000000</v>
      </c>
      <c r="I4181" s="2">
        <v>140</v>
      </c>
      <c r="J4181" s="2">
        <v>0</v>
      </c>
      <c r="K4181" s="2">
        <v>0</v>
      </c>
      <c r="L4181" s="2">
        <v>0</v>
      </c>
      <c r="M4181" s="3">
        <v>10150000</v>
      </c>
      <c r="N4181" s="3">
        <v>10740000</v>
      </c>
      <c r="O4181" s="3">
        <v>11430000</v>
      </c>
      <c r="P4181" s="3">
        <v>4280000</v>
      </c>
      <c r="Q4181" s="3">
        <v>3100000</v>
      </c>
      <c r="R4181" s="3">
        <v>5880000</v>
      </c>
      <c r="S4181" s="3">
        <v>1920000</v>
      </c>
      <c r="T4181" s="2">
        <v>2</v>
      </c>
      <c r="U4181" s="2">
        <v>0</v>
      </c>
    </row>
    <row r="4182" spans="1:21" hidden="1">
      <c r="A4182" s="2" t="s">
        <v>4214</v>
      </c>
      <c r="B4182" s="2">
        <v>41</v>
      </c>
      <c r="C4182" s="2" t="s">
        <v>22</v>
      </c>
      <c r="D4182" s="2" t="s">
        <v>30</v>
      </c>
      <c r="E4182" s="2" t="s">
        <v>24</v>
      </c>
      <c r="F4182" s="2" t="s">
        <v>48</v>
      </c>
      <c r="G4182" s="3">
        <v>9700000</v>
      </c>
      <c r="H4182" s="3">
        <v>42000000</v>
      </c>
      <c r="I4182" s="2">
        <v>82</v>
      </c>
      <c r="J4182" s="2">
        <v>0</v>
      </c>
      <c r="K4182" s="2">
        <v>0</v>
      </c>
      <c r="L4182" s="2">
        <v>0</v>
      </c>
      <c r="M4182" s="3">
        <v>17310000</v>
      </c>
      <c r="N4182" s="3">
        <v>19550000</v>
      </c>
      <c r="O4182" s="3">
        <v>15910000</v>
      </c>
      <c r="P4182" s="3">
        <v>7130000</v>
      </c>
      <c r="Q4182" s="3">
        <v>2910000</v>
      </c>
      <c r="R4182" s="3">
        <v>13800000</v>
      </c>
      <c r="S4182" s="3">
        <v>5600000</v>
      </c>
      <c r="T4182" s="2">
        <v>0</v>
      </c>
      <c r="U4182" s="2">
        <v>0</v>
      </c>
    </row>
    <row r="4183" spans="1:21" hidden="1">
      <c r="A4183" s="2" t="s">
        <v>4215</v>
      </c>
      <c r="B4183" s="2">
        <v>44</v>
      </c>
      <c r="C4183" s="2" t="s">
        <v>22</v>
      </c>
      <c r="D4183" s="2" t="s">
        <v>30</v>
      </c>
      <c r="E4183" s="2" t="s">
        <v>24</v>
      </c>
      <c r="F4183" s="2" t="s">
        <v>28</v>
      </c>
      <c r="G4183" s="3">
        <v>11500000</v>
      </c>
      <c r="H4183" s="3">
        <v>73000000</v>
      </c>
      <c r="I4183" s="2">
        <v>161</v>
      </c>
      <c r="J4183" s="2">
        <v>3</v>
      </c>
      <c r="K4183" s="2">
        <v>3</v>
      </c>
      <c r="L4183" s="2">
        <v>3</v>
      </c>
      <c r="M4183" s="3">
        <v>63090000</v>
      </c>
      <c r="N4183" s="3">
        <v>70550000</v>
      </c>
      <c r="O4183" s="3">
        <v>69660000</v>
      </c>
      <c r="P4183" s="3">
        <v>1890000</v>
      </c>
      <c r="Q4183" s="3">
        <v>1310000</v>
      </c>
      <c r="R4183" s="3">
        <v>1430000</v>
      </c>
      <c r="S4183" s="3">
        <v>8280000</v>
      </c>
      <c r="T4183" s="2">
        <v>4</v>
      </c>
      <c r="U4183" s="2">
        <v>1</v>
      </c>
    </row>
    <row r="4184" spans="1:21" hidden="1">
      <c r="A4184" s="2" t="s">
        <v>4216</v>
      </c>
      <c r="B4184" s="2">
        <v>29</v>
      </c>
      <c r="C4184" s="2" t="s">
        <v>22</v>
      </c>
      <c r="D4184" s="2" t="s">
        <v>23</v>
      </c>
      <c r="E4184" s="2" t="s">
        <v>24</v>
      </c>
      <c r="F4184" s="2" t="s">
        <v>48</v>
      </c>
      <c r="G4184" s="3">
        <v>14600000</v>
      </c>
      <c r="H4184" s="3">
        <v>72000000</v>
      </c>
      <c r="I4184" s="2">
        <v>34</v>
      </c>
      <c r="J4184" s="2">
        <v>0</v>
      </c>
      <c r="K4184" s="2">
        <v>0</v>
      </c>
      <c r="L4184" s="2">
        <v>2</v>
      </c>
      <c r="M4184" s="3">
        <v>23800000</v>
      </c>
      <c r="N4184" s="3">
        <v>25540000</v>
      </c>
      <c r="O4184" s="3">
        <v>28480000</v>
      </c>
      <c r="P4184" s="3">
        <v>3760000</v>
      </c>
      <c r="Q4184" s="3">
        <v>10300000</v>
      </c>
      <c r="R4184" s="3">
        <v>1610000</v>
      </c>
      <c r="S4184" s="3">
        <v>1870000</v>
      </c>
      <c r="T4184" s="2">
        <v>1</v>
      </c>
      <c r="U4184" s="2">
        <v>0</v>
      </c>
    </row>
    <row r="4185" spans="1:21" hidden="1">
      <c r="A4185" s="2" t="s">
        <v>4217</v>
      </c>
      <c r="B4185" s="2">
        <v>37</v>
      </c>
      <c r="C4185" s="2" t="s">
        <v>22</v>
      </c>
      <c r="D4185" s="2" t="s">
        <v>30</v>
      </c>
      <c r="E4185" s="2" t="s">
        <v>24</v>
      </c>
      <c r="F4185" s="2" t="s">
        <v>31</v>
      </c>
      <c r="G4185" s="3">
        <v>5000000</v>
      </c>
      <c r="H4185" s="3">
        <v>28000000</v>
      </c>
      <c r="I4185" s="2">
        <v>135</v>
      </c>
      <c r="J4185" s="2">
        <v>1</v>
      </c>
      <c r="K4185" s="2">
        <v>0</v>
      </c>
      <c r="L4185" s="2">
        <v>0</v>
      </c>
      <c r="M4185" s="3">
        <v>10500000</v>
      </c>
      <c r="N4185" s="3">
        <v>9620000</v>
      </c>
      <c r="O4185" s="3">
        <v>11190000</v>
      </c>
      <c r="P4185" s="3">
        <v>3200000</v>
      </c>
      <c r="Q4185" s="3">
        <v>4770000</v>
      </c>
      <c r="R4185" s="3">
        <v>5650000</v>
      </c>
      <c r="S4185" s="3">
        <v>1060000</v>
      </c>
      <c r="T4185" s="2">
        <v>2</v>
      </c>
      <c r="U4185" s="2">
        <v>0</v>
      </c>
    </row>
    <row r="4186" spans="1:21" hidden="1">
      <c r="A4186" s="2" t="s">
        <v>4218</v>
      </c>
      <c r="B4186" s="2">
        <v>40</v>
      </c>
      <c r="C4186" s="2" t="s">
        <v>34</v>
      </c>
      <c r="D4186" s="2" t="s">
        <v>23</v>
      </c>
      <c r="E4186" s="2" t="s">
        <v>24</v>
      </c>
      <c r="F4186" s="2" t="s">
        <v>28</v>
      </c>
      <c r="G4186" s="3">
        <v>7300000</v>
      </c>
      <c r="H4186" s="3">
        <v>37000000</v>
      </c>
      <c r="I4186" s="2">
        <v>114</v>
      </c>
      <c r="J4186" s="2">
        <v>0</v>
      </c>
      <c r="K4186" s="2">
        <v>0</v>
      </c>
      <c r="L4186" s="2">
        <v>0</v>
      </c>
      <c r="M4186" s="3">
        <v>17670000</v>
      </c>
      <c r="N4186" s="3">
        <v>20020000</v>
      </c>
      <c r="O4186" s="3">
        <v>23210000</v>
      </c>
      <c r="P4186" s="3">
        <v>3650000</v>
      </c>
      <c r="Q4186" s="3">
        <v>5420000</v>
      </c>
      <c r="R4186" s="3">
        <v>4220000</v>
      </c>
      <c r="S4186" s="3">
        <v>2070000</v>
      </c>
      <c r="T4186" s="2">
        <v>1</v>
      </c>
      <c r="U4186" s="2">
        <v>0</v>
      </c>
    </row>
    <row r="4187" spans="1:21" hidden="1">
      <c r="A4187" s="2" t="s">
        <v>4219</v>
      </c>
      <c r="B4187" s="2">
        <v>31</v>
      </c>
      <c r="C4187" s="2" t="s">
        <v>34</v>
      </c>
      <c r="D4187" s="2" t="s">
        <v>23</v>
      </c>
      <c r="E4187" s="2" t="s">
        <v>24</v>
      </c>
      <c r="F4187" s="2" t="s">
        <v>28</v>
      </c>
      <c r="G4187" s="3">
        <v>17200000</v>
      </c>
      <c r="H4187" s="3">
        <v>83000000</v>
      </c>
      <c r="I4187" s="2">
        <v>54</v>
      </c>
      <c r="J4187" s="2">
        <v>0</v>
      </c>
      <c r="K4187" s="2">
        <v>0</v>
      </c>
      <c r="L4187" s="2">
        <v>0</v>
      </c>
      <c r="M4187" s="3">
        <v>35880000</v>
      </c>
      <c r="N4187" s="3">
        <v>35770000</v>
      </c>
      <c r="O4187" s="3">
        <v>29850000</v>
      </c>
      <c r="P4187" s="3">
        <v>13940000</v>
      </c>
      <c r="Q4187" s="3">
        <v>8870000</v>
      </c>
      <c r="R4187" s="3">
        <v>9250000</v>
      </c>
      <c r="S4187" s="3">
        <v>3300000</v>
      </c>
      <c r="T4187" s="2">
        <v>0</v>
      </c>
      <c r="U4187" s="2">
        <v>0</v>
      </c>
    </row>
    <row r="4188" spans="1:21" hidden="1">
      <c r="A4188" s="2" t="s">
        <v>4220</v>
      </c>
      <c r="B4188" s="2">
        <v>38</v>
      </c>
      <c r="C4188" s="2" t="s">
        <v>22</v>
      </c>
      <c r="D4188" s="2" t="s">
        <v>23</v>
      </c>
      <c r="E4188" s="2" t="s">
        <v>38</v>
      </c>
      <c r="F4188" s="2" t="s">
        <v>41</v>
      </c>
      <c r="G4188" s="3">
        <v>18100000</v>
      </c>
      <c r="H4188" s="3">
        <v>125000000</v>
      </c>
      <c r="I4188" s="2">
        <v>122</v>
      </c>
      <c r="J4188" s="2">
        <v>0</v>
      </c>
      <c r="K4188" s="2">
        <v>0</v>
      </c>
      <c r="L4188" s="2">
        <v>0</v>
      </c>
      <c r="M4188" s="3">
        <v>36560000</v>
      </c>
      <c r="N4188" s="3">
        <v>5230000</v>
      </c>
      <c r="O4188" s="3">
        <v>14840000</v>
      </c>
      <c r="P4188" s="3">
        <v>16110000</v>
      </c>
      <c r="Q4188" s="3">
        <v>2200000</v>
      </c>
      <c r="R4188" s="3">
        <v>5220000</v>
      </c>
      <c r="S4188" s="3">
        <v>6070000</v>
      </c>
      <c r="T4188" s="2">
        <v>1</v>
      </c>
      <c r="U4188" s="2">
        <v>0</v>
      </c>
    </row>
    <row r="4189" spans="1:21" hidden="1">
      <c r="A4189" s="2" t="s">
        <v>4221</v>
      </c>
      <c r="B4189" s="2">
        <v>46</v>
      </c>
      <c r="C4189" s="2" t="s">
        <v>34</v>
      </c>
      <c r="D4189" s="2" t="s">
        <v>27</v>
      </c>
      <c r="E4189" s="2" t="s">
        <v>38</v>
      </c>
      <c r="F4189" s="2" t="s">
        <v>28</v>
      </c>
      <c r="G4189" s="3">
        <v>15300000</v>
      </c>
      <c r="H4189" s="3">
        <v>56000000</v>
      </c>
      <c r="I4189" s="2">
        <v>110</v>
      </c>
      <c r="J4189" s="2">
        <v>0</v>
      </c>
      <c r="K4189" s="2">
        <v>0</v>
      </c>
      <c r="L4189" s="2">
        <v>0</v>
      </c>
      <c r="M4189" s="3">
        <v>2770000</v>
      </c>
      <c r="N4189" s="3">
        <v>16640000</v>
      </c>
      <c r="O4189" s="3">
        <v>18840000</v>
      </c>
      <c r="P4189" s="3">
        <v>2450000</v>
      </c>
      <c r="Q4189" s="3">
        <v>8420000</v>
      </c>
      <c r="R4189" s="3">
        <v>8240000</v>
      </c>
      <c r="S4189" s="3">
        <v>860000</v>
      </c>
      <c r="T4189" s="2">
        <v>1</v>
      </c>
      <c r="U4189" s="2">
        <v>0</v>
      </c>
    </row>
    <row r="4190" spans="1:21" hidden="1">
      <c r="A4190" s="2" t="s">
        <v>4222</v>
      </c>
      <c r="B4190" s="2">
        <v>26</v>
      </c>
      <c r="C4190" s="2" t="s">
        <v>22</v>
      </c>
      <c r="D4190" s="2" t="s">
        <v>30</v>
      </c>
      <c r="E4190" s="2" t="s">
        <v>38</v>
      </c>
      <c r="F4190" s="2" t="s">
        <v>28</v>
      </c>
      <c r="G4190" s="3">
        <v>7400000</v>
      </c>
      <c r="H4190" s="3">
        <v>41000000</v>
      </c>
      <c r="I4190" s="2">
        <v>37</v>
      </c>
      <c r="J4190" s="2">
        <v>0</v>
      </c>
      <c r="K4190" s="2">
        <v>3</v>
      </c>
      <c r="L4190" s="2">
        <v>0</v>
      </c>
      <c r="M4190" s="3">
        <v>26060000</v>
      </c>
      <c r="N4190" s="3">
        <v>27520000</v>
      </c>
      <c r="O4190" s="3">
        <v>32050000</v>
      </c>
      <c r="P4190" s="3">
        <v>9060000</v>
      </c>
      <c r="Q4190" s="3">
        <v>4750000</v>
      </c>
      <c r="R4190" s="3">
        <v>7420000</v>
      </c>
      <c r="S4190" s="3">
        <v>1400000</v>
      </c>
      <c r="T4190" s="2">
        <v>1</v>
      </c>
      <c r="U4190" s="2">
        <v>0</v>
      </c>
    </row>
    <row r="4191" spans="1:21" hidden="1">
      <c r="A4191" s="2" t="s">
        <v>4223</v>
      </c>
      <c r="B4191" s="2">
        <v>37</v>
      </c>
      <c r="C4191" s="2" t="s">
        <v>34</v>
      </c>
      <c r="D4191" s="2" t="s">
        <v>23</v>
      </c>
      <c r="E4191" s="2" t="s">
        <v>24</v>
      </c>
      <c r="F4191" s="2" t="s">
        <v>48</v>
      </c>
      <c r="G4191" s="3">
        <v>15400000</v>
      </c>
      <c r="H4191" s="3">
        <v>79000000</v>
      </c>
      <c r="I4191" s="2">
        <v>91</v>
      </c>
      <c r="J4191" s="2">
        <v>0</v>
      </c>
      <c r="K4191" s="2">
        <v>0</v>
      </c>
      <c r="L4191" s="2">
        <v>0</v>
      </c>
      <c r="M4191" s="3">
        <v>20500000</v>
      </c>
      <c r="N4191" s="3">
        <v>41070000</v>
      </c>
      <c r="O4191" s="3">
        <v>25510000</v>
      </c>
      <c r="P4191" s="3">
        <v>8970000</v>
      </c>
      <c r="Q4191" s="3">
        <v>14030000</v>
      </c>
      <c r="R4191" s="3">
        <v>21660000</v>
      </c>
      <c r="S4191" s="3">
        <v>170000</v>
      </c>
      <c r="T4191" s="2">
        <v>0</v>
      </c>
      <c r="U4191" s="2">
        <v>0</v>
      </c>
    </row>
    <row r="4192" spans="1:21" hidden="1">
      <c r="A4192" s="2" t="s">
        <v>4224</v>
      </c>
      <c r="B4192" s="2">
        <v>42</v>
      </c>
      <c r="C4192" s="2" t="s">
        <v>34</v>
      </c>
      <c r="D4192" s="2" t="s">
        <v>27</v>
      </c>
      <c r="E4192" s="2" t="s">
        <v>24</v>
      </c>
      <c r="F4192" s="2" t="s">
        <v>48</v>
      </c>
      <c r="G4192" s="3">
        <v>9600000</v>
      </c>
      <c r="H4192" s="3">
        <v>68000000</v>
      </c>
      <c r="I4192" s="2">
        <v>117</v>
      </c>
      <c r="J4192" s="2">
        <v>0</v>
      </c>
      <c r="K4192" s="2">
        <v>0</v>
      </c>
      <c r="L4192" s="2">
        <v>0</v>
      </c>
      <c r="M4192" s="3">
        <v>9650000</v>
      </c>
      <c r="N4192" s="3">
        <v>12670000</v>
      </c>
      <c r="O4192" s="3">
        <v>9090000</v>
      </c>
      <c r="P4192" s="3">
        <v>3450000</v>
      </c>
      <c r="Q4192" s="3">
        <v>10520000</v>
      </c>
      <c r="R4192" s="3">
        <v>3940000</v>
      </c>
      <c r="S4192" s="3">
        <v>2310000</v>
      </c>
      <c r="T4192" s="2">
        <v>0</v>
      </c>
      <c r="U4192" s="2">
        <v>0</v>
      </c>
    </row>
    <row r="4193" spans="1:21" hidden="1">
      <c r="A4193" s="2" t="s">
        <v>4225</v>
      </c>
      <c r="B4193" s="2">
        <v>43</v>
      </c>
      <c r="C4193" s="2" t="s">
        <v>22</v>
      </c>
      <c r="D4193" s="2" t="s">
        <v>23</v>
      </c>
      <c r="E4193" s="2" t="s">
        <v>24</v>
      </c>
      <c r="F4193" s="2" t="s">
        <v>28</v>
      </c>
      <c r="G4193" s="3">
        <v>14900000</v>
      </c>
      <c r="H4193" s="3">
        <v>59000000</v>
      </c>
      <c r="I4193" s="2">
        <v>105</v>
      </c>
      <c r="J4193" s="2">
        <v>0</v>
      </c>
      <c r="K4193" s="2">
        <v>0</v>
      </c>
      <c r="L4193" s="2">
        <v>0</v>
      </c>
      <c r="M4193" s="3">
        <v>11290000</v>
      </c>
      <c r="N4193" s="3">
        <v>20280000</v>
      </c>
      <c r="O4193" s="3">
        <v>24810000</v>
      </c>
      <c r="P4193" s="3">
        <v>3580000</v>
      </c>
      <c r="Q4193" s="3">
        <v>6360000</v>
      </c>
      <c r="R4193" s="3">
        <v>10550000</v>
      </c>
      <c r="S4193" s="3">
        <v>1470000</v>
      </c>
      <c r="T4193" s="2">
        <v>0</v>
      </c>
      <c r="U4193" s="2">
        <v>0</v>
      </c>
    </row>
    <row r="4194" spans="1:21" hidden="1">
      <c r="A4194" s="2" t="s">
        <v>4226</v>
      </c>
      <c r="B4194" s="2">
        <v>45</v>
      </c>
      <c r="C4194" s="2" t="s">
        <v>22</v>
      </c>
      <c r="D4194" s="2" t="s">
        <v>30</v>
      </c>
      <c r="E4194" s="2" t="s">
        <v>24</v>
      </c>
      <c r="F4194" s="2" t="s">
        <v>28</v>
      </c>
      <c r="G4194" s="3">
        <v>9300000</v>
      </c>
      <c r="H4194" s="3">
        <v>45000000</v>
      </c>
      <c r="I4194" s="2">
        <v>137</v>
      </c>
      <c r="J4194" s="2">
        <v>0</v>
      </c>
      <c r="K4194" s="2">
        <v>0</v>
      </c>
      <c r="L4194" s="2">
        <v>0</v>
      </c>
      <c r="M4194" s="3">
        <v>11550000</v>
      </c>
      <c r="N4194" s="3">
        <v>16590000</v>
      </c>
      <c r="O4194" s="3">
        <v>6900000</v>
      </c>
      <c r="P4194" s="3">
        <v>3720000</v>
      </c>
      <c r="Q4194" s="3">
        <v>7830000</v>
      </c>
      <c r="R4194" s="3">
        <v>3480000</v>
      </c>
      <c r="S4194" s="3">
        <v>2440000</v>
      </c>
      <c r="T4194" s="2">
        <v>0</v>
      </c>
      <c r="U4194" s="2">
        <v>0</v>
      </c>
    </row>
    <row r="4195" spans="1:21" hidden="1">
      <c r="A4195" s="2" t="s">
        <v>4227</v>
      </c>
      <c r="B4195" s="2">
        <v>38</v>
      </c>
      <c r="C4195" s="2" t="s">
        <v>34</v>
      </c>
      <c r="D4195" s="2" t="s">
        <v>46</v>
      </c>
      <c r="E4195" s="2" t="s">
        <v>24</v>
      </c>
      <c r="F4195" s="2" t="s">
        <v>28</v>
      </c>
      <c r="G4195" s="3">
        <v>12800000</v>
      </c>
      <c r="H4195" s="3">
        <v>62000000</v>
      </c>
      <c r="I4195" s="2">
        <v>29</v>
      </c>
      <c r="J4195" s="2">
        <v>0</v>
      </c>
      <c r="K4195" s="2">
        <v>0</v>
      </c>
      <c r="L4195" s="2">
        <v>0</v>
      </c>
      <c r="M4195" s="3">
        <v>18260000</v>
      </c>
      <c r="N4195" s="3">
        <v>20100000</v>
      </c>
      <c r="O4195" s="3">
        <v>20770000</v>
      </c>
      <c r="P4195" s="3">
        <v>18360000</v>
      </c>
      <c r="Q4195" s="3">
        <v>6690000</v>
      </c>
      <c r="R4195" s="3">
        <v>20190000</v>
      </c>
      <c r="S4195" s="3">
        <v>2090000</v>
      </c>
      <c r="T4195" s="2">
        <v>0</v>
      </c>
      <c r="U4195" s="2">
        <v>0</v>
      </c>
    </row>
    <row r="4196" spans="1:21" hidden="1">
      <c r="A4196" s="2" t="s">
        <v>4228</v>
      </c>
      <c r="B4196" s="2">
        <v>50</v>
      </c>
      <c r="C4196" s="2" t="s">
        <v>22</v>
      </c>
      <c r="D4196" s="2" t="s">
        <v>46</v>
      </c>
      <c r="E4196" s="2" t="s">
        <v>24</v>
      </c>
      <c r="F4196" s="2" t="s">
        <v>41</v>
      </c>
      <c r="G4196" s="3">
        <v>24300000</v>
      </c>
      <c r="H4196" s="3">
        <v>94000000</v>
      </c>
      <c r="I4196" s="2">
        <v>168</v>
      </c>
      <c r="J4196" s="2">
        <v>0</v>
      </c>
      <c r="K4196" s="2">
        <v>0</v>
      </c>
      <c r="L4196" s="2">
        <v>0</v>
      </c>
      <c r="M4196" s="3">
        <v>12070000</v>
      </c>
      <c r="N4196" s="3">
        <v>17230000</v>
      </c>
      <c r="O4196" s="3">
        <v>8070000</v>
      </c>
      <c r="P4196" s="3">
        <v>3850000</v>
      </c>
      <c r="Q4196" s="3">
        <v>4850000</v>
      </c>
      <c r="R4196" s="3">
        <v>2060000</v>
      </c>
      <c r="S4196" s="3">
        <v>1980000</v>
      </c>
      <c r="T4196" s="2">
        <v>0</v>
      </c>
      <c r="U4196" s="2">
        <v>0</v>
      </c>
    </row>
    <row r="4197" spans="1:21" hidden="1">
      <c r="A4197" s="2" t="s">
        <v>4229</v>
      </c>
      <c r="B4197" s="2">
        <v>32</v>
      </c>
      <c r="C4197" s="2" t="s">
        <v>34</v>
      </c>
      <c r="D4197" s="2" t="s">
        <v>30</v>
      </c>
      <c r="E4197" s="2" t="s">
        <v>24</v>
      </c>
      <c r="F4197" s="2" t="s">
        <v>28</v>
      </c>
      <c r="G4197" s="3">
        <v>7300000</v>
      </c>
      <c r="H4197" s="3">
        <v>35000000</v>
      </c>
      <c r="I4197" s="2">
        <v>75</v>
      </c>
      <c r="J4197" s="2">
        <v>0</v>
      </c>
      <c r="K4197" s="2">
        <v>0</v>
      </c>
      <c r="L4197" s="2">
        <v>0</v>
      </c>
      <c r="M4197" s="3">
        <v>11160000</v>
      </c>
      <c r="N4197" s="3">
        <v>9550000</v>
      </c>
      <c r="O4197" s="3">
        <v>8020000</v>
      </c>
      <c r="P4197" s="3">
        <v>2890000</v>
      </c>
      <c r="Q4197" s="3">
        <v>510000</v>
      </c>
      <c r="R4197" s="3">
        <v>3380000</v>
      </c>
      <c r="S4197" s="3">
        <v>1930000</v>
      </c>
      <c r="T4197" s="2">
        <v>1</v>
      </c>
      <c r="U4197" s="2">
        <v>0</v>
      </c>
    </row>
    <row r="4198" spans="1:21" hidden="1">
      <c r="A4198" s="2" t="s">
        <v>4230</v>
      </c>
      <c r="B4198" s="2">
        <v>21</v>
      </c>
      <c r="C4198" s="2" t="s">
        <v>34</v>
      </c>
      <c r="D4198" s="2" t="s">
        <v>27</v>
      </c>
      <c r="E4198" s="2" t="s">
        <v>38</v>
      </c>
      <c r="F4198" s="2" t="s">
        <v>48</v>
      </c>
      <c r="G4198" s="3">
        <v>8500000</v>
      </c>
      <c r="H4198" s="3">
        <v>31000000</v>
      </c>
      <c r="I4198" s="2">
        <v>8</v>
      </c>
      <c r="J4198" s="2">
        <v>3</v>
      </c>
      <c r="K4198" s="2">
        <v>0</v>
      </c>
      <c r="L4198" s="2">
        <v>2</v>
      </c>
      <c r="M4198" s="3">
        <v>14490000</v>
      </c>
      <c r="N4198" s="3">
        <v>16710000</v>
      </c>
      <c r="O4198" s="3">
        <v>18440000</v>
      </c>
      <c r="P4198" s="3">
        <v>680000</v>
      </c>
      <c r="Q4198" s="3">
        <v>1090000</v>
      </c>
      <c r="R4198" s="3">
        <v>2820000</v>
      </c>
      <c r="S4198" s="3">
        <v>1210000</v>
      </c>
      <c r="T4198" s="2">
        <v>2</v>
      </c>
      <c r="U4198" s="2">
        <v>1</v>
      </c>
    </row>
    <row r="4199" spans="1:21" hidden="1">
      <c r="A4199" s="2" t="s">
        <v>4231</v>
      </c>
      <c r="B4199" s="2">
        <v>40</v>
      </c>
      <c r="C4199" s="2" t="s">
        <v>34</v>
      </c>
      <c r="D4199" s="2" t="s">
        <v>27</v>
      </c>
      <c r="E4199" s="2" t="s">
        <v>31</v>
      </c>
      <c r="F4199" s="2" t="s">
        <v>31</v>
      </c>
      <c r="G4199" s="3">
        <v>8300000</v>
      </c>
      <c r="H4199" s="3">
        <v>33000000</v>
      </c>
      <c r="I4199" s="2">
        <v>102</v>
      </c>
      <c r="J4199" s="2">
        <v>3</v>
      </c>
      <c r="K4199" s="2">
        <v>0</v>
      </c>
      <c r="L4199" s="2">
        <v>0</v>
      </c>
      <c r="M4199" s="3">
        <v>22500000</v>
      </c>
      <c r="N4199" s="3">
        <v>17260000</v>
      </c>
      <c r="O4199" s="3">
        <v>19340000</v>
      </c>
      <c r="P4199" s="3">
        <v>2080000</v>
      </c>
      <c r="Q4199" s="3">
        <v>4680000</v>
      </c>
      <c r="R4199" s="3">
        <v>9530000</v>
      </c>
      <c r="S4199" s="3">
        <v>1640000</v>
      </c>
      <c r="T4199" s="2">
        <v>2</v>
      </c>
      <c r="U4199" s="2">
        <v>1</v>
      </c>
    </row>
    <row r="4200" spans="1:21" hidden="1">
      <c r="A4200" s="2" t="s">
        <v>4232</v>
      </c>
      <c r="B4200" s="2">
        <v>42</v>
      </c>
      <c r="C4200" s="2" t="s">
        <v>22</v>
      </c>
      <c r="D4200" s="2" t="s">
        <v>46</v>
      </c>
      <c r="E4200" s="2" t="s">
        <v>24</v>
      </c>
      <c r="F4200" s="2" t="s">
        <v>28</v>
      </c>
      <c r="G4200" s="3">
        <v>17300000</v>
      </c>
      <c r="H4200" s="3">
        <v>69000000</v>
      </c>
      <c r="I4200" s="2">
        <v>181</v>
      </c>
      <c r="J4200" s="2">
        <v>0</v>
      </c>
      <c r="K4200" s="2">
        <v>0</v>
      </c>
      <c r="L4200" s="2">
        <v>0</v>
      </c>
      <c r="M4200" s="3">
        <v>6900000</v>
      </c>
      <c r="N4200" s="3">
        <v>15680000</v>
      </c>
      <c r="O4200" s="3">
        <v>20520000</v>
      </c>
      <c r="P4200" s="3">
        <v>4170000</v>
      </c>
      <c r="Q4200" s="3">
        <v>6260000</v>
      </c>
      <c r="R4200" s="3">
        <v>7320000</v>
      </c>
      <c r="S4200" s="3">
        <v>950000</v>
      </c>
      <c r="T4200" s="2">
        <v>0</v>
      </c>
      <c r="U4200" s="2">
        <v>0</v>
      </c>
    </row>
    <row r="4201" spans="1:21" hidden="1">
      <c r="A4201" s="2" t="s">
        <v>4233</v>
      </c>
      <c r="B4201" s="2">
        <v>42</v>
      </c>
      <c r="C4201" s="2" t="s">
        <v>34</v>
      </c>
      <c r="D4201" s="2" t="s">
        <v>30</v>
      </c>
      <c r="E4201" s="2" t="s">
        <v>31</v>
      </c>
      <c r="F4201" s="2" t="s">
        <v>48</v>
      </c>
      <c r="G4201" s="3">
        <v>10200000</v>
      </c>
      <c r="H4201" s="3">
        <v>50000000</v>
      </c>
      <c r="I4201" s="2">
        <v>96</v>
      </c>
      <c r="J4201" s="2">
        <v>1</v>
      </c>
      <c r="K4201" s="2">
        <v>0</v>
      </c>
      <c r="L4201" s="2">
        <v>0</v>
      </c>
      <c r="M4201" s="3">
        <v>27630000</v>
      </c>
      <c r="N4201" s="3">
        <v>24600000</v>
      </c>
      <c r="O4201" s="3">
        <v>20650000</v>
      </c>
      <c r="P4201" s="3">
        <v>6920000</v>
      </c>
      <c r="Q4201" s="3">
        <v>7780000</v>
      </c>
      <c r="R4201" s="3">
        <v>1900000</v>
      </c>
      <c r="S4201" s="3">
        <v>3660000</v>
      </c>
      <c r="T4201" s="2">
        <v>2</v>
      </c>
      <c r="U4201" s="2">
        <v>0</v>
      </c>
    </row>
    <row r="4202" spans="1:21" hidden="1">
      <c r="A4202" s="2" t="s">
        <v>4234</v>
      </c>
      <c r="B4202" s="2">
        <v>45</v>
      </c>
      <c r="C4202" s="2" t="s">
        <v>22</v>
      </c>
      <c r="D4202" s="2" t="s">
        <v>27</v>
      </c>
      <c r="E4202" s="2" t="s">
        <v>31</v>
      </c>
      <c r="F4202" s="2" t="s">
        <v>48</v>
      </c>
      <c r="G4202" s="3">
        <v>14900000</v>
      </c>
      <c r="H4202" s="3">
        <v>101000000</v>
      </c>
      <c r="I4202" s="2">
        <v>171</v>
      </c>
      <c r="J4202" s="2">
        <v>1</v>
      </c>
      <c r="K4202" s="2">
        <v>2</v>
      </c>
      <c r="L4202" s="2">
        <v>3</v>
      </c>
      <c r="M4202" s="3">
        <v>55140000</v>
      </c>
      <c r="N4202" s="3">
        <v>54630000</v>
      </c>
      <c r="O4202" s="3">
        <v>43370000</v>
      </c>
      <c r="P4202" s="3">
        <v>9560000</v>
      </c>
      <c r="Q4202" s="3">
        <v>5890000</v>
      </c>
      <c r="R4202" s="3">
        <v>1530000</v>
      </c>
      <c r="S4202" s="3">
        <v>9790000</v>
      </c>
      <c r="T4202" s="2">
        <v>4</v>
      </c>
      <c r="U4202" s="2">
        <v>0</v>
      </c>
    </row>
    <row r="4203" spans="1:21" hidden="1">
      <c r="A4203" s="2" t="s">
        <v>4235</v>
      </c>
      <c r="B4203" s="2">
        <v>40</v>
      </c>
      <c r="C4203" s="2" t="s">
        <v>22</v>
      </c>
      <c r="D4203" s="2" t="s">
        <v>27</v>
      </c>
      <c r="E4203" s="2" t="s">
        <v>24</v>
      </c>
      <c r="F4203" s="2" t="s">
        <v>28</v>
      </c>
      <c r="G4203" s="3">
        <v>9400000</v>
      </c>
      <c r="H4203" s="3">
        <v>49000000</v>
      </c>
      <c r="I4203" s="2">
        <v>32</v>
      </c>
      <c r="J4203" s="2">
        <v>0</v>
      </c>
      <c r="K4203" s="2">
        <v>0</v>
      </c>
      <c r="L4203" s="2">
        <v>0</v>
      </c>
      <c r="M4203" s="3">
        <v>22660000</v>
      </c>
      <c r="N4203" s="3">
        <v>13520000</v>
      </c>
      <c r="O4203" s="3">
        <v>17110000</v>
      </c>
      <c r="P4203" s="3">
        <v>3750000</v>
      </c>
      <c r="Q4203" s="3">
        <v>1690000</v>
      </c>
      <c r="R4203" s="3">
        <v>4630000</v>
      </c>
      <c r="S4203" s="3">
        <v>2530000</v>
      </c>
      <c r="T4203" s="2">
        <v>0</v>
      </c>
      <c r="U4203" s="2">
        <v>0</v>
      </c>
    </row>
    <row r="4204" spans="1:21" hidden="1">
      <c r="A4204" s="2" t="s">
        <v>4236</v>
      </c>
      <c r="B4204" s="2">
        <v>37</v>
      </c>
      <c r="C4204" s="2" t="s">
        <v>22</v>
      </c>
      <c r="D4204" s="2" t="s">
        <v>46</v>
      </c>
      <c r="E4204" s="2" t="s">
        <v>38</v>
      </c>
      <c r="F4204" s="2" t="s">
        <v>28</v>
      </c>
      <c r="G4204" s="3">
        <v>16400000</v>
      </c>
      <c r="H4204" s="3">
        <v>80000000</v>
      </c>
      <c r="I4204" s="2">
        <v>80</v>
      </c>
      <c r="J4204" s="2">
        <v>0</v>
      </c>
      <c r="K4204" s="2">
        <v>0</v>
      </c>
      <c r="L4204" s="2">
        <v>0</v>
      </c>
      <c r="M4204" s="3">
        <v>56320000</v>
      </c>
      <c r="N4204" s="3">
        <v>35750000</v>
      </c>
      <c r="O4204" s="3">
        <v>30320000</v>
      </c>
      <c r="P4204" s="3">
        <v>22270000</v>
      </c>
      <c r="Q4204" s="3">
        <v>19570000</v>
      </c>
      <c r="R4204" s="3">
        <v>13940000</v>
      </c>
      <c r="S4204" s="3">
        <v>560000</v>
      </c>
      <c r="T4204" s="2">
        <v>0</v>
      </c>
      <c r="U4204" s="2">
        <v>0</v>
      </c>
    </row>
    <row r="4205" spans="1:21" hidden="1">
      <c r="A4205" s="2" t="s">
        <v>4237</v>
      </c>
      <c r="B4205" s="2">
        <v>34</v>
      </c>
      <c r="C4205" s="2" t="s">
        <v>34</v>
      </c>
      <c r="D4205" s="2" t="s">
        <v>27</v>
      </c>
      <c r="E4205" s="2" t="s">
        <v>24</v>
      </c>
      <c r="F4205" s="2" t="s">
        <v>41</v>
      </c>
      <c r="G4205" s="3">
        <v>8900000</v>
      </c>
      <c r="H4205" s="3">
        <v>36000000</v>
      </c>
      <c r="I4205" s="2">
        <v>65</v>
      </c>
      <c r="J4205" s="2">
        <v>3</v>
      </c>
      <c r="K4205" s="2">
        <v>0</v>
      </c>
      <c r="L4205" s="2">
        <v>0</v>
      </c>
      <c r="M4205" s="3">
        <v>17610000</v>
      </c>
      <c r="N4205" s="3">
        <v>12250000</v>
      </c>
      <c r="O4205" s="3">
        <v>8610000</v>
      </c>
      <c r="P4205" s="3">
        <v>4420000</v>
      </c>
      <c r="Q4205" s="3">
        <v>770000</v>
      </c>
      <c r="R4205" s="3">
        <v>1030000</v>
      </c>
      <c r="S4205" s="3">
        <v>3290000</v>
      </c>
      <c r="T4205" s="2">
        <v>1</v>
      </c>
      <c r="U4205" s="2">
        <v>1</v>
      </c>
    </row>
    <row r="4206" spans="1:21" hidden="1">
      <c r="A4206" s="2" t="s">
        <v>4238</v>
      </c>
      <c r="B4206" s="2">
        <v>34</v>
      </c>
      <c r="C4206" s="2" t="s">
        <v>22</v>
      </c>
      <c r="D4206" s="2" t="s">
        <v>27</v>
      </c>
      <c r="E4206" s="2" t="s">
        <v>38</v>
      </c>
      <c r="F4206" s="2" t="s">
        <v>31</v>
      </c>
      <c r="G4206" s="3">
        <v>7500000</v>
      </c>
      <c r="H4206" s="3">
        <v>20000000</v>
      </c>
      <c r="I4206" s="2">
        <v>92</v>
      </c>
      <c r="J4206" s="2">
        <v>3</v>
      </c>
      <c r="K4206" s="2">
        <v>3</v>
      </c>
      <c r="L4206" s="2">
        <v>3</v>
      </c>
      <c r="M4206" s="3">
        <v>10750000</v>
      </c>
      <c r="N4206" s="3">
        <v>7870000</v>
      </c>
      <c r="O4206" s="3">
        <v>8600000</v>
      </c>
      <c r="P4206" s="3">
        <v>270000</v>
      </c>
      <c r="Q4206" s="3">
        <v>1880000</v>
      </c>
      <c r="R4206" s="3">
        <v>330000</v>
      </c>
      <c r="S4206" s="3">
        <v>1210000</v>
      </c>
      <c r="T4206" s="2">
        <v>4</v>
      </c>
      <c r="U4206" s="2">
        <v>1</v>
      </c>
    </row>
    <row r="4207" spans="1:21" hidden="1">
      <c r="A4207" s="2" t="s">
        <v>4239</v>
      </c>
      <c r="B4207" s="2">
        <v>41</v>
      </c>
      <c r="C4207" s="2" t="s">
        <v>22</v>
      </c>
      <c r="D4207" s="2" t="s">
        <v>23</v>
      </c>
      <c r="E4207" s="2" t="s">
        <v>24</v>
      </c>
      <c r="F4207" s="2" t="s">
        <v>28</v>
      </c>
      <c r="G4207" s="3">
        <v>20500000</v>
      </c>
      <c r="H4207" s="3">
        <v>138000000</v>
      </c>
      <c r="I4207" s="2">
        <v>121</v>
      </c>
      <c r="J4207" s="2">
        <v>0</v>
      </c>
      <c r="K4207" s="2">
        <v>0</v>
      </c>
      <c r="L4207" s="2">
        <v>0</v>
      </c>
      <c r="M4207" s="3">
        <v>39060000</v>
      </c>
      <c r="N4207" s="3">
        <v>33240000</v>
      </c>
      <c r="O4207" s="3">
        <v>21320000</v>
      </c>
      <c r="P4207" s="3">
        <v>13860000</v>
      </c>
      <c r="Q4207" s="3">
        <v>15220000</v>
      </c>
      <c r="R4207" s="3">
        <v>6560000</v>
      </c>
      <c r="S4207" s="3">
        <v>890000</v>
      </c>
      <c r="T4207" s="2">
        <v>0</v>
      </c>
      <c r="U4207" s="2">
        <v>0</v>
      </c>
    </row>
    <row r="4208" spans="1:21" hidden="1">
      <c r="A4208" s="2" t="s">
        <v>4240</v>
      </c>
      <c r="B4208" s="2">
        <v>48</v>
      </c>
      <c r="C4208" s="2" t="s">
        <v>22</v>
      </c>
      <c r="D4208" s="2" t="s">
        <v>46</v>
      </c>
      <c r="E4208" s="2" t="s">
        <v>31</v>
      </c>
      <c r="F4208" s="2" t="s">
        <v>41</v>
      </c>
      <c r="G4208" s="3">
        <v>28000000</v>
      </c>
      <c r="H4208" s="3">
        <v>158000000</v>
      </c>
      <c r="I4208" s="2">
        <v>179</v>
      </c>
      <c r="J4208" s="2">
        <v>0</v>
      </c>
      <c r="K4208" s="2">
        <v>0</v>
      </c>
      <c r="L4208" s="2">
        <v>0</v>
      </c>
      <c r="M4208" s="3">
        <v>29210000</v>
      </c>
      <c r="N4208" s="3">
        <v>25830000</v>
      </c>
      <c r="O4208" s="3">
        <v>50090000</v>
      </c>
      <c r="P4208" s="3">
        <v>10420000</v>
      </c>
      <c r="Q4208" s="3">
        <v>9650000</v>
      </c>
      <c r="R4208" s="3">
        <v>10390000</v>
      </c>
      <c r="S4208" s="3">
        <v>6350000</v>
      </c>
      <c r="T4208" s="2">
        <v>0</v>
      </c>
      <c r="U4208" s="2">
        <v>0</v>
      </c>
    </row>
    <row r="4209" spans="1:21" hidden="1">
      <c r="A4209" s="2" t="s">
        <v>4241</v>
      </c>
      <c r="B4209" s="2">
        <v>40</v>
      </c>
      <c r="C4209" s="2" t="s">
        <v>34</v>
      </c>
      <c r="D4209" s="2" t="s">
        <v>23</v>
      </c>
      <c r="E4209" s="2" t="s">
        <v>24</v>
      </c>
      <c r="F4209" s="2" t="s">
        <v>28</v>
      </c>
      <c r="G4209" s="3">
        <v>8300000</v>
      </c>
      <c r="H4209" s="3">
        <v>29000000</v>
      </c>
      <c r="I4209" s="2">
        <v>97</v>
      </c>
      <c r="J4209" s="2">
        <v>0</v>
      </c>
      <c r="K4209" s="2">
        <v>0</v>
      </c>
      <c r="L4209" s="2">
        <v>0</v>
      </c>
      <c r="M4209" s="3">
        <v>21150000</v>
      </c>
      <c r="N4209" s="3">
        <v>21390000</v>
      </c>
      <c r="O4209" s="3">
        <v>21150000</v>
      </c>
      <c r="P4209" s="3">
        <v>8580000</v>
      </c>
      <c r="Q4209" s="3">
        <v>21230000</v>
      </c>
      <c r="R4209" s="3">
        <v>19340000</v>
      </c>
      <c r="S4209" s="3">
        <v>1060000</v>
      </c>
      <c r="T4209" s="2">
        <v>0</v>
      </c>
      <c r="U4209" s="2">
        <v>0</v>
      </c>
    </row>
    <row r="4210" spans="1:21" hidden="1">
      <c r="A4210" s="2" t="s">
        <v>4242</v>
      </c>
      <c r="B4210" s="2">
        <v>28</v>
      </c>
      <c r="C4210" s="2" t="s">
        <v>34</v>
      </c>
      <c r="D4210" s="2" t="s">
        <v>23</v>
      </c>
      <c r="E4210" s="2" t="s">
        <v>24</v>
      </c>
      <c r="F4210" s="2" t="s">
        <v>48</v>
      </c>
      <c r="G4210" s="3">
        <v>23400000</v>
      </c>
      <c r="H4210" s="3">
        <v>87000000</v>
      </c>
      <c r="I4210" s="2">
        <v>13</v>
      </c>
      <c r="J4210" s="2">
        <v>0</v>
      </c>
      <c r="K4210" s="2">
        <v>0</v>
      </c>
      <c r="L4210" s="2">
        <v>0</v>
      </c>
      <c r="M4210" s="3">
        <v>10410000</v>
      </c>
      <c r="N4210" s="3">
        <v>15180000</v>
      </c>
      <c r="O4210" s="3">
        <v>18380000</v>
      </c>
      <c r="P4210" s="3">
        <v>3680000</v>
      </c>
      <c r="Q4210" s="3">
        <v>5580000</v>
      </c>
      <c r="R4210" s="3">
        <v>6060000</v>
      </c>
      <c r="S4210" s="3">
        <v>20000</v>
      </c>
      <c r="T4210" s="2">
        <v>0</v>
      </c>
      <c r="U4210" s="2">
        <v>0</v>
      </c>
    </row>
    <row r="4211" spans="1:21" hidden="1">
      <c r="A4211" s="2" t="s">
        <v>4243</v>
      </c>
      <c r="B4211" s="2">
        <v>39</v>
      </c>
      <c r="C4211" s="2" t="s">
        <v>34</v>
      </c>
      <c r="D4211" s="2" t="s">
        <v>23</v>
      </c>
      <c r="E4211" s="2" t="s">
        <v>24</v>
      </c>
      <c r="F4211" s="2" t="s">
        <v>28</v>
      </c>
      <c r="G4211" s="3">
        <v>18100000</v>
      </c>
      <c r="H4211" s="3">
        <v>83000000</v>
      </c>
      <c r="I4211" s="2">
        <v>22</v>
      </c>
      <c r="J4211" s="2">
        <v>0</v>
      </c>
      <c r="K4211" s="2">
        <v>0</v>
      </c>
      <c r="L4211" s="2">
        <v>0</v>
      </c>
      <c r="M4211" s="3">
        <v>4290000</v>
      </c>
      <c r="N4211" s="3">
        <v>7810000</v>
      </c>
      <c r="O4211" s="3">
        <v>360000</v>
      </c>
      <c r="P4211" s="3">
        <v>1320000</v>
      </c>
      <c r="Q4211" s="3">
        <v>3650000</v>
      </c>
      <c r="R4211" s="3">
        <v>360000</v>
      </c>
      <c r="S4211" s="3">
        <v>1240000</v>
      </c>
      <c r="T4211" s="2">
        <v>0</v>
      </c>
      <c r="U4211" s="2">
        <v>1</v>
      </c>
    </row>
    <row r="4212" spans="1:21" hidden="1">
      <c r="A4212" s="2" t="s">
        <v>4244</v>
      </c>
      <c r="B4212" s="2">
        <v>36</v>
      </c>
      <c r="C4212" s="2" t="s">
        <v>34</v>
      </c>
      <c r="D4212" s="2" t="s">
        <v>46</v>
      </c>
      <c r="E4212" s="2" t="s">
        <v>24</v>
      </c>
      <c r="F4212" s="2" t="s">
        <v>28</v>
      </c>
      <c r="G4212" s="3">
        <v>11000000</v>
      </c>
      <c r="H4212" s="3">
        <v>53000000</v>
      </c>
      <c r="I4212" s="2">
        <v>120</v>
      </c>
      <c r="J4212" s="2">
        <v>0</v>
      </c>
      <c r="K4212" s="2">
        <v>0</v>
      </c>
      <c r="L4212" s="2">
        <v>0</v>
      </c>
      <c r="M4212" s="3">
        <v>26700000</v>
      </c>
      <c r="N4212" s="3">
        <v>27140000</v>
      </c>
      <c r="O4212" s="3">
        <v>33800000</v>
      </c>
      <c r="P4212" s="3">
        <v>14460000</v>
      </c>
      <c r="Q4212" s="3">
        <v>22230000</v>
      </c>
      <c r="R4212" s="3">
        <v>12950000</v>
      </c>
      <c r="S4212" s="3">
        <v>1980000</v>
      </c>
      <c r="T4212" s="2">
        <v>1</v>
      </c>
      <c r="U4212" s="2">
        <v>0</v>
      </c>
    </row>
    <row r="4213" spans="1:21" hidden="1">
      <c r="A4213" s="2" t="s">
        <v>4245</v>
      </c>
      <c r="B4213" s="2">
        <v>33</v>
      </c>
      <c r="C4213" s="2" t="s">
        <v>22</v>
      </c>
      <c r="D4213" s="2" t="s">
        <v>23</v>
      </c>
      <c r="E4213" s="2" t="s">
        <v>24</v>
      </c>
      <c r="F4213" s="2" t="s">
        <v>48</v>
      </c>
      <c r="G4213" s="3">
        <v>20800000</v>
      </c>
      <c r="H4213" s="3">
        <v>58000000</v>
      </c>
      <c r="I4213" s="2">
        <v>61</v>
      </c>
      <c r="J4213" s="2">
        <v>0</v>
      </c>
      <c r="K4213" s="2">
        <v>0</v>
      </c>
      <c r="L4213" s="2">
        <v>0</v>
      </c>
      <c r="M4213" s="3">
        <v>34010000</v>
      </c>
      <c r="N4213" s="3">
        <v>32290000</v>
      </c>
      <c r="O4213" s="3">
        <v>29380000</v>
      </c>
      <c r="P4213" s="3">
        <v>12720000</v>
      </c>
      <c r="Q4213" s="3">
        <v>12750000</v>
      </c>
      <c r="R4213" s="3">
        <v>9970000</v>
      </c>
      <c r="S4213" s="3">
        <v>920000</v>
      </c>
      <c r="T4213" s="2">
        <v>1</v>
      </c>
      <c r="U4213" s="2">
        <v>0</v>
      </c>
    </row>
    <row r="4214" spans="1:21" hidden="1">
      <c r="A4214" s="2" t="s">
        <v>4246</v>
      </c>
      <c r="B4214" s="2">
        <v>40</v>
      </c>
      <c r="C4214" s="2" t="s">
        <v>34</v>
      </c>
      <c r="D4214" s="2" t="s">
        <v>27</v>
      </c>
      <c r="E4214" s="2" t="s">
        <v>24</v>
      </c>
      <c r="F4214" s="2" t="s">
        <v>28</v>
      </c>
      <c r="G4214" s="3">
        <v>7300000</v>
      </c>
      <c r="H4214" s="3">
        <v>33000000</v>
      </c>
      <c r="I4214" s="2">
        <v>139</v>
      </c>
      <c r="J4214" s="2">
        <v>3</v>
      </c>
      <c r="K4214" s="2">
        <v>3</v>
      </c>
      <c r="L4214" s="2">
        <v>3</v>
      </c>
      <c r="M4214" s="3">
        <v>26560000</v>
      </c>
      <c r="N4214" s="3">
        <v>24720000</v>
      </c>
      <c r="O4214" s="3">
        <v>23640000</v>
      </c>
      <c r="P4214" s="3">
        <v>670000</v>
      </c>
      <c r="Q4214" s="3">
        <v>2400000</v>
      </c>
      <c r="R4214" s="3">
        <v>2850000</v>
      </c>
      <c r="S4214" s="3">
        <v>3400000</v>
      </c>
      <c r="T4214" s="2">
        <v>3</v>
      </c>
      <c r="U4214" s="2">
        <v>1</v>
      </c>
    </row>
    <row r="4215" spans="1:21" hidden="1">
      <c r="A4215" s="2" t="s">
        <v>4247</v>
      </c>
      <c r="B4215" s="2">
        <v>41</v>
      </c>
      <c r="C4215" s="2" t="s">
        <v>34</v>
      </c>
      <c r="D4215" s="2" t="s">
        <v>46</v>
      </c>
      <c r="E4215" s="2" t="s">
        <v>24</v>
      </c>
      <c r="F4215" s="2" t="s">
        <v>28</v>
      </c>
      <c r="G4215" s="3">
        <v>16400000</v>
      </c>
      <c r="H4215" s="3">
        <v>78000000</v>
      </c>
      <c r="I4215" s="2">
        <v>128</v>
      </c>
      <c r="J4215" s="2">
        <v>0</v>
      </c>
      <c r="K4215" s="2">
        <v>0</v>
      </c>
      <c r="L4215" s="2">
        <v>0</v>
      </c>
      <c r="M4215" s="3">
        <v>3650000</v>
      </c>
      <c r="N4215" s="3">
        <v>11910000</v>
      </c>
      <c r="O4215" s="3">
        <v>17680000</v>
      </c>
      <c r="P4215" s="3">
        <v>1190000</v>
      </c>
      <c r="Q4215" s="3">
        <v>6610000</v>
      </c>
      <c r="R4215" s="3">
        <v>6180000</v>
      </c>
      <c r="S4215" s="3">
        <v>7548278</v>
      </c>
      <c r="T4215" s="2">
        <v>0</v>
      </c>
      <c r="U4215" s="2">
        <v>0</v>
      </c>
    </row>
    <row r="4216" spans="1:21" hidden="1">
      <c r="A4216" s="2" t="s">
        <v>4248</v>
      </c>
      <c r="B4216" s="2">
        <v>38</v>
      </c>
      <c r="C4216" s="2" t="s">
        <v>34</v>
      </c>
      <c r="D4216" s="2" t="s">
        <v>23</v>
      </c>
      <c r="E4216" s="2" t="s">
        <v>24</v>
      </c>
      <c r="F4216" s="2" t="s">
        <v>48</v>
      </c>
      <c r="G4216" s="3">
        <v>16100000</v>
      </c>
      <c r="H4216" s="3">
        <v>84000000</v>
      </c>
      <c r="I4216" s="2">
        <v>105</v>
      </c>
      <c r="J4216" s="2">
        <v>0</v>
      </c>
      <c r="K4216" s="2">
        <v>0</v>
      </c>
      <c r="L4216" s="2">
        <v>0</v>
      </c>
      <c r="M4216" s="3">
        <v>1050000</v>
      </c>
      <c r="N4216" s="3">
        <v>6100000</v>
      </c>
      <c r="O4216" s="3">
        <v>11330000</v>
      </c>
      <c r="P4216" s="3">
        <v>1050000</v>
      </c>
      <c r="Q4216" s="3">
        <v>3130000</v>
      </c>
      <c r="R4216" s="3">
        <v>1700000</v>
      </c>
      <c r="S4216" s="3">
        <v>4780000</v>
      </c>
      <c r="T4216" s="2">
        <v>1</v>
      </c>
      <c r="U4216" s="2">
        <v>0</v>
      </c>
    </row>
    <row r="4217" spans="1:21" hidden="1">
      <c r="A4217" s="2" t="s">
        <v>4249</v>
      </c>
      <c r="B4217" s="2">
        <v>36</v>
      </c>
      <c r="C4217" s="2" t="s">
        <v>22</v>
      </c>
      <c r="D4217" s="2" t="s">
        <v>23</v>
      </c>
      <c r="E4217" s="2" t="s">
        <v>38</v>
      </c>
      <c r="F4217" s="2" t="s">
        <v>28</v>
      </c>
      <c r="G4217" s="3">
        <v>9900000</v>
      </c>
      <c r="H4217" s="3">
        <v>40000000</v>
      </c>
      <c r="I4217" s="2">
        <v>96</v>
      </c>
      <c r="J4217" s="2">
        <v>0</v>
      </c>
      <c r="K4217" s="2">
        <v>2</v>
      </c>
      <c r="L4217" s="2">
        <v>0</v>
      </c>
      <c r="M4217" s="3">
        <v>6020000</v>
      </c>
      <c r="N4217" s="3">
        <v>6600000</v>
      </c>
      <c r="O4217" s="3">
        <v>8940000</v>
      </c>
      <c r="P4217" s="3">
        <v>1080000</v>
      </c>
      <c r="Q4217" s="3">
        <v>900000</v>
      </c>
      <c r="R4217" s="3">
        <v>4100000</v>
      </c>
      <c r="S4217" s="3">
        <v>4200000</v>
      </c>
      <c r="T4217" s="2">
        <v>2</v>
      </c>
      <c r="U4217" s="2">
        <v>0</v>
      </c>
    </row>
    <row r="4218" spans="1:21" hidden="1">
      <c r="A4218" s="2" t="s">
        <v>4250</v>
      </c>
      <c r="B4218" s="2">
        <v>38</v>
      </c>
      <c r="C4218" s="2" t="s">
        <v>34</v>
      </c>
      <c r="D4218" s="2" t="s">
        <v>30</v>
      </c>
      <c r="E4218" s="2" t="s">
        <v>24</v>
      </c>
      <c r="F4218" s="2" t="s">
        <v>28</v>
      </c>
      <c r="G4218" s="3">
        <v>13400000</v>
      </c>
      <c r="H4218" s="3">
        <v>67000000</v>
      </c>
      <c r="I4218" s="2">
        <v>67</v>
      </c>
      <c r="J4218" s="2">
        <v>3</v>
      </c>
      <c r="K4218" s="2">
        <v>3</v>
      </c>
      <c r="L4218" s="2">
        <v>3</v>
      </c>
      <c r="M4218" s="3">
        <v>42850000</v>
      </c>
      <c r="N4218" s="3">
        <v>43430000</v>
      </c>
      <c r="O4218" s="3">
        <v>44730000</v>
      </c>
      <c r="P4218" s="3">
        <v>2390000</v>
      </c>
      <c r="Q4218" s="3">
        <v>3070000</v>
      </c>
      <c r="R4218" s="3">
        <v>1430000</v>
      </c>
      <c r="S4218" s="3">
        <v>6430000</v>
      </c>
      <c r="T4218" s="2">
        <v>3</v>
      </c>
      <c r="U4218" s="2">
        <v>1</v>
      </c>
    </row>
    <row r="4219" spans="1:21" hidden="1">
      <c r="A4219" s="2" t="s">
        <v>4251</v>
      </c>
      <c r="B4219" s="2">
        <v>39</v>
      </c>
      <c r="C4219" s="2" t="s">
        <v>22</v>
      </c>
      <c r="D4219" s="2" t="s">
        <v>23</v>
      </c>
      <c r="E4219" s="2" t="s">
        <v>24</v>
      </c>
      <c r="F4219" s="2" t="s">
        <v>41</v>
      </c>
      <c r="G4219" s="3">
        <v>7600000</v>
      </c>
      <c r="H4219" s="3">
        <v>25000000</v>
      </c>
      <c r="I4219" s="2">
        <v>126</v>
      </c>
      <c r="J4219" s="2">
        <v>0</v>
      </c>
      <c r="K4219" s="2">
        <v>0</v>
      </c>
      <c r="L4219" s="2">
        <v>0</v>
      </c>
      <c r="M4219" s="3">
        <v>1930000</v>
      </c>
      <c r="N4219" s="3">
        <v>1340000</v>
      </c>
      <c r="O4219" s="3">
        <v>4580000</v>
      </c>
      <c r="P4219" s="3">
        <v>1600000</v>
      </c>
      <c r="Q4219" s="3">
        <v>660000</v>
      </c>
      <c r="R4219" s="3">
        <v>1010000</v>
      </c>
      <c r="S4219" s="3">
        <v>730000</v>
      </c>
      <c r="T4219" s="2">
        <v>0</v>
      </c>
      <c r="U4219" s="2">
        <v>0</v>
      </c>
    </row>
    <row r="4220" spans="1:21" hidden="1">
      <c r="A4220" s="2" t="s">
        <v>4252</v>
      </c>
      <c r="B4220" s="2">
        <v>39</v>
      </c>
      <c r="C4220" s="2" t="s">
        <v>34</v>
      </c>
      <c r="D4220" s="2" t="s">
        <v>27</v>
      </c>
      <c r="E4220" s="2" t="s">
        <v>38</v>
      </c>
      <c r="F4220" s="2" t="s">
        <v>28</v>
      </c>
      <c r="G4220" s="3">
        <v>9900000</v>
      </c>
      <c r="H4220" s="3">
        <v>58000000</v>
      </c>
      <c r="I4220" s="2">
        <v>127</v>
      </c>
      <c r="J4220" s="2">
        <v>3</v>
      </c>
      <c r="K4220" s="2">
        <v>3</v>
      </c>
      <c r="L4220" s="2">
        <v>3</v>
      </c>
      <c r="M4220" s="3">
        <v>34970000</v>
      </c>
      <c r="N4220" s="3">
        <v>32120000</v>
      </c>
      <c r="O4220" s="3">
        <v>31880000</v>
      </c>
      <c r="P4220" s="3">
        <v>1150000</v>
      </c>
      <c r="Q4220" s="3">
        <v>900000</v>
      </c>
      <c r="R4220" s="3">
        <v>1220000</v>
      </c>
      <c r="S4220" s="3">
        <v>4380000</v>
      </c>
      <c r="T4220" s="2">
        <v>3</v>
      </c>
      <c r="U4220" s="2">
        <v>1</v>
      </c>
    </row>
    <row r="4221" spans="1:21" hidden="1">
      <c r="A4221" s="2" t="s">
        <v>4253</v>
      </c>
      <c r="B4221" s="2">
        <v>38</v>
      </c>
      <c r="C4221" s="2" t="s">
        <v>22</v>
      </c>
      <c r="D4221" s="2" t="s">
        <v>23</v>
      </c>
      <c r="E4221" s="2" t="s">
        <v>24</v>
      </c>
      <c r="F4221" s="2" t="s">
        <v>41</v>
      </c>
      <c r="G4221" s="3">
        <v>14900000</v>
      </c>
      <c r="H4221" s="3">
        <v>80000000</v>
      </c>
      <c r="I4221" s="2">
        <v>59</v>
      </c>
      <c r="J4221" s="2">
        <v>0</v>
      </c>
      <c r="K4221" s="2">
        <v>0</v>
      </c>
      <c r="L4221" s="2">
        <v>0</v>
      </c>
      <c r="M4221" s="3">
        <v>23240000</v>
      </c>
      <c r="N4221" s="3">
        <v>10920000</v>
      </c>
      <c r="O4221" s="3">
        <v>27100000</v>
      </c>
      <c r="P4221" s="3">
        <v>5420000</v>
      </c>
      <c r="Q4221" s="3">
        <v>9990000</v>
      </c>
      <c r="R4221" s="3">
        <v>8660000</v>
      </c>
      <c r="S4221" s="3">
        <v>2860000</v>
      </c>
      <c r="T4221" s="2">
        <v>0</v>
      </c>
      <c r="U4221" s="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D4DC-E503-44C5-A13A-8369E139A6B7}">
  <dimension ref="A1:AC4221"/>
  <sheetViews>
    <sheetView topLeftCell="U1" workbookViewId="0">
      <selection activeCell="I25" sqref="I25"/>
    </sheetView>
  </sheetViews>
  <sheetFormatPr defaultRowHeight="14.4"/>
  <cols>
    <col min="1" max="1" width="15.33203125" bestFit="1" customWidth="1"/>
    <col min="2" max="2" width="8.6640625" bestFit="1" customWidth="1"/>
    <col min="3" max="3" width="11.5546875" bestFit="1" customWidth="1"/>
    <col min="4" max="4" width="13.88671875" bestFit="1" customWidth="1"/>
    <col min="5" max="5" width="16.6640625" bestFit="1" customWidth="1"/>
    <col min="6" max="6" width="20.44140625" bestFit="1" customWidth="1"/>
    <col min="7" max="7" width="20" bestFit="1" customWidth="1"/>
    <col min="8" max="8" width="15.44140625" bestFit="1" customWidth="1"/>
    <col min="9" max="9" width="20.33203125" bestFit="1" customWidth="1"/>
    <col min="10" max="10" width="22.21875" bestFit="1" customWidth="1"/>
    <col min="11" max="12" width="19.44140625" customWidth="1"/>
    <col min="13" max="15" width="19.5546875" bestFit="1" customWidth="1"/>
    <col min="16" max="18" width="24.77734375" bestFit="1" customWidth="1"/>
    <col min="19" max="19" width="18.88671875" customWidth="1"/>
    <col min="20" max="20" width="21.21875" bestFit="1" customWidth="1"/>
    <col min="21" max="21" width="21.33203125" bestFit="1" customWidth="1"/>
    <col min="22" max="22" width="14.88671875" bestFit="1" customWidth="1"/>
    <col min="23" max="23" width="16.6640625" bestFit="1" customWidth="1"/>
    <col min="24" max="24" width="22" bestFit="1" customWidth="1"/>
    <col min="25" max="25" width="20" bestFit="1" customWidth="1"/>
    <col min="26" max="26" width="23.5546875" customWidth="1"/>
    <col min="27" max="27" width="24.5546875" bestFit="1" customWidth="1"/>
    <col min="28" max="28" width="23.5546875" customWidth="1"/>
    <col min="29" max="29" width="19.21875" customWidth="1"/>
  </cols>
  <sheetData>
    <row r="1" spans="1:29" ht="15" thickBot="1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6" t="s">
        <v>19</v>
      </c>
      <c r="U1" s="16" t="s">
        <v>20</v>
      </c>
      <c r="V1" s="16" t="s">
        <v>4254</v>
      </c>
      <c r="W1" s="26" t="s">
        <v>4258</v>
      </c>
      <c r="X1" s="26" t="s">
        <v>4280</v>
      </c>
      <c r="Y1" s="27" t="s">
        <v>4257</v>
      </c>
      <c r="Z1" s="16" t="s">
        <v>4259</v>
      </c>
      <c r="AA1" s="16" t="s">
        <v>4334</v>
      </c>
      <c r="AB1" s="16" t="s">
        <v>4256</v>
      </c>
      <c r="AC1" s="17" t="s">
        <v>4255</v>
      </c>
    </row>
    <row r="2" spans="1:29" ht="15" thickTop="1">
      <c r="A2" s="18" t="s">
        <v>21</v>
      </c>
      <c r="B2" s="19">
        <v>47</v>
      </c>
      <c r="C2" s="19" t="s">
        <v>22</v>
      </c>
      <c r="D2" s="19" t="s">
        <v>23</v>
      </c>
      <c r="E2" s="19" t="s">
        <v>24</v>
      </c>
      <c r="F2" s="19" t="s">
        <v>25</v>
      </c>
      <c r="G2" s="20">
        <v>13200000</v>
      </c>
      <c r="H2" s="20">
        <v>58000000</v>
      </c>
      <c r="I2" s="19">
        <v>98</v>
      </c>
      <c r="J2" s="19">
        <v>0</v>
      </c>
      <c r="K2" s="19">
        <v>0</v>
      </c>
      <c r="L2" s="19">
        <v>0</v>
      </c>
      <c r="M2" s="20">
        <v>28730000</v>
      </c>
      <c r="N2" s="20">
        <v>30420000</v>
      </c>
      <c r="O2" s="20">
        <v>31920000</v>
      </c>
      <c r="P2" s="20">
        <v>7080000</v>
      </c>
      <c r="Q2" s="20">
        <v>5740000</v>
      </c>
      <c r="R2" s="20">
        <v>16850000</v>
      </c>
      <c r="S2" s="20">
        <v>1850000</v>
      </c>
      <c r="T2" s="19">
        <v>1</v>
      </c>
      <c r="U2" s="19">
        <v>0</v>
      </c>
      <c r="V2" s="2" t="str" cm="1">
        <f t="array" ref="V2">_xlfn.IFS(B2&lt;30,"21-29",
B2&lt;40,"30-39",
B2&lt;50,"40-49",
B2&lt;60,"50-59",
TRUE,"60+"
)</f>
        <v>40-49</v>
      </c>
      <c r="W2" s="24">
        <f>AVERAGE(M2,N2,O2)</f>
        <v>30356666.666666668</v>
      </c>
      <c r="X2" s="24">
        <f>AVERAGE(P2,Q2,R2)</f>
        <v>9890000</v>
      </c>
      <c r="Y2" s="25">
        <f>IFERROR(W2/H2,0)</f>
        <v>0.52339080459770115</v>
      </c>
      <c r="Z2" s="2" t="str" cm="1">
        <f t="array" ref="Z2">_xlfn.IFS(Y2&lt;=25%,"Low",
Y2&lt;=50%,"Moderate",
Y2&lt;=75%,"High",
Y2&lt;=100%,"Very High",
TRUE,"Over Limit"
)</f>
        <v>High</v>
      </c>
      <c r="AA2" s="2" cm="1">
        <f t="array" ref="AA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" s="2" t="str" cm="1">
        <f t="array" ref="AB2">_xlfn.IFS(T2=0,"No Late Payments",
T2&lt;=2,"Low",
T2&lt;=4,"Moderate",
TRUE,"High"
)</f>
        <v>Low</v>
      </c>
      <c r="AC2" s="10" t="str" cm="1">
        <f t="array" ref="AC2">_xlfn.IFS(
H2&lt;40000000,"Low",
H2&lt;60000000,"Medium",
H2&lt;100000000,"High",
TRUE,"Very High"
)</f>
        <v>Medium</v>
      </c>
    </row>
    <row r="3" spans="1:29">
      <c r="A3" s="21" t="s">
        <v>26</v>
      </c>
      <c r="B3" s="22">
        <v>54</v>
      </c>
      <c r="C3" s="22" t="s">
        <v>22</v>
      </c>
      <c r="D3" s="22" t="s">
        <v>27</v>
      </c>
      <c r="E3" s="22" t="s">
        <v>24</v>
      </c>
      <c r="F3" s="22" t="s">
        <v>28</v>
      </c>
      <c r="G3" s="23">
        <v>11000000</v>
      </c>
      <c r="H3" s="23">
        <v>55000000</v>
      </c>
      <c r="I3" s="22">
        <v>240</v>
      </c>
      <c r="J3" s="22">
        <v>3</v>
      </c>
      <c r="K3" s="22">
        <v>3</v>
      </c>
      <c r="L3" s="22">
        <v>3</v>
      </c>
      <c r="M3" s="23">
        <v>36850000</v>
      </c>
      <c r="N3" s="23">
        <v>33730000</v>
      </c>
      <c r="O3" s="23">
        <v>41960000</v>
      </c>
      <c r="P3" s="23">
        <v>1080000</v>
      </c>
      <c r="Q3" s="23">
        <v>920000</v>
      </c>
      <c r="R3" s="23">
        <v>730000</v>
      </c>
      <c r="S3" s="23">
        <v>7210000</v>
      </c>
      <c r="T3" s="22">
        <v>4</v>
      </c>
      <c r="U3" s="22">
        <v>1</v>
      </c>
      <c r="V3" s="2" t="str" cm="1">
        <f t="array" ref="V3">_xlfn.IFS(B3&lt;30,"21-29",
B3&lt;40,"30-39",
B3&lt;50,"40-49",
B3&lt;60,"50-59",
TRUE,"60+"
)</f>
        <v>50-59</v>
      </c>
      <c r="W3" s="24">
        <f t="shared" ref="W3:W65" si="0">AVERAGE(M3,N3,O3)</f>
        <v>37513333.333333336</v>
      </c>
      <c r="X3" s="24">
        <f t="shared" ref="X3:X65" si="1">AVERAGE(P3,Q3,R3)</f>
        <v>910000</v>
      </c>
      <c r="Y3" s="25">
        <f t="shared" ref="Y3:Y66" si="2">IFERROR(W3/H3,0)</f>
        <v>0.68206060606060614</v>
      </c>
      <c r="Z3" s="2" t="str" cm="1">
        <f t="array" ref="Z3">_xlfn.IFS(Y3&lt;=25%,"Low",
Y3&lt;=50%,"Moderate",
Y3&lt;=75%,"High",
Y3&lt;=100%,"Very High",
TRUE,"Over Limit"
)</f>
        <v>High</v>
      </c>
      <c r="AA3" s="2" cm="1">
        <f t="array" ref="AA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" s="2" t="str" cm="1">
        <f t="array" ref="AB3">_xlfn.IFS(T3=0,"No Late Payments",
T3&lt;=2,"Low",
T3&lt;=4,"Moderate",
TRUE,"High"
)</f>
        <v>Moderate</v>
      </c>
      <c r="AC3" s="10" t="str" cm="1">
        <f t="array" ref="AC3">_xlfn.IFS(
H3&lt;40000000,"Low",
H3&lt;60000000,"Medium",
H3&lt;100000000,"High",
TRUE,"Very High"
)</f>
        <v>Medium</v>
      </c>
    </row>
    <row r="4" spans="1:29">
      <c r="A4" s="18" t="s">
        <v>29</v>
      </c>
      <c r="B4" s="19">
        <v>40</v>
      </c>
      <c r="C4" s="19" t="s">
        <v>22</v>
      </c>
      <c r="D4" s="19" t="s">
        <v>30</v>
      </c>
      <c r="E4" s="19" t="s">
        <v>24</v>
      </c>
      <c r="F4" s="19" t="s">
        <v>31</v>
      </c>
      <c r="G4" s="20">
        <v>9300000</v>
      </c>
      <c r="H4" s="20">
        <v>45000000</v>
      </c>
      <c r="I4" s="19">
        <v>126</v>
      </c>
      <c r="J4" s="19">
        <v>0</v>
      </c>
      <c r="K4" s="19">
        <v>0</v>
      </c>
      <c r="L4" s="19">
        <v>0</v>
      </c>
      <c r="M4" s="20">
        <v>27230000</v>
      </c>
      <c r="N4" s="20">
        <v>33340000</v>
      </c>
      <c r="O4" s="20">
        <v>29680000</v>
      </c>
      <c r="P4" s="20">
        <v>3460000</v>
      </c>
      <c r="Q4" s="20">
        <v>1440000</v>
      </c>
      <c r="R4" s="20">
        <v>3260000</v>
      </c>
      <c r="S4" s="20">
        <v>2910000</v>
      </c>
      <c r="T4" s="19">
        <v>1</v>
      </c>
      <c r="U4" s="19">
        <v>0</v>
      </c>
      <c r="V4" s="2" t="str" cm="1">
        <f t="array" ref="V4">_xlfn.IFS(B4&lt;30,"21-29",
B4&lt;40,"30-39",
B4&lt;50,"40-49",
B4&lt;60,"50-59",
TRUE,"60+"
)</f>
        <v>40-49</v>
      </c>
      <c r="W4" s="24">
        <f t="shared" si="0"/>
        <v>30083333.333333332</v>
      </c>
      <c r="X4" s="24">
        <f t="shared" si="1"/>
        <v>2720000</v>
      </c>
      <c r="Y4" s="25">
        <f t="shared" si="2"/>
        <v>0.66851851851851851</v>
      </c>
      <c r="Z4" s="2" t="str" cm="1">
        <f t="array" ref="Z4">_xlfn.IFS(Y4&lt;=25%,"Low",
Y4&lt;=50%,"Moderate",
Y4&lt;=75%,"High",
Y4&lt;=100%,"Very High",
TRUE,"Over Limit"
)</f>
        <v>High</v>
      </c>
      <c r="AA4" s="2" cm="1">
        <f t="array" ref="AA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" s="2" t="str" cm="1">
        <f t="array" ref="AB4">_xlfn.IFS(T4=0,"No Late Payments",
T4&lt;=2,"Low",
T4&lt;=4,"Moderate",
TRUE,"High"
)</f>
        <v>Low</v>
      </c>
      <c r="AC4" s="10" t="str" cm="1">
        <f t="array" ref="AC4">_xlfn.IFS(
H4&lt;40000000,"Low",
H4&lt;60000000,"Medium",
H4&lt;100000000,"High",
TRUE,"Very High"
)</f>
        <v>Medium</v>
      </c>
    </row>
    <row r="5" spans="1:29">
      <c r="A5" s="21" t="s">
        <v>32</v>
      </c>
      <c r="B5" s="22">
        <v>49</v>
      </c>
      <c r="C5" s="22" t="s">
        <v>22</v>
      </c>
      <c r="D5" s="22" t="s">
        <v>27</v>
      </c>
      <c r="E5" s="22" t="s">
        <v>24</v>
      </c>
      <c r="F5" s="22" t="s">
        <v>31</v>
      </c>
      <c r="G5" s="23">
        <v>10900000</v>
      </c>
      <c r="H5" s="23">
        <v>41000000</v>
      </c>
      <c r="I5" s="22">
        <v>120</v>
      </c>
      <c r="J5" s="22">
        <v>0</v>
      </c>
      <c r="K5" s="22">
        <v>0</v>
      </c>
      <c r="L5" s="22">
        <v>0</v>
      </c>
      <c r="M5" s="23">
        <v>24480000</v>
      </c>
      <c r="N5" s="23">
        <v>21140000</v>
      </c>
      <c r="O5" s="23">
        <v>22890000</v>
      </c>
      <c r="P5" s="23">
        <v>8120000</v>
      </c>
      <c r="Q5" s="23">
        <v>9490000</v>
      </c>
      <c r="R5" s="23">
        <v>21170000</v>
      </c>
      <c r="S5" s="23">
        <v>1790000</v>
      </c>
      <c r="T5" s="22">
        <v>1</v>
      </c>
      <c r="U5" s="22">
        <v>0</v>
      </c>
      <c r="V5" s="2" t="str" cm="1">
        <f t="array" ref="V5">_xlfn.IFS(B5&lt;30,"21-29",
B5&lt;40,"30-39",
B5&lt;50,"40-49",
B5&lt;60,"50-59",
TRUE,"60+"
)</f>
        <v>40-49</v>
      </c>
      <c r="W5" s="24">
        <f t="shared" si="0"/>
        <v>22836666.666666668</v>
      </c>
      <c r="X5" s="24">
        <f t="shared" si="1"/>
        <v>12926666.666666666</v>
      </c>
      <c r="Y5" s="25">
        <f t="shared" si="2"/>
        <v>0.5569918699186992</v>
      </c>
      <c r="Z5" s="2" t="str" cm="1">
        <f t="array" ref="Z5">_xlfn.IFS(Y5&lt;=25%,"Low",
Y5&lt;=50%,"Moderate",
Y5&lt;=75%,"High",
Y5&lt;=100%,"Very High",
TRUE,"Over Limit"
)</f>
        <v>High</v>
      </c>
      <c r="AA5" s="2" cm="1">
        <f t="array" ref="AA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" s="2" t="str" cm="1">
        <f t="array" ref="AB5">_xlfn.IFS(T5=0,"No Late Payments",
T5&lt;=2,"Low",
T5&lt;=4,"Moderate",
TRUE,"High"
)</f>
        <v>Low</v>
      </c>
      <c r="AC5" s="10" t="str" cm="1">
        <f t="array" ref="AC5">_xlfn.IFS(
H5&lt;40000000,"Low",
H5&lt;60000000,"Medium",
H5&lt;100000000,"High",
TRUE,"Very High"
)</f>
        <v>Medium</v>
      </c>
    </row>
    <row r="6" spans="1:29">
      <c r="A6" s="18" t="s">
        <v>33</v>
      </c>
      <c r="B6" s="19">
        <v>23</v>
      </c>
      <c r="C6" s="19" t="s">
        <v>34</v>
      </c>
      <c r="D6" s="19" t="s">
        <v>30</v>
      </c>
      <c r="E6" s="19" t="s">
        <v>24</v>
      </c>
      <c r="F6" s="19" t="s">
        <v>28</v>
      </c>
      <c r="G6" s="20">
        <v>8900000</v>
      </c>
      <c r="H6" s="20">
        <v>29000000</v>
      </c>
      <c r="I6" s="19">
        <v>42</v>
      </c>
      <c r="J6" s="19">
        <v>0</v>
      </c>
      <c r="K6" s="19">
        <v>0</v>
      </c>
      <c r="L6" s="19">
        <v>0</v>
      </c>
      <c r="M6" s="20">
        <v>5250000</v>
      </c>
      <c r="N6" s="20">
        <v>8000000</v>
      </c>
      <c r="O6" s="20">
        <v>10610000</v>
      </c>
      <c r="P6" s="20">
        <v>2010000</v>
      </c>
      <c r="Q6" s="20">
        <v>1270000</v>
      </c>
      <c r="R6" s="20">
        <v>3890000</v>
      </c>
      <c r="S6" s="20">
        <v>3350000</v>
      </c>
      <c r="T6" s="19">
        <v>0</v>
      </c>
      <c r="U6" s="19">
        <v>0</v>
      </c>
      <c r="V6" s="2" t="str" cm="1">
        <f t="array" ref="V6">_xlfn.IFS(B6&lt;30,"21-29",
B6&lt;40,"30-39",
B6&lt;50,"40-49",
B6&lt;60,"50-59",
TRUE,"60+"
)</f>
        <v>21-29</v>
      </c>
      <c r="W6" s="24">
        <f t="shared" si="0"/>
        <v>7953333.333333333</v>
      </c>
      <c r="X6" s="24">
        <f t="shared" si="1"/>
        <v>2390000</v>
      </c>
      <c r="Y6" s="25">
        <f t="shared" si="2"/>
        <v>0.27425287356321837</v>
      </c>
      <c r="Z6" s="2" t="str" cm="1">
        <f t="array" ref="Z6">_xlfn.IFS(Y6&lt;=25%,"Low",
Y6&lt;=50%,"Moderate",
Y6&lt;=75%,"High",
Y6&lt;=100%,"Very High",
TRUE,"Over Limit"
)</f>
        <v>Moderate</v>
      </c>
      <c r="AA6" s="2" cm="1">
        <f t="array" ref="AA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" s="2" t="str" cm="1">
        <f t="array" ref="AB6">_xlfn.IFS(T6=0,"No Late Payments",
T6&lt;=2,"Low",
T6&lt;=4,"Moderate",
TRUE,"High"
)</f>
        <v>No Late Payments</v>
      </c>
      <c r="AC6" s="10" t="str" cm="1">
        <f t="array" ref="AC6">_xlfn.IFS(
H6&lt;40000000,"Low",
H6&lt;60000000,"Medium",
H6&lt;100000000,"High",
TRUE,"Very High"
)</f>
        <v>Low</v>
      </c>
    </row>
    <row r="7" spans="1:29">
      <c r="A7" s="21" t="s">
        <v>35</v>
      </c>
      <c r="B7" s="22">
        <v>39</v>
      </c>
      <c r="C7" s="22" t="s">
        <v>34</v>
      </c>
      <c r="D7" s="22" t="s">
        <v>23</v>
      </c>
      <c r="E7" s="22" t="s">
        <v>24</v>
      </c>
      <c r="F7" s="22" t="s">
        <v>28</v>
      </c>
      <c r="G7" s="23">
        <v>12700000</v>
      </c>
      <c r="H7" s="23">
        <v>60000000</v>
      </c>
      <c r="I7" s="22">
        <v>99</v>
      </c>
      <c r="J7" s="22">
        <v>0</v>
      </c>
      <c r="K7" s="22">
        <v>0</v>
      </c>
      <c r="L7" s="22">
        <v>0</v>
      </c>
      <c r="M7" s="23">
        <v>6020000</v>
      </c>
      <c r="N7" s="23">
        <v>8770000</v>
      </c>
      <c r="O7" s="23">
        <v>16060000</v>
      </c>
      <c r="P7" s="23">
        <v>6050000</v>
      </c>
      <c r="Q7" s="23">
        <v>5530000</v>
      </c>
      <c r="R7" s="23">
        <v>6140000</v>
      </c>
      <c r="S7" s="23">
        <v>1060000</v>
      </c>
      <c r="T7" s="22">
        <v>0</v>
      </c>
      <c r="U7" s="22">
        <v>0</v>
      </c>
      <c r="V7" s="2" t="str" cm="1">
        <f t="array" ref="V7">_xlfn.IFS(B7&lt;30,"21-29",
B7&lt;40,"30-39",
B7&lt;50,"40-49",
B7&lt;60,"50-59",
TRUE,"60+"
)</f>
        <v>30-39</v>
      </c>
      <c r="W7" s="24">
        <f t="shared" si="0"/>
        <v>10283333.333333334</v>
      </c>
      <c r="X7" s="24">
        <f t="shared" si="1"/>
        <v>5906666.666666667</v>
      </c>
      <c r="Y7" s="25">
        <f t="shared" si="2"/>
        <v>0.1713888888888889</v>
      </c>
      <c r="Z7" s="2" t="str" cm="1">
        <f t="array" ref="Z7">_xlfn.IFS(Y7&lt;=25%,"Low",
Y7&lt;=50%,"Moderate",
Y7&lt;=75%,"High",
Y7&lt;=100%,"Very High",
TRUE,"Over Limit"
)</f>
        <v>Low</v>
      </c>
      <c r="AA7" s="2" cm="1">
        <f t="array" ref="AA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" s="2" t="str" cm="1">
        <f t="array" ref="AB7">_xlfn.IFS(T7=0,"No Late Payments",
T7&lt;=2,"Low",
T7&lt;=4,"Moderate",
TRUE,"High"
)</f>
        <v>No Late Payments</v>
      </c>
      <c r="AC7" s="10" t="str" cm="1">
        <f t="array" ref="AC7">_xlfn.IFS(
H7&lt;40000000,"Low",
H7&lt;60000000,"Medium",
H7&lt;100000000,"High",
TRUE,"Very High"
)</f>
        <v>High</v>
      </c>
    </row>
    <row r="8" spans="1:29">
      <c r="A8" s="18" t="s">
        <v>36</v>
      </c>
      <c r="B8" s="19">
        <v>47</v>
      </c>
      <c r="C8" s="19" t="s">
        <v>22</v>
      </c>
      <c r="D8" s="19" t="s">
        <v>23</v>
      </c>
      <c r="E8" s="19" t="s">
        <v>31</v>
      </c>
      <c r="F8" s="19" t="s">
        <v>28</v>
      </c>
      <c r="G8" s="20">
        <v>19900000</v>
      </c>
      <c r="H8" s="20">
        <v>125000000</v>
      </c>
      <c r="I8" s="19">
        <v>218</v>
      </c>
      <c r="J8" s="19">
        <v>0</v>
      </c>
      <c r="K8" s="19">
        <v>1</v>
      </c>
      <c r="L8" s="19">
        <v>0</v>
      </c>
      <c r="M8" s="20">
        <v>31660000</v>
      </c>
      <c r="N8" s="20">
        <v>32880000</v>
      </c>
      <c r="O8" s="20">
        <v>29900000</v>
      </c>
      <c r="P8" s="20">
        <v>9810000</v>
      </c>
      <c r="Q8" s="20">
        <v>9640000</v>
      </c>
      <c r="R8" s="20">
        <v>6460000</v>
      </c>
      <c r="S8" s="20">
        <v>7750000</v>
      </c>
      <c r="T8" s="19">
        <v>1</v>
      </c>
      <c r="U8" s="19">
        <v>1</v>
      </c>
      <c r="V8" s="2" t="str" cm="1">
        <f t="array" ref="V8">_xlfn.IFS(B8&lt;30,"21-29",
B8&lt;40,"30-39",
B8&lt;50,"40-49",
B8&lt;60,"50-59",
TRUE,"60+"
)</f>
        <v>40-49</v>
      </c>
      <c r="W8" s="24">
        <f t="shared" si="0"/>
        <v>31480000</v>
      </c>
      <c r="X8" s="24">
        <f t="shared" si="1"/>
        <v>8636666.666666666</v>
      </c>
      <c r="Y8" s="25">
        <f t="shared" si="2"/>
        <v>0.25184000000000001</v>
      </c>
      <c r="Z8" s="2" t="str" cm="1">
        <f t="array" ref="Z8">_xlfn.IFS(Y8&lt;=25%,"Low",
Y8&lt;=50%,"Moderate",
Y8&lt;=75%,"High",
Y8&lt;=100%,"Very High",
TRUE,"Over Limit"
)</f>
        <v>Moderate</v>
      </c>
      <c r="AA8" s="2" cm="1">
        <f t="array" ref="AA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" s="2" t="str" cm="1">
        <f t="array" ref="AB8">_xlfn.IFS(T8=0,"No Late Payments",
T8&lt;=2,"Low",
T8&lt;=4,"Moderate",
TRUE,"High"
)</f>
        <v>Low</v>
      </c>
      <c r="AC8" s="10" t="str" cm="1">
        <f t="array" ref="AC8">_xlfn.IFS(
H8&lt;40000000,"Low",
H8&lt;60000000,"Medium",
H8&lt;100000000,"High",
TRUE,"Very High"
)</f>
        <v>Very High</v>
      </c>
    </row>
    <row r="9" spans="1:29">
      <c r="A9" s="21" t="s">
        <v>37</v>
      </c>
      <c r="B9" s="22">
        <v>47</v>
      </c>
      <c r="C9" s="22" t="s">
        <v>22</v>
      </c>
      <c r="D9" s="22" t="s">
        <v>23</v>
      </c>
      <c r="E9" s="22" t="s">
        <v>38</v>
      </c>
      <c r="F9" s="22" t="s">
        <v>28</v>
      </c>
      <c r="G9" s="23">
        <v>12800000</v>
      </c>
      <c r="H9" s="23">
        <v>82000000</v>
      </c>
      <c r="I9" s="22">
        <v>136</v>
      </c>
      <c r="J9" s="22">
        <v>0</v>
      </c>
      <c r="K9" s="22">
        <v>0</v>
      </c>
      <c r="L9" s="22">
        <v>0</v>
      </c>
      <c r="M9" s="23">
        <v>10200000</v>
      </c>
      <c r="N9" s="23">
        <v>2740000</v>
      </c>
      <c r="O9" s="23">
        <v>0</v>
      </c>
      <c r="P9" s="23">
        <v>1200000</v>
      </c>
      <c r="Q9" s="23">
        <v>1770000</v>
      </c>
      <c r="R9" s="23">
        <v>0</v>
      </c>
      <c r="S9" s="23">
        <v>540000</v>
      </c>
      <c r="T9" s="22">
        <v>1</v>
      </c>
      <c r="U9" s="22">
        <v>0</v>
      </c>
      <c r="V9" s="2" t="str" cm="1">
        <f t="array" ref="V9">_xlfn.IFS(B9&lt;30,"21-29",
B9&lt;40,"30-39",
B9&lt;50,"40-49",
B9&lt;60,"50-59",
TRUE,"60+"
)</f>
        <v>40-49</v>
      </c>
      <c r="W9" s="24">
        <f t="shared" si="0"/>
        <v>4313333.333333333</v>
      </c>
      <c r="X9" s="24">
        <f t="shared" si="1"/>
        <v>990000</v>
      </c>
      <c r="Y9" s="25">
        <f t="shared" si="2"/>
        <v>5.2601626016260158E-2</v>
      </c>
      <c r="Z9" s="2" t="str" cm="1">
        <f t="array" ref="Z9">_xlfn.IFS(Y9&lt;=25%,"Low",
Y9&lt;=50%,"Moderate",
Y9&lt;=75%,"High",
Y9&lt;=100%,"Very High",
TRUE,"Over Limit"
)</f>
        <v>Low</v>
      </c>
      <c r="AA9" s="2" cm="1">
        <f t="array" ref="AA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" s="2" t="str" cm="1">
        <f t="array" ref="AB9">_xlfn.IFS(T9=0,"No Late Payments",
T9&lt;=2,"Low",
T9&lt;=4,"Moderate",
TRUE,"High"
)</f>
        <v>Low</v>
      </c>
      <c r="AC9" s="10" t="str" cm="1">
        <f t="array" ref="AC9">_xlfn.IFS(
H9&lt;40000000,"Low",
H9&lt;60000000,"Medium",
H9&lt;100000000,"High",
TRUE,"Very High"
)</f>
        <v>High</v>
      </c>
    </row>
    <row r="10" spans="1:29">
      <c r="A10" s="18" t="s">
        <v>39</v>
      </c>
      <c r="B10" s="19">
        <v>38</v>
      </c>
      <c r="C10" s="19" t="s">
        <v>34</v>
      </c>
      <c r="D10" s="19" t="s">
        <v>23</v>
      </c>
      <c r="E10" s="19" t="s">
        <v>38</v>
      </c>
      <c r="F10" s="19" t="s">
        <v>28</v>
      </c>
      <c r="G10" s="20">
        <v>10500000</v>
      </c>
      <c r="H10" s="20">
        <v>67000000</v>
      </c>
      <c r="I10" s="19">
        <v>116</v>
      </c>
      <c r="J10" s="19">
        <v>0</v>
      </c>
      <c r="K10" s="19">
        <v>0</v>
      </c>
      <c r="L10" s="19">
        <v>0</v>
      </c>
      <c r="M10" s="20">
        <v>34240000</v>
      </c>
      <c r="N10" s="20">
        <v>38810000</v>
      </c>
      <c r="O10" s="20">
        <v>34290000</v>
      </c>
      <c r="P10" s="20">
        <v>13180000</v>
      </c>
      <c r="Q10" s="20">
        <v>37530000</v>
      </c>
      <c r="R10" s="20">
        <v>12550000</v>
      </c>
      <c r="S10" s="20">
        <v>1910000</v>
      </c>
      <c r="T10" s="19">
        <v>0</v>
      </c>
      <c r="U10" s="19">
        <v>0</v>
      </c>
      <c r="V10" s="2" t="str" cm="1">
        <f t="array" ref="V10">_xlfn.IFS(B10&lt;30,"21-29",
B10&lt;40,"30-39",
B10&lt;50,"40-49",
B10&lt;60,"50-59",
TRUE,"60+"
)</f>
        <v>30-39</v>
      </c>
      <c r="W10" s="24">
        <f t="shared" si="0"/>
        <v>35780000</v>
      </c>
      <c r="X10" s="24">
        <f t="shared" si="1"/>
        <v>21086666.666666668</v>
      </c>
      <c r="Y10" s="25">
        <f t="shared" si="2"/>
        <v>0.53402985074626863</v>
      </c>
      <c r="Z10" s="2" t="str" cm="1">
        <f t="array" ref="Z10">_xlfn.IFS(Y10&lt;=25%,"Low",
Y10&lt;=50%,"Moderate",
Y10&lt;=75%,"High",
Y10&lt;=100%,"Very High",
TRUE,"Over Limit"
)</f>
        <v>High</v>
      </c>
      <c r="AA10" s="2" cm="1">
        <f t="array" ref="AA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" s="2" t="str" cm="1">
        <f t="array" ref="AB10">_xlfn.IFS(T10=0,"No Late Payments",
T10&lt;=2,"Low",
T10&lt;=4,"Moderate",
TRUE,"High"
)</f>
        <v>No Late Payments</v>
      </c>
      <c r="AC10" s="10" t="str" cm="1">
        <f t="array" ref="AC10">_xlfn.IFS(
H10&lt;40000000,"Low",
H10&lt;60000000,"Medium",
H10&lt;100000000,"High",
TRUE,"Very High"
)</f>
        <v>High</v>
      </c>
    </row>
    <row r="11" spans="1:29">
      <c r="A11" s="21" t="s">
        <v>40</v>
      </c>
      <c r="B11" s="22">
        <v>61</v>
      </c>
      <c r="C11" s="22" t="s">
        <v>22</v>
      </c>
      <c r="D11" s="22" t="s">
        <v>27</v>
      </c>
      <c r="E11" s="22" t="s">
        <v>24</v>
      </c>
      <c r="F11" s="22" t="s">
        <v>41</v>
      </c>
      <c r="G11" s="23">
        <v>18200000</v>
      </c>
      <c r="H11" s="23">
        <v>108000000</v>
      </c>
      <c r="I11" s="22">
        <v>240</v>
      </c>
      <c r="J11" s="22">
        <v>1</v>
      </c>
      <c r="K11" s="22">
        <v>0</v>
      </c>
      <c r="L11" s="22">
        <v>1</v>
      </c>
      <c r="M11" s="23">
        <v>23900000</v>
      </c>
      <c r="N11" s="23">
        <v>25340000</v>
      </c>
      <c r="O11" s="23">
        <v>22270000</v>
      </c>
      <c r="P11" s="23">
        <v>6450000</v>
      </c>
      <c r="Q11" s="23">
        <v>6930000</v>
      </c>
      <c r="R11" s="23">
        <v>8180000</v>
      </c>
      <c r="S11" s="23">
        <v>50000</v>
      </c>
      <c r="T11" s="22">
        <v>2</v>
      </c>
      <c r="U11" s="22">
        <v>0</v>
      </c>
      <c r="V11" s="2" t="str" cm="1">
        <f t="array" ref="V11">_xlfn.IFS(B11&lt;30,"21-29",
B11&lt;40,"30-39",
B11&lt;50,"40-49",
B11&lt;60,"50-59",
TRUE,"60+"
)</f>
        <v>60+</v>
      </c>
      <c r="W11" s="24">
        <f t="shared" si="0"/>
        <v>23836666.666666668</v>
      </c>
      <c r="X11" s="24">
        <f t="shared" si="1"/>
        <v>7186666.666666667</v>
      </c>
      <c r="Y11" s="25">
        <f t="shared" si="2"/>
        <v>0.22070987654320989</v>
      </c>
      <c r="Z11" s="2" t="str" cm="1">
        <f t="array" ref="Z11">_xlfn.IFS(Y11&lt;=25%,"Low",
Y11&lt;=50%,"Moderate",
Y11&lt;=75%,"High",
Y11&lt;=100%,"Very High",
TRUE,"Over Limit"
)</f>
        <v>Low</v>
      </c>
      <c r="AA11" s="2" cm="1">
        <f t="array" ref="AA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" s="2" t="str" cm="1">
        <f t="array" ref="AB11">_xlfn.IFS(T11=0,"No Late Payments",
T11&lt;=2,"Low",
T11&lt;=4,"Moderate",
TRUE,"High"
)</f>
        <v>Low</v>
      </c>
      <c r="AC11" s="10" t="str" cm="1">
        <f t="array" ref="AC11">_xlfn.IFS(
H11&lt;40000000,"Low",
H11&lt;60000000,"Medium",
H11&lt;100000000,"High",
TRUE,"Very High"
)</f>
        <v>Very High</v>
      </c>
    </row>
    <row r="12" spans="1:29">
      <c r="A12" s="18" t="s">
        <v>42</v>
      </c>
      <c r="B12" s="19">
        <v>52</v>
      </c>
      <c r="C12" s="19" t="s">
        <v>34</v>
      </c>
      <c r="D12" s="19" t="s">
        <v>30</v>
      </c>
      <c r="E12" s="19" t="s">
        <v>24</v>
      </c>
      <c r="F12" s="19" t="s">
        <v>28</v>
      </c>
      <c r="G12" s="20">
        <v>9600000</v>
      </c>
      <c r="H12" s="20">
        <v>55000000</v>
      </c>
      <c r="I12" s="19">
        <v>168</v>
      </c>
      <c r="J12" s="19">
        <v>0</v>
      </c>
      <c r="K12" s="19">
        <v>0</v>
      </c>
      <c r="L12" s="19">
        <v>0</v>
      </c>
      <c r="M12" s="20">
        <v>24820000</v>
      </c>
      <c r="N12" s="20">
        <v>11630000</v>
      </c>
      <c r="O12" s="20">
        <v>12860000</v>
      </c>
      <c r="P12" s="20">
        <v>14810000</v>
      </c>
      <c r="Q12" s="20">
        <v>3850000</v>
      </c>
      <c r="R12" s="20">
        <v>11390000</v>
      </c>
      <c r="S12" s="20">
        <v>180000</v>
      </c>
      <c r="T12" s="19">
        <v>0</v>
      </c>
      <c r="U12" s="19">
        <v>0</v>
      </c>
      <c r="V12" s="2" t="str" cm="1">
        <f t="array" ref="V12">_xlfn.IFS(B12&lt;30,"21-29",
B12&lt;40,"30-39",
B12&lt;50,"40-49",
B12&lt;60,"50-59",
TRUE,"60+"
)</f>
        <v>50-59</v>
      </c>
      <c r="W12" s="24">
        <f t="shared" si="0"/>
        <v>16436666.666666666</v>
      </c>
      <c r="X12" s="24">
        <f t="shared" si="1"/>
        <v>10016666.666666666</v>
      </c>
      <c r="Y12" s="25">
        <f t="shared" si="2"/>
        <v>0.29884848484848486</v>
      </c>
      <c r="Z12" s="2" t="str" cm="1">
        <f t="array" ref="Z12">_xlfn.IFS(Y12&lt;=25%,"Low",
Y12&lt;=50%,"Moderate",
Y12&lt;=75%,"High",
Y12&lt;=100%,"Very High",
TRUE,"Over Limit"
)</f>
        <v>Moderate</v>
      </c>
      <c r="AA12" s="2" cm="1">
        <f t="array" ref="AA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" s="2" t="str" cm="1">
        <f t="array" ref="AB12">_xlfn.IFS(T12=0,"No Late Payments",
T12&lt;=2,"Low",
T12&lt;=4,"Moderate",
TRUE,"High"
)</f>
        <v>No Late Payments</v>
      </c>
      <c r="AC12" s="10" t="str" cm="1">
        <f t="array" ref="AC12">_xlfn.IFS(
H12&lt;40000000,"Low",
H12&lt;60000000,"Medium",
H12&lt;100000000,"High",
TRUE,"Very High"
)</f>
        <v>Medium</v>
      </c>
    </row>
    <row r="13" spans="1:29">
      <c r="A13" s="21" t="s">
        <v>43</v>
      </c>
      <c r="B13" s="22">
        <v>42</v>
      </c>
      <c r="C13" s="22" t="s">
        <v>34</v>
      </c>
      <c r="D13" s="22" t="s">
        <v>23</v>
      </c>
      <c r="E13" s="22" t="s">
        <v>31</v>
      </c>
      <c r="F13" s="22" t="s">
        <v>28</v>
      </c>
      <c r="G13" s="23">
        <v>10300000</v>
      </c>
      <c r="H13" s="23">
        <v>62000000</v>
      </c>
      <c r="I13" s="22">
        <v>145</v>
      </c>
      <c r="J13" s="22">
        <v>0</v>
      </c>
      <c r="K13" s="22">
        <v>0</v>
      </c>
      <c r="L13" s="22">
        <v>0</v>
      </c>
      <c r="M13" s="23">
        <v>30520000</v>
      </c>
      <c r="N13" s="23">
        <v>38700000</v>
      </c>
      <c r="O13" s="23">
        <v>41900000</v>
      </c>
      <c r="P13" s="23">
        <v>9480000</v>
      </c>
      <c r="Q13" s="23">
        <v>20260000</v>
      </c>
      <c r="R13" s="23">
        <v>12000000</v>
      </c>
      <c r="S13" s="23">
        <v>2230000</v>
      </c>
      <c r="T13" s="22">
        <v>0</v>
      </c>
      <c r="U13" s="22">
        <v>0</v>
      </c>
      <c r="V13" s="2" t="str" cm="1">
        <f t="array" ref="V13">_xlfn.IFS(B13&lt;30,"21-29",
B13&lt;40,"30-39",
B13&lt;50,"40-49",
B13&lt;60,"50-59",
TRUE,"60+"
)</f>
        <v>40-49</v>
      </c>
      <c r="W13" s="24">
        <f t="shared" si="0"/>
        <v>37040000</v>
      </c>
      <c r="X13" s="24">
        <f t="shared" si="1"/>
        <v>13913333.333333334</v>
      </c>
      <c r="Y13" s="25">
        <f t="shared" si="2"/>
        <v>0.59741935483870967</v>
      </c>
      <c r="Z13" s="2" t="str" cm="1">
        <f t="array" ref="Z13">_xlfn.IFS(Y13&lt;=25%,"Low",
Y13&lt;=50%,"Moderate",
Y13&lt;=75%,"High",
Y13&lt;=100%,"Very High",
TRUE,"Over Limit"
)</f>
        <v>High</v>
      </c>
      <c r="AA13" s="2" cm="1">
        <f t="array" ref="AA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" s="2" t="str" cm="1">
        <f t="array" ref="AB13">_xlfn.IFS(T13=0,"No Late Payments",
T13&lt;=2,"Low",
T13&lt;=4,"Moderate",
TRUE,"High"
)</f>
        <v>No Late Payments</v>
      </c>
      <c r="AC13" s="10" t="str" cm="1">
        <f t="array" ref="AC13">_xlfn.IFS(
H13&lt;40000000,"Low",
H13&lt;60000000,"Medium",
H13&lt;100000000,"High",
TRUE,"Very High"
)</f>
        <v>High</v>
      </c>
    </row>
    <row r="14" spans="1:29">
      <c r="A14" s="18" t="s">
        <v>44</v>
      </c>
      <c r="B14" s="19">
        <v>43</v>
      </c>
      <c r="C14" s="19" t="s">
        <v>22</v>
      </c>
      <c r="D14" s="19" t="s">
        <v>23</v>
      </c>
      <c r="E14" s="19" t="s">
        <v>24</v>
      </c>
      <c r="F14" s="19" t="s">
        <v>28</v>
      </c>
      <c r="G14" s="20">
        <v>17800000</v>
      </c>
      <c r="H14" s="20">
        <v>88000000</v>
      </c>
      <c r="I14" s="19">
        <v>116</v>
      </c>
      <c r="J14" s="19">
        <v>0</v>
      </c>
      <c r="K14" s="19">
        <v>0</v>
      </c>
      <c r="L14" s="19">
        <v>0</v>
      </c>
      <c r="M14" s="20">
        <v>11080000</v>
      </c>
      <c r="N14" s="20">
        <v>5630000</v>
      </c>
      <c r="O14" s="20">
        <v>28990000</v>
      </c>
      <c r="P14" s="20">
        <v>9840000</v>
      </c>
      <c r="Q14" s="20">
        <v>2170000</v>
      </c>
      <c r="R14" s="20">
        <v>7750000</v>
      </c>
      <c r="S14" s="20">
        <v>180000</v>
      </c>
      <c r="T14" s="19">
        <v>0</v>
      </c>
      <c r="U14" s="19">
        <v>1</v>
      </c>
      <c r="V14" s="2" t="str" cm="1">
        <f t="array" ref="V14">_xlfn.IFS(B14&lt;30,"21-29",
B14&lt;40,"30-39",
B14&lt;50,"40-49",
B14&lt;60,"50-59",
TRUE,"60+"
)</f>
        <v>40-49</v>
      </c>
      <c r="W14" s="24">
        <f t="shared" si="0"/>
        <v>15233333.333333334</v>
      </c>
      <c r="X14" s="24">
        <f t="shared" si="1"/>
        <v>6586666.666666667</v>
      </c>
      <c r="Y14" s="25">
        <f t="shared" si="2"/>
        <v>0.17310606060606062</v>
      </c>
      <c r="Z14" s="2" t="str" cm="1">
        <f t="array" ref="Z14">_xlfn.IFS(Y14&lt;=25%,"Low",
Y14&lt;=50%,"Moderate",
Y14&lt;=75%,"High",
Y14&lt;=100%,"Very High",
TRUE,"Over Limit"
)</f>
        <v>Low</v>
      </c>
      <c r="AA14" s="2" cm="1">
        <f t="array" ref="AA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" s="2" t="str" cm="1">
        <f t="array" ref="AB14">_xlfn.IFS(T14=0,"No Late Payments",
T14&lt;=2,"Low",
T14&lt;=4,"Moderate",
TRUE,"High"
)</f>
        <v>No Late Payments</v>
      </c>
      <c r="AC14" s="10" t="str" cm="1">
        <f t="array" ref="AC14">_xlfn.IFS(
H14&lt;40000000,"Low",
H14&lt;60000000,"Medium",
H14&lt;100000000,"High",
TRUE,"Very High"
)</f>
        <v>High</v>
      </c>
    </row>
    <row r="15" spans="1:29">
      <c r="A15" s="21" t="s">
        <v>45</v>
      </c>
      <c r="B15" s="22">
        <v>50</v>
      </c>
      <c r="C15" s="22" t="s">
        <v>34</v>
      </c>
      <c r="D15" s="22" t="s">
        <v>46</v>
      </c>
      <c r="E15" s="22" t="s">
        <v>24</v>
      </c>
      <c r="F15" s="22" t="s">
        <v>28</v>
      </c>
      <c r="G15" s="23">
        <v>22000000</v>
      </c>
      <c r="H15" s="23">
        <v>131000000</v>
      </c>
      <c r="I15" s="22">
        <v>196</v>
      </c>
      <c r="J15" s="22">
        <v>0</v>
      </c>
      <c r="K15" s="22">
        <v>0</v>
      </c>
      <c r="L15" s="22">
        <v>0</v>
      </c>
      <c r="M15" s="23">
        <v>68020000</v>
      </c>
      <c r="N15" s="23">
        <v>59320000</v>
      </c>
      <c r="O15" s="23">
        <v>31130000</v>
      </c>
      <c r="P15" s="23">
        <v>19650000</v>
      </c>
      <c r="Q15" s="23">
        <v>27630000</v>
      </c>
      <c r="R15" s="23">
        <v>6980000</v>
      </c>
      <c r="S15" s="23">
        <v>2900000</v>
      </c>
      <c r="T15" s="22">
        <v>1</v>
      </c>
      <c r="U15" s="22">
        <v>0</v>
      </c>
      <c r="V15" s="2" t="str" cm="1">
        <f t="array" ref="V15">_xlfn.IFS(B15&lt;30,"21-29",
B15&lt;40,"30-39",
B15&lt;50,"40-49",
B15&lt;60,"50-59",
TRUE,"60+"
)</f>
        <v>50-59</v>
      </c>
      <c r="W15" s="24">
        <f t="shared" si="0"/>
        <v>52823333.333333336</v>
      </c>
      <c r="X15" s="24">
        <f t="shared" si="1"/>
        <v>18086666.666666668</v>
      </c>
      <c r="Y15" s="25">
        <f t="shared" si="2"/>
        <v>0.40323155216284989</v>
      </c>
      <c r="Z15" s="2" t="str" cm="1">
        <f t="array" ref="Z15">_xlfn.IFS(Y15&lt;=25%,"Low",
Y15&lt;=50%,"Moderate",
Y15&lt;=75%,"High",
Y15&lt;=100%,"Very High",
TRUE,"Over Limit"
)</f>
        <v>Moderate</v>
      </c>
      <c r="AA15" s="2" cm="1">
        <f t="array" ref="AA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" s="2" t="str" cm="1">
        <f t="array" ref="AB15">_xlfn.IFS(T15=0,"No Late Payments",
T15&lt;=2,"Low",
T15&lt;=4,"Moderate",
TRUE,"High"
)</f>
        <v>Low</v>
      </c>
      <c r="AC15" s="10" t="str" cm="1">
        <f t="array" ref="AC15">_xlfn.IFS(
H15&lt;40000000,"Low",
H15&lt;60000000,"Medium",
H15&lt;100000000,"High",
TRUE,"Very High"
)</f>
        <v>Very High</v>
      </c>
    </row>
    <row r="16" spans="1:29">
      <c r="A16" s="18" t="s">
        <v>47</v>
      </c>
      <c r="B16" s="19">
        <v>48</v>
      </c>
      <c r="C16" s="19" t="s">
        <v>22</v>
      </c>
      <c r="D16" s="19" t="s">
        <v>23</v>
      </c>
      <c r="E16" s="19" t="s">
        <v>31</v>
      </c>
      <c r="F16" s="19" t="s">
        <v>48</v>
      </c>
      <c r="G16" s="20">
        <v>26000000</v>
      </c>
      <c r="H16" s="20">
        <v>164000000</v>
      </c>
      <c r="I16" s="19">
        <v>189</v>
      </c>
      <c r="J16" s="19">
        <v>0</v>
      </c>
      <c r="K16" s="19">
        <v>0</v>
      </c>
      <c r="L16" s="19">
        <v>0</v>
      </c>
      <c r="M16" s="20">
        <v>57070000</v>
      </c>
      <c r="N16" s="20">
        <v>82630000</v>
      </c>
      <c r="O16" s="20">
        <v>57840000</v>
      </c>
      <c r="P16" s="20">
        <v>28440000</v>
      </c>
      <c r="Q16" s="20">
        <v>43350000</v>
      </c>
      <c r="R16" s="20">
        <v>27410000</v>
      </c>
      <c r="S16" s="20">
        <v>8410000</v>
      </c>
      <c r="T16" s="19">
        <v>0</v>
      </c>
      <c r="U16" s="19">
        <v>0</v>
      </c>
      <c r="V16" s="2" t="str" cm="1">
        <f t="array" ref="V16">_xlfn.IFS(B16&lt;30,"21-29",
B16&lt;40,"30-39",
B16&lt;50,"40-49",
B16&lt;60,"50-59",
TRUE,"60+"
)</f>
        <v>40-49</v>
      </c>
      <c r="W16" s="24">
        <f t="shared" si="0"/>
        <v>65846666.666666664</v>
      </c>
      <c r="X16" s="24">
        <f t="shared" si="1"/>
        <v>33066666.666666668</v>
      </c>
      <c r="Y16" s="25">
        <f t="shared" si="2"/>
        <v>0.40150406504065039</v>
      </c>
      <c r="Z16" s="2" t="str" cm="1">
        <f t="array" ref="Z16">_xlfn.IFS(Y16&lt;=25%,"Low",
Y16&lt;=50%,"Moderate",
Y16&lt;=75%,"High",
Y16&lt;=100%,"Very High",
TRUE,"Over Limit"
)</f>
        <v>Moderate</v>
      </c>
      <c r="AA16" s="2" cm="1">
        <f t="array" ref="AA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" s="2" t="str" cm="1">
        <f t="array" ref="AB16">_xlfn.IFS(T16=0,"No Late Payments",
T16&lt;=2,"Low",
T16&lt;=4,"Moderate",
TRUE,"High"
)</f>
        <v>No Late Payments</v>
      </c>
      <c r="AC16" s="10" t="str" cm="1">
        <f t="array" ref="AC16">_xlfn.IFS(
H16&lt;40000000,"Low",
H16&lt;60000000,"Medium",
H16&lt;100000000,"High",
TRUE,"Very High"
)</f>
        <v>Very High</v>
      </c>
    </row>
    <row r="17" spans="1:29">
      <c r="A17" s="21" t="s">
        <v>49</v>
      </c>
      <c r="B17" s="22">
        <v>21</v>
      </c>
      <c r="C17" s="22" t="s">
        <v>22</v>
      </c>
      <c r="D17" s="22" t="s">
        <v>27</v>
      </c>
      <c r="E17" s="22" t="s">
        <v>24</v>
      </c>
      <c r="F17" s="22" t="s">
        <v>28</v>
      </c>
      <c r="G17" s="23">
        <v>9700000</v>
      </c>
      <c r="H17" s="23">
        <v>28000000</v>
      </c>
      <c r="I17" s="22">
        <v>27</v>
      </c>
      <c r="J17" s="22">
        <v>0</v>
      </c>
      <c r="K17" s="22">
        <v>0</v>
      </c>
      <c r="L17" s="22">
        <v>0</v>
      </c>
      <c r="M17" s="23">
        <v>11260000</v>
      </c>
      <c r="N17" s="23">
        <v>9550000</v>
      </c>
      <c r="O17" s="23">
        <v>9210000</v>
      </c>
      <c r="P17" s="23">
        <v>3950000</v>
      </c>
      <c r="Q17" s="23">
        <v>3500000</v>
      </c>
      <c r="R17" s="23">
        <v>1930000</v>
      </c>
      <c r="S17" s="23">
        <v>440000</v>
      </c>
      <c r="T17" s="22">
        <v>0</v>
      </c>
      <c r="U17" s="22">
        <v>0</v>
      </c>
      <c r="V17" s="2" t="str" cm="1">
        <f t="array" ref="V17">_xlfn.IFS(B17&lt;30,"21-29",
B17&lt;40,"30-39",
B17&lt;50,"40-49",
B17&lt;60,"50-59",
TRUE,"60+"
)</f>
        <v>21-29</v>
      </c>
      <c r="W17" s="24">
        <f t="shared" si="0"/>
        <v>10006666.666666666</v>
      </c>
      <c r="X17" s="24">
        <f t="shared" si="1"/>
        <v>3126666.6666666665</v>
      </c>
      <c r="Y17" s="25">
        <f t="shared" si="2"/>
        <v>0.35738095238095235</v>
      </c>
      <c r="Z17" s="2" t="str" cm="1">
        <f t="array" ref="Z17">_xlfn.IFS(Y17&lt;=25%,"Low",
Y17&lt;=50%,"Moderate",
Y17&lt;=75%,"High",
Y17&lt;=100%,"Very High",
TRUE,"Over Limit"
)</f>
        <v>Moderate</v>
      </c>
      <c r="AA17" s="2" cm="1">
        <f t="array" ref="AA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" s="2" t="str" cm="1">
        <f t="array" ref="AB17">_xlfn.IFS(T17=0,"No Late Payments",
T17&lt;=2,"Low",
T17&lt;=4,"Moderate",
TRUE,"High"
)</f>
        <v>No Late Payments</v>
      </c>
      <c r="AC17" s="10" t="str" cm="1">
        <f t="array" ref="AC17">_xlfn.IFS(
H17&lt;40000000,"Low",
H17&lt;60000000,"Medium",
H17&lt;100000000,"High",
TRUE,"Very High"
)</f>
        <v>Low</v>
      </c>
    </row>
    <row r="18" spans="1:29">
      <c r="A18" s="18" t="s">
        <v>50</v>
      </c>
      <c r="B18" s="19">
        <v>57</v>
      </c>
      <c r="C18" s="19" t="s">
        <v>22</v>
      </c>
      <c r="D18" s="19" t="s">
        <v>30</v>
      </c>
      <c r="E18" s="19" t="s">
        <v>31</v>
      </c>
      <c r="F18" s="19" t="s">
        <v>28</v>
      </c>
      <c r="G18" s="20">
        <v>10200000</v>
      </c>
      <c r="H18" s="20">
        <v>65000000</v>
      </c>
      <c r="I18" s="19">
        <v>193</v>
      </c>
      <c r="J18" s="19">
        <v>0</v>
      </c>
      <c r="K18" s="19">
        <v>0</v>
      </c>
      <c r="L18" s="19">
        <v>0</v>
      </c>
      <c r="M18" s="20">
        <v>17880000</v>
      </c>
      <c r="N18" s="20">
        <v>5290000</v>
      </c>
      <c r="O18" s="20">
        <v>23480000</v>
      </c>
      <c r="P18" s="20">
        <v>10180000</v>
      </c>
      <c r="Q18" s="20">
        <v>2020000</v>
      </c>
      <c r="R18" s="20">
        <v>7130000</v>
      </c>
      <c r="S18" s="20">
        <v>3890000</v>
      </c>
      <c r="T18" s="19">
        <v>0</v>
      </c>
      <c r="U18" s="19">
        <v>0</v>
      </c>
      <c r="V18" s="2" t="str" cm="1">
        <f t="array" ref="V18">_xlfn.IFS(B18&lt;30,"21-29",
B18&lt;40,"30-39",
B18&lt;50,"40-49",
B18&lt;60,"50-59",
TRUE,"60+"
)</f>
        <v>50-59</v>
      </c>
      <c r="W18" s="24">
        <f t="shared" si="0"/>
        <v>15550000</v>
      </c>
      <c r="X18" s="24">
        <f t="shared" si="1"/>
        <v>6443333.333333333</v>
      </c>
      <c r="Y18" s="25">
        <f t="shared" si="2"/>
        <v>0.23923076923076922</v>
      </c>
      <c r="Z18" s="2" t="str" cm="1">
        <f t="array" ref="Z18">_xlfn.IFS(Y18&lt;=25%,"Low",
Y18&lt;=50%,"Moderate",
Y18&lt;=75%,"High",
Y18&lt;=100%,"Very High",
TRUE,"Over Limit"
)</f>
        <v>Low</v>
      </c>
      <c r="AA18" s="2" cm="1">
        <f t="array" ref="AA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" s="2" t="str" cm="1">
        <f t="array" ref="AB18">_xlfn.IFS(T18=0,"No Late Payments",
T18&lt;=2,"Low",
T18&lt;=4,"Moderate",
TRUE,"High"
)</f>
        <v>No Late Payments</v>
      </c>
      <c r="AC18" s="10" t="str" cm="1">
        <f t="array" ref="AC18">_xlfn.IFS(
H18&lt;40000000,"Low",
H18&lt;60000000,"Medium",
H18&lt;100000000,"High",
TRUE,"Very High"
)</f>
        <v>High</v>
      </c>
    </row>
    <row r="19" spans="1:29">
      <c r="A19" s="21" t="s">
        <v>51</v>
      </c>
      <c r="B19" s="22">
        <v>21</v>
      </c>
      <c r="C19" s="22" t="s">
        <v>22</v>
      </c>
      <c r="D19" s="22" t="s">
        <v>27</v>
      </c>
      <c r="E19" s="22" t="s">
        <v>38</v>
      </c>
      <c r="F19" s="22" t="s">
        <v>41</v>
      </c>
      <c r="G19" s="23">
        <v>5800000</v>
      </c>
      <c r="H19" s="23">
        <v>21000000</v>
      </c>
      <c r="I19" s="22">
        <v>3</v>
      </c>
      <c r="J19" s="22">
        <v>0</v>
      </c>
      <c r="K19" s="22">
        <v>0</v>
      </c>
      <c r="L19" s="22">
        <v>0</v>
      </c>
      <c r="M19" s="23">
        <v>12400000</v>
      </c>
      <c r="N19" s="23">
        <v>8550000</v>
      </c>
      <c r="O19" s="23">
        <v>6770000</v>
      </c>
      <c r="P19" s="23">
        <v>4020000</v>
      </c>
      <c r="Q19" s="23">
        <v>2020000</v>
      </c>
      <c r="R19" s="23">
        <v>1390000</v>
      </c>
      <c r="S19" s="23">
        <v>1300000</v>
      </c>
      <c r="T19" s="22">
        <v>0</v>
      </c>
      <c r="U19" s="22">
        <v>0</v>
      </c>
      <c r="V19" s="2" t="str" cm="1">
        <f t="array" ref="V19">_xlfn.IFS(B19&lt;30,"21-29",
B19&lt;40,"30-39",
B19&lt;50,"40-49",
B19&lt;60,"50-59",
TRUE,"60+"
)</f>
        <v>21-29</v>
      </c>
      <c r="W19" s="24">
        <f t="shared" si="0"/>
        <v>9240000</v>
      </c>
      <c r="X19" s="24">
        <f t="shared" si="1"/>
        <v>2476666.6666666665</v>
      </c>
      <c r="Y19" s="25">
        <f t="shared" si="2"/>
        <v>0.44</v>
      </c>
      <c r="Z19" s="2" t="str" cm="1">
        <f t="array" ref="Z19">_xlfn.IFS(Y19&lt;=25%,"Low",
Y19&lt;=50%,"Moderate",
Y19&lt;=75%,"High",
Y19&lt;=100%,"Very High",
TRUE,"Over Limit"
)</f>
        <v>Moderate</v>
      </c>
      <c r="AA19" s="2" cm="1">
        <f t="array" ref="AA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" s="2" t="str" cm="1">
        <f t="array" ref="AB19">_xlfn.IFS(T19=0,"No Late Payments",
T19&lt;=2,"Low",
T19&lt;=4,"Moderate",
TRUE,"High"
)</f>
        <v>No Late Payments</v>
      </c>
      <c r="AC19" s="10" t="str" cm="1">
        <f t="array" ref="AC19">_xlfn.IFS(
H19&lt;40000000,"Low",
H19&lt;60000000,"Medium",
H19&lt;100000000,"High",
TRUE,"Very High"
)</f>
        <v>Low</v>
      </c>
    </row>
    <row r="20" spans="1:29">
      <c r="A20" s="18" t="s">
        <v>52</v>
      </c>
      <c r="B20" s="19">
        <v>27</v>
      </c>
      <c r="C20" s="19" t="s">
        <v>34</v>
      </c>
      <c r="D20" s="19" t="s">
        <v>46</v>
      </c>
      <c r="E20" s="19" t="s">
        <v>24</v>
      </c>
      <c r="F20" s="19" t="s">
        <v>28</v>
      </c>
      <c r="G20" s="20">
        <v>12100000</v>
      </c>
      <c r="H20" s="20">
        <v>52000000</v>
      </c>
      <c r="I20" s="19">
        <v>56</v>
      </c>
      <c r="J20" s="19">
        <v>2</v>
      </c>
      <c r="K20" s="19">
        <v>0</v>
      </c>
      <c r="L20" s="19">
        <v>0</v>
      </c>
      <c r="M20" s="20">
        <v>25770000</v>
      </c>
      <c r="N20" s="20">
        <v>24540000</v>
      </c>
      <c r="O20" s="20">
        <v>24570000</v>
      </c>
      <c r="P20" s="20">
        <v>4130000</v>
      </c>
      <c r="Q20" s="20">
        <v>2360000</v>
      </c>
      <c r="R20" s="20">
        <v>7450000</v>
      </c>
      <c r="S20" s="20">
        <v>4220000</v>
      </c>
      <c r="T20" s="19">
        <v>2</v>
      </c>
      <c r="U20" s="19">
        <v>1</v>
      </c>
      <c r="V20" s="2" t="str" cm="1">
        <f t="array" ref="V20">_xlfn.IFS(B20&lt;30,"21-29",
B20&lt;40,"30-39",
B20&lt;50,"40-49",
B20&lt;60,"50-59",
TRUE,"60+"
)</f>
        <v>21-29</v>
      </c>
      <c r="W20" s="24">
        <f t="shared" si="0"/>
        <v>24960000</v>
      </c>
      <c r="X20" s="24">
        <f t="shared" si="1"/>
        <v>4646666.666666667</v>
      </c>
      <c r="Y20" s="25">
        <f t="shared" si="2"/>
        <v>0.48</v>
      </c>
      <c r="Z20" s="2" t="str" cm="1">
        <f t="array" ref="Z20">_xlfn.IFS(Y20&lt;=25%,"Low",
Y20&lt;=50%,"Moderate",
Y20&lt;=75%,"High",
Y20&lt;=100%,"Very High",
TRUE,"Over Limit"
)</f>
        <v>Moderate</v>
      </c>
      <c r="AA20" s="2" cm="1">
        <f t="array" ref="AA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" s="2" t="str" cm="1">
        <f t="array" ref="AB20">_xlfn.IFS(T20=0,"No Late Payments",
T20&lt;=2,"Low",
T20&lt;=4,"Moderate",
TRUE,"High"
)</f>
        <v>Low</v>
      </c>
      <c r="AC20" s="10" t="str" cm="1">
        <f t="array" ref="AC20">_xlfn.IFS(
H20&lt;40000000,"Low",
H20&lt;60000000,"Medium",
H20&lt;100000000,"High",
TRUE,"Very High"
)</f>
        <v>Medium</v>
      </c>
    </row>
    <row r="21" spans="1:29">
      <c r="A21" s="21" t="s">
        <v>53</v>
      </c>
      <c r="B21" s="22">
        <v>32</v>
      </c>
      <c r="C21" s="22" t="s">
        <v>22</v>
      </c>
      <c r="D21" s="22" t="s">
        <v>23</v>
      </c>
      <c r="E21" s="22" t="s">
        <v>24</v>
      </c>
      <c r="F21" s="22" t="s">
        <v>48</v>
      </c>
      <c r="G21" s="23">
        <v>15600000</v>
      </c>
      <c r="H21" s="23">
        <v>79000000</v>
      </c>
      <c r="I21" s="22">
        <v>61</v>
      </c>
      <c r="J21" s="22">
        <v>0</v>
      </c>
      <c r="K21" s="22">
        <v>0</v>
      </c>
      <c r="L21" s="22">
        <v>3</v>
      </c>
      <c r="M21" s="23">
        <v>59540000</v>
      </c>
      <c r="N21" s="23">
        <v>47920000</v>
      </c>
      <c r="O21" s="23">
        <v>65060000</v>
      </c>
      <c r="P21" s="23">
        <v>15950000</v>
      </c>
      <c r="Q21" s="23">
        <v>19480000</v>
      </c>
      <c r="R21" s="23">
        <v>890000</v>
      </c>
      <c r="S21" s="23">
        <v>6370000</v>
      </c>
      <c r="T21" s="22">
        <v>2</v>
      </c>
      <c r="U21" s="22">
        <v>1</v>
      </c>
      <c r="V21" s="2" t="str" cm="1">
        <f t="array" ref="V21">_xlfn.IFS(B21&lt;30,"21-29",
B21&lt;40,"30-39",
B21&lt;50,"40-49",
B21&lt;60,"50-59",
TRUE,"60+"
)</f>
        <v>30-39</v>
      </c>
      <c r="W21" s="24">
        <f t="shared" si="0"/>
        <v>57506666.666666664</v>
      </c>
      <c r="X21" s="24">
        <f t="shared" si="1"/>
        <v>12106666.666666666</v>
      </c>
      <c r="Y21" s="25">
        <f t="shared" si="2"/>
        <v>0.72793248945147682</v>
      </c>
      <c r="Z21" s="2" t="str" cm="1">
        <f t="array" ref="Z21">_xlfn.IFS(Y21&lt;=25%,"Low",
Y21&lt;=50%,"Moderate",
Y21&lt;=75%,"High",
Y21&lt;=100%,"Very High",
TRUE,"Over Limit"
)</f>
        <v>High</v>
      </c>
      <c r="AA21" s="2" cm="1">
        <f t="array" ref="AA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" s="2" t="str" cm="1">
        <f t="array" ref="AB21">_xlfn.IFS(T21=0,"No Late Payments",
T21&lt;=2,"Low",
T21&lt;=4,"Moderate",
TRUE,"High"
)</f>
        <v>Low</v>
      </c>
      <c r="AC21" s="10" t="str" cm="1">
        <f t="array" ref="AC21">_xlfn.IFS(
H21&lt;40000000,"Low",
H21&lt;60000000,"Medium",
H21&lt;100000000,"High",
TRUE,"Very High"
)</f>
        <v>High</v>
      </c>
    </row>
    <row r="22" spans="1:29">
      <c r="A22" s="18" t="s">
        <v>54</v>
      </c>
      <c r="B22" s="19">
        <v>43</v>
      </c>
      <c r="C22" s="19" t="s">
        <v>34</v>
      </c>
      <c r="D22" s="19" t="s">
        <v>27</v>
      </c>
      <c r="E22" s="19" t="s">
        <v>24</v>
      </c>
      <c r="F22" s="19" t="s">
        <v>48</v>
      </c>
      <c r="G22" s="20">
        <v>9400000</v>
      </c>
      <c r="H22" s="20">
        <v>47000000</v>
      </c>
      <c r="I22" s="19">
        <v>141</v>
      </c>
      <c r="J22" s="19">
        <v>0</v>
      </c>
      <c r="K22" s="19">
        <v>0</v>
      </c>
      <c r="L22" s="19">
        <v>0</v>
      </c>
      <c r="M22" s="20">
        <v>9720000</v>
      </c>
      <c r="N22" s="20">
        <v>16560000</v>
      </c>
      <c r="O22" s="20">
        <v>16350000</v>
      </c>
      <c r="P22" s="20">
        <v>8600000</v>
      </c>
      <c r="Q22" s="20">
        <v>5910000</v>
      </c>
      <c r="R22" s="20">
        <v>10100000</v>
      </c>
      <c r="S22" s="20">
        <v>770000</v>
      </c>
      <c r="T22" s="19">
        <v>0</v>
      </c>
      <c r="U22" s="19">
        <v>0</v>
      </c>
      <c r="V22" s="2" t="str" cm="1">
        <f t="array" ref="V22">_xlfn.IFS(B22&lt;30,"21-29",
B22&lt;40,"30-39",
B22&lt;50,"40-49",
B22&lt;60,"50-59",
TRUE,"60+"
)</f>
        <v>40-49</v>
      </c>
      <c r="W22" s="24">
        <f t="shared" si="0"/>
        <v>14210000</v>
      </c>
      <c r="X22" s="24">
        <f t="shared" si="1"/>
        <v>8203333.333333333</v>
      </c>
      <c r="Y22" s="25">
        <f t="shared" si="2"/>
        <v>0.30234042553191487</v>
      </c>
      <c r="Z22" s="2" t="str" cm="1">
        <f t="array" ref="Z22">_xlfn.IFS(Y22&lt;=25%,"Low",
Y22&lt;=50%,"Moderate",
Y22&lt;=75%,"High",
Y22&lt;=100%,"Very High",
TRUE,"Over Limit"
)</f>
        <v>Moderate</v>
      </c>
      <c r="AA22" s="2" cm="1">
        <f t="array" ref="AA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" s="2" t="str" cm="1">
        <f t="array" ref="AB22">_xlfn.IFS(T22=0,"No Late Payments",
T22&lt;=2,"Low",
T22&lt;=4,"Moderate",
TRUE,"High"
)</f>
        <v>No Late Payments</v>
      </c>
      <c r="AC22" s="10" t="str" cm="1">
        <f t="array" ref="AC22">_xlfn.IFS(
H22&lt;40000000,"Low",
H22&lt;60000000,"Medium",
H22&lt;100000000,"High",
TRUE,"Very High"
)</f>
        <v>Medium</v>
      </c>
    </row>
    <row r="23" spans="1:29">
      <c r="A23" s="21" t="s">
        <v>55</v>
      </c>
      <c r="B23" s="22">
        <v>21</v>
      </c>
      <c r="C23" s="22" t="s">
        <v>22</v>
      </c>
      <c r="D23" s="22" t="s">
        <v>30</v>
      </c>
      <c r="E23" s="22" t="s">
        <v>38</v>
      </c>
      <c r="F23" s="22" t="s">
        <v>28</v>
      </c>
      <c r="G23" s="23">
        <v>6100000</v>
      </c>
      <c r="H23" s="23">
        <v>22000000</v>
      </c>
      <c r="I23" s="22">
        <v>3</v>
      </c>
      <c r="J23" s="22">
        <v>0</v>
      </c>
      <c r="K23" s="22">
        <v>0</v>
      </c>
      <c r="L23" s="22">
        <v>0</v>
      </c>
      <c r="M23" s="23">
        <v>15260000</v>
      </c>
      <c r="N23" s="23">
        <v>15850000</v>
      </c>
      <c r="O23" s="23">
        <v>14470000</v>
      </c>
      <c r="P23" s="23">
        <v>6800000</v>
      </c>
      <c r="Q23" s="23">
        <v>3960000</v>
      </c>
      <c r="R23" s="23">
        <v>5640000</v>
      </c>
      <c r="S23" s="23">
        <v>1270000</v>
      </c>
      <c r="T23" s="22">
        <v>0</v>
      </c>
      <c r="U23" s="22">
        <v>0</v>
      </c>
      <c r="V23" s="2" t="str" cm="1">
        <f t="array" ref="V23">_xlfn.IFS(B23&lt;30,"21-29",
B23&lt;40,"30-39",
B23&lt;50,"40-49",
B23&lt;60,"50-59",
TRUE,"60+"
)</f>
        <v>21-29</v>
      </c>
      <c r="W23" s="24">
        <f t="shared" si="0"/>
        <v>15193333.333333334</v>
      </c>
      <c r="X23" s="24">
        <f t="shared" si="1"/>
        <v>5466666.666666667</v>
      </c>
      <c r="Y23" s="25">
        <f t="shared" si="2"/>
        <v>0.69060606060606067</v>
      </c>
      <c r="Z23" s="2" t="str" cm="1">
        <f t="array" ref="Z23">_xlfn.IFS(Y23&lt;=25%,"Low",
Y23&lt;=50%,"Moderate",
Y23&lt;=75%,"High",
Y23&lt;=100%,"Very High",
TRUE,"Over Limit"
)</f>
        <v>High</v>
      </c>
      <c r="AA23" s="2" cm="1">
        <f t="array" ref="AA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" s="2" t="str" cm="1">
        <f t="array" ref="AB23">_xlfn.IFS(T23=0,"No Late Payments",
T23&lt;=2,"Low",
T23&lt;=4,"Moderate",
TRUE,"High"
)</f>
        <v>No Late Payments</v>
      </c>
      <c r="AC23" s="10" t="str" cm="1">
        <f t="array" ref="AC23">_xlfn.IFS(
H23&lt;40000000,"Low",
H23&lt;60000000,"Medium",
H23&lt;100000000,"High",
TRUE,"Very High"
)</f>
        <v>Low</v>
      </c>
    </row>
    <row r="24" spans="1:29">
      <c r="A24" s="18" t="s">
        <v>56</v>
      </c>
      <c r="B24" s="19">
        <v>39</v>
      </c>
      <c r="C24" s="19" t="s">
        <v>34</v>
      </c>
      <c r="D24" s="19" t="s">
        <v>27</v>
      </c>
      <c r="E24" s="19" t="s">
        <v>38</v>
      </c>
      <c r="F24" s="19" t="s">
        <v>25</v>
      </c>
      <c r="G24" s="20">
        <v>10100000</v>
      </c>
      <c r="H24" s="20">
        <v>33000000</v>
      </c>
      <c r="I24" s="19">
        <v>131</v>
      </c>
      <c r="J24" s="19">
        <v>0</v>
      </c>
      <c r="K24" s="19">
        <v>0</v>
      </c>
      <c r="L24" s="19">
        <v>0</v>
      </c>
      <c r="M24" s="20">
        <v>29060000</v>
      </c>
      <c r="N24" s="20">
        <v>27420000</v>
      </c>
      <c r="O24" s="20">
        <v>24630000</v>
      </c>
      <c r="P24" s="20">
        <v>9840000</v>
      </c>
      <c r="Q24" s="20">
        <v>10900000</v>
      </c>
      <c r="R24" s="20">
        <v>5330000</v>
      </c>
      <c r="S24" s="20">
        <v>1290000</v>
      </c>
      <c r="T24" s="19">
        <v>0</v>
      </c>
      <c r="U24" s="19">
        <v>0</v>
      </c>
      <c r="V24" s="2" t="str" cm="1">
        <f t="array" ref="V24">_xlfn.IFS(B24&lt;30,"21-29",
B24&lt;40,"30-39",
B24&lt;50,"40-49",
B24&lt;60,"50-59",
TRUE,"60+"
)</f>
        <v>30-39</v>
      </c>
      <c r="W24" s="24">
        <f t="shared" si="0"/>
        <v>27036666.666666668</v>
      </c>
      <c r="X24" s="24">
        <f t="shared" si="1"/>
        <v>8690000</v>
      </c>
      <c r="Y24" s="25">
        <f t="shared" si="2"/>
        <v>0.8192929292929293</v>
      </c>
      <c r="Z24" s="2" t="str" cm="1">
        <f t="array" ref="Z24">_xlfn.IFS(Y24&lt;=25%,"Low",
Y24&lt;=50%,"Moderate",
Y24&lt;=75%,"High",
Y24&lt;=100%,"Very High",
TRUE,"Over Limit"
)</f>
        <v>Very High</v>
      </c>
      <c r="AA24" s="2" cm="1">
        <f t="array" ref="AA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" s="2" t="str" cm="1">
        <f t="array" ref="AB24">_xlfn.IFS(T24=0,"No Late Payments",
T24&lt;=2,"Low",
T24&lt;=4,"Moderate",
TRUE,"High"
)</f>
        <v>No Late Payments</v>
      </c>
      <c r="AC24" s="10" t="str" cm="1">
        <f t="array" ref="AC24">_xlfn.IFS(
H24&lt;40000000,"Low",
H24&lt;60000000,"Medium",
H24&lt;100000000,"High",
TRUE,"Very High"
)</f>
        <v>Low</v>
      </c>
    </row>
    <row r="25" spans="1:29">
      <c r="A25" s="21" t="s">
        <v>57</v>
      </c>
      <c r="B25" s="22">
        <v>41</v>
      </c>
      <c r="C25" s="22" t="s">
        <v>34</v>
      </c>
      <c r="D25" s="22" t="s">
        <v>46</v>
      </c>
      <c r="E25" s="22" t="s">
        <v>24</v>
      </c>
      <c r="F25" s="22" t="s">
        <v>28</v>
      </c>
      <c r="G25" s="23">
        <v>20500000</v>
      </c>
      <c r="H25" s="23">
        <v>95000000</v>
      </c>
      <c r="I25" s="22">
        <v>113</v>
      </c>
      <c r="J25" s="22">
        <v>2</v>
      </c>
      <c r="K25" s="22">
        <v>0</v>
      </c>
      <c r="L25" s="22">
        <v>1</v>
      </c>
      <c r="M25" s="23">
        <v>88080000</v>
      </c>
      <c r="N25" s="23">
        <v>89130000</v>
      </c>
      <c r="O25" s="23">
        <v>89800000</v>
      </c>
      <c r="P25" s="23">
        <v>4960000</v>
      </c>
      <c r="Q25" s="23">
        <v>5770000</v>
      </c>
      <c r="R25" s="23">
        <v>24760000</v>
      </c>
      <c r="S25" s="23">
        <v>5720000</v>
      </c>
      <c r="T25" s="22">
        <v>2</v>
      </c>
      <c r="U25" s="22">
        <v>0</v>
      </c>
      <c r="V25" s="2" t="str" cm="1">
        <f t="array" ref="V25">_xlfn.IFS(B25&lt;30,"21-29",
B25&lt;40,"30-39",
B25&lt;50,"40-49",
B25&lt;60,"50-59",
TRUE,"60+"
)</f>
        <v>40-49</v>
      </c>
      <c r="W25" s="24">
        <f t="shared" si="0"/>
        <v>89003333.333333328</v>
      </c>
      <c r="X25" s="24">
        <f t="shared" si="1"/>
        <v>11830000</v>
      </c>
      <c r="Y25" s="25">
        <f t="shared" si="2"/>
        <v>0.93687719298245609</v>
      </c>
      <c r="Z25" s="2" t="str" cm="1">
        <f t="array" ref="Z25">_xlfn.IFS(Y25&lt;=25%,"Low",
Y25&lt;=50%,"Moderate",
Y25&lt;=75%,"High",
Y25&lt;=100%,"Very High",
TRUE,"Over Limit"
)</f>
        <v>Very High</v>
      </c>
      <c r="AA25" s="2" cm="1">
        <f t="array" ref="AA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" s="2" t="str" cm="1">
        <f t="array" ref="AB25">_xlfn.IFS(T25=0,"No Late Payments",
T25&lt;=2,"Low",
T25&lt;=4,"Moderate",
TRUE,"High"
)</f>
        <v>Low</v>
      </c>
      <c r="AC25" s="10" t="str" cm="1">
        <f t="array" ref="AC25">_xlfn.IFS(
H25&lt;40000000,"Low",
H25&lt;60000000,"Medium",
H25&lt;100000000,"High",
TRUE,"Very High"
)</f>
        <v>High</v>
      </c>
    </row>
    <row r="26" spans="1:29">
      <c r="A26" s="18" t="s">
        <v>58</v>
      </c>
      <c r="B26" s="19">
        <v>41</v>
      </c>
      <c r="C26" s="19" t="s">
        <v>34</v>
      </c>
      <c r="D26" s="19" t="s">
        <v>46</v>
      </c>
      <c r="E26" s="19" t="s">
        <v>31</v>
      </c>
      <c r="F26" s="19" t="s">
        <v>28</v>
      </c>
      <c r="G26" s="20">
        <v>14700000</v>
      </c>
      <c r="H26" s="20">
        <v>61000000</v>
      </c>
      <c r="I26" s="19">
        <v>116</v>
      </c>
      <c r="J26" s="19">
        <v>0</v>
      </c>
      <c r="K26" s="19">
        <v>0</v>
      </c>
      <c r="L26" s="19">
        <v>0</v>
      </c>
      <c r="M26" s="20">
        <v>16980000</v>
      </c>
      <c r="N26" s="20">
        <v>4820000</v>
      </c>
      <c r="O26" s="20">
        <v>8410000</v>
      </c>
      <c r="P26" s="20">
        <v>3900000</v>
      </c>
      <c r="Q26" s="20">
        <v>2350000</v>
      </c>
      <c r="R26" s="20">
        <v>3790000</v>
      </c>
      <c r="S26" s="20">
        <v>1740000</v>
      </c>
      <c r="T26" s="19">
        <v>1</v>
      </c>
      <c r="U26" s="19">
        <v>0</v>
      </c>
      <c r="V26" s="2" t="str" cm="1">
        <f t="array" ref="V26">_xlfn.IFS(B26&lt;30,"21-29",
B26&lt;40,"30-39",
B26&lt;50,"40-49",
B26&lt;60,"50-59",
TRUE,"60+"
)</f>
        <v>40-49</v>
      </c>
      <c r="W26" s="24">
        <f t="shared" si="0"/>
        <v>10070000</v>
      </c>
      <c r="X26" s="24">
        <f t="shared" si="1"/>
        <v>3346666.6666666665</v>
      </c>
      <c r="Y26" s="25">
        <f t="shared" si="2"/>
        <v>0.16508196721311474</v>
      </c>
      <c r="Z26" s="2" t="str" cm="1">
        <f t="array" ref="Z26">_xlfn.IFS(Y26&lt;=25%,"Low",
Y26&lt;=50%,"Moderate",
Y26&lt;=75%,"High",
Y26&lt;=100%,"Very High",
TRUE,"Over Limit"
)</f>
        <v>Low</v>
      </c>
      <c r="AA26" s="2" cm="1">
        <f t="array" ref="AA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" s="2" t="str" cm="1">
        <f t="array" ref="AB26">_xlfn.IFS(T26=0,"No Late Payments",
T26&lt;=2,"Low",
T26&lt;=4,"Moderate",
TRUE,"High"
)</f>
        <v>Low</v>
      </c>
      <c r="AC26" s="10" t="str" cm="1">
        <f t="array" ref="AC26">_xlfn.IFS(
H26&lt;40000000,"Low",
H26&lt;60000000,"Medium",
H26&lt;100000000,"High",
TRUE,"Very High"
)</f>
        <v>High</v>
      </c>
    </row>
    <row r="27" spans="1:29">
      <c r="A27" s="21" t="s">
        <v>59</v>
      </c>
      <c r="B27" s="22">
        <v>21</v>
      </c>
      <c r="C27" s="22" t="s">
        <v>22</v>
      </c>
      <c r="D27" s="22" t="s">
        <v>30</v>
      </c>
      <c r="E27" s="22" t="s">
        <v>38</v>
      </c>
      <c r="F27" s="22" t="s">
        <v>28</v>
      </c>
      <c r="G27" s="23">
        <v>8500000</v>
      </c>
      <c r="H27" s="23">
        <v>47000000</v>
      </c>
      <c r="I27" s="22">
        <v>14</v>
      </c>
      <c r="J27" s="22">
        <v>0</v>
      </c>
      <c r="K27" s="22">
        <v>0</v>
      </c>
      <c r="L27" s="22">
        <v>0</v>
      </c>
      <c r="M27" s="23">
        <v>28270000</v>
      </c>
      <c r="N27" s="23">
        <v>23460000</v>
      </c>
      <c r="O27" s="23">
        <v>28250000</v>
      </c>
      <c r="P27" s="23">
        <v>4120000</v>
      </c>
      <c r="Q27" s="23">
        <v>7740000</v>
      </c>
      <c r="R27" s="23">
        <v>3660000</v>
      </c>
      <c r="S27" s="23">
        <v>980000</v>
      </c>
      <c r="T27" s="22">
        <v>2</v>
      </c>
      <c r="U27" s="22">
        <v>0</v>
      </c>
      <c r="V27" s="2" t="str" cm="1">
        <f t="array" ref="V27">_xlfn.IFS(B27&lt;30,"21-29",
B27&lt;40,"30-39",
B27&lt;50,"40-49",
B27&lt;60,"50-59",
TRUE,"60+"
)</f>
        <v>21-29</v>
      </c>
      <c r="W27" s="24">
        <f t="shared" si="0"/>
        <v>26660000</v>
      </c>
      <c r="X27" s="24">
        <f t="shared" si="1"/>
        <v>5173333.333333333</v>
      </c>
      <c r="Y27" s="25">
        <f t="shared" si="2"/>
        <v>0.56723404255319154</v>
      </c>
      <c r="Z27" s="2" t="str" cm="1">
        <f t="array" ref="Z27">_xlfn.IFS(Y27&lt;=25%,"Low",
Y27&lt;=50%,"Moderate",
Y27&lt;=75%,"High",
Y27&lt;=100%,"Very High",
TRUE,"Over Limit"
)</f>
        <v>High</v>
      </c>
      <c r="AA27" s="2" cm="1">
        <f t="array" ref="AA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" s="2" t="str" cm="1">
        <f t="array" ref="AB27">_xlfn.IFS(T27=0,"No Late Payments",
T27&lt;=2,"Low",
T27&lt;=4,"Moderate",
TRUE,"High"
)</f>
        <v>Low</v>
      </c>
      <c r="AC27" s="10" t="str" cm="1">
        <f t="array" ref="AC27">_xlfn.IFS(
H27&lt;40000000,"Low",
H27&lt;60000000,"Medium",
H27&lt;100000000,"High",
TRUE,"Very High"
)</f>
        <v>Medium</v>
      </c>
    </row>
    <row r="28" spans="1:29">
      <c r="A28" s="18" t="s">
        <v>60</v>
      </c>
      <c r="B28" s="19">
        <v>26</v>
      </c>
      <c r="C28" s="19" t="s">
        <v>22</v>
      </c>
      <c r="D28" s="19" t="s">
        <v>30</v>
      </c>
      <c r="E28" s="19" t="s">
        <v>38</v>
      </c>
      <c r="F28" s="19" t="s">
        <v>31</v>
      </c>
      <c r="G28" s="20">
        <v>5200000</v>
      </c>
      <c r="H28" s="20">
        <v>28000000</v>
      </c>
      <c r="I28" s="19">
        <v>22</v>
      </c>
      <c r="J28" s="19">
        <v>2</v>
      </c>
      <c r="K28" s="19">
        <v>3</v>
      </c>
      <c r="L28" s="19">
        <v>3</v>
      </c>
      <c r="M28" s="20">
        <v>23690000</v>
      </c>
      <c r="N28" s="20">
        <v>23750000</v>
      </c>
      <c r="O28" s="20">
        <v>22000000</v>
      </c>
      <c r="P28" s="20">
        <v>1700000</v>
      </c>
      <c r="Q28" s="20">
        <v>500000</v>
      </c>
      <c r="R28" s="20">
        <v>2310000</v>
      </c>
      <c r="S28" s="20">
        <v>2190000</v>
      </c>
      <c r="T28" s="19">
        <v>3</v>
      </c>
      <c r="U28" s="19">
        <v>1</v>
      </c>
      <c r="V28" s="2" t="str" cm="1">
        <f t="array" ref="V28">_xlfn.IFS(B28&lt;30,"21-29",
B28&lt;40,"30-39",
B28&lt;50,"40-49",
B28&lt;60,"50-59",
TRUE,"60+"
)</f>
        <v>21-29</v>
      </c>
      <c r="W28" s="24">
        <f t="shared" si="0"/>
        <v>23146666.666666668</v>
      </c>
      <c r="X28" s="24">
        <f t="shared" si="1"/>
        <v>1503333.3333333333</v>
      </c>
      <c r="Y28" s="25">
        <f t="shared" si="2"/>
        <v>0.82666666666666666</v>
      </c>
      <c r="Z28" s="2" t="str" cm="1">
        <f t="array" ref="Z28">_xlfn.IFS(Y28&lt;=25%,"Low",
Y28&lt;=50%,"Moderate",
Y28&lt;=75%,"High",
Y28&lt;=100%,"Very High",
TRUE,"Over Limit"
)</f>
        <v>Very High</v>
      </c>
      <c r="AA28" s="2" cm="1">
        <f t="array" ref="AA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" s="2" t="str" cm="1">
        <f t="array" ref="AB28">_xlfn.IFS(T28=0,"No Late Payments",
T28&lt;=2,"Low",
T28&lt;=4,"Moderate",
TRUE,"High"
)</f>
        <v>Moderate</v>
      </c>
      <c r="AC28" s="10" t="str" cm="1">
        <f t="array" ref="AC28">_xlfn.IFS(
H28&lt;40000000,"Low",
H28&lt;60000000,"Medium",
H28&lt;100000000,"High",
TRUE,"Very High"
)</f>
        <v>Low</v>
      </c>
    </row>
    <row r="29" spans="1:29">
      <c r="A29" s="21" t="s">
        <v>61</v>
      </c>
      <c r="B29" s="22">
        <v>32</v>
      </c>
      <c r="C29" s="22" t="s">
        <v>34</v>
      </c>
      <c r="D29" s="22" t="s">
        <v>23</v>
      </c>
      <c r="E29" s="22" t="s">
        <v>38</v>
      </c>
      <c r="F29" s="22" t="s">
        <v>25</v>
      </c>
      <c r="G29" s="23">
        <v>9100000</v>
      </c>
      <c r="H29" s="23">
        <v>53000000</v>
      </c>
      <c r="I29" s="22">
        <v>104</v>
      </c>
      <c r="J29" s="22">
        <v>3</v>
      </c>
      <c r="K29" s="22">
        <v>3</v>
      </c>
      <c r="L29" s="22">
        <v>0</v>
      </c>
      <c r="M29" s="23">
        <v>34310000</v>
      </c>
      <c r="N29" s="23">
        <v>35750000</v>
      </c>
      <c r="O29" s="23">
        <v>35290000</v>
      </c>
      <c r="P29" s="23">
        <v>1050000</v>
      </c>
      <c r="Q29" s="23">
        <v>850000</v>
      </c>
      <c r="R29" s="23">
        <v>10440000</v>
      </c>
      <c r="S29" s="23">
        <v>4600000</v>
      </c>
      <c r="T29" s="22">
        <v>2</v>
      </c>
      <c r="U29" s="22">
        <v>1</v>
      </c>
      <c r="V29" s="2" t="str" cm="1">
        <f t="array" ref="V29">_xlfn.IFS(B29&lt;30,"21-29",
B29&lt;40,"30-39",
B29&lt;50,"40-49",
B29&lt;60,"50-59",
TRUE,"60+"
)</f>
        <v>30-39</v>
      </c>
      <c r="W29" s="24">
        <f t="shared" si="0"/>
        <v>35116666.666666664</v>
      </c>
      <c r="X29" s="24">
        <f t="shared" si="1"/>
        <v>4113333.3333333335</v>
      </c>
      <c r="Y29" s="25">
        <f t="shared" si="2"/>
        <v>0.66257861635220117</v>
      </c>
      <c r="Z29" s="2" t="str" cm="1">
        <f t="array" ref="Z29">_xlfn.IFS(Y29&lt;=25%,"Low",
Y29&lt;=50%,"Moderate",
Y29&lt;=75%,"High",
Y29&lt;=100%,"Very High",
TRUE,"Over Limit"
)</f>
        <v>High</v>
      </c>
      <c r="AA29" s="2" cm="1">
        <f t="array" ref="AA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" s="2" t="str" cm="1">
        <f t="array" ref="AB29">_xlfn.IFS(T29=0,"No Late Payments",
T29&lt;=2,"Low",
T29&lt;=4,"Moderate",
TRUE,"High"
)</f>
        <v>Low</v>
      </c>
      <c r="AC29" s="10" t="str" cm="1">
        <f t="array" ref="AC29">_xlfn.IFS(
H29&lt;40000000,"Low",
H29&lt;60000000,"Medium",
H29&lt;100000000,"High",
TRUE,"Very High"
)</f>
        <v>Medium</v>
      </c>
    </row>
    <row r="30" spans="1:29">
      <c r="A30" s="18" t="s">
        <v>62</v>
      </c>
      <c r="B30" s="19">
        <v>27</v>
      </c>
      <c r="C30" s="19" t="s">
        <v>34</v>
      </c>
      <c r="D30" s="19" t="s">
        <v>46</v>
      </c>
      <c r="E30" s="19" t="s">
        <v>38</v>
      </c>
      <c r="F30" s="19" t="s">
        <v>28</v>
      </c>
      <c r="G30" s="20">
        <v>7900000</v>
      </c>
      <c r="H30" s="20">
        <v>37000000</v>
      </c>
      <c r="I30" s="19">
        <v>27</v>
      </c>
      <c r="J30" s="19">
        <v>0</v>
      </c>
      <c r="K30" s="19">
        <v>0</v>
      </c>
      <c r="L30" s="19">
        <v>0</v>
      </c>
      <c r="M30" s="20">
        <v>12220000</v>
      </c>
      <c r="N30" s="20">
        <v>9650000</v>
      </c>
      <c r="O30" s="20">
        <v>13870000</v>
      </c>
      <c r="P30" s="20">
        <v>12020000</v>
      </c>
      <c r="Q30" s="20">
        <v>3620000</v>
      </c>
      <c r="R30" s="20">
        <v>2990000</v>
      </c>
      <c r="S30" s="20">
        <v>1910000</v>
      </c>
      <c r="T30" s="19">
        <v>0</v>
      </c>
      <c r="U30" s="19">
        <v>0</v>
      </c>
      <c r="V30" s="2" t="str" cm="1">
        <f t="array" ref="V30">_xlfn.IFS(B30&lt;30,"21-29",
B30&lt;40,"30-39",
B30&lt;50,"40-49",
B30&lt;60,"50-59",
TRUE,"60+"
)</f>
        <v>21-29</v>
      </c>
      <c r="W30" s="24">
        <f t="shared" si="0"/>
        <v>11913333.333333334</v>
      </c>
      <c r="X30" s="24">
        <f t="shared" si="1"/>
        <v>6210000</v>
      </c>
      <c r="Y30" s="25">
        <f t="shared" si="2"/>
        <v>0.32198198198198202</v>
      </c>
      <c r="Z30" s="2" t="str" cm="1">
        <f t="array" ref="Z30">_xlfn.IFS(Y30&lt;=25%,"Low",
Y30&lt;=50%,"Moderate",
Y30&lt;=75%,"High",
Y30&lt;=100%,"Very High",
TRUE,"Over Limit"
)</f>
        <v>Moderate</v>
      </c>
      <c r="AA30" s="2" cm="1">
        <f t="array" ref="AA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" s="2" t="str" cm="1">
        <f t="array" ref="AB30">_xlfn.IFS(T30=0,"No Late Payments",
T30&lt;=2,"Low",
T30&lt;=4,"Moderate",
TRUE,"High"
)</f>
        <v>No Late Payments</v>
      </c>
      <c r="AC30" s="10" t="str" cm="1">
        <f t="array" ref="AC30">_xlfn.IFS(
H30&lt;40000000,"Low",
H30&lt;60000000,"Medium",
H30&lt;100000000,"High",
TRUE,"Very High"
)</f>
        <v>Low</v>
      </c>
    </row>
    <row r="31" spans="1:29">
      <c r="A31" s="21" t="s">
        <v>63</v>
      </c>
      <c r="B31" s="22">
        <v>39</v>
      </c>
      <c r="C31" s="22" t="s">
        <v>34</v>
      </c>
      <c r="D31" s="22" t="s">
        <v>30</v>
      </c>
      <c r="E31" s="22" t="s">
        <v>38</v>
      </c>
      <c r="F31" s="22" t="s">
        <v>31</v>
      </c>
      <c r="G31" s="23">
        <v>7100000</v>
      </c>
      <c r="H31" s="23">
        <v>40000000</v>
      </c>
      <c r="I31" s="22">
        <v>130</v>
      </c>
      <c r="J31" s="22">
        <v>2</v>
      </c>
      <c r="K31" s="22">
        <v>0</v>
      </c>
      <c r="L31" s="22">
        <v>0</v>
      </c>
      <c r="M31" s="23">
        <v>17440000</v>
      </c>
      <c r="N31" s="23">
        <v>12440000</v>
      </c>
      <c r="O31" s="23">
        <v>9540000</v>
      </c>
      <c r="P31" s="23">
        <v>1790000</v>
      </c>
      <c r="Q31" s="23">
        <v>850000</v>
      </c>
      <c r="R31" s="23">
        <v>2670000</v>
      </c>
      <c r="S31" s="23">
        <v>1360000</v>
      </c>
      <c r="T31" s="22">
        <v>1</v>
      </c>
      <c r="U31" s="22">
        <v>1</v>
      </c>
      <c r="V31" s="2" t="str" cm="1">
        <f t="array" ref="V31">_xlfn.IFS(B31&lt;30,"21-29",
B31&lt;40,"30-39",
B31&lt;50,"40-49",
B31&lt;60,"50-59",
TRUE,"60+"
)</f>
        <v>30-39</v>
      </c>
      <c r="W31" s="24">
        <f t="shared" si="0"/>
        <v>13140000</v>
      </c>
      <c r="X31" s="24">
        <f t="shared" si="1"/>
        <v>1770000</v>
      </c>
      <c r="Y31" s="25">
        <f t="shared" si="2"/>
        <v>0.32850000000000001</v>
      </c>
      <c r="Z31" s="2" t="str" cm="1">
        <f t="array" ref="Z31">_xlfn.IFS(Y31&lt;=25%,"Low",
Y31&lt;=50%,"Moderate",
Y31&lt;=75%,"High",
Y31&lt;=100%,"Very High",
TRUE,"Over Limit"
)</f>
        <v>Moderate</v>
      </c>
      <c r="AA31" s="2" cm="1">
        <f t="array" ref="AA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" s="2" t="str" cm="1">
        <f t="array" ref="AB31">_xlfn.IFS(T31=0,"No Late Payments",
T31&lt;=2,"Low",
T31&lt;=4,"Moderate",
TRUE,"High"
)</f>
        <v>Low</v>
      </c>
      <c r="AC31" s="10" t="str" cm="1">
        <f t="array" ref="AC31">_xlfn.IFS(
H31&lt;40000000,"Low",
H31&lt;60000000,"Medium",
H31&lt;100000000,"High",
TRUE,"Very High"
)</f>
        <v>Medium</v>
      </c>
    </row>
    <row r="32" spans="1:29">
      <c r="A32" s="18" t="s">
        <v>64</v>
      </c>
      <c r="B32" s="19">
        <v>30</v>
      </c>
      <c r="C32" s="19" t="s">
        <v>22</v>
      </c>
      <c r="D32" s="19" t="s">
        <v>30</v>
      </c>
      <c r="E32" s="19" t="s">
        <v>24</v>
      </c>
      <c r="F32" s="19" t="s">
        <v>28</v>
      </c>
      <c r="G32" s="20">
        <v>6800000</v>
      </c>
      <c r="H32" s="20">
        <v>31000000</v>
      </c>
      <c r="I32" s="19">
        <v>76</v>
      </c>
      <c r="J32" s="19">
        <v>0</v>
      </c>
      <c r="K32" s="19">
        <v>3</v>
      </c>
      <c r="L32" s="19">
        <v>3</v>
      </c>
      <c r="M32" s="20">
        <v>18170000</v>
      </c>
      <c r="N32" s="20">
        <v>15210000</v>
      </c>
      <c r="O32" s="20">
        <v>20440000</v>
      </c>
      <c r="P32" s="20">
        <v>18230000</v>
      </c>
      <c r="Q32" s="20">
        <v>610000</v>
      </c>
      <c r="R32" s="20">
        <v>620000</v>
      </c>
      <c r="S32" s="20">
        <v>2680000</v>
      </c>
      <c r="T32" s="19">
        <v>3</v>
      </c>
      <c r="U32" s="19">
        <v>0</v>
      </c>
      <c r="V32" s="2" t="str" cm="1">
        <f t="array" ref="V32">_xlfn.IFS(B32&lt;30,"21-29",
B32&lt;40,"30-39",
B32&lt;50,"40-49",
B32&lt;60,"50-59",
TRUE,"60+"
)</f>
        <v>30-39</v>
      </c>
      <c r="W32" s="24">
        <f t="shared" si="0"/>
        <v>17940000</v>
      </c>
      <c r="X32" s="24">
        <f t="shared" si="1"/>
        <v>6486666.666666667</v>
      </c>
      <c r="Y32" s="25">
        <f t="shared" si="2"/>
        <v>0.57870967741935486</v>
      </c>
      <c r="Z32" s="2" t="str" cm="1">
        <f t="array" ref="Z32">_xlfn.IFS(Y32&lt;=25%,"Low",
Y32&lt;=50%,"Moderate",
Y32&lt;=75%,"High",
Y32&lt;=100%,"Very High",
TRUE,"Over Limit"
)</f>
        <v>High</v>
      </c>
      <c r="AA32" s="2" cm="1">
        <f t="array" ref="AA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" s="2" t="str" cm="1">
        <f t="array" ref="AB32">_xlfn.IFS(T32=0,"No Late Payments",
T32&lt;=2,"Low",
T32&lt;=4,"Moderate",
TRUE,"High"
)</f>
        <v>Moderate</v>
      </c>
      <c r="AC32" s="10" t="str" cm="1">
        <f t="array" ref="AC32">_xlfn.IFS(
H32&lt;40000000,"Low",
H32&lt;60000000,"Medium",
H32&lt;100000000,"High",
TRUE,"Very High"
)</f>
        <v>Low</v>
      </c>
    </row>
    <row r="33" spans="1:29">
      <c r="A33" s="21" t="s">
        <v>65</v>
      </c>
      <c r="B33" s="22">
        <v>26</v>
      </c>
      <c r="C33" s="22" t="s">
        <v>22</v>
      </c>
      <c r="D33" s="22" t="s">
        <v>30</v>
      </c>
      <c r="E33" s="22" t="s">
        <v>24</v>
      </c>
      <c r="F33" s="22" t="s">
        <v>28</v>
      </c>
      <c r="G33" s="23">
        <v>9700000</v>
      </c>
      <c r="H33" s="23">
        <v>51000000</v>
      </c>
      <c r="I33" s="22">
        <v>33</v>
      </c>
      <c r="J33" s="22">
        <v>0</v>
      </c>
      <c r="K33" s="22">
        <v>0</v>
      </c>
      <c r="L33" s="22">
        <v>0</v>
      </c>
      <c r="M33" s="23">
        <v>21090000</v>
      </c>
      <c r="N33" s="23">
        <v>19900000</v>
      </c>
      <c r="O33" s="23">
        <v>19700000</v>
      </c>
      <c r="P33" s="23">
        <v>7320000</v>
      </c>
      <c r="Q33" s="23">
        <v>20290000</v>
      </c>
      <c r="R33" s="23">
        <v>4850000</v>
      </c>
      <c r="S33" s="23">
        <v>2190000</v>
      </c>
      <c r="T33" s="22">
        <v>0</v>
      </c>
      <c r="U33" s="22">
        <v>0</v>
      </c>
      <c r="V33" s="2" t="str" cm="1">
        <f t="array" ref="V33">_xlfn.IFS(B33&lt;30,"21-29",
B33&lt;40,"30-39",
B33&lt;50,"40-49",
B33&lt;60,"50-59",
TRUE,"60+"
)</f>
        <v>21-29</v>
      </c>
      <c r="W33" s="24">
        <f t="shared" si="0"/>
        <v>20230000</v>
      </c>
      <c r="X33" s="24">
        <f t="shared" si="1"/>
        <v>10820000</v>
      </c>
      <c r="Y33" s="25">
        <f t="shared" si="2"/>
        <v>0.39666666666666667</v>
      </c>
      <c r="Z33" s="2" t="str" cm="1">
        <f t="array" ref="Z33">_xlfn.IFS(Y33&lt;=25%,"Low",
Y33&lt;=50%,"Moderate",
Y33&lt;=75%,"High",
Y33&lt;=100%,"Very High",
TRUE,"Over Limit"
)</f>
        <v>Moderate</v>
      </c>
      <c r="AA33" s="2" cm="1">
        <f t="array" ref="AA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" s="2" t="str" cm="1">
        <f t="array" ref="AB33">_xlfn.IFS(T33=0,"No Late Payments",
T33&lt;=2,"Low",
T33&lt;=4,"Moderate",
TRUE,"High"
)</f>
        <v>No Late Payments</v>
      </c>
      <c r="AC33" s="10" t="str" cm="1">
        <f t="array" ref="AC33">_xlfn.IFS(
H33&lt;40000000,"Low",
H33&lt;60000000,"Medium",
H33&lt;100000000,"High",
TRUE,"Very High"
)</f>
        <v>Medium</v>
      </c>
    </row>
    <row r="34" spans="1:29">
      <c r="A34" s="18" t="s">
        <v>66</v>
      </c>
      <c r="B34" s="19">
        <v>39</v>
      </c>
      <c r="C34" s="19" t="s">
        <v>22</v>
      </c>
      <c r="D34" s="19" t="s">
        <v>23</v>
      </c>
      <c r="E34" s="19" t="s">
        <v>38</v>
      </c>
      <c r="F34" s="19" t="s">
        <v>28</v>
      </c>
      <c r="G34" s="20">
        <v>9600000</v>
      </c>
      <c r="H34" s="20">
        <v>27000000</v>
      </c>
      <c r="I34" s="19">
        <v>32</v>
      </c>
      <c r="J34" s="19">
        <v>0</v>
      </c>
      <c r="K34" s="19">
        <v>3</v>
      </c>
      <c r="L34" s="19">
        <v>3</v>
      </c>
      <c r="M34" s="20">
        <v>8880000</v>
      </c>
      <c r="N34" s="20">
        <v>11770000</v>
      </c>
      <c r="O34" s="20">
        <v>14250000</v>
      </c>
      <c r="P34" s="20">
        <v>3420000</v>
      </c>
      <c r="Q34" s="20">
        <v>1470000</v>
      </c>
      <c r="R34" s="20">
        <v>1020000</v>
      </c>
      <c r="S34" s="20">
        <v>2780000</v>
      </c>
      <c r="T34" s="19">
        <v>2</v>
      </c>
      <c r="U34" s="19">
        <v>0</v>
      </c>
      <c r="V34" s="2" t="str" cm="1">
        <f t="array" ref="V34">_xlfn.IFS(B34&lt;30,"21-29",
B34&lt;40,"30-39",
B34&lt;50,"40-49",
B34&lt;60,"50-59",
TRUE,"60+"
)</f>
        <v>30-39</v>
      </c>
      <c r="W34" s="24">
        <f t="shared" si="0"/>
        <v>11633333.333333334</v>
      </c>
      <c r="X34" s="24">
        <f t="shared" si="1"/>
        <v>1970000</v>
      </c>
      <c r="Y34" s="25">
        <f t="shared" si="2"/>
        <v>0.43086419753086425</v>
      </c>
      <c r="Z34" s="2" t="str" cm="1">
        <f t="array" ref="Z34">_xlfn.IFS(Y34&lt;=25%,"Low",
Y34&lt;=50%,"Moderate",
Y34&lt;=75%,"High",
Y34&lt;=100%,"Very High",
TRUE,"Over Limit"
)</f>
        <v>Moderate</v>
      </c>
      <c r="AA34" s="2" cm="1">
        <f t="array" ref="AA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" s="2" t="str" cm="1">
        <f t="array" ref="AB34">_xlfn.IFS(T34=0,"No Late Payments",
T34&lt;=2,"Low",
T34&lt;=4,"Moderate",
TRUE,"High"
)</f>
        <v>Low</v>
      </c>
      <c r="AC34" s="10" t="str" cm="1">
        <f t="array" ref="AC34">_xlfn.IFS(
H34&lt;40000000,"Low",
H34&lt;60000000,"Medium",
H34&lt;100000000,"High",
TRUE,"Very High"
)</f>
        <v>Low</v>
      </c>
    </row>
    <row r="35" spans="1:29">
      <c r="A35" s="21" t="s">
        <v>67</v>
      </c>
      <c r="B35" s="22">
        <v>31</v>
      </c>
      <c r="C35" s="22" t="s">
        <v>22</v>
      </c>
      <c r="D35" s="22" t="s">
        <v>23</v>
      </c>
      <c r="E35" s="22" t="s">
        <v>24</v>
      </c>
      <c r="F35" s="22" t="s">
        <v>48</v>
      </c>
      <c r="G35" s="23">
        <v>17700000</v>
      </c>
      <c r="H35" s="23">
        <v>56000000</v>
      </c>
      <c r="I35" s="22">
        <v>56</v>
      </c>
      <c r="J35" s="22">
        <v>1</v>
      </c>
      <c r="K35" s="22">
        <v>3</v>
      </c>
      <c r="L35" s="22">
        <v>3</v>
      </c>
      <c r="M35" s="23">
        <v>41050000</v>
      </c>
      <c r="N35" s="23">
        <v>40290000</v>
      </c>
      <c r="O35" s="23">
        <v>39160000</v>
      </c>
      <c r="P35" s="23">
        <v>770000</v>
      </c>
      <c r="Q35" s="23">
        <v>600000</v>
      </c>
      <c r="R35" s="23">
        <v>3670000</v>
      </c>
      <c r="S35" s="23">
        <v>4690000</v>
      </c>
      <c r="T35" s="22">
        <v>4</v>
      </c>
      <c r="U35" s="22">
        <v>1</v>
      </c>
      <c r="V35" s="2" t="str" cm="1">
        <f t="array" ref="V35">_xlfn.IFS(B35&lt;30,"21-29",
B35&lt;40,"30-39",
B35&lt;50,"40-49",
B35&lt;60,"50-59",
TRUE,"60+"
)</f>
        <v>30-39</v>
      </c>
      <c r="W35" s="24">
        <f t="shared" si="0"/>
        <v>40166666.666666664</v>
      </c>
      <c r="X35" s="24">
        <f t="shared" si="1"/>
        <v>1680000</v>
      </c>
      <c r="Y35" s="25">
        <f t="shared" si="2"/>
        <v>0.71726190476190477</v>
      </c>
      <c r="Z35" s="2" t="str" cm="1">
        <f t="array" ref="Z35">_xlfn.IFS(Y35&lt;=25%,"Low",
Y35&lt;=50%,"Moderate",
Y35&lt;=75%,"High",
Y35&lt;=100%,"Very High",
TRUE,"Over Limit"
)</f>
        <v>High</v>
      </c>
      <c r="AA35" s="2" cm="1">
        <f t="array" ref="AA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" s="2" t="str" cm="1">
        <f t="array" ref="AB35">_xlfn.IFS(T35=0,"No Late Payments",
T35&lt;=2,"Low",
T35&lt;=4,"Moderate",
TRUE,"High"
)</f>
        <v>Moderate</v>
      </c>
      <c r="AC35" s="10" t="str" cm="1">
        <f t="array" ref="AC35">_xlfn.IFS(
H35&lt;40000000,"Low",
H35&lt;60000000,"Medium",
H35&lt;100000000,"High",
TRUE,"Very High"
)</f>
        <v>Medium</v>
      </c>
    </row>
    <row r="36" spans="1:29">
      <c r="A36" s="18" t="s">
        <v>68</v>
      </c>
      <c r="B36" s="19">
        <v>48</v>
      </c>
      <c r="C36" s="19" t="s">
        <v>34</v>
      </c>
      <c r="D36" s="19" t="s">
        <v>46</v>
      </c>
      <c r="E36" s="19" t="s">
        <v>24</v>
      </c>
      <c r="F36" s="19" t="s">
        <v>48</v>
      </c>
      <c r="G36" s="20">
        <v>31200000</v>
      </c>
      <c r="H36" s="20">
        <v>78000000</v>
      </c>
      <c r="I36" s="19">
        <v>62</v>
      </c>
      <c r="J36" s="19">
        <v>0</v>
      </c>
      <c r="K36" s="19">
        <v>0</v>
      </c>
      <c r="L36" s="19">
        <v>0</v>
      </c>
      <c r="M36" s="20">
        <v>67600000</v>
      </c>
      <c r="N36" s="20">
        <v>62830000</v>
      </c>
      <c r="O36" s="20">
        <v>47820000</v>
      </c>
      <c r="P36" s="20">
        <v>8720000</v>
      </c>
      <c r="Q36" s="20">
        <v>51730000</v>
      </c>
      <c r="R36" s="20">
        <v>17600000</v>
      </c>
      <c r="S36" s="20">
        <v>5660000</v>
      </c>
      <c r="T36" s="19">
        <v>1</v>
      </c>
      <c r="U36" s="19">
        <v>0</v>
      </c>
      <c r="V36" s="2" t="str" cm="1">
        <f t="array" ref="V36">_xlfn.IFS(B36&lt;30,"21-29",
B36&lt;40,"30-39",
B36&lt;50,"40-49",
B36&lt;60,"50-59",
TRUE,"60+"
)</f>
        <v>40-49</v>
      </c>
      <c r="W36" s="24">
        <f t="shared" si="0"/>
        <v>59416666.666666664</v>
      </c>
      <c r="X36" s="24">
        <f t="shared" si="1"/>
        <v>26016666.666666668</v>
      </c>
      <c r="Y36" s="25">
        <f t="shared" si="2"/>
        <v>0.76175213675213671</v>
      </c>
      <c r="Z36" s="2" t="str" cm="1">
        <f t="array" ref="Z36">_xlfn.IFS(Y36&lt;=25%,"Low",
Y36&lt;=50%,"Moderate",
Y36&lt;=75%,"High",
Y36&lt;=100%,"Very High",
TRUE,"Over Limit"
)</f>
        <v>Very High</v>
      </c>
      <c r="AA36" s="2" cm="1">
        <f t="array" ref="AA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" s="2" t="str" cm="1">
        <f t="array" ref="AB36">_xlfn.IFS(T36=0,"No Late Payments",
T36&lt;=2,"Low",
T36&lt;=4,"Moderate",
TRUE,"High"
)</f>
        <v>Low</v>
      </c>
      <c r="AC36" s="10" t="str" cm="1">
        <f t="array" ref="AC36">_xlfn.IFS(
H36&lt;40000000,"Low",
H36&lt;60000000,"Medium",
H36&lt;100000000,"High",
TRUE,"Very High"
)</f>
        <v>High</v>
      </c>
    </row>
    <row r="37" spans="1:29">
      <c r="A37" s="21" t="s">
        <v>69</v>
      </c>
      <c r="B37" s="22">
        <v>41</v>
      </c>
      <c r="C37" s="22" t="s">
        <v>34</v>
      </c>
      <c r="D37" s="22" t="s">
        <v>30</v>
      </c>
      <c r="E37" s="22" t="s">
        <v>31</v>
      </c>
      <c r="F37" s="22" t="s">
        <v>28</v>
      </c>
      <c r="G37" s="23">
        <v>7700000</v>
      </c>
      <c r="H37" s="23">
        <v>36000000</v>
      </c>
      <c r="I37" s="22">
        <v>62</v>
      </c>
      <c r="J37" s="22">
        <v>0</v>
      </c>
      <c r="K37" s="22">
        <v>0</v>
      </c>
      <c r="L37" s="22">
        <v>0</v>
      </c>
      <c r="M37" s="23">
        <v>18550000</v>
      </c>
      <c r="N37" s="23">
        <v>13600000</v>
      </c>
      <c r="O37" s="23">
        <v>13340000</v>
      </c>
      <c r="P37" s="23">
        <v>7060000</v>
      </c>
      <c r="Q37" s="23">
        <v>5670000</v>
      </c>
      <c r="R37" s="23">
        <v>3650000</v>
      </c>
      <c r="S37" s="23">
        <v>390000</v>
      </c>
      <c r="T37" s="22">
        <v>1</v>
      </c>
      <c r="U37" s="22">
        <v>0</v>
      </c>
      <c r="V37" s="2" t="str" cm="1">
        <f t="array" ref="V37">_xlfn.IFS(B37&lt;30,"21-29",
B37&lt;40,"30-39",
B37&lt;50,"40-49",
B37&lt;60,"50-59",
TRUE,"60+"
)</f>
        <v>40-49</v>
      </c>
      <c r="W37" s="24">
        <f t="shared" si="0"/>
        <v>15163333.333333334</v>
      </c>
      <c r="X37" s="24">
        <f t="shared" si="1"/>
        <v>5460000</v>
      </c>
      <c r="Y37" s="25">
        <f t="shared" si="2"/>
        <v>0.42120370370370375</v>
      </c>
      <c r="Z37" s="2" t="str" cm="1">
        <f t="array" ref="Z37">_xlfn.IFS(Y37&lt;=25%,"Low",
Y37&lt;=50%,"Moderate",
Y37&lt;=75%,"High",
Y37&lt;=100%,"Very High",
TRUE,"Over Limit"
)</f>
        <v>Moderate</v>
      </c>
      <c r="AA37" s="2" cm="1">
        <f t="array" ref="AA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" s="2" t="str" cm="1">
        <f t="array" ref="AB37">_xlfn.IFS(T37=0,"No Late Payments",
T37&lt;=2,"Low",
T37&lt;=4,"Moderate",
TRUE,"High"
)</f>
        <v>Low</v>
      </c>
      <c r="AC37" s="10" t="str" cm="1">
        <f t="array" ref="AC37">_xlfn.IFS(
H37&lt;40000000,"Low",
H37&lt;60000000,"Medium",
H37&lt;100000000,"High",
TRUE,"Very High"
)</f>
        <v>Low</v>
      </c>
    </row>
    <row r="38" spans="1:29">
      <c r="A38" s="18" t="s">
        <v>70</v>
      </c>
      <c r="B38" s="19">
        <v>38</v>
      </c>
      <c r="C38" s="19" t="s">
        <v>34</v>
      </c>
      <c r="D38" s="19" t="s">
        <v>30</v>
      </c>
      <c r="E38" s="19" t="s">
        <v>38</v>
      </c>
      <c r="F38" s="19" t="s">
        <v>41</v>
      </c>
      <c r="G38" s="20">
        <v>12500000</v>
      </c>
      <c r="H38" s="20">
        <v>65000000</v>
      </c>
      <c r="I38" s="19">
        <v>141</v>
      </c>
      <c r="J38" s="19">
        <v>0</v>
      </c>
      <c r="K38" s="19">
        <v>0</v>
      </c>
      <c r="L38" s="19">
        <v>0</v>
      </c>
      <c r="M38" s="20">
        <v>18900000</v>
      </c>
      <c r="N38" s="20">
        <v>11250000</v>
      </c>
      <c r="O38" s="20">
        <v>12250000</v>
      </c>
      <c r="P38" s="20">
        <v>5390000</v>
      </c>
      <c r="Q38" s="20">
        <v>10940000</v>
      </c>
      <c r="R38" s="20">
        <v>11780000</v>
      </c>
      <c r="S38" s="20">
        <v>220000</v>
      </c>
      <c r="T38" s="19">
        <v>1</v>
      </c>
      <c r="U38" s="19">
        <v>0</v>
      </c>
      <c r="V38" s="2" t="str" cm="1">
        <f t="array" ref="V38">_xlfn.IFS(B38&lt;30,"21-29",
B38&lt;40,"30-39",
B38&lt;50,"40-49",
B38&lt;60,"50-59",
TRUE,"60+"
)</f>
        <v>30-39</v>
      </c>
      <c r="W38" s="24">
        <f t="shared" si="0"/>
        <v>14133333.333333334</v>
      </c>
      <c r="X38" s="24">
        <f t="shared" si="1"/>
        <v>9370000</v>
      </c>
      <c r="Y38" s="25">
        <f t="shared" si="2"/>
        <v>0.21743589743589745</v>
      </c>
      <c r="Z38" s="2" t="str" cm="1">
        <f t="array" ref="Z38">_xlfn.IFS(Y38&lt;=25%,"Low",
Y38&lt;=50%,"Moderate",
Y38&lt;=75%,"High",
Y38&lt;=100%,"Very High",
TRUE,"Over Limit"
)</f>
        <v>Low</v>
      </c>
      <c r="AA38" s="2" cm="1">
        <f t="array" ref="AA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" s="2" t="str" cm="1">
        <f t="array" ref="AB38">_xlfn.IFS(T38=0,"No Late Payments",
T38&lt;=2,"Low",
T38&lt;=4,"Moderate",
TRUE,"High"
)</f>
        <v>Low</v>
      </c>
      <c r="AC38" s="10" t="str" cm="1">
        <f t="array" ref="AC38">_xlfn.IFS(
H38&lt;40000000,"Low",
H38&lt;60000000,"Medium",
H38&lt;100000000,"High",
TRUE,"Very High"
)</f>
        <v>High</v>
      </c>
    </row>
    <row r="39" spans="1:29">
      <c r="A39" s="21" t="s">
        <v>71</v>
      </c>
      <c r="B39" s="22">
        <v>34</v>
      </c>
      <c r="C39" s="22" t="s">
        <v>22</v>
      </c>
      <c r="D39" s="22" t="s">
        <v>27</v>
      </c>
      <c r="E39" s="22" t="s">
        <v>24</v>
      </c>
      <c r="F39" s="22" t="s">
        <v>28</v>
      </c>
      <c r="G39" s="23">
        <v>9500000</v>
      </c>
      <c r="H39" s="23">
        <v>46000000</v>
      </c>
      <c r="I39" s="22">
        <v>49</v>
      </c>
      <c r="J39" s="22">
        <v>3</v>
      </c>
      <c r="K39" s="22">
        <v>2</v>
      </c>
      <c r="L39" s="22">
        <v>0</v>
      </c>
      <c r="M39" s="23">
        <v>44260000</v>
      </c>
      <c r="N39" s="23">
        <v>47120000</v>
      </c>
      <c r="O39" s="23">
        <v>41090000</v>
      </c>
      <c r="P39" s="23">
        <v>740000</v>
      </c>
      <c r="Q39" s="23">
        <v>4850000</v>
      </c>
      <c r="R39" s="23">
        <v>22360000</v>
      </c>
      <c r="S39" s="23">
        <v>3170000</v>
      </c>
      <c r="T39" s="22">
        <v>2</v>
      </c>
      <c r="U39" s="22">
        <v>1</v>
      </c>
      <c r="V39" s="2" t="str" cm="1">
        <f t="array" ref="V39">_xlfn.IFS(B39&lt;30,"21-29",
B39&lt;40,"30-39",
B39&lt;50,"40-49",
B39&lt;60,"50-59",
TRUE,"60+"
)</f>
        <v>30-39</v>
      </c>
      <c r="W39" s="24">
        <f t="shared" si="0"/>
        <v>44156666.666666664</v>
      </c>
      <c r="X39" s="24">
        <f t="shared" si="1"/>
        <v>9316666.666666666</v>
      </c>
      <c r="Y39" s="25">
        <f t="shared" si="2"/>
        <v>0.95992753623188398</v>
      </c>
      <c r="Z39" s="2" t="str" cm="1">
        <f t="array" ref="Z39">_xlfn.IFS(Y39&lt;=25%,"Low",
Y39&lt;=50%,"Moderate",
Y39&lt;=75%,"High",
Y39&lt;=100%,"Very High",
TRUE,"Over Limit"
)</f>
        <v>Very High</v>
      </c>
      <c r="AA39" s="2" cm="1">
        <f t="array" ref="AA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" s="2" t="str" cm="1">
        <f t="array" ref="AB39">_xlfn.IFS(T39=0,"No Late Payments",
T39&lt;=2,"Low",
T39&lt;=4,"Moderate",
TRUE,"High"
)</f>
        <v>Low</v>
      </c>
      <c r="AC39" s="10" t="str" cm="1">
        <f t="array" ref="AC39">_xlfn.IFS(
H39&lt;40000000,"Low",
H39&lt;60000000,"Medium",
H39&lt;100000000,"High",
TRUE,"Very High"
)</f>
        <v>Medium</v>
      </c>
    </row>
    <row r="40" spans="1:29">
      <c r="A40" s="18" t="s">
        <v>72</v>
      </c>
      <c r="B40" s="19">
        <v>29</v>
      </c>
      <c r="C40" s="19" t="s">
        <v>34</v>
      </c>
      <c r="D40" s="19" t="s">
        <v>30</v>
      </c>
      <c r="E40" s="19" t="s">
        <v>24</v>
      </c>
      <c r="F40" s="19" t="s">
        <v>28</v>
      </c>
      <c r="G40" s="20">
        <v>5000000</v>
      </c>
      <c r="H40" s="20">
        <v>20000000</v>
      </c>
      <c r="I40" s="19">
        <v>46</v>
      </c>
      <c r="J40" s="19">
        <v>1</v>
      </c>
      <c r="K40" s="19">
        <v>3</v>
      </c>
      <c r="L40" s="19">
        <v>0</v>
      </c>
      <c r="M40" s="20">
        <v>11700000</v>
      </c>
      <c r="N40" s="20">
        <v>8700000</v>
      </c>
      <c r="O40" s="20">
        <v>12830000</v>
      </c>
      <c r="P40" s="20">
        <v>1950000</v>
      </c>
      <c r="Q40" s="20">
        <v>220000</v>
      </c>
      <c r="R40" s="20">
        <v>2780000</v>
      </c>
      <c r="S40" s="20">
        <v>410000</v>
      </c>
      <c r="T40" s="19">
        <v>2</v>
      </c>
      <c r="U40" s="19">
        <v>0</v>
      </c>
      <c r="V40" s="2" t="str" cm="1">
        <f t="array" ref="V40">_xlfn.IFS(B40&lt;30,"21-29",
B40&lt;40,"30-39",
B40&lt;50,"40-49",
B40&lt;60,"50-59",
TRUE,"60+"
)</f>
        <v>21-29</v>
      </c>
      <c r="W40" s="24">
        <f t="shared" si="0"/>
        <v>11076666.666666666</v>
      </c>
      <c r="X40" s="24">
        <f t="shared" si="1"/>
        <v>1650000</v>
      </c>
      <c r="Y40" s="25">
        <f t="shared" si="2"/>
        <v>0.55383333333333329</v>
      </c>
      <c r="Z40" s="2" t="str" cm="1">
        <f t="array" ref="Z40">_xlfn.IFS(Y40&lt;=25%,"Low",
Y40&lt;=50%,"Moderate",
Y40&lt;=75%,"High",
Y40&lt;=100%,"Very High",
TRUE,"Over Limit"
)</f>
        <v>High</v>
      </c>
      <c r="AA40" s="2" cm="1">
        <f t="array" ref="AA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" s="2" t="str" cm="1">
        <f t="array" ref="AB40">_xlfn.IFS(T40=0,"No Late Payments",
T40&lt;=2,"Low",
T40&lt;=4,"Moderate",
TRUE,"High"
)</f>
        <v>Low</v>
      </c>
      <c r="AC40" s="10" t="str" cm="1">
        <f t="array" ref="AC40">_xlfn.IFS(
H40&lt;40000000,"Low",
H40&lt;60000000,"Medium",
H40&lt;100000000,"High",
TRUE,"Very High"
)</f>
        <v>Low</v>
      </c>
    </row>
    <row r="41" spans="1:29">
      <c r="A41" s="21" t="s">
        <v>73</v>
      </c>
      <c r="B41" s="22">
        <v>38</v>
      </c>
      <c r="C41" s="22" t="s">
        <v>34</v>
      </c>
      <c r="D41" s="22" t="s">
        <v>27</v>
      </c>
      <c r="E41" s="22" t="s">
        <v>38</v>
      </c>
      <c r="F41" s="22" t="s">
        <v>28</v>
      </c>
      <c r="G41" s="23">
        <v>14200000</v>
      </c>
      <c r="H41" s="23">
        <v>98000000</v>
      </c>
      <c r="I41" s="22">
        <v>155</v>
      </c>
      <c r="J41" s="22">
        <v>0</v>
      </c>
      <c r="K41" s="22">
        <v>0</v>
      </c>
      <c r="L41" s="22">
        <v>0</v>
      </c>
      <c r="M41" s="23">
        <v>53310000</v>
      </c>
      <c r="N41" s="23">
        <v>47150000</v>
      </c>
      <c r="O41" s="23">
        <v>50730000</v>
      </c>
      <c r="P41" s="23">
        <v>16280000</v>
      </c>
      <c r="Q41" s="23">
        <v>16990000</v>
      </c>
      <c r="R41" s="23">
        <v>29100000</v>
      </c>
      <c r="S41" s="23">
        <v>610000</v>
      </c>
      <c r="T41" s="22">
        <v>0</v>
      </c>
      <c r="U41" s="22">
        <v>0</v>
      </c>
      <c r="V41" s="2" t="str" cm="1">
        <f t="array" ref="V41">_xlfn.IFS(B41&lt;30,"21-29",
B41&lt;40,"30-39",
B41&lt;50,"40-49",
B41&lt;60,"50-59",
TRUE,"60+"
)</f>
        <v>30-39</v>
      </c>
      <c r="W41" s="24">
        <f t="shared" si="0"/>
        <v>50396666.666666664</v>
      </c>
      <c r="X41" s="24">
        <f t="shared" si="1"/>
        <v>20790000</v>
      </c>
      <c r="Y41" s="25">
        <f t="shared" si="2"/>
        <v>0.51425170068027204</v>
      </c>
      <c r="Z41" s="2" t="str" cm="1">
        <f t="array" ref="Z41">_xlfn.IFS(Y41&lt;=25%,"Low",
Y41&lt;=50%,"Moderate",
Y41&lt;=75%,"High",
Y41&lt;=100%,"Very High",
TRUE,"Over Limit"
)</f>
        <v>High</v>
      </c>
      <c r="AA41" s="2" cm="1">
        <f t="array" ref="AA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" s="2" t="str" cm="1">
        <f t="array" ref="AB41">_xlfn.IFS(T41=0,"No Late Payments",
T41&lt;=2,"Low",
T41&lt;=4,"Moderate",
TRUE,"High"
)</f>
        <v>No Late Payments</v>
      </c>
      <c r="AC41" s="10" t="str" cm="1">
        <f t="array" ref="AC41">_xlfn.IFS(
H41&lt;40000000,"Low",
H41&lt;60000000,"Medium",
H41&lt;100000000,"High",
TRUE,"Very High"
)</f>
        <v>High</v>
      </c>
    </row>
    <row r="42" spans="1:29">
      <c r="A42" s="18" t="s">
        <v>74</v>
      </c>
      <c r="B42" s="19">
        <v>44</v>
      </c>
      <c r="C42" s="19" t="s">
        <v>22</v>
      </c>
      <c r="D42" s="19" t="s">
        <v>23</v>
      </c>
      <c r="E42" s="19" t="s">
        <v>24</v>
      </c>
      <c r="F42" s="19" t="s">
        <v>28</v>
      </c>
      <c r="G42" s="20">
        <v>13800000</v>
      </c>
      <c r="H42" s="20">
        <v>46000000</v>
      </c>
      <c r="I42" s="19">
        <v>66</v>
      </c>
      <c r="J42" s="19">
        <v>0</v>
      </c>
      <c r="K42" s="19">
        <v>0</v>
      </c>
      <c r="L42" s="19">
        <v>0</v>
      </c>
      <c r="M42" s="20">
        <v>0</v>
      </c>
      <c r="N42" s="20">
        <v>430000</v>
      </c>
      <c r="O42" s="20">
        <v>6120000</v>
      </c>
      <c r="P42" s="20">
        <v>0</v>
      </c>
      <c r="Q42" s="20">
        <v>430000</v>
      </c>
      <c r="R42" s="20">
        <v>1510000</v>
      </c>
      <c r="S42" s="20">
        <v>1130000</v>
      </c>
      <c r="T42" s="19">
        <v>0</v>
      </c>
      <c r="U42" s="19">
        <v>0</v>
      </c>
      <c r="V42" s="2" t="str" cm="1">
        <f t="array" ref="V42">_xlfn.IFS(B42&lt;30,"21-29",
B42&lt;40,"30-39",
B42&lt;50,"40-49",
B42&lt;60,"50-59",
TRUE,"60+"
)</f>
        <v>40-49</v>
      </c>
      <c r="W42" s="24">
        <f t="shared" si="0"/>
        <v>2183333.3333333335</v>
      </c>
      <c r="X42" s="24">
        <f t="shared" si="1"/>
        <v>646666.66666666663</v>
      </c>
      <c r="Y42" s="25">
        <f t="shared" si="2"/>
        <v>4.746376811594203E-2</v>
      </c>
      <c r="Z42" s="2" t="str" cm="1">
        <f t="array" ref="Z42">_xlfn.IFS(Y42&lt;=25%,"Low",
Y42&lt;=50%,"Moderate",
Y42&lt;=75%,"High",
Y42&lt;=100%,"Very High",
TRUE,"Over Limit"
)</f>
        <v>Low</v>
      </c>
      <c r="AA42" s="2" cm="1">
        <f t="array" ref="AA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" s="2" t="str" cm="1">
        <f t="array" ref="AB42">_xlfn.IFS(T42=0,"No Late Payments",
T42&lt;=2,"Low",
T42&lt;=4,"Moderate",
TRUE,"High"
)</f>
        <v>No Late Payments</v>
      </c>
      <c r="AC42" s="10" t="str" cm="1">
        <f t="array" ref="AC42">_xlfn.IFS(
H42&lt;40000000,"Low",
H42&lt;60000000,"Medium",
H42&lt;100000000,"High",
TRUE,"Very High"
)</f>
        <v>Medium</v>
      </c>
    </row>
    <row r="43" spans="1:29">
      <c r="A43" s="21" t="s">
        <v>75</v>
      </c>
      <c r="B43" s="22">
        <v>26</v>
      </c>
      <c r="C43" s="22" t="s">
        <v>34</v>
      </c>
      <c r="D43" s="22" t="s">
        <v>46</v>
      </c>
      <c r="E43" s="22" t="s">
        <v>38</v>
      </c>
      <c r="F43" s="22" t="s">
        <v>28</v>
      </c>
      <c r="G43" s="23">
        <v>14700000</v>
      </c>
      <c r="H43" s="23">
        <v>46000000</v>
      </c>
      <c r="I43" s="22">
        <v>43</v>
      </c>
      <c r="J43" s="22">
        <v>0</v>
      </c>
      <c r="K43" s="22">
        <v>0</v>
      </c>
      <c r="L43" s="22">
        <v>0</v>
      </c>
      <c r="M43" s="23">
        <v>14080000</v>
      </c>
      <c r="N43" s="23">
        <v>17950000</v>
      </c>
      <c r="O43" s="23">
        <v>21990000</v>
      </c>
      <c r="P43" s="23">
        <v>5490000</v>
      </c>
      <c r="Q43" s="23">
        <v>7870000</v>
      </c>
      <c r="R43" s="23">
        <v>12410000</v>
      </c>
      <c r="S43" s="23">
        <v>3000000</v>
      </c>
      <c r="T43" s="22">
        <v>0</v>
      </c>
      <c r="U43" s="22">
        <v>0</v>
      </c>
      <c r="V43" s="2" t="str" cm="1">
        <f t="array" ref="V43">_xlfn.IFS(B43&lt;30,"21-29",
B43&lt;40,"30-39",
B43&lt;50,"40-49",
B43&lt;60,"50-59",
TRUE,"60+"
)</f>
        <v>21-29</v>
      </c>
      <c r="W43" s="24">
        <f t="shared" si="0"/>
        <v>18006666.666666668</v>
      </c>
      <c r="X43" s="24">
        <f t="shared" si="1"/>
        <v>8590000</v>
      </c>
      <c r="Y43" s="25">
        <f t="shared" si="2"/>
        <v>0.39144927536231888</v>
      </c>
      <c r="Z43" s="2" t="str" cm="1">
        <f t="array" ref="Z43">_xlfn.IFS(Y43&lt;=25%,"Low",
Y43&lt;=50%,"Moderate",
Y43&lt;=75%,"High",
Y43&lt;=100%,"Very High",
TRUE,"Over Limit"
)</f>
        <v>Moderate</v>
      </c>
      <c r="AA43" s="2" cm="1">
        <f t="array" ref="AA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" s="2" t="str" cm="1">
        <f t="array" ref="AB43">_xlfn.IFS(T43=0,"No Late Payments",
T43&lt;=2,"Low",
T43&lt;=4,"Moderate",
TRUE,"High"
)</f>
        <v>No Late Payments</v>
      </c>
      <c r="AC43" s="10" t="str" cm="1">
        <f t="array" ref="AC43">_xlfn.IFS(
H43&lt;40000000,"Low",
H43&lt;60000000,"Medium",
H43&lt;100000000,"High",
TRUE,"Very High"
)</f>
        <v>Medium</v>
      </c>
    </row>
    <row r="44" spans="1:29">
      <c r="A44" s="18" t="s">
        <v>76</v>
      </c>
      <c r="B44" s="19">
        <v>43</v>
      </c>
      <c r="C44" s="19" t="s">
        <v>22</v>
      </c>
      <c r="D44" s="19" t="s">
        <v>23</v>
      </c>
      <c r="E44" s="19" t="s">
        <v>24</v>
      </c>
      <c r="F44" s="19" t="s">
        <v>28</v>
      </c>
      <c r="G44" s="20">
        <v>20400000</v>
      </c>
      <c r="H44" s="20">
        <v>119000000</v>
      </c>
      <c r="I44" s="19">
        <v>146</v>
      </c>
      <c r="J44" s="19">
        <v>3</v>
      </c>
      <c r="K44" s="19">
        <v>3</v>
      </c>
      <c r="L44" s="19">
        <v>2</v>
      </c>
      <c r="M44" s="20">
        <v>76330000</v>
      </c>
      <c r="N44" s="20">
        <v>83110000</v>
      </c>
      <c r="O44" s="20">
        <v>78690000</v>
      </c>
      <c r="P44" s="20">
        <v>3020000</v>
      </c>
      <c r="Q44" s="20">
        <v>3280000</v>
      </c>
      <c r="R44" s="20">
        <v>16790000</v>
      </c>
      <c r="S44" s="20">
        <v>9140000</v>
      </c>
      <c r="T44" s="19">
        <v>3</v>
      </c>
      <c r="U44" s="19">
        <v>1</v>
      </c>
      <c r="V44" s="2" t="str" cm="1">
        <f t="array" ref="V44">_xlfn.IFS(B44&lt;30,"21-29",
B44&lt;40,"30-39",
B44&lt;50,"40-49",
B44&lt;60,"50-59",
TRUE,"60+"
)</f>
        <v>40-49</v>
      </c>
      <c r="W44" s="24">
        <f t="shared" si="0"/>
        <v>79376666.666666672</v>
      </c>
      <c r="X44" s="24">
        <f t="shared" si="1"/>
        <v>7696666.666666667</v>
      </c>
      <c r="Y44" s="25">
        <f t="shared" si="2"/>
        <v>0.66703081232493</v>
      </c>
      <c r="Z44" s="2" t="str" cm="1">
        <f t="array" ref="Z44">_xlfn.IFS(Y44&lt;=25%,"Low",
Y44&lt;=50%,"Moderate",
Y44&lt;=75%,"High",
Y44&lt;=100%,"Very High",
TRUE,"Over Limit"
)</f>
        <v>High</v>
      </c>
      <c r="AA44" s="2" cm="1">
        <f t="array" ref="AA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4" s="2" t="str" cm="1">
        <f t="array" ref="AB44">_xlfn.IFS(T44=0,"No Late Payments",
T44&lt;=2,"Low",
T44&lt;=4,"Moderate",
TRUE,"High"
)</f>
        <v>Moderate</v>
      </c>
      <c r="AC44" s="10" t="str" cm="1">
        <f t="array" ref="AC44">_xlfn.IFS(
H44&lt;40000000,"Low",
H44&lt;60000000,"Medium",
H44&lt;100000000,"High",
TRUE,"Very High"
)</f>
        <v>Very High</v>
      </c>
    </row>
    <row r="45" spans="1:29">
      <c r="A45" s="21" t="s">
        <v>77</v>
      </c>
      <c r="B45" s="22">
        <v>55</v>
      </c>
      <c r="C45" s="22" t="s">
        <v>34</v>
      </c>
      <c r="D45" s="22" t="s">
        <v>27</v>
      </c>
      <c r="E45" s="22" t="s">
        <v>24</v>
      </c>
      <c r="F45" s="22" t="s">
        <v>25</v>
      </c>
      <c r="G45" s="23">
        <v>7700000</v>
      </c>
      <c r="H45" s="23">
        <v>27000000</v>
      </c>
      <c r="I45" s="22">
        <v>197</v>
      </c>
      <c r="J45" s="22">
        <v>3</v>
      </c>
      <c r="K45" s="22">
        <v>3</v>
      </c>
      <c r="L45" s="22">
        <v>0</v>
      </c>
      <c r="M45" s="23">
        <v>22440000</v>
      </c>
      <c r="N45" s="23">
        <v>16460000</v>
      </c>
      <c r="O45" s="23">
        <v>21730000</v>
      </c>
      <c r="P45" s="23">
        <v>530000</v>
      </c>
      <c r="Q45" s="23">
        <v>730000</v>
      </c>
      <c r="R45" s="23">
        <v>3670000</v>
      </c>
      <c r="S45" s="23">
        <v>2450000</v>
      </c>
      <c r="T45" s="22">
        <v>2</v>
      </c>
      <c r="U45" s="22">
        <v>1</v>
      </c>
      <c r="V45" s="2" t="str" cm="1">
        <f t="array" ref="V45">_xlfn.IFS(B45&lt;30,"21-29",
B45&lt;40,"30-39",
B45&lt;50,"40-49",
B45&lt;60,"50-59",
TRUE,"60+"
)</f>
        <v>50-59</v>
      </c>
      <c r="W45" s="24">
        <f t="shared" si="0"/>
        <v>20210000</v>
      </c>
      <c r="X45" s="24">
        <f t="shared" si="1"/>
        <v>1643333.3333333333</v>
      </c>
      <c r="Y45" s="25">
        <f t="shared" si="2"/>
        <v>0.74851851851851847</v>
      </c>
      <c r="Z45" s="2" t="str" cm="1">
        <f t="array" ref="Z45">_xlfn.IFS(Y45&lt;=25%,"Low",
Y45&lt;=50%,"Moderate",
Y45&lt;=75%,"High",
Y45&lt;=100%,"Very High",
TRUE,"Over Limit"
)</f>
        <v>High</v>
      </c>
      <c r="AA45" s="2" cm="1">
        <f t="array" ref="AA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" s="2" t="str" cm="1">
        <f t="array" ref="AB45">_xlfn.IFS(T45=0,"No Late Payments",
T45&lt;=2,"Low",
T45&lt;=4,"Moderate",
TRUE,"High"
)</f>
        <v>Low</v>
      </c>
      <c r="AC45" s="10" t="str" cm="1">
        <f t="array" ref="AC45">_xlfn.IFS(
H45&lt;40000000,"Low",
H45&lt;60000000,"Medium",
H45&lt;100000000,"High",
TRUE,"Very High"
)</f>
        <v>Low</v>
      </c>
    </row>
    <row r="46" spans="1:29">
      <c r="A46" s="18" t="s">
        <v>78</v>
      </c>
      <c r="B46" s="19">
        <v>48</v>
      </c>
      <c r="C46" s="19" t="s">
        <v>22</v>
      </c>
      <c r="D46" s="19" t="s">
        <v>30</v>
      </c>
      <c r="E46" s="19" t="s">
        <v>24</v>
      </c>
      <c r="F46" s="19" t="s">
        <v>48</v>
      </c>
      <c r="G46" s="20">
        <v>13500000</v>
      </c>
      <c r="H46" s="20">
        <v>86000000</v>
      </c>
      <c r="I46" s="19">
        <v>170</v>
      </c>
      <c r="J46" s="19">
        <v>0</v>
      </c>
      <c r="K46" s="19">
        <v>0</v>
      </c>
      <c r="L46" s="19">
        <v>0</v>
      </c>
      <c r="M46" s="20">
        <v>24950000</v>
      </c>
      <c r="N46" s="20">
        <v>20340000</v>
      </c>
      <c r="O46" s="20">
        <v>22530000</v>
      </c>
      <c r="P46" s="20">
        <v>21240000</v>
      </c>
      <c r="Q46" s="20">
        <v>7860000</v>
      </c>
      <c r="R46" s="20">
        <v>2990000</v>
      </c>
      <c r="S46" s="20">
        <v>1570000</v>
      </c>
      <c r="T46" s="19">
        <v>1</v>
      </c>
      <c r="U46" s="19">
        <v>0</v>
      </c>
      <c r="V46" s="2" t="str" cm="1">
        <f t="array" ref="V46">_xlfn.IFS(B46&lt;30,"21-29",
B46&lt;40,"30-39",
B46&lt;50,"40-49",
B46&lt;60,"50-59",
TRUE,"60+"
)</f>
        <v>40-49</v>
      </c>
      <c r="W46" s="24">
        <f t="shared" si="0"/>
        <v>22606666.666666668</v>
      </c>
      <c r="X46" s="24">
        <f t="shared" si="1"/>
        <v>10696666.666666666</v>
      </c>
      <c r="Y46" s="25">
        <f t="shared" si="2"/>
        <v>0.26286821705426355</v>
      </c>
      <c r="Z46" s="2" t="str" cm="1">
        <f t="array" ref="Z46">_xlfn.IFS(Y46&lt;=25%,"Low",
Y46&lt;=50%,"Moderate",
Y46&lt;=75%,"High",
Y46&lt;=100%,"Very High",
TRUE,"Over Limit"
)</f>
        <v>Moderate</v>
      </c>
      <c r="AA46" s="2" cm="1">
        <f t="array" ref="AA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" s="2" t="str" cm="1">
        <f t="array" ref="AB46">_xlfn.IFS(T46=0,"No Late Payments",
T46&lt;=2,"Low",
T46&lt;=4,"Moderate",
TRUE,"High"
)</f>
        <v>Low</v>
      </c>
      <c r="AC46" s="10" t="str" cm="1">
        <f t="array" ref="AC46">_xlfn.IFS(
H46&lt;40000000,"Low",
H46&lt;60000000,"Medium",
H46&lt;100000000,"High",
TRUE,"Very High"
)</f>
        <v>High</v>
      </c>
    </row>
    <row r="47" spans="1:29">
      <c r="A47" s="21" t="s">
        <v>79</v>
      </c>
      <c r="B47" s="22">
        <v>37</v>
      </c>
      <c r="C47" s="22" t="s">
        <v>22</v>
      </c>
      <c r="D47" s="22" t="s">
        <v>27</v>
      </c>
      <c r="E47" s="22" t="s">
        <v>24</v>
      </c>
      <c r="F47" s="22" t="s">
        <v>28</v>
      </c>
      <c r="G47" s="23">
        <v>9000000</v>
      </c>
      <c r="H47" s="23">
        <v>58000000</v>
      </c>
      <c r="I47" s="22">
        <v>104</v>
      </c>
      <c r="J47" s="22">
        <v>0</v>
      </c>
      <c r="K47" s="22">
        <v>0</v>
      </c>
      <c r="L47" s="22">
        <v>0</v>
      </c>
      <c r="M47" s="23">
        <v>27640000</v>
      </c>
      <c r="N47" s="23">
        <v>33370000</v>
      </c>
      <c r="O47" s="23">
        <v>37150000</v>
      </c>
      <c r="P47" s="23">
        <v>4440000</v>
      </c>
      <c r="Q47" s="23">
        <v>16070000</v>
      </c>
      <c r="R47" s="23">
        <v>15620000</v>
      </c>
      <c r="S47" s="23">
        <v>2190000</v>
      </c>
      <c r="T47" s="22">
        <v>1</v>
      </c>
      <c r="U47" s="22">
        <v>0</v>
      </c>
      <c r="V47" s="2" t="str" cm="1">
        <f t="array" ref="V47">_xlfn.IFS(B47&lt;30,"21-29",
B47&lt;40,"30-39",
B47&lt;50,"40-49",
B47&lt;60,"50-59",
TRUE,"60+"
)</f>
        <v>30-39</v>
      </c>
      <c r="W47" s="24">
        <f t="shared" si="0"/>
        <v>32720000</v>
      </c>
      <c r="X47" s="24">
        <f t="shared" si="1"/>
        <v>12043333.333333334</v>
      </c>
      <c r="Y47" s="25">
        <f t="shared" si="2"/>
        <v>0.56413793103448273</v>
      </c>
      <c r="Z47" s="2" t="str" cm="1">
        <f t="array" ref="Z47">_xlfn.IFS(Y47&lt;=25%,"Low",
Y47&lt;=50%,"Moderate",
Y47&lt;=75%,"High",
Y47&lt;=100%,"Very High",
TRUE,"Over Limit"
)</f>
        <v>High</v>
      </c>
      <c r="AA47" s="2" cm="1">
        <f t="array" ref="AA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" s="2" t="str" cm="1">
        <f t="array" ref="AB47">_xlfn.IFS(T47=0,"No Late Payments",
T47&lt;=2,"Low",
T47&lt;=4,"Moderate",
TRUE,"High"
)</f>
        <v>Low</v>
      </c>
      <c r="AC47" s="10" t="str" cm="1">
        <f t="array" ref="AC47">_xlfn.IFS(
H47&lt;40000000,"Low",
H47&lt;60000000,"Medium",
H47&lt;100000000,"High",
TRUE,"Very High"
)</f>
        <v>Medium</v>
      </c>
    </row>
    <row r="48" spans="1:29">
      <c r="A48" s="18" t="s">
        <v>80</v>
      </c>
      <c r="B48" s="19">
        <v>50</v>
      </c>
      <c r="C48" s="19" t="s">
        <v>34</v>
      </c>
      <c r="D48" s="19" t="s">
        <v>30</v>
      </c>
      <c r="E48" s="19" t="s">
        <v>24</v>
      </c>
      <c r="F48" s="19" t="s">
        <v>41</v>
      </c>
      <c r="G48" s="20">
        <v>23900000</v>
      </c>
      <c r="H48" s="20">
        <v>116000000</v>
      </c>
      <c r="I48" s="19">
        <v>126</v>
      </c>
      <c r="J48" s="19">
        <v>0</v>
      </c>
      <c r="K48" s="19">
        <v>0</v>
      </c>
      <c r="L48" s="19">
        <v>0</v>
      </c>
      <c r="M48" s="20">
        <v>57420000</v>
      </c>
      <c r="N48" s="20">
        <v>42120000</v>
      </c>
      <c r="O48" s="20">
        <v>41990000</v>
      </c>
      <c r="P48" s="20">
        <v>25160000</v>
      </c>
      <c r="Q48" s="20">
        <v>34200000</v>
      </c>
      <c r="R48" s="20">
        <v>17220000</v>
      </c>
      <c r="S48" s="20">
        <v>8590000</v>
      </c>
      <c r="T48" s="19">
        <v>1</v>
      </c>
      <c r="U48" s="19">
        <v>0</v>
      </c>
      <c r="V48" s="2" t="str" cm="1">
        <f t="array" ref="V48">_xlfn.IFS(B48&lt;30,"21-29",
B48&lt;40,"30-39",
B48&lt;50,"40-49",
B48&lt;60,"50-59",
TRUE,"60+"
)</f>
        <v>50-59</v>
      </c>
      <c r="W48" s="24">
        <f t="shared" si="0"/>
        <v>47176666.666666664</v>
      </c>
      <c r="X48" s="24">
        <f t="shared" si="1"/>
        <v>25526666.666666668</v>
      </c>
      <c r="Y48" s="25">
        <f t="shared" si="2"/>
        <v>0.40669540229885054</v>
      </c>
      <c r="Z48" s="2" t="str" cm="1">
        <f t="array" ref="Z48">_xlfn.IFS(Y48&lt;=25%,"Low",
Y48&lt;=50%,"Moderate",
Y48&lt;=75%,"High",
Y48&lt;=100%,"Very High",
TRUE,"Over Limit"
)</f>
        <v>Moderate</v>
      </c>
      <c r="AA48" s="2" cm="1">
        <f t="array" ref="AA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" s="2" t="str" cm="1">
        <f t="array" ref="AB48">_xlfn.IFS(T48=0,"No Late Payments",
T48&lt;=2,"Low",
T48&lt;=4,"Moderate",
TRUE,"High"
)</f>
        <v>Low</v>
      </c>
      <c r="AC48" s="10" t="str" cm="1">
        <f t="array" ref="AC48">_xlfn.IFS(
H48&lt;40000000,"Low",
H48&lt;60000000,"Medium",
H48&lt;100000000,"High",
TRUE,"Very High"
)</f>
        <v>Very High</v>
      </c>
    </row>
    <row r="49" spans="1:29">
      <c r="A49" s="21" t="s">
        <v>81</v>
      </c>
      <c r="B49" s="22">
        <v>45</v>
      </c>
      <c r="C49" s="22" t="s">
        <v>34</v>
      </c>
      <c r="D49" s="22" t="s">
        <v>30</v>
      </c>
      <c r="E49" s="22" t="s">
        <v>38</v>
      </c>
      <c r="F49" s="22" t="s">
        <v>41</v>
      </c>
      <c r="G49" s="23">
        <v>11500000</v>
      </c>
      <c r="H49" s="23">
        <v>74000000</v>
      </c>
      <c r="I49" s="22">
        <v>86</v>
      </c>
      <c r="J49" s="22">
        <v>0</v>
      </c>
      <c r="K49" s="22">
        <v>0</v>
      </c>
      <c r="L49" s="22">
        <v>0</v>
      </c>
      <c r="M49" s="23">
        <v>33690000</v>
      </c>
      <c r="N49" s="23">
        <v>19300000</v>
      </c>
      <c r="O49" s="23">
        <v>23970000</v>
      </c>
      <c r="P49" s="23">
        <v>11230000</v>
      </c>
      <c r="Q49" s="23">
        <v>19500000</v>
      </c>
      <c r="R49" s="23">
        <v>8910000</v>
      </c>
      <c r="S49" s="23">
        <v>5960000</v>
      </c>
      <c r="T49" s="22">
        <v>0</v>
      </c>
      <c r="U49" s="22">
        <v>0</v>
      </c>
      <c r="V49" s="2" t="str" cm="1">
        <f t="array" ref="V49">_xlfn.IFS(B49&lt;30,"21-29",
B49&lt;40,"30-39",
B49&lt;50,"40-49",
B49&lt;60,"50-59",
TRUE,"60+"
)</f>
        <v>40-49</v>
      </c>
      <c r="W49" s="24">
        <f t="shared" si="0"/>
        <v>25653333.333333332</v>
      </c>
      <c r="X49" s="24">
        <f t="shared" si="1"/>
        <v>13213333.333333334</v>
      </c>
      <c r="Y49" s="25">
        <f t="shared" si="2"/>
        <v>0.34666666666666662</v>
      </c>
      <c r="Z49" s="2" t="str" cm="1">
        <f t="array" ref="Z49">_xlfn.IFS(Y49&lt;=25%,"Low",
Y49&lt;=50%,"Moderate",
Y49&lt;=75%,"High",
Y49&lt;=100%,"Very High",
TRUE,"Over Limit"
)</f>
        <v>Moderate</v>
      </c>
      <c r="AA49" s="2" cm="1">
        <f t="array" ref="AA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" s="2" t="str" cm="1">
        <f t="array" ref="AB49">_xlfn.IFS(T49=0,"No Late Payments",
T49&lt;=2,"Low",
T49&lt;=4,"Moderate",
TRUE,"High"
)</f>
        <v>No Late Payments</v>
      </c>
      <c r="AC49" s="10" t="str" cm="1">
        <f t="array" ref="AC49">_xlfn.IFS(
H49&lt;40000000,"Low",
H49&lt;60000000,"Medium",
H49&lt;100000000,"High",
TRUE,"Very High"
)</f>
        <v>High</v>
      </c>
    </row>
    <row r="50" spans="1:29">
      <c r="A50" s="18" t="s">
        <v>82</v>
      </c>
      <c r="B50" s="19">
        <v>40</v>
      </c>
      <c r="C50" s="19" t="s">
        <v>22</v>
      </c>
      <c r="D50" s="19" t="s">
        <v>23</v>
      </c>
      <c r="E50" s="19" t="s">
        <v>24</v>
      </c>
      <c r="F50" s="19" t="s">
        <v>28</v>
      </c>
      <c r="G50" s="20">
        <v>15200000</v>
      </c>
      <c r="H50" s="20">
        <v>81000000</v>
      </c>
      <c r="I50" s="19">
        <v>143</v>
      </c>
      <c r="J50" s="19">
        <v>3</v>
      </c>
      <c r="K50" s="19">
        <v>3</v>
      </c>
      <c r="L50" s="19">
        <v>3</v>
      </c>
      <c r="M50" s="20">
        <v>64370000</v>
      </c>
      <c r="N50" s="20">
        <v>61620000</v>
      </c>
      <c r="O50" s="20">
        <v>62830000</v>
      </c>
      <c r="P50" s="20">
        <v>1210000</v>
      </c>
      <c r="Q50" s="20">
        <v>1680000</v>
      </c>
      <c r="R50" s="20">
        <v>1180000</v>
      </c>
      <c r="S50" s="20">
        <v>5480000</v>
      </c>
      <c r="T50" s="19">
        <v>3</v>
      </c>
      <c r="U50" s="19">
        <v>1</v>
      </c>
      <c r="V50" s="2" t="str" cm="1">
        <f t="array" ref="V50">_xlfn.IFS(B50&lt;30,"21-29",
B50&lt;40,"30-39",
B50&lt;50,"40-49",
B50&lt;60,"50-59",
TRUE,"60+"
)</f>
        <v>40-49</v>
      </c>
      <c r="W50" s="24">
        <f t="shared" si="0"/>
        <v>62940000</v>
      </c>
      <c r="X50" s="24">
        <f t="shared" si="1"/>
        <v>1356666.6666666667</v>
      </c>
      <c r="Y50" s="25">
        <f t="shared" si="2"/>
        <v>0.77703703703703708</v>
      </c>
      <c r="Z50" s="2" t="str" cm="1">
        <f t="array" ref="Z50">_xlfn.IFS(Y50&lt;=25%,"Low",
Y50&lt;=50%,"Moderate",
Y50&lt;=75%,"High",
Y50&lt;=100%,"Very High",
TRUE,"Over Limit"
)</f>
        <v>Very High</v>
      </c>
      <c r="AA50" s="2" cm="1">
        <f t="array" ref="AA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0" s="2" t="str" cm="1">
        <f t="array" ref="AB50">_xlfn.IFS(T50=0,"No Late Payments",
T50&lt;=2,"Low",
T50&lt;=4,"Moderate",
TRUE,"High"
)</f>
        <v>Moderate</v>
      </c>
      <c r="AC50" s="10" t="str" cm="1">
        <f t="array" ref="AC50">_xlfn.IFS(
H50&lt;40000000,"Low",
H50&lt;60000000,"Medium",
H50&lt;100000000,"High",
TRUE,"Very High"
)</f>
        <v>High</v>
      </c>
    </row>
    <row r="51" spans="1:29">
      <c r="A51" s="21" t="s">
        <v>83</v>
      </c>
      <c r="B51" s="22">
        <v>34</v>
      </c>
      <c r="C51" s="22" t="s">
        <v>34</v>
      </c>
      <c r="D51" s="22" t="s">
        <v>27</v>
      </c>
      <c r="E51" s="22" t="s">
        <v>38</v>
      </c>
      <c r="F51" s="22" t="s">
        <v>28</v>
      </c>
      <c r="G51" s="23">
        <v>6200000</v>
      </c>
      <c r="H51" s="23">
        <v>23000000</v>
      </c>
      <c r="I51" s="22">
        <v>65</v>
      </c>
      <c r="J51" s="22">
        <v>0</v>
      </c>
      <c r="K51" s="22">
        <v>0</v>
      </c>
      <c r="L51" s="22">
        <v>0</v>
      </c>
      <c r="M51" s="23">
        <v>90000</v>
      </c>
      <c r="N51" s="23">
        <v>1530000</v>
      </c>
      <c r="O51" s="23">
        <v>3740000</v>
      </c>
      <c r="P51" s="23">
        <v>90000</v>
      </c>
      <c r="Q51" s="23">
        <v>1370000</v>
      </c>
      <c r="R51" s="23">
        <v>1340000</v>
      </c>
      <c r="S51" s="23">
        <v>170000</v>
      </c>
      <c r="T51" s="22">
        <v>0</v>
      </c>
      <c r="U51" s="22">
        <v>0</v>
      </c>
      <c r="V51" s="2" t="str" cm="1">
        <f t="array" ref="V51">_xlfn.IFS(B51&lt;30,"21-29",
B51&lt;40,"30-39",
B51&lt;50,"40-49",
B51&lt;60,"50-59",
TRUE,"60+"
)</f>
        <v>30-39</v>
      </c>
      <c r="W51" s="24">
        <f t="shared" si="0"/>
        <v>1786666.6666666667</v>
      </c>
      <c r="X51" s="24">
        <f t="shared" si="1"/>
        <v>933333.33333333337</v>
      </c>
      <c r="Y51" s="25">
        <f t="shared" si="2"/>
        <v>7.7681159420289858E-2</v>
      </c>
      <c r="Z51" s="2" t="str" cm="1">
        <f t="array" ref="Z51">_xlfn.IFS(Y51&lt;=25%,"Low",
Y51&lt;=50%,"Moderate",
Y51&lt;=75%,"High",
Y51&lt;=100%,"Very High",
TRUE,"Over Limit"
)</f>
        <v>Low</v>
      </c>
      <c r="AA51" s="2" cm="1">
        <f t="array" ref="AA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" s="2" t="str" cm="1">
        <f t="array" ref="AB51">_xlfn.IFS(T51=0,"No Late Payments",
T51&lt;=2,"Low",
T51&lt;=4,"Moderate",
TRUE,"High"
)</f>
        <v>No Late Payments</v>
      </c>
      <c r="AC51" s="10" t="str" cm="1">
        <f t="array" ref="AC51">_xlfn.IFS(
H51&lt;40000000,"Low",
H51&lt;60000000,"Medium",
H51&lt;100000000,"High",
TRUE,"Very High"
)</f>
        <v>Low</v>
      </c>
    </row>
    <row r="52" spans="1:29">
      <c r="A52" s="18" t="s">
        <v>84</v>
      </c>
      <c r="B52" s="19">
        <v>47</v>
      </c>
      <c r="C52" s="19" t="s">
        <v>34</v>
      </c>
      <c r="D52" s="19" t="s">
        <v>27</v>
      </c>
      <c r="E52" s="19" t="s">
        <v>24</v>
      </c>
      <c r="F52" s="19" t="s">
        <v>48</v>
      </c>
      <c r="G52" s="20">
        <v>14400000</v>
      </c>
      <c r="H52" s="20">
        <v>76000000</v>
      </c>
      <c r="I52" s="19">
        <v>152</v>
      </c>
      <c r="J52" s="19">
        <v>0</v>
      </c>
      <c r="K52" s="19">
        <v>3</v>
      </c>
      <c r="L52" s="19">
        <v>0</v>
      </c>
      <c r="M52" s="20">
        <v>32950000</v>
      </c>
      <c r="N52" s="20">
        <v>25690000</v>
      </c>
      <c r="O52" s="20">
        <v>30880000</v>
      </c>
      <c r="P52" s="20">
        <v>9830000</v>
      </c>
      <c r="Q52" s="20">
        <v>830000</v>
      </c>
      <c r="R52" s="20">
        <v>11550000</v>
      </c>
      <c r="S52" s="20">
        <v>9860000</v>
      </c>
      <c r="T52" s="19">
        <v>3</v>
      </c>
      <c r="U52" s="19">
        <v>0</v>
      </c>
      <c r="V52" s="2" t="str" cm="1">
        <f t="array" ref="V52">_xlfn.IFS(B52&lt;30,"21-29",
B52&lt;40,"30-39",
B52&lt;50,"40-49",
B52&lt;60,"50-59",
TRUE,"60+"
)</f>
        <v>40-49</v>
      </c>
      <c r="W52" s="24">
        <f t="shared" si="0"/>
        <v>29840000</v>
      </c>
      <c r="X52" s="24">
        <f t="shared" si="1"/>
        <v>7403333.333333333</v>
      </c>
      <c r="Y52" s="25">
        <f t="shared" si="2"/>
        <v>0.39263157894736844</v>
      </c>
      <c r="Z52" s="2" t="str" cm="1">
        <f t="array" ref="Z52">_xlfn.IFS(Y52&lt;=25%,"Low",
Y52&lt;=50%,"Moderate",
Y52&lt;=75%,"High",
Y52&lt;=100%,"Very High",
TRUE,"Over Limit"
)</f>
        <v>Moderate</v>
      </c>
      <c r="AA52" s="2" cm="1">
        <f t="array" ref="AA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" s="2" t="str" cm="1">
        <f t="array" ref="AB52">_xlfn.IFS(T52=0,"No Late Payments",
T52&lt;=2,"Low",
T52&lt;=4,"Moderate",
TRUE,"High"
)</f>
        <v>Moderate</v>
      </c>
      <c r="AC52" s="10" t="str" cm="1">
        <f t="array" ref="AC52">_xlfn.IFS(
H52&lt;40000000,"Low",
H52&lt;60000000,"Medium",
H52&lt;100000000,"High",
TRUE,"Very High"
)</f>
        <v>High</v>
      </c>
    </row>
    <row r="53" spans="1:29">
      <c r="A53" s="21" t="s">
        <v>85</v>
      </c>
      <c r="B53" s="22">
        <v>44</v>
      </c>
      <c r="C53" s="22" t="s">
        <v>34</v>
      </c>
      <c r="D53" s="22" t="s">
        <v>30</v>
      </c>
      <c r="E53" s="22" t="s">
        <v>38</v>
      </c>
      <c r="F53" s="22" t="s">
        <v>28</v>
      </c>
      <c r="G53" s="23">
        <v>13700000</v>
      </c>
      <c r="H53" s="23">
        <v>44000000</v>
      </c>
      <c r="I53" s="22">
        <v>166</v>
      </c>
      <c r="J53" s="22">
        <v>0</v>
      </c>
      <c r="K53" s="22">
        <v>0</v>
      </c>
      <c r="L53" s="22">
        <v>0</v>
      </c>
      <c r="M53" s="23">
        <v>720000</v>
      </c>
      <c r="N53" s="23">
        <v>5600000</v>
      </c>
      <c r="O53" s="23">
        <v>4970000</v>
      </c>
      <c r="P53" s="23">
        <v>720000</v>
      </c>
      <c r="Q53" s="23">
        <v>1710000</v>
      </c>
      <c r="R53" s="23">
        <v>1300000</v>
      </c>
      <c r="S53" s="23">
        <v>2916058</v>
      </c>
      <c r="T53" s="22">
        <v>0</v>
      </c>
      <c r="U53" s="22">
        <v>0</v>
      </c>
      <c r="V53" s="2" t="str" cm="1">
        <f t="array" ref="V53">_xlfn.IFS(B53&lt;30,"21-29",
B53&lt;40,"30-39",
B53&lt;50,"40-49",
B53&lt;60,"50-59",
TRUE,"60+"
)</f>
        <v>40-49</v>
      </c>
      <c r="W53" s="24">
        <f t="shared" si="0"/>
        <v>3763333.3333333335</v>
      </c>
      <c r="X53" s="24">
        <f t="shared" si="1"/>
        <v>1243333.3333333333</v>
      </c>
      <c r="Y53" s="25">
        <f t="shared" si="2"/>
        <v>8.553030303030304E-2</v>
      </c>
      <c r="Z53" s="2" t="str" cm="1">
        <f t="array" ref="Z53">_xlfn.IFS(Y53&lt;=25%,"Low",
Y53&lt;=50%,"Moderate",
Y53&lt;=75%,"High",
Y53&lt;=100%,"Very High",
TRUE,"Over Limit"
)</f>
        <v>Low</v>
      </c>
      <c r="AA53" s="2" cm="1">
        <f t="array" ref="AA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3" s="2" t="str" cm="1">
        <f t="array" ref="AB53">_xlfn.IFS(T53=0,"No Late Payments",
T53&lt;=2,"Low",
T53&lt;=4,"Moderate",
TRUE,"High"
)</f>
        <v>No Late Payments</v>
      </c>
      <c r="AC53" s="10" t="str" cm="1">
        <f t="array" ref="AC53">_xlfn.IFS(
H53&lt;40000000,"Low",
H53&lt;60000000,"Medium",
H53&lt;100000000,"High",
TRUE,"Very High"
)</f>
        <v>Medium</v>
      </c>
    </row>
    <row r="54" spans="1:29">
      <c r="A54" s="18" t="s">
        <v>86</v>
      </c>
      <c r="B54" s="19">
        <v>35</v>
      </c>
      <c r="C54" s="19" t="s">
        <v>22</v>
      </c>
      <c r="D54" s="19" t="s">
        <v>30</v>
      </c>
      <c r="E54" s="19" t="s">
        <v>24</v>
      </c>
      <c r="F54" s="19" t="s">
        <v>48</v>
      </c>
      <c r="G54" s="20">
        <v>13300000</v>
      </c>
      <c r="H54" s="20">
        <v>66000000</v>
      </c>
      <c r="I54" s="19">
        <v>92</v>
      </c>
      <c r="J54" s="19">
        <v>1</v>
      </c>
      <c r="K54" s="19">
        <v>0</v>
      </c>
      <c r="L54" s="19">
        <v>0</v>
      </c>
      <c r="M54" s="20">
        <v>12930000</v>
      </c>
      <c r="N54" s="20">
        <v>16280000</v>
      </c>
      <c r="O54" s="20">
        <v>18690000</v>
      </c>
      <c r="P54" s="20">
        <v>3040000</v>
      </c>
      <c r="Q54" s="20">
        <v>6690000</v>
      </c>
      <c r="R54" s="20">
        <v>5850000</v>
      </c>
      <c r="S54" s="20">
        <v>1850000</v>
      </c>
      <c r="T54" s="19">
        <v>1</v>
      </c>
      <c r="U54" s="19">
        <v>0</v>
      </c>
      <c r="V54" s="2" t="str" cm="1">
        <f t="array" ref="V54">_xlfn.IFS(B54&lt;30,"21-29",
B54&lt;40,"30-39",
B54&lt;50,"40-49",
B54&lt;60,"50-59",
TRUE,"60+"
)</f>
        <v>30-39</v>
      </c>
      <c r="W54" s="24">
        <f t="shared" si="0"/>
        <v>15966666.666666666</v>
      </c>
      <c r="X54" s="24">
        <f t="shared" si="1"/>
        <v>5193333.333333333</v>
      </c>
      <c r="Y54" s="25">
        <f t="shared" si="2"/>
        <v>0.24191919191919192</v>
      </c>
      <c r="Z54" s="2" t="str" cm="1">
        <f t="array" ref="Z54">_xlfn.IFS(Y54&lt;=25%,"Low",
Y54&lt;=50%,"Moderate",
Y54&lt;=75%,"High",
Y54&lt;=100%,"Very High",
TRUE,"Over Limit"
)</f>
        <v>Low</v>
      </c>
      <c r="AA54" s="2" cm="1">
        <f t="array" ref="AA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" s="2" t="str" cm="1">
        <f t="array" ref="AB54">_xlfn.IFS(T54=0,"No Late Payments",
T54&lt;=2,"Low",
T54&lt;=4,"Moderate",
TRUE,"High"
)</f>
        <v>Low</v>
      </c>
      <c r="AC54" s="10" t="str" cm="1">
        <f t="array" ref="AC54">_xlfn.IFS(
H54&lt;40000000,"Low",
H54&lt;60000000,"Medium",
H54&lt;100000000,"High",
TRUE,"Very High"
)</f>
        <v>High</v>
      </c>
    </row>
    <row r="55" spans="1:29">
      <c r="A55" s="21" t="s">
        <v>87</v>
      </c>
      <c r="B55" s="22">
        <v>21</v>
      </c>
      <c r="C55" s="22" t="s">
        <v>22</v>
      </c>
      <c r="D55" s="22" t="s">
        <v>23</v>
      </c>
      <c r="E55" s="22" t="s">
        <v>38</v>
      </c>
      <c r="F55" s="22" t="s">
        <v>28</v>
      </c>
      <c r="G55" s="23">
        <v>9900000</v>
      </c>
      <c r="H55" s="23">
        <v>31000000</v>
      </c>
      <c r="I55" s="22">
        <v>27</v>
      </c>
      <c r="J55" s="22">
        <v>1</v>
      </c>
      <c r="K55" s="22">
        <v>2</v>
      </c>
      <c r="L55" s="22">
        <v>3</v>
      </c>
      <c r="M55" s="23">
        <v>16210000</v>
      </c>
      <c r="N55" s="23">
        <v>11680000</v>
      </c>
      <c r="O55" s="23">
        <v>15390000</v>
      </c>
      <c r="P55" s="23">
        <v>460000</v>
      </c>
      <c r="Q55" s="23">
        <v>500000</v>
      </c>
      <c r="R55" s="23">
        <v>3790000</v>
      </c>
      <c r="S55" s="23">
        <v>1910000</v>
      </c>
      <c r="T55" s="22">
        <v>3</v>
      </c>
      <c r="U55" s="22">
        <v>1</v>
      </c>
      <c r="V55" s="2" t="str" cm="1">
        <f t="array" ref="V55">_xlfn.IFS(B55&lt;30,"21-29",
B55&lt;40,"30-39",
B55&lt;50,"40-49",
B55&lt;60,"50-59",
TRUE,"60+"
)</f>
        <v>21-29</v>
      </c>
      <c r="W55" s="24">
        <f t="shared" si="0"/>
        <v>14426666.666666666</v>
      </c>
      <c r="X55" s="24">
        <f t="shared" si="1"/>
        <v>1583333.3333333333</v>
      </c>
      <c r="Y55" s="25">
        <f t="shared" si="2"/>
        <v>0.46537634408602147</v>
      </c>
      <c r="Z55" s="2" t="str" cm="1">
        <f t="array" ref="Z55">_xlfn.IFS(Y55&lt;=25%,"Low",
Y55&lt;=50%,"Moderate",
Y55&lt;=75%,"High",
Y55&lt;=100%,"Very High",
TRUE,"Over Limit"
)</f>
        <v>Moderate</v>
      </c>
      <c r="AA55" s="2" cm="1">
        <f t="array" ref="AA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" s="2" t="str" cm="1">
        <f t="array" ref="AB55">_xlfn.IFS(T55=0,"No Late Payments",
T55&lt;=2,"Low",
T55&lt;=4,"Moderate",
TRUE,"High"
)</f>
        <v>Moderate</v>
      </c>
      <c r="AC55" s="10" t="str" cm="1">
        <f t="array" ref="AC55">_xlfn.IFS(
H55&lt;40000000,"Low",
H55&lt;60000000,"Medium",
H55&lt;100000000,"High",
TRUE,"Very High"
)</f>
        <v>Low</v>
      </c>
    </row>
    <row r="56" spans="1:29">
      <c r="A56" s="18" t="s">
        <v>88</v>
      </c>
      <c r="B56" s="19">
        <v>45</v>
      </c>
      <c r="C56" s="19" t="s">
        <v>22</v>
      </c>
      <c r="D56" s="19" t="s">
        <v>27</v>
      </c>
      <c r="E56" s="19" t="s">
        <v>24</v>
      </c>
      <c r="F56" s="19" t="s">
        <v>31</v>
      </c>
      <c r="G56" s="20">
        <v>12800000</v>
      </c>
      <c r="H56" s="20">
        <v>60000000</v>
      </c>
      <c r="I56" s="19">
        <v>160</v>
      </c>
      <c r="J56" s="19">
        <v>0</v>
      </c>
      <c r="K56" s="19">
        <v>0</v>
      </c>
      <c r="L56" s="19">
        <v>0</v>
      </c>
      <c r="M56" s="20">
        <v>12760000</v>
      </c>
      <c r="N56" s="20">
        <v>20530000</v>
      </c>
      <c r="O56" s="20">
        <v>25080000</v>
      </c>
      <c r="P56" s="20">
        <v>2720000</v>
      </c>
      <c r="Q56" s="20">
        <v>9100000</v>
      </c>
      <c r="R56" s="20">
        <v>5390000</v>
      </c>
      <c r="S56" s="20">
        <v>3470000</v>
      </c>
      <c r="T56" s="19">
        <v>0</v>
      </c>
      <c r="U56" s="19">
        <v>0</v>
      </c>
      <c r="V56" s="2" t="str" cm="1">
        <f t="array" ref="V56">_xlfn.IFS(B56&lt;30,"21-29",
B56&lt;40,"30-39",
B56&lt;50,"40-49",
B56&lt;60,"50-59",
TRUE,"60+"
)</f>
        <v>40-49</v>
      </c>
      <c r="W56" s="24">
        <f t="shared" si="0"/>
        <v>19456666.666666668</v>
      </c>
      <c r="X56" s="24">
        <f t="shared" si="1"/>
        <v>5736666.666666667</v>
      </c>
      <c r="Y56" s="25">
        <f t="shared" si="2"/>
        <v>0.32427777777777778</v>
      </c>
      <c r="Z56" s="2" t="str" cm="1">
        <f t="array" ref="Z56">_xlfn.IFS(Y56&lt;=25%,"Low",
Y56&lt;=50%,"Moderate",
Y56&lt;=75%,"High",
Y56&lt;=100%,"Very High",
TRUE,"Over Limit"
)</f>
        <v>Moderate</v>
      </c>
      <c r="AA56" s="2" cm="1">
        <f t="array" ref="AA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" s="2" t="str" cm="1">
        <f t="array" ref="AB56">_xlfn.IFS(T56=0,"No Late Payments",
T56&lt;=2,"Low",
T56&lt;=4,"Moderate",
TRUE,"High"
)</f>
        <v>No Late Payments</v>
      </c>
      <c r="AC56" s="10" t="str" cm="1">
        <f t="array" ref="AC56">_xlfn.IFS(
H56&lt;40000000,"Low",
H56&lt;60000000,"Medium",
H56&lt;100000000,"High",
TRUE,"Very High"
)</f>
        <v>High</v>
      </c>
    </row>
    <row r="57" spans="1:29">
      <c r="A57" s="21" t="s">
        <v>89</v>
      </c>
      <c r="B57" s="22">
        <v>36</v>
      </c>
      <c r="C57" s="22" t="s">
        <v>34</v>
      </c>
      <c r="D57" s="22" t="s">
        <v>27</v>
      </c>
      <c r="E57" s="22" t="s">
        <v>24</v>
      </c>
      <c r="F57" s="22" t="s">
        <v>41</v>
      </c>
      <c r="G57" s="23">
        <v>9500000</v>
      </c>
      <c r="H57" s="23">
        <v>60000000</v>
      </c>
      <c r="I57" s="22">
        <v>120</v>
      </c>
      <c r="J57" s="22">
        <v>0</v>
      </c>
      <c r="K57" s="22">
        <v>0</v>
      </c>
      <c r="L57" s="22">
        <v>0</v>
      </c>
      <c r="M57" s="23">
        <v>19500000</v>
      </c>
      <c r="N57" s="23">
        <v>9780000</v>
      </c>
      <c r="O57" s="23">
        <v>9410000</v>
      </c>
      <c r="P57" s="23">
        <v>7260000</v>
      </c>
      <c r="Q57" s="23">
        <v>2970000</v>
      </c>
      <c r="R57" s="23">
        <v>3590000</v>
      </c>
      <c r="S57" s="23">
        <v>2950000</v>
      </c>
      <c r="T57" s="22">
        <v>0</v>
      </c>
      <c r="U57" s="22">
        <v>0</v>
      </c>
      <c r="V57" s="2" t="str" cm="1">
        <f t="array" ref="V57">_xlfn.IFS(B57&lt;30,"21-29",
B57&lt;40,"30-39",
B57&lt;50,"40-49",
B57&lt;60,"50-59",
TRUE,"60+"
)</f>
        <v>30-39</v>
      </c>
      <c r="W57" s="24">
        <f t="shared" si="0"/>
        <v>12896666.666666666</v>
      </c>
      <c r="X57" s="24">
        <f t="shared" si="1"/>
        <v>4606666.666666667</v>
      </c>
      <c r="Y57" s="25">
        <f t="shared" si="2"/>
        <v>0.21494444444444444</v>
      </c>
      <c r="Z57" s="2" t="str" cm="1">
        <f t="array" ref="Z57">_xlfn.IFS(Y57&lt;=25%,"Low",
Y57&lt;=50%,"Moderate",
Y57&lt;=75%,"High",
Y57&lt;=100%,"Very High",
TRUE,"Over Limit"
)</f>
        <v>Low</v>
      </c>
      <c r="AA57" s="2" cm="1">
        <f t="array" ref="AA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" s="2" t="str" cm="1">
        <f t="array" ref="AB57">_xlfn.IFS(T57=0,"No Late Payments",
T57&lt;=2,"Low",
T57&lt;=4,"Moderate",
TRUE,"High"
)</f>
        <v>No Late Payments</v>
      </c>
      <c r="AC57" s="10" t="str" cm="1">
        <f t="array" ref="AC57">_xlfn.IFS(
H57&lt;40000000,"Low",
H57&lt;60000000,"Medium",
H57&lt;100000000,"High",
TRUE,"Very High"
)</f>
        <v>High</v>
      </c>
    </row>
    <row r="58" spans="1:29">
      <c r="A58" s="18" t="s">
        <v>90</v>
      </c>
      <c r="B58" s="19">
        <v>62</v>
      </c>
      <c r="C58" s="19" t="s">
        <v>22</v>
      </c>
      <c r="D58" s="19" t="s">
        <v>23</v>
      </c>
      <c r="E58" s="19" t="s">
        <v>24</v>
      </c>
      <c r="F58" s="19" t="s">
        <v>48</v>
      </c>
      <c r="G58" s="20">
        <v>23000000</v>
      </c>
      <c r="H58" s="20">
        <v>108000000</v>
      </c>
      <c r="I58" s="19">
        <v>120</v>
      </c>
      <c r="J58" s="19">
        <v>0</v>
      </c>
      <c r="K58" s="19">
        <v>0</v>
      </c>
      <c r="L58" s="19">
        <v>0</v>
      </c>
      <c r="M58" s="20">
        <v>13250000</v>
      </c>
      <c r="N58" s="20">
        <v>5550000</v>
      </c>
      <c r="O58" s="20">
        <v>13250000</v>
      </c>
      <c r="P58" s="20">
        <v>4570000</v>
      </c>
      <c r="Q58" s="20">
        <v>2870000</v>
      </c>
      <c r="R58" s="20">
        <v>5280000</v>
      </c>
      <c r="S58" s="20">
        <v>3060000</v>
      </c>
      <c r="T58" s="19">
        <v>0</v>
      </c>
      <c r="U58" s="19">
        <v>0</v>
      </c>
      <c r="V58" s="2" t="str" cm="1">
        <f t="array" ref="V58">_xlfn.IFS(B58&lt;30,"21-29",
B58&lt;40,"30-39",
B58&lt;50,"40-49",
B58&lt;60,"50-59",
TRUE,"60+"
)</f>
        <v>60+</v>
      </c>
      <c r="W58" s="24">
        <f t="shared" si="0"/>
        <v>10683333.333333334</v>
      </c>
      <c r="X58" s="24">
        <f t="shared" si="1"/>
        <v>4240000</v>
      </c>
      <c r="Y58" s="25">
        <f t="shared" si="2"/>
        <v>9.8919753086419759E-2</v>
      </c>
      <c r="Z58" s="2" t="str" cm="1">
        <f t="array" ref="Z58">_xlfn.IFS(Y58&lt;=25%,"Low",
Y58&lt;=50%,"Moderate",
Y58&lt;=75%,"High",
Y58&lt;=100%,"Very High",
TRUE,"Over Limit"
)</f>
        <v>Low</v>
      </c>
      <c r="AA58" s="2" cm="1">
        <f t="array" ref="AA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" s="2" t="str" cm="1">
        <f t="array" ref="AB58">_xlfn.IFS(T58=0,"No Late Payments",
T58&lt;=2,"Low",
T58&lt;=4,"Moderate",
TRUE,"High"
)</f>
        <v>No Late Payments</v>
      </c>
      <c r="AC58" s="10" t="str" cm="1">
        <f t="array" ref="AC58">_xlfn.IFS(
H58&lt;40000000,"Low",
H58&lt;60000000,"Medium",
H58&lt;100000000,"High",
TRUE,"Very High"
)</f>
        <v>Very High</v>
      </c>
    </row>
    <row r="59" spans="1:29">
      <c r="A59" s="21" t="s">
        <v>91</v>
      </c>
      <c r="B59" s="22">
        <v>22</v>
      </c>
      <c r="C59" s="22" t="s">
        <v>34</v>
      </c>
      <c r="D59" s="22" t="s">
        <v>27</v>
      </c>
      <c r="E59" s="22" t="s">
        <v>24</v>
      </c>
      <c r="F59" s="22" t="s">
        <v>28</v>
      </c>
      <c r="G59" s="23">
        <v>12400000</v>
      </c>
      <c r="H59" s="23">
        <v>76000000</v>
      </c>
      <c r="I59" s="22">
        <v>22</v>
      </c>
      <c r="J59" s="22">
        <v>0</v>
      </c>
      <c r="K59" s="22">
        <v>0</v>
      </c>
      <c r="L59" s="22">
        <v>0</v>
      </c>
      <c r="M59" s="23">
        <v>34590000</v>
      </c>
      <c r="N59" s="23">
        <v>47870000</v>
      </c>
      <c r="O59" s="23">
        <v>51430000</v>
      </c>
      <c r="P59" s="23">
        <v>3970000</v>
      </c>
      <c r="Q59" s="23">
        <v>48570000</v>
      </c>
      <c r="R59" s="23">
        <v>4410000</v>
      </c>
      <c r="S59" s="23">
        <v>1410000</v>
      </c>
      <c r="T59" s="22">
        <v>1</v>
      </c>
      <c r="U59" s="22">
        <v>0</v>
      </c>
      <c r="V59" s="2" t="str" cm="1">
        <f t="array" ref="V59">_xlfn.IFS(B59&lt;30,"21-29",
B59&lt;40,"30-39",
B59&lt;50,"40-49",
B59&lt;60,"50-59",
TRUE,"60+"
)</f>
        <v>21-29</v>
      </c>
      <c r="W59" s="24">
        <f t="shared" si="0"/>
        <v>44630000</v>
      </c>
      <c r="X59" s="24">
        <f t="shared" si="1"/>
        <v>18983333.333333332</v>
      </c>
      <c r="Y59" s="25">
        <f t="shared" si="2"/>
        <v>0.58723684210526317</v>
      </c>
      <c r="Z59" s="2" t="str" cm="1">
        <f t="array" ref="Z59">_xlfn.IFS(Y59&lt;=25%,"Low",
Y59&lt;=50%,"Moderate",
Y59&lt;=75%,"High",
Y59&lt;=100%,"Very High",
TRUE,"Over Limit"
)</f>
        <v>High</v>
      </c>
      <c r="AA59" s="2" cm="1">
        <f t="array" ref="AA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" s="2" t="str" cm="1">
        <f t="array" ref="AB59">_xlfn.IFS(T59=0,"No Late Payments",
T59&lt;=2,"Low",
T59&lt;=4,"Moderate",
TRUE,"High"
)</f>
        <v>Low</v>
      </c>
      <c r="AC59" s="10" t="str" cm="1">
        <f t="array" ref="AC59">_xlfn.IFS(
H59&lt;40000000,"Low",
H59&lt;60000000,"Medium",
H59&lt;100000000,"High",
TRUE,"Very High"
)</f>
        <v>High</v>
      </c>
    </row>
    <row r="60" spans="1:29">
      <c r="A60" s="18" t="s">
        <v>92</v>
      </c>
      <c r="B60" s="19">
        <v>35</v>
      </c>
      <c r="C60" s="19" t="s">
        <v>34</v>
      </c>
      <c r="D60" s="19" t="s">
        <v>23</v>
      </c>
      <c r="E60" s="19" t="s">
        <v>38</v>
      </c>
      <c r="F60" s="19" t="s">
        <v>25</v>
      </c>
      <c r="G60" s="20">
        <v>12600000</v>
      </c>
      <c r="H60" s="20">
        <v>53000000</v>
      </c>
      <c r="I60" s="19">
        <v>62</v>
      </c>
      <c r="J60" s="19">
        <v>0</v>
      </c>
      <c r="K60" s="19">
        <v>0</v>
      </c>
      <c r="L60" s="19">
        <v>0</v>
      </c>
      <c r="M60" s="20">
        <v>17360000</v>
      </c>
      <c r="N60" s="20">
        <v>22000000</v>
      </c>
      <c r="O60" s="20">
        <v>28780000</v>
      </c>
      <c r="P60" s="20">
        <v>16440000</v>
      </c>
      <c r="Q60" s="20">
        <v>9270000</v>
      </c>
      <c r="R60" s="20">
        <v>3420000</v>
      </c>
      <c r="S60" s="20">
        <v>5780000</v>
      </c>
      <c r="T60" s="19">
        <v>0</v>
      </c>
      <c r="U60" s="19">
        <v>0</v>
      </c>
      <c r="V60" s="2" t="str" cm="1">
        <f t="array" ref="V60">_xlfn.IFS(B60&lt;30,"21-29",
B60&lt;40,"30-39",
B60&lt;50,"40-49",
B60&lt;60,"50-59",
TRUE,"60+"
)</f>
        <v>30-39</v>
      </c>
      <c r="W60" s="24">
        <f t="shared" si="0"/>
        <v>22713333.333333332</v>
      </c>
      <c r="X60" s="24">
        <f t="shared" si="1"/>
        <v>9710000</v>
      </c>
      <c r="Y60" s="25">
        <f t="shared" si="2"/>
        <v>0.42855345911949683</v>
      </c>
      <c r="Z60" s="2" t="str" cm="1">
        <f t="array" ref="Z60">_xlfn.IFS(Y60&lt;=25%,"Low",
Y60&lt;=50%,"Moderate",
Y60&lt;=75%,"High",
Y60&lt;=100%,"Very High",
TRUE,"Over Limit"
)</f>
        <v>Moderate</v>
      </c>
      <c r="AA60" s="2" cm="1">
        <f t="array" ref="AA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" s="2" t="str" cm="1">
        <f t="array" ref="AB60">_xlfn.IFS(T60=0,"No Late Payments",
T60&lt;=2,"Low",
T60&lt;=4,"Moderate",
TRUE,"High"
)</f>
        <v>No Late Payments</v>
      </c>
      <c r="AC60" s="10" t="str" cm="1">
        <f t="array" ref="AC60">_xlfn.IFS(
H60&lt;40000000,"Low",
H60&lt;60000000,"Medium",
H60&lt;100000000,"High",
TRUE,"Very High"
)</f>
        <v>Medium</v>
      </c>
    </row>
    <row r="61" spans="1:29">
      <c r="A61" s="21" t="s">
        <v>93</v>
      </c>
      <c r="B61" s="22">
        <v>34</v>
      </c>
      <c r="C61" s="22" t="s">
        <v>22</v>
      </c>
      <c r="D61" s="22" t="s">
        <v>46</v>
      </c>
      <c r="E61" s="22" t="s">
        <v>31</v>
      </c>
      <c r="F61" s="22" t="s">
        <v>48</v>
      </c>
      <c r="G61" s="23">
        <v>19600000</v>
      </c>
      <c r="H61" s="23">
        <v>77000000</v>
      </c>
      <c r="I61" s="22">
        <v>61</v>
      </c>
      <c r="J61" s="22">
        <v>0</v>
      </c>
      <c r="K61" s="22">
        <v>0</v>
      </c>
      <c r="L61" s="22">
        <v>0</v>
      </c>
      <c r="M61" s="23">
        <v>41030000</v>
      </c>
      <c r="N61" s="23">
        <v>18810000</v>
      </c>
      <c r="O61" s="23">
        <v>14970000</v>
      </c>
      <c r="P61" s="23">
        <v>28390000</v>
      </c>
      <c r="Q61" s="23">
        <v>2950000</v>
      </c>
      <c r="R61" s="23">
        <v>5940000</v>
      </c>
      <c r="S61" s="23">
        <v>2440000</v>
      </c>
      <c r="T61" s="22">
        <v>1</v>
      </c>
      <c r="U61" s="22">
        <v>0</v>
      </c>
      <c r="V61" s="2" t="str" cm="1">
        <f t="array" ref="V61">_xlfn.IFS(B61&lt;30,"21-29",
B61&lt;40,"30-39",
B61&lt;50,"40-49",
B61&lt;60,"50-59",
TRUE,"60+"
)</f>
        <v>30-39</v>
      </c>
      <c r="W61" s="24">
        <f t="shared" si="0"/>
        <v>24936666.666666668</v>
      </c>
      <c r="X61" s="24">
        <f t="shared" si="1"/>
        <v>12426666.666666666</v>
      </c>
      <c r="Y61" s="25">
        <f t="shared" si="2"/>
        <v>0.32385281385281389</v>
      </c>
      <c r="Z61" s="2" t="str" cm="1">
        <f t="array" ref="Z61">_xlfn.IFS(Y61&lt;=25%,"Low",
Y61&lt;=50%,"Moderate",
Y61&lt;=75%,"High",
Y61&lt;=100%,"Very High",
TRUE,"Over Limit"
)</f>
        <v>Moderate</v>
      </c>
      <c r="AA61" s="2" cm="1">
        <f t="array" ref="AA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" s="2" t="str" cm="1">
        <f t="array" ref="AB61">_xlfn.IFS(T61=0,"No Late Payments",
T61&lt;=2,"Low",
T61&lt;=4,"Moderate",
TRUE,"High"
)</f>
        <v>Low</v>
      </c>
      <c r="AC61" s="10" t="str" cm="1">
        <f t="array" ref="AC61">_xlfn.IFS(
H61&lt;40000000,"Low",
H61&lt;60000000,"Medium",
H61&lt;100000000,"High",
TRUE,"Very High"
)</f>
        <v>High</v>
      </c>
    </row>
    <row r="62" spans="1:29">
      <c r="A62" s="18" t="s">
        <v>94</v>
      </c>
      <c r="B62" s="19">
        <v>47</v>
      </c>
      <c r="C62" s="19" t="s">
        <v>34</v>
      </c>
      <c r="D62" s="19" t="s">
        <v>30</v>
      </c>
      <c r="E62" s="19" t="s">
        <v>24</v>
      </c>
      <c r="F62" s="19" t="s">
        <v>28</v>
      </c>
      <c r="G62" s="20">
        <v>10300000</v>
      </c>
      <c r="H62" s="20">
        <v>64000000</v>
      </c>
      <c r="I62" s="19">
        <v>171</v>
      </c>
      <c r="J62" s="19">
        <v>0</v>
      </c>
      <c r="K62" s="19">
        <v>0</v>
      </c>
      <c r="L62" s="19">
        <v>0</v>
      </c>
      <c r="M62" s="20">
        <v>19030000</v>
      </c>
      <c r="N62" s="20">
        <v>23330000</v>
      </c>
      <c r="O62" s="20">
        <v>28520000</v>
      </c>
      <c r="P62" s="20">
        <v>830000</v>
      </c>
      <c r="Q62" s="20">
        <v>6730000</v>
      </c>
      <c r="R62" s="20">
        <v>2640000</v>
      </c>
      <c r="S62" s="20">
        <v>8450000</v>
      </c>
      <c r="T62" s="19">
        <v>1</v>
      </c>
      <c r="U62" s="19">
        <v>0</v>
      </c>
      <c r="V62" s="2" t="str" cm="1">
        <f t="array" ref="V62">_xlfn.IFS(B62&lt;30,"21-29",
B62&lt;40,"30-39",
B62&lt;50,"40-49",
B62&lt;60,"50-59",
TRUE,"60+"
)</f>
        <v>40-49</v>
      </c>
      <c r="W62" s="24">
        <f t="shared" si="0"/>
        <v>23626666.666666668</v>
      </c>
      <c r="X62" s="24">
        <f t="shared" si="1"/>
        <v>3400000</v>
      </c>
      <c r="Y62" s="25">
        <f t="shared" si="2"/>
        <v>0.3691666666666667</v>
      </c>
      <c r="Z62" s="2" t="str" cm="1">
        <f t="array" ref="Z62">_xlfn.IFS(Y62&lt;=25%,"Low",
Y62&lt;=50%,"Moderate",
Y62&lt;=75%,"High",
Y62&lt;=100%,"Very High",
TRUE,"Over Limit"
)</f>
        <v>Moderate</v>
      </c>
      <c r="AA62" s="2" cm="1">
        <f t="array" ref="AA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" s="2" t="str" cm="1">
        <f t="array" ref="AB62">_xlfn.IFS(T62=0,"No Late Payments",
T62&lt;=2,"Low",
T62&lt;=4,"Moderate",
TRUE,"High"
)</f>
        <v>Low</v>
      </c>
      <c r="AC62" s="10" t="str" cm="1">
        <f t="array" ref="AC62">_xlfn.IFS(
H62&lt;40000000,"Low",
H62&lt;60000000,"Medium",
H62&lt;100000000,"High",
TRUE,"Very High"
)</f>
        <v>High</v>
      </c>
    </row>
    <row r="63" spans="1:29">
      <c r="A63" s="21" t="s">
        <v>95</v>
      </c>
      <c r="B63" s="22">
        <v>42</v>
      </c>
      <c r="C63" s="22" t="s">
        <v>22</v>
      </c>
      <c r="D63" s="22" t="s">
        <v>23</v>
      </c>
      <c r="E63" s="22" t="s">
        <v>24</v>
      </c>
      <c r="F63" s="22" t="s">
        <v>25</v>
      </c>
      <c r="G63" s="23">
        <v>10800000</v>
      </c>
      <c r="H63" s="23">
        <v>32000000</v>
      </c>
      <c r="I63" s="22">
        <v>105</v>
      </c>
      <c r="J63" s="22">
        <v>2</v>
      </c>
      <c r="K63" s="22">
        <v>0</v>
      </c>
      <c r="L63" s="22">
        <v>0</v>
      </c>
      <c r="M63" s="23">
        <v>19590000</v>
      </c>
      <c r="N63" s="23">
        <v>20620000</v>
      </c>
      <c r="O63" s="23">
        <v>16590000</v>
      </c>
      <c r="P63" s="23">
        <v>3170000</v>
      </c>
      <c r="Q63" s="23">
        <v>16860000</v>
      </c>
      <c r="R63" s="23">
        <v>5950000</v>
      </c>
      <c r="S63" s="23">
        <v>1980000</v>
      </c>
      <c r="T63" s="22">
        <v>1</v>
      </c>
      <c r="U63" s="22">
        <v>1</v>
      </c>
      <c r="V63" s="2" t="str" cm="1">
        <f t="array" ref="V63">_xlfn.IFS(B63&lt;30,"21-29",
B63&lt;40,"30-39",
B63&lt;50,"40-49",
B63&lt;60,"50-59",
TRUE,"60+"
)</f>
        <v>40-49</v>
      </c>
      <c r="W63" s="24">
        <f t="shared" si="0"/>
        <v>18933333.333333332</v>
      </c>
      <c r="X63" s="24">
        <f t="shared" si="1"/>
        <v>8660000</v>
      </c>
      <c r="Y63" s="25">
        <f t="shared" si="2"/>
        <v>0.59166666666666667</v>
      </c>
      <c r="Z63" s="2" t="str" cm="1">
        <f t="array" ref="Z63">_xlfn.IFS(Y63&lt;=25%,"Low",
Y63&lt;=50%,"Moderate",
Y63&lt;=75%,"High",
Y63&lt;=100%,"Very High",
TRUE,"Over Limit"
)</f>
        <v>High</v>
      </c>
      <c r="AA63" s="2" cm="1">
        <f t="array" ref="AA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3" s="2" t="str" cm="1">
        <f t="array" ref="AB63">_xlfn.IFS(T63=0,"No Late Payments",
T63&lt;=2,"Low",
T63&lt;=4,"Moderate",
TRUE,"High"
)</f>
        <v>Low</v>
      </c>
      <c r="AC63" s="10" t="str" cm="1">
        <f t="array" ref="AC63">_xlfn.IFS(
H63&lt;40000000,"Low",
H63&lt;60000000,"Medium",
H63&lt;100000000,"High",
TRUE,"Very High"
)</f>
        <v>Low</v>
      </c>
    </row>
    <row r="64" spans="1:29">
      <c r="A64" s="18" t="s">
        <v>96</v>
      </c>
      <c r="B64" s="19">
        <v>30</v>
      </c>
      <c r="C64" s="19" t="s">
        <v>34</v>
      </c>
      <c r="D64" s="19" t="s">
        <v>23</v>
      </c>
      <c r="E64" s="19" t="s">
        <v>31</v>
      </c>
      <c r="F64" s="19" t="s">
        <v>48</v>
      </c>
      <c r="G64" s="20">
        <v>7300000</v>
      </c>
      <c r="H64" s="20">
        <v>42000000</v>
      </c>
      <c r="I64" s="19">
        <v>98</v>
      </c>
      <c r="J64" s="19">
        <v>0</v>
      </c>
      <c r="K64" s="19">
        <v>0</v>
      </c>
      <c r="L64" s="19">
        <v>0</v>
      </c>
      <c r="M64" s="20">
        <v>5880000</v>
      </c>
      <c r="N64" s="20">
        <v>9570000</v>
      </c>
      <c r="O64" s="20">
        <v>10100000</v>
      </c>
      <c r="P64" s="20">
        <v>2050000</v>
      </c>
      <c r="Q64" s="20">
        <v>3890000</v>
      </c>
      <c r="R64" s="20">
        <v>5340000</v>
      </c>
      <c r="S64" s="20">
        <v>3480000</v>
      </c>
      <c r="T64" s="19">
        <v>0</v>
      </c>
      <c r="U64" s="19">
        <v>0</v>
      </c>
      <c r="V64" s="2" t="str" cm="1">
        <f t="array" ref="V64">_xlfn.IFS(B64&lt;30,"21-29",
B64&lt;40,"30-39",
B64&lt;50,"40-49",
B64&lt;60,"50-59",
TRUE,"60+"
)</f>
        <v>30-39</v>
      </c>
      <c r="W64" s="24">
        <f t="shared" si="0"/>
        <v>8516666.666666666</v>
      </c>
      <c r="X64" s="24">
        <f t="shared" si="1"/>
        <v>3760000</v>
      </c>
      <c r="Y64" s="25">
        <f t="shared" si="2"/>
        <v>0.20277777777777775</v>
      </c>
      <c r="Z64" s="2" t="str" cm="1">
        <f t="array" ref="Z64">_xlfn.IFS(Y64&lt;=25%,"Low",
Y64&lt;=50%,"Moderate",
Y64&lt;=75%,"High",
Y64&lt;=100%,"Very High",
TRUE,"Over Limit"
)</f>
        <v>Low</v>
      </c>
      <c r="AA64" s="2" cm="1">
        <f t="array" ref="AA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" s="2" t="str" cm="1">
        <f t="array" ref="AB64">_xlfn.IFS(T64=0,"No Late Payments",
T64&lt;=2,"Low",
T64&lt;=4,"Moderate",
TRUE,"High"
)</f>
        <v>No Late Payments</v>
      </c>
      <c r="AC64" s="10" t="str" cm="1">
        <f t="array" ref="AC64">_xlfn.IFS(
H64&lt;40000000,"Low",
H64&lt;60000000,"Medium",
H64&lt;100000000,"High",
TRUE,"Very High"
)</f>
        <v>Medium</v>
      </c>
    </row>
    <row r="65" spans="1:29">
      <c r="A65" s="21" t="s">
        <v>97</v>
      </c>
      <c r="B65" s="22">
        <v>37</v>
      </c>
      <c r="C65" s="22" t="s">
        <v>34</v>
      </c>
      <c r="D65" s="22" t="s">
        <v>27</v>
      </c>
      <c r="E65" s="22" t="s">
        <v>24</v>
      </c>
      <c r="F65" s="22" t="s">
        <v>41</v>
      </c>
      <c r="G65" s="23">
        <v>13600000</v>
      </c>
      <c r="H65" s="23">
        <v>61000000</v>
      </c>
      <c r="I65" s="22">
        <v>57</v>
      </c>
      <c r="J65" s="22">
        <v>1</v>
      </c>
      <c r="K65" s="22">
        <v>3</v>
      </c>
      <c r="L65" s="22">
        <v>2</v>
      </c>
      <c r="M65" s="23">
        <v>36350000</v>
      </c>
      <c r="N65" s="23">
        <v>48380000</v>
      </c>
      <c r="O65" s="23">
        <v>46860000</v>
      </c>
      <c r="P65" s="23">
        <v>13480000</v>
      </c>
      <c r="Q65" s="23">
        <v>6320000</v>
      </c>
      <c r="R65" s="23">
        <v>8310000</v>
      </c>
      <c r="S65" s="23">
        <v>3220000</v>
      </c>
      <c r="T65" s="22">
        <v>3</v>
      </c>
      <c r="U65" s="22">
        <v>1</v>
      </c>
      <c r="V65" s="2" t="str" cm="1">
        <f t="array" ref="V65">_xlfn.IFS(B65&lt;30,"21-29",
B65&lt;40,"30-39",
B65&lt;50,"40-49",
B65&lt;60,"50-59",
TRUE,"60+"
)</f>
        <v>30-39</v>
      </c>
      <c r="W65" s="24">
        <f t="shared" si="0"/>
        <v>43863333.333333336</v>
      </c>
      <c r="X65" s="24">
        <f t="shared" si="1"/>
        <v>9370000</v>
      </c>
      <c r="Y65" s="25">
        <f t="shared" si="2"/>
        <v>0.7190710382513662</v>
      </c>
      <c r="Z65" s="2" t="str" cm="1">
        <f t="array" ref="Z65">_xlfn.IFS(Y65&lt;=25%,"Low",
Y65&lt;=50%,"Moderate",
Y65&lt;=75%,"High",
Y65&lt;=100%,"Very High",
TRUE,"Over Limit"
)</f>
        <v>High</v>
      </c>
      <c r="AA65" s="2" cm="1">
        <f t="array" ref="AA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" s="2" t="str" cm="1">
        <f t="array" ref="AB65">_xlfn.IFS(T65=0,"No Late Payments",
T65&lt;=2,"Low",
T65&lt;=4,"Moderate",
TRUE,"High"
)</f>
        <v>Moderate</v>
      </c>
      <c r="AC65" s="10" t="str" cm="1">
        <f t="array" ref="AC65">_xlfn.IFS(
H65&lt;40000000,"Low",
H65&lt;60000000,"Medium",
H65&lt;100000000,"High",
TRUE,"Very High"
)</f>
        <v>High</v>
      </c>
    </row>
    <row r="66" spans="1:29">
      <c r="A66" s="18" t="s">
        <v>98</v>
      </c>
      <c r="B66" s="19">
        <v>55</v>
      </c>
      <c r="C66" s="19" t="s">
        <v>22</v>
      </c>
      <c r="D66" s="19" t="s">
        <v>46</v>
      </c>
      <c r="E66" s="19" t="s">
        <v>31</v>
      </c>
      <c r="F66" s="19" t="s">
        <v>28</v>
      </c>
      <c r="G66" s="20">
        <v>13000000</v>
      </c>
      <c r="H66" s="20">
        <v>86000000</v>
      </c>
      <c r="I66" s="19">
        <v>219</v>
      </c>
      <c r="J66" s="19">
        <v>0</v>
      </c>
      <c r="K66" s="19">
        <v>1</v>
      </c>
      <c r="L66" s="19">
        <v>1</v>
      </c>
      <c r="M66" s="20">
        <v>42080000</v>
      </c>
      <c r="N66" s="20">
        <v>45140000</v>
      </c>
      <c r="O66" s="20">
        <v>40190000</v>
      </c>
      <c r="P66" s="20">
        <v>11140000</v>
      </c>
      <c r="Q66" s="20">
        <v>6000000</v>
      </c>
      <c r="R66" s="20">
        <v>3070000</v>
      </c>
      <c r="S66" s="20">
        <v>2680000</v>
      </c>
      <c r="T66" s="19">
        <v>3</v>
      </c>
      <c r="U66" s="19">
        <v>0</v>
      </c>
      <c r="V66" s="2" t="str" cm="1">
        <f t="array" ref="V66">_xlfn.IFS(B66&lt;30,"21-29",
B66&lt;40,"30-39",
B66&lt;50,"40-49",
B66&lt;60,"50-59",
TRUE,"60+"
)</f>
        <v>50-59</v>
      </c>
      <c r="W66" s="24">
        <f t="shared" ref="W66:W129" si="3">AVERAGE(M66,N66,O66)</f>
        <v>42470000</v>
      </c>
      <c r="X66" s="24">
        <f t="shared" ref="X66:X129" si="4">AVERAGE(P66,Q66,R66)</f>
        <v>6736666.666666667</v>
      </c>
      <c r="Y66" s="25">
        <f t="shared" si="2"/>
        <v>0.49383720930232561</v>
      </c>
      <c r="Z66" s="2" t="str" cm="1">
        <f t="array" ref="Z66">_xlfn.IFS(Y66&lt;=25%,"Low",
Y66&lt;=50%,"Moderate",
Y66&lt;=75%,"High",
Y66&lt;=100%,"Very High",
TRUE,"Over Limit"
)</f>
        <v>Moderate</v>
      </c>
      <c r="AA66" s="2" cm="1">
        <f t="array" ref="AA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" s="2" t="str" cm="1">
        <f t="array" ref="AB66">_xlfn.IFS(T66=0,"No Late Payments",
T66&lt;=2,"Low",
T66&lt;=4,"Moderate",
TRUE,"High"
)</f>
        <v>Moderate</v>
      </c>
      <c r="AC66" s="10" t="str" cm="1">
        <f t="array" ref="AC66">_xlfn.IFS(
H66&lt;40000000,"Low",
H66&lt;60000000,"Medium",
H66&lt;100000000,"High",
TRUE,"Very High"
)</f>
        <v>High</v>
      </c>
    </row>
    <row r="67" spans="1:29">
      <c r="A67" s="21" t="s">
        <v>99</v>
      </c>
      <c r="B67" s="22">
        <v>31</v>
      </c>
      <c r="C67" s="22" t="s">
        <v>22</v>
      </c>
      <c r="D67" s="22" t="s">
        <v>27</v>
      </c>
      <c r="E67" s="22" t="s">
        <v>31</v>
      </c>
      <c r="F67" s="22" t="s">
        <v>25</v>
      </c>
      <c r="G67" s="23">
        <v>17900000</v>
      </c>
      <c r="H67" s="23">
        <v>37000000</v>
      </c>
      <c r="I67" s="22">
        <v>53</v>
      </c>
      <c r="J67" s="22">
        <v>0</v>
      </c>
      <c r="K67" s="22">
        <v>0</v>
      </c>
      <c r="L67" s="22">
        <v>1</v>
      </c>
      <c r="M67" s="23">
        <v>14550000</v>
      </c>
      <c r="N67" s="23">
        <v>16990000</v>
      </c>
      <c r="O67" s="23">
        <v>11410000</v>
      </c>
      <c r="P67" s="23">
        <v>4300000</v>
      </c>
      <c r="Q67" s="23">
        <v>16580000</v>
      </c>
      <c r="R67" s="23">
        <v>2810000</v>
      </c>
      <c r="S67" s="23">
        <v>590000</v>
      </c>
      <c r="T67" s="22">
        <v>1</v>
      </c>
      <c r="U67" s="22">
        <v>0</v>
      </c>
      <c r="V67" s="2" t="str" cm="1">
        <f t="array" ref="V67">_xlfn.IFS(B67&lt;30,"21-29",
B67&lt;40,"30-39",
B67&lt;50,"40-49",
B67&lt;60,"50-59",
TRUE,"60+"
)</f>
        <v>30-39</v>
      </c>
      <c r="W67" s="24">
        <f t="shared" si="3"/>
        <v>14316666.666666666</v>
      </c>
      <c r="X67" s="24">
        <f t="shared" si="4"/>
        <v>7896666.666666667</v>
      </c>
      <c r="Y67" s="25">
        <f t="shared" ref="Y67:Y130" si="5">IFERROR(W67/H67,0)</f>
        <v>0.38693693693693693</v>
      </c>
      <c r="Z67" s="2" t="str" cm="1">
        <f t="array" ref="Z67">_xlfn.IFS(Y67&lt;=25%,"Low",
Y67&lt;=50%,"Moderate",
Y67&lt;=75%,"High",
Y67&lt;=100%,"Very High",
TRUE,"Over Limit"
)</f>
        <v>Moderate</v>
      </c>
      <c r="AA67" s="2" cm="1">
        <f t="array" ref="AA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" s="2" t="str" cm="1">
        <f t="array" ref="AB67">_xlfn.IFS(T67=0,"No Late Payments",
T67&lt;=2,"Low",
T67&lt;=4,"Moderate",
TRUE,"High"
)</f>
        <v>Low</v>
      </c>
      <c r="AC67" s="10" t="str" cm="1">
        <f t="array" ref="AC67">_xlfn.IFS(
H67&lt;40000000,"Low",
H67&lt;60000000,"Medium",
H67&lt;100000000,"High",
TRUE,"Very High"
)</f>
        <v>Low</v>
      </c>
    </row>
    <row r="68" spans="1:29">
      <c r="A68" s="18" t="s">
        <v>100</v>
      </c>
      <c r="B68" s="19">
        <v>34</v>
      </c>
      <c r="C68" s="19" t="s">
        <v>34</v>
      </c>
      <c r="D68" s="19" t="s">
        <v>27</v>
      </c>
      <c r="E68" s="19" t="s">
        <v>24</v>
      </c>
      <c r="F68" s="19" t="s">
        <v>48</v>
      </c>
      <c r="G68" s="20">
        <v>8100000</v>
      </c>
      <c r="H68" s="20">
        <v>29000000</v>
      </c>
      <c r="I68" s="19">
        <v>82</v>
      </c>
      <c r="J68" s="19">
        <v>0</v>
      </c>
      <c r="K68" s="19">
        <v>0</v>
      </c>
      <c r="L68" s="19">
        <v>0</v>
      </c>
      <c r="M68" s="20">
        <v>10990000</v>
      </c>
      <c r="N68" s="20">
        <v>11060000</v>
      </c>
      <c r="O68" s="20">
        <v>14810000</v>
      </c>
      <c r="P68" s="20">
        <v>5400000</v>
      </c>
      <c r="Q68" s="20">
        <v>10810000</v>
      </c>
      <c r="R68" s="20">
        <v>15460000</v>
      </c>
      <c r="S68" s="20">
        <v>1420000</v>
      </c>
      <c r="T68" s="19">
        <v>1</v>
      </c>
      <c r="U68" s="19">
        <v>0</v>
      </c>
      <c r="V68" s="2" t="str" cm="1">
        <f t="array" ref="V68">_xlfn.IFS(B68&lt;30,"21-29",
B68&lt;40,"30-39",
B68&lt;50,"40-49",
B68&lt;60,"50-59",
TRUE,"60+"
)</f>
        <v>30-39</v>
      </c>
      <c r="W68" s="24">
        <f t="shared" si="3"/>
        <v>12286666.666666666</v>
      </c>
      <c r="X68" s="24">
        <f t="shared" si="4"/>
        <v>10556666.666666666</v>
      </c>
      <c r="Y68" s="25">
        <f t="shared" si="5"/>
        <v>0.42367816091954019</v>
      </c>
      <c r="Z68" s="2" t="str" cm="1">
        <f t="array" ref="Z68">_xlfn.IFS(Y68&lt;=25%,"Low",
Y68&lt;=50%,"Moderate",
Y68&lt;=75%,"High",
Y68&lt;=100%,"Very High",
TRUE,"Over Limit"
)</f>
        <v>Moderate</v>
      </c>
      <c r="AA68" s="2" cm="1">
        <f t="array" ref="AA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" s="2" t="str" cm="1">
        <f t="array" ref="AB68">_xlfn.IFS(T68=0,"No Late Payments",
T68&lt;=2,"Low",
T68&lt;=4,"Moderate",
TRUE,"High"
)</f>
        <v>Low</v>
      </c>
      <c r="AC68" s="10" t="str" cm="1">
        <f t="array" ref="AC68">_xlfn.IFS(
H68&lt;40000000,"Low",
H68&lt;60000000,"Medium",
H68&lt;100000000,"High",
TRUE,"Very High"
)</f>
        <v>Low</v>
      </c>
    </row>
    <row r="69" spans="1:29">
      <c r="A69" s="21" t="s">
        <v>101</v>
      </c>
      <c r="B69" s="22">
        <v>21</v>
      </c>
      <c r="C69" s="22" t="s">
        <v>34</v>
      </c>
      <c r="D69" s="22" t="s">
        <v>23</v>
      </c>
      <c r="E69" s="22" t="s">
        <v>24</v>
      </c>
      <c r="F69" s="22" t="s">
        <v>28</v>
      </c>
      <c r="G69" s="23">
        <v>9800000</v>
      </c>
      <c r="H69" s="23">
        <v>46000000</v>
      </c>
      <c r="I69" s="22">
        <v>6</v>
      </c>
      <c r="J69" s="22">
        <v>2</v>
      </c>
      <c r="K69" s="22">
        <v>2</v>
      </c>
      <c r="L69" s="22">
        <v>0</v>
      </c>
      <c r="M69" s="23">
        <v>27990000</v>
      </c>
      <c r="N69" s="23">
        <v>30810000</v>
      </c>
      <c r="O69" s="23">
        <v>33780000</v>
      </c>
      <c r="P69" s="23">
        <v>5800000</v>
      </c>
      <c r="Q69" s="23">
        <v>5280000</v>
      </c>
      <c r="R69" s="23">
        <v>5680000</v>
      </c>
      <c r="S69" s="23">
        <v>1780000</v>
      </c>
      <c r="T69" s="22">
        <v>3</v>
      </c>
      <c r="U69" s="22">
        <v>1</v>
      </c>
      <c r="V69" s="2" t="str" cm="1">
        <f t="array" ref="V69">_xlfn.IFS(B69&lt;30,"21-29",
B69&lt;40,"30-39",
B69&lt;50,"40-49",
B69&lt;60,"50-59",
TRUE,"60+"
)</f>
        <v>21-29</v>
      </c>
      <c r="W69" s="24">
        <f t="shared" si="3"/>
        <v>30860000</v>
      </c>
      <c r="X69" s="24">
        <f t="shared" si="4"/>
        <v>5586666.666666667</v>
      </c>
      <c r="Y69" s="25">
        <f t="shared" si="5"/>
        <v>0.67086956521739127</v>
      </c>
      <c r="Z69" s="2" t="str" cm="1">
        <f t="array" ref="Z69">_xlfn.IFS(Y69&lt;=25%,"Low",
Y69&lt;=50%,"Moderate",
Y69&lt;=75%,"High",
Y69&lt;=100%,"Very High",
TRUE,"Over Limit"
)</f>
        <v>High</v>
      </c>
      <c r="AA69" s="2" cm="1">
        <f t="array" ref="AA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9" s="2" t="str" cm="1">
        <f t="array" ref="AB69">_xlfn.IFS(T69=0,"No Late Payments",
T69&lt;=2,"Low",
T69&lt;=4,"Moderate",
TRUE,"High"
)</f>
        <v>Moderate</v>
      </c>
      <c r="AC69" s="10" t="str" cm="1">
        <f t="array" ref="AC69">_xlfn.IFS(
H69&lt;40000000,"Low",
H69&lt;60000000,"Medium",
H69&lt;100000000,"High",
TRUE,"Very High"
)</f>
        <v>Medium</v>
      </c>
    </row>
    <row r="70" spans="1:29">
      <c r="A70" s="18" t="s">
        <v>102</v>
      </c>
      <c r="B70" s="19">
        <v>40</v>
      </c>
      <c r="C70" s="19" t="s">
        <v>34</v>
      </c>
      <c r="D70" s="19" t="s">
        <v>27</v>
      </c>
      <c r="E70" s="19" t="s">
        <v>24</v>
      </c>
      <c r="F70" s="19" t="s">
        <v>41</v>
      </c>
      <c r="G70" s="20">
        <v>6800000</v>
      </c>
      <c r="H70" s="20">
        <v>32000000</v>
      </c>
      <c r="I70" s="19">
        <v>77</v>
      </c>
      <c r="J70" s="19">
        <v>0</v>
      </c>
      <c r="K70" s="19">
        <v>0</v>
      </c>
      <c r="L70" s="19">
        <v>1</v>
      </c>
      <c r="M70" s="20">
        <v>25740000</v>
      </c>
      <c r="N70" s="20">
        <v>19560000</v>
      </c>
      <c r="O70" s="20">
        <v>12330000</v>
      </c>
      <c r="P70" s="20">
        <v>21110000</v>
      </c>
      <c r="Q70" s="20">
        <v>3980000</v>
      </c>
      <c r="R70" s="20">
        <v>3270000</v>
      </c>
      <c r="S70" s="20">
        <v>520000</v>
      </c>
      <c r="T70" s="19">
        <v>1</v>
      </c>
      <c r="U70" s="19">
        <v>0</v>
      </c>
      <c r="V70" s="2" t="str" cm="1">
        <f t="array" ref="V70">_xlfn.IFS(B70&lt;30,"21-29",
B70&lt;40,"30-39",
B70&lt;50,"40-49",
B70&lt;60,"50-59",
TRUE,"60+"
)</f>
        <v>40-49</v>
      </c>
      <c r="W70" s="24">
        <f t="shared" si="3"/>
        <v>19210000</v>
      </c>
      <c r="X70" s="24">
        <f t="shared" si="4"/>
        <v>9453333.333333334</v>
      </c>
      <c r="Y70" s="25">
        <f t="shared" si="5"/>
        <v>0.60031250000000003</v>
      </c>
      <c r="Z70" s="2" t="str" cm="1">
        <f t="array" ref="Z70">_xlfn.IFS(Y70&lt;=25%,"Low",
Y70&lt;=50%,"Moderate",
Y70&lt;=75%,"High",
Y70&lt;=100%,"Very High",
TRUE,"Over Limit"
)</f>
        <v>High</v>
      </c>
      <c r="AA70" s="2" cm="1">
        <f t="array" ref="AA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" s="2" t="str" cm="1">
        <f t="array" ref="AB70">_xlfn.IFS(T70=0,"No Late Payments",
T70&lt;=2,"Low",
T70&lt;=4,"Moderate",
TRUE,"High"
)</f>
        <v>Low</v>
      </c>
      <c r="AC70" s="10" t="str" cm="1">
        <f t="array" ref="AC70">_xlfn.IFS(
H70&lt;40000000,"Low",
H70&lt;60000000,"Medium",
H70&lt;100000000,"High",
TRUE,"Very High"
)</f>
        <v>Low</v>
      </c>
    </row>
    <row r="71" spans="1:29">
      <c r="A71" s="21" t="s">
        <v>103</v>
      </c>
      <c r="B71" s="22">
        <v>24</v>
      </c>
      <c r="C71" s="22" t="s">
        <v>22</v>
      </c>
      <c r="D71" s="22" t="s">
        <v>23</v>
      </c>
      <c r="E71" s="22" t="s">
        <v>38</v>
      </c>
      <c r="F71" s="22" t="s">
        <v>25</v>
      </c>
      <c r="G71" s="23">
        <v>6800000</v>
      </c>
      <c r="H71" s="23">
        <v>20000000</v>
      </c>
      <c r="I71" s="22">
        <v>36</v>
      </c>
      <c r="J71" s="22">
        <v>0</v>
      </c>
      <c r="K71" s="22">
        <v>3</v>
      </c>
      <c r="L71" s="22">
        <v>3</v>
      </c>
      <c r="M71" s="23">
        <v>11030000</v>
      </c>
      <c r="N71" s="23">
        <v>10950000</v>
      </c>
      <c r="O71" s="23">
        <v>11190000</v>
      </c>
      <c r="P71" s="23">
        <v>5470000</v>
      </c>
      <c r="Q71" s="23">
        <v>300000</v>
      </c>
      <c r="R71" s="23">
        <v>330000</v>
      </c>
      <c r="S71" s="23">
        <v>1390000</v>
      </c>
      <c r="T71" s="22">
        <v>2</v>
      </c>
      <c r="U71" s="22">
        <v>0</v>
      </c>
      <c r="V71" s="2" t="str" cm="1">
        <f t="array" ref="V71">_xlfn.IFS(B71&lt;30,"21-29",
B71&lt;40,"30-39",
B71&lt;50,"40-49",
B71&lt;60,"50-59",
TRUE,"60+"
)</f>
        <v>21-29</v>
      </c>
      <c r="W71" s="24">
        <f t="shared" si="3"/>
        <v>11056666.666666666</v>
      </c>
      <c r="X71" s="24">
        <f t="shared" si="4"/>
        <v>2033333.3333333333</v>
      </c>
      <c r="Y71" s="25">
        <f t="shared" si="5"/>
        <v>0.55283333333333329</v>
      </c>
      <c r="Z71" s="2" t="str" cm="1">
        <f t="array" ref="Z71">_xlfn.IFS(Y71&lt;=25%,"Low",
Y71&lt;=50%,"Moderate",
Y71&lt;=75%,"High",
Y71&lt;=100%,"Very High",
TRUE,"Over Limit"
)</f>
        <v>High</v>
      </c>
      <c r="AA71" s="2" cm="1">
        <f t="array" ref="AA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1" s="2" t="str" cm="1">
        <f t="array" ref="AB71">_xlfn.IFS(T71=0,"No Late Payments",
T71&lt;=2,"Low",
T71&lt;=4,"Moderate",
TRUE,"High"
)</f>
        <v>Low</v>
      </c>
      <c r="AC71" s="10" t="str" cm="1">
        <f t="array" ref="AC71">_xlfn.IFS(
H71&lt;40000000,"Low",
H71&lt;60000000,"Medium",
H71&lt;100000000,"High",
TRUE,"Very High"
)</f>
        <v>Low</v>
      </c>
    </row>
    <row r="72" spans="1:29">
      <c r="A72" s="18" t="s">
        <v>104</v>
      </c>
      <c r="B72" s="19">
        <v>25</v>
      </c>
      <c r="C72" s="19" t="s">
        <v>22</v>
      </c>
      <c r="D72" s="19" t="s">
        <v>23</v>
      </c>
      <c r="E72" s="19" t="s">
        <v>24</v>
      </c>
      <c r="F72" s="19" t="s">
        <v>28</v>
      </c>
      <c r="G72" s="20">
        <v>5500000</v>
      </c>
      <c r="H72" s="20">
        <v>20000000</v>
      </c>
      <c r="I72" s="19">
        <v>43</v>
      </c>
      <c r="J72" s="19">
        <v>0</v>
      </c>
      <c r="K72" s="19">
        <v>0</v>
      </c>
      <c r="L72" s="19">
        <v>0</v>
      </c>
      <c r="M72" s="20">
        <v>1990000</v>
      </c>
      <c r="N72" s="20">
        <v>5800000</v>
      </c>
      <c r="O72" s="20">
        <v>2710000</v>
      </c>
      <c r="P72" s="20">
        <v>1610000</v>
      </c>
      <c r="Q72" s="20">
        <v>2470000</v>
      </c>
      <c r="R72" s="20">
        <v>1530000</v>
      </c>
      <c r="S72" s="20">
        <v>1470000</v>
      </c>
      <c r="T72" s="19">
        <v>0</v>
      </c>
      <c r="U72" s="19">
        <v>0</v>
      </c>
      <c r="V72" s="2" t="str" cm="1">
        <f t="array" ref="V72">_xlfn.IFS(B72&lt;30,"21-29",
B72&lt;40,"30-39",
B72&lt;50,"40-49",
B72&lt;60,"50-59",
TRUE,"60+"
)</f>
        <v>21-29</v>
      </c>
      <c r="W72" s="24">
        <f t="shared" si="3"/>
        <v>3500000</v>
      </c>
      <c r="X72" s="24">
        <f t="shared" si="4"/>
        <v>1870000</v>
      </c>
      <c r="Y72" s="25">
        <f t="shared" si="5"/>
        <v>0.17499999999999999</v>
      </c>
      <c r="Z72" s="2" t="str" cm="1">
        <f t="array" ref="Z72">_xlfn.IFS(Y72&lt;=25%,"Low",
Y72&lt;=50%,"Moderate",
Y72&lt;=75%,"High",
Y72&lt;=100%,"Very High",
TRUE,"Over Limit"
)</f>
        <v>Low</v>
      </c>
      <c r="AA72" s="2" cm="1">
        <f t="array" ref="AA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" s="2" t="str" cm="1">
        <f t="array" ref="AB72">_xlfn.IFS(T72=0,"No Late Payments",
T72&lt;=2,"Low",
T72&lt;=4,"Moderate",
TRUE,"High"
)</f>
        <v>No Late Payments</v>
      </c>
      <c r="AC72" s="10" t="str" cm="1">
        <f t="array" ref="AC72">_xlfn.IFS(
H72&lt;40000000,"Low",
H72&lt;60000000,"Medium",
H72&lt;100000000,"High",
TRUE,"Very High"
)</f>
        <v>Low</v>
      </c>
    </row>
    <row r="73" spans="1:29">
      <c r="A73" s="21" t="s">
        <v>105</v>
      </c>
      <c r="B73" s="22">
        <v>52</v>
      </c>
      <c r="C73" s="22" t="s">
        <v>22</v>
      </c>
      <c r="D73" s="22" t="s">
        <v>27</v>
      </c>
      <c r="E73" s="22" t="s">
        <v>24</v>
      </c>
      <c r="F73" s="22" t="s">
        <v>28</v>
      </c>
      <c r="G73" s="23">
        <v>14600000</v>
      </c>
      <c r="H73" s="23">
        <v>94000000</v>
      </c>
      <c r="I73" s="22">
        <v>168</v>
      </c>
      <c r="J73" s="22">
        <v>3</v>
      </c>
      <c r="K73" s="22">
        <v>0</v>
      </c>
      <c r="L73" s="22">
        <v>0</v>
      </c>
      <c r="M73" s="23">
        <v>41320000</v>
      </c>
      <c r="N73" s="23">
        <v>48470000</v>
      </c>
      <c r="O73" s="23">
        <v>46040000</v>
      </c>
      <c r="P73" s="23">
        <v>1920000</v>
      </c>
      <c r="Q73" s="23">
        <v>17490000</v>
      </c>
      <c r="R73" s="23">
        <v>1060000</v>
      </c>
      <c r="S73" s="23">
        <v>5320000</v>
      </c>
      <c r="T73" s="22">
        <v>1</v>
      </c>
      <c r="U73" s="22">
        <v>1</v>
      </c>
      <c r="V73" s="2" t="str" cm="1">
        <f t="array" ref="V73">_xlfn.IFS(B73&lt;30,"21-29",
B73&lt;40,"30-39",
B73&lt;50,"40-49",
B73&lt;60,"50-59",
TRUE,"60+"
)</f>
        <v>50-59</v>
      </c>
      <c r="W73" s="24">
        <f t="shared" si="3"/>
        <v>45276666.666666664</v>
      </c>
      <c r="X73" s="24">
        <f t="shared" si="4"/>
        <v>6823333.333333333</v>
      </c>
      <c r="Y73" s="25">
        <f t="shared" si="5"/>
        <v>0.48166666666666663</v>
      </c>
      <c r="Z73" s="2" t="str" cm="1">
        <f t="array" ref="Z73">_xlfn.IFS(Y73&lt;=25%,"Low",
Y73&lt;=50%,"Moderate",
Y73&lt;=75%,"High",
Y73&lt;=100%,"Very High",
TRUE,"Over Limit"
)</f>
        <v>Moderate</v>
      </c>
      <c r="AA73" s="2" cm="1">
        <f t="array" ref="AA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" s="2" t="str" cm="1">
        <f t="array" ref="AB73">_xlfn.IFS(T73=0,"No Late Payments",
T73&lt;=2,"Low",
T73&lt;=4,"Moderate",
TRUE,"High"
)</f>
        <v>Low</v>
      </c>
      <c r="AC73" s="10" t="str" cm="1">
        <f t="array" ref="AC73">_xlfn.IFS(
H73&lt;40000000,"Low",
H73&lt;60000000,"Medium",
H73&lt;100000000,"High",
TRUE,"Very High"
)</f>
        <v>High</v>
      </c>
    </row>
    <row r="74" spans="1:29">
      <c r="A74" s="18" t="s">
        <v>106</v>
      </c>
      <c r="B74" s="19">
        <v>58</v>
      </c>
      <c r="C74" s="19" t="s">
        <v>34</v>
      </c>
      <c r="D74" s="19" t="s">
        <v>30</v>
      </c>
      <c r="E74" s="19" t="s">
        <v>24</v>
      </c>
      <c r="F74" s="19" t="s">
        <v>41</v>
      </c>
      <c r="G74" s="20">
        <v>12600000</v>
      </c>
      <c r="H74" s="20">
        <v>81000000</v>
      </c>
      <c r="I74" s="19">
        <v>240</v>
      </c>
      <c r="J74" s="19">
        <v>0</v>
      </c>
      <c r="K74" s="19">
        <v>0</v>
      </c>
      <c r="L74" s="19">
        <v>0</v>
      </c>
      <c r="M74" s="20">
        <v>39080000</v>
      </c>
      <c r="N74" s="20">
        <v>37800000</v>
      </c>
      <c r="O74" s="20">
        <v>41100000</v>
      </c>
      <c r="P74" s="20">
        <v>15170000</v>
      </c>
      <c r="Q74" s="20">
        <v>6420000</v>
      </c>
      <c r="R74" s="20">
        <v>14700000</v>
      </c>
      <c r="S74" s="20">
        <v>1020000</v>
      </c>
      <c r="T74" s="19">
        <v>0</v>
      </c>
      <c r="U74" s="19">
        <v>0</v>
      </c>
      <c r="V74" s="2" t="str" cm="1">
        <f t="array" ref="V74">_xlfn.IFS(B74&lt;30,"21-29",
B74&lt;40,"30-39",
B74&lt;50,"40-49",
B74&lt;60,"50-59",
TRUE,"60+"
)</f>
        <v>50-59</v>
      </c>
      <c r="W74" s="24">
        <f t="shared" si="3"/>
        <v>39326666.666666664</v>
      </c>
      <c r="X74" s="24">
        <f t="shared" si="4"/>
        <v>12096666.666666666</v>
      </c>
      <c r="Y74" s="25">
        <f t="shared" si="5"/>
        <v>0.48551440329218104</v>
      </c>
      <c r="Z74" s="2" t="str" cm="1">
        <f t="array" ref="Z74">_xlfn.IFS(Y74&lt;=25%,"Low",
Y74&lt;=50%,"Moderate",
Y74&lt;=75%,"High",
Y74&lt;=100%,"Very High",
TRUE,"Over Limit"
)</f>
        <v>Moderate</v>
      </c>
      <c r="AA74" s="2" cm="1">
        <f t="array" ref="AA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" s="2" t="str" cm="1">
        <f t="array" ref="AB74">_xlfn.IFS(T74=0,"No Late Payments",
T74&lt;=2,"Low",
T74&lt;=4,"Moderate",
TRUE,"High"
)</f>
        <v>No Late Payments</v>
      </c>
      <c r="AC74" s="10" t="str" cm="1">
        <f t="array" ref="AC74">_xlfn.IFS(
H74&lt;40000000,"Low",
H74&lt;60000000,"Medium",
H74&lt;100000000,"High",
TRUE,"Very High"
)</f>
        <v>High</v>
      </c>
    </row>
    <row r="75" spans="1:29">
      <c r="A75" s="21" t="s">
        <v>107</v>
      </c>
      <c r="B75" s="22">
        <v>28</v>
      </c>
      <c r="C75" s="22" t="s">
        <v>34</v>
      </c>
      <c r="D75" s="22" t="s">
        <v>30</v>
      </c>
      <c r="E75" s="22" t="s">
        <v>38</v>
      </c>
      <c r="F75" s="22" t="s">
        <v>41</v>
      </c>
      <c r="G75" s="23">
        <v>9100000</v>
      </c>
      <c r="H75" s="23">
        <v>21000000</v>
      </c>
      <c r="I75" s="22">
        <v>29</v>
      </c>
      <c r="J75" s="22">
        <v>0</v>
      </c>
      <c r="K75" s="22">
        <v>0</v>
      </c>
      <c r="L75" s="22">
        <v>0</v>
      </c>
      <c r="M75" s="23">
        <v>11730000</v>
      </c>
      <c r="N75" s="23">
        <v>9150000</v>
      </c>
      <c r="O75" s="23">
        <v>9900000</v>
      </c>
      <c r="P75" s="23">
        <v>4390000</v>
      </c>
      <c r="Q75" s="23">
        <v>1890000</v>
      </c>
      <c r="R75" s="23">
        <v>2550000</v>
      </c>
      <c r="S75" s="23">
        <v>570000</v>
      </c>
      <c r="T75" s="22">
        <v>0</v>
      </c>
      <c r="U75" s="22">
        <v>0</v>
      </c>
      <c r="V75" s="2" t="str" cm="1">
        <f t="array" ref="V75">_xlfn.IFS(B75&lt;30,"21-29",
B75&lt;40,"30-39",
B75&lt;50,"40-49",
B75&lt;60,"50-59",
TRUE,"60+"
)</f>
        <v>21-29</v>
      </c>
      <c r="W75" s="24">
        <f t="shared" si="3"/>
        <v>10260000</v>
      </c>
      <c r="X75" s="24">
        <f t="shared" si="4"/>
        <v>2943333.3333333335</v>
      </c>
      <c r="Y75" s="25">
        <f t="shared" si="5"/>
        <v>0.48857142857142855</v>
      </c>
      <c r="Z75" s="2" t="str" cm="1">
        <f t="array" ref="Z75">_xlfn.IFS(Y75&lt;=25%,"Low",
Y75&lt;=50%,"Moderate",
Y75&lt;=75%,"High",
Y75&lt;=100%,"Very High",
TRUE,"Over Limit"
)</f>
        <v>Moderate</v>
      </c>
      <c r="AA75" s="2" cm="1">
        <f t="array" ref="AA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" s="2" t="str" cm="1">
        <f t="array" ref="AB75">_xlfn.IFS(T75=0,"No Late Payments",
T75&lt;=2,"Low",
T75&lt;=4,"Moderate",
TRUE,"High"
)</f>
        <v>No Late Payments</v>
      </c>
      <c r="AC75" s="10" t="str" cm="1">
        <f t="array" ref="AC75">_xlfn.IFS(
H75&lt;40000000,"Low",
H75&lt;60000000,"Medium",
H75&lt;100000000,"High",
TRUE,"Very High"
)</f>
        <v>Low</v>
      </c>
    </row>
    <row r="76" spans="1:29">
      <c r="A76" s="18" t="s">
        <v>108</v>
      </c>
      <c r="B76" s="19">
        <v>30</v>
      </c>
      <c r="C76" s="19" t="s">
        <v>34</v>
      </c>
      <c r="D76" s="19" t="s">
        <v>30</v>
      </c>
      <c r="E76" s="19" t="s">
        <v>24</v>
      </c>
      <c r="F76" s="19" t="s">
        <v>28</v>
      </c>
      <c r="G76" s="20">
        <v>7000000</v>
      </c>
      <c r="H76" s="20">
        <v>34000000</v>
      </c>
      <c r="I76" s="19">
        <v>42</v>
      </c>
      <c r="J76" s="19">
        <v>0</v>
      </c>
      <c r="K76" s="19">
        <v>0</v>
      </c>
      <c r="L76" s="19">
        <v>1</v>
      </c>
      <c r="M76" s="20">
        <v>14090000</v>
      </c>
      <c r="N76" s="20">
        <v>11900000</v>
      </c>
      <c r="O76" s="20">
        <v>17410000</v>
      </c>
      <c r="P76" s="20">
        <v>5830000</v>
      </c>
      <c r="Q76" s="20">
        <v>10700000</v>
      </c>
      <c r="R76" s="20">
        <v>4970000</v>
      </c>
      <c r="S76" s="20">
        <v>350000</v>
      </c>
      <c r="T76" s="19">
        <v>2</v>
      </c>
      <c r="U76" s="19">
        <v>0</v>
      </c>
      <c r="V76" s="2" t="str" cm="1">
        <f t="array" ref="V76">_xlfn.IFS(B76&lt;30,"21-29",
B76&lt;40,"30-39",
B76&lt;50,"40-49",
B76&lt;60,"50-59",
TRUE,"60+"
)</f>
        <v>30-39</v>
      </c>
      <c r="W76" s="24">
        <f t="shared" si="3"/>
        <v>14466666.666666666</v>
      </c>
      <c r="X76" s="24">
        <f t="shared" si="4"/>
        <v>7166666.666666667</v>
      </c>
      <c r="Y76" s="25">
        <f t="shared" si="5"/>
        <v>0.42549019607843136</v>
      </c>
      <c r="Z76" s="2" t="str" cm="1">
        <f t="array" ref="Z76">_xlfn.IFS(Y76&lt;=25%,"Low",
Y76&lt;=50%,"Moderate",
Y76&lt;=75%,"High",
Y76&lt;=100%,"Very High",
TRUE,"Over Limit"
)</f>
        <v>Moderate</v>
      </c>
      <c r="AA76" s="2" cm="1">
        <f t="array" ref="AA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" s="2" t="str" cm="1">
        <f t="array" ref="AB76">_xlfn.IFS(T76=0,"No Late Payments",
T76&lt;=2,"Low",
T76&lt;=4,"Moderate",
TRUE,"High"
)</f>
        <v>Low</v>
      </c>
      <c r="AC76" s="10" t="str" cm="1">
        <f t="array" ref="AC76">_xlfn.IFS(
H76&lt;40000000,"Low",
H76&lt;60000000,"Medium",
H76&lt;100000000,"High",
TRUE,"Very High"
)</f>
        <v>Low</v>
      </c>
    </row>
    <row r="77" spans="1:29">
      <c r="A77" s="21" t="s">
        <v>109</v>
      </c>
      <c r="B77" s="22">
        <v>46</v>
      </c>
      <c r="C77" s="22" t="s">
        <v>22</v>
      </c>
      <c r="D77" s="22" t="s">
        <v>23</v>
      </c>
      <c r="E77" s="22" t="s">
        <v>24</v>
      </c>
      <c r="F77" s="22" t="s">
        <v>28</v>
      </c>
      <c r="G77" s="23">
        <v>25300000</v>
      </c>
      <c r="H77" s="23">
        <v>113000000</v>
      </c>
      <c r="I77" s="22">
        <v>176</v>
      </c>
      <c r="J77" s="22">
        <v>0</v>
      </c>
      <c r="K77" s="22">
        <v>1</v>
      </c>
      <c r="L77" s="22">
        <v>0</v>
      </c>
      <c r="M77" s="23">
        <v>30430000</v>
      </c>
      <c r="N77" s="23">
        <v>47000000</v>
      </c>
      <c r="O77" s="23">
        <v>33010000</v>
      </c>
      <c r="P77" s="23">
        <v>9280000</v>
      </c>
      <c r="Q77" s="23">
        <v>12790000</v>
      </c>
      <c r="R77" s="23">
        <v>8610000</v>
      </c>
      <c r="S77" s="23">
        <v>5840000</v>
      </c>
      <c r="T77" s="22">
        <v>3</v>
      </c>
      <c r="U77" s="22">
        <v>0</v>
      </c>
      <c r="V77" s="2" t="str" cm="1">
        <f t="array" ref="V77">_xlfn.IFS(B77&lt;30,"21-29",
B77&lt;40,"30-39",
B77&lt;50,"40-49",
B77&lt;60,"50-59",
TRUE,"60+"
)</f>
        <v>40-49</v>
      </c>
      <c r="W77" s="24">
        <f t="shared" si="3"/>
        <v>36813333.333333336</v>
      </c>
      <c r="X77" s="24">
        <f t="shared" si="4"/>
        <v>10226666.666666666</v>
      </c>
      <c r="Y77" s="25">
        <f t="shared" si="5"/>
        <v>0.32578171091445429</v>
      </c>
      <c r="Z77" s="2" t="str" cm="1">
        <f t="array" ref="Z77">_xlfn.IFS(Y77&lt;=25%,"Low",
Y77&lt;=50%,"Moderate",
Y77&lt;=75%,"High",
Y77&lt;=100%,"Very High",
TRUE,"Over Limit"
)</f>
        <v>Moderate</v>
      </c>
      <c r="AA77" s="2" cm="1">
        <f t="array" ref="AA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" s="2" t="str" cm="1">
        <f t="array" ref="AB77">_xlfn.IFS(T77=0,"No Late Payments",
T77&lt;=2,"Low",
T77&lt;=4,"Moderate",
TRUE,"High"
)</f>
        <v>Moderate</v>
      </c>
      <c r="AC77" s="10" t="str" cm="1">
        <f t="array" ref="AC77">_xlfn.IFS(
H77&lt;40000000,"Low",
H77&lt;60000000,"Medium",
H77&lt;100000000,"High",
TRUE,"Very High"
)</f>
        <v>Very High</v>
      </c>
    </row>
    <row r="78" spans="1:29">
      <c r="A78" s="18" t="s">
        <v>110</v>
      </c>
      <c r="B78" s="19">
        <v>45</v>
      </c>
      <c r="C78" s="19" t="s">
        <v>34</v>
      </c>
      <c r="D78" s="19" t="s">
        <v>27</v>
      </c>
      <c r="E78" s="19" t="s">
        <v>38</v>
      </c>
      <c r="F78" s="19" t="s">
        <v>48</v>
      </c>
      <c r="G78" s="20">
        <v>17800000</v>
      </c>
      <c r="H78" s="20">
        <v>76000000</v>
      </c>
      <c r="I78" s="19">
        <v>179</v>
      </c>
      <c r="J78" s="19">
        <v>3</v>
      </c>
      <c r="K78" s="19">
        <v>3</v>
      </c>
      <c r="L78" s="19">
        <v>3</v>
      </c>
      <c r="M78" s="20">
        <v>59190000</v>
      </c>
      <c r="N78" s="20">
        <v>57310000</v>
      </c>
      <c r="O78" s="20">
        <v>69000000</v>
      </c>
      <c r="P78" s="20">
        <v>840000</v>
      </c>
      <c r="Q78" s="20">
        <v>1570000</v>
      </c>
      <c r="R78" s="20">
        <v>1700000</v>
      </c>
      <c r="S78" s="20">
        <v>11500000</v>
      </c>
      <c r="T78" s="19">
        <v>3</v>
      </c>
      <c r="U78" s="19">
        <v>1</v>
      </c>
      <c r="V78" s="2" t="str" cm="1">
        <f t="array" ref="V78">_xlfn.IFS(B78&lt;30,"21-29",
B78&lt;40,"30-39",
B78&lt;50,"40-49",
B78&lt;60,"50-59",
TRUE,"60+"
)</f>
        <v>40-49</v>
      </c>
      <c r="W78" s="24">
        <f t="shared" si="3"/>
        <v>61833333.333333336</v>
      </c>
      <c r="X78" s="24">
        <f t="shared" si="4"/>
        <v>1370000</v>
      </c>
      <c r="Y78" s="25">
        <f t="shared" si="5"/>
        <v>0.81359649122807021</v>
      </c>
      <c r="Z78" s="2" t="str" cm="1">
        <f t="array" ref="Z78">_xlfn.IFS(Y78&lt;=25%,"Low",
Y78&lt;=50%,"Moderate",
Y78&lt;=75%,"High",
Y78&lt;=100%,"Very High",
TRUE,"Over Limit"
)</f>
        <v>Very High</v>
      </c>
      <c r="AA78" s="2" cm="1">
        <f t="array" ref="AA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8" s="2" t="str" cm="1">
        <f t="array" ref="AB78">_xlfn.IFS(T78=0,"No Late Payments",
T78&lt;=2,"Low",
T78&lt;=4,"Moderate",
TRUE,"High"
)</f>
        <v>Moderate</v>
      </c>
      <c r="AC78" s="10" t="str" cm="1">
        <f t="array" ref="AC78">_xlfn.IFS(
H78&lt;40000000,"Low",
H78&lt;60000000,"Medium",
H78&lt;100000000,"High",
TRUE,"Very High"
)</f>
        <v>High</v>
      </c>
    </row>
    <row r="79" spans="1:29">
      <c r="A79" s="21" t="s">
        <v>111</v>
      </c>
      <c r="B79" s="22">
        <v>26</v>
      </c>
      <c r="C79" s="22" t="s">
        <v>22</v>
      </c>
      <c r="D79" s="22" t="s">
        <v>46</v>
      </c>
      <c r="E79" s="22" t="s">
        <v>38</v>
      </c>
      <c r="F79" s="22" t="s">
        <v>41</v>
      </c>
      <c r="G79" s="23">
        <v>12800000</v>
      </c>
      <c r="H79" s="23">
        <v>88000000</v>
      </c>
      <c r="I79" s="22">
        <v>54</v>
      </c>
      <c r="J79" s="22">
        <v>0</v>
      </c>
      <c r="K79" s="22">
        <v>1</v>
      </c>
      <c r="L79" s="22">
        <v>0</v>
      </c>
      <c r="M79" s="23">
        <v>78260000</v>
      </c>
      <c r="N79" s="23">
        <v>68760000</v>
      </c>
      <c r="O79" s="23">
        <v>66460000</v>
      </c>
      <c r="P79" s="23">
        <v>38620000</v>
      </c>
      <c r="Q79" s="23">
        <v>28700000</v>
      </c>
      <c r="R79" s="23">
        <v>56230000</v>
      </c>
      <c r="S79" s="23">
        <v>7350000</v>
      </c>
      <c r="T79" s="22">
        <v>2</v>
      </c>
      <c r="U79" s="22">
        <v>0</v>
      </c>
      <c r="V79" s="2" t="str" cm="1">
        <f t="array" ref="V79">_xlfn.IFS(B79&lt;30,"21-29",
B79&lt;40,"30-39",
B79&lt;50,"40-49",
B79&lt;60,"50-59",
TRUE,"60+"
)</f>
        <v>21-29</v>
      </c>
      <c r="W79" s="24">
        <f t="shared" si="3"/>
        <v>71160000</v>
      </c>
      <c r="X79" s="24">
        <f t="shared" si="4"/>
        <v>41183333.333333336</v>
      </c>
      <c r="Y79" s="25">
        <f t="shared" si="5"/>
        <v>0.8086363636363636</v>
      </c>
      <c r="Z79" s="2" t="str" cm="1">
        <f t="array" ref="Z79">_xlfn.IFS(Y79&lt;=25%,"Low",
Y79&lt;=50%,"Moderate",
Y79&lt;=75%,"High",
Y79&lt;=100%,"Very High",
TRUE,"Over Limit"
)</f>
        <v>Very High</v>
      </c>
      <c r="AA79" s="2" cm="1">
        <f t="array" ref="AA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" s="2" t="str" cm="1">
        <f t="array" ref="AB79">_xlfn.IFS(T79=0,"No Late Payments",
T79&lt;=2,"Low",
T79&lt;=4,"Moderate",
TRUE,"High"
)</f>
        <v>Low</v>
      </c>
      <c r="AC79" s="10" t="str" cm="1">
        <f t="array" ref="AC79">_xlfn.IFS(
H79&lt;40000000,"Low",
H79&lt;60000000,"Medium",
H79&lt;100000000,"High",
TRUE,"Very High"
)</f>
        <v>High</v>
      </c>
    </row>
    <row r="80" spans="1:29">
      <c r="A80" s="18" t="s">
        <v>112</v>
      </c>
      <c r="B80" s="19">
        <v>40</v>
      </c>
      <c r="C80" s="19" t="s">
        <v>22</v>
      </c>
      <c r="D80" s="19" t="s">
        <v>30</v>
      </c>
      <c r="E80" s="19" t="s">
        <v>24</v>
      </c>
      <c r="F80" s="19" t="s">
        <v>25</v>
      </c>
      <c r="G80" s="20">
        <v>5300000</v>
      </c>
      <c r="H80" s="20">
        <v>26000000</v>
      </c>
      <c r="I80" s="19">
        <v>76</v>
      </c>
      <c r="J80" s="19">
        <v>0</v>
      </c>
      <c r="K80" s="19">
        <v>0</v>
      </c>
      <c r="L80" s="19">
        <v>0</v>
      </c>
      <c r="M80" s="20">
        <v>6280000</v>
      </c>
      <c r="N80" s="20">
        <v>8230000</v>
      </c>
      <c r="O80" s="20">
        <v>7370000</v>
      </c>
      <c r="P80" s="20">
        <v>1970000</v>
      </c>
      <c r="Q80" s="20">
        <v>7370000</v>
      </c>
      <c r="R80" s="20">
        <v>1400000</v>
      </c>
      <c r="S80" s="20">
        <v>1180000</v>
      </c>
      <c r="T80" s="19">
        <v>0</v>
      </c>
      <c r="U80" s="19">
        <v>0</v>
      </c>
      <c r="V80" s="2" t="str" cm="1">
        <f t="array" ref="V80">_xlfn.IFS(B80&lt;30,"21-29",
B80&lt;40,"30-39",
B80&lt;50,"40-49",
B80&lt;60,"50-59",
TRUE,"60+"
)</f>
        <v>40-49</v>
      </c>
      <c r="W80" s="24">
        <f t="shared" si="3"/>
        <v>7293333.333333333</v>
      </c>
      <c r="X80" s="24">
        <f t="shared" si="4"/>
        <v>3580000</v>
      </c>
      <c r="Y80" s="25">
        <f t="shared" si="5"/>
        <v>0.2805128205128205</v>
      </c>
      <c r="Z80" s="2" t="str" cm="1">
        <f t="array" ref="Z80">_xlfn.IFS(Y80&lt;=25%,"Low",
Y80&lt;=50%,"Moderate",
Y80&lt;=75%,"High",
Y80&lt;=100%,"Very High",
TRUE,"Over Limit"
)</f>
        <v>Moderate</v>
      </c>
      <c r="AA80" s="2" cm="1">
        <f t="array" ref="AA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" s="2" t="str" cm="1">
        <f t="array" ref="AB80">_xlfn.IFS(T80=0,"No Late Payments",
T80&lt;=2,"Low",
T80&lt;=4,"Moderate",
TRUE,"High"
)</f>
        <v>No Late Payments</v>
      </c>
      <c r="AC80" s="10" t="str" cm="1">
        <f t="array" ref="AC80">_xlfn.IFS(
H80&lt;40000000,"Low",
H80&lt;60000000,"Medium",
H80&lt;100000000,"High",
TRUE,"Very High"
)</f>
        <v>Low</v>
      </c>
    </row>
    <row r="81" spans="1:29">
      <c r="A81" s="21" t="s">
        <v>113</v>
      </c>
      <c r="B81" s="22">
        <v>44</v>
      </c>
      <c r="C81" s="22" t="s">
        <v>34</v>
      </c>
      <c r="D81" s="22" t="s">
        <v>27</v>
      </c>
      <c r="E81" s="22" t="s">
        <v>24</v>
      </c>
      <c r="F81" s="22" t="s">
        <v>48</v>
      </c>
      <c r="G81" s="23">
        <v>18700000</v>
      </c>
      <c r="H81" s="23">
        <v>50000000</v>
      </c>
      <c r="I81" s="22">
        <v>75</v>
      </c>
      <c r="J81" s="22">
        <v>0</v>
      </c>
      <c r="K81" s="22">
        <v>0</v>
      </c>
      <c r="L81" s="22">
        <v>0</v>
      </c>
      <c r="M81" s="23">
        <v>18440000</v>
      </c>
      <c r="N81" s="23">
        <v>16590000</v>
      </c>
      <c r="O81" s="23">
        <v>12940000</v>
      </c>
      <c r="P81" s="23">
        <v>16620000</v>
      </c>
      <c r="Q81" s="23">
        <v>6230000</v>
      </c>
      <c r="R81" s="23">
        <v>6840000</v>
      </c>
      <c r="S81" s="23">
        <v>890000</v>
      </c>
      <c r="T81" s="22">
        <v>0</v>
      </c>
      <c r="U81" s="22">
        <v>0</v>
      </c>
      <c r="V81" s="2" t="str" cm="1">
        <f t="array" ref="V81">_xlfn.IFS(B81&lt;30,"21-29",
B81&lt;40,"30-39",
B81&lt;50,"40-49",
B81&lt;60,"50-59",
TRUE,"60+"
)</f>
        <v>40-49</v>
      </c>
      <c r="W81" s="24">
        <f t="shared" si="3"/>
        <v>15990000</v>
      </c>
      <c r="X81" s="24">
        <f t="shared" si="4"/>
        <v>9896666.666666666</v>
      </c>
      <c r="Y81" s="25">
        <f t="shared" si="5"/>
        <v>0.31979999999999997</v>
      </c>
      <c r="Z81" s="2" t="str" cm="1">
        <f t="array" ref="Z81">_xlfn.IFS(Y81&lt;=25%,"Low",
Y81&lt;=50%,"Moderate",
Y81&lt;=75%,"High",
Y81&lt;=100%,"Very High",
TRUE,"Over Limit"
)</f>
        <v>Moderate</v>
      </c>
      <c r="AA81" s="2" cm="1">
        <f t="array" ref="AA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" s="2" t="str" cm="1">
        <f t="array" ref="AB81">_xlfn.IFS(T81=0,"No Late Payments",
T81&lt;=2,"Low",
T81&lt;=4,"Moderate",
TRUE,"High"
)</f>
        <v>No Late Payments</v>
      </c>
      <c r="AC81" s="10" t="str" cm="1">
        <f t="array" ref="AC81">_xlfn.IFS(
H81&lt;40000000,"Low",
H81&lt;60000000,"Medium",
H81&lt;100000000,"High",
TRUE,"Very High"
)</f>
        <v>Medium</v>
      </c>
    </row>
    <row r="82" spans="1:29">
      <c r="A82" s="18" t="s">
        <v>114</v>
      </c>
      <c r="B82" s="19">
        <v>47</v>
      </c>
      <c r="C82" s="19" t="s">
        <v>34</v>
      </c>
      <c r="D82" s="19" t="s">
        <v>30</v>
      </c>
      <c r="E82" s="19" t="s">
        <v>24</v>
      </c>
      <c r="F82" s="19" t="s">
        <v>28</v>
      </c>
      <c r="G82" s="20">
        <v>6300000</v>
      </c>
      <c r="H82" s="20">
        <v>22000000</v>
      </c>
      <c r="I82" s="19">
        <v>94</v>
      </c>
      <c r="J82" s="19">
        <v>2</v>
      </c>
      <c r="K82" s="19">
        <v>3</v>
      </c>
      <c r="L82" s="19">
        <v>3</v>
      </c>
      <c r="M82" s="20">
        <v>9630000</v>
      </c>
      <c r="N82" s="20">
        <v>12860000</v>
      </c>
      <c r="O82" s="20">
        <v>10450000</v>
      </c>
      <c r="P82" s="20">
        <v>320000</v>
      </c>
      <c r="Q82" s="20">
        <v>3240000</v>
      </c>
      <c r="R82" s="20">
        <v>310000</v>
      </c>
      <c r="S82" s="20">
        <v>1320000</v>
      </c>
      <c r="T82" s="19">
        <v>3</v>
      </c>
      <c r="U82" s="19">
        <v>1</v>
      </c>
      <c r="V82" s="2" t="str" cm="1">
        <f t="array" ref="V82">_xlfn.IFS(B82&lt;30,"21-29",
B82&lt;40,"30-39",
B82&lt;50,"40-49",
B82&lt;60,"50-59",
TRUE,"60+"
)</f>
        <v>40-49</v>
      </c>
      <c r="W82" s="24">
        <f t="shared" si="3"/>
        <v>10980000</v>
      </c>
      <c r="X82" s="24">
        <f t="shared" si="4"/>
        <v>1290000</v>
      </c>
      <c r="Y82" s="25">
        <f t="shared" si="5"/>
        <v>0.49909090909090909</v>
      </c>
      <c r="Z82" s="2" t="str" cm="1">
        <f t="array" ref="Z82">_xlfn.IFS(Y82&lt;=25%,"Low",
Y82&lt;=50%,"Moderate",
Y82&lt;=75%,"High",
Y82&lt;=100%,"Very High",
TRUE,"Over Limit"
)</f>
        <v>Moderate</v>
      </c>
      <c r="AA82" s="2" cm="1">
        <f t="array" ref="AA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" s="2" t="str" cm="1">
        <f t="array" ref="AB82">_xlfn.IFS(T82=0,"No Late Payments",
T82&lt;=2,"Low",
T82&lt;=4,"Moderate",
TRUE,"High"
)</f>
        <v>Moderate</v>
      </c>
      <c r="AC82" s="10" t="str" cm="1">
        <f t="array" ref="AC82">_xlfn.IFS(
H82&lt;40000000,"Low",
H82&lt;60000000,"Medium",
H82&lt;100000000,"High",
TRUE,"Very High"
)</f>
        <v>Low</v>
      </c>
    </row>
    <row r="83" spans="1:29">
      <c r="A83" s="21" t="s">
        <v>115</v>
      </c>
      <c r="B83" s="22">
        <v>35</v>
      </c>
      <c r="C83" s="22" t="s">
        <v>34</v>
      </c>
      <c r="D83" s="22" t="s">
        <v>30</v>
      </c>
      <c r="E83" s="22" t="s">
        <v>24</v>
      </c>
      <c r="F83" s="22" t="s">
        <v>25</v>
      </c>
      <c r="G83" s="23">
        <v>8100000</v>
      </c>
      <c r="H83" s="23">
        <v>48000000</v>
      </c>
      <c r="I83" s="22">
        <v>111</v>
      </c>
      <c r="J83" s="22">
        <v>0</v>
      </c>
      <c r="K83" s="22">
        <v>1</v>
      </c>
      <c r="L83" s="22">
        <v>0</v>
      </c>
      <c r="M83" s="23">
        <v>28290000</v>
      </c>
      <c r="N83" s="23">
        <v>27710000</v>
      </c>
      <c r="O83" s="23">
        <v>32640000</v>
      </c>
      <c r="P83" s="23">
        <v>14490000</v>
      </c>
      <c r="Q83" s="23">
        <v>3880000</v>
      </c>
      <c r="R83" s="23">
        <v>11200000</v>
      </c>
      <c r="S83" s="23">
        <v>1160000</v>
      </c>
      <c r="T83" s="22">
        <v>1</v>
      </c>
      <c r="U83" s="22">
        <v>0</v>
      </c>
      <c r="V83" s="2" t="str" cm="1">
        <f t="array" ref="V83">_xlfn.IFS(B83&lt;30,"21-29",
B83&lt;40,"30-39",
B83&lt;50,"40-49",
B83&lt;60,"50-59",
TRUE,"60+"
)</f>
        <v>30-39</v>
      </c>
      <c r="W83" s="24">
        <f t="shared" si="3"/>
        <v>29546666.666666668</v>
      </c>
      <c r="X83" s="24">
        <f t="shared" si="4"/>
        <v>9856666.666666666</v>
      </c>
      <c r="Y83" s="25">
        <f t="shared" si="5"/>
        <v>0.61555555555555563</v>
      </c>
      <c r="Z83" s="2" t="str" cm="1">
        <f t="array" ref="Z83">_xlfn.IFS(Y83&lt;=25%,"Low",
Y83&lt;=50%,"Moderate",
Y83&lt;=75%,"High",
Y83&lt;=100%,"Very High",
TRUE,"Over Limit"
)</f>
        <v>High</v>
      </c>
      <c r="AA83" s="2" cm="1">
        <f t="array" ref="AA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" s="2" t="str" cm="1">
        <f t="array" ref="AB83">_xlfn.IFS(T83=0,"No Late Payments",
T83&lt;=2,"Low",
T83&lt;=4,"Moderate",
TRUE,"High"
)</f>
        <v>Low</v>
      </c>
      <c r="AC83" s="10" t="str" cm="1">
        <f t="array" ref="AC83">_xlfn.IFS(
H83&lt;40000000,"Low",
H83&lt;60000000,"Medium",
H83&lt;100000000,"High",
TRUE,"Very High"
)</f>
        <v>Medium</v>
      </c>
    </row>
    <row r="84" spans="1:29">
      <c r="A84" s="18" t="s">
        <v>116</v>
      </c>
      <c r="B84" s="19">
        <v>50</v>
      </c>
      <c r="C84" s="19" t="s">
        <v>22</v>
      </c>
      <c r="D84" s="19" t="s">
        <v>23</v>
      </c>
      <c r="E84" s="19" t="s">
        <v>24</v>
      </c>
      <c r="F84" s="19" t="s">
        <v>25</v>
      </c>
      <c r="G84" s="20">
        <v>13200000</v>
      </c>
      <c r="H84" s="20">
        <v>55000000</v>
      </c>
      <c r="I84" s="19">
        <v>203</v>
      </c>
      <c r="J84" s="19">
        <v>0</v>
      </c>
      <c r="K84" s="19">
        <v>0</v>
      </c>
      <c r="L84" s="19">
        <v>0</v>
      </c>
      <c r="M84" s="20">
        <v>22620000</v>
      </c>
      <c r="N84" s="20">
        <v>21580000</v>
      </c>
      <c r="O84" s="20">
        <v>30430000</v>
      </c>
      <c r="P84" s="20">
        <v>9370000</v>
      </c>
      <c r="Q84" s="20">
        <v>19140000</v>
      </c>
      <c r="R84" s="20">
        <v>10590000</v>
      </c>
      <c r="S84" s="20">
        <v>420000</v>
      </c>
      <c r="T84" s="19">
        <v>1</v>
      </c>
      <c r="U84" s="19">
        <v>0</v>
      </c>
      <c r="V84" s="2" t="str" cm="1">
        <f t="array" ref="V84">_xlfn.IFS(B84&lt;30,"21-29",
B84&lt;40,"30-39",
B84&lt;50,"40-49",
B84&lt;60,"50-59",
TRUE,"60+"
)</f>
        <v>50-59</v>
      </c>
      <c r="W84" s="24">
        <f t="shared" si="3"/>
        <v>24876666.666666668</v>
      </c>
      <c r="X84" s="24">
        <f t="shared" si="4"/>
        <v>13033333.333333334</v>
      </c>
      <c r="Y84" s="25">
        <f t="shared" si="5"/>
        <v>0.45230303030303032</v>
      </c>
      <c r="Z84" s="2" t="str" cm="1">
        <f t="array" ref="Z84">_xlfn.IFS(Y84&lt;=25%,"Low",
Y84&lt;=50%,"Moderate",
Y84&lt;=75%,"High",
Y84&lt;=100%,"Very High",
TRUE,"Over Limit"
)</f>
        <v>Moderate</v>
      </c>
      <c r="AA84" s="2" cm="1">
        <f t="array" ref="AA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" s="2" t="str" cm="1">
        <f t="array" ref="AB84">_xlfn.IFS(T84=0,"No Late Payments",
T84&lt;=2,"Low",
T84&lt;=4,"Moderate",
TRUE,"High"
)</f>
        <v>Low</v>
      </c>
      <c r="AC84" s="10" t="str" cm="1">
        <f t="array" ref="AC84">_xlfn.IFS(
H84&lt;40000000,"Low",
H84&lt;60000000,"Medium",
H84&lt;100000000,"High",
TRUE,"Very High"
)</f>
        <v>Medium</v>
      </c>
    </row>
    <row r="85" spans="1:29">
      <c r="A85" s="21" t="s">
        <v>117</v>
      </c>
      <c r="B85" s="22">
        <v>29</v>
      </c>
      <c r="C85" s="22" t="s">
        <v>34</v>
      </c>
      <c r="D85" s="22" t="s">
        <v>23</v>
      </c>
      <c r="E85" s="22" t="s">
        <v>24</v>
      </c>
      <c r="F85" s="22" t="s">
        <v>48</v>
      </c>
      <c r="G85" s="23">
        <v>11300000</v>
      </c>
      <c r="H85" s="23">
        <v>39000000</v>
      </c>
      <c r="I85" s="22">
        <v>52</v>
      </c>
      <c r="J85" s="22">
        <v>0</v>
      </c>
      <c r="K85" s="22">
        <v>0</v>
      </c>
      <c r="L85" s="22">
        <v>0</v>
      </c>
      <c r="M85" s="23">
        <v>5040000</v>
      </c>
      <c r="N85" s="23">
        <v>6700000</v>
      </c>
      <c r="O85" s="23">
        <v>10350000</v>
      </c>
      <c r="P85" s="23">
        <v>1490000</v>
      </c>
      <c r="Q85" s="23">
        <v>2480000</v>
      </c>
      <c r="R85" s="23">
        <v>8830000</v>
      </c>
      <c r="S85" s="23">
        <v>840000</v>
      </c>
      <c r="T85" s="22">
        <v>1</v>
      </c>
      <c r="U85" s="22">
        <v>0</v>
      </c>
      <c r="V85" s="2" t="str" cm="1">
        <f t="array" ref="V85">_xlfn.IFS(B85&lt;30,"21-29",
B85&lt;40,"30-39",
B85&lt;50,"40-49",
B85&lt;60,"50-59",
TRUE,"60+"
)</f>
        <v>21-29</v>
      </c>
      <c r="W85" s="24">
        <f t="shared" si="3"/>
        <v>7363333.333333333</v>
      </c>
      <c r="X85" s="24">
        <f t="shared" si="4"/>
        <v>4266666.666666667</v>
      </c>
      <c r="Y85" s="25">
        <f t="shared" si="5"/>
        <v>0.1888034188034188</v>
      </c>
      <c r="Z85" s="2" t="str" cm="1">
        <f t="array" ref="Z85">_xlfn.IFS(Y85&lt;=25%,"Low",
Y85&lt;=50%,"Moderate",
Y85&lt;=75%,"High",
Y85&lt;=100%,"Very High",
TRUE,"Over Limit"
)</f>
        <v>Low</v>
      </c>
      <c r="AA85" s="2" cm="1">
        <f t="array" ref="AA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" s="2" t="str" cm="1">
        <f t="array" ref="AB85">_xlfn.IFS(T85=0,"No Late Payments",
T85&lt;=2,"Low",
T85&lt;=4,"Moderate",
TRUE,"High"
)</f>
        <v>Low</v>
      </c>
      <c r="AC85" s="10" t="str" cm="1">
        <f t="array" ref="AC85">_xlfn.IFS(
H85&lt;40000000,"Low",
H85&lt;60000000,"Medium",
H85&lt;100000000,"High",
TRUE,"Very High"
)</f>
        <v>Low</v>
      </c>
    </row>
    <row r="86" spans="1:29">
      <c r="A86" s="18" t="s">
        <v>118</v>
      </c>
      <c r="B86" s="19">
        <v>38</v>
      </c>
      <c r="C86" s="19" t="s">
        <v>34</v>
      </c>
      <c r="D86" s="19" t="s">
        <v>23</v>
      </c>
      <c r="E86" s="19" t="s">
        <v>24</v>
      </c>
      <c r="F86" s="19" t="s">
        <v>28</v>
      </c>
      <c r="G86" s="20">
        <v>14500000</v>
      </c>
      <c r="H86" s="20">
        <v>93000000</v>
      </c>
      <c r="I86" s="19">
        <v>139</v>
      </c>
      <c r="J86" s="19">
        <v>1</v>
      </c>
      <c r="K86" s="19">
        <v>0</v>
      </c>
      <c r="L86" s="19">
        <v>0</v>
      </c>
      <c r="M86" s="20">
        <v>60410000</v>
      </c>
      <c r="N86" s="20">
        <v>68490000</v>
      </c>
      <c r="O86" s="20">
        <v>74340000</v>
      </c>
      <c r="P86" s="20">
        <v>3320000</v>
      </c>
      <c r="Q86" s="20">
        <v>71870000</v>
      </c>
      <c r="R86" s="20">
        <v>12960000</v>
      </c>
      <c r="S86" s="20">
        <v>8810000</v>
      </c>
      <c r="T86" s="19">
        <v>1</v>
      </c>
      <c r="U86" s="19">
        <v>0</v>
      </c>
      <c r="V86" s="2" t="str" cm="1">
        <f t="array" ref="V86">_xlfn.IFS(B86&lt;30,"21-29",
B86&lt;40,"30-39",
B86&lt;50,"40-49",
B86&lt;60,"50-59",
TRUE,"60+"
)</f>
        <v>30-39</v>
      </c>
      <c r="W86" s="24">
        <f t="shared" si="3"/>
        <v>67746666.666666672</v>
      </c>
      <c r="X86" s="24">
        <f t="shared" si="4"/>
        <v>29383333.333333332</v>
      </c>
      <c r="Y86" s="25">
        <f t="shared" si="5"/>
        <v>0.72845878136200726</v>
      </c>
      <c r="Z86" s="2" t="str" cm="1">
        <f t="array" ref="Z86">_xlfn.IFS(Y86&lt;=25%,"Low",
Y86&lt;=50%,"Moderate",
Y86&lt;=75%,"High",
Y86&lt;=100%,"Very High",
TRUE,"Over Limit"
)</f>
        <v>High</v>
      </c>
      <c r="AA86" s="2" cm="1">
        <f t="array" ref="AA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" s="2" t="str" cm="1">
        <f t="array" ref="AB86">_xlfn.IFS(T86=0,"No Late Payments",
T86&lt;=2,"Low",
T86&lt;=4,"Moderate",
TRUE,"High"
)</f>
        <v>Low</v>
      </c>
      <c r="AC86" s="10" t="str" cm="1">
        <f t="array" ref="AC86">_xlfn.IFS(
H86&lt;40000000,"Low",
H86&lt;60000000,"Medium",
H86&lt;100000000,"High",
TRUE,"Very High"
)</f>
        <v>High</v>
      </c>
    </row>
    <row r="87" spans="1:29">
      <c r="A87" s="21" t="s">
        <v>119</v>
      </c>
      <c r="B87" s="22">
        <v>52</v>
      </c>
      <c r="C87" s="22" t="s">
        <v>34</v>
      </c>
      <c r="D87" s="22" t="s">
        <v>30</v>
      </c>
      <c r="E87" s="22" t="s">
        <v>24</v>
      </c>
      <c r="F87" s="22" t="s">
        <v>25</v>
      </c>
      <c r="G87" s="23">
        <v>7600000</v>
      </c>
      <c r="H87" s="23">
        <v>27000000</v>
      </c>
      <c r="I87" s="22">
        <v>99</v>
      </c>
      <c r="J87" s="22">
        <v>2</v>
      </c>
      <c r="K87" s="22">
        <v>0</v>
      </c>
      <c r="L87" s="22">
        <v>0</v>
      </c>
      <c r="M87" s="23">
        <v>11500000</v>
      </c>
      <c r="N87" s="23">
        <v>9420000</v>
      </c>
      <c r="O87" s="23">
        <v>10430000</v>
      </c>
      <c r="P87" s="23">
        <v>550000</v>
      </c>
      <c r="Q87" s="23">
        <v>950000</v>
      </c>
      <c r="R87" s="23">
        <v>2720000</v>
      </c>
      <c r="S87" s="23">
        <v>790000</v>
      </c>
      <c r="T87" s="22">
        <v>1</v>
      </c>
      <c r="U87" s="22">
        <v>0</v>
      </c>
      <c r="V87" s="2" t="str" cm="1">
        <f t="array" ref="V87">_xlfn.IFS(B87&lt;30,"21-29",
B87&lt;40,"30-39",
B87&lt;50,"40-49",
B87&lt;60,"50-59",
TRUE,"60+"
)</f>
        <v>50-59</v>
      </c>
      <c r="W87" s="24">
        <f t="shared" si="3"/>
        <v>10450000</v>
      </c>
      <c r="X87" s="24">
        <f t="shared" si="4"/>
        <v>1406666.6666666667</v>
      </c>
      <c r="Y87" s="25">
        <f t="shared" si="5"/>
        <v>0.38703703703703701</v>
      </c>
      <c r="Z87" s="2" t="str" cm="1">
        <f t="array" ref="Z87">_xlfn.IFS(Y87&lt;=25%,"Low",
Y87&lt;=50%,"Moderate",
Y87&lt;=75%,"High",
Y87&lt;=100%,"Very High",
TRUE,"Over Limit"
)</f>
        <v>Moderate</v>
      </c>
      <c r="AA87" s="2" cm="1">
        <f t="array" ref="AA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" s="2" t="str" cm="1">
        <f t="array" ref="AB87">_xlfn.IFS(T87=0,"No Late Payments",
T87&lt;=2,"Low",
T87&lt;=4,"Moderate",
TRUE,"High"
)</f>
        <v>Low</v>
      </c>
      <c r="AC87" s="10" t="str" cm="1">
        <f t="array" ref="AC87">_xlfn.IFS(
H87&lt;40000000,"Low",
H87&lt;60000000,"Medium",
H87&lt;100000000,"High",
TRUE,"Very High"
)</f>
        <v>Low</v>
      </c>
    </row>
    <row r="88" spans="1:29">
      <c r="A88" s="18" t="s">
        <v>120</v>
      </c>
      <c r="B88" s="19">
        <v>39</v>
      </c>
      <c r="C88" s="19" t="s">
        <v>34</v>
      </c>
      <c r="D88" s="19" t="s">
        <v>27</v>
      </c>
      <c r="E88" s="19" t="s">
        <v>24</v>
      </c>
      <c r="F88" s="19" t="s">
        <v>48</v>
      </c>
      <c r="G88" s="20">
        <v>17500000</v>
      </c>
      <c r="H88" s="20">
        <v>86000000</v>
      </c>
      <c r="I88" s="19">
        <v>96</v>
      </c>
      <c r="J88" s="19">
        <v>0</v>
      </c>
      <c r="K88" s="19">
        <v>0</v>
      </c>
      <c r="L88" s="19">
        <v>0</v>
      </c>
      <c r="M88" s="20">
        <v>31160000</v>
      </c>
      <c r="N88" s="20">
        <v>39610000</v>
      </c>
      <c r="O88" s="20">
        <v>31280000</v>
      </c>
      <c r="P88" s="20">
        <v>5500000</v>
      </c>
      <c r="Q88" s="20">
        <v>15930000</v>
      </c>
      <c r="R88" s="20">
        <v>9320000</v>
      </c>
      <c r="S88" s="20">
        <v>760000</v>
      </c>
      <c r="T88" s="19">
        <v>0</v>
      </c>
      <c r="U88" s="19">
        <v>0</v>
      </c>
      <c r="V88" s="2" t="str" cm="1">
        <f t="array" ref="V88">_xlfn.IFS(B88&lt;30,"21-29",
B88&lt;40,"30-39",
B88&lt;50,"40-49",
B88&lt;60,"50-59",
TRUE,"60+"
)</f>
        <v>30-39</v>
      </c>
      <c r="W88" s="24">
        <f t="shared" si="3"/>
        <v>34016666.666666664</v>
      </c>
      <c r="X88" s="24">
        <f t="shared" si="4"/>
        <v>10250000</v>
      </c>
      <c r="Y88" s="25">
        <f t="shared" si="5"/>
        <v>0.39554263565891468</v>
      </c>
      <c r="Z88" s="2" t="str" cm="1">
        <f t="array" ref="Z88">_xlfn.IFS(Y88&lt;=25%,"Low",
Y88&lt;=50%,"Moderate",
Y88&lt;=75%,"High",
Y88&lt;=100%,"Very High",
TRUE,"Over Limit"
)</f>
        <v>Moderate</v>
      </c>
      <c r="AA88" s="2" cm="1">
        <f t="array" ref="AA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" s="2" t="str" cm="1">
        <f t="array" ref="AB88">_xlfn.IFS(T88=0,"No Late Payments",
T88&lt;=2,"Low",
T88&lt;=4,"Moderate",
TRUE,"High"
)</f>
        <v>No Late Payments</v>
      </c>
      <c r="AC88" s="10" t="str" cm="1">
        <f t="array" ref="AC88">_xlfn.IFS(
H88&lt;40000000,"Low",
H88&lt;60000000,"Medium",
H88&lt;100000000,"High",
TRUE,"Very High"
)</f>
        <v>High</v>
      </c>
    </row>
    <row r="89" spans="1:29">
      <c r="A89" s="21" t="s">
        <v>121</v>
      </c>
      <c r="B89" s="22">
        <v>47</v>
      </c>
      <c r="C89" s="22" t="s">
        <v>22</v>
      </c>
      <c r="D89" s="22" t="s">
        <v>27</v>
      </c>
      <c r="E89" s="22" t="s">
        <v>24</v>
      </c>
      <c r="F89" s="22" t="s">
        <v>28</v>
      </c>
      <c r="G89" s="23">
        <v>15000000</v>
      </c>
      <c r="H89" s="23">
        <v>105000000</v>
      </c>
      <c r="I89" s="22">
        <v>135</v>
      </c>
      <c r="J89" s="22">
        <v>0</v>
      </c>
      <c r="K89" s="22">
        <v>0</v>
      </c>
      <c r="L89" s="22">
        <v>0</v>
      </c>
      <c r="M89" s="23">
        <v>41430000</v>
      </c>
      <c r="N89" s="23">
        <v>42790000</v>
      </c>
      <c r="O89" s="23">
        <v>31890000</v>
      </c>
      <c r="P89" s="23">
        <v>22180000</v>
      </c>
      <c r="Q89" s="23">
        <v>11220000</v>
      </c>
      <c r="R89" s="23">
        <v>32000000</v>
      </c>
      <c r="S89" s="23">
        <v>1990000</v>
      </c>
      <c r="T89" s="22">
        <v>1</v>
      </c>
      <c r="U89" s="22">
        <v>0</v>
      </c>
      <c r="V89" s="2" t="str" cm="1">
        <f t="array" ref="V89">_xlfn.IFS(B89&lt;30,"21-29",
B89&lt;40,"30-39",
B89&lt;50,"40-49",
B89&lt;60,"50-59",
TRUE,"60+"
)</f>
        <v>40-49</v>
      </c>
      <c r="W89" s="24">
        <f t="shared" si="3"/>
        <v>38703333.333333336</v>
      </c>
      <c r="X89" s="24">
        <f t="shared" si="4"/>
        <v>21800000</v>
      </c>
      <c r="Y89" s="25">
        <f t="shared" si="5"/>
        <v>0.3686031746031746</v>
      </c>
      <c r="Z89" s="2" t="str" cm="1">
        <f t="array" ref="Z89">_xlfn.IFS(Y89&lt;=25%,"Low",
Y89&lt;=50%,"Moderate",
Y89&lt;=75%,"High",
Y89&lt;=100%,"Very High",
TRUE,"Over Limit"
)</f>
        <v>Moderate</v>
      </c>
      <c r="AA89" s="2" cm="1">
        <f t="array" ref="AA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" s="2" t="str" cm="1">
        <f t="array" ref="AB89">_xlfn.IFS(T89=0,"No Late Payments",
T89&lt;=2,"Low",
T89&lt;=4,"Moderate",
TRUE,"High"
)</f>
        <v>Low</v>
      </c>
      <c r="AC89" s="10" t="str" cm="1">
        <f t="array" ref="AC89">_xlfn.IFS(
H89&lt;40000000,"Low",
H89&lt;60000000,"Medium",
H89&lt;100000000,"High",
TRUE,"Very High"
)</f>
        <v>Very High</v>
      </c>
    </row>
    <row r="90" spans="1:29">
      <c r="A90" s="18" t="s">
        <v>122</v>
      </c>
      <c r="B90" s="19">
        <v>36</v>
      </c>
      <c r="C90" s="19" t="s">
        <v>34</v>
      </c>
      <c r="D90" s="19" t="s">
        <v>23</v>
      </c>
      <c r="E90" s="19" t="s">
        <v>24</v>
      </c>
      <c r="F90" s="19" t="s">
        <v>31</v>
      </c>
      <c r="G90" s="20">
        <v>13200000</v>
      </c>
      <c r="H90" s="20">
        <v>60000000</v>
      </c>
      <c r="I90" s="19">
        <v>110</v>
      </c>
      <c r="J90" s="19">
        <v>0</v>
      </c>
      <c r="K90" s="19">
        <v>0</v>
      </c>
      <c r="L90" s="19">
        <v>0</v>
      </c>
      <c r="M90" s="20">
        <v>37160000</v>
      </c>
      <c r="N90" s="20">
        <v>34640000</v>
      </c>
      <c r="O90" s="20">
        <v>32470000</v>
      </c>
      <c r="P90" s="20">
        <v>34830000</v>
      </c>
      <c r="Q90" s="20">
        <v>11790000</v>
      </c>
      <c r="R90" s="20">
        <v>13500000</v>
      </c>
      <c r="S90" s="20">
        <v>1470000</v>
      </c>
      <c r="T90" s="19">
        <v>0</v>
      </c>
      <c r="U90" s="19">
        <v>0</v>
      </c>
      <c r="V90" s="2" t="str" cm="1">
        <f t="array" ref="V90">_xlfn.IFS(B90&lt;30,"21-29",
B90&lt;40,"30-39",
B90&lt;50,"40-49",
B90&lt;60,"50-59",
TRUE,"60+"
)</f>
        <v>30-39</v>
      </c>
      <c r="W90" s="24">
        <f t="shared" si="3"/>
        <v>34756666.666666664</v>
      </c>
      <c r="X90" s="24">
        <f t="shared" si="4"/>
        <v>20040000</v>
      </c>
      <c r="Y90" s="25">
        <f t="shared" si="5"/>
        <v>0.57927777777777778</v>
      </c>
      <c r="Z90" s="2" t="str" cm="1">
        <f t="array" ref="Z90">_xlfn.IFS(Y90&lt;=25%,"Low",
Y90&lt;=50%,"Moderate",
Y90&lt;=75%,"High",
Y90&lt;=100%,"Very High",
TRUE,"Over Limit"
)</f>
        <v>High</v>
      </c>
      <c r="AA90" s="2" cm="1">
        <f t="array" ref="AA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" s="2" t="str" cm="1">
        <f t="array" ref="AB90">_xlfn.IFS(T90=0,"No Late Payments",
T90&lt;=2,"Low",
T90&lt;=4,"Moderate",
TRUE,"High"
)</f>
        <v>No Late Payments</v>
      </c>
      <c r="AC90" s="10" t="str" cm="1">
        <f t="array" ref="AC90">_xlfn.IFS(
H90&lt;40000000,"Low",
H90&lt;60000000,"Medium",
H90&lt;100000000,"High",
TRUE,"Very High"
)</f>
        <v>High</v>
      </c>
    </row>
    <row r="91" spans="1:29">
      <c r="A91" s="21" t="s">
        <v>123</v>
      </c>
      <c r="B91" s="22">
        <v>23</v>
      </c>
      <c r="C91" s="22" t="s">
        <v>22</v>
      </c>
      <c r="D91" s="22" t="s">
        <v>27</v>
      </c>
      <c r="E91" s="22" t="s">
        <v>24</v>
      </c>
      <c r="F91" s="22" t="s">
        <v>25</v>
      </c>
      <c r="G91" s="23">
        <v>9500000</v>
      </c>
      <c r="H91" s="23">
        <v>20000000</v>
      </c>
      <c r="I91" s="22">
        <v>7</v>
      </c>
      <c r="J91" s="22">
        <v>3</v>
      </c>
      <c r="K91" s="22">
        <v>2</v>
      </c>
      <c r="L91" s="22">
        <v>0</v>
      </c>
      <c r="M91" s="23">
        <v>17620000</v>
      </c>
      <c r="N91" s="23">
        <v>14750000</v>
      </c>
      <c r="O91" s="23">
        <v>14160000</v>
      </c>
      <c r="P91" s="23">
        <v>360000</v>
      </c>
      <c r="Q91" s="23">
        <v>330000</v>
      </c>
      <c r="R91" s="23">
        <v>1040000</v>
      </c>
      <c r="S91" s="23">
        <v>2440000</v>
      </c>
      <c r="T91" s="22">
        <v>2</v>
      </c>
      <c r="U91" s="22">
        <v>0</v>
      </c>
      <c r="V91" s="2" t="str" cm="1">
        <f t="array" ref="V91">_xlfn.IFS(B91&lt;30,"21-29",
B91&lt;40,"30-39",
B91&lt;50,"40-49",
B91&lt;60,"50-59",
TRUE,"60+"
)</f>
        <v>21-29</v>
      </c>
      <c r="W91" s="24">
        <f t="shared" si="3"/>
        <v>15510000</v>
      </c>
      <c r="X91" s="24">
        <f t="shared" si="4"/>
        <v>576666.66666666663</v>
      </c>
      <c r="Y91" s="25">
        <f t="shared" si="5"/>
        <v>0.77549999999999997</v>
      </c>
      <c r="Z91" s="2" t="str" cm="1">
        <f t="array" ref="Z91">_xlfn.IFS(Y91&lt;=25%,"Low",
Y91&lt;=50%,"Moderate",
Y91&lt;=75%,"High",
Y91&lt;=100%,"Very High",
TRUE,"Over Limit"
)</f>
        <v>Very High</v>
      </c>
      <c r="AA91" s="2" cm="1">
        <f t="array" ref="AA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1" s="2" t="str" cm="1">
        <f t="array" ref="AB91">_xlfn.IFS(T91=0,"No Late Payments",
T91&lt;=2,"Low",
T91&lt;=4,"Moderate",
TRUE,"High"
)</f>
        <v>Low</v>
      </c>
      <c r="AC91" s="10" t="str" cm="1">
        <f t="array" ref="AC91">_xlfn.IFS(
H91&lt;40000000,"Low",
H91&lt;60000000,"Medium",
H91&lt;100000000,"High",
TRUE,"Very High"
)</f>
        <v>Low</v>
      </c>
    </row>
    <row r="92" spans="1:29">
      <c r="A92" s="18" t="s">
        <v>124</v>
      </c>
      <c r="B92" s="19">
        <v>21</v>
      </c>
      <c r="C92" s="19" t="s">
        <v>34</v>
      </c>
      <c r="D92" s="19" t="s">
        <v>30</v>
      </c>
      <c r="E92" s="19" t="s">
        <v>38</v>
      </c>
      <c r="F92" s="19" t="s">
        <v>28</v>
      </c>
      <c r="G92" s="20">
        <v>6200000</v>
      </c>
      <c r="H92" s="20">
        <v>24000000</v>
      </c>
      <c r="I92" s="19">
        <v>3</v>
      </c>
      <c r="J92" s="19">
        <v>0</v>
      </c>
      <c r="K92" s="19">
        <v>2</v>
      </c>
      <c r="L92" s="19">
        <v>2</v>
      </c>
      <c r="M92" s="20">
        <v>640000</v>
      </c>
      <c r="N92" s="20">
        <v>4150000</v>
      </c>
      <c r="O92" s="20">
        <v>4460000</v>
      </c>
      <c r="P92" s="20">
        <v>630000</v>
      </c>
      <c r="Q92" s="20">
        <v>280000</v>
      </c>
      <c r="R92" s="20">
        <v>920000</v>
      </c>
      <c r="S92" s="20">
        <v>1270000</v>
      </c>
      <c r="T92" s="19">
        <v>2</v>
      </c>
      <c r="U92" s="19">
        <v>0</v>
      </c>
      <c r="V92" s="2" t="str" cm="1">
        <f t="array" ref="V92">_xlfn.IFS(B92&lt;30,"21-29",
B92&lt;40,"30-39",
B92&lt;50,"40-49",
B92&lt;60,"50-59",
TRUE,"60+"
)</f>
        <v>21-29</v>
      </c>
      <c r="W92" s="24">
        <f t="shared" si="3"/>
        <v>3083333.3333333335</v>
      </c>
      <c r="X92" s="24">
        <f t="shared" si="4"/>
        <v>610000</v>
      </c>
      <c r="Y92" s="25">
        <f t="shared" si="5"/>
        <v>0.12847222222222224</v>
      </c>
      <c r="Z92" s="2" t="str" cm="1">
        <f t="array" ref="Z92">_xlfn.IFS(Y92&lt;=25%,"Low",
Y92&lt;=50%,"Moderate",
Y92&lt;=75%,"High",
Y92&lt;=100%,"Very High",
TRUE,"Over Limit"
)</f>
        <v>Low</v>
      </c>
      <c r="AA92" s="2" cm="1">
        <f t="array" ref="AA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2" s="2" t="str" cm="1">
        <f t="array" ref="AB92">_xlfn.IFS(T92=0,"No Late Payments",
T92&lt;=2,"Low",
T92&lt;=4,"Moderate",
TRUE,"High"
)</f>
        <v>Low</v>
      </c>
      <c r="AC92" s="10" t="str" cm="1">
        <f t="array" ref="AC92">_xlfn.IFS(
H92&lt;40000000,"Low",
H92&lt;60000000,"Medium",
H92&lt;100000000,"High",
TRUE,"Very High"
)</f>
        <v>Low</v>
      </c>
    </row>
    <row r="93" spans="1:29">
      <c r="A93" s="21" t="s">
        <v>125</v>
      </c>
      <c r="B93" s="22">
        <v>34</v>
      </c>
      <c r="C93" s="22" t="s">
        <v>22</v>
      </c>
      <c r="D93" s="22" t="s">
        <v>30</v>
      </c>
      <c r="E93" s="22" t="s">
        <v>24</v>
      </c>
      <c r="F93" s="22" t="s">
        <v>28</v>
      </c>
      <c r="G93" s="23">
        <v>16700000</v>
      </c>
      <c r="H93" s="23">
        <v>83000000</v>
      </c>
      <c r="I93" s="22">
        <v>33</v>
      </c>
      <c r="J93" s="22">
        <v>1</v>
      </c>
      <c r="K93" s="22">
        <v>0</v>
      </c>
      <c r="L93" s="22">
        <v>0</v>
      </c>
      <c r="M93" s="23">
        <v>44900000</v>
      </c>
      <c r="N93" s="23">
        <v>40960000</v>
      </c>
      <c r="O93" s="23">
        <v>51650000</v>
      </c>
      <c r="P93" s="23">
        <v>11030000</v>
      </c>
      <c r="Q93" s="23">
        <v>18010000</v>
      </c>
      <c r="R93" s="23">
        <v>14050000</v>
      </c>
      <c r="S93" s="23">
        <v>1980000</v>
      </c>
      <c r="T93" s="22">
        <v>1</v>
      </c>
      <c r="U93" s="22">
        <v>0</v>
      </c>
      <c r="V93" s="2" t="str" cm="1">
        <f t="array" ref="V93">_xlfn.IFS(B93&lt;30,"21-29",
B93&lt;40,"30-39",
B93&lt;50,"40-49",
B93&lt;60,"50-59",
TRUE,"60+"
)</f>
        <v>30-39</v>
      </c>
      <c r="W93" s="24">
        <f t="shared" si="3"/>
        <v>45836666.666666664</v>
      </c>
      <c r="X93" s="24">
        <f t="shared" si="4"/>
        <v>14363333.333333334</v>
      </c>
      <c r="Y93" s="25">
        <f t="shared" si="5"/>
        <v>0.55224899598393573</v>
      </c>
      <c r="Z93" s="2" t="str" cm="1">
        <f t="array" ref="Z93">_xlfn.IFS(Y93&lt;=25%,"Low",
Y93&lt;=50%,"Moderate",
Y93&lt;=75%,"High",
Y93&lt;=100%,"Very High",
TRUE,"Over Limit"
)</f>
        <v>High</v>
      </c>
      <c r="AA93" s="2" cm="1">
        <f t="array" ref="AA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" s="2" t="str" cm="1">
        <f t="array" ref="AB93">_xlfn.IFS(T93=0,"No Late Payments",
T93&lt;=2,"Low",
T93&lt;=4,"Moderate",
TRUE,"High"
)</f>
        <v>Low</v>
      </c>
      <c r="AC93" s="10" t="str" cm="1">
        <f t="array" ref="AC93">_xlfn.IFS(
H93&lt;40000000,"Low",
H93&lt;60000000,"Medium",
H93&lt;100000000,"High",
TRUE,"Very High"
)</f>
        <v>High</v>
      </c>
    </row>
    <row r="94" spans="1:29">
      <c r="A94" s="18" t="s">
        <v>126</v>
      </c>
      <c r="B94" s="19">
        <v>39</v>
      </c>
      <c r="C94" s="19" t="s">
        <v>22</v>
      </c>
      <c r="D94" s="19" t="s">
        <v>27</v>
      </c>
      <c r="E94" s="19" t="s">
        <v>38</v>
      </c>
      <c r="F94" s="19" t="s">
        <v>28</v>
      </c>
      <c r="G94" s="20">
        <v>5000000</v>
      </c>
      <c r="H94" s="20">
        <v>21000000</v>
      </c>
      <c r="I94" s="19">
        <v>48</v>
      </c>
      <c r="J94" s="19">
        <v>0</v>
      </c>
      <c r="K94" s="19">
        <v>0</v>
      </c>
      <c r="L94" s="19">
        <v>0</v>
      </c>
      <c r="M94" s="20">
        <v>3020000</v>
      </c>
      <c r="N94" s="20">
        <v>270000</v>
      </c>
      <c r="O94" s="20">
        <v>300000</v>
      </c>
      <c r="P94" s="20">
        <v>1720000</v>
      </c>
      <c r="Q94" s="20">
        <v>250000</v>
      </c>
      <c r="R94" s="20">
        <v>300000</v>
      </c>
      <c r="S94" s="20">
        <v>870000</v>
      </c>
      <c r="T94" s="19">
        <v>0</v>
      </c>
      <c r="U94" s="19">
        <v>0</v>
      </c>
      <c r="V94" s="2" t="str" cm="1">
        <f t="array" ref="V94">_xlfn.IFS(B94&lt;30,"21-29",
B94&lt;40,"30-39",
B94&lt;50,"40-49",
B94&lt;60,"50-59",
TRUE,"60+"
)</f>
        <v>30-39</v>
      </c>
      <c r="W94" s="24">
        <f t="shared" si="3"/>
        <v>1196666.6666666667</v>
      </c>
      <c r="X94" s="24">
        <f t="shared" si="4"/>
        <v>756666.66666666663</v>
      </c>
      <c r="Y94" s="25">
        <f t="shared" si="5"/>
        <v>5.6984126984126991E-2</v>
      </c>
      <c r="Z94" s="2" t="str" cm="1">
        <f t="array" ref="Z94">_xlfn.IFS(Y94&lt;=25%,"Low",
Y94&lt;=50%,"Moderate",
Y94&lt;=75%,"High",
Y94&lt;=100%,"Very High",
TRUE,"Over Limit"
)</f>
        <v>Low</v>
      </c>
      <c r="AA94" s="2" cm="1">
        <f t="array" ref="AA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" s="2" t="str" cm="1">
        <f t="array" ref="AB94">_xlfn.IFS(T94=0,"No Late Payments",
T94&lt;=2,"Low",
T94&lt;=4,"Moderate",
TRUE,"High"
)</f>
        <v>No Late Payments</v>
      </c>
      <c r="AC94" s="10" t="str" cm="1">
        <f t="array" ref="AC94">_xlfn.IFS(
H94&lt;40000000,"Low",
H94&lt;60000000,"Medium",
H94&lt;100000000,"High",
TRUE,"Very High"
)</f>
        <v>Low</v>
      </c>
    </row>
    <row r="95" spans="1:29">
      <c r="A95" s="21" t="s">
        <v>127</v>
      </c>
      <c r="B95" s="22">
        <v>58</v>
      </c>
      <c r="C95" s="22" t="s">
        <v>22</v>
      </c>
      <c r="D95" s="22" t="s">
        <v>27</v>
      </c>
      <c r="E95" s="22" t="s">
        <v>24</v>
      </c>
      <c r="F95" s="22" t="s">
        <v>28</v>
      </c>
      <c r="G95" s="23">
        <v>18400000</v>
      </c>
      <c r="H95" s="23">
        <v>84000000</v>
      </c>
      <c r="I95" s="22">
        <v>240</v>
      </c>
      <c r="J95" s="22">
        <v>0</v>
      </c>
      <c r="K95" s="22">
        <v>0</v>
      </c>
      <c r="L95" s="22">
        <v>0</v>
      </c>
      <c r="M95" s="23">
        <v>39620000</v>
      </c>
      <c r="N95" s="23">
        <v>39540000</v>
      </c>
      <c r="O95" s="23">
        <v>30830000</v>
      </c>
      <c r="P95" s="23">
        <v>16710000</v>
      </c>
      <c r="Q95" s="23">
        <v>15180000</v>
      </c>
      <c r="R95" s="23">
        <v>32020000</v>
      </c>
      <c r="S95" s="23">
        <v>900000</v>
      </c>
      <c r="T95" s="22">
        <v>0</v>
      </c>
      <c r="U95" s="22">
        <v>0</v>
      </c>
      <c r="V95" s="2" t="str" cm="1">
        <f t="array" ref="V95">_xlfn.IFS(B95&lt;30,"21-29",
B95&lt;40,"30-39",
B95&lt;50,"40-49",
B95&lt;60,"50-59",
TRUE,"60+"
)</f>
        <v>50-59</v>
      </c>
      <c r="W95" s="24">
        <f t="shared" si="3"/>
        <v>36663333.333333336</v>
      </c>
      <c r="X95" s="24">
        <f t="shared" si="4"/>
        <v>21303333.333333332</v>
      </c>
      <c r="Y95" s="25">
        <f t="shared" si="5"/>
        <v>0.43646825396825401</v>
      </c>
      <c r="Z95" s="2" t="str" cm="1">
        <f t="array" ref="Z95">_xlfn.IFS(Y95&lt;=25%,"Low",
Y95&lt;=50%,"Moderate",
Y95&lt;=75%,"High",
Y95&lt;=100%,"Very High",
TRUE,"Over Limit"
)</f>
        <v>Moderate</v>
      </c>
      <c r="AA95" s="2" cm="1">
        <f t="array" ref="AA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" s="2" t="str" cm="1">
        <f t="array" ref="AB95">_xlfn.IFS(T95=0,"No Late Payments",
T95&lt;=2,"Low",
T95&lt;=4,"Moderate",
TRUE,"High"
)</f>
        <v>No Late Payments</v>
      </c>
      <c r="AC95" s="10" t="str" cm="1">
        <f t="array" ref="AC95">_xlfn.IFS(
H95&lt;40000000,"Low",
H95&lt;60000000,"Medium",
H95&lt;100000000,"High",
TRUE,"Very High"
)</f>
        <v>High</v>
      </c>
    </row>
    <row r="96" spans="1:29">
      <c r="A96" s="18" t="s">
        <v>128</v>
      </c>
      <c r="B96" s="19">
        <v>39</v>
      </c>
      <c r="C96" s="19" t="s">
        <v>34</v>
      </c>
      <c r="D96" s="19" t="s">
        <v>23</v>
      </c>
      <c r="E96" s="19" t="s">
        <v>38</v>
      </c>
      <c r="F96" s="19" t="s">
        <v>28</v>
      </c>
      <c r="G96" s="20">
        <v>12600000</v>
      </c>
      <c r="H96" s="20">
        <v>59000000</v>
      </c>
      <c r="I96" s="19">
        <v>118</v>
      </c>
      <c r="J96" s="19">
        <v>0</v>
      </c>
      <c r="K96" s="19">
        <v>0</v>
      </c>
      <c r="L96" s="19">
        <v>0</v>
      </c>
      <c r="M96" s="20">
        <v>17950000</v>
      </c>
      <c r="N96" s="20">
        <v>4430000</v>
      </c>
      <c r="O96" s="20">
        <v>14200000</v>
      </c>
      <c r="P96" s="20">
        <v>6180000</v>
      </c>
      <c r="Q96" s="20">
        <v>1320000</v>
      </c>
      <c r="R96" s="20">
        <v>6370000</v>
      </c>
      <c r="S96" s="20">
        <v>60000</v>
      </c>
      <c r="T96" s="19">
        <v>1</v>
      </c>
      <c r="U96" s="19">
        <v>0</v>
      </c>
      <c r="V96" s="2" t="str" cm="1">
        <f t="array" ref="V96">_xlfn.IFS(B96&lt;30,"21-29",
B96&lt;40,"30-39",
B96&lt;50,"40-49",
B96&lt;60,"50-59",
TRUE,"60+"
)</f>
        <v>30-39</v>
      </c>
      <c r="W96" s="24">
        <f t="shared" si="3"/>
        <v>12193333.333333334</v>
      </c>
      <c r="X96" s="24">
        <f t="shared" si="4"/>
        <v>4623333.333333333</v>
      </c>
      <c r="Y96" s="25">
        <f t="shared" si="5"/>
        <v>0.20666666666666667</v>
      </c>
      <c r="Z96" s="2" t="str" cm="1">
        <f t="array" ref="Z96">_xlfn.IFS(Y96&lt;=25%,"Low",
Y96&lt;=50%,"Moderate",
Y96&lt;=75%,"High",
Y96&lt;=100%,"Very High",
TRUE,"Over Limit"
)</f>
        <v>Low</v>
      </c>
      <c r="AA96" s="2" cm="1">
        <f t="array" ref="AA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" s="2" t="str" cm="1">
        <f t="array" ref="AB96">_xlfn.IFS(T96=0,"No Late Payments",
T96&lt;=2,"Low",
T96&lt;=4,"Moderate",
TRUE,"High"
)</f>
        <v>Low</v>
      </c>
      <c r="AC96" s="10" t="str" cm="1">
        <f t="array" ref="AC96">_xlfn.IFS(
H96&lt;40000000,"Low",
H96&lt;60000000,"Medium",
H96&lt;100000000,"High",
TRUE,"Very High"
)</f>
        <v>Medium</v>
      </c>
    </row>
    <row r="97" spans="1:29">
      <c r="A97" s="21" t="s">
        <v>129</v>
      </c>
      <c r="B97" s="22">
        <v>41</v>
      </c>
      <c r="C97" s="22" t="s">
        <v>34</v>
      </c>
      <c r="D97" s="22" t="s">
        <v>23</v>
      </c>
      <c r="E97" s="22" t="s">
        <v>31</v>
      </c>
      <c r="F97" s="22" t="s">
        <v>28</v>
      </c>
      <c r="G97" s="23">
        <v>18800000</v>
      </c>
      <c r="H97" s="23">
        <v>120000000</v>
      </c>
      <c r="I97" s="22">
        <v>136</v>
      </c>
      <c r="J97" s="22">
        <v>2</v>
      </c>
      <c r="K97" s="22">
        <v>3</v>
      </c>
      <c r="L97" s="22">
        <v>2</v>
      </c>
      <c r="M97" s="23">
        <v>89360000</v>
      </c>
      <c r="N97" s="23">
        <v>109640000</v>
      </c>
      <c r="O97" s="23">
        <v>84910000</v>
      </c>
      <c r="P97" s="23">
        <v>11370000</v>
      </c>
      <c r="Q97" s="23">
        <v>2400000</v>
      </c>
      <c r="R97" s="23">
        <v>22870000</v>
      </c>
      <c r="S97" s="23">
        <v>14120000</v>
      </c>
      <c r="T97" s="22">
        <v>4</v>
      </c>
      <c r="U97" s="22">
        <v>0</v>
      </c>
      <c r="V97" s="2" t="str" cm="1">
        <f t="array" ref="V97">_xlfn.IFS(B97&lt;30,"21-29",
B97&lt;40,"30-39",
B97&lt;50,"40-49",
B97&lt;60,"50-59",
TRUE,"60+"
)</f>
        <v>40-49</v>
      </c>
      <c r="W97" s="24">
        <f t="shared" si="3"/>
        <v>94636666.666666672</v>
      </c>
      <c r="X97" s="24">
        <f t="shared" si="4"/>
        <v>12213333.333333334</v>
      </c>
      <c r="Y97" s="25">
        <f t="shared" si="5"/>
        <v>0.78863888888888889</v>
      </c>
      <c r="Z97" s="2" t="str" cm="1">
        <f t="array" ref="Z97">_xlfn.IFS(Y97&lt;=25%,"Low",
Y97&lt;=50%,"Moderate",
Y97&lt;=75%,"High",
Y97&lt;=100%,"Very High",
TRUE,"Over Limit"
)</f>
        <v>Very High</v>
      </c>
      <c r="AA97" s="2" cm="1">
        <f t="array" ref="AA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7" s="2" t="str" cm="1">
        <f t="array" ref="AB97">_xlfn.IFS(T97=0,"No Late Payments",
T97&lt;=2,"Low",
T97&lt;=4,"Moderate",
TRUE,"High"
)</f>
        <v>Moderate</v>
      </c>
      <c r="AC97" s="10" t="str" cm="1">
        <f t="array" ref="AC97">_xlfn.IFS(
H97&lt;40000000,"Low",
H97&lt;60000000,"Medium",
H97&lt;100000000,"High",
TRUE,"Very High"
)</f>
        <v>Very High</v>
      </c>
    </row>
    <row r="98" spans="1:29">
      <c r="A98" s="18" t="s">
        <v>130</v>
      </c>
      <c r="B98" s="19">
        <v>48</v>
      </c>
      <c r="C98" s="19" t="s">
        <v>22</v>
      </c>
      <c r="D98" s="19" t="s">
        <v>23</v>
      </c>
      <c r="E98" s="19" t="s">
        <v>24</v>
      </c>
      <c r="F98" s="19" t="s">
        <v>28</v>
      </c>
      <c r="G98" s="20">
        <v>21100000</v>
      </c>
      <c r="H98" s="20">
        <v>74000000</v>
      </c>
      <c r="I98" s="19">
        <v>199</v>
      </c>
      <c r="J98" s="19">
        <v>2</v>
      </c>
      <c r="K98" s="19">
        <v>1</v>
      </c>
      <c r="L98" s="19">
        <v>2</v>
      </c>
      <c r="M98" s="20">
        <v>30770000</v>
      </c>
      <c r="N98" s="20">
        <v>35300000</v>
      </c>
      <c r="O98" s="20">
        <v>38430000</v>
      </c>
      <c r="P98" s="20">
        <v>1290000</v>
      </c>
      <c r="Q98" s="20">
        <v>6760000</v>
      </c>
      <c r="R98" s="20">
        <v>1140000</v>
      </c>
      <c r="S98" s="20">
        <v>4620000</v>
      </c>
      <c r="T98" s="19">
        <v>4</v>
      </c>
      <c r="U98" s="19">
        <v>1</v>
      </c>
      <c r="V98" s="2" t="str" cm="1">
        <f t="array" ref="V98">_xlfn.IFS(B98&lt;30,"21-29",
B98&lt;40,"30-39",
B98&lt;50,"40-49",
B98&lt;60,"50-59",
TRUE,"60+"
)</f>
        <v>40-49</v>
      </c>
      <c r="W98" s="24">
        <f t="shared" si="3"/>
        <v>34833333.333333336</v>
      </c>
      <c r="X98" s="24">
        <f t="shared" si="4"/>
        <v>3063333.3333333335</v>
      </c>
      <c r="Y98" s="25">
        <f t="shared" si="5"/>
        <v>0.47072072072072074</v>
      </c>
      <c r="Z98" s="2" t="str" cm="1">
        <f t="array" ref="Z98">_xlfn.IFS(Y98&lt;=25%,"Low",
Y98&lt;=50%,"Moderate",
Y98&lt;=75%,"High",
Y98&lt;=100%,"Very High",
TRUE,"Over Limit"
)</f>
        <v>Moderate</v>
      </c>
      <c r="AA98" s="2" cm="1">
        <f t="array" ref="AA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" s="2" t="str" cm="1">
        <f t="array" ref="AB98">_xlfn.IFS(T98=0,"No Late Payments",
T98&lt;=2,"Low",
T98&lt;=4,"Moderate",
TRUE,"High"
)</f>
        <v>Moderate</v>
      </c>
      <c r="AC98" s="10" t="str" cm="1">
        <f t="array" ref="AC98">_xlfn.IFS(
H98&lt;40000000,"Low",
H98&lt;60000000,"Medium",
H98&lt;100000000,"High",
TRUE,"Very High"
)</f>
        <v>High</v>
      </c>
    </row>
    <row r="99" spans="1:29">
      <c r="A99" s="21" t="s">
        <v>131</v>
      </c>
      <c r="B99" s="22">
        <v>37</v>
      </c>
      <c r="C99" s="22" t="s">
        <v>34</v>
      </c>
      <c r="D99" s="22" t="s">
        <v>23</v>
      </c>
      <c r="E99" s="22" t="s">
        <v>38</v>
      </c>
      <c r="F99" s="22" t="s">
        <v>28</v>
      </c>
      <c r="G99" s="23">
        <v>5800000</v>
      </c>
      <c r="H99" s="23">
        <v>22000000</v>
      </c>
      <c r="I99" s="22">
        <v>103</v>
      </c>
      <c r="J99" s="22">
        <v>0</v>
      </c>
      <c r="K99" s="22">
        <v>0</v>
      </c>
      <c r="L99" s="22">
        <v>0</v>
      </c>
      <c r="M99" s="23">
        <v>7710000</v>
      </c>
      <c r="N99" s="23">
        <v>7560000</v>
      </c>
      <c r="O99" s="23">
        <v>4530000</v>
      </c>
      <c r="P99" s="23">
        <v>2290000</v>
      </c>
      <c r="Q99" s="23">
        <v>7220000</v>
      </c>
      <c r="R99" s="23">
        <v>1090000</v>
      </c>
      <c r="S99" s="23">
        <v>90000</v>
      </c>
      <c r="T99" s="22">
        <v>0</v>
      </c>
      <c r="U99" s="22">
        <v>0</v>
      </c>
      <c r="V99" s="2" t="str" cm="1">
        <f t="array" ref="V99">_xlfn.IFS(B99&lt;30,"21-29",
B99&lt;40,"30-39",
B99&lt;50,"40-49",
B99&lt;60,"50-59",
TRUE,"60+"
)</f>
        <v>30-39</v>
      </c>
      <c r="W99" s="24">
        <f t="shared" si="3"/>
        <v>6600000</v>
      </c>
      <c r="X99" s="24">
        <f t="shared" si="4"/>
        <v>3533333.3333333335</v>
      </c>
      <c r="Y99" s="25">
        <f t="shared" si="5"/>
        <v>0.3</v>
      </c>
      <c r="Z99" s="2" t="str" cm="1">
        <f t="array" ref="Z99">_xlfn.IFS(Y99&lt;=25%,"Low",
Y99&lt;=50%,"Moderate",
Y99&lt;=75%,"High",
Y99&lt;=100%,"Very High",
TRUE,"Over Limit"
)</f>
        <v>Moderate</v>
      </c>
      <c r="AA99" s="2" cm="1">
        <f t="array" ref="AA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" s="2" t="str" cm="1">
        <f t="array" ref="AB99">_xlfn.IFS(T99=0,"No Late Payments",
T99&lt;=2,"Low",
T99&lt;=4,"Moderate",
TRUE,"High"
)</f>
        <v>No Late Payments</v>
      </c>
      <c r="AC99" s="10" t="str" cm="1">
        <f t="array" ref="AC99">_xlfn.IFS(
H99&lt;40000000,"Low",
H99&lt;60000000,"Medium",
H99&lt;100000000,"High",
TRUE,"Very High"
)</f>
        <v>Low</v>
      </c>
    </row>
    <row r="100" spans="1:29">
      <c r="A100" s="18" t="s">
        <v>132</v>
      </c>
      <c r="B100" s="19">
        <v>43</v>
      </c>
      <c r="C100" s="19" t="s">
        <v>34</v>
      </c>
      <c r="D100" s="19" t="s">
        <v>27</v>
      </c>
      <c r="E100" s="19" t="s">
        <v>24</v>
      </c>
      <c r="F100" s="19" t="s">
        <v>28</v>
      </c>
      <c r="G100" s="20">
        <v>12100000</v>
      </c>
      <c r="H100" s="20">
        <v>46000000</v>
      </c>
      <c r="I100" s="19">
        <v>99</v>
      </c>
      <c r="J100" s="19">
        <v>0</v>
      </c>
      <c r="K100" s="19">
        <v>0</v>
      </c>
      <c r="L100" s="19">
        <v>0</v>
      </c>
      <c r="M100" s="20">
        <v>13390000</v>
      </c>
      <c r="N100" s="20">
        <v>5990000</v>
      </c>
      <c r="O100" s="20">
        <v>8890000</v>
      </c>
      <c r="P100" s="20">
        <v>4410000</v>
      </c>
      <c r="Q100" s="20">
        <v>5100000</v>
      </c>
      <c r="R100" s="20">
        <v>8400000</v>
      </c>
      <c r="S100" s="20">
        <v>3940000</v>
      </c>
      <c r="T100" s="19">
        <v>0</v>
      </c>
      <c r="U100" s="19">
        <v>0</v>
      </c>
      <c r="V100" s="2" t="str" cm="1">
        <f t="array" ref="V100">_xlfn.IFS(B100&lt;30,"21-29",
B100&lt;40,"30-39",
B100&lt;50,"40-49",
B100&lt;60,"50-59",
TRUE,"60+"
)</f>
        <v>40-49</v>
      </c>
      <c r="W100" s="24">
        <f t="shared" si="3"/>
        <v>9423333.333333334</v>
      </c>
      <c r="X100" s="24">
        <f t="shared" si="4"/>
        <v>5970000</v>
      </c>
      <c r="Y100" s="25">
        <f t="shared" si="5"/>
        <v>0.20485507246376813</v>
      </c>
      <c r="Z100" s="2" t="str" cm="1">
        <f t="array" ref="Z100">_xlfn.IFS(Y100&lt;=25%,"Low",
Y100&lt;=50%,"Moderate",
Y100&lt;=75%,"High",
Y100&lt;=100%,"Very High",
TRUE,"Over Limit"
)</f>
        <v>Low</v>
      </c>
      <c r="AA100" s="2" cm="1">
        <f t="array" ref="AA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" s="2" t="str" cm="1">
        <f t="array" ref="AB100">_xlfn.IFS(T100=0,"No Late Payments",
T100&lt;=2,"Low",
T100&lt;=4,"Moderate",
TRUE,"High"
)</f>
        <v>No Late Payments</v>
      </c>
      <c r="AC100" s="10" t="str" cm="1">
        <f t="array" ref="AC100">_xlfn.IFS(
H100&lt;40000000,"Low",
H100&lt;60000000,"Medium",
H100&lt;100000000,"High",
TRUE,"Very High"
)</f>
        <v>Medium</v>
      </c>
    </row>
    <row r="101" spans="1:29">
      <c r="A101" s="21" t="s">
        <v>133</v>
      </c>
      <c r="B101" s="22">
        <v>58</v>
      </c>
      <c r="C101" s="22" t="s">
        <v>22</v>
      </c>
      <c r="D101" s="22" t="s">
        <v>30</v>
      </c>
      <c r="E101" s="22" t="s">
        <v>38</v>
      </c>
      <c r="F101" s="22" t="s">
        <v>25</v>
      </c>
      <c r="G101" s="23">
        <v>6800000</v>
      </c>
      <c r="H101" s="23">
        <v>20000000</v>
      </c>
      <c r="I101" s="22">
        <v>139</v>
      </c>
      <c r="J101" s="22">
        <v>0</v>
      </c>
      <c r="K101" s="22">
        <v>0</v>
      </c>
      <c r="L101" s="22">
        <v>0</v>
      </c>
      <c r="M101" s="23">
        <v>10960000</v>
      </c>
      <c r="N101" s="23">
        <v>7850000</v>
      </c>
      <c r="O101" s="23">
        <v>9250000</v>
      </c>
      <c r="P101" s="23">
        <v>5590000</v>
      </c>
      <c r="Q101" s="23">
        <v>4470000</v>
      </c>
      <c r="R101" s="23">
        <v>4540000</v>
      </c>
      <c r="S101" s="23">
        <v>660000</v>
      </c>
      <c r="T101" s="22">
        <v>0</v>
      </c>
      <c r="U101" s="22">
        <v>0</v>
      </c>
      <c r="V101" s="2" t="str" cm="1">
        <f t="array" ref="V101">_xlfn.IFS(B101&lt;30,"21-29",
B101&lt;40,"30-39",
B101&lt;50,"40-49",
B101&lt;60,"50-59",
TRUE,"60+"
)</f>
        <v>50-59</v>
      </c>
      <c r="W101" s="24">
        <f t="shared" si="3"/>
        <v>9353333.333333334</v>
      </c>
      <c r="X101" s="24">
        <f t="shared" si="4"/>
        <v>4866666.666666667</v>
      </c>
      <c r="Y101" s="25">
        <f t="shared" si="5"/>
        <v>0.46766666666666667</v>
      </c>
      <c r="Z101" s="2" t="str" cm="1">
        <f t="array" ref="Z101">_xlfn.IFS(Y101&lt;=25%,"Low",
Y101&lt;=50%,"Moderate",
Y101&lt;=75%,"High",
Y101&lt;=100%,"Very High",
TRUE,"Over Limit"
)</f>
        <v>Moderate</v>
      </c>
      <c r="AA101" s="2" cm="1">
        <f t="array" ref="AA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" s="2" t="str" cm="1">
        <f t="array" ref="AB101">_xlfn.IFS(T101=0,"No Late Payments",
T101&lt;=2,"Low",
T101&lt;=4,"Moderate",
TRUE,"High"
)</f>
        <v>No Late Payments</v>
      </c>
      <c r="AC101" s="10" t="str" cm="1">
        <f t="array" ref="AC101">_xlfn.IFS(
H101&lt;40000000,"Low",
H101&lt;60000000,"Medium",
H101&lt;100000000,"High",
TRUE,"Very High"
)</f>
        <v>Low</v>
      </c>
    </row>
    <row r="102" spans="1:29">
      <c r="A102" s="18" t="s">
        <v>134</v>
      </c>
      <c r="B102" s="19">
        <v>49</v>
      </c>
      <c r="C102" s="19" t="s">
        <v>22</v>
      </c>
      <c r="D102" s="19" t="s">
        <v>30</v>
      </c>
      <c r="E102" s="19" t="s">
        <v>24</v>
      </c>
      <c r="F102" s="19" t="s">
        <v>31</v>
      </c>
      <c r="G102" s="20">
        <v>11300000</v>
      </c>
      <c r="H102" s="20">
        <v>57000000</v>
      </c>
      <c r="I102" s="19">
        <v>191</v>
      </c>
      <c r="J102" s="19">
        <v>0</v>
      </c>
      <c r="K102" s="19">
        <v>0</v>
      </c>
      <c r="L102" s="19">
        <v>1</v>
      </c>
      <c r="M102" s="20">
        <v>19390000</v>
      </c>
      <c r="N102" s="20">
        <v>22220000</v>
      </c>
      <c r="O102" s="20">
        <v>38220000</v>
      </c>
      <c r="P102" s="20">
        <v>6850000</v>
      </c>
      <c r="Q102" s="20">
        <v>2940000</v>
      </c>
      <c r="R102" s="20">
        <v>5180000</v>
      </c>
      <c r="S102" s="20">
        <v>3500000</v>
      </c>
      <c r="T102" s="19">
        <v>2</v>
      </c>
      <c r="U102" s="19">
        <v>1</v>
      </c>
      <c r="V102" s="2" t="str" cm="1">
        <f t="array" ref="V102">_xlfn.IFS(B102&lt;30,"21-29",
B102&lt;40,"30-39",
B102&lt;50,"40-49",
B102&lt;60,"50-59",
TRUE,"60+"
)</f>
        <v>40-49</v>
      </c>
      <c r="W102" s="24">
        <f t="shared" si="3"/>
        <v>26610000</v>
      </c>
      <c r="X102" s="24">
        <f t="shared" si="4"/>
        <v>4990000</v>
      </c>
      <c r="Y102" s="25">
        <f t="shared" si="5"/>
        <v>0.46684210526315789</v>
      </c>
      <c r="Z102" s="2" t="str" cm="1">
        <f t="array" ref="Z102">_xlfn.IFS(Y102&lt;=25%,"Low",
Y102&lt;=50%,"Moderate",
Y102&lt;=75%,"High",
Y102&lt;=100%,"Very High",
TRUE,"Over Limit"
)</f>
        <v>Moderate</v>
      </c>
      <c r="AA102" s="2" cm="1">
        <f t="array" ref="AA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" s="2" t="str" cm="1">
        <f t="array" ref="AB102">_xlfn.IFS(T102=0,"No Late Payments",
T102&lt;=2,"Low",
T102&lt;=4,"Moderate",
TRUE,"High"
)</f>
        <v>Low</v>
      </c>
      <c r="AC102" s="10" t="str" cm="1">
        <f t="array" ref="AC102">_xlfn.IFS(
H102&lt;40000000,"Low",
H102&lt;60000000,"Medium",
H102&lt;100000000,"High",
TRUE,"Very High"
)</f>
        <v>Medium</v>
      </c>
    </row>
    <row r="103" spans="1:29">
      <c r="A103" s="21" t="s">
        <v>135</v>
      </c>
      <c r="B103" s="22">
        <v>38</v>
      </c>
      <c r="C103" s="22" t="s">
        <v>22</v>
      </c>
      <c r="D103" s="22" t="s">
        <v>23</v>
      </c>
      <c r="E103" s="22" t="s">
        <v>38</v>
      </c>
      <c r="F103" s="22" t="s">
        <v>28</v>
      </c>
      <c r="G103" s="23">
        <v>13400000</v>
      </c>
      <c r="H103" s="23">
        <v>55000000</v>
      </c>
      <c r="I103" s="22">
        <v>49</v>
      </c>
      <c r="J103" s="22">
        <v>1</v>
      </c>
      <c r="K103" s="22">
        <v>0</v>
      </c>
      <c r="L103" s="22">
        <v>0</v>
      </c>
      <c r="M103" s="23">
        <v>14170000</v>
      </c>
      <c r="N103" s="23">
        <v>21890000</v>
      </c>
      <c r="O103" s="23">
        <v>28730000</v>
      </c>
      <c r="P103" s="23">
        <v>1930000</v>
      </c>
      <c r="Q103" s="23">
        <v>1970000</v>
      </c>
      <c r="R103" s="23">
        <v>12970000</v>
      </c>
      <c r="S103" s="23">
        <v>260000</v>
      </c>
      <c r="T103" s="22">
        <v>2</v>
      </c>
      <c r="U103" s="22">
        <v>0</v>
      </c>
      <c r="V103" s="2" t="str" cm="1">
        <f t="array" ref="V103">_xlfn.IFS(B103&lt;30,"21-29",
B103&lt;40,"30-39",
B103&lt;50,"40-49",
B103&lt;60,"50-59",
TRUE,"60+"
)</f>
        <v>30-39</v>
      </c>
      <c r="W103" s="24">
        <f t="shared" si="3"/>
        <v>21596666.666666668</v>
      </c>
      <c r="X103" s="24">
        <f t="shared" si="4"/>
        <v>5623333.333333333</v>
      </c>
      <c r="Y103" s="25">
        <f t="shared" si="5"/>
        <v>0.39266666666666666</v>
      </c>
      <c r="Z103" s="2" t="str" cm="1">
        <f t="array" ref="Z103">_xlfn.IFS(Y103&lt;=25%,"Low",
Y103&lt;=50%,"Moderate",
Y103&lt;=75%,"High",
Y103&lt;=100%,"Very High",
TRUE,"Over Limit"
)</f>
        <v>Moderate</v>
      </c>
      <c r="AA103" s="2" cm="1">
        <f t="array" ref="AA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" s="2" t="str" cm="1">
        <f t="array" ref="AB103">_xlfn.IFS(T103=0,"No Late Payments",
T103&lt;=2,"Low",
T103&lt;=4,"Moderate",
TRUE,"High"
)</f>
        <v>Low</v>
      </c>
      <c r="AC103" s="10" t="str" cm="1">
        <f t="array" ref="AC103">_xlfn.IFS(
H103&lt;40000000,"Low",
H103&lt;60000000,"Medium",
H103&lt;100000000,"High",
TRUE,"Very High"
)</f>
        <v>Medium</v>
      </c>
    </row>
    <row r="104" spans="1:29">
      <c r="A104" s="18" t="s">
        <v>136</v>
      </c>
      <c r="B104" s="19">
        <v>42</v>
      </c>
      <c r="C104" s="19" t="s">
        <v>22</v>
      </c>
      <c r="D104" s="19" t="s">
        <v>30</v>
      </c>
      <c r="E104" s="19" t="s">
        <v>31</v>
      </c>
      <c r="F104" s="19" t="s">
        <v>28</v>
      </c>
      <c r="G104" s="20">
        <v>15600000</v>
      </c>
      <c r="H104" s="20">
        <v>81000000</v>
      </c>
      <c r="I104" s="19">
        <v>119</v>
      </c>
      <c r="J104" s="19">
        <v>0</v>
      </c>
      <c r="K104" s="19">
        <v>0</v>
      </c>
      <c r="L104" s="19">
        <v>0</v>
      </c>
      <c r="M104" s="20">
        <v>41340000</v>
      </c>
      <c r="N104" s="20">
        <v>48160000</v>
      </c>
      <c r="O104" s="20">
        <v>48370000</v>
      </c>
      <c r="P104" s="20">
        <v>12620000</v>
      </c>
      <c r="Q104" s="20">
        <v>25940000</v>
      </c>
      <c r="R104" s="20">
        <v>14600000</v>
      </c>
      <c r="S104" s="20">
        <v>590000</v>
      </c>
      <c r="T104" s="19">
        <v>0</v>
      </c>
      <c r="U104" s="19">
        <v>0</v>
      </c>
      <c r="V104" s="2" t="str" cm="1">
        <f t="array" ref="V104">_xlfn.IFS(B104&lt;30,"21-29",
B104&lt;40,"30-39",
B104&lt;50,"40-49",
B104&lt;60,"50-59",
TRUE,"60+"
)</f>
        <v>40-49</v>
      </c>
      <c r="W104" s="24">
        <f t="shared" si="3"/>
        <v>45956666.666666664</v>
      </c>
      <c r="X104" s="24">
        <f t="shared" si="4"/>
        <v>17720000</v>
      </c>
      <c r="Y104" s="25">
        <f t="shared" si="5"/>
        <v>0.56736625514403294</v>
      </c>
      <c r="Z104" s="2" t="str" cm="1">
        <f t="array" ref="Z104">_xlfn.IFS(Y104&lt;=25%,"Low",
Y104&lt;=50%,"Moderate",
Y104&lt;=75%,"High",
Y104&lt;=100%,"Very High",
TRUE,"Over Limit"
)</f>
        <v>High</v>
      </c>
      <c r="AA104" s="2" cm="1">
        <f t="array" ref="AA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" s="2" t="str" cm="1">
        <f t="array" ref="AB104">_xlfn.IFS(T104=0,"No Late Payments",
T104&lt;=2,"Low",
T104&lt;=4,"Moderate",
TRUE,"High"
)</f>
        <v>No Late Payments</v>
      </c>
      <c r="AC104" s="10" t="str" cm="1">
        <f t="array" ref="AC104">_xlfn.IFS(
H104&lt;40000000,"Low",
H104&lt;60000000,"Medium",
H104&lt;100000000,"High",
TRUE,"Very High"
)</f>
        <v>High</v>
      </c>
    </row>
    <row r="105" spans="1:29">
      <c r="A105" s="21" t="s">
        <v>137</v>
      </c>
      <c r="B105" s="22">
        <v>36</v>
      </c>
      <c r="C105" s="22" t="s">
        <v>34</v>
      </c>
      <c r="D105" s="22" t="s">
        <v>27</v>
      </c>
      <c r="E105" s="22" t="s">
        <v>24</v>
      </c>
      <c r="F105" s="22" t="s">
        <v>28</v>
      </c>
      <c r="G105" s="23">
        <v>11700000</v>
      </c>
      <c r="H105" s="23">
        <v>52000000</v>
      </c>
      <c r="I105" s="22">
        <v>94</v>
      </c>
      <c r="J105" s="22">
        <v>0</v>
      </c>
      <c r="K105" s="22">
        <v>0</v>
      </c>
      <c r="L105" s="22">
        <v>0</v>
      </c>
      <c r="M105" s="23">
        <v>20390000</v>
      </c>
      <c r="N105" s="23">
        <v>15530000</v>
      </c>
      <c r="O105" s="23">
        <v>15680000</v>
      </c>
      <c r="P105" s="23">
        <v>5450000</v>
      </c>
      <c r="Q105" s="23">
        <v>5020000</v>
      </c>
      <c r="R105" s="23">
        <v>810000</v>
      </c>
      <c r="S105" s="23">
        <v>2510000</v>
      </c>
      <c r="T105" s="22">
        <v>0</v>
      </c>
      <c r="U105" s="22">
        <v>0</v>
      </c>
      <c r="V105" s="2" t="str" cm="1">
        <f t="array" ref="V105">_xlfn.IFS(B105&lt;30,"21-29",
B105&lt;40,"30-39",
B105&lt;50,"40-49",
B105&lt;60,"50-59",
TRUE,"60+"
)</f>
        <v>30-39</v>
      </c>
      <c r="W105" s="24">
        <f t="shared" si="3"/>
        <v>17200000</v>
      </c>
      <c r="X105" s="24">
        <f t="shared" si="4"/>
        <v>3760000</v>
      </c>
      <c r="Y105" s="25">
        <f t="shared" si="5"/>
        <v>0.33076923076923076</v>
      </c>
      <c r="Z105" s="2" t="str" cm="1">
        <f t="array" ref="Z105">_xlfn.IFS(Y105&lt;=25%,"Low",
Y105&lt;=50%,"Moderate",
Y105&lt;=75%,"High",
Y105&lt;=100%,"Very High",
TRUE,"Over Limit"
)</f>
        <v>Moderate</v>
      </c>
      <c r="AA105" s="2" cm="1">
        <f t="array" ref="AA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" s="2" t="str" cm="1">
        <f t="array" ref="AB105">_xlfn.IFS(T105=0,"No Late Payments",
T105&lt;=2,"Low",
T105&lt;=4,"Moderate",
TRUE,"High"
)</f>
        <v>No Late Payments</v>
      </c>
      <c r="AC105" s="10" t="str" cm="1">
        <f t="array" ref="AC105">_xlfn.IFS(
H105&lt;40000000,"Low",
H105&lt;60000000,"Medium",
H105&lt;100000000,"High",
TRUE,"Very High"
)</f>
        <v>Medium</v>
      </c>
    </row>
    <row r="106" spans="1:29">
      <c r="A106" s="18" t="s">
        <v>138</v>
      </c>
      <c r="B106" s="19">
        <v>44</v>
      </c>
      <c r="C106" s="19" t="s">
        <v>22</v>
      </c>
      <c r="D106" s="19" t="s">
        <v>30</v>
      </c>
      <c r="E106" s="19" t="s">
        <v>24</v>
      </c>
      <c r="F106" s="19" t="s">
        <v>48</v>
      </c>
      <c r="G106" s="20">
        <v>7400000</v>
      </c>
      <c r="H106" s="20">
        <v>32000000</v>
      </c>
      <c r="I106" s="19">
        <v>179</v>
      </c>
      <c r="J106" s="19">
        <v>1</v>
      </c>
      <c r="K106" s="19">
        <v>0</v>
      </c>
      <c r="L106" s="19">
        <v>0</v>
      </c>
      <c r="M106" s="20">
        <v>4310000</v>
      </c>
      <c r="N106" s="20">
        <v>7450000</v>
      </c>
      <c r="O106" s="20">
        <v>9930000</v>
      </c>
      <c r="P106" s="20">
        <v>1100000</v>
      </c>
      <c r="Q106" s="20">
        <v>1740000</v>
      </c>
      <c r="R106" s="20">
        <v>5150000</v>
      </c>
      <c r="S106" s="20">
        <v>2260000</v>
      </c>
      <c r="T106" s="19">
        <v>2</v>
      </c>
      <c r="U106" s="19">
        <v>0</v>
      </c>
      <c r="V106" s="2" t="str" cm="1">
        <f t="array" ref="V106">_xlfn.IFS(B106&lt;30,"21-29",
B106&lt;40,"30-39",
B106&lt;50,"40-49",
B106&lt;60,"50-59",
TRUE,"60+"
)</f>
        <v>40-49</v>
      </c>
      <c r="W106" s="24">
        <f t="shared" si="3"/>
        <v>7230000</v>
      </c>
      <c r="X106" s="24">
        <f t="shared" si="4"/>
        <v>2663333.3333333335</v>
      </c>
      <c r="Y106" s="25">
        <f t="shared" si="5"/>
        <v>0.22593750000000001</v>
      </c>
      <c r="Z106" s="2" t="str" cm="1">
        <f t="array" ref="Z106">_xlfn.IFS(Y106&lt;=25%,"Low",
Y106&lt;=50%,"Moderate",
Y106&lt;=75%,"High",
Y106&lt;=100%,"Very High",
TRUE,"Over Limit"
)</f>
        <v>Low</v>
      </c>
      <c r="AA106" s="2" cm="1">
        <f t="array" ref="AA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" s="2" t="str" cm="1">
        <f t="array" ref="AB106">_xlfn.IFS(T106=0,"No Late Payments",
T106&lt;=2,"Low",
T106&lt;=4,"Moderate",
TRUE,"High"
)</f>
        <v>Low</v>
      </c>
      <c r="AC106" s="10" t="str" cm="1">
        <f t="array" ref="AC106">_xlfn.IFS(
H106&lt;40000000,"Low",
H106&lt;60000000,"Medium",
H106&lt;100000000,"High",
TRUE,"Very High"
)</f>
        <v>Low</v>
      </c>
    </row>
    <row r="107" spans="1:29">
      <c r="A107" s="21" t="s">
        <v>139</v>
      </c>
      <c r="B107" s="22">
        <v>46</v>
      </c>
      <c r="C107" s="22" t="s">
        <v>34</v>
      </c>
      <c r="D107" s="22" t="s">
        <v>30</v>
      </c>
      <c r="E107" s="22" t="s">
        <v>24</v>
      </c>
      <c r="F107" s="22" t="s">
        <v>41</v>
      </c>
      <c r="G107" s="23">
        <v>7800000</v>
      </c>
      <c r="H107" s="23">
        <v>43000000</v>
      </c>
      <c r="I107" s="22">
        <v>109</v>
      </c>
      <c r="J107" s="22">
        <v>0</v>
      </c>
      <c r="K107" s="22">
        <v>0</v>
      </c>
      <c r="L107" s="22">
        <v>0</v>
      </c>
      <c r="M107" s="23">
        <v>12400000</v>
      </c>
      <c r="N107" s="23">
        <v>9020000</v>
      </c>
      <c r="O107" s="23">
        <v>6790000</v>
      </c>
      <c r="P107" s="23">
        <v>3080000</v>
      </c>
      <c r="Q107" s="23">
        <v>2830000</v>
      </c>
      <c r="R107" s="23">
        <v>2120000</v>
      </c>
      <c r="S107" s="23">
        <v>450000</v>
      </c>
      <c r="T107" s="22">
        <v>1</v>
      </c>
      <c r="U107" s="22">
        <v>0</v>
      </c>
      <c r="V107" s="2" t="str" cm="1">
        <f t="array" ref="V107">_xlfn.IFS(B107&lt;30,"21-29",
B107&lt;40,"30-39",
B107&lt;50,"40-49",
B107&lt;60,"50-59",
TRUE,"60+"
)</f>
        <v>40-49</v>
      </c>
      <c r="W107" s="24">
        <f t="shared" si="3"/>
        <v>9403333.333333334</v>
      </c>
      <c r="X107" s="24">
        <f t="shared" si="4"/>
        <v>2676666.6666666665</v>
      </c>
      <c r="Y107" s="25">
        <f t="shared" si="5"/>
        <v>0.21868217054263567</v>
      </c>
      <c r="Z107" s="2" t="str" cm="1">
        <f t="array" ref="Z107">_xlfn.IFS(Y107&lt;=25%,"Low",
Y107&lt;=50%,"Moderate",
Y107&lt;=75%,"High",
Y107&lt;=100%,"Very High",
TRUE,"Over Limit"
)</f>
        <v>Low</v>
      </c>
      <c r="AA107" s="2" cm="1">
        <f t="array" ref="AA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" s="2" t="str" cm="1">
        <f t="array" ref="AB107">_xlfn.IFS(T107=0,"No Late Payments",
T107&lt;=2,"Low",
T107&lt;=4,"Moderate",
TRUE,"High"
)</f>
        <v>Low</v>
      </c>
      <c r="AC107" s="10" t="str" cm="1">
        <f t="array" ref="AC107">_xlfn.IFS(
H107&lt;40000000,"Low",
H107&lt;60000000,"Medium",
H107&lt;100000000,"High",
TRUE,"Very High"
)</f>
        <v>Medium</v>
      </c>
    </row>
    <row r="108" spans="1:29">
      <c r="A108" s="18" t="s">
        <v>140</v>
      </c>
      <c r="B108" s="19">
        <v>51</v>
      </c>
      <c r="C108" s="19" t="s">
        <v>22</v>
      </c>
      <c r="D108" s="19" t="s">
        <v>23</v>
      </c>
      <c r="E108" s="19" t="s">
        <v>24</v>
      </c>
      <c r="F108" s="19" t="s">
        <v>48</v>
      </c>
      <c r="G108" s="20">
        <v>13400000</v>
      </c>
      <c r="H108" s="20">
        <v>54000000</v>
      </c>
      <c r="I108" s="19">
        <v>117</v>
      </c>
      <c r="J108" s="19">
        <v>0</v>
      </c>
      <c r="K108" s="19">
        <v>1</v>
      </c>
      <c r="L108" s="19">
        <v>2</v>
      </c>
      <c r="M108" s="20">
        <v>23100000</v>
      </c>
      <c r="N108" s="20">
        <v>12280000</v>
      </c>
      <c r="O108" s="20">
        <v>16040000</v>
      </c>
      <c r="P108" s="20">
        <v>13120000</v>
      </c>
      <c r="Q108" s="20">
        <v>5080000</v>
      </c>
      <c r="R108" s="20">
        <v>3790000</v>
      </c>
      <c r="S108" s="20">
        <v>450000</v>
      </c>
      <c r="T108" s="19">
        <v>2</v>
      </c>
      <c r="U108" s="19">
        <v>1</v>
      </c>
      <c r="V108" s="2" t="str" cm="1">
        <f t="array" ref="V108">_xlfn.IFS(B108&lt;30,"21-29",
B108&lt;40,"30-39",
B108&lt;50,"40-49",
B108&lt;60,"50-59",
TRUE,"60+"
)</f>
        <v>50-59</v>
      </c>
      <c r="W108" s="24">
        <f t="shared" si="3"/>
        <v>17140000</v>
      </c>
      <c r="X108" s="24">
        <f t="shared" si="4"/>
        <v>7330000</v>
      </c>
      <c r="Y108" s="25">
        <f t="shared" si="5"/>
        <v>0.31740740740740742</v>
      </c>
      <c r="Z108" s="2" t="str" cm="1">
        <f t="array" ref="Z108">_xlfn.IFS(Y108&lt;=25%,"Low",
Y108&lt;=50%,"Moderate",
Y108&lt;=75%,"High",
Y108&lt;=100%,"Very High",
TRUE,"Over Limit"
)</f>
        <v>Moderate</v>
      </c>
      <c r="AA108" s="2" cm="1">
        <f t="array" ref="AA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" s="2" t="str" cm="1">
        <f t="array" ref="AB108">_xlfn.IFS(T108=0,"No Late Payments",
T108&lt;=2,"Low",
T108&lt;=4,"Moderate",
TRUE,"High"
)</f>
        <v>Low</v>
      </c>
      <c r="AC108" s="10" t="str" cm="1">
        <f t="array" ref="AC108">_xlfn.IFS(
H108&lt;40000000,"Low",
H108&lt;60000000,"Medium",
H108&lt;100000000,"High",
TRUE,"Very High"
)</f>
        <v>Medium</v>
      </c>
    </row>
    <row r="109" spans="1:29">
      <c r="A109" s="21" t="s">
        <v>141</v>
      </c>
      <c r="B109" s="22">
        <v>47</v>
      </c>
      <c r="C109" s="22" t="s">
        <v>34</v>
      </c>
      <c r="D109" s="22" t="s">
        <v>23</v>
      </c>
      <c r="E109" s="22" t="s">
        <v>24</v>
      </c>
      <c r="F109" s="22" t="s">
        <v>41</v>
      </c>
      <c r="G109" s="23">
        <v>16700000</v>
      </c>
      <c r="H109" s="23">
        <v>125000000</v>
      </c>
      <c r="I109" s="22">
        <v>123</v>
      </c>
      <c r="J109" s="22">
        <v>0</v>
      </c>
      <c r="K109" s="22">
        <v>0</v>
      </c>
      <c r="L109" s="22">
        <v>0</v>
      </c>
      <c r="M109" s="23">
        <v>11490000</v>
      </c>
      <c r="N109" s="23">
        <v>25520000</v>
      </c>
      <c r="O109" s="23">
        <v>6810000</v>
      </c>
      <c r="P109" s="23">
        <v>11690000</v>
      </c>
      <c r="Q109" s="23">
        <v>10700000</v>
      </c>
      <c r="R109" s="23">
        <v>4120000</v>
      </c>
      <c r="S109" s="23">
        <v>2900000</v>
      </c>
      <c r="T109" s="22">
        <v>0</v>
      </c>
      <c r="U109" s="22">
        <v>0</v>
      </c>
      <c r="V109" s="2" t="str" cm="1">
        <f t="array" ref="V109">_xlfn.IFS(B109&lt;30,"21-29",
B109&lt;40,"30-39",
B109&lt;50,"40-49",
B109&lt;60,"50-59",
TRUE,"60+"
)</f>
        <v>40-49</v>
      </c>
      <c r="W109" s="24">
        <f t="shared" si="3"/>
        <v>14606666.666666666</v>
      </c>
      <c r="X109" s="24">
        <f t="shared" si="4"/>
        <v>8836666.666666666</v>
      </c>
      <c r="Y109" s="25">
        <f t="shared" si="5"/>
        <v>0.11685333333333332</v>
      </c>
      <c r="Z109" s="2" t="str" cm="1">
        <f t="array" ref="Z109">_xlfn.IFS(Y109&lt;=25%,"Low",
Y109&lt;=50%,"Moderate",
Y109&lt;=75%,"High",
Y109&lt;=100%,"Very High",
TRUE,"Over Limit"
)</f>
        <v>Low</v>
      </c>
      <c r="AA109" s="2" cm="1">
        <f t="array" ref="AA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" s="2" t="str" cm="1">
        <f t="array" ref="AB109">_xlfn.IFS(T109=0,"No Late Payments",
T109&lt;=2,"Low",
T109&lt;=4,"Moderate",
TRUE,"High"
)</f>
        <v>No Late Payments</v>
      </c>
      <c r="AC109" s="10" t="str" cm="1">
        <f t="array" ref="AC109">_xlfn.IFS(
H109&lt;40000000,"Low",
H109&lt;60000000,"Medium",
H109&lt;100000000,"High",
TRUE,"Very High"
)</f>
        <v>Very High</v>
      </c>
    </row>
    <row r="110" spans="1:29">
      <c r="A110" s="18" t="s">
        <v>142</v>
      </c>
      <c r="B110" s="19">
        <v>36</v>
      </c>
      <c r="C110" s="19" t="s">
        <v>34</v>
      </c>
      <c r="D110" s="19" t="s">
        <v>30</v>
      </c>
      <c r="E110" s="19" t="s">
        <v>38</v>
      </c>
      <c r="F110" s="19" t="s">
        <v>41</v>
      </c>
      <c r="G110" s="20">
        <v>13700000</v>
      </c>
      <c r="H110" s="20">
        <v>58000000</v>
      </c>
      <c r="I110" s="19">
        <v>134</v>
      </c>
      <c r="J110" s="19">
        <v>0</v>
      </c>
      <c r="K110" s="19">
        <v>0</v>
      </c>
      <c r="L110" s="19">
        <v>0</v>
      </c>
      <c r="M110" s="20">
        <v>20200000</v>
      </c>
      <c r="N110" s="20">
        <v>22410000</v>
      </c>
      <c r="O110" s="20">
        <v>31430000</v>
      </c>
      <c r="P110" s="20">
        <v>7590000</v>
      </c>
      <c r="Q110" s="20">
        <v>23010000</v>
      </c>
      <c r="R110" s="20">
        <v>7550000</v>
      </c>
      <c r="S110" s="20">
        <v>960000</v>
      </c>
      <c r="T110" s="19">
        <v>1</v>
      </c>
      <c r="U110" s="19">
        <v>0</v>
      </c>
      <c r="V110" s="2" t="str" cm="1">
        <f t="array" ref="V110">_xlfn.IFS(B110&lt;30,"21-29",
B110&lt;40,"30-39",
B110&lt;50,"40-49",
B110&lt;60,"50-59",
TRUE,"60+"
)</f>
        <v>30-39</v>
      </c>
      <c r="W110" s="24">
        <f t="shared" si="3"/>
        <v>24680000</v>
      </c>
      <c r="X110" s="24">
        <f t="shared" si="4"/>
        <v>12716666.666666666</v>
      </c>
      <c r="Y110" s="25">
        <f t="shared" si="5"/>
        <v>0.42551724137931035</v>
      </c>
      <c r="Z110" s="2" t="str" cm="1">
        <f t="array" ref="Z110">_xlfn.IFS(Y110&lt;=25%,"Low",
Y110&lt;=50%,"Moderate",
Y110&lt;=75%,"High",
Y110&lt;=100%,"Very High",
TRUE,"Over Limit"
)</f>
        <v>Moderate</v>
      </c>
      <c r="AA110" s="2" cm="1">
        <f t="array" ref="AA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" s="2" t="str" cm="1">
        <f t="array" ref="AB110">_xlfn.IFS(T110=0,"No Late Payments",
T110&lt;=2,"Low",
T110&lt;=4,"Moderate",
TRUE,"High"
)</f>
        <v>Low</v>
      </c>
      <c r="AC110" s="10" t="str" cm="1">
        <f t="array" ref="AC110">_xlfn.IFS(
H110&lt;40000000,"Low",
H110&lt;60000000,"Medium",
H110&lt;100000000,"High",
TRUE,"Very High"
)</f>
        <v>Medium</v>
      </c>
    </row>
    <row r="111" spans="1:29">
      <c r="A111" s="21" t="s">
        <v>143</v>
      </c>
      <c r="B111" s="22">
        <v>34</v>
      </c>
      <c r="C111" s="22" t="s">
        <v>22</v>
      </c>
      <c r="D111" s="22" t="s">
        <v>23</v>
      </c>
      <c r="E111" s="22" t="s">
        <v>24</v>
      </c>
      <c r="F111" s="22" t="s">
        <v>28</v>
      </c>
      <c r="G111" s="23">
        <v>15200000</v>
      </c>
      <c r="H111" s="23">
        <v>93000000</v>
      </c>
      <c r="I111" s="22">
        <v>86</v>
      </c>
      <c r="J111" s="22">
        <v>0</v>
      </c>
      <c r="K111" s="22">
        <v>0</v>
      </c>
      <c r="L111" s="22">
        <v>0</v>
      </c>
      <c r="M111" s="23">
        <v>11560000</v>
      </c>
      <c r="N111" s="23">
        <v>34980000</v>
      </c>
      <c r="O111" s="23">
        <v>27960000</v>
      </c>
      <c r="P111" s="23">
        <v>2470000</v>
      </c>
      <c r="Q111" s="23">
        <v>18930000</v>
      </c>
      <c r="R111" s="23">
        <v>6490000</v>
      </c>
      <c r="S111" s="23">
        <v>610000</v>
      </c>
      <c r="T111" s="22">
        <v>0</v>
      </c>
      <c r="U111" s="22">
        <v>0</v>
      </c>
      <c r="V111" s="2" t="str" cm="1">
        <f t="array" ref="V111">_xlfn.IFS(B111&lt;30,"21-29",
B111&lt;40,"30-39",
B111&lt;50,"40-49",
B111&lt;60,"50-59",
TRUE,"60+"
)</f>
        <v>30-39</v>
      </c>
      <c r="W111" s="24">
        <f t="shared" si="3"/>
        <v>24833333.333333332</v>
      </c>
      <c r="X111" s="24">
        <f t="shared" si="4"/>
        <v>9296666.666666666</v>
      </c>
      <c r="Y111" s="25">
        <f t="shared" si="5"/>
        <v>0.26702508960573473</v>
      </c>
      <c r="Z111" s="2" t="str" cm="1">
        <f t="array" ref="Z111">_xlfn.IFS(Y111&lt;=25%,"Low",
Y111&lt;=50%,"Moderate",
Y111&lt;=75%,"High",
Y111&lt;=100%,"Very High",
TRUE,"Over Limit"
)</f>
        <v>Moderate</v>
      </c>
      <c r="AA111" s="2" cm="1">
        <f t="array" ref="AA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" s="2" t="str" cm="1">
        <f t="array" ref="AB111">_xlfn.IFS(T111=0,"No Late Payments",
T111&lt;=2,"Low",
T111&lt;=4,"Moderate",
TRUE,"High"
)</f>
        <v>No Late Payments</v>
      </c>
      <c r="AC111" s="10" t="str" cm="1">
        <f t="array" ref="AC111">_xlfn.IFS(
H111&lt;40000000,"Low",
H111&lt;60000000,"Medium",
H111&lt;100000000,"High",
TRUE,"Very High"
)</f>
        <v>High</v>
      </c>
    </row>
    <row r="112" spans="1:29">
      <c r="A112" s="18" t="s">
        <v>144</v>
      </c>
      <c r="B112" s="19">
        <v>33</v>
      </c>
      <c r="C112" s="19" t="s">
        <v>22</v>
      </c>
      <c r="D112" s="19" t="s">
        <v>23</v>
      </c>
      <c r="E112" s="19" t="s">
        <v>24</v>
      </c>
      <c r="F112" s="19" t="s">
        <v>28</v>
      </c>
      <c r="G112" s="20">
        <v>14700000</v>
      </c>
      <c r="H112" s="20">
        <v>74000000</v>
      </c>
      <c r="I112" s="19">
        <v>38</v>
      </c>
      <c r="J112" s="19">
        <v>2</v>
      </c>
      <c r="K112" s="19">
        <v>0</v>
      </c>
      <c r="L112" s="19">
        <v>0</v>
      </c>
      <c r="M112" s="20">
        <v>16600000</v>
      </c>
      <c r="N112" s="20">
        <v>24390000</v>
      </c>
      <c r="O112" s="20">
        <v>29840000</v>
      </c>
      <c r="P112" s="20">
        <v>1610000</v>
      </c>
      <c r="Q112" s="20">
        <v>2930000</v>
      </c>
      <c r="R112" s="20">
        <v>4320000</v>
      </c>
      <c r="S112" s="20">
        <v>1850000</v>
      </c>
      <c r="T112" s="19">
        <v>1</v>
      </c>
      <c r="U112" s="19">
        <v>0</v>
      </c>
      <c r="V112" s="2" t="str" cm="1">
        <f t="array" ref="V112">_xlfn.IFS(B112&lt;30,"21-29",
B112&lt;40,"30-39",
B112&lt;50,"40-49",
B112&lt;60,"50-59",
TRUE,"60+"
)</f>
        <v>30-39</v>
      </c>
      <c r="W112" s="24">
        <f t="shared" si="3"/>
        <v>23610000</v>
      </c>
      <c r="X112" s="24">
        <f t="shared" si="4"/>
        <v>2953333.3333333335</v>
      </c>
      <c r="Y112" s="25">
        <f t="shared" si="5"/>
        <v>0.31905405405405407</v>
      </c>
      <c r="Z112" s="2" t="str" cm="1">
        <f t="array" ref="Z112">_xlfn.IFS(Y112&lt;=25%,"Low",
Y112&lt;=50%,"Moderate",
Y112&lt;=75%,"High",
Y112&lt;=100%,"Very High",
TRUE,"Over Limit"
)</f>
        <v>Moderate</v>
      </c>
      <c r="AA112" s="2" cm="1">
        <f t="array" ref="AA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" s="2" t="str" cm="1">
        <f t="array" ref="AB112">_xlfn.IFS(T112=0,"No Late Payments",
T112&lt;=2,"Low",
T112&lt;=4,"Moderate",
TRUE,"High"
)</f>
        <v>Low</v>
      </c>
      <c r="AC112" s="10" t="str" cm="1">
        <f t="array" ref="AC112">_xlfn.IFS(
H112&lt;40000000,"Low",
H112&lt;60000000,"Medium",
H112&lt;100000000,"High",
TRUE,"Very High"
)</f>
        <v>High</v>
      </c>
    </row>
    <row r="113" spans="1:29">
      <c r="A113" s="21" t="s">
        <v>145</v>
      </c>
      <c r="B113" s="22">
        <v>50</v>
      </c>
      <c r="C113" s="22" t="s">
        <v>34</v>
      </c>
      <c r="D113" s="22" t="s">
        <v>30</v>
      </c>
      <c r="E113" s="22" t="s">
        <v>38</v>
      </c>
      <c r="F113" s="22" t="s">
        <v>41</v>
      </c>
      <c r="G113" s="23">
        <v>12900000</v>
      </c>
      <c r="H113" s="23">
        <v>58000000</v>
      </c>
      <c r="I113" s="22">
        <v>169</v>
      </c>
      <c r="J113" s="22">
        <v>0</v>
      </c>
      <c r="K113" s="22">
        <v>0</v>
      </c>
      <c r="L113" s="22">
        <v>0</v>
      </c>
      <c r="M113" s="23">
        <v>7980000</v>
      </c>
      <c r="N113" s="23">
        <v>16940000</v>
      </c>
      <c r="O113" s="23">
        <v>11680000</v>
      </c>
      <c r="P113" s="23">
        <v>7740000</v>
      </c>
      <c r="Q113" s="23">
        <v>3810000</v>
      </c>
      <c r="R113" s="23">
        <v>10870000</v>
      </c>
      <c r="S113" s="23">
        <v>1330000</v>
      </c>
      <c r="T113" s="22">
        <v>0</v>
      </c>
      <c r="U113" s="22">
        <v>0</v>
      </c>
      <c r="V113" s="2" t="str" cm="1">
        <f t="array" ref="V113">_xlfn.IFS(B113&lt;30,"21-29",
B113&lt;40,"30-39",
B113&lt;50,"40-49",
B113&lt;60,"50-59",
TRUE,"60+"
)</f>
        <v>50-59</v>
      </c>
      <c r="W113" s="24">
        <f t="shared" si="3"/>
        <v>12200000</v>
      </c>
      <c r="X113" s="24">
        <f t="shared" si="4"/>
        <v>7473333.333333333</v>
      </c>
      <c r="Y113" s="25">
        <f t="shared" si="5"/>
        <v>0.2103448275862069</v>
      </c>
      <c r="Z113" s="2" t="str" cm="1">
        <f t="array" ref="Z113">_xlfn.IFS(Y113&lt;=25%,"Low",
Y113&lt;=50%,"Moderate",
Y113&lt;=75%,"High",
Y113&lt;=100%,"Very High",
TRUE,"Over Limit"
)</f>
        <v>Low</v>
      </c>
      <c r="AA113" s="2" cm="1">
        <f t="array" ref="AA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" s="2" t="str" cm="1">
        <f t="array" ref="AB113">_xlfn.IFS(T113=0,"No Late Payments",
T113&lt;=2,"Low",
T113&lt;=4,"Moderate",
TRUE,"High"
)</f>
        <v>No Late Payments</v>
      </c>
      <c r="AC113" s="10" t="str" cm="1">
        <f t="array" ref="AC113">_xlfn.IFS(
H113&lt;40000000,"Low",
H113&lt;60000000,"Medium",
H113&lt;100000000,"High",
TRUE,"Very High"
)</f>
        <v>Medium</v>
      </c>
    </row>
    <row r="114" spans="1:29">
      <c r="A114" s="18" t="s">
        <v>146</v>
      </c>
      <c r="B114" s="19">
        <v>35</v>
      </c>
      <c r="C114" s="19" t="s">
        <v>34</v>
      </c>
      <c r="D114" s="19" t="s">
        <v>23</v>
      </c>
      <c r="E114" s="19" t="s">
        <v>24</v>
      </c>
      <c r="F114" s="19" t="s">
        <v>48</v>
      </c>
      <c r="G114" s="20">
        <v>17200000</v>
      </c>
      <c r="H114" s="20">
        <v>58000000</v>
      </c>
      <c r="I114" s="19">
        <v>38</v>
      </c>
      <c r="J114" s="19">
        <v>0</v>
      </c>
      <c r="K114" s="19">
        <v>0</v>
      </c>
      <c r="L114" s="19">
        <v>0</v>
      </c>
      <c r="M114" s="20">
        <v>33270000</v>
      </c>
      <c r="N114" s="20">
        <v>24800000</v>
      </c>
      <c r="O114" s="20">
        <v>22520000</v>
      </c>
      <c r="P114" s="20">
        <v>13660000</v>
      </c>
      <c r="Q114" s="20">
        <v>11120000</v>
      </c>
      <c r="R114" s="20">
        <v>4220000</v>
      </c>
      <c r="S114" s="20">
        <v>20000</v>
      </c>
      <c r="T114" s="19">
        <v>0</v>
      </c>
      <c r="U114" s="19">
        <v>1</v>
      </c>
      <c r="V114" s="2" t="str" cm="1">
        <f t="array" ref="V114">_xlfn.IFS(B114&lt;30,"21-29",
B114&lt;40,"30-39",
B114&lt;50,"40-49",
B114&lt;60,"50-59",
TRUE,"60+"
)</f>
        <v>30-39</v>
      </c>
      <c r="W114" s="24">
        <f t="shared" si="3"/>
        <v>26863333.333333332</v>
      </c>
      <c r="X114" s="24">
        <f t="shared" si="4"/>
        <v>9666666.666666666</v>
      </c>
      <c r="Y114" s="25">
        <f t="shared" si="5"/>
        <v>0.46316091954022987</v>
      </c>
      <c r="Z114" s="2" t="str" cm="1">
        <f t="array" ref="Z114">_xlfn.IFS(Y114&lt;=25%,"Low",
Y114&lt;=50%,"Moderate",
Y114&lt;=75%,"High",
Y114&lt;=100%,"Very High",
TRUE,"Over Limit"
)</f>
        <v>Moderate</v>
      </c>
      <c r="AA114" s="2" cm="1">
        <f t="array" ref="AA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" s="2" t="str" cm="1">
        <f t="array" ref="AB114">_xlfn.IFS(T114=0,"No Late Payments",
T114&lt;=2,"Low",
T114&lt;=4,"Moderate",
TRUE,"High"
)</f>
        <v>No Late Payments</v>
      </c>
      <c r="AC114" s="10" t="str" cm="1">
        <f t="array" ref="AC114">_xlfn.IFS(
H114&lt;40000000,"Low",
H114&lt;60000000,"Medium",
H114&lt;100000000,"High",
TRUE,"Very High"
)</f>
        <v>Medium</v>
      </c>
    </row>
    <row r="115" spans="1:29">
      <c r="A115" s="21" t="s">
        <v>147</v>
      </c>
      <c r="B115" s="22">
        <v>27</v>
      </c>
      <c r="C115" s="22" t="s">
        <v>22</v>
      </c>
      <c r="D115" s="22" t="s">
        <v>27</v>
      </c>
      <c r="E115" s="22" t="s">
        <v>24</v>
      </c>
      <c r="F115" s="22" t="s">
        <v>25</v>
      </c>
      <c r="G115" s="23">
        <v>10300000</v>
      </c>
      <c r="H115" s="23">
        <v>56000000</v>
      </c>
      <c r="I115" s="22">
        <v>17</v>
      </c>
      <c r="J115" s="22">
        <v>2</v>
      </c>
      <c r="K115" s="22">
        <v>0</v>
      </c>
      <c r="L115" s="22">
        <v>0</v>
      </c>
      <c r="M115" s="23">
        <v>31880000</v>
      </c>
      <c r="N115" s="23">
        <v>25400000</v>
      </c>
      <c r="O115" s="23">
        <v>26920000</v>
      </c>
      <c r="P115" s="23">
        <v>5210000</v>
      </c>
      <c r="Q115" s="23">
        <v>12420000</v>
      </c>
      <c r="R115" s="23">
        <v>3030000</v>
      </c>
      <c r="S115" s="23">
        <v>2160000</v>
      </c>
      <c r="T115" s="22">
        <v>1</v>
      </c>
      <c r="U115" s="22">
        <v>1</v>
      </c>
      <c r="V115" s="2" t="str" cm="1">
        <f t="array" ref="V115">_xlfn.IFS(B115&lt;30,"21-29",
B115&lt;40,"30-39",
B115&lt;50,"40-49",
B115&lt;60,"50-59",
TRUE,"60+"
)</f>
        <v>21-29</v>
      </c>
      <c r="W115" s="24">
        <f t="shared" si="3"/>
        <v>28066666.666666668</v>
      </c>
      <c r="X115" s="24">
        <f t="shared" si="4"/>
        <v>6886666.666666667</v>
      </c>
      <c r="Y115" s="25">
        <f t="shared" si="5"/>
        <v>0.50119047619047619</v>
      </c>
      <c r="Z115" s="2" t="str" cm="1">
        <f t="array" ref="Z115">_xlfn.IFS(Y115&lt;=25%,"Low",
Y115&lt;=50%,"Moderate",
Y115&lt;=75%,"High",
Y115&lt;=100%,"Very High",
TRUE,"Over Limit"
)</f>
        <v>High</v>
      </c>
      <c r="AA115" s="2" cm="1">
        <f t="array" ref="AA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5" s="2" t="str" cm="1">
        <f t="array" ref="AB115">_xlfn.IFS(T115=0,"No Late Payments",
T115&lt;=2,"Low",
T115&lt;=4,"Moderate",
TRUE,"High"
)</f>
        <v>Low</v>
      </c>
      <c r="AC115" s="10" t="str" cm="1">
        <f t="array" ref="AC115">_xlfn.IFS(
H115&lt;40000000,"Low",
H115&lt;60000000,"Medium",
H115&lt;100000000,"High",
TRUE,"Very High"
)</f>
        <v>Medium</v>
      </c>
    </row>
    <row r="116" spans="1:29">
      <c r="A116" s="18" t="s">
        <v>148</v>
      </c>
      <c r="B116" s="19">
        <v>38</v>
      </c>
      <c r="C116" s="19" t="s">
        <v>22</v>
      </c>
      <c r="D116" s="19" t="s">
        <v>23</v>
      </c>
      <c r="E116" s="19" t="s">
        <v>38</v>
      </c>
      <c r="F116" s="19" t="s">
        <v>48</v>
      </c>
      <c r="G116" s="20">
        <v>10900000</v>
      </c>
      <c r="H116" s="20">
        <v>61000000</v>
      </c>
      <c r="I116" s="19">
        <v>88</v>
      </c>
      <c r="J116" s="19">
        <v>2</v>
      </c>
      <c r="K116" s="19">
        <v>2</v>
      </c>
      <c r="L116" s="19">
        <v>0</v>
      </c>
      <c r="M116" s="20">
        <v>32000000</v>
      </c>
      <c r="N116" s="20">
        <v>31870000</v>
      </c>
      <c r="O116" s="20">
        <v>31780000</v>
      </c>
      <c r="P116" s="20">
        <v>1570000</v>
      </c>
      <c r="Q116" s="20">
        <v>1830000</v>
      </c>
      <c r="R116" s="20">
        <v>16590000</v>
      </c>
      <c r="S116" s="20">
        <v>3430000</v>
      </c>
      <c r="T116" s="19">
        <v>3</v>
      </c>
      <c r="U116" s="19">
        <v>0</v>
      </c>
      <c r="V116" s="2" t="str" cm="1">
        <f t="array" ref="V116">_xlfn.IFS(B116&lt;30,"21-29",
B116&lt;40,"30-39",
B116&lt;50,"40-49",
B116&lt;60,"50-59",
TRUE,"60+"
)</f>
        <v>30-39</v>
      </c>
      <c r="W116" s="24">
        <f t="shared" si="3"/>
        <v>31883333.333333332</v>
      </c>
      <c r="X116" s="24">
        <f t="shared" si="4"/>
        <v>6663333.333333333</v>
      </c>
      <c r="Y116" s="25">
        <f t="shared" si="5"/>
        <v>0.52267759562841531</v>
      </c>
      <c r="Z116" s="2" t="str" cm="1">
        <f t="array" ref="Z116">_xlfn.IFS(Y116&lt;=25%,"Low",
Y116&lt;=50%,"Moderate",
Y116&lt;=75%,"High",
Y116&lt;=100%,"Very High",
TRUE,"Over Limit"
)</f>
        <v>High</v>
      </c>
      <c r="AA116" s="2" cm="1">
        <f t="array" ref="AA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" s="2" t="str" cm="1">
        <f t="array" ref="AB116">_xlfn.IFS(T116=0,"No Late Payments",
T116&lt;=2,"Low",
T116&lt;=4,"Moderate",
TRUE,"High"
)</f>
        <v>Moderate</v>
      </c>
      <c r="AC116" s="10" t="str" cm="1">
        <f t="array" ref="AC116">_xlfn.IFS(
H116&lt;40000000,"Low",
H116&lt;60000000,"Medium",
H116&lt;100000000,"High",
TRUE,"Very High"
)</f>
        <v>High</v>
      </c>
    </row>
    <row r="117" spans="1:29">
      <c r="A117" s="21" t="s">
        <v>149</v>
      </c>
      <c r="B117" s="22">
        <v>48</v>
      </c>
      <c r="C117" s="22" t="s">
        <v>22</v>
      </c>
      <c r="D117" s="22" t="s">
        <v>23</v>
      </c>
      <c r="E117" s="22" t="s">
        <v>24</v>
      </c>
      <c r="F117" s="22" t="s">
        <v>28</v>
      </c>
      <c r="G117" s="23">
        <v>18300000</v>
      </c>
      <c r="H117" s="23">
        <v>92000000</v>
      </c>
      <c r="I117" s="22">
        <v>90</v>
      </c>
      <c r="J117" s="22">
        <v>0</v>
      </c>
      <c r="K117" s="22">
        <v>0</v>
      </c>
      <c r="L117" s="22">
        <v>0</v>
      </c>
      <c r="M117" s="23">
        <v>38540000</v>
      </c>
      <c r="N117" s="23">
        <v>38870000</v>
      </c>
      <c r="O117" s="23">
        <v>49490000</v>
      </c>
      <c r="P117" s="23">
        <v>11000000</v>
      </c>
      <c r="Q117" s="23">
        <v>15720000</v>
      </c>
      <c r="R117" s="23">
        <v>17770000</v>
      </c>
      <c r="S117" s="23">
        <v>1270000</v>
      </c>
      <c r="T117" s="22">
        <v>1</v>
      </c>
      <c r="U117" s="22">
        <v>0</v>
      </c>
      <c r="V117" s="2" t="str" cm="1">
        <f t="array" ref="V117">_xlfn.IFS(B117&lt;30,"21-29",
B117&lt;40,"30-39",
B117&lt;50,"40-49",
B117&lt;60,"50-59",
TRUE,"60+"
)</f>
        <v>40-49</v>
      </c>
      <c r="W117" s="24">
        <f t="shared" si="3"/>
        <v>42300000</v>
      </c>
      <c r="X117" s="24">
        <f t="shared" si="4"/>
        <v>14830000</v>
      </c>
      <c r="Y117" s="25">
        <f t="shared" si="5"/>
        <v>0.45978260869565218</v>
      </c>
      <c r="Z117" s="2" t="str" cm="1">
        <f t="array" ref="Z117">_xlfn.IFS(Y117&lt;=25%,"Low",
Y117&lt;=50%,"Moderate",
Y117&lt;=75%,"High",
Y117&lt;=100%,"Very High",
TRUE,"Over Limit"
)</f>
        <v>Moderate</v>
      </c>
      <c r="AA117" s="2" cm="1">
        <f t="array" ref="AA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" s="2" t="str" cm="1">
        <f t="array" ref="AB117">_xlfn.IFS(T117=0,"No Late Payments",
T117&lt;=2,"Low",
T117&lt;=4,"Moderate",
TRUE,"High"
)</f>
        <v>Low</v>
      </c>
      <c r="AC117" s="10" t="str" cm="1">
        <f t="array" ref="AC117">_xlfn.IFS(
H117&lt;40000000,"Low",
H117&lt;60000000,"Medium",
H117&lt;100000000,"High",
TRUE,"Very High"
)</f>
        <v>High</v>
      </c>
    </row>
    <row r="118" spans="1:29">
      <c r="A118" s="18" t="s">
        <v>150</v>
      </c>
      <c r="B118" s="19">
        <v>53</v>
      </c>
      <c r="C118" s="19" t="s">
        <v>22</v>
      </c>
      <c r="D118" s="19" t="s">
        <v>23</v>
      </c>
      <c r="E118" s="19" t="s">
        <v>24</v>
      </c>
      <c r="F118" s="19" t="s">
        <v>28</v>
      </c>
      <c r="G118" s="20">
        <v>7600000</v>
      </c>
      <c r="H118" s="20">
        <v>34000000</v>
      </c>
      <c r="I118" s="19">
        <v>193</v>
      </c>
      <c r="J118" s="19">
        <v>0</v>
      </c>
      <c r="K118" s="19">
        <v>0</v>
      </c>
      <c r="L118" s="19">
        <v>0</v>
      </c>
      <c r="M118" s="20">
        <v>20650000</v>
      </c>
      <c r="N118" s="20">
        <v>20830000</v>
      </c>
      <c r="O118" s="20">
        <v>25860000</v>
      </c>
      <c r="P118" s="20">
        <v>670000</v>
      </c>
      <c r="Q118" s="20">
        <v>2550000</v>
      </c>
      <c r="R118" s="20">
        <v>13680000</v>
      </c>
      <c r="S118" s="20">
        <v>530000</v>
      </c>
      <c r="T118" s="19">
        <v>1</v>
      </c>
      <c r="U118" s="19">
        <v>0</v>
      </c>
      <c r="V118" s="2" t="str" cm="1">
        <f t="array" ref="V118">_xlfn.IFS(B118&lt;30,"21-29",
B118&lt;40,"30-39",
B118&lt;50,"40-49",
B118&lt;60,"50-59",
TRUE,"60+"
)</f>
        <v>50-59</v>
      </c>
      <c r="W118" s="24">
        <f t="shared" si="3"/>
        <v>22446666.666666668</v>
      </c>
      <c r="X118" s="24">
        <f t="shared" si="4"/>
        <v>5633333.333333333</v>
      </c>
      <c r="Y118" s="25">
        <f t="shared" si="5"/>
        <v>0.66019607843137262</v>
      </c>
      <c r="Z118" s="2" t="str" cm="1">
        <f t="array" ref="Z118">_xlfn.IFS(Y118&lt;=25%,"Low",
Y118&lt;=50%,"Moderate",
Y118&lt;=75%,"High",
Y118&lt;=100%,"Very High",
TRUE,"Over Limit"
)</f>
        <v>High</v>
      </c>
      <c r="AA118" s="2" cm="1">
        <f t="array" ref="AA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8" s="2" t="str" cm="1">
        <f t="array" ref="AB118">_xlfn.IFS(T118=0,"No Late Payments",
T118&lt;=2,"Low",
T118&lt;=4,"Moderate",
TRUE,"High"
)</f>
        <v>Low</v>
      </c>
      <c r="AC118" s="10" t="str" cm="1">
        <f t="array" ref="AC118">_xlfn.IFS(
H118&lt;40000000,"Low",
H118&lt;60000000,"Medium",
H118&lt;100000000,"High",
TRUE,"Very High"
)</f>
        <v>Low</v>
      </c>
    </row>
    <row r="119" spans="1:29">
      <c r="A119" s="21" t="s">
        <v>151</v>
      </c>
      <c r="B119" s="22">
        <v>34</v>
      </c>
      <c r="C119" s="22" t="s">
        <v>22</v>
      </c>
      <c r="D119" s="22" t="s">
        <v>23</v>
      </c>
      <c r="E119" s="22" t="s">
        <v>38</v>
      </c>
      <c r="F119" s="22" t="s">
        <v>28</v>
      </c>
      <c r="G119" s="23">
        <v>12900000</v>
      </c>
      <c r="H119" s="23">
        <v>64000000</v>
      </c>
      <c r="I119" s="22">
        <v>41</v>
      </c>
      <c r="J119" s="22">
        <v>0</v>
      </c>
      <c r="K119" s="22">
        <v>0</v>
      </c>
      <c r="L119" s="22">
        <v>0</v>
      </c>
      <c r="M119" s="23">
        <v>27370000</v>
      </c>
      <c r="N119" s="23">
        <v>31850000</v>
      </c>
      <c r="O119" s="23">
        <v>45400000</v>
      </c>
      <c r="P119" s="23">
        <v>11010000</v>
      </c>
      <c r="Q119" s="23">
        <v>15680000</v>
      </c>
      <c r="R119" s="23">
        <v>36880000</v>
      </c>
      <c r="S119" s="23">
        <v>1110000</v>
      </c>
      <c r="T119" s="22">
        <v>0</v>
      </c>
      <c r="U119" s="22">
        <v>0</v>
      </c>
      <c r="V119" s="2" t="str" cm="1">
        <f t="array" ref="V119">_xlfn.IFS(B119&lt;30,"21-29",
B119&lt;40,"30-39",
B119&lt;50,"40-49",
B119&lt;60,"50-59",
TRUE,"60+"
)</f>
        <v>30-39</v>
      </c>
      <c r="W119" s="24">
        <f t="shared" si="3"/>
        <v>34873333.333333336</v>
      </c>
      <c r="X119" s="24">
        <f t="shared" si="4"/>
        <v>21190000</v>
      </c>
      <c r="Y119" s="25">
        <f t="shared" si="5"/>
        <v>0.54489583333333336</v>
      </c>
      <c r="Z119" s="2" t="str" cm="1">
        <f t="array" ref="Z119">_xlfn.IFS(Y119&lt;=25%,"Low",
Y119&lt;=50%,"Moderate",
Y119&lt;=75%,"High",
Y119&lt;=100%,"Very High",
TRUE,"Over Limit"
)</f>
        <v>High</v>
      </c>
      <c r="AA119" s="2" cm="1">
        <f t="array" ref="AA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" s="2" t="str" cm="1">
        <f t="array" ref="AB119">_xlfn.IFS(T119=0,"No Late Payments",
T119&lt;=2,"Low",
T119&lt;=4,"Moderate",
TRUE,"High"
)</f>
        <v>No Late Payments</v>
      </c>
      <c r="AC119" s="10" t="str" cm="1">
        <f t="array" ref="AC119">_xlfn.IFS(
H119&lt;40000000,"Low",
H119&lt;60000000,"Medium",
H119&lt;100000000,"High",
TRUE,"Very High"
)</f>
        <v>High</v>
      </c>
    </row>
    <row r="120" spans="1:29">
      <c r="A120" s="18" t="s">
        <v>152</v>
      </c>
      <c r="B120" s="19">
        <v>38</v>
      </c>
      <c r="C120" s="19" t="s">
        <v>34</v>
      </c>
      <c r="D120" s="19" t="s">
        <v>23</v>
      </c>
      <c r="E120" s="19" t="s">
        <v>38</v>
      </c>
      <c r="F120" s="19" t="s">
        <v>28</v>
      </c>
      <c r="G120" s="20">
        <v>12900000</v>
      </c>
      <c r="H120" s="20">
        <v>54000000</v>
      </c>
      <c r="I120" s="19">
        <v>113</v>
      </c>
      <c r="J120" s="19">
        <v>0</v>
      </c>
      <c r="K120" s="19">
        <v>1</v>
      </c>
      <c r="L120" s="19">
        <v>0</v>
      </c>
      <c r="M120" s="20">
        <v>36680000</v>
      </c>
      <c r="N120" s="20">
        <v>34920000</v>
      </c>
      <c r="O120" s="20">
        <v>34800000</v>
      </c>
      <c r="P120" s="20">
        <v>12390000</v>
      </c>
      <c r="Q120" s="20">
        <v>8090000</v>
      </c>
      <c r="R120" s="20">
        <v>17520000</v>
      </c>
      <c r="S120" s="20">
        <v>3210000</v>
      </c>
      <c r="T120" s="19">
        <v>1</v>
      </c>
      <c r="U120" s="19">
        <v>0</v>
      </c>
      <c r="V120" s="2" t="str" cm="1">
        <f t="array" ref="V120">_xlfn.IFS(B120&lt;30,"21-29",
B120&lt;40,"30-39",
B120&lt;50,"40-49",
B120&lt;60,"50-59",
TRUE,"60+"
)</f>
        <v>30-39</v>
      </c>
      <c r="W120" s="24">
        <f t="shared" si="3"/>
        <v>35466666.666666664</v>
      </c>
      <c r="X120" s="24">
        <f t="shared" si="4"/>
        <v>12666666.666666666</v>
      </c>
      <c r="Y120" s="25">
        <f t="shared" si="5"/>
        <v>0.65679012345679011</v>
      </c>
      <c r="Z120" s="2" t="str" cm="1">
        <f t="array" ref="Z120">_xlfn.IFS(Y120&lt;=25%,"Low",
Y120&lt;=50%,"Moderate",
Y120&lt;=75%,"High",
Y120&lt;=100%,"Very High",
TRUE,"Over Limit"
)</f>
        <v>High</v>
      </c>
      <c r="AA120" s="2" cm="1">
        <f t="array" ref="AA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" s="2" t="str" cm="1">
        <f t="array" ref="AB120">_xlfn.IFS(T120=0,"No Late Payments",
T120&lt;=2,"Low",
T120&lt;=4,"Moderate",
TRUE,"High"
)</f>
        <v>Low</v>
      </c>
      <c r="AC120" s="10" t="str" cm="1">
        <f t="array" ref="AC120">_xlfn.IFS(
H120&lt;40000000,"Low",
H120&lt;60000000,"Medium",
H120&lt;100000000,"High",
TRUE,"Very High"
)</f>
        <v>Medium</v>
      </c>
    </row>
    <row r="121" spans="1:29">
      <c r="A121" s="21" t="s">
        <v>153</v>
      </c>
      <c r="B121" s="22">
        <v>29</v>
      </c>
      <c r="C121" s="22" t="s">
        <v>34</v>
      </c>
      <c r="D121" s="22" t="s">
        <v>27</v>
      </c>
      <c r="E121" s="22" t="s">
        <v>38</v>
      </c>
      <c r="F121" s="22" t="s">
        <v>31</v>
      </c>
      <c r="G121" s="23">
        <v>7600000</v>
      </c>
      <c r="H121" s="23">
        <v>33000000</v>
      </c>
      <c r="I121" s="22">
        <v>65</v>
      </c>
      <c r="J121" s="22">
        <v>1</v>
      </c>
      <c r="K121" s="22">
        <v>3</v>
      </c>
      <c r="L121" s="22">
        <v>3</v>
      </c>
      <c r="M121" s="23">
        <v>23910000</v>
      </c>
      <c r="N121" s="23">
        <v>22290000</v>
      </c>
      <c r="O121" s="23">
        <v>27690000</v>
      </c>
      <c r="P121" s="23">
        <v>8610000</v>
      </c>
      <c r="Q121" s="23">
        <v>2120000</v>
      </c>
      <c r="R121" s="23">
        <v>1180000</v>
      </c>
      <c r="S121" s="23">
        <v>1980000</v>
      </c>
      <c r="T121" s="22">
        <v>3</v>
      </c>
      <c r="U121" s="22">
        <v>0</v>
      </c>
      <c r="V121" s="2" t="str" cm="1">
        <f t="array" ref="V121">_xlfn.IFS(B121&lt;30,"21-29",
B121&lt;40,"30-39",
B121&lt;50,"40-49",
B121&lt;60,"50-59",
TRUE,"60+"
)</f>
        <v>21-29</v>
      </c>
      <c r="W121" s="24">
        <f t="shared" si="3"/>
        <v>24630000</v>
      </c>
      <c r="X121" s="24">
        <f t="shared" si="4"/>
        <v>3970000</v>
      </c>
      <c r="Y121" s="25">
        <f t="shared" si="5"/>
        <v>0.74636363636363634</v>
      </c>
      <c r="Z121" s="2" t="str" cm="1">
        <f t="array" ref="Z121">_xlfn.IFS(Y121&lt;=25%,"Low",
Y121&lt;=50%,"Moderate",
Y121&lt;=75%,"High",
Y121&lt;=100%,"Very High",
TRUE,"Over Limit"
)</f>
        <v>High</v>
      </c>
      <c r="AA121" s="2" cm="1">
        <f t="array" ref="AA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" s="2" t="str" cm="1">
        <f t="array" ref="AB121">_xlfn.IFS(T121=0,"No Late Payments",
T121&lt;=2,"Low",
T121&lt;=4,"Moderate",
TRUE,"High"
)</f>
        <v>Moderate</v>
      </c>
      <c r="AC121" s="10" t="str" cm="1">
        <f t="array" ref="AC121">_xlfn.IFS(
H121&lt;40000000,"Low",
H121&lt;60000000,"Medium",
H121&lt;100000000,"High",
TRUE,"Very High"
)</f>
        <v>Low</v>
      </c>
    </row>
    <row r="122" spans="1:29">
      <c r="A122" s="18" t="s">
        <v>154</v>
      </c>
      <c r="B122" s="19">
        <v>38</v>
      </c>
      <c r="C122" s="19" t="s">
        <v>22</v>
      </c>
      <c r="D122" s="19" t="s">
        <v>23</v>
      </c>
      <c r="E122" s="19" t="s">
        <v>24</v>
      </c>
      <c r="F122" s="19" t="s">
        <v>28</v>
      </c>
      <c r="G122" s="20">
        <v>18700000</v>
      </c>
      <c r="H122" s="20">
        <v>90000000</v>
      </c>
      <c r="I122" s="19">
        <v>137</v>
      </c>
      <c r="J122" s="19">
        <v>0</v>
      </c>
      <c r="K122" s="19">
        <v>0</v>
      </c>
      <c r="L122" s="19">
        <v>0</v>
      </c>
      <c r="M122" s="20">
        <v>25720000</v>
      </c>
      <c r="N122" s="20">
        <v>27780000</v>
      </c>
      <c r="O122" s="20">
        <v>24550000</v>
      </c>
      <c r="P122" s="20">
        <v>5980000</v>
      </c>
      <c r="Q122" s="20">
        <v>10670000</v>
      </c>
      <c r="R122" s="20">
        <v>22290000</v>
      </c>
      <c r="S122" s="20">
        <v>5790000</v>
      </c>
      <c r="T122" s="19">
        <v>0</v>
      </c>
      <c r="U122" s="19">
        <v>0</v>
      </c>
      <c r="V122" s="2" t="str" cm="1">
        <f t="array" ref="V122">_xlfn.IFS(B122&lt;30,"21-29",
B122&lt;40,"30-39",
B122&lt;50,"40-49",
B122&lt;60,"50-59",
TRUE,"60+"
)</f>
        <v>30-39</v>
      </c>
      <c r="W122" s="24">
        <f t="shared" si="3"/>
        <v>26016666.666666668</v>
      </c>
      <c r="X122" s="24">
        <f t="shared" si="4"/>
        <v>12980000</v>
      </c>
      <c r="Y122" s="25">
        <f t="shared" si="5"/>
        <v>0.28907407407407409</v>
      </c>
      <c r="Z122" s="2" t="str" cm="1">
        <f t="array" ref="Z122">_xlfn.IFS(Y122&lt;=25%,"Low",
Y122&lt;=50%,"Moderate",
Y122&lt;=75%,"High",
Y122&lt;=100%,"Very High",
TRUE,"Over Limit"
)</f>
        <v>Moderate</v>
      </c>
      <c r="AA122" s="2" cm="1">
        <f t="array" ref="AA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" s="2" t="str" cm="1">
        <f t="array" ref="AB122">_xlfn.IFS(T122=0,"No Late Payments",
T122&lt;=2,"Low",
T122&lt;=4,"Moderate",
TRUE,"High"
)</f>
        <v>No Late Payments</v>
      </c>
      <c r="AC122" s="10" t="str" cm="1">
        <f t="array" ref="AC122">_xlfn.IFS(
H122&lt;40000000,"Low",
H122&lt;60000000,"Medium",
H122&lt;100000000,"High",
TRUE,"Very High"
)</f>
        <v>High</v>
      </c>
    </row>
    <row r="123" spans="1:29">
      <c r="A123" s="21" t="s">
        <v>155</v>
      </c>
      <c r="B123" s="22">
        <v>21</v>
      </c>
      <c r="C123" s="22" t="s">
        <v>34</v>
      </c>
      <c r="D123" s="22" t="s">
        <v>27</v>
      </c>
      <c r="E123" s="22" t="s">
        <v>38</v>
      </c>
      <c r="F123" s="22" t="s">
        <v>28</v>
      </c>
      <c r="G123" s="23">
        <v>9000000</v>
      </c>
      <c r="H123" s="23">
        <v>42000000</v>
      </c>
      <c r="I123" s="22">
        <v>40</v>
      </c>
      <c r="J123" s="22">
        <v>0</v>
      </c>
      <c r="K123" s="22">
        <v>0</v>
      </c>
      <c r="L123" s="22">
        <v>0</v>
      </c>
      <c r="M123" s="23">
        <v>18160000</v>
      </c>
      <c r="N123" s="23">
        <v>20930000</v>
      </c>
      <c r="O123" s="23">
        <v>14230000</v>
      </c>
      <c r="P123" s="23">
        <v>6450000</v>
      </c>
      <c r="Q123" s="23">
        <v>17160000</v>
      </c>
      <c r="R123" s="23">
        <v>5920000</v>
      </c>
      <c r="S123" s="23">
        <v>2920000</v>
      </c>
      <c r="T123" s="22">
        <v>1</v>
      </c>
      <c r="U123" s="22">
        <v>0</v>
      </c>
      <c r="V123" s="2" t="str" cm="1">
        <f t="array" ref="V123">_xlfn.IFS(B123&lt;30,"21-29",
B123&lt;40,"30-39",
B123&lt;50,"40-49",
B123&lt;60,"50-59",
TRUE,"60+"
)</f>
        <v>21-29</v>
      </c>
      <c r="W123" s="24">
        <f t="shared" si="3"/>
        <v>17773333.333333332</v>
      </c>
      <c r="X123" s="24">
        <f t="shared" si="4"/>
        <v>9843333.333333334</v>
      </c>
      <c r="Y123" s="25">
        <f t="shared" si="5"/>
        <v>0.42317460317460315</v>
      </c>
      <c r="Z123" s="2" t="str" cm="1">
        <f t="array" ref="Z123">_xlfn.IFS(Y123&lt;=25%,"Low",
Y123&lt;=50%,"Moderate",
Y123&lt;=75%,"High",
Y123&lt;=100%,"Very High",
TRUE,"Over Limit"
)</f>
        <v>Moderate</v>
      </c>
      <c r="AA123" s="2" cm="1">
        <f t="array" ref="AA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" s="2" t="str" cm="1">
        <f t="array" ref="AB123">_xlfn.IFS(T123=0,"No Late Payments",
T123&lt;=2,"Low",
T123&lt;=4,"Moderate",
TRUE,"High"
)</f>
        <v>Low</v>
      </c>
      <c r="AC123" s="10" t="str" cm="1">
        <f t="array" ref="AC123">_xlfn.IFS(
H123&lt;40000000,"Low",
H123&lt;60000000,"Medium",
H123&lt;100000000,"High",
TRUE,"Very High"
)</f>
        <v>Medium</v>
      </c>
    </row>
    <row r="124" spans="1:29">
      <c r="A124" s="18" t="s">
        <v>156</v>
      </c>
      <c r="B124" s="19">
        <v>38</v>
      </c>
      <c r="C124" s="19" t="s">
        <v>34</v>
      </c>
      <c r="D124" s="19" t="s">
        <v>46</v>
      </c>
      <c r="E124" s="19" t="s">
        <v>24</v>
      </c>
      <c r="F124" s="19" t="s">
        <v>28</v>
      </c>
      <c r="G124" s="20">
        <v>18100000</v>
      </c>
      <c r="H124" s="20">
        <v>43000000</v>
      </c>
      <c r="I124" s="19">
        <v>46</v>
      </c>
      <c r="J124" s="19">
        <v>3</v>
      </c>
      <c r="K124" s="19">
        <v>2</v>
      </c>
      <c r="L124" s="19">
        <v>0</v>
      </c>
      <c r="M124" s="20">
        <v>27970000</v>
      </c>
      <c r="N124" s="20">
        <v>27820000</v>
      </c>
      <c r="O124" s="20">
        <v>31980000</v>
      </c>
      <c r="P124" s="20">
        <v>800000</v>
      </c>
      <c r="Q124" s="20">
        <v>1700000</v>
      </c>
      <c r="R124" s="20">
        <v>29360000</v>
      </c>
      <c r="S124" s="20">
        <v>2280000</v>
      </c>
      <c r="T124" s="19">
        <v>2</v>
      </c>
      <c r="U124" s="19">
        <v>0</v>
      </c>
      <c r="V124" s="2" t="str" cm="1">
        <f t="array" ref="V124">_xlfn.IFS(B124&lt;30,"21-29",
B124&lt;40,"30-39",
B124&lt;50,"40-49",
B124&lt;60,"50-59",
TRUE,"60+"
)</f>
        <v>30-39</v>
      </c>
      <c r="W124" s="24">
        <f t="shared" si="3"/>
        <v>29256666.666666668</v>
      </c>
      <c r="X124" s="24">
        <f t="shared" si="4"/>
        <v>10620000</v>
      </c>
      <c r="Y124" s="25">
        <f t="shared" si="5"/>
        <v>0.68038759689922479</v>
      </c>
      <c r="Z124" s="2" t="str" cm="1">
        <f t="array" ref="Z124">_xlfn.IFS(Y124&lt;=25%,"Low",
Y124&lt;=50%,"Moderate",
Y124&lt;=75%,"High",
Y124&lt;=100%,"Very High",
TRUE,"Over Limit"
)</f>
        <v>High</v>
      </c>
      <c r="AA124" s="2" cm="1">
        <f t="array" ref="AA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" s="2" t="str" cm="1">
        <f t="array" ref="AB124">_xlfn.IFS(T124=0,"No Late Payments",
T124&lt;=2,"Low",
T124&lt;=4,"Moderate",
TRUE,"High"
)</f>
        <v>Low</v>
      </c>
      <c r="AC124" s="10" t="str" cm="1">
        <f t="array" ref="AC124">_xlfn.IFS(
H124&lt;40000000,"Low",
H124&lt;60000000,"Medium",
H124&lt;100000000,"High",
TRUE,"Very High"
)</f>
        <v>Medium</v>
      </c>
    </row>
    <row r="125" spans="1:29">
      <c r="A125" s="21" t="s">
        <v>157</v>
      </c>
      <c r="B125" s="22">
        <v>34</v>
      </c>
      <c r="C125" s="22" t="s">
        <v>22</v>
      </c>
      <c r="D125" s="22" t="s">
        <v>23</v>
      </c>
      <c r="E125" s="22" t="s">
        <v>24</v>
      </c>
      <c r="F125" s="22" t="s">
        <v>28</v>
      </c>
      <c r="G125" s="23">
        <v>12400000</v>
      </c>
      <c r="H125" s="23">
        <v>58000000</v>
      </c>
      <c r="I125" s="22">
        <v>45</v>
      </c>
      <c r="J125" s="22">
        <v>0</v>
      </c>
      <c r="K125" s="22">
        <v>0</v>
      </c>
      <c r="L125" s="22">
        <v>0</v>
      </c>
      <c r="M125" s="23">
        <v>33860000</v>
      </c>
      <c r="N125" s="23">
        <v>35770000</v>
      </c>
      <c r="O125" s="23">
        <v>43340000</v>
      </c>
      <c r="P125" s="23">
        <v>16360000</v>
      </c>
      <c r="Q125" s="23">
        <v>15220000</v>
      </c>
      <c r="R125" s="23">
        <v>14880000</v>
      </c>
      <c r="S125" s="23">
        <v>3080000</v>
      </c>
      <c r="T125" s="22">
        <v>0</v>
      </c>
      <c r="U125" s="22">
        <v>0</v>
      </c>
      <c r="V125" s="2" t="str" cm="1">
        <f t="array" ref="V125">_xlfn.IFS(B125&lt;30,"21-29",
B125&lt;40,"30-39",
B125&lt;50,"40-49",
B125&lt;60,"50-59",
TRUE,"60+"
)</f>
        <v>30-39</v>
      </c>
      <c r="W125" s="24">
        <f t="shared" si="3"/>
        <v>37656666.666666664</v>
      </c>
      <c r="X125" s="24">
        <f t="shared" si="4"/>
        <v>15486666.666666666</v>
      </c>
      <c r="Y125" s="25">
        <f t="shared" si="5"/>
        <v>0.64925287356321837</v>
      </c>
      <c r="Z125" s="2" t="str" cm="1">
        <f t="array" ref="Z125">_xlfn.IFS(Y125&lt;=25%,"Low",
Y125&lt;=50%,"Moderate",
Y125&lt;=75%,"High",
Y125&lt;=100%,"Very High",
TRUE,"Over Limit"
)</f>
        <v>High</v>
      </c>
      <c r="AA125" s="2" cm="1">
        <f t="array" ref="AA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5" s="2" t="str" cm="1">
        <f t="array" ref="AB125">_xlfn.IFS(T125=0,"No Late Payments",
T125&lt;=2,"Low",
T125&lt;=4,"Moderate",
TRUE,"High"
)</f>
        <v>No Late Payments</v>
      </c>
      <c r="AC125" s="10" t="str" cm="1">
        <f t="array" ref="AC125">_xlfn.IFS(
H125&lt;40000000,"Low",
H125&lt;60000000,"Medium",
H125&lt;100000000,"High",
TRUE,"Very High"
)</f>
        <v>Medium</v>
      </c>
    </row>
    <row r="126" spans="1:29">
      <c r="A126" s="18" t="s">
        <v>158</v>
      </c>
      <c r="B126" s="19">
        <v>38</v>
      </c>
      <c r="C126" s="19" t="s">
        <v>34</v>
      </c>
      <c r="D126" s="19" t="s">
        <v>27</v>
      </c>
      <c r="E126" s="19" t="s">
        <v>24</v>
      </c>
      <c r="F126" s="19" t="s">
        <v>48</v>
      </c>
      <c r="G126" s="20">
        <v>17100000</v>
      </c>
      <c r="H126" s="20">
        <v>101000000</v>
      </c>
      <c r="I126" s="19">
        <v>114</v>
      </c>
      <c r="J126" s="19">
        <v>0</v>
      </c>
      <c r="K126" s="19">
        <v>0</v>
      </c>
      <c r="L126" s="19">
        <v>0</v>
      </c>
      <c r="M126" s="20">
        <v>19600000</v>
      </c>
      <c r="N126" s="20">
        <v>36360000</v>
      </c>
      <c r="O126" s="20">
        <v>42750000</v>
      </c>
      <c r="P126" s="20">
        <v>8170000</v>
      </c>
      <c r="Q126" s="20">
        <v>12650000</v>
      </c>
      <c r="R126" s="20">
        <v>13670000</v>
      </c>
      <c r="S126" s="20">
        <v>950000</v>
      </c>
      <c r="T126" s="19">
        <v>0</v>
      </c>
      <c r="U126" s="19">
        <v>1</v>
      </c>
      <c r="V126" s="2" t="str" cm="1">
        <f t="array" ref="V126">_xlfn.IFS(B126&lt;30,"21-29",
B126&lt;40,"30-39",
B126&lt;50,"40-49",
B126&lt;60,"50-59",
TRUE,"60+"
)</f>
        <v>30-39</v>
      </c>
      <c r="W126" s="24">
        <f t="shared" si="3"/>
        <v>32903333.333333332</v>
      </c>
      <c r="X126" s="24">
        <f t="shared" si="4"/>
        <v>11496666.666666666</v>
      </c>
      <c r="Y126" s="25">
        <f t="shared" si="5"/>
        <v>0.32577557755775577</v>
      </c>
      <c r="Z126" s="2" t="str" cm="1">
        <f t="array" ref="Z126">_xlfn.IFS(Y126&lt;=25%,"Low",
Y126&lt;=50%,"Moderate",
Y126&lt;=75%,"High",
Y126&lt;=100%,"Very High",
TRUE,"Over Limit"
)</f>
        <v>Moderate</v>
      </c>
      <c r="AA126" s="2" cm="1">
        <f t="array" ref="AA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" s="2" t="str" cm="1">
        <f t="array" ref="AB126">_xlfn.IFS(T126=0,"No Late Payments",
T126&lt;=2,"Low",
T126&lt;=4,"Moderate",
TRUE,"High"
)</f>
        <v>No Late Payments</v>
      </c>
      <c r="AC126" s="10" t="str" cm="1">
        <f t="array" ref="AC126">_xlfn.IFS(
H126&lt;40000000,"Low",
H126&lt;60000000,"Medium",
H126&lt;100000000,"High",
TRUE,"Very High"
)</f>
        <v>Very High</v>
      </c>
    </row>
    <row r="127" spans="1:29">
      <c r="A127" s="21" t="s">
        <v>159</v>
      </c>
      <c r="B127" s="22">
        <v>34</v>
      </c>
      <c r="C127" s="22" t="s">
        <v>22</v>
      </c>
      <c r="D127" s="22" t="s">
        <v>23</v>
      </c>
      <c r="E127" s="22" t="s">
        <v>38</v>
      </c>
      <c r="F127" s="22" t="s">
        <v>28</v>
      </c>
      <c r="G127" s="23">
        <v>10200000</v>
      </c>
      <c r="H127" s="23">
        <v>38000000</v>
      </c>
      <c r="I127" s="22">
        <v>56</v>
      </c>
      <c r="J127" s="22">
        <v>3</v>
      </c>
      <c r="K127" s="22">
        <v>3</v>
      </c>
      <c r="L127" s="22">
        <v>0</v>
      </c>
      <c r="M127" s="23">
        <v>17940000</v>
      </c>
      <c r="N127" s="23">
        <v>17330000</v>
      </c>
      <c r="O127" s="23">
        <v>14260000</v>
      </c>
      <c r="P127" s="23">
        <v>790000</v>
      </c>
      <c r="Q127" s="23">
        <v>500000</v>
      </c>
      <c r="R127" s="23">
        <v>12680000</v>
      </c>
      <c r="S127" s="23">
        <v>2410000</v>
      </c>
      <c r="T127" s="22">
        <v>2</v>
      </c>
      <c r="U127" s="22">
        <v>1</v>
      </c>
      <c r="V127" s="2" t="str" cm="1">
        <f t="array" ref="V127">_xlfn.IFS(B127&lt;30,"21-29",
B127&lt;40,"30-39",
B127&lt;50,"40-49",
B127&lt;60,"50-59",
TRUE,"60+"
)</f>
        <v>30-39</v>
      </c>
      <c r="W127" s="24">
        <f t="shared" si="3"/>
        <v>16510000</v>
      </c>
      <c r="X127" s="24">
        <f t="shared" si="4"/>
        <v>4656666.666666667</v>
      </c>
      <c r="Y127" s="25">
        <f t="shared" si="5"/>
        <v>0.43447368421052629</v>
      </c>
      <c r="Z127" s="2" t="str" cm="1">
        <f t="array" ref="Z127">_xlfn.IFS(Y127&lt;=25%,"Low",
Y127&lt;=50%,"Moderate",
Y127&lt;=75%,"High",
Y127&lt;=100%,"Very High",
TRUE,"Over Limit"
)</f>
        <v>Moderate</v>
      </c>
      <c r="AA127" s="2" cm="1">
        <f t="array" ref="AA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" s="2" t="str" cm="1">
        <f t="array" ref="AB127">_xlfn.IFS(T127=0,"No Late Payments",
T127&lt;=2,"Low",
T127&lt;=4,"Moderate",
TRUE,"High"
)</f>
        <v>Low</v>
      </c>
      <c r="AC127" s="10" t="str" cm="1">
        <f t="array" ref="AC127">_xlfn.IFS(
H127&lt;40000000,"Low",
H127&lt;60000000,"Medium",
H127&lt;100000000,"High",
TRUE,"Very High"
)</f>
        <v>Low</v>
      </c>
    </row>
    <row r="128" spans="1:29">
      <c r="A128" s="18" t="s">
        <v>160</v>
      </c>
      <c r="B128" s="19">
        <v>26</v>
      </c>
      <c r="C128" s="19" t="s">
        <v>22</v>
      </c>
      <c r="D128" s="19" t="s">
        <v>27</v>
      </c>
      <c r="E128" s="19" t="s">
        <v>38</v>
      </c>
      <c r="F128" s="19" t="s">
        <v>28</v>
      </c>
      <c r="G128" s="20">
        <v>9700000</v>
      </c>
      <c r="H128" s="20">
        <v>31000000</v>
      </c>
      <c r="I128" s="19">
        <v>24</v>
      </c>
      <c r="J128" s="19">
        <v>0</v>
      </c>
      <c r="K128" s="19">
        <v>0</v>
      </c>
      <c r="L128" s="19">
        <v>0</v>
      </c>
      <c r="M128" s="20">
        <v>19930000</v>
      </c>
      <c r="N128" s="20">
        <v>14880000</v>
      </c>
      <c r="O128" s="20">
        <v>8330000</v>
      </c>
      <c r="P128" s="20">
        <v>5710000</v>
      </c>
      <c r="Q128" s="20">
        <v>2460000</v>
      </c>
      <c r="R128" s="20">
        <v>3100000</v>
      </c>
      <c r="S128" s="20">
        <v>1160000</v>
      </c>
      <c r="T128" s="19">
        <v>2</v>
      </c>
      <c r="U128" s="19">
        <v>0</v>
      </c>
      <c r="V128" s="2" t="str" cm="1">
        <f t="array" ref="V128">_xlfn.IFS(B128&lt;30,"21-29",
B128&lt;40,"30-39",
B128&lt;50,"40-49",
B128&lt;60,"50-59",
TRUE,"60+"
)</f>
        <v>21-29</v>
      </c>
      <c r="W128" s="24">
        <f t="shared" si="3"/>
        <v>14380000</v>
      </c>
      <c r="X128" s="24">
        <f t="shared" si="4"/>
        <v>3756666.6666666665</v>
      </c>
      <c r="Y128" s="25">
        <f t="shared" si="5"/>
        <v>0.46387096774193548</v>
      </c>
      <c r="Z128" s="2" t="str" cm="1">
        <f t="array" ref="Z128">_xlfn.IFS(Y128&lt;=25%,"Low",
Y128&lt;=50%,"Moderate",
Y128&lt;=75%,"High",
Y128&lt;=100%,"Very High",
TRUE,"Over Limit"
)</f>
        <v>Moderate</v>
      </c>
      <c r="AA128" s="2" cm="1">
        <f t="array" ref="AA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" s="2" t="str" cm="1">
        <f t="array" ref="AB128">_xlfn.IFS(T128=0,"No Late Payments",
T128&lt;=2,"Low",
T128&lt;=4,"Moderate",
TRUE,"High"
)</f>
        <v>Low</v>
      </c>
      <c r="AC128" s="10" t="str" cm="1">
        <f t="array" ref="AC128">_xlfn.IFS(
H128&lt;40000000,"Low",
H128&lt;60000000,"Medium",
H128&lt;100000000,"High",
TRUE,"Very High"
)</f>
        <v>Low</v>
      </c>
    </row>
    <row r="129" spans="1:29">
      <c r="A129" s="21" t="s">
        <v>161</v>
      </c>
      <c r="B129" s="22">
        <v>24</v>
      </c>
      <c r="C129" s="22" t="s">
        <v>34</v>
      </c>
      <c r="D129" s="22" t="s">
        <v>27</v>
      </c>
      <c r="E129" s="22" t="s">
        <v>24</v>
      </c>
      <c r="F129" s="22" t="s">
        <v>41</v>
      </c>
      <c r="G129" s="23">
        <v>10300000</v>
      </c>
      <c r="H129" s="23">
        <v>38000000</v>
      </c>
      <c r="I129" s="22">
        <v>3</v>
      </c>
      <c r="J129" s="22">
        <v>0</v>
      </c>
      <c r="K129" s="22">
        <v>0</v>
      </c>
      <c r="L129" s="22">
        <v>0</v>
      </c>
      <c r="M129" s="23">
        <v>16330000</v>
      </c>
      <c r="N129" s="23">
        <v>20270000</v>
      </c>
      <c r="O129" s="23">
        <v>18630000</v>
      </c>
      <c r="P129" s="23">
        <v>6400000</v>
      </c>
      <c r="Q129" s="23">
        <v>5750000</v>
      </c>
      <c r="R129" s="23">
        <v>7310000</v>
      </c>
      <c r="S129" s="23">
        <v>300000</v>
      </c>
      <c r="T129" s="22">
        <v>1</v>
      </c>
      <c r="U129" s="22">
        <v>0</v>
      </c>
      <c r="V129" s="2" t="str" cm="1">
        <f t="array" ref="V129">_xlfn.IFS(B129&lt;30,"21-29",
B129&lt;40,"30-39",
B129&lt;50,"40-49",
B129&lt;60,"50-59",
TRUE,"60+"
)</f>
        <v>21-29</v>
      </c>
      <c r="W129" s="24">
        <f t="shared" si="3"/>
        <v>18410000</v>
      </c>
      <c r="X129" s="24">
        <f t="shared" si="4"/>
        <v>6486666.666666667</v>
      </c>
      <c r="Y129" s="25">
        <f t="shared" si="5"/>
        <v>0.48447368421052633</v>
      </c>
      <c r="Z129" s="2" t="str" cm="1">
        <f t="array" ref="Z129">_xlfn.IFS(Y129&lt;=25%,"Low",
Y129&lt;=50%,"Moderate",
Y129&lt;=75%,"High",
Y129&lt;=100%,"Very High",
TRUE,"Over Limit"
)</f>
        <v>Moderate</v>
      </c>
      <c r="AA129" s="2" cm="1">
        <f t="array" ref="AA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" s="2" t="str" cm="1">
        <f t="array" ref="AB129">_xlfn.IFS(T129=0,"No Late Payments",
T129&lt;=2,"Low",
T129&lt;=4,"Moderate",
TRUE,"High"
)</f>
        <v>Low</v>
      </c>
      <c r="AC129" s="10" t="str" cm="1">
        <f t="array" ref="AC129">_xlfn.IFS(
H129&lt;40000000,"Low",
H129&lt;60000000,"Medium",
H129&lt;100000000,"High",
TRUE,"Very High"
)</f>
        <v>Low</v>
      </c>
    </row>
    <row r="130" spans="1:29">
      <c r="A130" s="18" t="s">
        <v>162</v>
      </c>
      <c r="B130" s="19">
        <v>28</v>
      </c>
      <c r="C130" s="19" t="s">
        <v>22</v>
      </c>
      <c r="D130" s="19" t="s">
        <v>30</v>
      </c>
      <c r="E130" s="19" t="s">
        <v>24</v>
      </c>
      <c r="F130" s="19" t="s">
        <v>28</v>
      </c>
      <c r="G130" s="20">
        <v>7900000</v>
      </c>
      <c r="H130" s="20">
        <v>27000000</v>
      </c>
      <c r="I130" s="19">
        <v>35</v>
      </c>
      <c r="J130" s="19">
        <v>0</v>
      </c>
      <c r="K130" s="19">
        <v>0</v>
      </c>
      <c r="L130" s="19">
        <v>0</v>
      </c>
      <c r="M130" s="20">
        <v>10080000</v>
      </c>
      <c r="N130" s="20">
        <v>13750000</v>
      </c>
      <c r="O130" s="20">
        <v>13450000</v>
      </c>
      <c r="P130" s="20">
        <v>2550000</v>
      </c>
      <c r="Q130" s="20">
        <v>12280000</v>
      </c>
      <c r="R130" s="20">
        <v>11350000</v>
      </c>
      <c r="S130" s="20">
        <v>1120000</v>
      </c>
      <c r="T130" s="19">
        <v>0</v>
      </c>
      <c r="U130" s="19">
        <v>0</v>
      </c>
      <c r="V130" s="2" t="str" cm="1">
        <f t="array" ref="V130">_xlfn.IFS(B130&lt;30,"21-29",
B130&lt;40,"30-39",
B130&lt;50,"40-49",
B130&lt;60,"50-59",
TRUE,"60+"
)</f>
        <v>21-29</v>
      </c>
      <c r="W130" s="24">
        <f t="shared" ref="W130:W193" si="6">AVERAGE(M130,N130,O130)</f>
        <v>12426666.666666666</v>
      </c>
      <c r="X130" s="24">
        <f t="shared" ref="X130:X193" si="7">AVERAGE(P130,Q130,R130)</f>
        <v>8726666.666666666</v>
      </c>
      <c r="Y130" s="25">
        <f t="shared" si="5"/>
        <v>0.46024691358024689</v>
      </c>
      <c r="Z130" s="2" t="str" cm="1">
        <f t="array" ref="Z130">_xlfn.IFS(Y130&lt;=25%,"Low",
Y130&lt;=50%,"Moderate",
Y130&lt;=75%,"High",
Y130&lt;=100%,"Very High",
TRUE,"Over Limit"
)</f>
        <v>Moderate</v>
      </c>
      <c r="AA130" s="2" cm="1">
        <f t="array" ref="AA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" s="2" t="str" cm="1">
        <f t="array" ref="AB130">_xlfn.IFS(T130=0,"No Late Payments",
T130&lt;=2,"Low",
T130&lt;=4,"Moderate",
TRUE,"High"
)</f>
        <v>No Late Payments</v>
      </c>
      <c r="AC130" s="10" t="str" cm="1">
        <f t="array" ref="AC130">_xlfn.IFS(
H130&lt;40000000,"Low",
H130&lt;60000000,"Medium",
H130&lt;100000000,"High",
TRUE,"Very High"
)</f>
        <v>Low</v>
      </c>
    </row>
    <row r="131" spans="1:29">
      <c r="A131" s="21" t="s">
        <v>163</v>
      </c>
      <c r="B131" s="22">
        <v>39</v>
      </c>
      <c r="C131" s="22" t="s">
        <v>34</v>
      </c>
      <c r="D131" s="22" t="s">
        <v>23</v>
      </c>
      <c r="E131" s="22" t="s">
        <v>24</v>
      </c>
      <c r="F131" s="22" t="s">
        <v>25</v>
      </c>
      <c r="G131" s="23">
        <v>10100000</v>
      </c>
      <c r="H131" s="23">
        <v>47000000</v>
      </c>
      <c r="I131" s="22">
        <v>128</v>
      </c>
      <c r="J131" s="22">
        <v>0</v>
      </c>
      <c r="K131" s="22">
        <v>0</v>
      </c>
      <c r="L131" s="22">
        <v>0</v>
      </c>
      <c r="M131" s="23">
        <v>31950000</v>
      </c>
      <c r="N131" s="23">
        <v>30510000</v>
      </c>
      <c r="O131" s="23">
        <v>27460000</v>
      </c>
      <c r="P131" s="23">
        <v>14650000</v>
      </c>
      <c r="Q131" s="23">
        <v>29140000</v>
      </c>
      <c r="R131" s="23">
        <v>9310000</v>
      </c>
      <c r="S131" s="23">
        <v>4800000</v>
      </c>
      <c r="T131" s="22">
        <v>1</v>
      </c>
      <c r="U131" s="22">
        <v>0</v>
      </c>
      <c r="V131" s="2" t="str" cm="1">
        <f t="array" ref="V131">_xlfn.IFS(B131&lt;30,"21-29",
B131&lt;40,"30-39",
B131&lt;50,"40-49",
B131&lt;60,"50-59",
TRUE,"60+"
)</f>
        <v>30-39</v>
      </c>
      <c r="W131" s="24">
        <f t="shared" si="6"/>
        <v>29973333.333333332</v>
      </c>
      <c r="X131" s="24">
        <f t="shared" si="7"/>
        <v>17700000</v>
      </c>
      <c r="Y131" s="25">
        <f t="shared" ref="Y131:Y194" si="8">IFERROR(W131/H131,0)</f>
        <v>0.63773049645390067</v>
      </c>
      <c r="Z131" s="2" t="str" cm="1">
        <f t="array" ref="Z131">_xlfn.IFS(Y131&lt;=25%,"Low",
Y131&lt;=50%,"Moderate",
Y131&lt;=75%,"High",
Y131&lt;=100%,"Very High",
TRUE,"Over Limit"
)</f>
        <v>High</v>
      </c>
      <c r="AA131" s="2" cm="1">
        <f t="array" ref="AA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" s="2" t="str" cm="1">
        <f t="array" ref="AB131">_xlfn.IFS(T131=0,"No Late Payments",
T131&lt;=2,"Low",
T131&lt;=4,"Moderate",
TRUE,"High"
)</f>
        <v>Low</v>
      </c>
      <c r="AC131" s="10" t="str" cm="1">
        <f t="array" ref="AC131">_xlfn.IFS(
H131&lt;40000000,"Low",
H131&lt;60000000,"Medium",
H131&lt;100000000,"High",
TRUE,"Very High"
)</f>
        <v>Medium</v>
      </c>
    </row>
    <row r="132" spans="1:29">
      <c r="A132" s="18" t="s">
        <v>164</v>
      </c>
      <c r="B132" s="19">
        <v>37</v>
      </c>
      <c r="C132" s="19" t="s">
        <v>34</v>
      </c>
      <c r="D132" s="19" t="s">
        <v>23</v>
      </c>
      <c r="E132" s="19" t="s">
        <v>24</v>
      </c>
      <c r="F132" s="19" t="s">
        <v>28</v>
      </c>
      <c r="G132" s="20">
        <v>17300000</v>
      </c>
      <c r="H132" s="20">
        <v>96000000</v>
      </c>
      <c r="I132" s="19">
        <v>116</v>
      </c>
      <c r="J132" s="19">
        <v>1</v>
      </c>
      <c r="K132" s="19">
        <v>0</v>
      </c>
      <c r="L132" s="19">
        <v>0</v>
      </c>
      <c r="M132" s="20">
        <v>76800000</v>
      </c>
      <c r="N132" s="20">
        <v>78080000</v>
      </c>
      <c r="O132" s="20">
        <v>64700000</v>
      </c>
      <c r="P132" s="20">
        <v>1300000</v>
      </c>
      <c r="Q132" s="20">
        <v>72890000</v>
      </c>
      <c r="R132" s="20">
        <v>10710000</v>
      </c>
      <c r="S132" s="20">
        <v>8360000</v>
      </c>
      <c r="T132" s="19">
        <v>2</v>
      </c>
      <c r="U132" s="19">
        <v>0</v>
      </c>
      <c r="V132" s="2" t="str" cm="1">
        <f t="array" ref="V132">_xlfn.IFS(B132&lt;30,"21-29",
B132&lt;40,"30-39",
B132&lt;50,"40-49",
B132&lt;60,"50-59",
TRUE,"60+"
)</f>
        <v>30-39</v>
      </c>
      <c r="W132" s="24">
        <f t="shared" si="6"/>
        <v>73193333.333333328</v>
      </c>
      <c r="X132" s="24">
        <f t="shared" si="7"/>
        <v>28300000</v>
      </c>
      <c r="Y132" s="25">
        <f t="shared" si="8"/>
        <v>0.7624305555555555</v>
      </c>
      <c r="Z132" s="2" t="str" cm="1">
        <f t="array" ref="Z132">_xlfn.IFS(Y132&lt;=25%,"Low",
Y132&lt;=50%,"Moderate",
Y132&lt;=75%,"High",
Y132&lt;=100%,"Very High",
TRUE,"Over Limit"
)</f>
        <v>Very High</v>
      </c>
      <c r="AA132" s="2" cm="1">
        <f t="array" ref="AA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2" s="2" t="str" cm="1">
        <f t="array" ref="AB132">_xlfn.IFS(T132=0,"No Late Payments",
T132&lt;=2,"Low",
T132&lt;=4,"Moderate",
TRUE,"High"
)</f>
        <v>Low</v>
      </c>
      <c r="AC132" s="10" t="str" cm="1">
        <f t="array" ref="AC132">_xlfn.IFS(
H132&lt;40000000,"Low",
H132&lt;60000000,"Medium",
H132&lt;100000000,"High",
TRUE,"Very High"
)</f>
        <v>High</v>
      </c>
    </row>
    <row r="133" spans="1:29">
      <c r="A133" s="21" t="s">
        <v>165</v>
      </c>
      <c r="B133" s="22">
        <v>41</v>
      </c>
      <c r="C133" s="22" t="s">
        <v>22</v>
      </c>
      <c r="D133" s="22" t="s">
        <v>30</v>
      </c>
      <c r="E133" s="22" t="s">
        <v>24</v>
      </c>
      <c r="F133" s="22" t="s">
        <v>41</v>
      </c>
      <c r="G133" s="23">
        <v>7700000</v>
      </c>
      <c r="H133" s="23">
        <v>49000000</v>
      </c>
      <c r="I133" s="22">
        <v>111</v>
      </c>
      <c r="J133" s="22">
        <v>0</v>
      </c>
      <c r="K133" s="22">
        <v>0</v>
      </c>
      <c r="L133" s="22">
        <v>0</v>
      </c>
      <c r="M133" s="23">
        <v>22020000</v>
      </c>
      <c r="N133" s="23">
        <v>27620000</v>
      </c>
      <c r="O133" s="23">
        <v>22760000</v>
      </c>
      <c r="P133" s="23">
        <v>8130000</v>
      </c>
      <c r="Q133" s="23">
        <v>11570000</v>
      </c>
      <c r="R133" s="23">
        <v>7760000</v>
      </c>
      <c r="S133" s="23">
        <v>680000</v>
      </c>
      <c r="T133" s="22">
        <v>0</v>
      </c>
      <c r="U133" s="22">
        <v>0</v>
      </c>
      <c r="V133" s="2" t="str" cm="1">
        <f t="array" ref="V133">_xlfn.IFS(B133&lt;30,"21-29",
B133&lt;40,"30-39",
B133&lt;50,"40-49",
B133&lt;60,"50-59",
TRUE,"60+"
)</f>
        <v>40-49</v>
      </c>
      <c r="W133" s="24">
        <f t="shared" si="6"/>
        <v>24133333.333333332</v>
      </c>
      <c r="X133" s="24">
        <f t="shared" si="7"/>
        <v>9153333.333333334</v>
      </c>
      <c r="Y133" s="25">
        <f t="shared" si="8"/>
        <v>0.49251700680272104</v>
      </c>
      <c r="Z133" s="2" t="str" cm="1">
        <f t="array" ref="Z133">_xlfn.IFS(Y133&lt;=25%,"Low",
Y133&lt;=50%,"Moderate",
Y133&lt;=75%,"High",
Y133&lt;=100%,"Very High",
TRUE,"Over Limit"
)</f>
        <v>Moderate</v>
      </c>
      <c r="AA133" s="2" cm="1">
        <f t="array" ref="AA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" s="2" t="str" cm="1">
        <f t="array" ref="AB133">_xlfn.IFS(T133=0,"No Late Payments",
T133&lt;=2,"Low",
T133&lt;=4,"Moderate",
TRUE,"High"
)</f>
        <v>No Late Payments</v>
      </c>
      <c r="AC133" s="10" t="str" cm="1">
        <f t="array" ref="AC133">_xlfn.IFS(
H133&lt;40000000,"Low",
H133&lt;60000000,"Medium",
H133&lt;100000000,"High",
TRUE,"Very High"
)</f>
        <v>Medium</v>
      </c>
    </row>
    <row r="134" spans="1:29">
      <c r="A134" s="18" t="s">
        <v>166</v>
      </c>
      <c r="B134" s="19">
        <v>41</v>
      </c>
      <c r="C134" s="19" t="s">
        <v>34</v>
      </c>
      <c r="D134" s="19" t="s">
        <v>30</v>
      </c>
      <c r="E134" s="19" t="s">
        <v>24</v>
      </c>
      <c r="F134" s="19" t="s">
        <v>25</v>
      </c>
      <c r="G134" s="20">
        <v>13400000</v>
      </c>
      <c r="H134" s="20">
        <v>48000000</v>
      </c>
      <c r="I134" s="19">
        <v>137</v>
      </c>
      <c r="J134" s="19">
        <v>1</v>
      </c>
      <c r="K134" s="19">
        <v>0</v>
      </c>
      <c r="L134" s="19">
        <v>2</v>
      </c>
      <c r="M134" s="20">
        <v>9190000</v>
      </c>
      <c r="N134" s="20">
        <v>11940000</v>
      </c>
      <c r="O134" s="20">
        <v>15920000</v>
      </c>
      <c r="P134" s="20">
        <v>1720000</v>
      </c>
      <c r="Q134" s="20">
        <v>2910000</v>
      </c>
      <c r="R134" s="20">
        <v>850000</v>
      </c>
      <c r="S134" s="20">
        <v>2520000</v>
      </c>
      <c r="T134" s="19">
        <v>2</v>
      </c>
      <c r="U134" s="19">
        <v>0</v>
      </c>
      <c r="V134" s="2" t="str" cm="1">
        <f t="array" ref="V134">_xlfn.IFS(B134&lt;30,"21-29",
B134&lt;40,"30-39",
B134&lt;50,"40-49",
B134&lt;60,"50-59",
TRUE,"60+"
)</f>
        <v>40-49</v>
      </c>
      <c r="W134" s="24">
        <f t="shared" si="6"/>
        <v>12350000</v>
      </c>
      <c r="X134" s="24">
        <f t="shared" si="7"/>
        <v>1826666.6666666667</v>
      </c>
      <c r="Y134" s="25">
        <f t="shared" si="8"/>
        <v>0.25729166666666664</v>
      </c>
      <c r="Z134" s="2" t="str" cm="1">
        <f t="array" ref="Z134">_xlfn.IFS(Y134&lt;=25%,"Low",
Y134&lt;=50%,"Moderate",
Y134&lt;=75%,"High",
Y134&lt;=100%,"Very High",
TRUE,"Over Limit"
)</f>
        <v>Moderate</v>
      </c>
      <c r="AA134" s="2" cm="1">
        <f t="array" ref="AA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" s="2" t="str" cm="1">
        <f t="array" ref="AB134">_xlfn.IFS(T134=0,"No Late Payments",
T134&lt;=2,"Low",
T134&lt;=4,"Moderate",
TRUE,"High"
)</f>
        <v>Low</v>
      </c>
      <c r="AC134" s="10" t="str" cm="1">
        <f t="array" ref="AC134">_xlfn.IFS(
H134&lt;40000000,"Low",
H134&lt;60000000,"Medium",
H134&lt;100000000,"High",
TRUE,"Very High"
)</f>
        <v>Medium</v>
      </c>
    </row>
    <row r="135" spans="1:29">
      <c r="A135" s="21" t="s">
        <v>167</v>
      </c>
      <c r="B135" s="22">
        <v>27</v>
      </c>
      <c r="C135" s="22" t="s">
        <v>22</v>
      </c>
      <c r="D135" s="22" t="s">
        <v>23</v>
      </c>
      <c r="E135" s="22" t="s">
        <v>38</v>
      </c>
      <c r="F135" s="22" t="s">
        <v>28</v>
      </c>
      <c r="G135" s="23">
        <v>6600000</v>
      </c>
      <c r="H135" s="23">
        <v>33000000</v>
      </c>
      <c r="I135" s="22">
        <v>59</v>
      </c>
      <c r="J135" s="22">
        <v>0</v>
      </c>
      <c r="K135" s="22">
        <v>0</v>
      </c>
      <c r="L135" s="22">
        <v>0</v>
      </c>
      <c r="M135" s="23">
        <v>5900000</v>
      </c>
      <c r="N135" s="23">
        <v>9760000</v>
      </c>
      <c r="O135" s="23">
        <v>6240000</v>
      </c>
      <c r="P135" s="23">
        <v>2940000</v>
      </c>
      <c r="Q135" s="23">
        <v>2770000</v>
      </c>
      <c r="R135" s="23">
        <v>2050000</v>
      </c>
      <c r="S135" s="23">
        <v>1230000</v>
      </c>
      <c r="T135" s="22">
        <v>0</v>
      </c>
      <c r="U135" s="22">
        <v>0</v>
      </c>
      <c r="V135" s="2" t="str" cm="1">
        <f t="array" ref="V135">_xlfn.IFS(B135&lt;30,"21-29",
B135&lt;40,"30-39",
B135&lt;50,"40-49",
B135&lt;60,"50-59",
TRUE,"60+"
)</f>
        <v>21-29</v>
      </c>
      <c r="W135" s="24">
        <f t="shared" si="6"/>
        <v>7300000</v>
      </c>
      <c r="X135" s="24">
        <f t="shared" si="7"/>
        <v>2586666.6666666665</v>
      </c>
      <c r="Y135" s="25">
        <f t="shared" si="8"/>
        <v>0.22121212121212122</v>
      </c>
      <c r="Z135" s="2" t="str" cm="1">
        <f t="array" ref="Z135">_xlfn.IFS(Y135&lt;=25%,"Low",
Y135&lt;=50%,"Moderate",
Y135&lt;=75%,"High",
Y135&lt;=100%,"Very High",
TRUE,"Over Limit"
)</f>
        <v>Low</v>
      </c>
      <c r="AA135" s="2" cm="1">
        <f t="array" ref="AA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" s="2" t="str" cm="1">
        <f t="array" ref="AB135">_xlfn.IFS(T135=0,"No Late Payments",
T135&lt;=2,"Low",
T135&lt;=4,"Moderate",
TRUE,"High"
)</f>
        <v>No Late Payments</v>
      </c>
      <c r="AC135" s="10" t="str" cm="1">
        <f t="array" ref="AC135">_xlfn.IFS(
H135&lt;40000000,"Low",
H135&lt;60000000,"Medium",
H135&lt;100000000,"High",
TRUE,"Very High"
)</f>
        <v>Low</v>
      </c>
    </row>
    <row r="136" spans="1:29">
      <c r="A136" s="18" t="s">
        <v>168</v>
      </c>
      <c r="B136" s="19">
        <v>44</v>
      </c>
      <c r="C136" s="19" t="s">
        <v>22</v>
      </c>
      <c r="D136" s="19" t="s">
        <v>27</v>
      </c>
      <c r="E136" s="19" t="s">
        <v>24</v>
      </c>
      <c r="F136" s="19" t="s">
        <v>48</v>
      </c>
      <c r="G136" s="20">
        <v>13000000</v>
      </c>
      <c r="H136" s="20">
        <v>74000000</v>
      </c>
      <c r="I136" s="19">
        <v>77</v>
      </c>
      <c r="J136" s="19">
        <v>1</v>
      </c>
      <c r="K136" s="19">
        <v>3</v>
      </c>
      <c r="L136" s="19">
        <v>0</v>
      </c>
      <c r="M136" s="20">
        <v>52190000</v>
      </c>
      <c r="N136" s="20">
        <v>53210000</v>
      </c>
      <c r="O136" s="20">
        <v>48640000</v>
      </c>
      <c r="P136" s="20">
        <v>13630000</v>
      </c>
      <c r="Q136" s="20">
        <v>8710000</v>
      </c>
      <c r="R136" s="20">
        <v>16470000</v>
      </c>
      <c r="S136" s="20">
        <v>1760000</v>
      </c>
      <c r="T136" s="19">
        <v>2</v>
      </c>
      <c r="U136" s="19">
        <v>0</v>
      </c>
      <c r="V136" s="2" t="str" cm="1">
        <f t="array" ref="V136">_xlfn.IFS(B136&lt;30,"21-29",
B136&lt;40,"30-39",
B136&lt;50,"40-49",
B136&lt;60,"50-59",
TRUE,"60+"
)</f>
        <v>40-49</v>
      </c>
      <c r="W136" s="24">
        <f t="shared" si="6"/>
        <v>51346666.666666664</v>
      </c>
      <c r="X136" s="24">
        <f t="shared" si="7"/>
        <v>12936666.666666666</v>
      </c>
      <c r="Y136" s="25">
        <f t="shared" si="8"/>
        <v>0.69387387387387389</v>
      </c>
      <c r="Z136" s="2" t="str" cm="1">
        <f t="array" ref="Z136">_xlfn.IFS(Y136&lt;=25%,"Low",
Y136&lt;=50%,"Moderate",
Y136&lt;=75%,"High",
Y136&lt;=100%,"Very High",
TRUE,"Over Limit"
)</f>
        <v>High</v>
      </c>
      <c r="AA136" s="2" cm="1">
        <f t="array" ref="AA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" s="2" t="str" cm="1">
        <f t="array" ref="AB136">_xlfn.IFS(T136=0,"No Late Payments",
T136&lt;=2,"Low",
T136&lt;=4,"Moderate",
TRUE,"High"
)</f>
        <v>Low</v>
      </c>
      <c r="AC136" s="10" t="str" cm="1">
        <f t="array" ref="AC136">_xlfn.IFS(
H136&lt;40000000,"Low",
H136&lt;60000000,"Medium",
H136&lt;100000000,"High",
TRUE,"Very High"
)</f>
        <v>High</v>
      </c>
    </row>
    <row r="137" spans="1:29">
      <c r="A137" s="21" t="s">
        <v>169</v>
      </c>
      <c r="B137" s="22">
        <v>36</v>
      </c>
      <c r="C137" s="22" t="s">
        <v>22</v>
      </c>
      <c r="D137" s="22" t="s">
        <v>30</v>
      </c>
      <c r="E137" s="22" t="s">
        <v>38</v>
      </c>
      <c r="F137" s="22" t="s">
        <v>48</v>
      </c>
      <c r="G137" s="23">
        <v>14000000</v>
      </c>
      <c r="H137" s="23">
        <v>70000000</v>
      </c>
      <c r="I137" s="22">
        <v>57</v>
      </c>
      <c r="J137" s="22">
        <v>0</v>
      </c>
      <c r="K137" s="22">
        <v>0</v>
      </c>
      <c r="L137" s="22">
        <v>0</v>
      </c>
      <c r="M137" s="23">
        <v>53070000</v>
      </c>
      <c r="N137" s="23">
        <v>35410000</v>
      </c>
      <c r="O137" s="23">
        <v>43270000</v>
      </c>
      <c r="P137" s="23">
        <v>21770000</v>
      </c>
      <c r="Q137" s="23">
        <v>1260000</v>
      </c>
      <c r="R137" s="23">
        <v>12310000</v>
      </c>
      <c r="S137" s="23">
        <v>2040000</v>
      </c>
      <c r="T137" s="22">
        <v>0</v>
      </c>
      <c r="U137" s="22">
        <v>0</v>
      </c>
      <c r="V137" s="2" t="str" cm="1">
        <f t="array" ref="V137">_xlfn.IFS(B137&lt;30,"21-29",
B137&lt;40,"30-39",
B137&lt;50,"40-49",
B137&lt;60,"50-59",
TRUE,"60+"
)</f>
        <v>30-39</v>
      </c>
      <c r="W137" s="24">
        <f t="shared" si="6"/>
        <v>43916666.666666664</v>
      </c>
      <c r="X137" s="24">
        <f t="shared" si="7"/>
        <v>11780000</v>
      </c>
      <c r="Y137" s="25">
        <f t="shared" si="8"/>
        <v>0.62738095238095237</v>
      </c>
      <c r="Z137" s="2" t="str" cm="1">
        <f t="array" ref="Z137">_xlfn.IFS(Y137&lt;=25%,"Low",
Y137&lt;=50%,"Moderate",
Y137&lt;=75%,"High",
Y137&lt;=100%,"Very High",
TRUE,"Over Limit"
)</f>
        <v>High</v>
      </c>
      <c r="AA137" s="2" cm="1">
        <f t="array" ref="AA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" s="2" t="str" cm="1">
        <f t="array" ref="AB137">_xlfn.IFS(T137=0,"No Late Payments",
T137&lt;=2,"Low",
T137&lt;=4,"Moderate",
TRUE,"High"
)</f>
        <v>No Late Payments</v>
      </c>
      <c r="AC137" s="10" t="str" cm="1">
        <f t="array" ref="AC137">_xlfn.IFS(
H137&lt;40000000,"Low",
H137&lt;60000000,"Medium",
H137&lt;100000000,"High",
TRUE,"Very High"
)</f>
        <v>High</v>
      </c>
    </row>
    <row r="138" spans="1:29">
      <c r="A138" s="18" t="s">
        <v>170</v>
      </c>
      <c r="B138" s="19">
        <v>40</v>
      </c>
      <c r="C138" s="19" t="s">
        <v>22</v>
      </c>
      <c r="D138" s="19" t="s">
        <v>30</v>
      </c>
      <c r="E138" s="19" t="s">
        <v>24</v>
      </c>
      <c r="F138" s="19" t="s">
        <v>31</v>
      </c>
      <c r="G138" s="20">
        <v>8600000</v>
      </c>
      <c r="H138" s="20">
        <v>36000000</v>
      </c>
      <c r="I138" s="19">
        <v>73</v>
      </c>
      <c r="J138" s="19">
        <v>2</v>
      </c>
      <c r="K138" s="19">
        <v>1</v>
      </c>
      <c r="L138" s="19">
        <v>3</v>
      </c>
      <c r="M138" s="20">
        <v>24000000</v>
      </c>
      <c r="N138" s="20">
        <v>26290000</v>
      </c>
      <c r="O138" s="20">
        <v>29120000</v>
      </c>
      <c r="P138" s="20">
        <v>2560000</v>
      </c>
      <c r="Q138" s="20">
        <v>6090000</v>
      </c>
      <c r="R138" s="20">
        <v>460000</v>
      </c>
      <c r="S138" s="20">
        <v>2350000</v>
      </c>
      <c r="T138" s="19">
        <v>3</v>
      </c>
      <c r="U138" s="19">
        <v>1</v>
      </c>
      <c r="V138" s="2" t="str" cm="1">
        <f t="array" ref="V138">_xlfn.IFS(B138&lt;30,"21-29",
B138&lt;40,"30-39",
B138&lt;50,"40-49",
B138&lt;60,"50-59",
TRUE,"60+"
)</f>
        <v>40-49</v>
      </c>
      <c r="W138" s="24">
        <f t="shared" si="6"/>
        <v>26470000</v>
      </c>
      <c r="X138" s="24">
        <f t="shared" si="7"/>
        <v>3036666.6666666665</v>
      </c>
      <c r="Y138" s="25">
        <f t="shared" si="8"/>
        <v>0.73527777777777781</v>
      </c>
      <c r="Z138" s="2" t="str" cm="1">
        <f t="array" ref="Z138">_xlfn.IFS(Y138&lt;=25%,"Low",
Y138&lt;=50%,"Moderate",
Y138&lt;=75%,"High",
Y138&lt;=100%,"Very High",
TRUE,"Over Limit"
)</f>
        <v>High</v>
      </c>
      <c r="AA138" s="2" cm="1">
        <f t="array" ref="AA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8" s="2" t="str" cm="1">
        <f t="array" ref="AB138">_xlfn.IFS(T138=0,"No Late Payments",
T138&lt;=2,"Low",
T138&lt;=4,"Moderate",
TRUE,"High"
)</f>
        <v>Moderate</v>
      </c>
      <c r="AC138" s="10" t="str" cm="1">
        <f t="array" ref="AC138">_xlfn.IFS(
H138&lt;40000000,"Low",
H138&lt;60000000,"Medium",
H138&lt;100000000,"High",
TRUE,"Very High"
)</f>
        <v>Low</v>
      </c>
    </row>
    <row r="139" spans="1:29">
      <c r="A139" s="21" t="s">
        <v>171</v>
      </c>
      <c r="B139" s="22">
        <v>42</v>
      </c>
      <c r="C139" s="22" t="s">
        <v>22</v>
      </c>
      <c r="D139" s="22" t="s">
        <v>27</v>
      </c>
      <c r="E139" s="22" t="s">
        <v>24</v>
      </c>
      <c r="F139" s="22" t="s">
        <v>28</v>
      </c>
      <c r="G139" s="23">
        <v>10700000</v>
      </c>
      <c r="H139" s="23">
        <v>61000000</v>
      </c>
      <c r="I139" s="22">
        <v>130</v>
      </c>
      <c r="J139" s="22">
        <v>0</v>
      </c>
      <c r="K139" s="22">
        <v>0</v>
      </c>
      <c r="L139" s="22">
        <v>0</v>
      </c>
      <c r="M139" s="23">
        <v>8610000</v>
      </c>
      <c r="N139" s="23">
        <v>18630000</v>
      </c>
      <c r="O139" s="23">
        <v>11040000</v>
      </c>
      <c r="P139" s="23">
        <v>3590000</v>
      </c>
      <c r="Q139" s="23">
        <v>10320000</v>
      </c>
      <c r="R139" s="23">
        <v>3540000</v>
      </c>
      <c r="S139" s="23">
        <v>1600000</v>
      </c>
      <c r="T139" s="22">
        <v>0</v>
      </c>
      <c r="U139" s="22">
        <v>0</v>
      </c>
      <c r="V139" s="2" t="str" cm="1">
        <f t="array" ref="V139">_xlfn.IFS(B139&lt;30,"21-29",
B139&lt;40,"30-39",
B139&lt;50,"40-49",
B139&lt;60,"50-59",
TRUE,"60+"
)</f>
        <v>40-49</v>
      </c>
      <c r="W139" s="24">
        <f t="shared" si="6"/>
        <v>12760000</v>
      </c>
      <c r="X139" s="24">
        <f t="shared" si="7"/>
        <v>5816666.666666667</v>
      </c>
      <c r="Y139" s="25">
        <f t="shared" si="8"/>
        <v>0.20918032786885246</v>
      </c>
      <c r="Z139" s="2" t="str" cm="1">
        <f t="array" ref="Z139">_xlfn.IFS(Y139&lt;=25%,"Low",
Y139&lt;=50%,"Moderate",
Y139&lt;=75%,"High",
Y139&lt;=100%,"Very High",
TRUE,"Over Limit"
)</f>
        <v>Low</v>
      </c>
      <c r="AA139" s="2" cm="1">
        <f t="array" ref="AA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" s="2" t="str" cm="1">
        <f t="array" ref="AB139">_xlfn.IFS(T139=0,"No Late Payments",
T139&lt;=2,"Low",
T139&lt;=4,"Moderate",
TRUE,"High"
)</f>
        <v>No Late Payments</v>
      </c>
      <c r="AC139" s="10" t="str" cm="1">
        <f t="array" ref="AC139">_xlfn.IFS(
H139&lt;40000000,"Low",
H139&lt;60000000,"Medium",
H139&lt;100000000,"High",
TRUE,"Very High"
)</f>
        <v>High</v>
      </c>
    </row>
    <row r="140" spans="1:29">
      <c r="A140" s="18" t="s">
        <v>172</v>
      </c>
      <c r="B140" s="19">
        <v>35</v>
      </c>
      <c r="C140" s="19" t="s">
        <v>22</v>
      </c>
      <c r="D140" s="19" t="s">
        <v>23</v>
      </c>
      <c r="E140" s="19" t="s">
        <v>24</v>
      </c>
      <c r="F140" s="19" t="s">
        <v>28</v>
      </c>
      <c r="G140" s="20">
        <v>10200000</v>
      </c>
      <c r="H140" s="20">
        <v>41000000</v>
      </c>
      <c r="I140" s="19">
        <v>64</v>
      </c>
      <c r="J140" s="19">
        <v>0</v>
      </c>
      <c r="K140" s="19">
        <v>0</v>
      </c>
      <c r="L140" s="19">
        <v>0</v>
      </c>
      <c r="M140" s="20">
        <v>230000</v>
      </c>
      <c r="N140" s="20">
        <v>50000</v>
      </c>
      <c r="O140" s="20">
        <v>0</v>
      </c>
      <c r="P140" s="20">
        <v>230000</v>
      </c>
      <c r="Q140" s="20">
        <v>50000</v>
      </c>
      <c r="R140" s="20">
        <v>0</v>
      </c>
      <c r="S140" s="20">
        <v>1460000</v>
      </c>
      <c r="T140" s="19">
        <v>0</v>
      </c>
      <c r="U140" s="19">
        <v>0</v>
      </c>
      <c r="V140" s="2" t="str" cm="1">
        <f t="array" ref="V140">_xlfn.IFS(B140&lt;30,"21-29",
B140&lt;40,"30-39",
B140&lt;50,"40-49",
B140&lt;60,"50-59",
TRUE,"60+"
)</f>
        <v>30-39</v>
      </c>
      <c r="W140" s="24">
        <f t="shared" si="6"/>
        <v>93333.333333333328</v>
      </c>
      <c r="X140" s="24">
        <f t="shared" si="7"/>
        <v>93333.333333333328</v>
      </c>
      <c r="Y140" s="25">
        <f t="shared" si="8"/>
        <v>2.2764227642276423E-3</v>
      </c>
      <c r="Z140" s="2" t="str" cm="1">
        <f t="array" ref="Z140">_xlfn.IFS(Y140&lt;=25%,"Low",
Y140&lt;=50%,"Moderate",
Y140&lt;=75%,"High",
Y140&lt;=100%,"Very High",
TRUE,"Over Limit"
)</f>
        <v>Low</v>
      </c>
      <c r="AA140" s="2" cm="1">
        <f t="array" ref="AA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0" s="2" t="str" cm="1">
        <f t="array" ref="AB140">_xlfn.IFS(T140=0,"No Late Payments",
T140&lt;=2,"Low",
T140&lt;=4,"Moderate",
TRUE,"High"
)</f>
        <v>No Late Payments</v>
      </c>
      <c r="AC140" s="10" t="str" cm="1">
        <f t="array" ref="AC140">_xlfn.IFS(
H140&lt;40000000,"Low",
H140&lt;60000000,"Medium",
H140&lt;100000000,"High",
TRUE,"Very High"
)</f>
        <v>Medium</v>
      </c>
    </row>
    <row r="141" spans="1:29">
      <c r="A141" s="21" t="s">
        <v>173</v>
      </c>
      <c r="B141" s="22">
        <v>29</v>
      </c>
      <c r="C141" s="22" t="s">
        <v>34</v>
      </c>
      <c r="D141" s="22" t="s">
        <v>23</v>
      </c>
      <c r="E141" s="22" t="s">
        <v>24</v>
      </c>
      <c r="F141" s="22" t="s">
        <v>48</v>
      </c>
      <c r="G141" s="23">
        <v>13200000</v>
      </c>
      <c r="H141" s="23">
        <v>49000000</v>
      </c>
      <c r="I141" s="22">
        <v>53</v>
      </c>
      <c r="J141" s="22">
        <v>0</v>
      </c>
      <c r="K141" s="22">
        <v>0</v>
      </c>
      <c r="L141" s="22">
        <v>0</v>
      </c>
      <c r="M141" s="23">
        <v>22800000</v>
      </c>
      <c r="N141" s="23">
        <v>22280000</v>
      </c>
      <c r="O141" s="23">
        <v>33490000</v>
      </c>
      <c r="P141" s="23">
        <v>6980000</v>
      </c>
      <c r="Q141" s="23">
        <v>6580000</v>
      </c>
      <c r="R141" s="23">
        <v>7260000</v>
      </c>
      <c r="S141" s="23">
        <v>1050000</v>
      </c>
      <c r="T141" s="22">
        <v>0</v>
      </c>
      <c r="U141" s="22">
        <v>0</v>
      </c>
      <c r="V141" s="2" t="str" cm="1">
        <f t="array" ref="V141">_xlfn.IFS(B141&lt;30,"21-29",
B141&lt;40,"30-39",
B141&lt;50,"40-49",
B141&lt;60,"50-59",
TRUE,"60+"
)</f>
        <v>21-29</v>
      </c>
      <c r="W141" s="24">
        <f t="shared" si="6"/>
        <v>26190000</v>
      </c>
      <c r="X141" s="24">
        <f t="shared" si="7"/>
        <v>6940000</v>
      </c>
      <c r="Y141" s="25">
        <f t="shared" si="8"/>
        <v>0.53448979591836732</v>
      </c>
      <c r="Z141" s="2" t="str" cm="1">
        <f t="array" ref="Z141">_xlfn.IFS(Y141&lt;=25%,"Low",
Y141&lt;=50%,"Moderate",
Y141&lt;=75%,"High",
Y141&lt;=100%,"Very High",
TRUE,"Over Limit"
)</f>
        <v>High</v>
      </c>
      <c r="AA141" s="2" cm="1">
        <f t="array" ref="AA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" s="2" t="str" cm="1">
        <f t="array" ref="AB141">_xlfn.IFS(T141=0,"No Late Payments",
T141&lt;=2,"Low",
T141&lt;=4,"Moderate",
TRUE,"High"
)</f>
        <v>No Late Payments</v>
      </c>
      <c r="AC141" s="10" t="str" cm="1">
        <f t="array" ref="AC141">_xlfn.IFS(
H141&lt;40000000,"Low",
H141&lt;60000000,"Medium",
H141&lt;100000000,"High",
TRUE,"Very High"
)</f>
        <v>Medium</v>
      </c>
    </row>
    <row r="142" spans="1:29">
      <c r="A142" s="18" t="s">
        <v>174</v>
      </c>
      <c r="B142" s="19">
        <v>24</v>
      </c>
      <c r="C142" s="19" t="s">
        <v>22</v>
      </c>
      <c r="D142" s="19" t="s">
        <v>27</v>
      </c>
      <c r="E142" s="19" t="s">
        <v>38</v>
      </c>
      <c r="F142" s="19" t="s">
        <v>28</v>
      </c>
      <c r="G142" s="20">
        <v>5100000</v>
      </c>
      <c r="H142" s="20">
        <v>20000000</v>
      </c>
      <c r="I142" s="19">
        <v>48</v>
      </c>
      <c r="J142" s="19">
        <v>0</v>
      </c>
      <c r="K142" s="19">
        <v>0</v>
      </c>
      <c r="L142" s="19">
        <v>0</v>
      </c>
      <c r="M142" s="20">
        <v>4100000</v>
      </c>
      <c r="N142" s="20">
        <v>5050000</v>
      </c>
      <c r="O142" s="20">
        <v>3170000</v>
      </c>
      <c r="P142" s="20">
        <v>1830000</v>
      </c>
      <c r="Q142" s="20">
        <v>1100000</v>
      </c>
      <c r="R142" s="20">
        <v>1100000</v>
      </c>
      <c r="S142" s="20">
        <v>1250000</v>
      </c>
      <c r="T142" s="19">
        <v>0</v>
      </c>
      <c r="U142" s="19">
        <v>0</v>
      </c>
      <c r="V142" s="2" t="str" cm="1">
        <f t="array" ref="V142">_xlfn.IFS(B142&lt;30,"21-29",
B142&lt;40,"30-39",
B142&lt;50,"40-49",
B142&lt;60,"50-59",
TRUE,"60+"
)</f>
        <v>21-29</v>
      </c>
      <c r="W142" s="24">
        <f t="shared" si="6"/>
        <v>4106666.6666666665</v>
      </c>
      <c r="X142" s="24">
        <f t="shared" si="7"/>
        <v>1343333.3333333333</v>
      </c>
      <c r="Y142" s="25">
        <f t="shared" si="8"/>
        <v>0.20533333333333331</v>
      </c>
      <c r="Z142" s="2" t="str" cm="1">
        <f t="array" ref="Z142">_xlfn.IFS(Y142&lt;=25%,"Low",
Y142&lt;=50%,"Moderate",
Y142&lt;=75%,"High",
Y142&lt;=100%,"Very High",
TRUE,"Over Limit"
)</f>
        <v>Low</v>
      </c>
      <c r="AA142" s="2" cm="1">
        <f t="array" ref="AA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" s="2" t="str" cm="1">
        <f t="array" ref="AB142">_xlfn.IFS(T142=0,"No Late Payments",
T142&lt;=2,"Low",
T142&lt;=4,"Moderate",
TRUE,"High"
)</f>
        <v>No Late Payments</v>
      </c>
      <c r="AC142" s="10" t="str" cm="1">
        <f t="array" ref="AC142">_xlfn.IFS(
H142&lt;40000000,"Low",
H142&lt;60000000,"Medium",
H142&lt;100000000,"High",
TRUE,"Very High"
)</f>
        <v>Low</v>
      </c>
    </row>
    <row r="143" spans="1:29">
      <c r="A143" s="21" t="s">
        <v>175</v>
      </c>
      <c r="B143" s="22">
        <v>42</v>
      </c>
      <c r="C143" s="22" t="s">
        <v>22</v>
      </c>
      <c r="D143" s="22" t="s">
        <v>27</v>
      </c>
      <c r="E143" s="22" t="s">
        <v>38</v>
      </c>
      <c r="F143" s="22" t="s">
        <v>48</v>
      </c>
      <c r="G143" s="23">
        <v>8200000</v>
      </c>
      <c r="H143" s="23">
        <v>45000000</v>
      </c>
      <c r="I143" s="22">
        <v>82</v>
      </c>
      <c r="J143" s="22">
        <v>2</v>
      </c>
      <c r="K143" s="22">
        <v>0</v>
      </c>
      <c r="L143" s="22">
        <v>0</v>
      </c>
      <c r="M143" s="23">
        <v>21690000</v>
      </c>
      <c r="N143" s="23">
        <v>25180000</v>
      </c>
      <c r="O143" s="23">
        <v>23830000</v>
      </c>
      <c r="P143" s="23">
        <v>2990000</v>
      </c>
      <c r="Q143" s="23">
        <v>23830000</v>
      </c>
      <c r="R143" s="23">
        <v>7050000</v>
      </c>
      <c r="S143" s="23">
        <v>650000</v>
      </c>
      <c r="T143" s="22">
        <v>2</v>
      </c>
      <c r="U143" s="22">
        <v>0</v>
      </c>
      <c r="V143" s="2" t="str" cm="1">
        <f t="array" ref="V143">_xlfn.IFS(B143&lt;30,"21-29",
B143&lt;40,"30-39",
B143&lt;50,"40-49",
B143&lt;60,"50-59",
TRUE,"60+"
)</f>
        <v>40-49</v>
      </c>
      <c r="W143" s="24">
        <f t="shared" si="6"/>
        <v>23566666.666666668</v>
      </c>
      <c r="X143" s="24">
        <f t="shared" si="7"/>
        <v>11290000</v>
      </c>
      <c r="Y143" s="25">
        <f t="shared" si="8"/>
        <v>0.52370370370370378</v>
      </c>
      <c r="Z143" s="2" t="str" cm="1">
        <f t="array" ref="Z143">_xlfn.IFS(Y143&lt;=25%,"Low",
Y143&lt;=50%,"Moderate",
Y143&lt;=75%,"High",
Y143&lt;=100%,"Very High",
TRUE,"Over Limit"
)</f>
        <v>High</v>
      </c>
      <c r="AA143" s="2" cm="1">
        <f t="array" ref="AA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" s="2" t="str" cm="1">
        <f t="array" ref="AB143">_xlfn.IFS(T143=0,"No Late Payments",
T143&lt;=2,"Low",
T143&lt;=4,"Moderate",
TRUE,"High"
)</f>
        <v>Low</v>
      </c>
      <c r="AC143" s="10" t="str" cm="1">
        <f t="array" ref="AC143">_xlfn.IFS(
H143&lt;40000000,"Low",
H143&lt;60000000,"Medium",
H143&lt;100000000,"High",
TRUE,"Very High"
)</f>
        <v>Medium</v>
      </c>
    </row>
    <row r="144" spans="1:29">
      <c r="A144" s="18" t="s">
        <v>176</v>
      </c>
      <c r="B144" s="19">
        <v>31</v>
      </c>
      <c r="C144" s="19" t="s">
        <v>34</v>
      </c>
      <c r="D144" s="19" t="s">
        <v>23</v>
      </c>
      <c r="E144" s="19" t="s">
        <v>24</v>
      </c>
      <c r="F144" s="19" t="s">
        <v>41</v>
      </c>
      <c r="G144" s="20">
        <v>10200000</v>
      </c>
      <c r="H144" s="20">
        <v>37000000</v>
      </c>
      <c r="I144" s="19">
        <v>10</v>
      </c>
      <c r="J144" s="19">
        <v>0</v>
      </c>
      <c r="K144" s="19">
        <v>0</v>
      </c>
      <c r="L144" s="19">
        <v>0</v>
      </c>
      <c r="M144" s="20">
        <v>15530000</v>
      </c>
      <c r="N144" s="20">
        <v>16410000</v>
      </c>
      <c r="O144" s="20">
        <v>12950000</v>
      </c>
      <c r="P144" s="20">
        <v>4080000</v>
      </c>
      <c r="Q144" s="20">
        <v>6810000</v>
      </c>
      <c r="R144" s="20">
        <v>2630000</v>
      </c>
      <c r="S144" s="20">
        <v>3550000</v>
      </c>
      <c r="T144" s="19">
        <v>1</v>
      </c>
      <c r="U144" s="19">
        <v>0</v>
      </c>
      <c r="V144" s="2" t="str" cm="1">
        <f t="array" ref="V144">_xlfn.IFS(B144&lt;30,"21-29",
B144&lt;40,"30-39",
B144&lt;50,"40-49",
B144&lt;60,"50-59",
TRUE,"60+"
)</f>
        <v>30-39</v>
      </c>
      <c r="W144" s="24">
        <f t="shared" si="6"/>
        <v>14963333.333333334</v>
      </c>
      <c r="X144" s="24">
        <f t="shared" si="7"/>
        <v>4506666.666666667</v>
      </c>
      <c r="Y144" s="25">
        <f t="shared" si="8"/>
        <v>0.40441441441441445</v>
      </c>
      <c r="Z144" s="2" t="str" cm="1">
        <f t="array" ref="Z144">_xlfn.IFS(Y144&lt;=25%,"Low",
Y144&lt;=50%,"Moderate",
Y144&lt;=75%,"High",
Y144&lt;=100%,"Very High",
TRUE,"Over Limit"
)</f>
        <v>Moderate</v>
      </c>
      <c r="AA144" s="2" cm="1">
        <f t="array" ref="AA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" s="2" t="str" cm="1">
        <f t="array" ref="AB144">_xlfn.IFS(T144=0,"No Late Payments",
T144&lt;=2,"Low",
T144&lt;=4,"Moderate",
TRUE,"High"
)</f>
        <v>Low</v>
      </c>
      <c r="AC144" s="10" t="str" cm="1">
        <f t="array" ref="AC144">_xlfn.IFS(
H144&lt;40000000,"Low",
H144&lt;60000000,"Medium",
H144&lt;100000000,"High",
TRUE,"Very High"
)</f>
        <v>Low</v>
      </c>
    </row>
    <row r="145" spans="1:29">
      <c r="A145" s="21" t="s">
        <v>177</v>
      </c>
      <c r="B145" s="22">
        <v>21</v>
      </c>
      <c r="C145" s="22" t="s">
        <v>34</v>
      </c>
      <c r="D145" s="22" t="s">
        <v>27</v>
      </c>
      <c r="E145" s="22" t="s">
        <v>38</v>
      </c>
      <c r="F145" s="22" t="s">
        <v>28</v>
      </c>
      <c r="G145" s="23">
        <v>5000000</v>
      </c>
      <c r="H145" s="23">
        <v>20000000</v>
      </c>
      <c r="I145" s="22">
        <v>6</v>
      </c>
      <c r="J145" s="22">
        <v>1</v>
      </c>
      <c r="K145" s="22">
        <v>0</v>
      </c>
      <c r="L145" s="22">
        <v>0</v>
      </c>
      <c r="M145" s="23">
        <v>6100000</v>
      </c>
      <c r="N145" s="23">
        <v>9650000</v>
      </c>
      <c r="O145" s="23">
        <v>11040000</v>
      </c>
      <c r="P145" s="23">
        <v>380000</v>
      </c>
      <c r="Q145" s="23">
        <v>2320000</v>
      </c>
      <c r="R145" s="23">
        <v>2460000</v>
      </c>
      <c r="S145" s="23">
        <v>1890000</v>
      </c>
      <c r="T145" s="22">
        <v>1</v>
      </c>
      <c r="U145" s="22">
        <v>0</v>
      </c>
      <c r="V145" s="2" t="str" cm="1">
        <f t="array" ref="V145">_xlfn.IFS(B145&lt;30,"21-29",
B145&lt;40,"30-39",
B145&lt;50,"40-49",
B145&lt;60,"50-59",
TRUE,"60+"
)</f>
        <v>21-29</v>
      </c>
      <c r="W145" s="24">
        <f t="shared" si="6"/>
        <v>8930000</v>
      </c>
      <c r="X145" s="24">
        <f t="shared" si="7"/>
        <v>1720000</v>
      </c>
      <c r="Y145" s="25">
        <f t="shared" si="8"/>
        <v>0.44650000000000001</v>
      </c>
      <c r="Z145" s="2" t="str" cm="1">
        <f t="array" ref="Z145">_xlfn.IFS(Y145&lt;=25%,"Low",
Y145&lt;=50%,"Moderate",
Y145&lt;=75%,"High",
Y145&lt;=100%,"Very High",
TRUE,"Over Limit"
)</f>
        <v>Moderate</v>
      </c>
      <c r="AA145" s="2" cm="1">
        <f t="array" ref="AA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" s="2" t="str" cm="1">
        <f t="array" ref="AB145">_xlfn.IFS(T145=0,"No Late Payments",
T145&lt;=2,"Low",
T145&lt;=4,"Moderate",
TRUE,"High"
)</f>
        <v>Low</v>
      </c>
      <c r="AC145" s="10" t="str" cm="1">
        <f t="array" ref="AC145">_xlfn.IFS(
H145&lt;40000000,"Low",
H145&lt;60000000,"Medium",
H145&lt;100000000,"High",
TRUE,"Very High"
)</f>
        <v>Low</v>
      </c>
    </row>
    <row r="146" spans="1:29">
      <c r="A146" s="18" t="s">
        <v>178</v>
      </c>
      <c r="B146" s="19">
        <v>29</v>
      </c>
      <c r="C146" s="19" t="s">
        <v>22</v>
      </c>
      <c r="D146" s="19" t="s">
        <v>23</v>
      </c>
      <c r="E146" s="19" t="s">
        <v>38</v>
      </c>
      <c r="F146" s="19" t="s">
        <v>48</v>
      </c>
      <c r="G146" s="20">
        <v>15000000</v>
      </c>
      <c r="H146" s="20">
        <v>62000000</v>
      </c>
      <c r="I146" s="19">
        <v>63</v>
      </c>
      <c r="J146" s="19">
        <v>2</v>
      </c>
      <c r="K146" s="19">
        <v>0</v>
      </c>
      <c r="L146" s="19">
        <v>3</v>
      </c>
      <c r="M146" s="20">
        <v>16970000</v>
      </c>
      <c r="N146" s="20">
        <v>20540000</v>
      </c>
      <c r="O146" s="20">
        <v>25470000</v>
      </c>
      <c r="P146" s="20">
        <v>2860000</v>
      </c>
      <c r="Q146" s="20">
        <v>3840000</v>
      </c>
      <c r="R146" s="20">
        <v>740000</v>
      </c>
      <c r="S146" s="20">
        <v>3820000</v>
      </c>
      <c r="T146" s="19">
        <v>2</v>
      </c>
      <c r="U146" s="19">
        <v>0</v>
      </c>
      <c r="V146" s="2" t="str" cm="1">
        <f t="array" ref="V146">_xlfn.IFS(B146&lt;30,"21-29",
B146&lt;40,"30-39",
B146&lt;50,"40-49",
B146&lt;60,"50-59",
TRUE,"60+"
)</f>
        <v>21-29</v>
      </c>
      <c r="W146" s="24">
        <f t="shared" si="6"/>
        <v>20993333.333333332</v>
      </c>
      <c r="X146" s="24">
        <f t="shared" si="7"/>
        <v>2480000</v>
      </c>
      <c r="Y146" s="25">
        <f t="shared" si="8"/>
        <v>0.33860215053763437</v>
      </c>
      <c r="Z146" s="2" t="str" cm="1">
        <f t="array" ref="Z146">_xlfn.IFS(Y146&lt;=25%,"Low",
Y146&lt;=50%,"Moderate",
Y146&lt;=75%,"High",
Y146&lt;=100%,"Very High",
TRUE,"Over Limit"
)</f>
        <v>Moderate</v>
      </c>
      <c r="AA146" s="2" cm="1">
        <f t="array" ref="AA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" s="2" t="str" cm="1">
        <f t="array" ref="AB146">_xlfn.IFS(T146=0,"No Late Payments",
T146&lt;=2,"Low",
T146&lt;=4,"Moderate",
TRUE,"High"
)</f>
        <v>Low</v>
      </c>
      <c r="AC146" s="10" t="str" cm="1">
        <f t="array" ref="AC146">_xlfn.IFS(
H146&lt;40000000,"Low",
H146&lt;60000000,"Medium",
H146&lt;100000000,"High",
TRUE,"Very High"
)</f>
        <v>High</v>
      </c>
    </row>
    <row r="147" spans="1:29">
      <c r="A147" s="21" t="s">
        <v>179</v>
      </c>
      <c r="B147" s="22">
        <v>21</v>
      </c>
      <c r="C147" s="22" t="s">
        <v>34</v>
      </c>
      <c r="D147" s="22" t="s">
        <v>23</v>
      </c>
      <c r="E147" s="22" t="s">
        <v>38</v>
      </c>
      <c r="F147" s="22" t="s">
        <v>28</v>
      </c>
      <c r="G147" s="23">
        <v>10000000</v>
      </c>
      <c r="H147" s="23">
        <v>55000000</v>
      </c>
      <c r="I147" s="22">
        <v>9</v>
      </c>
      <c r="J147" s="22">
        <v>0</v>
      </c>
      <c r="K147" s="22">
        <v>2</v>
      </c>
      <c r="L147" s="22">
        <v>3</v>
      </c>
      <c r="M147" s="23">
        <v>21470000</v>
      </c>
      <c r="N147" s="23">
        <v>26670000</v>
      </c>
      <c r="O147" s="23">
        <v>28930000</v>
      </c>
      <c r="P147" s="23">
        <v>2860000</v>
      </c>
      <c r="Q147" s="23">
        <v>840000</v>
      </c>
      <c r="R147" s="23">
        <v>3640000</v>
      </c>
      <c r="S147" s="23">
        <v>5580000</v>
      </c>
      <c r="T147" s="22">
        <v>2</v>
      </c>
      <c r="U147" s="22">
        <v>0</v>
      </c>
      <c r="V147" s="2" t="str" cm="1">
        <f t="array" ref="V147">_xlfn.IFS(B147&lt;30,"21-29",
B147&lt;40,"30-39",
B147&lt;50,"40-49",
B147&lt;60,"50-59",
TRUE,"60+"
)</f>
        <v>21-29</v>
      </c>
      <c r="W147" s="24">
        <f t="shared" si="6"/>
        <v>25690000</v>
      </c>
      <c r="X147" s="24">
        <f t="shared" si="7"/>
        <v>2446666.6666666665</v>
      </c>
      <c r="Y147" s="25">
        <f t="shared" si="8"/>
        <v>0.46709090909090911</v>
      </c>
      <c r="Z147" s="2" t="str" cm="1">
        <f t="array" ref="Z147">_xlfn.IFS(Y147&lt;=25%,"Low",
Y147&lt;=50%,"Moderate",
Y147&lt;=75%,"High",
Y147&lt;=100%,"Very High",
TRUE,"Over Limit"
)</f>
        <v>Moderate</v>
      </c>
      <c r="AA147" s="2" cm="1">
        <f t="array" ref="AA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" s="2" t="str" cm="1">
        <f t="array" ref="AB147">_xlfn.IFS(T147=0,"No Late Payments",
T147&lt;=2,"Low",
T147&lt;=4,"Moderate",
TRUE,"High"
)</f>
        <v>Low</v>
      </c>
      <c r="AC147" s="10" t="str" cm="1">
        <f t="array" ref="AC147">_xlfn.IFS(
H147&lt;40000000,"Low",
H147&lt;60000000,"Medium",
H147&lt;100000000,"High",
TRUE,"Very High"
)</f>
        <v>Medium</v>
      </c>
    </row>
    <row r="148" spans="1:29">
      <c r="A148" s="18" t="s">
        <v>180</v>
      </c>
      <c r="B148" s="19">
        <v>43</v>
      </c>
      <c r="C148" s="19" t="s">
        <v>34</v>
      </c>
      <c r="D148" s="19" t="s">
        <v>23</v>
      </c>
      <c r="E148" s="19" t="s">
        <v>24</v>
      </c>
      <c r="F148" s="19" t="s">
        <v>48</v>
      </c>
      <c r="G148" s="20">
        <v>17400000</v>
      </c>
      <c r="H148" s="20">
        <v>37000000</v>
      </c>
      <c r="I148" s="19">
        <v>143</v>
      </c>
      <c r="J148" s="19">
        <v>0</v>
      </c>
      <c r="K148" s="19">
        <v>1</v>
      </c>
      <c r="L148" s="19">
        <v>1</v>
      </c>
      <c r="M148" s="20">
        <v>2400000</v>
      </c>
      <c r="N148" s="20">
        <v>3630000</v>
      </c>
      <c r="O148" s="20">
        <v>6170000</v>
      </c>
      <c r="P148" s="20">
        <v>670000</v>
      </c>
      <c r="Q148" s="20">
        <v>970000</v>
      </c>
      <c r="R148" s="20">
        <v>2450000</v>
      </c>
      <c r="S148" s="20">
        <v>1700000</v>
      </c>
      <c r="T148" s="19">
        <v>3</v>
      </c>
      <c r="U148" s="19">
        <v>0</v>
      </c>
      <c r="V148" s="2" t="str" cm="1">
        <f t="array" ref="V148">_xlfn.IFS(B148&lt;30,"21-29",
B148&lt;40,"30-39",
B148&lt;50,"40-49",
B148&lt;60,"50-59",
TRUE,"60+"
)</f>
        <v>40-49</v>
      </c>
      <c r="W148" s="24">
        <f t="shared" si="6"/>
        <v>4066666.6666666665</v>
      </c>
      <c r="X148" s="24">
        <f t="shared" si="7"/>
        <v>1363333.3333333333</v>
      </c>
      <c r="Y148" s="25">
        <f t="shared" si="8"/>
        <v>0.10990990990990991</v>
      </c>
      <c r="Z148" s="2" t="str" cm="1">
        <f t="array" ref="Z148">_xlfn.IFS(Y148&lt;=25%,"Low",
Y148&lt;=50%,"Moderate",
Y148&lt;=75%,"High",
Y148&lt;=100%,"Very High",
TRUE,"Over Limit"
)</f>
        <v>Low</v>
      </c>
      <c r="AA148" s="2" cm="1">
        <f t="array" ref="AA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" s="2" t="str" cm="1">
        <f t="array" ref="AB148">_xlfn.IFS(T148=0,"No Late Payments",
T148&lt;=2,"Low",
T148&lt;=4,"Moderate",
TRUE,"High"
)</f>
        <v>Moderate</v>
      </c>
      <c r="AC148" s="10" t="str" cm="1">
        <f t="array" ref="AC148">_xlfn.IFS(
H148&lt;40000000,"Low",
H148&lt;60000000,"Medium",
H148&lt;100000000,"High",
TRUE,"Very High"
)</f>
        <v>Low</v>
      </c>
    </row>
    <row r="149" spans="1:29">
      <c r="A149" s="21" t="s">
        <v>181</v>
      </c>
      <c r="B149" s="22">
        <v>33</v>
      </c>
      <c r="C149" s="22" t="s">
        <v>34</v>
      </c>
      <c r="D149" s="22" t="s">
        <v>23</v>
      </c>
      <c r="E149" s="22" t="s">
        <v>31</v>
      </c>
      <c r="F149" s="22" t="s">
        <v>28</v>
      </c>
      <c r="G149" s="23">
        <v>16100000</v>
      </c>
      <c r="H149" s="23">
        <v>83000000</v>
      </c>
      <c r="I149" s="22">
        <v>47</v>
      </c>
      <c r="J149" s="22">
        <v>1</v>
      </c>
      <c r="K149" s="22">
        <v>0</v>
      </c>
      <c r="L149" s="22">
        <v>0</v>
      </c>
      <c r="M149" s="23">
        <v>54450000</v>
      </c>
      <c r="N149" s="23">
        <v>56150000</v>
      </c>
      <c r="O149" s="23">
        <v>48400000</v>
      </c>
      <c r="P149" s="23">
        <v>15020000</v>
      </c>
      <c r="Q149" s="23">
        <v>14230000</v>
      </c>
      <c r="R149" s="23">
        <v>45140000</v>
      </c>
      <c r="S149" s="23">
        <v>2210000</v>
      </c>
      <c r="T149" s="22">
        <v>1</v>
      </c>
      <c r="U149" s="22">
        <v>0</v>
      </c>
      <c r="V149" s="2" t="str" cm="1">
        <f t="array" ref="V149">_xlfn.IFS(B149&lt;30,"21-29",
B149&lt;40,"30-39",
B149&lt;50,"40-49",
B149&lt;60,"50-59",
TRUE,"60+"
)</f>
        <v>30-39</v>
      </c>
      <c r="W149" s="24">
        <f t="shared" si="6"/>
        <v>53000000</v>
      </c>
      <c r="X149" s="24">
        <f t="shared" si="7"/>
        <v>24796666.666666668</v>
      </c>
      <c r="Y149" s="25">
        <f t="shared" si="8"/>
        <v>0.63855421686746983</v>
      </c>
      <c r="Z149" s="2" t="str" cm="1">
        <f t="array" ref="Z149">_xlfn.IFS(Y149&lt;=25%,"Low",
Y149&lt;=50%,"Moderate",
Y149&lt;=75%,"High",
Y149&lt;=100%,"Very High",
TRUE,"Over Limit"
)</f>
        <v>High</v>
      </c>
      <c r="AA149" s="2" cm="1">
        <f t="array" ref="AA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" s="2" t="str" cm="1">
        <f t="array" ref="AB149">_xlfn.IFS(T149=0,"No Late Payments",
T149&lt;=2,"Low",
T149&lt;=4,"Moderate",
TRUE,"High"
)</f>
        <v>Low</v>
      </c>
      <c r="AC149" s="10" t="str" cm="1">
        <f t="array" ref="AC149">_xlfn.IFS(
H149&lt;40000000,"Low",
H149&lt;60000000,"Medium",
H149&lt;100000000,"High",
TRUE,"Very High"
)</f>
        <v>High</v>
      </c>
    </row>
    <row r="150" spans="1:29">
      <c r="A150" s="18" t="s">
        <v>182</v>
      </c>
      <c r="B150" s="19">
        <v>24</v>
      </c>
      <c r="C150" s="19" t="s">
        <v>34</v>
      </c>
      <c r="D150" s="19" t="s">
        <v>27</v>
      </c>
      <c r="E150" s="19" t="s">
        <v>38</v>
      </c>
      <c r="F150" s="19" t="s">
        <v>25</v>
      </c>
      <c r="G150" s="20">
        <v>5000000</v>
      </c>
      <c r="H150" s="20">
        <v>21000000</v>
      </c>
      <c r="I150" s="19">
        <v>26</v>
      </c>
      <c r="J150" s="19">
        <v>2</v>
      </c>
      <c r="K150" s="19">
        <v>3</v>
      </c>
      <c r="L150" s="19">
        <v>0</v>
      </c>
      <c r="M150" s="20">
        <v>13190000</v>
      </c>
      <c r="N150" s="20">
        <v>13070000</v>
      </c>
      <c r="O150" s="20">
        <v>15120000</v>
      </c>
      <c r="P150" s="20">
        <v>1060000</v>
      </c>
      <c r="Q150" s="20">
        <v>430000</v>
      </c>
      <c r="R150" s="20">
        <v>2930000</v>
      </c>
      <c r="S150" s="20">
        <v>1230000</v>
      </c>
      <c r="T150" s="19">
        <v>2</v>
      </c>
      <c r="U150" s="19">
        <v>1</v>
      </c>
      <c r="V150" s="2" t="str" cm="1">
        <f t="array" ref="V150">_xlfn.IFS(B150&lt;30,"21-29",
B150&lt;40,"30-39",
B150&lt;50,"40-49",
B150&lt;60,"50-59",
TRUE,"60+"
)</f>
        <v>21-29</v>
      </c>
      <c r="W150" s="24">
        <f t="shared" si="6"/>
        <v>13793333.333333334</v>
      </c>
      <c r="X150" s="24">
        <f t="shared" si="7"/>
        <v>1473333.3333333333</v>
      </c>
      <c r="Y150" s="25">
        <f t="shared" si="8"/>
        <v>0.65682539682539687</v>
      </c>
      <c r="Z150" s="2" t="str" cm="1">
        <f t="array" ref="Z150">_xlfn.IFS(Y150&lt;=25%,"Low",
Y150&lt;=50%,"Moderate",
Y150&lt;=75%,"High",
Y150&lt;=100%,"Very High",
TRUE,"Over Limit"
)</f>
        <v>High</v>
      </c>
      <c r="AA150" s="2" cm="1">
        <f t="array" ref="AA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" s="2" t="str" cm="1">
        <f t="array" ref="AB150">_xlfn.IFS(T150=0,"No Late Payments",
T150&lt;=2,"Low",
T150&lt;=4,"Moderate",
TRUE,"High"
)</f>
        <v>Low</v>
      </c>
      <c r="AC150" s="10" t="str" cm="1">
        <f t="array" ref="AC150">_xlfn.IFS(
H150&lt;40000000,"Low",
H150&lt;60000000,"Medium",
H150&lt;100000000,"High",
TRUE,"Very High"
)</f>
        <v>Low</v>
      </c>
    </row>
    <row r="151" spans="1:29">
      <c r="A151" s="21" t="s">
        <v>183</v>
      </c>
      <c r="B151" s="22">
        <v>52</v>
      </c>
      <c r="C151" s="22" t="s">
        <v>22</v>
      </c>
      <c r="D151" s="22" t="s">
        <v>23</v>
      </c>
      <c r="E151" s="22" t="s">
        <v>24</v>
      </c>
      <c r="F151" s="22" t="s">
        <v>41</v>
      </c>
      <c r="G151" s="23">
        <v>20500000</v>
      </c>
      <c r="H151" s="23">
        <v>111000000</v>
      </c>
      <c r="I151" s="22">
        <v>155</v>
      </c>
      <c r="J151" s="22">
        <v>1</v>
      </c>
      <c r="K151" s="22">
        <v>0</v>
      </c>
      <c r="L151" s="22">
        <v>0</v>
      </c>
      <c r="M151" s="23">
        <v>34030000</v>
      </c>
      <c r="N151" s="23">
        <v>39560000</v>
      </c>
      <c r="O151" s="23">
        <v>29980000</v>
      </c>
      <c r="P151" s="23">
        <v>6940000</v>
      </c>
      <c r="Q151" s="23">
        <v>8010000</v>
      </c>
      <c r="R151" s="23">
        <v>8190000</v>
      </c>
      <c r="S151" s="23">
        <v>2950000</v>
      </c>
      <c r="T151" s="22">
        <v>1</v>
      </c>
      <c r="U151" s="22">
        <v>0</v>
      </c>
      <c r="V151" s="2" t="str" cm="1">
        <f t="array" ref="V151">_xlfn.IFS(B151&lt;30,"21-29",
B151&lt;40,"30-39",
B151&lt;50,"40-49",
B151&lt;60,"50-59",
TRUE,"60+"
)</f>
        <v>50-59</v>
      </c>
      <c r="W151" s="24">
        <f t="shared" si="6"/>
        <v>34523333.333333336</v>
      </c>
      <c r="X151" s="24">
        <f t="shared" si="7"/>
        <v>7713333.333333333</v>
      </c>
      <c r="Y151" s="25">
        <f t="shared" si="8"/>
        <v>0.31102102102102103</v>
      </c>
      <c r="Z151" s="2" t="str" cm="1">
        <f t="array" ref="Z151">_xlfn.IFS(Y151&lt;=25%,"Low",
Y151&lt;=50%,"Moderate",
Y151&lt;=75%,"High",
Y151&lt;=100%,"Very High",
TRUE,"Over Limit"
)</f>
        <v>Moderate</v>
      </c>
      <c r="AA151" s="2" cm="1">
        <f t="array" ref="AA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" s="2" t="str" cm="1">
        <f t="array" ref="AB151">_xlfn.IFS(T151=0,"No Late Payments",
T151&lt;=2,"Low",
T151&lt;=4,"Moderate",
TRUE,"High"
)</f>
        <v>Low</v>
      </c>
      <c r="AC151" s="10" t="str" cm="1">
        <f t="array" ref="AC151">_xlfn.IFS(
H151&lt;40000000,"Low",
H151&lt;60000000,"Medium",
H151&lt;100000000,"High",
TRUE,"Very High"
)</f>
        <v>Very High</v>
      </c>
    </row>
    <row r="152" spans="1:29">
      <c r="A152" s="18" t="s">
        <v>184</v>
      </c>
      <c r="B152" s="19">
        <v>25</v>
      </c>
      <c r="C152" s="19" t="s">
        <v>34</v>
      </c>
      <c r="D152" s="19" t="s">
        <v>23</v>
      </c>
      <c r="E152" s="19" t="s">
        <v>24</v>
      </c>
      <c r="F152" s="19" t="s">
        <v>25</v>
      </c>
      <c r="G152" s="20">
        <v>7600000</v>
      </c>
      <c r="H152" s="20">
        <v>20000000</v>
      </c>
      <c r="I152" s="19">
        <v>71</v>
      </c>
      <c r="J152" s="19">
        <v>0</v>
      </c>
      <c r="K152" s="19">
        <v>0</v>
      </c>
      <c r="L152" s="19">
        <v>0</v>
      </c>
      <c r="M152" s="20">
        <v>9890000</v>
      </c>
      <c r="N152" s="20">
        <v>7920000</v>
      </c>
      <c r="O152" s="20">
        <v>8030000</v>
      </c>
      <c r="P152" s="20">
        <v>2950000</v>
      </c>
      <c r="Q152" s="20">
        <v>2290000</v>
      </c>
      <c r="R152" s="20">
        <v>2720000</v>
      </c>
      <c r="S152" s="20">
        <v>1620000</v>
      </c>
      <c r="T152" s="19">
        <v>1</v>
      </c>
      <c r="U152" s="19">
        <v>0</v>
      </c>
      <c r="V152" s="2" t="str" cm="1">
        <f t="array" ref="V152">_xlfn.IFS(B152&lt;30,"21-29",
B152&lt;40,"30-39",
B152&lt;50,"40-49",
B152&lt;60,"50-59",
TRUE,"60+"
)</f>
        <v>21-29</v>
      </c>
      <c r="W152" s="24">
        <f t="shared" si="6"/>
        <v>8613333.333333334</v>
      </c>
      <c r="X152" s="24">
        <f t="shared" si="7"/>
        <v>2653333.3333333335</v>
      </c>
      <c r="Y152" s="25">
        <f t="shared" si="8"/>
        <v>0.4306666666666667</v>
      </c>
      <c r="Z152" s="2" t="str" cm="1">
        <f t="array" ref="Z152">_xlfn.IFS(Y152&lt;=25%,"Low",
Y152&lt;=50%,"Moderate",
Y152&lt;=75%,"High",
Y152&lt;=100%,"Very High",
TRUE,"Over Limit"
)</f>
        <v>Moderate</v>
      </c>
      <c r="AA152" s="2" cm="1">
        <f t="array" ref="AA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" s="2" t="str" cm="1">
        <f t="array" ref="AB152">_xlfn.IFS(T152=0,"No Late Payments",
T152&lt;=2,"Low",
T152&lt;=4,"Moderate",
TRUE,"High"
)</f>
        <v>Low</v>
      </c>
      <c r="AC152" s="10" t="str" cm="1">
        <f t="array" ref="AC152">_xlfn.IFS(
H152&lt;40000000,"Low",
H152&lt;60000000,"Medium",
H152&lt;100000000,"High",
TRUE,"Very High"
)</f>
        <v>Low</v>
      </c>
    </row>
    <row r="153" spans="1:29">
      <c r="A153" s="21" t="s">
        <v>185</v>
      </c>
      <c r="B153" s="22">
        <v>45</v>
      </c>
      <c r="C153" s="22" t="s">
        <v>34</v>
      </c>
      <c r="D153" s="22" t="s">
        <v>30</v>
      </c>
      <c r="E153" s="22" t="s">
        <v>24</v>
      </c>
      <c r="F153" s="22" t="s">
        <v>28</v>
      </c>
      <c r="G153" s="23">
        <v>9500000</v>
      </c>
      <c r="H153" s="23">
        <v>48000000</v>
      </c>
      <c r="I153" s="22">
        <v>129</v>
      </c>
      <c r="J153" s="22">
        <v>3</v>
      </c>
      <c r="K153" s="22">
        <v>3</v>
      </c>
      <c r="L153" s="22">
        <v>3</v>
      </c>
      <c r="M153" s="23">
        <v>19880000</v>
      </c>
      <c r="N153" s="23">
        <v>20510000</v>
      </c>
      <c r="O153" s="23">
        <v>30000000</v>
      </c>
      <c r="P153" s="23">
        <v>600000</v>
      </c>
      <c r="Q153" s="23">
        <v>630000</v>
      </c>
      <c r="R153" s="23">
        <v>630000</v>
      </c>
      <c r="S153" s="23">
        <v>3530000</v>
      </c>
      <c r="T153" s="22">
        <v>4</v>
      </c>
      <c r="U153" s="22">
        <v>1</v>
      </c>
      <c r="V153" s="2" t="str" cm="1">
        <f t="array" ref="V153">_xlfn.IFS(B153&lt;30,"21-29",
B153&lt;40,"30-39",
B153&lt;50,"40-49",
B153&lt;60,"50-59",
TRUE,"60+"
)</f>
        <v>40-49</v>
      </c>
      <c r="W153" s="24">
        <f t="shared" si="6"/>
        <v>23463333.333333332</v>
      </c>
      <c r="X153" s="24">
        <f t="shared" si="7"/>
        <v>620000</v>
      </c>
      <c r="Y153" s="25">
        <f t="shared" si="8"/>
        <v>0.48881944444444442</v>
      </c>
      <c r="Z153" s="2" t="str" cm="1">
        <f t="array" ref="Z153">_xlfn.IFS(Y153&lt;=25%,"Low",
Y153&lt;=50%,"Moderate",
Y153&lt;=75%,"High",
Y153&lt;=100%,"Very High",
TRUE,"Over Limit"
)</f>
        <v>Moderate</v>
      </c>
      <c r="AA153" s="2" cm="1">
        <f t="array" ref="AA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" s="2" t="str" cm="1">
        <f t="array" ref="AB153">_xlfn.IFS(T153=0,"No Late Payments",
T153&lt;=2,"Low",
T153&lt;=4,"Moderate",
TRUE,"High"
)</f>
        <v>Moderate</v>
      </c>
      <c r="AC153" s="10" t="str" cm="1">
        <f t="array" ref="AC153">_xlfn.IFS(
H153&lt;40000000,"Low",
H153&lt;60000000,"Medium",
H153&lt;100000000,"High",
TRUE,"Very High"
)</f>
        <v>Medium</v>
      </c>
    </row>
    <row r="154" spans="1:29">
      <c r="A154" s="18" t="s">
        <v>186</v>
      </c>
      <c r="B154" s="19">
        <v>38</v>
      </c>
      <c r="C154" s="19" t="s">
        <v>22</v>
      </c>
      <c r="D154" s="19" t="s">
        <v>23</v>
      </c>
      <c r="E154" s="19" t="s">
        <v>24</v>
      </c>
      <c r="F154" s="19" t="s">
        <v>48</v>
      </c>
      <c r="G154" s="20">
        <v>8800000</v>
      </c>
      <c r="H154" s="20">
        <v>57000000</v>
      </c>
      <c r="I154" s="19">
        <v>87</v>
      </c>
      <c r="J154" s="19">
        <v>0</v>
      </c>
      <c r="K154" s="19">
        <v>0</v>
      </c>
      <c r="L154" s="19">
        <v>0</v>
      </c>
      <c r="M154" s="20">
        <v>19780000</v>
      </c>
      <c r="N154" s="20">
        <v>22470000</v>
      </c>
      <c r="O154" s="20">
        <v>27190000</v>
      </c>
      <c r="P154" s="20">
        <v>11060000</v>
      </c>
      <c r="Q154" s="20">
        <v>6220000</v>
      </c>
      <c r="R154" s="20">
        <v>7600000</v>
      </c>
      <c r="S154" s="20">
        <v>3370000</v>
      </c>
      <c r="T154" s="19">
        <v>0</v>
      </c>
      <c r="U154" s="19">
        <v>0</v>
      </c>
      <c r="V154" s="2" t="str" cm="1">
        <f t="array" ref="V154">_xlfn.IFS(B154&lt;30,"21-29",
B154&lt;40,"30-39",
B154&lt;50,"40-49",
B154&lt;60,"50-59",
TRUE,"60+"
)</f>
        <v>30-39</v>
      </c>
      <c r="W154" s="24">
        <f t="shared" si="6"/>
        <v>23146666.666666668</v>
      </c>
      <c r="X154" s="24">
        <f t="shared" si="7"/>
        <v>8293333.333333333</v>
      </c>
      <c r="Y154" s="25">
        <f t="shared" si="8"/>
        <v>0.40608187134502927</v>
      </c>
      <c r="Z154" s="2" t="str" cm="1">
        <f t="array" ref="Z154">_xlfn.IFS(Y154&lt;=25%,"Low",
Y154&lt;=50%,"Moderate",
Y154&lt;=75%,"High",
Y154&lt;=100%,"Very High",
TRUE,"Over Limit"
)</f>
        <v>Moderate</v>
      </c>
      <c r="AA154" s="2" cm="1">
        <f t="array" ref="AA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" s="2" t="str" cm="1">
        <f t="array" ref="AB154">_xlfn.IFS(T154=0,"No Late Payments",
T154&lt;=2,"Low",
T154&lt;=4,"Moderate",
TRUE,"High"
)</f>
        <v>No Late Payments</v>
      </c>
      <c r="AC154" s="10" t="str" cm="1">
        <f t="array" ref="AC154">_xlfn.IFS(
H154&lt;40000000,"Low",
H154&lt;60000000,"Medium",
H154&lt;100000000,"High",
TRUE,"Very High"
)</f>
        <v>Medium</v>
      </c>
    </row>
    <row r="155" spans="1:29">
      <c r="A155" s="21" t="s">
        <v>187</v>
      </c>
      <c r="B155" s="22">
        <v>54</v>
      </c>
      <c r="C155" s="22" t="s">
        <v>22</v>
      </c>
      <c r="D155" s="22" t="s">
        <v>46</v>
      </c>
      <c r="E155" s="22" t="s">
        <v>24</v>
      </c>
      <c r="F155" s="22" t="s">
        <v>41</v>
      </c>
      <c r="G155" s="23">
        <v>17200000</v>
      </c>
      <c r="H155" s="23">
        <v>106000000</v>
      </c>
      <c r="I155" s="22">
        <v>159</v>
      </c>
      <c r="J155" s="22">
        <v>0</v>
      </c>
      <c r="K155" s="22">
        <v>1</v>
      </c>
      <c r="L155" s="22">
        <v>1</v>
      </c>
      <c r="M155" s="23">
        <v>12560000</v>
      </c>
      <c r="N155" s="23">
        <v>30490000</v>
      </c>
      <c r="O155" s="23">
        <v>35420000</v>
      </c>
      <c r="P155" s="23">
        <v>3990000</v>
      </c>
      <c r="Q155" s="23">
        <v>4380000</v>
      </c>
      <c r="R155" s="23">
        <v>11770000</v>
      </c>
      <c r="S155" s="23">
        <v>6470000</v>
      </c>
      <c r="T155" s="22">
        <v>2</v>
      </c>
      <c r="U155" s="22">
        <v>0</v>
      </c>
      <c r="V155" s="2" t="str" cm="1">
        <f t="array" ref="V155">_xlfn.IFS(B155&lt;30,"21-29",
B155&lt;40,"30-39",
B155&lt;50,"40-49",
B155&lt;60,"50-59",
TRUE,"60+"
)</f>
        <v>50-59</v>
      </c>
      <c r="W155" s="24">
        <f t="shared" si="6"/>
        <v>26156666.666666668</v>
      </c>
      <c r="X155" s="24">
        <f t="shared" si="7"/>
        <v>6713333.333333333</v>
      </c>
      <c r="Y155" s="25">
        <f t="shared" si="8"/>
        <v>0.24676100628930819</v>
      </c>
      <c r="Z155" s="2" t="str" cm="1">
        <f t="array" ref="Z155">_xlfn.IFS(Y155&lt;=25%,"Low",
Y155&lt;=50%,"Moderate",
Y155&lt;=75%,"High",
Y155&lt;=100%,"Very High",
TRUE,"Over Limit"
)</f>
        <v>Low</v>
      </c>
      <c r="AA155" s="2" cm="1">
        <f t="array" ref="AA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" s="2" t="str" cm="1">
        <f t="array" ref="AB155">_xlfn.IFS(T155=0,"No Late Payments",
T155&lt;=2,"Low",
T155&lt;=4,"Moderate",
TRUE,"High"
)</f>
        <v>Low</v>
      </c>
      <c r="AC155" s="10" t="str" cm="1">
        <f t="array" ref="AC155">_xlfn.IFS(
H155&lt;40000000,"Low",
H155&lt;60000000,"Medium",
H155&lt;100000000,"High",
TRUE,"Very High"
)</f>
        <v>Very High</v>
      </c>
    </row>
    <row r="156" spans="1:29">
      <c r="A156" s="18" t="s">
        <v>188</v>
      </c>
      <c r="B156" s="19">
        <v>26</v>
      </c>
      <c r="C156" s="19" t="s">
        <v>34</v>
      </c>
      <c r="D156" s="19" t="s">
        <v>23</v>
      </c>
      <c r="E156" s="19" t="s">
        <v>38</v>
      </c>
      <c r="F156" s="19" t="s">
        <v>48</v>
      </c>
      <c r="G156" s="20">
        <v>11300000</v>
      </c>
      <c r="H156" s="20">
        <v>53000000</v>
      </c>
      <c r="I156" s="19">
        <v>63</v>
      </c>
      <c r="J156" s="19">
        <v>0</v>
      </c>
      <c r="K156" s="19">
        <v>0</v>
      </c>
      <c r="L156" s="19">
        <v>0</v>
      </c>
      <c r="M156" s="20">
        <v>14330000</v>
      </c>
      <c r="N156" s="20">
        <v>8630000</v>
      </c>
      <c r="O156" s="20">
        <v>1410000</v>
      </c>
      <c r="P156" s="20">
        <v>1790000</v>
      </c>
      <c r="Q156" s="20">
        <v>4050000</v>
      </c>
      <c r="R156" s="20">
        <v>830000</v>
      </c>
      <c r="S156" s="20">
        <v>1740000</v>
      </c>
      <c r="T156" s="19">
        <v>0</v>
      </c>
      <c r="U156" s="19">
        <v>0</v>
      </c>
      <c r="V156" s="2" t="str" cm="1">
        <f t="array" ref="V156">_xlfn.IFS(B156&lt;30,"21-29",
B156&lt;40,"30-39",
B156&lt;50,"40-49",
B156&lt;60,"50-59",
TRUE,"60+"
)</f>
        <v>21-29</v>
      </c>
      <c r="W156" s="24">
        <f t="shared" si="6"/>
        <v>8123333.333333333</v>
      </c>
      <c r="X156" s="24">
        <f t="shared" si="7"/>
        <v>2223333.3333333335</v>
      </c>
      <c r="Y156" s="25">
        <f t="shared" si="8"/>
        <v>0.15327044025157233</v>
      </c>
      <c r="Z156" s="2" t="str" cm="1">
        <f t="array" ref="Z156">_xlfn.IFS(Y156&lt;=25%,"Low",
Y156&lt;=50%,"Moderate",
Y156&lt;=75%,"High",
Y156&lt;=100%,"Very High",
TRUE,"Over Limit"
)</f>
        <v>Low</v>
      </c>
      <c r="AA156" s="2" cm="1">
        <f t="array" ref="AA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" s="2" t="str" cm="1">
        <f t="array" ref="AB156">_xlfn.IFS(T156=0,"No Late Payments",
T156&lt;=2,"Low",
T156&lt;=4,"Moderate",
TRUE,"High"
)</f>
        <v>No Late Payments</v>
      </c>
      <c r="AC156" s="10" t="str" cm="1">
        <f t="array" ref="AC156">_xlfn.IFS(
H156&lt;40000000,"Low",
H156&lt;60000000,"Medium",
H156&lt;100000000,"High",
TRUE,"Very High"
)</f>
        <v>Medium</v>
      </c>
    </row>
    <row r="157" spans="1:29">
      <c r="A157" s="21" t="s">
        <v>189</v>
      </c>
      <c r="B157" s="22">
        <v>25</v>
      </c>
      <c r="C157" s="22" t="s">
        <v>34</v>
      </c>
      <c r="D157" s="22" t="s">
        <v>23</v>
      </c>
      <c r="E157" s="22" t="s">
        <v>38</v>
      </c>
      <c r="F157" s="22" t="s">
        <v>25</v>
      </c>
      <c r="G157" s="23">
        <v>5000000</v>
      </c>
      <c r="H157" s="23">
        <v>20000000</v>
      </c>
      <c r="I157" s="22">
        <v>40</v>
      </c>
      <c r="J157" s="22">
        <v>0</v>
      </c>
      <c r="K157" s="22">
        <v>0</v>
      </c>
      <c r="L157" s="22">
        <v>0</v>
      </c>
      <c r="M157" s="23">
        <v>3610000</v>
      </c>
      <c r="N157" s="23">
        <v>5060000</v>
      </c>
      <c r="O157" s="23">
        <v>6630000</v>
      </c>
      <c r="P157" s="23">
        <v>910000</v>
      </c>
      <c r="Q157" s="23">
        <v>1100000</v>
      </c>
      <c r="R157" s="23">
        <v>2050000</v>
      </c>
      <c r="S157" s="23">
        <v>1240000</v>
      </c>
      <c r="T157" s="22">
        <v>0</v>
      </c>
      <c r="U157" s="22">
        <v>0</v>
      </c>
      <c r="V157" s="2" t="str" cm="1">
        <f t="array" ref="V157">_xlfn.IFS(B157&lt;30,"21-29",
B157&lt;40,"30-39",
B157&lt;50,"40-49",
B157&lt;60,"50-59",
TRUE,"60+"
)</f>
        <v>21-29</v>
      </c>
      <c r="W157" s="24">
        <f t="shared" si="6"/>
        <v>5100000</v>
      </c>
      <c r="X157" s="24">
        <f t="shared" si="7"/>
        <v>1353333.3333333333</v>
      </c>
      <c r="Y157" s="25">
        <f t="shared" si="8"/>
        <v>0.255</v>
      </c>
      <c r="Z157" s="2" t="str" cm="1">
        <f t="array" ref="Z157">_xlfn.IFS(Y157&lt;=25%,"Low",
Y157&lt;=50%,"Moderate",
Y157&lt;=75%,"High",
Y157&lt;=100%,"Very High",
TRUE,"Over Limit"
)</f>
        <v>Moderate</v>
      </c>
      <c r="AA157" s="2" cm="1">
        <f t="array" ref="AA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" s="2" t="str" cm="1">
        <f t="array" ref="AB157">_xlfn.IFS(T157=0,"No Late Payments",
T157&lt;=2,"Low",
T157&lt;=4,"Moderate",
TRUE,"High"
)</f>
        <v>No Late Payments</v>
      </c>
      <c r="AC157" s="10" t="str" cm="1">
        <f t="array" ref="AC157">_xlfn.IFS(
H157&lt;40000000,"Low",
H157&lt;60000000,"Medium",
H157&lt;100000000,"High",
TRUE,"Very High"
)</f>
        <v>Low</v>
      </c>
    </row>
    <row r="158" spans="1:29">
      <c r="A158" s="18" t="s">
        <v>190</v>
      </c>
      <c r="B158" s="19">
        <v>43</v>
      </c>
      <c r="C158" s="19" t="s">
        <v>22</v>
      </c>
      <c r="D158" s="19" t="s">
        <v>30</v>
      </c>
      <c r="E158" s="19" t="s">
        <v>24</v>
      </c>
      <c r="F158" s="19" t="s">
        <v>28</v>
      </c>
      <c r="G158" s="20">
        <v>9200000</v>
      </c>
      <c r="H158" s="20">
        <v>49000000</v>
      </c>
      <c r="I158" s="19">
        <v>144</v>
      </c>
      <c r="J158" s="19">
        <v>2</v>
      </c>
      <c r="K158" s="19">
        <v>0</v>
      </c>
      <c r="L158" s="19">
        <v>0</v>
      </c>
      <c r="M158" s="20">
        <v>31520000</v>
      </c>
      <c r="N158" s="20">
        <v>30830000</v>
      </c>
      <c r="O158" s="20">
        <v>23090000</v>
      </c>
      <c r="P158" s="20">
        <v>3910000</v>
      </c>
      <c r="Q158" s="20">
        <v>7250000</v>
      </c>
      <c r="R158" s="20">
        <v>7360000</v>
      </c>
      <c r="S158" s="20">
        <v>4200000</v>
      </c>
      <c r="T158" s="19">
        <v>1</v>
      </c>
      <c r="U158" s="19">
        <v>1</v>
      </c>
      <c r="V158" s="2" t="str" cm="1">
        <f t="array" ref="V158">_xlfn.IFS(B158&lt;30,"21-29",
B158&lt;40,"30-39",
B158&lt;50,"40-49",
B158&lt;60,"50-59",
TRUE,"60+"
)</f>
        <v>40-49</v>
      </c>
      <c r="W158" s="24">
        <f t="shared" si="6"/>
        <v>28480000</v>
      </c>
      <c r="X158" s="24">
        <f t="shared" si="7"/>
        <v>6173333.333333333</v>
      </c>
      <c r="Y158" s="25">
        <f t="shared" si="8"/>
        <v>0.58122448979591834</v>
      </c>
      <c r="Z158" s="2" t="str" cm="1">
        <f t="array" ref="Z158">_xlfn.IFS(Y158&lt;=25%,"Low",
Y158&lt;=50%,"Moderate",
Y158&lt;=75%,"High",
Y158&lt;=100%,"Very High",
TRUE,"Over Limit"
)</f>
        <v>High</v>
      </c>
      <c r="AA158" s="2" cm="1">
        <f t="array" ref="AA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" s="2" t="str" cm="1">
        <f t="array" ref="AB158">_xlfn.IFS(T158=0,"No Late Payments",
T158&lt;=2,"Low",
T158&lt;=4,"Moderate",
TRUE,"High"
)</f>
        <v>Low</v>
      </c>
      <c r="AC158" s="10" t="str" cm="1">
        <f t="array" ref="AC158">_xlfn.IFS(
H158&lt;40000000,"Low",
H158&lt;60000000,"Medium",
H158&lt;100000000,"High",
TRUE,"Very High"
)</f>
        <v>Medium</v>
      </c>
    </row>
    <row r="159" spans="1:29">
      <c r="A159" s="21" t="s">
        <v>191</v>
      </c>
      <c r="B159" s="22">
        <v>26</v>
      </c>
      <c r="C159" s="22" t="s">
        <v>22</v>
      </c>
      <c r="D159" s="22" t="s">
        <v>27</v>
      </c>
      <c r="E159" s="22" t="s">
        <v>24</v>
      </c>
      <c r="F159" s="22" t="s">
        <v>48</v>
      </c>
      <c r="G159" s="23">
        <v>9800000</v>
      </c>
      <c r="H159" s="23">
        <v>45000000</v>
      </c>
      <c r="I159" s="22">
        <v>67</v>
      </c>
      <c r="J159" s="22">
        <v>0</v>
      </c>
      <c r="K159" s="22">
        <v>0</v>
      </c>
      <c r="L159" s="22">
        <v>0</v>
      </c>
      <c r="M159" s="23">
        <v>11700000</v>
      </c>
      <c r="N159" s="23">
        <v>15500000</v>
      </c>
      <c r="O159" s="23">
        <v>11030000</v>
      </c>
      <c r="P159" s="23">
        <v>4860000</v>
      </c>
      <c r="Q159" s="23">
        <v>3930000</v>
      </c>
      <c r="R159" s="23">
        <v>2870000</v>
      </c>
      <c r="S159" s="23">
        <v>2740000</v>
      </c>
      <c r="T159" s="22">
        <v>0</v>
      </c>
      <c r="U159" s="22">
        <v>0</v>
      </c>
      <c r="V159" s="2" t="str" cm="1">
        <f t="array" ref="V159">_xlfn.IFS(B159&lt;30,"21-29",
B159&lt;40,"30-39",
B159&lt;50,"40-49",
B159&lt;60,"50-59",
TRUE,"60+"
)</f>
        <v>21-29</v>
      </c>
      <c r="W159" s="24">
        <f t="shared" si="6"/>
        <v>12743333.333333334</v>
      </c>
      <c r="X159" s="24">
        <f t="shared" si="7"/>
        <v>3886666.6666666665</v>
      </c>
      <c r="Y159" s="25">
        <f t="shared" si="8"/>
        <v>0.28318518518518521</v>
      </c>
      <c r="Z159" s="2" t="str" cm="1">
        <f t="array" ref="Z159">_xlfn.IFS(Y159&lt;=25%,"Low",
Y159&lt;=50%,"Moderate",
Y159&lt;=75%,"High",
Y159&lt;=100%,"Very High",
TRUE,"Over Limit"
)</f>
        <v>Moderate</v>
      </c>
      <c r="AA159" s="2" cm="1">
        <f t="array" ref="AA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" s="2" t="str" cm="1">
        <f t="array" ref="AB159">_xlfn.IFS(T159=0,"No Late Payments",
T159&lt;=2,"Low",
T159&lt;=4,"Moderate",
TRUE,"High"
)</f>
        <v>No Late Payments</v>
      </c>
      <c r="AC159" s="10" t="str" cm="1">
        <f t="array" ref="AC159">_xlfn.IFS(
H159&lt;40000000,"Low",
H159&lt;60000000,"Medium",
H159&lt;100000000,"High",
TRUE,"Very High"
)</f>
        <v>Medium</v>
      </c>
    </row>
    <row r="160" spans="1:29">
      <c r="A160" s="18" t="s">
        <v>192</v>
      </c>
      <c r="B160" s="19">
        <v>43</v>
      </c>
      <c r="C160" s="19" t="s">
        <v>34</v>
      </c>
      <c r="D160" s="19" t="s">
        <v>46</v>
      </c>
      <c r="E160" s="19" t="s">
        <v>24</v>
      </c>
      <c r="F160" s="19" t="s">
        <v>28</v>
      </c>
      <c r="G160" s="20">
        <v>10900000</v>
      </c>
      <c r="H160" s="20">
        <v>40000000</v>
      </c>
      <c r="I160" s="19">
        <v>92</v>
      </c>
      <c r="J160" s="19">
        <v>1</v>
      </c>
      <c r="K160" s="19">
        <v>0</v>
      </c>
      <c r="L160" s="19">
        <v>0</v>
      </c>
      <c r="M160" s="20">
        <v>15070000</v>
      </c>
      <c r="N160" s="20">
        <v>12130000</v>
      </c>
      <c r="O160" s="20">
        <v>14050000</v>
      </c>
      <c r="P160" s="20">
        <v>5790000</v>
      </c>
      <c r="Q160" s="20">
        <v>3370000</v>
      </c>
      <c r="R160" s="20">
        <v>3910000</v>
      </c>
      <c r="S160" s="20">
        <v>600000</v>
      </c>
      <c r="T160" s="19">
        <v>2</v>
      </c>
      <c r="U160" s="19">
        <v>0</v>
      </c>
      <c r="V160" s="2" t="str" cm="1">
        <f t="array" ref="V160">_xlfn.IFS(B160&lt;30,"21-29",
B160&lt;40,"30-39",
B160&lt;50,"40-49",
B160&lt;60,"50-59",
TRUE,"60+"
)</f>
        <v>40-49</v>
      </c>
      <c r="W160" s="24">
        <f t="shared" si="6"/>
        <v>13750000</v>
      </c>
      <c r="X160" s="24">
        <f t="shared" si="7"/>
        <v>4356666.666666667</v>
      </c>
      <c r="Y160" s="25">
        <f t="shared" si="8"/>
        <v>0.34375</v>
      </c>
      <c r="Z160" s="2" t="str" cm="1">
        <f t="array" ref="Z160">_xlfn.IFS(Y160&lt;=25%,"Low",
Y160&lt;=50%,"Moderate",
Y160&lt;=75%,"High",
Y160&lt;=100%,"Very High",
TRUE,"Over Limit"
)</f>
        <v>Moderate</v>
      </c>
      <c r="AA160" s="2" cm="1">
        <f t="array" ref="AA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" s="2" t="str" cm="1">
        <f t="array" ref="AB160">_xlfn.IFS(T160=0,"No Late Payments",
T160&lt;=2,"Low",
T160&lt;=4,"Moderate",
TRUE,"High"
)</f>
        <v>Low</v>
      </c>
      <c r="AC160" s="10" t="str" cm="1">
        <f t="array" ref="AC160">_xlfn.IFS(
H160&lt;40000000,"Low",
H160&lt;60000000,"Medium",
H160&lt;100000000,"High",
TRUE,"Very High"
)</f>
        <v>Medium</v>
      </c>
    </row>
    <row r="161" spans="1:29">
      <c r="A161" s="21" t="s">
        <v>193</v>
      </c>
      <c r="B161" s="22">
        <v>34</v>
      </c>
      <c r="C161" s="22" t="s">
        <v>22</v>
      </c>
      <c r="D161" s="22" t="s">
        <v>23</v>
      </c>
      <c r="E161" s="22" t="s">
        <v>38</v>
      </c>
      <c r="F161" s="22" t="s">
        <v>41</v>
      </c>
      <c r="G161" s="23">
        <v>16400000</v>
      </c>
      <c r="H161" s="23">
        <v>91000000</v>
      </c>
      <c r="I161" s="22">
        <v>36</v>
      </c>
      <c r="J161" s="22">
        <v>0</v>
      </c>
      <c r="K161" s="22">
        <v>0</v>
      </c>
      <c r="L161" s="22">
        <v>0</v>
      </c>
      <c r="M161" s="23">
        <v>34510000</v>
      </c>
      <c r="N161" s="23">
        <v>39430000</v>
      </c>
      <c r="O161" s="23">
        <v>32560000</v>
      </c>
      <c r="P161" s="23">
        <v>12330000</v>
      </c>
      <c r="Q161" s="23">
        <v>12320000</v>
      </c>
      <c r="R161" s="23">
        <v>1020000</v>
      </c>
      <c r="S161" s="23">
        <v>180000</v>
      </c>
      <c r="T161" s="22">
        <v>0</v>
      </c>
      <c r="U161" s="22">
        <v>0</v>
      </c>
      <c r="V161" s="2" t="str" cm="1">
        <f t="array" ref="V161">_xlfn.IFS(B161&lt;30,"21-29",
B161&lt;40,"30-39",
B161&lt;50,"40-49",
B161&lt;60,"50-59",
TRUE,"60+"
)</f>
        <v>30-39</v>
      </c>
      <c r="W161" s="24">
        <f t="shared" si="6"/>
        <v>35500000</v>
      </c>
      <c r="X161" s="24">
        <f t="shared" si="7"/>
        <v>8556666.666666666</v>
      </c>
      <c r="Y161" s="25">
        <f t="shared" si="8"/>
        <v>0.39010989010989011</v>
      </c>
      <c r="Z161" s="2" t="str" cm="1">
        <f t="array" ref="Z161">_xlfn.IFS(Y161&lt;=25%,"Low",
Y161&lt;=50%,"Moderate",
Y161&lt;=75%,"High",
Y161&lt;=100%,"Very High",
TRUE,"Over Limit"
)</f>
        <v>Moderate</v>
      </c>
      <c r="AA161" s="2" cm="1">
        <f t="array" ref="AA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" s="2" t="str" cm="1">
        <f t="array" ref="AB161">_xlfn.IFS(T161=0,"No Late Payments",
T161&lt;=2,"Low",
T161&lt;=4,"Moderate",
TRUE,"High"
)</f>
        <v>No Late Payments</v>
      </c>
      <c r="AC161" s="10" t="str" cm="1">
        <f t="array" ref="AC161">_xlfn.IFS(
H161&lt;40000000,"Low",
H161&lt;60000000,"Medium",
H161&lt;100000000,"High",
TRUE,"Very High"
)</f>
        <v>High</v>
      </c>
    </row>
    <row r="162" spans="1:29">
      <c r="A162" s="18" t="s">
        <v>194</v>
      </c>
      <c r="B162" s="19">
        <v>34</v>
      </c>
      <c r="C162" s="19" t="s">
        <v>22</v>
      </c>
      <c r="D162" s="19" t="s">
        <v>23</v>
      </c>
      <c r="E162" s="19" t="s">
        <v>38</v>
      </c>
      <c r="F162" s="19" t="s">
        <v>31</v>
      </c>
      <c r="G162" s="20">
        <v>6400000</v>
      </c>
      <c r="H162" s="20">
        <v>22000000</v>
      </c>
      <c r="I162" s="19">
        <v>116</v>
      </c>
      <c r="J162" s="19">
        <v>0</v>
      </c>
      <c r="K162" s="19">
        <v>0</v>
      </c>
      <c r="L162" s="19">
        <v>0</v>
      </c>
      <c r="M162" s="20">
        <v>9850000</v>
      </c>
      <c r="N162" s="20">
        <v>9840000</v>
      </c>
      <c r="O162" s="20">
        <v>8220000</v>
      </c>
      <c r="P162" s="20">
        <v>1880000</v>
      </c>
      <c r="Q162" s="20">
        <v>3630000</v>
      </c>
      <c r="R162" s="20">
        <v>3860000</v>
      </c>
      <c r="S162" s="20">
        <v>50000</v>
      </c>
      <c r="T162" s="19">
        <v>0</v>
      </c>
      <c r="U162" s="19">
        <v>0</v>
      </c>
      <c r="V162" s="2" t="str" cm="1">
        <f t="array" ref="V162">_xlfn.IFS(B162&lt;30,"21-29",
B162&lt;40,"30-39",
B162&lt;50,"40-49",
B162&lt;60,"50-59",
TRUE,"60+"
)</f>
        <v>30-39</v>
      </c>
      <c r="W162" s="24">
        <f t="shared" si="6"/>
        <v>9303333.333333334</v>
      </c>
      <c r="X162" s="24">
        <f t="shared" si="7"/>
        <v>3123333.3333333335</v>
      </c>
      <c r="Y162" s="25">
        <f t="shared" si="8"/>
        <v>0.42287878787878791</v>
      </c>
      <c r="Z162" s="2" t="str" cm="1">
        <f t="array" ref="Z162">_xlfn.IFS(Y162&lt;=25%,"Low",
Y162&lt;=50%,"Moderate",
Y162&lt;=75%,"High",
Y162&lt;=100%,"Very High",
TRUE,"Over Limit"
)</f>
        <v>Moderate</v>
      </c>
      <c r="AA162" s="2" cm="1">
        <f t="array" ref="AA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2" s="2" t="str" cm="1">
        <f t="array" ref="AB162">_xlfn.IFS(T162=0,"No Late Payments",
T162&lt;=2,"Low",
T162&lt;=4,"Moderate",
TRUE,"High"
)</f>
        <v>No Late Payments</v>
      </c>
      <c r="AC162" s="10" t="str" cm="1">
        <f t="array" ref="AC162">_xlfn.IFS(
H162&lt;40000000,"Low",
H162&lt;60000000,"Medium",
H162&lt;100000000,"High",
TRUE,"Very High"
)</f>
        <v>Low</v>
      </c>
    </row>
    <row r="163" spans="1:29">
      <c r="A163" s="21" t="s">
        <v>195</v>
      </c>
      <c r="B163" s="22">
        <v>31</v>
      </c>
      <c r="C163" s="22" t="s">
        <v>34</v>
      </c>
      <c r="D163" s="22" t="s">
        <v>23</v>
      </c>
      <c r="E163" s="22" t="s">
        <v>31</v>
      </c>
      <c r="F163" s="22" t="s">
        <v>28</v>
      </c>
      <c r="G163" s="23">
        <v>13000000</v>
      </c>
      <c r="H163" s="23">
        <v>49000000</v>
      </c>
      <c r="I163" s="22">
        <v>76</v>
      </c>
      <c r="J163" s="22">
        <v>0</v>
      </c>
      <c r="K163" s="22">
        <v>0</v>
      </c>
      <c r="L163" s="22">
        <v>0</v>
      </c>
      <c r="M163" s="23">
        <v>5550000</v>
      </c>
      <c r="N163" s="23">
        <v>5370000</v>
      </c>
      <c r="O163" s="23">
        <v>10200000</v>
      </c>
      <c r="P163" s="23">
        <v>2400000</v>
      </c>
      <c r="Q163" s="23">
        <v>5090000</v>
      </c>
      <c r="R163" s="23">
        <v>3340000</v>
      </c>
      <c r="S163" s="23">
        <v>2230000</v>
      </c>
      <c r="T163" s="22">
        <v>0</v>
      </c>
      <c r="U163" s="22">
        <v>0</v>
      </c>
      <c r="V163" s="2" t="str" cm="1">
        <f t="array" ref="V163">_xlfn.IFS(B163&lt;30,"21-29",
B163&lt;40,"30-39",
B163&lt;50,"40-49",
B163&lt;60,"50-59",
TRUE,"60+"
)</f>
        <v>30-39</v>
      </c>
      <c r="W163" s="24">
        <f t="shared" si="6"/>
        <v>7040000</v>
      </c>
      <c r="X163" s="24">
        <f t="shared" si="7"/>
        <v>3610000</v>
      </c>
      <c r="Y163" s="25">
        <f t="shared" si="8"/>
        <v>0.1436734693877551</v>
      </c>
      <c r="Z163" s="2" t="str" cm="1">
        <f t="array" ref="Z163">_xlfn.IFS(Y163&lt;=25%,"Low",
Y163&lt;=50%,"Moderate",
Y163&lt;=75%,"High",
Y163&lt;=100%,"Very High",
TRUE,"Over Limit"
)</f>
        <v>Low</v>
      </c>
      <c r="AA163" s="2" cm="1">
        <f t="array" ref="AA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3" s="2" t="str" cm="1">
        <f t="array" ref="AB163">_xlfn.IFS(T163=0,"No Late Payments",
T163&lt;=2,"Low",
T163&lt;=4,"Moderate",
TRUE,"High"
)</f>
        <v>No Late Payments</v>
      </c>
      <c r="AC163" s="10" t="str" cm="1">
        <f t="array" ref="AC163">_xlfn.IFS(
H163&lt;40000000,"Low",
H163&lt;60000000,"Medium",
H163&lt;100000000,"High",
TRUE,"Very High"
)</f>
        <v>Medium</v>
      </c>
    </row>
    <row r="164" spans="1:29">
      <c r="A164" s="18" t="s">
        <v>196</v>
      </c>
      <c r="B164" s="19">
        <v>40</v>
      </c>
      <c r="C164" s="19" t="s">
        <v>34</v>
      </c>
      <c r="D164" s="19" t="s">
        <v>30</v>
      </c>
      <c r="E164" s="19" t="s">
        <v>24</v>
      </c>
      <c r="F164" s="19" t="s">
        <v>41</v>
      </c>
      <c r="G164" s="20">
        <v>12900000</v>
      </c>
      <c r="H164" s="20">
        <v>55000000</v>
      </c>
      <c r="I164" s="19">
        <v>60</v>
      </c>
      <c r="J164" s="19">
        <v>0</v>
      </c>
      <c r="K164" s="19">
        <v>0</v>
      </c>
      <c r="L164" s="19">
        <v>0</v>
      </c>
      <c r="M164" s="20">
        <v>36270000</v>
      </c>
      <c r="N164" s="20">
        <v>38410000</v>
      </c>
      <c r="O164" s="20">
        <v>35900000</v>
      </c>
      <c r="P164" s="20">
        <v>11050000</v>
      </c>
      <c r="Q164" s="20">
        <v>12040000</v>
      </c>
      <c r="R164" s="20">
        <v>35630000</v>
      </c>
      <c r="S164" s="20">
        <v>1630000</v>
      </c>
      <c r="T164" s="19">
        <v>0</v>
      </c>
      <c r="U164" s="19">
        <v>0</v>
      </c>
      <c r="V164" s="2" t="str" cm="1">
        <f t="array" ref="V164">_xlfn.IFS(B164&lt;30,"21-29",
B164&lt;40,"30-39",
B164&lt;50,"40-49",
B164&lt;60,"50-59",
TRUE,"60+"
)</f>
        <v>40-49</v>
      </c>
      <c r="W164" s="24">
        <f t="shared" si="6"/>
        <v>36860000</v>
      </c>
      <c r="X164" s="24">
        <f t="shared" si="7"/>
        <v>19573333.333333332</v>
      </c>
      <c r="Y164" s="25">
        <f t="shared" si="8"/>
        <v>0.67018181818181821</v>
      </c>
      <c r="Z164" s="2" t="str" cm="1">
        <f t="array" ref="Z164">_xlfn.IFS(Y164&lt;=25%,"Low",
Y164&lt;=50%,"Moderate",
Y164&lt;=75%,"High",
Y164&lt;=100%,"Very High",
TRUE,"Over Limit"
)</f>
        <v>High</v>
      </c>
      <c r="AA164" s="2" cm="1">
        <f t="array" ref="AA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4" s="2" t="str" cm="1">
        <f t="array" ref="AB164">_xlfn.IFS(T164=0,"No Late Payments",
T164&lt;=2,"Low",
T164&lt;=4,"Moderate",
TRUE,"High"
)</f>
        <v>No Late Payments</v>
      </c>
      <c r="AC164" s="10" t="str" cm="1">
        <f t="array" ref="AC164">_xlfn.IFS(
H164&lt;40000000,"Low",
H164&lt;60000000,"Medium",
H164&lt;100000000,"High",
TRUE,"Very High"
)</f>
        <v>Medium</v>
      </c>
    </row>
    <row r="165" spans="1:29">
      <c r="A165" s="21" t="s">
        <v>197</v>
      </c>
      <c r="B165" s="22">
        <v>39</v>
      </c>
      <c r="C165" s="22" t="s">
        <v>22</v>
      </c>
      <c r="D165" s="22" t="s">
        <v>30</v>
      </c>
      <c r="E165" s="22" t="s">
        <v>38</v>
      </c>
      <c r="F165" s="22" t="s">
        <v>28</v>
      </c>
      <c r="G165" s="23">
        <v>12100000</v>
      </c>
      <c r="H165" s="23">
        <v>65000000</v>
      </c>
      <c r="I165" s="22">
        <v>133</v>
      </c>
      <c r="J165" s="22">
        <v>0</v>
      </c>
      <c r="K165" s="22">
        <v>0</v>
      </c>
      <c r="L165" s="22">
        <v>0</v>
      </c>
      <c r="M165" s="23">
        <v>8330000</v>
      </c>
      <c r="N165" s="23">
        <v>16060000</v>
      </c>
      <c r="O165" s="23">
        <v>23160000</v>
      </c>
      <c r="P165" s="23">
        <v>8340000</v>
      </c>
      <c r="Q165" s="23">
        <v>13030000</v>
      </c>
      <c r="R165" s="23">
        <v>12400000</v>
      </c>
      <c r="S165" s="23">
        <v>3240000</v>
      </c>
      <c r="T165" s="22">
        <v>1</v>
      </c>
      <c r="U165" s="22">
        <v>0</v>
      </c>
      <c r="V165" s="2" t="str" cm="1">
        <f t="array" ref="V165">_xlfn.IFS(B165&lt;30,"21-29",
B165&lt;40,"30-39",
B165&lt;50,"40-49",
B165&lt;60,"50-59",
TRUE,"60+"
)</f>
        <v>30-39</v>
      </c>
      <c r="W165" s="24">
        <f t="shared" si="6"/>
        <v>15850000</v>
      </c>
      <c r="X165" s="24">
        <f t="shared" si="7"/>
        <v>11256666.666666666</v>
      </c>
      <c r="Y165" s="25">
        <f t="shared" si="8"/>
        <v>0.24384615384615385</v>
      </c>
      <c r="Z165" s="2" t="str" cm="1">
        <f t="array" ref="Z165">_xlfn.IFS(Y165&lt;=25%,"Low",
Y165&lt;=50%,"Moderate",
Y165&lt;=75%,"High",
Y165&lt;=100%,"Very High",
TRUE,"Over Limit"
)</f>
        <v>Low</v>
      </c>
      <c r="AA165" s="2" cm="1">
        <f t="array" ref="AA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5" s="2" t="str" cm="1">
        <f t="array" ref="AB165">_xlfn.IFS(T165=0,"No Late Payments",
T165&lt;=2,"Low",
T165&lt;=4,"Moderate",
TRUE,"High"
)</f>
        <v>Low</v>
      </c>
      <c r="AC165" s="10" t="str" cm="1">
        <f t="array" ref="AC165">_xlfn.IFS(
H165&lt;40000000,"Low",
H165&lt;60000000,"Medium",
H165&lt;100000000,"High",
TRUE,"Very High"
)</f>
        <v>High</v>
      </c>
    </row>
    <row r="166" spans="1:29">
      <c r="A166" s="18" t="s">
        <v>198</v>
      </c>
      <c r="B166" s="19">
        <v>21</v>
      </c>
      <c r="C166" s="19" t="s">
        <v>34</v>
      </c>
      <c r="D166" s="19" t="s">
        <v>23</v>
      </c>
      <c r="E166" s="19" t="s">
        <v>24</v>
      </c>
      <c r="F166" s="19" t="s">
        <v>48</v>
      </c>
      <c r="G166" s="20">
        <v>7300000</v>
      </c>
      <c r="H166" s="20">
        <v>28000000</v>
      </c>
      <c r="I166" s="19">
        <v>7</v>
      </c>
      <c r="J166" s="19">
        <v>1</v>
      </c>
      <c r="K166" s="19">
        <v>1</v>
      </c>
      <c r="L166" s="19">
        <v>0</v>
      </c>
      <c r="M166" s="20">
        <v>13280000</v>
      </c>
      <c r="N166" s="20">
        <v>15970000</v>
      </c>
      <c r="O166" s="20">
        <v>18860000</v>
      </c>
      <c r="P166" s="20">
        <v>3240000</v>
      </c>
      <c r="Q166" s="20">
        <v>6560000</v>
      </c>
      <c r="R166" s="20">
        <v>4480000</v>
      </c>
      <c r="S166" s="20">
        <v>1010000</v>
      </c>
      <c r="T166" s="19">
        <v>2</v>
      </c>
      <c r="U166" s="19">
        <v>1</v>
      </c>
      <c r="V166" s="2" t="str" cm="1">
        <f t="array" ref="V166">_xlfn.IFS(B166&lt;30,"21-29",
B166&lt;40,"30-39",
B166&lt;50,"40-49",
B166&lt;60,"50-59",
TRUE,"60+"
)</f>
        <v>21-29</v>
      </c>
      <c r="W166" s="24">
        <f t="shared" si="6"/>
        <v>16036666.666666666</v>
      </c>
      <c r="X166" s="24">
        <f t="shared" si="7"/>
        <v>4760000</v>
      </c>
      <c r="Y166" s="25">
        <f t="shared" si="8"/>
        <v>0.57273809523809527</v>
      </c>
      <c r="Z166" s="2" t="str" cm="1">
        <f t="array" ref="Z166">_xlfn.IFS(Y166&lt;=25%,"Low",
Y166&lt;=50%,"Moderate",
Y166&lt;=75%,"High",
Y166&lt;=100%,"Very High",
TRUE,"Over Limit"
)</f>
        <v>High</v>
      </c>
      <c r="AA166" s="2" cm="1">
        <f t="array" ref="AA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" s="2" t="str" cm="1">
        <f t="array" ref="AB166">_xlfn.IFS(T166=0,"No Late Payments",
T166&lt;=2,"Low",
T166&lt;=4,"Moderate",
TRUE,"High"
)</f>
        <v>Low</v>
      </c>
      <c r="AC166" s="10" t="str" cm="1">
        <f t="array" ref="AC166">_xlfn.IFS(
H166&lt;40000000,"Low",
H166&lt;60000000,"Medium",
H166&lt;100000000,"High",
TRUE,"Very High"
)</f>
        <v>Low</v>
      </c>
    </row>
    <row r="167" spans="1:29">
      <c r="A167" s="21" t="s">
        <v>199</v>
      </c>
      <c r="B167" s="22">
        <v>42</v>
      </c>
      <c r="C167" s="22" t="s">
        <v>22</v>
      </c>
      <c r="D167" s="22" t="s">
        <v>27</v>
      </c>
      <c r="E167" s="22" t="s">
        <v>24</v>
      </c>
      <c r="F167" s="22" t="s">
        <v>28</v>
      </c>
      <c r="G167" s="23">
        <v>9400000</v>
      </c>
      <c r="H167" s="23">
        <v>49000000</v>
      </c>
      <c r="I167" s="22">
        <v>148</v>
      </c>
      <c r="J167" s="22">
        <v>0</v>
      </c>
      <c r="K167" s="22">
        <v>0</v>
      </c>
      <c r="L167" s="22">
        <v>0</v>
      </c>
      <c r="M167" s="23">
        <v>340000</v>
      </c>
      <c r="N167" s="23">
        <v>0</v>
      </c>
      <c r="O167" s="23">
        <v>0</v>
      </c>
      <c r="P167" s="23">
        <v>340000</v>
      </c>
      <c r="Q167" s="23">
        <v>0</v>
      </c>
      <c r="R167" s="23">
        <v>0</v>
      </c>
      <c r="S167" s="23">
        <v>1200000</v>
      </c>
      <c r="T167" s="22">
        <v>1</v>
      </c>
      <c r="U167" s="22">
        <v>0</v>
      </c>
      <c r="V167" s="2" t="str" cm="1">
        <f t="array" ref="V167">_xlfn.IFS(B167&lt;30,"21-29",
B167&lt;40,"30-39",
B167&lt;50,"40-49",
B167&lt;60,"50-59",
TRUE,"60+"
)</f>
        <v>40-49</v>
      </c>
      <c r="W167" s="24">
        <f t="shared" si="6"/>
        <v>113333.33333333333</v>
      </c>
      <c r="X167" s="24">
        <f t="shared" si="7"/>
        <v>113333.33333333333</v>
      </c>
      <c r="Y167" s="25">
        <f t="shared" si="8"/>
        <v>2.3129251700680269E-3</v>
      </c>
      <c r="Z167" s="2" t="str" cm="1">
        <f t="array" ref="Z167">_xlfn.IFS(Y167&lt;=25%,"Low",
Y167&lt;=50%,"Moderate",
Y167&lt;=75%,"High",
Y167&lt;=100%,"Very High",
TRUE,"Over Limit"
)</f>
        <v>Low</v>
      </c>
      <c r="AA167" s="2" cm="1">
        <f t="array" ref="AA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" s="2" t="str" cm="1">
        <f t="array" ref="AB167">_xlfn.IFS(T167=0,"No Late Payments",
T167&lt;=2,"Low",
T167&lt;=4,"Moderate",
TRUE,"High"
)</f>
        <v>Low</v>
      </c>
      <c r="AC167" s="10" t="str" cm="1">
        <f t="array" ref="AC167">_xlfn.IFS(
H167&lt;40000000,"Low",
H167&lt;60000000,"Medium",
H167&lt;100000000,"High",
TRUE,"Very High"
)</f>
        <v>Medium</v>
      </c>
    </row>
    <row r="168" spans="1:29">
      <c r="A168" s="18" t="s">
        <v>200</v>
      </c>
      <c r="B168" s="19">
        <v>49</v>
      </c>
      <c r="C168" s="19" t="s">
        <v>22</v>
      </c>
      <c r="D168" s="19" t="s">
        <v>30</v>
      </c>
      <c r="E168" s="19" t="s">
        <v>38</v>
      </c>
      <c r="F168" s="19" t="s">
        <v>48</v>
      </c>
      <c r="G168" s="20">
        <v>13500000</v>
      </c>
      <c r="H168" s="20">
        <v>67000000</v>
      </c>
      <c r="I168" s="19">
        <v>167</v>
      </c>
      <c r="J168" s="19">
        <v>0</v>
      </c>
      <c r="K168" s="19">
        <v>0</v>
      </c>
      <c r="L168" s="19">
        <v>1</v>
      </c>
      <c r="M168" s="20">
        <v>51750000</v>
      </c>
      <c r="N168" s="20">
        <v>51080000</v>
      </c>
      <c r="O168" s="20">
        <v>44350000</v>
      </c>
      <c r="P168" s="20">
        <v>22220000</v>
      </c>
      <c r="Q168" s="20">
        <v>13040000</v>
      </c>
      <c r="R168" s="20">
        <v>5650000</v>
      </c>
      <c r="S168" s="20">
        <v>1820000</v>
      </c>
      <c r="T168" s="19">
        <v>2</v>
      </c>
      <c r="U168" s="19">
        <v>0</v>
      </c>
      <c r="V168" s="2" t="str" cm="1">
        <f t="array" ref="V168">_xlfn.IFS(B168&lt;30,"21-29",
B168&lt;40,"30-39",
B168&lt;50,"40-49",
B168&lt;60,"50-59",
TRUE,"60+"
)</f>
        <v>40-49</v>
      </c>
      <c r="W168" s="24">
        <f t="shared" si="6"/>
        <v>49060000</v>
      </c>
      <c r="X168" s="24">
        <f t="shared" si="7"/>
        <v>13636666.666666666</v>
      </c>
      <c r="Y168" s="25">
        <f t="shared" si="8"/>
        <v>0.73223880597014923</v>
      </c>
      <c r="Z168" s="2" t="str" cm="1">
        <f t="array" ref="Z168">_xlfn.IFS(Y168&lt;=25%,"Low",
Y168&lt;=50%,"Moderate",
Y168&lt;=75%,"High",
Y168&lt;=100%,"Very High",
TRUE,"Over Limit"
)</f>
        <v>High</v>
      </c>
      <c r="AA168" s="2" cm="1">
        <f t="array" ref="AA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" s="2" t="str" cm="1">
        <f t="array" ref="AB168">_xlfn.IFS(T168=0,"No Late Payments",
T168&lt;=2,"Low",
T168&lt;=4,"Moderate",
TRUE,"High"
)</f>
        <v>Low</v>
      </c>
      <c r="AC168" s="10" t="str" cm="1">
        <f t="array" ref="AC168">_xlfn.IFS(
H168&lt;40000000,"Low",
H168&lt;60000000,"Medium",
H168&lt;100000000,"High",
TRUE,"Very High"
)</f>
        <v>High</v>
      </c>
    </row>
    <row r="169" spans="1:29">
      <c r="A169" s="21" t="s">
        <v>201</v>
      </c>
      <c r="B169" s="22">
        <v>40</v>
      </c>
      <c r="C169" s="22" t="s">
        <v>22</v>
      </c>
      <c r="D169" s="22" t="s">
        <v>27</v>
      </c>
      <c r="E169" s="22" t="s">
        <v>24</v>
      </c>
      <c r="F169" s="22" t="s">
        <v>31</v>
      </c>
      <c r="G169" s="23">
        <v>11100000</v>
      </c>
      <c r="H169" s="23">
        <v>52000000</v>
      </c>
      <c r="I169" s="22">
        <v>116</v>
      </c>
      <c r="J169" s="22">
        <v>2</v>
      </c>
      <c r="K169" s="22">
        <v>3</v>
      </c>
      <c r="L169" s="22">
        <v>0</v>
      </c>
      <c r="M169" s="23">
        <v>21080000</v>
      </c>
      <c r="N169" s="23">
        <v>20180000</v>
      </c>
      <c r="O169" s="23">
        <v>10740000</v>
      </c>
      <c r="P169" s="23">
        <v>850000</v>
      </c>
      <c r="Q169" s="23">
        <v>1130000</v>
      </c>
      <c r="R169" s="23">
        <v>9840000</v>
      </c>
      <c r="S169" s="23">
        <v>2210000</v>
      </c>
      <c r="T169" s="22">
        <v>3</v>
      </c>
      <c r="U169" s="22">
        <v>1</v>
      </c>
      <c r="V169" s="2" t="str" cm="1">
        <f t="array" ref="V169">_xlfn.IFS(B169&lt;30,"21-29",
B169&lt;40,"30-39",
B169&lt;50,"40-49",
B169&lt;60,"50-59",
TRUE,"60+"
)</f>
        <v>40-49</v>
      </c>
      <c r="W169" s="24">
        <f t="shared" si="6"/>
        <v>17333333.333333332</v>
      </c>
      <c r="X169" s="24">
        <f t="shared" si="7"/>
        <v>3940000</v>
      </c>
      <c r="Y169" s="25">
        <f t="shared" si="8"/>
        <v>0.33333333333333331</v>
      </c>
      <c r="Z169" s="2" t="str" cm="1">
        <f t="array" ref="Z169">_xlfn.IFS(Y169&lt;=25%,"Low",
Y169&lt;=50%,"Moderate",
Y169&lt;=75%,"High",
Y169&lt;=100%,"Very High",
TRUE,"Over Limit"
)</f>
        <v>Moderate</v>
      </c>
      <c r="AA169" s="2" cm="1">
        <f t="array" ref="AA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" s="2" t="str" cm="1">
        <f t="array" ref="AB169">_xlfn.IFS(T169=0,"No Late Payments",
T169&lt;=2,"Low",
T169&lt;=4,"Moderate",
TRUE,"High"
)</f>
        <v>Moderate</v>
      </c>
      <c r="AC169" s="10" t="str" cm="1">
        <f t="array" ref="AC169">_xlfn.IFS(
H169&lt;40000000,"Low",
H169&lt;60000000,"Medium",
H169&lt;100000000,"High",
TRUE,"Very High"
)</f>
        <v>Medium</v>
      </c>
    </row>
    <row r="170" spans="1:29">
      <c r="A170" s="18" t="s">
        <v>202</v>
      </c>
      <c r="B170" s="19">
        <v>38</v>
      </c>
      <c r="C170" s="19" t="s">
        <v>22</v>
      </c>
      <c r="D170" s="19" t="s">
        <v>30</v>
      </c>
      <c r="E170" s="19" t="s">
        <v>24</v>
      </c>
      <c r="F170" s="19" t="s">
        <v>31</v>
      </c>
      <c r="G170" s="20">
        <v>7400000</v>
      </c>
      <c r="H170" s="20">
        <v>38000000</v>
      </c>
      <c r="I170" s="19">
        <v>90</v>
      </c>
      <c r="J170" s="19">
        <v>0</v>
      </c>
      <c r="K170" s="19">
        <v>0</v>
      </c>
      <c r="L170" s="19">
        <v>0</v>
      </c>
      <c r="M170" s="20">
        <v>3770000</v>
      </c>
      <c r="N170" s="20">
        <v>3620000</v>
      </c>
      <c r="O170" s="20">
        <v>3370000</v>
      </c>
      <c r="P170" s="20">
        <v>740000</v>
      </c>
      <c r="Q170" s="20">
        <v>1690000</v>
      </c>
      <c r="R170" s="20">
        <v>920000</v>
      </c>
      <c r="S170" s="20">
        <v>2290000</v>
      </c>
      <c r="T170" s="19">
        <v>0</v>
      </c>
      <c r="U170" s="19">
        <v>0</v>
      </c>
      <c r="V170" s="2" t="str" cm="1">
        <f t="array" ref="V170">_xlfn.IFS(B170&lt;30,"21-29",
B170&lt;40,"30-39",
B170&lt;50,"40-49",
B170&lt;60,"50-59",
TRUE,"60+"
)</f>
        <v>30-39</v>
      </c>
      <c r="W170" s="24">
        <f t="shared" si="6"/>
        <v>3586666.6666666665</v>
      </c>
      <c r="X170" s="24">
        <f t="shared" si="7"/>
        <v>1116666.6666666667</v>
      </c>
      <c r="Y170" s="25">
        <f t="shared" si="8"/>
        <v>9.4385964912280698E-2</v>
      </c>
      <c r="Z170" s="2" t="str" cm="1">
        <f t="array" ref="Z170">_xlfn.IFS(Y170&lt;=25%,"Low",
Y170&lt;=50%,"Moderate",
Y170&lt;=75%,"High",
Y170&lt;=100%,"Very High",
TRUE,"Over Limit"
)</f>
        <v>Low</v>
      </c>
      <c r="AA170" s="2" cm="1">
        <f t="array" ref="AA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" s="2" t="str" cm="1">
        <f t="array" ref="AB170">_xlfn.IFS(T170=0,"No Late Payments",
T170&lt;=2,"Low",
T170&lt;=4,"Moderate",
TRUE,"High"
)</f>
        <v>No Late Payments</v>
      </c>
      <c r="AC170" s="10" t="str" cm="1">
        <f t="array" ref="AC170">_xlfn.IFS(
H170&lt;40000000,"Low",
H170&lt;60000000,"Medium",
H170&lt;100000000,"High",
TRUE,"Very High"
)</f>
        <v>Low</v>
      </c>
    </row>
    <row r="171" spans="1:29">
      <c r="A171" s="21" t="s">
        <v>203</v>
      </c>
      <c r="B171" s="22">
        <v>36</v>
      </c>
      <c r="C171" s="22" t="s">
        <v>22</v>
      </c>
      <c r="D171" s="22" t="s">
        <v>30</v>
      </c>
      <c r="E171" s="22" t="s">
        <v>24</v>
      </c>
      <c r="F171" s="22" t="s">
        <v>41</v>
      </c>
      <c r="G171" s="23">
        <v>11600000</v>
      </c>
      <c r="H171" s="23">
        <v>62000000</v>
      </c>
      <c r="I171" s="22">
        <v>123</v>
      </c>
      <c r="J171" s="22">
        <v>0</v>
      </c>
      <c r="K171" s="22">
        <v>0</v>
      </c>
      <c r="L171" s="22">
        <v>0</v>
      </c>
      <c r="M171" s="23">
        <v>8080000</v>
      </c>
      <c r="N171" s="23">
        <v>2760000</v>
      </c>
      <c r="O171" s="23">
        <v>6440000</v>
      </c>
      <c r="P171" s="23">
        <v>1610000</v>
      </c>
      <c r="Q171" s="23">
        <v>1130000</v>
      </c>
      <c r="R171" s="23">
        <v>4280000</v>
      </c>
      <c r="S171" s="23">
        <v>3800000</v>
      </c>
      <c r="T171" s="22">
        <v>0</v>
      </c>
      <c r="U171" s="22">
        <v>0</v>
      </c>
      <c r="V171" s="2" t="str" cm="1">
        <f t="array" ref="V171">_xlfn.IFS(B171&lt;30,"21-29",
B171&lt;40,"30-39",
B171&lt;50,"40-49",
B171&lt;60,"50-59",
TRUE,"60+"
)</f>
        <v>30-39</v>
      </c>
      <c r="W171" s="24">
        <f t="shared" si="6"/>
        <v>5760000</v>
      </c>
      <c r="X171" s="24">
        <f t="shared" si="7"/>
        <v>2340000</v>
      </c>
      <c r="Y171" s="25">
        <f t="shared" si="8"/>
        <v>9.290322580645162E-2</v>
      </c>
      <c r="Z171" s="2" t="str" cm="1">
        <f t="array" ref="Z171">_xlfn.IFS(Y171&lt;=25%,"Low",
Y171&lt;=50%,"Moderate",
Y171&lt;=75%,"High",
Y171&lt;=100%,"Very High",
TRUE,"Over Limit"
)</f>
        <v>Low</v>
      </c>
      <c r="AA171" s="2" cm="1">
        <f t="array" ref="AA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" s="2" t="str" cm="1">
        <f t="array" ref="AB171">_xlfn.IFS(T171=0,"No Late Payments",
T171&lt;=2,"Low",
T171&lt;=4,"Moderate",
TRUE,"High"
)</f>
        <v>No Late Payments</v>
      </c>
      <c r="AC171" s="10" t="str" cm="1">
        <f t="array" ref="AC171">_xlfn.IFS(
H171&lt;40000000,"Low",
H171&lt;60000000,"Medium",
H171&lt;100000000,"High",
TRUE,"Very High"
)</f>
        <v>High</v>
      </c>
    </row>
    <row r="172" spans="1:29">
      <c r="A172" s="18" t="s">
        <v>204</v>
      </c>
      <c r="B172" s="19">
        <v>44</v>
      </c>
      <c r="C172" s="19" t="s">
        <v>34</v>
      </c>
      <c r="D172" s="19" t="s">
        <v>27</v>
      </c>
      <c r="E172" s="19" t="s">
        <v>31</v>
      </c>
      <c r="F172" s="19" t="s">
        <v>28</v>
      </c>
      <c r="G172" s="20">
        <v>13200000</v>
      </c>
      <c r="H172" s="20">
        <v>82000000</v>
      </c>
      <c r="I172" s="19">
        <v>97</v>
      </c>
      <c r="J172" s="19">
        <v>0</v>
      </c>
      <c r="K172" s="19">
        <v>0</v>
      </c>
      <c r="L172" s="19">
        <v>0</v>
      </c>
      <c r="M172" s="20">
        <v>42360000</v>
      </c>
      <c r="N172" s="20">
        <v>29330000</v>
      </c>
      <c r="O172" s="20">
        <v>32950000</v>
      </c>
      <c r="P172" s="20">
        <v>17400000</v>
      </c>
      <c r="Q172" s="20">
        <v>7600000</v>
      </c>
      <c r="R172" s="20">
        <v>12120000</v>
      </c>
      <c r="S172" s="20">
        <v>5750000</v>
      </c>
      <c r="T172" s="19">
        <v>0</v>
      </c>
      <c r="U172" s="19">
        <v>0</v>
      </c>
      <c r="V172" s="2" t="str" cm="1">
        <f t="array" ref="V172">_xlfn.IFS(B172&lt;30,"21-29",
B172&lt;40,"30-39",
B172&lt;50,"40-49",
B172&lt;60,"50-59",
TRUE,"60+"
)</f>
        <v>40-49</v>
      </c>
      <c r="W172" s="24">
        <f t="shared" si="6"/>
        <v>34880000</v>
      </c>
      <c r="X172" s="24">
        <f t="shared" si="7"/>
        <v>12373333.333333334</v>
      </c>
      <c r="Y172" s="25">
        <f t="shared" si="8"/>
        <v>0.42536585365853657</v>
      </c>
      <c r="Z172" s="2" t="str" cm="1">
        <f t="array" ref="Z172">_xlfn.IFS(Y172&lt;=25%,"Low",
Y172&lt;=50%,"Moderate",
Y172&lt;=75%,"High",
Y172&lt;=100%,"Very High",
TRUE,"Over Limit"
)</f>
        <v>Moderate</v>
      </c>
      <c r="AA172" s="2" cm="1">
        <f t="array" ref="AA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" s="2" t="str" cm="1">
        <f t="array" ref="AB172">_xlfn.IFS(T172=0,"No Late Payments",
T172&lt;=2,"Low",
T172&lt;=4,"Moderate",
TRUE,"High"
)</f>
        <v>No Late Payments</v>
      </c>
      <c r="AC172" s="10" t="str" cm="1">
        <f t="array" ref="AC172">_xlfn.IFS(
H172&lt;40000000,"Low",
H172&lt;60000000,"Medium",
H172&lt;100000000,"High",
TRUE,"Very High"
)</f>
        <v>High</v>
      </c>
    </row>
    <row r="173" spans="1:29">
      <c r="A173" s="21" t="s">
        <v>205</v>
      </c>
      <c r="B173" s="22">
        <v>29</v>
      </c>
      <c r="C173" s="22" t="s">
        <v>34</v>
      </c>
      <c r="D173" s="22" t="s">
        <v>30</v>
      </c>
      <c r="E173" s="22" t="s">
        <v>38</v>
      </c>
      <c r="F173" s="22" t="s">
        <v>28</v>
      </c>
      <c r="G173" s="23">
        <v>7300000</v>
      </c>
      <c r="H173" s="23">
        <v>27000000</v>
      </c>
      <c r="I173" s="22">
        <v>36</v>
      </c>
      <c r="J173" s="22">
        <v>2</v>
      </c>
      <c r="K173" s="22">
        <v>1</v>
      </c>
      <c r="L173" s="22">
        <v>2</v>
      </c>
      <c r="M173" s="23">
        <v>7370000</v>
      </c>
      <c r="N173" s="23">
        <v>7710000</v>
      </c>
      <c r="O173" s="23">
        <v>6490000</v>
      </c>
      <c r="P173" s="23">
        <v>3030000</v>
      </c>
      <c r="Q173" s="23">
        <v>1910000</v>
      </c>
      <c r="R173" s="23">
        <v>450000</v>
      </c>
      <c r="S173" s="23">
        <v>1460000</v>
      </c>
      <c r="T173" s="22">
        <v>5</v>
      </c>
      <c r="U173" s="22">
        <v>1</v>
      </c>
      <c r="V173" s="2" t="str" cm="1">
        <f t="array" ref="V173">_xlfn.IFS(B173&lt;30,"21-29",
B173&lt;40,"30-39",
B173&lt;50,"40-49",
B173&lt;60,"50-59",
TRUE,"60+"
)</f>
        <v>21-29</v>
      </c>
      <c r="W173" s="24">
        <f t="shared" si="6"/>
        <v>7190000</v>
      </c>
      <c r="X173" s="24">
        <f t="shared" si="7"/>
        <v>1796666.6666666667</v>
      </c>
      <c r="Y173" s="25">
        <f t="shared" si="8"/>
        <v>0.26629629629629631</v>
      </c>
      <c r="Z173" s="2" t="str" cm="1">
        <f t="array" ref="Z173">_xlfn.IFS(Y173&lt;=25%,"Low",
Y173&lt;=50%,"Moderate",
Y173&lt;=75%,"High",
Y173&lt;=100%,"Very High",
TRUE,"Over Limit"
)</f>
        <v>Moderate</v>
      </c>
      <c r="AA173" s="2" cm="1">
        <f t="array" ref="AA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" s="2" t="str" cm="1">
        <f t="array" ref="AB173">_xlfn.IFS(T173=0,"No Late Payments",
T173&lt;=2,"Low",
T173&lt;=4,"Moderate",
TRUE,"High"
)</f>
        <v>High</v>
      </c>
      <c r="AC173" s="10" t="str" cm="1">
        <f t="array" ref="AC173">_xlfn.IFS(
H173&lt;40000000,"Low",
H173&lt;60000000,"Medium",
H173&lt;100000000,"High",
TRUE,"Very High"
)</f>
        <v>Low</v>
      </c>
    </row>
    <row r="174" spans="1:29">
      <c r="A174" s="18" t="s">
        <v>206</v>
      </c>
      <c r="B174" s="19">
        <v>44</v>
      </c>
      <c r="C174" s="19" t="s">
        <v>22</v>
      </c>
      <c r="D174" s="19" t="s">
        <v>27</v>
      </c>
      <c r="E174" s="19" t="s">
        <v>38</v>
      </c>
      <c r="F174" s="19" t="s">
        <v>48</v>
      </c>
      <c r="G174" s="20">
        <v>13700000</v>
      </c>
      <c r="H174" s="20">
        <v>59000000</v>
      </c>
      <c r="I174" s="19">
        <v>65</v>
      </c>
      <c r="J174" s="19">
        <v>0</v>
      </c>
      <c r="K174" s="19">
        <v>0</v>
      </c>
      <c r="L174" s="19">
        <v>0</v>
      </c>
      <c r="M174" s="20">
        <v>13300000</v>
      </c>
      <c r="N174" s="20">
        <v>7390000</v>
      </c>
      <c r="O174" s="20">
        <v>10440000</v>
      </c>
      <c r="P174" s="20">
        <v>5090000</v>
      </c>
      <c r="Q174" s="20">
        <v>3670000</v>
      </c>
      <c r="R174" s="20">
        <v>6120000</v>
      </c>
      <c r="S174" s="20">
        <v>2320000</v>
      </c>
      <c r="T174" s="19">
        <v>0</v>
      </c>
      <c r="U174" s="19">
        <v>0</v>
      </c>
      <c r="V174" s="2" t="str" cm="1">
        <f t="array" ref="V174">_xlfn.IFS(B174&lt;30,"21-29",
B174&lt;40,"30-39",
B174&lt;50,"40-49",
B174&lt;60,"50-59",
TRUE,"60+"
)</f>
        <v>40-49</v>
      </c>
      <c r="W174" s="24">
        <f t="shared" si="6"/>
        <v>10376666.666666666</v>
      </c>
      <c r="X174" s="24">
        <f t="shared" si="7"/>
        <v>4960000</v>
      </c>
      <c r="Y174" s="25">
        <f t="shared" si="8"/>
        <v>0.17587570621468926</v>
      </c>
      <c r="Z174" s="2" t="str" cm="1">
        <f t="array" ref="Z174">_xlfn.IFS(Y174&lt;=25%,"Low",
Y174&lt;=50%,"Moderate",
Y174&lt;=75%,"High",
Y174&lt;=100%,"Very High",
TRUE,"Over Limit"
)</f>
        <v>Low</v>
      </c>
      <c r="AA174" s="2" cm="1">
        <f t="array" ref="AA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" s="2" t="str" cm="1">
        <f t="array" ref="AB174">_xlfn.IFS(T174=0,"No Late Payments",
T174&lt;=2,"Low",
T174&lt;=4,"Moderate",
TRUE,"High"
)</f>
        <v>No Late Payments</v>
      </c>
      <c r="AC174" s="10" t="str" cm="1">
        <f t="array" ref="AC174">_xlfn.IFS(
H174&lt;40000000,"Low",
H174&lt;60000000,"Medium",
H174&lt;100000000,"High",
TRUE,"Very High"
)</f>
        <v>Medium</v>
      </c>
    </row>
    <row r="175" spans="1:29">
      <c r="A175" s="21" t="s">
        <v>207</v>
      </c>
      <c r="B175" s="22">
        <v>25</v>
      </c>
      <c r="C175" s="22" t="s">
        <v>34</v>
      </c>
      <c r="D175" s="22" t="s">
        <v>30</v>
      </c>
      <c r="E175" s="22" t="s">
        <v>38</v>
      </c>
      <c r="F175" s="22" t="s">
        <v>31</v>
      </c>
      <c r="G175" s="23">
        <v>5000000</v>
      </c>
      <c r="H175" s="23">
        <v>26000000</v>
      </c>
      <c r="I175" s="22">
        <v>52</v>
      </c>
      <c r="J175" s="22">
        <v>0</v>
      </c>
      <c r="K175" s="22">
        <v>0</v>
      </c>
      <c r="L175" s="22">
        <v>2</v>
      </c>
      <c r="M175" s="23">
        <v>6240000</v>
      </c>
      <c r="N175" s="23">
        <v>5950000</v>
      </c>
      <c r="O175" s="23">
        <v>7840000</v>
      </c>
      <c r="P175" s="23">
        <v>2380000</v>
      </c>
      <c r="Q175" s="23">
        <v>560000</v>
      </c>
      <c r="R175" s="23">
        <v>580000</v>
      </c>
      <c r="S175" s="23">
        <v>3080000</v>
      </c>
      <c r="T175" s="22">
        <v>1</v>
      </c>
      <c r="U175" s="22">
        <v>1</v>
      </c>
      <c r="V175" s="2" t="str" cm="1">
        <f t="array" ref="V175">_xlfn.IFS(B175&lt;30,"21-29",
B175&lt;40,"30-39",
B175&lt;50,"40-49",
B175&lt;60,"50-59",
TRUE,"60+"
)</f>
        <v>21-29</v>
      </c>
      <c r="W175" s="24">
        <f t="shared" si="6"/>
        <v>6676666.666666667</v>
      </c>
      <c r="X175" s="24">
        <f t="shared" si="7"/>
        <v>1173333.3333333333</v>
      </c>
      <c r="Y175" s="25">
        <f t="shared" si="8"/>
        <v>0.25679487179487182</v>
      </c>
      <c r="Z175" s="2" t="str" cm="1">
        <f t="array" ref="Z175">_xlfn.IFS(Y175&lt;=25%,"Low",
Y175&lt;=50%,"Moderate",
Y175&lt;=75%,"High",
Y175&lt;=100%,"Very High",
TRUE,"Over Limit"
)</f>
        <v>Moderate</v>
      </c>
      <c r="AA175" s="2" cm="1">
        <f t="array" ref="AA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" s="2" t="str" cm="1">
        <f t="array" ref="AB175">_xlfn.IFS(T175=0,"No Late Payments",
T175&lt;=2,"Low",
T175&lt;=4,"Moderate",
TRUE,"High"
)</f>
        <v>Low</v>
      </c>
      <c r="AC175" s="10" t="str" cm="1">
        <f t="array" ref="AC175">_xlfn.IFS(
H175&lt;40000000,"Low",
H175&lt;60000000,"Medium",
H175&lt;100000000,"High",
TRUE,"Very High"
)</f>
        <v>Low</v>
      </c>
    </row>
    <row r="176" spans="1:29">
      <c r="A176" s="18" t="s">
        <v>208</v>
      </c>
      <c r="B176" s="19">
        <v>31</v>
      </c>
      <c r="C176" s="19" t="s">
        <v>22</v>
      </c>
      <c r="D176" s="19" t="s">
        <v>27</v>
      </c>
      <c r="E176" s="19" t="s">
        <v>24</v>
      </c>
      <c r="F176" s="19" t="s">
        <v>41</v>
      </c>
      <c r="G176" s="20">
        <v>11100000</v>
      </c>
      <c r="H176" s="20">
        <v>22000000</v>
      </c>
      <c r="I176" s="19">
        <v>41</v>
      </c>
      <c r="J176" s="19">
        <v>0</v>
      </c>
      <c r="K176" s="19">
        <v>2</v>
      </c>
      <c r="L176" s="19">
        <v>0</v>
      </c>
      <c r="M176" s="20">
        <v>10530000</v>
      </c>
      <c r="N176" s="20">
        <v>12280000</v>
      </c>
      <c r="O176" s="20">
        <v>10420000</v>
      </c>
      <c r="P176" s="20">
        <v>2640000</v>
      </c>
      <c r="Q176" s="20">
        <v>390000</v>
      </c>
      <c r="R176" s="20">
        <v>1370000</v>
      </c>
      <c r="S176" s="20">
        <v>950000</v>
      </c>
      <c r="T176" s="19">
        <v>2</v>
      </c>
      <c r="U176" s="19">
        <v>0</v>
      </c>
      <c r="V176" s="2" t="str" cm="1">
        <f t="array" ref="V176">_xlfn.IFS(B176&lt;30,"21-29",
B176&lt;40,"30-39",
B176&lt;50,"40-49",
B176&lt;60,"50-59",
TRUE,"60+"
)</f>
        <v>30-39</v>
      </c>
      <c r="W176" s="24">
        <f t="shared" si="6"/>
        <v>11076666.666666666</v>
      </c>
      <c r="X176" s="24">
        <f t="shared" si="7"/>
        <v>1466666.6666666667</v>
      </c>
      <c r="Y176" s="25">
        <f t="shared" si="8"/>
        <v>0.50348484848484842</v>
      </c>
      <c r="Z176" s="2" t="str" cm="1">
        <f t="array" ref="Z176">_xlfn.IFS(Y176&lt;=25%,"Low",
Y176&lt;=50%,"Moderate",
Y176&lt;=75%,"High",
Y176&lt;=100%,"Very High",
TRUE,"Over Limit"
)</f>
        <v>High</v>
      </c>
      <c r="AA176" s="2" cm="1">
        <f t="array" ref="AA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" s="2" t="str" cm="1">
        <f t="array" ref="AB176">_xlfn.IFS(T176=0,"No Late Payments",
T176&lt;=2,"Low",
T176&lt;=4,"Moderate",
TRUE,"High"
)</f>
        <v>Low</v>
      </c>
      <c r="AC176" s="10" t="str" cm="1">
        <f t="array" ref="AC176">_xlfn.IFS(
H176&lt;40000000,"Low",
H176&lt;60000000,"Medium",
H176&lt;100000000,"High",
TRUE,"Very High"
)</f>
        <v>Low</v>
      </c>
    </row>
    <row r="177" spans="1:29">
      <c r="A177" s="21" t="s">
        <v>209</v>
      </c>
      <c r="B177" s="22">
        <v>31</v>
      </c>
      <c r="C177" s="22" t="s">
        <v>22</v>
      </c>
      <c r="D177" s="22" t="s">
        <v>30</v>
      </c>
      <c r="E177" s="22" t="s">
        <v>38</v>
      </c>
      <c r="F177" s="22" t="s">
        <v>28</v>
      </c>
      <c r="G177" s="23">
        <v>12200000</v>
      </c>
      <c r="H177" s="23">
        <v>54000000</v>
      </c>
      <c r="I177" s="22">
        <v>66</v>
      </c>
      <c r="J177" s="22">
        <v>0</v>
      </c>
      <c r="K177" s="22">
        <v>3</v>
      </c>
      <c r="L177" s="22">
        <v>3</v>
      </c>
      <c r="M177" s="23">
        <v>43240000</v>
      </c>
      <c r="N177" s="23">
        <v>41070000</v>
      </c>
      <c r="O177" s="23">
        <v>44990000</v>
      </c>
      <c r="P177" s="23">
        <v>2310000</v>
      </c>
      <c r="Q177" s="23">
        <v>8900000</v>
      </c>
      <c r="R177" s="23">
        <v>700000</v>
      </c>
      <c r="S177" s="23">
        <v>4710000</v>
      </c>
      <c r="T177" s="22">
        <v>2</v>
      </c>
      <c r="U177" s="22">
        <v>0</v>
      </c>
      <c r="V177" s="2" t="str" cm="1">
        <f t="array" ref="V177">_xlfn.IFS(B177&lt;30,"21-29",
B177&lt;40,"30-39",
B177&lt;50,"40-49",
B177&lt;60,"50-59",
TRUE,"60+"
)</f>
        <v>30-39</v>
      </c>
      <c r="W177" s="24">
        <f t="shared" si="6"/>
        <v>43100000</v>
      </c>
      <c r="X177" s="24">
        <f t="shared" si="7"/>
        <v>3970000</v>
      </c>
      <c r="Y177" s="25">
        <f t="shared" si="8"/>
        <v>0.79814814814814816</v>
      </c>
      <c r="Z177" s="2" t="str" cm="1">
        <f t="array" ref="Z177">_xlfn.IFS(Y177&lt;=25%,"Low",
Y177&lt;=50%,"Moderate",
Y177&lt;=75%,"High",
Y177&lt;=100%,"Very High",
TRUE,"Over Limit"
)</f>
        <v>Very High</v>
      </c>
      <c r="AA177" s="2" cm="1">
        <f t="array" ref="AA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7" s="2" t="str" cm="1">
        <f t="array" ref="AB177">_xlfn.IFS(T177=0,"No Late Payments",
T177&lt;=2,"Low",
T177&lt;=4,"Moderate",
TRUE,"High"
)</f>
        <v>Low</v>
      </c>
      <c r="AC177" s="10" t="str" cm="1">
        <f t="array" ref="AC177">_xlfn.IFS(
H177&lt;40000000,"Low",
H177&lt;60000000,"Medium",
H177&lt;100000000,"High",
TRUE,"Very High"
)</f>
        <v>Medium</v>
      </c>
    </row>
    <row r="178" spans="1:29">
      <c r="A178" s="18" t="s">
        <v>210</v>
      </c>
      <c r="B178" s="19">
        <v>33</v>
      </c>
      <c r="C178" s="19" t="s">
        <v>22</v>
      </c>
      <c r="D178" s="19" t="s">
        <v>30</v>
      </c>
      <c r="E178" s="19" t="s">
        <v>24</v>
      </c>
      <c r="F178" s="19" t="s">
        <v>41</v>
      </c>
      <c r="G178" s="20">
        <v>9600000</v>
      </c>
      <c r="H178" s="20">
        <v>48000000</v>
      </c>
      <c r="I178" s="19">
        <v>40</v>
      </c>
      <c r="J178" s="19">
        <v>3</v>
      </c>
      <c r="K178" s="19">
        <v>3</v>
      </c>
      <c r="L178" s="19">
        <v>3</v>
      </c>
      <c r="M178" s="20">
        <v>37200000</v>
      </c>
      <c r="N178" s="20">
        <v>30590000</v>
      </c>
      <c r="O178" s="20">
        <v>26350000</v>
      </c>
      <c r="P178" s="20">
        <v>1740000</v>
      </c>
      <c r="Q178" s="20">
        <v>800000</v>
      </c>
      <c r="R178" s="20">
        <v>1320000</v>
      </c>
      <c r="S178" s="20">
        <v>3450000</v>
      </c>
      <c r="T178" s="19">
        <v>3</v>
      </c>
      <c r="U178" s="19">
        <v>1</v>
      </c>
      <c r="V178" s="2" t="str" cm="1">
        <f t="array" ref="V178">_xlfn.IFS(B178&lt;30,"21-29",
B178&lt;40,"30-39",
B178&lt;50,"40-49",
B178&lt;60,"50-59",
TRUE,"60+"
)</f>
        <v>30-39</v>
      </c>
      <c r="W178" s="24">
        <f t="shared" si="6"/>
        <v>31380000</v>
      </c>
      <c r="X178" s="24">
        <f t="shared" si="7"/>
        <v>1286666.6666666667</v>
      </c>
      <c r="Y178" s="25">
        <f t="shared" si="8"/>
        <v>0.65375000000000005</v>
      </c>
      <c r="Z178" s="2" t="str" cm="1">
        <f t="array" ref="Z178">_xlfn.IFS(Y178&lt;=25%,"Low",
Y178&lt;=50%,"Moderate",
Y178&lt;=75%,"High",
Y178&lt;=100%,"Very High",
TRUE,"Over Limit"
)</f>
        <v>High</v>
      </c>
      <c r="AA178" s="2" cm="1">
        <f t="array" ref="AA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" s="2" t="str" cm="1">
        <f t="array" ref="AB178">_xlfn.IFS(T178=0,"No Late Payments",
T178&lt;=2,"Low",
T178&lt;=4,"Moderate",
TRUE,"High"
)</f>
        <v>Moderate</v>
      </c>
      <c r="AC178" s="10" t="str" cm="1">
        <f t="array" ref="AC178">_xlfn.IFS(
H178&lt;40000000,"Low",
H178&lt;60000000,"Medium",
H178&lt;100000000,"High",
TRUE,"Very High"
)</f>
        <v>Medium</v>
      </c>
    </row>
    <row r="179" spans="1:29">
      <c r="A179" s="21" t="s">
        <v>211</v>
      </c>
      <c r="B179" s="22">
        <v>25</v>
      </c>
      <c r="C179" s="22" t="s">
        <v>22</v>
      </c>
      <c r="D179" s="22" t="s">
        <v>27</v>
      </c>
      <c r="E179" s="22" t="s">
        <v>38</v>
      </c>
      <c r="F179" s="22" t="s">
        <v>41</v>
      </c>
      <c r="G179" s="23">
        <v>7900000</v>
      </c>
      <c r="H179" s="23">
        <v>51000000</v>
      </c>
      <c r="I179" s="22">
        <v>61</v>
      </c>
      <c r="J179" s="22">
        <v>0</v>
      </c>
      <c r="K179" s="22">
        <v>0</v>
      </c>
      <c r="L179" s="22">
        <v>0</v>
      </c>
      <c r="M179" s="23">
        <v>32170000</v>
      </c>
      <c r="N179" s="23">
        <v>20980000</v>
      </c>
      <c r="O179" s="23">
        <v>34200000</v>
      </c>
      <c r="P179" s="23">
        <v>7010000</v>
      </c>
      <c r="Q179" s="23">
        <v>8360000</v>
      </c>
      <c r="R179" s="23">
        <v>34790000</v>
      </c>
      <c r="S179" s="23">
        <v>4410000</v>
      </c>
      <c r="T179" s="22">
        <v>0</v>
      </c>
      <c r="U179" s="22">
        <v>0</v>
      </c>
      <c r="V179" s="2" t="str" cm="1">
        <f t="array" ref="V179">_xlfn.IFS(B179&lt;30,"21-29",
B179&lt;40,"30-39",
B179&lt;50,"40-49",
B179&lt;60,"50-59",
TRUE,"60+"
)</f>
        <v>21-29</v>
      </c>
      <c r="W179" s="24">
        <f t="shared" si="6"/>
        <v>29116666.666666668</v>
      </c>
      <c r="X179" s="24">
        <f t="shared" si="7"/>
        <v>16720000</v>
      </c>
      <c r="Y179" s="25">
        <f t="shared" si="8"/>
        <v>0.57091503267973853</v>
      </c>
      <c r="Z179" s="2" t="str" cm="1">
        <f t="array" ref="Z179">_xlfn.IFS(Y179&lt;=25%,"Low",
Y179&lt;=50%,"Moderate",
Y179&lt;=75%,"High",
Y179&lt;=100%,"Very High",
TRUE,"Over Limit"
)</f>
        <v>High</v>
      </c>
      <c r="AA179" s="2" cm="1">
        <f t="array" ref="AA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" s="2" t="str" cm="1">
        <f t="array" ref="AB179">_xlfn.IFS(T179=0,"No Late Payments",
T179&lt;=2,"Low",
T179&lt;=4,"Moderate",
TRUE,"High"
)</f>
        <v>No Late Payments</v>
      </c>
      <c r="AC179" s="10" t="str" cm="1">
        <f t="array" ref="AC179">_xlfn.IFS(
H179&lt;40000000,"Low",
H179&lt;60000000,"Medium",
H179&lt;100000000,"High",
TRUE,"Very High"
)</f>
        <v>Medium</v>
      </c>
    </row>
    <row r="180" spans="1:29">
      <c r="A180" s="18" t="s">
        <v>212</v>
      </c>
      <c r="B180" s="19">
        <v>55</v>
      </c>
      <c r="C180" s="19" t="s">
        <v>34</v>
      </c>
      <c r="D180" s="19" t="s">
        <v>27</v>
      </c>
      <c r="E180" s="19" t="s">
        <v>24</v>
      </c>
      <c r="F180" s="19" t="s">
        <v>28</v>
      </c>
      <c r="G180" s="20">
        <v>7100000</v>
      </c>
      <c r="H180" s="20">
        <v>20000000</v>
      </c>
      <c r="I180" s="19">
        <v>89</v>
      </c>
      <c r="J180" s="19">
        <v>2</v>
      </c>
      <c r="K180" s="19">
        <v>1</v>
      </c>
      <c r="L180" s="19">
        <v>2</v>
      </c>
      <c r="M180" s="20">
        <v>7800000</v>
      </c>
      <c r="N180" s="20">
        <v>7830000</v>
      </c>
      <c r="O180" s="20">
        <v>9710000</v>
      </c>
      <c r="P180" s="20">
        <v>1940000</v>
      </c>
      <c r="Q180" s="20">
        <v>390000</v>
      </c>
      <c r="R180" s="20">
        <v>1160000</v>
      </c>
      <c r="S180" s="20">
        <v>1120000</v>
      </c>
      <c r="T180" s="19">
        <v>3</v>
      </c>
      <c r="U180" s="19">
        <v>1</v>
      </c>
      <c r="V180" s="2" t="str" cm="1">
        <f t="array" ref="V180">_xlfn.IFS(B180&lt;30,"21-29",
B180&lt;40,"30-39",
B180&lt;50,"40-49",
B180&lt;60,"50-59",
TRUE,"60+"
)</f>
        <v>50-59</v>
      </c>
      <c r="W180" s="24">
        <f t="shared" si="6"/>
        <v>8446666.666666666</v>
      </c>
      <c r="X180" s="24">
        <f t="shared" si="7"/>
        <v>1163333.3333333333</v>
      </c>
      <c r="Y180" s="25">
        <f t="shared" si="8"/>
        <v>0.42233333333333328</v>
      </c>
      <c r="Z180" s="2" t="str" cm="1">
        <f t="array" ref="Z180">_xlfn.IFS(Y180&lt;=25%,"Low",
Y180&lt;=50%,"Moderate",
Y180&lt;=75%,"High",
Y180&lt;=100%,"Very High",
TRUE,"Over Limit"
)</f>
        <v>Moderate</v>
      </c>
      <c r="AA180" s="2" cm="1">
        <f t="array" ref="AA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" s="2" t="str" cm="1">
        <f t="array" ref="AB180">_xlfn.IFS(T180=0,"No Late Payments",
T180&lt;=2,"Low",
T180&lt;=4,"Moderate",
TRUE,"High"
)</f>
        <v>Moderate</v>
      </c>
      <c r="AC180" s="10" t="str" cm="1">
        <f t="array" ref="AC180">_xlfn.IFS(
H180&lt;40000000,"Low",
H180&lt;60000000,"Medium",
H180&lt;100000000,"High",
TRUE,"Very High"
)</f>
        <v>Low</v>
      </c>
    </row>
    <row r="181" spans="1:29">
      <c r="A181" s="21" t="s">
        <v>213</v>
      </c>
      <c r="B181" s="22">
        <v>48</v>
      </c>
      <c r="C181" s="22" t="s">
        <v>34</v>
      </c>
      <c r="D181" s="22" t="s">
        <v>27</v>
      </c>
      <c r="E181" s="22" t="s">
        <v>24</v>
      </c>
      <c r="F181" s="22" t="s">
        <v>28</v>
      </c>
      <c r="G181" s="23">
        <v>21600000</v>
      </c>
      <c r="H181" s="23">
        <v>141000000</v>
      </c>
      <c r="I181" s="22">
        <v>162</v>
      </c>
      <c r="J181" s="22">
        <v>0</v>
      </c>
      <c r="K181" s="22">
        <v>0</v>
      </c>
      <c r="L181" s="22">
        <v>0</v>
      </c>
      <c r="M181" s="23">
        <v>61180000</v>
      </c>
      <c r="N181" s="23">
        <v>54230000</v>
      </c>
      <c r="O181" s="23">
        <v>43000000</v>
      </c>
      <c r="P181" s="23">
        <v>22900000</v>
      </c>
      <c r="Q181" s="23">
        <v>49440000</v>
      </c>
      <c r="R181" s="23">
        <v>15830000</v>
      </c>
      <c r="S181" s="23">
        <v>7550000</v>
      </c>
      <c r="T181" s="22">
        <v>0</v>
      </c>
      <c r="U181" s="22">
        <v>1</v>
      </c>
      <c r="V181" s="2" t="str" cm="1">
        <f t="array" ref="V181">_xlfn.IFS(B181&lt;30,"21-29",
B181&lt;40,"30-39",
B181&lt;50,"40-49",
B181&lt;60,"50-59",
TRUE,"60+"
)</f>
        <v>40-49</v>
      </c>
      <c r="W181" s="24">
        <f t="shared" si="6"/>
        <v>52803333.333333336</v>
      </c>
      <c r="X181" s="24">
        <f t="shared" si="7"/>
        <v>29390000</v>
      </c>
      <c r="Y181" s="25">
        <f t="shared" si="8"/>
        <v>0.37449172576832152</v>
      </c>
      <c r="Z181" s="2" t="str" cm="1">
        <f t="array" ref="Z181">_xlfn.IFS(Y181&lt;=25%,"Low",
Y181&lt;=50%,"Moderate",
Y181&lt;=75%,"High",
Y181&lt;=100%,"Very High",
TRUE,"Over Limit"
)</f>
        <v>Moderate</v>
      </c>
      <c r="AA181" s="2" cm="1">
        <f t="array" ref="AA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" s="2" t="str" cm="1">
        <f t="array" ref="AB181">_xlfn.IFS(T181=0,"No Late Payments",
T181&lt;=2,"Low",
T181&lt;=4,"Moderate",
TRUE,"High"
)</f>
        <v>No Late Payments</v>
      </c>
      <c r="AC181" s="10" t="str" cm="1">
        <f t="array" ref="AC181">_xlfn.IFS(
H181&lt;40000000,"Low",
H181&lt;60000000,"Medium",
H181&lt;100000000,"High",
TRUE,"Very High"
)</f>
        <v>Very High</v>
      </c>
    </row>
    <row r="182" spans="1:29">
      <c r="A182" s="18" t="s">
        <v>214</v>
      </c>
      <c r="B182" s="19">
        <v>42</v>
      </c>
      <c r="C182" s="19" t="s">
        <v>22</v>
      </c>
      <c r="D182" s="19" t="s">
        <v>27</v>
      </c>
      <c r="E182" s="19" t="s">
        <v>38</v>
      </c>
      <c r="F182" s="19" t="s">
        <v>41</v>
      </c>
      <c r="G182" s="20">
        <v>10700000</v>
      </c>
      <c r="H182" s="20">
        <v>38000000</v>
      </c>
      <c r="I182" s="19">
        <v>77</v>
      </c>
      <c r="J182" s="19">
        <v>0</v>
      </c>
      <c r="K182" s="19">
        <v>0</v>
      </c>
      <c r="L182" s="19">
        <v>0</v>
      </c>
      <c r="M182" s="20">
        <v>12060000</v>
      </c>
      <c r="N182" s="20">
        <v>17080000</v>
      </c>
      <c r="O182" s="20">
        <v>17330000</v>
      </c>
      <c r="P182" s="20">
        <v>4980000</v>
      </c>
      <c r="Q182" s="20">
        <v>3110000</v>
      </c>
      <c r="R182" s="20">
        <v>8980000</v>
      </c>
      <c r="S182" s="20">
        <v>760000</v>
      </c>
      <c r="T182" s="19">
        <v>0</v>
      </c>
      <c r="U182" s="19">
        <v>0</v>
      </c>
      <c r="V182" s="2" t="str" cm="1">
        <f t="array" ref="V182">_xlfn.IFS(B182&lt;30,"21-29",
B182&lt;40,"30-39",
B182&lt;50,"40-49",
B182&lt;60,"50-59",
TRUE,"60+"
)</f>
        <v>40-49</v>
      </c>
      <c r="W182" s="24">
        <f t="shared" si="6"/>
        <v>15490000</v>
      </c>
      <c r="X182" s="24">
        <f t="shared" si="7"/>
        <v>5690000</v>
      </c>
      <c r="Y182" s="25">
        <f t="shared" si="8"/>
        <v>0.4076315789473684</v>
      </c>
      <c r="Z182" s="2" t="str" cm="1">
        <f t="array" ref="Z182">_xlfn.IFS(Y182&lt;=25%,"Low",
Y182&lt;=50%,"Moderate",
Y182&lt;=75%,"High",
Y182&lt;=100%,"Very High",
TRUE,"Over Limit"
)</f>
        <v>Moderate</v>
      </c>
      <c r="AA182" s="2" cm="1">
        <f t="array" ref="AA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" s="2" t="str" cm="1">
        <f t="array" ref="AB182">_xlfn.IFS(T182=0,"No Late Payments",
T182&lt;=2,"Low",
T182&lt;=4,"Moderate",
TRUE,"High"
)</f>
        <v>No Late Payments</v>
      </c>
      <c r="AC182" s="10" t="str" cm="1">
        <f t="array" ref="AC182">_xlfn.IFS(
H182&lt;40000000,"Low",
H182&lt;60000000,"Medium",
H182&lt;100000000,"High",
TRUE,"Very High"
)</f>
        <v>Low</v>
      </c>
    </row>
    <row r="183" spans="1:29">
      <c r="A183" s="21" t="s">
        <v>215</v>
      </c>
      <c r="B183" s="22">
        <v>37</v>
      </c>
      <c r="C183" s="22" t="s">
        <v>22</v>
      </c>
      <c r="D183" s="22" t="s">
        <v>30</v>
      </c>
      <c r="E183" s="22" t="s">
        <v>24</v>
      </c>
      <c r="F183" s="22" t="s">
        <v>25</v>
      </c>
      <c r="G183" s="23">
        <v>7800000</v>
      </c>
      <c r="H183" s="23">
        <v>44000000</v>
      </c>
      <c r="I183" s="22">
        <v>105</v>
      </c>
      <c r="J183" s="22">
        <v>0</v>
      </c>
      <c r="K183" s="22">
        <v>0</v>
      </c>
      <c r="L183" s="22">
        <v>0</v>
      </c>
      <c r="M183" s="23">
        <v>37550000</v>
      </c>
      <c r="N183" s="23">
        <v>31340000</v>
      </c>
      <c r="O183" s="23">
        <v>30570000</v>
      </c>
      <c r="P183" s="23">
        <v>32560000</v>
      </c>
      <c r="Q183" s="23">
        <v>7220000</v>
      </c>
      <c r="R183" s="23">
        <v>10110000</v>
      </c>
      <c r="S183" s="23">
        <v>2870000</v>
      </c>
      <c r="T183" s="22">
        <v>1</v>
      </c>
      <c r="U183" s="22">
        <v>0</v>
      </c>
      <c r="V183" s="2" t="str" cm="1">
        <f t="array" ref="V183">_xlfn.IFS(B183&lt;30,"21-29",
B183&lt;40,"30-39",
B183&lt;50,"40-49",
B183&lt;60,"50-59",
TRUE,"60+"
)</f>
        <v>30-39</v>
      </c>
      <c r="W183" s="24">
        <f t="shared" si="6"/>
        <v>33153333.333333332</v>
      </c>
      <c r="X183" s="24">
        <f t="shared" si="7"/>
        <v>16630000</v>
      </c>
      <c r="Y183" s="25">
        <f t="shared" si="8"/>
        <v>0.75348484848484842</v>
      </c>
      <c r="Z183" s="2" t="str" cm="1">
        <f t="array" ref="Z183">_xlfn.IFS(Y183&lt;=25%,"Low",
Y183&lt;=50%,"Moderate",
Y183&lt;=75%,"High",
Y183&lt;=100%,"Very High",
TRUE,"Over Limit"
)</f>
        <v>Very High</v>
      </c>
      <c r="AA183" s="2" cm="1">
        <f t="array" ref="AA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3" s="2" t="str" cm="1">
        <f t="array" ref="AB183">_xlfn.IFS(T183=0,"No Late Payments",
T183&lt;=2,"Low",
T183&lt;=4,"Moderate",
TRUE,"High"
)</f>
        <v>Low</v>
      </c>
      <c r="AC183" s="10" t="str" cm="1">
        <f t="array" ref="AC183">_xlfn.IFS(
H183&lt;40000000,"Low",
H183&lt;60000000,"Medium",
H183&lt;100000000,"High",
TRUE,"Very High"
)</f>
        <v>Medium</v>
      </c>
    </row>
    <row r="184" spans="1:29">
      <c r="A184" s="18" t="s">
        <v>216</v>
      </c>
      <c r="B184" s="19">
        <v>40</v>
      </c>
      <c r="C184" s="19" t="s">
        <v>22</v>
      </c>
      <c r="D184" s="19" t="s">
        <v>23</v>
      </c>
      <c r="E184" s="19" t="s">
        <v>38</v>
      </c>
      <c r="F184" s="19" t="s">
        <v>28</v>
      </c>
      <c r="G184" s="20">
        <v>20000000</v>
      </c>
      <c r="H184" s="20">
        <v>89000000</v>
      </c>
      <c r="I184" s="19">
        <v>101</v>
      </c>
      <c r="J184" s="19">
        <v>0</v>
      </c>
      <c r="K184" s="19">
        <v>0</v>
      </c>
      <c r="L184" s="19">
        <v>0</v>
      </c>
      <c r="M184" s="20">
        <v>51830000</v>
      </c>
      <c r="N184" s="20">
        <v>35630000</v>
      </c>
      <c r="O184" s="20">
        <v>38910000</v>
      </c>
      <c r="P184" s="20">
        <v>20510000</v>
      </c>
      <c r="Q184" s="20">
        <v>31460000</v>
      </c>
      <c r="R184" s="20">
        <v>15820000</v>
      </c>
      <c r="S184" s="20">
        <v>5370000</v>
      </c>
      <c r="T184" s="19">
        <v>0</v>
      </c>
      <c r="U184" s="19">
        <v>0</v>
      </c>
      <c r="V184" s="2" t="str" cm="1">
        <f t="array" ref="V184">_xlfn.IFS(B184&lt;30,"21-29",
B184&lt;40,"30-39",
B184&lt;50,"40-49",
B184&lt;60,"50-59",
TRUE,"60+"
)</f>
        <v>40-49</v>
      </c>
      <c r="W184" s="24">
        <f t="shared" si="6"/>
        <v>42123333.333333336</v>
      </c>
      <c r="X184" s="24">
        <f t="shared" si="7"/>
        <v>22596666.666666668</v>
      </c>
      <c r="Y184" s="25">
        <f t="shared" si="8"/>
        <v>0.47329588014981278</v>
      </c>
      <c r="Z184" s="2" t="str" cm="1">
        <f t="array" ref="Z184">_xlfn.IFS(Y184&lt;=25%,"Low",
Y184&lt;=50%,"Moderate",
Y184&lt;=75%,"High",
Y184&lt;=100%,"Very High",
TRUE,"Over Limit"
)</f>
        <v>Moderate</v>
      </c>
      <c r="AA184" s="2" cm="1">
        <f t="array" ref="AA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" s="2" t="str" cm="1">
        <f t="array" ref="AB184">_xlfn.IFS(T184=0,"No Late Payments",
T184&lt;=2,"Low",
T184&lt;=4,"Moderate",
TRUE,"High"
)</f>
        <v>No Late Payments</v>
      </c>
      <c r="AC184" s="10" t="str" cm="1">
        <f t="array" ref="AC184">_xlfn.IFS(
H184&lt;40000000,"Low",
H184&lt;60000000,"Medium",
H184&lt;100000000,"High",
TRUE,"Very High"
)</f>
        <v>High</v>
      </c>
    </row>
    <row r="185" spans="1:29">
      <c r="A185" s="21" t="s">
        <v>217</v>
      </c>
      <c r="B185" s="22">
        <v>45</v>
      </c>
      <c r="C185" s="22" t="s">
        <v>22</v>
      </c>
      <c r="D185" s="22" t="s">
        <v>23</v>
      </c>
      <c r="E185" s="22" t="s">
        <v>24</v>
      </c>
      <c r="F185" s="22" t="s">
        <v>28</v>
      </c>
      <c r="G185" s="23">
        <v>9100000</v>
      </c>
      <c r="H185" s="23">
        <v>36000000</v>
      </c>
      <c r="I185" s="22">
        <v>75</v>
      </c>
      <c r="J185" s="22">
        <v>0</v>
      </c>
      <c r="K185" s="22">
        <v>0</v>
      </c>
      <c r="L185" s="22">
        <v>0</v>
      </c>
      <c r="M185" s="23">
        <v>9320000</v>
      </c>
      <c r="N185" s="23">
        <v>11280000</v>
      </c>
      <c r="O185" s="23">
        <v>13470000</v>
      </c>
      <c r="P185" s="23">
        <v>7660000</v>
      </c>
      <c r="Q185" s="23">
        <v>1590000</v>
      </c>
      <c r="R185" s="23">
        <v>13610000</v>
      </c>
      <c r="S185" s="23">
        <v>1200000</v>
      </c>
      <c r="T185" s="22">
        <v>0</v>
      </c>
      <c r="U185" s="22">
        <v>0</v>
      </c>
      <c r="V185" s="2" t="str" cm="1">
        <f t="array" ref="V185">_xlfn.IFS(B185&lt;30,"21-29",
B185&lt;40,"30-39",
B185&lt;50,"40-49",
B185&lt;60,"50-59",
TRUE,"60+"
)</f>
        <v>40-49</v>
      </c>
      <c r="W185" s="24">
        <f t="shared" si="6"/>
        <v>11356666.666666666</v>
      </c>
      <c r="X185" s="24">
        <f t="shared" si="7"/>
        <v>7620000</v>
      </c>
      <c r="Y185" s="25">
        <f t="shared" si="8"/>
        <v>0.31546296296296295</v>
      </c>
      <c r="Z185" s="2" t="str" cm="1">
        <f t="array" ref="Z185">_xlfn.IFS(Y185&lt;=25%,"Low",
Y185&lt;=50%,"Moderate",
Y185&lt;=75%,"High",
Y185&lt;=100%,"Very High",
TRUE,"Over Limit"
)</f>
        <v>Moderate</v>
      </c>
      <c r="AA185" s="2" cm="1">
        <f t="array" ref="AA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" s="2" t="str" cm="1">
        <f t="array" ref="AB185">_xlfn.IFS(T185=0,"No Late Payments",
T185&lt;=2,"Low",
T185&lt;=4,"Moderate",
TRUE,"High"
)</f>
        <v>No Late Payments</v>
      </c>
      <c r="AC185" s="10" t="str" cm="1">
        <f t="array" ref="AC185">_xlfn.IFS(
H185&lt;40000000,"Low",
H185&lt;60000000,"Medium",
H185&lt;100000000,"High",
TRUE,"Very High"
)</f>
        <v>Low</v>
      </c>
    </row>
    <row r="186" spans="1:29">
      <c r="A186" s="18" t="s">
        <v>218</v>
      </c>
      <c r="B186" s="19">
        <v>39</v>
      </c>
      <c r="C186" s="19" t="s">
        <v>22</v>
      </c>
      <c r="D186" s="19" t="s">
        <v>23</v>
      </c>
      <c r="E186" s="19" t="s">
        <v>38</v>
      </c>
      <c r="F186" s="19" t="s">
        <v>41</v>
      </c>
      <c r="G186" s="20">
        <v>16300000</v>
      </c>
      <c r="H186" s="20">
        <v>67000000</v>
      </c>
      <c r="I186" s="19">
        <v>120</v>
      </c>
      <c r="J186" s="19">
        <v>0</v>
      </c>
      <c r="K186" s="19">
        <v>0</v>
      </c>
      <c r="L186" s="19">
        <v>0</v>
      </c>
      <c r="M186" s="20">
        <v>13000000</v>
      </c>
      <c r="N186" s="20">
        <v>12480000</v>
      </c>
      <c r="O186" s="20">
        <v>18250000</v>
      </c>
      <c r="P186" s="20">
        <v>6340000</v>
      </c>
      <c r="Q186" s="20">
        <v>5950000</v>
      </c>
      <c r="R186" s="20">
        <v>5080000</v>
      </c>
      <c r="S186" s="20">
        <v>1170000</v>
      </c>
      <c r="T186" s="19">
        <v>0</v>
      </c>
      <c r="U186" s="19">
        <v>0</v>
      </c>
      <c r="V186" s="2" t="str" cm="1">
        <f t="array" ref="V186">_xlfn.IFS(B186&lt;30,"21-29",
B186&lt;40,"30-39",
B186&lt;50,"40-49",
B186&lt;60,"50-59",
TRUE,"60+"
)</f>
        <v>30-39</v>
      </c>
      <c r="W186" s="24">
        <f t="shared" si="6"/>
        <v>14576666.666666666</v>
      </c>
      <c r="X186" s="24">
        <f t="shared" si="7"/>
        <v>5790000</v>
      </c>
      <c r="Y186" s="25">
        <f t="shared" si="8"/>
        <v>0.21756218905472635</v>
      </c>
      <c r="Z186" s="2" t="str" cm="1">
        <f t="array" ref="Z186">_xlfn.IFS(Y186&lt;=25%,"Low",
Y186&lt;=50%,"Moderate",
Y186&lt;=75%,"High",
Y186&lt;=100%,"Very High",
TRUE,"Over Limit"
)</f>
        <v>Low</v>
      </c>
      <c r="AA186" s="2" cm="1">
        <f t="array" ref="AA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" s="2" t="str" cm="1">
        <f t="array" ref="AB186">_xlfn.IFS(T186=0,"No Late Payments",
T186&lt;=2,"Low",
T186&lt;=4,"Moderate",
TRUE,"High"
)</f>
        <v>No Late Payments</v>
      </c>
      <c r="AC186" s="10" t="str" cm="1">
        <f t="array" ref="AC186">_xlfn.IFS(
H186&lt;40000000,"Low",
H186&lt;60000000,"Medium",
H186&lt;100000000,"High",
TRUE,"Very High"
)</f>
        <v>High</v>
      </c>
    </row>
    <row r="187" spans="1:29">
      <c r="A187" s="21" t="s">
        <v>219</v>
      </c>
      <c r="B187" s="22">
        <v>48</v>
      </c>
      <c r="C187" s="22" t="s">
        <v>22</v>
      </c>
      <c r="D187" s="22" t="s">
        <v>30</v>
      </c>
      <c r="E187" s="22" t="s">
        <v>24</v>
      </c>
      <c r="F187" s="22" t="s">
        <v>25</v>
      </c>
      <c r="G187" s="23">
        <v>9400000</v>
      </c>
      <c r="H187" s="23">
        <v>52000000</v>
      </c>
      <c r="I187" s="22">
        <v>188</v>
      </c>
      <c r="J187" s="22">
        <v>0</v>
      </c>
      <c r="K187" s="22">
        <v>0</v>
      </c>
      <c r="L187" s="22">
        <v>1</v>
      </c>
      <c r="M187" s="23">
        <v>39930000</v>
      </c>
      <c r="N187" s="23">
        <v>29540000</v>
      </c>
      <c r="O187" s="23">
        <v>29120000</v>
      </c>
      <c r="P187" s="23">
        <v>25480000</v>
      </c>
      <c r="Q187" s="23">
        <v>16380000</v>
      </c>
      <c r="R187" s="23">
        <v>4150000</v>
      </c>
      <c r="S187" s="23">
        <v>740000</v>
      </c>
      <c r="T187" s="22">
        <v>1</v>
      </c>
      <c r="U187" s="22">
        <v>0</v>
      </c>
      <c r="V187" s="2" t="str" cm="1">
        <f t="array" ref="V187">_xlfn.IFS(B187&lt;30,"21-29",
B187&lt;40,"30-39",
B187&lt;50,"40-49",
B187&lt;60,"50-59",
TRUE,"60+"
)</f>
        <v>40-49</v>
      </c>
      <c r="W187" s="24">
        <f t="shared" si="6"/>
        <v>32863333.333333332</v>
      </c>
      <c r="X187" s="24">
        <f t="shared" si="7"/>
        <v>15336666.666666666</v>
      </c>
      <c r="Y187" s="25">
        <f t="shared" si="8"/>
        <v>0.63198717948717942</v>
      </c>
      <c r="Z187" s="2" t="str" cm="1">
        <f t="array" ref="Z187">_xlfn.IFS(Y187&lt;=25%,"Low",
Y187&lt;=50%,"Moderate",
Y187&lt;=75%,"High",
Y187&lt;=100%,"Very High",
TRUE,"Over Limit"
)</f>
        <v>High</v>
      </c>
      <c r="AA187" s="2" cm="1">
        <f t="array" ref="AA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" s="2" t="str" cm="1">
        <f t="array" ref="AB187">_xlfn.IFS(T187=0,"No Late Payments",
T187&lt;=2,"Low",
T187&lt;=4,"Moderate",
TRUE,"High"
)</f>
        <v>Low</v>
      </c>
      <c r="AC187" s="10" t="str" cm="1">
        <f t="array" ref="AC187">_xlfn.IFS(
H187&lt;40000000,"Low",
H187&lt;60000000,"Medium",
H187&lt;100000000,"High",
TRUE,"Very High"
)</f>
        <v>Medium</v>
      </c>
    </row>
    <row r="188" spans="1:29">
      <c r="A188" s="18" t="s">
        <v>220</v>
      </c>
      <c r="B188" s="19">
        <v>32</v>
      </c>
      <c r="C188" s="19" t="s">
        <v>34</v>
      </c>
      <c r="D188" s="19" t="s">
        <v>27</v>
      </c>
      <c r="E188" s="19" t="s">
        <v>24</v>
      </c>
      <c r="F188" s="19" t="s">
        <v>48</v>
      </c>
      <c r="G188" s="20">
        <v>8300000</v>
      </c>
      <c r="H188" s="20">
        <v>32000000</v>
      </c>
      <c r="I188" s="19">
        <v>47</v>
      </c>
      <c r="J188" s="19">
        <v>0</v>
      </c>
      <c r="K188" s="19">
        <v>0</v>
      </c>
      <c r="L188" s="19">
        <v>0</v>
      </c>
      <c r="M188" s="20">
        <v>23650000</v>
      </c>
      <c r="N188" s="20">
        <v>19570000</v>
      </c>
      <c r="O188" s="20">
        <v>18340000</v>
      </c>
      <c r="P188" s="20">
        <v>6710000</v>
      </c>
      <c r="Q188" s="20">
        <v>18460000</v>
      </c>
      <c r="R188" s="20">
        <v>7860000</v>
      </c>
      <c r="S188" s="20">
        <v>2170000</v>
      </c>
      <c r="T188" s="19">
        <v>0</v>
      </c>
      <c r="U188" s="19">
        <v>0</v>
      </c>
      <c r="V188" s="2" t="str" cm="1">
        <f t="array" ref="V188">_xlfn.IFS(B188&lt;30,"21-29",
B188&lt;40,"30-39",
B188&lt;50,"40-49",
B188&lt;60,"50-59",
TRUE,"60+"
)</f>
        <v>30-39</v>
      </c>
      <c r="W188" s="24">
        <f t="shared" si="6"/>
        <v>20520000</v>
      </c>
      <c r="X188" s="24">
        <f t="shared" si="7"/>
        <v>11010000</v>
      </c>
      <c r="Y188" s="25">
        <f t="shared" si="8"/>
        <v>0.64124999999999999</v>
      </c>
      <c r="Z188" s="2" t="str" cm="1">
        <f t="array" ref="Z188">_xlfn.IFS(Y188&lt;=25%,"Low",
Y188&lt;=50%,"Moderate",
Y188&lt;=75%,"High",
Y188&lt;=100%,"Very High",
TRUE,"Over Limit"
)</f>
        <v>High</v>
      </c>
      <c r="AA188" s="2" cm="1">
        <f t="array" ref="AA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" s="2" t="str" cm="1">
        <f t="array" ref="AB188">_xlfn.IFS(T188=0,"No Late Payments",
T188&lt;=2,"Low",
T188&lt;=4,"Moderate",
TRUE,"High"
)</f>
        <v>No Late Payments</v>
      </c>
      <c r="AC188" s="10" t="str" cm="1">
        <f t="array" ref="AC188">_xlfn.IFS(
H188&lt;40000000,"Low",
H188&lt;60000000,"Medium",
H188&lt;100000000,"High",
TRUE,"Very High"
)</f>
        <v>Low</v>
      </c>
    </row>
    <row r="189" spans="1:29">
      <c r="A189" s="21" t="s">
        <v>221</v>
      </c>
      <c r="B189" s="22">
        <v>54</v>
      </c>
      <c r="C189" s="22" t="s">
        <v>22</v>
      </c>
      <c r="D189" s="22" t="s">
        <v>30</v>
      </c>
      <c r="E189" s="22" t="s">
        <v>24</v>
      </c>
      <c r="F189" s="22" t="s">
        <v>48</v>
      </c>
      <c r="G189" s="23">
        <v>13500000</v>
      </c>
      <c r="H189" s="23">
        <v>51000000</v>
      </c>
      <c r="I189" s="22">
        <v>194</v>
      </c>
      <c r="J189" s="22">
        <v>2</v>
      </c>
      <c r="K189" s="22">
        <v>0</v>
      </c>
      <c r="L189" s="22">
        <v>0</v>
      </c>
      <c r="M189" s="23">
        <v>44310000</v>
      </c>
      <c r="N189" s="23">
        <v>39570000</v>
      </c>
      <c r="O189" s="23">
        <v>34310000</v>
      </c>
      <c r="P189" s="23">
        <v>11510000</v>
      </c>
      <c r="Q189" s="23">
        <v>13520000</v>
      </c>
      <c r="R189" s="23">
        <v>5750000</v>
      </c>
      <c r="S189" s="23">
        <v>6080000</v>
      </c>
      <c r="T189" s="22">
        <v>1</v>
      </c>
      <c r="U189" s="22">
        <v>1</v>
      </c>
      <c r="V189" s="2" t="str" cm="1">
        <f t="array" ref="V189">_xlfn.IFS(B189&lt;30,"21-29",
B189&lt;40,"30-39",
B189&lt;50,"40-49",
B189&lt;60,"50-59",
TRUE,"60+"
)</f>
        <v>50-59</v>
      </c>
      <c r="W189" s="24">
        <f t="shared" si="6"/>
        <v>39396666.666666664</v>
      </c>
      <c r="X189" s="24">
        <f t="shared" si="7"/>
        <v>10260000</v>
      </c>
      <c r="Y189" s="25">
        <f t="shared" si="8"/>
        <v>0.7724836601307189</v>
      </c>
      <c r="Z189" s="2" t="str" cm="1">
        <f t="array" ref="Z189">_xlfn.IFS(Y189&lt;=25%,"Low",
Y189&lt;=50%,"Moderate",
Y189&lt;=75%,"High",
Y189&lt;=100%,"Very High",
TRUE,"Over Limit"
)</f>
        <v>Very High</v>
      </c>
      <c r="AA189" s="2" cm="1">
        <f t="array" ref="AA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" s="2" t="str" cm="1">
        <f t="array" ref="AB189">_xlfn.IFS(T189=0,"No Late Payments",
T189&lt;=2,"Low",
T189&lt;=4,"Moderate",
TRUE,"High"
)</f>
        <v>Low</v>
      </c>
      <c r="AC189" s="10" t="str" cm="1">
        <f t="array" ref="AC189">_xlfn.IFS(
H189&lt;40000000,"Low",
H189&lt;60000000,"Medium",
H189&lt;100000000,"High",
TRUE,"Very High"
)</f>
        <v>Medium</v>
      </c>
    </row>
    <row r="190" spans="1:29">
      <c r="A190" s="18" t="s">
        <v>222</v>
      </c>
      <c r="B190" s="19">
        <v>31</v>
      </c>
      <c r="C190" s="19" t="s">
        <v>22</v>
      </c>
      <c r="D190" s="19" t="s">
        <v>27</v>
      </c>
      <c r="E190" s="19" t="s">
        <v>24</v>
      </c>
      <c r="F190" s="19" t="s">
        <v>48</v>
      </c>
      <c r="G190" s="20">
        <v>11600000</v>
      </c>
      <c r="H190" s="20">
        <v>55000000</v>
      </c>
      <c r="I190" s="19">
        <v>52</v>
      </c>
      <c r="J190" s="19">
        <v>0</v>
      </c>
      <c r="K190" s="19">
        <v>0</v>
      </c>
      <c r="L190" s="19">
        <v>2</v>
      </c>
      <c r="M190" s="20">
        <v>13060000</v>
      </c>
      <c r="N190" s="20">
        <v>12420000</v>
      </c>
      <c r="O190" s="20">
        <v>20720000</v>
      </c>
      <c r="P190" s="20">
        <v>3670000</v>
      </c>
      <c r="Q190" s="20">
        <v>7480000</v>
      </c>
      <c r="R190" s="20">
        <v>980000</v>
      </c>
      <c r="S190" s="20">
        <v>2640000</v>
      </c>
      <c r="T190" s="19">
        <v>1</v>
      </c>
      <c r="U190" s="19">
        <v>0</v>
      </c>
      <c r="V190" s="2" t="str" cm="1">
        <f t="array" ref="V190">_xlfn.IFS(B190&lt;30,"21-29",
B190&lt;40,"30-39",
B190&lt;50,"40-49",
B190&lt;60,"50-59",
TRUE,"60+"
)</f>
        <v>30-39</v>
      </c>
      <c r="W190" s="24">
        <f t="shared" si="6"/>
        <v>15400000</v>
      </c>
      <c r="X190" s="24">
        <f t="shared" si="7"/>
        <v>4043333.3333333335</v>
      </c>
      <c r="Y190" s="25">
        <f t="shared" si="8"/>
        <v>0.28000000000000003</v>
      </c>
      <c r="Z190" s="2" t="str" cm="1">
        <f t="array" ref="Z190">_xlfn.IFS(Y190&lt;=25%,"Low",
Y190&lt;=50%,"Moderate",
Y190&lt;=75%,"High",
Y190&lt;=100%,"Very High",
TRUE,"Over Limit"
)</f>
        <v>Moderate</v>
      </c>
      <c r="AA190" s="2" cm="1">
        <f t="array" ref="AA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" s="2" t="str" cm="1">
        <f t="array" ref="AB190">_xlfn.IFS(T190=0,"No Late Payments",
T190&lt;=2,"Low",
T190&lt;=4,"Moderate",
TRUE,"High"
)</f>
        <v>Low</v>
      </c>
      <c r="AC190" s="10" t="str" cm="1">
        <f t="array" ref="AC190">_xlfn.IFS(
H190&lt;40000000,"Low",
H190&lt;60000000,"Medium",
H190&lt;100000000,"High",
TRUE,"Very High"
)</f>
        <v>Medium</v>
      </c>
    </row>
    <row r="191" spans="1:29">
      <c r="A191" s="21" t="s">
        <v>223</v>
      </c>
      <c r="B191" s="22">
        <v>51</v>
      </c>
      <c r="C191" s="22" t="s">
        <v>22</v>
      </c>
      <c r="D191" s="22" t="s">
        <v>30</v>
      </c>
      <c r="E191" s="22" t="s">
        <v>24</v>
      </c>
      <c r="F191" s="22" t="s">
        <v>41</v>
      </c>
      <c r="G191" s="23">
        <v>8500000</v>
      </c>
      <c r="H191" s="23">
        <v>20000000</v>
      </c>
      <c r="I191" s="22">
        <v>128</v>
      </c>
      <c r="J191" s="22">
        <v>0</v>
      </c>
      <c r="K191" s="22">
        <v>0</v>
      </c>
      <c r="L191" s="22">
        <v>0</v>
      </c>
      <c r="M191" s="23">
        <v>11380000</v>
      </c>
      <c r="N191" s="23">
        <v>17190000</v>
      </c>
      <c r="O191" s="23">
        <v>17630000</v>
      </c>
      <c r="P191" s="23">
        <v>3080000</v>
      </c>
      <c r="Q191" s="23">
        <v>5990000</v>
      </c>
      <c r="R191" s="23">
        <v>7660000</v>
      </c>
      <c r="S191" s="23">
        <v>660000</v>
      </c>
      <c r="T191" s="22">
        <v>0</v>
      </c>
      <c r="U191" s="22">
        <v>0</v>
      </c>
      <c r="V191" s="2" t="str" cm="1">
        <f t="array" ref="V191">_xlfn.IFS(B191&lt;30,"21-29",
B191&lt;40,"30-39",
B191&lt;50,"40-49",
B191&lt;60,"50-59",
TRUE,"60+"
)</f>
        <v>50-59</v>
      </c>
      <c r="W191" s="24">
        <f t="shared" si="6"/>
        <v>15400000</v>
      </c>
      <c r="X191" s="24">
        <f t="shared" si="7"/>
        <v>5576666.666666667</v>
      </c>
      <c r="Y191" s="25">
        <f t="shared" si="8"/>
        <v>0.77</v>
      </c>
      <c r="Z191" s="2" t="str" cm="1">
        <f t="array" ref="Z191">_xlfn.IFS(Y191&lt;=25%,"Low",
Y191&lt;=50%,"Moderate",
Y191&lt;=75%,"High",
Y191&lt;=100%,"Very High",
TRUE,"Over Limit"
)</f>
        <v>Very High</v>
      </c>
      <c r="AA191" s="2" cm="1">
        <f t="array" ref="AA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" s="2" t="str" cm="1">
        <f t="array" ref="AB191">_xlfn.IFS(T191=0,"No Late Payments",
T191&lt;=2,"Low",
T191&lt;=4,"Moderate",
TRUE,"High"
)</f>
        <v>No Late Payments</v>
      </c>
      <c r="AC191" s="10" t="str" cm="1">
        <f t="array" ref="AC191">_xlfn.IFS(
H191&lt;40000000,"Low",
H191&lt;60000000,"Medium",
H191&lt;100000000,"High",
TRUE,"Very High"
)</f>
        <v>Low</v>
      </c>
    </row>
    <row r="192" spans="1:29">
      <c r="A192" s="18" t="s">
        <v>224</v>
      </c>
      <c r="B192" s="19">
        <v>39</v>
      </c>
      <c r="C192" s="19" t="s">
        <v>34</v>
      </c>
      <c r="D192" s="19" t="s">
        <v>27</v>
      </c>
      <c r="E192" s="19" t="s">
        <v>24</v>
      </c>
      <c r="F192" s="19" t="s">
        <v>25</v>
      </c>
      <c r="G192" s="20">
        <v>12500000</v>
      </c>
      <c r="H192" s="20">
        <v>43000000</v>
      </c>
      <c r="I192" s="19">
        <v>160</v>
      </c>
      <c r="J192" s="19">
        <v>0</v>
      </c>
      <c r="K192" s="19">
        <v>0</v>
      </c>
      <c r="L192" s="19">
        <v>0</v>
      </c>
      <c r="M192" s="20">
        <v>1540000</v>
      </c>
      <c r="N192" s="20">
        <v>3960000</v>
      </c>
      <c r="O192" s="20">
        <v>4180000</v>
      </c>
      <c r="P192" s="20">
        <v>630000</v>
      </c>
      <c r="Q192" s="20">
        <v>4010000</v>
      </c>
      <c r="R192" s="20">
        <v>1910000</v>
      </c>
      <c r="S192" s="20">
        <v>1420000</v>
      </c>
      <c r="T192" s="19">
        <v>1</v>
      </c>
      <c r="U192" s="19">
        <v>0</v>
      </c>
      <c r="V192" s="2" t="str" cm="1">
        <f t="array" ref="V192">_xlfn.IFS(B192&lt;30,"21-29",
B192&lt;40,"30-39",
B192&lt;50,"40-49",
B192&lt;60,"50-59",
TRUE,"60+"
)</f>
        <v>30-39</v>
      </c>
      <c r="W192" s="24">
        <f t="shared" si="6"/>
        <v>3226666.6666666665</v>
      </c>
      <c r="X192" s="24">
        <f t="shared" si="7"/>
        <v>2183333.3333333335</v>
      </c>
      <c r="Y192" s="25">
        <f t="shared" si="8"/>
        <v>7.5038759689922477E-2</v>
      </c>
      <c r="Z192" s="2" t="str" cm="1">
        <f t="array" ref="Z192">_xlfn.IFS(Y192&lt;=25%,"Low",
Y192&lt;=50%,"Moderate",
Y192&lt;=75%,"High",
Y192&lt;=100%,"Very High",
TRUE,"Over Limit"
)</f>
        <v>Low</v>
      </c>
      <c r="AA192" s="2" cm="1">
        <f t="array" ref="AA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" s="2" t="str" cm="1">
        <f t="array" ref="AB192">_xlfn.IFS(T192=0,"No Late Payments",
T192&lt;=2,"Low",
T192&lt;=4,"Moderate",
TRUE,"High"
)</f>
        <v>Low</v>
      </c>
      <c r="AC192" s="10" t="str" cm="1">
        <f t="array" ref="AC192">_xlfn.IFS(
H192&lt;40000000,"Low",
H192&lt;60000000,"Medium",
H192&lt;100000000,"High",
TRUE,"Very High"
)</f>
        <v>Medium</v>
      </c>
    </row>
    <row r="193" spans="1:29">
      <c r="A193" s="21" t="s">
        <v>225</v>
      </c>
      <c r="B193" s="22">
        <v>48</v>
      </c>
      <c r="C193" s="22" t="s">
        <v>34</v>
      </c>
      <c r="D193" s="22" t="s">
        <v>30</v>
      </c>
      <c r="E193" s="22" t="s">
        <v>31</v>
      </c>
      <c r="F193" s="22" t="s">
        <v>28</v>
      </c>
      <c r="G193" s="23">
        <v>13000000</v>
      </c>
      <c r="H193" s="23">
        <v>49000000</v>
      </c>
      <c r="I193" s="22">
        <v>138</v>
      </c>
      <c r="J193" s="22">
        <v>0</v>
      </c>
      <c r="K193" s="22">
        <v>0</v>
      </c>
      <c r="L193" s="22">
        <v>0</v>
      </c>
      <c r="M193" s="23">
        <v>980000</v>
      </c>
      <c r="N193" s="23">
        <v>10500000</v>
      </c>
      <c r="O193" s="23">
        <v>15200000</v>
      </c>
      <c r="P193" s="23">
        <v>980000</v>
      </c>
      <c r="Q193" s="23">
        <v>3520000</v>
      </c>
      <c r="R193" s="23">
        <v>4310000</v>
      </c>
      <c r="S193" s="23">
        <v>350000</v>
      </c>
      <c r="T193" s="22">
        <v>0</v>
      </c>
      <c r="U193" s="22">
        <v>0</v>
      </c>
      <c r="V193" s="2" t="str" cm="1">
        <f t="array" ref="V193">_xlfn.IFS(B193&lt;30,"21-29",
B193&lt;40,"30-39",
B193&lt;50,"40-49",
B193&lt;60,"50-59",
TRUE,"60+"
)</f>
        <v>40-49</v>
      </c>
      <c r="W193" s="24">
        <f t="shared" si="6"/>
        <v>8893333.333333334</v>
      </c>
      <c r="X193" s="24">
        <f t="shared" si="7"/>
        <v>2936666.6666666665</v>
      </c>
      <c r="Y193" s="25">
        <f t="shared" si="8"/>
        <v>0.1814965986394558</v>
      </c>
      <c r="Z193" s="2" t="str" cm="1">
        <f t="array" ref="Z193">_xlfn.IFS(Y193&lt;=25%,"Low",
Y193&lt;=50%,"Moderate",
Y193&lt;=75%,"High",
Y193&lt;=100%,"Very High",
TRUE,"Over Limit"
)</f>
        <v>Low</v>
      </c>
      <c r="AA193" s="2" cm="1">
        <f t="array" ref="AA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" s="2" t="str" cm="1">
        <f t="array" ref="AB193">_xlfn.IFS(T193=0,"No Late Payments",
T193&lt;=2,"Low",
T193&lt;=4,"Moderate",
TRUE,"High"
)</f>
        <v>No Late Payments</v>
      </c>
      <c r="AC193" s="10" t="str" cm="1">
        <f t="array" ref="AC193">_xlfn.IFS(
H193&lt;40000000,"Low",
H193&lt;60000000,"Medium",
H193&lt;100000000,"High",
TRUE,"Very High"
)</f>
        <v>Medium</v>
      </c>
    </row>
    <row r="194" spans="1:29">
      <c r="A194" s="18" t="s">
        <v>226</v>
      </c>
      <c r="B194" s="19">
        <v>47</v>
      </c>
      <c r="C194" s="19" t="s">
        <v>22</v>
      </c>
      <c r="D194" s="19" t="s">
        <v>46</v>
      </c>
      <c r="E194" s="19" t="s">
        <v>38</v>
      </c>
      <c r="F194" s="19" t="s">
        <v>28</v>
      </c>
      <c r="G194" s="20">
        <v>19200000</v>
      </c>
      <c r="H194" s="20">
        <v>56000000</v>
      </c>
      <c r="I194" s="19">
        <v>73</v>
      </c>
      <c r="J194" s="19">
        <v>0</v>
      </c>
      <c r="K194" s="19">
        <v>1</v>
      </c>
      <c r="L194" s="19">
        <v>0</v>
      </c>
      <c r="M194" s="20">
        <v>12080000</v>
      </c>
      <c r="N194" s="20">
        <v>8950000</v>
      </c>
      <c r="O194" s="20">
        <v>9750000</v>
      </c>
      <c r="P194" s="20">
        <v>6190000</v>
      </c>
      <c r="Q194" s="20">
        <v>2760000</v>
      </c>
      <c r="R194" s="20">
        <v>5310000</v>
      </c>
      <c r="S194" s="20">
        <v>2540000</v>
      </c>
      <c r="T194" s="19">
        <v>1</v>
      </c>
      <c r="U194" s="19">
        <v>0</v>
      </c>
      <c r="V194" s="2" t="str" cm="1">
        <f t="array" ref="V194">_xlfn.IFS(B194&lt;30,"21-29",
B194&lt;40,"30-39",
B194&lt;50,"40-49",
B194&lt;60,"50-59",
TRUE,"60+"
)</f>
        <v>40-49</v>
      </c>
      <c r="W194" s="24">
        <f t="shared" ref="W194:W257" si="9">AVERAGE(M194,N194,O194)</f>
        <v>10260000</v>
      </c>
      <c r="X194" s="24">
        <f t="shared" ref="X194:X257" si="10">AVERAGE(P194,Q194,R194)</f>
        <v>4753333.333333333</v>
      </c>
      <c r="Y194" s="25">
        <f t="shared" si="8"/>
        <v>0.18321428571428572</v>
      </c>
      <c r="Z194" s="2" t="str" cm="1">
        <f t="array" ref="Z194">_xlfn.IFS(Y194&lt;=25%,"Low",
Y194&lt;=50%,"Moderate",
Y194&lt;=75%,"High",
Y194&lt;=100%,"Very High",
TRUE,"Over Limit"
)</f>
        <v>Low</v>
      </c>
      <c r="AA194" s="2" cm="1">
        <f t="array" ref="AA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" s="2" t="str" cm="1">
        <f t="array" ref="AB194">_xlfn.IFS(T194=0,"No Late Payments",
T194&lt;=2,"Low",
T194&lt;=4,"Moderate",
TRUE,"High"
)</f>
        <v>Low</v>
      </c>
      <c r="AC194" s="10" t="str" cm="1">
        <f t="array" ref="AC194">_xlfn.IFS(
H194&lt;40000000,"Low",
H194&lt;60000000,"Medium",
H194&lt;100000000,"High",
TRUE,"Very High"
)</f>
        <v>Medium</v>
      </c>
    </row>
    <row r="195" spans="1:29">
      <c r="A195" s="21" t="s">
        <v>227</v>
      </c>
      <c r="B195" s="22">
        <v>39</v>
      </c>
      <c r="C195" s="22" t="s">
        <v>34</v>
      </c>
      <c r="D195" s="22" t="s">
        <v>23</v>
      </c>
      <c r="E195" s="22" t="s">
        <v>24</v>
      </c>
      <c r="F195" s="22" t="s">
        <v>41</v>
      </c>
      <c r="G195" s="23">
        <v>14000000</v>
      </c>
      <c r="H195" s="23">
        <v>54000000</v>
      </c>
      <c r="I195" s="22">
        <v>134</v>
      </c>
      <c r="J195" s="22">
        <v>0</v>
      </c>
      <c r="K195" s="22">
        <v>0</v>
      </c>
      <c r="L195" s="22">
        <v>0</v>
      </c>
      <c r="M195" s="23">
        <v>5160000</v>
      </c>
      <c r="N195" s="23">
        <v>8760000</v>
      </c>
      <c r="O195" s="23">
        <v>8770000</v>
      </c>
      <c r="P195" s="23">
        <v>1540000</v>
      </c>
      <c r="Q195" s="23">
        <v>3890000</v>
      </c>
      <c r="R195" s="23">
        <v>6040000</v>
      </c>
      <c r="S195" s="23">
        <v>810000</v>
      </c>
      <c r="T195" s="22">
        <v>0</v>
      </c>
      <c r="U195" s="22">
        <v>0</v>
      </c>
      <c r="V195" s="2" t="str" cm="1">
        <f t="array" ref="V195">_xlfn.IFS(B195&lt;30,"21-29",
B195&lt;40,"30-39",
B195&lt;50,"40-49",
B195&lt;60,"50-59",
TRUE,"60+"
)</f>
        <v>30-39</v>
      </c>
      <c r="W195" s="24">
        <f t="shared" si="9"/>
        <v>7563333.333333333</v>
      </c>
      <c r="X195" s="24">
        <f t="shared" si="10"/>
        <v>3823333.3333333335</v>
      </c>
      <c r="Y195" s="25">
        <f t="shared" ref="Y195:Y258" si="11">IFERROR(W195/H195,0)</f>
        <v>0.14006172839506173</v>
      </c>
      <c r="Z195" s="2" t="str" cm="1">
        <f t="array" ref="Z195">_xlfn.IFS(Y195&lt;=25%,"Low",
Y195&lt;=50%,"Moderate",
Y195&lt;=75%,"High",
Y195&lt;=100%,"Very High",
TRUE,"Over Limit"
)</f>
        <v>Low</v>
      </c>
      <c r="AA195" s="2" cm="1">
        <f t="array" ref="AA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5" s="2" t="str" cm="1">
        <f t="array" ref="AB195">_xlfn.IFS(T195=0,"No Late Payments",
T195&lt;=2,"Low",
T195&lt;=4,"Moderate",
TRUE,"High"
)</f>
        <v>No Late Payments</v>
      </c>
      <c r="AC195" s="10" t="str" cm="1">
        <f t="array" ref="AC195">_xlfn.IFS(
H195&lt;40000000,"Low",
H195&lt;60000000,"Medium",
H195&lt;100000000,"High",
TRUE,"Very High"
)</f>
        <v>Medium</v>
      </c>
    </row>
    <row r="196" spans="1:29">
      <c r="A196" s="18" t="s">
        <v>228</v>
      </c>
      <c r="B196" s="19">
        <v>49</v>
      </c>
      <c r="C196" s="19" t="s">
        <v>34</v>
      </c>
      <c r="D196" s="19" t="s">
        <v>23</v>
      </c>
      <c r="E196" s="19" t="s">
        <v>38</v>
      </c>
      <c r="F196" s="19" t="s">
        <v>41</v>
      </c>
      <c r="G196" s="20">
        <v>18200000</v>
      </c>
      <c r="H196" s="20">
        <v>103000000</v>
      </c>
      <c r="I196" s="19">
        <v>87</v>
      </c>
      <c r="J196" s="19">
        <v>0</v>
      </c>
      <c r="K196" s="19">
        <v>0</v>
      </c>
      <c r="L196" s="19">
        <v>0</v>
      </c>
      <c r="M196" s="20">
        <v>43470000</v>
      </c>
      <c r="N196" s="20">
        <v>28450000</v>
      </c>
      <c r="O196" s="20">
        <v>28920000</v>
      </c>
      <c r="P196" s="20">
        <v>9540000</v>
      </c>
      <c r="Q196" s="20">
        <v>13160000</v>
      </c>
      <c r="R196" s="20">
        <v>11720000</v>
      </c>
      <c r="S196" s="20">
        <v>5020000</v>
      </c>
      <c r="T196" s="19">
        <v>1</v>
      </c>
      <c r="U196" s="19">
        <v>0</v>
      </c>
      <c r="V196" s="2" t="str" cm="1">
        <f t="array" ref="V196">_xlfn.IFS(B196&lt;30,"21-29",
B196&lt;40,"30-39",
B196&lt;50,"40-49",
B196&lt;60,"50-59",
TRUE,"60+"
)</f>
        <v>40-49</v>
      </c>
      <c r="W196" s="24">
        <f t="shared" si="9"/>
        <v>33613333.333333336</v>
      </c>
      <c r="X196" s="24">
        <f t="shared" si="10"/>
        <v>11473333.333333334</v>
      </c>
      <c r="Y196" s="25">
        <f t="shared" si="11"/>
        <v>0.32634304207119741</v>
      </c>
      <c r="Z196" s="2" t="str" cm="1">
        <f t="array" ref="Z196">_xlfn.IFS(Y196&lt;=25%,"Low",
Y196&lt;=50%,"Moderate",
Y196&lt;=75%,"High",
Y196&lt;=100%,"Very High",
TRUE,"Over Limit"
)</f>
        <v>Moderate</v>
      </c>
      <c r="AA196" s="2" cm="1">
        <f t="array" ref="AA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6" s="2" t="str" cm="1">
        <f t="array" ref="AB196">_xlfn.IFS(T196=0,"No Late Payments",
T196&lt;=2,"Low",
T196&lt;=4,"Moderate",
TRUE,"High"
)</f>
        <v>Low</v>
      </c>
      <c r="AC196" s="10" t="str" cm="1">
        <f t="array" ref="AC196">_xlfn.IFS(
H196&lt;40000000,"Low",
H196&lt;60000000,"Medium",
H196&lt;100000000,"High",
TRUE,"Very High"
)</f>
        <v>Very High</v>
      </c>
    </row>
    <row r="197" spans="1:29">
      <c r="A197" s="21" t="s">
        <v>229</v>
      </c>
      <c r="B197" s="22">
        <v>49</v>
      </c>
      <c r="C197" s="22" t="s">
        <v>34</v>
      </c>
      <c r="D197" s="22" t="s">
        <v>46</v>
      </c>
      <c r="E197" s="22" t="s">
        <v>24</v>
      </c>
      <c r="F197" s="22" t="s">
        <v>28</v>
      </c>
      <c r="G197" s="23">
        <v>14300000</v>
      </c>
      <c r="H197" s="23">
        <v>60000000</v>
      </c>
      <c r="I197" s="22">
        <v>74</v>
      </c>
      <c r="J197" s="22">
        <v>2</v>
      </c>
      <c r="K197" s="22">
        <v>0</v>
      </c>
      <c r="L197" s="22">
        <v>2</v>
      </c>
      <c r="M197" s="23">
        <v>23590000</v>
      </c>
      <c r="N197" s="23">
        <v>29750000</v>
      </c>
      <c r="O197" s="23">
        <v>44230000</v>
      </c>
      <c r="P197" s="23">
        <v>900000</v>
      </c>
      <c r="Q197" s="23">
        <v>25550000</v>
      </c>
      <c r="R197" s="23">
        <v>2280000</v>
      </c>
      <c r="S197" s="23">
        <v>2350000</v>
      </c>
      <c r="T197" s="22">
        <v>3</v>
      </c>
      <c r="U197" s="22">
        <v>1</v>
      </c>
      <c r="V197" s="2" t="str" cm="1">
        <f t="array" ref="V197">_xlfn.IFS(B197&lt;30,"21-29",
B197&lt;40,"30-39",
B197&lt;50,"40-49",
B197&lt;60,"50-59",
TRUE,"60+"
)</f>
        <v>40-49</v>
      </c>
      <c r="W197" s="24">
        <f t="shared" si="9"/>
        <v>32523333.333333332</v>
      </c>
      <c r="X197" s="24">
        <f t="shared" si="10"/>
        <v>9576666.666666666</v>
      </c>
      <c r="Y197" s="25">
        <f t="shared" si="11"/>
        <v>0.54205555555555551</v>
      </c>
      <c r="Z197" s="2" t="str" cm="1">
        <f t="array" ref="Z197">_xlfn.IFS(Y197&lt;=25%,"Low",
Y197&lt;=50%,"Moderate",
Y197&lt;=75%,"High",
Y197&lt;=100%,"Very High",
TRUE,"Over Limit"
)</f>
        <v>High</v>
      </c>
      <c r="AA197" s="2" cm="1">
        <f t="array" ref="AA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" s="2" t="str" cm="1">
        <f t="array" ref="AB197">_xlfn.IFS(T197=0,"No Late Payments",
T197&lt;=2,"Low",
T197&lt;=4,"Moderate",
TRUE,"High"
)</f>
        <v>Moderate</v>
      </c>
      <c r="AC197" s="10" t="str" cm="1">
        <f t="array" ref="AC197">_xlfn.IFS(
H197&lt;40000000,"Low",
H197&lt;60000000,"Medium",
H197&lt;100000000,"High",
TRUE,"Very High"
)</f>
        <v>High</v>
      </c>
    </row>
    <row r="198" spans="1:29">
      <c r="A198" s="18" t="s">
        <v>230</v>
      </c>
      <c r="B198" s="19">
        <v>29</v>
      </c>
      <c r="C198" s="19" t="s">
        <v>22</v>
      </c>
      <c r="D198" s="19" t="s">
        <v>23</v>
      </c>
      <c r="E198" s="19" t="s">
        <v>24</v>
      </c>
      <c r="F198" s="19" t="s">
        <v>41</v>
      </c>
      <c r="G198" s="20">
        <v>12700000</v>
      </c>
      <c r="H198" s="20">
        <v>50000000</v>
      </c>
      <c r="I198" s="19">
        <v>75</v>
      </c>
      <c r="J198" s="19">
        <v>0</v>
      </c>
      <c r="K198" s="19">
        <v>0</v>
      </c>
      <c r="L198" s="19">
        <v>0</v>
      </c>
      <c r="M198" s="20">
        <v>24440000</v>
      </c>
      <c r="N198" s="20">
        <v>14020000</v>
      </c>
      <c r="O198" s="20">
        <v>10120000</v>
      </c>
      <c r="P198" s="20">
        <v>8540000</v>
      </c>
      <c r="Q198" s="20">
        <v>14690000</v>
      </c>
      <c r="R198" s="20">
        <v>3810000</v>
      </c>
      <c r="S198" s="20">
        <v>3420000</v>
      </c>
      <c r="T198" s="19">
        <v>0</v>
      </c>
      <c r="U198" s="19">
        <v>0</v>
      </c>
      <c r="V198" s="2" t="str" cm="1">
        <f t="array" ref="V198">_xlfn.IFS(B198&lt;30,"21-29",
B198&lt;40,"30-39",
B198&lt;50,"40-49",
B198&lt;60,"50-59",
TRUE,"60+"
)</f>
        <v>21-29</v>
      </c>
      <c r="W198" s="24">
        <f t="shared" si="9"/>
        <v>16193333.333333334</v>
      </c>
      <c r="X198" s="24">
        <f t="shared" si="10"/>
        <v>9013333.333333334</v>
      </c>
      <c r="Y198" s="25">
        <f t="shared" si="11"/>
        <v>0.32386666666666669</v>
      </c>
      <c r="Z198" s="2" t="str" cm="1">
        <f t="array" ref="Z198">_xlfn.IFS(Y198&lt;=25%,"Low",
Y198&lt;=50%,"Moderate",
Y198&lt;=75%,"High",
Y198&lt;=100%,"Very High",
TRUE,"Over Limit"
)</f>
        <v>Moderate</v>
      </c>
      <c r="AA198" s="2" cm="1">
        <f t="array" ref="AA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" s="2" t="str" cm="1">
        <f t="array" ref="AB198">_xlfn.IFS(T198=0,"No Late Payments",
T198&lt;=2,"Low",
T198&lt;=4,"Moderate",
TRUE,"High"
)</f>
        <v>No Late Payments</v>
      </c>
      <c r="AC198" s="10" t="str" cm="1">
        <f t="array" ref="AC198">_xlfn.IFS(
H198&lt;40000000,"Low",
H198&lt;60000000,"Medium",
H198&lt;100000000,"High",
TRUE,"Very High"
)</f>
        <v>Medium</v>
      </c>
    </row>
    <row r="199" spans="1:29">
      <c r="A199" s="21" t="s">
        <v>231</v>
      </c>
      <c r="B199" s="22">
        <v>26</v>
      </c>
      <c r="C199" s="22" t="s">
        <v>34</v>
      </c>
      <c r="D199" s="22" t="s">
        <v>27</v>
      </c>
      <c r="E199" s="22" t="s">
        <v>38</v>
      </c>
      <c r="F199" s="22" t="s">
        <v>31</v>
      </c>
      <c r="G199" s="23">
        <v>6600000</v>
      </c>
      <c r="H199" s="23">
        <v>22000000</v>
      </c>
      <c r="I199" s="22">
        <v>43</v>
      </c>
      <c r="J199" s="22">
        <v>0</v>
      </c>
      <c r="K199" s="22">
        <v>0</v>
      </c>
      <c r="L199" s="22">
        <v>0</v>
      </c>
      <c r="M199" s="23">
        <v>18270000</v>
      </c>
      <c r="N199" s="23">
        <v>13230000</v>
      </c>
      <c r="O199" s="23">
        <v>10180000</v>
      </c>
      <c r="P199" s="23">
        <v>5210000</v>
      </c>
      <c r="Q199" s="23">
        <v>6270000</v>
      </c>
      <c r="R199" s="23">
        <v>5660000</v>
      </c>
      <c r="S199" s="23">
        <v>310000</v>
      </c>
      <c r="T199" s="22">
        <v>0</v>
      </c>
      <c r="U199" s="22">
        <v>0</v>
      </c>
      <c r="V199" s="2" t="str" cm="1">
        <f t="array" ref="V199">_xlfn.IFS(B199&lt;30,"21-29",
B199&lt;40,"30-39",
B199&lt;50,"40-49",
B199&lt;60,"50-59",
TRUE,"60+"
)</f>
        <v>21-29</v>
      </c>
      <c r="W199" s="24">
        <f t="shared" si="9"/>
        <v>13893333.333333334</v>
      </c>
      <c r="X199" s="24">
        <f t="shared" si="10"/>
        <v>5713333.333333333</v>
      </c>
      <c r="Y199" s="25">
        <f t="shared" si="11"/>
        <v>0.63151515151515158</v>
      </c>
      <c r="Z199" s="2" t="str" cm="1">
        <f t="array" ref="Z199">_xlfn.IFS(Y199&lt;=25%,"Low",
Y199&lt;=50%,"Moderate",
Y199&lt;=75%,"High",
Y199&lt;=100%,"Very High",
TRUE,"Over Limit"
)</f>
        <v>High</v>
      </c>
      <c r="AA199" s="2" cm="1">
        <f t="array" ref="AA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" s="2" t="str" cm="1">
        <f t="array" ref="AB199">_xlfn.IFS(T199=0,"No Late Payments",
T199&lt;=2,"Low",
T199&lt;=4,"Moderate",
TRUE,"High"
)</f>
        <v>No Late Payments</v>
      </c>
      <c r="AC199" s="10" t="str" cm="1">
        <f t="array" ref="AC199">_xlfn.IFS(
H199&lt;40000000,"Low",
H199&lt;60000000,"Medium",
H199&lt;100000000,"High",
TRUE,"Very High"
)</f>
        <v>Low</v>
      </c>
    </row>
    <row r="200" spans="1:29">
      <c r="A200" s="18" t="s">
        <v>232</v>
      </c>
      <c r="B200" s="19">
        <v>26</v>
      </c>
      <c r="C200" s="19" t="s">
        <v>34</v>
      </c>
      <c r="D200" s="19" t="s">
        <v>27</v>
      </c>
      <c r="E200" s="19" t="s">
        <v>38</v>
      </c>
      <c r="F200" s="19" t="s">
        <v>28</v>
      </c>
      <c r="G200" s="20">
        <v>9100000</v>
      </c>
      <c r="H200" s="20">
        <v>27000000</v>
      </c>
      <c r="I200" s="19">
        <v>52</v>
      </c>
      <c r="J200" s="19">
        <v>2</v>
      </c>
      <c r="K200" s="19">
        <v>0</v>
      </c>
      <c r="L200" s="19">
        <v>0</v>
      </c>
      <c r="M200" s="20">
        <v>17160000</v>
      </c>
      <c r="N200" s="20">
        <v>13560000</v>
      </c>
      <c r="O200" s="20">
        <v>11940000</v>
      </c>
      <c r="P200" s="20">
        <v>4580000</v>
      </c>
      <c r="Q200" s="20">
        <v>4510000</v>
      </c>
      <c r="R200" s="20">
        <v>1990000</v>
      </c>
      <c r="S200" s="20">
        <v>840000</v>
      </c>
      <c r="T200" s="19">
        <v>2</v>
      </c>
      <c r="U200" s="19">
        <v>0</v>
      </c>
      <c r="V200" s="2" t="str" cm="1">
        <f t="array" ref="V200">_xlfn.IFS(B200&lt;30,"21-29",
B200&lt;40,"30-39",
B200&lt;50,"40-49",
B200&lt;60,"50-59",
TRUE,"60+"
)</f>
        <v>21-29</v>
      </c>
      <c r="W200" s="24">
        <f t="shared" si="9"/>
        <v>14220000</v>
      </c>
      <c r="X200" s="24">
        <f t="shared" si="10"/>
        <v>3693333.3333333335</v>
      </c>
      <c r="Y200" s="25">
        <f t="shared" si="11"/>
        <v>0.52666666666666662</v>
      </c>
      <c r="Z200" s="2" t="str" cm="1">
        <f t="array" ref="Z200">_xlfn.IFS(Y200&lt;=25%,"Low",
Y200&lt;=50%,"Moderate",
Y200&lt;=75%,"High",
Y200&lt;=100%,"Very High",
TRUE,"Over Limit"
)</f>
        <v>High</v>
      </c>
      <c r="AA200" s="2" cm="1">
        <f t="array" ref="AA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" s="2" t="str" cm="1">
        <f t="array" ref="AB200">_xlfn.IFS(T200=0,"No Late Payments",
T200&lt;=2,"Low",
T200&lt;=4,"Moderate",
TRUE,"High"
)</f>
        <v>Low</v>
      </c>
      <c r="AC200" s="10" t="str" cm="1">
        <f t="array" ref="AC200">_xlfn.IFS(
H200&lt;40000000,"Low",
H200&lt;60000000,"Medium",
H200&lt;100000000,"High",
TRUE,"Very High"
)</f>
        <v>Low</v>
      </c>
    </row>
    <row r="201" spans="1:29">
      <c r="A201" s="21" t="s">
        <v>233</v>
      </c>
      <c r="B201" s="22">
        <v>28</v>
      </c>
      <c r="C201" s="22" t="s">
        <v>22</v>
      </c>
      <c r="D201" s="22" t="s">
        <v>30</v>
      </c>
      <c r="E201" s="22" t="s">
        <v>24</v>
      </c>
      <c r="F201" s="22" t="s">
        <v>25</v>
      </c>
      <c r="G201" s="23">
        <v>5800000</v>
      </c>
      <c r="H201" s="23">
        <v>20000000</v>
      </c>
      <c r="I201" s="22">
        <v>53</v>
      </c>
      <c r="J201" s="22">
        <v>1</v>
      </c>
      <c r="K201" s="22">
        <v>3</v>
      </c>
      <c r="L201" s="22">
        <v>0</v>
      </c>
      <c r="M201" s="23">
        <v>9200000</v>
      </c>
      <c r="N201" s="23">
        <v>7660000</v>
      </c>
      <c r="O201" s="23">
        <v>9210000</v>
      </c>
      <c r="P201" s="23">
        <v>1510000</v>
      </c>
      <c r="Q201" s="23">
        <v>2340000</v>
      </c>
      <c r="R201" s="23">
        <v>2770000</v>
      </c>
      <c r="S201" s="23">
        <v>930000</v>
      </c>
      <c r="T201" s="22">
        <v>3</v>
      </c>
      <c r="U201" s="22">
        <v>1</v>
      </c>
      <c r="V201" s="2" t="str" cm="1">
        <f t="array" ref="V201">_xlfn.IFS(B201&lt;30,"21-29",
B201&lt;40,"30-39",
B201&lt;50,"40-49",
B201&lt;60,"50-59",
TRUE,"60+"
)</f>
        <v>21-29</v>
      </c>
      <c r="W201" s="24">
        <f t="shared" si="9"/>
        <v>8690000</v>
      </c>
      <c r="X201" s="24">
        <f t="shared" si="10"/>
        <v>2206666.6666666665</v>
      </c>
      <c r="Y201" s="25">
        <f t="shared" si="11"/>
        <v>0.4345</v>
      </c>
      <c r="Z201" s="2" t="str" cm="1">
        <f t="array" ref="Z201">_xlfn.IFS(Y201&lt;=25%,"Low",
Y201&lt;=50%,"Moderate",
Y201&lt;=75%,"High",
Y201&lt;=100%,"Very High",
TRUE,"Over Limit"
)</f>
        <v>Moderate</v>
      </c>
      <c r="AA201" s="2" cm="1">
        <f t="array" ref="AA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" s="2" t="str" cm="1">
        <f t="array" ref="AB201">_xlfn.IFS(T201=0,"No Late Payments",
T201&lt;=2,"Low",
T201&lt;=4,"Moderate",
TRUE,"High"
)</f>
        <v>Moderate</v>
      </c>
      <c r="AC201" s="10" t="str" cm="1">
        <f t="array" ref="AC201">_xlfn.IFS(
H201&lt;40000000,"Low",
H201&lt;60000000,"Medium",
H201&lt;100000000,"High",
TRUE,"Very High"
)</f>
        <v>Low</v>
      </c>
    </row>
    <row r="202" spans="1:29">
      <c r="A202" s="18" t="s">
        <v>234</v>
      </c>
      <c r="B202" s="19">
        <v>42</v>
      </c>
      <c r="C202" s="19" t="s">
        <v>22</v>
      </c>
      <c r="D202" s="19" t="s">
        <v>23</v>
      </c>
      <c r="E202" s="19" t="s">
        <v>24</v>
      </c>
      <c r="F202" s="19" t="s">
        <v>28</v>
      </c>
      <c r="G202" s="20">
        <v>20200000</v>
      </c>
      <c r="H202" s="20">
        <v>66000000</v>
      </c>
      <c r="I202" s="19">
        <v>139</v>
      </c>
      <c r="J202" s="19">
        <v>0</v>
      </c>
      <c r="K202" s="19">
        <v>0</v>
      </c>
      <c r="L202" s="19">
        <v>0</v>
      </c>
      <c r="M202" s="20">
        <v>36400000</v>
      </c>
      <c r="N202" s="20">
        <v>5770000</v>
      </c>
      <c r="O202" s="20">
        <v>13920000</v>
      </c>
      <c r="P202" s="20">
        <v>11140000</v>
      </c>
      <c r="Q202" s="20">
        <v>5180000</v>
      </c>
      <c r="R202" s="20">
        <v>12730000</v>
      </c>
      <c r="S202" s="20">
        <v>880000</v>
      </c>
      <c r="T202" s="19">
        <v>0</v>
      </c>
      <c r="U202" s="19">
        <v>0</v>
      </c>
      <c r="V202" s="2" t="str" cm="1">
        <f t="array" ref="V202">_xlfn.IFS(B202&lt;30,"21-29",
B202&lt;40,"30-39",
B202&lt;50,"40-49",
B202&lt;60,"50-59",
TRUE,"60+"
)</f>
        <v>40-49</v>
      </c>
      <c r="W202" s="24">
        <f t="shared" si="9"/>
        <v>18696666.666666668</v>
      </c>
      <c r="X202" s="24">
        <f t="shared" si="10"/>
        <v>9683333.333333334</v>
      </c>
      <c r="Y202" s="25">
        <f t="shared" si="11"/>
        <v>0.2832828282828283</v>
      </c>
      <c r="Z202" s="2" t="str" cm="1">
        <f t="array" ref="Z202">_xlfn.IFS(Y202&lt;=25%,"Low",
Y202&lt;=50%,"Moderate",
Y202&lt;=75%,"High",
Y202&lt;=100%,"Very High",
TRUE,"Over Limit"
)</f>
        <v>Moderate</v>
      </c>
      <c r="AA202" s="2" cm="1">
        <f t="array" ref="AA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" s="2" t="str" cm="1">
        <f t="array" ref="AB202">_xlfn.IFS(T202=0,"No Late Payments",
T202&lt;=2,"Low",
T202&lt;=4,"Moderate",
TRUE,"High"
)</f>
        <v>No Late Payments</v>
      </c>
      <c r="AC202" s="10" t="str" cm="1">
        <f t="array" ref="AC202">_xlfn.IFS(
H202&lt;40000000,"Low",
H202&lt;60000000,"Medium",
H202&lt;100000000,"High",
TRUE,"Very High"
)</f>
        <v>High</v>
      </c>
    </row>
    <row r="203" spans="1:29">
      <c r="A203" s="21" t="s">
        <v>235</v>
      </c>
      <c r="B203" s="22">
        <v>35</v>
      </c>
      <c r="C203" s="22" t="s">
        <v>22</v>
      </c>
      <c r="D203" s="22" t="s">
        <v>27</v>
      </c>
      <c r="E203" s="22" t="s">
        <v>24</v>
      </c>
      <c r="F203" s="22" t="s">
        <v>25</v>
      </c>
      <c r="G203" s="23">
        <v>8700000</v>
      </c>
      <c r="H203" s="23">
        <v>39000000</v>
      </c>
      <c r="I203" s="22">
        <v>89</v>
      </c>
      <c r="J203" s="22">
        <v>3</v>
      </c>
      <c r="K203" s="22">
        <v>3</v>
      </c>
      <c r="L203" s="22">
        <v>3</v>
      </c>
      <c r="M203" s="23">
        <v>22730000</v>
      </c>
      <c r="N203" s="23">
        <v>25970000</v>
      </c>
      <c r="O203" s="23">
        <v>32540000</v>
      </c>
      <c r="P203" s="23">
        <v>780000</v>
      </c>
      <c r="Q203" s="23">
        <v>500000</v>
      </c>
      <c r="R203" s="23">
        <v>650000</v>
      </c>
      <c r="S203" s="23">
        <v>3770000</v>
      </c>
      <c r="T203" s="22">
        <v>4</v>
      </c>
      <c r="U203" s="22">
        <v>1</v>
      </c>
      <c r="V203" s="2" t="str" cm="1">
        <f t="array" ref="V203">_xlfn.IFS(B203&lt;30,"21-29",
B203&lt;40,"30-39",
B203&lt;50,"40-49",
B203&lt;60,"50-59",
TRUE,"60+"
)</f>
        <v>30-39</v>
      </c>
      <c r="W203" s="24">
        <f t="shared" si="9"/>
        <v>27080000</v>
      </c>
      <c r="X203" s="24">
        <f t="shared" si="10"/>
        <v>643333.33333333337</v>
      </c>
      <c r="Y203" s="25">
        <f t="shared" si="11"/>
        <v>0.69435897435897431</v>
      </c>
      <c r="Z203" s="2" t="str" cm="1">
        <f t="array" ref="Z203">_xlfn.IFS(Y203&lt;=25%,"Low",
Y203&lt;=50%,"Moderate",
Y203&lt;=75%,"High",
Y203&lt;=100%,"Very High",
TRUE,"Over Limit"
)</f>
        <v>High</v>
      </c>
      <c r="AA203" s="2" cm="1">
        <f t="array" ref="AA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" s="2" t="str" cm="1">
        <f t="array" ref="AB203">_xlfn.IFS(T203=0,"No Late Payments",
T203&lt;=2,"Low",
T203&lt;=4,"Moderate",
TRUE,"High"
)</f>
        <v>Moderate</v>
      </c>
      <c r="AC203" s="10" t="str" cm="1">
        <f t="array" ref="AC203">_xlfn.IFS(
H203&lt;40000000,"Low",
H203&lt;60000000,"Medium",
H203&lt;100000000,"High",
TRUE,"Very High"
)</f>
        <v>Low</v>
      </c>
    </row>
    <row r="204" spans="1:29">
      <c r="A204" s="18" t="s">
        <v>236</v>
      </c>
      <c r="B204" s="19">
        <v>27</v>
      </c>
      <c r="C204" s="19" t="s">
        <v>22</v>
      </c>
      <c r="D204" s="19" t="s">
        <v>23</v>
      </c>
      <c r="E204" s="19" t="s">
        <v>38</v>
      </c>
      <c r="F204" s="19" t="s">
        <v>25</v>
      </c>
      <c r="G204" s="20">
        <v>8800000</v>
      </c>
      <c r="H204" s="20">
        <v>33000000</v>
      </c>
      <c r="I204" s="19">
        <v>46</v>
      </c>
      <c r="J204" s="19">
        <v>0</v>
      </c>
      <c r="K204" s="19">
        <v>0</v>
      </c>
      <c r="L204" s="19">
        <v>0</v>
      </c>
      <c r="M204" s="20">
        <v>24360000</v>
      </c>
      <c r="N204" s="20">
        <v>21120000</v>
      </c>
      <c r="O204" s="20">
        <v>17720000</v>
      </c>
      <c r="P204" s="20">
        <v>7140000</v>
      </c>
      <c r="Q204" s="20">
        <v>19880000</v>
      </c>
      <c r="R204" s="20">
        <v>1940000</v>
      </c>
      <c r="S204" s="20">
        <v>450000</v>
      </c>
      <c r="T204" s="19">
        <v>0</v>
      </c>
      <c r="U204" s="19">
        <v>0</v>
      </c>
      <c r="V204" s="2" t="str" cm="1">
        <f t="array" ref="V204">_xlfn.IFS(B204&lt;30,"21-29",
B204&lt;40,"30-39",
B204&lt;50,"40-49",
B204&lt;60,"50-59",
TRUE,"60+"
)</f>
        <v>21-29</v>
      </c>
      <c r="W204" s="24">
        <f t="shared" si="9"/>
        <v>21066666.666666668</v>
      </c>
      <c r="X204" s="24">
        <f t="shared" si="10"/>
        <v>9653333.333333334</v>
      </c>
      <c r="Y204" s="25">
        <f t="shared" si="11"/>
        <v>0.63838383838383839</v>
      </c>
      <c r="Z204" s="2" t="str" cm="1">
        <f t="array" ref="Z204">_xlfn.IFS(Y204&lt;=25%,"Low",
Y204&lt;=50%,"Moderate",
Y204&lt;=75%,"High",
Y204&lt;=100%,"Very High",
TRUE,"Over Limit"
)</f>
        <v>High</v>
      </c>
      <c r="AA204" s="2" cm="1">
        <f t="array" ref="AA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" s="2" t="str" cm="1">
        <f t="array" ref="AB204">_xlfn.IFS(T204=0,"No Late Payments",
T204&lt;=2,"Low",
T204&lt;=4,"Moderate",
TRUE,"High"
)</f>
        <v>No Late Payments</v>
      </c>
      <c r="AC204" s="10" t="str" cm="1">
        <f t="array" ref="AC204">_xlfn.IFS(
H204&lt;40000000,"Low",
H204&lt;60000000,"Medium",
H204&lt;100000000,"High",
TRUE,"Very High"
)</f>
        <v>Low</v>
      </c>
    </row>
    <row r="205" spans="1:29">
      <c r="A205" s="21" t="s">
        <v>237</v>
      </c>
      <c r="B205" s="22">
        <v>37</v>
      </c>
      <c r="C205" s="22" t="s">
        <v>22</v>
      </c>
      <c r="D205" s="22" t="s">
        <v>27</v>
      </c>
      <c r="E205" s="22" t="s">
        <v>24</v>
      </c>
      <c r="F205" s="22" t="s">
        <v>48</v>
      </c>
      <c r="G205" s="23">
        <v>14000000</v>
      </c>
      <c r="H205" s="23">
        <v>58000000</v>
      </c>
      <c r="I205" s="22">
        <v>51</v>
      </c>
      <c r="J205" s="22">
        <v>0</v>
      </c>
      <c r="K205" s="22">
        <v>0</v>
      </c>
      <c r="L205" s="22">
        <v>0</v>
      </c>
      <c r="M205" s="23">
        <v>23460000</v>
      </c>
      <c r="N205" s="23">
        <v>24070000</v>
      </c>
      <c r="O205" s="23">
        <v>24380000</v>
      </c>
      <c r="P205" s="23">
        <v>9380000</v>
      </c>
      <c r="Q205" s="23">
        <v>10580000</v>
      </c>
      <c r="R205" s="23">
        <v>11240000</v>
      </c>
      <c r="S205" s="23">
        <v>230000</v>
      </c>
      <c r="T205" s="22">
        <v>0</v>
      </c>
      <c r="U205" s="22">
        <v>0</v>
      </c>
      <c r="V205" s="2" t="str" cm="1">
        <f t="array" ref="V205">_xlfn.IFS(B205&lt;30,"21-29",
B205&lt;40,"30-39",
B205&lt;50,"40-49",
B205&lt;60,"50-59",
TRUE,"60+"
)</f>
        <v>30-39</v>
      </c>
      <c r="W205" s="24">
        <f t="shared" si="9"/>
        <v>23970000</v>
      </c>
      <c r="X205" s="24">
        <f t="shared" si="10"/>
        <v>10400000</v>
      </c>
      <c r="Y205" s="25">
        <f t="shared" si="11"/>
        <v>0.41327586206896549</v>
      </c>
      <c r="Z205" s="2" t="str" cm="1">
        <f t="array" ref="Z205">_xlfn.IFS(Y205&lt;=25%,"Low",
Y205&lt;=50%,"Moderate",
Y205&lt;=75%,"High",
Y205&lt;=100%,"Very High",
TRUE,"Over Limit"
)</f>
        <v>Moderate</v>
      </c>
      <c r="AA205" s="2" cm="1">
        <f t="array" ref="AA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" s="2" t="str" cm="1">
        <f t="array" ref="AB205">_xlfn.IFS(T205=0,"No Late Payments",
T205&lt;=2,"Low",
T205&lt;=4,"Moderate",
TRUE,"High"
)</f>
        <v>No Late Payments</v>
      </c>
      <c r="AC205" s="10" t="str" cm="1">
        <f t="array" ref="AC205">_xlfn.IFS(
H205&lt;40000000,"Low",
H205&lt;60000000,"Medium",
H205&lt;100000000,"High",
TRUE,"Very High"
)</f>
        <v>Medium</v>
      </c>
    </row>
    <row r="206" spans="1:29">
      <c r="A206" s="18" t="s">
        <v>238</v>
      </c>
      <c r="B206" s="19">
        <v>36</v>
      </c>
      <c r="C206" s="19" t="s">
        <v>34</v>
      </c>
      <c r="D206" s="19" t="s">
        <v>23</v>
      </c>
      <c r="E206" s="19" t="s">
        <v>38</v>
      </c>
      <c r="F206" s="19" t="s">
        <v>25</v>
      </c>
      <c r="G206" s="20">
        <v>11200000</v>
      </c>
      <c r="H206" s="20">
        <v>23000000</v>
      </c>
      <c r="I206" s="19">
        <v>50</v>
      </c>
      <c r="J206" s="19">
        <v>2</v>
      </c>
      <c r="K206" s="19">
        <v>2</v>
      </c>
      <c r="L206" s="19">
        <v>0</v>
      </c>
      <c r="M206" s="20">
        <v>16200000</v>
      </c>
      <c r="N206" s="20">
        <v>14280000</v>
      </c>
      <c r="O206" s="20">
        <v>16070000</v>
      </c>
      <c r="P206" s="20">
        <v>2120000</v>
      </c>
      <c r="Q206" s="20">
        <v>250000</v>
      </c>
      <c r="R206" s="20">
        <v>2420000</v>
      </c>
      <c r="S206" s="20">
        <v>880000</v>
      </c>
      <c r="T206" s="19">
        <v>2</v>
      </c>
      <c r="U206" s="19">
        <v>1</v>
      </c>
      <c r="V206" s="2" t="str" cm="1">
        <f t="array" ref="V206">_xlfn.IFS(B206&lt;30,"21-29",
B206&lt;40,"30-39",
B206&lt;50,"40-49",
B206&lt;60,"50-59",
TRUE,"60+"
)</f>
        <v>30-39</v>
      </c>
      <c r="W206" s="24">
        <f t="shared" si="9"/>
        <v>15516666.666666666</v>
      </c>
      <c r="X206" s="24">
        <f t="shared" si="10"/>
        <v>1596666.6666666667</v>
      </c>
      <c r="Y206" s="25">
        <f t="shared" si="11"/>
        <v>0.67463768115942024</v>
      </c>
      <c r="Z206" s="2" t="str" cm="1">
        <f t="array" ref="Z206">_xlfn.IFS(Y206&lt;=25%,"Low",
Y206&lt;=50%,"Moderate",
Y206&lt;=75%,"High",
Y206&lt;=100%,"Very High",
TRUE,"Over Limit"
)</f>
        <v>High</v>
      </c>
      <c r="AA206" s="2" cm="1">
        <f t="array" ref="AA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6" s="2" t="str" cm="1">
        <f t="array" ref="AB206">_xlfn.IFS(T206=0,"No Late Payments",
T206&lt;=2,"Low",
T206&lt;=4,"Moderate",
TRUE,"High"
)</f>
        <v>Low</v>
      </c>
      <c r="AC206" s="10" t="str" cm="1">
        <f t="array" ref="AC206">_xlfn.IFS(
H206&lt;40000000,"Low",
H206&lt;60000000,"Medium",
H206&lt;100000000,"High",
TRUE,"Very High"
)</f>
        <v>Low</v>
      </c>
    </row>
    <row r="207" spans="1:29">
      <c r="A207" s="21" t="s">
        <v>239</v>
      </c>
      <c r="B207" s="22">
        <v>36</v>
      </c>
      <c r="C207" s="22" t="s">
        <v>22</v>
      </c>
      <c r="D207" s="22" t="s">
        <v>46</v>
      </c>
      <c r="E207" s="22" t="s">
        <v>24</v>
      </c>
      <c r="F207" s="22" t="s">
        <v>28</v>
      </c>
      <c r="G207" s="23">
        <v>11000000</v>
      </c>
      <c r="H207" s="23">
        <v>24000000</v>
      </c>
      <c r="I207" s="22">
        <v>106</v>
      </c>
      <c r="J207" s="22">
        <v>0</v>
      </c>
      <c r="K207" s="22">
        <v>0</v>
      </c>
      <c r="L207" s="22">
        <v>0</v>
      </c>
      <c r="M207" s="23">
        <v>620000</v>
      </c>
      <c r="N207" s="23">
        <v>3450000</v>
      </c>
      <c r="O207" s="23">
        <v>3800000</v>
      </c>
      <c r="P207" s="23">
        <v>580000</v>
      </c>
      <c r="Q207" s="23">
        <v>1390000</v>
      </c>
      <c r="R207" s="23">
        <v>3370000</v>
      </c>
      <c r="S207" s="23">
        <v>100000</v>
      </c>
      <c r="T207" s="22">
        <v>0</v>
      </c>
      <c r="U207" s="22">
        <v>0</v>
      </c>
      <c r="V207" s="2" t="str" cm="1">
        <f t="array" ref="V207">_xlfn.IFS(B207&lt;30,"21-29",
B207&lt;40,"30-39",
B207&lt;50,"40-49",
B207&lt;60,"50-59",
TRUE,"60+"
)</f>
        <v>30-39</v>
      </c>
      <c r="W207" s="24">
        <f t="shared" si="9"/>
        <v>2623333.3333333335</v>
      </c>
      <c r="X207" s="24">
        <f t="shared" si="10"/>
        <v>1780000</v>
      </c>
      <c r="Y207" s="25">
        <f t="shared" si="11"/>
        <v>0.10930555555555556</v>
      </c>
      <c r="Z207" s="2" t="str" cm="1">
        <f t="array" ref="Z207">_xlfn.IFS(Y207&lt;=25%,"Low",
Y207&lt;=50%,"Moderate",
Y207&lt;=75%,"High",
Y207&lt;=100%,"Very High",
TRUE,"Over Limit"
)</f>
        <v>Low</v>
      </c>
      <c r="AA207" s="2" cm="1">
        <f t="array" ref="AA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" s="2" t="str" cm="1">
        <f t="array" ref="AB207">_xlfn.IFS(T207=0,"No Late Payments",
T207&lt;=2,"Low",
T207&lt;=4,"Moderate",
TRUE,"High"
)</f>
        <v>No Late Payments</v>
      </c>
      <c r="AC207" s="10" t="str" cm="1">
        <f t="array" ref="AC207">_xlfn.IFS(
H207&lt;40000000,"Low",
H207&lt;60000000,"Medium",
H207&lt;100000000,"High",
TRUE,"Very High"
)</f>
        <v>Low</v>
      </c>
    </row>
    <row r="208" spans="1:29">
      <c r="A208" s="18" t="s">
        <v>240</v>
      </c>
      <c r="B208" s="19">
        <v>36</v>
      </c>
      <c r="C208" s="19" t="s">
        <v>22</v>
      </c>
      <c r="D208" s="19" t="s">
        <v>23</v>
      </c>
      <c r="E208" s="19" t="s">
        <v>24</v>
      </c>
      <c r="F208" s="19" t="s">
        <v>28</v>
      </c>
      <c r="G208" s="20">
        <v>8600000</v>
      </c>
      <c r="H208" s="20">
        <v>45000000</v>
      </c>
      <c r="I208" s="19">
        <v>47</v>
      </c>
      <c r="J208" s="19">
        <v>0</v>
      </c>
      <c r="K208" s="19">
        <v>3</v>
      </c>
      <c r="L208" s="19">
        <v>3</v>
      </c>
      <c r="M208" s="20">
        <v>24800000</v>
      </c>
      <c r="N208" s="20">
        <v>31370000</v>
      </c>
      <c r="O208" s="20">
        <v>20880000</v>
      </c>
      <c r="P208" s="20">
        <v>5750000</v>
      </c>
      <c r="Q208" s="20">
        <v>2780000</v>
      </c>
      <c r="R208" s="20">
        <v>5260000</v>
      </c>
      <c r="S208" s="20">
        <v>2560000</v>
      </c>
      <c r="T208" s="19">
        <v>2</v>
      </c>
      <c r="U208" s="19">
        <v>0</v>
      </c>
      <c r="V208" s="2" t="str" cm="1">
        <f t="array" ref="V208">_xlfn.IFS(B208&lt;30,"21-29",
B208&lt;40,"30-39",
B208&lt;50,"40-49",
B208&lt;60,"50-59",
TRUE,"60+"
)</f>
        <v>30-39</v>
      </c>
      <c r="W208" s="24">
        <f t="shared" si="9"/>
        <v>25683333.333333332</v>
      </c>
      <c r="X208" s="24">
        <f t="shared" si="10"/>
        <v>4596666.666666667</v>
      </c>
      <c r="Y208" s="25">
        <f t="shared" si="11"/>
        <v>0.57074074074074066</v>
      </c>
      <c r="Z208" s="2" t="str" cm="1">
        <f t="array" ref="Z208">_xlfn.IFS(Y208&lt;=25%,"Low",
Y208&lt;=50%,"Moderate",
Y208&lt;=75%,"High",
Y208&lt;=100%,"Very High",
TRUE,"Over Limit"
)</f>
        <v>High</v>
      </c>
      <c r="AA208" s="2" cm="1">
        <f t="array" ref="AA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" s="2" t="str" cm="1">
        <f t="array" ref="AB208">_xlfn.IFS(T208=0,"No Late Payments",
T208&lt;=2,"Low",
T208&lt;=4,"Moderate",
TRUE,"High"
)</f>
        <v>Low</v>
      </c>
      <c r="AC208" s="10" t="str" cm="1">
        <f t="array" ref="AC208">_xlfn.IFS(
H208&lt;40000000,"Low",
H208&lt;60000000,"Medium",
H208&lt;100000000,"High",
TRUE,"Very High"
)</f>
        <v>Medium</v>
      </c>
    </row>
    <row r="209" spans="1:29">
      <c r="A209" s="21" t="s">
        <v>241</v>
      </c>
      <c r="B209" s="22">
        <v>35</v>
      </c>
      <c r="C209" s="22" t="s">
        <v>22</v>
      </c>
      <c r="D209" s="22" t="s">
        <v>23</v>
      </c>
      <c r="E209" s="22" t="s">
        <v>38</v>
      </c>
      <c r="F209" s="22" t="s">
        <v>25</v>
      </c>
      <c r="G209" s="23">
        <v>11200000</v>
      </c>
      <c r="H209" s="23">
        <v>51000000</v>
      </c>
      <c r="I209" s="22">
        <v>65</v>
      </c>
      <c r="J209" s="22">
        <v>3</v>
      </c>
      <c r="K209" s="22">
        <v>3</v>
      </c>
      <c r="L209" s="22">
        <v>0</v>
      </c>
      <c r="M209" s="23">
        <v>23890000</v>
      </c>
      <c r="N209" s="23">
        <v>27030000</v>
      </c>
      <c r="O209" s="23">
        <v>40580000</v>
      </c>
      <c r="P209" s="23">
        <v>1640000</v>
      </c>
      <c r="Q209" s="23">
        <v>5320000</v>
      </c>
      <c r="R209" s="23">
        <v>6310000</v>
      </c>
      <c r="S209" s="23">
        <v>2680000</v>
      </c>
      <c r="T209" s="22">
        <v>3</v>
      </c>
      <c r="U209" s="22">
        <v>1</v>
      </c>
      <c r="V209" s="2" t="str" cm="1">
        <f t="array" ref="V209">_xlfn.IFS(B209&lt;30,"21-29",
B209&lt;40,"30-39",
B209&lt;50,"40-49",
B209&lt;60,"50-59",
TRUE,"60+"
)</f>
        <v>30-39</v>
      </c>
      <c r="W209" s="24">
        <f t="shared" si="9"/>
        <v>30500000</v>
      </c>
      <c r="X209" s="24">
        <f t="shared" si="10"/>
        <v>4423333.333333333</v>
      </c>
      <c r="Y209" s="25">
        <f t="shared" si="11"/>
        <v>0.59803921568627449</v>
      </c>
      <c r="Z209" s="2" t="str" cm="1">
        <f t="array" ref="Z209">_xlfn.IFS(Y209&lt;=25%,"Low",
Y209&lt;=50%,"Moderate",
Y209&lt;=75%,"High",
Y209&lt;=100%,"Very High",
TRUE,"Over Limit"
)</f>
        <v>High</v>
      </c>
      <c r="AA209" s="2" cm="1">
        <f t="array" ref="AA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" s="2" t="str" cm="1">
        <f t="array" ref="AB209">_xlfn.IFS(T209=0,"No Late Payments",
T209&lt;=2,"Low",
T209&lt;=4,"Moderate",
TRUE,"High"
)</f>
        <v>Moderate</v>
      </c>
      <c r="AC209" s="10" t="str" cm="1">
        <f t="array" ref="AC209">_xlfn.IFS(
H209&lt;40000000,"Low",
H209&lt;60000000,"Medium",
H209&lt;100000000,"High",
TRUE,"Very High"
)</f>
        <v>Medium</v>
      </c>
    </row>
    <row r="210" spans="1:29">
      <c r="A210" s="18" t="s">
        <v>242</v>
      </c>
      <c r="B210" s="19">
        <v>36</v>
      </c>
      <c r="C210" s="19" t="s">
        <v>22</v>
      </c>
      <c r="D210" s="19" t="s">
        <v>30</v>
      </c>
      <c r="E210" s="19" t="s">
        <v>24</v>
      </c>
      <c r="F210" s="19" t="s">
        <v>25</v>
      </c>
      <c r="G210" s="20">
        <v>7700000</v>
      </c>
      <c r="H210" s="20">
        <v>43000000</v>
      </c>
      <c r="I210" s="19">
        <v>66</v>
      </c>
      <c r="J210" s="19">
        <v>0</v>
      </c>
      <c r="K210" s="19">
        <v>0</v>
      </c>
      <c r="L210" s="19">
        <v>0</v>
      </c>
      <c r="M210" s="20">
        <v>21390000</v>
      </c>
      <c r="N210" s="20">
        <v>14330000</v>
      </c>
      <c r="O210" s="20">
        <v>15200000</v>
      </c>
      <c r="P210" s="20">
        <v>7690000</v>
      </c>
      <c r="Q210" s="20">
        <v>4600000</v>
      </c>
      <c r="R210" s="20">
        <v>7640000</v>
      </c>
      <c r="S210" s="20">
        <v>830000</v>
      </c>
      <c r="T210" s="19">
        <v>0</v>
      </c>
      <c r="U210" s="19">
        <v>0</v>
      </c>
      <c r="V210" s="2" t="str" cm="1">
        <f t="array" ref="V210">_xlfn.IFS(B210&lt;30,"21-29",
B210&lt;40,"30-39",
B210&lt;50,"40-49",
B210&lt;60,"50-59",
TRUE,"60+"
)</f>
        <v>30-39</v>
      </c>
      <c r="W210" s="24">
        <f t="shared" si="9"/>
        <v>16973333.333333332</v>
      </c>
      <c r="X210" s="24">
        <f t="shared" si="10"/>
        <v>6643333.333333333</v>
      </c>
      <c r="Y210" s="25">
        <f t="shared" si="11"/>
        <v>0.39472868217054263</v>
      </c>
      <c r="Z210" s="2" t="str" cm="1">
        <f t="array" ref="Z210">_xlfn.IFS(Y210&lt;=25%,"Low",
Y210&lt;=50%,"Moderate",
Y210&lt;=75%,"High",
Y210&lt;=100%,"Very High",
TRUE,"Over Limit"
)</f>
        <v>Moderate</v>
      </c>
      <c r="AA210" s="2" cm="1">
        <f t="array" ref="AA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" s="2" t="str" cm="1">
        <f t="array" ref="AB210">_xlfn.IFS(T210=0,"No Late Payments",
T210&lt;=2,"Low",
T210&lt;=4,"Moderate",
TRUE,"High"
)</f>
        <v>No Late Payments</v>
      </c>
      <c r="AC210" s="10" t="str" cm="1">
        <f t="array" ref="AC210">_xlfn.IFS(
H210&lt;40000000,"Low",
H210&lt;60000000,"Medium",
H210&lt;100000000,"High",
TRUE,"Very High"
)</f>
        <v>Medium</v>
      </c>
    </row>
    <row r="211" spans="1:29">
      <c r="A211" s="21" t="s">
        <v>243</v>
      </c>
      <c r="B211" s="22">
        <v>45</v>
      </c>
      <c r="C211" s="22" t="s">
        <v>22</v>
      </c>
      <c r="D211" s="22" t="s">
        <v>23</v>
      </c>
      <c r="E211" s="22" t="s">
        <v>24</v>
      </c>
      <c r="F211" s="22" t="s">
        <v>28</v>
      </c>
      <c r="G211" s="23">
        <v>16800000</v>
      </c>
      <c r="H211" s="23">
        <v>89000000</v>
      </c>
      <c r="I211" s="22">
        <v>142</v>
      </c>
      <c r="J211" s="22">
        <v>1</v>
      </c>
      <c r="K211" s="22">
        <v>3</v>
      </c>
      <c r="L211" s="22">
        <v>3</v>
      </c>
      <c r="M211" s="23">
        <v>41720000</v>
      </c>
      <c r="N211" s="23">
        <v>42880000</v>
      </c>
      <c r="O211" s="23">
        <v>35100000</v>
      </c>
      <c r="P211" s="23">
        <v>4120000</v>
      </c>
      <c r="Q211" s="23">
        <v>940000</v>
      </c>
      <c r="R211" s="23">
        <v>3150000</v>
      </c>
      <c r="S211" s="23">
        <v>5290000</v>
      </c>
      <c r="T211" s="22">
        <v>3</v>
      </c>
      <c r="U211" s="22">
        <v>1</v>
      </c>
      <c r="V211" s="2" t="str" cm="1">
        <f t="array" ref="V211">_xlfn.IFS(B211&lt;30,"21-29",
B211&lt;40,"30-39",
B211&lt;50,"40-49",
B211&lt;60,"50-59",
TRUE,"60+"
)</f>
        <v>40-49</v>
      </c>
      <c r="W211" s="24">
        <f t="shared" si="9"/>
        <v>39900000</v>
      </c>
      <c r="X211" s="24">
        <f t="shared" si="10"/>
        <v>2736666.6666666665</v>
      </c>
      <c r="Y211" s="25">
        <f t="shared" si="11"/>
        <v>0.44831460674157303</v>
      </c>
      <c r="Z211" s="2" t="str" cm="1">
        <f t="array" ref="Z211">_xlfn.IFS(Y211&lt;=25%,"Low",
Y211&lt;=50%,"Moderate",
Y211&lt;=75%,"High",
Y211&lt;=100%,"Very High",
TRUE,"Over Limit"
)</f>
        <v>Moderate</v>
      </c>
      <c r="AA211" s="2" cm="1">
        <f t="array" ref="AA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" s="2" t="str" cm="1">
        <f t="array" ref="AB211">_xlfn.IFS(T211=0,"No Late Payments",
T211&lt;=2,"Low",
T211&lt;=4,"Moderate",
TRUE,"High"
)</f>
        <v>Moderate</v>
      </c>
      <c r="AC211" s="10" t="str" cm="1">
        <f t="array" ref="AC211">_xlfn.IFS(
H211&lt;40000000,"Low",
H211&lt;60000000,"Medium",
H211&lt;100000000,"High",
TRUE,"Very High"
)</f>
        <v>High</v>
      </c>
    </row>
    <row r="212" spans="1:29">
      <c r="A212" s="18" t="s">
        <v>244</v>
      </c>
      <c r="B212" s="19">
        <v>41</v>
      </c>
      <c r="C212" s="19" t="s">
        <v>22</v>
      </c>
      <c r="D212" s="19" t="s">
        <v>23</v>
      </c>
      <c r="E212" s="19" t="s">
        <v>38</v>
      </c>
      <c r="F212" s="19" t="s">
        <v>41</v>
      </c>
      <c r="G212" s="20">
        <v>29100000</v>
      </c>
      <c r="H212" s="20">
        <v>149000000</v>
      </c>
      <c r="I212" s="19">
        <v>158</v>
      </c>
      <c r="J212" s="19">
        <v>0</v>
      </c>
      <c r="K212" s="19">
        <v>0</v>
      </c>
      <c r="L212" s="19">
        <v>0</v>
      </c>
      <c r="M212" s="20">
        <v>101920000</v>
      </c>
      <c r="N212" s="20">
        <v>89700000</v>
      </c>
      <c r="O212" s="20">
        <v>78580000</v>
      </c>
      <c r="P212" s="20">
        <v>43270000</v>
      </c>
      <c r="Q212" s="20">
        <v>17160000</v>
      </c>
      <c r="R212" s="20">
        <v>15470000</v>
      </c>
      <c r="S212" s="20">
        <v>6300000</v>
      </c>
      <c r="T212" s="19">
        <v>0</v>
      </c>
      <c r="U212" s="19">
        <v>0</v>
      </c>
      <c r="V212" s="2" t="str" cm="1">
        <f t="array" ref="V212">_xlfn.IFS(B212&lt;30,"21-29",
B212&lt;40,"30-39",
B212&lt;50,"40-49",
B212&lt;60,"50-59",
TRUE,"60+"
)</f>
        <v>40-49</v>
      </c>
      <c r="W212" s="24">
        <f t="shared" si="9"/>
        <v>90066666.666666672</v>
      </c>
      <c r="X212" s="24">
        <f t="shared" si="10"/>
        <v>25300000</v>
      </c>
      <c r="Y212" s="25">
        <f t="shared" si="11"/>
        <v>0.60447427293064881</v>
      </c>
      <c r="Z212" s="2" t="str" cm="1">
        <f t="array" ref="Z212">_xlfn.IFS(Y212&lt;=25%,"Low",
Y212&lt;=50%,"Moderate",
Y212&lt;=75%,"High",
Y212&lt;=100%,"Very High",
TRUE,"Over Limit"
)</f>
        <v>High</v>
      </c>
      <c r="AA212" s="2" cm="1">
        <f t="array" ref="AA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" s="2" t="str" cm="1">
        <f t="array" ref="AB212">_xlfn.IFS(T212=0,"No Late Payments",
T212&lt;=2,"Low",
T212&lt;=4,"Moderate",
TRUE,"High"
)</f>
        <v>No Late Payments</v>
      </c>
      <c r="AC212" s="10" t="str" cm="1">
        <f t="array" ref="AC212">_xlfn.IFS(
H212&lt;40000000,"Low",
H212&lt;60000000,"Medium",
H212&lt;100000000,"High",
TRUE,"Very High"
)</f>
        <v>Very High</v>
      </c>
    </row>
    <row r="213" spans="1:29">
      <c r="A213" s="21" t="s">
        <v>245</v>
      </c>
      <c r="B213" s="22">
        <v>55</v>
      </c>
      <c r="C213" s="22" t="s">
        <v>34</v>
      </c>
      <c r="D213" s="22" t="s">
        <v>27</v>
      </c>
      <c r="E213" s="22" t="s">
        <v>24</v>
      </c>
      <c r="F213" s="22" t="s">
        <v>25</v>
      </c>
      <c r="G213" s="23">
        <v>13000000</v>
      </c>
      <c r="H213" s="23">
        <v>53000000</v>
      </c>
      <c r="I213" s="22">
        <v>189</v>
      </c>
      <c r="J213" s="22">
        <v>0</v>
      </c>
      <c r="K213" s="22">
        <v>0</v>
      </c>
      <c r="L213" s="22">
        <v>0</v>
      </c>
      <c r="M213" s="23">
        <v>24420000</v>
      </c>
      <c r="N213" s="23">
        <v>15880000</v>
      </c>
      <c r="O213" s="23">
        <v>31860000</v>
      </c>
      <c r="P213" s="23">
        <v>21600000</v>
      </c>
      <c r="Q213" s="23">
        <v>3630000</v>
      </c>
      <c r="R213" s="23">
        <v>9650000</v>
      </c>
      <c r="S213" s="23">
        <v>850000</v>
      </c>
      <c r="T213" s="22">
        <v>0</v>
      </c>
      <c r="U213" s="22">
        <v>0</v>
      </c>
      <c r="V213" s="2" t="str" cm="1">
        <f t="array" ref="V213">_xlfn.IFS(B213&lt;30,"21-29",
B213&lt;40,"30-39",
B213&lt;50,"40-49",
B213&lt;60,"50-59",
TRUE,"60+"
)</f>
        <v>50-59</v>
      </c>
      <c r="W213" s="24">
        <f t="shared" si="9"/>
        <v>24053333.333333332</v>
      </c>
      <c r="X213" s="24">
        <f t="shared" si="10"/>
        <v>11626666.666666666</v>
      </c>
      <c r="Y213" s="25">
        <f t="shared" si="11"/>
        <v>0.45383647798742138</v>
      </c>
      <c r="Z213" s="2" t="str" cm="1">
        <f t="array" ref="Z213">_xlfn.IFS(Y213&lt;=25%,"Low",
Y213&lt;=50%,"Moderate",
Y213&lt;=75%,"High",
Y213&lt;=100%,"Very High",
TRUE,"Over Limit"
)</f>
        <v>Moderate</v>
      </c>
      <c r="AA213" s="2" cm="1">
        <f t="array" ref="AA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" s="2" t="str" cm="1">
        <f t="array" ref="AB213">_xlfn.IFS(T213=0,"No Late Payments",
T213&lt;=2,"Low",
T213&lt;=4,"Moderate",
TRUE,"High"
)</f>
        <v>No Late Payments</v>
      </c>
      <c r="AC213" s="10" t="str" cm="1">
        <f t="array" ref="AC213">_xlfn.IFS(
H213&lt;40000000,"Low",
H213&lt;60000000,"Medium",
H213&lt;100000000,"High",
TRUE,"Very High"
)</f>
        <v>Medium</v>
      </c>
    </row>
    <row r="214" spans="1:29">
      <c r="A214" s="18" t="s">
        <v>246</v>
      </c>
      <c r="B214" s="19">
        <v>43</v>
      </c>
      <c r="C214" s="19" t="s">
        <v>22</v>
      </c>
      <c r="D214" s="19" t="s">
        <v>23</v>
      </c>
      <c r="E214" s="19" t="s">
        <v>24</v>
      </c>
      <c r="F214" s="19" t="s">
        <v>25</v>
      </c>
      <c r="G214" s="20">
        <v>10800000</v>
      </c>
      <c r="H214" s="20">
        <v>57000000</v>
      </c>
      <c r="I214" s="19">
        <v>107</v>
      </c>
      <c r="J214" s="19">
        <v>0</v>
      </c>
      <c r="K214" s="19">
        <v>0</v>
      </c>
      <c r="L214" s="19">
        <v>0</v>
      </c>
      <c r="M214" s="20">
        <v>16340000</v>
      </c>
      <c r="N214" s="20">
        <v>14400000</v>
      </c>
      <c r="O214" s="20">
        <v>21750000</v>
      </c>
      <c r="P214" s="20">
        <v>2130000</v>
      </c>
      <c r="Q214" s="20">
        <v>7600000</v>
      </c>
      <c r="R214" s="20">
        <v>8170000</v>
      </c>
      <c r="S214" s="20">
        <v>2910000</v>
      </c>
      <c r="T214" s="19">
        <v>1</v>
      </c>
      <c r="U214" s="19">
        <v>0</v>
      </c>
      <c r="V214" s="2" t="str" cm="1">
        <f t="array" ref="V214">_xlfn.IFS(B214&lt;30,"21-29",
B214&lt;40,"30-39",
B214&lt;50,"40-49",
B214&lt;60,"50-59",
TRUE,"60+"
)</f>
        <v>40-49</v>
      </c>
      <c r="W214" s="24">
        <f t="shared" si="9"/>
        <v>17496666.666666668</v>
      </c>
      <c r="X214" s="24">
        <f t="shared" si="10"/>
        <v>5966666.666666667</v>
      </c>
      <c r="Y214" s="25">
        <f t="shared" si="11"/>
        <v>0.30695906432748538</v>
      </c>
      <c r="Z214" s="2" t="str" cm="1">
        <f t="array" ref="Z214">_xlfn.IFS(Y214&lt;=25%,"Low",
Y214&lt;=50%,"Moderate",
Y214&lt;=75%,"High",
Y214&lt;=100%,"Very High",
TRUE,"Over Limit"
)</f>
        <v>Moderate</v>
      </c>
      <c r="AA214" s="2" cm="1">
        <f t="array" ref="AA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" s="2" t="str" cm="1">
        <f t="array" ref="AB214">_xlfn.IFS(T214=0,"No Late Payments",
T214&lt;=2,"Low",
T214&lt;=4,"Moderate",
TRUE,"High"
)</f>
        <v>Low</v>
      </c>
      <c r="AC214" s="10" t="str" cm="1">
        <f t="array" ref="AC214">_xlfn.IFS(
H214&lt;40000000,"Low",
H214&lt;60000000,"Medium",
H214&lt;100000000,"High",
TRUE,"Very High"
)</f>
        <v>Medium</v>
      </c>
    </row>
    <row r="215" spans="1:29">
      <c r="A215" s="21" t="s">
        <v>247</v>
      </c>
      <c r="B215" s="22">
        <v>56</v>
      </c>
      <c r="C215" s="22" t="s">
        <v>22</v>
      </c>
      <c r="D215" s="22" t="s">
        <v>30</v>
      </c>
      <c r="E215" s="22" t="s">
        <v>38</v>
      </c>
      <c r="F215" s="22" t="s">
        <v>28</v>
      </c>
      <c r="G215" s="23">
        <v>11600000</v>
      </c>
      <c r="H215" s="23">
        <v>63000000</v>
      </c>
      <c r="I215" s="22">
        <v>215</v>
      </c>
      <c r="J215" s="22">
        <v>0</v>
      </c>
      <c r="K215" s="22">
        <v>0</v>
      </c>
      <c r="L215" s="22">
        <v>0</v>
      </c>
      <c r="M215" s="23">
        <v>21940000</v>
      </c>
      <c r="N215" s="23">
        <v>13280000</v>
      </c>
      <c r="O215" s="23">
        <v>23730000</v>
      </c>
      <c r="P215" s="23">
        <v>2360000</v>
      </c>
      <c r="Q215" s="23">
        <v>7160000</v>
      </c>
      <c r="R215" s="23">
        <v>8570000</v>
      </c>
      <c r="S215" s="23">
        <v>7300000</v>
      </c>
      <c r="T215" s="22">
        <v>1</v>
      </c>
      <c r="U215" s="22">
        <v>0</v>
      </c>
      <c r="V215" s="2" t="str" cm="1">
        <f t="array" ref="V215">_xlfn.IFS(B215&lt;30,"21-29",
B215&lt;40,"30-39",
B215&lt;50,"40-49",
B215&lt;60,"50-59",
TRUE,"60+"
)</f>
        <v>50-59</v>
      </c>
      <c r="W215" s="24">
        <f t="shared" si="9"/>
        <v>19650000</v>
      </c>
      <c r="X215" s="24">
        <f t="shared" si="10"/>
        <v>6030000</v>
      </c>
      <c r="Y215" s="25">
        <f t="shared" si="11"/>
        <v>0.31190476190476191</v>
      </c>
      <c r="Z215" s="2" t="str" cm="1">
        <f t="array" ref="Z215">_xlfn.IFS(Y215&lt;=25%,"Low",
Y215&lt;=50%,"Moderate",
Y215&lt;=75%,"High",
Y215&lt;=100%,"Very High",
TRUE,"Over Limit"
)</f>
        <v>Moderate</v>
      </c>
      <c r="AA215" s="2" cm="1">
        <f t="array" ref="AA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" s="2" t="str" cm="1">
        <f t="array" ref="AB215">_xlfn.IFS(T215=0,"No Late Payments",
T215&lt;=2,"Low",
T215&lt;=4,"Moderate",
TRUE,"High"
)</f>
        <v>Low</v>
      </c>
      <c r="AC215" s="10" t="str" cm="1">
        <f t="array" ref="AC215">_xlfn.IFS(
H215&lt;40000000,"Low",
H215&lt;60000000,"Medium",
H215&lt;100000000,"High",
TRUE,"Very High"
)</f>
        <v>High</v>
      </c>
    </row>
    <row r="216" spans="1:29">
      <c r="A216" s="18" t="s">
        <v>248</v>
      </c>
      <c r="B216" s="19">
        <v>42</v>
      </c>
      <c r="C216" s="19" t="s">
        <v>34</v>
      </c>
      <c r="D216" s="19" t="s">
        <v>27</v>
      </c>
      <c r="E216" s="19" t="s">
        <v>24</v>
      </c>
      <c r="F216" s="19" t="s">
        <v>48</v>
      </c>
      <c r="G216" s="20">
        <v>10000000</v>
      </c>
      <c r="H216" s="20">
        <v>35000000</v>
      </c>
      <c r="I216" s="19">
        <v>188</v>
      </c>
      <c r="J216" s="19">
        <v>0</v>
      </c>
      <c r="K216" s="19">
        <v>0</v>
      </c>
      <c r="L216" s="19">
        <v>0</v>
      </c>
      <c r="M216" s="20">
        <v>15380000</v>
      </c>
      <c r="N216" s="20">
        <v>8550000</v>
      </c>
      <c r="O216" s="20">
        <v>11930000</v>
      </c>
      <c r="P216" s="20">
        <v>3410000</v>
      </c>
      <c r="Q216" s="20">
        <v>1270000</v>
      </c>
      <c r="R216" s="20">
        <v>6070000</v>
      </c>
      <c r="S216" s="20">
        <v>230000</v>
      </c>
      <c r="T216" s="19">
        <v>2</v>
      </c>
      <c r="U216" s="19">
        <v>0</v>
      </c>
      <c r="V216" s="2" t="str" cm="1">
        <f t="array" ref="V216">_xlfn.IFS(B216&lt;30,"21-29",
B216&lt;40,"30-39",
B216&lt;50,"40-49",
B216&lt;60,"50-59",
TRUE,"60+"
)</f>
        <v>40-49</v>
      </c>
      <c r="W216" s="24">
        <f t="shared" si="9"/>
        <v>11953333.333333334</v>
      </c>
      <c r="X216" s="24">
        <f t="shared" si="10"/>
        <v>3583333.3333333335</v>
      </c>
      <c r="Y216" s="25">
        <f t="shared" si="11"/>
        <v>0.34152380952380956</v>
      </c>
      <c r="Z216" s="2" t="str" cm="1">
        <f t="array" ref="Z216">_xlfn.IFS(Y216&lt;=25%,"Low",
Y216&lt;=50%,"Moderate",
Y216&lt;=75%,"High",
Y216&lt;=100%,"Very High",
TRUE,"Over Limit"
)</f>
        <v>Moderate</v>
      </c>
      <c r="AA216" s="2" cm="1">
        <f t="array" ref="AA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" s="2" t="str" cm="1">
        <f t="array" ref="AB216">_xlfn.IFS(T216=0,"No Late Payments",
T216&lt;=2,"Low",
T216&lt;=4,"Moderate",
TRUE,"High"
)</f>
        <v>Low</v>
      </c>
      <c r="AC216" s="10" t="str" cm="1">
        <f t="array" ref="AC216">_xlfn.IFS(
H216&lt;40000000,"Low",
H216&lt;60000000,"Medium",
H216&lt;100000000,"High",
TRUE,"Very High"
)</f>
        <v>Low</v>
      </c>
    </row>
    <row r="217" spans="1:29">
      <c r="A217" s="21" t="s">
        <v>249</v>
      </c>
      <c r="B217" s="22">
        <v>29</v>
      </c>
      <c r="C217" s="22" t="s">
        <v>22</v>
      </c>
      <c r="D217" s="22" t="s">
        <v>30</v>
      </c>
      <c r="E217" s="22" t="s">
        <v>24</v>
      </c>
      <c r="F217" s="22" t="s">
        <v>41</v>
      </c>
      <c r="G217" s="23">
        <v>10600000</v>
      </c>
      <c r="H217" s="23">
        <v>20000000</v>
      </c>
      <c r="I217" s="22">
        <v>53</v>
      </c>
      <c r="J217" s="22">
        <v>0</v>
      </c>
      <c r="K217" s="22">
        <v>0</v>
      </c>
      <c r="L217" s="22">
        <v>0</v>
      </c>
      <c r="M217" s="23">
        <v>6010000</v>
      </c>
      <c r="N217" s="23">
        <v>5530000</v>
      </c>
      <c r="O217" s="23">
        <v>8990000</v>
      </c>
      <c r="P217" s="23">
        <v>1510000</v>
      </c>
      <c r="Q217" s="23">
        <v>2200000</v>
      </c>
      <c r="R217" s="23">
        <v>3420000</v>
      </c>
      <c r="S217" s="23">
        <v>1970000</v>
      </c>
      <c r="T217" s="22">
        <v>0</v>
      </c>
      <c r="U217" s="22">
        <v>0</v>
      </c>
      <c r="V217" s="2" t="str" cm="1">
        <f t="array" ref="V217">_xlfn.IFS(B217&lt;30,"21-29",
B217&lt;40,"30-39",
B217&lt;50,"40-49",
B217&lt;60,"50-59",
TRUE,"60+"
)</f>
        <v>21-29</v>
      </c>
      <c r="W217" s="24">
        <f t="shared" si="9"/>
        <v>6843333.333333333</v>
      </c>
      <c r="X217" s="24">
        <f t="shared" si="10"/>
        <v>2376666.6666666665</v>
      </c>
      <c r="Y217" s="25">
        <f t="shared" si="11"/>
        <v>0.34216666666666667</v>
      </c>
      <c r="Z217" s="2" t="str" cm="1">
        <f t="array" ref="Z217">_xlfn.IFS(Y217&lt;=25%,"Low",
Y217&lt;=50%,"Moderate",
Y217&lt;=75%,"High",
Y217&lt;=100%,"Very High",
TRUE,"Over Limit"
)</f>
        <v>Moderate</v>
      </c>
      <c r="AA217" s="2" cm="1">
        <f t="array" ref="AA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" s="2" t="str" cm="1">
        <f t="array" ref="AB217">_xlfn.IFS(T217=0,"No Late Payments",
T217&lt;=2,"Low",
T217&lt;=4,"Moderate",
TRUE,"High"
)</f>
        <v>No Late Payments</v>
      </c>
      <c r="AC217" s="10" t="str" cm="1">
        <f t="array" ref="AC217">_xlfn.IFS(
H217&lt;40000000,"Low",
H217&lt;60000000,"Medium",
H217&lt;100000000,"High",
TRUE,"Very High"
)</f>
        <v>Low</v>
      </c>
    </row>
    <row r="218" spans="1:29">
      <c r="A218" s="18" t="s">
        <v>250</v>
      </c>
      <c r="B218" s="19">
        <v>39</v>
      </c>
      <c r="C218" s="19" t="s">
        <v>34</v>
      </c>
      <c r="D218" s="19" t="s">
        <v>30</v>
      </c>
      <c r="E218" s="19" t="s">
        <v>38</v>
      </c>
      <c r="F218" s="19" t="s">
        <v>41</v>
      </c>
      <c r="G218" s="20">
        <v>10000000</v>
      </c>
      <c r="H218" s="20">
        <v>35000000</v>
      </c>
      <c r="I218" s="19">
        <v>101</v>
      </c>
      <c r="J218" s="19">
        <v>0</v>
      </c>
      <c r="K218" s="19">
        <v>0</v>
      </c>
      <c r="L218" s="19">
        <v>0</v>
      </c>
      <c r="M218" s="20">
        <v>19660000</v>
      </c>
      <c r="N218" s="20">
        <v>17630000</v>
      </c>
      <c r="O218" s="20">
        <v>18300000</v>
      </c>
      <c r="P218" s="20">
        <v>8230000</v>
      </c>
      <c r="Q218" s="20">
        <v>14550000</v>
      </c>
      <c r="R218" s="20">
        <v>6170000</v>
      </c>
      <c r="S218" s="20">
        <v>270000</v>
      </c>
      <c r="T218" s="19">
        <v>1</v>
      </c>
      <c r="U218" s="19">
        <v>0</v>
      </c>
      <c r="V218" s="2" t="str" cm="1">
        <f t="array" ref="V218">_xlfn.IFS(B218&lt;30,"21-29",
B218&lt;40,"30-39",
B218&lt;50,"40-49",
B218&lt;60,"50-59",
TRUE,"60+"
)</f>
        <v>30-39</v>
      </c>
      <c r="W218" s="24">
        <f t="shared" si="9"/>
        <v>18530000</v>
      </c>
      <c r="X218" s="24">
        <f t="shared" si="10"/>
        <v>9650000</v>
      </c>
      <c r="Y218" s="25">
        <f t="shared" si="11"/>
        <v>0.52942857142857147</v>
      </c>
      <c r="Z218" s="2" t="str" cm="1">
        <f t="array" ref="Z218">_xlfn.IFS(Y218&lt;=25%,"Low",
Y218&lt;=50%,"Moderate",
Y218&lt;=75%,"High",
Y218&lt;=100%,"Very High",
TRUE,"Over Limit"
)</f>
        <v>High</v>
      </c>
      <c r="AA218" s="2" cm="1">
        <f t="array" ref="AA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" s="2" t="str" cm="1">
        <f t="array" ref="AB218">_xlfn.IFS(T218=0,"No Late Payments",
T218&lt;=2,"Low",
T218&lt;=4,"Moderate",
TRUE,"High"
)</f>
        <v>Low</v>
      </c>
      <c r="AC218" s="10" t="str" cm="1">
        <f t="array" ref="AC218">_xlfn.IFS(
H218&lt;40000000,"Low",
H218&lt;60000000,"Medium",
H218&lt;100000000,"High",
TRUE,"Very High"
)</f>
        <v>Low</v>
      </c>
    </row>
    <row r="219" spans="1:29">
      <c r="A219" s="21" t="s">
        <v>251</v>
      </c>
      <c r="B219" s="22">
        <v>41</v>
      </c>
      <c r="C219" s="22" t="s">
        <v>22</v>
      </c>
      <c r="D219" s="22" t="s">
        <v>27</v>
      </c>
      <c r="E219" s="22" t="s">
        <v>24</v>
      </c>
      <c r="F219" s="22" t="s">
        <v>25</v>
      </c>
      <c r="G219" s="23">
        <v>8900000</v>
      </c>
      <c r="H219" s="23">
        <v>34000000</v>
      </c>
      <c r="I219" s="22">
        <v>111</v>
      </c>
      <c r="J219" s="22">
        <v>0</v>
      </c>
      <c r="K219" s="22">
        <v>0</v>
      </c>
      <c r="L219" s="22">
        <v>0</v>
      </c>
      <c r="M219" s="23">
        <v>15830000</v>
      </c>
      <c r="N219" s="23">
        <v>11370000</v>
      </c>
      <c r="O219" s="23">
        <v>8720000</v>
      </c>
      <c r="P219" s="23">
        <v>7000000</v>
      </c>
      <c r="Q219" s="23">
        <v>10230000</v>
      </c>
      <c r="R219" s="23">
        <v>3850000</v>
      </c>
      <c r="S219" s="23">
        <v>1190000</v>
      </c>
      <c r="T219" s="22">
        <v>0</v>
      </c>
      <c r="U219" s="22">
        <v>0</v>
      </c>
      <c r="V219" s="2" t="str" cm="1">
        <f t="array" ref="V219">_xlfn.IFS(B219&lt;30,"21-29",
B219&lt;40,"30-39",
B219&lt;50,"40-49",
B219&lt;60,"50-59",
TRUE,"60+"
)</f>
        <v>40-49</v>
      </c>
      <c r="W219" s="24">
        <f t="shared" si="9"/>
        <v>11973333.333333334</v>
      </c>
      <c r="X219" s="24">
        <f t="shared" si="10"/>
        <v>7026666.666666667</v>
      </c>
      <c r="Y219" s="25">
        <f t="shared" si="11"/>
        <v>0.35215686274509805</v>
      </c>
      <c r="Z219" s="2" t="str" cm="1">
        <f t="array" ref="Z219">_xlfn.IFS(Y219&lt;=25%,"Low",
Y219&lt;=50%,"Moderate",
Y219&lt;=75%,"High",
Y219&lt;=100%,"Very High",
TRUE,"Over Limit"
)</f>
        <v>Moderate</v>
      </c>
      <c r="AA219" s="2" cm="1">
        <f t="array" ref="AA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" s="2" t="str" cm="1">
        <f t="array" ref="AB219">_xlfn.IFS(T219=0,"No Late Payments",
T219&lt;=2,"Low",
T219&lt;=4,"Moderate",
TRUE,"High"
)</f>
        <v>No Late Payments</v>
      </c>
      <c r="AC219" s="10" t="str" cm="1">
        <f t="array" ref="AC219">_xlfn.IFS(
H219&lt;40000000,"Low",
H219&lt;60000000,"Medium",
H219&lt;100000000,"High",
TRUE,"Very High"
)</f>
        <v>Low</v>
      </c>
    </row>
    <row r="220" spans="1:29">
      <c r="A220" s="18" t="s">
        <v>252</v>
      </c>
      <c r="B220" s="19">
        <v>43</v>
      </c>
      <c r="C220" s="19" t="s">
        <v>34</v>
      </c>
      <c r="D220" s="19" t="s">
        <v>27</v>
      </c>
      <c r="E220" s="19" t="s">
        <v>24</v>
      </c>
      <c r="F220" s="19" t="s">
        <v>25</v>
      </c>
      <c r="G220" s="20">
        <v>9600000</v>
      </c>
      <c r="H220" s="20">
        <v>27000000</v>
      </c>
      <c r="I220" s="19">
        <v>57</v>
      </c>
      <c r="J220" s="19">
        <v>1</v>
      </c>
      <c r="K220" s="19">
        <v>3</v>
      </c>
      <c r="L220" s="19">
        <v>0</v>
      </c>
      <c r="M220" s="20">
        <v>17110000</v>
      </c>
      <c r="N220" s="20">
        <v>14790000</v>
      </c>
      <c r="O220" s="20">
        <v>18790000</v>
      </c>
      <c r="P220" s="20">
        <v>440000</v>
      </c>
      <c r="Q220" s="20">
        <v>1550000</v>
      </c>
      <c r="R220" s="20">
        <v>3360000</v>
      </c>
      <c r="S220" s="20">
        <v>790000</v>
      </c>
      <c r="T220" s="19">
        <v>2</v>
      </c>
      <c r="U220" s="19">
        <v>1</v>
      </c>
      <c r="V220" s="2" t="str" cm="1">
        <f t="array" ref="V220">_xlfn.IFS(B220&lt;30,"21-29",
B220&lt;40,"30-39",
B220&lt;50,"40-49",
B220&lt;60,"50-59",
TRUE,"60+"
)</f>
        <v>40-49</v>
      </c>
      <c r="W220" s="24">
        <f t="shared" si="9"/>
        <v>16896666.666666668</v>
      </c>
      <c r="X220" s="24">
        <f t="shared" si="10"/>
        <v>1783333.3333333333</v>
      </c>
      <c r="Y220" s="25">
        <f t="shared" si="11"/>
        <v>0.62580246913580251</v>
      </c>
      <c r="Z220" s="2" t="str" cm="1">
        <f t="array" ref="Z220">_xlfn.IFS(Y220&lt;=25%,"Low",
Y220&lt;=50%,"Moderate",
Y220&lt;=75%,"High",
Y220&lt;=100%,"Very High",
TRUE,"Over Limit"
)</f>
        <v>High</v>
      </c>
      <c r="AA220" s="2" cm="1">
        <f t="array" ref="AA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0" s="2" t="str" cm="1">
        <f t="array" ref="AB220">_xlfn.IFS(T220=0,"No Late Payments",
T220&lt;=2,"Low",
T220&lt;=4,"Moderate",
TRUE,"High"
)</f>
        <v>Low</v>
      </c>
      <c r="AC220" s="10" t="str" cm="1">
        <f t="array" ref="AC220">_xlfn.IFS(
H220&lt;40000000,"Low",
H220&lt;60000000,"Medium",
H220&lt;100000000,"High",
TRUE,"Very High"
)</f>
        <v>Low</v>
      </c>
    </row>
    <row r="221" spans="1:29">
      <c r="A221" s="21" t="s">
        <v>253</v>
      </c>
      <c r="B221" s="22">
        <v>33</v>
      </c>
      <c r="C221" s="22" t="s">
        <v>22</v>
      </c>
      <c r="D221" s="22" t="s">
        <v>23</v>
      </c>
      <c r="E221" s="22" t="s">
        <v>24</v>
      </c>
      <c r="F221" s="22" t="s">
        <v>28</v>
      </c>
      <c r="G221" s="23">
        <v>11700000</v>
      </c>
      <c r="H221" s="23">
        <v>57000000</v>
      </c>
      <c r="I221" s="22">
        <v>33</v>
      </c>
      <c r="J221" s="22">
        <v>0</v>
      </c>
      <c r="K221" s="22">
        <v>0</v>
      </c>
      <c r="L221" s="22">
        <v>3</v>
      </c>
      <c r="M221" s="23">
        <v>19770000</v>
      </c>
      <c r="N221" s="23">
        <v>20110000</v>
      </c>
      <c r="O221" s="23">
        <v>20130000</v>
      </c>
      <c r="P221" s="23">
        <v>20180000</v>
      </c>
      <c r="Q221" s="23">
        <v>7750000</v>
      </c>
      <c r="R221" s="23">
        <v>3570000</v>
      </c>
      <c r="S221" s="23">
        <v>2360000</v>
      </c>
      <c r="T221" s="22">
        <v>1</v>
      </c>
      <c r="U221" s="22">
        <v>0</v>
      </c>
      <c r="V221" s="2" t="str" cm="1">
        <f t="array" ref="V221">_xlfn.IFS(B221&lt;30,"21-29",
B221&lt;40,"30-39",
B221&lt;50,"40-49",
B221&lt;60,"50-59",
TRUE,"60+"
)</f>
        <v>30-39</v>
      </c>
      <c r="W221" s="24">
        <f t="shared" si="9"/>
        <v>20003333.333333332</v>
      </c>
      <c r="X221" s="24">
        <f t="shared" si="10"/>
        <v>10500000</v>
      </c>
      <c r="Y221" s="25">
        <f t="shared" si="11"/>
        <v>0.35093567251461988</v>
      </c>
      <c r="Z221" s="2" t="str" cm="1">
        <f t="array" ref="Z221">_xlfn.IFS(Y221&lt;=25%,"Low",
Y221&lt;=50%,"Moderate",
Y221&lt;=75%,"High",
Y221&lt;=100%,"Very High",
TRUE,"Over Limit"
)</f>
        <v>Moderate</v>
      </c>
      <c r="AA221" s="2" cm="1">
        <f t="array" ref="AA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" s="2" t="str" cm="1">
        <f t="array" ref="AB221">_xlfn.IFS(T221=0,"No Late Payments",
T221&lt;=2,"Low",
T221&lt;=4,"Moderate",
TRUE,"High"
)</f>
        <v>Low</v>
      </c>
      <c r="AC221" s="10" t="str" cm="1">
        <f t="array" ref="AC221">_xlfn.IFS(
H221&lt;40000000,"Low",
H221&lt;60000000,"Medium",
H221&lt;100000000,"High",
TRUE,"Very High"
)</f>
        <v>Medium</v>
      </c>
    </row>
    <row r="222" spans="1:29">
      <c r="A222" s="18" t="s">
        <v>254</v>
      </c>
      <c r="B222" s="19">
        <v>40</v>
      </c>
      <c r="C222" s="19" t="s">
        <v>34</v>
      </c>
      <c r="D222" s="19" t="s">
        <v>23</v>
      </c>
      <c r="E222" s="19" t="s">
        <v>24</v>
      </c>
      <c r="F222" s="19" t="s">
        <v>28</v>
      </c>
      <c r="G222" s="20">
        <v>14900000</v>
      </c>
      <c r="H222" s="20">
        <v>82000000</v>
      </c>
      <c r="I222" s="19">
        <v>139</v>
      </c>
      <c r="J222" s="19">
        <v>0</v>
      </c>
      <c r="K222" s="19">
        <v>0</v>
      </c>
      <c r="L222" s="19">
        <v>0</v>
      </c>
      <c r="M222" s="20">
        <v>66620000</v>
      </c>
      <c r="N222" s="20">
        <v>62030000</v>
      </c>
      <c r="O222" s="20">
        <v>44410000</v>
      </c>
      <c r="P222" s="20">
        <v>68220000</v>
      </c>
      <c r="Q222" s="20">
        <v>2260000</v>
      </c>
      <c r="R222" s="20">
        <v>13560000</v>
      </c>
      <c r="S222" s="20">
        <v>1760000</v>
      </c>
      <c r="T222" s="19">
        <v>0</v>
      </c>
      <c r="U222" s="19">
        <v>0</v>
      </c>
      <c r="V222" s="2" t="str" cm="1">
        <f t="array" ref="V222">_xlfn.IFS(B222&lt;30,"21-29",
B222&lt;40,"30-39",
B222&lt;50,"40-49",
B222&lt;60,"50-59",
TRUE,"60+"
)</f>
        <v>40-49</v>
      </c>
      <c r="W222" s="24">
        <f t="shared" si="9"/>
        <v>57686666.666666664</v>
      </c>
      <c r="X222" s="24">
        <f t="shared" si="10"/>
        <v>28013333.333333332</v>
      </c>
      <c r="Y222" s="25">
        <f t="shared" si="11"/>
        <v>0.70349593495934959</v>
      </c>
      <c r="Z222" s="2" t="str" cm="1">
        <f t="array" ref="Z222">_xlfn.IFS(Y222&lt;=25%,"Low",
Y222&lt;=50%,"Moderate",
Y222&lt;=75%,"High",
Y222&lt;=100%,"Very High",
TRUE,"Over Limit"
)</f>
        <v>High</v>
      </c>
      <c r="AA222" s="2" cm="1">
        <f t="array" ref="AA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" s="2" t="str" cm="1">
        <f t="array" ref="AB222">_xlfn.IFS(T222=0,"No Late Payments",
T222&lt;=2,"Low",
T222&lt;=4,"Moderate",
TRUE,"High"
)</f>
        <v>No Late Payments</v>
      </c>
      <c r="AC222" s="10" t="str" cm="1">
        <f t="array" ref="AC222">_xlfn.IFS(
H222&lt;40000000,"Low",
H222&lt;60000000,"Medium",
H222&lt;100000000,"High",
TRUE,"Very High"
)</f>
        <v>High</v>
      </c>
    </row>
    <row r="223" spans="1:29">
      <c r="A223" s="21" t="s">
        <v>255</v>
      </c>
      <c r="B223" s="22">
        <v>33</v>
      </c>
      <c r="C223" s="22" t="s">
        <v>22</v>
      </c>
      <c r="D223" s="22" t="s">
        <v>27</v>
      </c>
      <c r="E223" s="22" t="s">
        <v>38</v>
      </c>
      <c r="F223" s="22" t="s">
        <v>48</v>
      </c>
      <c r="G223" s="23">
        <v>13700000</v>
      </c>
      <c r="H223" s="23">
        <v>56000000</v>
      </c>
      <c r="I223" s="22">
        <v>27</v>
      </c>
      <c r="J223" s="22">
        <v>0</v>
      </c>
      <c r="K223" s="22">
        <v>0</v>
      </c>
      <c r="L223" s="22">
        <v>0</v>
      </c>
      <c r="M223" s="23">
        <v>23170000</v>
      </c>
      <c r="N223" s="23">
        <v>30170000</v>
      </c>
      <c r="O223" s="23">
        <v>34040000</v>
      </c>
      <c r="P223" s="23">
        <v>9920000</v>
      </c>
      <c r="Q223" s="23">
        <v>11240000</v>
      </c>
      <c r="R223" s="23">
        <v>13280000</v>
      </c>
      <c r="S223" s="23">
        <v>3690000</v>
      </c>
      <c r="T223" s="22">
        <v>1</v>
      </c>
      <c r="U223" s="22">
        <v>0</v>
      </c>
      <c r="V223" s="2" t="str" cm="1">
        <f t="array" ref="V223">_xlfn.IFS(B223&lt;30,"21-29",
B223&lt;40,"30-39",
B223&lt;50,"40-49",
B223&lt;60,"50-59",
TRUE,"60+"
)</f>
        <v>30-39</v>
      </c>
      <c r="W223" s="24">
        <f t="shared" si="9"/>
        <v>29126666.666666668</v>
      </c>
      <c r="X223" s="24">
        <f t="shared" si="10"/>
        <v>11480000</v>
      </c>
      <c r="Y223" s="25">
        <f t="shared" si="11"/>
        <v>0.52011904761904759</v>
      </c>
      <c r="Z223" s="2" t="str" cm="1">
        <f t="array" ref="Z223">_xlfn.IFS(Y223&lt;=25%,"Low",
Y223&lt;=50%,"Moderate",
Y223&lt;=75%,"High",
Y223&lt;=100%,"Very High",
TRUE,"Over Limit"
)</f>
        <v>High</v>
      </c>
      <c r="AA223" s="2" cm="1">
        <f t="array" ref="AA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3" s="2" t="str" cm="1">
        <f t="array" ref="AB223">_xlfn.IFS(T223=0,"No Late Payments",
T223&lt;=2,"Low",
T223&lt;=4,"Moderate",
TRUE,"High"
)</f>
        <v>Low</v>
      </c>
      <c r="AC223" s="10" t="str" cm="1">
        <f t="array" ref="AC223">_xlfn.IFS(
H223&lt;40000000,"Low",
H223&lt;60000000,"Medium",
H223&lt;100000000,"High",
TRUE,"Very High"
)</f>
        <v>Medium</v>
      </c>
    </row>
    <row r="224" spans="1:29">
      <c r="A224" s="18" t="s">
        <v>256</v>
      </c>
      <c r="B224" s="19">
        <v>25</v>
      </c>
      <c r="C224" s="19" t="s">
        <v>22</v>
      </c>
      <c r="D224" s="19" t="s">
        <v>23</v>
      </c>
      <c r="E224" s="19" t="s">
        <v>38</v>
      </c>
      <c r="F224" s="19" t="s">
        <v>28</v>
      </c>
      <c r="G224" s="20">
        <v>5200000</v>
      </c>
      <c r="H224" s="20">
        <v>22000000</v>
      </c>
      <c r="I224" s="19">
        <v>47</v>
      </c>
      <c r="J224" s="19">
        <v>0</v>
      </c>
      <c r="K224" s="19">
        <v>0</v>
      </c>
      <c r="L224" s="19">
        <v>0</v>
      </c>
      <c r="M224" s="20">
        <v>7940000</v>
      </c>
      <c r="N224" s="20">
        <v>7780000</v>
      </c>
      <c r="O224" s="20">
        <v>6570000</v>
      </c>
      <c r="P224" s="20">
        <v>2940000</v>
      </c>
      <c r="Q224" s="20">
        <v>430000</v>
      </c>
      <c r="R224" s="20">
        <v>2510000</v>
      </c>
      <c r="S224" s="20">
        <v>370000</v>
      </c>
      <c r="T224" s="19">
        <v>0</v>
      </c>
      <c r="U224" s="19">
        <v>0</v>
      </c>
      <c r="V224" s="2" t="str" cm="1">
        <f t="array" ref="V224">_xlfn.IFS(B224&lt;30,"21-29",
B224&lt;40,"30-39",
B224&lt;50,"40-49",
B224&lt;60,"50-59",
TRUE,"60+"
)</f>
        <v>21-29</v>
      </c>
      <c r="W224" s="24">
        <f t="shared" si="9"/>
        <v>7430000</v>
      </c>
      <c r="X224" s="24">
        <f t="shared" si="10"/>
        <v>1960000</v>
      </c>
      <c r="Y224" s="25">
        <f t="shared" si="11"/>
        <v>0.33772727272727271</v>
      </c>
      <c r="Z224" s="2" t="str" cm="1">
        <f t="array" ref="Z224">_xlfn.IFS(Y224&lt;=25%,"Low",
Y224&lt;=50%,"Moderate",
Y224&lt;=75%,"High",
Y224&lt;=100%,"Very High",
TRUE,"Over Limit"
)</f>
        <v>Moderate</v>
      </c>
      <c r="AA224" s="2" cm="1">
        <f t="array" ref="AA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" s="2" t="str" cm="1">
        <f t="array" ref="AB224">_xlfn.IFS(T224=0,"No Late Payments",
T224&lt;=2,"Low",
T224&lt;=4,"Moderate",
TRUE,"High"
)</f>
        <v>No Late Payments</v>
      </c>
      <c r="AC224" s="10" t="str" cm="1">
        <f t="array" ref="AC224">_xlfn.IFS(
H224&lt;40000000,"Low",
H224&lt;60000000,"Medium",
H224&lt;100000000,"High",
TRUE,"Very High"
)</f>
        <v>Low</v>
      </c>
    </row>
    <row r="225" spans="1:29">
      <c r="A225" s="21" t="s">
        <v>257</v>
      </c>
      <c r="B225" s="22">
        <v>48</v>
      </c>
      <c r="C225" s="22" t="s">
        <v>22</v>
      </c>
      <c r="D225" s="22" t="s">
        <v>27</v>
      </c>
      <c r="E225" s="22" t="s">
        <v>31</v>
      </c>
      <c r="F225" s="22" t="s">
        <v>28</v>
      </c>
      <c r="G225" s="23">
        <v>10500000</v>
      </c>
      <c r="H225" s="23">
        <v>37000000</v>
      </c>
      <c r="I225" s="22">
        <v>169</v>
      </c>
      <c r="J225" s="22">
        <v>0</v>
      </c>
      <c r="K225" s="22">
        <v>0</v>
      </c>
      <c r="L225" s="22">
        <v>0</v>
      </c>
      <c r="M225" s="23">
        <v>6470000</v>
      </c>
      <c r="N225" s="23">
        <v>12130000</v>
      </c>
      <c r="O225" s="23">
        <v>10430000</v>
      </c>
      <c r="P225" s="23">
        <v>3630000</v>
      </c>
      <c r="Q225" s="23">
        <v>10670000</v>
      </c>
      <c r="R225" s="23">
        <v>8430000</v>
      </c>
      <c r="S225" s="23">
        <v>2380000</v>
      </c>
      <c r="T225" s="22">
        <v>0</v>
      </c>
      <c r="U225" s="22">
        <v>0</v>
      </c>
      <c r="V225" s="2" t="str" cm="1">
        <f t="array" ref="V225">_xlfn.IFS(B225&lt;30,"21-29",
B225&lt;40,"30-39",
B225&lt;50,"40-49",
B225&lt;60,"50-59",
TRUE,"60+"
)</f>
        <v>40-49</v>
      </c>
      <c r="W225" s="24">
        <f t="shared" si="9"/>
        <v>9676666.666666666</v>
      </c>
      <c r="X225" s="24">
        <f t="shared" si="10"/>
        <v>7576666.666666667</v>
      </c>
      <c r="Y225" s="25">
        <f t="shared" si="11"/>
        <v>0.26153153153153152</v>
      </c>
      <c r="Z225" s="2" t="str" cm="1">
        <f t="array" ref="Z225">_xlfn.IFS(Y225&lt;=25%,"Low",
Y225&lt;=50%,"Moderate",
Y225&lt;=75%,"High",
Y225&lt;=100%,"Very High",
TRUE,"Over Limit"
)</f>
        <v>Moderate</v>
      </c>
      <c r="AA225" s="2" cm="1">
        <f t="array" ref="AA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" s="2" t="str" cm="1">
        <f t="array" ref="AB225">_xlfn.IFS(T225=0,"No Late Payments",
T225&lt;=2,"Low",
T225&lt;=4,"Moderate",
TRUE,"High"
)</f>
        <v>No Late Payments</v>
      </c>
      <c r="AC225" s="10" t="str" cm="1">
        <f t="array" ref="AC225">_xlfn.IFS(
H225&lt;40000000,"Low",
H225&lt;60000000,"Medium",
H225&lt;100000000,"High",
TRUE,"Very High"
)</f>
        <v>Low</v>
      </c>
    </row>
    <row r="226" spans="1:29">
      <c r="A226" s="18" t="s">
        <v>258</v>
      </c>
      <c r="B226" s="19">
        <v>30</v>
      </c>
      <c r="C226" s="19" t="s">
        <v>22</v>
      </c>
      <c r="D226" s="19" t="s">
        <v>27</v>
      </c>
      <c r="E226" s="19" t="s">
        <v>24</v>
      </c>
      <c r="F226" s="19" t="s">
        <v>28</v>
      </c>
      <c r="G226" s="20">
        <v>8600000</v>
      </c>
      <c r="H226" s="20">
        <v>22000000</v>
      </c>
      <c r="I226" s="19">
        <v>42</v>
      </c>
      <c r="J226" s="19">
        <v>0</v>
      </c>
      <c r="K226" s="19">
        <v>0</v>
      </c>
      <c r="L226" s="19">
        <v>0</v>
      </c>
      <c r="M226" s="20">
        <v>12360000</v>
      </c>
      <c r="N226" s="20">
        <v>10980000</v>
      </c>
      <c r="O226" s="20">
        <v>12020000</v>
      </c>
      <c r="P226" s="20">
        <v>3250000</v>
      </c>
      <c r="Q226" s="20">
        <v>4370000</v>
      </c>
      <c r="R226" s="20">
        <v>5910000</v>
      </c>
      <c r="S226" s="20">
        <v>990000</v>
      </c>
      <c r="T226" s="19">
        <v>1</v>
      </c>
      <c r="U226" s="19">
        <v>0</v>
      </c>
      <c r="V226" s="2" t="str" cm="1">
        <f t="array" ref="V226">_xlfn.IFS(B226&lt;30,"21-29",
B226&lt;40,"30-39",
B226&lt;50,"40-49",
B226&lt;60,"50-59",
TRUE,"60+"
)</f>
        <v>30-39</v>
      </c>
      <c r="W226" s="24">
        <f t="shared" si="9"/>
        <v>11786666.666666666</v>
      </c>
      <c r="X226" s="24">
        <f t="shared" si="10"/>
        <v>4510000</v>
      </c>
      <c r="Y226" s="25">
        <f t="shared" si="11"/>
        <v>0.53575757575757577</v>
      </c>
      <c r="Z226" s="2" t="str" cm="1">
        <f t="array" ref="Z226">_xlfn.IFS(Y226&lt;=25%,"Low",
Y226&lt;=50%,"Moderate",
Y226&lt;=75%,"High",
Y226&lt;=100%,"Very High",
TRUE,"Over Limit"
)</f>
        <v>High</v>
      </c>
      <c r="AA226" s="2" cm="1">
        <f t="array" ref="AA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" s="2" t="str" cm="1">
        <f t="array" ref="AB226">_xlfn.IFS(T226=0,"No Late Payments",
T226&lt;=2,"Low",
T226&lt;=4,"Moderate",
TRUE,"High"
)</f>
        <v>Low</v>
      </c>
      <c r="AC226" s="10" t="str" cm="1">
        <f t="array" ref="AC226">_xlfn.IFS(
H226&lt;40000000,"Low",
H226&lt;60000000,"Medium",
H226&lt;100000000,"High",
TRUE,"Very High"
)</f>
        <v>Low</v>
      </c>
    </row>
    <row r="227" spans="1:29">
      <c r="A227" s="21" t="s">
        <v>259</v>
      </c>
      <c r="B227" s="22">
        <v>42</v>
      </c>
      <c r="C227" s="22" t="s">
        <v>34</v>
      </c>
      <c r="D227" s="22" t="s">
        <v>23</v>
      </c>
      <c r="E227" s="22" t="s">
        <v>24</v>
      </c>
      <c r="F227" s="22" t="s">
        <v>48</v>
      </c>
      <c r="G227" s="23">
        <v>21800000</v>
      </c>
      <c r="H227" s="23">
        <v>86000000</v>
      </c>
      <c r="I227" s="22">
        <v>105</v>
      </c>
      <c r="J227" s="22">
        <v>2</v>
      </c>
      <c r="K227" s="22">
        <v>1</v>
      </c>
      <c r="L227" s="22">
        <v>0</v>
      </c>
      <c r="M227" s="23">
        <v>52930000</v>
      </c>
      <c r="N227" s="23">
        <v>58920000</v>
      </c>
      <c r="O227" s="23">
        <v>52030000</v>
      </c>
      <c r="P227" s="23">
        <v>10390000</v>
      </c>
      <c r="Q227" s="23">
        <v>9270000</v>
      </c>
      <c r="R227" s="23">
        <v>25660000</v>
      </c>
      <c r="S227" s="23">
        <v>2730000</v>
      </c>
      <c r="T227" s="22">
        <v>2</v>
      </c>
      <c r="U227" s="22">
        <v>0</v>
      </c>
      <c r="V227" s="2" t="str" cm="1">
        <f t="array" ref="V227">_xlfn.IFS(B227&lt;30,"21-29",
B227&lt;40,"30-39",
B227&lt;50,"40-49",
B227&lt;60,"50-59",
TRUE,"60+"
)</f>
        <v>40-49</v>
      </c>
      <c r="W227" s="24">
        <f t="shared" si="9"/>
        <v>54626666.666666664</v>
      </c>
      <c r="X227" s="24">
        <f t="shared" si="10"/>
        <v>15106666.666666666</v>
      </c>
      <c r="Y227" s="25">
        <f t="shared" si="11"/>
        <v>0.63519379844961232</v>
      </c>
      <c r="Z227" s="2" t="str" cm="1">
        <f t="array" ref="Z227">_xlfn.IFS(Y227&lt;=25%,"Low",
Y227&lt;=50%,"Moderate",
Y227&lt;=75%,"High",
Y227&lt;=100%,"Very High",
TRUE,"Over Limit"
)</f>
        <v>High</v>
      </c>
      <c r="AA227" s="2" cm="1">
        <f t="array" ref="AA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" s="2" t="str" cm="1">
        <f t="array" ref="AB227">_xlfn.IFS(T227=0,"No Late Payments",
T227&lt;=2,"Low",
T227&lt;=4,"Moderate",
TRUE,"High"
)</f>
        <v>Low</v>
      </c>
      <c r="AC227" s="10" t="str" cm="1">
        <f t="array" ref="AC227">_xlfn.IFS(
H227&lt;40000000,"Low",
H227&lt;60000000,"Medium",
H227&lt;100000000,"High",
TRUE,"Very High"
)</f>
        <v>High</v>
      </c>
    </row>
    <row r="228" spans="1:29">
      <c r="A228" s="18" t="s">
        <v>260</v>
      </c>
      <c r="B228" s="19">
        <v>40</v>
      </c>
      <c r="C228" s="19" t="s">
        <v>22</v>
      </c>
      <c r="D228" s="19" t="s">
        <v>46</v>
      </c>
      <c r="E228" s="19" t="s">
        <v>38</v>
      </c>
      <c r="F228" s="19" t="s">
        <v>48</v>
      </c>
      <c r="G228" s="20">
        <v>15400000</v>
      </c>
      <c r="H228" s="20">
        <v>113000000</v>
      </c>
      <c r="I228" s="19">
        <v>131</v>
      </c>
      <c r="J228" s="19">
        <v>0</v>
      </c>
      <c r="K228" s="19">
        <v>0</v>
      </c>
      <c r="L228" s="19">
        <v>0</v>
      </c>
      <c r="M228" s="20">
        <v>4150000</v>
      </c>
      <c r="N228" s="20">
        <v>10230000</v>
      </c>
      <c r="O228" s="20">
        <v>30950000</v>
      </c>
      <c r="P228" s="20">
        <v>2300000</v>
      </c>
      <c r="Q228" s="20">
        <v>9330000</v>
      </c>
      <c r="R228" s="20">
        <v>17050000</v>
      </c>
      <c r="S228" s="20">
        <v>7190000</v>
      </c>
      <c r="T228" s="19">
        <v>0</v>
      </c>
      <c r="U228" s="19">
        <v>0</v>
      </c>
      <c r="V228" s="2" t="str" cm="1">
        <f t="array" ref="V228">_xlfn.IFS(B228&lt;30,"21-29",
B228&lt;40,"30-39",
B228&lt;50,"40-49",
B228&lt;60,"50-59",
TRUE,"60+"
)</f>
        <v>40-49</v>
      </c>
      <c r="W228" s="24">
        <f t="shared" si="9"/>
        <v>15110000</v>
      </c>
      <c r="X228" s="24">
        <f t="shared" si="10"/>
        <v>9560000</v>
      </c>
      <c r="Y228" s="25">
        <f t="shared" si="11"/>
        <v>0.13371681415929204</v>
      </c>
      <c r="Z228" s="2" t="str" cm="1">
        <f t="array" ref="Z228">_xlfn.IFS(Y228&lt;=25%,"Low",
Y228&lt;=50%,"Moderate",
Y228&lt;=75%,"High",
Y228&lt;=100%,"Very High",
TRUE,"Over Limit"
)</f>
        <v>Low</v>
      </c>
      <c r="AA228" s="2" cm="1">
        <f t="array" ref="AA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" s="2" t="str" cm="1">
        <f t="array" ref="AB228">_xlfn.IFS(T228=0,"No Late Payments",
T228&lt;=2,"Low",
T228&lt;=4,"Moderate",
TRUE,"High"
)</f>
        <v>No Late Payments</v>
      </c>
      <c r="AC228" s="10" t="str" cm="1">
        <f t="array" ref="AC228">_xlfn.IFS(
H228&lt;40000000,"Low",
H228&lt;60000000,"Medium",
H228&lt;100000000,"High",
TRUE,"Very High"
)</f>
        <v>Very High</v>
      </c>
    </row>
    <row r="229" spans="1:29">
      <c r="A229" s="21" t="s">
        <v>261</v>
      </c>
      <c r="B229" s="22">
        <v>29</v>
      </c>
      <c r="C229" s="22" t="s">
        <v>34</v>
      </c>
      <c r="D229" s="22" t="s">
        <v>30</v>
      </c>
      <c r="E229" s="22" t="s">
        <v>38</v>
      </c>
      <c r="F229" s="22" t="s">
        <v>48</v>
      </c>
      <c r="G229" s="23">
        <v>7900000</v>
      </c>
      <c r="H229" s="23">
        <v>47000000</v>
      </c>
      <c r="I229" s="22">
        <v>47</v>
      </c>
      <c r="J229" s="22">
        <v>0</v>
      </c>
      <c r="K229" s="22">
        <v>0</v>
      </c>
      <c r="L229" s="22">
        <v>0</v>
      </c>
      <c r="M229" s="23">
        <v>37770000</v>
      </c>
      <c r="N229" s="23">
        <v>27640000</v>
      </c>
      <c r="O229" s="23">
        <v>25480000</v>
      </c>
      <c r="P229" s="23">
        <v>17680000</v>
      </c>
      <c r="Q229" s="23">
        <v>13760000</v>
      </c>
      <c r="R229" s="23">
        <v>22420000</v>
      </c>
      <c r="S229" s="23">
        <v>1760000</v>
      </c>
      <c r="T229" s="22">
        <v>0</v>
      </c>
      <c r="U229" s="22">
        <v>0</v>
      </c>
      <c r="V229" s="2" t="str" cm="1">
        <f t="array" ref="V229">_xlfn.IFS(B229&lt;30,"21-29",
B229&lt;40,"30-39",
B229&lt;50,"40-49",
B229&lt;60,"50-59",
TRUE,"60+"
)</f>
        <v>21-29</v>
      </c>
      <c r="W229" s="24">
        <f t="shared" si="9"/>
        <v>30296666.666666668</v>
      </c>
      <c r="X229" s="24">
        <f t="shared" si="10"/>
        <v>17953333.333333332</v>
      </c>
      <c r="Y229" s="25">
        <f t="shared" si="11"/>
        <v>0.64460992907801418</v>
      </c>
      <c r="Z229" s="2" t="str" cm="1">
        <f t="array" ref="Z229">_xlfn.IFS(Y229&lt;=25%,"Low",
Y229&lt;=50%,"Moderate",
Y229&lt;=75%,"High",
Y229&lt;=100%,"Very High",
TRUE,"Over Limit"
)</f>
        <v>High</v>
      </c>
      <c r="AA229" s="2" cm="1">
        <f t="array" ref="AA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9" s="2" t="str" cm="1">
        <f t="array" ref="AB229">_xlfn.IFS(T229=0,"No Late Payments",
T229&lt;=2,"Low",
T229&lt;=4,"Moderate",
TRUE,"High"
)</f>
        <v>No Late Payments</v>
      </c>
      <c r="AC229" s="10" t="str" cm="1">
        <f t="array" ref="AC229">_xlfn.IFS(
H229&lt;40000000,"Low",
H229&lt;60000000,"Medium",
H229&lt;100000000,"High",
TRUE,"Very High"
)</f>
        <v>Medium</v>
      </c>
    </row>
    <row r="230" spans="1:29">
      <c r="A230" s="18" t="s">
        <v>262</v>
      </c>
      <c r="B230" s="19">
        <v>34</v>
      </c>
      <c r="C230" s="19" t="s">
        <v>22</v>
      </c>
      <c r="D230" s="19" t="s">
        <v>23</v>
      </c>
      <c r="E230" s="19" t="s">
        <v>38</v>
      </c>
      <c r="F230" s="19" t="s">
        <v>48</v>
      </c>
      <c r="G230" s="20">
        <v>12400000</v>
      </c>
      <c r="H230" s="20">
        <v>49000000</v>
      </c>
      <c r="I230" s="19">
        <v>46</v>
      </c>
      <c r="J230" s="19">
        <v>0</v>
      </c>
      <c r="K230" s="19">
        <v>0</v>
      </c>
      <c r="L230" s="19">
        <v>0</v>
      </c>
      <c r="M230" s="20">
        <v>10450000</v>
      </c>
      <c r="N230" s="20">
        <v>0</v>
      </c>
      <c r="O230" s="20">
        <v>3290000</v>
      </c>
      <c r="P230" s="20">
        <v>3960000</v>
      </c>
      <c r="Q230" s="20">
        <v>0</v>
      </c>
      <c r="R230" s="20">
        <v>1430000</v>
      </c>
      <c r="S230" s="20">
        <v>1760000</v>
      </c>
      <c r="T230" s="19">
        <v>0</v>
      </c>
      <c r="U230" s="19">
        <v>0</v>
      </c>
      <c r="V230" s="2" t="str" cm="1">
        <f t="array" ref="V230">_xlfn.IFS(B230&lt;30,"21-29",
B230&lt;40,"30-39",
B230&lt;50,"40-49",
B230&lt;60,"50-59",
TRUE,"60+"
)</f>
        <v>30-39</v>
      </c>
      <c r="W230" s="24">
        <f t="shared" si="9"/>
        <v>4580000</v>
      </c>
      <c r="X230" s="24">
        <f t="shared" si="10"/>
        <v>1796666.6666666667</v>
      </c>
      <c r="Y230" s="25">
        <f t="shared" si="11"/>
        <v>9.3469387755102037E-2</v>
      </c>
      <c r="Z230" s="2" t="str" cm="1">
        <f t="array" ref="Z230">_xlfn.IFS(Y230&lt;=25%,"Low",
Y230&lt;=50%,"Moderate",
Y230&lt;=75%,"High",
Y230&lt;=100%,"Very High",
TRUE,"Over Limit"
)</f>
        <v>Low</v>
      </c>
      <c r="AA230" s="2" cm="1">
        <f t="array" ref="AA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0" s="2" t="str" cm="1">
        <f t="array" ref="AB230">_xlfn.IFS(T230=0,"No Late Payments",
T230&lt;=2,"Low",
T230&lt;=4,"Moderate",
TRUE,"High"
)</f>
        <v>No Late Payments</v>
      </c>
      <c r="AC230" s="10" t="str" cm="1">
        <f t="array" ref="AC230">_xlfn.IFS(
H230&lt;40000000,"Low",
H230&lt;60000000,"Medium",
H230&lt;100000000,"High",
TRUE,"Very High"
)</f>
        <v>Medium</v>
      </c>
    </row>
    <row r="231" spans="1:29">
      <c r="A231" s="21" t="s">
        <v>263</v>
      </c>
      <c r="B231" s="22">
        <v>55</v>
      </c>
      <c r="C231" s="22" t="s">
        <v>34</v>
      </c>
      <c r="D231" s="22" t="s">
        <v>23</v>
      </c>
      <c r="E231" s="22" t="s">
        <v>31</v>
      </c>
      <c r="F231" s="22" t="s">
        <v>48</v>
      </c>
      <c r="G231" s="23">
        <v>29800000</v>
      </c>
      <c r="H231" s="23">
        <v>108000000</v>
      </c>
      <c r="I231" s="22">
        <v>217</v>
      </c>
      <c r="J231" s="22">
        <v>3</v>
      </c>
      <c r="K231" s="22">
        <v>3</v>
      </c>
      <c r="L231" s="22">
        <v>3</v>
      </c>
      <c r="M231" s="23">
        <v>70640000</v>
      </c>
      <c r="N231" s="23">
        <v>58370000</v>
      </c>
      <c r="O231" s="23">
        <v>61550000</v>
      </c>
      <c r="P231" s="23">
        <v>7890000</v>
      </c>
      <c r="Q231" s="23">
        <v>1980000</v>
      </c>
      <c r="R231" s="23">
        <v>3550000</v>
      </c>
      <c r="S231" s="23">
        <v>8350000</v>
      </c>
      <c r="T231" s="22">
        <v>3</v>
      </c>
      <c r="U231" s="22">
        <v>1</v>
      </c>
      <c r="V231" s="2" t="str" cm="1">
        <f t="array" ref="V231">_xlfn.IFS(B231&lt;30,"21-29",
B231&lt;40,"30-39",
B231&lt;50,"40-49",
B231&lt;60,"50-59",
TRUE,"60+"
)</f>
        <v>50-59</v>
      </c>
      <c r="W231" s="24">
        <f t="shared" si="9"/>
        <v>63520000</v>
      </c>
      <c r="X231" s="24">
        <f t="shared" si="10"/>
        <v>4473333.333333333</v>
      </c>
      <c r="Y231" s="25">
        <f t="shared" si="11"/>
        <v>0.5881481481481482</v>
      </c>
      <c r="Z231" s="2" t="str" cm="1">
        <f t="array" ref="Z231">_xlfn.IFS(Y231&lt;=25%,"Low",
Y231&lt;=50%,"Moderate",
Y231&lt;=75%,"High",
Y231&lt;=100%,"Very High",
TRUE,"Over Limit"
)</f>
        <v>High</v>
      </c>
      <c r="AA231" s="2" cm="1">
        <f t="array" ref="AA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" s="2" t="str" cm="1">
        <f t="array" ref="AB231">_xlfn.IFS(T231=0,"No Late Payments",
T231&lt;=2,"Low",
T231&lt;=4,"Moderate",
TRUE,"High"
)</f>
        <v>Moderate</v>
      </c>
      <c r="AC231" s="10" t="str" cm="1">
        <f t="array" ref="AC231">_xlfn.IFS(
H231&lt;40000000,"Low",
H231&lt;60000000,"Medium",
H231&lt;100000000,"High",
TRUE,"Very High"
)</f>
        <v>Very High</v>
      </c>
    </row>
    <row r="232" spans="1:29">
      <c r="A232" s="18" t="s">
        <v>264</v>
      </c>
      <c r="B232" s="19">
        <v>40</v>
      </c>
      <c r="C232" s="19" t="s">
        <v>34</v>
      </c>
      <c r="D232" s="19" t="s">
        <v>27</v>
      </c>
      <c r="E232" s="19" t="s">
        <v>24</v>
      </c>
      <c r="F232" s="19" t="s">
        <v>48</v>
      </c>
      <c r="G232" s="20">
        <v>10500000</v>
      </c>
      <c r="H232" s="20">
        <v>53000000</v>
      </c>
      <c r="I232" s="19">
        <v>119</v>
      </c>
      <c r="J232" s="19">
        <v>3</v>
      </c>
      <c r="K232" s="19">
        <v>3</v>
      </c>
      <c r="L232" s="19">
        <v>3</v>
      </c>
      <c r="M232" s="20">
        <v>51940000</v>
      </c>
      <c r="N232" s="20">
        <v>57950000</v>
      </c>
      <c r="O232" s="20">
        <v>50580000</v>
      </c>
      <c r="P232" s="20">
        <v>5170000</v>
      </c>
      <c r="Q232" s="20">
        <v>1170000</v>
      </c>
      <c r="R232" s="20">
        <v>2280000</v>
      </c>
      <c r="S232" s="20">
        <v>4560000</v>
      </c>
      <c r="T232" s="19">
        <v>3</v>
      </c>
      <c r="U232" s="19">
        <v>1</v>
      </c>
      <c r="V232" s="2" t="str" cm="1">
        <f t="array" ref="V232">_xlfn.IFS(B232&lt;30,"21-29",
B232&lt;40,"30-39",
B232&lt;50,"40-49",
B232&lt;60,"50-59",
TRUE,"60+"
)</f>
        <v>40-49</v>
      </c>
      <c r="W232" s="24">
        <f t="shared" si="9"/>
        <v>53490000</v>
      </c>
      <c r="X232" s="24">
        <f t="shared" si="10"/>
        <v>2873333.3333333335</v>
      </c>
      <c r="Y232" s="25">
        <f t="shared" si="11"/>
        <v>1.0092452830188678</v>
      </c>
      <c r="Z232" s="2" t="str" cm="1">
        <f t="array" ref="Z232">_xlfn.IFS(Y232&lt;=25%,"Low",
Y232&lt;=50%,"Moderate",
Y232&lt;=75%,"High",
Y232&lt;=100%,"Very High",
TRUE,"Over Limit"
)</f>
        <v>Over Limit</v>
      </c>
      <c r="AA232" s="2" cm="1">
        <f t="array" ref="AA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32" s="2" t="str" cm="1">
        <f t="array" ref="AB232">_xlfn.IFS(T232=0,"No Late Payments",
T232&lt;=2,"Low",
T232&lt;=4,"Moderate",
TRUE,"High"
)</f>
        <v>Moderate</v>
      </c>
      <c r="AC232" s="10" t="str" cm="1">
        <f t="array" ref="AC232">_xlfn.IFS(
H232&lt;40000000,"Low",
H232&lt;60000000,"Medium",
H232&lt;100000000,"High",
TRUE,"Very High"
)</f>
        <v>Medium</v>
      </c>
    </row>
    <row r="233" spans="1:29">
      <c r="A233" s="21" t="s">
        <v>265</v>
      </c>
      <c r="B233" s="22">
        <v>40</v>
      </c>
      <c r="C233" s="22" t="s">
        <v>34</v>
      </c>
      <c r="D233" s="22" t="s">
        <v>27</v>
      </c>
      <c r="E233" s="22" t="s">
        <v>24</v>
      </c>
      <c r="F233" s="22" t="s">
        <v>25</v>
      </c>
      <c r="G233" s="23">
        <v>7300000</v>
      </c>
      <c r="H233" s="23">
        <v>36000000</v>
      </c>
      <c r="I233" s="22">
        <v>130</v>
      </c>
      <c r="J233" s="22">
        <v>3</v>
      </c>
      <c r="K233" s="22">
        <v>0</v>
      </c>
      <c r="L233" s="22">
        <v>2</v>
      </c>
      <c r="M233" s="23">
        <v>10500000</v>
      </c>
      <c r="N233" s="23">
        <v>9670000</v>
      </c>
      <c r="O233" s="23">
        <v>11770000</v>
      </c>
      <c r="P233" s="23">
        <v>630000</v>
      </c>
      <c r="Q233" s="23">
        <v>1400000</v>
      </c>
      <c r="R233" s="23">
        <v>4060000</v>
      </c>
      <c r="S233" s="23">
        <v>990000</v>
      </c>
      <c r="T233" s="22">
        <v>2</v>
      </c>
      <c r="U233" s="22">
        <v>1</v>
      </c>
      <c r="V233" s="2" t="str" cm="1">
        <f t="array" ref="V233">_xlfn.IFS(B233&lt;30,"21-29",
B233&lt;40,"30-39",
B233&lt;50,"40-49",
B233&lt;60,"50-59",
TRUE,"60+"
)</f>
        <v>40-49</v>
      </c>
      <c r="W233" s="24">
        <f t="shared" si="9"/>
        <v>10646666.666666666</v>
      </c>
      <c r="X233" s="24">
        <f t="shared" si="10"/>
        <v>2030000</v>
      </c>
      <c r="Y233" s="25">
        <f t="shared" si="11"/>
        <v>0.29574074074074075</v>
      </c>
      <c r="Z233" s="2" t="str" cm="1">
        <f t="array" ref="Z233">_xlfn.IFS(Y233&lt;=25%,"Low",
Y233&lt;=50%,"Moderate",
Y233&lt;=75%,"High",
Y233&lt;=100%,"Very High",
TRUE,"Over Limit"
)</f>
        <v>Moderate</v>
      </c>
      <c r="AA233" s="2" cm="1">
        <f t="array" ref="AA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" s="2" t="str" cm="1">
        <f t="array" ref="AB233">_xlfn.IFS(T233=0,"No Late Payments",
T233&lt;=2,"Low",
T233&lt;=4,"Moderate",
TRUE,"High"
)</f>
        <v>Low</v>
      </c>
      <c r="AC233" s="10" t="str" cm="1">
        <f t="array" ref="AC233">_xlfn.IFS(
H233&lt;40000000,"Low",
H233&lt;60000000,"Medium",
H233&lt;100000000,"High",
TRUE,"Very High"
)</f>
        <v>Low</v>
      </c>
    </row>
    <row r="234" spans="1:29">
      <c r="A234" s="18" t="s">
        <v>266</v>
      </c>
      <c r="B234" s="19">
        <v>26</v>
      </c>
      <c r="C234" s="19" t="s">
        <v>34</v>
      </c>
      <c r="D234" s="19" t="s">
        <v>27</v>
      </c>
      <c r="E234" s="19" t="s">
        <v>38</v>
      </c>
      <c r="F234" s="19" t="s">
        <v>41</v>
      </c>
      <c r="G234" s="20">
        <v>8000000</v>
      </c>
      <c r="H234" s="20">
        <v>44000000</v>
      </c>
      <c r="I234" s="19">
        <v>37</v>
      </c>
      <c r="J234" s="19">
        <v>0</v>
      </c>
      <c r="K234" s="19">
        <v>0</v>
      </c>
      <c r="L234" s="19">
        <v>0</v>
      </c>
      <c r="M234" s="20">
        <v>14790000</v>
      </c>
      <c r="N234" s="20">
        <v>14680000</v>
      </c>
      <c r="O234" s="20">
        <v>17210000</v>
      </c>
      <c r="P234" s="20">
        <v>4780000</v>
      </c>
      <c r="Q234" s="20">
        <v>6840000</v>
      </c>
      <c r="R234" s="20">
        <v>16430000</v>
      </c>
      <c r="S234" s="20">
        <v>340000</v>
      </c>
      <c r="T234" s="19">
        <v>0</v>
      </c>
      <c r="U234" s="19">
        <v>0</v>
      </c>
      <c r="V234" s="2" t="str" cm="1">
        <f t="array" ref="V234">_xlfn.IFS(B234&lt;30,"21-29",
B234&lt;40,"30-39",
B234&lt;50,"40-49",
B234&lt;60,"50-59",
TRUE,"60+"
)</f>
        <v>21-29</v>
      </c>
      <c r="W234" s="24">
        <f t="shared" si="9"/>
        <v>15560000</v>
      </c>
      <c r="X234" s="24">
        <f t="shared" si="10"/>
        <v>9350000</v>
      </c>
      <c r="Y234" s="25">
        <f t="shared" si="11"/>
        <v>0.35363636363636364</v>
      </c>
      <c r="Z234" s="2" t="str" cm="1">
        <f t="array" ref="Z234">_xlfn.IFS(Y234&lt;=25%,"Low",
Y234&lt;=50%,"Moderate",
Y234&lt;=75%,"High",
Y234&lt;=100%,"Very High",
TRUE,"Over Limit"
)</f>
        <v>Moderate</v>
      </c>
      <c r="AA234" s="2" cm="1">
        <f t="array" ref="AA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" s="2" t="str" cm="1">
        <f t="array" ref="AB234">_xlfn.IFS(T234=0,"No Late Payments",
T234&lt;=2,"Low",
T234&lt;=4,"Moderate",
TRUE,"High"
)</f>
        <v>No Late Payments</v>
      </c>
      <c r="AC234" s="10" t="str" cm="1">
        <f t="array" ref="AC234">_xlfn.IFS(
H234&lt;40000000,"Low",
H234&lt;60000000,"Medium",
H234&lt;100000000,"High",
TRUE,"Very High"
)</f>
        <v>Medium</v>
      </c>
    </row>
    <row r="235" spans="1:29">
      <c r="A235" s="21" t="s">
        <v>267</v>
      </c>
      <c r="B235" s="22">
        <v>33</v>
      </c>
      <c r="C235" s="22" t="s">
        <v>22</v>
      </c>
      <c r="D235" s="22" t="s">
        <v>27</v>
      </c>
      <c r="E235" s="22" t="s">
        <v>38</v>
      </c>
      <c r="F235" s="22" t="s">
        <v>48</v>
      </c>
      <c r="G235" s="23">
        <v>10300000</v>
      </c>
      <c r="H235" s="23">
        <v>56000000</v>
      </c>
      <c r="I235" s="22">
        <v>104</v>
      </c>
      <c r="J235" s="22">
        <v>0</v>
      </c>
      <c r="K235" s="22">
        <v>0</v>
      </c>
      <c r="L235" s="22">
        <v>0</v>
      </c>
      <c r="M235" s="23">
        <v>29220000</v>
      </c>
      <c r="N235" s="23">
        <v>26940000</v>
      </c>
      <c r="O235" s="23">
        <v>17100000</v>
      </c>
      <c r="P235" s="23">
        <v>11670000</v>
      </c>
      <c r="Q235" s="23">
        <v>3150000</v>
      </c>
      <c r="R235" s="23">
        <v>2010000</v>
      </c>
      <c r="S235" s="23">
        <v>850000</v>
      </c>
      <c r="T235" s="22">
        <v>0</v>
      </c>
      <c r="U235" s="22">
        <v>0</v>
      </c>
      <c r="V235" s="2" t="str" cm="1">
        <f t="array" ref="V235">_xlfn.IFS(B235&lt;30,"21-29",
B235&lt;40,"30-39",
B235&lt;50,"40-49",
B235&lt;60,"50-59",
TRUE,"60+"
)</f>
        <v>30-39</v>
      </c>
      <c r="W235" s="24">
        <f t="shared" si="9"/>
        <v>24420000</v>
      </c>
      <c r="X235" s="24">
        <f t="shared" si="10"/>
        <v>5610000</v>
      </c>
      <c r="Y235" s="25">
        <f t="shared" si="11"/>
        <v>0.43607142857142855</v>
      </c>
      <c r="Z235" s="2" t="str" cm="1">
        <f t="array" ref="Z235">_xlfn.IFS(Y235&lt;=25%,"Low",
Y235&lt;=50%,"Moderate",
Y235&lt;=75%,"High",
Y235&lt;=100%,"Very High",
TRUE,"Over Limit"
)</f>
        <v>Moderate</v>
      </c>
      <c r="AA235" s="2" cm="1">
        <f t="array" ref="AA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" s="2" t="str" cm="1">
        <f t="array" ref="AB235">_xlfn.IFS(T235=0,"No Late Payments",
T235&lt;=2,"Low",
T235&lt;=4,"Moderate",
TRUE,"High"
)</f>
        <v>No Late Payments</v>
      </c>
      <c r="AC235" s="10" t="str" cm="1">
        <f t="array" ref="AC235">_xlfn.IFS(
H235&lt;40000000,"Low",
H235&lt;60000000,"Medium",
H235&lt;100000000,"High",
TRUE,"Very High"
)</f>
        <v>Medium</v>
      </c>
    </row>
    <row r="236" spans="1:29">
      <c r="A236" s="18" t="s">
        <v>268</v>
      </c>
      <c r="B236" s="19">
        <v>23</v>
      </c>
      <c r="C236" s="19" t="s">
        <v>34</v>
      </c>
      <c r="D236" s="19" t="s">
        <v>46</v>
      </c>
      <c r="E236" s="19" t="s">
        <v>38</v>
      </c>
      <c r="F236" s="19" t="s">
        <v>41</v>
      </c>
      <c r="G236" s="20">
        <v>10500000</v>
      </c>
      <c r="H236" s="20">
        <v>45000000</v>
      </c>
      <c r="I236" s="19">
        <v>23</v>
      </c>
      <c r="J236" s="19">
        <v>0</v>
      </c>
      <c r="K236" s="19">
        <v>0</v>
      </c>
      <c r="L236" s="19">
        <v>0</v>
      </c>
      <c r="M236" s="20">
        <v>25610000</v>
      </c>
      <c r="N236" s="20">
        <v>20510000</v>
      </c>
      <c r="O236" s="20">
        <v>18480000</v>
      </c>
      <c r="P236" s="20">
        <v>22420000</v>
      </c>
      <c r="Q236" s="20">
        <v>19770000</v>
      </c>
      <c r="R236" s="20">
        <v>8000000</v>
      </c>
      <c r="S236" s="20">
        <v>1250000</v>
      </c>
      <c r="T236" s="19">
        <v>1</v>
      </c>
      <c r="U236" s="19">
        <v>0</v>
      </c>
      <c r="V236" s="2" t="str" cm="1">
        <f t="array" ref="V236">_xlfn.IFS(B236&lt;30,"21-29",
B236&lt;40,"30-39",
B236&lt;50,"40-49",
B236&lt;60,"50-59",
TRUE,"60+"
)</f>
        <v>21-29</v>
      </c>
      <c r="W236" s="24">
        <f t="shared" si="9"/>
        <v>21533333.333333332</v>
      </c>
      <c r="X236" s="24">
        <f t="shared" si="10"/>
        <v>16730000</v>
      </c>
      <c r="Y236" s="25">
        <f t="shared" si="11"/>
        <v>0.47851851851851851</v>
      </c>
      <c r="Z236" s="2" t="str" cm="1">
        <f t="array" ref="Z236">_xlfn.IFS(Y236&lt;=25%,"Low",
Y236&lt;=50%,"Moderate",
Y236&lt;=75%,"High",
Y236&lt;=100%,"Very High",
TRUE,"Over Limit"
)</f>
        <v>Moderate</v>
      </c>
      <c r="AA236" s="2" cm="1">
        <f t="array" ref="AA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" s="2" t="str" cm="1">
        <f t="array" ref="AB236">_xlfn.IFS(T236=0,"No Late Payments",
T236&lt;=2,"Low",
T236&lt;=4,"Moderate",
TRUE,"High"
)</f>
        <v>Low</v>
      </c>
      <c r="AC236" s="10" t="str" cm="1">
        <f t="array" ref="AC236">_xlfn.IFS(
H236&lt;40000000,"Low",
H236&lt;60000000,"Medium",
H236&lt;100000000,"High",
TRUE,"Very High"
)</f>
        <v>Medium</v>
      </c>
    </row>
    <row r="237" spans="1:29">
      <c r="A237" s="21" t="s">
        <v>269</v>
      </c>
      <c r="B237" s="22">
        <v>30</v>
      </c>
      <c r="C237" s="22" t="s">
        <v>34</v>
      </c>
      <c r="D237" s="22" t="s">
        <v>30</v>
      </c>
      <c r="E237" s="22" t="s">
        <v>24</v>
      </c>
      <c r="F237" s="22" t="s">
        <v>25</v>
      </c>
      <c r="G237" s="23">
        <v>7300000</v>
      </c>
      <c r="H237" s="23">
        <v>33000000</v>
      </c>
      <c r="I237" s="22">
        <v>92</v>
      </c>
      <c r="J237" s="22">
        <v>0</v>
      </c>
      <c r="K237" s="22">
        <v>0</v>
      </c>
      <c r="L237" s="22">
        <v>0</v>
      </c>
      <c r="M237" s="23">
        <v>1250000</v>
      </c>
      <c r="N237" s="23">
        <v>750000</v>
      </c>
      <c r="O237" s="23">
        <v>3330000</v>
      </c>
      <c r="P237" s="23">
        <v>760000</v>
      </c>
      <c r="Q237" s="23">
        <v>560000</v>
      </c>
      <c r="R237" s="23">
        <v>770000</v>
      </c>
      <c r="S237" s="23">
        <v>2020000</v>
      </c>
      <c r="T237" s="22">
        <v>0</v>
      </c>
      <c r="U237" s="22">
        <v>0</v>
      </c>
      <c r="V237" s="2" t="str" cm="1">
        <f t="array" ref="V237">_xlfn.IFS(B237&lt;30,"21-29",
B237&lt;40,"30-39",
B237&lt;50,"40-49",
B237&lt;60,"50-59",
TRUE,"60+"
)</f>
        <v>30-39</v>
      </c>
      <c r="W237" s="24">
        <f t="shared" si="9"/>
        <v>1776666.6666666667</v>
      </c>
      <c r="X237" s="24">
        <f t="shared" si="10"/>
        <v>696666.66666666663</v>
      </c>
      <c r="Y237" s="25">
        <f t="shared" si="11"/>
        <v>5.3838383838383838E-2</v>
      </c>
      <c r="Z237" s="2" t="str" cm="1">
        <f t="array" ref="Z237">_xlfn.IFS(Y237&lt;=25%,"Low",
Y237&lt;=50%,"Moderate",
Y237&lt;=75%,"High",
Y237&lt;=100%,"Very High",
TRUE,"Over Limit"
)</f>
        <v>Low</v>
      </c>
      <c r="AA237" s="2" cm="1">
        <f t="array" ref="AA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" s="2" t="str" cm="1">
        <f t="array" ref="AB237">_xlfn.IFS(T237=0,"No Late Payments",
T237&lt;=2,"Low",
T237&lt;=4,"Moderate",
TRUE,"High"
)</f>
        <v>No Late Payments</v>
      </c>
      <c r="AC237" s="10" t="str" cm="1">
        <f t="array" ref="AC237">_xlfn.IFS(
H237&lt;40000000,"Low",
H237&lt;60000000,"Medium",
H237&lt;100000000,"High",
TRUE,"Very High"
)</f>
        <v>Low</v>
      </c>
    </row>
    <row r="238" spans="1:29">
      <c r="A238" s="18" t="s">
        <v>270</v>
      </c>
      <c r="B238" s="19">
        <v>36</v>
      </c>
      <c r="C238" s="19" t="s">
        <v>34</v>
      </c>
      <c r="D238" s="19" t="s">
        <v>27</v>
      </c>
      <c r="E238" s="19" t="s">
        <v>24</v>
      </c>
      <c r="F238" s="19" t="s">
        <v>28</v>
      </c>
      <c r="G238" s="20">
        <v>8900000</v>
      </c>
      <c r="H238" s="20">
        <v>42000000</v>
      </c>
      <c r="I238" s="19">
        <v>108</v>
      </c>
      <c r="J238" s="19">
        <v>0</v>
      </c>
      <c r="K238" s="19">
        <v>0</v>
      </c>
      <c r="L238" s="19">
        <v>0</v>
      </c>
      <c r="M238" s="20">
        <v>15670000</v>
      </c>
      <c r="N238" s="20">
        <v>13120000</v>
      </c>
      <c r="O238" s="20">
        <v>15320000</v>
      </c>
      <c r="P238" s="20">
        <v>5260000</v>
      </c>
      <c r="Q238" s="20">
        <v>5140000</v>
      </c>
      <c r="R238" s="20">
        <v>2640000</v>
      </c>
      <c r="S238" s="20">
        <v>1410000</v>
      </c>
      <c r="T238" s="19">
        <v>0</v>
      </c>
      <c r="U238" s="19">
        <v>0</v>
      </c>
      <c r="V238" s="2" t="str" cm="1">
        <f t="array" ref="V238">_xlfn.IFS(B238&lt;30,"21-29",
B238&lt;40,"30-39",
B238&lt;50,"40-49",
B238&lt;60,"50-59",
TRUE,"60+"
)</f>
        <v>30-39</v>
      </c>
      <c r="W238" s="24">
        <f t="shared" si="9"/>
        <v>14703333.333333334</v>
      </c>
      <c r="X238" s="24">
        <f t="shared" si="10"/>
        <v>4346666.666666667</v>
      </c>
      <c r="Y238" s="25">
        <f t="shared" si="11"/>
        <v>0.3500793650793651</v>
      </c>
      <c r="Z238" s="2" t="str" cm="1">
        <f t="array" ref="Z238">_xlfn.IFS(Y238&lt;=25%,"Low",
Y238&lt;=50%,"Moderate",
Y238&lt;=75%,"High",
Y238&lt;=100%,"Very High",
TRUE,"Over Limit"
)</f>
        <v>Moderate</v>
      </c>
      <c r="AA238" s="2" cm="1">
        <f t="array" ref="AA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" s="2" t="str" cm="1">
        <f t="array" ref="AB238">_xlfn.IFS(T238=0,"No Late Payments",
T238&lt;=2,"Low",
T238&lt;=4,"Moderate",
TRUE,"High"
)</f>
        <v>No Late Payments</v>
      </c>
      <c r="AC238" s="10" t="str" cm="1">
        <f t="array" ref="AC238">_xlfn.IFS(
H238&lt;40000000,"Low",
H238&lt;60000000,"Medium",
H238&lt;100000000,"High",
TRUE,"Very High"
)</f>
        <v>Medium</v>
      </c>
    </row>
    <row r="239" spans="1:29">
      <c r="A239" s="21" t="s">
        <v>271</v>
      </c>
      <c r="B239" s="22">
        <v>29</v>
      </c>
      <c r="C239" s="22" t="s">
        <v>22</v>
      </c>
      <c r="D239" s="22" t="s">
        <v>23</v>
      </c>
      <c r="E239" s="22" t="s">
        <v>31</v>
      </c>
      <c r="F239" s="22" t="s">
        <v>48</v>
      </c>
      <c r="G239" s="23">
        <v>15400000</v>
      </c>
      <c r="H239" s="23">
        <v>77000000</v>
      </c>
      <c r="I239" s="22">
        <v>41</v>
      </c>
      <c r="J239" s="22">
        <v>2</v>
      </c>
      <c r="K239" s="22">
        <v>0</v>
      </c>
      <c r="L239" s="22">
        <v>0</v>
      </c>
      <c r="M239" s="23">
        <v>63090000</v>
      </c>
      <c r="N239" s="23">
        <v>56720000</v>
      </c>
      <c r="O239" s="23">
        <v>54890000</v>
      </c>
      <c r="P239" s="23">
        <v>16510000</v>
      </c>
      <c r="Q239" s="23">
        <v>28430000</v>
      </c>
      <c r="R239" s="23">
        <v>26090000</v>
      </c>
      <c r="S239" s="23">
        <v>2060000</v>
      </c>
      <c r="T239" s="22">
        <v>1</v>
      </c>
      <c r="U239" s="22">
        <v>1</v>
      </c>
      <c r="V239" s="2" t="str" cm="1">
        <f t="array" ref="V239">_xlfn.IFS(B239&lt;30,"21-29",
B239&lt;40,"30-39",
B239&lt;50,"40-49",
B239&lt;60,"50-59",
TRUE,"60+"
)</f>
        <v>21-29</v>
      </c>
      <c r="W239" s="24">
        <f t="shared" si="9"/>
        <v>58233333.333333336</v>
      </c>
      <c r="X239" s="24">
        <f t="shared" si="10"/>
        <v>23676666.666666668</v>
      </c>
      <c r="Y239" s="25">
        <f t="shared" si="11"/>
        <v>0.75627705627705633</v>
      </c>
      <c r="Z239" s="2" t="str" cm="1">
        <f t="array" ref="Z239">_xlfn.IFS(Y239&lt;=25%,"Low",
Y239&lt;=50%,"Moderate",
Y239&lt;=75%,"High",
Y239&lt;=100%,"Very High",
TRUE,"Over Limit"
)</f>
        <v>Very High</v>
      </c>
      <c r="AA239" s="2" cm="1">
        <f t="array" ref="AA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9" s="2" t="str" cm="1">
        <f t="array" ref="AB239">_xlfn.IFS(T239=0,"No Late Payments",
T239&lt;=2,"Low",
T239&lt;=4,"Moderate",
TRUE,"High"
)</f>
        <v>Low</v>
      </c>
      <c r="AC239" s="10" t="str" cm="1">
        <f t="array" ref="AC239">_xlfn.IFS(
H239&lt;40000000,"Low",
H239&lt;60000000,"Medium",
H239&lt;100000000,"High",
TRUE,"Very High"
)</f>
        <v>High</v>
      </c>
    </row>
    <row r="240" spans="1:29">
      <c r="A240" s="18" t="s">
        <v>272</v>
      </c>
      <c r="B240" s="19">
        <v>45</v>
      </c>
      <c r="C240" s="19" t="s">
        <v>34</v>
      </c>
      <c r="D240" s="19" t="s">
        <v>30</v>
      </c>
      <c r="E240" s="19" t="s">
        <v>24</v>
      </c>
      <c r="F240" s="19" t="s">
        <v>28</v>
      </c>
      <c r="G240" s="20">
        <v>12400000</v>
      </c>
      <c r="H240" s="20">
        <v>42000000</v>
      </c>
      <c r="I240" s="19">
        <v>82</v>
      </c>
      <c r="J240" s="19">
        <v>0</v>
      </c>
      <c r="K240" s="19">
        <v>0</v>
      </c>
      <c r="L240" s="19">
        <v>0</v>
      </c>
      <c r="M240" s="20">
        <v>12780000</v>
      </c>
      <c r="N240" s="20">
        <v>15690000</v>
      </c>
      <c r="O240" s="20">
        <v>18560000</v>
      </c>
      <c r="P240" s="20">
        <v>2040000</v>
      </c>
      <c r="Q240" s="20">
        <v>5690000</v>
      </c>
      <c r="R240" s="20">
        <v>3340000</v>
      </c>
      <c r="S240" s="20">
        <v>2680000</v>
      </c>
      <c r="T240" s="19">
        <v>1</v>
      </c>
      <c r="U240" s="19">
        <v>0</v>
      </c>
      <c r="V240" s="2" t="str" cm="1">
        <f t="array" ref="V240">_xlfn.IFS(B240&lt;30,"21-29",
B240&lt;40,"30-39",
B240&lt;50,"40-49",
B240&lt;60,"50-59",
TRUE,"60+"
)</f>
        <v>40-49</v>
      </c>
      <c r="W240" s="24">
        <f t="shared" si="9"/>
        <v>15676666.666666666</v>
      </c>
      <c r="X240" s="24">
        <f t="shared" si="10"/>
        <v>3690000</v>
      </c>
      <c r="Y240" s="25">
        <f t="shared" si="11"/>
        <v>0.37325396825396823</v>
      </c>
      <c r="Z240" s="2" t="str" cm="1">
        <f t="array" ref="Z240">_xlfn.IFS(Y240&lt;=25%,"Low",
Y240&lt;=50%,"Moderate",
Y240&lt;=75%,"High",
Y240&lt;=100%,"Very High",
TRUE,"Over Limit"
)</f>
        <v>Moderate</v>
      </c>
      <c r="AA240" s="2" cm="1">
        <f t="array" ref="AA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" s="2" t="str" cm="1">
        <f t="array" ref="AB240">_xlfn.IFS(T240=0,"No Late Payments",
T240&lt;=2,"Low",
T240&lt;=4,"Moderate",
TRUE,"High"
)</f>
        <v>Low</v>
      </c>
      <c r="AC240" s="10" t="str" cm="1">
        <f t="array" ref="AC240">_xlfn.IFS(
H240&lt;40000000,"Low",
H240&lt;60000000,"Medium",
H240&lt;100000000,"High",
TRUE,"Very High"
)</f>
        <v>Medium</v>
      </c>
    </row>
    <row r="241" spans="1:29">
      <c r="A241" s="21" t="s">
        <v>273</v>
      </c>
      <c r="B241" s="22">
        <v>57</v>
      </c>
      <c r="C241" s="22" t="s">
        <v>34</v>
      </c>
      <c r="D241" s="22" t="s">
        <v>23</v>
      </c>
      <c r="E241" s="22" t="s">
        <v>24</v>
      </c>
      <c r="F241" s="22" t="s">
        <v>48</v>
      </c>
      <c r="G241" s="23">
        <v>14700000</v>
      </c>
      <c r="H241" s="23">
        <v>95000000</v>
      </c>
      <c r="I241" s="22">
        <v>186</v>
      </c>
      <c r="J241" s="22">
        <v>0</v>
      </c>
      <c r="K241" s="22">
        <v>0</v>
      </c>
      <c r="L241" s="22">
        <v>0</v>
      </c>
      <c r="M241" s="23">
        <v>30080000</v>
      </c>
      <c r="N241" s="23">
        <v>12800000</v>
      </c>
      <c r="O241" s="23">
        <v>27900000</v>
      </c>
      <c r="P241" s="23">
        <v>8820000</v>
      </c>
      <c r="Q241" s="23">
        <v>4550000</v>
      </c>
      <c r="R241" s="23">
        <v>17480000</v>
      </c>
      <c r="S241" s="23">
        <v>2190000</v>
      </c>
      <c r="T241" s="22">
        <v>0</v>
      </c>
      <c r="U241" s="22">
        <v>0</v>
      </c>
      <c r="V241" s="2" t="str" cm="1">
        <f t="array" ref="V241">_xlfn.IFS(B241&lt;30,"21-29",
B241&lt;40,"30-39",
B241&lt;50,"40-49",
B241&lt;60,"50-59",
TRUE,"60+"
)</f>
        <v>50-59</v>
      </c>
      <c r="W241" s="24">
        <f t="shared" si="9"/>
        <v>23593333.333333332</v>
      </c>
      <c r="X241" s="24">
        <f t="shared" si="10"/>
        <v>10283333.333333334</v>
      </c>
      <c r="Y241" s="25">
        <f t="shared" si="11"/>
        <v>0.24835087719298243</v>
      </c>
      <c r="Z241" s="2" t="str" cm="1">
        <f t="array" ref="Z241">_xlfn.IFS(Y241&lt;=25%,"Low",
Y241&lt;=50%,"Moderate",
Y241&lt;=75%,"High",
Y241&lt;=100%,"Very High",
TRUE,"Over Limit"
)</f>
        <v>Low</v>
      </c>
      <c r="AA241" s="2" cm="1">
        <f t="array" ref="AA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" s="2" t="str" cm="1">
        <f t="array" ref="AB241">_xlfn.IFS(T241=0,"No Late Payments",
T241&lt;=2,"Low",
T241&lt;=4,"Moderate",
TRUE,"High"
)</f>
        <v>No Late Payments</v>
      </c>
      <c r="AC241" s="10" t="str" cm="1">
        <f t="array" ref="AC241">_xlfn.IFS(
H241&lt;40000000,"Low",
H241&lt;60000000,"Medium",
H241&lt;100000000,"High",
TRUE,"Very High"
)</f>
        <v>High</v>
      </c>
    </row>
    <row r="242" spans="1:29">
      <c r="A242" s="18" t="s">
        <v>274</v>
      </c>
      <c r="B242" s="19">
        <v>38</v>
      </c>
      <c r="C242" s="19" t="s">
        <v>22</v>
      </c>
      <c r="D242" s="19" t="s">
        <v>27</v>
      </c>
      <c r="E242" s="19" t="s">
        <v>38</v>
      </c>
      <c r="F242" s="19" t="s">
        <v>31</v>
      </c>
      <c r="G242" s="20">
        <v>9000000</v>
      </c>
      <c r="H242" s="20">
        <v>43000000</v>
      </c>
      <c r="I242" s="19">
        <v>80</v>
      </c>
      <c r="J242" s="19">
        <v>3</v>
      </c>
      <c r="K242" s="19">
        <v>3</v>
      </c>
      <c r="L242" s="19">
        <v>1</v>
      </c>
      <c r="M242" s="20">
        <v>23890000</v>
      </c>
      <c r="N242" s="20">
        <v>23260000</v>
      </c>
      <c r="O242" s="20">
        <v>23490000</v>
      </c>
      <c r="P242" s="20">
        <v>880000</v>
      </c>
      <c r="Q242" s="20">
        <v>960000</v>
      </c>
      <c r="R242" s="20">
        <v>6170000</v>
      </c>
      <c r="S242" s="20">
        <v>2290000</v>
      </c>
      <c r="T242" s="19">
        <v>4</v>
      </c>
      <c r="U242" s="19">
        <v>1</v>
      </c>
      <c r="V242" s="2" t="str" cm="1">
        <f t="array" ref="V242">_xlfn.IFS(B242&lt;30,"21-29",
B242&lt;40,"30-39",
B242&lt;50,"40-49",
B242&lt;60,"50-59",
TRUE,"60+"
)</f>
        <v>30-39</v>
      </c>
      <c r="W242" s="24">
        <f t="shared" si="9"/>
        <v>23546666.666666668</v>
      </c>
      <c r="X242" s="24">
        <f t="shared" si="10"/>
        <v>2670000</v>
      </c>
      <c r="Y242" s="25">
        <f t="shared" si="11"/>
        <v>0.54759689922480626</v>
      </c>
      <c r="Z242" s="2" t="str" cm="1">
        <f t="array" ref="Z242">_xlfn.IFS(Y242&lt;=25%,"Low",
Y242&lt;=50%,"Moderate",
Y242&lt;=75%,"High",
Y242&lt;=100%,"Very High",
TRUE,"Over Limit"
)</f>
        <v>High</v>
      </c>
      <c r="AA242" s="2" cm="1">
        <f t="array" ref="AA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" s="2" t="str" cm="1">
        <f t="array" ref="AB242">_xlfn.IFS(T242=0,"No Late Payments",
T242&lt;=2,"Low",
T242&lt;=4,"Moderate",
TRUE,"High"
)</f>
        <v>Moderate</v>
      </c>
      <c r="AC242" s="10" t="str" cm="1">
        <f t="array" ref="AC242">_xlfn.IFS(
H242&lt;40000000,"Low",
H242&lt;60000000,"Medium",
H242&lt;100000000,"High",
TRUE,"Very High"
)</f>
        <v>Medium</v>
      </c>
    </row>
    <row r="243" spans="1:29">
      <c r="A243" s="21" t="s">
        <v>275</v>
      </c>
      <c r="B243" s="22">
        <v>46</v>
      </c>
      <c r="C243" s="22" t="s">
        <v>22</v>
      </c>
      <c r="D243" s="22" t="s">
        <v>23</v>
      </c>
      <c r="E243" s="22" t="s">
        <v>24</v>
      </c>
      <c r="F243" s="22" t="s">
        <v>25</v>
      </c>
      <c r="G243" s="23">
        <v>11900000</v>
      </c>
      <c r="H243" s="23">
        <v>46000000</v>
      </c>
      <c r="I243" s="22">
        <v>147</v>
      </c>
      <c r="J243" s="22">
        <v>2</v>
      </c>
      <c r="K243" s="22">
        <v>2</v>
      </c>
      <c r="L243" s="22">
        <v>0</v>
      </c>
      <c r="M243" s="23">
        <v>23330000</v>
      </c>
      <c r="N243" s="23">
        <v>22320000</v>
      </c>
      <c r="O243" s="23">
        <v>20430000</v>
      </c>
      <c r="P243" s="23">
        <v>6440000</v>
      </c>
      <c r="Q243" s="23">
        <v>1010000</v>
      </c>
      <c r="R243" s="23">
        <v>9490000</v>
      </c>
      <c r="S243" s="23">
        <v>4130000</v>
      </c>
      <c r="T243" s="22">
        <v>3</v>
      </c>
      <c r="U243" s="22">
        <v>1</v>
      </c>
      <c r="V243" s="2" t="str" cm="1">
        <f t="array" ref="V243">_xlfn.IFS(B243&lt;30,"21-29",
B243&lt;40,"30-39",
B243&lt;50,"40-49",
B243&lt;60,"50-59",
TRUE,"60+"
)</f>
        <v>40-49</v>
      </c>
      <c r="W243" s="24">
        <f t="shared" si="9"/>
        <v>22026666.666666668</v>
      </c>
      <c r="X243" s="24">
        <f t="shared" si="10"/>
        <v>5646666.666666667</v>
      </c>
      <c r="Y243" s="25">
        <f t="shared" si="11"/>
        <v>0.47884057971014493</v>
      </c>
      <c r="Z243" s="2" t="str" cm="1">
        <f t="array" ref="Z243">_xlfn.IFS(Y243&lt;=25%,"Low",
Y243&lt;=50%,"Moderate",
Y243&lt;=75%,"High",
Y243&lt;=100%,"Very High",
TRUE,"Over Limit"
)</f>
        <v>Moderate</v>
      </c>
      <c r="AA243" s="2" cm="1">
        <f t="array" ref="AA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" s="2" t="str" cm="1">
        <f t="array" ref="AB243">_xlfn.IFS(T243=0,"No Late Payments",
T243&lt;=2,"Low",
T243&lt;=4,"Moderate",
TRUE,"High"
)</f>
        <v>Moderate</v>
      </c>
      <c r="AC243" s="10" t="str" cm="1">
        <f t="array" ref="AC243">_xlfn.IFS(
H243&lt;40000000,"Low",
H243&lt;60000000,"Medium",
H243&lt;100000000,"High",
TRUE,"Very High"
)</f>
        <v>Medium</v>
      </c>
    </row>
    <row r="244" spans="1:29">
      <c r="A244" s="18" t="s">
        <v>276</v>
      </c>
      <c r="B244" s="19">
        <v>43</v>
      </c>
      <c r="C244" s="19" t="s">
        <v>22</v>
      </c>
      <c r="D244" s="19" t="s">
        <v>30</v>
      </c>
      <c r="E244" s="19" t="s">
        <v>24</v>
      </c>
      <c r="F244" s="19" t="s">
        <v>31</v>
      </c>
      <c r="G244" s="20">
        <v>5200000</v>
      </c>
      <c r="H244" s="20">
        <v>20000000</v>
      </c>
      <c r="I244" s="19">
        <v>140</v>
      </c>
      <c r="J244" s="19">
        <v>0</v>
      </c>
      <c r="K244" s="19">
        <v>0</v>
      </c>
      <c r="L244" s="19">
        <v>0</v>
      </c>
      <c r="M244" s="20">
        <v>7770000</v>
      </c>
      <c r="N244" s="20">
        <v>8910000</v>
      </c>
      <c r="O244" s="20">
        <v>9120000</v>
      </c>
      <c r="P244" s="20">
        <v>2690000</v>
      </c>
      <c r="Q244" s="20">
        <v>3880000</v>
      </c>
      <c r="R244" s="20">
        <v>3220000</v>
      </c>
      <c r="S244" s="20">
        <v>990000</v>
      </c>
      <c r="T244" s="19">
        <v>0</v>
      </c>
      <c r="U244" s="19">
        <v>0</v>
      </c>
      <c r="V244" s="2" t="str" cm="1">
        <f t="array" ref="V244">_xlfn.IFS(B244&lt;30,"21-29",
B244&lt;40,"30-39",
B244&lt;50,"40-49",
B244&lt;60,"50-59",
TRUE,"60+"
)</f>
        <v>40-49</v>
      </c>
      <c r="W244" s="24">
        <f t="shared" si="9"/>
        <v>8600000</v>
      </c>
      <c r="X244" s="24">
        <f t="shared" si="10"/>
        <v>3263333.3333333335</v>
      </c>
      <c r="Y244" s="25">
        <f t="shared" si="11"/>
        <v>0.43</v>
      </c>
      <c r="Z244" s="2" t="str" cm="1">
        <f t="array" ref="Z244">_xlfn.IFS(Y244&lt;=25%,"Low",
Y244&lt;=50%,"Moderate",
Y244&lt;=75%,"High",
Y244&lt;=100%,"Very High",
TRUE,"Over Limit"
)</f>
        <v>Moderate</v>
      </c>
      <c r="AA244" s="2" cm="1">
        <f t="array" ref="AA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" s="2" t="str" cm="1">
        <f t="array" ref="AB244">_xlfn.IFS(T244=0,"No Late Payments",
T244&lt;=2,"Low",
T244&lt;=4,"Moderate",
TRUE,"High"
)</f>
        <v>No Late Payments</v>
      </c>
      <c r="AC244" s="10" t="str" cm="1">
        <f t="array" ref="AC244">_xlfn.IFS(
H244&lt;40000000,"Low",
H244&lt;60000000,"Medium",
H244&lt;100000000,"High",
TRUE,"Very High"
)</f>
        <v>Low</v>
      </c>
    </row>
    <row r="245" spans="1:29">
      <c r="A245" s="21" t="s">
        <v>277</v>
      </c>
      <c r="B245" s="22">
        <v>32</v>
      </c>
      <c r="C245" s="22" t="s">
        <v>22</v>
      </c>
      <c r="D245" s="22" t="s">
        <v>27</v>
      </c>
      <c r="E245" s="22" t="s">
        <v>31</v>
      </c>
      <c r="F245" s="22" t="s">
        <v>28</v>
      </c>
      <c r="G245" s="23">
        <v>8400000</v>
      </c>
      <c r="H245" s="23">
        <v>35000000</v>
      </c>
      <c r="I245" s="22">
        <v>82</v>
      </c>
      <c r="J245" s="22">
        <v>3</v>
      </c>
      <c r="K245" s="22">
        <v>1</v>
      </c>
      <c r="L245" s="22">
        <v>0</v>
      </c>
      <c r="M245" s="23">
        <v>7680000</v>
      </c>
      <c r="N245" s="23">
        <v>10860000</v>
      </c>
      <c r="O245" s="23">
        <v>6590000</v>
      </c>
      <c r="P245" s="23">
        <v>500000</v>
      </c>
      <c r="Q245" s="23">
        <v>4140000</v>
      </c>
      <c r="R245" s="23">
        <v>2900000</v>
      </c>
      <c r="S245" s="23">
        <v>3840000</v>
      </c>
      <c r="T245" s="22">
        <v>2</v>
      </c>
      <c r="U245" s="22">
        <v>0</v>
      </c>
      <c r="V245" s="2" t="str" cm="1">
        <f t="array" ref="V245">_xlfn.IFS(B245&lt;30,"21-29",
B245&lt;40,"30-39",
B245&lt;50,"40-49",
B245&lt;60,"50-59",
TRUE,"60+"
)</f>
        <v>30-39</v>
      </c>
      <c r="W245" s="24">
        <f t="shared" si="9"/>
        <v>8376666.666666667</v>
      </c>
      <c r="X245" s="24">
        <f t="shared" si="10"/>
        <v>2513333.3333333335</v>
      </c>
      <c r="Y245" s="25">
        <f t="shared" si="11"/>
        <v>0.23933333333333334</v>
      </c>
      <c r="Z245" s="2" t="str" cm="1">
        <f t="array" ref="Z245">_xlfn.IFS(Y245&lt;=25%,"Low",
Y245&lt;=50%,"Moderate",
Y245&lt;=75%,"High",
Y245&lt;=100%,"Very High",
TRUE,"Over Limit"
)</f>
        <v>Low</v>
      </c>
      <c r="AA245" s="2" cm="1">
        <f t="array" ref="AA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" s="2" t="str" cm="1">
        <f t="array" ref="AB245">_xlfn.IFS(T245=0,"No Late Payments",
T245&lt;=2,"Low",
T245&lt;=4,"Moderate",
TRUE,"High"
)</f>
        <v>Low</v>
      </c>
      <c r="AC245" s="10" t="str" cm="1">
        <f t="array" ref="AC245">_xlfn.IFS(
H245&lt;40000000,"Low",
H245&lt;60000000,"Medium",
H245&lt;100000000,"High",
TRUE,"Very High"
)</f>
        <v>Low</v>
      </c>
    </row>
    <row r="246" spans="1:29">
      <c r="A246" s="18" t="s">
        <v>278</v>
      </c>
      <c r="B246" s="19">
        <v>51</v>
      </c>
      <c r="C246" s="19" t="s">
        <v>34</v>
      </c>
      <c r="D246" s="19" t="s">
        <v>30</v>
      </c>
      <c r="E246" s="19" t="s">
        <v>24</v>
      </c>
      <c r="F246" s="19" t="s">
        <v>48</v>
      </c>
      <c r="G246" s="20">
        <v>13100000</v>
      </c>
      <c r="H246" s="20">
        <v>47000000</v>
      </c>
      <c r="I246" s="19">
        <v>104</v>
      </c>
      <c r="J246" s="19">
        <v>0</v>
      </c>
      <c r="K246" s="19">
        <v>0</v>
      </c>
      <c r="L246" s="19">
        <v>0</v>
      </c>
      <c r="M246" s="20">
        <v>17900000</v>
      </c>
      <c r="N246" s="20">
        <v>16310000</v>
      </c>
      <c r="O246" s="20">
        <v>21110000</v>
      </c>
      <c r="P246" s="20">
        <v>5230000</v>
      </c>
      <c r="Q246" s="20">
        <v>1830000</v>
      </c>
      <c r="R246" s="20">
        <v>11120000</v>
      </c>
      <c r="S246" s="20">
        <v>4690000</v>
      </c>
      <c r="T246" s="19">
        <v>0</v>
      </c>
      <c r="U246" s="19">
        <v>0</v>
      </c>
      <c r="V246" s="2" t="str" cm="1">
        <f t="array" ref="V246">_xlfn.IFS(B246&lt;30,"21-29",
B246&lt;40,"30-39",
B246&lt;50,"40-49",
B246&lt;60,"50-59",
TRUE,"60+"
)</f>
        <v>50-59</v>
      </c>
      <c r="W246" s="24">
        <f t="shared" si="9"/>
        <v>18440000</v>
      </c>
      <c r="X246" s="24">
        <f t="shared" si="10"/>
        <v>6060000</v>
      </c>
      <c r="Y246" s="25">
        <f t="shared" si="11"/>
        <v>0.39234042553191489</v>
      </c>
      <c r="Z246" s="2" t="str" cm="1">
        <f t="array" ref="Z246">_xlfn.IFS(Y246&lt;=25%,"Low",
Y246&lt;=50%,"Moderate",
Y246&lt;=75%,"High",
Y246&lt;=100%,"Very High",
TRUE,"Over Limit"
)</f>
        <v>Moderate</v>
      </c>
      <c r="AA246" s="2" cm="1">
        <f t="array" ref="AA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" s="2" t="str" cm="1">
        <f t="array" ref="AB246">_xlfn.IFS(T246=0,"No Late Payments",
T246&lt;=2,"Low",
T246&lt;=4,"Moderate",
TRUE,"High"
)</f>
        <v>No Late Payments</v>
      </c>
      <c r="AC246" s="10" t="str" cm="1">
        <f t="array" ref="AC246">_xlfn.IFS(
H246&lt;40000000,"Low",
H246&lt;60000000,"Medium",
H246&lt;100000000,"High",
TRUE,"Very High"
)</f>
        <v>Medium</v>
      </c>
    </row>
    <row r="247" spans="1:29">
      <c r="A247" s="21" t="s">
        <v>279</v>
      </c>
      <c r="B247" s="22">
        <v>35</v>
      </c>
      <c r="C247" s="22" t="s">
        <v>22</v>
      </c>
      <c r="D247" s="22" t="s">
        <v>27</v>
      </c>
      <c r="E247" s="22" t="s">
        <v>31</v>
      </c>
      <c r="F247" s="22" t="s">
        <v>25</v>
      </c>
      <c r="G247" s="23">
        <v>5500000</v>
      </c>
      <c r="H247" s="23">
        <v>20000000</v>
      </c>
      <c r="I247" s="22">
        <v>48</v>
      </c>
      <c r="J247" s="22">
        <v>3</v>
      </c>
      <c r="K247" s="22">
        <v>3</v>
      </c>
      <c r="L247" s="22">
        <v>3</v>
      </c>
      <c r="M247" s="23">
        <v>16090000</v>
      </c>
      <c r="N247" s="23">
        <v>15660000</v>
      </c>
      <c r="O247" s="23">
        <v>15710000</v>
      </c>
      <c r="P247" s="23">
        <v>220000</v>
      </c>
      <c r="Q247" s="23">
        <v>1530000</v>
      </c>
      <c r="R247" s="23">
        <v>330000</v>
      </c>
      <c r="S247" s="23">
        <v>1790000</v>
      </c>
      <c r="T247" s="22">
        <v>4</v>
      </c>
      <c r="U247" s="22">
        <v>1</v>
      </c>
      <c r="V247" s="2" t="str" cm="1">
        <f t="array" ref="V247">_xlfn.IFS(B247&lt;30,"21-29",
B247&lt;40,"30-39",
B247&lt;50,"40-49",
B247&lt;60,"50-59",
TRUE,"60+"
)</f>
        <v>30-39</v>
      </c>
      <c r="W247" s="24">
        <f t="shared" si="9"/>
        <v>15820000</v>
      </c>
      <c r="X247" s="24">
        <f t="shared" si="10"/>
        <v>693333.33333333337</v>
      </c>
      <c r="Y247" s="25">
        <f t="shared" si="11"/>
        <v>0.79100000000000004</v>
      </c>
      <c r="Z247" s="2" t="str" cm="1">
        <f t="array" ref="Z247">_xlfn.IFS(Y247&lt;=25%,"Low",
Y247&lt;=50%,"Moderate",
Y247&lt;=75%,"High",
Y247&lt;=100%,"Very High",
TRUE,"Over Limit"
)</f>
        <v>Very High</v>
      </c>
      <c r="AA247" s="2" cm="1">
        <f t="array" ref="AA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7" s="2" t="str" cm="1">
        <f t="array" ref="AB247">_xlfn.IFS(T247=0,"No Late Payments",
T247&lt;=2,"Low",
T247&lt;=4,"Moderate",
TRUE,"High"
)</f>
        <v>Moderate</v>
      </c>
      <c r="AC247" s="10" t="str" cm="1">
        <f t="array" ref="AC247">_xlfn.IFS(
H247&lt;40000000,"Low",
H247&lt;60000000,"Medium",
H247&lt;100000000,"High",
TRUE,"Very High"
)</f>
        <v>Low</v>
      </c>
    </row>
    <row r="248" spans="1:29">
      <c r="A248" s="18" t="s">
        <v>280</v>
      </c>
      <c r="B248" s="19">
        <v>27</v>
      </c>
      <c r="C248" s="19" t="s">
        <v>22</v>
      </c>
      <c r="D248" s="19" t="s">
        <v>23</v>
      </c>
      <c r="E248" s="19" t="s">
        <v>24</v>
      </c>
      <c r="F248" s="19" t="s">
        <v>25</v>
      </c>
      <c r="G248" s="20">
        <v>10000000</v>
      </c>
      <c r="H248" s="20">
        <v>34000000</v>
      </c>
      <c r="I248" s="19">
        <v>34</v>
      </c>
      <c r="J248" s="19">
        <v>1</v>
      </c>
      <c r="K248" s="19">
        <v>0</v>
      </c>
      <c r="L248" s="19">
        <v>0</v>
      </c>
      <c r="M248" s="20">
        <v>7130000</v>
      </c>
      <c r="N248" s="20">
        <v>8660000</v>
      </c>
      <c r="O248" s="20">
        <v>13650000</v>
      </c>
      <c r="P248" s="20">
        <v>1990000</v>
      </c>
      <c r="Q248" s="20">
        <v>910000</v>
      </c>
      <c r="R248" s="20">
        <v>5810000</v>
      </c>
      <c r="S248" s="20">
        <v>200000</v>
      </c>
      <c r="T248" s="19">
        <v>1</v>
      </c>
      <c r="U248" s="19">
        <v>0</v>
      </c>
      <c r="V248" s="2" t="str" cm="1">
        <f t="array" ref="V248">_xlfn.IFS(B248&lt;30,"21-29",
B248&lt;40,"30-39",
B248&lt;50,"40-49",
B248&lt;60,"50-59",
TRUE,"60+"
)</f>
        <v>21-29</v>
      </c>
      <c r="W248" s="24">
        <f t="shared" si="9"/>
        <v>9813333.333333334</v>
      </c>
      <c r="X248" s="24">
        <f t="shared" si="10"/>
        <v>2903333.3333333335</v>
      </c>
      <c r="Y248" s="25">
        <f t="shared" si="11"/>
        <v>0.28862745098039216</v>
      </c>
      <c r="Z248" s="2" t="str" cm="1">
        <f t="array" ref="Z248">_xlfn.IFS(Y248&lt;=25%,"Low",
Y248&lt;=50%,"Moderate",
Y248&lt;=75%,"High",
Y248&lt;=100%,"Very High",
TRUE,"Over Limit"
)</f>
        <v>Moderate</v>
      </c>
      <c r="AA248" s="2" cm="1">
        <f t="array" ref="AA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" s="2" t="str" cm="1">
        <f t="array" ref="AB248">_xlfn.IFS(T248=0,"No Late Payments",
T248&lt;=2,"Low",
T248&lt;=4,"Moderate",
TRUE,"High"
)</f>
        <v>Low</v>
      </c>
      <c r="AC248" s="10" t="str" cm="1">
        <f t="array" ref="AC248">_xlfn.IFS(
H248&lt;40000000,"Low",
H248&lt;60000000,"Medium",
H248&lt;100000000,"High",
TRUE,"Very High"
)</f>
        <v>Low</v>
      </c>
    </row>
    <row r="249" spans="1:29">
      <c r="A249" s="21" t="s">
        <v>281</v>
      </c>
      <c r="B249" s="22">
        <v>47</v>
      </c>
      <c r="C249" s="22" t="s">
        <v>22</v>
      </c>
      <c r="D249" s="22" t="s">
        <v>30</v>
      </c>
      <c r="E249" s="22" t="s">
        <v>24</v>
      </c>
      <c r="F249" s="22" t="s">
        <v>48</v>
      </c>
      <c r="G249" s="23">
        <v>5200000</v>
      </c>
      <c r="H249" s="23">
        <v>26000000</v>
      </c>
      <c r="I249" s="22">
        <v>118</v>
      </c>
      <c r="J249" s="22">
        <v>0</v>
      </c>
      <c r="K249" s="22">
        <v>0</v>
      </c>
      <c r="L249" s="22">
        <v>0</v>
      </c>
      <c r="M249" s="23">
        <v>16280000</v>
      </c>
      <c r="N249" s="23">
        <v>14970000</v>
      </c>
      <c r="O249" s="23">
        <v>18320000</v>
      </c>
      <c r="P249" s="23">
        <v>7550000</v>
      </c>
      <c r="Q249" s="23">
        <v>7290000</v>
      </c>
      <c r="R249" s="23">
        <v>8550000</v>
      </c>
      <c r="S249" s="23">
        <v>780000</v>
      </c>
      <c r="T249" s="22">
        <v>0</v>
      </c>
      <c r="U249" s="22">
        <v>0</v>
      </c>
      <c r="V249" s="2" t="str" cm="1">
        <f t="array" ref="V249">_xlfn.IFS(B249&lt;30,"21-29",
B249&lt;40,"30-39",
B249&lt;50,"40-49",
B249&lt;60,"50-59",
TRUE,"60+"
)</f>
        <v>40-49</v>
      </c>
      <c r="W249" s="24">
        <f t="shared" si="9"/>
        <v>16523333.333333334</v>
      </c>
      <c r="X249" s="24">
        <f t="shared" si="10"/>
        <v>7796666.666666667</v>
      </c>
      <c r="Y249" s="25">
        <f t="shared" si="11"/>
        <v>0.63551282051282054</v>
      </c>
      <c r="Z249" s="2" t="str" cm="1">
        <f t="array" ref="Z249">_xlfn.IFS(Y249&lt;=25%,"Low",
Y249&lt;=50%,"Moderate",
Y249&lt;=75%,"High",
Y249&lt;=100%,"Very High",
TRUE,"Over Limit"
)</f>
        <v>High</v>
      </c>
      <c r="AA249" s="2" cm="1">
        <f t="array" ref="AA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" s="2" t="str" cm="1">
        <f t="array" ref="AB249">_xlfn.IFS(T249=0,"No Late Payments",
T249&lt;=2,"Low",
T249&lt;=4,"Moderate",
TRUE,"High"
)</f>
        <v>No Late Payments</v>
      </c>
      <c r="AC249" s="10" t="str" cm="1">
        <f t="array" ref="AC249">_xlfn.IFS(
H249&lt;40000000,"Low",
H249&lt;60000000,"Medium",
H249&lt;100000000,"High",
TRUE,"Very High"
)</f>
        <v>Low</v>
      </c>
    </row>
    <row r="250" spans="1:29">
      <c r="A250" s="18" t="s">
        <v>282</v>
      </c>
      <c r="B250" s="19">
        <v>35</v>
      </c>
      <c r="C250" s="19" t="s">
        <v>34</v>
      </c>
      <c r="D250" s="19" t="s">
        <v>46</v>
      </c>
      <c r="E250" s="19" t="s">
        <v>38</v>
      </c>
      <c r="F250" s="19" t="s">
        <v>28</v>
      </c>
      <c r="G250" s="20">
        <v>17900000</v>
      </c>
      <c r="H250" s="20">
        <v>106000000</v>
      </c>
      <c r="I250" s="19">
        <v>100</v>
      </c>
      <c r="J250" s="19">
        <v>0</v>
      </c>
      <c r="K250" s="19">
        <v>0</v>
      </c>
      <c r="L250" s="19">
        <v>0</v>
      </c>
      <c r="M250" s="20">
        <v>37540000</v>
      </c>
      <c r="N250" s="20">
        <v>41860000</v>
      </c>
      <c r="O250" s="20">
        <v>52460000</v>
      </c>
      <c r="P250" s="20">
        <v>36630000</v>
      </c>
      <c r="Q250" s="20">
        <v>12410000</v>
      </c>
      <c r="R250" s="20">
        <v>13090000</v>
      </c>
      <c r="S250" s="20">
        <v>4810000</v>
      </c>
      <c r="T250" s="19">
        <v>1</v>
      </c>
      <c r="U250" s="19">
        <v>0</v>
      </c>
      <c r="V250" s="2" t="str" cm="1">
        <f t="array" ref="V250">_xlfn.IFS(B250&lt;30,"21-29",
B250&lt;40,"30-39",
B250&lt;50,"40-49",
B250&lt;60,"50-59",
TRUE,"60+"
)</f>
        <v>30-39</v>
      </c>
      <c r="W250" s="24">
        <f t="shared" si="9"/>
        <v>43953333.333333336</v>
      </c>
      <c r="X250" s="24">
        <f t="shared" si="10"/>
        <v>20710000</v>
      </c>
      <c r="Y250" s="25">
        <f t="shared" si="11"/>
        <v>0.41465408805031451</v>
      </c>
      <c r="Z250" s="2" t="str" cm="1">
        <f t="array" ref="Z250">_xlfn.IFS(Y250&lt;=25%,"Low",
Y250&lt;=50%,"Moderate",
Y250&lt;=75%,"High",
Y250&lt;=100%,"Very High",
TRUE,"Over Limit"
)</f>
        <v>Moderate</v>
      </c>
      <c r="AA250" s="2" cm="1">
        <f t="array" ref="AA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" s="2" t="str" cm="1">
        <f t="array" ref="AB250">_xlfn.IFS(T250=0,"No Late Payments",
T250&lt;=2,"Low",
T250&lt;=4,"Moderate",
TRUE,"High"
)</f>
        <v>Low</v>
      </c>
      <c r="AC250" s="10" t="str" cm="1">
        <f t="array" ref="AC250">_xlfn.IFS(
H250&lt;40000000,"Low",
H250&lt;60000000,"Medium",
H250&lt;100000000,"High",
TRUE,"Very High"
)</f>
        <v>Very High</v>
      </c>
    </row>
    <row r="251" spans="1:29">
      <c r="A251" s="21" t="s">
        <v>283</v>
      </c>
      <c r="B251" s="22">
        <v>37</v>
      </c>
      <c r="C251" s="22" t="s">
        <v>22</v>
      </c>
      <c r="D251" s="22" t="s">
        <v>27</v>
      </c>
      <c r="E251" s="22" t="s">
        <v>24</v>
      </c>
      <c r="F251" s="22" t="s">
        <v>28</v>
      </c>
      <c r="G251" s="23">
        <v>10200000</v>
      </c>
      <c r="H251" s="23">
        <v>52000000</v>
      </c>
      <c r="I251" s="22">
        <v>96</v>
      </c>
      <c r="J251" s="22">
        <v>0</v>
      </c>
      <c r="K251" s="22">
        <v>0</v>
      </c>
      <c r="L251" s="22">
        <v>0</v>
      </c>
      <c r="M251" s="23">
        <v>29530000</v>
      </c>
      <c r="N251" s="23">
        <v>24890000</v>
      </c>
      <c r="O251" s="23">
        <v>27200000</v>
      </c>
      <c r="P251" s="23">
        <v>3890000</v>
      </c>
      <c r="Q251" s="23">
        <v>25510000</v>
      </c>
      <c r="R251" s="23">
        <v>11030000</v>
      </c>
      <c r="S251" s="23">
        <v>270000</v>
      </c>
      <c r="T251" s="22">
        <v>0</v>
      </c>
      <c r="U251" s="22">
        <v>0</v>
      </c>
      <c r="V251" s="2" t="str" cm="1">
        <f t="array" ref="V251">_xlfn.IFS(B251&lt;30,"21-29",
B251&lt;40,"30-39",
B251&lt;50,"40-49",
B251&lt;60,"50-59",
TRUE,"60+"
)</f>
        <v>30-39</v>
      </c>
      <c r="W251" s="24">
        <f t="shared" si="9"/>
        <v>27206666.666666668</v>
      </c>
      <c r="X251" s="24">
        <f t="shared" si="10"/>
        <v>13476666.666666666</v>
      </c>
      <c r="Y251" s="25">
        <f t="shared" si="11"/>
        <v>0.52320512820512821</v>
      </c>
      <c r="Z251" s="2" t="str" cm="1">
        <f t="array" ref="Z251">_xlfn.IFS(Y251&lt;=25%,"Low",
Y251&lt;=50%,"Moderate",
Y251&lt;=75%,"High",
Y251&lt;=100%,"Very High",
TRUE,"Over Limit"
)</f>
        <v>High</v>
      </c>
      <c r="AA251" s="2" cm="1">
        <f t="array" ref="AA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" s="2" t="str" cm="1">
        <f t="array" ref="AB251">_xlfn.IFS(T251=0,"No Late Payments",
T251&lt;=2,"Low",
T251&lt;=4,"Moderate",
TRUE,"High"
)</f>
        <v>No Late Payments</v>
      </c>
      <c r="AC251" s="10" t="str" cm="1">
        <f t="array" ref="AC251">_xlfn.IFS(
H251&lt;40000000,"Low",
H251&lt;60000000,"Medium",
H251&lt;100000000,"High",
TRUE,"Very High"
)</f>
        <v>Medium</v>
      </c>
    </row>
    <row r="252" spans="1:29">
      <c r="A252" s="18" t="s">
        <v>284</v>
      </c>
      <c r="B252" s="19">
        <v>35</v>
      </c>
      <c r="C252" s="19" t="s">
        <v>34</v>
      </c>
      <c r="D252" s="19" t="s">
        <v>27</v>
      </c>
      <c r="E252" s="19" t="s">
        <v>38</v>
      </c>
      <c r="F252" s="19" t="s">
        <v>25</v>
      </c>
      <c r="G252" s="20">
        <v>9300000</v>
      </c>
      <c r="H252" s="20">
        <v>40000000</v>
      </c>
      <c r="I252" s="19">
        <v>54</v>
      </c>
      <c r="J252" s="19">
        <v>3</v>
      </c>
      <c r="K252" s="19">
        <v>3</v>
      </c>
      <c r="L252" s="19">
        <v>3</v>
      </c>
      <c r="M252" s="20">
        <v>36920000</v>
      </c>
      <c r="N252" s="20">
        <v>33290000</v>
      </c>
      <c r="O252" s="20">
        <v>34360000</v>
      </c>
      <c r="P252" s="20">
        <v>450000</v>
      </c>
      <c r="Q252" s="20">
        <v>860000</v>
      </c>
      <c r="R252" s="20">
        <v>710000</v>
      </c>
      <c r="S252" s="20">
        <v>3570000</v>
      </c>
      <c r="T252" s="19">
        <v>4</v>
      </c>
      <c r="U252" s="19">
        <v>1</v>
      </c>
      <c r="V252" s="2" t="str" cm="1">
        <f t="array" ref="V252">_xlfn.IFS(B252&lt;30,"21-29",
B252&lt;40,"30-39",
B252&lt;50,"40-49",
B252&lt;60,"50-59",
TRUE,"60+"
)</f>
        <v>30-39</v>
      </c>
      <c r="W252" s="24">
        <f t="shared" si="9"/>
        <v>34856666.666666664</v>
      </c>
      <c r="X252" s="24">
        <f t="shared" si="10"/>
        <v>673333.33333333337</v>
      </c>
      <c r="Y252" s="25">
        <f t="shared" si="11"/>
        <v>0.87141666666666662</v>
      </c>
      <c r="Z252" s="2" t="str" cm="1">
        <f t="array" ref="Z252">_xlfn.IFS(Y252&lt;=25%,"Low",
Y252&lt;=50%,"Moderate",
Y252&lt;=75%,"High",
Y252&lt;=100%,"Very High",
TRUE,"Over Limit"
)</f>
        <v>Very High</v>
      </c>
      <c r="AA252" s="2" cm="1">
        <f t="array" ref="AA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2" s="2" t="str" cm="1">
        <f t="array" ref="AB252">_xlfn.IFS(T252=0,"No Late Payments",
T252&lt;=2,"Low",
T252&lt;=4,"Moderate",
TRUE,"High"
)</f>
        <v>Moderate</v>
      </c>
      <c r="AC252" s="10" t="str" cm="1">
        <f t="array" ref="AC252">_xlfn.IFS(
H252&lt;40000000,"Low",
H252&lt;60000000,"Medium",
H252&lt;100000000,"High",
TRUE,"Very High"
)</f>
        <v>Medium</v>
      </c>
    </row>
    <row r="253" spans="1:29">
      <c r="A253" s="21" t="s">
        <v>285</v>
      </c>
      <c r="B253" s="22">
        <v>27</v>
      </c>
      <c r="C253" s="22" t="s">
        <v>22</v>
      </c>
      <c r="D253" s="22" t="s">
        <v>23</v>
      </c>
      <c r="E253" s="22" t="s">
        <v>24</v>
      </c>
      <c r="F253" s="22" t="s">
        <v>28</v>
      </c>
      <c r="G253" s="23">
        <v>11700000</v>
      </c>
      <c r="H253" s="23">
        <v>52000000</v>
      </c>
      <c r="I253" s="22">
        <v>59</v>
      </c>
      <c r="J253" s="22">
        <v>3</v>
      </c>
      <c r="K253" s="22">
        <v>3</v>
      </c>
      <c r="L253" s="22">
        <v>0</v>
      </c>
      <c r="M253" s="23">
        <v>38880000</v>
      </c>
      <c r="N253" s="23">
        <v>34100000</v>
      </c>
      <c r="O253" s="23">
        <v>32550000</v>
      </c>
      <c r="P253" s="23">
        <v>1080000</v>
      </c>
      <c r="Q253" s="23">
        <v>1010000</v>
      </c>
      <c r="R253" s="23">
        <v>920000</v>
      </c>
      <c r="S253" s="23">
        <v>5510000</v>
      </c>
      <c r="T253" s="22">
        <v>2</v>
      </c>
      <c r="U253" s="22">
        <v>1</v>
      </c>
      <c r="V253" s="2" t="str" cm="1">
        <f t="array" ref="V253">_xlfn.IFS(B253&lt;30,"21-29",
B253&lt;40,"30-39",
B253&lt;50,"40-49",
B253&lt;60,"50-59",
TRUE,"60+"
)</f>
        <v>21-29</v>
      </c>
      <c r="W253" s="24">
        <f t="shared" si="9"/>
        <v>35176666.666666664</v>
      </c>
      <c r="X253" s="24">
        <f t="shared" si="10"/>
        <v>1003333.3333333334</v>
      </c>
      <c r="Y253" s="25">
        <f t="shared" si="11"/>
        <v>0.67647435897435892</v>
      </c>
      <c r="Z253" s="2" t="str" cm="1">
        <f t="array" ref="Z253">_xlfn.IFS(Y253&lt;=25%,"Low",
Y253&lt;=50%,"Moderate",
Y253&lt;=75%,"High",
Y253&lt;=100%,"Very High",
TRUE,"Over Limit"
)</f>
        <v>High</v>
      </c>
      <c r="AA253" s="2" cm="1">
        <f t="array" ref="AA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" s="2" t="str" cm="1">
        <f t="array" ref="AB253">_xlfn.IFS(T253=0,"No Late Payments",
T253&lt;=2,"Low",
T253&lt;=4,"Moderate",
TRUE,"High"
)</f>
        <v>Low</v>
      </c>
      <c r="AC253" s="10" t="str" cm="1">
        <f t="array" ref="AC253">_xlfn.IFS(
H253&lt;40000000,"Low",
H253&lt;60000000,"Medium",
H253&lt;100000000,"High",
TRUE,"Very High"
)</f>
        <v>Medium</v>
      </c>
    </row>
    <row r="254" spans="1:29">
      <c r="A254" s="18" t="s">
        <v>286</v>
      </c>
      <c r="B254" s="19">
        <v>53</v>
      </c>
      <c r="C254" s="19" t="s">
        <v>34</v>
      </c>
      <c r="D254" s="19" t="s">
        <v>23</v>
      </c>
      <c r="E254" s="19" t="s">
        <v>24</v>
      </c>
      <c r="F254" s="19" t="s">
        <v>41</v>
      </c>
      <c r="G254" s="20">
        <v>18200000</v>
      </c>
      <c r="H254" s="20">
        <v>91000000</v>
      </c>
      <c r="I254" s="19">
        <v>117</v>
      </c>
      <c r="J254" s="19">
        <v>0</v>
      </c>
      <c r="K254" s="19">
        <v>0</v>
      </c>
      <c r="L254" s="19">
        <v>0</v>
      </c>
      <c r="M254" s="20">
        <v>27780000</v>
      </c>
      <c r="N254" s="20">
        <v>10010000</v>
      </c>
      <c r="O254" s="20">
        <v>12490000</v>
      </c>
      <c r="P254" s="20">
        <v>7420000</v>
      </c>
      <c r="Q254" s="20">
        <v>3930000</v>
      </c>
      <c r="R254" s="20">
        <v>3250000</v>
      </c>
      <c r="S254" s="20">
        <v>5230000</v>
      </c>
      <c r="T254" s="19">
        <v>0</v>
      </c>
      <c r="U254" s="19">
        <v>0</v>
      </c>
      <c r="V254" s="2" t="str" cm="1">
        <f t="array" ref="V254">_xlfn.IFS(B254&lt;30,"21-29",
B254&lt;40,"30-39",
B254&lt;50,"40-49",
B254&lt;60,"50-59",
TRUE,"60+"
)</f>
        <v>50-59</v>
      </c>
      <c r="W254" s="24">
        <f t="shared" si="9"/>
        <v>16760000</v>
      </c>
      <c r="X254" s="24">
        <f t="shared" si="10"/>
        <v>4866666.666666667</v>
      </c>
      <c r="Y254" s="25">
        <f t="shared" si="11"/>
        <v>0.18417582417582418</v>
      </c>
      <c r="Z254" s="2" t="str" cm="1">
        <f t="array" ref="Z254">_xlfn.IFS(Y254&lt;=25%,"Low",
Y254&lt;=50%,"Moderate",
Y254&lt;=75%,"High",
Y254&lt;=100%,"Very High",
TRUE,"Over Limit"
)</f>
        <v>Low</v>
      </c>
      <c r="AA254" s="2" cm="1">
        <f t="array" ref="AA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4" s="2" t="str" cm="1">
        <f t="array" ref="AB254">_xlfn.IFS(T254=0,"No Late Payments",
T254&lt;=2,"Low",
T254&lt;=4,"Moderate",
TRUE,"High"
)</f>
        <v>No Late Payments</v>
      </c>
      <c r="AC254" s="10" t="str" cm="1">
        <f t="array" ref="AC254">_xlfn.IFS(
H254&lt;40000000,"Low",
H254&lt;60000000,"Medium",
H254&lt;100000000,"High",
TRUE,"Very High"
)</f>
        <v>High</v>
      </c>
    </row>
    <row r="255" spans="1:29">
      <c r="A255" s="21" t="s">
        <v>287</v>
      </c>
      <c r="B255" s="22">
        <v>38</v>
      </c>
      <c r="C255" s="22" t="s">
        <v>34</v>
      </c>
      <c r="D255" s="22" t="s">
        <v>23</v>
      </c>
      <c r="E255" s="22" t="s">
        <v>24</v>
      </c>
      <c r="F255" s="22" t="s">
        <v>28</v>
      </c>
      <c r="G255" s="23">
        <v>16200000</v>
      </c>
      <c r="H255" s="23">
        <v>91000000</v>
      </c>
      <c r="I255" s="22">
        <v>58</v>
      </c>
      <c r="J255" s="22">
        <v>0</v>
      </c>
      <c r="K255" s="22">
        <v>0</v>
      </c>
      <c r="L255" s="22">
        <v>0</v>
      </c>
      <c r="M255" s="23">
        <v>57860000</v>
      </c>
      <c r="N255" s="23">
        <v>51670000</v>
      </c>
      <c r="O255" s="23">
        <v>43640000</v>
      </c>
      <c r="P255" s="23">
        <v>13120000</v>
      </c>
      <c r="Q255" s="23">
        <v>26090000</v>
      </c>
      <c r="R255" s="23">
        <v>18690000</v>
      </c>
      <c r="S255" s="23">
        <v>760000</v>
      </c>
      <c r="T255" s="22">
        <v>1</v>
      </c>
      <c r="U255" s="22">
        <v>0</v>
      </c>
      <c r="V255" s="2" t="str" cm="1">
        <f t="array" ref="V255">_xlfn.IFS(B255&lt;30,"21-29",
B255&lt;40,"30-39",
B255&lt;50,"40-49",
B255&lt;60,"50-59",
TRUE,"60+"
)</f>
        <v>30-39</v>
      </c>
      <c r="W255" s="24">
        <f t="shared" si="9"/>
        <v>51056666.666666664</v>
      </c>
      <c r="X255" s="24">
        <f t="shared" si="10"/>
        <v>19300000</v>
      </c>
      <c r="Y255" s="25">
        <f t="shared" si="11"/>
        <v>0.56106227106227102</v>
      </c>
      <c r="Z255" s="2" t="str" cm="1">
        <f t="array" ref="Z255">_xlfn.IFS(Y255&lt;=25%,"Low",
Y255&lt;=50%,"Moderate",
Y255&lt;=75%,"High",
Y255&lt;=100%,"Very High",
TRUE,"Over Limit"
)</f>
        <v>High</v>
      </c>
      <c r="AA255" s="2" cm="1">
        <f t="array" ref="AA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" s="2" t="str" cm="1">
        <f t="array" ref="AB255">_xlfn.IFS(T255=0,"No Late Payments",
T255&lt;=2,"Low",
T255&lt;=4,"Moderate",
TRUE,"High"
)</f>
        <v>Low</v>
      </c>
      <c r="AC255" s="10" t="str" cm="1">
        <f t="array" ref="AC255">_xlfn.IFS(
H255&lt;40000000,"Low",
H255&lt;60000000,"Medium",
H255&lt;100000000,"High",
TRUE,"Very High"
)</f>
        <v>High</v>
      </c>
    </row>
    <row r="256" spans="1:29">
      <c r="A256" s="18" t="s">
        <v>288</v>
      </c>
      <c r="B256" s="19">
        <v>35</v>
      </c>
      <c r="C256" s="19" t="s">
        <v>22</v>
      </c>
      <c r="D256" s="19" t="s">
        <v>23</v>
      </c>
      <c r="E256" s="19" t="s">
        <v>24</v>
      </c>
      <c r="F256" s="19" t="s">
        <v>31</v>
      </c>
      <c r="G256" s="20">
        <v>7800000</v>
      </c>
      <c r="H256" s="20">
        <v>21000000</v>
      </c>
      <c r="I256" s="19">
        <v>25</v>
      </c>
      <c r="J256" s="19">
        <v>1</v>
      </c>
      <c r="K256" s="19">
        <v>0</v>
      </c>
      <c r="L256" s="19">
        <v>1</v>
      </c>
      <c r="M256" s="20">
        <v>10190000</v>
      </c>
      <c r="N256" s="20">
        <v>6040000</v>
      </c>
      <c r="O256" s="20">
        <v>6370000</v>
      </c>
      <c r="P256" s="20">
        <v>2360000</v>
      </c>
      <c r="Q256" s="20">
        <v>2380000</v>
      </c>
      <c r="R256" s="20">
        <v>1780000</v>
      </c>
      <c r="S256" s="20">
        <v>750000</v>
      </c>
      <c r="T256" s="19">
        <v>3</v>
      </c>
      <c r="U256" s="19">
        <v>0</v>
      </c>
      <c r="V256" s="2" t="str" cm="1">
        <f t="array" ref="V256">_xlfn.IFS(B256&lt;30,"21-29",
B256&lt;40,"30-39",
B256&lt;50,"40-49",
B256&lt;60,"50-59",
TRUE,"60+"
)</f>
        <v>30-39</v>
      </c>
      <c r="W256" s="24">
        <f t="shared" si="9"/>
        <v>7533333.333333333</v>
      </c>
      <c r="X256" s="24">
        <f t="shared" si="10"/>
        <v>2173333.3333333335</v>
      </c>
      <c r="Y256" s="25">
        <f t="shared" si="11"/>
        <v>0.35873015873015873</v>
      </c>
      <c r="Z256" s="2" t="str" cm="1">
        <f t="array" ref="Z256">_xlfn.IFS(Y256&lt;=25%,"Low",
Y256&lt;=50%,"Moderate",
Y256&lt;=75%,"High",
Y256&lt;=100%,"Very High",
TRUE,"Over Limit"
)</f>
        <v>Moderate</v>
      </c>
      <c r="AA256" s="2" cm="1">
        <f t="array" ref="AA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" s="2" t="str" cm="1">
        <f t="array" ref="AB256">_xlfn.IFS(T256=0,"No Late Payments",
T256&lt;=2,"Low",
T256&lt;=4,"Moderate",
TRUE,"High"
)</f>
        <v>Moderate</v>
      </c>
      <c r="AC256" s="10" t="str" cm="1">
        <f t="array" ref="AC256">_xlfn.IFS(
H256&lt;40000000,"Low",
H256&lt;60000000,"Medium",
H256&lt;100000000,"High",
TRUE,"Very High"
)</f>
        <v>Low</v>
      </c>
    </row>
    <row r="257" spans="1:29">
      <c r="A257" s="21" t="s">
        <v>289</v>
      </c>
      <c r="B257" s="22">
        <v>45</v>
      </c>
      <c r="C257" s="22" t="s">
        <v>34</v>
      </c>
      <c r="D257" s="22" t="s">
        <v>23</v>
      </c>
      <c r="E257" s="22" t="s">
        <v>24</v>
      </c>
      <c r="F257" s="22" t="s">
        <v>25</v>
      </c>
      <c r="G257" s="23">
        <v>13300000</v>
      </c>
      <c r="H257" s="23">
        <v>91000000</v>
      </c>
      <c r="I257" s="22">
        <v>179</v>
      </c>
      <c r="J257" s="22">
        <v>0</v>
      </c>
      <c r="K257" s="22">
        <v>1</v>
      </c>
      <c r="L257" s="22">
        <v>0</v>
      </c>
      <c r="M257" s="23">
        <v>34070000</v>
      </c>
      <c r="N257" s="23">
        <v>39250000</v>
      </c>
      <c r="O257" s="23">
        <v>38650000</v>
      </c>
      <c r="P257" s="23">
        <v>14260000</v>
      </c>
      <c r="Q257" s="23">
        <v>3510000</v>
      </c>
      <c r="R257" s="23">
        <v>7790000</v>
      </c>
      <c r="S257" s="23">
        <v>9520000</v>
      </c>
      <c r="T257" s="22">
        <v>1</v>
      </c>
      <c r="U257" s="22">
        <v>0</v>
      </c>
      <c r="V257" s="2" t="str" cm="1">
        <f t="array" ref="V257">_xlfn.IFS(B257&lt;30,"21-29",
B257&lt;40,"30-39",
B257&lt;50,"40-49",
B257&lt;60,"50-59",
TRUE,"60+"
)</f>
        <v>40-49</v>
      </c>
      <c r="W257" s="24">
        <f t="shared" si="9"/>
        <v>37323333.333333336</v>
      </c>
      <c r="X257" s="24">
        <f t="shared" si="10"/>
        <v>8520000</v>
      </c>
      <c r="Y257" s="25">
        <f t="shared" si="11"/>
        <v>0.4101465201465202</v>
      </c>
      <c r="Z257" s="2" t="str" cm="1">
        <f t="array" ref="Z257">_xlfn.IFS(Y257&lt;=25%,"Low",
Y257&lt;=50%,"Moderate",
Y257&lt;=75%,"High",
Y257&lt;=100%,"Very High",
TRUE,"Over Limit"
)</f>
        <v>Moderate</v>
      </c>
      <c r="AA257" s="2" cm="1">
        <f t="array" ref="AA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" s="2" t="str" cm="1">
        <f t="array" ref="AB257">_xlfn.IFS(T257=0,"No Late Payments",
T257&lt;=2,"Low",
T257&lt;=4,"Moderate",
TRUE,"High"
)</f>
        <v>Low</v>
      </c>
      <c r="AC257" s="10" t="str" cm="1">
        <f t="array" ref="AC257">_xlfn.IFS(
H257&lt;40000000,"Low",
H257&lt;60000000,"Medium",
H257&lt;100000000,"High",
TRUE,"Very High"
)</f>
        <v>High</v>
      </c>
    </row>
    <row r="258" spans="1:29">
      <c r="A258" s="18" t="s">
        <v>290</v>
      </c>
      <c r="B258" s="19">
        <v>32</v>
      </c>
      <c r="C258" s="19" t="s">
        <v>34</v>
      </c>
      <c r="D258" s="19" t="s">
        <v>23</v>
      </c>
      <c r="E258" s="19" t="s">
        <v>24</v>
      </c>
      <c r="F258" s="19" t="s">
        <v>28</v>
      </c>
      <c r="G258" s="20">
        <v>14900000</v>
      </c>
      <c r="H258" s="20">
        <v>61000000</v>
      </c>
      <c r="I258" s="19">
        <v>35</v>
      </c>
      <c r="J258" s="19">
        <v>3</v>
      </c>
      <c r="K258" s="19">
        <v>0</v>
      </c>
      <c r="L258" s="19">
        <v>0</v>
      </c>
      <c r="M258" s="20">
        <v>41140000</v>
      </c>
      <c r="N258" s="20">
        <v>36760000</v>
      </c>
      <c r="O258" s="20">
        <v>34390000</v>
      </c>
      <c r="P258" s="20">
        <v>1000000</v>
      </c>
      <c r="Q258" s="20">
        <v>9890000</v>
      </c>
      <c r="R258" s="20">
        <v>8150000</v>
      </c>
      <c r="S258" s="20">
        <v>6840000</v>
      </c>
      <c r="T258" s="19">
        <v>1</v>
      </c>
      <c r="U258" s="19">
        <v>0</v>
      </c>
      <c r="V258" s="2" t="str" cm="1">
        <f t="array" ref="V258">_xlfn.IFS(B258&lt;30,"21-29",
B258&lt;40,"30-39",
B258&lt;50,"40-49",
B258&lt;60,"50-59",
TRUE,"60+"
)</f>
        <v>30-39</v>
      </c>
      <c r="W258" s="24">
        <f t="shared" ref="W258:W321" si="12">AVERAGE(M258,N258,O258)</f>
        <v>37430000</v>
      </c>
      <c r="X258" s="24">
        <f t="shared" ref="X258:X321" si="13">AVERAGE(P258,Q258,R258)</f>
        <v>6346666.666666667</v>
      </c>
      <c r="Y258" s="25">
        <f t="shared" si="11"/>
        <v>0.61360655737704917</v>
      </c>
      <c r="Z258" s="2" t="str" cm="1">
        <f t="array" ref="Z258">_xlfn.IFS(Y258&lt;=25%,"Low",
Y258&lt;=50%,"Moderate",
Y258&lt;=75%,"High",
Y258&lt;=100%,"Very High",
TRUE,"Over Limit"
)</f>
        <v>High</v>
      </c>
      <c r="AA258" s="2" cm="1">
        <f t="array" ref="AA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" s="2" t="str" cm="1">
        <f t="array" ref="AB258">_xlfn.IFS(T258=0,"No Late Payments",
T258&lt;=2,"Low",
T258&lt;=4,"Moderate",
TRUE,"High"
)</f>
        <v>Low</v>
      </c>
      <c r="AC258" s="10" t="str" cm="1">
        <f t="array" ref="AC258">_xlfn.IFS(
H258&lt;40000000,"Low",
H258&lt;60000000,"Medium",
H258&lt;100000000,"High",
TRUE,"Very High"
)</f>
        <v>High</v>
      </c>
    </row>
    <row r="259" spans="1:29">
      <c r="A259" s="21" t="s">
        <v>291</v>
      </c>
      <c r="B259" s="22">
        <v>44</v>
      </c>
      <c r="C259" s="22" t="s">
        <v>22</v>
      </c>
      <c r="D259" s="22" t="s">
        <v>30</v>
      </c>
      <c r="E259" s="22" t="s">
        <v>24</v>
      </c>
      <c r="F259" s="22" t="s">
        <v>25</v>
      </c>
      <c r="G259" s="23">
        <v>6500000</v>
      </c>
      <c r="H259" s="23">
        <v>27000000</v>
      </c>
      <c r="I259" s="22">
        <v>122</v>
      </c>
      <c r="J259" s="22">
        <v>0</v>
      </c>
      <c r="K259" s="22">
        <v>0</v>
      </c>
      <c r="L259" s="22">
        <v>0</v>
      </c>
      <c r="M259" s="23">
        <v>14730000</v>
      </c>
      <c r="N259" s="23">
        <v>14520000</v>
      </c>
      <c r="O259" s="23">
        <v>17720000</v>
      </c>
      <c r="P259" s="23">
        <v>4050000</v>
      </c>
      <c r="Q259" s="23">
        <v>5830000</v>
      </c>
      <c r="R259" s="23">
        <v>7300000</v>
      </c>
      <c r="S259" s="23">
        <v>1550000</v>
      </c>
      <c r="T259" s="22">
        <v>0</v>
      </c>
      <c r="U259" s="22">
        <v>0</v>
      </c>
      <c r="V259" s="2" t="str" cm="1">
        <f t="array" ref="V259">_xlfn.IFS(B259&lt;30,"21-29",
B259&lt;40,"30-39",
B259&lt;50,"40-49",
B259&lt;60,"50-59",
TRUE,"60+"
)</f>
        <v>40-49</v>
      </c>
      <c r="W259" s="24">
        <f t="shared" si="12"/>
        <v>15656666.666666666</v>
      </c>
      <c r="X259" s="24">
        <f t="shared" si="13"/>
        <v>5726666.666666667</v>
      </c>
      <c r="Y259" s="25">
        <f t="shared" ref="Y259:Y322" si="14">IFERROR(W259/H259,0)</f>
        <v>0.57987654320987647</v>
      </c>
      <c r="Z259" s="2" t="str" cm="1">
        <f t="array" ref="Z259">_xlfn.IFS(Y259&lt;=25%,"Low",
Y259&lt;=50%,"Moderate",
Y259&lt;=75%,"High",
Y259&lt;=100%,"Very High",
TRUE,"Over Limit"
)</f>
        <v>High</v>
      </c>
      <c r="AA259" s="2" cm="1">
        <f t="array" ref="AA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9" s="2" t="str" cm="1">
        <f t="array" ref="AB259">_xlfn.IFS(T259=0,"No Late Payments",
T259&lt;=2,"Low",
T259&lt;=4,"Moderate",
TRUE,"High"
)</f>
        <v>No Late Payments</v>
      </c>
      <c r="AC259" s="10" t="str" cm="1">
        <f t="array" ref="AC259">_xlfn.IFS(
H259&lt;40000000,"Low",
H259&lt;60000000,"Medium",
H259&lt;100000000,"High",
TRUE,"Very High"
)</f>
        <v>Low</v>
      </c>
    </row>
    <row r="260" spans="1:29">
      <c r="A260" s="18" t="s">
        <v>292</v>
      </c>
      <c r="B260" s="19">
        <v>39</v>
      </c>
      <c r="C260" s="19" t="s">
        <v>34</v>
      </c>
      <c r="D260" s="19" t="s">
        <v>46</v>
      </c>
      <c r="E260" s="19" t="s">
        <v>24</v>
      </c>
      <c r="F260" s="19" t="s">
        <v>28</v>
      </c>
      <c r="G260" s="20">
        <v>13300000</v>
      </c>
      <c r="H260" s="20">
        <v>55000000</v>
      </c>
      <c r="I260" s="19">
        <v>82</v>
      </c>
      <c r="J260" s="19">
        <v>0</v>
      </c>
      <c r="K260" s="19">
        <v>0</v>
      </c>
      <c r="L260" s="19">
        <v>0</v>
      </c>
      <c r="M260" s="20">
        <v>21610000</v>
      </c>
      <c r="N260" s="20">
        <v>19600000</v>
      </c>
      <c r="O260" s="20">
        <v>14840000</v>
      </c>
      <c r="P260" s="20">
        <v>10110000</v>
      </c>
      <c r="Q260" s="20">
        <v>8730000</v>
      </c>
      <c r="R260" s="20">
        <v>3550000</v>
      </c>
      <c r="S260" s="20">
        <v>8980000</v>
      </c>
      <c r="T260" s="19">
        <v>1</v>
      </c>
      <c r="U260" s="19">
        <v>0</v>
      </c>
      <c r="V260" s="2" t="str" cm="1">
        <f t="array" ref="V260">_xlfn.IFS(B260&lt;30,"21-29",
B260&lt;40,"30-39",
B260&lt;50,"40-49",
B260&lt;60,"50-59",
TRUE,"60+"
)</f>
        <v>30-39</v>
      </c>
      <c r="W260" s="24">
        <f t="shared" si="12"/>
        <v>18683333.333333332</v>
      </c>
      <c r="X260" s="24">
        <f t="shared" si="13"/>
        <v>7463333.333333333</v>
      </c>
      <c r="Y260" s="25">
        <f t="shared" si="14"/>
        <v>0.33969696969696966</v>
      </c>
      <c r="Z260" s="2" t="str" cm="1">
        <f t="array" ref="Z260">_xlfn.IFS(Y260&lt;=25%,"Low",
Y260&lt;=50%,"Moderate",
Y260&lt;=75%,"High",
Y260&lt;=100%,"Very High",
TRUE,"Over Limit"
)</f>
        <v>Moderate</v>
      </c>
      <c r="AA260" s="2" cm="1">
        <f t="array" ref="AA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" s="2" t="str" cm="1">
        <f t="array" ref="AB260">_xlfn.IFS(T260=0,"No Late Payments",
T260&lt;=2,"Low",
T260&lt;=4,"Moderate",
TRUE,"High"
)</f>
        <v>Low</v>
      </c>
      <c r="AC260" s="10" t="str" cm="1">
        <f t="array" ref="AC260">_xlfn.IFS(
H260&lt;40000000,"Low",
H260&lt;60000000,"Medium",
H260&lt;100000000,"High",
TRUE,"Very High"
)</f>
        <v>Medium</v>
      </c>
    </row>
    <row r="261" spans="1:29">
      <c r="A261" s="21" t="s">
        <v>293</v>
      </c>
      <c r="B261" s="22">
        <v>32</v>
      </c>
      <c r="C261" s="22" t="s">
        <v>22</v>
      </c>
      <c r="D261" s="22" t="s">
        <v>23</v>
      </c>
      <c r="E261" s="22" t="s">
        <v>24</v>
      </c>
      <c r="F261" s="22" t="s">
        <v>28</v>
      </c>
      <c r="G261" s="23">
        <v>12000000</v>
      </c>
      <c r="H261" s="23">
        <v>53000000</v>
      </c>
      <c r="I261" s="22">
        <v>94</v>
      </c>
      <c r="J261" s="22">
        <v>0</v>
      </c>
      <c r="K261" s="22">
        <v>0</v>
      </c>
      <c r="L261" s="22">
        <v>0</v>
      </c>
      <c r="M261" s="23">
        <v>7230000</v>
      </c>
      <c r="N261" s="23">
        <v>11700000</v>
      </c>
      <c r="O261" s="23">
        <v>17500000</v>
      </c>
      <c r="P261" s="23">
        <v>2960000</v>
      </c>
      <c r="Q261" s="23">
        <v>4850000</v>
      </c>
      <c r="R261" s="23">
        <v>6740000</v>
      </c>
      <c r="S261" s="23">
        <v>1690000</v>
      </c>
      <c r="T261" s="22">
        <v>0</v>
      </c>
      <c r="U261" s="22">
        <v>0</v>
      </c>
      <c r="V261" s="2" t="str" cm="1">
        <f t="array" ref="V261">_xlfn.IFS(B261&lt;30,"21-29",
B261&lt;40,"30-39",
B261&lt;50,"40-49",
B261&lt;60,"50-59",
TRUE,"60+"
)</f>
        <v>30-39</v>
      </c>
      <c r="W261" s="24">
        <f t="shared" si="12"/>
        <v>12143333.333333334</v>
      </c>
      <c r="X261" s="24">
        <f t="shared" si="13"/>
        <v>4850000</v>
      </c>
      <c r="Y261" s="25">
        <f t="shared" si="14"/>
        <v>0.22911949685534591</v>
      </c>
      <c r="Z261" s="2" t="str" cm="1">
        <f t="array" ref="Z261">_xlfn.IFS(Y261&lt;=25%,"Low",
Y261&lt;=50%,"Moderate",
Y261&lt;=75%,"High",
Y261&lt;=100%,"Very High",
TRUE,"Over Limit"
)</f>
        <v>Low</v>
      </c>
      <c r="AA261" s="2" cm="1">
        <f t="array" ref="AA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" s="2" t="str" cm="1">
        <f t="array" ref="AB261">_xlfn.IFS(T261=0,"No Late Payments",
T261&lt;=2,"Low",
T261&lt;=4,"Moderate",
TRUE,"High"
)</f>
        <v>No Late Payments</v>
      </c>
      <c r="AC261" s="10" t="str" cm="1">
        <f t="array" ref="AC261">_xlfn.IFS(
H261&lt;40000000,"Low",
H261&lt;60000000,"Medium",
H261&lt;100000000,"High",
TRUE,"Very High"
)</f>
        <v>Medium</v>
      </c>
    </row>
    <row r="262" spans="1:29">
      <c r="A262" s="18" t="s">
        <v>294</v>
      </c>
      <c r="B262" s="19">
        <v>25</v>
      </c>
      <c r="C262" s="19" t="s">
        <v>22</v>
      </c>
      <c r="D262" s="19" t="s">
        <v>30</v>
      </c>
      <c r="E262" s="19" t="s">
        <v>38</v>
      </c>
      <c r="F262" s="19" t="s">
        <v>28</v>
      </c>
      <c r="G262" s="20">
        <v>5100000</v>
      </c>
      <c r="H262" s="20">
        <v>24000000</v>
      </c>
      <c r="I262" s="19">
        <v>46</v>
      </c>
      <c r="J262" s="19">
        <v>1</v>
      </c>
      <c r="K262" s="19">
        <v>0</v>
      </c>
      <c r="L262" s="19">
        <v>2</v>
      </c>
      <c r="M262" s="20">
        <v>8680000</v>
      </c>
      <c r="N262" s="20">
        <v>11570000</v>
      </c>
      <c r="O262" s="20">
        <v>13260000</v>
      </c>
      <c r="P262" s="20">
        <v>510000</v>
      </c>
      <c r="Q262" s="20">
        <v>4040000</v>
      </c>
      <c r="R262" s="20">
        <v>1580000</v>
      </c>
      <c r="S262" s="20">
        <v>1080000</v>
      </c>
      <c r="T262" s="19">
        <v>3</v>
      </c>
      <c r="U262" s="19">
        <v>0</v>
      </c>
      <c r="V262" s="2" t="str" cm="1">
        <f t="array" ref="V262">_xlfn.IFS(B262&lt;30,"21-29",
B262&lt;40,"30-39",
B262&lt;50,"40-49",
B262&lt;60,"50-59",
TRUE,"60+"
)</f>
        <v>21-29</v>
      </c>
      <c r="W262" s="24">
        <f t="shared" si="12"/>
        <v>11170000</v>
      </c>
      <c r="X262" s="24">
        <f t="shared" si="13"/>
        <v>2043333.3333333333</v>
      </c>
      <c r="Y262" s="25">
        <f t="shared" si="14"/>
        <v>0.46541666666666665</v>
      </c>
      <c r="Z262" s="2" t="str" cm="1">
        <f t="array" ref="Z262">_xlfn.IFS(Y262&lt;=25%,"Low",
Y262&lt;=50%,"Moderate",
Y262&lt;=75%,"High",
Y262&lt;=100%,"Very High",
TRUE,"Over Limit"
)</f>
        <v>Moderate</v>
      </c>
      <c r="AA262" s="2" cm="1">
        <f t="array" ref="AA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" s="2" t="str" cm="1">
        <f t="array" ref="AB262">_xlfn.IFS(T262=0,"No Late Payments",
T262&lt;=2,"Low",
T262&lt;=4,"Moderate",
TRUE,"High"
)</f>
        <v>Moderate</v>
      </c>
      <c r="AC262" s="10" t="str" cm="1">
        <f t="array" ref="AC262">_xlfn.IFS(
H262&lt;40000000,"Low",
H262&lt;60000000,"Medium",
H262&lt;100000000,"High",
TRUE,"Very High"
)</f>
        <v>Low</v>
      </c>
    </row>
    <row r="263" spans="1:29">
      <c r="A263" s="21" t="s">
        <v>295</v>
      </c>
      <c r="B263" s="22">
        <v>33</v>
      </c>
      <c r="C263" s="22" t="s">
        <v>34</v>
      </c>
      <c r="D263" s="22" t="s">
        <v>23</v>
      </c>
      <c r="E263" s="22" t="s">
        <v>24</v>
      </c>
      <c r="F263" s="22" t="s">
        <v>48</v>
      </c>
      <c r="G263" s="23">
        <v>8700000</v>
      </c>
      <c r="H263" s="23">
        <v>41000000</v>
      </c>
      <c r="I263" s="22">
        <v>49</v>
      </c>
      <c r="J263" s="22">
        <v>0</v>
      </c>
      <c r="K263" s="22">
        <v>0</v>
      </c>
      <c r="L263" s="22">
        <v>0</v>
      </c>
      <c r="M263" s="23">
        <v>20930000</v>
      </c>
      <c r="N263" s="23">
        <v>22810000</v>
      </c>
      <c r="O263" s="23">
        <v>19670000</v>
      </c>
      <c r="P263" s="23">
        <v>12270000</v>
      </c>
      <c r="Q263" s="23">
        <v>6190000</v>
      </c>
      <c r="R263" s="23">
        <v>8890000</v>
      </c>
      <c r="S263" s="23">
        <v>790000</v>
      </c>
      <c r="T263" s="22">
        <v>0</v>
      </c>
      <c r="U263" s="22">
        <v>0</v>
      </c>
      <c r="V263" s="2" t="str" cm="1">
        <f t="array" ref="V263">_xlfn.IFS(B263&lt;30,"21-29",
B263&lt;40,"30-39",
B263&lt;50,"40-49",
B263&lt;60,"50-59",
TRUE,"60+"
)</f>
        <v>30-39</v>
      </c>
      <c r="W263" s="24">
        <f t="shared" si="12"/>
        <v>21136666.666666668</v>
      </c>
      <c r="X263" s="24">
        <f t="shared" si="13"/>
        <v>9116666.666666666</v>
      </c>
      <c r="Y263" s="25">
        <f t="shared" si="14"/>
        <v>0.51552845528455282</v>
      </c>
      <c r="Z263" s="2" t="str" cm="1">
        <f t="array" ref="Z263">_xlfn.IFS(Y263&lt;=25%,"Low",
Y263&lt;=50%,"Moderate",
Y263&lt;=75%,"High",
Y263&lt;=100%,"Very High",
TRUE,"Over Limit"
)</f>
        <v>High</v>
      </c>
      <c r="AA263" s="2" cm="1">
        <f t="array" ref="AA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" s="2" t="str" cm="1">
        <f t="array" ref="AB263">_xlfn.IFS(T263=0,"No Late Payments",
T263&lt;=2,"Low",
T263&lt;=4,"Moderate",
TRUE,"High"
)</f>
        <v>No Late Payments</v>
      </c>
      <c r="AC263" s="10" t="str" cm="1">
        <f t="array" ref="AC263">_xlfn.IFS(
H263&lt;40000000,"Low",
H263&lt;60000000,"Medium",
H263&lt;100000000,"High",
TRUE,"Very High"
)</f>
        <v>Medium</v>
      </c>
    </row>
    <row r="264" spans="1:29">
      <c r="A264" s="18" t="s">
        <v>296</v>
      </c>
      <c r="B264" s="19">
        <v>49</v>
      </c>
      <c r="C264" s="19" t="s">
        <v>22</v>
      </c>
      <c r="D264" s="19" t="s">
        <v>23</v>
      </c>
      <c r="E264" s="19" t="s">
        <v>38</v>
      </c>
      <c r="F264" s="19" t="s">
        <v>28</v>
      </c>
      <c r="G264" s="20">
        <v>15500000</v>
      </c>
      <c r="H264" s="20">
        <v>59000000</v>
      </c>
      <c r="I264" s="19">
        <v>167</v>
      </c>
      <c r="J264" s="19">
        <v>0</v>
      </c>
      <c r="K264" s="19">
        <v>0</v>
      </c>
      <c r="L264" s="19">
        <v>0</v>
      </c>
      <c r="M264" s="20">
        <v>40660000</v>
      </c>
      <c r="N264" s="20">
        <v>35620000</v>
      </c>
      <c r="O264" s="20">
        <v>34710000</v>
      </c>
      <c r="P264" s="20">
        <v>9200000</v>
      </c>
      <c r="Q264" s="20">
        <v>13320000</v>
      </c>
      <c r="R264" s="20">
        <v>13170000</v>
      </c>
      <c r="S264" s="20">
        <v>1870000</v>
      </c>
      <c r="T264" s="19">
        <v>0</v>
      </c>
      <c r="U264" s="19">
        <v>0</v>
      </c>
      <c r="V264" s="2" t="str" cm="1">
        <f t="array" ref="V264">_xlfn.IFS(B264&lt;30,"21-29",
B264&lt;40,"30-39",
B264&lt;50,"40-49",
B264&lt;60,"50-59",
TRUE,"60+"
)</f>
        <v>40-49</v>
      </c>
      <c r="W264" s="24">
        <f t="shared" si="12"/>
        <v>36996666.666666664</v>
      </c>
      <c r="X264" s="24">
        <f t="shared" si="13"/>
        <v>11896666.666666666</v>
      </c>
      <c r="Y264" s="25">
        <f t="shared" si="14"/>
        <v>0.62706214689265527</v>
      </c>
      <c r="Z264" s="2" t="str" cm="1">
        <f t="array" ref="Z264">_xlfn.IFS(Y264&lt;=25%,"Low",
Y264&lt;=50%,"Moderate",
Y264&lt;=75%,"High",
Y264&lt;=100%,"Very High",
TRUE,"Over Limit"
)</f>
        <v>High</v>
      </c>
      <c r="AA264" s="2" cm="1">
        <f t="array" ref="AA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" s="2" t="str" cm="1">
        <f t="array" ref="AB264">_xlfn.IFS(T264=0,"No Late Payments",
T264&lt;=2,"Low",
T264&lt;=4,"Moderate",
TRUE,"High"
)</f>
        <v>No Late Payments</v>
      </c>
      <c r="AC264" s="10" t="str" cm="1">
        <f t="array" ref="AC264">_xlfn.IFS(
H264&lt;40000000,"Low",
H264&lt;60000000,"Medium",
H264&lt;100000000,"High",
TRUE,"Very High"
)</f>
        <v>Medium</v>
      </c>
    </row>
    <row r="265" spans="1:29">
      <c r="A265" s="21" t="s">
        <v>297</v>
      </c>
      <c r="B265" s="22">
        <v>42</v>
      </c>
      <c r="C265" s="22" t="s">
        <v>34</v>
      </c>
      <c r="D265" s="22" t="s">
        <v>27</v>
      </c>
      <c r="E265" s="22" t="s">
        <v>24</v>
      </c>
      <c r="F265" s="22" t="s">
        <v>48</v>
      </c>
      <c r="G265" s="23">
        <v>12200000</v>
      </c>
      <c r="H265" s="23">
        <v>78000000</v>
      </c>
      <c r="I265" s="22">
        <v>172</v>
      </c>
      <c r="J265" s="22">
        <v>1</v>
      </c>
      <c r="K265" s="22">
        <v>1</v>
      </c>
      <c r="L265" s="22">
        <v>0</v>
      </c>
      <c r="M265" s="23">
        <v>19580000</v>
      </c>
      <c r="N265" s="23">
        <v>15760000</v>
      </c>
      <c r="O265" s="23">
        <v>24320000</v>
      </c>
      <c r="P265" s="23">
        <v>4920000</v>
      </c>
      <c r="Q265" s="23">
        <v>4110000</v>
      </c>
      <c r="R265" s="23">
        <v>11280000</v>
      </c>
      <c r="S265" s="23">
        <v>3240000</v>
      </c>
      <c r="T265" s="22">
        <v>2</v>
      </c>
      <c r="U265" s="22">
        <v>0</v>
      </c>
      <c r="V265" s="2" t="str" cm="1">
        <f t="array" ref="V265">_xlfn.IFS(B265&lt;30,"21-29",
B265&lt;40,"30-39",
B265&lt;50,"40-49",
B265&lt;60,"50-59",
TRUE,"60+"
)</f>
        <v>40-49</v>
      </c>
      <c r="W265" s="24">
        <f t="shared" si="12"/>
        <v>19886666.666666668</v>
      </c>
      <c r="X265" s="24">
        <f t="shared" si="13"/>
        <v>6770000</v>
      </c>
      <c r="Y265" s="25">
        <f t="shared" si="14"/>
        <v>0.25495726495726495</v>
      </c>
      <c r="Z265" s="2" t="str" cm="1">
        <f t="array" ref="Z265">_xlfn.IFS(Y265&lt;=25%,"Low",
Y265&lt;=50%,"Moderate",
Y265&lt;=75%,"High",
Y265&lt;=100%,"Very High",
TRUE,"Over Limit"
)</f>
        <v>Moderate</v>
      </c>
      <c r="AA265" s="2" cm="1">
        <f t="array" ref="AA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" s="2" t="str" cm="1">
        <f t="array" ref="AB265">_xlfn.IFS(T265=0,"No Late Payments",
T265&lt;=2,"Low",
T265&lt;=4,"Moderate",
TRUE,"High"
)</f>
        <v>Low</v>
      </c>
      <c r="AC265" s="10" t="str" cm="1">
        <f t="array" ref="AC265">_xlfn.IFS(
H265&lt;40000000,"Low",
H265&lt;60000000,"Medium",
H265&lt;100000000,"High",
TRUE,"Very High"
)</f>
        <v>High</v>
      </c>
    </row>
    <row r="266" spans="1:29">
      <c r="A266" s="18" t="s">
        <v>298</v>
      </c>
      <c r="B266" s="19">
        <v>28</v>
      </c>
      <c r="C266" s="19" t="s">
        <v>22</v>
      </c>
      <c r="D266" s="19" t="s">
        <v>27</v>
      </c>
      <c r="E266" s="19" t="s">
        <v>38</v>
      </c>
      <c r="F266" s="19" t="s">
        <v>48</v>
      </c>
      <c r="G266" s="20">
        <v>10300000</v>
      </c>
      <c r="H266" s="20">
        <v>41000000</v>
      </c>
      <c r="I266" s="19">
        <v>53</v>
      </c>
      <c r="J266" s="19">
        <v>0</v>
      </c>
      <c r="K266" s="19">
        <v>0</v>
      </c>
      <c r="L266" s="19">
        <v>0</v>
      </c>
      <c r="M266" s="20">
        <v>16500000</v>
      </c>
      <c r="N266" s="20">
        <v>14260000</v>
      </c>
      <c r="O266" s="20">
        <v>15330000</v>
      </c>
      <c r="P266" s="20">
        <v>2190000</v>
      </c>
      <c r="Q266" s="20">
        <v>12020000</v>
      </c>
      <c r="R266" s="20">
        <v>4990000</v>
      </c>
      <c r="S266" s="20">
        <v>1310000</v>
      </c>
      <c r="T266" s="19">
        <v>1</v>
      </c>
      <c r="U266" s="19">
        <v>0</v>
      </c>
      <c r="V266" s="2" t="str" cm="1">
        <f t="array" ref="V266">_xlfn.IFS(B266&lt;30,"21-29",
B266&lt;40,"30-39",
B266&lt;50,"40-49",
B266&lt;60,"50-59",
TRUE,"60+"
)</f>
        <v>21-29</v>
      </c>
      <c r="W266" s="24">
        <f t="shared" si="12"/>
        <v>15363333.333333334</v>
      </c>
      <c r="X266" s="24">
        <f t="shared" si="13"/>
        <v>6400000</v>
      </c>
      <c r="Y266" s="25">
        <f t="shared" si="14"/>
        <v>0.37471544715447158</v>
      </c>
      <c r="Z266" s="2" t="str" cm="1">
        <f t="array" ref="Z266">_xlfn.IFS(Y266&lt;=25%,"Low",
Y266&lt;=50%,"Moderate",
Y266&lt;=75%,"High",
Y266&lt;=100%,"Very High",
TRUE,"Over Limit"
)</f>
        <v>Moderate</v>
      </c>
      <c r="AA266" s="2" cm="1">
        <f t="array" ref="AA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" s="2" t="str" cm="1">
        <f t="array" ref="AB266">_xlfn.IFS(T266=0,"No Late Payments",
T266&lt;=2,"Low",
T266&lt;=4,"Moderate",
TRUE,"High"
)</f>
        <v>Low</v>
      </c>
      <c r="AC266" s="10" t="str" cm="1">
        <f t="array" ref="AC266">_xlfn.IFS(
H266&lt;40000000,"Low",
H266&lt;60000000,"Medium",
H266&lt;100000000,"High",
TRUE,"Very High"
)</f>
        <v>Medium</v>
      </c>
    </row>
    <row r="267" spans="1:29">
      <c r="A267" s="21" t="s">
        <v>299</v>
      </c>
      <c r="B267" s="22">
        <v>40</v>
      </c>
      <c r="C267" s="22" t="s">
        <v>34</v>
      </c>
      <c r="D267" s="22" t="s">
        <v>23</v>
      </c>
      <c r="E267" s="22" t="s">
        <v>24</v>
      </c>
      <c r="F267" s="22" t="s">
        <v>48</v>
      </c>
      <c r="G267" s="23">
        <v>18700000</v>
      </c>
      <c r="H267" s="23">
        <v>83000000</v>
      </c>
      <c r="I267" s="22">
        <v>124</v>
      </c>
      <c r="J267" s="22">
        <v>0</v>
      </c>
      <c r="K267" s="22">
        <v>0</v>
      </c>
      <c r="L267" s="22">
        <v>0</v>
      </c>
      <c r="M267" s="23">
        <v>31380000</v>
      </c>
      <c r="N267" s="23">
        <v>23640000</v>
      </c>
      <c r="O267" s="23">
        <v>36350000</v>
      </c>
      <c r="P267" s="23">
        <v>7820000</v>
      </c>
      <c r="Q267" s="23">
        <v>6360000</v>
      </c>
      <c r="R267" s="23">
        <v>8710000</v>
      </c>
      <c r="S267" s="23">
        <v>7340000</v>
      </c>
      <c r="T267" s="22">
        <v>0</v>
      </c>
      <c r="U267" s="22">
        <v>0</v>
      </c>
      <c r="V267" s="2" t="str" cm="1">
        <f t="array" ref="V267">_xlfn.IFS(B267&lt;30,"21-29",
B267&lt;40,"30-39",
B267&lt;50,"40-49",
B267&lt;60,"50-59",
TRUE,"60+"
)</f>
        <v>40-49</v>
      </c>
      <c r="W267" s="24">
        <f t="shared" si="12"/>
        <v>30456666.666666668</v>
      </c>
      <c r="X267" s="24">
        <f t="shared" si="13"/>
        <v>7630000</v>
      </c>
      <c r="Y267" s="25">
        <f t="shared" si="14"/>
        <v>0.36694779116465864</v>
      </c>
      <c r="Z267" s="2" t="str" cm="1">
        <f t="array" ref="Z267">_xlfn.IFS(Y267&lt;=25%,"Low",
Y267&lt;=50%,"Moderate",
Y267&lt;=75%,"High",
Y267&lt;=100%,"Very High",
TRUE,"Over Limit"
)</f>
        <v>Moderate</v>
      </c>
      <c r="AA267" s="2" cm="1">
        <f t="array" ref="AA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" s="2" t="str" cm="1">
        <f t="array" ref="AB267">_xlfn.IFS(T267=0,"No Late Payments",
T267&lt;=2,"Low",
T267&lt;=4,"Moderate",
TRUE,"High"
)</f>
        <v>No Late Payments</v>
      </c>
      <c r="AC267" s="10" t="str" cm="1">
        <f t="array" ref="AC267">_xlfn.IFS(
H267&lt;40000000,"Low",
H267&lt;60000000,"Medium",
H267&lt;100000000,"High",
TRUE,"Very High"
)</f>
        <v>High</v>
      </c>
    </row>
    <row r="268" spans="1:29">
      <c r="A268" s="18" t="s">
        <v>300</v>
      </c>
      <c r="B268" s="19">
        <v>46</v>
      </c>
      <c r="C268" s="19" t="s">
        <v>34</v>
      </c>
      <c r="D268" s="19" t="s">
        <v>27</v>
      </c>
      <c r="E268" s="19" t="s">
        <v>24</v>
      </c>
      <c r="F268" s="19" t="s">
        <v>25</v>
      </c>
      <c r="G268" s="20">
        <v>7300000</v>
      </c>
      <c r="H268" s="20">
        <v>49000000</v>
      </c>
      <c r="I268" s="19">
        <v>158</v>
      </c>
      <c r="J268" s="19">
        <v>3</v>
      </c>
      <c r="K268" s="19">
        <v>3</v>
      </c>
      <c r="L268" s="19">
        <v>3</v>
      </c>
      <c r="M268" s="20">
        <v>20750000</v>
      </c>
      <c r="N268" s="20">
        <v>21210000</v>
      </c>
      <c r="O268" s="20">
        <v>17280000</v>
      </c>
      <c r="P268" s="20">
        <v>540000</v>
      </c>
      <c r="Q268" s="20">
        <v>1080000</v>
      </c>
      <c r="R268" s="20">
        <v>540000</v>
      </c>
      <c r="S268" s="20">
        <v>3900000</v>
      </c>
      <c r="T268" s="19">
        <v>4</v>
      </c>
      <c r="U268" s="19">
        <v>1</v>
      </c>
      <c r="V268" s="2" t="str" cm="1">
        <f t="array" ref="V268">_xlfn.IFS(B268&lt;30,"21-29",
B268&lt;40,"30-39",
B268&lt;50,"40-49",
B268&lt;60,"50-59",
TRUE,"60+"
)</f>
        <v>40-49</v>
      </c>
      <c r="W268" s="24">
        <f t="shared" si="12"/>
        <v>19746666.666666668</v>
      </c>
      <c r="X268" s="24">
        <f t="shared" si="13"/>
        <v>720000</v>
      </c>
      <c r="Y268" s="25">
        <f t="shared" si="14"/>
        <v>0.40299319727891159</v>
      </c>
      <c r="Z268" s="2" t="str" cm="1">
        <f t="array" ref="Z268">_xlfn.IFS(Y268&lt;=25%,"Low",
Y268&lt;=50%,"Moderate",
Y268&lt;=75%,"High",
Y268&lt;=100%,"Very High",
TRUE,"Over Limit"
)</f>
        <v>Moderate</v>
      </c>
      <c r="AA268" s="2" cm="1">
        <f t="array" ref="AA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" s="2" t="str" cm="1">
        <f t="array" ref="AB268">_xlfn.IFS(T268=0,"No Late Payments",
T268&lt;=2,"Low",
T268&lt;=4,"Moderate",
TRUE,"High"
)</f>
        <v>Moderate</v>
      </c>
      <c r="AC268" s="10" t="str" cm="1">
        <f t="array" ref="AC268">_xlfn.IFS(
H268&lt;40000000,"Low",
H268&lt;60000000,"Medium",
H268&lt;100000000,"High",
TRUE,"Very High"
)</f>
        <v>Medium</v>
      </c>
    </row>
    <row r="269" spans="1:29">
      <c r="A269" s="21" t="s">
        <v>301</v>
      </c>
      <c r="B269" s="22">
        <v>52</v>
      </c>
      <c r="C269" s="22" t="s">
        <v>22</v>
      </c>
      <c r="D269" s="22" t="s">
        <v>23</v>
      </c>
      <c r="E269" s="22" t="s">
        <v>24</v>
      </c>
      <c r="F269" s="22" t="s">
        <v>48</v>
      </c>
      <c r="G269" s="23">
        <v>24300000</v>
      </c>
      <c r="H269" s="23">
        <v>131000000</v>
      </c>
      <c r="I269" s="22">
        <v>152</v>
      </c>
      <c r="J269" s="22">
        <v>0</v>
      </c>
      <c r="K269" s="22">
        <v>1</v>
      </c>
      <c r="L269" s="22">
        <v>0</v>
      </c>
      <c r="M269" s="23">
        <v>76000000</v>
      </c>
      <c r="N269" s="23">
        <v>94680000</v>
      </c>
      <c r="O269" s="23">
        <v>106160000</v>
      </c>
      <c r="P269" s="23">
        <v>17440000</v>
      </c>
      <c r="Q269" s="23">
        <v>54110000</v>
      </c>
      <c r="R269" s="23">
        <v>50560000</v>
      </c>
      <c r="S269" s="23">
        <v>4030000</v>
      </c>
      <c r="T269" s="22">
        <v>1</v>
      </c>
      <c r="U269" s="22">
        <v>0</v>
      </c>
      <c r="V269" s="2" t="str" cm="1">
        <f t="array" ref="V269">_xlfn.IFS(B269&lt;30,"21-29",
B269&lt;40,"30-39",
B269&lt;50,"40-49",
B269&lt;60,"50-59",
TRUE,"60+"
)</f>
        <v>50-59</v>
      </c>
      <c r="W269" s="24">
        <f t="shared" si="12"/>
        <v>92280000</v>
      </c>
      <c r="X269" s="24">
        <f t="shared" si="13"/>
        <v>40703333.333333336</v>
      </c>
      <c r="Y269" s="25">
        <f t="shared" si="14"/>
        <v>0.70442748091603058</v>
      </c>
      <c r="Z269" s="2" t="str" cm="1">
        <f t="array" ref="Z269">_xlfn.IFS(Y269&lt;=25%,"Low",
Y269&lt;=50%,"Moderate",
Y269&lt;=75%,"High",
Y269&lt;=100%,"Very High",
TRUE,"Over Limit"
)</f>
        <v>High</v>
      </c>
      <c r="AA269" s="2" cm="1">
        <f t="array" ref="AA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" s="2" t="str" cm="1">
        <f t="array" ref="AB269">_xlfn.IFS(T269=0,"No Late Payments",
T269&lt;=2,"Low",
T269&lt;=4,"Moderate",
TRUE,"High"
)</f>
        <v>Low</v>
      </c>
      <c r="AC269" s="10" t="str" cm="1">
        <f t="array" ref="AC269">_xlfn.IFS(
H269&lt;40000000,"Low",
H269&lt;60000000,"Medium",
H269&lt;100000000,"High",
TRUE,"Very High"
)</f>
        <v>Very High</v>
      </c>
    </row>
    <row r="270" spans="1:29">
      <c r="A270" s="18" t="s">
        <v>302</v>
      </c>
      <c r="B270" s="19">
        <v>29</v>
      </c>
      <c r="C270" s="19" t="s">
        <v>22</v>
      </c>
      <c r="D270" s="19" t="s">
        <v>46</v>
      </c>
      <c r="E270" s="19" t="s">
        <v>38</v>
      </c>
      <c r="F270" s="19" t="s">
        <v>41</v>
      </c>
      <c r="G270" s="20">
        <v>14300000</v>
      </c>
      <c r="H270" s="20">
        <v>42000000</v>
      </c>
      <c r="I270" s="19">
        <v>68</v>
      </c>
      <c r="J270" s="19">
        <v>1</v>
      </c>
      <c r="K270" s="19">
        <v>0</v>
      </c>
      <c r="L270" s="19">
        <v>0</v>
      </c>
      <c r="M270" s="20">
        <v>21800000</v>
      </c>
      <c r="N270" s="20">
        <v>18490000</v>
      </c>
      <c r="O270" s="20">
        <v>12590000</v>
      </c>
      <c r="P270" s="20">
        <v>2960000</v>
      </c>
      <c r="Q270" s="20">
        <v>8350000</v>
      </c>
      <c r="R270" s="20">
        <v>11140000</v>
      </c>
      <c r="S270" s="20">
        <v>2910000</v>
      </c>
      <c r="T270" s="19">
        <v>1</v>
      </c>
      <c r="U270" s="19">
        <v>1</v>
      </c>
      <c r="V270" s="2" t="str" cm="1">
        <f t="array" ref="V270">_xlfn.IFS(B270&lt;30,"21-29",
B270&lt;40,"30-39",
B270&lt;50,"40-49",
B270&lt;60,"50-59",
TRUE,"60+"
)</f>
        <v>21-29</v>
      </c>
      <c r="W270" s="24">
        <f t="shared" si="12"/>
        <v>17626666.666666668</v>
      </c>
      <c r="X270" s="24">
        <f t="shared" si="13"/>
        <v>7483333.333333333</v>
      </c>
      <c r="Y270" s="25">
        <f t="shared" si="14"/>
        <v>0.41968253968253971</v>
      </c>
      <c r="Z270" s="2" t="str" cm="1">
        <f t="array" ref="Z270">_xlfn.IFS(Y270&lt;=25%,"Low",
Y270&lt;=50%,"Moderate",
Y270&lt;=75%,"High",
Y270&lt;=100%,"Very High",
TRUE,"Over Limit"
)</f>
        <v>Moderate</v>
      </c>
      <c r="AA270" s="2" cm="1">
        <f t="array" ref="AA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" s="2" t="str" cm="1">
        <f t="array" ref="AB270">_xlfn.IFS(T270=0,"No Late Payments",
T270&lt;=2,"Low",
T270&lt;=4,"Moderate",
TRUE,"High"
)</f>
        <v>Low</v>
      </c>
      <c r="AC270" s="10" t="str" cm="1">
        <f t="array" ref="AC270">_xlfn.IFS(
H270&lt;40000000,"Low",
H270&lt;60000000,"Medium",
H270&lt;100000000,"High",
TRUE,"Very High"
)</f>
        <v>Medium</v>
      </c>
    </row>
    <row r="271" spans="1:29">
      <c r="A271" s="21" t="s">
        <v>303</v>
      </c>
      <c r="B271" s="22">
        <v>54</v>
      </c>
      <c r="C271" s="22" t="s">
        <v>34</v>
      </c>
      <c r="D271" s="22" t="s">
        <v>23</v>
      </c>
      <c r="E271" s="22" t="s">
        <v>24</v>
      </c>
      <c r="F271" s="22" t="s">
        <v>28</v>
      </c>
      <c r="G271" s="23">
        <v>24000000</v>
      </c>
      <c r="H271" s="23">
        <v>149000000</v>
      </c>
      <c r="I271" s="22">
        <v>177</v>
      </c>
      <c r="J271" s="22">
        <v>0</v>
      </c>
      <c r="K271" s="22">
        <v>0</v>
      </c>
      <c r="L271" s="22">
        <v>0</v>
      </c>
      <c r="M271" s="23">
        <v>25380000</v>
      </c>
      <c r="N271" s="23">
        <v>21220000</v>
      </c>
      <c r="O271" s="23">
        <v>31590000</v>
      </c>
      <c r="P271" s="23">
        <v>10090000</v>
      </c>
      <c r="Q271" s="23">
        <v>10330000</v>
      </c>
      <c r="R271" s="23">
        <v>15760000</v>
      </c>
      <c r="S271" s="23">
        <v>3810000</v>
      </c>
      <c r="T271" s="22">
        <v>0</v>
      </c>
      <c r="U271" s="22">
        <v>0</v>
      </c>
      <c r="V271" s="2" t="str" cm="1">
        <f t="array" ref="V271">_xlfn.IFS(B271&lt;30,"21-29",
B271&lt;40,"30-39",
B271&lt;50,"40-49",
B271&lt;60,"50-59",
TRUE,"60+"
)</f>
        <v>50-59</v>
      </c>
      <c r="W271" s="24">
        <f t="shared" si="12"/>
        <v>26063333.333333332</v>
      </c>
      <c r="X271" s="24">
        <f t="shared" si="13"/>
        <v>12060000</v>
      </c>
      <c r="Y271" s="25">
        <f t="shared" si="14"/>
        <v>0.17492170022371364</v>
      </c>
      <c r="Z271" s="2" t="str" cm="1">
        <f t="array" ref="Z271">_xlfn.IFS(Y271&lt;=25%,"Low",
Y271&lt;=50%,"Moderate",
Y271&lt;=75%,"High",
Y271&lt;=100%,"Very High",
TRUE,"Over Limit"
)</f>
        <v>Low</v>
      </c>
      <c r="AA271" s="2" cm="1">
        <f t="array" ref="AA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" s="2" t="str" cm="1">
        <f t="array" ref="AB271">_xlfn.IFS(T271=0,"No Late Payments",
T271&lt;=2,"Low",
T271&lt;=4,"Moderate",
TRUE,"High"
)</f>
        <v>No Late Payments</v>
      </c>
      <c r="AC271" s="10" t="str" cm="1">
        <f t="array" ref="AC271">_xlfn.IFS(
H271&lt;40000000,"Low",
H271&lt;60000000,"Medium",
H271&lt;100000000,"High",
TRUE,"Very High"
)</f>
        <v>Very High</v>
      </c>
    </row>
    <row r="272" spans="1:29">
      <c r="A272" s="18" t="s">
        <v>304</v>
      </c>
      <c r="B272" s="19">
        <v>38</v>
      </c>
      <c r="C272" s="19" t="s">
        <v>34</v>
      </c>
      <c r="D272" s="19" t="s">
        <v>23</v>
      </c>
      <c r="E272" s="19" t="s">
        <v>38</v>
      </c>
      <c r="F272" s="19" t="s">
        <v>48</v>
      </c>
      <c r="G272" s="20">
        <v>9500000</v>
      </c>
      <c r="H272" s="20">
        <v>50000000</v>
      </c>
      <c r="I272" s="19">
        <v>71</v>
      </c>
      <c r="J272" s="19">
        <v>3</v>
      </c>
      <c r="K272" s="19">
        <v>3</v>
      </c>
      <c r="L272" s="19">
        <v>1</v>
      </c>
      <c r="M272" s="20">
        <v>15800000</v>
      </c>
      <c r="N272" s="20">
        <v>21810000</v>
      </c>
      <c r="O272" s="20">
        <v>27590000</v>
      </c>
      <c r="P272" s="20">
        <v>4690000</v>
      </c>
      <c r="Q272" s="20">
        <v>1050000</v>
      </c>
      <c r="R272" s="20">
        <v>9710000</v>
      </c>
      <c r="S272" s="20">
        <v>2590000</v>
      </c>
      <c r="T272" s="19">
        <v>3</v>
      </c>
      <c r="U272" s="19">
        <v>1</v>
      </c>
      <c r="V272" s="2" t="str" cm="1">
        <f t="array" ref="V272">_xlfn.IFS(B272&lt;30,"21-29",
B272&lt;40,"30-39",
B272&lt;50,"40-49",
B272&lt;60,"50-59",
TRUE,"60+"
)</f>
        <v>30-39</v>
      </c>
      <c r="W272" s="24">
        <f t="shared" si="12"/>
        <v>21733333.333333332</v>
      </c>
      <c r="X272" s="24">
        <f t="shared" si="13"/>
        <v>5150000</v>
      </c>
      <c r="Y272" s="25">
        <f t="shared" si="14"/>
        <v>0.43466666666666665</v>
      </c>
      <c r="Z272" s="2" t="str" cm="1">
        <f t="array" ref="Z272">_xlfn.IFS(Y272&lt;=25%,"Low",
Y272&lt;=50%,"Moderate",
Y272&lt;=75%,"High",
Y272&lt;=100%,"Very High",
TRUE,"Over Limit"
)</f>
        <v>Moderate</v>
      </c>
      <c r="AA272" s="2" cm="1">
        <f t="array" ref="AA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" s="2" t="str" cm="1">
        <f t="array" ref="AB272">_xlfn.IFS(T272=0,"No Late Payments",
T272&lt;=2,"Low",
T272&lt;=4,"Moderate",
TRUE,"High"
)</f>
        <v>Moderate</v>
      </c>
      <c r="AC272" s="10" t="str" cm="1">
        <f t="array" ref="AC272">_xlfn.IFS(
H272&lt;40000000,"Low",
H272&lt;60000000,"Medium",
H272&lt;100000000,"High",
TRUE,"Very High"
)</f>
        <v>Medium</v>
      </c>
    </row>
    <row r="273" spans="1:29">
      <c r="A273" s="21" t="s">
        <v>305</v>
      </c>
      <c r="B273" s="22">
        <v>36</v>
      </c>
      <c r="C273" s="22" t="s">
        <v>34</v>
      </c>
      <c r="D273" s="22" t="s">
        <v>27</v>
      </c>
      <c r="E273" s="22" t="s">
        <v>24</v>
      </c>
      <c r="F273" s="22" t="s">
        <v>48</v>
      </c>
      <c r="G273" s="23">
        <v>11400000</v>
      </c>
      <c r="H273" s="23">
        <v>53000000</v>
      </c>
      <c r="I273" s="22">
        <v>76</v>
      </c>
      <c r="J273" s="22">
        <v>0</v>
      </c>
      <c r="K273" s="22">
        <v>3</v>
      </c>
      <c r="L273" s="22">
        <v>0</v>
      </c>
      <c r="M273" s="23">
        <v>26180000</v>
      </c>
      <c r="N273" s="23">
        <v>22350000</v>
      </c>
      <c r="O273" s="23">
        <v>30380000</v>
      </c>
      <c r="P273" s="23">
        <v>3920000</v>
      </c>
      <c r="Q273" s="23">
        <v>2770000</v>
      </c>
      <c r="R273" s="23">
        <v>11840000</v>
      </c>
      <c r="S273" s="23">
        <v>1820000</v>
      </c>
      <c r="T273" s="22">
        <v>2</v>
      </c>
      <c r="U273" s="22">
        <v>0</v>
      </c>
      <c r="V273" s="2" t="str" cm="1">
        <f t="array" ref="V273">_xlfn.IFS(B273&lt;30,"21-29",
B273&lt;40,"30-39",
B273&lt;50,"40-49",
B273&lt;60,"50-59",
TRUE,"60+"
)</f>
        <v>30-39</v>
      </c>
      <c r="W273" s="24">
        <f t="shared" si="12"/>
        <v>26303333.333333332</v>
      </c>
      <c r="X273" s="24">
        <f t="shared" si="13"/>
        <v>6176666.666666667</v>
      </c>
      <c r="Y273" s="25">
        <f t="shared" si="14"/>
        <v>0.49628930817610062</v>
      </c>
      <c r="Z273" s="2" t="str" cm="1">
        <f t="array" ref="Z273">_xlfn.IFS(Y273&lt;=25%,"Low",
Y273&lt;=50%,"Moderate",
Y273&lt;=75%,"High",
Y273&lt;=100%,"Very High",
TRUE,"Over Limit"
)</f>
        <v>Moderate</v>
      </c>
      <c r="AA273" s="2" cm="1">
        <f t="array" ref="AA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" s="2" t="str" cm="1">
        <f t="array" ref="AB273">_xlfn.IFS(T273=0,"No Late Payments",
T273&lt;=2,"Low",
T273&lt;=4,"Moderate",
TRUE,"High"
)</f>
        <v>Low</v>
      </c>
      <c r="AC273" s="10" t="str" cm="1">
        <f t="array" ref="AC273">_xlfn.IFS(
H273&lt;40000000,"Low",
H273&lt;60000000,"Medium",
H273&lt;100000000,"High",
TRUE,"Very High"
)</f>
        <v>Medium</v>
      </c>
    </row>
    <row r="274" spans="1:29">
      <c r="A274" s="18" t="s">
        <v>306</v>
      </c>
      <c r="B274" s="19">
        <v>37</v>
      </c>
      <c r="C274" s="19" t="s">
        <v>22</v>
      </c>
      <c r="D274" s="19" t="s">
        <v>27</v>
      </c>
      <c r="E274" s="19" t="s">
        <v>38</v>
      </c>
      <c r="F274" s="19" t="s">
        <v>28</v>
      </c>
      <c r="G274" s="20">
        <v>8400000</v>
      </c>
      <c r="H274" s="20">
        <v>38000000</v>
      </c>
      <c r="I274" s="19">
        <v>99</v>
      </c>
      <c r="J274" s="19">
        <v>0</v>
      </c>
      <c r="K274" s="19">
        <v>0</v>
      </c>
      <c r="L274" s="19">
        <v>0</v>
      </c>
      <c r="M274" s="20">
        <v>5540000</v>
      </c>
      <c r="N274" s="20">
        <v>13210000</v>
      </c>
      <c r="O274" s="20">
        <v>14240000</v>
      </c>
      <c r="P274" s="20">
        <v>2700000</v>
      </c>
      <c r="Q274" s="20">
        <v>10710000</v>
      </c>
      <c r="R274" s="20">
        <v>5690000</v>
      </c>
      <c r="S274" s="20">
        <v>1220000</v>
      </c>
      <c r="T274" s="19">
        <v>1</v>
      </c>
      <c r="U274" s="19">
        <v>0</v>
      </c>
      <c r="V274" s="2" t="str" cm="1">
        <f t="array" ref="V274">_xlfn.IFS(B274&lt;30,"21-29",
B274&lt;40,"30-39",
B274&lt;50,"40-49",
B274&lt;60,"50-59",
TRUE,"60+"
)</f>
        <v>30-39</v>
      </c>
      <c r="W274" s="24">
        <f t="shared" si="12"/>
        <v>10996666.666666666</v>
      </c>
      <c r="X274" s="24">
        <f t="shared" si="13"/>
        <v>6366666.666666667</v>
      </c>
      <c r="Y274" s="25">
        <f t="shared" si="14"/>
        <v>0.28938596491228069</v>
      </c>
      <c r="Z274" s="2" t="str" cm="1">
        <f t="array" ref="Z274">_xlfn.IFS(Y274&lt;=25%,"Low",
Y274&lt;=50%,"Moderate",
Y274&lt;=75%,"High",
Y274&lt;=100%,"Very High",
TRUE,"Over Limit"
)</f>
        <v>Moderate</v>
      </c>
      <c r="AA274" s="2" cm="1">
        <f t="array" ref="AA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" s="2" t="str" cm="1">
        <f t="array" ref="AB274">_xlfn.IFS(T274=0,"No Late Payments",
T274&lt;=2,"Low",
T274&lt;=4,"Moderate",
TRUE,"High"
)</f>
        <v>Low</v>
      </c>
      <c r="AC274" s="10" t="str" cm="1">
        <f t="array" ref="AC274">_xlfn.IFS(
H274&lt;40000000,"Low",
H274&lt;60000000,"Medium",
H274&lt;100000000,"High",
TRUE,"Very High"
)</f>
        <v>Low</v>
      </c>
    </row>
    <row r="275" spans="1:29">
      <c r="A275" s="21" t="s">
        <v>307</v>
      </c>
      <c r="B275" s="22">
        <v>36</v>
      </c>
      <c r="C275" s="22" t="s">
        <v>34</v>
      </c>
      <c r="D275" s="22" t="s">
        <v>30</v>
      </c>
      <c r="E275" s="22" t="s">
        <v>24</v>
      </c>
      <c r="F275" s="22" t="s">
        <v>31</v>
      </c>
      <c r="G275" s="23">
        <v>7400000</v>
      </c>
      <c r="H275" s="23">
        <v>40000000</v>
      </c>
      <c r="I275" s="22">
        <v>105</v>
      </c>
      <c r="J275" s="22">
        <v>3</v>
      </c>
      <c r="K275" s="22">
        <v>0</v>
      </c>
      <c r="L275" s="22">
        <v>2</v>
      </c>
      <c r="M275" s="23">
        <v>20240000</v>
      </c>
      <c r="N275" s="23">
        <v>24610000</v>
      </c>
      <c r="O275" s="23">
        <v>20790000</v>
      </c>
      <c r="P275" s="23">
        <v>730000</v>
      </c>
      <c r="Q275" s="23">
        <v>7770000</v>
      </c>
      <c r="R275" s="23">
        <v>550000</v>
      </c>
      <c r="S275" s="23">
        <v>3230000</v>
      </c>
      <c r="T275" s="22">
        <v>2</v>
      </c>
      <c r="U275" s="22">
        <v>0</v>
      </c>
      <c r="V275" s="2" t="str" cm="1">
        <f t="array" ref="V275">_xlfn.IFS(B275&lt;30,"21-29",
B275&lt;40,"30-39",
B275&lt;50,"40-49",
B275&lt;60,"50-59",
TRUE,"60+"
)</f>
        <v>30-39</v>
      </c>
      <c r="W275" s="24">
        <f t="shared" si="12"/>
        <v>21880000</v>
      </c>
      <c r="X275" s="24">
        <f t="shared" si="13"/>
        <v>3016666.6666666665</v>
      </c>
      <c r="Y275" s="25">
        <f t="shared" si="14"/>
        <v>0.54700000000000004</v>
      </c>
      <c r="Z275" s="2" t="str" cm="1">
        <f t="array" ref="Z275">_xlfn.IFS(Y275&lt;=25%,"Low",
Y275&lt;=50%,"Moderate",
Y275&lt;=75%,"High",
Y275&lt;=100%,"Very High",
TRUE,"Over Limit"
)</f>
        <v>High</v>
      </c>
      <c r="AA275" s="2" cm="1">
        <f t="array" ref="AA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" s="2" t="str" cm="1">
        <f t="array" ref="AB275">_xlfn.IFS(T275=0,"No Late Payments",
T275&lt;=2,"Low",
T275&lt;=4,"Moderate",
TRUE,"High"
)</f>
        <v>Low</v>
      </c>
      <c r="AC275" s="10" t="str" cm="1">
        <f t="array" ref="AC275">_xlfn.IFS(
H275&lt;40000000,"Low",
H275&lt;60000000,"Medium",
H275&lt;100000000,"High",
TRUE,"Very High"
)</f>
        <v>Medium</v>
      </c>
    </row>
    <row r="276" spans="1:29">
      <c r="A276" s="18" t="s">
        <v>308</v>
      </c>
      <c r="B276" s="19">
        <v>26</v>
      </c>
      <c r="C276" s="19" t="s">
        <v>22</v>
      </c>
      <c r="D276" s="19" t="s">
        <v>23</v>
      </c>
      <c r="E276" s="19" t="s">
        <v>24</v>
      </c>
      <c r="F276" s="19" t="s">
        <v>28</v>
      </c>
      <c r="G276" s="20">
        <v>8100000</v>
      </c>
      <c r="H276" s="20">
        <v>36000000</v>
      </c>
      <c r="I276" s="19">
        <v>16</v>
      </c>
      <c r="J276" s="19">
        <v>3</v>
      </c>
      <c r="K276" s="19">
        <v>2</v>
      </c>
      <c r="L276" s="19">
        <v>0</v>
      </c>
      <c r="M276" s="20">
        <v>32230000</v>
      </c>
      <c r="N276" s="20">
        <v>26700000</v>
      </c>
      <c r="O276" s="20">
        <v>28190000</v>
      </c>
      <c r="P276" s="20">
        <v>670000</v>
      </c>
      <c r="Q276" s="20">
        <v>10700000</v>
      </c>
      <c r="R276" s="20">
        <v>6960000</v>
      </c>
      <c r="S276" s="20">
        <v>3000000</v>
      </c>
      <c r="T276" s="19">
        <v>2</v>
      </c>
      <c r="U276" s="19">
        <v>0</v>
      </c>
      <c r="V276" s="2" t="str" cm="1">
        <f t="array" ref="V276">_xlfn.IFS(B276&lt;30,"21-29",
B276&lt;40,"30-39",
B276&lt;50,"40-49",
B276&lt;60,"50-59",
TRUE,"60+"
)</f>
        <v>21-29</v>
      </c>
      <c r="W276" s="24">
        <f t="shared" si="12"/>
        <v>29040000</v>
      </c>
      <c r="X276" s="24">
        <f t="shared" si="13"/>
        <v>6110000</v>
      </c>
      <c r="Y276" s="25">
        <f t="shared" si="14"/>
        <v>0.80666666666666664</v>
      </c>
      <c r="Z276" s="2" t="str" cm="1">
        <f t="array" ref="Z276">_xlfn.IFS(Y276&lt;=25%,"Low",
Y276&lt;=50%,"Moderate",
Y276&lt;=75%,"High",
Y276&lt;=100%,"Very High",
TRUE,"Over Limit"
)</f>
        <v>Very High</v>
      </c>
      <c r="AA276" s="2" cm="1">
        <f t="array" ref="AA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6" s="2" t="str" cm="1">
        <f t="array" ref="AB276">_xlfn.IFS(T276=0,"No Late Payments",
T276&lt;=2,"Low",
T276&lt;=4,"Moderate",
TRUE,"High"
)</f>
        <v>Low</v>
      </c>
      <c r="AC276" s="10" t="str" cm="1">
        <f t="array" ref="AC276">_xlfn.IFS(
H276&lt;40000000,"Low",
H276&lt;60000000,"Medium",
H276&lt;100000000,"High",
TRUE,"Very High"
)</f>
        <v>Low</v>
      </c>
    </row>
    <row r="277" spans="1:29">
      <c r="A277" s="21" t="s">
        <v>309</v>
      </c>
      <c r="B277" s="22">
        <v>22</v>
      </c>
      <c r="C277" s="22" t="s">
        <v>34</v>
      </c>
      <c r="D277" s="22" t="s">
        <v>23</v>
      </c>
      <c r="E277" s="22" t="s">
        <v>38</v>
      </c>
      <c r="F277" s="22" t="s">
        <v>28</v>
      </c>
      <c r="G277" s="23">
        <v>6000000</v>
      </c>
      <c r="H277" s="23">
        <v>27000000</v>
      </c>
      <c r="I277" s="22">
        <v>37</v>
      </c>
      <c r="J277" s="22">
        <v>0</v>
      </c>
      <c r="K277" s="22">
        <v>0</v>
      </c>
      <c r="L277" s="22">
        <v>0</v>
      </c>
      <c r="M277" s="23">
        <v>820000</v>
      </c>
      <c r="N277" s="23">
        <v>390000</v>
      </c>
      <c r="O277" s="23">
        <v>580000</v>
      </c>
      <c r="P277" s="23">
        <v>530000</v>
      </c>
      <c r="Q277" s="23">
        <v>310000</v>
      </c>
      <c r="R277" s="23">
        <v>580000</v>
      </c>
      <c r="S277" s="23">
        <v>380000</v>
      </c>
      <c r="T277" s="22">
        <v>0</v>
      </c>
      <c r="U277" s="22">
        <v>0</v>
      </c>
      <c r="V277" s="2" t="str" cm="1">
        <f t="array" ref="V277">_xlfn.IFS(B277&lt;30,"21-29",
B277&lt;40,"30-39",
B277&lt;50,"40-49",
B277&lt;60,"50-59",
TRUE,"60+"
)</f>
        <v>21-29</v>
      </c>
      <c r="W277" s="24">
        <f t="shared" si="12"/>
        <v>596666.66666666663</v>
      </c>
      <c r="X277" s="24">
        <f t="shared" si="13"/>
        <v>473333.33333333331</v>
      </c>
      <c r="Y277" s="25">
        <f t="shared" si="14"/>
        <v>2.2098765432098762E-2</v>
      </c>
      <c r="Z277" s="2" t="str" cm="1">
        <f t="array" ref="Z277">_xlfn.IFS(Y277&lt;=25%,"Low",
Y277&lt;=50%,"Moderate",
Y277&lt;=75%,"High",
Y277&lt;=100%,"Very High",
TRUE,"Over Limit"
)</f>
        <v>Low</v>
      </c>
      <c r="AA277" s="2" cm="1">
        <f t="array" ref="AA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7" s="2" t="str" cm="1">
        <f t="array" ref="AB277">_xlfn.IFS(T277=0,"No Late Payments",
T277&lt;=2,"Low",
T277&lt;=4,"Moderate",
TRUE,"High"
)</f>
        <v>No Late Payments</v>
      </c>
      <c r="AC277" s="10" t="str" cm="1">
        <f t="array" ref="AC277">_xlfn.IFS(
H277&lt;40000000,"Low",
H277&lt;60000000,"Medium",
H277&lt;100000000,"High",
TRUE,"Very High"
)</f>
        <v>Low</v>
      </c>
    </row>
    <row r="278" spans="1:29">
      <c r="A278" s="18" t="s">
        <v>310</v>
      </c>
      <c r="B278" s="19">
        <v>51</v>
      </c>
      <c r="C278" s="19" t="s">
        <v>22</v>
      </c>
      <c r="D278" s="19" t="s">
        <v>30</v>
      </c>
      <c r="E278" s="19" t="s">
        <v>24</v>
      </c>
      <c r="F278" s="19" t="s">
        <v>25</v>
      </c>
      <c r="G278" s="20">
        <v>10400000</v>
      </c>
      <c r="H278" s="20">
        <v>64000000</v>
      </c>
      <c r="I278" s="19">
        <v>172</v>
      </c>
      <c r="J278" s="19">
        <v>0</v>
      </c>
      <c r="K278" s="19">
        <v>0</v>
      </c>
      <c r="L278" s="19">
        <v>0</v>
      </c>
      <c r="M278" s="20">
        <v>26640000</v>
      </c>
      <c r="N278" s="20">
        <v>24780000</v>
      </c>
      <c r="O278" s="20">
        <v>25850000</v>
      </c>
      <c r="P278" s="20">
        <v>9720000</v>
      </c>
      <c r="Q278" s="20">
        <v>6630000</v>
      </c>
      <c r="R278" s="20">
        <v>27030000</v>
      </c>
      <c r="S278" s="20">
        <v>310000</v>
      </c>
      <c r="T278" s="19">
        <v>0</v>
      </c>
      <c r="U278" s="19">
        <v>0</v>
      </c>
      <c r="V278" s="2" t="str" cm="1">
        <f t="array" ref="V278">_xlfn.IFS(B278&lt;30,"21-29",
B278&lt;40,"30-39",
B278&lt;50,"40-49",
B278&lt;60,"50-59",
TRUE,"60+"
)</f>
        <v>50-59</v>
      </c>
      <c r="W278" s="24">
        <f t="shared" si="12"/>
        <v>25756666.666666668</v>
      </c>
      <c r="X278" s="24">
        <f t="shared" si="13"/>
        <v>14460000</v>
      </c>
      <c r="Y278" s="25">
        <f t="shared" si="14"/>
        <v>0.40244791666666668</v>
      </c>
      <c r="Z278" s="2" t="str" cm="1">
        <f t="array" ref="Z278">_xlfn.IFS(Y278&lt;=25%,"Low",
Y278&lt;=50%,"Moderate",
Y278&lt;=75%,"High",
Y278&lt;=100%,"Very High",
TRUE,"Over Limit"
)</f>
        <v>Moderate</v>
      </c>
      <c r="AA278" s="2" cm="1">
        <f t="array" ref="AA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" s="2" t="str" cm="1">
        <f t="array" ref="AB278">_xlfn.IFS(T278=0,"No Late Payments",
T278&lt;=2,"Low",
T278&lt;=4,"Moderate",
TRUE,"High"
)</f>
        <v>No Late Payments</v>
      </c>
      <c r="AC278" s="10" t="str" cm="1">
        <f t="array" ref="AC278">_xlfn.IFS(
H278&lt;40000000,"Low",
H278&lt;60000000,"Medium",
H278&lt;100000000,"High",
TRUE,"Very High"
)</f>
        <v>High</v>
      </c>
    </row>
    <row r="279" spans="1:29">
      <c r="A279" s="21" t="s">
        <v>311</v>
      </c>
      <c r="B279" s="22">
        <v>41</v>
      </c>
      <c r="C279" s="22" t="s">
        <v>22</v>
      </c>
      <c r="D279" s="22" t="s">
        <v>46</v>
      </c>
      <c r="E279" s="22" t="s">
        <v>24</v>
      </c>
      <c r="F279" s="22" t="s">
        <v>28</v>
      </c>
      <c r="G279" s="23">
        <v>30900000</v>
      </c>
      <c r="H279" s="23">
        <v>185000000</v>
      </c>
      <c r="I279" s="22">
        <v>136</v>
      </c>
      <c r="J279" s="22">
        <v>2</v>
      </c>
      <c r="K279" s="22">
        <v>0</v>
      </c>
      <c r="L279" s="22">
        <v>0</v>
      </c>
      <c r="M279" s="23">
        <v>74380000</v>
      </c>
      <c r="N279" s="23">
        <v>38950000</v>
      </c>
      <c r="O279" s="23">
        <v>48110000</v>
      </c>
      <c r="P279" s="23">
        <v>3680000</v>
      </c>
      <c r="Q279" s="23">
        <v>16910000</v>
      </c>
      <c r="R279" s="23">
        <v>25260000</v>
      </c>
      <c r="S279" s="23">
        <v>6760000</v>
      </c>
      <c r="T279" s="22">
        <v>1</v>
      </c>
      <c r="U279" s="22">
        <v>0</v>
      </c>
      <c r="V279" s="2" t="str" cm="1">
        <f t="array" ref="V279">_xlfn.IFS(B279&lt;30,"21-29",
B279&lt;40,"30-39",
B279&lt;50,"40-49",
B279&lt;60,"50-59",
TRUE,"60+"
)</f>
        <v>40-49</v>
      </c>
      <c r="W279" s="24">
        <f t="shared" si="12"/>
        <v>53813333.333333336</v>
      </c>
      <c r="X279" s="24">
        <f t="shared" si="13"/>
        <v>15283333.333333334</v>
      </c>
      <c r="Y279" s="25">
        <f t="shared" si="14"/>
        <v>0.29088288288288289</v>
      </c>
      <c r="Z279" s="2" t="str" cm="1">
        <f t="array" ref="Z279">_xlfn.IFS(Y279&lt;=25%,"Low",
Y279&lt;=50%,"Moderate",
Y279&lt;=75%,"High",
Y279&lt;=100%,"Very High",
TRUE,"Over Limit"
)</f>
        <v>Moderate</v>
      </c>
      <c r="AA279" s="2" cm="1">
        <f t="array" ref="AA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" s="2" t="str" cm="1">
        <f t="array" ref="AB279">_xlfn.IFS(T279=0,"No Late Payments",
T279&lt;=2,"Low",
T279&lt;=4,"Moderate",
TRUE,"High"
)</f>
        <v>Low</v>
      </c>
      <c r="AC279" s="10" t="str" cm="1">
        <f t="array" ref="AC279">_xlfn.IFS(
H279&lt;40000000,"Low",
H279&lt;60000000,"Medium",
H279&lt;100000000,"High",
TRUE,"Very High"
)</f>
        <v>Very High</v>
      </c>
    </row>
    <row r="280" spans="1:29">
      <c r="A280" s="18" t="s">
        <v>312</v>
      </c>
      <c r="B280" s="19">
        <v>22</v>
      </c>
      <c r="C280" s="19" t="s">
        <v>34</v>
      </c>
      <c r="D280" s="19" t="s">
        <v>27</v>
      </c>
      <c r="E280" s="19" t="s">
        <v>24</v>
      </c>
      <c r="F280" s="19" t="s">
        <v>28</v>
      </c>
      <c r="G280" s="20">
        <v>8500000</v>
      </c>
      <c r="H280" s="20">
        <v>36000000</v>
      </c>
      <c r="I280" s="19">
        <v>9</v>
      </c>
      <c r="J280" s="19">
        <v>0</v>
      </c>
      <c r="K280" s="19">
        <v>0</v>
      </c>
      <c r="L280" s="19">
        <v>0</v>
      </c>
      <c r="M280" s="20">
        <v>9840000</v>
      </c>
      <c r="N280" s="20">
        <v>11770000</v>
      </c>
      <c r="O280" s="20">
        <v>8790000</v>
      </c>
      <c r="P280" s="20">
        <v>5440000</v>
      </c>
      <c r="Q280" s="20">
        <v>2430000</v>
      </c>
      <c r="R280" s="20">
        <v>3750000</v>
      </c>
      <c r="S280" s="20">
        <v>420000</v>
      </c>
      <c r="T280" s="19">
        <v>0</v>
      </c>
      <c r="U280" s="19">
        <v>0</v>
      </c>
      <c r="V280" s="2" t="str" cm="1">
        <f t="array" ref="V280">_xlfn.IFS(B280&lt;30,"21-29",
B280&lt;40,"30-39",
B280&lt;50,"40-49",
B280&lt;60,"50-59",
TRUE,"60+"
)</f>
        <v>21-29</v>
      </c>
      <c r="W280" s="24">
        <f t="shared" si="12"/>
        <v>10133333.333333334</v>
      </c>
      <c r="X280" s="24">
        <f t="shared" si="13"/>
        <v>3873333.3333333335</v>
      </c>
      <c r="Y280" s="25">
        <f t="shared" si="14"/>
        <v>0.2814814814814815</v>
      </c>
      <c r="Z280" s="2" t="str" cm="1">
        <f t="array" ref="Z280">_xlfn.IFS(Y280&lt;=25%,"Low",
Y280&lt;=50%,"Moderate",
Y280&lt;=75%,"High",
Y280&lt;=100%,"Very High",
TRUE,"Over Limit"
)</f>
        <v>Moderate</v>
      </c>
      <c r="AA280" s="2" cm="1">
        <f t="array" ref="AA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" s="2" t="str" cm="1">
        <f t="array" ref="AB280">_xlfn.IFS(T280=0,"No Late Payments",
T280&lt;=2,"Low",
T280&lt;=4,"Moderate",
TRUE,"High"
)</f>
        <v>No Late Payments</v>
      </c>
      <c r="AC280" s="10" t="str" cm="1">
        <f t="array" ref="AC280">_xlfn.IFS(
H280&lt;40000000,"Low",
H280&lt;60000000,"Medium",
H280&lt;100000000,"High",
TRUE,"Very High"
)</f>
        <v>Low</v>
      </c>
    </row>
    <row r="281" spans="1:29">
      <c r="A281" s="21" t="s">
        <v>313</v>
      </c>
      <c r="B281" s="22">
        <v>45</v>
      </c>
      <c r="C281" s="22" t="s">
        <v>34</v>
      </c>
      <c r="D281" s="22" t="s">
        <v>23</v>
      </c>
      <c r="E281" s="22" t="s">
        <v>24</v>
      </c>
      <c r="F281" s="22" t="s">
        <v>28</v>
      </c>
      <c r="G281" s="23">
        <v>10800000</v>
      </c>
      <c r="H281" s="23">
        <v>60000000</v>
      </c>
      <c r="I281" s="22">
        <v>104</v>
      </c>
      <c r="J281" s="22">
        <v>0</v>
      </c>
      <c r="K281" s="22">
        <v>0</v>
      </c>
      <c r="L281" s="22">
        <v>0</v>
      </c>
      <c r="M281" s="23">
        <v>37630000</v>
      </c>
      <c r="N281" s="23">
        <v>42530000</v>
      </c>
      <c r="O281" s="23">
        <v>38410000</v>
      </c>
      <c r="P281" s="23">
        <v>32350000</v>
      </c>
      <c r="Q281" s="23">
        <v>17280000</v>
      </c>
      <c r="R281" s="23">
        <v>38360000</v>
      </c>
      <c r="S281" s="23">
        <v>720000</v>
      </c>
      <c r="T281" s="22">
        <v>0</v>
      </c>
      <c r="U281" s="22">
        <v>0</v>
      </c>
      <c r="V281" s="2" t="str" cm="1">
        <f t="array" ref="V281">_xlfn.IFS(B281&lt;30,"21-29",
B281&lt;40,"30-39",
B281&lt;50,"40-49",
B281&lt;60,"50-59",
TRUE,"60+"
)</f>
        <v>40-49</v>
      </c>
      <c r="W281" s="24">
        <f t="shared" si="12"/>
        <v>39523333.333333336</v>
      </c>
      <c r="X281" s="24">
        <f t="shared" si="13"/>
        <v>29330000</v>
      </c>
      <c r="Y281" s="25">
        <f t="shared" si="14"/>
        <v>0.65872222222222221</v>
      </c>
      <c r="Z281" s="2" t="str" cm="1">
        <f t="array" ref="Z281">_xlfn.IFS(Y281&lt;=25%,"Low",
Y281&lt;=50%,"Moderate",
Y281&lt;=75%,"High",
Y281&lt;=100%,"Very High",
TRUE,"Over Limit"
)</f>
        <v>High</v>
      </c>
      <c r="AA281" s="2" cm="1">
        <f t="array" ref="AA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" s="2" t="str" cm="1">
        <f t="array" ref="AB281">_xlfn.IFS(T281=0,"No Late Payments",
T281&lt;=2,"Low",
T281&lt;=4,"Moderate",
TRUE,"High"
)</f>
        <v>No Late Payments</v>
      </c>
      <c r="AC281" s="10" t="str" cm="1">
        <f t="array" ref="AC281">_xlfn.IFS(
H281&lt;40000000,"Low",
H281&lt;60000000,"Medium",
H281&lt;100000000,"High",
TRUE,"Very High"
)</f>
        <v>High</v>
      </c>
    </row>
    <row r="282" spans="1:29">
      <c r="A282" s="18" t="s">
        <v>314</v>
      </c>
      <c r="B282" s="19">
        <v>35</v>
      </c>
      <c r="C282" s="19" t="s">
        <v>22</v>
      </c>
      <c r="D282" s="19" t="s">
        <v>23</v>
      </c>
      <c r="E282" s="19" t="s">
        <v>38</v>
      </c>
      <c r="F282" s="19" t="s">
        <v>28</v>
      </c>
      <c r="G282" s="20">
        <v>9900000</v>
      </c>
      <c r="H282" s="20">
        <v>43000000</v>
      </c>
      <c r="I282" s="19">
        <v>81</v>
      </c>
      <c r="J282" s="19">
        <v>0</v>
      </c>
      <c r="K282" s="19">
        <v>0</v>
      </c>
      <c r="L282" s="19">
        <v>0</v>
      </c>
      <c r="M282" s="20">
        <v>25420000</v>
      </c>
      <c r="N282" s="20">
        <v>25710000</v>
      </c>
      <c r="O282" s="20">
        <v>21720000</v>
      </c>
      <c r="P282" s="20">
        <v>12570000</v>
      </c>
      <c r="Q282" s="20">
        <v>15230000</v>
      </c>
      <c r="R282" s="20">
        <v>8910000</v>
      </c>
      <c r="S282" s="20">
        <v>2600000</v>
      </c>
      <c r="T282" s="19">
        <v>1</v>
      </c>
      <c r="U282" s="19">
        <v>0</v>
      </c>
      <c r="V282" s="2" t="str" cm="1">
        <f t="array" ref="V282">_xlfn.IFS(B282&lt;30,"21-29",
B282&lt;40,"30-39",
B282&lt;50,"40-49",
B282&lt;60,"50-59",
TRUE,"60+"
)</f>
        <v>30-39</v>
      </c>
      <c r="W282" s="24">
        <f t="shared" si="12"/>
        <v>24283333.333333332</v>
      </c>
      <c r="X282" s="24">
        <f t="shared" si="13"/>
        <v>12236666.666666666</v>
      </c>
      <c r="Y282" s="25">
        <f t="shared" si="14"/>
        <v>0.56472868217054262</v>
      </c>
      <c r="Z282" s="2" t="str" cm="1">
        <f t="array" ref="Z282">_xlfn.IFS(Y282&lt;=25%,"Low",
Y282&lt;=50%,"Moderate",
Y282&lt;=75%,"High",
Y282&lt;=100%,"Very High",
TRUE,"Over Limit"
)</f>
        <v>High</v>
      </c>
      <c r="AA282" s="2" cm="1">
        <f t="array" ref="AA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" s="2" t="str" cm="1">
        <f t="array" ref="AB282">_xlfn.IFS(T282=0,"No Late Payments",
T282&lt;=2,"Low",
T282&lt;=4,"Moderate",
TRUE,"High"
)</f>
        <v>Low</v>
      </c>
      <c r="AC282" s="10" t="str" cm="1">
        <f t="array" ref="AC282">_xlfn.IFS(
H282&lt;40000000,"Low",
H282&lt;60000000,"Medium",
H282&lt;100000000,"High",
TRUE,"Very High"
)</f>
        <v>Medium</v>
      </c>
    </row>
    <row r="283" spans="1:29">
      <c r="A283" s="21" t="s">
        <v>315</v>
      </c>
      <c r="B283" s="22">
        <v>33</v>
      </c>
      <c r="C283" s="22" t="s">
        <v>22</v>
      </c>
      <c r="D283" s="22" t="s">
        <v>23</v>
      </c>
      <c r="E283" s="22" t="s">
        <v>38</v>
      </c>
      <c r="F283" s="22" t="s">
        <v>25</v>
      </c>
      <c r="G283" s="23">
        <v>11700000</v>
      </c>
      <c r="H283" s="23">
        <v>43000000</v>
      </c>
      <c r="I283" s="22">
        <v>35</v>
      </c>
      <c r="J283" s="22">
        <v>0</v>
      </c>
      <c r="K283" s="22">
        <v>3</v>
      </c>
      <c r="L283" s="22">
        <v>0</v>
      </c>
      <c r="M283" s="23">
        <v>11180000</v>
      </c>
      <c r="N283" s="23">
        <v>17230000</v>
      </c>
      <c r="O283" s="23">
        <v>15380000</v>
      </c>
      <c r="P283" s="23">
        <v>5390000</v>
      </c>
      <c r="Q283" s="23">
        <v>1350000</v>
      </c>
      <c r="R283" s="23">
        <v>5740000</v>
      </c>
      <c r="S283" s="23">
        <v>2410000</v>
      </c>
      <c r="T283" s="22">
        <v>2</v>
      </c>
      <c r="U283" s="22">
        <v>0</v>
      </c>
      <c r="V283" s="2" t="str" cm="1">
        <f t="array" ref="V283">_xlfn.IFS(B283&lt;30,"21-29",
B283&lt;40,"30-39",
B283&lt;50,"40-49",
B283&lt;60,"50-59",
TRUE,"60+"
)</f>
        <v>30-39</v>
      </c>
      <c r="W283" s="24">
        <f t="shared" si="12"/>
        <v>14596666.666666666</v>
      </c>
      <c r="X283" s="24">
        <f t="shared" si="13"/>
        <v>4160000</v>
      </c>
      <c r="Y283" s="25">
        <f t="shared" si="14"/>
        <v>0.33945736434108525</v>
      </c>
      <c r="Z283" s="2" t="str" cm="1">
        <f t="array" ref="Z283">_xlfn.IFS(Y283&lt;=25%,"Low",
Y283&lt;=50%,"Moderate",
Y283&lt;=75%,"High",
Y283&lt;=100%,"Very High",
TRUE,"Over Limit"
)</f>
        <v>Moderate</v>
      </c>
      <c r="AA283" s="2" cm="1">
        <f t="array" ref="AA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" s="2" t="str" cm="1">
        <f t="array" ref="AB283">_xlfn.IFS(T283=0,"No Late Payments",
T283&lt;=2,"Low",
T283&lt;=4,"Moderate",
TRUE,"High"
)</f>
        <v>Low</v>
      </c>
      <c r="AC283" s="10" t="str" cm="1">
        <f t="array" ref="AC283">_xlfn.IFS(
H283&lt;40000000,"Low",
H283&lt;60000000,"Medium",
H283&lt;100000000,"High",
TRUE,"Very High"
)</f>
        <v>Medium</v>
      </c>
    </row>
    <row r="284" spans="1:29">
      <c r="A284" s="18" t="s">
        <v>316</v>
      </c>
      <c r="B284" s="19">
        <v>38</v>
      </c>
      <c r="C284" s="19" t="s">
        <v>34</v>
      </c>
      <c r="D284" s="19" t="s">
        <v>30</v>
      </c>
      <c r="E284" s="19" t="s">
        <v>24</v>
      </c>
      <c r="F284" s="19" t="s">
        <v>28</v>
      </c>
      <c r="G284" s="20">
        <v>10000000</v>
      </c>
      <c r="H284" s="20">
        <v>54000000</v>
      </c>
      <c r="I284" s="19">
        <v>61</v>
      </c>
      <c r="J284" s="19">
        <v>0</v>
      </c>
      <c r="K284" s="19">
        <v>0</v>
      </c>
      <c r="L284" s="19">
        <v>0</v>
      </c>
      <c r="M284" s="20">
        <v>13150000</v>
      </c>
      <c r="N284" s="20">
        <v>12320000</v>
      </c>
      <c r="O284" s="20">
        <v>11840000</v>
      </c>
      <c r="P284" s="20">
        <v>7940000</v>
      </c>
      <c r="Q284" s="20">
        <v>1140000</v>
      </c>
      <c r="R284" s="20">
        <v>10520000</v>
      </c>
      <c r="S284" s="20">
        <v>1690000</v>
      </c>
      <c r="T284" s="19">
        <v>1</v>
      </c>
      <c r="U284" s="19">
        <v>0</v>
      </c>
      <c r="V284" s="2" t="str" cm="1">
        <f t="array" ref="V284">_xlfn.IFS(B284&lt;30,"21-29",
B284&lt;40,"30-39",
B284&lt;50,"40-49",
B284&lt;60,"50-59",
TRUE,"60+"
)</f>
        <v>30-39</v>
      </c>
      <c r="W284" s="24">
        <f t="shared" si="12"/>
        <v>12436666.666666666</v>
      </c>
      <c r="X284" s="24">
        <f t="shared" si="13"/>
        <v>6533333.333333333</v>
      </c>
      <c r="Y284" s="25">
        <f t="shared" si="14"/>
        <v>0.23030864197530862</v>
      </c>
      <c r="Z284" s="2" t="str" cm="1">
        <f t="array" ref="Z284">_xlfn.IFS(Y284&lt;=25%,"Low",
Y284&lt;=50%,"Moderate",
Y284&lt;=75%,"High",
Y284&lt;=100%,"Very High",
TRUE,"Over Limit"
)</f>
        <v>Low</v>
      </c>
      <c r="AA284" s="2" cm="1">
        <f t="array" ref="AA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" s="2" t="str" cm="1">
        <f t="array" ref="AB284">_xlfn.IFS(T284=0,"No Late Payments",
T284&lt;=2,"Low",
T284&lt;=4,"Moderate",
TRUE,"High"
)</f>
        <v>Low</v>
      </c>
      <c r="AC284" s="10" t="str" cm="1">
        <f t="array" ref="AC284">_xlfn.IFS(
H284&lt;40000000,"Low",
H284&lt;60000000,"Medium",
H284&lt;100000000,"High",
TRUE,"Very High"
)</f>
        <v>Medium</v>
      </c>
    </row>
    <row r="285" spans="1:29">
      <c r="A285" s="21" t="s">
        <v>317</v>
      </c>
      <c r="B285" s="22">
        <v>29</v>
      </c>
      <c r="C285" s="22" t="s">
        <v>22</v>
      </c>
      <c r="D285" s="22" t="s">
        <v>27</v>
      </c>
      <c r="E285" s="22" t="s">
        <v>31</v>
      </c>
      <c r="F285" s="22" t="s">
        <v>25</v>
      </c>
      <c r="G285" s="23">
        <v>6200000</v>
      </c>
      <c r="H285" s="23">
        <v>21000000</v>
      </c>
      <c r="I285" s="22">
        <v>43</v>
      </c>
      <c r="J285" s="22">
        <v>0</v>
      </c>
      <c r="K285" s="22">
        <v>0</v>
      </c>
      <c r="L285" s="22">
        <v>1</v>
      </c>
      <c r="M285" s="23">
        <v>11040000</v>
      </c>
      <c r="N285" s="23">
        <v>10020000</v>
      </c>
      <c r="O285" s="23">
        <v>8670000</v>
      </c>
      <c r="P285" s="23">
        <v>1710000</v>
      </c>
      <c r="Q285" s="23">
        <v>4200000</v>
      </c>
      <c r="R285" s="23">
        <v>2720000</v>
      </c>
      <c r="S285" s="23">
        <v>710000</v>
      </c>
      <c r="T285" s="22">
        <v>1</v>
      </c>
      <c r="U285" s="22">
        <v>0</v>
      </c>
      <c r="V285" s="2" t="str" cm="1">
        <f t="array" ref="V285">_xlfn.IFS(B285&lt;30,"21-29",
B285&lt;40,"30-39",
B285&lt;50,"40-49",
B285&lt;60,"50-59",
TRUE,"60+"
)</f>
        <v>21-29</v>
      </c>
      <c r="W285" s="24">
        <f t="shared" si="12"/>
        <v>9910000</v>
      </c>
      <c r="X285" s="24">
        <f t="shared" si="13"/>
        <v>2876666.6666666665</v>
      </c>
      <c r="Y285" s="25">
        <f t="shared" si="14"/>
        <v>0.47190476190476188</v>
      </c>
      <c r="Z285" s="2" t="str" cm="1">
        <f t="array" ref="Z285">_xlfn.IFS(Y285&lt;=25%,"Low",
Y285&lt;=50%,"Moderate",
Y285&lt;=75%,"High",
Y285&lt;=100%,"Very High",
TRUE,"Over Limit"
)</f>
        <v>Moderate</v>
      </c>
      <c r="AA285" s="2" cm="1">
        <f t="array" ref="AA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" s="2" t="str" cm="1">
        <f t="array" ref="AB285">_xlfn.IFS(T285=0,"No Late Payments",
T285&lt;=2,"Low",
T285&lt;=4,"Moderate",
TRUE,"High"
)</f>
        <v>Low</v>
      </c>
      <c r="AC285" s="10" t="str" cm="1">
        <f t="array" ref="AC285">_xlfn.IFS(
H285&lt;40000000,"Low",
H285&lt;60000000,"Medium",
H285&lt;100000000,"High",
TRUE,"Very High"
)</f>
        <v>Low</v>
      </c>
    </row>
    <row r="286" spans="1:29">
      <c r="A286" s="18" t="s">
        <v>318</v>
      </c>
      <c r="B286" s="19">
        <v>21</v>
      </c>
      <c r="C286" s="19" t="s">
        <v>34</v>
      </c>
      <c r="D286" s="19" t="s">
        <v>30</v>
      </c>
      <c r="E286" s="19" t="s">
        <v>38</v>
      </c>
      <c r="F286" s="19" t="s">
        <v>28</v>
      </c>
      <c r="G286" s="20">
        <v>5700000</v>
      </c>
      <c r="H286" s="20">
        <v>22000000</v>
      </c>
      <c r="I286" s="19">
        <v>7</v>
      </c>
      <c r="J286" s="19">
        <v>0</v>
      </c>
      <c r="K286" s="19">
        <v>0</v>
      </c>
      <c r="L286" s="19">
        <v>0</v>
      </c>
      <c r="M286" s="20">
        <v>5470000</v>
      </c>
      <c r="N286" s="20">
        <v>3920000</v>
      </c>
      <c r="O286" s="20">
        <v>5960000</v>
      </c>
      <c r="P286" s="20">
        <v>1820000</v>
      </c>
      <c r="Q286" s="20">
        <v>1510000</v>
      </c>
      <c r="R286" s="20">
        <v>5060000</v>
      </c>
      <c r="S286" s="20">
        <v>170000</v>
      </c>
      <c r="T286" s="19">
        <v>0</v>
      </c>
      <c r="U286" s="19">
        <v>0</v>
      </c>
      <c r="V286" s="2" t="str" cm="1">
        <f t="array" ref="V286">_xlfn.IFS(B286&lt;30,"21-29",
B286&lt;40,"30-39",
B286&lt;50,"40-49",
B286&lt;60,"50-59",
TRUE,"60+"
)</f>
        <v>21-29</v>
      </c>
      <c r="W286" s="24">
        <f t="shared" si="12"/>
        <v>5116666.666666667</v>
      </c>
      <c r="X286" s="24">
        <f t="shared" si="13"/>
        <v>2796666.6666666665</v>
      </c>
      <c r="Y286" s="25">
        <f t="shared" si="14"/>
        <v>0.2325757575757576</v>
      </c>
      <c r="Z286" s="2" t="str" cm="1">
        <f t="array" ref="Z286">_xlfn.IFS(Y286&lt;=25%,"Low",
Y286&lt;=50%,"Moderate",
Y286&lt;=75%,"High",
Y286&lt;=100%,"Very High",
TRUE,"Over Limit"
)</f>
        <v>Low</v>
      </c>
      <c r="AA286" s="2" cm="1">
        <f t="array" ref="AA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6" s="2" t="str" cm="1">
        <f t="array" ref="AB286">_xlfn.IFS(T286=0,"No Late Payments",
T286&lt;=2,"Low",
T286&lt;=4,"Moderate",
TRUE,"High"
)</f>
        <v>No Late Payments</v>
      </c>
      <c r="AC286" s="10" t="str" cm="1">
        <f t="array" ref="AC286">_xlfn.IFS(
H286&lt;40000000,"Low",
H286&lt;60000000,"Medium",
H286&lt;100000000,"High",
TRUE,"Very High"
)</f>
        <v>Low</v>
      </c>
    </row>
    <row r="287" spans="1:29">
      <c r="A287" s="21" t="s">
        <v>319</v>
      </c>
      <c r="B287" s="22">
        <v>29</v>
      </c>
      <c r="C287" s="22" t="s">
        <v>34</v>
      </c>
      <c r="D287" s="22" t="s">
        <v>46</v>
      </c>
      <c r="E287" s="22" t="s">
        <v>24</v>
      </c>
      <c r="F287" s="22" t="s">
        <v>25</v>
      </c>
      <c r="G287" s="23">
        <v>15900000</v>
      </c>
      <c r="H287" s="23">
        <v>29000000</v>
      </c>
      <c r="I287" s="22">
        <v>53</v>
      </c>
      <c r="J287" s="22">
        <v>1</v>
      </c>
      <c r="K287" s="22">
        <v>0</v>
      </c>
      <c r="L287" s="22">
        <v>0</v>
      </c>
      <c r="M287" s="23">
        <v>8980000</v>
      </c>
      <c r="N287" s="23">
        <v>11650000</v>
      </c>
      <c r="O287" s="23">
        <v>15720000</v>
      </c>
      <c r="P287" s="23">
        <v>3390000</v>
      </c>
      <c r="Q287" s="23">
        <v>4890000</v>
      </c>
      <c r="R287" s="23">
        <v>6060000</v>
      </c>
      <c r="S287" s="23">
        <v>20000</v>
      </c>
      <c r="T287" s="22">
        <v>1</v>
      </c>
      <c r="U287" s="22">
        <v>0</v>
      </c>
      <c r="V287" s="2" t="str" cm="1">
        <f t="array" ref="V287">_xlfn.IFS(B287&lt;30,"21-29",
B287&lt;40,"30-39",
B287&lt;50,"40-49",
B287&lt;60,"50-59",
TRUE,"60+"
)</f>
        <v>21-29</v>
      </c>
      <c r="W287" s="24">
        <f t="shared" si="12"/>
        <v>12116666.666666666</v>
      </c>
      <c r="X287" s="24">
        <f t="shared" si="13"/>
        <v>4780000</v>
      </c>
      <c r="Y287" s="25">
        <f t="shared" si="14"/>
        <v>0.41781609195402297</v>
      </c>
      <c r="Z287" s="2" t="str" cm="1">
        <f t="array" ref="Z287">_xlfn.IFS(Y287&lt;=25%,"Low",
Y287&lt;=50%,"Moderate",
Y287&lt;=75%,"High",
Y287&lt;=100%,"Very High",
TRUE,"Over Limit"
)</f>
        <v>Moderate</v>
      </c>
      <c r="AA287" s="2" cm="1">
        <f t="array" ref="AA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" s="2" t="str" cm="1">
        <f t="array" ref="AB287">_xlfn.IFS(T287=0,"No Late Payments",
T287&lt;=2,"Low",
T287&lt;=4,"Moderate",
TRUE,"High"
)</f>
        <v>Low</v>
      </c>
      <c r="AC287" s="10" t="str" cm="1">
        <f t="array" ref="AC287">_xlfn.IFS(
H287&lt;40000000,"Low",
H287&lt;60000000,"Medium",
H287&lt;100000000,"High",
TRUE,"Very High"
)</f>
        <v>Low</v>
      </c>
    </row>
    <row r="288" spans="1:29">
      <c r="A288" s="18" t="s">
        <v>320</v>
      </c>
      <c r="B288" s="19">
        <v>28</v>
      </c>
      <c r="C288" s="19" t="s">
        <v>22</v>
      </c>
      <c r="D288" s="19" t="s">
        <v>30</v>
      </c>
      <c r="E288" s="19" t="s">
        <v>38</v>
      </c>
      <c r="F288" s="19" t="s">
        <v>48</v>
      </c>
      <c r="G288" s="20">
        <v>7200000</v>
      </c>
      <c r="H288" s="20">
        <v>32000000</v>
      </c>
      <c r="I288" s="19">
        <v>54</v>
      </c>
      <c r="J288" s="19">
        <v>0</v>
      </c>
      <c r="K288" s="19">
        <v>0</v>
      </c>
      <c r="L288" s="19">
        <v>0</v>
      </c>
      <c r="M288" s="20">
        <v>7550000</v>
      </c>
      <c r="N288" s="20">
        <v>8490000</v>
      </c>
      <c r="O288" s="20">
        <v>2520000</v>
      </c>
      <c r="P288" s="20">
        <v>3110000</v>
      </c>
      <c r="Q288" s="20">
        <v>2260000</v>
      </c>
      <c r="R288" s="20">
        <v>970000</v>
      </c>
      <c r="S288" s="20">
        <v>1440000</v>
      </c>
      <c r="T288" s="19">
        <v>0</v>
      </c>
      <c r="U288" s="19">
        <v>0</v>
      </c>
      <c r="V288" s="2" t="str" cm="1">
        <f t="array" ref="V288">_xlfn.IFS(B288&lt;30,"21-29",
B288&lt;40,"30-39",
B288&lt;50,"40-49",
B288&lt;60,"50-59",
TRUE,"60+"
)</f>
        <v>21-29</v>
      </c>
      <c r="W288" s="24">
        <f t="shared" si="12"/>
        <v>6186666.666666667</v>
      </c>
      <c r="X288" s="24">
        <f t="shared" si="13"/>
        <v>2113333.3333333335</v>
      </c>
      <c r="Y288" s="25">
        <f t="shared" si="14"/>
        <v>0.19333333333333333</v>
      </c>
      <c r="Z288" s="2" t="str" cm="1">
        <f t="array" ref="Z288">_xlfn.IFS(Y288&lt;=25%,"Low",
Y288&lt;=50%,"Moderate",
Y288&lt;=75%,"High",
Y288&lt;=100%,"Very High",
TRUE,"Over Limit"
)</f>
        <v>Low</v>
      </c>
      <c r="AA288" s="2" cm="1">
        <f t="array" ref="AA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8" s="2" t="str" cm="1">
        <f t="array" ref="AB288">_xlfn.IFS(T288=0,"No Late Payments",
T288&lt;=2,"Low",
T288&lt;=4,"Moderate",
TRUE,"High"
)</f>
        <v>No Late Payments</v>
      </c>
      <c r="AC288" s="10" t="str" cm="1">
        <f t="array" ref="AC288">_xlfn.IFS(
H288&lt;40000000,"Low",
H288&lt;60000000,"Medium",
H288&lt;100000000,"High",
TRUE,"Very High"
)</f>
        <v>Low</v>
      </c>
    </row>
    <row r="289" spans="1:29">
      <c r="A289" s="21" t="s">
        <v>321</v>
      </c>
      <c r="B289" s="22">
        <v>36</v>
      </c>
      <c r="C289" s="22" t="s">
        <v>34</v>
      </c>
      <c r="D289" s="22" t="s">
        <v>27</v>
      </c>
      <c r="E289" s="22" t="s">
        <v>24</v>
      </c>
      <c r="F289" s="22" t="s">
        <v>28</v>
      </c>
      <c r="G289" s="23">
        <v>8500000</v>
      </c>
      <c r="H289" s="23">
        <v>39000000</v>
      </c>
      <c r="I289" s="22">
        <v>113</v>
      </c>
      <c r="J289" s="22">
        <v>3</v>
      </c>
      <c r="K289" s="22">
        <v>1</v>
      </c>
      <c r="L289" s="22">
        <v>2</v>
      </c>
      <c r="M289" s="23">
        <v>17940000</v>
      </c>
      <c r="N289" s="23">
        <v>27190000</v>
      </c>
      <c r="O289" s="23">
        <v>20480000</v>
      </c>
      <c r="P289" s="23">
        <v>3190000</v>
      </c>
      <c r="Q289" s="23">
        <v>570000</v>
      </c>
      <c r="R289" s="23">
        <v>1140000</v>
      </c>
      <c r="S289" s="23">
        <v>1890000</v>
      </c>
      <c r="T289" s="22">
        <v>3</v>
      </c>
      <c r="U289" s="22">
        <v>0</v>
      </c>
      <c r="V289" s="2" t="str" cm="1">
        <f t="array" ref="V289">_xlfn.IFS(B289&lt;30,"21-29",
B289&lt;40,"30-39",
B289&lt;50,"40-49",
B289&lt;60,"50-59",
TRUE,"60+"
)</f>
        <v>30-39</v>
      </c>
      <c r="W289" s="24">
        <f t="shared" si="12"/>
        <v>21870000</v>
      </c>
      <c r="X289" s="24">
        <f t="shared" si="13"/>
        <v>1633333.3333333333</v>
      </c>
      <c r="Y289" s="25">
        <f t="shared" si="14"/>
        <v>0.5607692307692308</v>
      </c>
      <c r="Z289" s="2" t="str" cm="1">
        <f t="array" ref="Z289">_xlfn.IFS(Y289&lt;=25%,"Low",
Y289&lt;=50%,"Moderate",
Y289&lt;=75%,"High",
Y289&lt;=100%,"Very High",
TRUE,"Over Limit"
)</f>
        <v>High</v>
      </c>
      <c r="AA289" s="2" cm="1">
        <f t="array" ref="AA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" s="2" t="str" cm="1">
        <f t="array" ref="AB289">_xlfn.IFS(T289=0,"No Late Payments",
T289&lt;=2,"Low",
T289&lt;=4,"Moderate",
TRUE,"High"
)</f>
        <v>Moderate</v>
      </c>
      <c r="AC289" s="10" t="str" cm="1">
        <f t="array" ref="AC289">_xlfn.IFS(
H289&lt;40000000,"Low",
H289&lt;60000000,"Medium",
H289&lt;100000000,"High",
TRUE,"Very High"
)</f>
        <v>Low</v>
      </c>
    </row>
    <row r="290" spans="1:29">
      <c r="A290" s="18" t="s">
        <v>322</v>
      </c>
      <c r="B290" s="19">
        <v>24</v>
      </c>
      <c r="C290" s="19" t="s">
        <v>22</v>
      </c>
      <c r="D290" s="19" t="s">
        <v>46</v>
      </c>
      <c r="E290" s="19" t="s">
        <v>38</v>
      </c>
      <c r="F290" s="19" t="s">
        <v>28</v>
      </c>
      <c r="G290" s="20">
        <v>13500000</v>
      </c>
      <c r="H290" s="20">
        <v>33000000</v>
      </c>
      <c r="I290" s="19">
        <v>46</v>
      </c>
      <c r="J290" s="19">
        <v>0</v>
      </c>
      <c r="K290" s="19">
        <v>0</v>
      </c>
      <c r="L290" s="19">
        <v>0</v>
      </c>
      <c r="M290" s="20">
        <v>23240000</v>
      </c>
      <c r="N290" s="20">
        <v>24270000</v>
      </c>
      <c r="O290" s="20">
        <v>23510000</v>
      </c>
      <c r="P290" s="20">
        <v>5410000</v>
      </c>
      <c r="Q290" s="20">
        <v>10880000</v>
      </c>
      <c r="R290" s="20">
        <v>7630000</v>
      </c>
      <c r="S290" s="20">
        <v>620000</v>
      </c>
      <c r="T290" s="19">
        <v>0</v>
      </c>
      <c r="U290" s="19">
        <v>0</v>
      </c>
      <c r="V290" s="2" t="str" cm="1">
        <f t="array" ref="V290">_xlfn.IFS(B290&lt;30,"21-29",
B290&lt;40,"30-39",
B290&lt;50,"40-49",
B290&lt;60,"50-59",
TRUE,"60+"
)</f>
        <v>21-29</v>
      </c>
      <c r="W290" s="24">
        <f t="shared" si="12"/>
        <v>23673333.333333332</v>
      </c>
      <c r="X290" s="24">
        <f t="shared" si="13"/>
        <v>7973333.333333333</v>
      </c>
      <c r="Y290" s="25">
        <f t="shared" si="14"/>
        <v>0.71737373737373733</v>
      </c>
      <c r="Z290" s="2" t="str" cm="1">
        <f t="array" ref="Z290">_xlfn.IFS(Y290&lt;=25%,"Low",
Y290&lt;=50%,"Moderate",
Y290&lt;=75%,"High",
Y290&lt;=100%,"Very High",
TRUE,"Over Limit"
)</f>
        <v>High</v>
      </c>
      <c r="AA290" s="2" cm="1">
        <f t="array" ref="AA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" s="2" t="str" cm="1">
        <f t="array" ref="AB290">_xlfn.IFS(T290=0,"No Late Payments",
T290&lt;=2,"Low",
T290&lt;=4,"Moderate",
TRUE,"High"
)</f>
        <v>No Late Payments</v>
      </c>
      <c r="AC290" s="10" t="str" cm="1">
        <f t="array" ref="AC290">_xlfn.IFS(
H290&lt;40000000,"Low",
H290&lt;60000000,"Medium",
H290&lt;100000000,"High",
TRUE,"Very High"
)</f>
        <v>Low</v>
      </c>
    </row>
    <row r="291" spans="1:29">
      <c r="A291" s="21" t="s">
        <v>323</v>
      </c>
      <c r="B291" s="22">
        <v>54</v>
      </c>
      <c r="C291" s="22" t="s">
        <v>22</v>
      </c>
      <c r="D291" s="22" t="s">
        <v>23</v>
      </c>
      <c r="E291" s="22" t="s">
        <v>24</v>
      </c>
      <c r="F291" s="22" t="s">
        <v>48</v>
      </c>
      <c r="G291" s="23">
        <v>17200000</v>
      </c>
      <c r="H291" s="23">
        <v>95000000</v>
      </c>
      <c r="I291" s="22">
        <v>102</v>
      </c>
      <c r="J291" s="22">
        <v>0</v>
      </c>
      <c r="K291" s="22">
        <v>0</v>
      </c>
      <c r="L291" s="22">
        <v>0</v>
      </c>
      <c r="M291" s="23">
        <v>10780000</v>
      </c>
      <c r="N291" s="23">
        <v>7170000</v>
      </c>
      <c r="O291" s="23">
        <v>9260000</v>
      </c>
      <c r="P291" s="23">
        <v>4510000</v>
      </c>
      <c r="Q291" s="23">
        <v>2360000</v>
      </c>
      <c r="R291" s="23">
        <v>6410000</v>
      </c>
      <c r="S291" s="23">
        <v>9510000</v>
      </c>
      <c r="T291" s="22">
        <v>0</v>
      </c>
      <c r="U291" s="22">
        <v>0</v>
      </c>
      <c r="V291" s="2" t="str" cm="1">
        <f t="array" ref="V291">_xlfn.IFS(B291&lt;30,"21-29",
B291&lt;40,"30-39",
B291&lt;50,"40-49",
B291&lt;60,"50-59",
TRUE,"60+"
)</f>
        <v>50-59</v>
      </c>
      <c r="W291" s="24">
        <f t="shared" si="12"/>
        <v>9070000</v>
      </c>
      <c r="X291" s="24">
        <f t="shared" si="13"/>
        <v>4426666.666666667</v>
      </c>
      <c r="Y291" s="25">
        <f t="shared" si="14"/>
        <v>9.5473684210526322E-2</v>
      </c>
      <c r="Z291" s="2" t="str" cm="1">
        <f t="array" ref="Z291">_xlfn.IFS(Y291&lt;=25%,"Low",
Y291&lt;=50%,"Moderate",
Y291&lt;=75%,"High",
Y291&lt;=100%,"Very High",
TRUE,"Over Limit"
)</f>
        <v>Low</v>
      </c>
      <c r="AA291" s="2" cm="1">
        <f t="array" ref="AA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" s="2" t="str" cm="1">
        <f t="array" ref="AB291">_xlfn.IFS(T291=0,"No Late Payments",
T291&lt;=2,"Low",
T291&lt;=4,"Moderate",
TRUE,"High"
)</f>
        <v>No Late Payments</v>
      </c>
      <c r="AC291" s="10" t="str" cm="1">
        <f t="array" ref="AC291">_xlfn.IFS(
H291&lt;40000000,"Low",
H291&lt;60000000,"Medium",
H291&lt;100000000,"High",
TRUE,"Very High"
)</f>
        <v>High</v>
      </c>
    </row>
    <row r="292" spans="1:29">
      <c r="A292" s="18" t="s">
        <v>324</v>
      </c>
      <c r="B292" s="19">
        <v>31</v>
      </c>
      <c r="C292" s="19" t="s">
        <v>22</v>
      </c>
      <c r="D292" s="19" t="s">
        <v>23</v>
      </c>
      <c r="E292" s="19" t="s">
        <v>24</v>
      </c>
      <c r="F292" s="19" t="s">
        <v>31</v>
      </c>
      <c r="G292" s="20">
        <v>9300000</v>
      </c>
      <c r="H292" s="20">
        <v>42000000</v>
      </c>
      <c r="I292" s="19">
        <v>90</v>
      </c>
      <c r="J292" s="19">
        <v>3</v>
      </c>
      <c r="K292" s="19">
        <v>3</v>
      </c>
      <c r="L292" s="19">
        <v>3</v>
      </c>
      <c r="M292" s="20">
        <v>18220000</v>
      </c>
      <c r="N292" s="20">
        <v>19090000</v>
      </c>
      <c r="O292" s="20">
        <v>26600000</v>
      </c>
      <c r="P292" s="20">
        <v>900000</v>
      </c>
      <c r="Q292" s="20">
        <v>640000</v>
      </c>
      <c r="R292" s="20">
        <v>610000</v>
      </c>
      <c r="S292" s="20">
        <v>3500000</v>
      </c>
      <c r="T292" s="19">
        <v>4</v>
      </c>
      <c r="U292" s="19">
        <v>1</v>
      </c>
      <c r="V292" s="2" t="str" cm="1">
        <f t="array" ref="V292">_xlfn.IFS(B292&lt;30,"21-29",
B292&lt;40,"30-39",
B292&lt;50,"40-49",
B292&lt;60,"50-59",
TRUE,"60+"
)</f>
        <v>30-39</v>
      </c>
      <c r="W292" s="24">
        <f t="shared" si="12"/>
        <v>21303333.333333332</v>
      </c>
      <c r="X292" s="24">
        <f t="shared" si="13"/>
        <v>716666.66666666663</v>
      </c>
      <c r="Y292" s="25">
        <f t="shared" si="14"/>
        <v>0.50722222222222224</v>
      </c>
      <c r="Z292" s="2" t="str" cm="1">
        <f t="array" ref="Z292">_xlfn.IFS(Y292&lt;=25%,"Low",
Y292&lt;=50%,"Moderate",
Y292&lt;=75%,"High",
Y292&lt;=100%,"Very High",
TRUE,"Over Limit"
)</f>
        <v>High</v>
      </c>
      <c r="AA292" s="2" cm="1">
        <f t="array" ref="AA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" s="2" t="str" cm="1">
        <f t="array" ref="AB292">_xlfn.IFS(T292=0,"No Late Payments",
T292&lt;=2,"Low",
T292&lt;=4,"Moderate",
TRUE,"High"
)</f>
        <v>Moderate</v>
      </c>
      <c r="AC292" s="10" t="str" cm="1">
        <f t="array" ref="AC292">_xlfn.IFS(
H292&lt;40000000,"Low",
H292&lt;60000000,"Medium",
H292&lt;100000000,"High",
TRUE,"Very High"
)</f>
        <v>Medium</v>
      </c>
    </row>
    <row r="293" spans="1:29">
      <c r="A293" s="21" t="s">
        <v>325</v>
      </c>
      <c r="B293" s="22">
        <v>46</v>
      </c>
      <c r="C293" s="22" t="s">
        <v>34</v>
      </c>
      <c r="D293" s="22" t="s">
        <v>23</v>
      </c>
      <c r="E293" s="22" t="s">
        <v>24</v>
      </c>
      <c r="F293" s="22" t="s">
        <v>25</v>
      </c>
      <c r="G293" s="23">
        <v>22700000</v>
      </c>
      <c r="H293" s="23">
        <v>119000000</v>
      </c>
      <c r="I293" s="22">
        <v>150</v>
      </c>
      <c r="J293" s="22">
        <v>0</v>
      </c>
      <c r="K293" s="22">
        <v>0</v>
      </c>
      <c r="L293" s="22">
        <v>0</v>
      </c>
      <c r="M293" s="23">
        <v>15140000</v>
      </c>
      <c r="N293" s="23">
        <v>1380000</v>
      </c>
      <c r="O293" s="23">
        <v>38920000</v>
      </c>
      <c r="P293" s="23">
        <v>5310000</v>
      </c>
      <c r="Q293" s="23">
        <v>1380000</v>
      </c>
      <c r="R293" s="23">
        <v>14410000</v>
      </c>
      <c r="S293" s="23">
        <v>8000000</v>
      </c>
      <c r="T293" s="22">
        <v>0</v>
      </c>
      <c r="U293" s="22">
        <v>0</v>
      </c>
      <c r="V293" s="2" t="str" cm="1">
        <f t="array" ref="V293">_xlfn.IFS(B293&lt;30,"21-29",
B293&lt;40,"30-39",
B293&lt;50,"40-49",
B293&lt;60,"50-59",
TRUE,"60+"
)</f>
        <v>40-49</v>
      </c>
      <c r="W293" s="24">
        <f t="shared" si="12"/>
        <v>18480000</v>
      </c>
      <c r="X293" s="24">
        <f t="shared" si="13"/>
        <v>7033333.333333333</v>
      </c>
      <c r="Y293" s="25">
        <f t="shared" si="14"/>
        <v>0.15529411764705883</v>
      </c>
      <c r="Z293" s="2" t="str" cm="1">
        <f t="array" ref="Z293">_xlfn.IFS(Y293&lt;=25%,"Low",
Y293&lt;=50%,"Moderate",
Y293&lt;=75%,"High",
Y293&lt;=100%,"Very High",
TRUE,"Over Limit"
)</f>
        <v>Low</v>
      </c>
      <c r="AA293" s="2" cm="1">
        <f t="array" ref="AA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" s="2" t="str" cm="1">
        <f t="array" ref="AB293">_xlfn.IFS(T293=0,"No Late Payments",
T293&lt;=2,"Low",
T293&lt;=4,"Moderate",
TRUE,"High"
)</f>
        <v>No Late Payments</v>
      </c>
      <c r="AC293" s="10" t="str" cm="1">
        <f t="array" ref="AC293">_xlfn.IFS(
H293&lt;40000000,"Low",
H293&lt;60000000,"Medium",
H293&lt;100000000,"High",
TRUE,"Very High"
)</f>
        <v>Very High</v>
      </c>
    </row>
    <row r="294" spans="1:29">
      <c r="A294" s="18" t="s">
        <v>326</v>
      </c>
      <c r="B294" s="19">
        <v>41</v>
      </c>
      <c r="C294" s="19" t="s">
        <v>34</v>
      </c>
      <c r="D294" s="19" t="s">
        <v>46</v>
      </c>
      <c r="E294" s="19" t="s">
        <v>24</v>
      </c>
      <c r="F294" s="19" t="s">
        <v>41</v>
      </c>
      <c r="G294" s="20">
        <v>13600000</v>
      </c>
      <c r="H294" s="20">
        <v>67000000</v>
      </c>
      <c r="I294" s="19">
        <v>91</v>
      </c>
      <c r="J294" s="19">
        <v>0</v>
      </c>
      <c r="K294" s="19">
        <v>0</v>
      </c>
      <c r="L294" s="19">
        <v>0</v>
      </c>
      <c r="M294" s="20">
        <v>28130000</v>
      </c>
      <c r="N294" s="20">
        <v>35910000</v>
      </c>
      <c r="O294" s="20">
        <v>34090000</v>
      </c>
      <c r="P294" s="20">
        <v>9390000</v>
      </c>
      <c r="Q294" s="20">
        <v>14230000</v>
      </c>
      <c r="R294" s="20">
        <v>7830000</v>
      </c>
      <c r="S294" s="20">
        <v>1710000</v>
      </c>
      <c r="T294" s="19">
        <v>1</v>
      </c>
      <c r="U294" s="19">
        <v>0</v>
      </c>
      <c r="V294" s="2" t="str" cm="1">
        <f t="array" ref="V294">_xlfn.IFS(B294&lt;30,"21-29",
B294&lt;40,"30-39",
B294&lt;50,"40-49",
B294&lt;60,"50-59",
TRUE,"60+"
)</f>
        <v>40-49</v>
      </c>
      <c r="W294" s="24">
        <f t="shared" si="12"/>
        <v>32710000</v>
      </c>
      <c r="X294" s="24">
        <f t="shared" si="13"/>
        <v>10483333.333333334</v>
      </c>
      <c r="Y294" s="25">
        <f t="shared" si="14"/>
        <v>0.48820895522388058</v>
      </c>
      <c r="Z294" s="2" t="str" cm="1">
        <f t="array" ref="Z294">_xlfn.IFS(Y294&lt;=25%,"Low",
Y294&lt;=50%,"Moderate",
Y294&lt;=75%,"High",
Y294&lt;=100%,"Very High",
TRUE,"Over Limit"
)</f>
        <v>Moderate</v>
      </c>
      <c r="AA294" s="2" cm="1">
        <f t="array" ref="AA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" s="2" t="str" cm="1">
        <f t="array" ref="AB294">_xlfn.IFS(T294=0,"No Late Payments",
T294&lt;=2,"Low",
T294&lt;=4,"Moderate",
TRUE,"High"
)</f>
        <v>Low</v>
      </c>
      <c r="AC294" s="10" t="str" cm="1">
        <f t="array" ref="AC294">_xlfn.IFS(
H294&lt;40000000,"Low",
H294&lt;60000000,"Medium",
H294&lt;100000000,"High",
TRUE,"Very High"
)</f>
        <v>High</v>
      </c>
    </row>
    <row r="295" spans="1:29">
      <c r="A295" s="21" t="s">
        <v>327</v>
      </c>
      <c r="B295" s="22">
        <v>41</v>
      </c>
      <c r="C295" s="22" t="s">
        <v>34</v>
      </c>
      <c r="D295" s="22" t="s">
        <v>23</v>
      </c>
      <c r="E295" s="22" t="s">
        <v>24</v>
      </c>
      <c r="F295" s="22" t="s">
        <v>28</v>
      </c>
      <c r="G295" s="23">
        <v>15900000</v>
      </c>
      <c r="H295" s="23">
        <v>68000000</v>
      </c>
      <c r="I295" s="22">
        <v>167</v>
      </c>
      <c r="J295" s="22">
        <v>0</v>
      </c>
      <c r="K295" s="22">
        <v>0</v>
      </c>
      <c r="L295" s="22">
        <v>0</v>
      </c>
      <c r="M295" s="23">
        <v>41870000</v>
      </c>
      <c r="N295" s="23">
        <v>40230000</v>
      </c>
      <c r="O295" s="23">
        <v>37520000</v>
      </c>
      <c r="P295" s="23">
        <v>8010000</v>
      </c>
      <c r="Q295" s="23">
        <v>7090000</v>
      </c>
      <c r="R295" s="23">
        <v>18400000</v>
      </c>
      <c r="S295" s="23">
        <v>2640000</v>
      </c>
      <c r="T295" s="22">
        <v>0</v>
      </c>
      <c r="U295" s="22">
        <v>0</v>
      </c>
      <c r="V295" s="2" t="str" cm="1">
        <f t="array" ref="V295">_xlfn.IFS(B295&lt;30,"21-29",
B295&lt;40,"30-39",
B295&lt;50,"40-49",
B295&lt;60,"50-59",
TRUE,"60+"
)</f>
        <v>40-49</v>
      </c>
      <c r="W295" s="24">
        <f t="shared" si="12"/>
        <v>39873333.333333336</v>
      </c>
      <c r="X295" s="24">
        <f t="shared" si="13"/>
        <v>11166666.666666666</v>
      </c>
      <c r="Y295" s="25">
        <f t="shared" si="14"/>
        <v>0.58637254901960789</v>
      </c>
      <c r="Z295" s="2" t="str" cm="1">
        <f t="array" ref="Z295">_xlfn.IFS(Y295&lt;=25%,"Low",
Y295&lt;=50%,"Moderate",
Y295&lt;=75%,"High",
Y295&lt;=100%,"Very High",
TRUE,"Over Limit"
)</f>
        <v>High</v>
      </c>
      <c r="AA295" s="2" cm="1">
        <f t="array" ref="AA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" s="2" t="str" cm="1">
        <f t="array" ref="AB295">_xlfn.IFS(T295=0,"No Late Payments",
T295&lt;=2,"Low",
T295&lt;=4,"Moderate",
TRUE,"High"
)</f>
        <v>No Late Payments</v>
      </c>
      <c r="AC295" s="10" t="str" cm="1">
        <f t="array" ref="AC295">_xlfn.IFS(
H295&lt;40000000,"Low",
H295&lt;60000000,"Medium",
H295&lt;100000000,"High",
TRUE,"Very High"
)</f>
        <v>High</v>
      </c>
    </row>
    <row r="296" spans="1:29">
      <c r="A296" s="18" t="s">
        <v>328</v>
      </c>
      <c r="B296" s="19">
        <v>25</v>
      </c>
      <c r="C296" s="19" t="s">
        <v>22</v>
      </c>
      <c r="D296" s="19" t="s">
        <v>27</v>
      </c>
      <c r="E296" s="19" t="s">
        <v>24</v>
      </c>
      <c r="F296" s="19" t="s">
        <v>28</v>
      </c>
      <c r="G296" s="20">
        <v>7800000</v>
      </c>
      <c r="H296" s="20">
        <v>30000000</v>
      </c>
      <c r="I296" s="19">
        <v>53</v>
      </c>
      <c r="J296" s="19">
        <v>0</v>
      </c>
      <c r="K296" s="19">
        <v>0</v>
      </c>
      <c r="L296" s="19">
        <v>0</v>
      </c>
      <c r="M296" s="20">
        <v>16620000</v>
      </c>
      <c r="N296" s="20">
        <v>19130000</v>
      </c>
      <c r="O296" s="20">
        <v>20690000</v>
      </c>
      <c r="P296" s="20">
        <v>5890000</v>
      </c>
      <c r="Q296" s="20">
        <v>6450000</v>
      </c>
      <c r="R296" s="20">
        <v>4580000</v>
      </c>
      <c r="S296" s="20">
        <v>450000</v>
      </c>
      <c r="T296" s="19">
        <v>0</v>
      </c>
      <c r="U296" s="19">
        <v>0</v>
      </c>
      <c r="V296" s="2" t="str" cm="1">
        <f t="array" ref="V296">_xlfn.IFS(B296&lt;30,"21-29",
B296&lt;40,"30-39",
B296&lt;50,"40-49",
B296&lt;60,"50-59",
TRUE,"60+"
)</f>
        <v>21-29</v>
      </c>
      <c r="W296" s="24">
        <f t="shared" si="12"/>
        <v>18813333.333333332</v>
      </c>
      <c r="X296" s="24">
        <f t="shared" si="13"/>
        <v>5640000</v>
      </c>
      <c r="Y296" s="25">
        <f t="shared" si="14"/>
        <v>0.62711111111111106</v>
      </c>
      <c r="Z296" s="2" t="str" cm="1">
        <f t="array" ref="Z296">_xlfn.IFS(Y296&lt;=25%,"Low",
Y296&lt;=50%,"Moderate",
Y296&lt;=75%,"High",
Y296&lt;=100%,"Very High",
TRUE,"Over Limit"
)</f>
        <v>High</v>
      </c>
      <c r="AA296" s="2" cm="1">
        <f t="array" ref="AA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" s="2" t="str" cm="1">
        <f t="array" ref="AB296">_xlfn.IFS(T296=0,"No Late Payments",
T296&lt;=2,"Low",
T296&lt;=4,"Moderate",
TRUE,"High"
)</f>
        <v>No Late Payments</v>
      </c>
      <c r="AC296" s="10" t="str" cm="1">
        <f t="array" ref="AC296">_xlfn.IFS(
H296&lt;40000000,"Low",
H296&lt;60000000,"Medium",
H296&lt;100000000,"High",
TRUE,"Very High"
)</f>
        <v>Low</v>
      </c>
    </row>
    <row r="297" spans="1:29">
      <c r="A297" s="21" t="s">
        <v>329</v>
      </c>
      <c r="B297" s="22">
        <v>33</v>
      </c>
      <c r="C297" s="22" t="s">
        <v>34</v>
      </c>
      <c r="D297" s="22" t="s">
        <v>30</v>
      </c>
      <c r="E297" s="22" t="s">
        <v>24</v>
      </c>
      <c r="F297" s="22" t="s">
        <v>28</v>
      </c>
      <c r="G297" s="23">
        <v>7700000</v>
      </c>
      <c r="H297" s="23">
        <v>30000000</v>
      </c>
      <c r="I297" s="22">
        <v>32</v>
      </c>
      <c r="J297" s="22">
        <v>1</v>
      </c>
      <c r="K297" s="22">
        <v>0</v>
      </c>
      <c r="L297" s="22">
        <v>0</v>
      </c>
      <c r="M297" s="23">
        <v>10920000</v>
      </c>
      <c r="N297" s="23">
        <v>13450000</v>
      </c>
      <c r="O297" s="23">
        <v>21330000</v>
      </c>
      <c r="P297" s="23">
        <v>3620000</v>
      </c>
      <c r="Q297" s="23">
        <v>2970000</v>
      </c>
      <c r="R297" s="23">
        <v>21350000</v>
      </c>
      <c r="S297" s="23">
        <v>1640000</v>
      </c>
      <c r="T297" s="22">
        <v>1</v>
      </c>
      <c r="U297" s="22">
        <v>0</v>
      </c>
      <c r="V297" s="2" t="str" cm="1">
        <f t="array" ref="V297">_xlfn.IFS(B297&lt;30,"21-29",
B297&lt;40,"30-39",
B297&lt;50,"40-49",
B297&lt;60,"50-59",
TRUE,"60+"
)</f>
        <v>30-39</v>
      </c>
      <c r="W297" s="24">
        <f t="shared" si="12"/>
        <v>15233333.333333334</v>
      </c>
      <c r="X297" s="24">
        <f t="shared" si="13"/>
        <v>9313333.333333334</v>
      </c>
      <c r="Y297" s="25">
        <f t="shared" si="14"/>
        <v>0.50777777777777777</v>
      </c>
      <c r="Z297" s="2" t="str" cm="1">
        <f t="array" ref="Z297">_xlfn.IFS(Y297&lt;=25%,"Low",
Y297&lt;=50%,"Moderate",
Y297&lt;=75%,"High",
Y297&lt;=100%,"Very High",
TRUE,"Over Limit"
)</f>
        <v>High</v>
      </c>
      <c r="AA297" s="2" cm="1">
        <f t="array" ref="AA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" s="2" t="str" cm="1">
        <f t="array" ref="AB297">_xlfn.IFS(T297=0,"No Late Payments",
T297&lt;=2,"Low",
T297&lt;=4,"Moderate",
TRUE,"High"
)</f>
        <v>Low</v>
      </c>
      <c r="AC297" s="10" t="str" cm="1">
        <f t="array" ref="AC297">_xlfn.IFS(
H297&lt;40000000,"Low",
H297&lt;60000000,"Medium",
H297&lt;100000000,"High",
TRUE,"Very High"
)</f>
        <v>Low</v>
      </c>
    </row>
    <row r="298" spans="1:29">
      <c r="A298" s="18" t="s">
        <v>330</v>
      </c>
      <c r="B298" s="19">
        <v>45</v>
      </c>
      <c r="C298" s="19" t="s">
        <v>22</v>
      </c>
      <c r="D298" s="19" t="s">
        <v>27</v>
      </c>
      <c r="E298" s="19" t="s">
        <v>24</v>
      </c>
      <c r="F298" s="19" t="s">
        <v>41</v>
      </c>
      <c r="G298" s="20">
        <v>8600000</v>
      </c>
      <c r="H298" s="20">
        <v>39000000</v>
      </c>
      <c r="I298" s="19">
        <v>80</v>
      </c>
      <c r="J298" s="19">
        <v>3</v>
      </c>
      <c r="K298" s="19">
        <v>0</v>
      </c>
      <c r="L298" s="19">
        <v>0</v>
      </c>
      <c r="M298" s="20">
        <v>40990000</v>
      </c>
      <c r="N298" s="20">
        <v>38180000</v>
      </c>
      <c r="O298" s="20">
        <v>29790000</v>
      </c>
      <c r="P298" s="20">
        <v>560000</v>
      </c>
      <c r="Q298" s="20">
        <v>14070000</v>
      </c>
      <c r="R298" s="20">
        <v>7220000</v>
      </c>
      <c r="S298" s="20">
        <v>2930000</v>
      </c>
      <c r="T298" s="19">
        <v>2</v>
      </c>
      <c r="U298" s="19">
        <v>0</v>
      </c>
      <c r="V298" s="2" t="str" cm="1">
        <f t="array" ref="V298">_xlfn.IFS(B298&lt;30,"21-29",
B298&lt;40,"30-39",
B298&lt;50,"40-49",
B298&lt;60,"50-59",
TRUE,"60+"
)</f>
        <v>40-49</v>
      </c>
      <c r="W298" s="24">
        <f t="shared" si="12"/>
        <v>36320000</v>
      </c>
      <c r="X298" s="24">
        <f t="shared" si="13"/>
        <v>7283333.333333333</v>
      </c>
      <c r="Y298" s="25">
        <f t="shared" si="14"/>
        <v>0.93128205128205133</v>
      </c>
      <c r="Z298" s="2" t="str" cm="1">
        <f t="array" ref="Z298">_xlfn.IFS(Y298&lt;=25%,"Low",
Y298&lt;=50%,"Moderate",
Y298&lt;=75%,"High",
Y298&lt;=100%,"Very High",
TRUE,"Over Limit"
)</f>
        <v>Very High</v>
      </c>
      <c r="AA298" s="2" cm="1">
        <f t="array" ref="AA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8" s="2" t="str" cm="1">
        <f t="array" ref="AB298">_xlfn.IFS(T298=0,"No Late Payments",
T298&lt;=2,"Low",
T298&lt;=4,"Moderate",
TRUE,"High"
)</f>
        <v>Low</v>
      </c>
      <c r="AC298" s="10" t="str" cm="1">
        <f t="array" ref="AC298">_xlfn.IFS(
H298&lt;40000000,"Low",
H298&lt;60000000,"Medium",
H298&lt;100000000,"High",
TRUE,"Very High"
)</f>
        <v>Low</v>
      </c>
    </row>
    <row r="299" spans="1:29">
      <c r="A299" s="21" t="s">
        <v>331</v>
      </c>
      <c r="B299" s="22">
        <v>48</v>
      </c>
      <c r="C299" s="22" t="s">
        <v>22</v>
      </c>
      <c r="D299" s="22" t="s">
        <v>27</v>
      </c>
      <c r="E299" s="22" t="s">
        <v>31</v>
      </c>
      <c r="F299" s="22" t="s">
        <v>28</v>
      </c>
      <c r="G299" s="23">
        <v>12200000</v>
      </c>
      <c r="H299" s="23">
        <v>72000000</v>
      </c>
      <c r="I299" s="22">
        <v>137</v>
      </c>
      <c r="J299" s="22">
        <v>2</v>
      </c>
      <c r="K299" s="22">
        <v>2</v>
      </c>
      <c r="L299" s="22">
        <v>2</v>
      </c>
      <c r="M299" s="23">
        <v>54670000</v>
      </c>
      <c r="N299" s="23">
        <v>49010000</v>
      </c>
      <c r="O299" s="23">
        <v>57100000</v>
      </c>
      <c r="P299" s="23">
        <v>10190000</v>
      </c>
      <c r="Q299" s="23">
        <v>7960000</v>
      </c>
      <c r="R299" s="23">
        <v>14690000</v>
      </c>
      <c r="S299" s="23">
        <v>3900000</v>
      </c>
      <c r="T299" s="22">
        <v>3</v>
      </c>
      <c r="U299" s="22">
        <v>1</v>
      </c>
      <c r="V299" s="2" t="str" cm="1">
        <f t="array" ref="V299">_xlfn.IFS(B299&lt;30,"21-29",
B299&lt;40,"30-39",
B299&lt;50,"40-49",
B299&lt;60,"50-59",
TRUE,"60+"
)</f>
        <v>40-49</v>
      </c>
      <c r="W299" s="24">
        <f t="shared" si="12"/>
        <v>53593333.333333336</v>
      </c>
      <c r="X299" s="24">
        <f t="shared" si="13"/>
        <v>10946666.666666666</v>
      </c>
      <c r="Y299" s="25">
        <f t="shared" si="14"/>
        <v>0.74435185185185193</v>
      </c>
      <c r="Z299" s="2" t="str" cm="1">
        <f t="array" ref="Z299">_xlfn.IFS(Y299&lt;=25%,"Low",
Y299&lt;=50%,"Moderate",
Y299&lt;=75%,"High",
Y299&lt;=100%,"Very High",
TRUE,"Over Limit"
)</f>
        <v>High</v>
      </c>
      <c r="AA299" s="2" cm="1">
        <f t="array" ref="AA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" s="2" t="str" cm="1">
        <f t="array" ref="AB299">_xlfn.IFS(T299=0,"No Late Payments",
T299&lt;=2,"Low",
T299&lt;=4,"Moderate",
TRUE,"High"
)</f>
        <v>Moderate</v>
      </c>
      <c r="AC299" s="10" t="str" cm="1">
        <f t="array" ref="AC299">_xlfn.IFS(
H299&lt;40000000,"Low",
H299&lt;60000000,"Medium",
H299&lt;100000000,"High",
TRUE,"Very High"
)</f>
        <v>High</v>
      </c>
    </row>
    <row r="300" spans="1:29">
      <c r="A300" s="18" t="s">
        <v>332</v>
      </c>
      <c r="B300" s="19">
        <v>32</v>
      </c>
      <c r="C300" s="19" t="s">
        <v>22</v>
      </c>
      <c r="D300" s="19" t="s">
        <v>23</v>
      </c>
      <c r="E300" s="19" t="s">
        <v>31</v>
      </c>
      <c r="F300" s="19" t="s">
        <v>25</v>
      </c>
      <c r="G300" s="20">
        <v>7400000</v>
      </c>
      <c r="H300" s="20">
        <v>33000000</v>
      </c>
      <c r="I300" s="19">
        <v>53</v>
      </c>
      <c r="J300" s="19">
        <v>3</v>
      </c>
      <c r="K300" s="19">
        <v>3</v>
      </c>
      <c r="L300" s="19">
        <v>0</v>
      </c>
      <c r="M300" s="20">
        <v>22000000</v>
      </c>
      <c r="N300" s="20">
        <v>16310000</v>
      </c>
      <c r="O300" s="20">
        <v>17750000</v>
      </c>
      <c r="P300" s="20">
        <v>5190000</v>
      </c>
      <c r="Q300" s="20">
        <v>2320000</v>
      </c>
      <c r="R300" s="20">
        <v>7970000</v>
      </c>
      <c r="S300" s="20">
        <v>2330000</v>
      </c>
      <c r="T300" s="19">
        <v>3</v>
      </c>
      <c r="U300" s="19">
        <v>1</v>
      </c>
      <c r="V300" s="2" t="str" cm="1">
        <f t="array" ref="V300">_xlfn.IFS(B300&lt;30,"21-29",
B300&lt;40,"30-39",
B300&lt;50,"40-49",
B300&lt;60,"50-59",
TRUE,"60+"
)</f>
        <v>30-39</v>
      </c>
      <c r="W300" s="24">
        <f t="shared" si="12"/>
        <v>18686666.666666668</v>
      </c>
      <c r="X300" s="24">
        <f t="shared" si="13"/>
        <v>5160000</v>
      </c>
      <c r="Y300" s="25">
        <f t="shared" si="14"/>
        <v>0.56626262626262625</v>
      </c>
      <c r="Z300" s="2" t="str" cm="1">
        <f t="array" ref="Z300">_xlfn.IFS(Y300&lt;=25%,"Low",
Y300&lt;=50%,"Moderate",
Y300&lt;=75%,"High",
Y300&lt;=100%,"Very High",
TRUE,"Over Limit"
)</f>
        <v>High</v>
      </c>
      <c r="AA300" s="2" cm="1">
        <f t="array" ref="AA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0" s="2" t="str" cm="1">
        <f t="array" ref="AB300">_xlfn.IFS(T300=0,"No Late Payments",
T300&lt;=2,"Low",
T300&lt;=4,"Moderate",
TRUE,"High"
)</f>
        <v>Moderate</v>
      </c>
      <c r="AC300" s="10" t="str" cm="1">
        <f t="array" ref="AC300">_xlfn.IFS(
H300&lt;40000000,"Low",
H300&lt;60000000,"Medium",
H300&lt;100000000,"High",
TRUE,"Very High"
)</f>
        <v>Low</v>
      </c>
    </row>
    <row r="301" spans="1:29">
      <c r="A301" s="21" t="s">
        <v>333</v>
      </c>
      <c r="B301" s="22">
        <v>27</v>
      </c>
      <c r="C301" s="22" t="s">
        <v>34</v>
      </c>
      <c r="D301" s="22" t="s">
        <v>23</v>
      </c>
      <c r="E301" s="22" t="s">
        <v>24</v>
      </c>
      <c r="F301" s="22" t="s">
        <v>28</v>
      </c>
      <c r="G301" s="23">
        <v>7500000</v>
      </c>
      <c r="H301" s="23">
        <v>25000000</v>
      </c>
      <c r="I301" s="22">
        <v>68</v>
      </c>
      <c r="J301" s="22">
        <v>0</v>
      </c>
      <c r="K301" s="22">
        <v>3</v>
      </c>
      <c r="L301" s="22">
        <v>0</v>
      </c>
      <c r="M301" s="23">
        <v>12570000</v>
      </c>
      <c r="N301" s="23">
        <v>12060000</v>
      </c>
      <c r="O301" s="23">
        <v>11270000</v>
      </c>
      <c r="P301" s="23">
        <v>2150000</v>
      </c>
      <c r="Q301" s="23">
        <v>490000</v>
      </c>
      <c r="R301" s="23">
        <v>2160000</v>
      </c>
      <c r="S301" s="23">
        <v>1560000</v>
      </c>
      <c r="T301" s="22">
        <v>1</v>
      </c>
      <c r="U301" s="22">
        <v>0</v>
      </c>
      <c r="V301" s="2" t="str" cm="1">
        <f t="array" ref="V301">_xlfn.IFS(B301&lt;30,"21-29",
B301&lt;40,"30-39",
B301&lt;50,"40-49",
B301&lt;60,"50-59",
TRUE,"60+"
)</f>
        <v>21-29</v>
      </c>
      <c r="W301" s="24">
        <f t="shared" si="12"/>
        <v>11966666.666666666</v>
      </c>
      <c r="X301" s="24">
        <f t="shared" si="13"/>
        <v>1600000</v>
      </c>
      <c r="Y301" s="25">
        <f t="shared" si="14"/>
        <v>0.47866666666666663</v>
      </c>
      <c r="Z301" s="2" t="str" cm="1">
        <f t="array" ref="Z301">_xlfn.IFS(Y301&lt;=25%,"Low",
Y301&lt;=50%,"Moderate",
Y301&lt;=75%,"High",
Y301&lt;=100%,"Very High",
TRUE,"Over Limit"
)</f>
        <v>Moderate</v>
      </c>
      <c r="AA301" s="2" cm="1">
        <f t="array" ref="AA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" s="2" t="str" cm="1">
        <f t="array" ref="AB301">_xlfn.IFS(T301=0,"No Late Payments",
T301&lt;=2,"Low",
T301&lt;=4,"Moderate",
TRUE,"High"
)</f>
        <v>Low</v>
      </c>
      <c r="AC301" s="10" t="str" cm="1">
        <f t="array" ref="AC301">_xlfn.IFS(
H301&lt;40000000,"Low",
H301&lt;60000000,"Medium",
H301&lt;100000000,"High",
TRUE,"Very High"
)</f>
        <v>Low</v>
      </c>
    </row>
    <row r="302" spans="1:29">
      <c r="A302" s="18" t="s">
        <v>334</v>
      </c>
      <c r="B302" s="19">
        <v>37</v>
      </c>
      <c r="C302" s="19" t="s">
        <v>34</v>
      </c>
      <c r="D302" s="19" t="s">
        <v>23</v>
      </c>
      <c r="E302" s="19" t="s">
        <v>31</v>
      </c>
      <c r="F302" s="19" t="s">
        <v>25</v>
      </c>
      <c r="G302" s="20">
        <v>11600000</v>
      </c>
      <c r="H302" s="20">
        <v>69000000</v>
      </c>
      <c r="I302" s="19">
        <v>93</v>
      </c>
      <c r="J302" s="19">
        <v>3</v>
      </c>
      <c r="K302" s="19">
        <v>0</v>
      </c>
      <c r="L302" s="19">
        <v>2</v>
      </c>
      <c r="M302" s="20">
        <v>29030000</v>
      </c>
      <c r="N302" s="20">
        <v>31000000</v>
      </c>
      <c r="O302" s="20">
        <v>36200000</v>
      </c>
      <c r="P302" s="20">
        <v>1540000</v>
      </c>
      <c r="Q302" s="20">
        <v>15230000</v>
      </c>
      <c r="R302" s="20">
        <v>3750000</v>
      </c>
      <c r="S302" s="20">
        <v>6070000</v>
      </c>
      <c r="T302" s="19">
        <v>2</v>
      </c>
      <c r="U302" s="19">
        <v>1</v>
      </c>
      <c r="V302" s="2" t="str" cm="1">
        <f t="array" ref="V302">_xlfn.IFS(B302&lt;30,"21-29",
B302&lt;40,"30-39",
B302&lt;50,"40-49",
B302&lt;60,"50-59",
TRUE,"60+"
)</f>
        <v>30-39</v>
      </c>
      <c r="W302" s="24">
        <f t="shared" si="12"/>
        <v>32076666.666666668</v>
      </c>
      <c r="X302" s="24">
        <f t="shared" si="13"/>
        <v>6840000</v>
      </c>
      <c r="Y302" s="25">
        <f t="shared" si="14"/>
        <v>0.46487922705314011</v>
      </c>
      <c r="Z302" s="2" t="str" cm="1">
        <f t="array" ref="Z302">_xlfn.IFS(Y302&lt;=25%,"Low",
Y302&lt;=50%,"Moderate",
Y302&lt;=75%,"High",
Y302&lt;=100%,"Very High",
TRUE,"Over Limit"
)</f>
        <v>Moderate</v>
      </c>
      <c r="AA302" s="2" cm="1">
        <f t="array" ref="AA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" s="2" t="str" cm="1">
        <f t="array" ref="AB302">_xlfn.IFS(T302=0,"No Late Payments",
T302&lt;=2,"Low",
T302&lt;=4,"Moderate",
TRUE,"High"
)</f>
        <v>Low</v>
      </c>
      <c r="AC302" s="10" t="str" cm="1">
        <f t="array" ref="AC302">_xlfn.IFS(
H302&lt;40000000,"Low",
H302&lt;60000000,"Medium",
H302&lt;100000000,"High",
TRUE,"Very High"
)</f>
        <v>High</v>
      </c>
    </row>
    <row r="303" spans="1:29">
      <c r="A303" s="21" t="s">
        <v>335</v>
      </c>
      <c r="B303" s="22">
        <v>52</v>
      </c>
      <c r="C303" s="22" t="s">
        <v>22</v>
      </c>
      <c r="D303" s="22" t="s">
        <v>30</v>
      </c>
      <c r="E303" s="22" t="s">
        <v>24</v>
      </c>
      <c r="F303" s="22" t="s">
        <v>28</v>
      </c>
      <c r="G303" s="23">
        <v>7200000</v>
      </c>
      <c r="H303" s="23">
        <v>27000000</v>
      </c>
      <c r="I303" s="22">
        <v>228</v>
      </c>
      <c r="J303" s="22">
        <v>0</v>
      </c>
      <c r="K303" s="22">
        <v>0</v>
      </c>
      <c r="L303" s="22">
        <v>0</v>
      </c>
      <c r="M303" s="23">
        <v>8260000</v>
      </c>
      <c r="N303" s="23">
        <v>3490000</v>
      </c>
      <c r="O303" s="23">
        <v>120000</v>
      </c>
      <c r="P303" s="23">
        <v>7550000</v>
      </c>
      <c r="Q303" s="23">
        <v>2820000</v>
      </c>
      <c r="R303" s="23">
        <v>120000</v>
      </c>
      <c r="S303" s="23">
        <v>950000</v>
      </c>
      <c r="T303" s="22">
        <v>2</v>
      </c>
      <c r="U303" s="22">
        <v>0</v>
      </c>
      <c r="V303" s="2" t="str" cm="1">
        <f t="array" ref="V303">_xlfn.IFS(B303&lt;30,"21-29",
B303&lt;40,"30-39",
B303&lt;50,"40-49",
B303&lt;60,"50-59",
TRUE,"60+"
)</f>
        <v>50-59</v>
      </c>
      <c r="W303" s="24">
        <f t="shared" si="12"/>
        <v>3956666.6666666665</v>
      </c>
      <c r="X303" s="24">
        <f t="shared" si="13"/>
        <v>3496666.6666666665</v>
      </c>
      <c r="Y303" s="25">
        <f t="shared" si="14"/>
        <v>0.14654320987654321</v>
      </c>
      <c r="Z303" s="2" t="str" cm="1">
        <f t="array" ref="Z303">_xlfn.IFS(Y303&lt;=25%,"Low",
Y303&lt;=50%,"Moderate",
Y303&lt;=75%,"High",
Y303&lt;=100%,"Very High",
TRUE,"Over Limit"
)</f>
        <v>Low</v>
      </c>
      <c r="AA303" s="2" cm="1">
        <f t="array" ref="AA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" s="2" t="str" cm="1">
        <f t="array" ref="AB303">_xlfn.IFS(T303=0,"No Late Payments",
T303&lt;=2,"Low",
T303&lt;=4,"Moderate",
TRUE,"High"
)</f>
        <v>Low</v>
      </c>
      <c r="AC303" s="10" t="str" cm="1">
        <f t="array" ref="AC303">_xlfn.IFS(
H303&lt;40000000,"Low",
H303&lt;60000000,"Medium",
H303&lt;100000000,"High",
TRUE,"Very High"
)</f>
        <v>Low</v>
      </c>
    </row>
    <row r="304" spans="1:29">
      <c r="A304" s="18" t="s">
        <v>336</v>
      </c>
      <c r="B304" s="19">
        <v>21</v>
      </c>
      <c r="C304" s="19" t="s">
        <v>34</v>
      </c>
      <c r="D304" s="19" t="s">
        <v>23</v>
      </c>
      <c r="E304" s="19" t="s">
        <v>38</v>
      </c>
      <c r="F304" s="19" t="s">
        <v>25</v>
      </c>
      <c r="G304" s="20">
        <v>6300000</v>
      </c>
      <c r="H304" s="20">
        <v>22000000</v>
      </c>
      <c r="I304" s="19">
        <v>28</v>
      </c>
      <c r="J304" s="19">
        <v>0</v>
      </c>
      <c r="K304" s="19">
        <v>1</v>
      </c>
      <c r="L304" s="19">
        <v>0</v>
      </c>
      <c r="M304" s="20">
        <v>5030000</v>
      </c>
      <c r="N304" s="20">
        <v>8220000</v>
      </c>
      <c r="O304" s="20">
        <v>11830000</v>
      </c>
      <c r="P304" s="20">
        <v>1980000</v>
      </c>
      <c r="Q304" s="20">
        <v>2400000</v>
      </c>
      <c r="R304" s="20">
        <v>3580000</v>
      </c>
      <c r="S304" s="20">
        <v>890000</v>
      </c>
      <c r="T304" s="19">
        <v>1</v>
      </c>
      <c r="U304" s="19">
        <v>0</v>
      </c>
      <c r="V304" s="2" t="str" cm="1">
        <f t="array" ref="V304">_xlfn.IFS(B304&lt;30,"21-29",
B304&lt;40,"30-39",
B304&lt;50,"40-49",
B304&lt;60,"50-59",
TRUE,"60+"
)</f>
        <v>21-29</v>
      </c>
      <c r="W304" s="24">
        <f t="shared" si="12"/>
        <v>8360000</v>
      </c>
      <c r="X304" s="24">
        <f t="shared" si="13"/>
        <v>2653333.3333333335</v>
      </c>
      <c r="Y304" s="25">
        <f t="shared" si="14"/>
        <v>0.38</v>
      </c>
      <c r="Z304" s="2" t="str" cm="1">
        <f t="array" ref="Z304">_xlfn.IFS(Y304&lt;=25%,"Low",
Y304&lt;=50%,"Moderate",
Y304&lt;=75%,"High",
Y304&lt;=100%,"Very High",
TRUE,"Over Limit"
)</f>
        <v>Moderate</v>
      </c>
      <c r="AA304" s="2" cm="1">
        <f t="array" ref="AA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" s="2" t="str" cm="1">
        <f t="array" ref="AB304">_xlfn.IFS(T304=0,"No Late Payments",
T304&lt;=2,"Low",
T304&lt;=4,"Moderate",
TRUE,"High"
)</f>
        <v>Low</v>
      </c>
      <c r="AC304" s="10" t="str" cm="1">
        <f t="array" ref="AC304">_xlfn.IFS(
H304&lt;40000000,"Low",
H304&lt;60000000,"Medium",
H304&lt;100000000,"High",
TRUE,"Very High"
)</f>
        <v>Low</v>
      </c>
    </row>
    <row r="305" spans="1:29">
      <c r="A305" s="21" t="s">
        <v>337</v>
      </c>
      <c r="B305" s="22">
        <v>45</v>
      </c>
      <c r="C305" s="22" t="s">
        <v>22</v>
      </c>
      <c r="D305" s="22" t="s">
        <v>30</v>
      </c>
      <c r="E305" s="22" t="s">
        <v>24</v>
      </c>
      <c r="F305" s="22" t="s">
        <v>25</v>
      </c>
      <c r="G305" s="23">
        <v>6900000</v>
      </c>
      <c r="H305" s="23">
        <v>36000000</v>
      </c>
      <c r="I305" s="22">
        <v>192</v>
      </c>
      <c r="J305" s="22">
        <v>0</v>
      </c>
      <c r="K305" s="22">
        <v>0</v>
      </c>
      <c r="L305" s="22">
        <v>0</v>
      </c>
      <c r="M305" s="23">
        <v>14280000</v>
      </c>
      <c r="N305" s="23">
        <v>16780000</v>
      </c>
      <c r="O305" s="23">
        <v>14630000</v>
      </c>
      <c r="P305" s="23">
        <v>6780000</v>
      </c>
      <c r="Q305" s="23">
        <v>8140000</v>
      </c>
      <c r="R305" s="23">
        <v>1860000</v>
      </c>
      <c r="S305" s="23">
        <v>1500000</v>
      </c>
      <c r="T305" s="22">
        <v>0</v>
      </c>
      <c r="U305" s="22">
        <v>0</v>
      </c>
      <c r="V305" s="2" t="str" cm="1">
        <f t="array" ref="V305">_xlfn.IFS(B305&lt;30,"21-29",
B305&lt;40,"30-39",
B305&lt;50,"40-49",
B305&lt;60,"50-59",
TRUE,"60+"
)</f>
        <v>40-49</v>
      </c>
      <c r="W305" s="24">
        <f t="shared" si="12"/>
        <v>15230000</v>
      </c>
      <c r="X305" s="24">
        <f t="shared" si="13"/>
        <v>5593333.333333333</v>
      </c>
      <c r="Y305" s="25">
        <f t="shared" si="14"/>
        <v>0.42305555555555557</v>
      </c>
      <c r="Z305" s="2" t="str" cm="1">
        <f t="array" ref="Z305">_xlfn.IFS(Y305&lt;=25%,"Low",
Y305&lt;=50%,"Moderate",
Y305&lt;=75%,"High",
Y305&lt;=100%,"Very High",
TRUE,"Over Limit"
)</f>
        <v>Moderate</v>
      </c>
      <c r="AA305" s="2" cm="1">
        <f t="array" ref="AA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" s="2" t="str" cm="1">
        <f t="array" ref="AB305">_xlfn.IFS(T305=0,"No Late Payments",
T305&lt;=2,"Low",
T305&lt;=4,"Moderate",
TRUE,"High"
)</f>
        <v>No Late Payments</v>
      </c>
      <c r="AC305" s="10" t="str" cm="1">
        <f t="array" ref="AC305">_xlfn.IFS(
H305&lt;40000000,"Low",
H305&lt;60000000,"Medium",
H305&lt;100000000,"High",
TRUE,"Very High"
)</f>
        <v>Low</v>
      </c>
    </row>
    <row r="306" spans="1:29">
      <c r="A306" s="18" t="s">
        <v>338</v>
      </c>
      <c r="B306" s="19">
        <v>39</v>
      </c>
      <c r="C306" s="19" t="s">
        <v>22</v>
      </c>
      <c r="D306" s="19" t="s">
        <v>23</v>
      </c>
      <c r="E306" s="19" t="s">
        <v>24</v>
      </c>
      <c r="F306" s="19" t="s">
        <v>48</v>
      </c>
      <c r="G306" s="20">
        <v>14800000</v>
      </c>
      <c r="H306" s="20">
        <v>72000000</v>
      </c>
      <c r="I306" s="19">
        <v>94</v>
      </c>
      <c r="J306" s="19">
        <v>3</v>
      </c>
      <c r="K306" s="19">
        <v>0</v>
      </c>
      <c r="L306" s="19">
        <v>0</v>
      </c>
      <c r="M306" s="20">
        <v>38930000</v>
      </c>
      <c r="N306" s="20">
        <v>30840000</v>
      </c>
      <c r="O306" s="20">
        <v>39710000</v>
      </c>
      <c r="P306" s="20">
        <v>1050000</v>
      </c>
      <c r="Q306" s="20">
        <v>28210000</v>
      </c>
      <c r="R306" s="20">
        <v>12130000</v>
      </c>
      <c r="S306" s="20">
        <v>10200000</v>
      </c>
      <c r="T306" s="19">
        <v>1</v>
      </c>
      <c r="U306" s="19">
        <v>0</v>
      </c>
      <c r="V306" s="2" t="str" cm="1">
        <f t="array" ref="V306">_xlfn.IFS(B306&lt;30,"21-29",
B306&lt;40,"30-39",
B306&lt;50,"40-49",
B306&lt;60,"50-59",
TRUE,"60+"
)</f>
        <v>30-39</v>
      </c>
      <c r="W306" s="24">
        <f t="shared" si="12"/>
        <v>36493333.333333336</v>
      </c>
      <c r="X306" s="24">
        <f t="shared" si="13"/>
        <v>13796666.666666666</v>
      </c>
      <c r="Y306" s="25">
        <f t="shared" si="14"/>
        <v>0.50685185185185189</v>
      </c>
      <c r="Z306" s="2" t="str" cm="1">
        <f t="array" ref="Z306">_xlfn.IFS(Y306&lt;=25%,"Low",
Y306&lt;=50%,"Moderate",
Y306&lt;=75%,"High",
Y306&lt;=100%,"Very High",
TRUE,"Over Limit"
)</f>
        <v>High</v>
      </c>
      <c r="AA306" s="2" cm="1">
        <f t="array" ref="AA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6" s="2" t="str" cm="1">
        <f t="array" ref="AB306">_xlfn.IFS(T306=0,"No Late Payments",
T306&lt;=2,"Low",
T306&lt;=4,"Moderate",
TRUE,"High"
)</f>
        <v>Low</v>
      </c>
      <c r="AC306" s="10" t="str" cm="1">
        <f t="array" ref="AC306">_xlfn.IFS(
H306&lt;40000000,"Low",
H306&lt;60000000,"Medium",
H306&lt;100000000,"High",
TRUE,"Very High"
)</f>
        <v>High</v>
      </c>
    </row>
    <row r="307" spans="1:29">
      <c r="A307" s="21" t="s">
        <v>339</v>
      </c>
      <c r="B307" s="22">
        <v>21</v>
      </c>
      <c r="C307" s="22" t="s">
        <v>34</v>
      </c>
      <c r="D307" s="22" t="s">
        <v>30</v>
      </c>
      <c r="E307" s="22" t="s">
        <v>38</v>
      </c>
      <c r="F307" s="22" t="s">
        <v>25</v>
      </c>
      <c r="G307" s="23">
        <v>5000000</v>
      </c>
      <c r="H307" s="23">
        <v>26000000</v>
      </c>
      <c r="I307" s="22">
        <v>8</v>
      </c>
      <c r="J307" s="22">
        <v>1</v>
      </c>
      <c r="K307" s="22">
        <v>2</v>
      </c>
      <c r="L307" s="22">
        <v>0</v>
      </c>
      <c r="M307" s="23">
        <v>10240000</v>
      </c>
      <c r="N307" s="23">
        <v>14470000</v>
      </c>
      <c r="O307" s="23">
        <v>14150000</v>
      </c>
      <c r="P307" s="23">
        <v>3120000</v>
      </c>
      <c r="Q307" s="23">
        <v>560000</v>
      </c>
      <c r="R307" s="23">
        <v>13160000</v>
      </c>
      <c r="S307" s="23">
        <v>1770000</v>
      </c>
      <c r="T307" s="22">
        <v>2</v>
      </c>
      <c r="U307" s="22">
        <v>1</v>
      </c>
      <c r="V307" s="2" t="str" cm="1">
        <f t="array" ref="V307">_xlfn.IFS(B307&lt;30,"21-29",
B307&lt;40,"30-39",
B307&lt;50,"40-49",
B307&lt;60,"50-59",
TRUE,"60+"
)</f>
        <v>21-29</v>
      </c>
      <c r="W307" s="24">
        <f t="shared" si="12"/>
        <v>12953333.333333334</v>
      </c>
      <c r="X307" s="24">
        <f t="shared" si="13"/>
        <v>5613333.333333333</v>
      </c>
      <c r="Y307" s="25">
        <f t="shared" si="14"/>
        <v>0.49820512820512824</v>
      </c>
      <c r="Z307" s="2" t="str" cm="1">
        <f t="array" ref="Z307">_xlfn.IFS(Y307&lt;=25%,"Low",
Y307&lt;=50%,"Moderate",
Y307&lt;=75%,"High",
Y307&lt;=100%,"Very High",
TRUE,"Over Limit"
)</f>
        <v>Moderate</v>
      </c>
      <c r="AA307" s="2" cm="1">
        <f t="array" ref="AA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" s="2" t="str" cm="1">
        <f t="array" ref="AB307">_xlfn.IFS(T307=0,"No Late Payments",
T307&lt;=2,"Low",
T307&lt;=4,"Moderate",
TRUE,"High"
)</f>
        <v>Low</v>
      </c>
      <c r="AC307" s="10" t="str" cm="1">
        <f t="array" ref="AC307">_xlfn.IFS(
H307&lt;40000000,"Low",
H307&lt;60000000,"Medium",
H307&lt;100000000,"High",
TRUE,"Very High"
)</f>
        <v>Low</v>
      </c>
    </row>
    <row r="308" spans="1:29">
      <c r="A308" s="18" t="s">
        <v>340</v>
      </c>
      <c r="B308" s="19">
        <v>27</v>
      </c>
      <c r="C308" s="19" t="s">
        <v>22</v>
      </c>
      <c r="D308" s="19" t="s">
        <v>27</v>
      </c>
      <c r="E308" s="19" t="s">
        <v>38</v>
      </c>
      <c r="F308" s="19" t="s">
        <v>25</v>
      </c>
      <c r="G308" s="20">
        <v>7400000</v>
      </c>
      <c r="H308" s="20">
        <v>32000000</v>
      </c>
      <c r="I308" s="19">
        <v>26</v>
      </c>
      <c r="J308" s="19">
        <v>2</v>
      </c>
      <c r="K308" s="19">
        <v>3</v>
      </c>
      <c r="L308" s="19">
        <v>0</v>
      </c>
      <c r="M308" s="20">
        <v>16890000</v>
      </c>
      <c r="N308" s="20">
        <v>17660000</v>
      </c>
      <c r="O308" s="20">
        <v>16350000</v>
      </c>
      <c r="P308" s="20">
        <v>3400000</v>
      </c>
      <c r="Q308" s="20">
        <v>1670000</v>
      </c>
      <c r="R308" s="20">
        <v>5930000</v>
      </c>
      <c r="S308" s="20">
        <v>1100000</v>
      </c>
      <c r="T308" s="19">
        <v>2</v>
      </c>
      <c r="U308" s="19">
        <v>0</v>
      </c>
      <c r="V308" s="2" t="str" cm="1">
        <f t="array" ref="V308">_xlfn.IFS(B308&lt;30,"21-29",
B308&lt;40,"30-39",
B308&lt;50,"40-49",
B308&lt;60,"50-59",
TRUE,"60+"
)</f>
        <v>21-29</v>
      </c>
      <c r="W308" s="24">
        <f t="shared" si="12"/>
        <v>16966666.666666668</v>
      </c>
      <c r="X308" s="24">
        <f t="shared" si="13"/>
        <v>3666666.6666666665</v>
      </c>
      <c r="Y308" s="25">
        <f t="shared" si="14"/>
        <v>0.53020833333333339</v>
      </c>
      <c r="Z308" s="2" t="str" cm="1">
        <f t="array" ref="Z308">_xlfn.IFS(Y308&lt;=25%,"Low",
Y308&lt;=50%,"Moderate",
Y308&lt;=75%,"High",
Y308&lt;=100%,"Very High",
TRUE,"Over Limit"
)</f>
        <v>High</v>
      </c>
      <c r="AA308" s="2" cm="1">
        <f t="array" ref="AA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" s="2" t="str" cm="1">
        <f t="array" ref="AB308">_xlfn.IFS(T308=0,"No Late Payments",
T308&lt;=2,"Low",
T308&lt;=4,"Moderate",
TRUE,"High"
)</f>
        <v>Low</v>
      </c>
      <c r="AC308" s="10" t="str" cm="1">
        <f t="array" ref="AC308">_xlfn.IFS(
H308&lt;40000000,"Low",
H308&lt;60000000,"Medium",
H308&lt;100000000,"High",
TRUE,"Very High"
)</f>
        <v>Low</v>
      </c>
    </row>
    <row r="309" spans="1:29">
      <c r="A309" s="21" t="s">
        <v>341</v>
      </c>
      <c r="B309" s="22">
        <v>26</v>
      </c>
      <c r="C309" s="22" t="s">
        <v>22</v>
      </c>
      <c r="D309" s="22" t="s">
        <v>46</v>
      </c>
      <c r="E309" s="22" t="s">
        <v>38</v>
      </c>
      <c r="F309" s="22" t="s">
        <v>28</v>
      </c>
      <c r="G309" s="23">
        <v>8200000</v>
      </c>
      <c r="H309" s="23">
        <v>35000000</v>
      </c>
      <c r="I309" s="22">
        <v>66</v>
      </c>
      <c r="J309" s="22">
        <v>2</v>
      </c>
      <c r="K309" s="22">
        <v>2</v>
      </c>
      <c r="L309" s="22">
        <v>0</v>
      </c>
      <c r="M309" s="23">
        <v>2260000</v>
      </c>
      <c r="N309" s="23">
        <v>4700000</v>
      </c>
      <c r="O309" s="23">
        <v>7670000</v>
      </c>
      <c r="P309" s="23">
        <v>440000</v>
      </c>
      <c r="Q309" s="23">
        <v>440000</v>
      </c>
      <c r="R309" s="23">
        <v>1300000</v>
      </c>
      <c r="S309" s="23">
        <v>1420000</v>
      </c>
      <c r="T309" s="22">
        <v>2</v>
      </c>
      <c r="U309" s="22">
        <v>0</v>
      </c>
      <c r="V309" s="2" t="str" cm="1">
        <f t="array" ref="V309">_xlfn.IFS(B309&lt;30,"21-29",
B309&lt;40,"30-39",
B309&lt;50,"40-49",
B309&lt;60,"50-59",
TRUE,"60+"
)</f>
        <v>21-29</v>
      </c>
      <c r="W309" s="24">
        <f t="shared" si="12"/>
        <v>4876666.666666667</v>
      </c>
      <c r="X309" s="24">
        <f t="shared" si="13"/>
        <v>726666.66666666663</v>
      </c>
      <c r="Y309" s="25">
        <f t="shared" si="14"/>
        <v>0.13933333333333334</v>
      </c>
      <c r="Z309" s="2" t="str" cm="1">
        <f t="array" ref="Z309">_xlfn.IFS(Y309&lt;=25%,"Low",
Y309&lt;=50%,"Moderate",
Y309&lt;=75%,"High",
Y309&lt;=100%,"Very High",
TRUE,"Over Limit"
)</f>
        <v>Low</v>
      </c>
      <c r="AA309" s="2" cm="1">
        <f t="array" ref="AA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9" s="2" t="str" cm="1">
        <f t="array" ref="AB309">_xlfn.IFS(T309=0,"No Late Payments",
T309&lt;=2,"Low",
T309&lt;=4,"Moderate",
TRUE,"High"
)</f>
        <v>Low</v>
      </c>
      <c r="AC309" s="10" t="str" cm="1">
        <f t="array" ref="AC309">_xlfn.IFS(
H309&lt;40000000,"Low",
H309&lt;60000000,"Medium",
H309&lt;100000000,"High",
TRUE,"Very High"
)</f>
        <v>Low</v>
      </c>
    </row>
    <row r="310" spans="1:29">
      <c r="A310" s="18" t="s">
        <v>342</v>
      </c>
      <c r="B310" s="19">
        <v>35</v>
      </c>
      <c r="C310" s="19" t="s">
        <v>34</v>
      </c>
      <c r="D310" s="19" t="s">
        <v>27</v>
      </c>
      <c r="E310" s="19" t="s">
        <v>31</v>
      </c>
      <c r="F310" s="19" t="s">
        <v>41</v>
      </c>
      <c r="G310" s="20">
        <v>8100000</v>
      </c>
      <c r="H310" s="20">
        <v>51000000</v>
      </c>
      <c r="I310" s="19">
        <v>84</v>
      </c>
      <c r="J310" s="19">
        <v>0</v>
      </c>
      <c r="K310" s="19">
        <v>0</v>
      </c>
      <c r="L310" s="19">
        <v>0</v>
      </c>
      <c r="M310" s="20">
        <v>30090000</v>
      </c>
      <c r="N310" s="20">
        <v>32030000</v>
      </c>
      <c r="O310" s="20">
        <v>26170000</v>
      </c>
      <c r="P310" s="20">
        <v>9090000</v>
      </c>
      <c r="Q310" s="20">
        <v>31930000</v>
      </c>
      <c r="R310" s="20">
        <v>11210000</v>
      </c>
      <c r="S310" s="20">
        <v>550000</v>
      </c>
      <c r="T310" s="19">
        <v>0</v>
      </c>
      <c r="U310" s="19">
        <v>0</v>
      </c>
      <c r="V310" s="2" t="str" cm="1">
        <f t="array" ref="V310">_xlfn.IFS(B310&lt;30,"21-29",
B310&lt;40,"30-39",
B310&lt;50,"40-49",
B310&lt;60,"50-59",
TRUE,"60+"
)</f>
        <v>30-39</v>
      </c>
      <c r="W310" s="24">
        <f t="shared" si="12"/>
        <v>29430000</v>
      </c>
      <c r="X310" s="24">
        <f t="shared" si="13"/>
        <v>17410000</v>
      </c>
      <c r="Y310" s="25">
        <f t="shared" si="14"/>
        <v>0.57705882352941174</v>
      </c>
      <c r="Z310" s="2" t="str" cm="1">
        <f t="array" ref="Z310">_xlfn.IFS(Y310&lt;=25%,"Low",
Y310&lt;=50%,"Moderate",
Y310&lt;=75%,"High",
Y310&lt;=100%,"Very High",
TRUE,"Over Limit"
)</f>
        <v>High</v>
      </c>
      <c r="AA310" s="2" cm="1">
        <f t="array" ref="AA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" s="2" t="str" cm="1">
        <f t="array" ref="AB310">_xlfn.IFS(T310=0,"No Late Payments",
T310&lt;=2,"Low",
T310&lt;=4,"Moderate",
TRUE,"High"
)</f>
        <v>No Late Payments</v>
      </c>
      <c r="AC310" s="10" t="str" cm="1">
        <f t="array" ref="AC310">_xlfn.IFS(
H310&lt;40000000,"Low",
H310&lt;60000000,"Medium",
H310&lt;100000000,"High",
TRUE,"Very High"
)</f>
        <v>Medium</v>
      </c>
    </row>
    <row r="311" spans="1:29">
      <c r="A311" s="21" t="s">
        <v>343</v>
      </c>
      <c r="B311" s="22">
        <v>47</v>
      </c>
      <c r="C311" s="22" t="s">
        <v>22</v>
      </c>
      <c r="D311" s="22" t="s">
        <v>30</v>
      </c>
      <c r="E311" s="22" t="s">
        <v>24</v>
      </c>
      <c r="F311" s="22" t="s">
        <v>25</v>
      </c>
      <c r="G311" s="23">
        <v>8100000</v>
      </c>
      <c r="H311" s="23">
        <v>31000000</v>
      </c>
      <c r="I311" s="22">
        <v>151</v>
      </c>
      <c r="J311" s="22">
        <v>2</v>
      </c>
      <c r="K311" s="22">
        <v>3</v>
      </c>
      <c r="L311" s="22">
        <v>2</v>
      </c>
      <c r="M311" s="23">
        <v>13010000</v>
      </c>
      <c r="N311" s="23">
        <v>8330000</v>
      </c>
      <c r="O311" s="23">
        <v>8100000</v>
      </c>
      <c r="P311" s="23">
        <v>1930000</v>
      </c>
      <c r="Q311" s="23">
        <v>580000</v>
      </c>
      <c r="R311" s="23">
        <v>2110000</v>
      </c>
      <c r="S311" s="23">
        <v>1680000</v>
      </c>
      <c r="T311" s="22">
        <v>4</v>
      </c>
      <c r="U311" s="22">
        <v>1</v>
      </c>
      <c r="V311" s="2" t="str" cm="1">
        <f t="array" ref="V311">_xlfn.IFS(B311&lt;30,"21-29",
B311&lt;40,"30-39",
B311&lt;50,"40-49",
B311&lt;60,"50-59",
TRUE,"60+"
)</f>
        <v>40-49</v>
      </c>
      <c r="W311" s="24">
        <f t="shared" si="12"/>
        <v>9813333.333333334</v>
      </c>
      <c r="X311" s="24">
        <f t="shared" si="13"/>
        <v>1540000</v>
      </c>
      <c r="Y311" s="25">
        <f t="shared" si="14"/>
        <v>0.31655913978494626</v>
      </c>
      <c r="Z311" s="2" t="str" cm="1">
        <f t="array" ref="Z311">_xlfn.IFS(Y311&lt;=25%,"Low",
Y311&lt;=50%,"Moderate",
Y311&lt;=75%,"High",
Y311&lt;=100%,"Very High",
TRUE,"Over Limit"
)</f>
        <v>Moderate</v>
      </c>
      <c r="AA311" s="2" cm="1">
        <f t="array" ref="AA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" s="2" t="str" cm="1">
        <f t="array" ref="AB311">_xlfn.IFS(T311=0,"No Late Payments",
T311&lt;=2,"Low",
T311&lt;=4,"Moderate",
TRUE,"High"
)</f>
        <v>Moderate</v>
      </c>
      <c r="AC311" s="10" t="str" cm="1">
        <f t="array" ref="AC311">_xlfn.IFS(
H311&lt;40000000,"Low",
H311&lt;60000000,"Medium",
H311&lt;100000000,"High",
TRUE,"Very High"
)</f>
        <v>Low</v>
      </c>
    </row>
    <row r="312" spans="1:29">
      <c r="A312" s="18" t="s">
        <v>344</v>
      </c>
      <c r="B312" s="19">
        <v>37</v>
      </c>
      <c r="C312" s="19" t="s">
        <v>22</v>
      </c>
      <c r="D312" s="19" t="s">
        <v>30</v>
      </c>
      <c r="E312" s="19" t="s">
        <v>24</v>
      </c>
      <c r="F312" s="19" t="s">
        <v>28</v>
      </c>
      <c r="G312" s="20">
        <v>13600000</v>
      </c>
      <c r="H312" s="20">
        <v>70000000</v>
      </c>
      <c r="I312" s="19">
        <v>136</v>
      </c>
      <c r="J312" s="19">
        <v>0</v>
      </c>
      <c r="K312" s="19">
        <v>0</v>
      </c>
      <c r="L312" s="19">
        <v>0</v>
      </c>
      <c r="M312" s="20">
        <v>52530000</v>
      </c>
      <c r="N312" s="20">
        <v>46200000</v>
      </c>
      <c r="O312" s="20">
        <v>44160000</v>
      </c>
      <c r="P312" s="20">
        <v>12440000</v>
      </c>
      <c r="Q312" s="20">
        <v>16940000</v>
      </c>
      <c r="R312" s="20">
        <v>19520000</v>
      </c>
      <c r="S312" s="20">
        <v>2460000</v>
      </c>
      <c r="T312" s="19">
        <v>2</v>
      </c>
      <c r="U312" s="19">
        <v>0</v>
      </c>
      <c r="V312" s="2" t="str" cm="1">
        <f t="array" ref="V312">_xlfn.IFS(B312&lt;30,"21-29",
B312&lt;40,"30-39",
B312&lt;50,"40-49",
B312&lt;60,"50-59",
TRUE,"60+"
)</f>
        <v>30-39</v>
      </c>
      <c r="W312" s="24">
        <f t="shared" si="12"/>
        <v>47630000</v>
      </c>
      <c r="X312" s="24">
        <f t="shared" si="13"/>
        <v>16300000</v>
      </c>
      <c r="Y312" s="25">
        <f t="shared" si="14"/>
        <v>0.68042857142857138</v>
      </c>
      <c r="Z312" s="2" t="str" cm="1">
        <f t="array" ref="Z312">_xlfn.IFS(Y312&lt;=25%,"Low",
Y312&lt;=50%,"Moderate",
Y312&lt;=75%,"High",
Y312&lt;=100%,"Very High",
TRUE,"Over Limit"
)</f>
        <v>High</v>
      </c>
      <c r="AA312" s="2" cm="1">
        <f t="array" ref="AA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" s="2" t="str" cm="1">
        <f t="array" ref="AB312">_xlfn.IFS(T312=0,"No Late Payments",
T312&lt;=2,"Low",
T312&lt;=4,"Moderate",
TRUE,"High"
)</f>
        <v>Low</v>
      </c>
      <c r="AC312" s="10" t="str" cm="1">
        <f t="array" ref="AC312">_xlfn.IFS(
H312&lt;40000000,"Low",
H312&lt;60000000,"Medium",
H312&lt;100000000,"High",
TRUE,"Very High"
)</f>
        <v>High</v>
      </c>
    </row>
    <row r="313" spans="1:29">
      <c r="A313" s="21" t="s">
        <v>345</v>
      </c>
      <c r="B313" s="22">
        <v>45</v>
      </c>
      <c r="C313" s="22" t="s">
        <v>34</v>
      </c>
      <c r="D313" s="22" t="s">
        <v>27</v>
      </c>
      <c r="E313" s="22" t="s">
        <v>24</v>
      </c>
      <c r="F313" s="22" t="s">
        <v>41</v>
      </c>
      <c r="G313" s="23">
        <v>7100000</v>
      </c>
      <c r="H313" s="23">
        <v>28000000</v>
      </c>
      <c r="I313" s="22">
        <v>101</v>
      </c>
      <c r="J313" s="22">
        <v>0</v>
      </c>
      <c r="K313" s="22">
        <v>0</v>
      </c>
      <c r="L313" s="22">
        <v>0</v>
      </c>
      <c r="M313" s="23">
        <v>720000</v>
      </c>
      <c r="N313" s="23">
        <v>3810000</v>
      </c>
      <c r="O313" s="23">
        <v>5550000</v>
      </c>
      <c r="P313" s="23">
        <v>640000</v>
      </c>
      <c r="Q313" s="23">
        <v>760000</v>
      </c>
      <c r="R313" s="23">
        <v>1370000</v>
      </c>
      <c r="S313" s="23">
        <v>140000</v>
      </c>
      <c r="T313" s="22">
        <v>0</v>
      </c>
      <c r="U313" s="22">
        <v>0</v>
      </c>
      <c r="V313" s="2" t="str" cm="1">
        <f t="array" ref="V313">_xlfn.IFS(B313&lt;30,"21-29",
B313&lt;40,"30-39",
B313&lt;50,"40-49",
B313&lt;60,"50-59",
TRUE,"60+"
)</f>
        <v>40-49</v>
      </c>
      <c r="W313" s="24">
        <f t="shared" si="12"/>
        <v>3360000</v>
      </c>
      <c r="X313" s="24">
        <f t="shared" si="13"/>
        <v>923333.33333333337</v>
      </c>
      <c r="Y313" s="25">
        <f t="shared" si="14"/>
        <v>0.12</v>
      </c>
      <c r="Z313" s="2" t="str" cm="1">
        <f t="array" ref="Z313">_xlfn.IFS(Y313&lt;=25%,"Low",
Y313&lt;=50%,"Moderate",
Y313&lt;=75%,"High",
Y313&lt;=100%,"Very High",
TRUE,"Over Limit"
)</f>
        <v>Low</v>
      </c>
      <c r="AA313" s="2" cm="1">
        <f t="array" ref="AA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" s="2" t="str" cm="1">
        <f t="array" ref="AB313">_xlfn.IFS(T313=0,"No Late Payments",
T313&lt;=2,"Low",
T313&lt;=4,"Moderate",
TRUE,"High"
)</f>
        <v>No Late Payments</v>
      </c>
      <c r="AC313" s="10" t="str" cm="1">
        <f t="array" ref="AC313">_xlfn.IFS(
H313&lt;40000000,"Low",
H313&lt;60000000,"Medium",
H313&lt;100000000,"High",
TRUE,"Very High"
)</f>
        <v>Low</v>
      </c>
    </row>
    <row r="314" spans="1:29">
      <c r="A314" s="18" t="s">
        <v>346</v>
      </c>
      <c r="B314" s="19">
        <v>49</v>
      </c>
      <c r="C314" s="19" t="s">
        <v>22</v>
      </c>
      <c r="D314" s="19" t="s">
        <v>23</v>
      </c>
      <c r="E314" s="19" t="s">
        <v>24</v>
      </c>
      <c r="F314" s="19" t="s">
        <v>28</v>
      </c>
      <c r="G314" s="20">
        <v>10600000</v>
      </c>
      <c r="H314" s="20">
        <v>52000000</v>
      </c>
      <c r="I314" s="19">
        <v>149</v>
      </c>
      <c r="J314" s="19">
        <v>3</v>
      </c>
      <c r="K314" s="19">
        <v>1</v>
      </c>
      <c r="L314" s="19">
        <v>0</v>
      </c>
      <c r="M314" s="20">
        <v>25360000</v>
      </c>
      <c r="N314" s="20">
        <v>39160000</v>
      </c>
      <c r="O314" s="20">
        <v>42250000</v>
      </c>
      <c r="P314" s="20">
        <v>960000</v>
      </c>
      <c r="Q314" s="20">
        <v>4760000</v>
      </c>
      <c r="R314" s="20">
        <v>14340000</v>
      </c>
      <c r="S314" s="20">
        <v>7510000</v>
      </c>
      <c r="T314" s="19">
        <v>2</v>
      </c>
      <c r="U314" s="19">
        <v>1</v>
      </c>
      <c r="V314" s="2" t="str" cm="1">
        <f t="array" ref="V314">_xlfn.IFS(B314&lt;30,"21-29",
B314&lt;40,"30-39",
B314&lt;50,"40-49",
B314&lt;60,"50-59",
TRUE,"60+"
)</f>
        <v>40-49</v>
      </c>
      <c r="W314" s="24">
        <f t="shared" si="12"/>
        <v>35590000</v>
      </c>
      <c r="X314" s="24">
        <f t="shared" si="13"/>
        <v>6686666.666666667</v>
      </c>
      <c r="Y314" s="25">
        <f t="shared" si="14"/>
        <v>0.68442307692307691</v>
      </c>
      <c r="Z314" s="2" t="str" cm="1">
        <f t="array" ref="Z314">_xlfn.IFS(Y314&lt;=25%,"Low",
Y314&lt;=50%,"Moderate",
Y314&lt;=75%,"High",
Y314&lt;=100%,"Very High",
TRUE,"Over Limit"
)</f>
        <v>High</v>
      </c>
      <c r="AA314" s="2" cm="1">
        <f t="array" ref="AA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" s="2" t="str" cm="1">
        <f t="array" ref="AB314">_xlfn.IFS(T314=0,"No Late Payments",
T314&lt;=2,"Low",
T314&lt;=4,"Moderate",
TRUE,"High"
)</f>
        <v>Low</v>
      </c>
      <c r="AC314" s="10" t="str" cm="1">
        <f t="array" ref="AC314">_xlfn.IFS(
H314&lt;40000000,"Low",
H314&lt;60000000,"Medium",
H314&lt;100000000,"High",
TRUE,"Very High"
)</f>
        <v>Medium</v>
      </c>
    </row>
    <row r="315" spans="1:29">
      <c r="A315" s="21" t="s">
        <v>347</v>
      </c>
      <c r="B315" s="22">
        <v>66</v>
      </c>
      <c r="C315" s="22" t="s">
        <v>22</v>
      </c>
      <c r="D315" s="22" t="s">
        <v>27</v>
      </c>
      <c r="E315" s="22" t="s">
        <v>24</v>
      </c>
      <c r="F315" s="22" t="s">
        <v>48</v>
      </c>
      <c r="G315" s="23">
        <v>10700000</v>
      </c>
      <c r="H315" s="23">
        <v>61000000</v>
      </c>
      <c r="I315" s="22">
        <v>240</v>
      </c>
      <c r="J315" s="22">
        <v>1</v>
      </c>
      <c r="K315" s="22">
        <v>1</v>
      </c>
      <c r="L315" s="22">
        <v>0</v>
      </c>
      <c r="M315" s="23">
        <v>21240000</v>
      </c>
      <c r="N315" s="23">
        <v>22440000</v>
      </c>
      <c r="O315" s="23">
        <v>20770000</v>
      </c>
      <c r="P315" s="23">
        <v>8040000</v>
      </c>
      <c r="Q315" s="23">
        <v>8240000</v>
      </c>
      <c r="R315" s="23">
        <v>6980000</v>
      </c>
      <c r="S315" s="23">
        <v>2740000</v>
      </c>
      <c r="T315" s="22">
        <v>2</v>
      </c>
      <c r="U315" s="22">
        <v>0</v>
      </c>
      <c r="V315" s="2" t="str" cm="1">
        <f t="array" ref="V315">_xlfn.IFS(B315&lt;30,"21-29",
B315&lt;40,"30-39",
B315&lt;50,"40-49",
B315&lt;60,"50-59",
TRUE,"60+"
)</f>
        <v>60+</v>
      </c>
      <c r="W315" s="24">
        <f t="shared" si="12"/>
        <v>21483333.333333332</v>
      </c>
      <c r="X315" s="24">
        <f t="shared" si="13"/>
        <v>7753333.333333333</v>
      </c>
      <c r="Y315" s="25">
        <f t="shared" si="14"/>
        <v>0.35218579234972675</v>
      </c>
      <c r="Z315" s="2" t="str" cm="1">
        <f t="array" ref="Z315">_xlfn.IFS(Y315&lt;=25%,"Low",
Y315&lt;=50%,"Moderate",
Y315&lt;=75%,"High",
Y315&lt;=100%,"Very High",
TRUE,"Over Limit"
)</f>
        <v>Moderate</v>
      </c>
      <c r="AA315" s="2" cm="1">
        <f t="array" ref="AA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" s="2" t="str" cm="1">
        <f t="array" ref="AB315">_xlfn.IFS(T315=0,"No Late Payments",
T315&lt;=2,"Low",
T315&lt;=4,"Moderate",
TRUE,"High"
)</f>
        <v>Low</v>
      </c>
      <c r="AC315" s="10" t="str" cm="1">
        <f t="array" ref="AC315">_xlfn.IFS(
H315&lt;40000000,"Low",
H315&lt;60000000,"Medium",
H315&lt;100000000,"High",
TRUE,"Very High"
)</f>
        <v>High</v>
      </c>
    </row>
    <row r="316" spans="1:29">
      <c r="A316" s="18" t="s">
        <v>348</v>
      </c>
      <c r="B316" s="19">
        <v>22</v>
      </c>
      <c r="C316" s="19" t="s">
        <v>22</v>
      </c>
      <c r="D316" s="19" t="s">
        <v>30</v>
      </c>
      <c r="E316" s="19" t="s">
        <v>38</v>
      </c>
      <c r="F316" s="19" t="s">
        <v>31</v>
      </c>
      <c r="G316" s="20">
        <v>5000000</v>
      </c>
      <c r="H316" s="20">
        <v>20000000</v>
      </c>
      <c r="I316" s="19">
        <v>22</v>
      </c>
      <c r="J316" s="19">
        <v>0</v>
      </c>
      <c r="K316" s="19">
        <v>0</v>
      </c>
      <c r="L316" s="19">
        <v>0</v>
      </c>
      <c r="M316" s="20">
        <v>8120000</v>
      </c>
      <c r="N316" s="20">
        <v>6330000</v>
      </c>
      <c r="O316" s="20">
        <v>5850000</v>
      </c>
      <c r="P316" s="20">
        <v>1730000</v>
      </c>
      <c r="Q316" s="20">
        <v>6550000</v>
      </c>
      <c r="R316" s="20">
        <v>2690000</v>
      </c>
      <c r="S316" s="20">
        <v>2430000</v>
      </c>
      <c r="T316" s="19">
        <v>1</v>
      </c>
      <c r="U316" s="19">
        <v>0</v>
      </c>
      <c r="V316" s="2" t="str" cm="1">
        <f t="array" ref="V316">_xlfn.IFS(B316&lt;30,"21-29",
B316&lt;40,"30-39",
B316&lt;50,"40-49",
B316&lt;60,"50-59",
TRUE,"60+"
)</f>
        <v>21-29</v>
      </c>
      <c r="W316" s="24">
        <f t="shared" si="12"/>
        <v>6766666.666666667</v>
      </c>
      <c r="X316" s="24">
        <f t="shared" si="13"/>
        <v>3656666.6666666665</v>
      </c>
      <c r="Y316" s="25">
        <f t="shared" si="14"/>
        <v>0.33833333333333337</v>
      </c>
      <c r="Z316" s="2" t="str" cm="1">
        <f t="array" ref="Z316">_xlfn.IFS(Y316&lt;=25%,"Low",
Y316&lt;=50%,"Moderate",
Y316&lt;=75%,"High",
Y316&lt;=100%,"Very High",
TRUE,"Over Limit"
)</f>
        <v>Moderate</v>
      </c>
      <c r="AA316" s="2" cm="1">
        <f t="array" ref="AA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" s="2" t="str" cm="1">
        <f t="array" ref="AB316">_xlfn.IFS(T316=0,"No Late Payments",
T316&lt;=2,"Low",
T316&lt;=4,"Moderate",
TRUE,"High"
)</f>
        <v>Low</v>
      </c>
      <c r="AC316" s="10" t="str" cm="1">
        <f t="array" ref="AC316">_xlfn.IFS(
H316&lt;40000000,"Low",
H316&lt;60000000,"Medium",
H316&lt;100000000,"High",
TRUE,"Very High"
)</f>
        <v>Low</v>
      </c>
    </row>
    <row r="317" spans="1:29">
      <c r="A317" s="21" t="s">
        <v>349</v>
      </c>
      <c r="B317" s="22">
        <v>27</v>
      </c>
      <c r="C317" s="22" t="s">
        <v>22</v>
      </c>
      <c r="D317" s="22" t="s">
        <v>27</v>
      </c>
      <c r="E317" s="22" t="s">
        <v>24</v>
      </c>
      <c r="F317" s="22" t="s">
        <v>28</v>
      </c>
      <c r="G317" s="23">
        <v>11400000</v>
      </c>
      <c r="H317" s="23">
        <v>67000000</v>
      </c>
      <c r="I317" s="22">
        <v>48</v>
      </c>
      <c r="J317" s="22">
        <v>3</v>
      </c>
      <c r="K317" s="22">
        <v>3</v>
      </c>
      <c r="L317" s="22">
        <v>0</v>
      </c>
      <c r="M317" s="23">
        <v>19230000</v>
      </c>
      <c r="N317" s="23">
        <v>18520000</v>
      </c>
      <c r="O317" s="23">
        <v>29900000</v>
      </c>
      <c r="P317" s="23">
        <v>1310000</v>
      </c>
      <c r="Q317" s="23">
        <v>3110000</v>
      </c>
      <c r="R317" s="23">
        <v>7410000</v>
      </c>
      <c r="S317" s="23">
        <v>3250000</v>
      </c>
      <c r="T317" s="22">
        <v>3</v>
      </c>
      <c r="U317" s="22">
        <v>1</v>
      </c>
      <c r="V317" s="2" t="str" cm="1">
        <f t="array" ref="V317">_xlfn.IFS(B317&lt;30,"21-29",
B317&lt;40,"30-39",
B317&lt;50,"40-49",
B317&lt;60,"50-59",
TRUE,"60+"
)</f>
        <v>21-29</v>
      </c>
      <c r="W317" s="24">
        <f t="shared" si="12"/>
        <v>22550000</v>
      </c>
      <c r="X317" s="24">
        <f t="shared" si="13"/>
        <v>3943333.3333333335</v>
      </c>
      <c r="Y317" s="25">
        <f t="shared" si="14"/>
        <v>0.33656716417910448</v>
      </c>
      <c r="Z317" s="2" t="str" cm="1">
        <f t="array" ref="Z317">_xlfn.IFS(Y317&lt;=25%,"Low",
Y317&lt;=50%,"Moderate",
Y317&lt;=75%,"High",
Y317&lt;=100%,"Very High",
TRUE,"Over Limit"
)</f>
        <v>Moderate</v>
      </c>
      <c r="AA317" s="2" cm="1">
        <f t="array" ref="AA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" s="2" t="str" cm="1">
        <f t="array" ref="AB317">_xlfn.IFS(T317=0,"No Late Payments",
T317&lt;=2,"Low",
T317&lt;=4,"Moderate",
TRUE,"High"
)</f>
        <v>Moderate</v>
      </c>
      <c r="AC317" s="10" t="str" cm="1">
        <f t="array" ref="AC317">_xlfn.IFS(
H317&lt;40000000,"Low",
H317&lt;60000000,"Medium",
H317&lt;100000000,"High",
TRUE,"Very High"
)</f>
        <v>High</v>
      </c>
    </row>
    <row r="318" spans="1:29">
      <c r="A318" s="18" t="s">
        <v>350</v>
      </c>
      <c r="B318" s="19">
        <v>42</v>
      </c>
      <c r="C318" s="19" t="s">
        <v>22</v>
      </c>
      <c r="D318" s="19" t="s">
        <v>23</v>
      </c>
      <c r="E318" s="19" t="s">
        <v>24</v>
      </c>
      <c r="F318" s="19" t="s">
        <v>31</v>
      </c>
      <c r="G318" s="20">
        <v>9500000</v>
      </c>
      <c r="H318" s="20">
        <v>37000000</v>
      </c>
      <c r="I318" s="19">
        <v>156</v>
      </c>
      <c r="J318" s="19">
        <v>0</v>
      </c>
      <c r="K318" s="19">
        <v>0</v>
      </c>
      <c r="L318" s="19">
        <v>0</v>
      </c>
      <c r="M318" s="20">
        <v>5830000</v>
      </c>
      <c r="N318" s="20">
        <v>4110000</v>
      </c>
      <c r="O318" s="20">
        <v>6190000</v>
      </c>
      <c r="P318" s="20">
        <v>1630000</v>
      </c>
      <c r="Q318" s="20">
        <v>2540000</v>
      </c>
      <c r="R318" s="20">
        <v>3560000</v>
      </c>
      <c r="S318" s="20">
        <v>1270000</v>
      </c>
      <c r="T318" s="19">
        <v>0</v>
      </c>
      <c r="U318" s="19">
        <v>0</v>
      </c>
      <c r="V318" s="2" t="str" cm="1">
        <f t="array" ref="V318">_xlfn.IFS(B318&lt;30,"21-29",
B318&lt;40,"30-39",
B318&lt;50,"40-49",
B318&lt;60,"50-59",
TRUE,"60+"
)</f>
        <v>40-49</v>
      </c>
      <c r="W318" s="24">
        <f t="shared" si="12"/>
        <v>5376666.666666667</v>
      </c>
      <c r="X318" s="24">
        <f t="shared" si="13"/>
        <v>2576666.6666666665</v>
      </c>
      <c r="Y318" s="25">
        <f t="shared" si="14"/>
        <v>0.14531531531531533</v>
      </c>
      <c r="Z318" s="2" t="str" cm="1">
        <f t="array" ref="Z318">_xlfn.IFS(Y318&lt;=25%,"Low",
Y318&lt;=50%,"Moderate",
Y318&lt;=75%,"High",
Y318&lt;=100%,"Very High",
TRUE,"Over Limit"
)</f>
        <v>Low</v>
      </c>
      <c r="AA318" s="2" cm="1">
        <f t="array" ref="AA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" s="2" t="str" cm="1">
        <f t="array" ref="AB318">_xlfn.IFS(T318=0,"No Late Payments",
T318&lt;=2,"Low",
T318&lt;=4,"Moderate",
TRUE,"High"
)</f>
        <v>No Late Payments</v>
      </c>
      <c r="AC318" s="10" t="str" cm="1">
        <f t="array" ref="AC318">_xlfn.IFS(
H318&lt;40000000,"Low",
H318&lt;60000000,"Medium",
H318&lt;100000000,"High",
TRUE,"Very High"
)</f>
        <v>Low</v>
      </c>
    </row>
    <row r="319" spans="1:29">
      <c r="A319" s="21" t="s">
        <v>351</v>
      </c>
      <c r="B319" s="22">
        <v>35</v>
      </c>
      <c r="C319" s="22" t="s">
        <v>22</v>
      </c>
      <c r="D319" s="22" t="s">
        <v>23</v>
      </c>
      <c r="E319" s="22" t="s">
        <v>24</v>
      </c>
      <c r="F319" s="22" t="s">
        <v>28</v>
      </c>
      <c r="G319" s="23">
        <v>8000000</v>
      </c>
      <c r="H319" s="23">
        <v>44000000</v>
      </c>
      <c r="I319" s="22">
        <v>58</v>
      </c>
      <c r="J319" s="22">
        <v>0</v>
      </c>
      <c r="K319" s="22">
        <v>0</v>
      </c>
      <c r="L319" s="22">
        <v>0</v>
      </c>
      <c r="M319" s="23">
        <v>12370000</v>
      </c>
      <c r="N319" s="23">
        <v>19200000</v>
      </c>
      <c r="O319" s="23">
        <v>20770000</v>
      </c>
      <c r="P319" s="23">
        <v>4350000</v>
      </c>
      <c r="Q319" s="23">
        <v>11080000</v>
      </c>
      <c r="R319" s="23">
        <v>5010000</v>
      </c>
      <c r="S319" s="23">
        <v>1530000</v>
      </c>
      <c r="T319" s="22">
        <v>0</v>
      </c>
      <c r="U319" s="22">
        <v>0</v>
      </c>
      <c r="V319" s="2" t="str" cm="1">
        <f t="array" ref="V319">_xlfn.IFS(B319&lt;30,"21-29",
B319&lt;40,"30-39",
B319&lt;50,"40-49",
B319&lt;60,"50-59",
TRUE,"60+"
)</f>
        <v>30-39</v>
      </c>
      <c r="W319" s="24">
        <f t="shared" si="12"/>
        <v>17446666.666666668</v>
      </c>
      <c r="X319" s="24">
        <f t="shared" si="13"/>
        <v>6813333.333333333</v>
      </c>
      <c r="Y319" s="25">
        <f t="shared" si="14"/>
        <v>0.39651515151515154</v>
      </c>
      <c r="Z319" s="2" t="str" cm="1">
        <f t="array" ref="Z319">_xlfn.IFS(Y319&lt;=25%,"Low",
Y319&lt;=50%,"Moderate",
Y319&lt;=75%,"High",
Y319&lt;=100%,"Very High",
TRUE,"Over Limit"
)</f>
        <v>Moderate</v>
      </c>
      <c r="AA319" s="2" cm="1">
        <f t="array" ref="AA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" s="2" t="str" cm="1">
        <f t="array" ref="AB319">_xlfn.IFS(T319=0,"No Late Payments",
T319&lt;=2,"Low",
T319&lt;=4,"Moderate",
TRUE,"High"
)</f>
        <v>No Late Payments</v>
      </c>
      <c r="AC319" s="10" t="str" cm="1">
        <f t="array" ref="AC319">_xlfn.IFS(
H319&lt;40000000,"Low",
H319&lt;60000000,"Medium",
H319&lt;100000000,"High",
TRUE,"Very High"
)</f>
        <v>Medium</v>
      </c>
    </row>
    <row r="320" spans="1:29">
      <c r="A320" s="18" t="s">
        <v>352</v>
      </c>
      <c r="B320" s="19">
        <v>34</v>
      </c>
      <c r="C320" s="19" t="s">
        <v>22</v>
      </c>
      <c r="D320" s="19" t="s">
        <v>30</v>
      </c>
      <c r="E320" s="19" t="s">
        <v>38</v>
      </c>
      <c r="F320" s="19" t="s">
        <v>28</v>
      </c>
      <c r="G320" s="20">
        <v>18300000</v>
      </c>
      <c r="H320" s="20">
        <v>71000000</v>
      </c>
      <c r="I320" s="19">
        <v>129</v>
      </c>
      <c r="J320" s="19">
        <v>0</v>
      </c>
      <c r="K320" s="19">
        <v>0</v>
      </c>
      <c r="L320" s="19">
        <v>0</v>
      </c>
      <c r="M320" s="20">
        <v>32080000</v>
      </c>
      <c r="N320" s="20">
        <v>31560000</v>
      </c>
      <c r="O320" s="20">
        <v>36620000</v>
      </c>
      <c r="P320" s="20">
        <v>2920000</v>
      </c>
      <c r="Q320" s="20">
        <v>9240000</v>
      </c>
      <c r="R320" s="20">
        <v>5200000</v>
      </c>
      <c r="S320" s="20">
        <v>1950000</v>
      </c>
      <c r="T320" s="19">
        <v>2</v>
      </c>
      <c r="U320" s="19">
        <v>0</v>
      </c>
      <c r="V320" s="2" t="str" cm="1">
        <f t="array" ref="V320">_xlfn.IFS(B320&lt;30,"21-29",
B320&lt;40,"30-39",
B320&lt;50,"40-49",
B320&lt;60,"50-59",
TRUE,"60+"
)</f>
        <v>30-39</v>
      </c>
      <c r="W320" s="24">
        <f t="shared" si="12"/>
        <v>33420000</v>
      </c>
      <c r="X320" s="24">
        <f t="shared" si="13"/>
        <v>5786666.666666667</v>
      </c>
      <c r="Y320" s="25">
        <f t="shared" si="14"/>
        <v>0.47070422535211265</v>
      </c>
      <c r="Z320" s="2" t="str" cm="1">
        <f t="array" ref="Z320">_xlfn.IFS(Y320&lt;=25%,"Low",
Y320&lt;=50%,"Moderate",
Y320&lt;=75%,"High",
Y320&lt;=100%,"Very High",
TRUE,"Over Limit"
)</f>
        <v>Moderate</v>
      </c>
      <c r="AA320" s="2" cm="1">
        <f t="array" ref="AA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" s="2" t="str" cm="1">
        <f t="array" ref="AB320">_xlfn.IFS(T320=0,"No Late Payments",
T320&lt;=2,"Low",
T320&lt;=4,"Moderate",
TRUE,"High"
)</f>
        <v>Low</v>
      </c>
      <c r="AC320" s="10" t="str" cm="1">
        <f t="array" ref="AC320">_xlfn.IFS(
H320&lt;40000000,"Low",
H320&lt;60000000,"Medium",
H320&lt;100000000,"High",
TRUE,"Very High"
)</f>
        <v>High</v>
      </c>
    </row>
    <row r="321" spans="1:29">
      <c r="A321" s="21" t="s">
        <v>353</v>
      </c>
      <c r="B321" s="22">
        <v>27</v>
      </c>
      <c r="C321" s="22" t="s">
        <v>22</v>
      </c>
      <c r="D321" s="22" t="s">
        <v>23</v>
      </c>
      <c r="E321" s="22" t="s">
        <v>38</v>
      </c>
      <c r="F321" s="22" t="s">
        <v>48</v>
      </c>
      <c r="G321" s="23">
        <v>12300000</v>
      </c>
      <c r="H321" s="23">
        <v>57000000</v>
      </c>
      <c r="I321" s="22">
        <v>56</v>
      </c>
      <c r="J321" s="22">
        <v>0</v>
      </c>
      <c r="K321" s="22">
        <v>0</v>
      </c>
      <c r="L321" s="22">
        <v>0</v>
      </c>
      <c r="M321" s="23">
        <v>18030000</v>
      </c>
      <c r="N321" s="23">
        <v>8100000</v>
      </c>
      <c r="O321" s="23">
        <v>13640000</v>
      </c>
      <c r="P321" s="23">
        <v>3180000</v>
      </c>
      <c r="Q321" s="23">
        <v>4330000</v>
      </c>
      <c r="R321" s="23">
        <v>4080000</v>
      </c>
      <c r="S321" s="23">
        <v>5660000</v>
      </c>
      <c r="T321" s="22">
        <v>0</v>
      </c>
      <c r="U321" s="22">
        <v>0</v>
      </c>
      <c r="V321" s="2" t="str" cm="1">
        <f t="array" ref="V321">_xlfn.IFS(B321&lt;30,"21-29",
B321&lt;40,"30-39",
B321&lt;50,"40-49",
B321&lt;60,"50-59",
TRUE,"60+"
)</f>
        <v>21-29</v>
      </c>
      <c r="W321" s="24">
        <f t="shared" si="12"/>
        <v>13256666.666666666</v>
      </c>
      <c r="X321" s="24">
        <f t="shared" si="13"/>
        <v>3863333.3333333335</v>
      </c>
      <c r="Y321" s="25">
        <f t="shared" si="14"/>
        <v>0.23257309941520465</v>
      </c>
      <c r="Z321" s="2" t="str" cm="1">
        <f t="array" ref="Z321">_xlfn.IFS(Y321&lt;=25%,"Low",
Y321&lt;=50%,"Moderate",
Y321&lt;=75%,"High",
Y321&lt;=100%,"Very High",
TRUE,"Over Limit"
)</f>
        <v>Low</v>
      </c>
      <c r="AA321" s="2" cm="1">
        <f t="array" ref="AA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" s="2" t="str" cm="1">
        <f t="array" ref="AB321">_xlfn.IFS(T321=0,"No Late Payments",
T321&lt;=2,"Low",
T321&lt;=4,"Moderate",
TRUE,"High"
)</f>
        <v>No Late Payments</v>
      </c>
      <c r="AC321" s="10" t="str" cm="1">
        <f t="array" ref="AC321">_xlfn.IFS(
H321&lt;40000000,"Low",
H321&lt;60000000,"Medium",
H321&lt;100000000,"High",
TRUE,"Very High"
)</f>
        <v>Medium</v>
      </c>
    </row>
    <row r="322" spans="1:29">
      <c r="A322" s="18" t="s">
        <v>354</v>
      </c>
      <c r="B322" s="19">
        <v>30</v>
      </c>
      <c r="C322" s="19" t="s">
        <v>22</v>
      </c>
      <c r="D322" s="19" t="s">
        <v>23</v>
      </c>
      <c r="E322" s="19" t="s">
        <v>38</v>
      </c>
      <c r="F322" s="19" t="s">
        <v>28</v>
      </c>
      <c r="G322" s="20">
        <v>12000000</v>
      </c>
      <c r="H322" s="20">
        <v>49000000</v>
      </c>
      <c r="I322" s="19">
        <v>44</v>
      </c>
      <c r="J322" s="19">
        <v>3</v>
      </c>
      <c r="K322" s="19">
        <v>0</v>
      </c>
      <c r="L322" s="19">
        <v>0</v>
      </c>
      <c r="M322" s="20">
        <v>26460000</v>
      </c>
      <c r="N322" s="20">
        <v>20040000</v>
      </c>
      <c r="O322" s="20">
        <v>29580000</v>
      </c>
      <c r="P322" s="20">
        <v>520000</v>
      </c>
      <c r="Q322" s="20">
        <v>6240000</v>
      </c>
      <c r="R322" s="20">
        <v>30730000</v>
      </c>
      <c r="S322" s="20">
        <v>1840000</v>
      </c>
      <c r="T322" s="19">
        <v>1</v>
      </c>
      <c r="U322" s="19">
        <v>0</v>
      </c>
      <c r="V322" s="2" t="str" cm="1">
        <f t="array" ref="V322">_xlfn.IFS(B322&lt;30,"21-29",
B322&lt;40,"30-39",
B322&lt;50,"40-49",
B322&lt;60,"50-59",
TRUE,"60+"
)</f>
        <v>30-39</v>
      </c>
      <c r="W322" s="24">
        <f t="shared" ref="W322:W385" si="15">AVERAGE(M322,N322,O322)</f>
        <v>25360000</v>
      </c>
      <c r="X322" s="24">
        <f t="shared" ref="X322:X385" si="16">AVERAGE(P322,Q322,R322)</f>
        <v>12496666.666666666</v>
      </c>
      <c r="Y322" s="25">
        <f t="shared" si="14"/>
        <v>0.51755102040816325</v>
      </c>
      <c r="Z322" s="2" t="str" cm="1">
        <f t="array" ref="Z322">_xlfn.IFS(Y322&lt;=25%,"Low",
Y322&lt;=50%,"Moderate",
Y322&lt;=75%,"High",
Y322&lt;=100%,"Very High",
TRUE,"Over Limit"
)</f>
        <v>High</v>
      </c>
      <c r="AA322" s="2" cm="1">
        <f t="array" ref="AA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2" s="2" t="str" cm="1">
        <f t="array" ref="AB322">_xlfn.IFS(T322=0,"No Late Payments",
T322&lt;=2,"Low",
T322&lt;=4,"Moderate",
TRUE,"High"
)</f>
        <v>Low</v>
      </c>
      <c r="AC322" s="10" t="str" cm="1">
        <f t="array" ref="AC322">_xlfn.IFS(
H322&lt;40000000,"Low",
H322&lt;60000000,"Medium",
H322&lt;100000000,"High",
TRUE,"Very High"
)</f>
        <v>Medium</v>
      </c>
    </row>
    <row r="323" spans="1:29">
      <c r="A323" s="21" t="s">
        <v>355</v>
      </c>
      <c r="B323" s="22">
        <v>32</v>
      </c>
      <c r="C323" s="22" t="s">
        <v>22</v>
      </c>
      <c r="D323" s="22" t="s">
        <v>23</v>
      </c>
      <c r="E323" s="22" t="s">
        <v>24</v>
      </c>
      <c r="F323" s="22" t="s">
        <v>28</v>
      </c>
      <c r="G323" s="23">
        <v>11200000</v>
      </c>
      <c r="H323" s="23">
        <v>46000000</v>
      </c>
      <c r="I323" s="22">
        <v>64</v>
      </c>
      <c r="J323" s="22">
        <v>2</v>
      </c>
      <c r="K323" s="22">
        <v>3</v>
      </c>
      <c r="L323" s="22">
        <v>3</v>
      </c>
      <c r="M323" s="23">
        <v>24290000</v>
      </c>
      <c r="N323" s="23">
        <v>27230000</v>
      </c>
      <c r="O323" s="23">
        <v>29890000</v>
      </c>
      <c r="P323" s="23">
        <v>730000</v>
      </c>
      <c r="Q323" s="23">
        <v>900000</v>
      </c>
      <c r="R323" s="23">
        <v>980000</v>
      </c>
      <c r="S323" s="23">
        <v>3190000</v>
      </c>
      <c r="T323" s="22">
        <v>3</v>
      </c>
      <c r="U323" s="22">
        <v>1</v>
      </c>
      <c r="V323" s="2" t="str" cm="1">
        <f t="array" ref="V323">_xlfn.IFS(B323&lt;30,"21-29",
B323&lt;40,"30-39",
B323&lt;50,"40-49",
B323&lt;60,"50-59",
TRUE,"60+"
)</f>
        <v>30-39</v>
      </c>
      <c r="W323" s="24">
        <f t="shared" si="15"/>
        <v>27136666.666666668</v>
      </c>
      <c r="X323" s="24">
        <f t="shared" si="16"/>
        <v>870000</v>
      </c>
      <c r="Y323" s="25">
        <f t="shared" ref="Y323:Y386" si="17">IFERROR(W323/H323,0)</f>
        <v>0.5899275362318841</v>
      </c>
      <c r="Z323" s="2" t="str" cm="1">
        <f t="array" ref="Z323">_xlfn.IFS(Y323&lt;=25%,"Low",
Y323&lt;=50%,"Moderate",
Y323&lt;=75%,"High",
Y323&lt;=100%,"Very High",
TRUE,"Over Limit"
)</f>
        <v>High</v>
      </c>
      <c r="AA323" s="2" cm="1">
        <f t="array" ref="AA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" s="2" t="str" cm="1">
        <f t="array" ref="AB323">_xlfn.IFS(T323=0,"No Late Payments",
T323&lt;=2,"Low",
T323&lt;=4,"Moderate",
TRUE,"High"
)</f>
        <v>Moderate</v>
      </c>
      <c r="AC323" s="10" t="str" cm="1">
        <f t="array" ref="AC323">_xlfn.IFS(
H323&lt;40000000,"Low",
H323&lt;60000000,"Medium",
H323&lt;100000000,"High",
TRUE,"Very High"
)</f>
        <v>Medium</v>
      </c>
    </row>
    <row r="324" spans="1:29">
      <c r="A324" s="18" t="s">
        <v>356</v>
      </c>
      <c r="B324" s="19">
        <v>36</v>
      </c>
      <c r="C324" s="19" t="s">
        <v>22</v>
      </c>
      <c r="D324" s="19" t="s">
        <v>27</v>
      </c>
      <c r="E324" s="19" t="s">
        <v>38</v>
      </c>
      <c r="F324" s="19" t="s">
        <v>28</v>
      </c>
      <c r="G324" s="20">
        <v>7300000</v>
      </c>
      <c r="H324" s="20">
        <v>40000000</v>
      </c>
      <c r="I324" s="19">
        <v>107</v>
      </c>
      <c r="J324" s="19">
        <v>0</v>
      </c>
      <c r="K324" s="19">
        <v>0</v>
      </c>
      <c r="L324" s="19">
        <v>0</v>
      </c>
      <c r="M324" s="20">
        <v>10550000</v>
      </c>
      <c r="N324" s="20">
        <v>14790000</v>
      </c>
      <c r="O324" s="20">
        <v>12960000</v>
      </c>
      <c r="P324" s="20">
        <v>3230000</v>
      </c>
      <c r="Q324" s="20">
        <v>3360000</v>
      </c>
      <c r="R324" s="20">
        <v>1990000</v>
      </c>
      <c r="S324" s="20">
        <v>420000</v>
      </c>
      <c r="T324" s="19">
        <v>0</v>
      </c>
      <c r="U324" s="19">
        <v>0</v>
      </c>
      <c r="V324" s="2" t="str" cm="1">
        <f t="array" ref="V324">_xlfn.IFS(B324&lt;30,"21-29",
B324&lt;40,"30-39",
B324&lt;50,"40-49",
B324&lt;60,"50-59",
TRUE,"60+"
)</f>
        <v>30-39</v>
      </c>
      <c r="W324" s="24">
        <f t="shared" si="15"/>
        <v>12766666.666666666</v>
      </c>
      <c r="X324" s="24">
        <f t="shared" si="16"/>
        <v>2860000</v>
      </c>
      <c r="Y324" s="25">
        <f t="shared" si="17"/>
        <v>0.31916666666666665</v>
      </c>
      <c r="Z324" s="2" t="str" cm="1">
        <f t="array" ref="Z324">_xlfn.IFS(Y324&lt;=25%,"Low",
Y324&lt;=50%,"Moderate",
Y324&lt;=75%,"High",
Y324&lt;=100%,"Very High",
TRUE,"Over Limit"
)</f>
        <v>Moderate</v>
      </c>
      <c r="AA324" s="2" cm="1">
        <f t="array" ref="AA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" s="2" t="str" cm="1">
        <f t="array" ref="AB324">_xlfn.IFS(T324=0,"No Late Payments",
T324&lt;=2,"Low",
T324&lt;=4,"Moderate",
TRUE,"High"
)</f>
        <v>No Late Payments</v>
      </c>
      <c r="AC324" s="10" t="str" cm="1">
        <f t="array" ref="AC324">_xlfn.IFS(
H324&lt;40000000,"Low",
H324&lt;60000000,"Medium",
H324&lt;100000000,"High",
TRUE,"Very High"
)</f>
        <v>Medium</v>
      </c>
    </row>
    <row r="325" spans="1:29">
      <c r="A325" s="21" t="s">
        <v>357</v>
      </c>
      <c r="B325" s="22">
        <v>30</v>
      </c>
      <c r="C325" s="22" t="s">
        <v>22</v>
      </c>
      <c r="D325" s="22" t="s">
        <v>30</v>
      </c>
      <c r="E325" s="22" t="s">
        <v>24</v>
      </c>
      <c r="F325" s="22" t="s">
        <v>48</v>
      </c>
      <c r="G325" s="23">
        <v>10500000</v>
      </c>
      <c r="H325" s="23">
        <v>47000000</v>
      </c>
      <c r="I325" s="22">
        <v>67</v>
      </c>
      <c r="J325" s="22">
        <v>0</v>
      </c>
      <c r="K325" s="22">
        <v>0</v>
      </c>
      <c r="L325" s="22">
        <v>0</v>
      </c>
      <c r="M325" s="23">
        <v>12210000</v>
      </c>
      <c r="N325" s="23">
        <v>16140000</v>
      </c>
      <c r="O325" s="23">
        <v>11770000</v>
      </c>
      <c r="P325" s="23">
        <v>2730000</v>
      </c>
      <c r="Q325" s="23">
        <v>6880000</v>
      </c>
      <c r="R325" s="23">
        <v>4470000</v>
      </c>
      <c r="S325" s="23">
        <v>1190000</v>
      </c>
      <c r="T325" s="22">
        <v>0</v>
      </c>
      <c r="U325" s="22">
        <v>0</v>
      </c>
      <c r="V325" s="2" t="str" cm="1">
        <f t="array" ref="V325">_xlfn.IFS(B325&lt;30,"21-29",
B325&lt;40,"30-39",
B325&lt;50,"40-49",
B325&lt;60,"50-59",
TRUE,"60+"
)</f>
        <v>30-39</v>
      </c>
      <c r="W325" s="24">
        <f t="shared" si="15"/>
        <v>13373333.333333334</v>
      </c>
      <c r="X325" s="24">
        <f t="shared" si="16"/>
        <v>4693333.333333333</v>
      </c>
      <c r="Y325" s="25">
        <f t="shared" si="17"/>
        <v>0.28453900709219859</v>
      </c>
      <c r="Z325" s="2" t="str" cm="1">
        <f t="array" ref="Z325">_xlfn.IFS(Y325&lt;=25%,"Low",
Y325&lt;=50%,"Moderate",
Y325&lt;=75%,"High",
Y325&lt;=100%,"Very High",
TRUE,"Over Limit"
)</f>
        <v>Moderate</v>
      </c>
      <c r="AA325" s="2" cm="1">
        <f t="array" ref="AA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" s="2" t="str" cm="1">
        <f t="array" ref="AB325">_xlfn.IFS(T325=0,"No Late Payments",
T325&lt;=2,"Low",
T325&lt;=4,"Moderate",
TRUE,"High"
)</f>
        <v>No Late Payments</v>
      </c>
      <c r="AC325" s="10" t="str" cm="1">
        <f t="array" ref="AC325">_xlfn.IFS(
H325&lt;40000000,"Low",
H325&lt;60000000,"Medium",
H325&lt;100000000,"High",
TRUE,"Very High"
)</f>
        <v>Medium</v>
      </c>
    </row>
    <row r="326" spans="1:29">
      <c r="A326" s="18" t="s">
        <v>358</v>
      </c>
      <c r="B326" s="19">
        <v>43</v>
      </c>
      <c r="C326" s="19" t="s">
        <v>22</v>
      </c>
      <c r="D326" s="19" t="s">
        <v>46</v>
      </c>
      <c r="E326" s="19" t="s">
        <v>24</v>
      </c>
      <c r="F326" s="19" t="s">
        <v>48</v>
      </c>
      <c r="G326" s="20">
        <v>23100000</v>
      </c>
      <c r="H326" s="20">
        <v>86000000</v>
      </c>
      <c r="I326" s="19">
        <v>173</v>
      </c>
      <c r="J326" s="19">
        <v>0</v>
      </c>
      <c r="K326" s="19">
        <v>0</v>
      </c>
      <c r="L326" s="19">
        <v>0</v>
      </c>
      <c r="M326" s="20">
        <v>36590000</v>
      </c>
      <c r="N326" s="20">
        <v>30360000</v>
      </c>
      <c r="O326" s="20">
        <v>38970000</v>
      </c>
      <c r="P326" s="20">
        <v>12350000</v>
      </c>
      <c r="Q326" s="20">
        <v>14480000</v>
      </c>
      <c r="R326" s="20">
        <v>31860000</v>
      </c>
      <c r="S326" s="20">
        <v>3400000</v>
      </c>
      <c r="T326" s="19">
        <v>0</v>
      </c>
      <c r="U326" s="19">
        <v>0</v>
      </c>
      <c r="V326" s="2" t="str" cm="1">
        <f t="array" ref="V326">_xlfn.IFS(B326&lt;30,"21-29",
B326&lt;40,"30-39",
B326&lt;50,"40-49",
B326&lt;60,"50-59",
TRUE,"60+"
)</f>
        <v>40-49</v>
      </c>
      <c r="W326" s="24">
        <f t="shared" si="15"/>
        <v>35306666.666666664</v>
      </c>
      <c r="X326" s="24">
        <f t="shared" si="16"/>
        <v>19563333.333333332</v>
      </c>
      <c r="Y326" s="25">
        <f t="shared" si="17"/>
        <v>0.41054263565891469</v>
      </c>
      <c r="Z326" s="2" t="str" cm="1">
        <f t="array" ref="Z326">_xlfn.IFS(Y326&lt;=25%,"Low",
Y326&lt;=50%,"Moderate",
Y326&lt;=75%,"High",
Y326&lt;=100%,"Very High",
TRUE,"Over Limit"
)</f>
        <v>Moderate</v>
      </c>
      <c r="AA326" s="2" cm="1">
        <f t="array" ref="AA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" s="2" t="str" cm="1">
        <f t="array" ref="AB326">_xlfn.IFS(T326=0,"No Late Payments",
T326&lt;=2,"Low",
T326&lt;=4,"Moderate",
TRUE,"High"
)</f>
        <v>No Late Payments</v>
      </c>
      <c r="AC326" s="10" t="str" cm="1">
        <f t="array" ref="AC326">_xlfn.IFS(
H326&lt;40000000,"Low",
H326&lt;60000000,"Medium",
H326&lt;100000000,"High",
TRUE,"Very High"
)</f>
        <v>High</v>
      </c>
    </row>
    <row r="327" spans="1:29">
      <c r="A327" s="21" t="s">
        <v>359</v>
      </c>
      <c r="B327" s="22">
        <v>28</v>
      </c>
      <c r="C327" s="22" t="s">
        <v>22</v>
      </c>
      <c r="D327" s="22" t="s">
        <v>27</v>
      </c>
      <c r="E327" s="22" t="s">
        <v>31</v>
      </c>
      <c r="F327" s="22" t="s">
        <v>28</v>
      </c>
      <c r="G327" s="23">
        <v>9200000</v>
      </c>
      <c r="H327" s="23">
        <v>36000000</v>
      </c>
      <c r="I327" s="22">
        <v>42</v>
      </c>
      <c r="J327" s="22">
        <v>2</v>
      </c>
      <c r="K327" s="22">
        <v>2</v>
      </c>
      <c r="L327" s="22">
        <v>3</v>
      </c>
      <c r="M327" s="23">
        <v>20940000</v>
      </c>
      <c r="N327" s="23">
        <v>19430000</v>
      </c>
      <c r="O327" s="23">
        <v>15330000</v>
      </c>
      <c r="P327" s="23">
        <v>4130000</v>
      </c>
      <c r="Q327" s="23">
        <v>5060000</v>
      </c>
      <c r="R327" s="23">
        <v>850000</v>
      </c>
      <c r="S327" s="23">
        <v>3330000</v>
      </c>
      <c r="T327" s="22">
        <v>4</v>
      </c>
      <c r="U327" s="22">
        <v>1</v>
      </c>
      <c r="V327" s="2" t="str" cm="1">
        <f t="array" ref="V327">_xlfn.IFS(B327&lt;30,"21-29",
B327&lt;40,"30-39",
B327&lt;50,"40-49",
B327&lt;60,"50-59",
TRUE,"60+"
)</f>
        <v>21-29</v>
      </c>
      <c r="W327" s="24">
        <f t="shared" si="15"/>
        <v>18566666.666666668</v>
      </c>
      <c r="X327" s="24">
        <f t="shared" si="16"/>
        <v>3346666.6666666665</v>
      </c>
      <c r="Y327" s="25">
        <f t="shared" si="17"/>
        <v>0.51574074074074072</v>
      </c>
      <c r="Z327" s="2" t="str" cm="1">
        <f t="array" ref="Z327">_xlfn.IFS(Y327&lt;=25%,"Low",
Y327&lt;=50%,"Moderate",
Y327&lt;=75%,"High",
Y327&lt;=100%,"Very High",
TRUE,"Over Limit"
)</f>
        <v>High</v>
      </c>
      <c r="AA327" s="2" cm="1">
        <f t="array" ref="AA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" s="2" t="str" cm="1">
        <f t="array" ref="AB327">_xlfn.IFS(T327=0,"No Late Payments",
T327&lt;=2,"Low",
T327&lt;=4,"Moderate",
TRUE,"High"
)</f>
        <v>Moderate</v>
      </c>
      <c r="AC327" s="10" t="str" cm="1">
        <f t="array" ref="AC327">_xlfn.IFS(
H327&lt;40000000,"Low",
H327&lt;60000000,"Medium",
H327&lt;100000000,"High",
TRUE,"Very High"
)</f>
        <v>Low</v>
      </c>
    </row>
    <row r="328" spans="1:29">
      <c r="A328" s="18" t="s">
        <v>360</v>
      </c>
      <c r="B328" s="19">
        <v>43</v>
      </c>
      <c r="C328" s="19" t="s">
        <v>22</v>
      </c>
      <c r="D328" s="19" t="s">
        <v>27</v>
      </c>
      <c r="E328" s="19" t="s">
        <v>24</v>
      </c>
      <c r="F328" s="19" t="s">
        <v>48</v>
      </c>
      <c r="G328" s="20">
        <v>9600000</v>
      </c>
      <c r="H328" s="20">
        <v>44000000</v>
      </c>
      <c r="I328" s="19">
        <v>164</v>
      </c>
      <c r="J328" s="19">
        <v>0</v>
      </c>
      <c r="K328" s="19">
        <v>0</v>
      </c>
      <c r="L328" s="19">
        <v>0</v>
      </c>
      <c r="M328" s="20">
        <v>6410000</v>
      </c>
      <c r="N328" s="20">
        <v>1600000</v>
      </c>
      <c r="O328" s="20">
        <v>670000</v>
      </c>
      <c r="P328" s="20">
        <v>4240000</v>
      </c>
      <c r="Q328" s="20">
        <v>880000</v>
      </c>
      <c r="R328" s="20">
        <v>600000</v>
      </c>
      <c r="S328" s="20">
        <v>840000</v>
      </c>
      <c r="T328" s="19">
        <v>0</v>
      </c>
      <c r="U328" s="19">
        <v>0</v>
      </c>
      <c r="V328" s="2" t="str" cm="1">
        <f t="array" ref="V328">_xlfn.IFS(B328&lt;30,"21-29",
B328&lt;40,"30-39",
B328&lt;50,"40-49",
B328&lt;60,"50-59",
TRUE,"60+"
)</f>
        <v>40-49</v>
      </c>
      <c r="W328" s="24">
        <f t="shared" si="15"/>
        <v>2893333.3333333335</v>
      </c>
      <c r="X328" s="24">
        <f t="shared" si="16"/>
        <v>1906666.6666666667</v>
      </c>
      <c r="Y328" s="25">
        <f t="shared" si="17"/>
        <v>6.5757575757575765E-2</v>
      </c>
      <c r="Z328" s="2" t="str" cm="1">
        <f t="array" ref="Z328">_xlfn.IFS(Y328&lt;=25%,"Low",
Y328&lt;=50%,"Moderate",
Y328&lt;=75%,"High",
Y328&lt;=100%,"Very High",
TRUE,"Over Limit"
)</f>
        <v>Low</v>
      </c>
      <c r="AA328" s="2" cm="1">
        <f t="array" ref="AA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" s="2" t="str" cm="1">
        <f t="array" ref="AB328">_xlfn.IFS(T328=0,"No Late Payments",
T328&lt;=2,"Low",
T328&lt;=4,"Moderate",
TRUE,"High"
)</f>
        <v>No Late Payments</v>
      </c>
      <c r="AC328" s="10" t="str" cm="1">
        <f t="array" ref="AC328">_xlfn.IFS(
H328&lt;40000000,"Low",
H328&lt;60000000,"Medium",
H328&lt;100000000,"High",
TRUE,"Very High"
)</f>
        <v>Medium</v>
      </c>
    </row>
    <row r="329" spans="1:29">
      <c r="A329" s="21" t="s">
        <v>361</v>
      </c>
      <c r="B329" s="22">
        <v>48</v>
      </c>
      <c r="C329" s="22" t="s">
        <v>34</v>
      </c>
      <c r="D329" s="22" t="s">
        <v>23</v>
      </c>
      <c r="E329" s="22" t="s">
        <v>24</v>
      </c>
      <c r="F329" s="22" t="s">
        <v>25</v>
      </c>
      <c r="G329" s="23">
        <v>6600000</v>
      </c>
      <c r="H329" s="23">
        <v>31000000</v>
      </c>
      <c r="I329" s="22">
        <v>110</v>
      </c>
      <c r="J329" s="22">
        <v>0</v>
      </c>
      <c r="K329" s="22">
        <v>0</v>
      </c>
      <c r="L329" s="22">
        <v>0</v>
      </c>
      <c r="M329" s="23">
        <v>11980000</v>
      </c>
      <c r="N329" s="23">
        <v>11200000</v>
      </c>
      <c r="O329" s="23">
        <v>5100000</v>
      </c>
      <c r="P329" s="23">
        <v>4120000</v>
      </c>
      <c r="Q329" s="23">
        <v>6410000</v>
      </c>
      <c r="R329" s="23">
        <v>2480000</v>
      </c>
      <c r="S329" s="23">
        <v>3720000</v>
      </c>
      <c r="T329" s="22">
        <v>1</v>
      </c>
      <c r="U329" s="22">
        <v>0</v>
      </c>
      <c r="V329" s="2" t="str" cm="1">
        <f t="array" ref="V329">_xlfn.IFS(B329&lt;30,"21-29",
B329&lt;40,"30-39",
B329&lt;50,"40-49",
B329&lt;60,"50-59",
TRUE,"60+"
)</f>
        <v>40-49</v>
      </c>
      <c r="W329" s="24">
        <f t="shared" si="15"/>
        <v>9426666.666666666</v>
      </c>
      <c r="X329" s="24">
        <f t="shared" si="16"/>
        <v>4336666.666666667</v>
      </c>
      <c r="Y329" s="25">
        <f t="shared" si="17"/>
        <v>0.30408602150537634</v>
      </c>
      <c r="Z329" s="2" t="str" cm="1">
        <f t="array" ref="Z329">_xlfn.IFS(Y329&lt;=25%,"Low",
Y329&lt;=50%,"Moderate",
Y329&lt;=75%,"High",
Y329&lt;=100%,"Very High",
TRUE,"Over Limit"
)</f>
        <v>Moderate</v>
      </c>
      <c r="AA329" s="2" cm="1">
        <f t="array" ref="AA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" s="2" t="str" cm="1">
        <f t="array" ref="AB329">_xlfn.IFS(T329=0,"No Late Payments",
T329&lt;=2,"Low",
T329&lt;=4,"Moderate",
TRUE,"High"
)</f>
        <v>Low</v>
      </c>
      <c r="AC329" s="10" t="str" cm="1">
        <f t="array" ref="AC329">_xlfn.IFS(
H329&lt;40000000,"Low",
H329&lt;60000000,"Medium",
H329&lt;100000000,"High",
TRUE,"Very High"
)</f>
        <v>Low</v>
      </c>
    </row>
    <row r="330" spans="1:29">
      <c r="A330" s="18" t="s">
        <v>362</v>
      </c>
      <c r="B330" s="19">
        <v>58</v>
      </c>
      <c r="C330" s="19" t="s">
        <v>22</v>
      </c>
      <c r="D330" s="19" t="s">
        <v>30</v>
      </c>
      <c r="E330" s="19" t="s">
        <v>24</v>
      </c>
      <c r="F330" s="19" t="s">
        <v>25</v>
      </c>
      <c r="G330" s="20">
        <v>9800000</v>
      </c>
      <c r="H330" s="20">
        <v>40000000</v>
      </c>
      <c r="I330" s="19">
        <v>161</v>
      </c>
      <c r="J330" s="19">
        <v>3</v>
      </c>
      <c r="K330" s="19">
        <v>3</v>
      </c>
      <c r="L330" s="19">
        <v>0</v>
      </c>
      <c r="M330" s="20">
        <v>29100000</v>
      </c>
      <c r="N330" s="20">
        <v>24250000</v>
      </c>
      <c r="O330" s="20">
        <v>27490000</v>
      </c>
      <c r="P330" s="20">
        <v>1600000</v>
      </c>
      <c r="Q330" s="20">
        <v>620000</v>
      </c>
      <c r="R330" s="20">
        <v>7310000</v>
      </c>
      <c r="S330" s="20">
        <v>2890000</v>
      </c>
      <c r="T330" s="19">
        <v>3</v>
      </c>
      <c r="U330" s="19">
        <v>1</v>
      </c>
      <c r="V330" s="2" t="str" cm="1">
        <f t="array" ref="V330">_xlfn.IFS(B330&lt;30,"21-29",
B330&lt;40,"30-39",
B330&lt;50,"40-49",
B330&lt;60,"50-59",
TRUE,"60+"
)</f>
        <v>50-59</v>
      </c>
      <c r="W330" s="24">
        <f t="shared" si="15"/>
        <v>26946666.666666668</v>
      </c>
      <c r="X330" s="24">
        <f t="shared" si="16"/>
        <v>3176666.6666666665</v>
      </c>
      <c r="Y330" s="25">
        <f t="shared" si="17"/>
        <v>0.67366666666666675</v>
      </c>
      <c r="Z330" s="2" t="str" cm="1">
        <f t="array" ref="Z330">_xlfn.IFS(Y330&lt;=25%,"Low",
Y330&lt;=50%,"Moderate",
Y330&lt;=75%,"High",
Y330&lt;=100%,"Very High",
TRUE,"Over Limit"
)</f>
        <v>High</v>
      </c>
      <c r="AA330" s="2" cm="1">
        <f t="array" ref="AA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" s="2" t="str" cm="1">
        <f t="array" ref="AB330">_xlfn.IFS(T330=0,"No Late Payments",
T330&lt;=2,"Low",
T330&lt;=4,"Moderate",
TRUE,"High"
)</f>
        <v>Moderate</v>
      </c>
      <c r="AC330" s="10" t="str" cm="1">
        <f t="array" ref="AC330">_xlfn.IFS(
H330&lt;40000000,"Low",
H330&lt;60000000,"Medium",
H330&lt;100000000,"High",
TRUE,"Very High"
)</f>
        <v>Medium</v>
      </c>
    </row>
    <row r="331" spans="1:29">
      <c r="A331" s="21" t="s">
        <v>363</v>
      </c>
      <c r="B331" s="22">
        <v>31</v>
      </c>
      <c r="C331" s="22" t="s">
        <v>34</v>
      </c>
      <c r="D331" s="22" t="s">
        <v>23</v>
      </c>
      <c r="E331" s="22" t="s">
        <v>24</v>
      </c>
      <c r="F331" s="22" t="s">
        <v>25</v>
      </c>
      <c r="G331" s="23">
        <v>13700000</v>
      </c>
      <c r="H331" s="23">
        <v>78000000</v>
      </c>
      <c r="I331" s="22">
        <v>64</v>
      </c>
      <c r="J331" s="22">
        <v>0</v>
      </c>
      <c r="K331" s="22">
        <v>0</v>
      </c>
      <c r="L331" s="22">
        <v>0</v>
      </c>
      <c r="M331" s="23">
        <v>29990000</v>
      </c>
      <c r="N331" s="23">
        <v>16420000</v>
      </c>
      <c r="O331" s="23">
        <v>16820000</v>
      </c>
      <c r="P331" s="23">
        <v>17110000</v>
      </c>
      <c r="Q331" s="23">
        <v>8690000</v>
      </c>
      <c r="R331" s="23">
        <v>6620000</v>
      </c>
      <c r="S331" s="23">
        <v>13660000</v>
      </c>
      <c r="T331" s="22">
        <v>1</v>
      </c>
      <c r="U331" s="22">
        <v>0</v>
      </c>
      <c r="V331" s="2" t="str" cm="1">
        <f t="array" ref="V331">_xlfn.IFS(B331&lt;30,"21-29",
B331&lt;40,"30-39",
B331&lt;50,"40-49",
B331&lt;60,"50-59",
TRUE,"60+"
)</f>
        <v>30-39</v>
      </c>
      <c r="W331" s="24">
        <f t="shared" si="15"/>
        <v>21076666.666666668</v>
      </c>
      <c r="X331" s="24">
        <f t="shared" si="16"/>
        <v>10806666.666666666</v>
      </c>
      <c r="Y331" s="25">
        <f t="shared" si="17"/>
        <v>0.27021367521367523</v>
      </c>
      <c r="Z331" s="2" t="str" cm="1">
        <f t="array" ref="Z331">_xlfn.IFS(Y331&lt;=25%,"Low",
Y331&lt;=50%,"Moderate",
Y331&lt;=75%,"High",
Y331&lt;=100%,"Very High",
TRUE,"Over Limit"
)</f>
        <v>Moderate</v>
      </c>
      <c r="AA331" s="2" cm="1">
        <f t="array" ref="AA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" s="2" t="str" cm="1">
        <f t="array" ref="AB331">_xlfn.IFS(T331=0,"No Late Payments",
T331&lt;=2,"Low",
T331&lt;=4,"Moderate",
TRUE,"High"
)</f>
        <v>Low</v>
      </c>
      <c r="AC331" s="10" t="str" cm="1">
        <f t="array" ref="AC331">_xlfn.IFS(
H331&lt;40000000,"Low",
H331&lt;60000000,"Medium",
H331&lt;100000000,"High",
TRUE,"Very High"
)</f>
        <v>High</v>
      </c>
    </row>
    <row r="332" spans="1:29">
      <c r="A332" s="18" t="s">
        <v>364</v>
      </c>
      <c r="B332" s="19">
        <v>47</v>
      </c>
      <c r="C332" s="19" t="s">
        <v>22</v>
      </c>
      <c r="D332" s="19" t="s">
        <v>46</v>
      </c>
      <c r="E332" s="19" t="s">
        <v>38</v>
      </c>
      <c r="F332" s="19" t="s">
        <v>28</v>
      </c>
      <c r="G332" s="20">
        <v>23300000</v>
      </c>
      <c r="H332" s="20">
        <v>173000000</v>
      </c>
      <c r="I332" s="19">
        <v>139</v>
      </c>
      <c r="J332" s="19">
        <v>0</v>
      </c>
      <c r="K332" s="19">
        <v>2</v>
      </c>
      <c r="L332" s="19">
        <v>0</v>
      </c>
      <c r="M332" s="20">
        <v>65400000</v>
      </c>
      <c r="N332" s="20">
        <v>65440000</v>
      </c>
      <c r="O332" s="20">
        <v>68800000</v>
      </c>
      <c r="P332" s="20">
        <v>20480000</v>
      </c>
      <c r="Q332" s="20">
        <v>1870000</v>
      </c>
      <c r="R332" s="20">
        <v>21380000</v>
      </c>
      <c r="S332" s="20">
        <v>15410000</v>
      </c>
      <c r="T332" s="19">
        <v>1</v>
      </c>
      <c r="U332" s="19">
        <v>0</v>
      </c>
      <c r="V332" s="2" t="str" cm="1">
        <f t="array" ref="V332">_xlfn.IFS(B332&lt;30,"21-29",
B332&lt;40,"30-39",
B332&lt;50,"40-49",
B332&lt;60,"50-59",
TRUE,"60+"
)</f>
        <v>40-49</v>
      </c>
      <c r="W332" s="24">
        <f t="shared" si="15"/>
        <v>66546666.666666664</v>
      </c>
      <c r="X332" s="24">
        <f t="shared" si="16"/>
        <v>14576666.666666666</v>
      </c>
      <c r="Y332" s="25">
        <f t="shared" si="17"/>
        <v>0.38466281310211947</v>
      </c>
      <c r="Z332" s="2" t="str" cm="1">
        <f t="array" ref="Z332">_xlfn.IFS(Y332&lt;=25%,"Low",
Y332&lt;=50%,"Moderate",
Y332&lt;=75%,"High",
Y332&lt;=100%,"Very High",
TRUE,"Over Limit"
)</f>
        <v>Moderate</v>
      </c>
      <c r="AA332" s="2" cm="1">
        <f t="array" ref="AA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" s="2" t="str" cm="1">
        <f t="array" ref="AB332">_xlfn.IFS(T332=0,"No Late Payments",
T332&lt;=2,"Low",
T332&lt;=4,"Moderate",
TRUE,"High"
)</f>
        <v>Low</v>
      </c>
      <c r="AC332" s="10" t="str" cm="1">
        <f t="array" ref="AC332">_xlfn.IFS(
H332&lt;40000000,"Low",
H332&lt;60000000,"Medium",
H332&lt;100000000,"High",
TRUE,"Very High"
)</f>
        <v>Very High</v>
      </c>
    </row>
    <row r="333" spans="1:29">
      <c r="A333" s="21" t="s">
        <v>365</v>
      </c>
      <c r="B333" s="22">
        <v>44</v>
      </c>
      <c r="C333" s="22" t="s">
        <v>22</v>
      </c>
      <c r="D333" s="22" t="s">
        <v>23</v>
      </c>
      <c r="E333" s="22" t="s">
        <v>38</v>
      </c>
      <c r="F333" s="22" t="s">
        <v>41</v>
      </c>
      <c r="G333" s="23">
        <v>11400000</v>
      </c>
      <c r="H333" s="23">
        <v>37000000</v>
      </c>
      <c r="I333" s="22">
        <v>103</v>
      </c>
      <c r="J333" s="22">
        <v>3</v>
      </c>
      <c r="K333" s="22">
        <v>3</v>
      </c>
      <c r="L333" s="22">
        <v>2</v>
      </c>
      <c r="M333" s="23">
        <v>30050000</v>
      </c>
      <c r="N333" s="23">
        <v>30940000</v>
      </c>
      <c r="O333" s="23">
        <v>30860000</v>
      </c>
      <c r="P333" s="23">
        <v>640000</v>
      </c>
      <c r="Q333" s="23">
        <v>1370000</v>
      </c>
      <c r="R333" s="23">
        <v>580000</v>
      </c>
      <c r="S333" s="23">
        <v>3440000</v>
      </c>
      <c r="T333" s="22">
        <v>3</v>
      </c>
      <c r="U333" s="22">
        <v>1</v>
      </c>
      <c r="V333" s="2" t="str" cm="1">
        <f t="array" ref="V333">_xlfn.IFS(B333&lt;30,"21-29",
B333&lt;40,"30-39",
B333&lt;50,"40-49",
B333&lt;60,"50-59",
TRUE,"60+"
)</f>
        <v>40-49</v>
      </c>
      <c r="W333" s="24">
        <f t="shared" si="15"/>
        <v>30616666.666666668</v>
      </c>
      <c r="X333" s="24">
        <f t="shared" si="16"/>
        <v>863333.33333333337</v>
      </c>
      <c r="Y333" s="25">
        <f t="shared" si="17"/>
        <v>0.82747747747747746</v>
      </c>
      <c r="Z333" s="2" t="str" cm="1">
        <f t="array" ref="Z333">_xlfn.IFS(Y333&lt;=25%,"Low",
Y333&lt;=50%,"Moderate",
Y333&lt;=75%,"High",
Y333&lt;=100%,"Very High",
TRUE,"Over Limit"
)</f>
        <v>Very High</v>
      </c>
      <c r="AA333" s="2" cm="1">
        <f t="array" ref="AA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3" s="2" t="str" cm="1">
        <f t="array" ref="AB333">_xlfn.IFS(T333=0,"No Late Payments",
T333&lt;=2,"Low",
T333&lt;=4,"Moderate",
TRUE,"High"
)</f>
        <v>Moderate</v>
      </c>
      <c r="AC333" s="10" t="str" cm="1">
        <f t="array" ref="AC333">_xlfn.IFS(
H333&lt;40000000,"Low",
H333&lt;60000000,"Medium",
H333&lt;100000000,"High",
TRUE,"Very High"
)</f>
        <v>Low</v>
      </c>
    </row>
    <row r="334" spans="1:29">
      <c r="A334" s="18" t="s">
        <v>366</v>
      </c>
      <c r="B334" s="19">
        <v>21</v>
      </c>
      <c r="C334" s="19" t="s">
        <v>22</v>
      </c>
      <c r="D334" s="19" t="s">
        <v>27</v>
      </c>
      <c r="E334" s="19" t="s">
        <v>38</v>
      </c>
      <c r="F334" s="19" t="s">
        <v>28</v>
      </c>
      <c r="G334" s="20">
        <v>5900000</v>
      </c>
      <c r="H334" s="20">
        <v>30000000</v>
      </c>
      <c r="I334" s="19">
        <v>15</v>
      </c>
      <c r="J334" s="19">
        <v>0</v>
      </c>
      <c r="K334" s="19">
        <v>0</v>
      </c>
      <c r="L334" s="19">
        <v>0</v>
      </c>
      <c r="M334" s="20">
        <v>19910000</v>
      </c>
      <c r="N334" s="20">
        <v>18900000</v>
      </c>
      <c r="O334" s="20">
        <v>14650000</v>
      </c>
      <c r="P334" s="20">
        <v>8270000</v>
      </c>
      <c r="Q334" s="20">
        <v>6580000</v>
      </c>
      <c r="R334" s="20">
        <v>4960000</v>
      </c>
      <c r="S334" s="20">
        <v>2650000</v>
      </c>
      <c r="T334" s="19">
        <v>1</v>
      </c>
      <c r="U334" s="19">
        <v>0</v>
      </c>
      <c r="V334" s="2" t="str" cm="1">
        <f t="array" ref="V334">_xlfn.IFS(B334&lt;30,"21-29",
B334&lt;40,"30-39",
B334&lt;50,"40-49",
B334&lt;60,"50-59",
TRUE,"60+"
)</f>
        <v>21-29</v>
      </c>
      <c r="W334" s="24">
        <f t="shared" si="15"/>
        <v>17820000</v>
      </c>
      <c r="X334" s="24">
        <f t="shared" si="16"/>
        <v>6603333.333333333</v>
      </c>
      <c r="Y334" s="25">
        <f t="shared" si="17"/>
        <v>0.59399999999999997</v>
      </c>
      <c r="Z334" s="2" t="str" cm="1">
        <f t="array" ref="Z334">_xlfn.IFS(Y334&lt;=25%,"Low",
Y334&lt;=50%,"Moderate",
Y334&lt;=75%,"High",
Y334&lt;=100%,"Very High",
TRUE,"Over Limit"
)</f>
        <v>High</v>
      </c>
      <c r="AA334" s="2" cm="1">
        <f t="array" ref="AA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" s="2" t="str" cm="1">
        <f t="array" ref="AB334">_xlfn.IFS(T334=0,"No Late Payments",
T334&lt;=2,"Low",
T334&lt;=4,"Moderate",
TRUE,"High"
)</f>
        <v>Low</v>
      </c>
      <c r="AC334" s="10" t="str" cm="1">
        <f t="array" ref="AC334">_xlfn.IFS(
H334&lt;40000000,"Low",
H334&lt;60000000,"Medium",
H334&lt;100000000,"High",
TRUE,"Very High"
)</f>
        <v>Low</v>
      </c>
    </row>
    <row r="335" spans="1:29">
      <c r="A335" s="21" t="s">
        <v>367</v>
      </c>
      <c r="B335" s="22">
        <v>40</v>
      </c>
      <c r="C335" s="22" t="s">
        <v>34</v>
      </c>
      <c r="D335" s="22" t="s">
        <v>23</v>
      </c>
      <c r="E335" s="22" t="s">
        <v>38</v>
      </c>
      <c r="F335" s="22" t="s">
        <v>41</v>
      </c>
      <c r="G335" s="23">
        <v>16300000</v>
      </c>
      <c r="H335" s="23">
        <v>99000000</v>
      </c>
      <c r="I335" s="22">
        <v>117</v>
      </c>
      <c r="J335" s="22">
        <v>0</v>
      </c>
      <c r="K335" s="22">
        <v>0</v>
      </c>
      <c r="L335" s="22">
        <v>0</v>
      </c>
      <c r="M335" s="23">
        <v>55370000</v>
      </c>
      <c r="N335" s="23">
        <v>56270000</v>
      </c>
      <c r="O335" s="23">
        <v>58090000</v>
      </c>
      <c r="P335" s="23">
        <v>8130000</v>
      </c>
      <c r="Q335" s="23">
        <v>13360000</v>
      </c>
      <c r="R335" s="23">
        <v>13490000</v>
      </c>
      <c r="S335" s="23">
        <v>1780000</v>
      </c>
      <c r="T335" s="22">
        <v>0</v>
      </c>
      <c r="U335" s="22">
        <v>0</v>
      </c>
      <c r="V335" s="2" t="str" cm="1">
        <f t="array" ref="V335">_xlfn.IFS(B335&lt;30,"21-29",
B335&lt;40,"30-39",
B335&lt;50,"40-49",
B335&lt;60,"50-59",
TRUE,"60+"
)</f>
        <v>40-49</v>
      </c>
      <c r="W335" s="24">
        <f t="shared" si="15"/>
        <v>56576666.666666664</v>
      </c>
      <c r="X335" s="24">
        <f t="shared" si="16"/>
        <v>11660000</v>
      </c>
      <c r="Y335" s="25">
        <f t="shared" si="17"/>
        <v>0.57148148148148148</v>
      </c>
      <c r="Z335" s="2" t="str" cm="1">
        <f t="array" ref="Z335">_xlfn.IFS(Y335&lt;=25%,"Low",
Y335&lt;=50%,"Moderate",
Y335&lt;=75%,"High",
Y335&lt;=100%,"Very High",
TRUE,"Over Limit"
)</f>
        <v>High</v>
      </c>
      <c r="AA335" s="2" cm="1">
        <f t="array" ref="AA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" s="2" t="str" cm="1">
        <f t="array" ref="AB335">_xlfn.IFS(T335=0,"No Late Payments",
T335&lt;=2,"Low",
T335&lt;=4,"Moderate",
TRUE,"High"
)</f>
        <v>No Late Payments</v>
      </c>
      <c r="AC335" s="10" t="str" cm="1">
        <f t="array" ref="AC335">_xlfn.IFS(
H335&lt;40000000,"Low",
H335&lt;60000000,"Medium",
H335&lt;100000000,"High",
TRUE,"Very High"
)</f>
        <v>High</v>
      </c>
    </row>
    <row r="336" spans="1:29">
      <c r="A336" s="18" t="s">
        <v>368</v>
      </c>
      <c r="B336" s="19">
        <v>28</v>
      </c>
      <c r="C336" s="19" t="s">
        <v>22</v>
      </c>
      <c r="D336" s="19" t="s">
        <v>23</v>
      </c>
      <c r="E336" s="19" t="s">
        <v>38</v>
      </c>
      <c r="F336" s="19" t="s">
        <v>25</v>
      </c>
      <c r="G336" s="20">
        <v>11700000</v>
      </c>
      <c r="H336" s="20">
        <v>66000000</v>
      </c>
      <c r="I336" s="19">
        <v>63</v>
      </c>
      <c r="J336" s="19">
        <v>0</v>
      </c>
      <c r="K336" s="19">
        <v>0</v>
      </c>
      <c r="L336" s="19">
        <v>0</v>
      </c>
      <c r="M336" s="20">
        <v>35180000</v>
      </c>
      <c r="N336" s="20">
        <v>29080000</v>
      </c>
      <c r="O336" s="20">
        <v>30270000</v>
      </c>
      <c r="P336" s="20">
        <v>9750000</v>
      </c>
      <c r="Q336" s="20">
        <v>7770000</v>
      </c>
      <c r="R336" s="20">
        <v>6370000</v>
      </c>
      <c r="S336" s="20">
        <v>2660000</v>
      </c>
      <c r="T336" s="19">
        <v>0</v>
      </c>
      <c r="U336" s="19">
        <v>0</v>
      </c>
      <c r="V336" s="2" t="str" cm="1">
        <f t="array" ref="V336">_xlfn.IFS(B336&lt;30,"21-29",
B336&lt;40,"30-39",
B336&lt;50,"40-49",
B336&lt;60,"50-59",
TRUE,"60+"
)</f>
        <v>21-29</v>
      </c>
      <c r="W336" s="24">
        <f t="shared" si="15"/>
        <v>31510000</v>
      </c>
      <c r="X336" s="24">
        <f t="shared" si="16"/>
        <v>7963333.333333333</v>
      </c>
      <c r="Y336" s="25">
        <f t="shared" si="17"/>
        <v>0.47742424242424242</v>
      </c>
      <c r="Z336" s="2" t="str" cm="1">
        <f t="array" ref="Z336">_xlfn.IFS(Y336&lt;=25%,"Low",
Y336&lt;=50%,"Moderate",
Y336&lt;=75%,"High",
Y336&lt;=100%,"Very High",
TRUE,"Over Limit"
)</f>
        <v>Moderate</v>
      </c>
      <c r="AA336" s="2" cm="1">
        <f t="array" ref="AA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" s="2" t="str" cm="1">
        <f t="array" ref="AB336">_xlfn.IFS(T336=0,"No Late Payments",
T336&lt;=2,"Low",
T336&lt;=4,"Moderate",
TRUE,"High"
)</f>
        <v>No Late Payments</v>
      </c>
      <c r="AC336" s="10" t="str" cm="1">
        <f t="array" ref="AC336">_xlfn.IFS(
H336&lt;40000000,"Low",
H336&lt;60000000,"Medium",
H336&lt;100000000,"High",
TRUE,"Very High"
)</f>
        <v>High</v>
      </c>
    </row>
    <row r="337" spans="1:29">
      <c r="A337" s="21" t="s">
        <v>369</v>
      </c>
      <c r="B337" s="22">
        <v>49</v>
      </c>
      <c r="C337" s="22" t="s">
        <v>34</v>
      </c>
      <c r="D337" s="22" t="s">
        <v>27</v>
      </c>
      <c r="E337" s="22" t="s">
        <v>24</v>
      </c>
      <c r="F337" s="22" t="s">
        <v>25</v>
      </c>
      <c r="G337" s="23">
        <v>8800000</v>
      </c>
      <c r="H337" s="23">
        <v>44000000</v>
      </c>
      <c r="I337" s="22">
        <v>141</v>
      </c>
      <c r="J337" s="22">
        <v>0</v>
      </c>
      <c r="K337" s="22">
        <v>0</v>
      </c>
      <c r="L337" s="22">
        <v>0</v>
      </c>
      <c r="M337" s="23">
        <v>6550000</v>
      </c>
      <c r="N337" s="23">
        <v>11220000</v>
      </c>
      <c r="O337" s="23">
        <v>15700000</v>
      </c>
      <c r="P337" s="23">
        <v>2220000</v>
      </c>
      <c r="Q337" s="23">
        <v>3560000</v>
      </c>
      <c r="R337" s="23">
        <v>4950000</v>
      </c>
      <c r="S337" s="23">
        <v>1130000</v>
      </c>
      <c r="T337" s="22">
        <v>1</v>
      </c>
      <c r="U337" s="22">
        <v>0</v>
      </c>
      <c r="V337" s="2" t="str" cm="1">
        <f t="array" ref="V337">_xlfn.IFS(B337&lt;30,"21-29",
B337&lt;40,"30-39",
B337&lt;50,"40-49",
B337&lt;60,"50-59",
TRUE,"60+"
)</f>
        <v>40-49</v>
      </c>
      <c r="W337" s="24">
        <f t="shared" si="15"/>
        <v>11156666.666666666</v>
      </c>
      <c r="X337" s="24">
        <f t="shared" si="16"/>
        <v>3576666.6666666665</v>
      </c>
      <c r="Y337" s="25">
        <f t="shared" si="17"/>
        <v>0.25356060606060604</v>
      </c>
      <c r="Z337" s="2" t="str" cm="1">
        <f t="array" ref="Z337">_xlfn.IFS(Y337&lt;=25%,"Low",
Y337&lt;=50%,"Moderate",
Y337&lt;=75%,"High",
Y337&lt;=100%,"Very High",
TRUE,"Over Limit"
)</f>
        <v>Moderate</v>
      </c>
      <c r="AA337" s="2" cm="1">
        <f t="array" ref="AA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" s="2" t="str" cm="1">
        <f t="array" ref="AB337">_xlfn.IFS(T337=0,"No Late Payments",
T337&lt;=2,"Low",
T337&lt;=4,"Moderate",
TRUE,"High"
)</f>
        <v>Low</v>
      </c>
      <c r="AC337" s="10" t="str" cm="1">
        <f t="array" ref="AC337">_xlfn.IFS(
H337&lt;40000000,"Low",
H337&lt;60000000,"Medium",
H337&lt;100000000,"High",
TRUE,"Very High"
)</f>
        <v>Medium</v>
      </c>
    </row>
    <row r="338" spans="1:29">
      <c r="A338" s="18" t="s">
        <v>370</v>
      </c>
      <c r="B338" s="19">
        <v>40</v>
      </c>
      <c r="C338" s="19" t="s">
        <v>22</v>
      </c>
      <c r="D338" s="19" t="s">
        <v>30</v>
      </c>
      <c r="E338" s="19" t="s">
        <v>24</v>
      </c>
      <c r="F338" s="19" t="s">
        <v>28</v>
      </c>
      <c r="G338" s="20">
        <v>7200000</v>
      </c>
      <c r="H338" s="20">
        <v>34000000</v>
      </c>
      <c r="I338" s="19">
        <v>112</v>
      </c>
      <c r="J338" s="19">
        <v>2</v>
      </c>
      <c r="K338" s="19">
        <v>0</v>
      </c>
      <c r="L338" s="19">
        <v>2</v>
      </c>
      <c r="M338" s="20">
        <v>27790000</v>
      </c>
      <c r="N338" s="20">
        <v>24150000</v>
      </c>
      <c r="O338" s="20">
        <v>15600000</v>
      </c>
      <c r="P338" s="20">
        <v>6960000</v>
      </c>
      <c r="Q338" s="20">
        <v>6760000</v>
      </c>
      <c r="R338" s="20">
        <v>2690000</v>
      </c>
      <c r="S338" s="20">
        <v>1200000</v>
      </c>
      <c r="T338" s="19">
        <v>4</v>
      </c>
      <c r="U338" s="19">
        <v>1</v>
      </c>
      <c r="V338" s="2" t="str" cm="1">
        <f t="array" ref="V338">_xlfn.IFS(B338&lt;30,"21-29",
B338&lt;40,"30-39",
B338&lt;50,"40-49",
B338&lt;60,"50-59",
TRUE,"60+"
)</f>
        <v>40-49</v>
      </c>
      <c r="W338" s="24">
        <f t="shared" si="15"/>
        <v>22513333.333333332</v>
      </c>
      <c r="X338" s="24">
        <f t="shared" si="16"/>
        <v>5470000</v>
      </c>
      <c r="Y338" s="25">
        <f t="shared" si="17"/>
        <v>0.662156862745098</v>
      </c>
      <c r="Z338" s="2" t="str" cm="1">
        <f t="array" ref="Z338">_xlfn.IFS(Y338&lt;=25%,"Low",
Y338&lt;=50%,"Moderate",
Y338&lt;=75%,"High",
Y338&lt;=100%,"Very High",
TRUE,"Over Limit"
)</f>
        <v>High</v>
      </c>
      <c r="AA338" s="2" cm="1">
        <f t="array" ref="AA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8" s="2" t="str" cm="1">
        <f t="array" ref="AB338">_xlfn.IFS(T338=0,"No Late Payments",
T338&lt;=2,"Low",
T338&lt;=4,"Moderate",
TRUE,"High"
)</f>
        <v>Moderate</v>
      </c>
      <c r="AC338" s="10" t="str" cm="1">
        <f t="array" ref="AC338">_xlfn.IFS(
H338&lt;40000000,"Low",
H338&lt;60000000,"Medium",
H338&lt;100000000,"High",
TRUE,"Very High"
)</f>
        <v>Low</v>
      </c>
    </row>
    <row r="339" spans="1:29">
      <c r="A339" s="21" t="s">
        <v>371</v>
      </c>
      <c r="B339" s="22">
        <v>50</v>
      </c>
      <c r="C339" s="22" t="s">
        <v>22</v>
      </c>
      <c r="D339" s="22" t="s">
        <v>23</v>
      </c>
      <c r="E339" s="22" t="s">
        <v>38</v>
      </c>
      <c r="F339" s="22" t="s">
        <v>25</v>
      </c>
      <c r="G339" s="23">
        <v>14400000</v>
      </c>
      <c r="H339" s="23">
        <v>71000000</v>
      </c>
      <c r="I339" s="22">
        <v>165</v>
      </c>
      <c r="J339" s="22">
        <v>1</v>
      </c>
      <c r="K339" s="22">
        <v>0</v>
      </c>
      <c r="L339" s="22">
        <v>0</v>
      </c>
      <c r="M339" s="23">
        <v>37220000</v>
      </c>
      <c r="N339" s="23">
        <v>16360000</v>
      </c>
      <c r="O339" s="23">
        <v>25800000</v>
      </c>
      <c r="P339" s="23">
        <v>8530000</v>
      </c>
      <c r="Q339" s="23">
        <v>8150000</v>
      </c>
      <c r="R339" s="23">
        <v>12240000</v>
      </c>
      <c r="S339" s="23">
        <v>2980000</v>
      </c>
      <c r="T339" s="22">
        <v>1</v>
      </c>
      <c r="U339" s="22">
        <v>0</v>
      </c>
      <c r="V339" s="2" t="str" cm="1">
        <f t="array" ref="V339">_xlfn.IFS(B339&lt;30,"21-29",
B339&lt;40,"30-39",
B339&lt;50,"40-49",
B339&lt;60,"50-59",
TRUE,"60+"
)</f>
        <v>50-59</v>
      </c>
      <c r="W339" s="24">
        <f t="shared" si="15"/>
        <v>26460000</v>
      </c>
      <c r="X339" s="24">
        <f t="shared" si="16"/>
        <v>9640000</v>
      </c>
      <c r="Y339" s="25">
        <f t="shared" si="17"/>
        <v>0.37267605633802819</v>
      </c>
      <c r="Z339" s="2" t="str" cm="1">
        <f t="array" ref="Z339">_xlfn.IFS(Y339&lt;=25%,"Low",
Y339&lt;=50%,"Moderate",
Y339&lt;=75%,"High",
Y339&lt;=100%,"Very High",
TRUE,"Over Limit"
)</f>
        <v>Moderate</v>
      </c>
      <c r="AA339" s="2" cm="1">
        <f t="array" ref="AA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" s="2" t="str" cm="1">
        <f t="array" ref="AB339">_xlfn.IFS(T339=0,"No Late Payments",
T339&lt;=2,"Low",
T339&lt;=4,"Moderate",
TRUE,"High"
)</f>
        <v>Low</v>
      </c>
      <c r="AC339" s="10" t="str" cm="1">
        <f t="array" ref="AC339">_xlfn.IFS(
H339&lt;40000000,"Low",
H339&lt;60000000,"Medium",
H339&lt;100000000,"High",
TRUE,"Very High"
)</f>
        <v>High</v>
      </c>
    </row>
    <row r="340" spans="1:29">
      <c r="A340" s="18" t="s">
        <v>372</v>
      </c>
      <c r="B340" s="19">
        <v>48</v>
      </c>
      <c r="C340" s="19" t="s">
        <v>22</v>
      </c>
      <c r="D340" s="19" t="s">
        <v>27</v>
      </c>
      <c r="E340" s="19" t="s">
        <v>31</v>
      </c>
      <c r="F340" s="19" t="s">
        <v>28</v>
      </c>
      <c r="G340" s="20">
        <v>6400000</v>
      </c>
      <c r="H340" s="20">
        <v>27000000</v>
      </c>
      <c r="I340" s="19">
        <v>108</v>
      </c>
      <c r="J340" s="19">
        <v>0</v>
      </c>
      <c r="K340" s="19">
        <v>0</v>
      </c>
      <c r="L340" s="19">
        <v>0</v>
      </c>
      <c r="M340" s="20">
        <v>5800000</v>
      </c>
      <c r="N340" s="20">
        <v>7190000</v>
      </c>
      <c r="O340" s="20">
        <v>6450000</v>
      </c>
      <c r="P340" s="20">
        <v>1320000</v>
      </c>
      <c r="Q340" s="20">
        <v>2710000</v>
      </c>
      <c r="R340" s="20">
        <v>2310000</v>
      </c>
      <c r="S340" s="20">
        <v>1190000</v>
      </c>
      <c r="T340" s="19">
        <v>0</v>
      </c>
      <c r="U340" s="19">
        <v>0</v>
      </c>
      <c r="V340" s="2" t="str" cm="1">
        <f t="array" ref="V340">_xlfn.IFS(B340&lt;30,"21-29",
B340&lt;40,"30-39",
B340&lt;50,"40-49",
B340&lt;60,"50-59",
TRUE,"60+"
)</f>
        <v>40-49</v>
      </c>
      <c r="W340" s="24">
        <f t="shared" si="15"/>
        <v>6480000</v>
      </c>
      <c r="X340" s="24">
        <f t="shared" si="16"/>
        <v>2113333.3333333335</v>
      </c>
      <c r="Y340" s="25">
        <f t="shared" si="17"/>
        <v>0.24</v>
      </c>
      <c r="Z340" s="2" t="str" cm="1">
        <f t="array" ref="Z340">_xlfn.IFS(Y340&lt;=25%,"Low",
Y340&lt;=50%,"Moderate",
Y340&lt;=75%,"High",
Y340&lt;=100%,"Very High",
TRUE,"Over Limit"
)</f>
        <v>Low</v>
      </c>
      <c r="AA340" s="2" cm="1">
        <f t="array" ref="AA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" s="2" t="str" cm="1">
        <f t="array" ref="AB340">_xlfn.IFS(T340=0,"No Late Payments",
T340&lt;=2,"Low",
T340&lt;=4,"Moderate",
TRUE,"High"
)</f>
        <v>No Late Payments</v>
      </c>
      <c r="AC340" s="10" t="str" cm="1">
        <f t="array" ref="AC340">_xlfn.IFS(
H340&lt;40000000,"Low",
H340&lt;60000000,"Medium",
H340&lt;100000000,"High",
TRUE,"Very High"
)</f>
        <v>Low</v>
      </c>
    </row>
    <row r="341" spans="1:29">
      <c r="A341" s="21" t="s">
        <v>373</v>
      </c>
      <c r="B341" s="22">
        <v>21</v>
      </c>
      <c r="C341" s="22" t="s">
        <v>22</v>
      </c>
      <c r="D341" s="22" t="s">
        <v>23</v>
      </c>
      <c r="E341" s="22" t="s">
        <v>38</v>
      </c>
      <c r="F341" s="22" t="s">
        <v>41</v>
      </c>
      <c r="G341" s="23">
        <v>8500000</v>
      </c>
      <c r="H341" s="23">
        <v>20000000</v>
      </c>
      <c r="I341" s="22">
        <v>3</v>
      </c>
      <c r="J341" s="22">
        <v>0</v>
      </c>
      <c r="K341" s="22">
        <v>0</v>
      </c>
      <c r="L341" s="22">
        <v>0</v>
      </c>
      <c r="M341" s="23">
        <v>4920000</v>
      </c>
      <c r="N341" s="23">
        <v>3630000</v>
      </c>
      <c r="O341" s="23">
        <v>2790000</v>
      </c>
      <c r="P341" s="23">
        <v>2390000</v>
      </c>
      <c r="Q341" s="23">
        <v>1410000</v>
      </c>
      <c r="R341" s="23">
        <v>1090000</v>
      </c>
      <c r="S341" s="23">
        <v>50000</v>
      </c>
      <c r="T341" s="22">
        <v>0</v>
      </c>
      <c r="U341" s="22">
        <v>0</v>
      </c>
      <c r="V341" s="2" t="str" cm="1">
        <f t="array" ref="V341">_xlfn.IFS(B341&lt;30,"21-29",
B341&lt;40,"30-39",
B341&lt;50,"40-49",
B341&lt;60,"50-59",
TRUE,"60+"
)</f>
        <v>21-29</v>
      </c>
      <c r="W341" s="24">
        <f t="shared" si="15"/>
        <v>3780000</v>
      </c>
      <c r="X341" s="24">
        <f t="shared" si="16"/>
        <v>1630000</v>
      </c>
      <c r="Y341" s="25">
        <f t="shared" si="17"/>
        <v>0.189</v>
      </c>
      <c r="Z341" s="2" t="str" cm="1">
        <f t="array" ref="Z341">_xlfn.IFS(Y341&lt;=25%,"Low",
Y341&lt;=50%,"Moderate",
Y341&lt;=75%,"High",
Y341&lt;=100%,"Very High",
TRUE,"Over Limit"
)</f>
        <v>Low</v>
      </c>
      <c r="AA341" s="2" cm="1">
        <f t="array" ref="AA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1" s="2" t="str" cm="1">
        <f t="array" ref="AB341">_xlfn.IFS(T341=0,"No Late Payments",
T341&lt;=2,"Low",
T341&lt;=4,"Moderate",
TRUE,"High"
)</f>
        <v>No Late Payments</v>
      </c>
      <c r="AC341" s="10" t="str" cm="1">
        <f t="array" ref="AC341">_xlfn.IFS(
H341&lt;40000000,"Low",
H341&lt;60000000,"Medium",
H341&lt;100000000,"High",
TRUE,"Very High"
)</f>
        <v>Low</v>
      </c>
    </row>
    <row r="342" spans="1:29">
      <c r="A342" s="18" t="s">
        <v>374</v>
      </c>
      <c r="B342" s="19">
        <v>34</v>
      </c>
      <c r="C342" s="19" t="s">
        <v>34</v>
      </c>
      <c r="D342" s="19" t="s">
        <v>23</v>
      </c>
      <c r="E342" s="19" t="s">
        <v>24</v>
      </c>
      <c r="F342" s="19" t="s">
        <v>28</v>
      </c>
      <c r="G342" s="20">
        <v>11600000</v>
      </c>
      <c r="H342" s="20">
        <v>70000000</v>
      </c>
      <c r="I342" s="19">
        <v>70</v>
      </c>
      <c r="J342" s="19">
        <v>0</v>
      </c>
      <c r="K342" s="19">
        <v>0</v>
      </c>
      <c r="L342" s="19">
        <v>0</v>
      </c>
      <c r="M342" s="20">
        <v>0</v>
      </c>
      <c r="N342" s="20">
        <v>2480000</v>
      </c>
      <c r="O342" s="20">
        <v>10310000</v>
      </c>
      <c r="P342" s="20">
        <v>0</v>
      </c>
      <c r="Q342" s="20">
        <v>910000</v>
      </c>
      <c r="R342" s="20">
        <v>3470000</v>
      </c>
      <c r="S342" s="20">
        <v>2650000</v>
      </c>
      <c r="T342" s="19">
        <v>0</v>
      </c>
      <c r="U342" s="19">
        <v>0</v>
      </c>
      <c r="V342" s="2" t="str" cm="1">
        <f t="array" ref="V342">_xlfn.IFS(B342&lt;30,"21-29",
B342&lt;40,"30-39",
B342&lt;50,"40-49",
B342&lt;60,"50-59",
TRUE,"60+"
)</f>
        <v>30-39</v>
      </c>
      <c r="W342" s="24">
        <f t="shared" si="15"/>
        <v>4263333.333333333</v>
      </c>
      <c r="X342" s="24">
        <f t="shared" si="16"/>
        <v>1460000</v>
      </c>
      <c r="Y342" s="25">
        <f t="shared" si="17"/>
        <v>6.0904761904761899E-2</v>
      </c>
      <c r="Z342" s="2" t="str" cm="1">
        <f t="array" ref="Z342">_xlfn.IFS(Y342&lt;=25%,"Low",
Y342&lt;=50%,"Moderate",
Y342&lt;=75%,"High",
Y342&lt;=100%,"Very High",
TRUE,"Over Limit"
)</f>
        <v>Low</v>
      </c>
      <c r="AA342" s="2" cm="1">
        <f t="array" ref="AA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" s="2" t="str" cm="1">
        <f t="array" ref="AB342">_xlfn.IFS(T342=0,"No Late Payments",
T342&lt;=2,"Low",
T342&lt;=4,"Moderate",
TRUE,"High"
)</f>
        <v>No Late Payments</v>
      </c>
      <c r="AC342" s="10" t="str" cm="1">
        <f t="array" ref="AC342">_xlfn.IFS(
H342&lt;40000000,"Low",
H342&lt;60000000,"Medium",
H342&lt;100000000,"High",
TRUE,"Very High"
)</f>
        <v>High</v>
      </c>
    </row>
    <row r="343" spans="1:29">
      <c r="A343" s="21" t="s">
        <v>375</v>
      </c>
      <c r="B343" s="22">
        <v>45</v>
      </c>
      <c r="C343" s="22" t="s">
        <v>34</v>
      </c>
      <c r="D343" s="22" t="s">
        <v>23</v>
      </c>
      <c r="E343" s="22" t="s">
        <v>24</v>
      </c>
      <c r="F343" s="22" t="s">
        <v>48</v>
      </c>
      <c r="G343" s="23">
        <v>11400000</v>
      </c>
      <c r="H343" s="23">
        <v>71000000</v>
      </c>
      <c r="I343" s="22">
        <v>138</v>
      </c>
      <c r="J343" s="22">
        <v>0</v>
      </c>
      <c r="K343" s="22">
        <v>0</v>
      </c>
      <c r="L343" s="22">
        <v>1</v>
      </c>
      <c r="M343" s="23">
        <v>25840000</v>
      </c>
      <c r="N343" s="23">
        <v>31720000</v>
      </c>
      <c r="O343" s="23">
        <v>30410000</v>
      </c>
      <c r="P343" s="23">
        <v>4310000</v>
      </c>
      <c r="Q343" s="23">
        <v>9770000</v>
      </c>
      <c r="R343" s="23">
        <v>1380000</v>
      </c>
      <c r="S343" s="23">
        <v>4100000</v>
      </c>
      <c r="T343" s="22">
        <v>1</v>
      </c>
      <c r="U343" s="22">
        <v>0</v>
      </c>
      <c r="V343" s="2" t="str" cm="1">
        <f t="array" ref="V343">_xlfn.IFS(B343&lt;30,"21-29",
B343&lt;40,"30-39",
B343&lt;50,"40-49",
B343&lt;60,"50-59",
TRUE,"60+"
)</f>
        <v>40-49</v>
      </c>
      <c r="W343" s="24">
        <f t="shared" si="15"/>
        <v>29323333.333333332</v>
      </c>
      <c r="X343" s="24">
        <f t="shared" si="16"/>
        <v>5153333.333333333</v>
      </c>
      <c r="Y343" s="25">
        <f t="shared" si="17"/>
        <v>0.41300469483568075</v>
      </c>
      <c r="Z343" s="2" t="str" cm="1">
        <f t="array" ref="Z343">_xlfn.IFS(Y343&lt;=25%,"Low",
Y343&lt;=50%,"Moderate",
Y343&lt;=75%,"High",
Y343&lt;=100%,"Very High",
TRUE,"Over Limit"
)</f>
        <v>Moderate</v>
      </c>
      <c r="AA343" s="2" cm="1">
        <f t="array" ref="AA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" s="2" t="str" cm="1">
        <f t="array" ref="AB343">_xlfn.IFS(T343=0,"No Late Payments",
T343&lt;=2,"Low",
T343&lt;=4,"Moderate",
TRUE,"High"
)</f>
        <v>Low</v>
      </c>
      <c r="AC343" s="10" t="str" cm="1">
        <f t="array" ref="AC343">_xlfn.IFS(
H343&lt;40000000,"Low",
H343&lt;60000000,"Medium",
H343&lt;100000000,"High",
TRUE,"Very High"
)</f>
        <v>High</v>
      </c>
    </row>
    <row r="344" spans="1:29">
      <c r="A344" s="18" t="s">
        <v>376</v>
      </c>
      <c r="B344" s="19">
        <v>21</v>
      </c>
      <c r="C344" s="19" t="s">
        <v>22</v>
      </c>
      <c r="D344" s="19" t="s">
        <v>23</v>
      </c>
      <c r="E344" s="19" t="s">
        <v>24</v>
      </c>
      <c r="F344" s="19" t="s">
        <v>31</v>
      </c>
      <c r="G344" s="20">
        <v>8100000</v>
      </c>
      <c r="H344" s="20">
        <v>20000000</v>
      </c>
      <c r="I344" s="19">
        <v>23</v>
      </c>
      <c r="J344" s="19">
        <v>0</v>
      </c>
      <c r="K344" s="19">
        <v>0</v>
      </c>
      <c r="L344" s="19">
        <v>0</v>
      </c>
      <c r="M344" s="20">
        <v>11400000</v>
      </c>
      <c r="N344" s="20">
        <v>13170000</v>
      </c>
      <c r="O344" s="20">
        <v>11120000</v>
      </c>
      <c r="P344" s="20">
        <v>2110000</v>
      </c>
      <c r="Q344" s="20">
        <v>4630000</v>
      </c>
      <c r="R344" s="20">
        <v>9150000</v>
      </c>
      <c r="S344" s="20">
        <v>330000</v>
      </c>
      <c r="T344" s="19">
        <v>0</v>
      </c>
      <c r="U344" s="19">
        <v>0</v>
      </c>
      <c r="V344" s="2" t="str" cm="1">
        <f t="array" ref="V344">_xlfn.IFS(B344&lt;30,"21-29",
B344&lt;40,"30-39",
B344&lt;50,"40-49",
B344&lt;60,"50-59",
TRUE,"60+"
)</f>
        <v>21-29</v>
      </c>
      <c r="W344" s="24">
        <f t="shared" si="15"/>
        <v>11896666.666666666</v>
      </c>
      <c r="X344" s="24">
        <f t="shared" si="16"/>
        <v>5296666.666666667</v>
      </c>
      <c r="Y344" s="25">
        <f t="shared" si="17"/>
        <v>0.59483333333333333</v>
      </c>
      <c r="Z344" s="2" t="str" cm="1">
        <f t="array" ref="Z344">_xlfn.IFS(Y344&lt;=25%,"Low",
Y344&lt;=50%,"Moderate",
Y344&lt;=75%,"High",
Y344&lt;=100%,"Very High",
TRUE,"Over Limit"
)</f>
        <v>High</v>
      </c>
      <c r="AA344" s="2" cm="1">
        <f t="array" ref="AA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" s="2" t="str" cm="1">
        <f t="array" ref="AB344">_xlfn.IFS(T344=0,"No Late Payments",
T344&lt;=2,"Low",
T344&lt;=4,"Moderate",
TRUE,"High"
)</f>
        <v>No Late Payments</v>
      </c>
      <c r="AC344" s="10" t="str" cm="1">
        <f t="array" ref="AC344">_xlfn.IFS(
H344&lt;40000000,"Low",
H344&lt;60000000,"Medium",
H344&lt;100000000,"High",
TRUE,"Very High"
)</f>
        <v>Low</v>
      </c>
    </row>
    <row r="345" spans="1:29">
      <c r="A345" s="21" t="s">
        <v>377</v>
      </c>
      <c r="B345" s="22">
        <v>24</v>
      </c>
      <c r="C345" s="22" t="s">
        <v>22</v>
      </c>
      <c r="D345" s="22" t="s">
        <v>23</v>
      </c>
      <c r="E345" s="22" t="s">
        <v>38</v>
      </c>
      <c r="F345" s="22" t="s">
        <v>25</v>
      </c>
      <c r="G345" s="23">
        <v>6600000</v>
      </c>
      <c r="H345" s="23">
        <v>21000000</v>
      </c>
      <c r="I345" s="22">
        <v>37</v>
      </c>
      <c r="J345" s="22">
        <v>0</v>
      </c>
      <c r="K345" s="22">
        <v>0</v>
      </c>
      <c r="L345" s="22">
        <v>0</v>
      </c>
      <c r="M345" s="23">
        <v>13980000</v>
      </c>
      <c r="N345" s="23">
        <v>15230000</v>
      </c>
      <c r="O345" s="23">
        <v>15780000</v>
      </c>
      <c r="P345" s="23">
        <v>4390000</v>
      </c>
      <c r="Q345" s="23">
        <v>970000</v>
      </c>
      <c r="R345" s="23">
        <v>3170000</v>
      </c>
      <c r="S345" s="23">
        <v>940000</v>
      </c>
      <c r="T345" s="22">
        <v>0</v>
      </c>
      <c r="U345" s="22">
        <v>0</v>
      </c>
      <c r="V345" s="2" t="str" cm="1">
        <f t="array" ref="V345">_xlfn.IFS(B345&lt;30,"21-29",
B345&lt;40,"30-39",
B345&lt;50,"40-49",
B345&lt;60,"50-59",
TRUE,"60+"
)</f>
        <v>21-29</v>
      </c>
      <c r="W345" s="24">
        <f t="shared" si="15"/>
        <v>14996666.666666666</v>
      </c>
      <c r="X345" s="24">
        <f t="shared" si="16"/>
        <v>2843333.3333333335</v>
      </c>
      <c r="Y345" s="25">
        <f t="shared" si="17"/>
        <v>0.71412698412698405</v>
      </c>
      <c r="Z345" s="2" t="str" cm="1">
        <f t="array" ref="Z345">_xlfn.IFS(Y345&lt;=25%,"Low",
Y345&lt;=50%,"Moderate",
Y345&lt;=75%,"High",
Y345&lt;=100%,"Very High",
TRUE,"Over Limit"
)</f>
        <v>High</v>
      </c>
      <c r="AA345" s="2" cm="1">
        <f t="array" ref="AA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" s="2" t="str" cm="1">
        <f t="array" ref="AB345">_xlfn.IFS(T345=0,"No Late Payments",
T345&lt;=2,"Low",
T345&lt;=4,"Moderate",
TRUE,"High"
)</f>
        <v>No Late Payments</v>
      </c>
      <c r="AC345" s="10" t="str" cm="1">
        <f t="array" ref="AC345">_xlfn.IFS(
H345&lt;40000000,"Low",
H345&lt;60000000,"Medium",
H345&lt;100000000,"High",
TRUE,"Very High"
)</f>
        <v>Low</v>
      </c>
    </row>
    <row r="346" spans="1:29">
      <c r="A346" s="18" t="s">
        <v>378</v>
      </c>
      <c r="B346" s="19">
        <v>38</v>
      </c>
      <c r="C346" s="19" t="s">
        <v>22</v>
      </c>
      <c r="D346" s="19" t="s">
        <v>30</v>
      </c>
      <c r="E346" s="19" t="s">
        <v>24</v>
      </c>
      <c r="F346" s="19" t="s">
        <v>25</v>
      </c>
      <c r="G346" s="20">
        <v>8600000</v>
      </c>
      <c r="H346" s="20">
        <v>34000000</v>
      </c>
      <c r="I346" s="19">
        <v>143</v>
      </c>
      <c r="J346" s="19">
        <v>0</v>
      </c>
      <c r="K346" s="19">
        <v>1</v>
      </c>
      <c r="L346" s="19">
        <v>0</v>
      </c>
      <c r="M346" s="20">
        <v>11610000</v>
      </c>
      <c r="N346" s="20">
        <v>10300000</v>
      </c>
      <c r="O346" s="20">
        <v>14180000</v>
      </c>
      <c r="P346" s="20">
        <v>2470000</v>
      </c>
      <c r="Q346" s="20">
        <v>2320000</v>
      </c>
      <c r="R346" s="20">
        <v>2350000</v>
      </c>
      <c r="S346" s="20">
        <v>790000</v>
      </c>
      <c r="T346" s="19">
        <v>1</v>
      </c>
      <c r="U346" s="19">
        <v>0</v>
      </c>
      <c r="V346" s="2" t="str" cm="1">
        <f t="array" ref="V346">_xlfn.IFS(B346&lt;30,"21-29",
B346&lt;40,"30-39",
B346&lt;50,"40-49",
B346&lt;60,"50-59",
TRUE,"60+"
)</f>
        <v>30-39</v>
      </c>
      <c r="W346" s="24">
        <f t="shared" si="15"/>
        <v>12030000</v>
      </c>
      <c r="X346" s="24">
        <f t="shared" si="16"/>
        <v>2380000</v>
      </c>
      <c r="Y346" s="25">
        <f t="shared" si="17"/>
        <v>0.3538235294117647</v>
      </c>
      <c r="Z346" s="2" t="str" cm="1">
        <f t="array" ref="Z346">_xlfn.IFS(Y346&lt;=25%,"Low",
Y346&lt;=50%,"Moderate",
Y346&lt;=75%,"High",
Y346&lt;=100%,"Very High",
TRUE,"Over Limit"
)</f>
        <v>Moderate</v>
      </c>
      <c r="AA346" s="2" cm="1">
        <f t="array" ref="AA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" s="2" t="str" cm="1">
        <f t="array" ref="AB346">_xlfn.IFS(T346=0,"No Late Payments",
T346&lt;=2,"Low",
T346&lt;=4,"Moderate",
TRUE,"High"
)</f>
        <v>Low</v>
      </c>
      <c r="AC346" s="10" t="str" cm="1">
        <f t="array" ref="AC346">_xlfn.IFS(
H346&lt;40000000,"Low",
H346&lt;60000000,"Medium",
H346&lt;100000000,"High",
TRUE,"Very High"
)</f>
        <v>Low</v>
      </c>
    </row>
    <row r="347" spans="1:29">
      <c r="A347" s="21" t="s">
        <v>379</v>
      </c>
      <c r="B347" s="22">
        <v>39</v>
      </c>
      <c r="C347" s="22" t="s">
        <v>34</v>
      </c>
      <c r="D347" s="22" t="s">
        <v>27</v>
      </c>
      <c r="E347" s="22" t="s">
        <v>24</v>
      </c>
      <c r="F347" s="22" t="s">
        <v>28</v>
      </c>
      <c r="G347" s="23">
        <v>6100000</v>
      </c>
      <c r="H347" s="23">
        <v>41000000</v>
      </c>
      <c r="I347" s="22">
        <v>125</v>
      </c>
      <c r="J347" s="22">
        <v>0</v>
      </c>
      <c r="K347" s="22">
        <v>0</v>
      </c>
      <c r="L347" s="22">
        <v>0</v>
      </c>
      <c r="M347" s="23">
        <v>11940000</v>
      </c>
      <c r="N347" s="23">
        <v>11070000</v>
      </c>
      <c r="O347" s="23">
        <v>16960000</v>
      </c>
      <c r="P347" s="23">
        <v>3020000</v>
      </c>
      <c r="Q347" s="23">
        <v>6210000</v>
      </c>
      <c r="R347" s="23">
        <v>5460000</v>
      </c>
      <c r="S347" s="23">
        <v>950000</v>
      </c>
      <c r="T347" s="22">
        <v>1</v>
      </c>
      <c r="U347" s="22">
        <v>0</v>
      </c>
      <c r="V347" s="2" t="str" cm="1">
        <f t="array" ref="V347">_xlfn.IFS(B347&lt;30,"21-29",
B347&lt;40,"30-39",
B347&lt;50,"40-49",
B347&lt;60,"50-59",
TRUE,"60+"
)</f>
        <v>30-39</v>
      </c>
      <c r="W347" s="24">
        <f t="shared" si="15"/>
        <v>13323333.333333334</v>
      </c>
      <c r="X347" s="24">
        <f t="shared" si="16"/>
        <v>4896666.666666667</v>
      </c>
      <c r="Y347" s="25">
        <f t="shared" si="17"/>
        <v>0.32495934959349593</v>
      </c>
      <c r="Z347" s="2" t="str" cm="1">
        <f t="array" ref="Z347">_xlfn.IFS(Y347&lt;=25%,"Low",
Y347&lt;=50%,"Moderate",
Y347&lt;=75%,"High",
Y347&lt;=100%,"Very High",
TRUE,"Over Limit"
)</f>
        <v>Moderate</v>
      </c>
      <c r="AA347" s="2" cm="1">
        <f t="array" ref="AA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" s="2" t="str" cm="1">
        <f t="array" ref="AB347">_xlfn.IFS(T347=0,"No Late Payments",
T347&lt;=2,"Low",
T347&lt;=4,"Moderate",
TRUE,"High"
)</f>
        <v>Low</v>
      </c>
      <c r="AC347" s="10" t="str" cm="1">
        <f t="array" ref="AC347">_xlfn.IFS(
H347&lt;40000000,"Low",
H347&lt;60000000,"Medium",
H347&lt;100000000,"High",
TRUE,"Very High"
)</f>
        <v>Medium</v>
      </c>
    </row>
    <row r="348" spans="1:29">
      <c r="A348" s="18" t="s">
        <v>380</v>
      </c>
      <c r="B348" s="19">
        <v>29</v>
      </c>
      <c r="C348" s="19" t="s">
        <v>22</v>
      </c>
      <c r="D348" s="19" t="s">
        <v>23</v>
      </c>
      <c r="E348" s="19" t="s">
        <v>38</v>
      </c>
      <c r="F348" s="19" t="s">
        <v>25</v>
      </c>
      <c r="G348" s="20">
        <v>6700000</v>
      </c>
      <c r="H348" s="20">
        <v>20000000</v>
      </c>
      <c r="I348" s="19">
        <v>25</v>
      </c>
      <c r="J348" s="19">
        <v>3</v>
      </c>
      <c r="K348" s="19">
        <v>3</v>
      </c>
      <c r="L348" s="19">
        <v>3</v>
      </c>
      <c r="M348" s="20">
        <v>16860000</v>
      </c>
      <c r="N348" s="20">
        <v>13450000</v>
      </c>
      <c r="O348" s="20">
        <v>15430000</v>
      </c>
      <c r="P348" s="20">
        <v>300000</v>
      </c>
      <c r="Q348" s="20">
        <v>220000</v>
      </c>
      <c r="R348" s="20">
        <v>210000</v>
      </c>
      <c r="S348" s="20">
        <v>1590000</v>
      </c>
      <c r="T348" s="19">
        <v>5</v>
      </c>
      <c r="U348" s="19">
        <v>1</v>
      </c>
      <c r="V348" s="2" t="str" cm="1">
        <f t="array" ref="V348">_xlfn.IFS(B348&lt;30,"21-29",
B348&lt;40,"30-39",
B348&lt;50,"40-49",
B348&lt;60,"50-59",
TRUE,"60+"
)</f>
        <v>21-29</v>
      </c>
      <c r="W348" s="24">
        <f t="shared" si="15"/>
        <v>15246666.666666666</v>
      </c>
      <c r="X348" s="24">
        <f t="shared" si="16"/>
        <v>243333.33333333334</v>
      </c>
      <c r="Y348" s="25">
        <f t="shared" si="17"/>
        <v>0.76233333333333331</v>
      </c>
      <c r="Z348" s="2" t="str" cm="1">
        <f t="array" ref="Z348">_xlfn.IFS(Y348&lt;=25%,"Low",
Y348&lt;=50%,"Moderate",
Y348&lt;=75%,"High",
Y348&lt;=100%,"Very High",
TRUE,"Over Limit"
)</f>
        <v>Very High</v>
      </c>
      <c r="AA348" s="2" cm="1">
        <f t="array" ref="AA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8" s="2" t="str" cm="1">
        <f t="array" ref="AB348">_xlfn.IFS(T348=0,"No Late Payments",
T348&lt;=2,"Low",
T348&lt;=4,"Moderate",
TRUE,"High"
)</f>
        <v>High</v>
      </c>
      <c r="AC348" s="10" t="str" cm="1">
        <f t="array" ref="AC348">_xlfn.IFS(
H348&lt;40000000,"Low",
H348&lt;60000000,"Medium",
H348&lt;100000000,"High",
TRUE,"Very High"
)</f>
        <v>Low</v>
      </c>
    </row>
    <row r="349" spans="1:29">
      <c r="A349" s="21" t="s">
        <v>381</v>
      </c>
      <c r="B349" s="22">
        <v>40</v>
      </c>
      <c r="C349" s="22" t="s">
        <v>34</v>
      </c>
      <c r="D349" s="22" t="s">
        <v>27</v>
      </c>
      <c r="E349" s="22" t="s">
        <v>24</v>
      </c>
      <c r="F349" s="22" t="s">
        <v>41</v>
      </c>
      <c r="G349" s="23">
        <v>17200000</v>
      </c>
      <c r="H349" s="23">
        <v>90000000</v>
      </c>
      <c r="I349" s="22">
        <v>149</v>
      </c>
      <c r="J349" s="22">
        <v>0</v>
      </c>
      <c r="K349" s="22">
        <v>0</v>
      </c>
      <c r="L349" s="22">
        <v>0</v>
      </c>
      <c r="M349" s="23">
        <v>40100000</v>
      </c>
      <c r="N349" s="23">
        <v>37480000</v>
      </c>
      <c r="O349" s="23">
        <v>35970000</v>
      </c>
      <c r="P349" s="23">
        <v>23300000</v>
      </c>
      <c r="Q349" s="23">
        <v>8510000</v>
      </c>
      <c r="R349" s="23">
        <v>19290000</v>
      </c>
      <c r="S349" s="23">
        <v>3520000</v>
      </c>
      <c r="T349" s="22">
        <v>0</v>
      </c>
      <c r="U349" s="22">
        <v>0</v>
      </c>
      <c r="V349" s="2" t="str" cm="1">
        <f t="array" ref="V349">_xlfn.IFS(B349&lt;30,"21-29",
B349&lt;40,"30-39",
B349&lt;50,"40-49",
B349&lt;60,"50-59",
TRUE,"60+"
)</f>
        <v>40-49</v>
      </c>
      <c r="W349" s="24">
        <f t="shared" si="15"/>
        <v>37850000</v>
      </c>
      <c r="X349" s="24">
        <f t="shared" si="16"/>
        <v>17033333.333333332</v>
      </c>
      <c r="Y349" s="25">
        <f t="shared" si="17"/>
        <v>0.42055555555555557</v>
      </c>
      <c r="Z349" s="2" t="str" cm="1">
        <f t="array" ref="Z349">_xlfn.IFS(Y349&lt;=25%,"Low",
Y349&lt;=50%,"Moderate",
Y349&lt;=75%,"High",
Y349&lt;=100%,"Very High",
TRUE,"Over Limit"
)</f>
        <v>Moderate</v>
      </c>
      <c r="AA349" s="2" cm="1">
        <f t="array" ref="AA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" s="2" t="str" cm="1">
        <f t="array" ref="AB349">_xlfn.IFS(T349=0,"No Late Payments",
T349&lt;=2,"Low",
T349&lt;=4,"Moderate",
TRUE,"High"
)</f>
        <v>No Late Payments</v>
      </c>
      <c r="AC349" s="10" t="str" cm="1">
        <f t="array" ref="AC349">_xlfn.IFS(
H349&lt;40000000,"Low",
H349&lt;60000000,"Medium",
H349&lt;100000000,"High",
TRUE,"Very High"
)</f>
        <v>High</v>
      </c>
    </row>
    <row r="350" spans="1:29">
      <c r="A350" s="18" t="s">
        <v>382</v>
      </c>
      <c r="B350" s="19">
        <v>55</v>
      </c>
      <c r="C350" s="19" t="s">
        <v>34</v>
      </c>
      <c r="D350" s="19" t="s">
        <v>30</v>
      </c>
      <c r="E350" s="19" t="s">
        <v>31</v>
      </c>
      <c r="F350" s="19" t="s">
        <v>25</v>
      </c>
      <c r="G350" s="20">
        <v>7100000</v>
      </c>
      <c r="H350" s="20">
        <v>34000000</v>
      </c>
      <c r="I350" s="19">
        <v>240</v>
      </c>
      <c r="J350" s="19">
        <v>0</v>
      </c>
      <c r="K350" s="19">
        <v>0</v>
      </c>
      <c r="L350" s="19">
        <v>0</v>
      </c>
      <c r="M350" s="20">
        <v>26950000</v>
      </c>
      <c r="N350" s="20">
        <v>28410000</v>
      </c>
      <c r="O350" s="20">
        <v>27010000</v>
      </c>
      <c r="P350" s="20">
        <v>9060000</v>
      </c>
      <c r="Q350" s="20">
        <v>27450000</v>
      </c>
      <c r="R350" s="20">
        <v>6990000</v>
      </c>
      <c r="S350" s="20">
        <v>1890000</v>
      </c>
      <c r="T350" s="19">
        <v>0</v>
      </c>
      <c r="U350" s="19">
        <v>0</v>
      </c>
      <c r="V350" s="2" t="str" cm="1">
        <f t="array" ref="V350">_xlfn.IFS(B350&lt;30,"21-29",
B350&lt;40,"30-39",
B350&lt;50,"40-49",
B350&lt;60,"50-59",
TRUE,"60+"
)</f>
        <v>50-59</v>
      </c>
      <c r="W350" s="24">
        <f t="shared" si="15"/>
        <v>27456666.666666668</v>
      </c>
      <c r="X350" s="24">
        <f t="shared" si="16"/>
        <v>14500000</v>
      </c>
      <c r="Y350" s="25">
        <f t="shared" si="17"/>
        <v>0.8075490196078432</v>
      </c>
      <c r="Z350" s="2" t="str" cm="1">
        <f t="array" ref="Z350">_xlfn.IFS(Y350&lt;=25%,"Low",
Y350&lt;=50%,"Moderate",
Y350&lt;=75%,"High",
Y350&lt;=100%,"Very High",
TRUE,"Over Limit"
)</f>
        <v>Very High</v>
      </c>
      <c r="AA350" s="2" cm="1">
        <f t="array" ref="AA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0" s="2" t="str" cm="1">
        <f t="array" ref="AB350">_xlfn.IFS(T350=0,"No Late Payments",
T350&lt;=2,"Low",
T350&lt;=4,"Moderate",
TRUE,"High"
)</f>
        <v>No Late Payments</v>
      </c>
      <c r="AC350" s="10" t="str" cm="1">
        <f t="array" ref="AC350">_xlfn.IFS(
H350&lt;40000000,"Low",
H350&lt;60000000,"Medium",
H350&lt;100000000,"High",
TRUE,"Very High"
)</f>
        <v>Low</v>
      </c>
    </row>
    <row r="351" spans="1:29">
      <c r="A351" s="21" t="s">
        <v>383</v>
      </c>
      <c r="B351" s="22">
        <v>35</v>
      </c>
      <c r="C351" s="22" t="s">
        <v>34</v>
      </c>
      <c r="D351" s="22" t="s">
        <v>23</v>
      </c>
      <c r="E351" s="22" t="s">
        <v>38</v>
      </c>
      <c r="F351" s="22" t="s">
        <v>31</v>
      </c>
      <c r="G351" s="23">
        <v>8000000</v>
      </c>
      <c r="H351" s="23">
        <v>25000000</v>
      </c>
      <c r="I351" s="22">
        <v>65</v>
      </c>
      <c r="J351" s="22">
        <v>0</v>
      </c>
      <c r="K351" s="22">
        <v>0</v>
      </c>
      <c r="L351" s="22">
        <v>0</v>
      </c>
      <c r="M351" s="23">
        <v>6290000</v>
      </c>
      <c r="N351" s="23">
        <v>8900000</v>
      </c>
      <c r="O351" s="23">
        <v>6220000</v>
      </c>
      <c r="P351" s="23">
        <v>3010000</v>
      </c>
      <c r="Q351" s="23">
        <v>4760000</v>
      </c>
      <c r="R351" s="23">
        <v>2020000</v>
      </c>
      <c r="S351" s="23">
        <v>1140000</v>
      </c>
      <c r="T351" s="22">
        <v>0</v>
      </c>
      <c r="U351" s="22">
        <v>0</v>
      </c>
      <c r="V351" s="2" t="str" cm="1">
        <f t="array" ref="V351">_xlfn.IFS(B351&lt;30,"21-29",
B351&lt;40,"30-39",
B351&lt;50,"40-49",
B351&lt;60,"50-59",
TRUE,"60+"
)</f>
        <v>30-39</v>
      </c>
      <c r="W351" s="24">
        <f t="shared" si="15"/>
        <v>7136666.666666667</v>
      </c>
      <c r="X351" s="24">
        <f t="shared" si="16"/>
        <v>3263333.3333333335</v>
      </c>
      <c r="Y351" s="25">
        <f t="shared" si="17"/>
        <v>0.2854666666666667</v>
      </c>
      <c r="Z351" s="2" t="str" cm="1">
        <f t="array" ref="Z351">_xlfn.IFS(Y351&lt;=25%,"Low",
Y351&lt;=50%,"Moderate",
Y351&lt;=75%,"High",
Y351&lt;=100%,"Very High",
TRUE,"Over Limit"
)</f>
        <v>Moderate</v>
      </c>
      <c r="AA351" s="2" cm="1">
        <f t="array" ref="AA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" s="2" t="str" cm="1">
        <f t="array" ref="AB351">_xlfn.IFS(T351=0,"No Late Payments",
T351&lt;=2,"Low",
T351&lt;=4,"Moderate",
TRUE,"High"
)</f>
        <v>No Late Payments</v>
      </c>
      <c r="AC351" s="10" t="str" cm="1">
        <f t="array" ref="AC351">_xlfn.IFS(
H351&lt;40000000,"Low",
H351&lt;60000000,"Medium",
H351&lt;100000000,"High",
TRUE,"Very High"
)</f>
        <v>Low</v>
      </c>
    </row>
    <row r="352" spans="1:29">
      <c r="A352" s="18" t="s">
        <v>384</v>
      </c>
      <c r="B352" s="19">
        <v>34</v>
      </c>
      <c r="C352" s="19" t="s">
        <v>34</v>
      </c>
      <c r="D352" s="19" t="s">
        <v>27</v>
      </c>
      <c r="E352" s="19" t="s">
        <v>24</v>
      </c>
      <c r="F352" s="19" t="s">
        <v>48</v>
      </c>
      <c r="G352" s="20">
        <v>13800000</v>
      </c>
      <c r="H352" s="20">
        <v>62000000</v>
      </c>
      <c r="I352" s="19">
        <v>66</v>
      </c>
      <c r="J352" s="19">
        <v>0</v>
      </c>
      <c r="K352" s="19">
        <v>2</v>
      </c>
      <c r="L352" s="19">
        <v>1</v>
      </c>
      <c r="M352" s="20">
        <v>19440000</v>
      </c>
      <c r="N352" s="20">
        <v>26250000</v>
      </c>
      <c r="O352" s="20">
        <v>29010000</v>
      </c>
      <c r="P352" s="20">
        <v>10530000</v>
      </c>
      <c r="Q352" s="20">
        <v>2150000</v>
      </c>
      <c r="R352" s="20">
        <v>6150000</v>
      </c>
      <c r="S352" s="20">
        <v>1770000</v>
      </c>
      <c r="T352" s="19">
        <v>4</v>
      </c>
      <c r="U352" s="19">
        <v>1</v>
      </c>
      <c r="V352" s="2" t="str" cm="1">
        <f t="array" ref="V352">_xlfn.IFS(B352&lt;30,"21-29",
B352&lt;40,"30-39",
B352&lt;50,"40-49",
B352&lt;60,"50-59",
TRUE,"60+"
)</f>
        <v>30-39</v>
      </c>
      <c r="W352" s="24">
        <f t="shared" si="15"/>
        <v>24900000</v>
      </c>
      <c r="X352" s="24">
        <f t="shared" si="16"/>
        <v>6276666.666666667</v>
      </c>
      <c r="Y352" s="25">
        <f t="shared" si="17"/>
        <v>0.40161290322580645</v>
      </c>
      <c r="Z352" s="2" t="str" cm="1">
        <f t="array" ref="Z352">_xlfn.IFS(Y352&lt;=25%,"Low",
Y352&lt;=50%,"Moderate",
Y352&lt;=75%,"High",
Y352&lt;=100%,"Very High",
TRUE,"Over Limit"
)</f>
        <v>Moderate</v>
      </c>
      <c r="AA352" s="2" cm="1">
        <f t="array" ref="AA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" s="2" t="str" cm="1">
        <f t="array" ref="AB352">_xlfn.IFS(T352=0,"No Late Payments",
T352&lt;=2,"Low",
T352&lt;=4,"Moderate",
TRUE,"High"
)</f>
        <v>Moderate</v>
      </c>
      <c r="AC352" s="10" t="str" cm="1">
        <f t="array" ref="AC352">_xlfn.IFS(
H352&lt;40000000,"Low",
H352&lt;60000000,"Medium",
H352&lt;100000000,"High",
TRUE,"Very High"
)</f>
        <v>High</v>
      </c>
    </row>
    <row r="353" spans="1:29">
      <c r="A353" s="21" t="s">
        <v>385</v>
      </c>
      <c r="B353" s="22">
        <v>35</v>
      </c>
      <c r="C353" s="22" t="s">
        <v>34</v>
      </c>
      <c r="D353" s="22" t="s">
        <v>23</v>
      </c>
      <c r="E353" s="22" t="s">
        <v>24</v>
      </c>
      <c r="F353" s="22" t="s">
        <v>48</v>
      </c>
      <c r="G353" s="23">
        <v>9500000</v>
      </c>
      <c r="H353" s="23">
        <v>32000000</v>
      </c>
      <c r="I353" s="22">
        <v>56</v>
      </c>
      <c r="J353" s="22">
        <v>2</v>
      </c>
      <c r="K353" s="22">
        <v>2</v>
      </c>
      <c r="L353" s="22">
        <v>0</v>
      </c>
      <c r="M353" s="23">
        <v>19730000</v>
      </c>
      <c r="N353" s="23">
        <v>21190000</v>
      </c>
      <c r="O353" s="23">
        <v>19700000</v>
      </c>
      <c r="P353" s="23">
        <v>4970000</v>
      </c>
      <c r="Q353" s="23">
        <v>400000</v>
      </c>
      <c r="R353" s="23">
        <v>4720000</v>
      </c>
      <c r="S353" s="23">
        <v>1910000</v>
      </c>
      <c r="T353" s="22">
        <v>3</v>
      </c>
      <c r="U353" s="22">
        <v>1</v>
      </c>
      <c r="V353" s="2" t="str" cm="1">
        <f t="array" ref="V353">_xlfn.IFS(B353&lt;30,"21-29",
B353&lt;40,"30-39",
B353&lt;50,"40-49",
B353&lt;60,"50-59",
TRUE,"60+"
)</f>
        <v>30-39</v>
      </c>
      <c r="W353" s="24">
        <f t="shared" si="15"/>
        <v>20206666.666666668</v>
      </c>
      <c r="X353" s="24">
        <f t="shared" si="16"/>
        <v>3363333.3333333335</v>
      </c>
      <c r="Y353" s="25">
        <f t="shared" si="17"/>
        <v>0.63145833333333334</v>
      </c>
      <c r="Z353" s="2" t="str" cm="1">
        <f t="array" ref="Z353">_xlfn.IFS(Y353&lt;=25%,"Low",
Y353&lt;=50%,"Moderate",
Y353&lt;=75%,"High",
Y353&lt;=100%,"Very High",
TRUE,"Over Limit"
)</f>
        <v>High</v>
      </c>
      <c r="AA353" s="2" cm="1">
        <f t="array" ref="AA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" s="2" t="str" cm="1">
        <f t="array" ref="AB353">_xlfn.IFS(T353=0,"No Late Payments",
T353&lt;=2,"Low",
T353&lt;=4,"Moderate",
TRUE,"High"
)</f>
        <v>Moderate</v>
      </c>
      <c r="AC353" s="10" t="str" cm="1">
        <f t="array" ref="AC353">_xlfn.IFS(
H353&lt;40000000,"Low",
H353&lt;60000000,"Medium",
H353&lt;100000000,"High",
TRUE,"Very High"
)</f>
        <v>Low</v>
      </c>
    </row>
    <row r="354" spans="1:29">
      <c r="A354" s="18" t="s">
        <v>386</v>
      </c>
      <c r="B354" s="19">
        <v>41</v>
      </c>
      <c r="C354" s="19" t="s">
        <v>22</v>
      </c>
      <c r="D354" s="19" t="s">
        <v>27</v>
      </c>
      <c r="E354" s="19" t="s">
        <v>24</v>
      </c>
      <c r="F354" s="19" t="s">
        <v>31</v>
      </c>
      <c r="G354" s="20">
        <v>6400000</v>
      </c>
      <c r="H354" s="20">
        <v>21000000</v>
      </c>
      <c r="I354" s="19">
        <v>92</v>
      </c>
      <c r="J354" s="19">
        <v>3</v>
      </c>
      <c r="K354" s="19">
        <v>3</v>
      </c>
      <c r="L354" s="19">
        <v>3</v>
      </c>
      <c r="M354" s="20">
        <v>9320000</v>
      </c>
      <c r="N354" s="20">
        <v>10290000</v>
      </c>
      <c r="O354" s="20">
        <v>9160000</v>
      </c>
      <c r="P354" s="20">
        <v>300000</v>
      </c>
      <c r="Q354" s="20">
        <v>630000</v>
      </c>
      <c r="R354" s="20">
        <v>620000</v>
      </c>
      <c r="S354" s="20">
        <v>1410000</v>
      </c>
      <c r="T354" s="19">
        <v>3</v>
      </c>
      <c r="U354" s="19">
        <v>1</v>
      </c>
      <c r="V354" s="2" t="str" cm="1">
        <f t="array" ref="V354">_xlfn.IFS(B354&lt;30,"21-29",
B354&lt;40,"30-39",
B354&lt;50,"40-49",
B354&lt;60,"50-59",
TRUE,"60+"
)</f>
        <v>40-49</v>
      </c>
      <c r="W354" s="24">
        <f t="shared" si="15"/>
        <v>9590000</v>
      </c>
      <c r="X354" s="24">
        <f t="shared" si="16"/>
        <v>516666.66666666669</v>
      </c>
      <c r="Y354" s="25">
        <f t="shared" si="17"/>
        <v>0.45666666666666667</v>
      </c>
      <c r="Z354" s="2" t="str" cm="1">
        <f t="array" ref="Z354">_xlfn.IFS(Y354&lt;=25%,"Low",
Y354&lt;=50%,"Moderate",
Y354&lt;=75%,"High",
Y354&lt;=100%,"Very High",
TRUE,"Over Limit"
)</f>
        <v>Moderate</v>
      </c>
      <c r="AA354" s="2" cm="1">
        <f t="array" ref="AA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" s="2" t="str" cm="1">
        <f t="array" ref="AB354">_xlfn.IFS(T354=0,"No Late Payments",
T354&lt;=2,"Low",
T354&lt;=4,"Moderate",
TRUE,"High"
)</f>
        <v>Moderate</v>
      </c>
      <c r="AC354" s="10" t="str" cm="1">
        <f t="array" ref="AC354">_xlfn.IFS(
H354&lt;40000000,"Low",
H354&lt;60000000,"Medium",
H354&lt;100000000,"High",
TRUE,"Very High"
)</f>
        <v>Low</v>
      </c>
    </row>
    <row r="355" spans="1:29">
      <c r="A355" s="21" t="s">
        <v>387</v>
      </c>
      <c r="B355" s="22">
        <v>39</v>
      </c>
      <c r="C355" s="22" t="s">
        <v>34</v>
      </c>
      <c r="D355" s="22" t="s">
        <v>46</v>
      </c>
      <c r="E355" s="22" t="s">
        <v>38</v>
      </c>
      <c r="F355" s="22" t="s">
        <v>28</v>
      </c>
      <c r="G355" s="23">
        <v>9300000</v>
      </c>
      <c r="H355" s="23">
        <v>52000000</v>
      </c>
      <c r="I355" s="22">
        <v>95</v>
      </c>
      <c r="J355" s="22">
        <v>0</v>
      </c>
      <c r="K355" s="22">
        <v>0</v>
      </c>
      <c r="L355" s="22">
        <v>0</v>
      </c>
      <c r="M355" s="23">
        <v>29210000</v>
      </c>
      <c r="N355" s="23">
        <v>30910000</v>
      </c>
      <c r="O355" s="23">
        <v>27860000</v>
      </c>
      <c r="P355" s="23">
        <v>16000000</v>
      </c>
      <c r="Q355" s="23">
        <v>10300000</v>
      </c>
      <c r="R355" s="23">
        <v>11140000</v>
      </c>
      <c r="S355" s="23">
        <v>2100000</v>
      </c>
      <c r="T355" s="22">
        <v>0</v>
      </c>
      <c r="U355" s="22">
        <v>0</v>
      </c>
      <c r="V355" s="2" t="str" cm="1">
        <f t="array" ref="V355">_xlfn.IFS(B355&lt;30,"21-29",
B355&lt;40,"30-39",
B355&lt;50,"40-49",
B355&lt;60,"50-59",
TRUE,"60+"
)</f>
        <v>30-39</v>
      </c>
      <c r="W355" s="24">
        <f t="shared" si="15"/>
        <v>29326666.666666668</v>
      </c>
      <c r="X355" s="24">
        <f t="shared" si="16"/>
        <v>12480000</v>
      </c>
      <c r="Y355" s="25">
        <f t="shared" si="17"/>
        <v>0.56397435897435899</v>
      </c>
      <c r="Z355" s="2" t="str" cm="1">
        <f t="array" ref="Z355">_xlfn.IFS(Y355&lt;=25%,"Low",
Y355&lt;=50%,"Moderate",
Y355&lt;=75%,"High",
Y355&lt;=100%,"Very High",
TRUE,"Over Limit"
)</f>
        <v>High</v>
      </c>
      <c r="AA355" s="2" cm="1">
        <f t="array" ref="AA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" s="2" t="str" cm="1">
        <f t="array" ref="AB355">_xlfn.IFS(T355=0,"No Late Payments",
T355&lt;=2,"Low",
T355&lt;=4,"Moderate",
TRUE,"High"
)</f>
        <v>No Late Payments</v>
      </c>
      <c r="AC355" s="10" t="str" cm="1">
        <f t="array" ref="AC355">_xlfn.IFS(
H355&lt;40000000,"Low",
H355&lt;60000000,"Medium",
H355&lt;100000000,"High",
TRUE,"Very High"
)</f>
        <v>Medium</v>
      </c>
    </row>
    <row r="356" spans="1:29">
      <c r="A356" s="18" t="s">
        <v>388</v>
      </c>
      <c r="B356" s="19">
        <v>45</v>
      </c>
      <c r="C356" s="19" t="s">
        <v>34</v>
      </c>
      <c r="D356" s="19" t="s">
        <v>46</v>
      </c>
      <c r="E356" s="19" t="s">
        <v>24</v>
      </c>
      <c r="F356" s="19" t="s">
        <v>25</v>
      </c>
      <c r="G356" s="20">
        <v>14900000</v>
      </c>
      <c r="H356" s="20">
        <v>56000000</v>
      </c>
      <c r="I356" s="19">
        <v>45</v>
      </c>
      <c r="J356" s="19">
        <v>0</v>
      </c>
      <c r="K356" s="19">
        <v>1</v>
      </c>
      <c r="L356" s="19">
        <v>0</v>
      </c>
      <c r="M356" s="20">
        <v>25110000</v>
      </c>
      <c r="N356" s="20">
        <v>27550000</v>
      </c>
      <c r="O356" s="20">
        <v>27140000</v>
      </c>
      <c r="P356" s="20">
        <v>5260000</v>
      </c>
      <c r="Q356" s="20">
        <v>8920000</v>
      </c>
      <c r="R356" s="20">
        <v>7120000</v>
      </c>
      <c r="S356" s="20">
        <v>4890000</v>
      </c>
      <c r="T356" s="19">
        <v>1</v>
      </c>
      <c r="U356" s="19">
        <v>0</v>
      </c>
      <c r="V356" s="2" t="str" cm="1">
        <f t="array" ref="V356">_xlfn.IFS(B356&lt;30,"21-29",
B356&lt;40,"30-39",
B356&lt;50,"40-49",
B356&lt;60,"50-59",
TRUE,"60+"
)</f>
        <v>40-49</v>
      </c>
      <c r="W356" s="24">
        <f t="shared" si="15"/>
        <v>26600000</v>
      </c>
      <c r="X356" s="24">
        <f t="shared" si="16"/>
        <v>7100000</v>
      </c>
      <c r="Y356" s="25">
        <f t="shared" si="17"/>
        <v>0.47499999999999998</v>
      </c>
      <c r="Z356" s="2" t="str" cm="1">
        <f t="array" ref="Z356">_xlfn.IFS(Y356&lt;=25%,"Low",
Y356&lt;=50%,"Moderate",
Y356&lt;=75%,"High",
Y356&lt;=100%,"Very High",
TRUE,"Over Limit"
)</f>
        <v>Moderate</v>
      </c>
      <c r="AA356" s="2" cm="1">
        <f t="array" ref="AA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" s="2" t="str" cm="1">
        <f t="array" ref="AB356">_xlfn.IFS(T356=0,"No Late Payments",
T356&lt;=2,"Low",
T356&lt;=4,"Moderate",
TRUE,"High"
)</f>
        <v>Low</v>
      </c>
      <c r="AC356" s="10" t="str" cm="1">
        <f t="array" ref="AC356">_xlfn.IFS(
H356&lt;40000000,"Low",
H356&lt;60000000,"Medium",
H356&lt;100000000,"High",
TRUE,"Very High"
)</f>
        <v>Medium</v>
      </c>
    </row>
    <row r="357" spans="1:29">
      <c r="A357" s="21" t="s">
        <v>389</v>
      </c>
      <c r="B357" s="22">
        <v>50</v>
      </c>
      <c r="C357" s="22" t="s">
        <v>34</v>
      </c>
      <c r="D357" s="22" t="s">
        <v>30</v>
      </c>
      <c r="E357" s="22" t="s">
        <v>24</v>
      </c>
      <c r="F357" s="22" t="s">
        <v>25</v>
      </c>
      <c r="G357" s="23">
        <v>7000000</v>
      </c>
      <c r="H357" s="23">
        <v>48000000</v>
      </c>
      <c r="I357" s="22">
        <v>135</v>
      </c>
      <c r="J357" s="22">
        <v>1</v>
      </c>
      <c r="K357" s="22">
        <v>0</v>
      </c>
      <c r="L357" s="22">
        <v>1</v>
      </c>
      <c r="M357" s="23">
        <v>32270000</v>
      </c>
      <c r="N357" s="23">
        <v>31430000</v>
      </c>
      <c r="O357" s="23">
        <v>24580000</v>
      </c>
      <c r="P357" s="23">
        <v>880000</v>
      </c>
      <c r="Q357" s="23">
        <v>2910000</v>
      </c>
      <c r="R357" s="23">
        <v>4200000</v>
      </c>
      <c r="S357" s="23">
        <v>1770000</v>
      </c>
      <c r="T357" s="22">
        <v>3</v>
      </c>
      <c r="U357" s="22">
        <v>0</v>
      </c>
      <c r="V357" s="2" t="str" cm="1">
        <f t="array" ref="V357">_xlfn.IFS(B357&lt;30,"21-29",
B357&lt;40,"30-39",
B357&lt;50,"40-49",
B357&lt;60,"50-59",
TRUE,"60+"
)</f>
        <v>50-59</v>
      </c>
      <c r="W357" s="24">
        <f t="shared" si="15"/>
        <v>29426666.666666668</v>
      </c>
      <c r="X357" s="24">
        <f t="shared" si="16"/>
        <v>2663333.3333333335</v>
      </c>
      <c r="Y357" s="25">
        <f t="shared" si="17"/>
        <v>0.61305555555555558</v>
      </c>
      <c r="Z357" s="2" t="str" cm="1">
        <f t="array" ref="Z357">_xlfn.IFS(Y357&lt;=25%,"Low",
Y357&lt;=50%,"Moderate",
Y357&lt;=75%,"High",
Y357&lt;=100%,"Very High",
TRUE,"Over Limit"
)</f>
        <v>High</v>
      </c>
      <c r="AA357" s="2" cm="1">
        <f t="array" ref="AA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" s="2" t="str" cm="1">
        <f t="array" ref="AB357">_xlfn.IFS(T357=0,"No Late Payments",
T357&lt;=2,"Low",
T357&lt;=4,"Moderate",
TRUE,"High"
)</f>
        <v>Moderate</v>
      </c>
      <c r="AC357" s="10" t="str" cm="1">
        <f t="array" ref="AC357">_xlfn.IFS(
H357&lt;40000000,"Low",
H357&lt;60000000,"Medium",
H357&lt;100000000,"High",
TRUE,"Very High"
)</f>
        <v>Medium</v>
      </c>
    </row>
    <row r="358" spans="1:29">
      <c r="A358" s="18" t="s">
        <v>390</v>
      </c>
      <c r="B358" s="19">
        <v>21</v>
      </c>
      <c r="C358" s="19" t="s">
        <v>34</v>
      </c>
      <c r="D358" s="19" t="s">
        <v>30</v>
      </c>
      <c r="E358" s="19" t="s">
        <v>38</v>
      </c>
      <c r="F358" s="19" t="s">
        <v>31</v>
      </c>
      <c r="G358" s="20">
        <v>5000000</v>
      </c>
      <c r="H358" s="20">
        <v>20000000</v>
      </c>
      <c r="I358" s="19">
        <v>15</v>
      </c>
      <c r="J358" s="19">
        <v>0</v>
      </c>
      <c r="K358" s="19">
        <v>0</v>
      </c>
      <c r="L358" s="19">
        <v>0</v>
      </c>
      <c r="M358" s="20">
        <v>3090000</v>
      </c>
      <c r="N358" s="20">
        <v>3990000</v>
      </c>
      <c r="O358" s="20">
        <v>7990000</v>
      </c>
      <c r="P358" s="20">
        <v>1130000</v>
      </c>
      <c r="Q358" s="20">
        <v>1180000</v>
      </c>
      <c r="R358" s="20">
        <v>1620000</v>
      </c>
      <c r="S358" s="20">
        <v>360000</v>
      </c>
      <c r="T358" s="19">
        <v>1</v>
      </c>
      <c r="U358" s="19">
        <v>0</v>
      </c>
      <c r="V358" s="2" t="str" cm="1">
        <f t="array" ref="V358">_xlfn.IFS(B358&lt;30,"21-29",
B358&lt;40,"30-39",
B358&lt;50,"40-49",
B358&lt;60,"50-59",
TRUE,"60+"
)</f>
        <v>21-29</v>
      </c>
      <c r="W358" s="24">
        <f t="shared" si="15"/>
        <v>5023333.333333333</v>
      </c>
      <c r="X358" s="24">
        <f t="shared" si="16"/>
        <v>1310000</v>
      </c>
      <c r="Y358" s="25">
        <f t="shared" si="17"/>
        <v>0.25116666666666665</v>
      </c>
      <c r="Z358" s="2" t="str" cm="1">
        <f t="array" ref="Z358">_xlfn.IFS(Y358&lt;=25%,"Low",
Y358&lt;=50%,"Moderate",
Y358&lt;=75%,"High",
Y358&lt;=100%,"Very High",
TRUE,"Over Limit"
)</f>
        <v>Moderate</v>
      </c>
      <c r="AA358" s="2" cm="1">
        <f t="array" ref="AA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" s="2" t="str" cm="1">
        <f t="array" ref="AB358">_xlfn.IFS(T358=0,"No Late Payments",
T358&lt;=2,"Low",
T358&lt;=4,"Moderate",
TRUE,"High"
)</f>
        <v>Low</v>
      </c>
      <c r="AC358" s="10" t="str" cm="1">
        <f t="array" ref="AC358">_xlfn.IFS(
H358&lt;40000000,"Low",
H358&lt;60000000,"Medium",
H358&lt;100000000,"High",
TRUE,"Very High"
)</f>
        <v>Low</v>
      </c>
    </row>
    <row r="359" spans="1:29">
      <c r="A359" s="21" t="s">
        <v>391</v>
      </c>
      <c r="B359" s="22">
        <v>33</v>
      </c>
      <c r="C359" s="22" t="s">
        <v>22</v>
      </c>
      <c r="D359" s="22" t="s">
        <v>46</v>
      </c>
      <c r="E359" s="22" t="s">
        <v>24</v>
      </c>
      <c r="F359" s="22" t="s">
        <v>48</v>
      </c>
      <c r="G359" s="23">
        <v>24100000</v>
      </c>
      <c r="H359" s="23">
        <v>130000000</v>
      </c>
      <c r="I359" s="22">
        <v>76</v>
      </c>
      <c r="J359" s="22">
        <v>0</v>
      </c>
      <c r="K359" s="22">
        <v>0</v>
      </c>
      <c r="L359" s="22">
        <v>0</v>
      </c>
      <c r="M359" s="23">
        <v>10350000</v>
      </c>
      <c r="N359" s="23">
        <v>6500000</v>
      </c>
      <c r="O359" s="23">
        <v>1750000</v>
      </c>
      <c r="P359" s="23">
        <v>3870000</v>
      </c>
      <c r="Q359" s="23">
        <v>2910000</v>
      </c>
      <c r="R359" s="23">
        <v>1540000</v>
      </c>
      <c r="S359" s="23">
        <v>9380000</v>
      </c>
      <c r="T359" s="22">
        <v>0</v>
      </c>
      <c r="U359" s="22">
        <v>0</v>
      </c>
      <c r="V359" s="2" t="str" cm="1">
        <f t="array" ref="V359">_xlfn.IFS(B359&lt;30,"21-29",
B359&lt;40,"30-39",
B359&lt;50,"40-49",
B359&lt;60,"50-59",
TRUE,"60+"
)</f>
        <v>30-39</v>
      </c>
      <c r="W359" s="24">
        <f t="shared" si="15"/>
        <v>6200000</v>
      </c>
      <c r="X359" s="24">
        <f t="shared" si="16"/>
        <v>2773333.3333333335</v>
      </c>
      <c r="Y359" s="25">
        <f t="shared" si="17"/>
        <v>4.7692307692307694E-2</v>
      </c>
      <c r="Z359" s="2" t="str" cm="1">
        <f t="array" ref="Z359">_xlfn.IFS(Y359&lt;=25%,"Low",
Y359&lt;=50%,"Moderate",
Y359&lt;=75%,"High",
Y359&lt;=100%,"Very High",
TRUE,"Over Limit"
)</f>
        <v>Low</v>
      </c>
      <c r="AA359" s="2" cm="1">
        <f t="array" ref="AA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" s="2" t="str" cm="1">
        <f t="array" ref="AB359">_xlfn.IFS(T359=0,"No Late Payments",
T359&lt;=2,"Low",
T359&lt;=4,"Moderate",
TRUE,"High"
)</f>
        <v>No Late Payments</v>
      </c>
      <c r="AC359" s="10" t="str" cm="1">
        <f t="array" ref="AC359">_xlfn.IFS(
H359&lt;40000000,"Low",
H359&lt;60000000,"Medium",
H359&lt;100000000,"High",
TRUE,"Very High"
)</f>
        <v>Very High</v>
      </c>
    </row>
    <row r="360" spans="1:29">
      <c r="A360" s="18" t="s">
        <v>392</v>
      </c>
      <c r="B360" s="19">
        <v>37</v>
      </c>
      <c r="C360" s="19" t="s">
        <v>22</v>
      </c>
      <c r="D360" s="19" t="s">
        <v>23</v>
      </c>
      <c r="E360" s="19" t="s">
        <v>31</v>
      </c>
      <c r="F360" s="19" t="s">
        <v>48</v>
      </c>
      <c r="G360" s="20">
        <v>10300000</v>
      </c>
      <c r="H360" s="20">
        <v>45000000</v>
      </c>
      <c r="I360" s="19">
        <v>95</v>
      </c>
      <c r="J360" s="19">
        <v>0</v>
      </c>
      <c r="K360" s="19">
        <v>0</v>
      </c>
      <c r="L360" s="19">
        <v>0</v>
      </c>
      <c r="M360" s="20">
        <v>13820000</v>
      </c>
      <c r="N360" s="20">
        <v>20270000</v>
      </c>
      <c r="O360" s="20">
        <v>19650000</v>
      </c>
      <c r="P360" s="20">
        <v>4980000</v>
      </c>
      <c r="Q360" s="20">
        <v>8400000</v>
      </c>
      <c r="R360" s="20">
        <v>5560000</v>
      </c>
      <c r="S360" s="20">
        <v>830000</v>
      </c>
      <c r="T360" s="19">
        <v>0</v>
      </c>
      <c r="U360" s="19">
        <v>1</v>
      </c>
      <c r="V360" s="2" t="str" cm="1">
        <f t="array" ref="V360">_xlfn.IFS(B360&lt;30,"21-29",
B360&lt;40,"30-39",
B360&lt;50,"40-49",
B360&lt;60,"50-59",
TRUE,"60+"
)</f>
        <v>30-39</v>
      </c>
      <c r="W360" s="24">
        <f t="shared" si="15"/>
        <v>17913333.333333332</v>
      </c>
      <c r="X360" s="24">
        <f t="shared" si="16"/>
        <v>6313333.333333333</v>
      </c>
      <c r="Y360" s="25">
        <f t="shared" si="17"/>
        <v>0.39807407407407402</v>
      </c>
      <c r="Z360" s="2" t="str" cm="1">
        <f t="array" ref="Z360">_xlfn.IFS(Y360&lt;=25%,"Low",
Y360&lt;=50%,"Moderate",
Y360&lt;=75%,"High",
Y360&lt;=100%,"Very High",
TRUE,"Over Limit"
)</f>
        <v>Moderate</v>
      </c>
      <c r="AA360" s="2" cm="1">
        <f t="array" ref="AA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" s="2" t="str" cm="1">
        <f t="array" ref="AB360">_xlfn.IFS(T360=0,"No Late Payments",
T360&lt;=2,"Low",
T360&lt;=4,"Moderate",
TRUE,"High"
)</f>
        <v>No Late Payments</v>
      </c>
      <c r="AC360" s="10" t="str" cm="1">
        <f t="array" ref="AC360">_xlfn.IFS(
H360&lt;40000000,"Low",
H360&lt;60000000,"Medium",
H360&lt;100000000,"High",
TRUE,"Very High"
)</f>
        <v>Medium</v>
      </c>
    </row>
    <row r="361" spans="1:29">
      <c r="A361" s="21" t="s">
        <v>393</v>
      </c>
      <c r="B361" s="22">
        <v>31</v>
      </c>
      <c r="C361" s="22" t="s">
        <v>34</v>
      </c>
      <c r="D361" s="22" t="s">
        <v>27</v>
      </c>
      <c r="E361" s="22" t="s">
        <v>24</v>
      </c>
      <c r="F361" s="22" t="s">
        <v>41</v>
      </c>
      <c r="G361" s="23">
        <v>9400000</v>
      </c>
      <c r="H361" s="23">
        <v>30000000</v>
      </c>
      <c r="I361" s="22">
        <v>61</v>
      </c>
      <c r="J361" s="22">
        <v>0</v>
      </c>
      <c r="K361" s="22">
        <v>0</v>
      </c>
      <c r="L361" s="22">
        <v>0</v>
      </c>
      <c r="M361" s="23">
        <v>23470000</v>
      </c>
      <c r="N361" s="23">
        <v>22590000</v>
      </c>
      <c r="O361" s="23">
        <v>24150000</v>
      </c>
      <c r="P361" s="23">
        <v>8120000</v>
      </c>
      <c r="Q361" s="23">
        <v>4420000</v>
      </c>
      <c r="R361" s="23">
        <v>9900000</v>
      </c>
      <c r="S361" s="23">
        <v>2110000</v>
      </c>
      <c r="T361" s="22">
        <v>0</v>
      </c>
      <c r="U361" s="22">
        <v>0</v>
      </c>
      <c r="V361" s="2" t="str" cm="1">
        <f t="array" ref="V361">_xlfn.IFS(B361&lt;30,"21-29",
B361&lt;40,"30-39",
B361&lt;50,"40-49",
B361&lt;60,"50-59",
TRUE,"60+"
)</f>
        <v>30-39</v>
      </c>
      <c r="W361" s="24">
        <f t="shared" si="15"/>
        <v>23403333.333333332</v>
      </c>
      <c r="X361" s="24">
        <f t="shared" si="16"/>
        <v>7480000</v>
      </c>
      <c r="Y361" s="25">
        <f t="shared" si="17"/>
        <v>0.78011111111111109</v>
      </c>
      <c r="Z361" s="2" t="str" cm="1">
        <f t="array" ref="Z361">_xlfn.IFS(Y361&lt;=25%,"Low",
Y361&lt;=50%,"Moderate",
Y361&lt;=75%,"High",
Y361&lt;=100%,"Very High",
TRUE,"Over Limit"
)</f>
        <v>Very High</v>
      </c>
      <c r="AA361" s="2" cm="1">
        <f t="array" ref="AA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1" s="2" t="str" cm="1">
        <f t="array" ref="AB361">_xlfn.IFS(T361=0,"No Late Payments",
T361&lt;=2,"Low",
T361&lt;=4,"Moderate",
TRUE,"High"
)</f>
        <v>No Late Payments</v>
      </c>
      <c r="AC361" s="10" t="str" cm="1">
        <f t="array" ref="AC361">_xlfn.IFS(
H361&lt;40000000,"Low",
H361&lt;60000000,"Medium",
H361&lt;100000000,"High",
TRUE,"Very High"
)</f>
        <v>Low</v>
      </c>
    </row>
    <row r="362" spans="1:29">
      <c r="A362" s="18" t="s">
        <v>394</v>
      </c>
      <c r="B362" s="19">
        <v>51</v>
      </c>
      <c r="C362" s="19" t="s">
        <v>22</v>
      </c>
      <c r="D362" s="19" t="s">
        <v>27</v>
      </c>
      <c r="E362" s="19" t="s">
        <v>38</v>
      </c>
      <c r="F362" s="19" t="s">
        <v>28</v>
      </c>
      <c r="G362" s="20">
        <v>16100000</v>
      </c>
      <c r="H362" s="20">
        <v>97000000</v>
      </c>
      <c r="I362" s="19">
        <v>210</v>
      </c>
      <c r="J362" s="19">
        <v>0</v>
      </c>
      <c r="K362" s="19">
        <v>0</v>
      </c>
      <c r="L362" s="19">
        <v>0</v>
      </c>
      <c r="M362" s="20">
        <v>72080000</v>
      </c>
      <c r="N362" s="20">
        <v>54300000</v>
      </c>
      <c r="O362" s="20">
        <v>48640000</v>
      </c>
      <c r="P362" s="20">
        <v>71300000</v>
      </c>
      <c r="Q362" s="20">
        <v>45790000</v>
      </c>
      <c r="R362" s="20">
        <v>11950000</v>
      </c>
      <c r="S362" s="20">
        <v>1310000</v>
      </c>
      <c r="T362" s="19">
        <v>0</v>
      </c>
      <c r="U362" s="19">
        <v>0</v>
      </c>
      <c r="V362" s="2" t="str" cm="1">
        <f t="array" ref="V362">_xlfn.IFS(B362&lt;30,"21-29",
B362&lt;40,"30-39",
B362&lt;50,"40-49",
B362&lt;60,"50-59",
TRUE,"60+"
)</f>
        <v>50-59</v>
      </c>
      <c r="W362" s="24">
        <f t="shared" si="15"/>
        <v>58340000</v>
      </c>
      <c r="X362" s="24">
        <f t="shared" si="16"/>
        <v>43013333.333333336</v>
      </c>
      <c r="Y362" s="25">
        <f t="shared" si="17"/>
        <v>0.60144329896907212</v>
      </c>
      <c r="Z362" s="2" t="str" cm="1">
        <f t="array" ref="Z362">_xlfn.IFS(Y362&lt;=25%,"Low",
Y362&lt;=50%,"Moderate",
Y362&lt;=75%,"High",
Y362&lt;=100%,"Very High",
TRUE,"Over Limit"
)</f>
        <v>High</v>
      </c>
      <c r="AA362" s="2" cm="1">
        <f t="array" ref="AA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" s="2" t="str" cm="1">
        <f t="array" ref="AB362">_xlfn.IFS(T362=0,"No Late Payments",
T362&lt;=2,"Low",
T362&lt;=4,"Moderate",
TRUE,"High"
)</f>
        <v>No Late Payments</v>
      </c>
      <c r="AC362" s="10" t="str" cm="1">
        <f t="array" ref="AC362">_xlfn.IFS(
H362&lt;40000000,"Low",
H362&lt;60000000,"Medium",
H362&lt;100000000,"High",
TRUE,"Very High"
)</f>
        <v>High</v>
      </c>
    </row>
    <row r="363" spans="1:29">
      <c r="A363" s="21" t="s">
        <v>395</v>
      </c>
      <c r="B363" s="22">
        <v>45</v>
      </c>
      <c r="C363" s="22" t="s">
        <v>22</v>
      </c>
      <c r="D363" s="22" t="s">
        <v>23</v>
      </c>
      <c r="E363" s="22" t="s">
        <v>24</v>
      </c>
      <c r="F363" s="22" t="s">
        <v>48</v>
      </c>
      <c r="G363" s="23">
        <v>12100000</v>
      </c>
      <c r="H363" s="23">
        <v>45000000</v>
      </c>
      <c r="I363" s="22">
        <v>189</v>
      </c>
      <c r="J363" s="22">
        <v>0</v>
      </c>
      <c r="K363" s="22">
        <v>0</v>
      </c>
      <c r="L363" s="22">
        <v>0</v>
      </c>
      <c r="M363" s="23">
        <v>26200000</v>
      </c>
      <c r="N363" s="23">
        <v>16430000</v>
      </c>
      <c r="O363" s="23">
        <v>22420000</v>
      </c>
      <c r="P363" s="23">
        <v>26400000</v>
      </c>
      <c r="Q363" s="23">
        <v>8750000</v>
      </c>
      <c r="R363" s="23">
        <v>6160000</v>
      </c>
      <c r="S363" s="23">
        <v>3690000</v>
      </c>
      <c r="T363" s="22">
        <v>0</v>
      </c>
      <c r="U363" s="22">
        <v>0</v>
      </c>
      <c r="V363" s="2" t="str" cm="1">
        <f t="array" ref="V363">_xlfn.IFS(B363&lt;30,"21-29",
B363&lt;40,"30-39",
B363&lt;50,"40-49",
B363&lt;60,"50-59",
TRUE,"60+"
)</f>
        <v>40-49</v>
      </c>
      <c r="W363" s="24">
        <f t="shared" si="15"/>
        <v>21683333.333333332</v>
      </c>
      <c r="X363" s="24">
        <f t="shared" si="16"/>
        <v>13770000</v>
      </c>
      <c r="Y363" s="25">
        <f t="shared" si="17"/>
        <v>0.48185185185185181</v>
      </c>
      <c r="Z363" s="2" t="str" cm="1">
        <f t="array" ref="Z363">_xlfn.IFS(Y363&lt;=25%,"Low",
Y363&lt;=50%,"Moderate",
Y363&lt;=75%,"High",
Y363&lt;=100%,"Very High",
TRUE,"Over Limit"
)</f>
        <v>Moderate</v>
      </c>
      <c r="AA363" s="2" cm="1">
        <f t="array" ref="AA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" s="2" t="str" cm="1">
        <f t="array" ref="AB363">_xlfn.IFS(T363=0,"No Late Payments",
T363&lt;=2,"Low",
T363&lt;=4,"Moderate",
TRUE,"High"
)</f>
        <v>No Late Payments</v>
      </c>
      <c r="AC363" s="10" t="str" cm="1">
        <f t="array" ref="AC363">_xlfn.IFS(
H363&lt;40000000,"Low",
H363&lt;60000000,"Medium",
H363&lt;100000000,"High",
TRUE,"Very High"
)</f>
        <v>Medium</v>
      </c>
    </row>
    <row r="364" spans="1:29">
      <c r="A364" s="18" t="s">
        <v>396</v>
      </c>
      <c r="B364" s="19">
        <v>45</v>
      </c>
      <c r="C364" s="19" t="s">
        <v>34</v>
      </c>
      <c r="D364" s="19" t="s">
        <v>27</v>
      </c>
      <c r="E364" s="19" t="s">
        <v>24</v>
      </c>
      <c r="F364" s="19" t="s">
        <v>41</v>
      </c>
      <c r="G364" s="20">
        <v>23700000</v>
      </c>
      <c r="H364" s="20">
        <v>79000000</v>
      </c>
      <c r="I364" s="19">
        <v>161</v>
      </c>
      <c r="J364" s="19">
        <v>1</v>
      </c>
      <c r="K364" s="19">
        <v>3</v>
      </c>
      <c r="L364" s="19">
        <v>3</v>
      </c>
      <c r="M364" s="20">
        <v>80140000</v>
      </c>
      <c r="N364" s="20">
        <v>66350000</v>
      </c>
      <c r="O364" s="20">
        <v>51890000</v>
      </c>
      <c r="P364" s="20">
        <v>3590000</v>
      </c>
      <c r="Q364" s="20">
        <v>920000</v>
      </c>
      <c r="R364" s="20">
        <v>1480000</v>
      </c>
      <c r="S364" s="20">
        <v>5090000</v>
      </c>
      <c r="T364" s="19">
        <v>3</v>
      </c>
      <c r="U364" s="19">
        <v>1</v>
      </c>
      <c r="V364" s="2" t="str" cm="1">
        <f t="array" ref="V364">_xlfn.IFS(B364&lt;30,"21-29",
B364&lt;40,"30-39",
B364&lt;50,"40-49",
B364&lt;60,"50-59",
TRUE,"60+"
)</f>
        <v>40-49</v>
      </c>
      <c r="W364" s="24">
        <f t="shared" si="15"/>
        <v>66126666.666666664</v>
      </c>
      <c r="X364" s="24">
        <f t="shared" si="16"/>
        <v>1996666.6666666667</v>
      </c>
      <c r="Y364" s="25">
        <f t="shared" si="17"/>
        <v>0.83704641350210962</v>
      </c>
      <c r="Z364" s="2" t="str" cm="1">
        <f t="array" ref="Z364">_xlfn.IFS(Y364&lt;=25%,"Low",
Y364&lt;=50%,"Moderate",
Y364&lt;=75%,"High",
Y364&lt;=100%,"Very High",
TRUE,"Over Limit"
)</f>
        <v>Very High</v>
      </c>
      <c r="AA364" s="2" cm="1">
        <f t="array" ref="AA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4" s="2" t="str" cm="1">
        <f t="array" ref="AB364">_xlfn.IFS(T364=0,"No Late Payments",
T364&lt;=2,"Low",
T364&lt;=4,"Moderate",
TRUE,"High"
)</f>
        <v>Moderate</v>
      </c>
      <c r="AC364" s="10" t="str" cm="1">
        <f t="array" ref="AC364">_xlfn.IFS(
H364&lt;40000000,"Low",
H364&lt;60000000,"Medium",
H364&lt;100000000,"High",
TRUE,"Very High"
)</f>
        <v>High</v>
      </c>
    </row>
    <row r="365" spans="1:29">
      <c r="A365" s="21" t="s">
        <v>397</v>
      </c>
      <c r="B365" s="22">
        <v>36</v>
      </c>
      <c r="C365" s="22" t="s">
        <v>22</v>
      </c>
      <c r="D365" s="22" t="s">
        <v>23</v>
      </c>
      <c r="E365" s="22" t="s">
        <v>24</v>
      </c>
      <c r="F365" s="22" t="s">
        <v>48</v>
      </c>
      <c r="G365" s="23">
        <v>15100000</v>
      </c>
      <c r="H365" s="23">
        <v>77000000</v>
      </c>
      <c r="I365" s="22">
        <v>110</v>
      </c>
      <c r="J365" s="22">
        <v>0</v>
      </c>
      <c r="K365" s="22">
        <v>0</v>
      </c>
      <c r="L365" s="22">
        <v>0</v>
      </c>
      <c r="M365" s="23">
        <v>47670000</v>
      </c>
      <c r="N365" s="23">
        <v>53230000</v>
      </c>
      <c r="O365" s="23">
        <v>51190000</v>
      </c>
      <c r="P365" s="23">
        <v>22270000</v>
      </c>
      <c r="Q365" s="23">
        <v>23860000</v>
      </c>
      <c r="R365" s="23">
        <v>17800000</v>
      </c>
      <c r="S365" s="23">
        <v>1430000</v>
      </c>
      <c r="T365" s="22">
        <v>0</v>
      </c>
      <c r="U365" s="22">
        <v>0</v>
      </c>
      <c r="V365" s="2" t="str" cm="1">
        <f t="array" ref="V365">_xlfn.IFS(B365&lt;30,"21-29",
B365&lt;40,"30-39",
B365&lt;50,"40-49",
B365&lt;60,"50-59",
TRUE,"60+"
)</f>
        <v>30-39</v>
      </c>
      <c r="W365" s="24">
        <f t="shared" si="15"/>
        <v>50696666.666666664</v>
      </c>
      <c r="X365" s="24">
        <f t="shared" si="16"/>
        <v>21310000</v>
      </c>
      <c r="Y365" s="25">
        <f t="shared" si="17"/>
        <v>0.65839826839826832</v>
      </c>
      <c r="Z365" s="2" t="str" cm="1">
        <f t="array" ref="Z365">_xlfn.IFS(Y365&lt;=25%,"Low",
Y365&lt;=50%,"Moderate",
Y365&lt;=75%,"High",
Y365&lt;=100%,"Very High",
TRUE,"Over Limit"
)</f>
        <v>High</v>
      </c>
      <c r="AA365" s="2" cm="1">
        <f t="array" ref="AA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" s="2" t="str" cm="1">
        <f t="array" ref="AB365">_xlfn.IFS(T365=0,"No Late Payments",
T365&lt;=2,"Low",
T365&lt;=4,"Moderate",
TRUE,"High"
)</f>
        <v>No Late Payments</v>
      </c>
      <c r="AC365" s="10" t="str" cm="1">
        <f t="array" ref="AC365">_xlfn.IFS(
H365&lt;40000000,"Low",
H365&lt;60000000,"Medium",
H365&lt;100000000,"High",
TRUE,"Very High"
)</f>
        <v>High</v>
      </c>
    </row>
    <row r="366" spans="1:29">
      <c r="A366" s="18" t="s">
        <v>398</v>
      </c>
      <c r="B366" s="19">
        <v>31</v>
      </c>
      <c r="C366" s="19" t="s">
        <v>22</v>
      </c>
      <c r="D366" s="19" t="s">
        <v>23</v>
      </c>
      <c r="E366" s="19" t="s">
        <v>31</v>
      </c>
      <c r="F366" s="19" t="s">
        <v>41</v>
      </c>
      <c r="G366" s="20">
        <v>10600000</v>
      </c>
      <c r="H366" s="20">
        <v>43000000</v>
      </c>
      <c r="I366" s="19">
        <v>25</v>
      </c>
      <c r="J366" s="19">
        <v>0</v>
      </c>
      <c r="K366" s="19">
        <v>0</v>
      </c>
      <c r="L366" s="19">
        <v>0</v>
      </c>
      <c r="M366" s="20">
        <v>11440000</v>
      </c>
      <c r="N366" s="20">
        <v>6490000</v>
      </c>
      <c r="O366" s="20">
        <v>10650000</v>
      </c>
      <c r="P366" s="20">
        <v>6210000</v>
      </c>
      <c r="Q366" s="20">
        <v>6060000</v>
      </c>
      <c r="R366" s="20">
        <v>3510000</v>
      </c>
      <c r="S366" s="20">
        <v>1150000</v>
      </c>
      <c r="T366" s="19">
        <v>1</v>
      </c>
      <c r="U366" s="19">
        <v>0</v>
      </c>
      <c r="V366" s="2" t="str" cm="1">
        <f t="array" ref="V366">_xlfn.IFS(B366&lt;30,"21-29",
B366&lt;40,"30-39",
B366&lt;50,"40-49",
B366&lt;60,"50-59",
TRUE,"60+"
)</f>
        <v>30-39</v>
      </c>
      <c r="W366" s="24">
        <f t="shared" si="15"/>
        <v>9526666.666666666</v>
      </c>
      <c r="X366" s="24">
        <f t="shared" si="16"/>
        <v>5260000</v>
      </c>
      <c r="Y366" s="25">
        <f t="shared" si="17"/>
        <v>0.22155038759689921</v>
      </c>
      <c r="Z366" s="2" t="str" cm="1">
        <f t="array" ref="Z366">_xlfn.IFS(Y366&lt;=25%,"Low",
Y366&lt;=50%,"Moderate",
Y366&lt;=75%,"High",
Y366&lt;=100%,"Very High",
TRUE,"Over Limit"
)</f>
        <v>Low</v>
      </c>
      <c r="AA366" s="2" cm="1">
        <f t="array" ref="AA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" s="2" t="str" cm="1">
        <f t="array" ref="AB366">_xlfn.IFS(T366=0,"No Late Payments",
T366&lt;=2,"Low",
T366&lt;=4,"Moderate",
TRUE,"High"
)</f>
        <v>Low</v>
      </c>
      <c r="AC366" s="10" t="str" cm="1">
        <f t="array" ref="AC366">_xlfn.IFS(
H366&lt;40000000,"Low",
H366&lt;60000000,"Medium",
H366&lt;100000000,"High",
TRUE,"Very High"
)</f>
        <v>Medium</v>
      </c>
    </row>
    <row r="367" spans="1:29">
      <c r="A367" s="21" t="s">
        <v>399</v>
      </c>
      <c r="B367" s="22">
        <v>41</v>
      </c>
      <c r="C367" s="22" t="s">
        <v>34</v>
      </c>
      <c r="D367" s="22" t="s">
        <v>30</v>
      </c>
      <c r="E367" s="22" t="s">
        <v>38</v>
      </c>
      <c r="F367" s="22" t="s">
        <v>28</v>
      </c>
      <c r="G367" s="23">
        <v>10000000</v>
      </c>
      <c r="H367" s="23">
        <v>54000000</v>
      </c>
      <c r="I367" s="22">
        <v>117</v>
      </c>
      <c r="J367" s="22">
        <v>0</v>
      </c>
      <c r="K367" s="22">
        <v>0</v>
      </c>
      <c r="L367" s="22">
        <v>0</v>
      </c>
      <c r="M367" s="23">
        <v>24480000</v>
      </c>
      <c r="N367" s="23">
        <v>23670000</v>
      </c>
      <c r="O367" s="23">
        <v>35800000</v>
      </c>
      <c r="P367" s="23">
        <v>7690000</v>
      </c>
      <c r="Q367" s="23">
        <v>5820000</v>
      </c>
      <c r="R367" s="23">
        <v>8090000</v>
      </c>
      <c r="S367" s="23">
        <v>2770000</v>
      </c>
      <c r="T367" s="22">
        <v>0</v>
      </c>
      <c r="U367" s="22">
        <v>0</v>
      </c>
      <c r="V367" s="2" t="str" cm="1">
        <f t="array" ref="V367">_xlfn.IFS(B367&lt;30,"21-29",
B367&lt;40,"30-39",
B367&lt;50,"40-49",
B367&lt;60,"50-59",
TRUE,"60+"
)</f>
        <v>40-49</v>
      </c>
      <c r="W367" s="24">
        <f t="shared" si="15"/>
        <v>27983333.333333332</v>
      </c>
      <c r="X367" s="24">
        <f t="shared" si="16"/>
        <v>7200000</v>
      </c>
      <c r="Y367" s="25">
        <f t="shared" si="17"/>
        <v>0.51820987654320982</v>
      </c>
      <c r="Z367" s="2" t="str" cm="1">
        <f t="array" ref="Z367">_xlfn.IFS(Y367&lt;=25%,"Low",
Y367&lt;=50%,"Moderate",
Y367&lt;=75%,"High",
Y367&lt;=100%,"Very High",
TRUE,"Over Limit"
)</f>
        <v>High</v>
      </c>
      <c r="AA367" s="2" cm="1">
        <f t="array" ref="AA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" s="2" t="str" cm="1">
        <f t="array" ref="AB367">_xlfn.IFS(T367=0,"No Late Payments",
T367&lt;=2,"Low",
T367&lt;=4,"Moderate",
TRUE,"High"
)</f>
        <v>No Late Payments</v>
      </c>
      <c r="AC367" s="10" t="str" cm="1">
        <f t="array" ref="AC367">_xlfn.IFS(
H367&lt;40000000,"Low",
H367&lt;60000000,"Medium",
H367&lt;100000000,"High",
TRUE,"Very High"
)</f>
        <v>Medium</v>
      </c>
    </row>
    <row r="368" spans="1:29">
      <c r="A368" s="18" t="s">
        <v>400</v>
      </c>
      <c r="B368" s="19">
        <v>46</v>
      </c>
      <c r="C368" s="19" t="s">
        <v>34</v>
      </c>
      <c r="D368" s="19" t="s">
        <v>23</v>
      </c>
      <c r="E368" s="19" t="s">
        <v>38</v>
      </c>
      <c r="F368" s="19" t="s">
        <v>28</v>
      </c>
      <c r="G368" s="20">
        <v>11200000</v>
      </c>
      <c r="H368" s="20">
        <v>74000000</v>
      </c>
      <c r="I368" s="19">
        <v>185</v>
      </c>
      <c r="J368" s="19">
        <v>0</v>
      </c>
      <c r="K368" s="19">
        <v>0</v>
      </c>
      <c r="L368" s="19">
        <v>0</v>
      </c>
      <c r="M368" s="20">
        <v>29480000</v>
      </c>
      <c r="N368" s="20">
        <v>38450000</v>
      </c>
      <c r="O368" s="20">
        <v>28190000</v>
      </c>
      <c r="P368" s="20">
        <v>11410000</v>
      </c>
      <c r="Q368" s="20">
        <v>13230000</v>
      </c>
      <c r="R368" s="20">
        <v>11110000</v>
      </c>
      <c r="S368" s="20">
        <v>3510000</v>
      </c>
      <c r="T368" s="19">
        <v>0</v>
      </c>
      <c r="U368" s="19">
        <v>0</v>
      </c>
      <c r="V368" s="2" t="str" cm="1">
        <f t="array" ref="V368">_xlfn.IFS(B368&lt;30,"21-29",
B368&lt;40,"30-39",
B368&lt;50,"40-49",
B368&lt;60,"50-59",
TRUE,"60+"
)</f>
        <v>40-49</v>
      </c>
      <c r="W368" s="24">
        <f t="shared" si="15"/>
        <v>32040000</v>
      </c>
      <c r="X368" s="24">
        <f t="shared" si="16"/>
        <v>11916666.666666666</v>
      </c>
      <c r="Y368" s="25">
        <f t="shared" si="17"/>
        <v>0.43297297297297299</v>
      </c>
      <c r="Z368" s="2" t="str" cm="1">
        <f t="array" ref="Z368">_xlfn.IFS(Y368&lt;=25%,"Low",
Y368&lt;=50%,"Moderate",
Y368&lt;=75%,"High",
Y368&lt;=100%,"Very High",
TRUE,"Over Limit"
)</f>
        <v>Moderate</v>
      </c>
      <c r="AA368" s="2" cm="1">
        <f t="array" ref="AA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" s="2" t="str" cm="1">
        <f t="array" ref="AB368">_xlfn.IFS(T368=0,"No Late Payments",
T368&lt;=2,"Low",
T368&lt;=4,"Moderate",
TRUE,"High"
)</f>
        <v>No Late Payments</v>
      </c>
      <c r="AC368" s="10" t="str" cm="1">
        <f t="array" ref="AC368">_xlfn.IFS(
H368&lt;40000000,"Low",
H368&lt;60000000,"Medium",
H368&lt;100000000,"High",
TRUE,"Very High"
)</f>
        <v>High</v>
      </c>
    </row>
    <row r="369" spans="1:29">
      <c r="A369" s="21" t="s">
        <v>401</v>
      </c>
      <c r="B369" s="22">
        <v>54</v>
      </c>
      <c r="C369" s="22" t="s">
        <v>22</v>
      </c>
      <c r="D369" s="22" t="s">
        <v>27</v>
      </c>
      <c r="E369" s="22" t="s">
        <v>24</v>
      </c>
      <c r="F369" s="22" t="s">
        <v>41</v>
      </c>
      <c r="G369" s="23">
        <v>17900000</v>
      </c>
      <c r="H369" s="23">
        <v>80000000</v>
      </c>
      <c r="I369" s="22">
        <v>109</v>
      </c>
      <c r="J369" s="22">
        <v>0</v>
      </c>
      <c r="K369" s="22">
        <v>0</v>
      </c>
      <c r="L369" s="22">
        <v>0</v>
      </c>
      <c r="M369" s="23">
        <v>53420000</v>
      </c>
      <c r="N369" s="23">
        <v>40790000</v>
      </c>
      <c r="O369" s="23">
        <v>34030000</v>
      </c>
      <c r="P369" s="23">
        <v>13110000</v>
      </c>
      <c r="Q369" s="23">
        <v>13430000</v>
      </c>
      <c r="R369" s="23">
        <v>29850000</v>
      </c>
      <c r="S369" s="23">
        <v>2910000</v>
      </c>
      <c r="T369" s="22">
        <v>0</v>
      </c>
      <c r="U369" s="22">
        <v>0</v>
      </c>
      <c r="V369" s="2" t="str" cm="1">
        <f t="array" ref="V369">_xlfn.IFS(B369&lt;30,"21-29",
B369&lt;40,"30-39",
B369&lt;50,"40-49",
B369&lt;60,"50-59",
TRUE,"60+"
)</f>
        <v>50-59</v>
      </c>
      <c r="W369" s="24">
        <f t="shared" si="15"/>
        <v>42746666.666666664</v>
      </c>
      <c r="X369" s="24">
        <f t="shared" si="16"/>
        <v>18796666.666666668</v>
      </c>
      <c r="Y369" s="25">
        <f t="shared" si="17"/>
        <v>0.53433333333333333</v>
      </c>
      <c r="Z369" s="2" t="str" cm="1">
        <f t="array" ref="Z369">_xlfn.IFS(Y369&lt;=25%,"Low",
Y369&lt;=50%,"Moderate",
Y369&lt;=75%,"High",
Y369&lt;=100%,"Very High",
TRUE,"Over Limit"
)</f>
        <v>High</v>
      </c>
      <c r="AA369" s="2" cm="1">
        <f t="array" ref="AA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" s="2" t="str" cm="1">
        <f t="array" ref="AB369">_xlfn.IFS(T369=0,"No Late Payments",
T369&lt;=2,"Low",
T369&lt;=4,"Moderate",
TRUE,"High"
)</f>
        <v>No Late Payments</v>
      </c>
      <c r="AC369" s="10" t="str" cm="1">
        <f t="array" ref="AC369">_xlfn.IFS(
H369&lt;40000000,"Low",
H369&lt;60000000,"Medium",
H369&lt;100000000,"High",
TRUE,"Very High"
)</f>
        <v>High</v>
      </c>
    </row>
    <row r="370" spans="1:29">
      <c r="A370" s="18" t="s">
        <v>402</v>
      </c>
      <c r="B370" s="19">
        <v>52</v>
      </c>
      <c r="C370" s="19" t="s">
        <v>34</v>
      </c>
      <c r="D370" s="19" t="s">
        <v>23</v>
      </c>
      <c r="E370" s="19" t="s">
        <v>38</v>
      </c>
      <c r="F370" s="19" t="s">
        <v>28</v>
      </c>
      <c r="G370" s="20">
        <v>13400000</v>
      </c>
      <c r="H370" s="20">
        <v>48000000</v>
      </c>
      <c r="I370" s="19">
        <v>202</v>
      </c>
      <c r="J370" s="19">
        <v>0</v>
      </c>
      <c r="K370" s="19">
        <v>0</v>
      </c>
      <c r="L370" s="19">
        <v>2</v>
      </c>
      <c r="M370" s="20">
        <v>31040000</v>
      </c>
      <c r="N370" s="20">
        <v>34430000</v>
      </c>
      <c r="O370" s="20">
        <v>30600000</v>
      </c>
      <c r="P370" s="20">
        <v>16950000</v>
      </c>
      <c r="Q370" s="20">
        <v>13130000</v>
      </c>
      <c r="R370" s="20">
        <v>5710000</v>
      </c>
      <c r="S370" s="20">
        <v>3050000</v>
      </c>
      <c r="T370" s="19">
        <v>1</v>
      </c>
      <c r="U370" s="19">
        <v>0</v>
      </c>
      <c r="V370" s="2" t="str" cm="1">
        <f t="array" ref="V370">_xlfn.IFS(B370&lt;30,"21-29",
B370&lt;40,"30-39",
B370&lt;50,"40-49",
B370&lt;60,"50-59",
TRUE,"60+"
)</f>
        <v>50-59</v>
      </c>
      <c r="W370" s="24">
        <f t="shared" si="15"/>
        <v>32023333.333333332</v>
      </c>
      <c r="X370" s="24">
        <f t="shared" si="16"/>
        <v>11930000</v>
      </c>
      <c r="Y370" s="25">
        <f t="shared" si="17"/>
        <v>0.66715277777777771</v>
      </c>
      <c r="Z370" s="2" t="str" cm="1">
        <f t="array" ref="Z370">_xlfn.IFS(Y370&lt;=25%,"Low",
Y370&lt;=50%,"Moderate",
Y370&lt;=75%,"High",
Y370&lt;=100%,"Very High",
TRUE,"Over Limit"
)</f>
        <v>High</v>
      </c>
      <c r="AA370" s="2" cm="1">
        <f t="array" ref="AA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" s="2" t="str" cm="1">
        <f t="array" ref="AB370">_xlfn.IFS(T370=0,"No Late Payments",
T370&lt;=2,"Low",
T370&lt;=4,"Moderate",
TRUE,"High"
)</f>
        <v>Low</v>
      </c>
      <c r="AC370" s="10" t="str" cm="1">
        <f t="array" ref="AC370">_xlfn.IFS(
H370&lt;40000000,"Low",
H370&lt;60000000,"Medium",
H370&lt;100000000,"High",
TRUE,"Very High"
)</f>
        <v>Medium</v>
      </c>
    </row>
    <row r="371" spans="1:29">
      <c r="A371" s="21" t="s">
        <v>403</v>
      </c>
      <c r="B371" s="22">
        <v>32</v>
      </c>
      <c r="C371" s="22" t="s">
        <v>34</v>
      </c>
      <c r="D371" s="22" t="s">
        <v>30</v>
      </c>
      <c r="E371" s="22" t="s">
        <v>38</v>
      </c>
      <c r="F371" s="22" t="s">
        <v>28</v>
      </c>
      <c r="G371" s="23">
        <v>6900000</v>
      </c>
      <c r="H371" s="23">
        <v>32000000</v>
      </c>
      <c r="I371" s="22">
        <v>98</v>
      </c>
      <c r="J371" s="22">
        <v>0</v>
      </c>
      <c r="K371" s="22">
        <v>0</v>
      </c>
      <c r="L371" s="22">
        <v>0</v>
      </c>
      <c r="M371" s="23">
        <v>6310000</v>
      </c>
      <c r="N371" s="23">
        <v>13160000</v>
      </c>
      <c r="O371" s="23">
        <v>10940000</v>
      </c>
      <c r="P371" s="23">
        <v>3200000</v>
      </c>
      <c r="Q371" s="23">
        <v>5560000</v>
      </c>
      <c r="R371" s="23">
        <v>2070000</v>
      </c>
      <c r="S371" s="23">
        <v>3580000</v>
      </c>
      <c r="T371" s="22">
        <v>2</v>
      </c>
      <c r="U371" s="22">
        <v>0</v>
      </c>
      <c r="V371" s="2" t="str" cm="1">
        <f t="array" ref="V371">_xlfn.IFS(B371&lt;30,"21-29",
B371&lt;40,"30-39",
B371&lt;50,"40-49",
B371&lt;60,"50-59",
TRUE,"60+"
)</f>
        <v>30-39</v>
      </c>
      <c r="W371" s="24">
        <f t="shared" si="15"/>
        <v>10136666.666666666</v>
      </c>
      <c r="X371" s="24">
        <f t="shared" si="16"/>
        <v>3610000</v>
      </c>
      <c r="Y371" s="25">
        <f t="shared" si="17"/>
        <v>0.31677083333333333</v>
      </c>
      <c r="Z371" s="2" t="str" cm="1">
        <f t="array" ref="Z371">_xlfn.IFS(Y371&lt;=25%,"Low",
Y371&lt;=50%,"Moderate",
Y371&lt;=75%,"High",
Y371&lt;=100%,"Very High",
TRUE,"Over Limit"
)</f>
        <v>Moderate</v>
      </c>
      <c r="AA371" s="2" cm="1">
        <f t="array" ref="AA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" s="2" t="str" cm="1">
        <f t="array" ref="AB371">_xlfn.IFS(T371=0,"No Late Payments",
T371&lt;=2,"Low",
T371&lt;=4,"Moderate",
TRUE,"High"
)</f>
        <v>Low</v>
      </c>
      <c r="AC371" s="10" t="str" cm="1">
        <f t="array" ref="AC371">_xlfn.IFS(
H371&lt;40000000,"Low",
H371&lt;60000000,"Medium",
H371&lt;100000000,"High",
TRUE,"Very High"
)</f>
        <v>Low</v>
      </c>
    </row>
    <row r="372" spans="1:29">
      <c r="A372" s="18" t="s">
        <v>404</v>
      </c>
      <c r="B372" s="19">
        <v>22</v>
      </c>
      <c r="C372" s="19" t="s">
        <v>34</v>
      </c>
      <c r="D372" s="19" t="s">
        <v>23</v>
      </c>
      <c r="E372" s="19" t="s">
        <v>38</v>
      </c>
      <c r="F372" s="19" t="s">
        <v>31</v>
      </c>
      <c r="G372" s="20">
        <v>5900000</v>
      </c>
      <c r="H372" s="20">
        <v>22000000</v>
      </c>
      <c r="I372" s="19">
        <v>10</v>
      </c>
      <c r="J372" s="19">
        <v>3</v>
      </c>
      <c r="K372" s="19">
        <v>3</v>
      </c>
      <c r="L372" s="19">
        <v>3</v>
      </c>
      <c r="M372" s="20">
        <v>17050000</v>
      </c>
      <c r="N372" s="20">
        <v>19400000</v>
      </c>
      <c r="O372" s="20">
        <v>17840000</v>
      </c>
      <c r="P372" s="20">
        <v>2410000</v>
      </c>
      <c r="Q372" s="20">
        <v>390000</v>
      </c>
      <c r="R372" s="20">
        <v>3980000</v>
      </c>
      <c r="S372" s="20">
        <v>1500000</v>
      </c>
      <c r="T372" s="19">
        <v>3</v>
      </c>
      <c r="U372" s="19">
        <v>1</v>
      </c>
      <c r="V372" s="2" t="str" cm="1">
        <f t="array" ref="V372">_xlfn.IFS(B372&lt;30,"21-29",
B372&lt;40,"30-39",
B372&lt;50,"40-49",
B372&lt;60,"50-59",
TRUE,"60+"
)</f>
        <v>21-29</v>
      </c>
      <c r="W372" s="24">
        <f t="shared" si="15"/>
        <v>18096666.666666668</v>
      </c>
      <c r="X372" s="24">
        <f t="shared" si="16"/>
        <v>2260000</v>
      </c>
      <c r="Y372" s="25">
        <f t="shared" si="17"/>
        <v>0.82257575757575763</v>
      </c>
      <c r="Z372" s="2" t="str" cm="1">
        <f t="array" ref="Z372">_xlfn.IFS(Y372&lt;=25%,"Low",
Y372&lt;=50%,"Moderate",
Y372&lt;=75%,"High",
Y372&lt;=100%,"Very High",
TRUE,"Over Limit"
)</f>
        <v>Very High</v>
      </c>
      <c r="AA372" s="2" cm="1">
        <f t="array" ref="AA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2" s="2" t="str" cm="1">
        <f t="array" ref="AB372">_xlfn.IFS(T372=0,"No Late Payments",
T372&lt;=2,"Low",
T372&lt;=4,"Moderate",
TRUE,"High"
)</f>
        <v>Moderate</v>
      </c>
      <c r="AC372" s="10" t="str" cm="1">
        <f t="array" ref="AC372">_xlfn.IFS(
H372&lt;40000000,"Low",
H372&lt;60000000,"Medium",
H372&lt;100000000,"High",
TRUE,"Very High"
)</f>
        <v>Low</v>
      </c>
    </row>
    <row r="373" spans="1:29">
      <c r="A373" s="21" t="s">
        <v>405</v>
      </c>
      <c r="B373" s="22">
        <v>41</v>
      </c>
      <c r="C373" s="22" t="s">
        <v>22</v>
      </c>
      <c r="D373" s="22" t="s">
        <v>30</v>
      </c>
      <c r="E373" s="22" t="s">
        <v>24</v>
      </c>
      <c r="F373" s="22" t="s">
        <v>31</v>
      </c>
      <c r="G373" s="23">
        <v>9000000</v>
      </c>
      <c r="H373" s="23">
        <v>40000000</v>
      </c>
      <c r="I373" s="22">
        <v>152</v>
      </c>
      <c r="J373" s="22">
        <v>0</v>
      </c>
      <c r="K373" s="22">
        <v>0</v>
      </c>
      <c r="L373" s="22">
        <v>0</v>
      </c>
      <c r="M373" s="23">
        <v>27160000</v>
      </c>
      <c r="N373" s="23">
        <v>19030000</v>
      </c>
      <c r="O373" s="23">
        <v>10020000</v>
      </c>
      <c r="P373" s="23">
        <v>12730000</v>
      </c>
      <c r="Q373" s="23">
        <v>5520000</v>
      </c>
      <c r="R373" s="23">
        <v>4170000</v>
      </c>
      <c r="S373" s="23">
        <v>1910000</v>
      </c>
      <c r="T373" s="22">
        <v>0</v>
      </c>
      <c r="U373" s="22">
        <v>0</v>
      </c>
      <c r="V373" s="2" t="str" cm="1">
        <f t="array" ref="V373">_xlfn.IFS(B373&lt;30,"21-29",
B373&lt;40,"30-39",
B373&lt;50,"40-49",
B373&lt;60,"50-59",
TRUE,"60+"
)</f>
        <v>40-49</v>
      </c>
      <c r="W373" s="24">
        <f t="shared" si="15"/>
        <v>18736666.666666668</v>
      </c>
      <c r="X373" s="24">
        <f t="shared" si="16"/>
        <v>7473333.333333333</v>
      </c>
      <c r="Y373" s="25">
        <f t="shared" si="17"/>
        <v>0.4684166666666667</v>
      </c>
      <c r="Z373" s="2" t="str" cm="1">
        <f t="array" ref="Z373">_xlfn.IFS(Y373&lt;=25%,"Low",
Y373&lt;=50%,"Moderate",
Y373&lt;=75%,"High",
Y373&lt;=100%,"Very High",
TRUE,"Over Limit"
)</f>
        <v>Moderate</v>
      </c>
      <c r="AA373" s="2" cm="1">
        <f t="array" ref="AA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" s="2" t="str" cm="1">
        <f t="array" ref="AB373">_xlfn.IFS(T373=0,"No Late Payments",
T373&lt;=2,"Low",
T373&lt;=4,"Moderate",
TRUE,"High"
)</f>
        <v>No Late Payments</v>
      </c>
      <c r="AC373" s="10" t="str" cm="1">
        <f t="array" ref="AC373">_xlfn.IFS(
H373&lt;40000000,"Low",
H373&lt;60000000,"Medium",
H373&lt;100000000,"High",
TRUE,"Very High"
)</f>
        <v>Medium</v>
      </c>
    </row>
    <row r="374" spans="1:29">
      <c r="A374" s="18" t="s">
        <v>406</v>
      </c>
      <c r="B374" s="19">
        <v>47</v>
      </c>
      <c r="C374" s="19" t="s">
        <v>34</v>
      </c>
      <c r="D374" s="19" t="s">
        <v>27</v>
      </c>
      <c r="E374" s="19" t="s">
        <v>24</v>
      </c>
      <c r="F374" s="19" t="s">
        <v>28</v>
      </c>
      <c r="G374" s="20">
        <v>16500000</v>
      </c>
      <c r="H374" s="20">
        <v>94000000</v>
      </c>
      <c r="I374" s="19">
        <v>87</v>
      </c>
      <c r="J374" s="19">
        <v>0</v>
      </c>
      <c r="K374" s="19">
        <v>0</v>
      </c>
      <c r="L374" s="19">
        <v>0</v>
      </c>
      <c r="M374" s="20">
        <v>33430000</v>
      </c>
      <c r="N374" s="20">
        <v>34540000</v>
      </c>
      <c r="O374" s="20">
        <v>27240000</v>
      </c>
      <c r="P374" s="20">
        <v>8150000</v>
      </c>
      <c r="Q374" s="20">
        <v>19580000</v>
      </c>
      <c r="R374" s="20">
        <v>13350000</v>
      </c>
      <c r="S374" s="20">
        <v>4050000</v>
      </c>
      <c r="T374" s="19">
        <v>0</v>
      </c>
      <c r="U374" s="19">
        <v>0</v>
      </c>
      <c r="V374" s="2" t="str" cm="1">
        <f t="array" ref="V374">_xlfn.IFS(B374&lt;30,"21-29",
B374&lt;40,"30-39",
B374&lt;50,"40-49",
B374&lt;60,"50-59",
TRUE,"60+"
)</f>
        <v>40-49</v>
      </c>
      <c r="W374" s="24">
        <f t="shared" si="15"/>
        <v>31736666.666666668</v>
      </c>
      <c r="X374" s="24">
        <f t="shared" si="16"/>
        <v>13693333.333333334</v>
      </c>
      <c r="Y374" s="25">
        <f t="shared" si="17"/>
        <v>0.33762411347517735</v>
      </c>
      <c r="Z374" s="2" t="str" cm="1">
        <f t="array" ref="Z374">_xlfn.IFS(Y374&lt;=25%,"Low",
Y374&lt;=50%,"Moderate",
Y374&lt;=75%,"High",
Y374&lt;=100%,"Very High",
TRUE,"Over Limit"
)</f>
        <v>Moderate</v>
      </c>
      <c r="AA374" s="2" cm="1">
        <f t="array" ref="AA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" s="2" t="str" cm="1">
        <f t="array" ref="AB374">_xlfn.IFS(T374=0,"No Late Payments",
T374&lt;=2,"Low",
T374&lt;=4,"Moderate",
TRUE,"High"
)</f>
        <v>No Late Payments</v>
      </c>
      <c r="AC374" s="10" t="str" cm="1">
        <f t="array" ref="AC374">_xlfn.IFS(
H374&lt;40000000,"Low",
H374&lt;60000000,"Medium",
H374&lt;100000000,"High",
TRUE,"Very High"
)</f>
        <v>High</v>
      </c>
    </row>
    <row r="375" spans="1:29">
      <c r="A375" s="21" t="s">
        <v>407</v>
      </c>
      <c r="B375" s="22">
        <v>59</v>
      </c>
      <c r="C375" s="22" t="s">
        <v>22</v>
      </c>
      <c r="D375" s="22" t="s">
        <v>46</v>
      </c>
      <c r="E375" s="22" t="s">
        <v>24</v>
      </c>
      <c r="F375" s="22" t="s">
        <v>41</v>
      </c>
      <c r="G375" s="23">
        <v>13300000</v>
      </c>
      <c r="H375" s="23">
        <v>100000000</v>
      </c>
      <c r="I375" s="22">
        <v>240</v>
      </c>
      <c r="J375" s="22">
        <v>0</v>
      </c>
      <c r="K375" s="22">
        <v>0</v>
      </c>
      <c r="L375" s="22">
        <v>0</v>
      </c>
      <c r="M375" s="23">
        <v>29280000</v>
      </c>
      <c r="N375" s="23">
        <v>33200000</v>
      </c>
      <c r="O375" s="23">
        <v>24280000</v>
      </c>
      <c r="P375" s="23">
        <v>4570000</v>
      </c>
      <c r="Q375" s="23">
        <v>28370000</v>
      </c>
      <c r="R375" s="23">
        <v>9190000</v>
      </c>
      <c r="S375" s="23">
        <v>4400000</v>
      </c>
      <c r="T375" s="22">
        <v>0</v>
      </c>
      <c r="U375" s="22">
        <v>0</v>
      </c>
      <c r="V375" s="2" t="str" cm="1">
        <f t="array" ref="V375">_xlfn.IFS(B375&lt;30,"21-29",
B375&lt;40,"30-39",
B375&lt;50,"40-49",
B375&lt;60,"50-59",
TRUE,"60+"
)</f>
        <v>50-59</v>
      </c>
      <c r="W375" s="24">
        <f t="shared" si="15"/>
        <v>28920000</v>
      </c>
      <c r="X375" s="24">
        <f t="shared" si="16"/>
        <v>14043333.333333334</v>
      </c>
      <c r="Y375" s="25">
        <f t="shared" si="17"/>
        <v>0.28920000000000001</v>
      </c>
      <c r="Z375" s="2" t="str" cm="1">
        <f t="array" ref="Z375">_xlfn.IFS(Y375&lt;=25%,"Low",
Y375&lt;=50%,"Moderate",
Y375&lt;=75%,"High",
Y375&lt;=100%,"Very High",
TRUE,"Over Limit"
)</f>
        <v>Moderate</v>
      </c>
      <c r="AA375" s="2" cm="1">
        <f t="array" ref="AA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" s="2" t="str" cm="1">
        <f t="array" ref="AB375">_xlfn.IFS(T375=0,"No Late Payments",
T375&lt;=2,"Low",
T375&lt;=4,"Moderate",
TRUE,"High"
)</f>
        <v>No Late Payments</v>
      </c>
      <c r="AC375" s="10" t="str" cm="1">
        <f t="array" ref="AC375">_xlfn.IFS(
H375&lt;40000000,"Low",
H375&lt;60000000,"Medium",
H375&lt;100000000,"High",
TRUE,"Very High"
)</f>
        <v>Very High</v>
      </c>
    </row>
    <row r="376" spans="1:29">
      <c r="A376" s="18" t="s">
        <v>408</v>
      </c>
      <c r="B376" s="19">
        <v>44</v>
      </c>
      <c r="C376" s="19" t="s">
        <v>34</v>
      </c>
      <c r="D376" s="19" t="s">
        <v>30</v>
      </c>
      <c r="E376" s="19" t="s">
        <v>38</v>
      </c>
      <c r="F376" s="19" t="s">
        <v>28</v>
      </c>
      <c r="G376" s="20">
        <v>14600000</v>
      </c>
      <c r="H376" s="20">
        <v>59000000</v>
      </c>
      <c r="I376" s="19">
        <v>184</v>
      </c>
      <c r="J376" s="19">
        <v>0</v>
      </c>
      <c r="K376" s="19">
        <v>0</v>
      </c>
      <c r="L376" s="19">
        <v>0</v>
      </c>
      <c r="M376" s="20">
        <v>39270000</v>
      </c>
      <c r="N376" s="20">
        <v>25020000</v>
      </c>
      <c r="O376" s="20">
        <v>31890000</v>
      </c>
      <c r="P376" s="20">
        <v>16740000</v>
      </c>
      <c r="Q376" s="20">
        <v>4790000</v>
      </c>
      <c r="R376" s="20">
        <v>9030000</v>
      </c>
      <c r="S376" s="20">
        <v>4190000</v>
      </c>
      <c r="T376" s="19">
        <v>0</v>
      </c>
      <c r="U376" s="19">
        <v>0</v>
      </c>
      <c r="V376" s="2" t="str" cm="1">
        <f t="array" ref="V376">_xlfn.IFS(B376&lt;30,"21-29",
B376&lt;40,"30-39",
B376&lt;50,"40-49",
B376&lt;60,"50-59",
TRUE,"60+"
)</f>
        <v>40-49</v>
      </c>
      <c r="W376" s="24">
        <f t="shared" si="15"/>
        <v>32060000</v>
      </c>
      <c r="X376" s="24">
        <f t="shared" si="16"/>
        <v>10186666.666666666</v>
      </c>
      <c r="Y376" s="25">
        <f t="shared" si="17"/>
        <v>0.54338983050847456</v>
      </c>
      <c r="Z376" s="2" t="str" cm="1">
        <f t="array" ref="Z376">_xlfn.IFS(Y376&lt;=25%,"Low",
Y376&lt;=50%,"Moderate",
Y376&lt;=75%,"High",
Y376&lt;=100%,"Very High",
TRUE,"Over Limit"
)</f>
        <v>High</v>
      </c>
      <c r="AA376" s="2" cm="1">
        <f t="array" ref="AA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" s="2" t="str" cm="1">
        <f t="array" ref="AB376">_xlfn.IFS(T376=0,"No Late Payments",
T376&lt;=2,"Low",
T376&lt;=4,"Moderate",
TRUE,"High"
)</f>
        <v>No Late Payments</v>
      </c>
      <c r="AC376" s="10" t="str" cm="1">
        <f t="array" ref="AC376">_xlfn.IFS(
H376&lt;40000000,"Low",
H376&lt;60000000,"Medium",
H376&lt;100000000,"High",
TRUE,"Very High"
)</f>
        <v>Medium</v>
      </c>
    </row>
    <row r="377" spans="1:29">
      <c r="A377" s="21" t="s">
        <v>409</v>
      </c>
      <c r="B377" s="22">
        <v>45</v>
      </c>
      <c r="C377" s="22" t="s">
        <v>22</v>
      </c>
      <c r="D377" s="22" t="s">
        <v>23</v>
      </c>
      <c r="E377" s="22" t="s">
        <v>24</v>
      </c>
      <c r="F377" s="22" t="s">
        <v>28</v>
      </c>
      <c r="G377" s="23">
        <v>12100000</v>
      </c>
      <c r="H377" s="23">
        <v>70000000</v>
      </c>
      <c r="I377" s="22">
        <v>131</v>
      </c>
      <c r="J377" s="22">
        <v>0</v>
      </c>
      <c r="K377" s="22">
        <v>0</v>
      </c>
      <c r="L377" s="22">
        <v>0</v>
      </c>
      <c r="M377" s="23">
        <v>41990000</v>
      </c>
      <c r="N377" s="23">
        <v>43950000</v>
      </c>
      <c r="O377" s="23">
        <v>41380000</v>
      </c>
      <c r="P377" s="23">
        <v>7690000</v>
      </c>
      <c r="Q377" s="23">
        <v>12690000</v>
      </c>
      <c r="R377" s="23">
        <v>19440000</v>
      </c>
      <c r="S377" s="23">
        <v>2700000</v>
      </c>
      <c r="T377" s="22">
        <v>0</v>
      </c>
      <c r="U377" s="22">
        <v>0</v>
      </c>
      <c r="V377" s="2" t="str" cm="1">
        <f t="array" ref="V377">_xlfn.IFS(B377&lt;30,"21-29",
B377&lt;40,"30-39",
B377&lt;50,"40-49",
B377&lt;60,"50-59",
TRUE,"60+"
)</f>
        <v>40-49</v>
      </c>
      <c r="W377" s="24">
        <f t="shared" si="15"/>
        <v>42440000</v>
      </c>
      <c r="X377" s="24">
        <f t="shared" si="16"/>
        <v>13273333.333333334</v>
      </c>
      <c r="Y377" s="25">
        <f t="shared" si="17"/>
        <v>0.60628571428571432</v>
      </c>
      <c r="Z377" s="2" t="str" cm="1">
        <f t="array" ref="Z377">_xlfn.IFS(Y377&lt;=25%,"Low",
Y377&lt;=50%,"Moderate",
Y377&lt;=75%,"High",
Y377&lt;=100%,"Very High",
TRUE,"Over Limit"
)</f>
        <v>High</v>
      </c>
      <c r="AA377" s="2" cm="1">
        <f t="array" ref="AA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" s="2" t="str" cm="1">
        <f t="array" ref="AB377">_xlfn.IFS(T377=0,"No Late Payments",
T377&lt;=2,"Low",
T377&lt;=4,"Moderate",
TRUE,"High"
)</f>
        <v>No Late Payments</v>
      </c>
      <c r="AC377" s="10" t="str" cm="1">
        <f t="array" ref="AC377">_xlfn.IFS(
H377&lt;40000000,"Low",
H377&lt;60000000,"Medium",
H377&lt;100000000,"High",
TRUE,"Very High"
)</f>
        <v>High</v>
      </c>
    </row>
    <row r="378" spans="1:29">
      <c r="A378" s="18" t="s">
        <v>410</v>
      </c>
      <c r="B378" s="19">
        <v>48</v>
      </c>
      <c r="C378" s="19" t="s">
        <v>34</v>
      </c>
      <c r="D378" s="19" t="s">
        <v>30</v>
      </c>
      <c r="E378" s="19" t="s">
        <v>24</v>
      </c>
      <c r="F378" s="19" t="s">
        <v>25</v>
      </c>
      <c r="G378" s="20">
        <v>7600000</v>
      </c>
      <c r="H378" s="20">
        <v>51000000</v>
      </c>
      <c r="I378" s="19">
        <v>232</v>
      </c>
      <c r="J378" s="19">
        <v>0</v>
      </c>
      <c r="K378" s="19">
        <v>0</v>
      </c>
      <c r="L378" s="19">
        <v>0</v>
      </c>
      <c r="M378" s="20">
        <v>21670000</v>
      </c>
      <c r="N378" s="20">
        <v>15380000</v>
      </c>
      <c r="O378" s="20">
        <v>16700000</v>
      </c>
      <c r="P378" s="20">
        <v>4790000</v>
      </c>
      <c r="Q378" s="20">
        <v>3360000</v>
      </c>
      <c r="R378" s="20">
        <v>7000000</v>
      </c>
      <c r="S378" s="20">
        <v>5310000</v>
      </c>
      <c r="T378" s="19">
        <v>0</v>
      </c>
      <c r="U378" s="19">
        <v>0</v>
      </c>
      <c r="V378" s="2" t="str" cm="1">
        <f t="array" ref="V378">_xlfn.IFS(B378&lt;30,"21-29",
B378&lt;40,"30-39",
B378&lt;50,"40-49",
B378&lt;60,"50-59",
TRUE,"60+"
)</f>
        <v>40-49</v>
      </c>
      <c r="W378" s="24">
        <f t="shared" si="15"/>
        <v>17916666.666666668</v>
      </c>
      <c r="X378" s="24">
        <f t="shared" si="16"/>
        <v>5050000</v>
      </c>
      <c r="Y378" s="25">
        <f t="shared" si="17"/>
        <v>0.35130718954248369</v>
      </c>
      <c r="Z378" s="2" t="str" cm="1">
        <f t="array" ref="Z378">_xlfn.IFS(Y378&lt;=25%,"Low",
Y378&lt;=50%,"Moderate",
Y378&lt;=75%,"High",
Y378&lt;=100%,"Very High",
TRUE,"Over Limit"
)</f>
        <v>Moderate</v>
      </c>
      <c r="AA378" s="2" cm="1">
        <f t="array" ref="AA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" s="2" t="str" cm="1">
        <f t="array" ref="AB378">_xlfn.IFS(T378=0,"No Late Payments",
T378&lt;=2,"Low",
T378&lt;=4,"Moderate",
TRUE,"High"
)</f>
        <v>No Late Payments</v>
      </c>
      <c r="AC378" s="10" t="str" cm="1">
        <f t="array" ref="AC378">_xlfn.IFS(
H378&lt;40000000,"Low",
H378&lt;60000000,"Medium",
H378&lt;100000000,"High",
TRUE,"Very High"
)</f>
        <v>Medium</v>
      </c>
    </row>
    <row r="379" spans="1:29">
      <c r="A379" s="21" t="s">
        <v>411</v>
      </c>
      <c r="B379" s="22">
        <v>28</v>
      </c>
      <c r="C379" s="22" t="s">
        <v>22</v>
      </c>
      <c r="D379" s="22" t="s">
        <v>27</v>
      </c>
      <c r="E379" s="22" t="s">
        <v>24</v>
      </c>
      <c r="F379" s="22" t="s">
        <v>48</v>
      </c>
      <c r="G379" s="23">
        <v>13800000</v>
      </c>
      <c r="H379" s="23">
        <v>56000000</v>
      </c>
      <c r="I379" s="22">
        <v>61</v>
      </c>
      <c r="J379" s="22">
        <v>3</v>
      </c>
      <c r="K379" s="22">
        <v>3</v>
      </c>
      <c r="L379" s="22">
        <v>3</v>
      </c>
      <c r="M379" s="23">
        <v>46360000</v>
      </c>
      <c r="N379" s="23">
        <v>45410000</v>
      </c>
      <c r="O379" s="23">
        <v>54190000</v>
      </c>
      <c r="P379" s="23">
        <v>950000</v>
      </c>
      <c r="Q379" s="23">
        <v>990000</v>
      </c>
      <c r="R379" s="23">
        <v>2440000</v>
      </c>
      <c r="S379" s="23">
        <v>5940000</v>
      </c>
      <c r="T379" s="22">
        <v>3</v>
      </c>
      <c r="U379" s="22">
        <v>1</v>
      </c>
      <c r="V379" s="2" t="str" cm="1">
        <f t="array" ref="V379">_xlfn.IFS(B379&lt;30,"21-29",
B379&lt;40,"30-39",
B379&lt;50,"40-49",
B379&lt;60,"50-59",
TRUE,"60+"
)</f>
        <v>21-29</v>
      </c>
      <c r="W379" s="24">
        <f t="shared" si="15"/>
        <v>48653333.333333336</v>
      </c>
      <c r="X379" s="24">
        <f t="shared" si="16"/>
        <v>1460000</v>
      </c>
      <c r="Y379" s="25">
        <f t="shared" si="17"/>
        <v>0.86880952380952381</v>
      </c>
      <c r="Z379" s="2" t="str" cm="1">
        <f t="array" ref="Z379">_xlfn.IFS(Y379&lt;=25%,"Low",
Y379&lt;=50%,"Moderate",
Y379&lt;=75%,"High",
Y379&lt;=100%,"Very High",
TRUE,"Over Limit"
)</f>
        <v>Very High</v>
      </c>
      <c r="AA379" s="2" cm="1">
        <f t="array" ref="AA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9" s="2" t="str" cm="1">
        <f t="array" ref="AB379">_xlfn.IFS(T379=0,"No Late Payments",
T379&lt;=2,"Low",
T379&lt;=4,"Moderate",
TRUE,"High"
)</f>
        <v>Moderate</v>
      </c>
      <c r="AC379" s="10" t="str" cm="1">
        <f t="array" ref="AC379">_xlfn.IFS(
H379&lt;40000000,"Low",
H379&lt;60000000,"Medium",
H379&lt;100000000,"High",
TRUE,"Very High"
)</f>
        <v>Medium</v>
      </c>
    </row>
    <row r="380" spans="1:29">
      <c r="A380" s="18" t="s">
        <v>412</v>
      </c>
      <c r="B380" s="19">
        <v>51</v>
      </c>
      <c r="C380" s="19" t="s">
        <v>34</v>
      </c>
      <c r="D380" s="19" t="s">
        <v>30</v>
      </c>
      <c r="E380" s="19" t="s">
        <v>24</v>
      </c>
      <c r="F380" s="19" t="s">
        <v>28</v>
      </c>
      <c r="G380" s="20">
        <v>11400000</v>
      </c>
      <c r="H380" s="20">
        <v>67000000</v>
      </c>
      <c r="I380" s="19">
        <v>171</v>
      </c>
      <c r="J380" s="19">
        <v>0</v>
      </c>
      <c r="K380" s="19">
        <v>0</v>
      </c>
      <c r="L380" s="19">
        <v>0</v>
      </c>
      <c r="M380" s="20">
        <v>4370000</v>
      </c>
      <c r="N380" s="20">
        <v>7160000</v>
      </c>
      <c r="O380" s="20">
        <v>12200000</v>
      </c>
      <c r="P380" s="20">
        <v>1800000</v>
      </c>
      <c r="Q380" s="20">
        <v>4230000</v>
      </c>
      <c r="R380" s="20">
        <v>9970000</v>
      </c>
      <c r="S380" s="20">
        <v>2380000</v>
      </c>
      <c r="T380" s="19">
        <v>1</v>
      </c>
      <c r="U380" s="19">
        <v>0</v>
      </c>
      <c r="V380" s="2" t="str" cm="1">
        <f t="array" ref="V380">_xlfn.IFS(B380&lt;30,"21-29",
B380&lt;40,"30-39",
B380&lt;50,"40-49",
B380&lt;60,"50-59",
TRUE,"60+"
)</f>
        <v>50-59</v>
      </c>
      <c r="W380" s="24">
        <f t="shared" si="15"/>
        <v>7910000</v>
      </c>
      <c r="X380" s="24">
        <f t="shared" si="16"/>
        <v>5333333.333333333</v>
      </c>
      <c r="Y380" s="25">
        <f t="shared" si="17"/>
        <v>0.11805970149253732</v>
      </c>
      <c r="Z380" s="2" t="str" cm="1">
        <f t="array" ref="Z380">_xlfn.IFS(Y380&lt;=25%,"Low",
Y380&lt;=50%,"Moderate",
Y380&lt;=75%,"High",
Y380&lt;=100%,"Very High",
TRUE,"Over Limit"
)</f>
        <v>Low</v>
      </c>
      <c r="AA380" s="2" cm="1">
        <f t="array" ref="AA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" s="2" t="str" cm="1">
        <f t="array" ref="AB380">_xlfn.IFS(T380=0,"No Late Payments",
T380&lt;=2,"Low",
T380&lt;=4,"Moderate",
TRUE,"High"
)</f>
        <v>Low</v>
      </c>
      <c r="AC380" s="10" t="str" cm="1">
        <f t="array" ref="AC380">_xlfn.IFS(
H380&lt;40000000,"Low",
H380&lt;60000000,"Medium",
H380&lt;100000000,"High",
TRUE,"Very High"
)</f>
        <v>High</v>
      </c>
    </row>
    <row r="381" spans="1:29">
      <c r="A381" s="21" t="s">
        <v>413</v>
      </c>
      <c r="B381" s="22">
        <v>38</v>
      </c>
      <c r="C381" s="22" t="s">
        <v>22</v>
      </c>
      <c r="D381" s="22" t="s">
        <v>23</v>
      </c>
      <c r="E381" s="22" t="s">
        <v>24</v>
      </c>
      <c r="F381" s="22" t="s">
        <v>31</v>
      </c>
      <c r="G381" s="23">
        <v>10600000</v>
      </c>
      <c r="H381" s="23">
        <v>50000000</v>
      </c>
      <c r="I381" s="22">
        <v>112</v>
      </c>
      <c r="J381" s="22">
        <v>0</v>
      </c>
      <c r="K381" s="22">
        <v>0</v>
      </c>
      <c r="L381" s="22">
        <v>0</v>
      </c>
      <c r="M381" s="23">
        <v>21400000</v>
      </c>
      <c r="N381" s="23">
        <v>21440000</v>
      </c>
      <c r="O381" s="23">
        <v>27000000</v>
      </c>
      <c r="P381" s="23">
        <v>8510000</v>
      </c>
      <c r="Q381" s="23">
        <v>6220000</v>
      </c>
      <c r="R381" s="23">
        <v>14200000</v>
      </c>
      <c r="S381" s="23">
        <v>1160000</v>
      </c>
      <c r="T381" s="22">
        <v>1</v>
      </c>
      <c r="U381" s="22">
        <v>0</v>
      </c>
      <c r="V381" s="2" t="str" cm="1">
        <f t="array" ref="V381">_xlfn.IFS(B381&lt;30,"21-29",
B381&lt;40,"30-39",
B381&lt;50,"40-49",
B381&lt;60,"50-59",
TRUE,"60+"
)</f>
        <v>30-39</v>
      </c>
      <c r="W381" s="24">
        <f t="shared" si="15"/>
        <v>23280000</v>
      </c>
      <c r="X381" s="24">
        <f t="shared" si="16"/>
        <v>9643333.333333334</v>
      </c>
      <c r="Y381" s="25">
        <f t="shared" si="17"/>
        <v>0.46560000000000001</v>
      </c>
      <c r="Z381" s="2" t="str" cm="1">
        <f t="array" ref="Z381">_xlfn.IFS(Y381&lt;=25%,"Low",
Y381&lt;=50%,"Moderate",
Y381&lt;=75%,"High",
Y381&lt;=100%,"Very High",
TRUE,"Over Limit"
)</f>
        <v>Moderate</v>
      </c>
      <c r="AA381" s="2" cm="1">
        <f t="array" ref="AA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" s="2" t="str" cm="1">
        <f t="array" ref="AB381">_xlfn.IFS(T381=0,"No Late Payments",
T381&lt;=2,"Low",
T381&lt;=4,"Moderate",
TRUE,"High"
)</f>
        <v>Low</v>
      </c>
      <c r="AC381" s="10" t="str" cm="1">
        <f t="array" ref="AC381">_xlfn.IFS(
H381&lt;40000000,"Low",
H381&lt;60000000,"Medium",
H381&lt;100000000,"High",
TRUE,"Very High"
)</f>
        <v>Medium</v>
      </c>
    </row>
    <row r="382" spans="1:29">
      <c r="A382" s="18" t="s">
        <v>414</v>
      </c>
      <c r="B382" s="19">
        <v>49</v>
      </c>
      <c r="C382" s="19" t="s">
        <v>22</v>
      </c>
      <c r="D382" s="19" t="s">
        <v>23</v>
      </c>
      <c r="E382" s="19" t="s">
        <v>31</v>
      </c>
      <c r="F382" s="19" t="s">
        <v>48</v>
      </c>
      <c r="G382" s="20">
        <v>17900000</v>
      </c>
      <c r="H382" s="20">
        <v>68000000</v>
      </c>
      <c r="I382" s="19">
        <v>74</v>
      </c>
      <c r="J382" s="19">
        <v>1</v>
      </c>
      <c r="K382" s="19">
        <v>0</v>
      </c>
      <c r="L382" s="19">
        <v>0</v>
      </c>
      <c r="M382" s="20">
        <v>1680000</v>
      </c>
      <c r="N382" s="20">
        <v>430000</v>
      </c>
      <c r="O382" s="20">
        <v>4370000</v>
      </c>
      <c r="P382" s="20">
        <v>1100000</v>
      </c>
      <c r="Q382" s="20">
        <v>430000</v>
      </c>
      <c r="R382" s="20">
        <v>1270000</v>
      </c>
      <c r="S382" s="20">
        <v>360000</v>
      </c>
      <c r="T382" s="19">
        <v>1</v>
      </c>
      <c r="U382" s="19">
        <v>0</v>
      </c>
      <c r="V382" s="2" t="str" cm="1">
        <f t="array" ref="V382">_xlfn.IFS(B382&lt;30,"21-29",
B382&lt;40,"30-39",
B382&lt;50,"40-49",
B382&lt;60,"50-59",
TRUE,"60+"
)</f>
        <v>40-49</v>
      </c>
      <c r="W382" s="24">
        <f t="shared" si="15"/>
        <v>2160000</v>
      </c>
      <c r="X382" s="24">
        <f t="shared" si="16"/>
        <v>933333.33333333337</v>
      </c>
      <c r="Y382" s="25">
        <f t="shared" si="17"/>
        <v>3.1764705882352938E-2</v>
      </c>
      <c r="Z382" s="2" t="str" cm="1">
        <f t="array" ref="Z382">_xlfn.IFS(Y382&lt;=25%,"Low",
Y382&lt;=50%,"Moderate",
Y382&lt;=75%,"High",
Y382&lt;=100%,"Very High",
TRUE,"Over Limit"
)</f>
        <v>Low</v>
      </c>
      <c r="AA382" s="2" cm="1">
        <f t="array" ref="AA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" s="2" t="str" cm="1">
        <f t="array" ref="AB382">_xlfn.IFS(T382=0,"No Late Payments",
T382&lt;=2,"Low",
T382&lt;=4,"Moderate",
TRUE,"High"
)</f>
        <v>Low</v>
      </c>
      <c r="AC382" s="10" t="str" cm="1">
        <f t="array" ref="AC382">_xlfn.IFS(
H382&lt;40000000,"Low",
H382&lt;60000000,"Medium",
H382&lt;100000000,"High",
TRUE,"Very High"
)</f>
        <v>High</v>
      </c>
    </row>
    <row r="383" spans="1:29">
      <c r="A383" s="21" t="s">
        <v>415</v>
      </c>
      <c r="B383" s="22">
        <v>40</v>
      </c>
      <c r="C383" s="22" t="s">
        <v>22</v>
      </c>
      <c r="D383" s="22" t="s">
        <v>27</v>
      </c>
      <c r="E383" s="22" t="s">
        <v>24</v>
      </c>
      <c r="F383" s="22" t="s">
        <v>48</v>
      </c>
      <c r="G383" s="23">
        <v>8900000</v>
      </c>
      <c r="H383" s="23">
        <v>49000000</v>
      </c>
      <c r="I383" s="22">
        <v>152</v>
      </c>
      <c r="J383" s="22">
        <v>0</v>
      </c>
      <c r="K383" s="22">
        <v>0</v>
      </c>
      <c r="L383" s="22">
        <v>0</v>
      </c>
      <c r="M383" s="23">
        <v>15470000</v>
      </c>
      <c r="N383" s="23">
        <v>9190000</v>
      </c>
      <c r="O383" s="23">
        <v>16270000</v>
      </c>
      <c r="P383" s="23">
        <v>6530000</v>
      </c>
      <c r="Q383" s="23">
        <v>3870000</v>
      </c>
      <c r="R383" s="23">
        <v>4810000</v>
      </c>
      <c r="S383" s="23">
        <v>3830000</v>
      </c>
      <c r="T383" s="22">
        <v>1</v>
      </c>
      <c r="U383" s="22">
        <v>0</v>
      </c>
      <c r="V383" s="2" t="str" cm="1">
        <f t="array" ref="V383">_xlfn.IFS(B383&lt;30,"21-29",
B383&lt;40,"30-39",
B383&lt;50,"40-49",
B383&lt;60,"50-59",
TRUE,"60+"
)</f>
        <v>40-49</v>
      </c>
      <c r="W383" s="24">
        <f t="shared" si="15"/>
        <v>13643333.333333334</v>
      </c>
      <c r="X383" s="24">
        <f t="shared" si="16"/>
        <v>5070000</v>
      </c>
      <c r="Y383" s="25">
        <f t="shared" si="17"/>
        <v>0.27843537414965985</v>
      </c>
      <c r="Z383" s="2" t="str" cm="1">
        <f t="array" ref="Z383">_xlfn.IFS(Y383&lt;=25%,"Low",
Y383&lt;=50%,"Moderate",
Y383&lt;=75%,"High",
Y383&lt;=100%,"Very High",
TRUE,"Over Limit"
)</f>
        <v>Moderate</v>
      </c>
      <c r="AA383" s="2" cm="1">
        <f t="array" ref="AA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" s="2" t="str" cm="1">
        <f t="array" ref="AB383">_xlfn.IFS(T383=0,"No Late Payments",
T383&lt;=2,"Low",
T383&lt;=4,"Moderate",
TRUE,"High"
)</f>
        <v>Low</v>
      </c>
      <c r="AC383" s="10" t="str" cm="1">
        <f t="array" ref="AC383">_xlfn.IFS(
H383&lt;40000000,"Low",
H383&lt;60000000,"Medium",
H383&lt;100000000,"High",
TRUE,"Very High"
)</f>
        <v>Medium</v>
      </c>
    </row>
    <row r="384" spans="1:29">
      <c r="A384" s="18" t="s">
        <v>416</v>
      </c>
      <c r="B384" s="19">
        <v>39</v>
      </c>
      <c r="C384" s="19" t="s">
        <v>22</v>
      </c>
      <c r="D384" s="19" t="s">
        <v>27</v>
      </c>
      <c r="E384" s="19" t="s">
        <v>31</v>
      </c>
      <c r="F384" s="19" t="s">
        <v>31</v>
      </c>
      <c r="G384" s="20">
        <v>8000000</v>
      </c>
      <c r="H384" s="20">
        <v>44000000</v>
      </c>
      <c r="I384" s="19">
        <v>106</v>
      </c>
      <c r="J384" s="19">
        <v>1</v>
      </c>
      <c r="K384" s="19">
        <v>0</v>
      </c>
      <c r="L384" s="19">
        <v>0</v>
      </c>
      <c r="M384" s="20">
        <v>24140000</v>
      </c>
      <c r="N384" s="20">
        <v>24890000</v>
      </c>
      <c r="O384" s="20">
        <v>29930000</v>
      </c>
      <c r="P384" s="20">
        <v>3600000</v>
      </c>
      <c r="Q384" s="20">
        <v>7570000</v>
      </c>
      <c r="R384" s="20">
        <v>14300000</v>
      </c>
      <c r="S384" s="20">
        <v>3230000</v>
      </c>
      <c r="T384" s="19">
        <v>1</v>
      </c>
      <c r="U384" s="19">
        <v>0</v>
      </c>
      <c r="V384" s="2" t="str" cm="1">
        <f t="array" ref="V384">_xlfn.IFS(B384&lt;30,"21-29",
B384&lt;40,"30-39",
B384&lt;50,"40-49",
B384&lt;60,"50-59",
TRUE,"60+"
)</f>
        <v>30-39</v>
      </c>
      <c r="W384" s="24">
        <f t="shared" si="15"/>
        <v>26320000</v>
      </c>
      <c r="X384" s="24">
        <f t="shared" si="16"/>
        <v>8490000</v>
      </c>
      <c r="Y384" s="25">
        <f t="shared" si="17"/>
        <v>0.59818181818181815</v>
      </c>
      <c r="Z384" s="2" t="str" cm="1">
        <f t="array" ref="Z384">_xlfn.IFS(Y384&lt;=25%,"Low",
Y384&lt;=50%,"Moderate",
Y384&lt;=75%,"High",
Y384&lt;=100%,"Very High",
TRUE,"Over Limit"
)</f>
        <v>High</v>
      </c>
      <c r="AA384" s="2" cm="1">
        <f t="array" ref="AA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" s="2" t="str" cm="1">
        <f t="array" ref="AB384">_xlfn.IFS(T384=0,"No Late Payments",
T384&lt;=2,"Low",
T384&lt;=4,"Moderate",
TRUE,"High"
)</f>
        <v>Low</v>
      </c>
      <c r="AC384" s="10" t="str" cm="1">
        <f t="array" ref="AC384">_xlfn.IFS(
H384&lt;40000000,"Low",
H384&lt;60000000,"Medium",
H384&lt;100000000,"High",
TRUE,"Very High"
)</f>
        <v>Medium</v>
      </c>
    </row>
    <row r="385" spans="1:29">
      <c r="A385" s="21" t="s">
        <v>417</v>
      </c>
      <c r="B385" s="22">
        <v>30</v>
      </c>
      <c r="C385" s="22" t="s">
        <v>34</v>
      </c>
      <c r="D385" s="22" t="s">
        <v>23</v>
      </c>
      <c r="E385" s="22" t="s">
        <v>24</v>
      </c>
      <c r="F385" s="22" t="s">
        <v>28</v>
      </c>
      <c r="G385" s="23">
        <v>5000000</v>
      </c>
      <c r="H385" s="23">
        <v>22000000</v>
      </c>
      <c r="I385" s="22">
        <v>53</v>
      </c>
      <c r="J385" s="22">
        <v>0</v>
      </c>
      <c r="K385" s="22">
        <v>0</v>
      </c>
      <c r="L385" s="22">
        <v>0</v>
      </c>
      <c r="M385" s="23">
        <v>160000</v>
      </c>
      <c r="N385" s="23">
        <v>1780000</v>
      </c>
      <c r="O385" s="23">
        <v>3330000</v>
      </c>
      <c r="P385" s="23">
        <v>160000</v>
      </c>
      <c r="Q385" s="23">
        <v>410000</v>
      </c>
      <c r="R385" s="23">
        <v>1000000</v>
      </c>
      <c r="S385" s="23">
        <v>310000</v>
      </c>
      <c r="T385" s="22">
        <v>0</v>
      </c>
      <c r="U385" s="22">
        <v>0</v>
      </c>
      <c r="V385" s="2" t="str" cm="1">
        <f t="array" ref="V385">_xlfn.IFS(B385&lt;30,"21-29",
B385&lt;40,"30-39",
B385&lt;50,"40-49",
B385&lt;60,"50-59",
TRUE,"60+"
)</f>
        <v>30-39</v>
      </c>
      <c r="W385" s="24">
        <f t="shared" si="15"/>
        <v>1756666.6666666667</v>
      </c>
      <c r="X385" s="24">
        <f t="shared" si="16"/>
        <v>523333.33333333331</v>
      </c>
      <c r="Y385" s="25">
        <f t="shared" si="17"/>
        <v>7.9848484848484849E-2</v>
      </c>
      <c r="Z385" s="2" t="str" cm="1">
        <f t="array" ref="Z385">_xlfn.IFS(Y385&lt;=25%,"Low",
Y385&lt;=50%,"Moderate",
Y385&lt;=75%,"High",
Y385&lt;=100%,"Very High",
TRUE,"Over Limit"
)</f>
        <v>Low</v>
      </c>
      <c r="AA385" s="2" cm="1">
        <f t="array" ref="AA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" s="2" t="str" cm="1">
        <f t="array" ref="AB385">_xlfn.IFS(T385=0,"No Late Payments",
T385&lt;=2,"Low",
T385&lt;=4,"Moderate",
TRUE,"High"
)</f>
        <v>No Late Payments</v>
      </c>
      <c r="AC385" s="10" t="str" cm="1">
        <f t="array" ref="AC385">_xlfn.IFS(
H385&lt;40000000,"Low",
H385&lt;60000000,"Medium",
H385&lt;100000000,"High",
TRUE,"Very High"
)</f>
        <v>Low</v>
      </c>
    </row>
    <row r="386" spans="1:29">
      <c r="A386" s="18" t="s">
        <v>418</v>
      </c>
      <c r="B386" s="19">
        <v>40</v>
      </c>
      <c r="C386" s="19" t="s">
        <v>34</v>
      </c>
      <c r="D386" s="19" t="s">
        <v>23</v>
      </c>
      <c r="E386" s="19" t="s">
        <v>24</v>
      </c>
      <c r="F386" s="19" t="s">
        <v>48</v>
      </c>
      <c r="G386" s="20">
        <v>18400000</v>
      </c>
      <c r="H386" s="20">
        <v>62000000</v>
      </c>
      <c r="I386" s="19">
        <v>120</v>
      </c>
      <c r="J386" s="19">
        <v>0</v>
      </c>
      <c r="K386" s="19">
        <v>0</v>
      </c>
      <c r="L386" s="19">
        <v>0</v>
      </c>
      <c r="M386" s="20">
        <v>5830000</v>
      </c>
      <c r="N386" s="20">
        <v>5090000</v>
      </c>
      <c r="O386" s="20">
        <v>950000</v>
      </c>
      <c r="P386" s="20">
        <v>3650000</v>
      </c>
      <c r="Q386" s="20">
        <v>2690000</v>
      </c>
      <c r="R386" s="20">
        <v>950000</v>
      </c>
      <c r="S386" s="20">
        <v>740000</v>
      </c>
      <c r="T386" s="19">
        <v>0</v>
      </c>
      <c r="U386" s="19">
        <v>0</v>
      </c>
      <c r="V386" s="2" t="str" cm="1">
        <f t="array" ref="V386">_xlfn.IFS(B386&lt;30,"21-29",
B386&lt;40,"30-39",
B386&lt;50,"40-49",
B386&lt;60,"50-59",
TRUE,"60+"
)</f>
        <v>40-49</v>
      </c>
      <c r="W386" s="24">
        <f t="shared" ref="W386:W449" si="18">AVERAGE(M386,N386,O386)</f>
        <v>3956666.6666666665</v>
      </c>
      <c r="X386" s="24">
        <f t="shared" ref="X386:X449" si="19">AVERAGE(P386,Q386,R386)</f>
        <v>2430000</v>
      </c>
      <c r="Y386" s="25">
        <f t="shared" si="17"/>
        <v>6.3817204301075264E-2</v>
      </c>
      <c r="Z386" s="2" t="str" cm="1">
        <f t="array" ref="Z386">_xlfn.IFS(Y386&lt;=25%,"Low",
Y386&lt;=50%,"Moderate",
Y386&lt;=75%,"High",
Y386&lt;=100%,"Very High",
TRUE,"Over Limit"
)</f>
        <v>Low</v>
      </c>
      <c r="AA386" s="2" cm="1">
        <f t="array" ref="AA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" s="2" t="str" cm="1">
        <f t="array" ref="AB386">_xlfn.IFS(T386=0,"No Late Payments",
T386&lt;=2,"Low",
T386&lt;=4,"Moderate",
TRUE,"High"
)</f>
        <v>No Late Payments</v>
      </c>
      <c r="AC386" s="10" t="str" cm="1">
        <f t="array" ref="AC386">_xlfn.IFS(
H386&lt;40000000,"Low",
H386&lt;60000000,"Medium",
H386&lt;100000000,"High",
TRUE,"Very High"
)</f>
        <v>High</v>
      </c>
    </row>
    <row r="387" spans="1:29">
      <c r="A387" s="21" t="s">
        <v>419</v>
      </c>
      <c r="B387" s="22">
        <v>29</v>
      </c>
      <c r="C387" s="22" t="s">
        <v>22</v>
      </c>
      <c r="D387" s="22" t="s">
        <v>23</v>
      </c>
      <c r="E387" s="22" t="s">
        <v>24</v>
      </c>
      <c r="F387" s="22" t="s">
        <v>28</v>
      </c>
      <c r="G387" s="23">
        <v>11200000</v>
      </c>
      <c r="H387" s="23">
        <v>69000000</v>
      </c>
      <c r="I387" s="22">
        <v>63</v>
      </c>
      <c r="J387" s="22">
        <v>0</v>
      </c>
      <c r="K387" s="22">
        <v>0</v>
      </c>
      <c r="L387" s="22">
        <v>0</v>
      </c>
      <c r="M387" s="23">
        <v>13380000</v>
      </c>
      <c r="N387" s="23">
        <v>22780000</v>
      </c>
      <c r="O387" s="23">
        <v>21320000</v>
      </c>
      <c r="P387" s="23">
        <v>3880000</v>
      </c>
      <c r="Q387" s="23">
        <v>5030000</v>
      </c>
      <c r="R387" s="23">
        <v>8810000</v>
      </c>
      <c r="S387" s="23">
        <v>790000</v>
      </c>
      <c r="T387" s="22">
        <v>0</v>
      </c>
      <c r="U387" s="22">
        <v>0</v>
      </c>
      <c r="V387" s="2" t="str" cm="1">
        <f t="array" ref="V387">_xlfn.IFS(B387&lt;30,"21-29",
B387&lt;40,"30-39",
B387&lt;50,"40-49",
B387&lt;60,"50-59",
TRUE,"60+"
)</f>
        <v>21-29</v>
      </c>
      <c r="W387" s="24">
        <f t="shared" si="18"/>
        <v>19160000</v>
      </c>
      <c r="X387" s="24">
        <f t="shared" si="19"/>
        <v>5906666.666666667</v>
      </c>
      <c r="Y387" s="25">
        <f t="shared" ref="Y387:Y450" si="20">IFERROR(W387/H387,0)</f>
        <v>0.27768115942028987</v>
      </c>
      <c r="Z387" s="2" t="str" cm="1">
        <f t="array" ref="Z387">_xlfn.IFS(Y387&lt;=25%,"Low",
Y387&lt;=50%,"Moderate",
Y387&lt;=75%,"High",
Y387&lt;=100%,"Very High",
TRUE,"Over Limit"
)</f>
        <v>Moderate</v>
      </c>
      <c r="AA387" s="2" cm="1">
        <f t="array" ref="AA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" s="2" t="str" cm="1">
        <f t="array" ref="AB387">_xlfn.IFS(T387=0,"No Late Payments",
T387&lt;=2,"Low",
T387&lt;=4,"Moderate",
TRUE,"High"
)</f>
        <v>No Late Payments</v>
      </c>
      <c r="AC387" s="10" t="str" cm="1">
        <f t="array" ref="AC387">_xlfn.IFS(
H387&lt;40000000,"Low",
H387&lt;60000000,"Medium",
H387&lt;100000000,"High",
TRUE,"Very High"
)</f>
        <v>High</v>
      </c>
    </row>
    <row r="388" spans="1:29">
      <c r="A388" s="18" t="s">
        <v>420</v>
      </c>
      <c r="B388" s="19">
        <v>21</v>
      </c>
      <c r="C388" s="19" t="s">
        <v>22</v>
      </c>
      <c r="D388" s="19" t="s">
        <v>27</v>
      </c>
      <c r="E388" s="19" t="s">
        <v>38</v>
      </c>
      <c r="F388" s="19" t="s">
        <v>28</v>
      </c>
      <c r="G388" s="20">
        <v>6500000</v>
      </c>
      <c r="H388" s="20">
        <v>31000000</v>
      </c>
      <c r="I388" s="19">
        <v>3</v>
      </c>
      <c r="J388" s="19">
        <v>3</v>
      </c>
      <c r="K388" s="19">
        <v>3</v>
      </c>
      <c r="L388" s="19">
        <v>2</v>
      </c>
      <c r="M388" s="20">
        <v>27590000</v>
      </c>
      <c r="N388" s="20">
        <v>22810000</v>
      </c>
      <c r="O388" s="20">
        <v>19280000</v>
      </c>
      <c r="P388" s="20">
        <v>490000</v>
      </c>
      <c r="Q388" s="20">
        <v>640000</v>
      </c>
      <c r="R388" s="20">
        <v>2100000</v>
      </c>
      <c r="S388" s="20">
        <v>4260000</v>
      </c>
      <c r="T388" s="19">
        <v>4</v>
      </c>
      <c r="U388" s="19">
        <v>1</v>
      </c>
      <c r="V388" s="2" t="str" cm="1">
        <f t="array" ref="V388">_xlfn.IFS(B388&lt;30,"21-29",
B388&lt;40,"30-39",
B388&lt;50,"40-49",
B388&lt;60,"50-59",
TRUE,"60+"
)</f>
        <v>21-29</v>
      </c>
      <c r="W388" s="24">
        <f t="shared" si="18"/>
        <v>23226666.666666668</v>
      </c>
      <c r="X388" s="24">
        <f t="shared" si="19"/>
        <v>1076666.6666666667</v>
      </c>
      <c r="Y388" s="25">
        <f t="shared" si="20"/>
        <v>0.74924731182795701</v>
      </c>
      <c r="Z388" s="2" t="str" cm="1">
        <f t="array" ref="Z388">_xlfn.IFS(Y388&lt;=25%,"Low",
Y388&lt;=50%,"Moderate",
Y388&lt;=75%,"High",
Y388&lt;=100%,"Very High",
TRUE,"Over Limit"
)</f>
        <v>High</v>
      </c>
      <c r="AA388" s="2" cm="1">
        <f t="array" ref="AA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" s="2" t="str" cm="1">
        <f t="array" ref="AB388">_xlfn.IFS(T388=0,"No Late Payments",
T388&lt;=2,"Low",
T388&lt;=4,"Moderate",
TRUE,"High"
)</f>
        <v>Moderate</v>
      </c>
      <c r="AC388" s="10" t="str" cm="1">
        <f t="array" ref="AC388">_xlfn.IFS(
H388&lt;40000000,"Low",
H388&lt;60000000,"Medium",
H388&lt;100000000,"High",
TRUE,"Very High"
)</f>
        <v>Low</v>
      </c>
    </row>
    <row r="389" spans="1:29">
      <c r="A389" s="21" t="s">
        <v>421</v>
      </c>
      <c r="B389" s="22">
        <v>38</v>
      </c>
      <c r="C389" s="22" t="s">
        <v>34</v>
      </c>
      <c r="D389" s="22" t="s">
        <v>27</v>
      </c>
      <c r="E389" s="22" t="s">
        <v>24</v>
      </c>
      <c r="F389" s="22" t="s">
        <v>28</v>
      </c>
      <c r="G389" s="23">
        <v>8500000</v>
      </c>
      <c r="H389" s="23">
        <v>28000000</v>
      </c>
      <c r="I389" s="22">
        <v>64</v>
      </c>
      <c r="J389" s="22">
        <v>0</v>
      </c>
      <c r="K389" s="22">
        <v>0</v>
      </c>
      <c r="L389" s="22">
        <v>0</v>
      </c>
      <c r="M389" s="23">
        <v>8320000</v>
      </c>
      <c r="N389" s="23">
        <v>12430000</v>
      </c>
      <c r="O389" s="23">
        <v>15370000</v>
      </c>
      <c r="P389" s="23">
        <v>3300000</v>
      </c>
      <c r="Q389" s="23">
        <v>4790000</v>
      </c>
      <c r="R389" s="23">
        <v>6030000</v>
      </c>
      <c r="S389" s="23">
        <v>2660000</v>
      </c>
      <c r="T389" s="22">
        <v>0</v>
      </c>
      <c r="U389" s="22">
        <v>0</v>
      </c>
      <c r="V389" s="2" t="str" cm="1">
        <f t="array" ref="V389">_xlfn.IFS(B389&lt;30,"21-29",
B389&lt;40,"30-39",
B389&lt;50,"40-49",
B389&lt;60,"50-59",
TRUE,"60+"
)</f>
        <v>30-39</v>
      </c>
      <c r="W389" s="24">
        <f t="shared" si="18"/>
        <v>12040000</v>
      </c>
      <c r="X389" s="24">
        <f t="shared" si="19"/>
        <v>4706666.666666667</v>
      </c>
      <c r="Y389" s="25">
        <f t="shared" si="20"/>
        <v>0.43</v>
      </c>
      <c r="Z389" s="2" t="str" cm="1">
        <f t="array" ref="Z389">_xlfn.IFS(Y389&lt;=25%,"Low",
Y389&lt;=50%,"Moderate",
Y389&lt;=75%,"High",
Y389&lt;=100%,"Very High",
TRUE,"Over Limit"
)</f>
        <v>Moderate</v>
      </c>
      <c r="AA389" s="2" cm="1">
        <f t="array" ref="AA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" s="2" t="str" cm="1">
        <f t="array" ref="AB389">_xlfn.IFS(T389=0,"No Late Payments",
T389&lt;=2,"Low",
T389&lt;=4,"Moderate",
TRUE,"High"
)</f>
        <v>No Late Payments</v>
      </c>
      <c r="AC389" s="10" t="str" cm="1">
        <f t="array" ref="AC389">_xlfn.IFS(
H389&lt;40000000,"Low",
H389&lt;60000000,"Medium",
H389&lt;100000000,"High",
TRUE,"Very High"
)</f>
        <v>Low</v>
      </c>
    </row>
    <row r="390" spans="1:29">
      <c r="A390" s="18" t="s">
        <v>422</v>
      </c>
      <c r="B390" s="19">
        <v>41</v>
      </c>
      <c r="C390" s="19" t="s">
        <v>22</v>
      </c>
      <c r="D390" s="19" t="s">
        <v>23</v>
      </c>
      <c r="E390" s="19" t="s">
        <v>38</v>
      </c>
      <c r="F390" s="19" t="s">
        <v>25</v>
      </c>
      <c r="G390" s="20">
        <v>5000000</v>
      </c>
      <c r="H390" s="20">
        <v>20000000</v>
      </c>
      <c r="I390" s="19">
        <v>130</v>
      </c>
      <c r="J390" s="19">
        <v>3</v>
      </c>
      <c r="K390" s="19">
        <v>3</v>
      </c>
      <c r="L390" s="19">
        <v>3</v>
      </c>
      <c r="M390" s="20">
        <v>14330000</v>
      </c>
      <c r="N390" s="20">
        <v>16100000</v>
      </c>
      <c r="O390" s="20">
        <v>18700000</v>
      </c>
      <c r="P390" s="20">
        <v>360000</v>
      </c>
      <c r="Q390" s="20">
        <v>390000</v>
      </c>
      <c r="R390" s="20">
        <v>3230000</v>
      </c>
      <c r="S390" s="20">
        <v>1280000</v>
      </c>
      <c r="T390" s="19">
        <v>5</v>
      </c>
      <c r="U390" s="19">
        <v>1</v>
      </c>
      <c r="V390" s="2" t="str" cm="1">
        <f t="array" ref="V390">_xlfn.IFS(B390&lt;30,"21-29",
B390&lt;40,"30-39",
B390&lt;50,"40-49",
B390&lt;60,"50-59",
TRUE,"60+"
)</f>
        <v>40-49</v>
      </c>
      <c r="W390" s="24">
        <f t="shared" si="18"/>
        <v>16376666.666666666</v>
      </c>
      <c r="X390" s="24">
        <f t="shared" si="19"/>
        <v>1326666.6666666667</v>
      </c>
      <c r="Y390" s="25">
        <f t="shared" si="20"/>
        <v>0.8188333333333333</v>
      </c>
      <c r="Z390" s="2" t="str" cm="1">
        <f t="array" ref="Z390">_xlfn.IFS(Y390&lt;=25%,"Low",
Y390&lt;=50%,"Moderate",
Y390&lt;=75%,"High",
Y390&lt;=100%,"Very High",
TRUE,"Over Limit"
)</f>
        <v>Very High</v>
      </c>
      <c r="AA390" s="2" cm="1">
        <f t="array" ref="AA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0" s="2" t="str" cm="1">
        <f t="array" ref="AB390">_xlfn.IFS(T390=0,"No Late Payments",
T390&lt;=2,"Low",
T390&lt;=4,"Moderate",
TRUE,"High"
)</f>
        <v>High</v>
      </c>
      <c r="AC390" s="10" t="str" cm="1">
        <f t="array" ref="AC390">_xlfn.IFS(
H390&lt;40000000,"Low",
H390&lt;60000000,"Medium",
H390&lt;100000000,"High",
TRUE,"Very High"
)</f>
        <v>Low</v>
      </c>
    </row>
    <row r="391" spans="1:29">
      <c r="A391" s="21" t="s">
        <v>423</v>
      </c>
      <c r="B391" s="22">
        <v>40</v>
      </c>
      <c r="C391" s="22" t="s">
        <v>34</v>
      </c>
      <c r="D391" s="22" t="s">
        <v>23</v>
      </c>
      <c r="E391" s="22" t="s">
        <v>24</v>
      </c>
      <c r="F391" s="22" t="s">
        <v>31</v>
      </c>
      <c r="G391" s="23">
        <v>8900000</v>
      </c>
      <c r="H391" s="23">
        <v>67000000</v>
      </c>
      <c r="I391" s="22">
        <v>90</v>
      </c>
      <c r="J391" s="22">
        <v>0</v>
      </c>
      <c r="K391" s="22">
        <v>0</v>
      </c>
      <c r="L391" s="22">
        <v>0</v>
      </c>
      <c r="M391" s="23">
        <v>33590000</v>
      </c>
      <c r="N391" s="23">
        <v>39560000</v>
      </c>
      <c r="O391" s="23">
        <v>39040000</v>
      </c>
      <c r="P391" s="23">
        <v>6790000</v>
      </c>
      <c r="Q391" s="23">
        <v>12810000</v>
      </c>
      <c r="R391" s="23">
        <v>5510000</v>
      </c>
      <c r="S391" s="23">
        <v>2370000</v>
      </c>
      <c r="T391" s="22">
        <v>1</v>
      </c>
      <c r="U391" s="22">
        <v>0</v>
      </c>
      <c r="V391" s="2" t="str" cm="1">
        <f t="array" ref="V391">_xlfn.IFS(B391&lt;30,"21-29",
B391&lt;40,"30-39",
B391&lt;50,"40-49",
B391&lt;60,"50-59",
TRUE,"60+"
)</f>
        <v>40-49</v>
      </c>
      <c r="W391" s="24">
        <f t="shared" si="18"/>
        <v>37396666.666666664</v>
      </c>
      <c r="X391" s="24">
        <f t="shared" si="19"/>
        <v>8370000</v>
      </c>
      <c r="Y391" s="25">
        <f t="shared" si="20"/>
        <v>0.55815920398009944</v>
      </c>
      <c r="Z391" s="2" t="str" cm="1">
        <f t="array" ref="Z391">_xlfn.IFS(Y391&lt;=25%,"Low",
Y391&lt;=50%,"Moderate",
Y391&lt;=75%,"High",
Y391&lt;=100%,"Very High",
TRUE,"Over Limit"
)</f>
        <v>High</v>
      </c>
      <c r="AA391" s="2" cm="1">
        <f t="array" ref="AA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" s="2" t="str" cm="1">
        <f t="array" ref="AB391">_xlfn.IFS(T391=0,"No Late Payments",
T391&lt;=2,"Low",
T391&lt;=4,"Moderate",
TRUE,"High"
)</f>
        <v>Low</v>
      </c>
      <c r="AC391" s="10" t="str" cm="1">
        <f t="array" ref="AC391">_xlfn.IFS(
H391&lt;40000000,"Low",
H391&lt;60000000,"Medium",
H391&lt;100000000,"High",
TRUE,"Very High"
)</f>
        <v>High</v>
      </c>
    </row>
    <row r="392" spans="1:29">
      <c r="A392" s="18" t="s">
        <v>424</v>
      </c>
      <c r="B392" s="19">
        <v>40</v>
      </c>
      <c r="C392" s="19" t="s">
        <v>34</v>
      </c>
      <c r="D392" s="19" t="s">
        <v>30</v>
      </c>
      <c r="E392" s="19" t="s">
        <v>24</v>
      </c>
      <c r="F392" s="19" t="s">
        <v>25</v>
      </c>
      <c r="G392" s="20">
        <v>8200000</v>
      </c>
      <c r="H392" s="20">
        <v>43000000</v>
      </c>
      <c r="I392" s="19">
        <v>99</v>
      </c>
      <c r="J392" s="19">
        <v>3</v>
      </c>
      <c r="K392" s="19">
        <v>3</v>
      </c>
      <c r="L392" s="19">
        <v>0</v>
      </c>
      <c r="M392" s="20">
        <v>12620000</v>
      </c>
      <c r="N392" s="20">
        <v>10400000</v>
      </c>
      <c r="O392" s="20">
        <v>10960000</v>
      </c>
      <c r="P392" s="20">
        <v>2130000</v>
      </c>
      <c r="Q392" s="20">
        <v>690000</v>
      </c>
      <c r="R392" s="20">
        <v>790000</v>
      </c>
      <c r="S392" s="20">
        <v>2130000</v>
      </c>
      <c r="T392" s="19">
        <v>2</v>
      </c>
      <c r="U392" s="19">
        <v>1</v>
      </c>
      <c r="V392" s="2" t="str" cm="1">
        <f t="array" ref="V392">_xlfn.IFS(B392&lt;30,"21-29",
B392&lt;40,"30-39",
B392&lt;50,"40-49",
B392&lt;60,"50-59",
TRUE,"60+"
)</f>
        <v>40-49</v>
      </c>
      <c r="W392" s="24">
        <f t="shared" si="18"/>
        <v>11326666.666666666</v>
      </c>
      <c r="X392" s="24">
        <f t="shared" si="19"/>
        <v>1203333.3333333333</v>
      </c>
      <c r="Y392" s="25">
        <f t="shared" si="20"/>
        <v>0.26341085271317827</v>
      </c>
      <c r="Z392" s="2" t="str" cm="1">
        <f t="array" ref="Z392">_xlfn.IFS(Y392&lt;=25%,"Low",
Y392&lt;=50%,"Moderate",
Y392&lt;=75%,"High",
Y392&lt;=100%,"Very High",
TRUE,"Over Limit"
)</f>
        <v>Moderate</v>
      </c>
      <c r="AA392" s="2" cm="1">
        <f t="array" ref="AA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" s="2" t="str" cm="1">
        <f t="array" ref="AB392">_xlfn.IFS(T392=0,"No Late Payments",
T392&lt;=2,"Low",
T392&lt;=4,"Moderate",
TRUE,"High"
)</f>
        <v>Low</v>
      </c>
      <c r="AC392" s="10" t="str" cm="1">
        <f t="array" ref="AC392">_xlfn.IFS(
H392&lt;40000000,"Low",
H392&lt;60000000,"Medium",
H392&lt;100000000,"High",
TRUE,"Very High"
)</f>
        <v>Medium</v>
      </c>
    </row>
    <row r="393" spans="1:29">
      <c r="A393" s="21" t="s">
        <v>425</v>
      </c>
      <c r="B393" s="22">
        <v>37</v>
      </c>
      <c r="C393" s="22" t="s">
        <v>22</v>
      </c>
      <c r="D393" s="22" t="s">
        <v>23</v>
      </c>
      <c r="E393" s="22" t="s">
        <v>24</v>
      </c>
      <c r="F393" s="22" t="s">
        <v>48</v>
      </c>
      <c r="G393" s="23">
        <v>13400000</v>
      </c>
      <c r="H393" s="23">
        <v>63000000</v>
      </c>
      <c r="I393" s="22">
        <v>131</v>
      </c>
      <c r="J393" s="22">
        <v>3</v>
      </c>
      <c r="K393" s="22">
        <v>3</v>
      </c>
      <c r="L393" s="22">
        <v>3</v>
      </c>
      <c r="M393" s="23">
        <v>36200000</v>
      </c>
      <c r="N393" s="23">
        <v>30780000</v>
      </c>
      <c r="O393" s="23">
        <v>34700000</v>
      </c>
      <c r="P393" s="23">
        <v>1080000</v>
      </c>
      <c r="Q393" s="23">
        <v>4080000</v>
      </c>
      <c r="R393" s="23">
        <v>3950000</v>
      </c>
      <c r="S393" s="23">
        <v>3210000</v>
      </c>
      <c r="T393" s="22">
        <v>3</v>
      </c>
      <c r="U393" s="22">
        <v>1</v>
      </c>
      <c r="V393" s="2" t="str" cm="1">
        <f t="array" ref="V393">_xlfn.IFS(B393&lt;30,"21-29",
B393&lt;40,"30-39",
B393&lt;50,"40-49",
B393&lt;60,"50-59",
TRUE,"60+"
)</f>
        <v>30-39</v>
      </c>
      <c r="W393" s="24">
        <f t="shared" si="18"/>
        <v>33893333.333333336</v>
      </c>
      <c r="X393" s="24">
        <f t="shared" si="19"/>
        <v>3036666.6666666665</v>
      </c>
      <c r="Y393" s="25">
        <f t="shared" si="20"/>
        <v>0.53798941798941802</v>
      </c>
      <c r="Z393" s="2" t="str" cm="1">
        <f t="array" ref="Z393">_xlfn.IFS(Y393&lt;=25%,"Low",
Y393&lt;=50%,"Moderate",
Y393&lt;=75%,"High",
Y393&lt;=100%,"Very High",
TRUE,"Over Limit"
)</f>
        <v>High</v>
      </c>
      <c r="AA393" s="2" cm="1">
        <f t="array" ref="AA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3" s="2" t="str" cm="1">
        <f t="array" ref="AB393">_xlfn.IFS(T393=0,"No Late Payments",
T393&lt;=2,"Low",
T393&lt;=4,"Moderate",
TRUE,"High"
)</f>
        <v>Moderate</v>
      </c>
      <c r="AC393" s="10" t="str" cm="1">
        <f t="array" ref="AC393">_xlfn.IFS(
H393&lt;40000000,"Low",
H393&lt;60000000,"Medium",
H393&lt;100000000,"High",
TRUE,"Very High"
)</f>
        <v>High</v>
      </c>
    </row>
    <row r="394" spans="1:29">
      <c r="A394" s="18" t="s">
        <v>426</v>
      </c>
      <c r="B394" s="19">
        <v>22</v>
      </c>
      <c r="C394" s="19" t="s">
        <v>22</v>
      </c>
      <c r="D394" s="19" t="s">
        <v>27</v>
      </c>
      <c r="E394" s="19" t="s">
        <v>38</v>
      </c>
      <c r="F394" s="19" t="s">
        <v>28</v>
      </c>
      <c r="G394" s="20">
        <v>9700000</v>
      </c>
      <c r="H394" s="20">
        <v>48000000</v>
      </c>
      <c r="I394" s="19">
        <v>22</v>
      </c>
      <c r="J394" s="19">
        <v>0</v>
      </c>
      <c r="K394" s="19">
        <v>0</v>
      </c>
      <c r="L394" s="19">
        <v>0</v>
      </c>
      <c r="M394" s="20">
        <v>5440000</v>
      </c>
      <c r="N394" s="20">
        <v>10630000</v>
      </c>
      <c r="O394" s="20">
        <v>8030000</v>
      </c>
      <c r="P394" s="20">
        <v>1460000</v>
      </c>
      <c r="Q394" s="20">
        <v>3060000</v>
      </c>
      <c r="R394" s="20">
        <v>5070000</v>
      </c>
      <c r="S394" s="20">
        <v>190000</v>
      </c>
      <c r="T394" s="19">
        <v>0</v>
      </c>
      <c r="U394" s="19">
        <v>0</v>
      </c>
      <c r="V394" s="2" t="str" cm="1">
        <f t="array" ref="V394">_xlfn.IFS(B394&lt;30,"21-29",
B394&lt;40,"30-39",
B394&lt;50,"40-49",
B394&lt;60,"50-59",
TRUE,"60+"
)</f>
        <v>21-29</v>
      </c>
      <c r="W394" s="24">
        <f t="shared" si="18"/>
        <v>8033333.333333333</v>
      </c>
      <c r="X394" s="24">
        <f t="shared" si="19"/>
        <v>3196666.6666666665</v>
      </c>
      <c r="Y394" s="25">
        <f t="shared" si="20"/>
        <v>0.1673611111111111</v>
      </c>
      <c r="Z394" s="2" t="str" cm="1">
        <f t="array" ref="Z394">_xlfn.IFS(Y394&lt;=25%,"Low",
Y394&lt;=50%,"Moderate",
Y394&lt;=75%,"High",
Y394&lt;=100%,"Very High",
TRUE,"Over Limit"
)</f>
        <v>Low</v>
      </c>
      <c r="AA394" s="2" cm="1">
        <f t="array" ref="AA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" s="2" t="str" cm="1">
        <f t="array" ref="AB394">_xlfn.IFS(T394=0,"No Late Payments",
T394&lt;=2,"Low",
T394&lt;=4,"Moderate",
TRUE,"High"
)</f>
        <v>No Late Payments</v>
      </c>
      <c r="AC394" s="10" t="str" cm="1">
        <f t="array" ref="AC394">_xlfn.IFS(
H394&lt;40000000,"Low",
H394&lt;60000000,"Medium",
H394&lt;100000000,"High",
TRUE,"Very High"
)</f>
        <v>Medium</v>
      </c>
    </row>
    <row r="395" spans="1:29">
      <c r="A395" s="21" t="s">
        <v>427</v>
      </c>
      <c r="B395" s="22">
        <v>34</v>
      </c>
      <c r="C395" s="22" t="s">
        <v>22</v>
      </c>
      <c r="D395" s="22" t="s">
        <v>30</v>
      </c>
      <c r="E395" s="22" t="s">
        <v>24</v>
      </c>
      <c r="F395" s="22" t="s">
        <v>48</v>
      </c>
      <c r="G395" s="23">
        <v>13700000</v>
      </c>
      <c r="H395" s="23">
        <v>67000000</v>
      </c>
      <c r="I395" s="22">
        <v>97</v>
      </c>
      <c r="J395" s="22">
        <v>1</v>
      </c>
      <c r="K395" s="22">
        <v>2</v>
      </c>
      <c r="L395" s="22">
        <v>0</v>
      </c>
      <c r="M395" s="23">
        <v>25000000</v>
      </c>
      <c r="N395" s="23">
        <v>26580000</v>
      </c>
      <c r="O395" s="23">
        <v>32520000</v>
      </c>
      <c r="P395" s="23">
        <v>7480000</v>
      </c>
      <c r="Q395" s="23">
        <v>1200000</v>
      </c>
      <c r="R395" s="23">
        <v>31540000</v>
      </c>
      <c r="S395" s="23">
        <v>15940000</v>
      </c>
      <c r="T395" s="22">
        <v>2</v>
      </c>
      <c r="U395" s="22">
        <v>1</v>
      </c>
      <c r="V395" s="2" t="str" cm="1">
        <f t="array" ref="V395">_xlfn.IFS(B395&lt;30,"21-29",
B395&lt;40,"30-39",
B395&lt;50,"40-49",
B395&lt;60,"50-59",
TRUE,"60+"
)</f>
        <v>30-39</v>
      </c>
      <c r="W395" s="24">
        <f t="shared" si="18"/>
        <v>28033333.333333332</v>
      </c>
      <c r="X395" s="24">
        <f t="shared" si="19"/>
        <v>13406666.666666666</v>
      </c>
      <c r="Y395" s="25">
        <f t="shared" si="20"/>
        <v>0.41840796019900495</v>
      </c>
      <c r="Z395" s="2" t="str" cm="1">
        <f t="array" ref="Z395">_xlfn.IFS(Y395&lt;=25%,"Low",
Y395&lt;=50%,"Moderate",
Y395&lt;=75%,"High",
Y395&lt;=100%,"Very High",
TRUE,"Over Limit"
)</f>
        <v>Moderate</v>
      </c>
      <c r="AA395" s="2" cm="1">
        <f t="array" ref="AA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5" s="2" t="str" cm="1">
        <f t="array" ref="AB395">_xlfn.IFS(T395=0,"No Late Payments",
T395&lt;=2,"Low",
T395&lt;=4,"Moderate",
TRUE,"High"
)</f>
        <v>Low</v>
      </c>
      <c r="AC395" s="10" t="str" cm="1">
        <f t="array" ref="AC395">_xlfn.IFS(
H395&lt;40000000,"Low",
H395&lt;60000000,"Medium",
H395&lt;100000000,"High",
TRUE,"Very High"
)</f>
        <v>High</v>
      </c>
    </row>
    <row r="396" spans="1:29">
      <c r="A396" s="18" t="s">
        <v>428</v>
      </c>
      <c r="B396" s="19">
        <v>38</v>
      </c>
      <c r="C396" s="19" t="s">
        <v>22</v>
      </c>
      <c r="D396" s="19" t="s">
        <v>30</v>
      </c>
      <c r="E396" s="19" t="s">
        <v>38</v>
      </c>
      <c r="F396" s="19" t="s">
        <v>31</v>
      </c>
      <c r="G396" s="20">
        <v>10800000</v>
      </c>
      <c r="H396" s="20">
        <v>52000000</v>
      </c>
      <c r="I396" s="19">
        <v>79</v>
      </c>
      <c r="J396" s="19">
        <v>0</v>
      </c>
      <c r="K396" s="19">
        <v>0</v>
      </c>
      <c r="L396" s="19">
        <v>2</v>
      </c>
      <c r="M396" s="20">
        <v>33110000</v>
      </c>
      <c r="N396" s="20">
        <v>34880000</v>
      </c>
      <c r="O396" s="20">
        <v>23400000</v>
      </c>
      <c r="P396" s="20">
        <v>5820000</v>
      </c>
      <c r="Q396" s="20">
        <v>11700000</v>
      </c>
      <c r="R396" s="20">
        <v>4040000</v>
      </c>
      <c r="S396" s="20">
        <v>2560000</v>
      </c>
      <c r="T396" s="19">
        <v>1</v>
      </c>
      <c r="U396" s="19">
        <v>0</v>
      </c>
      <c r="V396" s="2" t="str" cm="1">
        <f t="array" ref="V396">_xlfn.IFS(B396&lt;30,"21-29",
B396&lt;40,"30-39",
B396&lt;50,"40-49",
B396&lt;60,"50-59",
TRUE,"60+"
)</f>
        <v>30-39</v>
      </c>
      <c r="W396" s="24">
        <f t="shared" si="18"/>
        <v>30463333.333333332</v>
      </c>
      <c r="X396" s="24">
        <f t="shared" si="19"/>
        <v>7186666.666666667</v>
      </c>
      <c r="Y396" s="25">
        <f t="shared" si="20"/>
        <v>0.58583333333333332</v>
      </c>
      <c r="Z396" s="2" t="str" cm="1">
        <f t="array" ref="Z396">_xlfn.IFS(Y396&lt;=25%,"Low",
Y396&lt;=50%,"Moderate",
Y396&lt;=75%,"High",
Y396&lt;=100%,"Very High",
TRUE,"Over Limit"
)</f>
        <v>High</v>
      </c>
      <c r="AA396" s="2" cm="1">
        <f t="array" ref="AA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" s="2" t="str" cm="1">
        <f t="array" ref="AB396">_xlfn.IFS(T396=0,"No Late Payments",
T396&lt;=2,"Low",
T396&lt;=4,"Moderate",
TRUE,"High"
)</f>
        <v>Low</v>
      </c>
      <c r="AC396" s="10" t="str" cm="1">
        <f t="array" ref="AC396">_xlfn.IFS(
H396&lt;40000000,"Low",
H396&lt;60000000,"Medium",
H396&lt;100000000,"High",
TRUE,"Very High"
)</f>
        <v>Medium</v>
      </c>
    </row>
    <row r="397" spans="1:29">
      <c r="A397" s="21" t="s">
        <v>429</v>
      </c>
      <c r="B397" s="22">
        <v>22</v>
      </c>
      <c r="C397" s="22" t="s">
        <v>34</v>
      </c>
      <c r="D397" s="22" t="s">
        <v>23</v>
      </c>
      <c r="E397" s="22" t="s">
        <v>38</v>
      </c>
      <c r="F397" s="22" t="s">
        <v>25</v>
      </c>
      <c r="G397" s="23">
        <v>9700000</v>
      </c>
      <c r="H397" s="23">
        <v>45000000</v>
      </c>
      <c r="I397" s="22">
        <v>11</v>
      </c>
      <c r="J397" s="22">
        <v>3</v>
      </c>
      <c r="K397" s="22">
        <v>3</v>
      </c>
      <c r="L397" s="22">
        <v>3</v>
      </c>
      <c r="M397" s="23">
        <v>40830000</v>
      </c>
      <c r="N397" s="23">
        <v>40220000</v>
      </c>
      <c r="O397" s="23">
        <v>42940000</v>
      </c>
      <c r="P397" s="23">
        <v>2420000</v>
      </c>
      <c r="Q397" s="23">
        <v>730000</v>
      </c>
      <c r="R397" s="23">
        <v>940000</v>
      </c>
      <c r="S397" s="23">
        <v>3210000</v>
      </c>
      <c r="T397" s="22">
        <v>4</v>
      </c>
      <c r="U397" s="22">
        <v>1</v>
      </c>
      <c r="V397" s="2" t="str" cm="1">
        <f t="array" ref="V397">_xlfn.IFS(B397&lt;30,"21-29",
B397&lt;40,"30-39",
B397&lt;50,"40-49",
B397&lt;60,"50-59",
TRUE,"60+"
)</f>
        <v>21-29</v>
      </c>
      <c r="W397" s="24">
        <f t="shared" si="18"/>
        <v>41330000</v>
      </c>
      <c r="X397" s="24">
        <f t="shared" si="19"/>
        <v>1363333.3333333333</v>
      </c>
      <c r="Y397" s="25">
        <f t="shared" si="20"/>
        <v>0.9184444444444444</v>
      </c>
      <c r="Z397" s="2" t="str" cm="1">
        <f t="array" ref="Z397">_xlfn.IFS(Y397&lt;=25%,"Low",
Y397&lt;=50%,"Moderate",
Y397&lt;=75%,"High",
Y397&lt;=100%,"Very High",
TRUE,"Over Limit"
)</f>
        <v>Very High</v>
      </c>
      <c r="AA397" s="2" cm="1">
        <f t="array" ref="AA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7" s="2" t="str" cm="1">
        <f t="array" ref="AB397">_xlfn.IFS(T397=0,"No Late Payments",
T397&lt;=2,"Low",
T397&lt;=4,"Moderate",
TRUE,"High"
)</f>
        <v>Moderate</v>
      </c>
      <c r="AC397" s="10" t="str" cm="1">
        <f t="array" ref="AC397">_xlfn.IFS(
H397&lt;40000000,"Low",
H397&lt;60000000,"Medium",
H397&lt;100000000,"High",
TRUE,"Very High"
)</f>
        <v>Medium</v>
      </c>
    </row>
    <row r="398" spans="1:29">
      <c r="A398" s="18" t="s">
        <v>430</v>
      </c>
      <c r="B398" s="19">
        <v>35</v>
      </c>
      <c r="C398" s="19" t="s">
        <v>34</v>
      </c>
      <c r="D398" s="19" t="s">
        <v>30</v>
      </c>
      <c r="E398" s="19" t="s">
        <v>24</v>
      </c>
      <c r="F398" s="19" t="s">
        <v>31</v>
      </c>
      <c r="G398" s="20">
        <v>5200000</v>
      </c>
      <c r="H398" s="20">
        <v>20000000</v>
      </c>
      <c r="I398" s="19">
        <v>91</v>
      </c>
      <c r="J398" s="19">
        <v>1</v>
      </c>
      <c r="K398" s="19">
        <v>0</v>
      </c>
      <c r="L398" s="19">
        <v>2</v>
      </c>
      <c r="M398" s="20">
        <v>4940000</v>
      </c>
      <c r="N398" s="20">
        <v>5780000</v>
      </c>
      <c r="O398" s="20">
        <v>6690000</v>
      </c>
      <c r="P398" s="20">
        <v>1160000</v>
      </c>
      <c r="Q398" s="20">
        <v>5500000</v>
      </c>
      <c r="R398" s="20">
        <v>1890000</v>
      </c>
      <c r="S398" s="20">
        <v>1810000</v>
      </c>
      <c r="T398" s="19">
        <v>2</v>
      </c>
      <c r="U398" s="19">
        <v>0</v>
      </c>
      <c r="V398" s="2" t="str" cm="1">
        <f t="array" ref="V398">_xlfn.IFS(B398&lt;30,"21-29",
B398&lt;40,"30-39",
B398&lt;50,"40-49",
B398&lt;60,"50-59",
TRUE,"60+"
)</f>
        <v>30-39</v>
      </c>
      <c r="W398" s="24">
        <f t="shared" si="18"/>
        <v>5803333.333333333</v>
      </c>
      <c r="X398" s="24">
        <f t="shared" si="19"/>
        <v>2850000</v>
      </c>
      <c r="Y398" s="25">
        <f t="shared" si="20"/>
        <v>0.29016666666666663</v>
      </c>
      <c r="Z398" s="2" t="str" cm="1">
        <f t="array" ref="Z398">_xlfn.IFS(Y398&lt;=25%,"Low",
Y398&lt;=50%,"Moderate",
Y398&lt;=75%,"High",
Y398&lt;=100%,"Very High",
TRUE,"Over Limit"
)</f>
        <v>Moderate</v>
      </c>
      <c r="AA398" s="2" cm="1">
        <f t="array" ref="AA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" s="2" t="str" cm="1">
        <f t="array" ref="AB398">_xlfn.IFS(T398=0,"No Late Payments",
T398&lt;=2,"Low",
T398&lt;=4,"Moderate",
TRUE,"High"
)</f>
        <v>Low</v>
      </c>
      <c r="AC398" s="10" t="str" cm="1">
        <f t="array" ref="AC398">_xlfn.IFS(
H398&lt;40000000,"Low",
H398&lt;60000000,"Medium",
H398&lt;100000000,"High",
TRUE,"Very High"
)</f>
        <v>Low</v>
      </c>
    </row>
    <row r="399" spans="1:29">
      <c r="A399" s="21" t="s">
        <v>431</v>
      </c>
      <c r="B399" s="22">
        <v>36</v>
      </c>
      <c r="C399" s="22" t="s">
        <v>34</v>
      </c>
      <c r="D399" s="22" t="s">
        <v>30</v>
      </c>
      <c r="E399" s="22" t="s">
        <v>38</v>
      </c>
      <c r="F399" s="22" t="s">
        <v>28</v>
      </c>
      <c r="G399" s="23">
        <v>7200000</v>
      </c>
      <c r="H399" s="23">
        <v>40000000</v>
      </c>
      <c r="I399" s="22">
        <v>102</v>
      </c>
      <c r="J399" s="22">
        <v>0</v>
      </c>
      <c r="K399" s="22">
        <v>0</v>
      </c>
      <c r="L399" s="22">
        <v>0</v>
      </c>
      <c r="M399" s="23">
        <v>6280000</v>
      </c>
      <c r="N399" s="23">
        <v>10620000</v>
      </c>
      <c r="O399" s="23">
        <v>18020000</v>
      </c>
      <c r="P399" s="23">
        <v>2360000</v>
      </c>
      <c r="Q399" s="23">
        <v>3170000</v>
      </c>
      <c r="R399" s="23">
        <v>7270000</v>
      </c>
      <c r="S399" s="23">
        <v>2100000</v>
      </c>
      <c r="T399" s="22">
        <v>0</v>
      </c>
      <c r="U399" s="22">
        <v>0</v>
      </c>
      <c r="V399" s="2" t="str" cm="1">
        <f t="array" ref="V399">_xlfn.IFS(B399&lt;30,"21-29",
B399&lt;40,"30-39",
B399&lt;50,"40-49",
B399&lt;60,"50-59",
TRUE,"60+"
)</f>
        <v>30-39</v>
      </c>
      <c r="W399" s="24">
        <f t="shared" si="18"/>
        <v>11640000</v>
      </c>
      <c r="X399" s="24">
        <f t="shared" si="19"/>
        <v>4266666.666666667</v>
      </c>
      <c r="Y399" s="25">
        <f t="shared" si="20"/>
        <v>0.29099999999999998</v>
      </c>
      <c r="Z399" s="2" t="str" cm="1">
        <f t="array" ref="Z399">_xlfn.IFS(Y399&lt;=25%,"Low",
Y399&lt;=50%,"Moderate",
Y399&lt;=75%,"High",
Y399&lt;=100%,"Very High",
TRUE,"Over Limit"
)</f>
        <v>Moderate</v>
      </c>
      <c r="AA399" s="2" cm="1">
        <f t="array" ref="AA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" s="2" t="str" cm="1">
        <f t="array" ref="AB399">_xlfn.IFS(T399=0,"No Late Payments",
T399&lt;=2,"Low",
T399&lt;=4,"Moderate",
TRUE,"High"
)</f>
        <v>No Late Payments</v>
      </c>
      <c r="AC399" s="10" t="str" cm="1">
        <f t="array" ref="AC399">_xlfn.IFS(
H399&lt;40000000,"Low",
H399&lt;60000000,"Medium",
H399&lt;100000000,"High",
TRUE,"Very High"
)</f>
        <v>Medium</v>
      </c>
    </row>
    <row r="400" spans="1:29">
      <c r="A400" s="18" t="s">
        <v>432</v>
      </c>
      <c r="B400" s="19">
        <v>31</v>
      </c>
      <c r="C400" s="19" t="s">
        <v>34</v>
      </c>
      <c r="D400" s="19" t="s">
        <v>46</v>
      </c>
      <c r="E400" s="19" t="s">
        <v>38</v>
      </c>
      <c r="F400" s="19" t="s">
        <v>41</v>
      </c>
      <c r="G400" s="20">
        <v>11500000</v>
      </c>
      <c r="H400" s="20">
        <v>31000000</v>
      </c>
      <c r="I400" s="19">
        <v>77</v>
      </c>
      <c r="J400" s="19">
        <v>0</v>
      </c>
      <c r="K400" s="19">
        <v>0</v>
      </c>
      <c r="L400" s="19">
        <v>0</v>
      </c>
      <c r="M400" s="20">
        <v>10920000</v>
      </c>
      <c r="N400" s="20">
        <v>9420000</v>
      </c>
      <c r="O400" s="20">
        <v>11210000</v>
      </c>
      <c r="P400" s="20">
        <v>3320000</v>
      </c>
      <c r="Q400" s="20">
        <v>5460000</v>
      </c>
      <c r="R400" s="20">
        <v>4160000</v>
      </c>
      <c r="S400" s="20">
        <v>850000</v>
      </c>
      <c r="T400" s="19">
        <v>0</v>
      </c>
      <c r="U400" s="19">
        <v>0</v>
      </c>
      <c r="V400" s="2" t="str" cm="1">
        <f t="array" ref="V400">_xlfn.IFS(B400&lt;30,"21-29",
B400&lt;40,"30-39",
B400&lt;50,"40-49",
B400&lt;60,"50-59",
TRUE,"60+"
)</f>
        <v>30-39</v>
      </c>
      <c r="W400" s="24">
        <f t="shared" si="18"/>
        <v>10516666.666666666</v>
      </c>
      <c r="X400" s="24">
        <f t="shared" si="19"/>
        <v>4313333.333333333</v>
      </c>
      <c r="Y400" s="25">
        <f t="shared" si="20"/>
        <v>0.33924731182795698</v>
      </c>
      <c r="Z400" s="2" t="str" cm="1">
        <f t="array" ref="Z400">_xlfn.IFS(Y400&lt;=25%,"Low",
Y400&lt;=50%,"Moderate",
Y400&lt;=75%,"High",
Y400&lt;=100%,"Very High",
TRUE,"Over Limit"
)</f>
        <v>Moderate</v>
      </c>
      <c r="AA400" s="2" cm="1">
        <f t="array" ref="AA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" s="2" t="str" cm="1">
        <f t="array" ref="AB400">_xlfn.IFS(T400=0,"No Late Payments",
T400&lt;=2,"Low",
T400&lt;=4,"Moderate",
TRUE,"High"
)</f>
        <v>No Late Payments</v>
      </c>
      <c r="AC400" s="10" t="str" cm="1">
        <f t="array" ref="AC400">_xlfn.IFS(
H400&lt;40000000,"Low",
H400&lt;60000000,"Medium",
H400&lt;100000000,"High",
TRUE,"Very High"
)</f>
        <v>Low</v>
      </c>
    </row>
    <row r="401" spans="1:29">
      <c r="A401" s="21" t="s">
        <v>433</v>
      </c>
      <c r="B401" s="22">
        <v>36</v>
      </c>
      <c r="C401" s="22" t="s">
        <v>34</v>
      </c>
      <c r="D401" s="22" t="s">
        <v>23</v>
      </c>
      <c r="E401" s="22" t="s">
        <v>24</v>
      </c>
      <c r="F401" s="22" t="s">
        <v>28</v>
      </c>
      <c r="G401" s="23">
        <v>11200000</v>
      </c>
      <c r="H401" s="23">
        <v>48000000</v>
      </c>
      <c r="I401" s="22">
        <v>89</v>
      </c>
      <c r="J401" s="22">
        <v>0</v>
      </c>
      <c r="K401" s="22">
        <v>0</v>
      </c>
      <c r="L401" s="22">
        <v>0</v>
      </c>
      <c r="M401" s="23">
        <v>11680000</v>
      </c>
      <c r="N401" s="23">
        <v>12330000</v>
      </c>
      <c r="O401" s="23">
        <v>15690000</v>
      </c>
      <c r="P401" s="23">
        <v>4790000</v>
      </c>
      <c r="Q401" s="23">
        <v>5740000</v>
      </c>
      <c r="R401" s="23">
        <v>14530000</v>
      </c>
      <c r="S401" s="23">
        <v>1710000</v>
      </c>
      <c r="T401" s="22">
        <v>1</v>
      </c>
      <c r="U401" s="22">
        <v>0</v>
      </c>
      <c r="V401" s="2" t="str" cm="1">
        <f t="array" ref="V401">_xlfn.IFS(B401&lt;30,"21-29",
B401&lt;40,"30-39",
B401&lt;50,"40-49",
B401&lt;60,"50-59",
TRUE,"60+"
)</f>
        <v>30-39</v>
      </c>
      <c r="W401" s="24">
        <f t="shared" si="18"/>
        <v>13233333.333333334</v>
      </c>
      <c r="X401" s="24">
        <f t="shared" si="19"/>
        <v>8353333.333333333</v>
      </c>
      <c r="Y401" s="25">
        <f t="shared" si="20"/>
        <v>0.27569444444444446</v>
      </c>
      <c r="Z401" s="2" t="str" cm="1">
        <f t="array" ref="Z401">_xlfn.IFS(Y401&lt;=25%,"Low",
Y401&lt;=50%,"Moderate",
Y401&lt;=75%,"High",
Y401&lt;=100%,"Very High",
TRUE,"Over Limit"
)</f>
        <v>Moderate</v>
      </c>
      <c r="AA401" s="2" cm="1">
        <f t="array" ref="AA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" s="2" t="str" cm="1">
        <f t="array" ref="AB401">_xlfn.IFS(T401=0,"No Late Payments",
T401&lt;=2,"Low",
T401&lt;=4,"Moderate",
TRUE,"High"
)</f>
        <v>Low</v>
      </c>
      <c r="AC401" s="10" t="str" cm="1">
        <f t="array" ref="AC401">_xlfn.IFS(
H401&lt;40000000,"Low",
H401&lt;60000000,"Medium",
H401&lt;100000000,"High",
TRUE,"Very High"
)</f>
        <v>Medium</v>
      </c>
    </row>
    <row r="402" spans="1:29">
      <c r="A402" s="18" t="s">
        <v>434</v>
      </c>
      <c r="B402" s="19">
        <v>37</v>
      </c>
      <c r="C402" s="19" t="s">
        <v>34</v>
      </c>
      <c r="D402" s="19" t="s">
        <v>30</v>
      </c>
      <c r="E402" s="19" t="s">
        <v>38</v>
      </c>
      <c r="F402" s="19" t="s">
        <v>48</v>
      </c>
      <c r="G402" s="20">
        <v>7500000</v>
      </c>
      <c r="H402" s="20">
        <v>26000000</v>
      </c>
      <c r="I402" s="19">
        <v>70</v>
      </c>
      <c r="J402" s="19">
        <v>0</v>
      </c>
      <c r="K402" s="19">
        <v>0</v>
      </c>
      <c r="L402" s="19">
        <v>0</v>
      </c>
      <c r="M402" s="20">
        <v>7550000</v>
      </c>
      <c r="N402" s="20">
        <v>4830000</v>
      </c>
      <c r="O402" s="20">
        <v>2540000</v>
      </c>
      <c r="P402" s="20">
        <v>7650000</v>
      </c>
      <c r="Q402" s="20">
        <v>2750000</v>
      </c>
      <c r="R402" s="20">
        <v>1250000</v>
      </c>
      <c r="S402" s="20">
        <v>1440000</v>
      </c>
      <c r="T402" s="19">
        <v>0</v>
      </c>
      <c r="U402" s="19">
        <v>0</v>
      </c>
      <c r="V402" s="2" t="str" cm="1">
        <f t="array" ref="V402">_xlfn.IFS(B402&lt;30,"21-29",
B402&lt;40,"30-39",
B402&lt;50,"40-49",
B402&lt;60,"50-59",
TRUE,"60+"
)</f>
        <v>30-39</v>
      </c>
      <c r="W402" s="24">
        <f t="shared" si="18"/>
        <v>4973333.333333333</v>
      </c>
      <c r="X402" s="24">
        <f t="shared" si="19"/>
        <v>3883333.3333333335</v>
      </c>
      <c r="Y402" s="25">
        <f t="shared" si="20"/>
        <v>0.19128205128205128</v>
      </c>
      <c r="Z402" s="2" t="str" cm="1">
        <f t="array" ref="Z402">_xlfn.IFS(Y402&lt;=25%,"Low",
Y402&lt;=50%,"Moderate",
Y402&lt;=75%,"High",
Y402&lt;=100%,"Very High",
TRUE,"Over Limit"
)</f>
        <v>Low</v>
      </c>
      <c r="AA402" s="2" cm="1">
        <f t="array" ref="AA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2" s="2" t="str" cm="1">
        <f t="array" ref="AB402">_xlfn.IFS(T402=0,"No Late Payments",
T402&lt;=2,"Low",
T402&lt;=4,"Moderate",
TRUE,"High"
)</f>
        <v>No Late Payments</v>
      </c>
      <c r="AC402" s="10" t="str" cm="1">
        <f t="array" ref="AC402">_xlfn.IFS(
H402&lt;40000000,"Low",
H402&lt;60000000,"Medium",
H402&lt;100000000,"High",
TRUE,"Very High"
)</f>
        <v>Low</v>
      </c>
    </row>
    <row r="403" spans="1:29">
      <c r="A403" s="21" t="s">
        <v>435</v>
      </c>
      <c r="B403" s="22">
        <v>29</v>
      </c>
      <c r="C403" s="22" t="s">
        <v>22</v>
      </c>
      <c r="D403" s="22" t="s">
        <v>27</v>
      </c>
      <c r="E403" s="22" t="s">
        <v>31</v>
      </c>
      <c r="F403" s="22" t="s">
        <v>28</v>
      </c>
      <c r="G403" s="23">
        <v>8000000</v>
      </c>
      <c r="H403" s="23">
        <v>30000000</v>
      </c>
      <c r="I403" s="22">
        <v>42</v>
      </c>
      <c r="J403" s="22">
        <v>0</v>
      </c>
      <c r="K403" s="22">
        <v>0</v>
      </c>
      <c r="L403" s="22">
        <v>0</v>
      </c>
      <c r="M403" s="23">
        <v>19560000</v>
      </c>
      <c r="N403" s="23">
        <v>17670000</v>
      </c>
      <c r="O403" s="23">
        <v>18090000</v>
      </c>
      <c r="P403" s="23">
        <v>3520000</v>
      </c>
      <c r="Q403" s="23">
        <v>5160000</v>
      </c>
      <c r="R403" s="23">
        <v>9780000</v>
      </c>
      <c r="S403" s="23">
        <v>760000</v>
      </c>
      <c r="T403" s="22">
        <v>0</v>
      </c>
      <c r="U403" s="22">
        <v>0</v>
      </c>
      <c r="V403" s="2" t="str" cm="1">
        <f t="array" ref="V403">_xlfn.IFS(B403&lt;30,"21-29",
B403&lt;40,"30-39",
B403&lt;50,"40-49",
B403&lt;60,"50-59",
TRUE,"60+"
)</f>
        <v>21-29</v>
      </c>
      <c r="W403" s="24">
        <f t="shared" si="18"/>
        <v>18440000</v>
      </c>
      <c r="X403" s="24">
        <f t="shared" si="19"/>
        <v>6153333.333333333</v>
      </c>
      <c r="Y403" s="25">
        <f t="shared" si="20"/>
        <v>0.61466666666666669</v>
      </c>
      <c r="Z403" s="2" t="str" cm="1">
        <f t="array" ref="Z403">_xlfn.IFS(Y403&lt;=25%,"Low",
Y403&lt;=50%,"Moderate",
Y403&lt;=75%,"High",
Y403&lt;=100%,"Very High",
TRUE,"Over Limit"
)</f>
        <v>High</v>
      </c>
      <c r="AA403" s="2" cm="1">
        <f t="array" ref="AA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3" s="2" t="str" cm="1">
        <f t="array" ref="AB403">_xlfn.IFS(T403=0,"No Late Payments",
T403&lt;=2,"Low",
T403&lt;=4,"Moderate",
TRUE,"High"
)</f>
        <v>No Late Payments</v>
      </c>
      <c r="AC403" s="10" t="str" cm="1">
        <f t="array" ref="AC403">_xlfn.IFS(
H403&lt;40000000,"Low",
H403&lt;60000000,"Medium",
H403&lt;100000000,"High",
TRUE,"Very High"
)</f>
        <v>Low</v>
      </c>
    </row>
    <row r="404" spans="1:29">
      <c r="A404" s="18" t="s">
        <v>436</v>
      </c>
      <c r="B404" s="19">
        <v>21</v>
      </c>
      <c r="C404" s="19" t="s">
        <v>22</v>
      </c>
      <c r="D404" s="19" t="s">
        <v>46</v>
      </c>
      <c r="E404" s="19" t="s">
        <v>24</v>
      </c>
      <c r="F404" s="19" t="s">
        <v>28</v>
      </c>
      <c r="G404" s="20">
        <v>7000000</v>
      </c>
      <c r="H404" s="20">
        <v>25000000</v>
      </c>
      <c r="I404" s="19">
        <v>34</v>
      </c>
      <c r="J404" s="19">
        <v>3</v>
      </c>
      <c r="K404" s="19">
        <v>0</v>
      </c>
      <c r="L404" s="19">
        <v>3</v>
      </c>
      <c r="M404" s="20">
        <v>17090000</v>
      </c>
      <c r="N404" s="20">
        <v>18750000</v>
      </c>
      <c r="O404" s="20">
        <v>22810000</v>
      </c>
      <c r="P404" s="20">
        <v>1600000</v>
      </c>
      <c r="Q404" s="20">
        <v>5150000</v>
      </c>
      <c r="R404" s="20">
        <v>490000</v>
      </c>
      <c r="S404" s="20">
        <v>1000000</v>
      </c>
      <c r="T404" s="19">
        <v>2</v>
      </c>
      <c r="U404" s="19">
        <v>1</v>
      </c>
      <c r="V404" s="2" t="str" cm="1">
        <f t="array" ref="V404">_xlfn.IFS(B404&lt;30,"21-29",
B404&lt;40,"30-39",
B404&lt;50,"40-49",
B404&lt;60,"50-59",
TRUE,"60+"
)</f>
        <v>21-29</v>
      </c>
      <c r="W404" s="24">
        <f t="shared" si="18"/>
        <v>19550000</v>
      </c>
      <c r="X404" s="24">
        <f t="shared" si="19"/>
        <v>2413333.3333333335</v>
      </c>
      <c r="Y404" s="25">
        <f t="shared" si="20"/>
        <v>0.78200000000000003</v>
      </c>
      <c r="Z404" s="2" t="str" cm="1">
        <f t="array" ref="Z404">_xlfn.IFS(Y404&lt;=25%,"Low",
Y404&lt;=50%,"Moderate",
Y404&lt;=75%,"High",
Y404&lt;=100%,"Very High",
TRUE,"Over Limit"
)</f>
        <v>Very High</v>
      </c>
      <c r="AA404" s="2" cm="1">
        <f t="array" ref="AA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4" s="2" t="str" cm="1">
        <f t="array" ref="AB404">_xlfn.IFS(T404=0,"No Late Payments",
T404&lt;=2,"Low",
T404&lt;=4,"Moderate",
TRUE,"High"
)</f>
        <v>Low</v>
      </c>
      <c r="AC404" s="10" t="str" cm="1">
        <f t="array" ref="AC404">_xlfn.IFS(
H404&lt;40000000,"Low",
H404&lt;60000000,"Medium",
H404&lt;100000000,"High",
TRUE,"Very High"
)</f>
        <v>Low</v>
      </c>
    </row>
    <row r="405" spans="1:29">
      <c r="A405" s="21" t="s">
        <v>437</v>
      </c>
      <c r="B405" s="22">
        <v>47</v>
      </c>
      <c r="C405" s="22" t="s">
        <v>34</v>
      </c>
      <c r="D405" s="22" t="s">
        <v>23</v>
      </c>
      <c r="E405" s="22" t="s">
        <v>24</v>
      </c>
      <c r="F405" s="22" t="s">
        <v>48</v>
      </c>
      <c r="G405" s="23">
        <v>21900000</v>
      </c>
      <c r="H405" s="23">
        <v>134000000</v>
      </c>
      <c r="I405" s="22">
        <v>68</v>
      </c>
      <c r="J405" s="22">
        <v>0</v>
      </c>
      <c r="K405" s="22">
        <v>0</v>
      </c>
      <c r="L405" s="22">
        <v>0</v>
      </c>
      <c r="M405" s="23">
        <v>22810000</v>
      </c>
      <c r="N405" s="23">
        <v>26530000</v>
      </c>
      <c r="O405" s="23">
        <v>44890000</v>
      </c>
      <c r="P405" s="23">
        <v>21640000</v>
      </c>
      <c r="Q405" s="23">
        <v>8850000</v>
      </c>
      <c r="R405" s="23">
        <v>5540000</v>
      </c>
      <c r="S405" s="23">
        <v>4020000</v>
      </c>
      <c r="T405" s="22">
        <v>0</v>
      </c>
      <c r="U405" s="22">
        <v>0</v>
      </c>
      <c r="V405" s="2" t="str" cm="1">
        <f t="array" ref="V405">_xlfn.IFS(B405&lt;30,"21-29",
B405&lt;40,"30-39",
B405&lt;50,"40-49",
B405&lt;60,"50-59",
TRUE,"60+"
)</f>
        <v>40-49</v>
      </c>
      <c r="W405" s="24">
        <f t="shared" si="18"/>
        <v>31410000</v>
      </c>
      <c r="X405" s="24">
        <f t="shared" si="19"/>
        <v>12010000</v>
      </c>
      <c r="Y405" s="25">
        <f t="shared" si="20"/>
        <v>0.23440298507462687</v>
      </c>
      <c r="Z405" s="2" t="str" cm="1">
        <f t="array" ref="Z405">_xlfn.IFS(Y405&lt;=25%,"Low",
Y405&lt;=50%,"Moderate",
Y405&lt;=75%,"High",
Y405&lt;=100%,"Very High",
TRUE,"Over Limit"
)</f>
        <v>Low</v>
      </c>
      <c r="AA405" s="2" cm="1">
        <f t="array" ref="AA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" s="2" t="str" cm="1">
        <f t="array" ref="AB405">_xlfn.IFS(T405=0,"No Late Payments",
T405&lt;=2,"Low",
T405&lt;=4,"Moderate",
TRUE,"High"
)</f>
        <v>No Late Payments</v>
      </c>
      <c r="AC405" s="10" t="str" cm="1">
        <f t="array" ref="AC405">_xlfn.IFS(
H405&lt;40000000,"Low",
H405&lt;60000000,"Medium",
H405&lt;100000000,"High",
TRUE,"Very High"
)</f>
        <v>Very High</v>
      </c>
    </row>
    <row r="406" spans="1:29">
      <c r="A406" s="18" t="s">
        <v>438</v>
      </c>
      <c r="B406" s="19">
        <v>42</v>
      </c>
      <c r="C406" s="19" t="s">
        <v>22</v>
      </c>
      <c r="D406" s="19" t="s">
        <v>27</v>
      </c>
      <c r="E406" s="19" t="s">
        <v>24</v>
      </c>
      <c r="F406" s="19" t="s">
        <v>41</v>
      </c>
      <c r="G406" s="20">
        <v>11000000</v>
      </c>
      <c r="H406" s="20">
        <v>56000000</v>
      </c>
      <c r="I406" s="19">
        <v>161</v>
      </c>
      <c r="J406" s="19">
        <v>0</v>
      </c>
      <c r="K406" s="19">
        <v>0</v>
      </c>
      <c r="L406" s="19">
        <v>0</v>
      </c>
      <c r="M406" s="20">
        <v>37500000</v>
      </c>
      <c r="N406" s="20">
        <v>24630000</v>
      </c>
      <c r="O406" s="20">
        <v>28850000</v>
      </c>
      <c r="P406" s="20">
        <v>18130000</v>
      </c>
      <c r="Q406" s="20">
        <v>8290000</v>
      </c>
      <c r="R406" s="20">
        <v>25440000</v>
      </c>
      <c r="S406" s="20">
        <v>450000</v>
      </c>
      <c r="T406" s="19">
        <v>0</v>
      </c>
      <c r="U406" s="19">
        <v>0</v>
      </c>
      <c r="V406" s="2" t="str" cm="1">
        <f t="array" ref="V406">_xlfn.IFS(B406&lt;30,"21-29",
B406&lt;40,"30-39",
B406&lt;50,"40-49",
B406&lt;60,"50-59",
TRUE,"60+"
)</f>
        <v>40-49</v>
      </c>
      <c r="W406" s="24">
        <f t="shared" si="18"/>
        <v>30326666.666666668</v>
      </c>
      <c r="X406" s="24">
        <f t="shared" si="19"/>
        <v>17286666.666666668</v>
      </c>
      <c r="Y406" s="25">
        <f t="shared" si="20"/>
        <v>0.54154761904761906</v>
      </c>
      <c r="Z406" s="2" t="str" cm="1">
        <f t="array" ref="Z406">_xlfn.IFS(Y406&lt;=25%,"Low",
Y406&lt;=50%,"Moderate",
Y406&lt;=75%,"High",
Y406&lt;=100%,"Very High",
TRUE,"Over Limit"
)</f>
        <v>High</v>
      </c>
      <c r="AA406" s="2" cm="1">
        <f t="array" ref="AA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" s="2" t="str" cm="1">
        <f t="array" ref="AB406">_xlfn.IFS(T406=0,"No Late Payments",
T406&lt;=2,"Low",
T406&lt;=4,"Moderate",
TRUE,"High"
)</f>
        <v>No Late Payments</v>
      </c>
      <c r="AC406" s="10" t="str" cm="1">
        <f t="array" ref="AC406">_xlfn.IFS(
H406&lt;40000000,"Low",
H406&lt;60000000,"Medium",
H406&lt;100000000,"High",
TRUE,"Very High"
)</f>
        <v>Medium</v>
      </c>
    </row>
    <row r="407" spans="1:29">
      <c r="A407" s="21" t="s">
        <v>439</v>
      </c>
      <c r="B407" s="22">
        <v>33</v>
      </c>
      <c r="C407" s="22" t="s">
        <v>34</v>
      </c>
      <c r="D407" s="22" t="s">
        <v>46</v>
      </c>
      <c r="E407" s="22" t="s">
        <v>24</v>
      </c>
      <c r="F407" s="22" t="s">
        <v>48</v>
      </c>
      <c r="G407" s="23">
        <v>14600000</v>
      </c>
      <c r="H407" s="23">
        <v>90000000</v>
      </c>
      <c r="I407" s="22">
        <v>109</v>
      </c>
      <c r="J407" s="22">
        <v>0</v>
      </c>
      <c r="K407" s="22">
        <v>0</v>
      </c>
      <c r="L407" s="22">
        <v>0</v>
      </c>
      <c r="M407" s="23">
        <v>54720000</v>
      </c>
      <c r="N407" s="23">
        <v>61710000</v>
      </c>
      <c r="O407" s="23">
        <v>60250000</v>
      </c>
      <c r="P407" s="23">
        <v>11000000</v>
      </c>
      <c r="Q407" s="23">
        <v>16410000</v>
      </c>
      <c r="R407" s="23">
        <v>52270000</v>
      </c>
      <c r="S407" s="23">
        <v>2890000</v>
      </c>
      <c r="T407" s="22">
        <v>0</v>
      </c>
      <c r="U407" s="22">
        <v>0</v>
      </c>
      <c r="V407" s="2" t="str" cm="1">
        <f t="array" ref="V407">_xlfn.IFS(B407&lt;30,"21-29",
B407&lt;40,"30-39",
B407&lt;50,"40-49",
B407&lt;60,"50-59",
TRUE,"60+"
)</f>
        <v>30-39</v>
      </c>
      <c r="W407" s="24">
        <f t="shared" si="18"/>
        <v>58893333.333333336</v>
      </c>
      <c r="X407" s="24">
        <f t="shared" si="19"/>
        <v>26560000</v>
      </c>
      <c r="Y407" s="25">
        <f t="shared" si="20"/>
        <v>0.65437037037037038</v>
      </c>
      <c r="Z407" s="2" t="str" cm="1">
        <f t="array" ref="Z407">_xlfn.IFS(Y407&lt;=25%,"Low",
Y407&lt;=50%,"Moderate",
Y407&lt;=75%,"High",
Y407&lt;=100%,"Very High",
TRUE,"Over Limit"
)</f>
        <v>High</v>
      </c>
      <c r="AA407" s="2" cm="1">
        <f t="array" ref="AA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" s="2" t="str" cm="1">
        <f t="array" ref="AB407">_xlfn.IFS(T407=0,"No Late Payments",
T407&lt;=2,"Low",
T407&lt;=4,"Moderate",
TRUE,"High"
)</f>
        <v>No Late Payments</v>
      </c>
      <c r="AC407" s="10" t="str" cm="1">
        <f t="array" ref="AC407">_xlfn.IFS(
H407&lt;40000000,"Low",
H407&lt;60000000,"Medium",
H407&lt;100000000,"High",
TRUE,"Very High"
)</f>
        <v>High</v>
      </c>
    </row>
    <row r="408" spans="1:29">
      <c r="A408" s="18" t="s">
        <v>440</v>
      </c>
      <c r="B408" s="19">
        <v>47</v>
      </c>
      <c r="C408" s="19" t="s">
        <v>34</v>
      </c>
      <c r="D408" s="19" t="s">
        <v>46</v>
      </c>
      <c r="E408" s="19" t="s">
        <v>24</v>
      </c>
      <c r="F408" s="19" t="s">
        <v>28</v>
      </c>
      <c r="G408" s="20">
        <v>10000000</v>
      </c>
      <c r="H408" s="20">
        <v>59000000</v>
      </c>
      <c r="I408" s="19">
        <v>198</v>
      </c>
      <c r="J408" s="19">
        <v>0</v>
      </c>
      <c r="K408" s="19">
        <v>0</v>
      </c>
      <c r="L408" s="19">
        <v>0</v>
      </c>
      <c r="M408" s="20">
        <v>27910000</v>
      </c>
      <c r="N408" s="20">
        <v>18380000</v>
      </c>
      <c r="O408" s="20">
        <v>10830000</v>
      </c>
      <c r="P408" s="20">
        <v>7930000</v>
      </c>
      <c r="Q408" s="20">
        <v>5760000</v>
      </c>
      <c r="R408" s="20">
        <v>2390000</v>
      </c>
      <c r="S408" s="20">
        <v>2510000</v>
      </c>
      <c r="T408" s="19">
        <v>0</v>
      </c>
      <c r="U408" s="19">
        <v>0</v>
      </c>
      <c r="V408" s="2" t="str" cm="1">
        <f t="array" ref="V408">_xlfn.IFS(B408&lt;30,"21-29",
B408&lt;40,"30-39",
B408&lt;50,"40-49",
B408&lt;60,"50-59",
TRUE,"60+"
)</f>
        <v>40-49</v>
      </c>
      <c r="W408" s="24">
        <f t="shared" si="18"/>
        <v>19040000</v>
      </c>
      <c r="X408" s="24">
        <f t="shared" si="19"/>
        <v>5360000</v>
      </c>
      <c r="Y408" s="25">
        <f t="shared" si="20"/>
        <v>0.32271186440677968</v>
      </c>
      <c r="Z408" s="2" t="str" cm="1">
        <f t="array" ref="Z408">_xlfn.IFS(Y408&lt;=25%,"Low",
Y408&lt;=50%,"Moderate",
Y408&lt;=75%,"High",
Y408&lt;=100%,"Very High",
TRUE,"Over Limit"
)</f>
        <v>Moderate</v>
      </c>
      <c r="AA408" s="2" cm="1">
        <f t="array" ref="AA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" s="2" t="str" cm="1">
        <f t="array" ref="AB408">_xlfn.IFS(T408=0,"No Late Payments",
T408&lt;=2,"Low",
T408&lt;=4,"Moderate",
TRUE,"High"
)</f>
        <v>No Late Payments</v>
      </c>
      <c r="AC408" s="10" t="str" cm="1">
        <f t="array" ref="AC408">_xlfn.IFS(
H408&lt;40000000,"Low",
H408&lt;60000000,"Medium",
H408&lt;100000000,"High",
TRUE,"Very High"
)</f>
        <v>Medium</v>
      </c>
    </row>
    <row r="409" spans="1:29">
      <c r="A409" s="21" t="s">
        <v>441</v>
      </c>
      <c r="B409" s="22">
        <v>33</v>
      </c>
      <c r="C409" s="22" t="s">
        <v>34</v>
      </c>
      <c r="D409" s="22" t="s">
        <v>23</v>
      </c>
      <c r="E409" s="22" t="s">
        <v>38</v>
      </c>
      <c r="F409" s="22" t="s">
        <v>28</v>
      </c>
      <c r="G409" s="23">
        <v>13700000</v>
      </c>
      <c r="H409" s="23">
        <v>61000000</v>
      </c>
      <c r="I409" s="22">
        <v>111</v>
      </c>
      <c r="J409" s="22">
        <v>0</v>
      </c>
      <c r="K409" s="22">
        <v>0</v>
      </c>
      <c r="L409" s="22">
        <v>1</v>
      </c>
      <c r="M409" s="23">
        <v>370000</v>
      </c>
      <c r="N409" s="23">
        <v>150000</v>
      </c>
      <c r="O409" s="23">
        <v>14560000</v>
      </c>
      <c r="P409" s="23">
        <v>370000</v>
      </c>
      <c r="Q409" s="23">
        <v>150000</v>
      </c>
      <c r="R409" s="23">
        <v>5720000</v>
      </c>
      <c r="S409" s="23">
        <v>3020000</v>
      </c>
      <c r="T409" s="22">
        <v>1</v>
      </c>
      <c r="U409" s="22">
        <v>0</v>
      </c>
      <c r="V409" s="2" t="str" cm="1">
        <f t="array" ref="V409">_xlfn.IFS(B409&lt;30,"21-29",
B409&lt;40,"30-39",
B409&lt;50,"40-49",
B409&lt;60,"50-59",
TRUE,"60+"
)</f>
        <v>30-39</v>
      </c>
      <c r="W409" s="24">
        <f t="shared" si="18"/>
        <v>5026666.666666667</v>
      </c>
      <c r="X409" s="24">
        <f t="shared" si="19"/>
        <v>2080000</v>
      </c>
      <c r="Y409" s="25">
        <f t="shared" si="20"/>
        <v>8.240437158469946E-2</v>
      </c>
      <c r="Z409" s="2" t="str" cm="1">
        <f t="array" ref="Z409">_xlfn.IFS(Y409&lt;=25%,"Low",
Y409&lt;=50%,"Moderate",
Y409&lt;=75%,"High",
Y409&lt;=100%,"Very High",
TRUE,"Over Limit"
)</f>
        <v>Low</v>
      </c>
      <c r="AA409" s="2" cm="1">
        <f t="array" ref="AA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" s="2" t="str" cm="1">
        <f t="array" ref="AB409">_xlfn.IFS(T409=0,"No Late Payments",
T409&lt;=2,"Low",
T409&lt;=4,"Moderate",
TRUE,"High"
)</f>
        <v>Low</v>
      </c>
      <c r="AC409" s="10" t="str" cm="1">
        <f t="array" ref="AC409">_xlfn.IFS(
H409&lt;40000000,"Low",
H409&lt;60000000,"Medium",
H409&lt;100000000,"High",
TRUE,"Very High"
)</f>
        <v>High</v>
      </c>
    </row>
    <row r="410" spans="1:29">
      <c r="A410" s="18" t="s">
        <v>442</v>
      </c>
      <c r="B410" s="19">
        <v>22</v>
      </c>
      <c r="C410" s="19" t="s">
        <v>34</v>
      </c>
      <c r="D410" s="19" t="s">
        <v>30</v>
      </c>
      <c r="E410" s="19" t="s">
        <v>38</v>
      </c>
      <c r="F410" s="19" t="s">
        <v>48</v>
      </c>
      <c r="G410" s="20">
        <v>11400000</v>
      </c>
      <c r="H410" s="20">
        <v>47000000</v>
      </c>
      <c r="I410" s="19">
        <v>19</v>
      </c>
      <c r="J410" s="19">
        <v>0</v>
      </c>
      <c r="K410" s="19">
        <v>0</v>
      </c>
      <c r="L410" s="19">
        <v>0</v>
      </c>
      <c r="M410" s="20">
        <v>9020000</v>
      </c>
      <c r="N410" s="20">
        <v>13450000</v>
      </c>
      <c r="O410" s="20">
        <v>22380000</v>
      </c>
      <c r="P410" s="20">
        <v>4240000</v>
      </c>
      <c r="Q410" s="20">
        <v>2770000</v>
      </c>
      <c r="R410" s="20">
        <v>2970000</v>
      </c>
      <c r="S410" s="20">
        <v>1110000</v>
      </c>
      <c r="T410" s="19">
        <v>0</v>
      </c>
      <c r="U410" s="19">
        <v>0</v>
      </c>
      <c r="V410" s="2" t="str" cm="1">
        <f t="array" ref="V410">_xlfn.IFS(B410&lt;30,"21-29",
B410&lt;40,"30-39",
B410&lt;50,"40-49",
B410&lt;60,"50-59",
TRUE,"60+"
)</f>
        <v>21-29</v>
      </c>
      <c r="W410" s="24">
        <f t="shared" si="18"/>
        <v>14950000</v>
      </c>
      <c r="X410" s="24">
        <f t="shared" si="19"/>
        <v>3326666.6666666665</v>
      </c>
      <c r="Y410" s="25">
        <f t="shared" si="20"/>
        <v>0.31808510638297871</v>
      </c>
      <c r="Z410" s="2" t="str" cm="1">
        <f t="array" ref="Z410">_xlfn.IFS(Y410&lt;=25%,"Low",
Y410&lt;=50%,"Moderate",
Y410&lt;=75%,"High",
Y410&lt;=100%,"Very High",
TRUE,"Over Limit"
)</f>
        <v>Moderate</v>
      </c>
      <c r="AA410" s="2" cm="1">
        <f t="array" ref="AA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" s="2" t="str" cm="1">
        <f t="array" ref="AB410">_xlfn.IFS(T410=0,"No Late Payments",
T410&lt;=2,"Low",
T410&lt;=4,"Moderate",
TRUE,"High"
)</f>
        <v>No Late Payments</v>
      </c>
      <c r="AC410" s="10" t="str" cm="1">
        <f t="array" ref="AC410">_xlfn.IFS(
H410&lt;40000000,"Low",
H410&lt;60000000,"Medium",
H410&lt;100000000,"High",
TRUE,"Very High"
)</f>
        <v>Medium</v>
      </c>
    </row>
    <row r="411" spans="1:29">
      <c r="A411" s="21" t="s">
        <v>443</v>
      </c>
      <c r="B411" s="22">
        <v>34</v>
      </c>
      <c r="C411" s="22" t="s">
        <v>22</v>
      </c>
      <c r="D411" s="22" t="s">
        <v>23</v>
      </c>
      <c r="E411" s="22" t="s">
        <v>38</v>
      </c>
      <c r="F411" s="22" t="s">
        <v>28</v>
      </c>
      <c r="G411" s="23">
        <v>14800000</v>
      </c>
      <c r="H411" s="23">
        <v>77000000</v>
      </c>
      <c r="I411" s="22">
        <v>131</v>
      </c>
      <c r="J411" s="22">
        <v>0</v>
      </c>
      <c r="K411" s="22">
        <v>0</v>
      </c>
      <c r="L411" s="22">
        <v>0</v>
      </c>
      <c r="M411" s="23">
        <v>33010000</v>
      </c>
      <c r="N411" s="23">
        <v>40370000</v>
      </c>
      <c r="O411" s="23">
        <v>38080000</v>
      </c>
      <c r="P411" s="23">
        <v>12820000</v>
      </c>
      <c r="Q411" s="23">
        <v>10140000</v>
      </c>
      <c r="R411" s="23">
        <v>8300000</v>
      </c>
      <c r="S411" s="23">
        <v>410000</v>
      </c>
      <c r="T411" s="22">
        <v>0</v>
      </c>
      <c r="U411" s="22">
        <v>0</v>
      </c>
      <c r="V411" s="2" t="str" cm="1">
        <f t="array" ref="V411">_xlfn.IFS(B411&lt;30,"21-29",
B411&lt;40,"30-39",
B411&lt;50,"40-49",
B411&lt;60,"50-59",
TRUE,"60+"
)</f>
        <v>30-39</v>
      </c>
      <c r="W411" s="24">
        <f t="shared" si="18"/>
        <v>37153333.333333336</v>
      </c>
      <c r="X411" s="24">
        <f t="shared" si="19"/>
        <v>10420000</v>
      </c>
      <c r="Y411" s="25">
        <f t="shared" si="20"/>
        <v>0.48251082251082256</v>
      </c>
      <c r="Z411" s="2" t="str" cm="1">
        <f t="array" ref="Z411">_xlfn.IFS(Y411&lt;=25%,"Low",
Y411&lt;=50%,"Moderate",
Y411&lt;=75%,"High",
Y411&lt;=100%,"Very High",
TRUE,"Over Limit"
)</f>
        <v>Moderate</v>
      </c>
      <c r="AA411" s="2" cm="1">
        <f t="array" ref="AA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" s="2" t="str" cm="1">
        <f t="array" ref="AB411">_xlfn.IFS(T411=0,"No Late Payments",
T411&lt;=2,"Low",
T411&lt;=4,"Moderate",
TRUE,"High"
)</f>
        <v>No Late Payments</v>
      </c>
      <c r="AC411" s="10" t="str" cm="1">
        <f t="array" ref="AC411">_xlfn.IFS(
H411&lt;40000000,"Low",
H411&lt;60000000,"Medium",
H411&lt;100000000,"High",
TRUE,"Very High"
)</f>
        <v>High</v>
      </c>
    </row>
    <row r="412" spans="1:29">
      <c r="A412" s="18" t="s">
        <v>444</v>
      </c>
      <c r="B412" s="19">
        <v>40</v>
      </c>
      <c r="C412" s="19" t="s">
        <v>34</v>
      </c>
      <c r="D412" s="19" t="s">
        <v>30</v>
      </c>
      <c r="E412" s="19" t="s">
        <v>24</v>
      </c>
      <c r="F412" s="19" t="s">
        <v>28</v>
      </c>
      <c r="G412" s="20">
        <v>5700000</v>
      </c>
      <c r="H412" s="20">
        <v>31000000</v>
      </c>
      <c r="I412" s="19">
        <v>99</v>
      </c>
      <c r="J412" s="19">
        <v>1</v>
      </c>
      <c r="K412" s="19">
        <v>3</v>
      </c>
      <c r="L412" s="19">
        <v>3</v>
      </c>
      <c r="M412" s="20">
        <v>8380000</v>
      </c>
      <c r="N412" s="20">
        <v>10500000</v>
      </c>
      <c r="O412" s="20">
        <v>9400000</v>
      </c>
      <c r="P412" s="20">
        <v>600000</v>
      </c>
      <c r="Q412" s="20">
        <v>780000</v>
      </c>
      <c r="R412" s="20">
        <v>1220000</v>
      </c>
      <c r="S412" s="20">
        <v>2370000</v>
      </c>
      <c r="T412" s="19">
        <v>3</v>
      </c>
      <c r="U412" s="19">
        <v>1</v>
      </c>
      <c r="V412" s="2" t="str" cm="1">
        <f t="array" ref="V412">_xlfn.IFS(B412&lt;30,"21-29",
B412&lt;40,"30-39",
B412&lt;50,"40-49",
B412&lt;60,"50-59",
TRUE,"60+"
)</f>
        <v>40-49</v>
      </c>
      <c r="W412" s="24">
        <f t="shared" si="18"/>
        <v>9426666.666666666</v>
      </c>
      <c r="X412" s="24">
        <f t="shared" si="19"/>
        <v>866666.66666666663</v>
      </c>
      <c r="Y412" s="25">
        <f t="shared" si="20"/>
        <v>0.30408602150537634</v>
      </c>
      <c r="Z412" s="2" t="str" cm="1">
        <f t="array" ref="Z412">_xlfn.IFS(Y412&lt;=25%,"Low",
Y412&lt;=50%,"Moderate",
Y412&lt;=75%,"High",
Y412&lt;=100%,"Very High",
TRUE,"Over Limit"
)</f>
        <v>Moderate</v>
      </c>
      <c r="AA412" s="2" cm="1">
        <f t="array" ref="AA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" s="2" t="str" cm="1">
        <f t="array" ref="AB412">_xlfn.IFS(T412=0,"No Late Payments",
T412&lt;=2,"Low",
T412&lt;=4,"Moderate",
TRUE,"High"
)</f>
        <v>Moderate</v>
      </c>
      <c r="AC412" s="10" t="str" cm="1">
        <f t="array" ref="AC412">_xlfn.IFS(
H412&lt;40000000,"Low",
H412&lt;60000000,"Medium",
H412&lt;100000000,"High",
TRUE,"Very High"
)</f>
        <v>Low</v>
      </c>
    </row>
    <row r="413" spans="1:29">
      <c r="A413" s="21" t="s">
        <v>445</v>
      </c>
      <c r="B413" s="22">
        <v>47</v>
      </c>
      <c r="C413" s="22" t="s">
        <v>34</v>
      </c>
      <c r="D413" s="22" t="s">
        <v>23</v>
      </c>
      <c r="E413" s="22" t="s">
        <v>24</v>
      </c>
      <c r="F413" s="22" t="s">
        <v>48</v>
      </c>
      <c r="G413" s="23">
        <v>15500000</v>
      </c>
      <c r="H413" s="23">
        <v>55000000</v>
      </c>
      <c r="I413" s="22">
        <v>109</v>
      </c>
      <c r="J413" s="22">
        <v>0</v>
      </c>
      <c r="K413" s="22">
        <v>0</v>
      </c>
      <c r="L413" s="22">
        <v>0</v>
      </c>
      <c r="M413" s="23">
        <v>27840000</v>
      </c>
      <c r="N413" s="23">
        <v>33430000</v>
      </c>
      <c r="O413" s="23">
        <v>14850000</v>
      </c>
      <c r="P413" s="23">
        <v>13000000</v>
      </c>
      <c r="Q413" s="23">
        <v>17390000</v>
      </c>
      <c r="R413" s="23">
        <v>7080000</v>
      </c>
      <c r="S413" s="23">
        <v>5670000</v>
      </c>
      <c r="T413" s="22">
        <v>1</v>
      </c>
      <c r="U413" s="22">
        <v>0</v>
      </c>
      <c r="V413" s="2" t="str" cm="1">
        <f t="array" ref="V413">_xlfn.IFS(B413&lt;30,"21-29",
B413&lt;40,"30-39",
B413&lt;50,"40-49",
B413&lt;60,"50-59",
TRUE,"60+"
)</f>
        <v>40-49</v>
      </c>
      <c r="W413" s="24">
        <f t="shared" si="18"/>
        <v>25373333.333333332</v>
      </c>
      <c r="X413" s="24">
        <f t="shared" si="19"/>
        <v>12490000</v>
      </c>
      <c r="Y413" s="25">
        <f t="shared" si="20"/>
        <v>0.46133333333333332</v>
      </c>
      <c r="Z413" s="2" t="str" cm="1">
        <f t="array" ref="Z413">_xlfn.IFS(Y413&lt;=25%,"Low",
Y413&lt;=50%,"Moderate",
Y413&lt;=75%,"High",
Y413&lt;=100%,"Very High",
TRUE,"Over Limit"
)</f>
        <v>Moderate</v>
      </c>
      <c r="AA413" s="2" cm="1">
        <f t="array" ref="AA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" s="2" t="str" cm="1">
        <f t="array" ref="AB413">_xlfn.IFS(T413=0,"No Late Payments",
T413&lt;=2,"Low",
T413&lt;=4,"Moderate",
TRUE,"High"
)</f>
        <v>Low</v>
      </c>
      <c r="AC413" s="10" t="str" cm="1">
        <f t="array" ref="AC413">_xlfn.IFS(
H413&lt;40000000,"Low",
H413&lt;60000000,"Medium",
H413&lt;100000000,"High",
TRUE,"Very High"
)</f>
        <v>Medium</v>
      </c>
    </row>
    <row r="414" spans="1:29">
      <c r="A414" s="18" t="s">
        <v>446</v>
      </c>
      <c r="B414" s="19">
        <v>45</v>
      </c>
      <c r="C414" s="19" t="s">
        <v>22</v>
      </c>
      <c r="D414" s="19" t="s">
        <v>23</v>
      </c>
      <c r="E414" s="19" t="s">
        <v>24</v>
      </c>
      <c r="F414" s="19" t="s">
        <v>28</v>
      </c>
      <c r="G414" s="20">
        <v>11200000</v>
      </c>
      <c r="H414" s="20">
        <v>56000000</v>
      </c>
      <c r="I414" s="19">
        <v>163</v>
      </c>
      <c r="J414" s="19">
        <v>0</v>
      </c>
      <c r="K414" s="19">
        <v>0</v>
      </c>
      <c r="L414" s="19">
        <v>1</v>
      </c>
      <c r="M414" s="20">
        <v>22940000</v>
      </c>
      <c r="N414" s="20">
        <v>20210000</v>
      </c>
      <c r="O414" s="20">
        <v>15630000</v>
      </c>
      <c r="P414" s="20">
        <v>7990000</v>
      </c>
      <c r="Q414" s="20">
        <v>21170000</v>
      </c>
      <c r="R414" s="20">
        <v>5170000</v>
      </c>
      <c r="S414" s="20">
        <v>3910000</v>
      </c>
      <c r="T414" s="19">
        <v>1</v>
      </c>
      <c r="U414" s="19">
        <v>0</v>
      </c>
      <c r="V414" s="2" t="str" cm="1">
        <f t="array" ref="V414">_xlfn.IFS(B414&lt;30,"21-29",
B414&lt;40,"30-39",
B414&lt;50,"40-49",
B414&lt;60,"50-59",
TRUE,"60+"
)</f>
        <v>40-49</v>
      </c>
      <c r="W414" s="24">
        <f t="shared" si="18"/>
        <v>19593333.333333332</v>
      </c>
      <c r="X414" s="24">
        <f t="shared" si="19"/>
        <v>11443333.333333334</v>
      </c>
      <c r="Y414" s="25">
        <f t="shared" si="20"/>
        <v>0.34988095238095235</v>
      </c>
      <c r="Z414" s="2" t="str" cm="1">
        <f t="array" ref="Z414">_xlfn.IFS(Y414&lt;=25%,"Low",
Y414&lt;=50%,"Moderate",
Y414&lt;=75%,"High",
Y414&lt;=100%,"Very High",
TRUE,"Over Limit"
)</f>
        <v>Moderate</v>
      </c>
      <c r="AA414" s="2" cm="1">
        <f t="array" ref="AA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" s="2" t="str" cm="1">
        <f t="array" ref="AB414">_xlfn.IFS(T414=0,"No Late Payments",
T414&lt;=2,"Low",
T414&lt;=4,"Moderate",
TRUE,"High"
)</f>
        <v>Low</v>
      </c>
      <c r="AC414" s="10" t="str" cm="1">
        <f t="array" ref="AC414">_xlfn.IFS(
H414&lt;40000000,"Low",
H414&lt;60000000,"Medium",
H414&lt;100000000,"High",
TRUE,"Very High"
)</f>
        <v>Medium</v>
      </c>
    </row>
    <row r="415" spans="1:29">
      <c r="A415" s="21" t="s">
        <v>447</v>
      </c>
      <c r="B415" s="22">
        <v>42</v>
      </c>
      <c r="C415" s="22" t="s">
        <v>22</v>
      </c>
      <c r="D415" s="22" t="s">
        <v>23</v>
      </c>
      <c r="E415" s="22" t="s">
        <v>24</v>
      </c>
      <c r="F415" s="22" t="s">
        <v>48</v>
      </c>
      <c r="G415" s="23">
        <v>10200000</v>
      </c>
      <c r="H415" s="23">
        <v>52000000</v>
      </c>
      <c r="I415" s="22">
        <v>171</v>
      </c>
      <c r="J415" s="22">
        <v>3</v>
      </c>
      <c r="K415" s="22">
        <v>3</v>
      </c>
      <c r="L415" s="22">
        <v>3</v>
      </c>
      <c r="M415" s="23">
        <v>170000</v>
      </c>
      <c r="N415" s="23">
        <v>2470000</v>
      </c>
      <c r="O415" s="23">
        <v>1780000</v>
      </c>
      <c r="P415" s="23">
        <v>170000</v>
      </c>
      <c r="Q415" s="23">
        <v>680000</v>
      </c>
      <c r="R415" s="23">
        <v>1090000</v>
      </c>
      <c r="S415" s="23">
        <v>2670000</v>
      </c>
      <c r="T415" s="22">
        <v>3</v>
      </c>
      <c r="U415" s="22">
        <v>1</v>
      </c>
      <c r="V415" s="2" t="str" cm="1">
        <f t="array" ref="V415">_xlfn.IFS(B415&lt;30,"21-29",
B415&lt;40,"30-39",
B415&lt;50,"40-49",
B415&lt;60,"50-59",
TRUE,"60+"
)</f>
        <v>40-49</v>
      </c>
      <c r="W415" s="24">
        <f t="shared" si="18"/>
        <v>1473333.3333333333</v>
      </c>
      <c r="X415" s="24">
        <f t="shared" si="19"/>
        <v>646666.66666666663</v>
      </c>
      <c r="Y415" s="25">
        <f t="shared" si="20"/>
        <v>2.8333333333333332E-2</v>
      </c>
      <c r="Z415" s="2" t="str" cm="1">
        <f t="array" ref="Z415">_xlfn.IFS(Y415&lt;=25%,"Low",
Y415&lt;=50%,"Moderate",
Y415&lt;=75%,"High",
Y415&lt;=100%,"Very High",
TRUE,"Over Limit"
)</f>
        <v>Low</v>
      </c>
      <c r="AA415" s="2" cm="1">
        <f t="array" ref="AA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" s="2" t="str" cm="1">
        <f t="array" ref="AB415">_xlfn.IFS(T415=0,"No Late Payments",
T415&lt;=2,"Low",
T415&lt;=4,"Moderate",
TRUE,"High"
)</f>
        <v>Moderate</v>
      </c>
      <c r="AC415" s="10" t="str" cm="1">
        <f t="array" ref="AC415">_xlfn.IFS(
H415&lt;40000000,"Low",
H415&lt;60000000,"Medium",
H415&lt;100000000,"High",
TRUE,"Very High"
)</f>
        <v>Medium</v>
      </c>
    </row>
    <row r="416" spans="1:29">
      <c r="A416" s="18" t="s">
        <v>448</v>
      </c>
      <c r="B416" s="19">
        <v>22</v>
      </c>
      <c r="C416" s="19" t="s">
        <v>22</v>
      </c>
      <c r="D416" s="19" t="s">
        <v>30</v>
      </c>
      <c r="E416" s="19" t="s">
        <v>24</v>
      </c>
      <c r="F416" s="19" t="s">
        <v>28</v>
      </c>
      <c r="G416" s="20">
        <v>5000000</v>
      </c>
      <c r="H416" s="20">
        <v>20000000</v>
      </c>
      <c r="I416" s="19">
        <v>43</v>
      </c>
      <c r="J416" s="19">
        <v>0</v>
      </c>
      <c r="K416" s="19">
        <v>0</v>
      </c>
      <c r="L416" s="19">
        <v>0</v>
      </c>
      <c r="M416" s="20">
        <v>7390000</v>
      </c>
      <c r="N416" s="20">
        <v>7840000</v>
      </c>
      <c r="O416" s="20">
        <v>9540000</v>
      </c>
      <c r="P416" s="20">
        <v>6290000</v>
      </c>
      <c r="Q416" s="20">
        <v>3070000</v>
      </c>
      <c r="R416" s="20">
        <v>2910000</v>
      </c>
      <c r="S416" s="20">
        <v>1050000</v>
      </c>
      <c r="T416" s="19">
        <v>0</v>
      </c>
      <c r="U416" s="19">
        <v>0</v>
      </c>
      <c r="V416" s="2" t="str" cm="1">
        <f t="array" ref="V416">_xlfn.IFS(B416&lt;30,"21-29",
B416&lt;40,"30-39",
B416&lt;50,"40-49",
B416&lt;60,"50-59",
TRUE,"60+"
)</f>
        <v>21-29</v>
      </c>
      <c r="W416" s="24">
        <f t="shared" si="18"/>
        <v>8256666.666666667</v>
      </c>
      <c r="X416" s="24">
        <f t="shared" si="19"/>
        <v>4090000</v>
      </c>
      <c r="Y416" s="25">
        <f t="shared" si="20"/>
        <v>0.41283333333333333</v>
      </c>
      <c r="Z416" s="2" t="str" cm="1">
        <f t="array" ref="Z416">_xlfn.IFS(Y416&lt;=25%,"Low",
Y416&lt;=50%,"Moderate",
Y416&lt;=75%,"High",
Y416&lt;=100%,"Very High",
TRUE,"Over Limit"
)</f>
        <v>Moderate</v>
      </c>
      <c r="AA416" s="2" cm="1">
        <f t="array" ref="AA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" s="2" t="str" cm="1">
        <f t="array" ref="AB416">_xlfn.IFS(T416=0,"No Late Payments",
T416&lt;=2,"Low",
T416&lt;=4,"Moderate",
TRUE,"High"
)</f>
        <v>No Late Payments</v>
      </c>
      <c r="AC416" s="10" t="str" cm="1">
        <f t="array" ref="AC416">_xlfn.IFS(
H416&lt;40000000,"Low",
H416&lt;60000000,"Medium",
H416&lt;100000000,"High",
TRUE,"Very High"
)</f>
        <v>Low</v>
      </c>
    </row>
    <row r="417" spans="1:29">
      <c r="A417" s="21" t="s">
        <v>449</v>
      </c>
      <c r="B417" s="22">
        <v>40</v>
      </c>
      <c r="C417" s="22" t="s">
        <v>34</v>
      </c>
      <c r="D417" s="22" t="s">
        <v>23</v>
      </c>
      <c r="E417" s="22" t="s">
        <v>38</v>
      </c>
      <c r="F417" s="22" t="s">
        <v>28</v>
      </c>
      <c r="G417" s="23">
        <v>14200000</v>
      </c>
      <c r="H417" s="23">
        <v>64000000</v>
      </c>
      <c r="I417" s="22">
        <v>76</v>
      </c>
      <c r="J417" s="22">
        <v>0</v>
      </c>
      <c r="K417" s="22">
        <v>0</v>
      </c>
      <c r="L417" s="22">
        <v>0</v>
      </c>
      <c r="M417" s="23">
        <v>22580000</v>
      </c>
      <c r="N417" s="23">
        <v>23540000</v>
      </c>
      <c r="O417" s="23">
        <v>27400000</v>
      </c>
      <c r="P417" s="23">
        <v>21760000</v>
      </c>
      <c r="Q417" s="23">
        <v>8660000</v>
      </c>
      <c r="R417" s="23">
        <v>8660000</v>
      </c>
      <c r="S417" s="23">
        <v>2160000</v>
      </c>
      <c r="T417" s="22">
        <v>0</v>
      </c>
      <c r="U417" s="22">
        <v>0</v>
      </c>
      <c r="V417" s="2" t="str" cm="1">
        <f t="array" ref="V417">_xlfn.IFS(B417&lt;30,"21-29",
B417&lt;40,"30-39",
B417&lt;50,"40-49",
B417&lt;60,"50-59",
TRUE,"60+"
)</f>
        <v>40-49</v>
      </c>
      <c r="W417" s="24">
        <f t="shared" si="18"/>
        <v>24506666.666666668</v>
      </c>
      <c r="X417" s="24">
        <f t="shared" si="19"/>
        <v>13026666.666666666</v>
      </c>
      <c r="Y417" s="25">
        <f t="shared" si="20"/>
        <v>0.38291666666666668</v>
      </c>
      <c r="Z417" s="2" t="str" cm="1">
        <f t="array" ref="Z417">_xlfn.IFS(Y417&lt;=25%,"Low",
Y417&lt;=50%,"Moderate",
Y417&lt;=75%,"High",
Y417&lt;=100%,"Very High",
TRUE,"Over Limit"
)</f>
        <v>Moderate</v>
      </c>
      <c r="AA417" s="2" cm="1">
        <f t="array" ref="AA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" s="2" t="str" cm="1">
        <f t="array" ref="AB417">_xlfn.IFS(T417=0,"No Late Payments",
T417&lt;=2,"Low",
T417&lt;=4,"Moderate",
TRUE,"High"
)</f>
        <v>No Late Payments</v>
      </c>
      <c r="AC417" s="10" t="str" cm="1">
        <f t="array" ref="AC417">_xlfn.IFS(
H417&lt;40000000,"Low",
H417&lt;60000000,"Medium",
H417&lt;100000000,"High",
TRUE,"Very High"
)</f>
        <v>High</v>
      </c>
    </row>
    <row r="418" spans="1:29">
      <c r="A418" s="18" t="s">
        <v>450</v>
      </c>
      <c r="B418" s="19">
        <v>47</v>
      </c>
      <c r="C418" s="19" t="s">
        <v>22</v>
      </c>
      <c r="D418" s="19" t="s">
        <v>27</v>
      </c>
      <c r="E418" s="19" t="s">
        <v>24</v>
      </c>
      <c r="F418" s="19" t="s">
        <v>41</v>
      </c>
      <c r="G418" s="20">
        <v>8400000</v>
      </c>
      <c r="H418" s="20">
        <v>46000000</v>
      </c>
      <c r="I418" s="19">
        <v>129</v>
      </c>
      <c r="J418" s="19">
        <v>0</v>
      </c>
      <c r="K418" s="19">
        <v>0</v>
      </c>
      <c r="L418" s="19">
        <v>0</v>
      </c>
      <c r="M418" s="20">
        <v>18810000</v>
      </c>
      <c r="N418" s="20">
        <v>18080000</v>
      </c>
      <c r="O418" s="20">
        <v>19440000</v>
      </c>
      <c r="P418" s="20">
        <v>17810000</v>
      </c>
      <c r="Q418" s="20">
        <v>4590000</v>
      </c>
      <c r="R418" s="20">
        <v>10850000</v>
      </c>
      <c r="S418" s="20">
        <v>4550000</v>
      </c>
      <c r="T418" s="19">
        <v>0</v>
      </c>
      <c r="U418" s="19">
        <v>0</v>
      </c>
      <c r="V418" s="2" t="str" cm="1">
        <f t="array" ref="V418">_xlfn.IFS(B418&lt;30,"21-29",
B418&lt;40,"30-39",
B418&lt;50,"40-49",
B418&lt;60,"50-59",
TRUE,"60+"
)</f>
        <v>40-49</v>
      </c>
      <c r="W418" s="24">
        <f t="shared" si="18"/>
        <v>18776666.666666668</v>
      </c>
      <c r="X418" s="24">
        <f t="shared" si="19"/>
        <v>11083333.333333334</v>
      </c>
      <c r="Y418" s="25">
        <f t="shared" si="20"/>
        <v>0.40818840579710147</v>
      </c>
      <c r="Z418" s="2" t="str" cm="1">
        <f t="array" ref="Z418">_xlfn.IFS(Y418&lt;=25%,"Low",
Y418&lt;=50%,"Moderate",
Y418&lt;=75%,"High",
Y418&lt;=100%,"Very High",
TRUE,"Over Limit"
)</f>
        <v>Moderate</v>
      </c>
      <c r="AA418" s="2" cm="1">
        <f t="array" ref="AA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" s="2" t="str" cm="1">
        <f t="array" ref="AB418">_xlfn.IFS(T418=0,"No Late Payments",
T418&lt;=2,"Low",
T418&lt;=4,"Moderate",
TRUE,"High"
)</f>
        <v>No Late Payments</v>
      </c>
      <c r="AC418" s="10" t="str" cm="1">
        <f t="array" ref="AC418">_xlfn.IFS(
H418&lt;40000000,"Low",
H418&lt;60000000,"Medium",
H418&lt;100000000,"High",
TRUE,"Very High"
)</f>
        <v>Medium</v>
      </c>
    </row>
    <row r="419" spans="1:29">
      <c r="A419" s="21" t="s">
        <v>451</v>
      </c>
      <c r="B419" s="22">
        <v>24</v>
      </c>
      <c r="C419" s="22" t="s">
        <v>34</v>
      </c>
      <c r="D419" s="22" t="s">
        <v>23</v>
      </c>
      <c r="E419" s="22" t="s">
        <v>38</v>
      </c>
      <c r="F419" s="22" t="s">
        <v>25</v>
      </c>
      <c r="G419" s="23">
        <v>6900000</v>
      </c>
      <c r="H419" s="23">
        <v>27000000</v>
      </c>
      <c r="I419" s="22">
        <v>42</v>
      </c>
      <c r="J419" s="22">
        <v>3</v>
      </c>
      <c r="K419" s="22">
        <v>3</v>
      </c>
      <c r="L419" s="22">
        <v>3</v>
      </c>
      <c r="M419" s="23">
        <v>22100000</v>
      </c>
      <c r="N419" s="23">
        <v>25010000</v>
      </c>
      <c r="O419" s="23">
        <v>19240000</v>
      </c>
      <c r="P419" s="23">
        <v>330000</v>
      </c>
      <c r="Q419" s="23">
        <v>1820000</v>
      </c>
      <c r="R419" s="23">
        <v>440000</v>
      </c>
      <c r="S419" s="23">
        <v>2100000</v>
      </c>
      <c r="T419" s="22">
        <v>3</v>
      </c>
      <c r="U419" s="22">
        <v>1</v>
      </c>
      <c r="V419" s="2" t="str" cm="1">
        <f t="array" ref="V419">_xlfn.IFS(B419&lt;30,"21-29",
B419&lt;40,"30-39",
B419&lt;50,"40-49",
B419&lt;60,"50-59",
TRUE,"60+"
)</f>
        <v>21-29</v>
      </c>
      <c r="W419" s="24">
        <f t="shared" si="18"/>
        <v>22116666.666666668</v>
      </c>
      <c r="X419" s="24">
        <f t="shared" si="19"/>
        <v>863333.33333333337</v>
      </c>
      <c r="Y419" s="25">
        <f t="shared" si="20"/>
        <v>0.81913580246913587</v>
      </c>
      <c r="Z419" s="2" t="str" cm="1">
        <f t="array" ref="Z419">_xlfn.IFS(Y419&lt;=25%,"Low",
Y419&lt;=50%,"Moderate",
Y419&lt;=75%,"High",
Y419&lt;=100%,"Very High",
TRUE,"Over Limit"
)</f>
        <v>Very High</v>
      </c>
      <c r="AA419" s="2" cm="1">
        <f t="array" ref="AA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9" s="2" t="str" cm="1">
        <f t="array" ref="AB419">_xlfn.IFS(T419=0,"No Late Payments",
T419&lt;=2,"Low",
T419&lt;=4,"Moderate",
TRUE,"High"
)</f>
        <v>Moderate</v>
      </c>
      <c r="AC419" s="10" t="str" cm="1">
        <f t="array" ref="AC419">_xlfn.IFS(
H419&lt;40000000,"Low",
H419&lt;60000000,"Medium",
H419&lt;100000000,"High",
TRUE,"Very High"
)</f>
        <v>Low</v>
      </c>
    </row>
    <row r="420" spans="1:29">
      <c r="A420" s="18" t="s">
        <v>452</v>
      </c>
      <c r="B420" s="19">
        <v>43</v>
      </c>
      <c r="C420" s="19" t="s">
        <v>34</v>
      </c>
      <c r="D420" s="19" t="s">
        <v>23</v>
      </c>
      <c r="E420" s="19" t="s">
        <v>38</v>
      </c>
      <c r="F420" s="19" t="s">
        <v>28</v>
      </c>
      <c r="G420" s="20">
        <v>15300000</v>
      </c>
      <c r="H420" s="20">
        <v>81000000</v>
      </c>
      <c r="I420" s="19">
        <v>115</v>
      </c>
      <c r="J420" s="19">
        <v>1</v>
      </c>
      <c r="K420" s="19">
        <v>0</v>
      </c>
      <c r="L420" s="19">
        <v>0</v>
      </c>
      <c r="M420" s="20">
        <v>47360000</v>
      </c>
      <c r="N420" s="20">
        <v>48150000</v>
      </c>
      <c r="O420" s="20">
        <v>39870000</v>
      </c>
      <c r="P420" s="20">
        <v>19020000</v>
      </c>
      <c r="Q420" s="20">
        <v>47580000</v>
      </c>
      <c r="R420" s="20">
        <v>15270000</v>
      </c>
      <c r="S420" s="20">
        <v>910000</v>
      </c>
      <c r="T420" s="19">
        <v>1</v>
      </c>
      <c r="U420" s="19">
        <v>0</v>
      </c>
      <c r="V420" s="2" t="str" cm="1">
        <f t="array" ref="V420">_xlfn.IFS(B420&lt;30,"21-29",
B420&lt;40,"30-39",
B420&lt;50,"40-49",
B420&lt;60,"50-59",
TRUE,"60+"
)</f>
        <v>40-49</v>
      </c>
      <c r="W420" s="24">
        <f t="shared" si="18"/>
        <v>45126666.666666664</v>
      </c>
      <c r="X420" s="24">
        <f t="shared" si="19"/>
        <v>27290000</v>
      </c>
      <c r="Y420" s="25">
        <f t="shared" si="20"/>
        <v>0.55711934156378595</v>
      </c>
      <c r="Z420" s="2" t="str" cm="1">
        <f t="array" ref="Z420">_xlfn.IFS(Y420&lt;=25%,"Low",
Y420&lt;=50%,"Moderate",
Y420&lt;=75%,"High",
Y420&lt;=100%,"Very High",
TRUE,"Over Limit"
)</f>
        <v>High</v>
      </c>
      <c r="AA420" s="2" cm="1">
        <f t="array" ref="AA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" s="2" t="str" cm="1">
        <f t="array" ref="AB420">_xlfn.IFS(T420=0,"No Late Payments",
T420&lt;=2,"Low",
T420&lt;=4,"Moderate",
TRUE,"High"
)</f>
        <v>Low</v>
      </c>
      <c r="AC420" s="10" t="str" cm="1">
        <f t="array" ref="AC420">_xlfn.IFS(
H420&lt;40000000,"Low",
H420&lt;60000000,"Medium",
H420&lt;100000000,"High",
TRUE,"Very High"
)</f>
        <v>High</v>
      </c>
    </row>
    <row r="421" spans="1:29">
      <c r="A421" s="21" t="s">
        <v>453</v>
      </c>
      <c r="B421" s="22">
        <v>32</v>
      </c>
      <c r="C421" s="22" t="s">
        <v>22</v>
      </c>
      <c r="D421" s="22" t="s">
        <v>27</v>
      </c>
      <c r="E421" s="22" t="s">
        <v>24</v>
      </c>
      <c r="F421" s="22" t="s">
        <v>48</v>
      </c>
      <c r="G421" s="23">
        <v>20400000</v>
      </c>
      <c r="H421" s="23">
        <v>120000000</v>
      </c>
      <c r="I421" s="22">
        <v>84</v>
      </c>
      <c r="J421" s="22">
        <v>0</v>
      </c>
      <c r="K421" s="22">
        <v>0</v>
      </c>
      <c r="L421" s="22">
        <v>0</v>
      </c>
      <c r="M421" s="23">
        <v>49300000</v>
      </c>
      <c r="N421" s="23">
        <v>45300000</v>
      </c>
      <c r="O421" s="23">
        <v>16730000</v>
      </c>
      <c r="P421" s="23">
        <v>10440000</v>
      </c>
      <c r="Q421" s="23">
        <v>19790000</v>
      </c>
      <c r="R421" s="23">
        <v>2850000</v>
      </c>
      <c r="S421" s="23">
        <v>4260000</v>
      </c>
      <c r="T421" s="22">
        <v>0</v>
      </c>
      <c r="U421" s="22">
        <v>0</v>
      </c>
      <c r="V421" s="2" t="str" cm="1">
        <f t="array" ref="V421">_xlfn.IFS(B421&lt;30,"21-29",
B421&lt;40,"30-39",
B421&lt;50,"40-49",
B421&lt;60,"50-59",
TRUE,"60+"
)</f>
        <v>30-39</v>
      </c>
      <c r="W421" s="24">
        <f t="shared" si="18"/>
        <v>37110000</v>
      </c>
      <c r="X421" s="24">
        <f t="shared" si="19"/>
        <v>11026666.666666666</v>
      </c>
      <c r="Y421" s="25">
        <f t="shared" si="20"/>
        <v>0.30925000000000002</v>
      </c>
      <c r="Z421" s="2" t="str" cm="1">
        <f t="array" ref="Z421">_xlfn.IFS(Y421&lt;=25%,"Low",
Y421&lt;=50%,"Moderate",
Y421&lt;=75%,"High",
Y421&lt;=100%,"Very High",
TRUE,"Over Limit"
)</f>
        <v>Moderate</v>
      </c>
      <c r="AA421" s="2" cm="1">
        <f t="array" ref="AA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1" s="2" t="str" cm="1">
        <f t="array" ref="AB421">_xlfn.IFS(T421=0,"No Late Payments",
T421&lt;=2,"Low",
T421&lt;=4,"Moderate",
TRUE,"High"
)</f>
        <v>No Late Payments</v>
      </c>
      <c r="AC421" s="10" t="str" cm="1">
        <f t="array" ref="AC421">_xlfn.IFS(
H421&lt;40000000,"Low",
H421&lt;60000000,"Medium",
H421&lt;100000000,"High",
TRUE,"Very High"
)</f>
        <v>Very High</v>
      </c>
    </row>
    <row r="422" spans="1:29">
      <c r="A422" s="18" t="s">
        <v>454</v>
      </c>
      <c r="B422" s="19">
        <v>21</v>
      </c>
      <c r="C422" s="19" t="s">
        <v>22</v>
      </c>
      <c r="D422" s="19" t="s">
        <v>23</v>
      </c>
      <c r="E422" s="19" t="s">
        <v>24</v>
      </c>
      <c r="F422" s="19" t="s">
        <v>41</v>
      </c>
      <c r="G422" s="20">
        <v>12300000</v>
      </c>
      <c r="H422" s="20">
        <v>41000000</v>
      </c>
      <c r="I422" s="19">
        <v>23</v>
      </c>
      <c r="J422" s="19">
        <v>0</v>
      </c>
      <c r="K422" s="19">
        <v>0</v>
      </c>
      <c r="L422" s="19">
        <v>0</v>
      </c>
      <c r="M422" s="20">
        <v>2770000</v>
      </c>
      <c r="N422" s="20">
        <v>1330000</v>
      </c>
      <c r="O422" s="20">
        <v>3670000</v>
      </c>
      <c r="P422" s="20">
        <v>1860000</v>
      </c>
      <c r="Q422" s="20">
        <v>680000</v>
      </c>
      <c r="R422" s="20">
        <v>3190000</v>
      </c>
      <c r="S422" s="20">
        <v>2680000</v>
      </c>
      <c r="T422" s="19">
        <v>0</v>
      </c>
      <c r="U422" s="19">
        <v>0</v>
      </c>
      <c r="V422" s="2" t="str" cm="1">
        <f t="array" ref="V422">_xlfn.IFS(B422&lt;30,"21-29",
B422&lt;40,"30-39",
B422&lt;50,"40-49",
B422&lt;60,"50-59",
TRUE,"60+"
)</f>
        <v>21-29</v>
      </c>
      <c r="W422" s="24">
        <f t="shared" si="18"/>
        <v>2590000</v>
      </c>
      <c r="X422" s="24">
        <f t="shared" si="19"/>
        <v>1910000</v>
      </c>
      <c r="Y422" s="25">
        <f t="shared" si="20"/>
        <v>6.3170731707317074E-2</v>
      </c>
      <c r="Z422" s="2" t="str" cm="1">
        <f t="array" ref="Z422">_xlfn.IFS(Y422&lt;=25%,"Low",
Y422&lt;=50%,"Moderate",
Y422&lt;=75%,"High",
Y422&lt;=100%,"Very High",
TRUE,"Over Limit"
)</f>
        <v>Low</v>
      </c>
      <c r="AA422" s="2" cm="1">
        <f t="array" ref="AA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2" s="2" t="str" cm="1">
        <f t="array" ref="AB422">_xlfn.IFS(T422=0,"No Late Payments",
T422&lt;=2,"Low",
T422&lt;=4,"Moderate",
TRUE,"High"
)</f>
        <v>No Late Payments</v>
      </c>
      <c r="AC422" s="10" t="str" cm="1">
        <f t="array" ref="AC422">_xlfn.IFS(
H422&lt;40000000,"Low",
H422&lt;60000000,"Medium",
H422&lt;100000000,"High",
TRUE,"Very High"
)</f>
        <v>Medium</v>
      </c>
    </row>
    <row r="423" spans="1:29">
      <c r="A423" s="21" t="s">
        <v>455</v>
      </c>
      <c r="B423" s="22">
        <v>50</v>
      </c>
      <c r="C423" s="22" t="s">
        <v>22</v>
      </c>
      <c r="D423" s="22" t="s">
        <v>30</v>
      </c>
      <c r="E423" s="22" t="s">
        <v>24</v>
      </c>
      <c r="F423" s="22" t="s">
        <v>28</v>
      </c>
      <c r="G423" s="23">
        <v>9800000</v>
      </c>
      <c r="H423" s="23">
        <v>36000000</v>
      </c>
      <c r="I423" s="22">
        <v>86</v>
      </c>
      <c r="J423" s="22">
        <v>0</v>
      </c>
      <c r="K423" s="22">
        <v>0</v>
      </c>
      <c r="L423" s="22">
        <v>0</v>
      </c>
      <c r="M423" s="23">
        <v>6040000</v>
      </c>
      <c r="N423" s="23">
        <v>7480000</v>
      </c>
      <c r="O423" s="23">
        <v>9610000</v>
      </c>
      <c r="P423" s="23">
        <v>1850000</v>
      </c>
      <c r="Q423" s="23">
        <v>5230000</v>
      </c>
      <c r="R423" s="23">
        <v>5110000</v>
      </c>
      <c r="S423" s="23">
        <v>580000</v>
      </c>
      <c r="T423" s="22">
        <v>0</v>
      </c>
      <c r="U423" s="22">
        <v>0</v>
      </c>
      <c r="V423" s="2" t="str" cm="1">
        <f t="array" ref="V423">_xlfn.IFS(B423&lt;30,"21-29",
B423&lt;40,"30-39",
B423&lt;50,"40-49",
B423&lt;60,"50-59",
TRUE,"60+"
)</f>
        <v>50-59</v>
      </c>
      <c r="W423" s="24">
        <f t="shared" si="18"/>
        <v>7710000</v>
      </c>
      <c r="X423" s="24">
        <f t="shared" si="19"/>
        <v>4063333.3333333335</v>
      </c>
      <c r="Y423" s="25">
        <f t="shared" si="20"/>
        <v>0.21416666666666667</v>
      </c>
      <c r="Z423" s="2" t="str" cm="1">
        <f t="array" ref="Z423">_xlfn.IFS(Y423&lt;=25%,"Low",
Y423&lt;=50%,"Moderate",
Y423&lt;=75%,"High",
Y423&lt;=100%,"Very High",
TRUE,"Over Limit"
)</f>
        <v>Low</v>
      </c>
      <c r="AA423" s="2" cm="1">
        <f t="array" ref="AA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3" s="2" t="str" cm="1">
        <f t="array" ref="AB423">_xlfn.IFS(T423=0,"No Late Payments",
T423&lt;=2,"Low",
T423&lt;=4,"Moderate",
TRUE,"High"
)</f>
        <v>No Late Payments</v>
      </c>
      <c r="AC423" s="10" t="str" cm="1">
        <f t="array" ref="AC423">_xlfn.IFS(
H423&lt;40000000,"Low",
H423&lt;60000000,"Medium",
H423&lt;100000000,"High",
TRUE,"Very High"
)</f>
        <v>Low</v>
      </c>
    </row>
    <row r="424" spans="1:29">
      <c r="A424" s="18" t="s">
        <v>456</v>
      </c>
      <c r="B424" s="19">
        <v>35</v>
      </c>
      <c r="C424" s="19" t="s">
        <v>34</v>
      </c>
      <c r="D424" s="19" t="s">
        <v>23</v>
      </c>
      <c r="E424" s="19" t="s">
        <v>24</v>
      </c>
      <c r="F424" s="19" t="s">
        <v>28</v>
      </c>
      <c r="G424" s="20">
        <v>16800000</v>
      </c>
      <c r="H424" s="20">
        <v>78000000</v>
      </c>
      <c r="I424" s="19">
        <v>72</v>
      </c>
      <c r="J424" s="19">
        <v>0</v>
      </c>
      <c r="K424" s="19">
        <v>0</v>
      </c>
      <c r="L424" s="19">
        <v>0</v>
      </c>
      <c r="M424" s="20">
        <v>5280000</v>
      </c>
      <c r="N424" s="20">
        <v>940000</v>
      </c>
      <c r="O424" s="20">
        <v>9130000</v>
      </c>
      <c r="P424" s="20">
        <v>1460000</v>
      </c>
      <c r="Q424" s="20">
        <v>940000</v>
      </c>
      <c r="R424" s="20">
        <v>5830000</v>
      </c>
      <c r="S424" s="20">
        <v>2110000</v>
      </c>
      <c r="T424" s="19">
        <v>0</v>
      </c>
      <c r="U424" s="19">
        <v>0</v>
      </c>
      <c r="V424" s="2" t="str" cm="1">
        <f t="array" ref="V424">_xlfn.IFS(B424&lt;30,"21-29",
B424&lt;40,"30-39",
B424&lt;50,"40-49",
B424&lt;60,"50-59",
TRUE,"60+"
)</f>
        <v>30-39</v>
      </c>
      <c r="W424" s="24">
        <f t="shared" si="18"/>
        <v>5116666.666666667</v>
      </c>
      <c r="X424" s="24">
        <f t="shared" si="19"/>
        <v>2743333.3333333335</v>
      </c>
      <c r="Y424" s="25">
        <f t="shared" si="20"/>
        <v>6.5598290598290601E-2</v>
      </c>
      <c r="Z424" s="2" t="str" cm="1">
        <f t="array" ref="Z424">_xlfn.IFS(Y424&lt;=25%,"Low",
Y424&lt;=50%,"Moderate",
Y424&lt;=75%,"High",
Y424&lt;=100%,"Very High",
TRUE,"Over Limit"
)</f>
        <v>Low</v>
      </c>
      <c r="AA424" s="2" cm="1">
        <f t="array" ref="AA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4" s="2" t="str" cm="1">
        <f t="array" ref="AB424">_xlfn.IFS(T424=0,"No Late Payments",
T424&lt;=2,"Low",
T424&lt;=4,"Moderate",
TRUE,"High"
)</f>
        <v>No Late Payments</v>
      </c>
      <c r="AC424" s="10" t="str" cm="1">
        <f t="array" ref="AC424">_xlfn.IFS(
H424&lt;40000000,"Low",
H424&lt;60000000,"Medium",
H424&lt;100000000,"High",
TRUE,"Very High"
)</f>
        <v>High</v>
      </c>
    </row>
    <row r="425" spans="1:29">
      <c r="A425" s="21" t="s">
        <v>457</v>
      </c>
      <c r="B425" s="22">
        <v>21</v>
      </c>
      <c r="C425" s="22" t="s">
        <v>34</v>
      </c>
      <c r="D425" s="22" t="s">
        <v>27</v>
      </c>
      <c r="E425" s="22" t="s">
        <v>38</v>
      </c>
      <c r="F425" s="22" t="s">
        <v>28</v>
      </c>
      <c r="G425" s="23">
        <v>5000000</v>
      </c>
      <c r="H425" s="23">
        <v>25000000</v>
      </c>
      <c r="I425" s="22">
        <v>19</v>
      </c>
      <c r="J425" s="22">
        <v>0</v>
      </c>
      <c r="K425" s="22">
        <v>0</v>
      </c>
      <c r="L425" s="22">
        <v>0</v>
      </c>
      <c r="M425" s="23">
        <v>9240000</v>
      </c>
      <c r="N425" s="23">
        <v>10220000</v>
      </c>
      <c r="O425" s="23">
        <v>10280000</v>
      </c>
      <c r="P425" s="23">
        <v>2530000</v>
      </c>
      <c r="Q425" s="23">
        <v>2210000</v>
      </c>
      <c r="R425" s="23">
        <v>2290000</v>
      </c>
      <c r="S425" s="23">
        <v>860000</v>
      </c>
      <c r="T425" s="22">
        <v>0</v>
      </c>
      <c r="U425" s="22">
        <v>0</v>
      </c>
      <c r="V425" s="2" t="str" cm="1">
        <f t="array" ref="V425">_xlfn.IFS(B425&lt;30,"21-29",
B425&lt;40,"30-39",
B425&lt;50,"40-49",
B425&lt;60,"50-59",
TRUE,"60+"
)</f>
        <v>21-29</v>
      </c>
      <c r="W425" s="24">
        <f t="shared" si="18"/>
        <v>9913333.333333334</v>
      </c>
      <c r="X425" s="24">
        <f t="shared" si="19"/>
        <v>2343333.3333333335</v>
      </c>
      <c r="Y425" s="25">
        <f t="shared" si="20"/>
        <v>0.39653333333333335</v>
      </c>
      <c r="Z425" s="2" t="str" cm="1">
        <f t="array" ref="Z425">_xlfn.IFS(Y425&lt;=25%,"Low",
Y425&lt;=50%,"Moderate",
Y425&lt;=75%,"High",
Y425&lt;=100%,"Very High",
TRUE,"Over Limit"
)</f>
        <v>Moderate</v>
      </c>
      <c r="AA425" s="2" cm="1">
        <f t="array" ref="AA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5" s="2" t="str" cm="1">
        <f t="array" ref="AB425">_xlfn.IFS(T425=0,"No Late Payments",
T425&lt;=2,"Low",
T425&lt;=4,"Moderate",
TRUE,"High"
)</f>
        <v>No Late Payments</v>
      </c>
      <c r="AC425" s="10" t="str" cm="1">
        <f t="array" ref="AC425">_xlfn.IFS(
H425&lt;40000000,"Low",
H425&lt;60000000,"Medium",
H425&lt;100000000,"High",
TRUE,"Very High"
)</f>
        <v>Low</v>
      </c>
    </row>
    <row r="426" spans="1:29">
      <c r="A426" s="18" t="s">
        <v>458</v>
      </c>
      <c r="B426" s="19">
        <v>38</v>
      </c>
      <c r="C426" s="19" t="s">
        <v>22</v>
      </c>
      <c r="D426" s="19" t="s">
        <v>23</v>
      </c>
      <c r="E426" s="19" t="s">
        <v>24</v>
      </c>
      <c r="F426" s="19" t="s">
        <v>41</v>
      </c>
      <c r="G426" s="20">
        <v>11000000</v>
      </c>
      <c r="H426" s="20">
        <v>59000000</v>
      </c>
      <c r="I426" s="19">
        <v>131</v>
      </c>
      <c r="J426" s="19">
        <v>0</v>
      </c>
      <c r="K426" s="19">
        <v>0</v>
      </c>
      <c r="L426" s="19">
        <v>0</v>
      </c>
      <c r="M426" s="20">
        <v>24950000</v>
      </c>
      <c r="N426" s="20">
        <v>31970000</v>
      </c>
      <c r="O426" s="20">
        <v>21230000</v>
      </c>
      <c r="P426" s="20">
        <v>11390000</v>
      </c>
      <c r="Q426" s="20">
        <v>16540000</v>
      </c>
      <c r="R426" s="20">
        <v>8380000</v>
      </c>
      <c r="S426" s="20">
        <v>440000</v>
      </c>
      <c r="T426" s="19">
        <v>0</v>
      </c>
      <c r="U426" s="19">
        <v>0</v>
      </c>
      <c r="V426" s="2" t="str" cm="1">
        <f t="array" ref="V426">_xlfn.IFS(B426&lt;30,"21-29",
B426&lt;40,"30-39",
B426&lt;50,"40-49",
B426&lt;60,"50-59",
TRUE,"60+"
)</f>
        <v>30-39</v>
      </c>
      <c r="W426" s="24">
        <f t="shared" si="18"/>
        <v>26050000</v>
      </c>
      <c r="X426" s="24">
        <f t="shared" si="19"/>
        <v>12103333.333333334</v>
      </c>
      <c r="Y426" s="25">
        <f t="shared" si="20"/>
        <v>0.44152542372881354</v>
      </c>
      <c r="Z426" s="2" t="str" cm="1">
        <f t="array" ref="Z426">_xlfn.IFS(Y426&lt;=25%,"Low",
Y426&lt;=50%,"Moderate",
Y426&lt;=75%,"High",
Y426&lt;=100%,"Very High",
TRUE,"Over Limit"
)</f>
        <v>Moderate</v>
      </c>
      <c r="AA426" s="2" cm="1">
        <f t="array" ref="AA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6" s="2" t="str" cm="1">
        <f t="array" ref="AB426">_xlfn.IFS(T426=0,"No Late Payments",
T426&lt;=2,"Low",
T426&lt;=4,"Moderate",
TRUE,"High"
)</f>
        <v>No Late Payments</v>
      </c>
      <c r="AC426" s="10" t="str" cm="1">
        <f t="array" ref="AC426">_xlfn.IFS(
H426&lt;40000000,"Low",
H426&lt;60000000,"Medium",
H426&lt;100000000,"High",
TRUE,"Very High"
)</f>
        <v>Medium</v>
      </c>
    </row>
    <row r="427" spans="1:29">
      <c r="A427" s="21" t="s">
        <v>459</v>
      </c>
      <c r="B427" s="22">
        <v>27</v>
      </c>
      <c r="C427" s="22" t="s">
        <v>34</v>
      </c>
      <c r="D427" s="22" t="s">
        <v>23</v>
      </c>
      <c r="E427" s="22" t="s">
        <v>24</v>
      </c>
      <c r="F427" s="22" t="s">
        <v>41</v>
      </c>
      <c r="G427" s="23">
        <v>9900000</v>
      </c>
      <c r="H427" s="23">
        <v>44000000</v>
      </c>
      <c r="I427" s="22">
        <v>28</v>
      </c>
      <c r="J427" s="22">
        <v>0</v>
      </c>
      <c r="K427" s="22">
        <v>0</v>
      </c>
      <c r="L427" s="22">
        <v>0</v>
      </c>
      <c r="M427" s="23">
        <v>20140000</v>
      </c>
      <c r="N427" s="23">
        <v>10010000</v>
      </c>
      <c r="O427" s="23">
        <v>6240000</v>
      </c>
      <c r="P427" s="23">
        <v>7350000</v>
      </c>
      <c r="Q427" s="23">
        <v>2660000</v>
      </c>
      <c r="R427" s="23">
        <v>2860000</v>
      </c>
      <c r="S427" s="23">
        <v>330000</v>
      </c>
      <c r="T427" s="22">
        <v>2</v>
      </c>
      <c r="U427" s="22">
        <v>0</v>
      </c>
      <c r="V427" s="2" t="str" cm="1">
        <f t="array" ref="V427">_xlfn.IFS(B427&lt;30,"21-29",
B427&lt;40,"30-39",
B427&lt;50,"40-49",
B427&lt;60,"50-59",
TRUE,"60+"
)</f>
        <v>21-29</v>
      </c>
      <c r="W427" s="24">
        <f t="shared" si="18"/>
        <v>12130000</v>
      </c>
      <c r="X427" s="24">
        <f t="shared" si="19"/>
        <v>4290000</v>
      </c>
      <c r="Y427" s="25">
        <f t="shared" si="20"/>
        <v>0.27568181818181819</v>
      </c>
      <c r="Z427" s="2" t="str" cm="1">
        <f t="array" ref="Z427">_xlfn.IFS(Y427&lt;=25%,"Low",
Y427&lt;=50%,"Moderate",
Y427&lt;=75%,"High",
Y427&lt;=100%,"Very High",
TRUE,"Over Limit"
)</f>
        <v>Moderate</v>
      </c>
      <c r="AA427" s="2" cm="1">
        <f t="array" ref="AA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7" s="2" t="str" cm="1">
        <f t="array" ref="AB427">_xlfn.IFS(T427=0,"No Late Payments",
T427&lt;=2,"Low",
T427&lt;=4,"Moderate",
TRUE,"High"
)</f>
        <v>Low</v>
      </c>
      <c r="AC427" s="10" t="str" cm="1">
        <f t="array" ref="AC427">_xlfn.IFS(
H427&lt;40000000,"Low",
H427&lt;60000000,"Medium",
H427&lt;100000000,"High",
TRUE,"Very High"
)</f>
        <v>Medium</v>
      </c>
    </row>
    <row r="428" spans="1:29">
      <c r="A428" s="18" t="s">
        <v>460</v>
      </c>
      <c r="B428" s="19">
        <v>48</v>
      </c>
      <c r="C428" s="19" t="s">
        <v>22</v>
      </c>
      <c r="D428" s="19" t="s">
        <v>30</v>
      </c>
      <c r="E428" s="19" t="s">
        <v>24</v>
      </c>
      <c r="F428" s="19" t="s">
        <v>28</v>
      </c>
      <c r="G428" s="20">
        <v>15300000</v>
      </c>
      <c r="H428" s="20">
        <v>71000000</v>
      </c>
      <c r="I428" s="19">
        <v>114</v>
      </c>
      <c r="J428" s="19">
        <v>0</v>
      </c>
      <c r="K428" s="19">
        <v>0</v>
      </c>
      <c r="L428" s="19">
        <v>0</v>
      </c>
      <c r="M428" s="20">
        <v>12250000</v>
      </c>
      <c r="N428" s="20">
        <v>13710000</v>
      </c>
      <c r="O428" s="20">
        <v>24020000</v>
      </c>
      <c r="P428" s="20">
        <v>4270000</v>
      </c>
      <c r="Q428" s="20">
        <v>4960000</v>
      </c>
      <c r="R428" s="20">
        <v>22100000</v>
      </c>
      <c r="S428" s="20">
        <v>130000</v>
      </c>
      <c r="T428" s="19">
        <v>0</v>
      </c>
      <c r="U428" s="19">
        <v>0</v>
      </c>
      <c r="V428" s="2" t="str" cm="1">
        <f t="array" ref="V428">_xlfn.IFS(B428&lt;30,"21-29",
B428&lt;40,"30-39",
B428&lt;50,"40-49",
B428&lt;60,"50-59",
TRUE,"60+"
)</f>
        <v>40-49</v>
      </c>
      <c r="W428" s="24">
        <f t="shared" si="18"/>
        <v>16660000</v>
      </c>
      <c r="X428" s="24">
        <f t="shared" si="19"/>
        <v>10443333.333333334</v>
      </c>
      <c r="Y428" s="25">
        <f t="shared" si="20"/>
        <v>0.23464788732394365</v>
      </c>
      <c r="Z428" s="2" t="str" cm="1">
        <f t="array" ref="Z428">_xlfn.IFS(Y428&lt;=25%,"Low",
Y428&lt;=50%,"Moderate",
Y428&lt;=75%,"High",
Y428&lt;=100%,"Very High",
TRUE,"Over Limit"
)</f>
        <v>Low</v>
      </c>
      <c r="AA428" s="2" cm="1">
        <f t="array" ref="AA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8" s="2" t="str" cm="1">
        <f t="array" ref="AB428">_xlfn.IFS(T428=0,"No Late Payments",
T428&lt;=2,"Low",
T428&lt;=4,"Moderate",
TRUE,"High"
)</f>
        <v>No Late Payments</v>
      </c>
      <c r="AC428" s="10" t="str" cm="1">
        <f t="array" ref="AC428">_xlfn.IFS(
H428&lt;40000000,"Low",
H428&lt;60000000,"Medium",
H428&lt;100000000,"High",
TRUE,"Very High"
)</f>
        <v>High</v>
      </c>
    </row>
    <row r="429" spans="1:29">
      <c r="A429" s="21" t="s">
        <v>461</v>
      </c>
      <c r="B429" s="22">
        <v>21</v>
      </c>
      <c r="C429" s="22" t="s">
        <v>22</v>
      </c>
      <c r="D429" s="22" t="s">
        <v>23</v>
      </c>
      <c r="E429" s="22" t="s">
        <v>38</v>
      </c>
      <c r="F429" s="22" t="s">
        <v>31</v>
      </c>
      <c r="G429" s="23">
        <v>9900000</v>
      </c>
      <c r="H429" s="23">
        <v>45000000</v>
      </c>
      <c r="I429" s="22">
        <v>8</v>
      </c>
      <c r="J429" s="22">
        <v>3</v>
      </c>
      <c r="K429" s="22">
        <v>2</v>
      </c>
      <c r="L429" s="22">
        <v>0</v>
      </c>
      <c r="M429" s="23">
        <v>17570000</v>
      </c>
      <c r="N429" s="23">
        <v>15660000</v>
      </c>
      <c r="O429" s="23">
        <v>19080000</v>
      </c>
      <c r="P429" s="23">
        <v>2160000</v>
      </c>
      <c r="Q429" s="23">
        <v>6070000</v>
      </c>
      <c r="R429" s="23">
        <v>9530000</v>
      </c>
      <c r="S429" s="23">
        <v>2370000</v>
      </c>
      <c r="T429" s="22">
        <v>4</v>
      </c>
      <c r="U429" s="22">
        <v>1</v>
      </c>
      <c r="V429" s="2" t="str" cm="1">
        <f t="array" ref="V429">_xlfn.IFS(B429&lt;30,"21-29",
B429&lt;40,"30-39",
B429&lt;50,"40-49",
B429&lt;60,"50-59",
TRUE,"60+"
)</f>
        <v>21-29</v>
      </c>
      <c r="W429" s="24">
        <f t="shared" si="18"/>
        <v>17436666.666666668</v>
      </c>
      <c r="X429" s="24">
        <f t="shared" si="19"/>
        <v>5920000</v>
      </c>
      <c r="Y429" s="25">
        <f t="shared" si="20"/>
        <v>0.38748148148148148</v>
      </c>
      <c r="Z429" s="2" t="str" cm="1">
        <f t="array" ref="Z429">_xlfn.IFS(Y429&lt;=25%,"Low",
Y429&lt;=50%,"Moderate",
Y429&lt;=75%,"High",
Y429&lt;=100%,"Very High",
TRUE,"Over Limit"
)</f>
        <v>Moderate</v>
      </c>
      <c r="AA429" s="2" cm="1">
        <f t="array" ref="AA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9" s="2" t="str" cm="1">
        <f t="array" ref="AB429">_xlfn.IFS(T429=0,"No Late Payments",
T429&lt;=2,"Low",
T429&lt;=4,"Moderate",
TRUE,"High"
)</f>
        <v>Moderate</v>
      </c>
      <c r="AC429" s="10" t="str" cm="1">
        <f t="array" ref="AC429">_xlfn.IFS(
H429&lt;40000000,"Low",
H429&lt;60000000,"Medium",
H429&lt;100000000,"High",
TRUE,"Very High"
)</f>
        <v>Medium</v>
      </c>
    </row>
    <row r="430" spans="1:29">
      <c r="A430" s="18" t="s">
        <v>462</v>
      </c>
      <c r="B430" s="19">
        <v>44</v>
      </c>
      <c r="C430" s="19" t="s">
        <v>22</v>
      </c>
      <c r="D430" s="19" t="s">
        <v>30</v>
      </c>
      <c r="E430" s="19" t="s">
        <v>31</v>
      </c>
      <c r="F430" s="19" t="s">
        <v>41</v>
      </c>
      <c r="G430" s="20">
        <v>10700000</v>
      </c>
      <c r="H430" s="20">
        <v>77000000</v>
      </c>
      <c r="I430" s="19">
        <v>175</v>
      </c>
      <c r="J430" s="19">
        <v>0</v>
      </c>
      <c r="K430" s="19">
        <v>0</v>
      </c>
      <c r="L430" s="19">
        <v>0</v>
      </c>
      <c r="M430" s="20">
        <v>14240000</v>
      </c>
      <c r="N430" s="20">
        <v>13570000</v>
      </c>
      <c r="O430" s="20">
        <v>16360000</v>
      </c>
      <c r="P430" s="20">
        <v>7490000</v>
      </c>
      <c r="Q430" s="20">
        <v>6450000</v>
      </c>
      <c r="R430" s="20">
        <v>17170000</v>
      </c>
      <c r="S430" s="20">
        <v>5100000</v>
      </c>
      <c r="T430" s="19">
        <v>0</v>
      </c>
      <c r="U430" s="19">
        <v>0</v>
      </c>
      <c r="V430" s="2" t="str" cm="1">
        <f t="array" ref="V430">_xlfn.IFS(B430&lt;30,"21-29",
B430&lt;40,"30-39",
B430&lt;50,"40-49",
B430&lt;60,"50-59",
TRUE,"60+"
)</f>
        <v>40-49</v>
      </c>
      <c r="W430" s="24">
        <f t="shared" si="18"/>
        <v>14723333.333333334</v>
      </c>
      <c r="X430" s="24">
        <f t="shared" si="19"/>
        <v>10370000</v>
      </c>
      <c r="Y430" s="25">
        <f t="shared" si="20"/>
        <v>0.19121212121212122</v>
      </c>
      <c r="Z430" s="2" t="str" cm="1">
        <f t="array" ref="Z430">_xlfn.IFS(Y430&lt;=25%,"Low",
Y430&lt;=50%,"Moderate",
Y430&lt;=75%,"High",
Y430&lt;=100%,"Very High",
TRUE,"Over Limit"
)</f>
        <v>Low</v>
      </c>
      <c r="AA430" s="2" cm="1">
        <f t="array" ref="AA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30" s="2" t="str" cm="1">
        <f t="array" ref="AB430">_xlfn.IFS(T430=0,"No Late Payments",
T430&lt;=2,"Low",
T430&lt;=4,"Moderate",
TRUE,"High"
)</f>
        <v>No Late Payments</v>
      </c>
      <c r="AC430" s="10" t="str" cm="1">
        <f t="array" ref="AC430">_xlfn.IFS(
H430&lt;40000000,"Low",
H430&lt;60000000,"Medium",
H430&lt;100000000,"High",
TRUE,"Very High"
)</f>
        <v>High</v>
      </c>
    </row>
    <row r="431" spans="1:29">
      <c r="A431" s="21" t="s">
        <v>463</v>
      </c>
      <c r="B431" s="22">
        <v>62</v>
      </c>
      <c r="C431" s="22" t="s">
        <v>22</v>
      </c>
      <c r="D431" s="22" t="s">
        <v>27</v>
      </c>
      <c r="E431" s="22" t="s">
        <v>24</v>
      </c>
      <c r="F431" s="22" t="s">
        <v>48</v>
      </c>
      <c r="G431" s="23">
        <v>12000000</v>
      </c>
      <c r="H431" s="23">
        <v>51000000</v>
      </c>
      <c r="I431" s="22">
        <v>240</v>
      </c>
      <c r="J431" s="22">
        <v>0</v>
      </c>
      <c r="K431" s="22">
        <v>0</v>
      </c>
      <c r="L431" s="22">
        <v>0</v>
      </c>
      <c r="M431" s="23">
        <v>17170000</v>
      </c>
      <c r="N431" s="23">
        <v>10840000</v>
      </c>
      <c r="O431" s="23">
        <v>5790000</v>
      </c>
      <c r="P431" s="23">
        <v>8110000</v>
      </c>
      <c r="Q431" s="23">
        <v>2700000</v>
      </c>
      <c r="R431" s="23">
        <v>3030000</v>
      </c>
      <c r="S431" s="23">
        <v>1950000</v>
      </c>
      <c r="T431" s="22">
        <v>0</v>
      </c>
      <c r="U431" s="22">
        <v>1</v>
      </c>
      <c r="V431" s="2" t="str" cm="1">
        <f t="array" ref="V431">_xlfn.IFS(B431&lt;30,"21-29",
B431&lt;40,"30-39",
B431&lt;50,"40-49",
B431&lt;60,"50-59",
TRUE,"60+"
)</f>
        <v>60+</v>
      </c>
      <c r="W431" s="24">
        <f t="shared" si="18"/>
        <v>11266666.666666666</v>
      </c>
      <c r="X431" s="24">
        <f t="shared" si="19"/>
        <v>4613333.333333333</v>
      </c>
      <c r="Y431" s="25">
        <f t="shared" si="20"/>
        <v>0.22091503267973855</v>
      </c>
      <c r="Z431" s="2" t="str" cm="1">
        <f t="array" ref="Z431">_xlfn.IFS(Y431&lt;=25%,"Low",
Y431&lt;=50%,"Moderate",
Y431&lt;=75%,"High",
Y431&lt;=100%,"Very High",
TRUE,"Over Limit"
)</f>
        <v>Low</v>
      </c>
      <c r="AA431" s="2" cm="1">
        <f t="array" ref="AA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31" s="2" t="str" cm="1">
        <f t="array" ref="AB431">_xlfn.IFS(T431=0,"No Late Payments",
T431&lt;=2,"Low",
T431&lt;=4,"Moderate",
TRUE,"High"
)</f>
        <v>No Late Payments</v>
      </c>
      <c r="AC431" s="10" t="str" cm="1">
        <f t="array" ref="AC431">_xlfn.IFS(
H431&lt;40000000,"Low",
H431&lt;60000000,"Medium",
H431&lt;100000000,"High",
TRUE,"Very High"
)</f>
        <v>Medium</v>
      </c>
    </row>
    <row r="432" spans="1:29">
      <c r="A432" s="18" t="s">
        <v>464</v>
      </c>
      <c r="B432" s="19">
        <v>55</v>
      </c>
      <c r="C432" s="19" t="s">
        <v>34</v>
      </c>
      <c r="D432" s="19" t="s">
        <v>23</v>
      </c>
      <c r="E432" s="19" t="s">
        <v>24</v>
      </c>
      <c r="F432" s="19" t="s">
        <v>28</v>
      </c>
      <c r="G432" s="20">
        <v>19600000</v>
      </c>
      <c r="H432" s="20">
        <v>81000000</v>
      </c>
      <c r="I432" s="19">
        <v>115</v>
      </c>
      <c r="J432" s="19">
        <v>0</v>
      </c>
      <c r="K432" s="19">
        <v>0</v>
      </c>
      <c r="L432" s="19">
        <v>0</v>
      </c>
      <c r="M432" s="20">
        <v>60080000</v>
      </c>
      <c r="N432" s="20">
        <v>48440000</v>
      </c>
      <c r="O432" s="20">
        <v>49760000</v>
      </c>
      <c r="P432" s="20">
        <v>30280000</v>
      </c>
      <c r="Q432" s="20">
        <v>20360000</v>
      </c>
      <c r="R432" s="20">
        <v>1200000</v>
      </c>
      <c r="S432" s="20">
        <v>4980000</v>
      </c>
      <c r="T432" s="19">
        <v>1</v>
      </c>
      <c r="U432" s="19">
        <v>0</v>
      </c>
      <c r="V432" s="2" t="str" cm="1">
        <f t="array" ref="V432">_xlfn.IFS(B432&lt;30,"21-29",
B432&lt;40,"30-39",
B432&lt;50,"40-49",
B432&lt;60,"50-59",
TRUE,"60+"
)</f>
        <v>50-59</v>
      </c>
      <c r="W432" s="24">
        <f t="shared" si="18"/>
        <v>52760000</v>
      </c>
      <c r="X432" s="24">
        <f t="shared" si="19"/>
        <v>17280000</v>
      </c>
      <c r="Y432" s="25">
        <f t="shared" si="20"/>
        <v>0.65135802469135806</v>
      </c>
      <c r="Z432" s="2" t="str" cm="1">
        <f t="array" ref="Z432">_xlfn.IFS(Y432&lt;=25%,"Low",
Y432&lt;=50%,"Moderate",
Y432&lt;=75%,"High",
Y432&lt;=100%,"Very High",
TRUE,"Over Limit"
)</f>
        <v>High</v>
      </c>
      <c r="AA432" s="2" cm="1">
        <f t="array" ref="AA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2" s="2" t="str" cm="1">
        <f t="array" ref="AB432">_xlfn.IFS(T432=0,"No Late Payments",
T432&lt;=2,"Low",
T432&lt;=4,"Moderate",
TRUE,"High"
)</f>
        <v>Low</v>
      </c>
      <c r="AC432" s="10" t="str" cm="1">
        <f t="array" ref="AC432">_xlfn.IFS(
H432&lt;40000000,"Low",
H432&lt;60000000,"Medium",
H432&lt;100000000,"High",
TRUE,"Very High"
)</f>
        <v>High</v>
      </c>
    </row>
    <row r="433" spans="1:29">
      <c r="A433" s="21" t="s">
        <v>465</v>
      </c>
      <c r="B433" s="22">
        <v>33</v>
      </c>
      <c r="C433" s="22" t="s">
        <v>22</v>
      </c>
      <c r="D433" s="22" t="s">
        <v>23</v>
      </c>
      <c r="E433" s="22" t="s">
        <v>38</v>
      </c>
      <c r="F433" s="22" t="s">
        <v>25</v>
      </c>
      <c r="G433" s="23">
        <v>9100000</v>
      </c>
      <c r="H433" s="23">
        <v>30000000</v>
      </c>
      <c r="I433" s="22">
        <v>81</v>
      </c>
      <c r="J433" s="22">
        <v>3</v>
      </c>
      <c r="K433" s="22">
        <v>0</v>
      </c>
      <c r="L433" s="22">
        <v>0</v>
      </c>
      <c r="M433" s="23">
        <v>15050000</v>
      </c>
      <c r="N433" s="23">
        <v>14640000</v>
      </c>
      <c r="O433" s="23">
        <v>18540000</v>
      </c>
      <c r="P433" s="23">
        <v>2450000</v>
      </c>
      <c r="Q433" s="23">
        <v>4130000</v>
      </c>
      <c r="R433" s="23">
        <v>15160000</v>
      </c>
      <c r="S433" s="23">
        <v>1130000</v>
      </c>
      <c r="T433" s="22">
        <v>1</v>
      </c>
      <c r="U433" s="22">
        <v>1</v>
      </c>
      <c r="V433" s="2" t="str" cm="1">
        <f t="array" ref="V433">_xlfn.IFS(B433&lt;30,"21-29",
B433&lt;40,"30-39",
B433&lt;50,"40-49",
B433&lt;60,"50-59",
TRUE,"60+"
)</f>
        <v>30-39</v>
      </c>
      <c r="W433" s="24">
        <f t="shared" si="18"/>
        <v>16076666.666666666</v>
      </c>
      <c r="X433" s="24">
        <f t="shared" si="19"/>
        <v>7246666.666666667</v>
      </c>
      <c r="Y433" s="25">
        <f t="shared" si="20"/>
        <v>0.53588888888888886</v>
      </c>
      <c r="Z433" s="2" t="str" cm="1">
        <f t="array" ref="Z433">_xlfn.IFS(Y433&lt;=25%,"Low",
Y433&lt;=50%,"Moderate",
Y433&lt;=75%,"High",
Y433&lt;=100%,"Very High",
TRUE,"Over Limit"
)</f>
        <v>High</v>
      </c>
      <c r="AA433" s="2" cm="1">
        <f t="array" ref="AA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3" s="2" t="str" cm="1">
        <f t="array" ref="AB433">_xlfn.IFS(T433=0,"No Late Payments",
T433&lt;=2,"Low",
T433&lt;=4,"Moderate",
TRUE,"High"
)</f>
        <v>Low</v>
      </c>
      <c r="AC433" s="10" t="str" cm="1">
        <f t="array" ref="AC433">_xlfn.IFS(
H433&lt;40000000,"Low",
H433&lt;60000000,"Medium",
H433&lt;100000000,"High",
TRUE,"Very High"
)</f>
        <v>Low</v>
      </c>
    </row>
    <row r="434" spans="1:29">
      <c r="A434" s="18" t="s">
        <v>466</v>
      </c>
      <c r="B434" s="19">
        <v>31</v>
      </c>
      <c r="C434" s="19" t="s">
        <v>22</v>
      </c>
      <c r="D434" s="19" t="s">
        <v>27</v>
      </c>
      <c r="E434" s="19" t="s">
        <v>38</v>
      </c>
      <c r="F434" s="19" t="s">
        <v>28</v>
      </c>
      <c r="G434" s="20">
        <v>11700000</v>
      </c>
      <c r="H434" s="20">
        <v>37000000</v>
      </c>
      <c r="I434" s="19">
        <v>61</v>
      </c>
      <c r="J434" s="19">
        <v>0</v>
      </c>
      <c r="K434" s="19">
        <v>0</v>
      </c>
      <c r="L434" s="19">
        <v>0</v>
      </c>
      <c r="M434" s="20">
        <v>28530000</v>
      </c>
      <c r="N434" s="20">
        <v>26320000</v>
      </c>
      <c r="O434" s="20">
        <v>25850000</v>
      </c>
      <c r="P434" s="20">
        <v>6980000</v>
      </c>
      <c r="Q434" s="20">
        <v>6640000</v>
      </c>
      <c r="R434" s="20">
        <v>11920000</v>
      </c>
      <c r="S434" s="20">
        <v>2930000</v>
      </c>
      <c r="T434" s="19">
        <v>1</v>
      </c>
      <c r="U434" s="19">
        <v>0</v>
      </c>
      <c r="V434" s="2" t="str" cm="1">
        <f t="array" ref="V434">_xlfn.IFS(B434&lt;30,"21-29",
B434&lt;40,"30-39",
B434&lt;50,"40-49",
B434&lt;60,"50-59",
TRUE,"60+"
)</f>
        <v>30-39</v>
      </c>
      <c r="W434" s="24">
        <f t="shared" si="18"/>
        <v>26900000</v>
      </c>
      <c r="X434" s="24">
        <f t="shared" si="19"/>
        <v>8513333.333333334</v>
      </c>
      <c r="Y434" s="25">
        <f t="shared" si="20"/>
        <v>0.72702702702702704</v>
      </c>
      <c r="Z434" s="2" t="str" cm="1">
        <f t="array" ref="Z434">_xlfn.IFS(Y434&lt;=25%,"Low",
Y434&lt;=50%,"Moderate",
Y434&lt;=75%,"High",
Y434&lt;=100%,"Very High",
TRUE,"Over Limit"
)</f>
        <v>High</v>
      </c>
      <c r="AA434" s="2" cm="1">
        <f t="array" ref="AA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4" s="2" t="str" cm="1">
        <f t="array" ref="AB434">_xlfn.IFS(T434=0,"No Late Payments",
T434&lt;=2,"Low",
T434&lt;=4,"Moderate",
TRUE,"High"
)</f>
        <v>Low</v>
      </c>
      <c r="AC434" s="10" t="str" cm="1">
        <f t="array" ref="AC434">_xlfn.IFS(
H434&lt;40000000,"Low",
H434&lt;60000000,"Medium",
H434&lt;100000000,"High",
TRUE,"Very High"
)</f>
        <v>Low</v>
      </c>
    </row>
    <row r="435" spans="1:29">
      <c r="A435" s="21" t="s">
        <v>467</v>
      </c>
      <c r="B435" s="22">
        <v>47</v>
      </c>
      <c r="C435" s="22" t="s">
        <v>22</v>
      </c>
      <c r="D435" s="22" t="s">
        <v>30</v>
      </c>
      <c r="E435" s="22" t="s">
        <v>24</v>
      </c>
      <c r="F435" s="22" t="s">
        <v>41</v>
      </c>
      <c r="G435" s="23">
        <v>15900000</v>
      </c>
      <c r="H435" s="23">
        <v>81000000</v>
      </c>
      <c r="I435" s="22">
        <v>55</v>
      </c>
      <c r="J435" s="22">
        <v>0</v>
      </c>
      <c r="K435" s="22">
        <v>0</v>
      </c>
      <c r="L435" s="22">
        <v>0</v>
      </c>
      <c r="M435" s="23">
        <v>38330000</v>
      </c>
      <c r="N435" s="23">
        <v>26500000</v>
      </c>
      <c r="O435" s="23">
        <v>25390000</v>
      </c>
      <c r="P435" s="23">
        <v>10680000</v>
      </c>
      <c r="Q435" s="23">
        <v>5270000</v>
      </c>
      <c r="R435" s="23">
        <v>7920000</v>
      </c>
      <c r="S435" s="23">
        <v>2610000</v>
      </c>
      <c r="T435" s="22">
        <v>0</v>
      </c>
      <c r="U435" s="22">
        <v>0</v>
      </c>
      <c r="V435" s="2" t="str" cm="1">
        <f t="array" ref="V435">_xlfn.IFS(B435&lt;30,"21-29",
B435&lt;40,"30-39",
B435&lt;50,"40-49",
B435&lt;60,"50-59",
TRUE,"60+"
)</f>
        <v>40-49</v>
      </c>
      <c r="W435" s="24">
        <f t="shared" si="18"/>
        <v>30073333.333333332</v>
      </c>
      <c r="X435" s="24">
        <f t="shared" si="19"/>
        <v>7956666.666666667</v>
      </c>
      <c r="Y435" s="25">
        <f t="shared" si="20"/>
        <v>0.37127572016460902</v>
      </c>
      <c r="Z435" s="2" t="str" cm="1">
        <f t="array" ref="Z435">_xlfn.IFS(Y435&lt;=25%,"Low",
Y435&lt;=50%,"Moderate",
Y435&lt;=75%,"High",
Y435&lt;=100%,"Very High",
TRUE,"Over Limit"
)</f>
        <v>Moderate</v>
      </c>
      <c r="AA435" s="2" cm="1">
        <f t="array" ref="AA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5" s="2" t="str" cm="1">
        <f t="array" ref="AB435">_xlfn.IFS(T435=0,"No Late Payments",
T435&lt;=2,"Low",
T435&lt;=4,"Moderate",
TRUE,"High"
)</f>
        <v>No Late Payments</v>
      </c>
      <c r="AC435" s="10" t="str" cm="1">
        <f t="array" ref="AC435">_xlfn.IFS(
H435&lt;40000000,"Low",
H435&lt;60000000,"Medium",
H435&lt;100000000,"High",
TRUE,"Very High"
)</f>
        <v>High</v>
      </c>
    </row>
    <row r="436" spans="1:29">
      <c r="A436" s="18" t="s">
        <v>468</v>
      </c>
      <c r="B436" s="19">
        <v>42</v>
      </c>
      <c r="C436" s="19" t="s">
        <v>22</v>
      </c>
      <c r="D436" s="19" t="s">
        <v>27</v>
      </c>
      <c r="E436" s="19" t="s">
        <v>31</v>
      </c>
      <c r="F436" s="19" t="s">
        <v>31</v>
      </c>
      <c r="G436" s="20">
        <v>8200000</v>
      </c>
      <c r="H436" s="20">
        <v>48000000</v>
      </c>
      <c r="I436" s="19">
        <v>150</v>
      </c>
      <c r="J436" s="19">
        <v>0</v>
      </c>
      <c r="K436" s="19">
        <v>0</v>
      </c>
      <c r="L436" s="19">
        <v>0</v>
      </c>
      <c r="M436" s="20">
        <v>16790000</v>
      </c>
      <c r="N436" s="20">
        <v>15190000</v>
      </c>
      <c r="O436" s="20">
        <v>18890000</v>
      </c>
      <c r="P436" s="20">
        <v>14510000</v>
      </c>
      <c r="Q436" s="20">
        <v>6040000</v>
      </c>
      <c r="R436" s="20">
        <v>6680000</v>
      </c>
      <c r="S436" s="20">
        <v>1650000</v>
      </c>
      <c r="T436" s="19">
        <v>1</v>
      </c>
      <c r="U436" s="19">
        <v>0</v>
      </c>
      <c r="V436" s="2" t="str" cm="1">
        <f t="array" ref="V436">_xlfn.IFS(B436&lt;30,"21-29",
B436&lt;40,"30-39",
B436&lt;50,"40-49",
B436&lt;60,"50-59",
TRUE,"60+"
)</f>
        <v>40-49</v>
      </c>
      <c r="W436" s="24">
        <f t="shared" si="18"/>
        <v>16956666.666666668</v>
      </c>
      <c r="X436" s="24">
        <f t="shared" si="19"/>
        <v>9076666.666666666</v>
      </c>
      <c r="Y436" s="25">
        <f t="shared" si="20"/>
        <v>0.35326388888888893</v>
      </c>
      <c r="Z436" s="2" t="str" cm="1">
        <f t="array" ref="Z436">_xlfn.IFS(Y436&lt;=25%,"Low",
Y436&lt;=50%,"Moderate",
Y436&lt;=75%,"High",
Y436&lt;=100%,"Very High",
TRUE,"Over Limit"
)</f>
        <v>Moderate</v>
      </c>
      <c r="AA436" s="2" cm="1">
        <f t="array" ref="AA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6" s="2" t="str" cm="1">
        <f t="array" ref="AB436">_xlfn.IFS(T436=0,"No Late Payments",
T436&lt;=2,"Low",
T436&lt;=4,"Moderate",
TRUE,"High"
)</f>
        <v>Low</v>
      </c>
      <c r="AC436" s="10" t="str" cm="1">
        <f t="array" ref="AC436">_xlfn.IFS(
H436&lt;40000000,"Low",
H436&lt;60000000,"Medium",
H436&lt;100000000,"High",
TRUE,"Very High"
)</f>
        <v>Medium</v>
      </c>
    </row>
    <row r="437" spans="1:29">
      <c r="A437" s="21" t="s">
        <v>469</v>
      </c>
      <c r="B437" s="22">
        <v>25</v>
      </c>
      <c r="C437" s="22" t="s">
        <v>34</v>
      </c>
      <c r="D437" s="22" t="s">
        <v>23</v>
      </c>
      <c r="E437" s="22" t="s">
        <v>38</v>
      </c>
      <c r="F437" s="22" t="s">
        <v>48</v>
      </c>
      <c r="G437" s="23">
        <v>13400000</v>
      </c>
      <c r="H437" s="23">
        <v>51000000</v>
      </c>
      <c r="I437" s="22">
        <v>39</v>
      </c>
      <c r="J437" s="22">
        <v>3</v>
      </c>
      <c r="K437" s="22">
        <v>0</v>
      </c>
      <c r="L437" s="22">
        <v>0</v>
      </c>
      <c r="M437" s="23">
        <v>38040000</v>
      </c>
      <c r="N437" s="23">
        <v>40090000</v>
      </c>
      <c r="O437" s="23">
        <v>23220000</v>
      </c>
      <c r="P437" s="23">
        <v>960000</v>
      </c>
      <c r="Q437" s="23">
        <v>10580000</v>
      </c>
      <c r="R437" s="23">
        <v>8760000</v>
      </c>
      <c r="S437" s="23">
        <v>3060000</v>
      </c>
      <c r="T437" s="22">
        <v>2</v>
      </c>
      <c r="U437" s="22">
        <v>0</v>
      </c>
      <c r="V437" s="2" t="str" cm="1">
        <f t="array" ref="V437">_xlfn.IFS(B437&lt;30,"21-29",
B437&lt;40,"30-39",
B437&lt;50,"40-49",
B437&lt;60,"50-59",
TRUE,"60+"
)</f>
        <v>21-29</v>
      </c>
      <c r="W437" s="24">
        <f t="shared" si="18"/>
        <v>33783333.333333336</v>
      </c>
      <c r="X437" s="24">
        <f t="shared" si="19"/>
        <v>6766666.666666667</v>
      </c>
      <c r="Y437" s="25">
        <f t="shared" si="20"/>
        <v>0.66241830065359486</v>
      </c>
      <c r="Z437" s="2" t="str" cm="1">
        <f t="array" ref="Z437">_xlfn.IFS(Y437&lt;=25%,"Low",
Y437&lt;=50%,"Moderate",
Y437&lt;=75%,"High",
Y437&lt;=100%,"Very High",
TRUE,"Over Limit"
)</f>
        <v>High</v>
      </c>
      <c r="AA437" s="2" cm="1">
        <f t="array" ref="AA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7" s="2" t="str" cm="1">
        <f t="array" ref="AB437">_xlfn.IFS(T437=0,"No Late Payments",
T437&lt;=2,"Low",
T437&lt;=4,"Moderate",
TRUE,"High"
)</f>
        <v>Low</v>
      </c>
      <c r="AC437" s="10" t="str" cm="1">
        <f t="array" ref="AC437">_xlfn.IFS(
H437&lt;40000000,"Low",
H437&lt;60000000,"Medium",
H437&lt;100000000,"High",
TRUE,"Very High"
)</f>
        <v>Medium</v>
      </c>
    </row>
    <row r="438" spans="1:29">
      <c r="A438" s="18" t="s">
        <v>470</v>
      </c>
      <c r="B438" s="19">
        <v>32</v>
      </c>
      <c r="C438" s="19" t="s">
        <v>22</v>
      </c>
      <c r="D438" s="19" t="s">
        <v>23</v>
      </c>
      <c r="E438" s="19" t="s">
        <v>24</v>
      </c>
      <c r="F438" s="19" t="s">
        <v>28</v>
      </c>
      <c r="G438" s="20">
        <v>12700000</v>
      </c>
      <c r="H438" s="20">
        <v>37000000</v>
      </c>
      <c r="I438" s="19">
        <v>65</v>
      </c>
      <c r="J438" s="19">
        <v>0</v>
      </c>
      <c r="K438" s="19">
        <v>0</v>
      </c>
      <c r="L438" s="19">
        <v>0</v>
      </c>
      <c r="M438" s="20">
        <v>14230000</v>
      </c>
      <c r="N438" s="20">
        <v>16610000</v>
      </c>
      <c r="O438" s="20">
        <v>13890000</v>
      </c>
      <c r="P438" s="20">
        <v>13340000</v>
      </c>
      <c r="Q438" s="20">
        <v>16620000</v>
      </c>
      <c r="R438" s="20">
        <v>4480000</v>
      </c>
      <c r="S438" s="20">
        <v>2760000</v>
      </c>
      <c r="T438" s="19">
        <v>0</v>
      </c>
      <c r="U438" s="19">
        <v>0</v>
      </c>
      <c r="V438" s="2" t="str" cm="1">
        <f t="array" ref="V438">_xlfn.IFS(B438&lt;30,"21-29",
B438&lt;40,"30-39",
B438&lt;50,"40-49",
B438&lt;60,"50-59",
TRUE,"60+"
)</f>
        <v>30-39</v>
      </c>
      <c r="W438" s="24">
        <f t="shared" si="18"/>
        <v>14910000</v>
      </c>
      <c r="X438" s="24">
        <f t="shared" si="19"/>
        <v>11480000</v>
      </c>
      <c r="Y438" s="25">
        <f t="shared" si="20"/>
        <v>0.40297297297297296</v>
      </c>
      <c r="Z438" s="2" t="str" cm="1">
        <f t="array" ref="Z438">_xlfn.IFS(Y438&lt;=25%,"Low",
Y438&lt;=50%,"Moderate",
Y438&lt;=75%,"High",
Y438&lt;=100%,"Very High",
TRUE,"Over Limit"
)</f>
        <v>Moderate</v>
      </c>
      <c r="AA438" s="2" cm="1">
        <f t="array" ref="AA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8" s="2" t="str" cm="1">
        <f t="array" ref="AB438">_xlfn.IFS(T438=0,"No Late Payments",
T438&lt;=2,"Low",
T438&lt;=4,"Moderate",
TRUE,"High"
)</f>
        <v>No Late Payments</v>
      </c>
      <c r="AC438" s="10" t="str" cm="1">
        <f t="array" ref="AC438">_xlfn.IFS(
H438&lt;40000000,"Low",
H438&lt;60000000,"Medium",
H438&lt;100000000,"High",
TRUE,"Very High"
)</f>
        <v>Low</v>
      </c>
    </row>
    <row r="439" spans="1:29">
      <c r="A439" s="21" t="s">
        <v>471</v>
      </c>
      <c r="B439" s="22">
        <v>51</v>
      </c>
      <c r="C439" s="22" t="s">
        <v>22</v>
      </c>
      <c r="D439" s="22" t="s">
        <v>30</v>
      </c>
      <c r="E439" s="22" t="s">
        <v>24</v>
      </c>
      <c r="F439" s="22" t="s">
        <v>48</v>
      </c>
      <c r="G439" s="23">
        <v>12600000</v>
      </c>
      <c r="H439" s="23">
        <v>57000000</v>
      </c>
      <c r="I439" s="22">
        <v>181</v>
      </c>
      <c r="J439" s="22">
        <v>0</v>
      </c>
      <c r="K439" s="22">
        <v>0</v>
      </c>
      <c r="L439" s="22">
        <v>0</v>
      </c>
      <c r="M439" s="23">
        <v>20500000</v>
      </c>
      <c r="N439" s="23">
        <v>19900000</v>
      </c>
      <c r="O439" s="23">
        <v>18810000</v>
      </c>
      <c r="P439" s="23">
        <v>11840000</v>
      </c>
      <c r="Q439" s="23">
        <v>10750000</v>
      </c>
      <c r="R439" s="23">
        <v>7930000</v>
      </c>
      <c r="S439" s="23">
        <v>2080000</v>
      </c>
      <c r="T439" s="22">
        <v>1</v>
      </c>
      <c r="U439" s="22">
        <v>0</v>
      </c>
      <c r="V439" s="2" t="str" cm="1">
        <f t="array" ref="V439">_xlfn.IFS(B439&lt;30,"21-29",
B439&lt;40,"30-39",
B439&lt;50,"40-49",
B439&lt;60,"50-59",
TRUE,"60+"
)</f>
        <v>50-59</v>
      </c>
      <c r="W439" s="24">
        <f t="shared" si="18"/>
        <v>19736666.666666668</v>
      </c>
      <c r="X439" s="24">
        <f t="shared" si="19"/>
        <v>10173333.333333334</v>
      </c>
      <c r="Y439" s="25">
        <f t="shared" si="20"/>
        <v>0.34625730994152049</v>
      </c>
      <c r="Z439" s="2" t="str" cm="1">
        <f t="array" ref="Z439">_xlfn.IFS(Y439&lt;=25%,"Low",
Y439&lt;=50%,"Moderate",
Y439&lt;=75%,"High",
Y439&lt;=100%,"Very High",
TRUE,"Over Limit"
)</f>
        <v>Moderate</v>
      </c>
      <c r="AA439" s="2" cm="1">
        <f t="array" ref="AA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9" s="2" t="str" cm="1">
        <f t="array" ref="AB439">_xlfn.IFS(T439=0,"No Late Payments",
T439&lt;=2,"Low",
T439&lt;=4,"Moderate",
TRUE,"High"
)</f>
        <v>Low</v>
      </c>
      <c r="AC439" s="10" t="str" cm="1">
        <f t="array" ref="AC439">_xlfn.IFS(
H439&lt;40000000,"Low",
H439&lt;60000000,"Medium",
H439&lt;100000000,"High",
TRUE,"Very High"
)</f>
        <v>Medium</v>
      </c>
    </row>
    <row r="440" spans="1:29">
      <c r="A440" s="18" t="s">
        <v>472</v>
      </c>
      <c r="B440" s="19">
        <v>31</v>
      </c>
      <c r="C440" s="19" t="s">
        <v>22</v>
      </c>
      <c r="D440" s="19" t="s">
        <v>23</v>
      </c>
      <c r="E440" s="19" t="s">
        <v>24</v>
      </c>
      <c r="F440" s="19" t="s">
        <v>41</v>
      </c>
      <c r="G440" s="20">
        <v>14600000</v>
      </c>
      <c r="H440" s="20">
        <v>95000000</v>
      </c>
      <c r="I440" s="19">
        <v>66</v>
      </c>
      <c r="J440" s="19">
        <v>0</v>
      </c>
      <c r="K440" s="19">
        <v>0</v>
      </c>
      <c r="L440" s="19">
        <v>0</v>
      </c>
      <c r="M440" s="20">
        <v>92110000</v>
      </c>
      <c r="N440" s="20">
        <v>89240000</v>
      </c>
      <c r="O440" s="20">
        <v>83100000</v>
      </c>
      <c r="P440" s="20">
        <v>22530000</v>
      </c>
      <c r="Q440" s="20">
        <v>85440000</v>
      </c>
      <c r="R440" s="20">
        <v>27120000</v>
      </c>
      <c r="S440" s="20">
        <v>10300000</v>
      </c>
      <c r="T440" s="19">
        <v>1</v>
      </c>
      <c r="U440" s="19">
        <v>0</v>
      </c>
      <c r="V440" s="2" t="str" cm="1">
        <f t="array" ref="V440">_xlfn.IFS(B440&lt;30,"21-29",
B440&lt;40,"30-39",
B440&lt;50,"40-49",
B440&lt;60,"50-59",
TRUE,"60+"
)</f>
        <v>30-39</v>
      </c>
      <c r="W440" s="24">
        <f t="shared" si="18"/>
        <v>88150000</v>
      </c>
      <c r="X440" s="24">
        <f t="shared" si="19"/>
        <v>45030000</v>
      </c>
      <c r="Y440" s="25">
        <f t="shared" si="20"/>
        <v>0.92789473684210522</v>
      </c>
      <c r="Z440" s="2" t="str" cm="1">
        <f t="array" ref="Z440">_xlfn.IFS(Y440&lt;=25%,"Low",
Y440&lt;=50%,"Moderate",
Y440&lt;=75%,"High",
Y440&lt;=100%,"Very High",
TRUE,"Over Limit"
)</f>
        <v>Very High</v>
      </c>
      <c r="AA440" s="2" cm="1">
        <f t="array" ref="AA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40" s="2" t="str" cm="1">
        <f t="array" ref="AB440">_xlfn.IFS(T440=0,"No Late Payments",
T440&lt;=2,"Low",
T440&lt;=4,"Moderate",
TRUE,"High"
)</f>
        <v>Low</v>
      </c>
      <c r="AC440" s="10" t="str" cm="1">
        <f t="array" ref="AC440">_xlfn.IFS(
H440&lt;40000000,"Low",
H440&lt;60000000,"Medium",
H440&lt;100000000,"High",
TRUE,"Very High"
)</f>
        <v>High</v>
      </c>
    </row>
    <row r="441" spans="1:29">
      <c r="A441" s="21" t="s">
        <v>473</v>
      </c>
      <c r="B441" s="22">
        <v>50</v>
      </c>
      <c r="C441" s="22" t="s">
        <v>22</v>
      </c>
      <c r="D441" s="22" t="s">
        <v>23</v>
      </c>
      <c r="E441" s="22" t="s">
        <v>38</v>
      </c>
      <c r="F441" s="22" t="s">
        <v>41</v>
      </c>
      <c r="G441" s="23">
        <v>13600000</v>
      </c>
      <c r="H441" s="23">
        <v>60000000</v>
      </c>
      <c r="I441" s="22">
        <v>158</v>
      </c>
      <c r="J441" s="22">
        <v>0</v>
      </c>
      <c r="K441" s="22">
        <v>0</v>
      </c>
      <c r="L441" s="22">
        <v>0</v>
      </c>
      <c r="M441" s="23">
        <v>10850000</v>
      </c>
      <c r="N441" s="23">
        <v>2890000</v>
      </c>
      <c r="O441" s="23">
        <v>5580000</v>
      </c>
      <c r="P441" s="23">
        <v>3550000</v>
      </c>
      <c r="Q441" s="23">
        <v>1790000</v>
      </c>
      <c r="R441" s="23">
        <v>2720000</v>
      </c>
      <c r="S441" s="23">
        <v>710000</v>
      </c>
      <c r="T441" s="22">
        <v>0</v>
      </c>
      <c r="U441" s="22">
        <v>0</v>
      </c>
      <c r="V441" s="2" t="str" cm="1">
        <f t="array" ref="V441">_xlfn.IFS(B441&lt;30,"21-29",
B441&lt;40,"30-39",
B441&lt;50,"40-49",
B441&lt;60,"50-59",
TRUE,"60+"
)</f>
        <v>50-59</v>
      </c>
      <c r="W441" s="24">
        <f t="shared" si="18"/>
        <v>6440000</v>
      </c>
      <c r="X441" s="24">
        <f t="shared" si="19"/>
        <v>2686666.6666666665</v>
      </c>
      <c r="Y441" s="25">
        <f t="shared" si="20"/>
        <v>0.10733333333333334</v>
      </c>
      <c r="Z441" s="2" t="str" cm="1">
        <f t="array" ref="Z441">_xlfn.IFS(Y441&lt;=25%,"Low",
Y441&lt;=50%,"Moderate",
Y441&lt;=75%,"High",
Y441&lt;=100%,"Very High",
TRUE,"Over Limit"
)</f>
        <v>Low</v>
      </c>
      <c r="AA441" s="2" cm="1">
        <f t="array" ref="AA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1" s="2" t="str" cm="1">
        <f t="array" ref="AB441">_xlfn.IFS(T441=0,"No Late Payments",
T441&lt;=2,"Low",
T441&lt;=4,"Moderate",
TRUE,"High"
)</f>
        <v>No Late Payments</v>
      </c>
      <c r="AC441" s="10" t="str" cm="1">
        <f t="array" ref="AC441">_xlfn.IFS(
H441&lt;40000000,"Low",
H441&lt;60000000,"Medium",
H441&lt;100000000,"High",
TRUE,"Very High"
)</f>
        <v>High</v>
      </c>
    </row>
    <row r="442" spans="1:29">
      <c r="A442" s="18" t="s">
        <v>474</v>
      </c>
      <c r="B442" s="19">
        <v>34</v>
      </c>
      <c r="C442" s="19" t="s">
        <v>22</v>
      </c>
      <c r="D442" s="19" t="s">
        <v>23</v>
      </c>
      <c r="E442" s="19" t="s">
        <v>24</v>
      </c>
      <c r="F442" s="19" t="s">
        <v>25</v>
      </c>
      <c r="G442" s="20">
        <v>8600000</v>
      </c>
      <c r="H442" s="20">
        <v>25000000</v>
      </c>
      <c r="I442" s="19">
        <v>62</v>
      </c>
      <c r="J442" s="19">
        <v>0</v>
      </c>
      <c r="K442" s="19">
        <v>0</v>
      </c>
      <c r="L442" s="19">
        <v>0</v>
      </c>
      <c r="M442" s="20">
        <v>6280000</v>
      </c>
      <c r="N442" s="20">
        <v>5620000</v>
      </c>
      <c r="O442" s="20">
        <v>8020000</v>
      </c>
      <c r="P442" s="20">
        <v>1990000</v>
      </c>
      <c r="Q442" s="20">
        <v>1900000</v>
      </c>
      <c r="R442" s="20">
        <v>2700000</v>
      </c>
      <c r="S442" s="20">
        <v>200000</v>
      </c>
      <c r="T442" s="19">
        <v>0</v>
      </c>
      <c r="U442" s="19">
        <v>0</v>
      </c>
      <c r="V442" s="2" t="str" cm="1">
        <f t="array" ref="V442">_xlfn.IFS(B442&lt;30,"21-29",
B442&lt;40,"30-39",
B442&lt;50,"40-49",
B442&lt;60,"50-59",
TRUE,"60+"
)</f>
        <v>30-39</v>
      </c>
      <c r="W442" s="24">
        <f t="shared" si="18"/>
        <v>6640000</v>
      </c>
      <c r="X442" s="24">
        <f t="shared" si="19"/>
        <v>2196666.6666666665</v>
      </c>
      <c r="Y442" s="25">
        <f t="shared" si="20"/>
        <v>0.2656</v>
      </c>
      <c r="Z442" s="2" t="str" cm="1">
        <f t="array" ref="Z442">_xlfn.IFS(Y442&lt;=25%,"Low",
Y442&lt;=50%,"Moderate",
Y442&lt;=75%,"High",
Y442&lt;=100%,"Very High",
TRUE,"Over Limit"
)</f>
        <v>Moderate</v>
      </c>
      <c r="AA442" s="2" cm="1">
        <f t="array" ref="AA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2" s="2" t="str" cm="1">
        <f t="array" ref="AB442">_xlfn.IFS(T442=0,"No Late Payments",
T442&lt;=2,"Low",
T442&lt;=4,"Moderate",
TRUE,"High"
)</f>
        <v>No Late Payments</v>
      </c>
      <c r="AC442" s="10" t="str" cm="1">
        <f t="array" ref="AC442">_xlfn.IFS(
H442&lt;40000000,"Low",
H442&lt;60000000,"Medium",
H442&lt;100000000,"High",
TRUE,"Very High"
)</f>
        <v>Low</v>
      </c>
    </row>
    <row r="443" spans="1:29">
      <c r="A443" s="21" t="s">
        <v>475</v>
      </c>
      <c r="B443" s="22">
        <v>31</v>
      </c>
      <c r="C443" s="22" t="s">
        <v>22</v>
      </c>
      <c r="D443" s="22" t="s">
        <v>27</v>
      </c>
      <c r="E443" s="22" t="s">
        <v>38</v>
      </c>
      <c r="F443" s="22" t="s">
        <v>48</v>
      </c>
      <c r="G443" s="23">
        <v>11900000</v>
      </c>
      <c r="H443" s="23">
        <v>46000000</v>
      </c>
      <c r="I443" s="22">
        <v>67</v>
      </c>
      <c r="J443" s="22">
        <v>0</v>
      </c>
      <c r="K443" s="22">
        <v>0</v>
      </c>
      <c r="L443" s="22">
        <v>0</v>
      </c>
      <c r="M443" s="23">
        <v>1480000</v>
      </c>
      <c r="N443" s="23">
        <v>5720000</v>
      </c>
      <c r="O443" s="23">
        <v>8200000</v>
      </c>
      <c r="P443" s="23">
        <v>690000</v>
      </c>
      <c r="Q443" s="23">
        <v>1850000</v>
      </c>
      <c r="R443" s="23">
        <v>2420000</v>
      </c>
      <c r="S443" s="23">
        <v>640000</v>
      </c>
      <c r="T443" s="22">
        <v>0</v>
      </c>
      <c r="U443" s="22">
        <v>0</v>
      </c>
      <c r="V443" s="2" t="str" cm="1">
        <f t="array" ref="V443">_xlfn.IFS(B443&lt;30,"21-29",
B443&lt;40,"30-39",
B443&lt;50,"40-49",
B443&lt;60,"50-59",
TRUE,"60+"
)</f>
        <v>30-39</v>
      </c>
      <c r="W443" s="24">
        <f t="shared" si="18"/>
        <v>5133333.333333333</v>
      </c>
      <c r="X443" s="24">
        <f t="shared" si="19"/>
        <v>1653333.3333333333</v>
      </c>
      <c r="Y443" s="25">
        <f t="shared" si="20"/>
        <v>0.11159420289855072</v>
      </c>
      <c r="Z443" s="2" t="str" cm="1">
        <f t="array" ref="Z443">_xlfn.IFS(Y443&lt;=25%,"Low",
Y443&lt;=50%,"Moderate",
Y443&lt;=75%,"High",
Y443&lt;=100%,"Very High",
TRUE,"Over Limit"
)</f>
        <v>Low</v>
      </c>
      <c r="AA443" s="2" cm="1">
        <f t="array" ref="AA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3" s="2" t="str" cm="1">
        <f t="array" ref="AB443">_xlfn.IFS(T443=0,"No Late Payments",
T443&lt;=2,"Low",
T443&lt;=4,"Moderate",
TRUE,"High"
)</f>
        <v>No Late Payments</v>
      </c>
      <c r="AC443" s="10" t="str" cm="1">
        <f t="array" ref="AC443">_xlfn.IFS(
H443&lt;40000000,"Low",
H443&lt;60000000,"Medium",
H443&lt;100000000,"High",
TRUE,"Very High"
)</f>
        <v>Medium</v>
      </c>
    </row>
    <row r="444" spans="1:29">
      <c r="A444" s="18" t="s">
        <v>476</v>
      </c>
      <c r="B444" s="19">
        <v>55</v>
      </c>
      <c r="C444" s="19" t="s">
        <v>22</v>
      </c>
      <c r="D444" s="19" t="s">
        <v>23</v>
      </c>
      <c r="E444" s="19" t="s">
        <v>31</v>
      </c>
      <c r="F444" s="19" t="s">
        <v>41</v>
      </c>
      <c r="G444" s="20">
        <v>23200000</v>
      </c>
      <c r="H444" s="20">
        <v>116000000</v>
      </c>
      <c r="I444" s="19">
        <v>143</v>
      </c>
      <c r="J444" s="19">
        <v>0</v>
      </c>
      <c r="K444" s="19">
        <v>0</v>
      </c>
      <c r="L444" s="19">
        <v>0</v>
      </c>
      <c r="M444" s="20">
        <v>7000000</v>
      </c>
      <c r="N444" s="20">
        <v>5490000</v>
      </c>
      <c r="O444" s="20">
        <v>0</v>
      </c>
      <c r="P444" s="20">
        <v>1610000</v>
      </c>
      <c r="Q444" s="20">
        <v>4660000</v>
      </c>
      <c r="R444" s="20">
        <v>0</v>
      </c>
      <c r="S444" s="20">
        <v>3870000</v>
      </c>
      <c r="T444" s="19">
        <v>0</v>
      </c>
      <c r="U444" s="19">
        <v>0</v>
      </c>
      <c r="V444" s="2" t="str" cm="1">
        <f t="array" ref="V444">_xlfn.IFS(B444&lt;30,"21-29",
B444&lt;40,"30-39",
B444&lt;50,"40-49",
B444&lt;60,"50-59",
TRUE,"60+"
)</f>
        <v>50-59</v>
      </c>
      <c r="W444" s="24">
        <f t="shared" si="18"/>
        <v>4163333.3333333335</v>
      </c>
      <c r="X444" s="24">
        <f t="shared" si="19"/>
        <v>2090000</v>
      </c>
      <c r="Y444" s="25">
        <f t="shared" si="20"/>
        <v>3.5890804597701151E-2</v>
      </c>
      <c r="Z444" s="2" t="str" cm="1">
        <f t="array" ref="Z444">_xlfn.IFS(Y444&lt;=25%,"Low",
Y444&lt;=50%,"Moderate",
Y444&lt;=75%,"High",
Y444&lt;=100%,"Very High",
TRUE,"Over Limit"
)</f>
        <v>Low</v>
      </c>
      <c r="AA444" s="2" cm="1">
        <f t="array" ref="AA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4" s="2" t="str" cm="1">
        <f t="array" ref="AB444">_xlfn.IFS(T444=0,"No Late Payments",
T444&lt;=2,"Low",
T444&lt;=4,"Moderate",
TRUE,"High"
)</f>
        <v>No Late Payments</v>
      </c>
      <c r="AC444" s="10" t="str" cm="1">
        <f t="array" ref="AC444">_xlfn.IFS(
H444&lt;40000000,"Low",
H444&lt;60000000,"Medium",
H444&lt;100000000,"High",
TRUE,"Very High"
)</f>
        <v>Very High</v>
      </c>
    </row>
    <row r="445" spans="1:29">
      <c r="A445" s="21" t="s">
        <v>477</v>
      </c>
      <c r="B445" s="22">
        <v>40</v>
      </c>
      <c r="C445" s="22" t="s">
        <v>22</v>
      </c>
      <c r="D445" s="22" t="s">
        <v>27</v>
      </c>
      <c r="E445" s="22" t="s">
        <v>24</v>
      </c>
      <c r="F445" s="22" t="s">
        <v>28</v>
      </c>
      <c r="G445" s="23">
        <v>14000000</v>
      </c>
      <c r="H445" s="23">
        <v>78000000</v>
      </c>
      <c r="I445" s="22">
        <v>121</v>
      </c>
      <c r="J445" s="22">
        <v>0</v>
      </c>
      <c r="K445" s="22">
        <v>0</v>
      </c>
      <c r="L445" s="22">
        <v>0</v>
      </c>
      <c r="M445" s="23">
        <v>12300000</v>
      </c>
      <c r="N445" s="23">
        <v>7950000</v>
      </c>
      <c r="O445" s="23">
        <v>8290000</v>
      </c>
      <c r="P445" s="23">
        <v>4130000</v>
      </c>
      <c r="Q445" s="23">
        <v>960000</v>
      </c>
      <c r="R445" s="23">
        <v>8680000</v>
      </c>
      <c r="S445" s="23">
        <v>1890000</v>
      </c>
      <c r="T445" s="22">
        <v>0</v>
      </c>
      <c r="U445" s="22">
        <v>0</v>
      </c>
      <c r="V445" s="2" t="str" cm="1">
        <f t="array" ref="V445">_xlfn.IFS(B445&lt;30,"21-29",
B445&lt;40,"30-39",
B445&lt;50,"40-49",
B445&lt;60,"50-59",
TRUE,"60+"
)</f>
        <v>40-49</v>
      </c>
      <c r="W445" s="24">
        <f t="shared" si="18"/>
        <v>9513333.333333334</v>
      </c>
      <c r="X445" s="24">
        <f t="shared" si="19"/>
        <v>4590000</v>
      </c>
      <c r="Y445" s="25">
        <f t="shared" si="20"/>
        <v>0.12196581196581198</v>
      </c>
      <c r="Z445" s="2" t="str" cm="1">
        <f t="array" ref="Z445">_xlfn.IFS(Y445&lt;=25%,"Low",
Y445&lt;=50%,"Moderate",
Y445&lt;=75%,"High",
Y445&lt;=100%,"Very High",
TRUE,"Over Limit"
)</f>
        <v>Low</v>
      </c>
      <c r="AA445" s="2" cm="1">
        <f t="array" ref="AA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5" s="2" t="str" cm="1">
        <f t="array" ref="AB445">_xlfn.IFS(T445=0,"No Late Payments",
T445&lt;=2,"Low",
T445&lt;=4,"Moderate",
TRUE,"High"
)</f>
        <v>No Late Payments</v>
      </c>
      <c r="AC445" s="10" t="str" cm="1">
        <f t="array" ref="AC445">_xlfn.IFS(
H445&lt;40000000,"Low",
H445&lt;60000000,"Medium",
H445&lt;100000000,"High",
TRUE,"Very High"
)</f>
        <v>High</v>
      </c>
    </row>
    <row r="446" spans="1:29">
      <c r="A446" s="18" t="s">
        <v>478</v>
      </c>
      <c r="B446" s="19">
        <v>47</v>
      </c>
      <c r="C446" s="19" t="s">
        <v>22</v>
      </c>
      <c r="D446" s="19" t="s">
        <v>30</v>
      </c>
      <c r="E446" s="19" t="s">
        <v>24</v>
      </c>
      <c r="F446" s="19" t="s">
        <v>48</v>
      </c>
      <c r="G446" s="20">
        <v>12000000</v>
      </c>
      <c r="H446" s="20">
        <v>52000000</v>
      </c>
      <c r="I446" s="19">
        <v>204</v>
      </c>
      <c r="J446" s="19">
        <v>0</v>
      </c>
      <c r="K446" s="19">
        <v>0</v>
      </c>
      <c r="L446" s="19">
        <v>0</v>
      </c>
      <c r="M446" s="20">
        <v>20080000</v>
      </c>
      <c r="N446" s="20">
        <v>16670000</v>
      </c>
      <c r="O446" s="20">
        <v>13640000</v>
      </c>
      <c r="P446" s="20">
        <v>4600000</v>
      </c>
      <c r="Q446" s="20">
        <v>7830000</v>
      </c>
      <c r="R446" s="20">
        <v>3620000</v>
      </c>
      <c r="S446" s="20">
        <v>1740000</v>
      </c>
      <c r="T446" s="19">
        <v>0</v>
      </c>
      <c r="U446" s="19">
        <v>0</v>
      </c>
      <c r="V446" s="2" t="str" cm="1">
        <f t="array" ref="V446">_xlfn.IFS(B446&lt;30,"21-29",
B446&lt;40,"30-39",
B446&lt;50,"40-49",
B446&lt;60,"50-59",
TRUE,"60+"
)</f>
        <v>40-49</v>
      </c>
      <c r="W446" s="24">
        <f t="shared" si="18"/>
        <v>16796666.666666668</v>
      </c>
      <c r="X446" s="24">
        <f t="shared" si="19"/>
        <v>5350000</v>
      </c>
      <c r="Y446" s="25">
        <f t="shared" si="20"/>
        <v>0.32301282051282054</v>
      </c>
      <c r="Z446" s="2" t="str" cm="1">
        <f t="array" ref="Z446">_xlfn.IFS(Y446&lt;=25%,"Low",
Y446&lt;=50%,"Moderate",
Y446&lt;=75%,"High",
Y446&lt;=100%,"Very High",
TRUE,"Over Limit"
)</f>
        <v>Moderate</v>
      </c>
      <c r="AA446" s="2" cm="1">
        <f t="array" ref="AA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6" s="2" t="str" cm="1">
        <f t="array" ref="AB446">_xlfn.IFS(T446=0,"No Late Payments",
T446&lt;=2,"Low",
T446&lt;=4,"Moderate",
TRUE,"High"
)</f>
        <v>No Late Payments</v>
      </c>
      <c r="AC446" s="10" t="str" cm="1">
        <f t="array" ref="AC446">_xlfn.IFS(
H446&lt;40000000,"Low",
H446&lt;60000000,"Medium",
H446&lt;100000000,"High",
TRUE,"Very High"
)</f>
        <v>Medium</v>
      </c>
    </row>
    <row r="447" spans="1:29">
      <c r="A447" s="21" t="s">
        <v>479</v>
      </c>
      <c r="B447" s="22">
        <v>32</v>
      </c>
      <c r="C447" s="22" t="s">
        <v>22</v>
      </c>
      <c r="D447" s="22" t="s">
        <v>23</v>
      </c>
      <c r="E447" s="22" t="s">
        <v>38</v>
      </c>
      <c r="F447" s="22" t="s">
        <v>31</v>
      </c>
      <c r="G447" s="23">
        <v>10600000</v>
      </c>
      <c r="H447" s="23">
        <v>31000000</v>
      </c>
      <c r="I447" s="22">
        <v>55</v>
      </c>
      <c r="J447" s="22">
        <v>0</v>
      </c>
      <c r="K447" s="22">
        <v>0</v>
      </c>
      <c r="L447" s="22">
        <v>0</v>
      </c>
      <c r="M447" s="23">
        <v>13060000</v>
      </c>
      <c r="N447" s="23">
        <v>8990000</v>
      </c>
      <c r="O447" s="23">
        <v>14380000</v>
      </c>
      <c r="P447" s="23">
        <v>4610000</v>
      </c>
      <c r="Q447" s="23">
        <v>2410000</v>
      </c>
      <c r="R447" s="23">
        <v>3580000</v>
      </c>
      <c r="S447" s="23">
        <v>420000</v>
      </c>
      <c r="T447" s="22">
        <v>0</v>
      </c>
      <c r="U447" s="22">
        <v>1</v>
      </c>
      <c r="V447" s="2" t="str" cm="1">
        <f t="array" ref="V447">_xlfn.IFS(B447&lt;30,"21-29",
B447&lt;40,"30-39",
B447&lt;50,"40-49",
B447&lt;60,"50-59",
TRUE,"60+"
)</f>
        <v>30-39</v>
      </c>
      <c r="W447" s="24">
        <f t="shared" si="18"/>
        <v>12143333.333333334</v>
      </c>
      <c r="X447" s="24">
        <f t="shared" si="19"/>
        <v>3533333.3333333335</v>
      </c>
      <c r="Y447" s="25">
        <f t="shared" si="20"/>
        <v>0.39172043010752688</v>
      </c>
      <c r="Z447" s="2" t="str" cm="1">
        <f t="array" ref="Z447">_xlfn.IFS(Y447&lt;=25%,"Low",
Y447&lt;=50%,"Moderate",
Y447&lt;=75%,"High",
Y447&lt;=100%,"Very High",
TRUE,"Over Limit"
)</f>
        <v>Moderate</v>
      </c>
      <c r="AA447" s="2" cm="1">
        <f t="array" ref="AA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7" s="2" t="str" cm="1">
        <f t="array" ref="AB447">_xlfn.IFS(T447=0,"No Late Payments",
T447&lt;=2,"Low",
T447&lt;=4,"Moderate",
TRUE,"High"
)</f>
        <v>No Late Payments</v>
      </c>
      <c r="AC447" s="10" t="str" cm="1">
        <f t="array" ref="AC447">_xlfn.IFS(
H447&lt;40000000,"Low",
H447&lt;60000000,"Medium",
H447&lt;100000000,"High",
TRUE,"Very High"
)</f>
        <v>Low</v>
      </c>
    </row>
    <row r="448" spans="1:29">
      <c r="A448" s="18" t="s">
        <v>480</v>
      </c>
      <c r="B448" s="19">
        <v>36</v>
      </c>
      <c r="C448" s="19" t="s">
        <v>34</v>
      </c>
      <c r="D448" s="19" t="s">
        <v>23</v>
      </c>
      <c r="E448" s="19" t="s">
        <v>24</v>
      </c>
      <c r="F448" s="19" t="s">
        <v>41</v>
      </c>
      <c r="G448" s="20">
        <v>9800000</v>
      </c>
      <c r="H448" s="20">
        <v>69000000</v>
      </c>
      <c r="I448" s="19">
        <v>136</v>
      </c>
      <c r="J448" s="19">
        <v>0</v>
      </c>
      <c r="K448" s="19">
        <v>0</v>
      </c>
      <c r="L448" s="19">
        <v>0</v>
      </c>
      <c r="M448" s="20">
        <v>7020000</v>
      </c>
      <c r="N448" s="20">
        <v>13060000</v>
      </c>
      <c r="O448" s="20">
        <v>15070000</v>
      </c>
      <c r="P448" s="20">
        <v>2640000</v>
      </c>
      <c r="Q448" s="20">
        <v>2570000</v>
      </c>
      <c r="R448" s="20">
        <v>750000</v>
      </c>
      <c r="S448" s="20">
        <v>550000</v>
      </c>
      <c r="T448" s="19">
        <v>0</v>
      </c>
      <c r="U448" s="19">
        <v>0</v>
      </c>
      <c r="V448" s="2" t="str" cm="1">
        <f t="array" ref="V448">_xlfn.IFS(B448&lt;30,"21-29",
B448&lt;40,"30-39",
B448&lt;50,"40-49",
B448&lt;60,"50-59",
TRUE,"60+"
)</f>
        <v>30-39</v>
      </c>
      <c r="W448" s="24">
        <f t="shared" si="18"/>
        <v>11716666.666666666</v>
      </c>
      <c r="X448" s="24">
        <f t="shared" si="19"/>
        <v>1986666.6666666667</v>
      </c>
      <c r="Y448" s="25">
        <f t="shared" si="20"/>
        <v>0.16980676328502414</v>
      </c>
      <c r="Z448" s="2" t="str" cm="1">
        <f t="array" ref="Z448">_xlfn.IFS(Y448&lt;=25%,"Low",
Y448&lt;=50%,"Moderate",
Y448&lt;=75%,"High",
Y448&lt;=100%,"Very High",
TRUE,"Over Limit"
)</f>
        <v>Low</v>
      </c>
      <c r="AA448" s="2" cm="1">
        <f t="array" ref="AA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8" s="2" t="str" cm="1">
        <f t="array" ref="AB448">_xlfn.IFS(T448=0,"No Late Payments",
T448&lt;=2,"Low",
T448&lt;=4,"Moderate",
TRUE,"High"
)</f>
        <v>No Late Payments</v>
      </c>
      <c r="AC448" s="10" t="str" cm="1">
        <f t="array" ref="AC448">_xlfn.IFS(
H448&lt;40000000,"Low",
H448&lt;60000000,"Medium",
H448&lt;100000000,"High",
TRUE,"Very High"
)</f>
        <v>High</v>
      </c>
    </row>
    <row r="449" spans="1:29">
      <c r="A449" s="21" t="s">
        <v>481</v>
      </c>
      <c r="B449" s="22">
        <v>36</v>
      </c>
      <c r="C449" s="22" t="s">
        <v>34</v>
      </c>
      <c r="D449" s="22" t="s">
        <v>27</v>
      </c>
      <c r="E449" s="22" t="s">
        <v>24</v>
      </c>
      <c r="F449" s="22" t="s">
        <v>28</v>
      </c>
      <c r="G449" s="23">
        <v>9900000</v>
      </c>
      <c r="H449" s="23">
        <v>60000000</v>
      </c>
      <c r="I449" s="22">
        <v>87</v>
      </c>
      <c r="J449" s="22">
        <v>1</v>
      </c>
      <c r="K449" s="22">
        <v>0</v>
      </c>
      <c r="L449" s="22">
        <v>0</v>
      </c>
      <c r="M449" s="23">
        <v>14910000</v>
      </c>
      <c r="N449" s="23">
        <v>20200000</v>
      </c>
      <c r="O449" s="23">
        <v>23370000</v>
      </c>
      <c r="P449" s="23">
        <v>8010000</v>
      </c>
      <c r="Q449" s="23">
        <v>7920000</v>
      </c>
      <c r="R449" s="23">
        <v>23970000</v>
      </c>
      <c r="S449" s="23">
        <v>4430000</v>
      </c>
      <c r="T449" s="22">
        <v>1</v>
      </c>
      <c r="U449" s="22">
        <v>0</v>
      </c>
      <c r="V449" s="2" t="str" cm="1">
        <f t="array" ref="V449">_xlfn.IFS(B449&lt;30,"21-29",
B449&lt;40,"30-39",
B449&lt;50,"40-49",
B449&lt;60,"50-59",
TRUE,"60+"
)</f>
        <v>30-39</v>
      </c>
      <c r="W449" s="24">
        <f t="shared" si="18"/>
        <v>19493333.333333332</v>
      </c>
      <c r="X449" s="24">
        <f t="shared" si="19"/>
        <v>13300000</v>
      </c>
      <c r="Y449" s="25">
        <f t="shared" si="20"/>
        <v>0.32488888888888889</v>
      </c>
      <c r="Z449" s="2" t="str" cm="1">
        <f t="array" ref="Z449">_xlfn.IFS(Y449&lt;=25%,"Low",
Y449&lt;=50%,"Moderate",
Y449&lt;=75%,"High",
Y449&lt;=100%,"Very High",
TRUE,"Over Limit"
)</f>
        <v>Moderate</v>
      </c>
      <c r="AA449" s="2" cm="1">
        <f t="array" ref="AA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9" s="2" t="str" cm="1">
        <f t="array" ref="AB449">_xlfn.IFS(T449=0,"No Late Payments",
T449&lt;=2,"Low",
T449&lt;=4,"Moderate",
TRUE,"High"
)</f>
        <v>Low</v>
      </c>
      <c r="AC449" s="10" t="str" cm="1">
        <f t="array" ref="AC449">_xlfn.IFS(
H449&lt;40000000,"Low",
H449&lt;60000000,"Medium",
H449&lt;100000000,"High",
TRUE,"Very High"
)</f>
        <v>High</v>
      </c>
    </row>
    <row r="450" spans="1:29">
      <c r="A450" s="18" t="s">
        <v>482</v>
      </c>
      <c r="B450" s="19">
        <v>31</v>
      </c>
      <c r="C450" s="19" t="s">
        <v>22</v>
      </c>
      <c r="D450" s="19" t="s">
        <v>46</v>
      </c>
      <c r="E450" s="19" t="s">
        <v>24</v>
      </c>
      <c r="F450" s="19" t="s">
        <v>48</v>
      </c>
      <c r="G450" s="20">
        <v>21800000</v>
      </c>
      <c r="H450" s="20">
        <v>81000000</v>
      </c>
      <c r="I450" s="19">
        <v>84</v>
      </c>
      <c r="J450" s="19">
        <v>0</v>
      </c>
      <c r="K450" s="19">
        <v>0</v>
      </c>
      <c r="L450" s="19">
        <v>0</v>
      </c>
      <c r="M450" s="20">
        <v>11610000</v>
      </c>
      <c r="N450" s="20">
        <v>12310000</v>
      </c>
      <c r="O450" s="20">
        <v>24770000</v>
      </c>
      <c r="P450" s="20">
        <v>6090000</v>
      </c>
      <c r="Q450" s="20">
        <v>6430000</v>
      </c>
      <c r="R450" s="20">
        <v>9500000</v>
      </c>
      <c r="S450" s="20">
        <v>3040000</v>
      </c>
      <c r="T450" s="19">
        <v>0</v>
      </c>
      <c r="U450" s="19">
        <v>0</v>
      </c>
      <c r="V450" s="2" t="str" cm="1">
        <f t="array" ref="V450">_xlfn.IFS(B450&lt;30,"21-29",
B450&lt;40,"30-39",
B450&lt;50,"40-49",
B450&lt;60,"50-59",
TRUE,"60+"
)</f>
        <v>30-39</v>
      </c>
      <c r="W450" s="24">
        <f t="shared" ref="W450:W513" si="21">AVERAGE(M450,N450,O450)</f>
        <v>16230000</v>
      </c>
      <c r="X450" s="24">
        <f t="shared" ref="X450:X513" si="22">AVERAGE(P450,Q450,R450)</f>
        <v>7340000</v>
      </c>
      <c r="Y450" s="25">
        <f t="shared" si="20"/>
        <v>0.20037037037037037</v>
      </c>
      <c r="Z450" s="2" t="str" cm="1">
        <f t="array" ref="Z450">_xlfn.IFS(Y450&lt;=25%,"Low",
Y450&lt;=50%,"Moderate",
Y450&lt;=75%,"High",
Y450&lt;=100%,"Very High",
TRUE,"Over Limit"
)</f>
        <v>Low</v>
      </c>
      <c r="AA450" s="2" cm="1">
        <f t="array" ref="AA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0" s="2" t="str" cm="1">
        <f t="array" ref="AB450">_xlfn.IFS(T450=0,"No Late Payments",
T450&lt;=2,"Low",
T450&lt;=4,"Moderate",
TRUE,"High"
)</f>
        <v>No Late Payments</v>
      </c>
      <c r="AC450" s="10" t="str" cm="1">
        <f t="array" ref="AC450">_xlfn.IFS(
H450&lt;40000000,"Low",
H450&lt;60000000,"Medium",
H450&lt;100000000,"High",
TRUE,"Very High"
)</f>
        <v>High</v>
      </c>
    </row>
    <row r="451" spans="1:29">
      <c r="A451" s="21" t="s">
        <v>483</v>
      </c>
      <c r="B451" s="22">
        <v>36</v>
      </c>
      <c r="C451" s="22" t="s">
        <v>34</v>
      </c>
      <c r="D451" s="22" t="s">
        <v>30</v>
      </c>
      <c r="E451" s="22" t="s">
        <v>24</v>
      </c>
      <c r="F451" s="22" t="s">
        <v>41</v>
      </c>
      <c r="G451" s="23">
        <v>9900000</v>
      </c>
      <c r="H451" s="23">
        <v>55000000</v>
      </c>
      <c r="I451" s="22">
        <v>61</v>
      </c>
      <c r="J451" s="22">
        <v>0</v>
      </c>
      <c r="K451" s="22">
        <v>0</v>
      </c>
      <c r="L451" s="22">
        <v>0</v>
      </c>
      <c r="M451" s="23">
        <v>27810000</v>
      </c>
      <c r="N451" s="23">
        <v>28100000</v>
      </c>
      <c r="O451" s="23">
        <v>24470000</v>
      </c>
      <c r="P451" s="23">
        <v>23920000</v>
      </c>
      <c r="Q451" s="23">
        <v>2870000</v>
      </c>
      <c r="R451" s="23">
        <v>7380000</v>
      </c>
      <c r="S451" s="23">
        <v>1090000</v>
      </c>
      <c r="T451" s="22">
        <v>1</v>
      </c>
      <c r="U451" s="22">
        <v>0</v>
      </c>
      <c r="V451" s="2" t="str" cm="1">
        <f t="array" ref="V451">_xlfn.IFS(B451&lt;30,"21-29",
B451&lt;40,"30-39",
B451&lt;50,"40-49",
B451&lt;60,"50-59",
TRUE,"60+"
)</f>
        <v>30-39</v>
      </c>
      <c r="W451" s="24">
        <f t="shared" si="21"/>
        <v>26793333.333333332</v>
      </c>
      <c r="X451" s="24">
        <f t="shared" si="22"/>
        <v>11390000</v>
      </c>
      <c r="Y451" s="25">
        <f t="shared" ref="Y451:Y514" si="23">IFERROR(W451/H451,0)</f>
        <v>0.48715151515151511</v>
      </c>
      <c r="Z451" s="2" t="str" cm="1">
        <f t="array" ref="Z451">_xlfn.IFS(Y451&lt;=25%,"Low",
Y451&lt;=50%,"Moderate",
Y451&lt;=75%,"High",
Y451&lt;=100%,"Very High",
TRUE,"Over Limit"
)</f>
        <v>Moderate</v>
      </c>
      <c r="AA451" s="2" cm="1">
        <f t="array" ref="AA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1" s="2" t="str" cm="1">
        <f t="array" ref="AB451">_xlfn.IFS(T451=0,"No Late Payments",
T451&lt;=2,"Low",
T451&lt;=4,"Moderate",
TRUE,"High"
)</f>
        <v>Low</v>
      </c>
      <c r="AC451" s="10" t="str" cm="1">
        <f t="array" ref="AC451">_xlfn.IFS(
H451&lt;40000000,"Low",
H451&lt;60000000,"Medium",
H451&lt;100000000,"High",
TRUE,"Very High"
)</f>
        <v>Medium</v>
      </c>
    </row>
    <row r="452" spans="1:29">
      <c r="A452" s="18" t="s">
        <v>484</v>
      </c>
      <c r="B452" s="19">
        <v>47</v>
      </c>
      <c r="C452" s="19" t="s">
        <v>34</v>
      </c>
      <c r="D452" s="19" t="s">
        <v>30</v>
      </c>
      <c r="E452" s="19" t="s">
        <v>38</v>
      </c>
      <c r="F452" s="19" t="s">
        <v>28</v>
      </c>
      <c r="G452" s="20">
        <v>12600000</v>
      </c>
      <c r="H452" s="20">
        <v>69000000</v>
      </c>
      <c r="I452" s="19">
        <v>76</v>
      </c>
      <c r="J452" s="19">
        <v>0</v>
      </c>
      <c r="K452" s="19">
        <v>0</v>
      </c>
      <c r="L452" s="19">
        <v>0</v>
      </c>
      <c r="M452" s="20">
        <v>7200000</v>
      </c>
      <c r="N452" s="20">
        <v>13580000</v>
      </c>
      <c r="O452" s="20">
        <v>12630000</v>
      </c>
      <c r="P452" s="20">
        <v>4300000</v>
      </c>
      <c r="Q452" s="20">
        <v>2840000</v>
      </c>
      <c r="R452" s="20">
        <v>3200000</v>
      </c>
      <c r="S452" s="20">
        <v>2710000</v>
      </c>
      <c r="T452" s="19">
        <v>0</v>
      </c>
      <c r="U452" s="19">
        <v>0</v>
      </c>
      <c r="V452" s="2" t="str" cm="1">
        <f t="array" ref="V452">_xlfn.IFS(B452&lt;30,"21-29",
B452&lt;40,"30-39",
B452&lt;50,"40-49",
B452&lt;60,"50-59",
TRUE,"60+"
)</f>
        <v>40-49</v>
      </c>
      <c r="W452" s="24">
        <f t="shared" si="21"/>
        <v>11136666.666666666</v>
      </c>
      <c r="X452" s="24">
        <f t="shared" si="22"/>
        <v>3446666.6666666665</v>
      </c>
      <c r="Y452" s="25">
        <f t="shared" si="23"/>
        <v>0.16140096618357486</v>
      </c>
      <c r="Z452" s="2" t="str" cm="1">
        <f t="array" ref="Z452">_xlfn.IFS(Y452&lt;=25%,"Low",
Y452&lt;=50%,"Moderate",
Y452&lt;=75%,"High",
Y452&lt;=100%,"Very High",
TRUE,"Over Limit"
)</f>
        <v>Low</v>
      </c>
      <c r="AA452" s="2" cm="1">
        <f t="array" ref="AA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2" s="2" t="str" cm="1">
        <f t="array" ref="AB452">_xlfn.IFS(T452=0,"No Late Payments",
T452&lt;=2,"Low",
T452&lt;=4,"Moderate",
TRUE,"High"
)</f>
        <v>No Late Payments</v>
      </c>
      <c r="AC452" s="10" t="str" cm="1">
        <f t="array" ref="AC452">_xlfn.IFS(
H452&lt;40000000,"Low",
H452&lt;60000000,"Medium",
H452&lt;100000000,"High",
TRUE,"Very High"
)</f>
        <v>High</v>
      </c>
    </row>
    <row r="453" spans="1:29">
      <c r="A453" s="21" t="s">
        <v>485</v>
      </c>
      <c r="B453" s="22">
        <v>41</v>
      </c>
      <c r="C453" s="22" t="s">
        <v>22</v>
      </c>
      <c r="D453" s="22" t="s">
        <v>46</v>
      </c>
      <c r="E453" s="22" t="s">
        <v>38</v>
      </c>
      <c r="F453" s="22" t="s">
        <v>25</v>
      </c>
      <c r="G453" s="23">
        <v>14900000</v>
      </c>
      <c r="H453" s="23">
        <v>45000000</v>
      </c>
      <c r="I453" s="22">
        <v>69</v>
      </c>
      <c r="J453" s="22">
        <v>3</v>
      </c>
      <c r="K453" s="22">
        <v>1</v>
      </c>
      <c r="L453" s="22">
        <v>3</v>
      </c>
      <c r="M453" s="23">
        <v>13310000</v>
      </c>
      <c r="N453" s="23">
        <v>19410000</v>
      </c>
      <c r="O453" s="23">
        <v>20400000</v>
      </c>
      <c r="P453" s="23">
        <v>1010000</v>
      </c>
      <c r="Q453" s="23">
        <v>2700000</v>
      </c>
      <c r="R453" s="23">
        <v>580000</v>
      </c>
      <c r="S453" s="23">
        <v>3950000</v>
      </c>
      <c r="T453" s="22">
        <v>3</v>
      </c>
      <c r="U453" s="22">
        <v>1</v>
      </c>
      <c r="V453" s="2" t="str" cm="1">
        <f t="array" ref="V453">_xlfn.IFS(B453&lt;30,"21-29",
B453&lt;40,"30-39",
B453&lt;50,"40-49",
B453&lt;60,"50-59",
TRUE,"60+"
)</f>
        <v>40-49</v>
      </c>
      <c r="W453" s="24">
        <f t="shared" si="21"/>
        <v>17706666.666666668</v>
      </c>
      <c r="X453" s="24">
        <f t="shared" si="22"/>
        <v>1430000</v>
      </c>
      <c r="Y453" s="25">
        <f t="shared" si="23"/>
        <v>0.39348148148148149</v>
      </c>
      <c r="Z453" s="2" t="str" cm="1">
        <f t="array" ref="Z453">_xlfn.IFS(Y453&lt;=25%,"Low",
Y453&lt;=50%,"Moderate",
Y453&lt;=75%,"High",
Y453&lt;=100%,"Very High",
TRUE,"Over Limit"
)</f>
        <v>Moderate</v>
      </c>
      <c r="AA453" s="2" cm="1">
        <f t="array" ref="AA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3" s="2" t="str" cm="1">
        <f t="array" ref="AB453">_xlfn.IFS(T453=0,"No Late Payments",
T453&lt;=2,"Low",
T453&lt;=4,"Moderate",
TRUE,"High"
)</f>
        <v>Moderate</v>
      </c>
      <c r="AC453" s="10" t="str" cm="1">
        <f t="array" ref="AC453">_xlfn.IFS(
H453&lt;40000000,"Low",
H453&lt;60000000,"Medium",
H453&lt;100000000,"High",
TRUE,"Very High"
)</f>
        <v>Medium</v>
      </c>
    </row>
    <row r="454" spans="1:29">
      <c r="A454" s="18" t="s">
        <v>486</v>
      </c>
      <c r="B454" s="19">
        <v>35</v>
      </c>
      <c r="C454" s="19" t="s">
        <v>22</v>
      </c>
      <c r="D454" s="19" t="s">
        <v>30</v>
      </c>
      <c r="E454" s="19" t="s">
        <v>24</v>
      </c>
      <c r="F454" s="19" t="s">
        <v>48</v>
      </c>
      <c r="G454" s="20">
        <v>11600000</v>
      </c>
      <c r="H454" s="20">
        <v>68000000</v>
      </c>
      <c r="I454" s="19">
        <v>63</v>
      </c>
      <c r="J454" s="19">
        <v>0</v>
      </c>
      <c r="K454" s="19">
        <v>0</v>
      </c>
      <c r="L454" s="19">
        <v>0</v>
      </c>
      <c r="M454" s="20">
        <v>33460000</v>
      </c>
      <c r="N454" s="20">
        <v>36840000</v>
      </c>
      <c r="O454" s="20">
        <v>38790000</v>
      </c>
      <c r="P454" s="20">
        <v>15460000</v>
      </c>
      <c r="Q454" s="20">
        <v>38210000</v>
      </c>
      <c r="R454" s="20">
        <v>19060000</v>
      </c>
      <c r="S454" s="20">
        <v>1790000</v>
      </c>
      <c r="T454" s="19">
        <v>0</v>
      </c>
      <c r="U454" s="19">
        <v>0</v>
      </c>
      <c r="V454" s="2" t="str" cm="1">
        <f t="array" ref="V454">_xlfn.IFS(B454&lt;30,"21-29",
B454&lt;40,"30-39",
B454&lt;50,"40-49",
B454&lt;60,"50-59",
TRUE,"60+"
)</f>
        <v>30-39</v>
      </c>
      <c r="W454" s="24">
        <f t="shared" si="21"/>
        <v>36363333.333333336</v>
      </c>
      <c r="X454" s="24">
        <f t="shared" si="22"/>
        <v>24243333.333333332</v>
      </c>
      <c r="Y454" s="25">
        <f t="shared" si="23"/>
        <v>0.53475490196078435</v>
      </c>
      <c r="Z454" s="2" t="str" cm="1">
        <f t="array" ref="Z454">_xlfn.IFS(Y454&lt;=25%,"Low",
Y454&lt;=50%,"Moderate",
Y454&lt;=75%,"High",
Y454&lt;=100%,"Very High",
TRUE,"Over Limit"
)</f>
        <v>High</v>
      </c>
      <c r="AA454" s="2" cm="1">
        <f t="array" ref="AA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4" s="2" t="str" cm="1">
        <f t="array" ref="AB454">_xlfn.IFS(T454=0,"No Late Payments",
T454&lt;=2,"Low",
T454&lt;=4,"Moderate",
TRUE,"High"
)</f>
        <v>No Late Payments</v>
      </c>
      <c r="AC454" s="10" t="str" cm="1">
        <f t="array" ref="AC454">_xlfn.IFS(
H454&lt;40000000,"Low",
H454&lt;60000000,"Medium",
H454&lt;100000000,"High",
TRUE,"Very High"
)</f>
        <v>High</v>
      </c>
    </row>
    <row r="455" spans="1:29">
      <c r="A455" s="21" t="s">
        <v>487</v>
      </c>
      <c r="B455" s="22">
        <v>33</v>
      </c>
      <c r="C455" s="22" t="s">
        <v>22</v>
      </c>
      <c r="D455" s="22" t="s">
        <v>27</v>
      </c>
      <c r="E455" s="22" t="s">
        <v>24</v>
      </c>
      <c r="F455" s="22" t="s">
        <v>48</v>
      </c>
      <c r="G455" s="23">
        <v>10900000</v>
      </c>
      <c r="H455" s="23">
        <v>59000000</v>
      </c>
      <c r="I455" s="22">
        <v>94</v>
      </c>
      <c r="J455" s="22">
        <v>0</v>
      </c>
      <c r="K455" s="22">
        <v>0</v>
      </c>
      <c r="L455" s="22">
        <v>0</v>
      </c>
      <c r="M455" s="23">
        <v>39120000</v>
      </c>
      <c r="N455" s="23">
        <v>40800000</v>
      </c>
      <c r="O455" s="23">
        <v>39530000</v>
      </c>
      <c r="P455" s="23">
        <v>32500000</v>
      </c>
      <c r="Q455" s="23">
        <v>35080000</v>
      </c>
      <c r="R455" s="23">
        <v>17030000</v>
      </c>
      <c r="S455" s="23">
        <v>1850000</v>
      </c>
      <c r="T455" s="22">
        <v>0</v>
      </c>
      <c r="U455" s="22">
        <v>0</v>
      </c>
      <c r="V455" s="2" t="str" cm="1">
        <f t="array" ref="V455">_xlfn.IFS(B455&lt;30,"21-29",
B455&lt;40,"30-39",
B455&lt;50,"40-49",
B455&lt;60,"50-59",
TRUE,"60+"
)</f>
        <v>30-39</v>
      </c>
      <c r="W455" s="24">
        <f t="shared" si="21"/>
        <v>39816666.666666664</v>
      </c>
      <c r="X455" s="24">
        <f t="shared" si="22"/>
        <v>28203333.333333332</v>
      </c>
      <c r="Y455" s="25">
        <f t="shared" si="23"/>
        <v>0.67485875706214682</v>
      </c>
      <c r="Z455" s="2" t="str" cm="1">
        <f t="array" ref="Z455">_xlfn.IFS(Y455&lt;=25%,"Low",
Y455&lt;=50%,"Moderate",
Y455&lt;=75%,"High",
Y455&lt;=100%,"Very High",
TRUE,"Over Limit"
)</f>
        <v>High</v>
      </c>
      <c r="AA455" s="2" cm="1">
        <f t="array" ref="AA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5" s="2" t="str" cm="1">
        <f t="array" ref="AB455">_xlfn.IFS(T455=0,"No Late Payments",
T455&lt;=2,"Low",
T455&lt;=4,"Moderate",
TRUE,"High"
)</f>
        <v>No Late Payments</v>
      </c>
      <c r="AC455" s="10" t="str" cm="1">
        <f t="array" ref="AC455">_xlfn.IFS(
H455&lt;40000000,"Low",
H455&lt;60000000,"Medium",
H455&lt;100000000,"High",
TRUE,"Very High"
)</f>
        <v>Medium</v>
      </c>
    </row>
    <row r="456" spans="1:29">
      <c r="A456" s="18" t="s">
        <v>488</v>
      </c>
      <c r="B456" s="19">
        <v>25</v>
      </c>
      <c r="C456" s="19" t="s">
        <v>22</v>
      </c>
      <c r="D456" s="19" t="s">
        <v>27</v>
      </c>
      <c r="E456" s="19" t="s">
        <v>38</v>
      </c>
      <c r="F456" s="19" t="s">
        <v>41</v>
      </c>
      <c r="G456" s="20">
        <v>5000000</v>
      </c>
      <c r="H456" s="20">
        <v>25000000</v>
      </c>
      <c r="I456" s="19">
        <v>29</v>
      </c>
      <c r="J456" s="19">
        <v>0</v>
      </c>
      <c r="K456" s="19">
        <v>0</v>
      </c>
      <c r="L456" s="19">
        <v>0</v>
      </c>
      <c r="M456" s="20">
        <v>8800000</v>
      </c>
      <c r="N456" s="20">
        <v>12020000</v>
      </c>
      <c r="O456" s="20">
        <v>12260000</v>
      </c>
      <c r="P456" s="20">
        <v>2730000</v>
      </c>
      <c r="Q456" s="20">
        <v>3940000</v>
      </c>
      <c r="R456" s="20">
        <v>3340000</v>
      </c>
      <c r="S456" s="20">
        <v>1440000</v>
      </c>
      <c r="T456" s="19">
        <v>1</v>
      </c>
      <c r="U456" s="19">
        <v>0</v>
      </c>
      <c r="V456" s="2" t="str" cm="1">
        <f t="array" ref="V456">_xlfn.IFS(B456&lt;30,"21-29",
B456&lt;40,"30-39",
B456&lt;50,"40-49",
B456&lt;60,"50-59",
TRUE,"60+"
)</f>
        <v>21-29</v>
      </c>
      <c r="W456" s="24">
        <f t="shared" si="21"/>
        <v>11026666.666666666</v>
      </c>
      <c r="X456" s="24">
        <f t="shared" si="22"/>
        <v>3336666.6666666665</v>
      </c>
      <c r="Y456" s="25">
        <f t="shared" si="23"/>
        <v>0.44106666666666666</v>
      </c>
      <c r="Z456" s="2" t="str" cm="1">
        <f t="array" ref="Z456">_xlfn.IFS(Y456&lt;=25%,"Low",
Y456&lt;=50%,"Moderate",
Y456&lt;=75%,"High",
Y456&lt;=100%,"Very High",
TRUE,"Over Limit"
)</f>
        <v>Moderate</v>
      </c>
      <c r="AA456" s="2" cm="1">
        <f t="array" ref="AA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6" s="2" t="str" cm="1">
        <f t="array" ref="AB456">_xlfn.IFS(T456=0,"No Late Payments",
T456&lt;=2,"Low",
T456&lt;=4,"Moderate",
TRUE,"High"
)</f>
        <v>Low</v>
      </c>
      <c r="AC456" s="10" t="str" cm="1">
        <f t="array" ref="AC456">_xlfn.IFS(
H456&lt;40000000,"Low",
H456&lt;60000000,"Medium",
H456&lt;100000000,"High",
TRUE,"Very High"
)</f>
        <v>Low</v>
      </c>
    </row>
    <row r="457" spans="1:29">
      <c r="A457" s="21" t="s">
        <v>489</v>
      </c>
      <c r="B457" s="22">
        <v>41</v>
      </c>
      <c r="C457" s="22" t="s">
        <v>22</v>
      </c>
      <c r="D457" s="22" t="s">
        <v>30</v>
      </c>
      <c r="E457" s="22" t="s">
        <v>24</v>
      </c>
      <c r="F457" s="22" t="s">
        <v>28</v>
      </c>
      <c r="G457" s="23">
        <v>6300000</v>
      </c>
      <c r="H457" s="23">
        <v>33000000</v>
      </c>
      <c r="I457" s="22">
        <v>96</v>
      </c>
      <c r="J457" s="22">
        <v>0</v>
      </c>
      <c r="K457" s="22">
        <v>0</v>
      </c>
      <c r="L457" s="22">
        <v>0</v>
      </c>
      <c r="M457" s="23">
        <v>4050000</v>
      </c>
      <c r="N457" s="23">
        <v>2740000</v>
      </c>
      <c r="O457" s="23">
        <v>3150000</v>
      </c>
      <c r="P457" s="23">
        <v>2470000</v>
      </c>
      <c r="Q457" s="23">
        <v>850000</v>
      </c>
      <c r="R457" s="23">
        <v>1250000</v>
      </c>
      <c r="S457" s="23">
        <v>40000</v>
      </c>
      <c r="T457" s="22">
        <v>0</v>
      </c>
      <c r="U457" s="22">
        <v>0</v>
      </c>
      <c r="V457" s="2" t="str" cm="1">
        <f t="array" ref="V457">_xlfn.IFS(B457&lt;30,"21-29",
B457&lt;40,"30-39",
B457&lt;50,"40-49",
B457&lt;60,"50-59",
TRUE,"60+"
)</f>
        <v>40-49</v>
      </c>
      <c r="W457" s="24">
        <f t="shared" si="21"/>
        <v>3313333.3333333335</v>
      </c>
      <c r="X457" s="24">
        <f t="shared" si="22"/>
        <v>1523333.3333333333</v>
      </c>
      <c r="Y457" s="25">
        <f t="shared" si="23"/>
        <v>0.10040404040404041</v>
      </c>
      <c r="Z457" s="2" t="str" cm="1">
        <f t="array" ref="Z457">_xlfn.IFS(Y457&lt;=25%,"Low",
Y457&lt;=50%,"Moderate",
Y457&lt;=75%,"High",
Y457&lt;=100%,"Very High",
TRUE,"Over Limit"
)</f>
        <v>Low</v>
      </c>
      <c r="AA457" s="2" cm="1">
        <f t="array" ref="AA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7" s="2" t="str" cm="1">
        <f t="array" ref="AB457">_xlfn.IFS(T457=0,"No Late Payments",
T457&lt;=2,"Low",
T457&lt;=4,"Moderate",
TRUE,"High"
)</f>
        <v>No Late Payments</v>
      </c>
      <c r="AC457" s="10" t="str" cm="1">
        <f t="array" ref="AC457">_xlfn.IFS(
H457&lt;40000000,"Low",
H457&lt;60000000,"Medium",
H457&lt;100000000,"High",
TRUE,"Very High"
)</f>
        <v>Low</v>
      </c>
    </row>
    <row r="458" spans="1:29">
      <c r="A458" s="18" t="s">
        <v>490</v>
      </c>
      <c r="B458" s="19">
        <v>21</v>
      </c>
      <c r="C458" s="19" t="s">
        <v>34</v>
      </c>
      <c r="D458" s="19" t="s">
        <v>30</v>
      </c>
      <c r="E458" s="19" t="s">
        <v>38</v>
      </c>
      <c r="F458" s="19" t="s">
        <v>41</v>
      </c>
      <c r="G458" s="20">
        <v>10900000</v>
      </c>
      <c r="H458" s="20">
        <v>21000000</v>
      </c>
      <c r="I458" s="19">
        <v>6</v>
      </c>
      <c r="J458" s="19">
        <v>0</v>
      </c>
      <c r="K458" s="19">
        <v>0</v>
      </c>
      <c r="L458" s="19">
        <v>0</v>
      </c>
      <c r="M458" s="20">
        <v>8890000</v>
      </c>
      <c r="N458" s="20">
        <v>2420000</v>
      </c>
      <c r="O458" s="20">
        <v>260000</v>
      </c>
      <c r="P458" s="20">
        <v>3650000</v>
      </c>
      <c r="Q458" s="20">
        <v>2090000</v>
      </c>
      <c r="R458" s="20">
        <v>260000</v>
      </c>
      <c r="S458" s="20">
        <v>1780000</v>
      </c>
      <c r="T458" s="19">
        <v>0</v>
      </c>
      <c r="U458" s="19">
        <v>0</v>
      </c>
      <c r="V458" s="2" t="str" cm="1">
        <f t="array" ref="V458">_xlfn.IFS(B458&lt;30,"21-29",
B458&lt;40,"30-39",
B458&lt;50,"40-49",
B458&lt;60,"50-59",
TRUE,"60+"
)</f>
        <v>21-29</v>
      </c>
      <c r="W458" s="24">
        <f t="shared" si="21"/>
        <v>3856666.6666666665</v>
      </c>
      <c r="X458" s="24">
        <f t="shared" si="22"/>
        <v>2000000</v>
      </c>
      <c r="Y458" s="25">
        <f t="shared" si="23"/>
        <v>0.18365079365079365</v>
      </c>
      <c r="Z458" s="2" t="str" cm="1">
        <f t="array" ref="Z458">_xlfn.IFS(Y458&lt;=25%,"Low",
Y458&lt;=50%,"Moderate",
Y458&lt;=75%,"High",
Y458&lt;=100%,"Very High",
TRUE,"Over Limit"
)</f>
        <v>Low</v>
      </c>
      <c r="AA458" s="2" cm="1">
        <f t="array" ref="AA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8" s="2" t="str" cm="1">
        <f t="array" ref="AB458">_xlfn.IFS(T458=0,"No Late Payments",
T458&lt;=2,"Low",
T458&lt;=4,"Moderate",
TRUE,"High"
)</f>
        <v>No Late Payments</v>
      </c>
      <c r="AC458" s="10" t="str" cm="1">
        <f t="array" ref="AC458">_xlfn.IFS(
H458&lt;40000000,"Low",
H458&lt;60000000,"Medium",
H458&lt;100000000,"High",
TRUE,"Very High"
)</f>
        <v>Low</v>
      </c>
    </row>
    <row r="459" spans="1:29">
      <c r="A459" s="21" t="s">
        <v>491</v>
      </c>
      <c r="B459" s="22">
        <v>27</v>
      </c>
      <c r="C459" s="22" t="s">
        <v>34</v>
      </c>
      <c r="D459" s="22" t="s">
        <v>23</v>
      </c>
      <c r="E459" s="22" t="s">
        <v>38</v>
      </c>
      <c r="F459" s="22" t="s">
        <v>48</v>
      </c>
      <c r="G459" s="23">
        <v>11400000</v>
      </c>
      <c r="H459" s="23">
        <v>52000000</v>
      </c>
      <c r="I459" s="22">
        <v>41</v>
      </c>
      <c r="J459" s="22">
        <v>0</v>
      </c>
      <c r="K459" s="22">
        <v>0</v>
      </c>
      <c r="L459" s="22">
        <v>0</v>
      </c>
      <c r="M459" s="23">
        <v>3220000</v>
      </c>
      <c r="N459" s="23">
        <v>2830000</v>
      </c>
      <c r="O459" s="23">
        <v>6990000</v>
      </c>
      <c r="P459" s="23">
        <v>1360000</v>
      </c>
      <c r="Q459" s="23">
        <v>1730000</v>
      </c>
      <c r="R459" s="23">
        <v>1580000</v>
      </c>
      <c r="S459" s="23">
        <v>130000</v>
      </c>
      <c r="T459" s="22">
        <v>0</v>
      </c>
      <c r="U459" s="22">
        <v>0</v>
      </c>
      <c r="V459" s="2" t="str" cm="1">
        <f t="array" ref="V459">_xlfn.IFS(B459&lt;30,"21-29",
B459&lt;40,"30-39",
B459&lt;50,"40-49",
B459&lt;60,"50-59",
TRUE,"60+"
)</f>
        <v>21-29</v>
      </c>
      <c r="W459" s="24">
        <f t="shared" si="21"/>
        <v>4346666.666666667</v>
      </c>
      <c r="X459" s="24">
        <f t="shared" si="22"/>
        <v>1556666.6666666667</v>
      </c>
      <c r="Y459" s="25">
        <f t="shared" si="23"/>
        <v>8.3589743589743595E-2</v>
      </c>
      <c r="Z459" s="2" t="str" cm="1">
        <f t="array" ref="Z459">_xlfn.IFS(Y459&lt;=25%,"Low",
Y459&lt;=50%,"Moderate",
Y459&lt;=75%,"High",
Y459&lt;=100%,"Very High",
TRUE,"Over Limit"
)</f>
        <v>Low</v>
      </c>
      <c r="AA459" s="2" cm="1">
        <f t="array" ref="AA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9" s="2" t="str" cm="1">
        <f t="array" ref="AB459">_xlfn.IFS(T459=0,"No Late Payments",
T459&lt;=2,"Low",
T459&lt;=4,"Moderate",
TRUE,"High"
)</f>
        <v>No Late Payments</v>
      </c>
      <c r="AC459" s="10" t="str" cm="1">
        <f t="array" ref="AC459">_xlfn.IFS(
H459&lt;40000000,"Low",
H459&lt;60000000,"Medium",
H459&lt;100000000,"High",
TRUE,"Very High"
)</f>
        <v>Medium</v>
      </c>
    </row>
    <row r="460" spans="1:29">
      <c r="A460" s="18" t="s">
        <v>492</v>
      </c>
      <c r="B460" s="19">
        <v>33</v>
      </c>
      <c r="C460" s="19" t="s">
        <v>34</v>
      </c>
      <c r="D460" s="19" t="s">
        <v>27</v>
      </c>
      <c r="E460" s="19" t="s">
        <v>24</v>
      </c>
      <c r="F460" s="19" t="s">
        <v>48</v>
      </c>
      <c r="G460" s="20">
        <v>5900000</v>
      </c>
      <c r="H460" s="20">
        <v>20000000</v>
      </c>
      <c r="I460" s="19">
        <v>47</v>
      </c>
      <c r="J460" s="19">
        <v>0</v>
      </c>
      <c r="K460" s="19">
        <v>0</v>
      </c>
      <c r="L460" s="19">
        <v>0</v>
      </c>
      <c r="M460" s="20">
        <v>3270000</v>
      </c>
      <c r="N460" s="20">
        <v>5720000</v>
      </c>
      <c r="O460" s="20">
        <v>5320000</v>
      </c>
      <c r="P460" s="20">
        <v>1840000</v>
      </c>
      <c r="Q460" s="20">
        <v>1110000</v>
      </c>
      <c r="R460" s="20">
        <v>2200000</v>
      </c>
      <c r="S460" s="20">
        <v>290000</v>
      </c>
      <c r="T460" s="19">
        <v>0</v>
      </c>
      <c r="U460" s="19">
        <v>0</v>
      </c>
      <c r="V460" s="2" t="str" cm="1">
        <f t="array" ref="V460">_xlfn.IFS(B460&lt;30,"21-29",
B460&lt;40,"30-39",
B460&lt;50,"40-49",
B460&lt;60,"50-59",
TRUE,"60+"
)</f>
        <v>30-39</v>
      </c>
      <c r="W460" s="24">
        <f t="shared" si="21"/>
        <v>4770000</v>
      </c>
      <c r="X460" s="24">
        <f t="shared" si="22"/>
        <v>1716666.6666666667</v>
      </c>
      <c r="Y460" s="25">
        <f t="shared" si="23"/>
        <v>0.23849999999999999</v>
      </c>
      <c r="Z460" s="2" t="str" cm="1">
        <f t="array" ref="Z460">_xlfn.IFS(Y460&lt;=25%,"Low",
Y460&lt;=50%,"Moderate",
Y460&lt;=75%,"High",
Y460&lt;=100%,"Very High",
TRUE,"Over Limit"
)</f>
        <v>Low</v>
      </c>
      <c r="AA460" s="2" cm="1">
        <f t="array" ref="AA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0" s="2" t="str" cm="1">
        <f t="array" ref="AB460">_xlfn.IFS(T460=0,"No Late Payments",
T460&lt;=2,"Low",
T460&lt;=4,"Moderate",
TRUE,"High"
)</f>
        <v>No Late Payments</v>
      </c>
      <c r="AC460" s="10" t="str" cm="1">
        <f t="array" ref="AC460">_xlfn.IFS(
H460&lt;40000000,"Low",
H460&lt;60000000,"Medium",
H460&lt;100000000,"High",
TRUE,"Very High"
)</f>
        <v>Low</v>
      </c>
    </row>
    <row r="461" spans="1:29">
      <c r="A461" s="21" t="s">
        <v>493</v>
      </c>
      <c r="B461" s="22">
        <v>39</v>
      </c>
      <c r="C461" s="22" t="s">
        <v>34</v>
      </c>
      <c r="D461" s="22" t="s">
        <v>30</v>
      </c>
      <c r="E461" s="22" t="s">
        <v>38</v>
      </c>
      <c r="F461" s="22" t="s">
        <v>48</v>
      </c>
      <c r="G461" s="23">
        <v>23200000</v>
      </c>
      <c r="H461" s="23">
        <v>106000000</v>
      </c>
      <c r="I461" s="22">
        <v>103</v>
      </c>
      <c r="J461" s="22">
        <v>0</v>
      </c>
      <c r="K461" s="22">
        <v>0</v>
      </c>
      <c r="L461" s="22">
        <v>0</v>
      </c>
      <c r="M461" s="23">
        <v>35890000</v>
      </c>
      <c r="N461" s="23">
        <v>30960000</v>
      </c>
      <c r="O461" s="23">
        <v>14090000</v>
      </c>
      <c r="P461" s="23">
        <v>17190000</v>
      </c>
      <c r="Q461" s="23">
        <v>6620000</v>
      </c>
      <c r="R461" s="23">
        <v>5850000</v>
      </c>
      <c r="S461" s="23">
        <v>2520000</v>
      </c>
      <c r="T461" s="22">
        <v>0</v>
      </c>
      <c r="U461" s="22">
        <v>0</v>
      </c>
      <c r="V461" s="2" t="str" cm="1">
        <f t="array" ref="V461">_xlfn.IFS(B461&lt;30,"21-29",
B461&lt;40,"30-39",
B461&lt;50,"40-49",
B461&lt;60,"50-59",
TRUE,"60+"
)</f>
        <v>30-39</v>
      </c>
      <c r="W461" s="24">
        <f t="shared" si="21"/>
        <v>26980000</v>
      </c>
      <c r="X461" s="24">
        <f t="shared" si="22"/>
        <v>9886666.666666666</v>
      </c>
      <c r="Y461" s="25">
        <f t="shared" si="23"/>
        <v>0.25452830188679243</v>
      </c>
      <c r="Z461" s="2" t="str" cm="1">
        <f t="array" ref="Z461">_xlfn.IFS(Y461&lt;=25%,"Low",
Y461&lt;=50%,"Moderate",
Y461&lt;=75%,"High",
Y461&lt;=100%,"Very High",
TRUE,"Over Limit"
)</f>
        <v>Moderate</v>
      </c>
      <c r="AA461" s="2" cm="1">
        <f t="array" ref="AA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1" s="2" t="str" cm="1">
        <f t="array" ref="AB461">_xlfn.IFS(T461=0,"No Late Payments",
T461&lt;=2,"Low",
T461&lt;=4,"Moderate",
TRUE,"High"
)</f>
        <v>No Late Payments</v>
      </c>
      <c r="AC461" s="10" t="str" cm="1">
        <f t="array" ref="AC461">_xlfn.IFS(
H461&lt;40000000,"Low",
H461&lt;60000000,"Medium",
H461&lt;100000000,"High",
TRUE,"Very High"
)</f>
        <v>Very High</v>
      </c>
    </row>
    <row r="462" spans="1:29">
      <c r="A462" s="18" t="s">
        <v>494</v>
      </c>
      <c r="B462" s="19">
        <v>41</v>
      </c>
      <c r="C462" s="19" t="s">
        <v>34</v>
      </c>
      <c r="D462" s="19" t="s">
        <v>27</v>
      </c>
      <c r="E462" s="19" t="s">
        <v>38</v>
      </c>
      <c r="F462" s="19" t="s">
        <v>25</v>
      </c>
      <c r="G462" s="20">
        <v>7400000</v>
      </c>
      <c r="H462" s="20">
        <v>24000000</v>
      </c>
      <c r="I462" s="19">
        <v>76</v>
      </c>
      <c r="J462" s="19">
        <v>3</v>
      </c>
      <c r="K462" s="19">
        <v>3</v>
      </c>
      <c r="L462" s="19">
        <v>0</v>
      </c>
      <c r="M462" s="20">
        <v>7860000</v>
      </c>
      <c r="N462" s="20">
        <v>9320000</v>
      </c>
      <c r="O462" s="20">
        <v>10800000</v>
      </c>
      <c r="P462" s="20">
        <v>1190000</v>
      </c>
      <c r="Q462" s="20">
        <v>520000</v>
      </c>
      <c r="R462" s="20">
        <v>2700000</v>
      </c>
      <c r="S462" s="20">
        <v>3710000</v>
      </c>
      <c r="T462" s="19">
        <v>2</v>
      </c>
      <c r="U462" s="19">
        <v>1</v>
      </c>
      <c r="V462" s="2" t="str" cm="1">
        <f t="array" ref="V462">_xlfn.IFS(B462&lt;30,"21-29",
B462&lt;40,"30-39",
B462&lt;50,"40-49",
B462&lt;60,"50-59",
TRUE,"60+"
)</f>
        <v>40-49</v>
      </c>
      <c r="W462" s="24">
        <f t="shared" si="21"/>
        <v>9326666.666666666</v>
      </c>
      <c r="X462" s="24">
        <f t="shared" si="22"/>
        <v>1470000</v>
      </c>
      <c r="Y462" s="25">
        <f t="shared" si="23"/>
        <v>0.38861111111111107</v>
      </c>
      <c r="Z462" s="2" t="str" cm="1">
        <f t="array" ref="Z462">_xlfn.IFS(Y462&lt;=25%,"Low",
Y462&lt;=50%,"Moderate",
Y462&lt;=75%,"High",
Y462&lt;=100%,"Very High",
TRUE,"Over Limit"
)</f>
        <v>Moderate</v>
      </c>
      <c r="AA462" s="2" cm="1">
        <f t="array" ref="AA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2" s="2" t="str" cm="1">
        <f t="array" ref="AB462">_xlfn.IFS(T462=0,"No Late Payments",
T462&lt;=2,"Low",
T462&lt;=4,"Moderate",
TRUE,"High"
)</f>
        <v>Low</v>
      </c>
      <c r="AC462" s="10" t="str" cm="1">
        <f t="array" ref="AC462">_xlfn.IFS(
H462&lt;40000000,"Low",
H462&lt;60000000,"Medium",
H462&lt;100000000,"High",
TRUE,"Very High"
)</f>
        <v>Low</v>
      </c>
    </row>
    <row r="463" spans="1:29">
      <c r="A463" s="21" t="s">
        <v>495</v>
      </c>
      <c r="B463" s="22">
        <v>35</v>
      </c>
      <c r="C463" s="22" t="s">
        <v>22</v>
      </c>
      <c r="D463" s="22" t="s">
        <v>23</v>
      </c>
      <c r="E463" s="22" t="s">
        <v>38</v>
      </c>
      <c r="F463" s="22" t="s">
        <v>41</v>
      </c>
      <c r="G463" s="23">
        <v>12400000</v>
      </c>
      <c r="H463" s="23">
        <v>59000000</v>
      </c>
      <c r="I463" s="22">
        <v>61</v>
      </c>
      <c r="J463" s="22">
        <v>2</v>
      </c>
      <c r="K463" s="22">
        <v>0</v>
      </c>
      <c r="L463" s="22">
        <v>2</v>
      </c>
      <c r="M463" s="23">
        <v>32700000</v>
      </c>
      <c r="N463" s="23">
        <v>27630000</v>
      </c>
      <c r="O463" s="23">
        <v>24390000</v>
      </c>
      <c r="P463" s="23">
        <v>10960000</v>
      </c>
      <c r="Q463" s="23">
        <v>14010000</v>
      </c>
      <c r="R463" s="23">
        <v>5100000</v>
      </c>
      <c r="S463" s="23">
        <v>1430000</v>
      </c>
      <c r="T463" s="22">
        <v>2</v>
      </c>
      <c r="U463" s="22">
        <v>1</v>
      </c>
      <c r="V463" s="2" t="str" cm="1">
        <f t="array" ref="V463">_xlfn.IFS(B463&lt;30,"21-29",
B463&lt;40,"30-39",
B463&lt;50,"40-49",
B463&lt;60,"50-59",
TRUE,"60+"
)</f>
        <v>30-39</v>
      </c>
      <c r="W463" s="24">
        <f t="shared" si="21"/>
        <v>28240000</v>
      </c>
      <c r="X463" s="24">
        <f t="shared" si="22"/>
        <v>10023333.333333334</v>
      </c>
      <c r="Y463" s="25">
        <f t="shared" si="23"/>
        <v>0.47864406779661017</v>
      </c>
      <c r="Z463" s="2" t="str" cm="1">
        <f t="array" ref="Z463">_xlfn.IFS(Y463&lt;=25%,"Low",
Y463&lt;=50%,"Moderate",
Y463&lt;=75%,"High",
Y463&lt;=100%,"Very High",
TRUE,"Over Limit"
)</f>
        <v>Moderate</v>
      </c>
      <c r="AA463" s="2" cm="1">
        <f t="array" ref="AA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3" s="2" t="str" cm="1">
        <f t="array" ref="AB463">_xlfn.IFS(T463=0,"No Late Payments",
T463&lt;=2,"Low",
T463&lt;=4,"Moderate",
TRUE,"High"
)</f>
        <v>Low</v>
      </c>
      <c r="AC463" s="10" t="str" cm="1">
        <f t="array" ref="AC463">_xlfn.IFS(
H463&lt;40000000,"Low",
H463&lt;60000000,"Medium",
H463&lt;100000000,"High",
TRUE,"Very High"
)</f>
        <v>Medium</v>
      </c>
    </row>
    <row r="464" spans="1:29">
      <c r="A464" s="18" t="s">
        <v>496</v>
      </c>
      <c r="B464" s="19">
        <v>29</v>
      </c>
      <c r="C464" s="19" t="s">
        <v>22</v>
      </c>
      <c r="D464" s="19" t="s">
        <v>27</v>
      </c>
      <c r="E464" s="19" t="s">
        <v>24</v>
      </c>
      <c r="F464" s="19" t="s">
        <v>28</v>
      </c>
      <c r="G464" s="20">
        <v>15000000</v>
      </c>
      <c r="H464" s="20">
        <v>70000000</v>
      </c>
      <c r="I464" s="19">
        <v>82</v>
      </c>
      <c r="J464" s="19">
        <v>0</v>
      </c>
      <c r="K464" s="19">
        <v>0</v>
      </c>
      <c r="L464" s="19">
        <v>0</v>
      </c>
      <c r="M464" s="20">
        <v>24890000</v>
      </c>
      <c r="N464" s="20">
        <v>24830000</v>
      </c>
      <c r="O464" s="20">
        <v>23250000</v>
      </c>
      <c r="P464" s="20">
        <v>12680000</v>
      </c>
      <c r="Q464" s="20">
        <v>10050000</v>
      </c>
      <c r="R464" s="20">
        <v>11000000</v>
      </c>
      <c r="S464" s="20">
        <v>5930000</v>
      </c>
      <c r="T464" s="19">
        <v>0</v>
      </c>
      <c r="U464" s="19">
        <v>1</v>
      </c>
      <c r="V464" s="2" t="str" cm="1">
        <f t="array" ref="V464">_xlfn.IFS(B464&lt;30,"21-29",
B464&lt;40,"30-39",
B464&lt;50,"40-49",
B464&lt;60,"50-59",
TRUE,"60+"
)</f>
        <v>21-29</v>
      </c>
      <c r="W464" s="24">
        <f t="shared" si="21"/>
        <v>24323333.333333332</v>
      </c>
      <c r="X464" s="24">
        <f t="shared" si="22"/>
        <v>11243333.333333334</v>
      </c>
      <c r="Y464" s="25">
        <f t="shared" si="23"/>
        <v>0.34747619047619044</v>
      </c>
      <c r="Z464" s="2" t="str" cm="1">
        <f t="array" ref="Z464">_xlfn.IFS(Y464&lt;=25%,"Low",
Y464&lt;=50%,"Moderate",
Y464&lt;=75%,"High",
Y464&lt;=100%,"Very High",
TRUE,"Over Limit"
)</f>
        <v>Moderate</v>
      </c>
      <c r="AA464" s="2" cm="1">
        <f t="array" ref="AA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4" s="2" t="str" cm="1">
        <f t="array" ref="AB464">_xlfn.IFS(T464=0,"No Late Payments",
T464&lt;=2,"Low",
T464&lt;=4,"Moderate",
TRUE,"High"
)</f>
        <v>No Late Payments</v>
      </c>
      <c r="AC464" s="10" t="str" cm="1">
        <f t="array" ref="AC464">_xlfn.IFS(
H464&lt;40000000,"Low",
H464&lt;60000000,"Medium",
H464&lt;100000000,"High",
TRUE,"Very High"
)</f>
        <v>High</v>
      </c>
    </row>
    <row r="465" spans="1:29">
      <c r="A465" s="21" t="s">
        <v>497</v>
      </c>
      <c r="B465" s="22">
        <v>39</v>
      </c>
      <c r="C465" s="22" t="s">
        <v>34</v>
      </c>
      <c r="D465" s="22" t="s">
        <v>23</v>
      </c>
      <c r="E465" s="22" t="s">
        <v>24</v>
      </c>
      <c r="F465" s="22" t="s">
        <v>48</v>
      </c>
      <c r="G465" s="23">
        <v>11200000</v>
      </c>
      <c r="H465" s="23">
        <v>55000000</v>
      </c>
      <c r="I465" s="22">
        <v>116</v>
      </c>
      <c r="J465" s="22">
        <v>0</v>
      </c>
      <c r="K465" s="22">
        <v>0</v>
      </c>
      <c r="L465" s="22">
        <v>0</v>
      </c>
      <c r="M465" s="23">
        <v>5650000</v>
      </c>
      <c r="N465" s="23">
        <v>3380000</v>
      </c>
      <c r="O465" s="23">
        <v>7590000</v>
      </c>
      <c r="P465" s="23">
        <v>1940000</v>
      </c>
      <c r="Q465" s="23">
        <v>850000</v>
      </c>
      <c r="R465" s="23">
        <v>7660000</v>
      </c>
      <c r="S465" s="23">
        <v>2630000</v>
      </c>
      <c r="T465" s="22">
        <v>1</v>
      </c>
      <c r="U465" s="22">
        <v>0</v>
      </c>
      <c r="V465" s="2" t="str" cm="1">
        <f t="array" ref="V465">_xlfn.IFS(B465&lt;30,"21-29",
B465&lt;40,"30-39",
B465&lt;50,"40-49",
B465&lt;60,"50-59",
TRUE,"60+"
)</f>
        <v>30-39</v>
      </c>
      <c r="W465" s="24">
        <f t="shared" si="21"/>
        <v>5540000</v>
      </c>
      <c r="X465" s="24">
        <f t="shared" si="22"/>
        <v>3483333.3333333335</v>
      </c>
      <c r="Y465" s="25">
        <f t="shared" si="23"/>
        <v>0.10072727272727272</v>
      </c>
      <c r="Z465" s="2" t="str" cm="1">
        <f t="array" ref="Z465">_xlfn.IFS(Y465&lt;=25%,"Low",
Y465&lt;=50%,"Moderate",
Y465&lt;=75%,"High",
Y465&lt;=100%,"Very High",
TRUE,"Over Limit"
)</f>
        <v>Low</v>
      </c>
      <c r="AA465" s="2" cm="1">
        <f t="array" ref="AA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5" s="2" t="str" cm="1">
        <f t="array" ref="AB465">_xlfn.IFS(T465=0,"No Late Payments",
T465&lt;=2,"Low",
T465&lt;=4,"Moderate",
TRUE,"High"
)</f>
        <v>Low</v>
      </c>
      <c r="AC465" s="10" t="str" cm="1">
        <f t="array" ref="AC465">_xlfn.IFS(
H465&lt;40000000,"Low",
H465&lt;60000000,"Medium",
H465&lt;100000000,"High",
TRUE,"Very High"
)</f>
        <v>Medium</v>
      </c>
    </row>
    <row r="466" spans="1:29">
      <c r="A466" s="18" t="s">
        <v>498</v>
      </c>
      <c r="B466" s="19">
        <v>48</v>
      </c>
      <c r="C466" s="19" t="s">
        <v>34</v>
      </c>
      <c r="D466" s="19" t="s">
        <v>23</v>
      </c>
      <c r="E466" s="19" t="s">
        <v>24</v>
      </c>
      <c r="F466" s="19" t="s">
        <v>31</v>
      </c>
      <c r="G466" s="20">
        <v>10400000</v>
      </c>
      <c r="H466" s="20">
        <v>69000000</v>
      </c>
      <c r="I466" s="19">
        <v>97</v>
      </c>
      <c r="J466" s="19">
        <v>1</v>
      </c>
      <c r="K466" s="19">
        <v>0</v>
      </c>
      <c r="L466" s="19">
        <v>0</v>
      </c>
      <c r="M466" s="20">
        <v>38750000</v>
      </c>
      <c r="N466" s="20">
        <v>35130000</v>
      </c>
      <c r="O466" s="20">
        <v>47980000</v>
      </c>
      <c r="P466" s="20">
        <v>13600000</v>
      </c>
      <c r="Q466" s="20">
        <v>12700000</v>
      </c>
      <c r="R466" s="20">
        <v>15350000</v>
      </c>
      <c r="S466" s="20">
        <v>4140000</v>
      </c>
      <c r="T466" s="19">
        <v>2</v>
      </c>
      <c r="U466" s="19">
        <v>0</v>
      </c>
      <c r="V466" s="2" t="str" cm="1">
        <f t="array" ref="V466">_xlfn.IFS(B466&lt;30,"21-29",
B466&lt;40,"30-39",
B466&lt;50,"40-49",
B466&lt;60,"50-59",
TRUE,"60+"
)</f>
        <v>40-49</v>
      </c>
      <c r="W466" s="24">
        <f t="shared" si="21"/>
        <v>40620000</v>
      </c>
      <c r="X466" s="24">
        <f t="shared" si="22"/>
        <v>13883333.333333334</v>
      </c>
      <c r="Y466" s="25">
        <f t="shared" si="23"/>
        <v>0.58869565217391306</v>
      </c>
      <c r="Z466" s="2" t="str" cm="1">
        <f t="array" ref="Z466">_xlfn.IFS(Y466&lt;=25%,"Low",
Y466&lt;=50%,"Moderate",
Y466&lt;=75%,"High",
Y466&lt;=100%,"Very High",
TRUE,"Over Limit"
)</f>
        <v>High</v>
      </c>
      <c r="AA466" s="2" cm="1">
        <f t="array" ref="AA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66" s="2" t="str" cm="1">
        <f t="array" ref="AB466">_xlfn.IFS(T466=0,"No Late Payments",
T466&lt;=2,"Low",
T466&lt;=4,"Moderate",
TRUE,"High"
)</f>
        <v>Low</v>
      </c>
      <c r="AC466" s="10" t="str" cm="1">
        <f t="array" ref="AC466">_xlfn.IFS(
H466&lt;40000000,"Low",
H466&lt;60000000,"Medium",
H466&lt;100000000,"High",
TRUE,"Very High"
)</f>
        <v>High</v>
      </c>
    </row>
    <row r="467" spans="1:29">
      <c r="A467" s="21" t="s">
        <v>499</v>
      </c>
      <c r="B467" s="22">
        <v>49</v>
      </c>
      <c r="C467" s="22" t="s">
        <v>22</v>
      </c>
      <c r="D467" s="22" t="s">
        <v>27</v>
      </c>
      <c r="E467" s="22" t="s">
        <v>24</v>
      </c>
      <c r="F467" s="22" t="s">
        <v>28</v>
      </c>
      <c r="G467" s="23">
        <v>15100000</v>
      </c>
      <c r="H467" s="23">
        <v>93000000</v>
      </c>
      <c r="I467" s="22">
        <v>221</v>
      </c>
      <c r="J467" s="22">
        <v>3</v>
      </c>
      <c r="K467" s="22">
        <v>3</v>
      </c>
      <c r="L467" s="22">
        <v>3</v>
      </c>
      <c r="M467" s="23">
        <v>33090000</v>
      </c>
      <c r="N467" s="23">
        <v>51580000</v>
      </c>
      <c r="O467" s="23">
        <v>49620000</v>
      </c>
      <c r="P467" s="23">
        <v>1250000</v>
      </c>
      <c r="Q467" s="23">
        <v>2970000</v>
      </c>
      <c r="R467" s="23">
        <v>5800000</v>
      </c>
      <c r="S467" s="23">
        <v>7820000</v>
      </c>
      <c r="T467" s="22">
        <v>3</v>
      </c>
      <c r="U467" s="22">
        <v>1</v>
      </c>
      <c r="V467" s="2" t="str" cm="1">
        <f t="array" ref="V467">_xlfn.IFS(B467&lt;30,"21-29",
B467&lt;40,"30-39",
B467&lt;50,"40-49",
B467&lt;60,"50-59",
TRUE,"60+"
)</f>
        <v>40-49</v>
      </c>
      <c r="W467" s="24">
        <f t="shared" si="21"/>
        <v>44763333.333333336</v>
      </c>
      <c r="X467" s="24">
        <f t="shared" si="22"/>
        <v>3340000</v>
      </c>
      <c r="Y467" s="25">
        <f t="shared" si="23"/>
        <v>0.48132616487455199</v>
      </c>
      <c r="Z467" s="2" t="str" cm="1">
        <f t="array" ref="Z467">_xlfn.IFS(Y467&lt;=25%,"Low",
Y467&lt;=50%,"Moderate",
Y467&lt;=75%,"High",
Y467&lt;=100%,"Very High",
TRUE,"Over Limit"
)</f>
        <v>Moderate</v>
      </c>
      <c r="AA467" s="2" cm="1">
        <f t="array" ref="AA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7" s="2" t="str" cm="1">
        <f t="array" ref="AB467">_xlfn.IFS(T467=0,"No Late Payments",
T467&lt;=2,"Low",
T467&lt;=4,"Moderate",
TRUE,"High"
)</f>
        <v>Moderate</v>
      </c>
      <c r="AC467" s="10" t="str" cm="1">
        <f t="array" ref="AC467">_xlfn.IFS(
H467&lt;40000000,"Low",
H467&lt;60000000,"Medium",
H467&lt;100000000,"High",
TRUE,"Very High"
)</f>
        <v>High</v>
      </c>
    </row>
    <row r="468" spans="1:29">
      <c r="A468" s="18" t="s">
        <v>500</v>
      </c>
      <c r="B468" s="19">
        <v>23</v>
      </c>
      <c r="C468" s="19" t="s">
        <v>34</v>
      </c>
      <c r="D468" s="19" t="s">
        <v>23</v>
      </c>
      <c r="E468" s="19" t="s">
        <v>38</v>
      </c>
      <c r="F468" s="19" t="s">
        <v>28</v>
      </c>
      <c r="G468" s="20">
        <v>6800000</v>
      </c>
      <c r="H468" s="20">
        <v>28000000</v>
      </c>
      <c r="I468" s="19">
        <v>25</v>
      </c>
      <c r="J468" s="19">
        <v>0</v>
      </c>
      <c r="K468" s="19">
        <v>0</v>
      </c>
      <c r="L468" s="19">
        <v>0</v>
      </c>
      <c r="M468" s="20">
        <v>5490000</v>
      </c>
      <c r="N468" s="20">
        <v>9220000</v>
      </c>
      <c r="O468" s="20">
        <v>5880000</v>
      </c>
      <c r="P468" s="20">
        <v>900000</v>
      </c>
      <c r="Q468" s="20">
        <v>3700000</v>
      </c>
      <c r="R468" s="20">
        <v>4840000</v>
      </c>
      <c r="S468" s="20">
        <v>590000</v>
      </c>
      <c r="T468" s="19">
        <v>1</v>
      </c>
      <c r="U468" s="19">
        <v>0</v>
      </c>
      <c r="V468" s="2" t="str" cm="1">
        <f t="array" ref="V468">_xlfn.IFS(B468&lt;30,"21-29",
B468&lt;40,"30-39",
B468&lt;50,"40-49",
B468&lt;60,"50-59",
TRUE,"60+"
)</f>
        <v>21-29</v>
      </c>
      <c r="W468" s="24">
        <f t="shared" si="21"/>
        <v>6863333.333333333</v>
      </c>
      <c r="X468" s="24">
        <f t="shared" si="22"/>
        <v>3146666.6666666665</v>
      </c>
      <c r="Y468" s="25">
        <f t="shared" si="23"/>
        <v>0.2451190476190476</v>
      </c>
      <c r="Z468" s="2" t="str" cm="1">
        <f t="array" ref="Z468">_xlfn.IFS(Y468&lt;=25%,"Low",
Y468&lt;=50%,"Moderate",
Y468&lt;=75%,"High",
Y468&lt;=100%,"Very High",
TRUE,"Over Limit"
)</f>
        <v>Low</v>
      </c>
      <c r="AA468" s="2" cm="1">
        <f t="array" ref="AA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8" s="2" t="str" cm="1">
        <f t="array" ref="AB468">_xlfn.IFS(T468=0,"No Late Payments",
T468&lt;=2,"Low",
T468&lt;=4,"Moderate",
TRUE,"High"
)</f>
        <v>Low</v>
      </c>
      <c r="AC468" s="10" t="str" cm="1">
        <f t="array" ref="AC468">_xlfn.IFS(
H468&lt;40000000,"Low",
H468&lt;60000000,"Medium",
H468&lt;100000000,"High",
TRUE,"Very High"
)</f>
        <v>Low</v>
      </c>
    </row>
    <row r="469" spans="1:29">
      <c r="A469" s="21" t="s">
        <v>501</v>
      </c>
      <c r="B469" s="22">
        <v>30</v>
      </c>
      <c r="C469" s="22" t="s">
        <v>22</v>
      </c>
      <c r="D469" s="22" t="s">
        <v>23</v>
      </c>
      <c r="E469" s="22" t="s">
        <v>24</v>
      </c>
      <c r="F469" s="22" t="s">
        <v>28</v>
      </c>
      <c r="G469" s="23">
        <v>12400000</v>
      </c>
      <c r="H469" s="23">
        <v>78000000</v>
      </c>
      <c r="I469" s="22">
        <v>57</v>
      </c>
      <c r="J469" s="22">
        <v>0</v>
      </c>
      <c r="K469" s="22">
        <v>0</v>
      </c>
      <c r="L469" s="22">
        <v>0</v>
      </c>
      <c r="M469" s="23">
        <v>50030000</v>
      </c>
      <c r="N469" s="23">
        <v>47620000</v>
      </c>
      <c r="O469" s="23">
        <v>46170000</v>
      </c>
      <c r="P469" s="23">
        <v>45290000</v>
      </c>
      <c r="Q469" s="23">
        <v>22590000</v>
      </c>
      <c r="R469" s="23">
        <v>16420000</v>
      </c>
      <c r="S469" s="23">
        <v>2710000</v>
      </c>
      <c r="T469" s="22">
        <v>0</v>
      </c>
      <c r="U469" s="22">
        <v>0</v>
      </c>
      <c r="V469" s="2" t="str" cm="1">
        <f t="array" ref="V469">_xlfn.IFS(B469&lt;30,"21-29",
B469&lt;40,"30-39",
B469&lt;50,"40-49",
B469&lt;60,"50-59",
TRUE,"60+"
)</f>
        <v>30-39</v>
      </c>
      <c r="W469" s="24">
        <f t="shared" si="21"/>
        <v>47940000</v>
      </c>
      <c r="X469" s="24">
        <f t="shared" si="22"/>
        <v>28100000</v>
      </c>
      <c r="Y469" s="25">
        <f t="shared" si="23"/>
        <v>0.61461538461538456</v>
      </c>
      <c r="Z469" s="2" t="str" cm="1">
        <f t="array" ref="Z469">_xlfn.IFS(Y469&lt;=25%,"Low",
Y469&lt;=50%,"Moderate",
Y469&lt;=75%,"High",
Y469&lt;=100%,"Very High",
TRUE,"Over Limit"
)</f>
        <v>High</v>
      </c>
      <c r="AA469" s="2" cm="1">
        <f t="array" ref="AA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69" s="2" t="str" cm="1">
        <f t="array" ref="AB469">_xlfn.IFS(T469=0,"No Late Payments",
T469&lt;=2,"Low",
T469&lt;=4,"Moderate",
TRUE,"High"
)</f>
        <v>No Late Payments</v>
      </c>
      <c r="AC469" s="10" t="str" cm="1">
        <f t="array" ref="AC469">_xlfn.IFS(
H469&lt;40000000,"Low",
H469&lt;60000000,"Medium",
H469&lt;100000000,"High",
TRUE,"Very High"
)</f>
        <v>High</v>
      </c>
    </row>
    <row r="470" spans="1:29">
      <c r="A470" s="18" t="s">
        <v>502</v>
      </c>
      <c r="B470" s="19">
        <v>52</v>
      </c>
      <c r="C470" s="19" t="s">
        <v>34</v>
      </c>
      <c r="D470" s="19" t="s">
        <v>23</v>
      </c>
      <c r="E470" s="19" t="s">
        <v>24</v>
      </c>
      <c r="F470" s="19" t="s">
        <v>48</v>
      </c>
      <c r="G470" s="20">
        <v>9600000</v>
      </c>
      <c r="H470" s="20">
        <v>72000000</v>
      </c>
      <c r="I470" s="19">
        <v>176</v>
      </c>
      <c r="J470" s="19">
        <v>2</v>
      </c>
      <c r="K470" s="19">
        <v>0</v>
      </c>
      <c r="L470" s="19">
        <v>3</v>
      </c>
      <c r="M470" s="20">
        <v>50000000</v>
      </c>
      <c r="N470" s="20">
        <v>47000000</v>
      </c>
      <c r="O470" s="20">
        <v>45520000</v>
      </c>
      <c r="P470" s="20">
        <v>890000</v>
      </c>
      <c r="Q470" s="20">
        <v>4220000</v>
      </c>
      <c r="R470" s="20">
        <v>13940000</v>
      </c>
      <c r="S470" s="20">
        <v>4920000</v>
      </c>
      <c r="T470" s="19">
        <v>2</v>
      </c>
      <c r="U470" s="19">
        <v>1</v>
      </c>
      <c r="V470" s="2" t="str" cm="1">
        <f t="array" ref="V470">_xlfn.IFS(B470&lt;30,"21-29",
B470&lt;40,"30-39",
B470&lt;50,"40-49",
B470&lt;60,"50-59",
TRUE,"60+"
)</f>
        <v>50-59</v>
      </c>
      <c r="W470" s="24">
        <f t="shared" si="21"/>
        <v>47506666.666666664</v>
      </c>
      <c r="X470" s="24">
        <f t="shared" si="22"/>
        <v>6350000</v>
      </c>
      <c r="Y470" s="25">
        <f t="shared" si="23"/>
        <v>0.65981481481481474</v>
      </c>
      <c r="Z470" s="2" t="str" cm="1">
        <f t="array" ref="Z470">_xlfn.IFS(Y470&lt;=25%,"Low",
Y470&lt;=50%,"Moderate",
Y470&lt;=75%,"High",
Y470&lt;=100%,"Very High",
TRUE,"Over Limit"
)</f>
        <v>High</v>
      </c>
      <c r="AA470" s="2" cm="1">
        <f t="array" ref="AA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0" s="2" t="str" cm="1">
        <f t="array" ref="AB470">_xlfn.IFS(T470=0,"No Late Payments",
T470&lt;=2,"Low",
T470&lt;=4,"Moderate",
TRUE,"High"
)</f>
        <v>Low</v>
      </c>
      <c r="AC470" s="10" t="str" cm="1">
        <f t="array" ref="AC470">_xlfn.IFS(
H470&lt;40000000,"Low",
H470&lt;60000000,"Medium",
H470&lt;100000000,"High",
TRUE,"Very High"
)</f>
        <v>High</v>
      </c>
    </row>
    <row r="471" spans="1:29">
      <c r="A471" s="21" t="s">
        <v>503</v>
      </c>
      <c r="B471" s="22">
        <v>27</v>
      </c>
      <c r="C471" s="22" t="s">
        <v>22</v>
      </c>
      <c r="D471" s="22" t="s">
        <v>23</v>
      </c>
      <c r="E471" s="22" t="s">
        <v>24</v>
      </c>
      <c r="F471" s="22" t="s">
        <v>41</v>
      </c>
      <c r="G471" s="23">
        <v>7800000</v>
      </c>
      <c r="H471" s="23">
        <v>32000000</v>
      </c>
      <c r="I471" s="22">
        <v>38</v>
      </c>
      <c r="J471" s="22">
        <v>0</v>
      </c>
      <c r="K471" s="22">
        <v>0</v>
      </c>
      <c r="L471" s="22">
        <v>0</v>
      </c>
      <c r="M471" s="23">
        <v>12920000</v>
      </c>
      <c r="N471" s="23">
        <v>3450000</v>
      </c>
      <c r="O471" s="23">
        <v>11220000</v>
      </c>
      <c r="P471" s="23">
        <v>4640000</v>
      </c>
      <c r="Q471" s="23">
        <v>1360000</v>
      </c>
      <c r="R471" s="23">
        <v>5060000</v>
      </c>
      <c r="S471" s="23">
        <v>1360000</v>
      </c>
      <c r="T471" s="22">
        <v>0</v>
      </c>
      <c r="U471" s="22">
        <v>0</v>
      </c>
      <c r="V471" s="2" t="str" cm="1">
        <f t="array" ref="V471">_xlfn.IFS(B471&lt;30,"21-29",
B471&lt;40,"30-39",
B471&lt;50,"40-49",
B471&lt;60,"50-59",
TRUE,"60+"
)</f>
        <v>21-29</v>
      </c>
      <c r="W471" s="24">
        <f t="shared" si="21"/>
        <v>9196666.666666666</v>
      </c>
      <c r="X471" s="24">
        <f t="shared" si="22"/>
        <v>3686666.6666666665</v>
      </c>
      <c r="Y471" s="25">
        <f t="shared" si="23"/>
        <v>0.28739583333333329</v>
      </c>
      <c r="Z471" s="2" t="str" cm="1">
        <f t="array" ref="Z471">_xlfn.IFS(Y471&lt;=25%,"Low",
Y471&lt;=50%,"Moderate",
Y471&lt;=75%,"High",
Y471&lt;=100%,"Very High",
TRUE,"Over Limit"
)</f>
        <v>Moderate</v>
      </c>
      <c r="AA471" s="2" cm="1">
        <f t="array" ref="AA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1" s="2" t="str" cm="1">
        <f t="array" ref="AB471">_xlfn.IFS(T471=0,"No Late Payments",
T471&lt;=2,"Low",
T471&lt;=4,"Moderate",
TRUE,"High"
)</f>
        <v>No Late Payments</v>
      </c>
      <c r="AC471" s="10" t="str" cm="1">
        <f t="array" ref="AC471">_xlfn.IFS(
H471&lt;40000000,"Low",
H471&lt;60000000,"Medium",
H471&lt;100000000,"High",
TRUE,"Very High"
)</f>
        <v>Low</v>
      </c>
    </row>
    <row r="472" spans="1:29">
      <c r="A472" s="18" t="s">
        <v>504</v>
      </c>
      <c r="B472" s="19">
        <v>28</v>
      </c>
      <c r="C472" s="19" t="s">
        <v>22</v>
      </c>
      <c r="D472" s="19" t="s">
        <v>30</v>
      </c>
      <c r="E472" s="19" t="s">
        <v>24</v>
      </c>
      <c r="F472" s="19" t="s">
        <v>28</v>
      </c>
      <c r="G472" s="20">
        <v>7500000</v>
      </c>
      <c r="H472" s="20">
        <v>35000000</v>
      </c>
      <c r="I472" s="19">
        <v>39</v>
      </c>
      <c r="J472" s="19">
        <v>1</v>
      </c>
      <c r="K472" s="19">
        <v>3</v>
      </c>
      <c r="L472" s="19">
        <v>3</v>
      </c>
      <c r="M472" s="20">
        <v>24670000</v>
      </c>
      <c r="N472" s="20">
        <v>23900000</v>
      </c>
      <c r="O472" s="20">
        <v>23770000</v>
      </c>
      <c r="P472" s="20">
        <v>9340000</v>
      </c>
      <c r="Q472" s="20">
        <v>710000</v>
      </c>
      <c r="R472" s="20">
        <v>3760000</v>
      </c>
      <c r="S472" s="20">
        <v>4430000</v>
      </c>
      <c r="T472" s="19">
        <v>4</v>
      </c>
      <c r="U472" s="19">
        <v>0</v>
      </c>
      <c r="V472" s="2" t="str" cm="1">
        <f t="array" ref="V472">_xlfn.IFS(B472&lt;30,"21-29",
B472&lt;40,"30-39",
B472&lt;50,"40-49",
B472&lt;60,"50-59",
TRUE,"60+"
)</f>
        <v>21-29</v>
      </c>
      <c r="W472" s="24">
        <f t="shared" si="21"/>
        <v>24113333.333333332</v>
      </c>
      <c r="X472" s="24">
        <f t="shared" si="22"/>
        <v>4603333.333333333</v>
      </c>
      <c r="Y472" s="25">
        <f t="shared" si="23"/>
        <v>0.68895238095238087</v>
      </c>
      <c r="Z472" s="2" t="str" cm="1">
        <f t="array" ref="Z472">_xlfn.IFS(Y472&lt;=25%,"Low",
Y472&lt;=50%,"Moderate",
Y472&lt;=75%,"High",
Y472&lt;=100%,"Very High",
TRUE,"Over Limit"
)</f>
        <v>High</v>
      </c>
      <c r="AA472" s="2" cm="1">
        <f t="array" ref="AA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2" s="2" t="str" cm="1">
        <f t="array" ref="AB472">_xlfn.IFS(T472=0,"No Late Payments",
T472&lt;=2,"Low",
T472&lt;=4,"Moderate",
TRUE,"High"
)</f>
        <v>Moderate</v>
      </c>
      <c r="AC472" s="10" t="str" cm="1">
        <f t="array" ref="AC472">_xlfn.IFS(
H472&lt;40000000,"Low",
H472&lt;60000000,"Medium",
H472&lt;100000000,"High",
TRUE,"Very High"
)</f>
        <v>Low</v>
      </c>
    </row>
    <row r="473" spans="1:29">
      <c r="A473" s="21" t="s">
        <v>505</v>
      </c>
      <c r="B473" s="22">
        <v>33</v>
      </c>
      <c r="C473" s="22" t="s">
        <v>34</v>
      </c>
      <c r="D473" s="22" t="s">
        <v>27</v>
      </c>
      <c r="E473" s="22" t="s">
        <v>24</v>
      </c>
      <c r="F473" s="22" t="s">
        <v>25</v>
      </c>
      <c r="G473" s="23">
        <v>10000000</v>
      </c>
      <c r="H473" s="23">
        <v>39000000</v>
      </c>
      <c r="I473" s="22">
        <v>74</v>
      </c>
      <c r="J473" s="22">
        <v>0</v>
      </c>
      <c r="K473" s="22">
        <v>0</v>
      </c>
      <c r="L473" s="22">
        <v>0</v>
      </c>
      <c r="M473" s="23">
        <v>5530000</v>
      </c>
      <c r="N473" s="23">
        <v>4780000</v>
      </c>
      <c r="O473" s="23">
        <v>4950000</v>
      </c>
      <c r="P473" s="23">
        <v>2210000</v>
      </c>
      <c r="Q473" s="23">
        <v>1780000</v>
      </c>
      <c r="R473" s="23">
        <v>4380000</v>
      </c>
      <c r="S473" s="23">
        <v>1490000</v>
      </c>
      <c r="T473" s="22">
        <v>0</v>
      </c>
      <c r="U473" s="22">
        <v>0</v>
      </c>
      <c r="V473" s="2" t="str" cm="1">
        <f t="array" ref="V473">_xlfn.IFS(B473&lt;30,"21-29",
B473&lt;40,"30-39",
B473&lt;50,"40-49",
B473&lt;60,"50-59",
TRUE,"60+"
)</f>
        <v>30-39</v>
      </c>
      <c r="W473" s="24">
        <f t="shared" si="21"/>
        <v>5086666.666666667</v>
      </c>
      <c r="X473" s="24">
        <f t="shared" si="22"/>
        <v>2790000</v>
      </c>
      <c r="Y473" s="25">
        <f t="shared" si="23"/>
        <v>0.13042735042735043</v>
      </c>
      <c r="Z473" s="2" t="str" cm="1">
        <f t="array" ref="Z473">_xlfn.IFS(Y473&lt;=25%,"Low",
Y473&lt;=50%,"Moderate",
Y473&lt;=75%,"High",
Y473&lt;=100%,"Very High",
TRUE,"Over Limit"
)</f>
        <v>Low</v>
      </c>
      <c r="AA473" s="2" cm="1">
        <f t="array" ref="AA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3" s="2" t="str" cm="1">
        <f t="array" ref="AB473">_xlfn.IFS(T473=0,"No Late Payments",
T473&lt;=2,"Low",
T473&lt;=4,"Moderate",
TRUE,"High"
)</f>
        <v>No Late Payments</v>
      </c>
      <c r="AC473" s="10" t="str" cm="1">
        <f t="array" ref="AC473">_xlfn.IFS(
H473&lt;40000000,"Low",
H473&lt;60000000,"Medium",
H473&lt;100000000,"High",
TRUE,"Very High"
)</f>
        <v>Low</v>
      </c>
    </row>
    <row r="474" spans="1:29">
      <c r="A474" s="18" t="s">
        <v>506</v>
      </c>
      <c r="B474" s="19">
        <v>38</v>
      </c>
      <c r="C474" s="19" t="s">
        <v>34</v>
      </c>
      <c r="D474" s="19" t="s">
        <v>23</v>
      </c>
      <c r="E474" s="19" t="s">
        <v>24</v>
      </c>
      <c r="F474" s="19" t="s">
        <v>28</v>
      </c>
      <c r="G474" s="20">
        <v>17800000</v>
      </c>
      <c r="H474" s="20">
        <v>38000000</v>
      </c>
      <c r="I474" s="19">
        <v>44</v>
      </c>
      <c r="J474" s="19">
        <v>0</v>
      </c>
      <c r="K474" s="19">
        <v>0</v>
      </c>
      <c r="L474" s="19">
        <v>0</v>
      </c>
      <c r="M474" s="20">
        <v>14500000</v>
      </c>
      <c r="N474" s="20">
        <v>11740000</v>
      </c>
      <c r="O474" s="20">
        <v>12990000</v>
      </c>
      <c r="P474" s="20">
        <v>4230000</v>
      </c>
      <c r="Q474" s="20">
        <v>5120000</v>
      </c>
      <c r="R474" s="20">
        <v>6860000</v>
      </c>
      <c r="S474" s="20">
        <v>4660000</v>
      </c>
      <c r="T474" s="19">
        <v>0</v>
      </c>
      <c r="U474" s="19">
        <v>0</v>
      </c>
      <c r="V474" s="2" t="str" cm="1">
        <f t="array" ref="V474">_xlfn.IFS(B474&lt;30,"21-29",
B474&lt;40,"30-39",
B474&lt;50,"40-49",
B474&lt;60,"50-59",
TRUE,"60+"
)</f>
        <v>30-39</v>
      </c>
      <c r="W474" s="24">
        <f t="shared" si="21"/>
        <v>13076666.666666666</v>
      </c>
      <c r="X474" s="24">
        <f t="shared" si="22"/>
        <v>5403333.333333333</v>
      </c>
      <c r="Y474" s="25">
        <f t="shared" si="23"/>
        <v>0.34412280701754383</v>
      </c>
      <c r="Z474" s="2" t="str" cm="1">
        <f t="array" ref="Z474">_xlfn.IFS(Y474&lt;=25%,"Low",
Y474&lt;=50%,"Moderate",
Y474&lt;=75%,"High",
Y474&lt;=100%,"Very High",
TRUE,"Over Limit"
)</f>
        <v>Moderate</v>
      </c>
      <c r="AA474" s="2" cm="1">
        <f t="array" ref="AA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4" s="2" t="str" cm="1">
        <f t="array" ref="AB474">_xlfn.IFS(T474=0,"No Late Payments",
T474&lt;=2,"Low",
T474&lt;=4,"Moderate",
TRUE,"High"
)</f>
        <v>No Late Payments</v>
      </c>
      <c r="AC474" s="10" t="str" cm="1">
        <f t="array" ref="AC474">_xlfn.IFS(
H474&lt;40000000,"Low",
H474&lt;60000000,"Medium",
H474&lt;100000000,"High",
TRUE,"Very High"
)</f>
        <v>Low</v>
      </c>
    </row>
    <row r="475" spans="1:29">
      <c r="A475" s="21" t="s">
        <v>507</v>
      </c>
      <c r="B475" s="22">
        <v>38</v>
      </c>
      <c r="C475" s="22" t="s">
        <v>22</v>
      </c>
      <c r="D475" s="22" t="s">
        <v>27</v>
      </c>
      <c r="E475" s="22" t="s">
        <v>38</v>
      </c>
      <c r="F475" s="22" t="s">
        <v>28</v>
      </c>
      <c r="G475" s="23">
        <v>7900000</v>
      </c>
      <c r="H475" s="23">
        <v>33000000</v>
      </c>
      <c r="I475" s="22">
        <v>118</v>
      </c>
      <c r="J475" s="22">
        <v>0</v>
      </c>
      <c r="K475" s="22">
        <v>0</v>
      </c>
      <c r="L475" s="22">
        <v>0</v>
      </c>
      <c r="M475" s="23">
        <v>3580000</v>
      </c>
      <c r="N475" s="23">
        <v>4530000</v>
      </c>
      <c r="O475" s="23">
        <v>2150000</v>
      </c>
      <c r="P475" s="23">
        <v>780000</v>
      </c>
      <c r="Q475" s="23">
        <v>1590000</v>
      </c>
      <c r="R475" s="23">
        <v>500000</v>
      </c>
      <c r="S475" s="23">
        <v>360000</v>
      </c>
      <c r="T475" s="22">
        <v>0</v>
      </c>
      <c r="U475" s="22">
        <v>0</v>
      </c>
      <c r="V475" s="2" t="str" cm="1">
        <f t="array" ref="V475">_xlfn.IFS(B475&lt;30,"21-29",
B475&lt;40,"30-39",
B475&lt;50,"40-49",
B475&lt;60,"50-59",
TRUE,"60+"
)</f>
        <v>30-39</v>
      </c>
      <c r="W475" s="24">
        <f t="shared" si="21"/>
        <v>3420000</v>
      </c>
      <c r="X475" s="24">
        <f t="shared" si="22"/>
        <v>956666.66666666663</v>
      </c>
      <c r="Y475" s="25">
        <f t="shared" si="23"/>
        <v>0.10363636363636364</v>
      </c>
      <c r="Z475" s="2" t="str" cm="1">
        <f t="array" ref="Z475">_xlfn.IFS(Y475&lt;=25%,"Low",
Y475&lt;=50%,"Moderate",
Y475&lt;=75%,"High",
Y475&lt;=100%,"Very High",
TRUE,"Over Limit"
)</f>
        <v>Low</v>
      </c>
      <c r="AA475" s="2" cm="1">
        <f t="array" ref="AA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5" s="2" t="str" cm="1">
        <f t="array" ref="AB475">_xlfn.IFS(T475=0,"No Late Payments",
T475&lt;=2,"Low",
T475&lt;=4,"Moderate",
TRUE,"High"
)</f>
        <v>No Late Payments</v>
      </c>
      <c r="AC475" s="10" t="str" cm="1">
        <f t="array" ref="AC475">_xlfn.IFS(
H475&lt;40000000,"Low",
H475&lt;60000000,"Medium",
H475&lt;100000000,"High",
TRUE,"Very High"
)</f>
        <v>Low</v>
      </c>
    </row>
    <row r="476" spans="1:29">
      <c r="A476" s="18" t="s">
        <v>508</v>
      </c>
      <c r="B476" s="19">
        <v>34</v>
      </c>
      <c r="C476" s="19" t="s">
        <v>22</v>
      </c>
      <c r="D476" s="19" t="s">
        <v>27</v>
      </c>
      <c r="E476" s="19" t="s">
        <v>24</v>
      </c>
      <c r="F476" s="19" t="s">
        <v>25</v>
      </c>
      <c r="G476" s="20">
        <v>10600000</v>
      </c>
      <c r="H476" s="20">
        <v>48000000</v>
      </c>
      <c r="I476" s="19">
        <v>78</v>
      </c>
      <c r="J476" s="19">
        <v>0</v>
      </c>
      <c r="K476" s="19">
        <v>0</v>
      </c>
      <c r="L476" s="19">
        <v>0</v>
      </c>
      <c r="M476" s="20">
        <v>0</v>
      </c>
      <c r="N476" s="20">
        <v>12150000</v>
      </c>
      <c r="O476" s="20">
        <v>15260000</v>
      </c>
      <c r="P476" s="20">
        <v>0</v>
      </c>
      <c r="Q476" s="20">
        <v>10510000</v>
      </c>
      <c r="R476" s="20">
        <v>5740000</v>
      </c>
      <c r="S476" s="20">
        <v>1110000</v>
      </c>
      <c r="T476" s="19">
        <v>2</v>
      </c>
      <c r="U476" s="19">
        <v>0</v>
      </c>
      <c r="V476" s="2" t="str" cm="1">
        <f t="array" ref="V476">_xlfn.IFS(B476&lt;30,"21-29",
B476&lt;40,"30-39",
B476&lt;50,"40-49",
B476&lt;60,"50-59",
TRUE,"60+"
)</f>
        <v>30-39</v>
      </c>
      <c r="W476" s="24">
        <f t="shared" si="21"/>
        <v>9136666.666666666</v>
      </c>
      <c r="X476" s="24">
        <f t="shared" si="22"/>
        <v>5416666.666666667</v>
      </c>
      <c r="Y476" s="25">
        <f t="shared" si="23"/>
        <v>0.1903472222222222</v>
      </c>
      <c r="Z476" s="2" t="str" cm="1">
        <f t="array" ref="Z476">_xlfn.IFS(Y476&lt;=25%,"Low",
Y476&lt;=50%,"Moderate",
Y476&lt;=75%,"High",
Y476&lt;=100%,"Very High",
TRUE,"Over Limit"
)</f>
        <v>Low</v>
      </c>
      <c r="AA476" s="2" cm="1">
        <f t="array" ref="AA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6" s="2" t="str" cm="1">
        <f t="array" ref="AB476">_xlfn.IFS(T476=0,"No Late Payments",
T476&lt;=2,"Low",
T476&lt;=4,"Moderate",
TRUE,"High"
)</f>
        <v>Low</v>
      </c>
      <c r="AC476" s="10" t="str" cm="1">
        <f t="array" ref="AC476">_xlfn.IFS(
H476&lt;40000000,"Low",
H476&lt;60000000,"Medium",
H476&lt;100000000,"High",
TRUE,"Very High"
)</f>
        <v>Medium</v>
      </c>
    </row>
    <row r="477" spans="1:29">
      <c r="A477" s="21" t="s">
        <v>509</v>
      </c>
      <c r="B477" s="22">
        <v>42</v>
      </c>
      <c r="C477" s="22" t="s">
        <v>34</v>
      </c>
      <c r="D477" s="22" t="s">
        <v>30</v>
      </c>
      <c r="E477" s="22" t="s">
        <v>24</v>
      </c>
      <c r="F477" s="22" t="s">
        <v>41</v>
      </c>
      <c r="G477" s="23">
        <v>7800000</v>
      </c>
      <c r="H477" s="23">
        <v>27000000</v>
      </c>
      <c r="I477" s="22">
        <v>90</v>
      </c>
      <c r="J477" s="22">
        <v>0</v>
      </c>
      <c r="K477" s="22">
        <v>0</v>
      </c>
      <c r="L477" s="22">
        <v>0</v>
      </c>
      <c r="M477" s="23">
        <v>6300000</v>
      </c>
      <c r="N477" s="23">
        <v>6370000</v>
      </c>
      <c r="O477" s="23">
        <v>3010000</v>
      </c>
      <c r="P477" s="23">
        <v>2210000</v>
      </c>
      <c r="Q477" s="23">
        <v>2870000</v>
      </c>
      <c r="R477" s="23">
        <v>1120000</v>
      </c>
      <c r="S477" s="23">
        <v>150000</v>
      </c>
      <c r="T477" s="22">
        <v>1</v>
      </c>
      <c r="U477" s="22">
        <v>0</v>
      </c>
      <c r="V477" s="2" t="str" cm="1">
        <f t="array" ref="V477">_xlfn.IFS(B477&lt;30,"21-29",
B477&lt;40,"30-39",
B477&lt;50,"40-49",
B477&lt;60,"50-59",
TRUE,"60+"
)</f>
        <v>40-49</v>
      </c>
      <c r="W477" s="24">
        <f t="shared" si="21"/>
        <v>5226666.666666667</v>
      </c>
      <c r="X477" s="24">
        <f t="shared" si="22"/>
        <v>2066666.6666666667</v>
      </c>
      <c r="Y477" s="25">
        <f t="shared" si="23"/>
        <v>0.19358024691358025</v>
      </c>
      <c r="Z477" s="2" t="str" cm="1">
        <f t="array" ref="Z477">_xlfn.IFS(Y477&lt;=25%,"Low",
Y477&lt;=50%,"Moderate",
Y477&lt;=75%,"High",
Y477&lt;=100%,"Very High",
TRUE,"Over Limit"
)</f>
        <v>Low</v>
      </c>
      <c r="AA477" s="2" cm="1">
        <f t="array" ref="AA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7" s="2" t="str" cm="1">
        <f t="array" ref="AB477">_xlfn.IFS(T477=0,"No Late Payments",
T477&lt;=2,"Low",
T477&lt;=4,"Moderate",
TRUE,"High"
)</f>
        <v>Low</v>
      </c>
      <c r="AC477" s="10" t="str" cm="1">
        <f t="array" ref="AC477">_xlfn.IFS(
H477&lt;40000000,"Low",
H477&lt;60000000,"Medium",
H477&lt;100000000,"High",
TRUE,"Very High"
)</f>
        <v>Low</v>
      </c>
    </row>
    <row r="478" spans="1:29">
      <c r="A478" s="18" t="s">
        <v>510</v>
      </c>
      <c r="B478" s="19">
        <v>44</v>
      </c>
      <c r="C478" s="19" t="s">
        <v>34</v>
      </c>
      <c r="D478" s="19" t="s">
        <v>23</v>
      </c>
      <c r="E478" s="19" t="s">
        <v>31</v>
      </c>
      <c r="F478" s="19" t="s">
        <v>48</v>
      </c>
      <c r="G478" s="20">
        <v>14300000</v>
      </c>
      <c r="H478" s="20">
        <v>72000000</v>
      </c>
      <c r="I478" s="19">
        <v>73</v>
      </c>
      <c r="J478" s="19">
        <v>0</v>
      </c>
      <c r="K478" s="19">
        <v>0</v>
      </c>
      <c r="L478" s="19">
        <v>0</v>
      </c>
      <c r="M478" s="20">
        <v>20660000</v>
      </c>
      <c r="N478" s="20">
        <v>25590000</v>
      </c>
      <c r="O478" s="20">
        <v>16460000</v>
      </c>
      <c r="P478" s="20">
        <v>18130000</v>
      </c>
      <c r="Q478" s="20">
        <v>26600000</v>
      </c>
      <c r="R478" s="20">
        <v>4430000</v>
      </c>
      <c r="S478" s="20">
        <v>2140000</v>
      </c>
      <c r="T478" s="19">
        <v>1</v>
      </c>
      <c r="U478" s="19">
        <v>0</v>
      </c>
      <c r="V478" s="2" t="str" cm="1">
        <f t="array" ref="V478">_xlfn.IFS(B478&lt;30,"21-29",
B478&lt;40,"30-39",
B478&lt;50,"40-49",
B478&lt;60,"50-59",
TRUE,"60+"
)</f>
        <v>40-49</v>
      </c>
      <c r="W478" s="24">
        <f t="shared" si="21"/>
        <v>20903333.333333332</v>
      </c>
      <c r="X478" s="24">
        <f t="shared" si="22"/>
        <v>16386666.666666666</v>
      </c>
      <c r="Y478" s="25">
        <f t="shared" si="23"/>
        <v>0.29032407407407407</v>
      </c>
      <c r="Z478" s="2" t="str" cm="1">
        <f t="array" ref="Z478">_xlfn.IFS(Y478&lt;=25%,"Low",
Y478&lt;=50%,"Moderate",
Y478&lt;=75%,"High",
Y478&lt;=100%,"Very High",
TRUE,"Over Limit"
)</f>
        <v>Moderate</v>
      </c>
      <c r="AA478" s="2" cm="1">
        <f t="array" ref="AA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8" s="2" t="str" cm="1">
        <f t="array" ref="AB478">_xlfn.IFS(T478=0,"No Late Payments",
T478&lt;=2,"Low",
T478&lt;=4,"Moderate",
TRUE,"High"
)</f>
        <v>Low</v>
      </c>
      <c r="AC478" s="10" t="str" cm="1">
        <f t="array" ref="AC478">_xlfn.IFS(
H478&lt;40000000,"Low",
H478&lt;60000000,"Medium",
H478&lt;100000000,"High",
TRUE,"Very High"
)</f>
        <v>High</v>
      </c>
    </row>
    <row r="479" spans="1:29">
      <c r="A479" s="21" t="s">
        <v>511</v>
      </c>
      <c r="B479" s="22">
        <v>28</v>
      </c>
      <c r="C479" s="22" t="s">
        <v>22</v>
      </c>
      <c r="D479" s="22" t="s">
        <v>23</v>
      </c>
      <c r="E479" s="22" t="s">
        <v>38</v>
      </c>
      <c r="F479" s="22" t="s">
        <v>25</v>
      </c>
      <c r="G479" s="23">
        <v>7400000</v>
      </c>
      <c r="H479" s="23">
        <v>30000000</v>
      </c>
      <c r="I479" s="22">
        <v>58</v>
      </c>
      <c r="J479" s="22">
        <v>2</v>
      </c>
      <c r="K479" s="22">
        <v>0</v>
      </c>
      <c r="L479" s="22">
        <v>0</v>
      </c>
      <c r="M479" s="23">
        <v>2980000</v>
      </c>
      <c r="N479" s="23">
        <v>2340000</v>
      </c>
      <c r="O479" s="23">
        <v>1560000</v>
      </c>
      <c r="P479" s="23">
        <v>340000</v>
      </c>
      <c r="Q479" s="23">
        <v>820000</v>
      </c>
      <c r="R479" s="23">
        <v>670000</v>
      </c>
      <c r="S479" s="23">
        <v>1950000</v>
      </c>
      <c r="T479" s="22">
        <v>3</v>
      </c>
      <c r="U479" s="22">
        <v>0</v>
      </c>
      <c r="V479" s="2" t="str" cm="1">
        <f t="array" ref="V479">_xlfn.IFS(B479&lt;30,"21-29",
B479&lt;40,"30-39",
B479&lt;50,"40-49",
B479&lt;60,"50-59",
TRUE,"60+"
)</f>
        <v>21-29</v>
      </c>
      <c r="W479" s="24">
        <f t="shared" si="21"/>
        <v>2293333.3333333335</v>
      </c>
      <c r="X479" s="24">
        <f t="shared" si="22"/>
        <v>610000</v>
      </c>
      <c r="Y479" s="25">
        <f t="shared" si="23"/>
        <v>7.6444444444444454E-2</v>
      </c>
      <c r="Z479" s="2" t="str" cm="1">
        <f t="array" ref="Z479">_xlfn.IFS(Y479&lt;=25%,"Low",
Y479&lt;=50%,"Moderate",
Y479&lt;=75%,"High",
Y479&lt;=100%,"Very High",
TRUE,"Over Limit"
)</f>
        <v>Low</v>
      </c>
      <c r="AA479" s="2" cm="1">
        <f t="array" ref="AA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9" s="2" t="str" cm="1">
        <f t="array" ref="AB479">_xlfn.IFS(T479=0,"No Late Payments",
T479&lt;=2,"Low",
T479&lt;=4,"Moderate",
TRUE,"High"
)</f>
        <v>Moderate</v>
      </c>
      <c r="AC479" s="10" t="str" cm="1">
        <f t="array" ref="AC479">_xlfn.IFS(
H479&lt;40000000,"Low",
H479&lt;60000000,"Medium",
H479&lt;100000000,"High",
TRUE,"Very High"
)</f>
        <v>Low</v>
      </c>
    </row>
    <row r="480" spans="1:29">
      <c r="A480" s="18" t="s">
        <v>512</v>
      </c>
      <c r="B480" s="19">
        <v>40</v>
      </c>
      <c r="C480" s="19" t="s">
        <v>22</v>
      </c>
      <c r="D480" s="19" t="s">
        <v>23</v>
      </c>
      <c r="E480" s="19" t="s">
        <v>24</v>
      </c>
      <c r="F480" s="19" t="s">
        <v>28</v>
      </c>
      <c r="G480" s="20">
        <v>10900000</v>
      </c>
      <c r="H480" s="20">
        <v>38000000</v>
      </c>
      <c r="I480" s="19">
        <v>73</v>
      </c>
      <c r="J480" s="19">
        <v>0</v>
      </c>
      <c r="K480" s="19">
        <v>0</v>
      </c>
      <c r="L480" s="19">
        <v>0</v>
      </c>
      <c r="M480" s="20">
        <v>1220000</v>
      </c>
      <c r="N480" s="20">
        <v>3800000</v>
      </c>
      <c r="O480" s="20">
        <v>4980000</v>
      </c>
      <c r="P480" s="20">
        <v>1170000</v>
      </c>
      <c r="Q480" s="20">
        <v>2020000</v>
      </c>
      <c r="R480" s="20">
        <v>1890000</v>
      </c>
      <c r="S480" s="20">
        <v>400000</v>
      </c>
      <c r="T480" s="19">
        <v>0</v>
      </c>
      <c r="U480" s="19">
        <v>0</v>
      </c>
      <c r="V480" s="2" t="str" cm="1">
        <f t="array" ref="V480">_xlfn.IFS(B480&lt;30,"21-29",
B480&lt;40,"30-39",
B480&lt;50,"40-49",
B480&lt;60,"50-59",
TRUE,"60+"
)</f>
        <v>40-49</v>
      </c>
      <c r="W480" s="24">
        <f t="shared" si="21"/>
        <v>3333333.3333333335</v>
      </c>
      <c r="X480" s="24">
        <f t="shared" si="22"/>
        <v>1693333.3333333333</v>
      </c>
      <c r="Y480" s="25">
        <f t="shared" si="23"/>
        <v>8.7719298245614044E-2</v>
      </c>
      <c r="Z480" s="2" t="str" cm="1">
        <f t="array" ref="Z480">_xlfn.IFS(Y480&lt;=25%,"Low",
Y480&lt;=50%,"Moderate",
Y480&lt;=75%,"High",
Y480&lt;=100%,"Very High",
TRUE,"Over Limit"
)</f>
        <v>Low</v>
      </c>
      <c r="AA480" s="2" cm="1">
        <f t="array" ref="AA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80" s="2" t="str" cm="1">
        <f t="array" ref="AB480">_xlfn.IFS(T480=0,"No Late Payments",
T480&lt;=2,"Low",
T480&lt;=4,"Moderate",
TRUE,"High"
)</f>
        <v>No Late Payments</v>
      </c>
      <c r="AC480" s="10" t="str" cm="1">
        <f t="array" ref="AC480">_xlfn.IFS(
H480&lt;40000000,"Low",
H480&lt;60000000,"Medium",
H480&lt;100000000,"High",
TRUE,"Very High"
)</f>
        <v>Low</v>
      </c>
    </row>
    <row r="481" spans="1:29">
      <c r="A481" s="21" t="s">
        <v>513</v>
      </c>
      <c r="B481" s="22">
        <v>36</v>
      </c>
      <c r="C481" s="22" t="s">
        <v>34</v>
      </c>
      <c r="D481" s="22" t="s">
        <v>23</v>
      </c>
      <c r="E481" s="22" t="s">
        <v>38</v>
      </c>
      <c r="F481" s="22" t="s">
        <v>41</v>
      </c>
      <c r="G481" s="23">
        <v>10300000</v>
      </c>
      <c r="H481" s="23">
        <v>55000000</v>
      </c>
      <c r="I481" s="22">
        <v>115</v>
      </c>
      <c r="J481" s="22">
        <v>0</v>
      </c>
      <c r="K481" s="22">
        <v>1</v>
      </c>
      <c r="L481" s="22">
        <v>0</v>
      </c>
      <c r="M481" s="23">
        <v>14190000</v>
      </c>
      <c r="N481" s="23">
        <v>9550000</v>
      </c>
      <c r="O481" s="23">
        <v>7750000</v>
      </c>
      <c r="P481" s="23">
        <v>11450000</v>
      </c>
      <c r="Q481" s="23">
        <v>3120000</v>
      </c>
      <c r="R481" s="23">
        <v>1930000</v>
      </c>
      <c r="S481" s="23">
        <v>2030000</v>
      </c>
      <c r="T481" s="22">
        <v>1</v>
      </c>
      <c r="U481" s="22">
        <v>0</v>
      </c>
      <c r="V481" s="2" t="str" cm="1">
        <f t="array" ref="V481">_xlfn.IFS(B481&lt;30,"21-29",
B481&lt;40,"30-39",
B481&lt;50,"40-49",
B481&lt;60,"50-59",
TRUE,"60+"
)</f>
        <v>30-39</v>
      </c>
      <c r="W481" s="24">
        <f t="shared" si="21"/>
        <v>10496666.666666666</v>
      </c>
      <c r="X481" s="24">
        <f t="shared" si="22"/>
        <v>5500000</v>
      </c>
      <c r="Y481" s="25">
        <f t="shared" si="23"/>
        <v>0.19084848484848485</v>
      </c>
      <c r="Z481" s="2" t="str" cm="1">
        <f t="array" ref="Z481">_xlfn.IFS(Y481&lt;=25%,"Low",
Y481&lt;=50%,"Moderate",
Y481&lt;=75%,"High",
Y481&lt;=100%,"Very High",
TRUE,"Over Limit"
)</f>
        <v>Low</v>
      </c>
      <c r="AA481" s="2" cm="1">
        <f t="array" ref="AA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81" s="2" t="str" cm="1">
        <f t="array" ref="AB481">_xlfn.IFS(T481=0,"No Late Payments",
T481&lt;=2,"Low",
T481&lt;=4,"Moderate",
TRUE,"High"
)</f>
        <v>Low</v>
      </c>
      <c r="AC481" s="10" t="str" cm="1">
        <f t="array" ref="AC481">_xlfn.IFS(
H481&lt;40000000,"Low",
H481&lt;60000000,"Medium",
H481&lt;100000000,"High",
TRUE,"Very High"
)</f>
        <v>Medium</v>
      </c>
    </row>
    <row r="482" spans="1:29">
      <c r="A482" s="18" t="s">
        <v>514</v>
      </c>
      <c r="B482" s="19">
        <v>40</v>
      </c>
      <c r="C482" s="19" t="s">
        <v>22</v>
      </c>
      <c r="D482" s="19" t="s">
        <v>23</v>
      </c>
      <c r="E482" s="19" t="s">
        <v>24</v>
      </c>
      <c r="F482" s="19" t="s">
        <v>28</v>
      </c>
      <c r="G482" s="20">
        <v>12600000</v>
      </c>
      <c r="H482" s="20">
        <v>53000000</v>
      </c>
      <c r="I482" s="19">
        <v>38</v>
      </c>
      <c r="J482" s="19">
        <v>0</v>
      </c>
      <c r="K482" s="19">
        <v>0</v>
      </c>
      <c r="L482" s="19">
        <v>0</v>
      </c>
      <c r="M482" s="20">
        <v>36320000</v>
      </c>
      <c r="N482" s="20">
        <v>29280000</v>
      </c>
      <c r="O482" s="20">
        <v>31810000</v>
      </c>
      <c r="P482" s="20">
        <v>9770000</v>
      </c>
      <c r="Q482" s="20">
        <v>4630000</v>
      </c>
      <c r="R482" s="20">
        <v>4420000</v>
      </c>
      <c r="S482" s="20">
        <v>2070000</v>
      </c>
      <c r="T482" s="19">
        <v>3</v>
      </c>
      <c r="U482" s="19">
        <v>1</v>
      </c>
      <c r="V482" s="2" t="str" cm="1">
        <f t="array" ref="V482">_xlfn.IFS(B482&lt;30,"21-29",
B482&lt;40,"30-39",
B482&lt;50,"40-49",
B482&lt;60,"50-59",
TRUE,"60+"
)</f>
        <v>40-49</v>
      </c>
      <c r="W482" s="24">
        <f t="shared" si="21"/>
        <v>32470000</v>
      </c>
      <c r="X482" s="24">
        <f t="shared" si="22"/>
        <v>6273333.333333333</v>
      </c>
      <c r="Y482" s="25">
        <f t="shared" si="23"/>
        <v>0.61264150943396223</v>
      </c>
      <c r="Z482" s="2" t="str" cm="1">
        <f t="array" ref="Z482">_xlfn.IFS(Y482&lt;=25%,"Low",
Y482&lt;=50%,"Moderate",
Y482&lt;=75%,"High",
Y482&lt;=100%,"Very High",
TRUE,"Over Limit"
)</f>
        <v>High</v>
      </c>
      <c r="AA482" s="2" cm="1">
        <f t="array" ref="AA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2" s="2" t="str" cm="1">
        <f t="array" ref="AB482">_xlfn.IFS(T482=0,"No Late Payments",
T482&lt;=2,"Low",
T482&lt;=4,"Moderate",
TRUE,"High"
)</f>
        <v>Moderate</v>
      </c>
      <c r="AC482" s="10" t="str" cm="1">
        <f t="array" ref="AC482">_xlfn.IFS(
H482&lt;40000000,"Low",
H482&lt;60000000,"Medium",
H482&lt;100000000,"High",
TRUE,"Very High"
)</f>
        <v>Medium</v>
      </c>
    </row>
    <row r="483" spans="1:29">
      <c r="A483" s="21" t="s">
        <v>515</v>
      </c>
      <c r="B483" s="22">
        <v>33</v>
      </c>
      <c r="C483" s="22" t="s">
        <v>22</v>
      </c>
      <c r="D483" s="22" t="s">
        <v>30</v>
      </c>
      <c r="E483" s="22" t="s">
        <v>24</v>
      </c>
      <c r="F483" s="22" t="s">
        <v>48</v>
      </c>
      <c r="G483" s="23">
        <v>7600000</v>
      </c>
      <c r="H483" s="23">
        <v>35000000</v>
      </c>
      <c r="I483" s="22">
        <v>31</v>
      </c>
      <c r="J483" s="22">
        <v>0</v>
      </c>
      <c r="K483" s="22">
        <v>0</v>
      </c>
      <c r="L483" s="22">
        <v>0</v>
      </c>
      <c r="M483" s="23">
        <v>37080000</v>
      </c>
      <c r="N483" s="23">
        <v>33990000</v>
      </c>
      <c r="O483" s="23">
        <v>21720000</v>
      </c>
      <c r="P483" s="23">
        <v>13320000</v>
      </c>
      <c r="Q483" s="23">
        <v>17290000</v>
      </c>
      <c r="R483" s="23">
        <v>6170000</v>
      </c>
      <c r="S483" s="23">
        <v>3490000</v>
      </c>
      <c r="T483" s="22">
        <v>0</v>
      </c>
      <c r="U483" s="22">
        <v>0</v>
      </c>
      <c r="V483" s="2" t="str" cm="1">
        <f t="array" ref="V483">_xlfn.IFS(B483&lt;30,"21-29",
B483&lt;40,"30-39",
B483&lt;50,"40-49",
B483&lt;60,"50-59",
TRUE,"60+"
)</f>
        <v>30-39</v>
      </c>
      <c r="W483" s="24">
        <f t="shared" si="21"/>
        <v>30930000</v>
      </c>
      <c r="X483" s="24">
        <f t="shared" si="22"/>
        <v>12260000</v>
      </c>
      <c r="Y483" s="25">
        <f t="shared" si="23"/>
        <v>0.88371428571428567</v>
      </c>
      <c r="Z483" s="2" t="str" cm="1">
        <f t="array" ref="Z483">_xlfn.IFS(Y483&lt;=25%,"Low",
Y483&lt;=50%,"Moderate",
Y483&lt;=75%,"High",
Y483&lt;=100%,"Very High",
TRUE,"Over Limit"
)</f>
        <v>Very High</v>
      </c>
      <c r="AA483" s="2" cm="1">
        <f t="array" ref="AA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83" s="2" t="str" cm="1">
        <f t="array" ref="AB483">_xlfn.IFS(T483=0,"No Late Payments",
T483&lt;=2,"Low",
T483&lt;=4,"Moderate",
TRUE,"High"
)</f>
        <v>No Late Payments</v>
      </c>
      <c r="AC483" s="10" t="str" cm="1">
        <f t="array" ref="AC483">_xlfn.IFS(
H483&lt;40000000,"Low",
H483&lt;60000000,"Medium",
H483&lt;100000000,"High",
TRUE,"Very High"
)</f>
        <v>Low</v>
      </c>
    </row>
    <row r="484" spans="1:29">
      <c r="A484" s="18" t="s">
        <v>516</v>
      </c>
      <c r="B484" s="19">
        <v>43</v>
      </c>
      <c r="C484" s="19" t="s">
        <v>22</v>
      </c>
      <c r="D484" s="19" t="s">
        <v>27</v>
      </c>
      <c r="E484" s="19" t="s">
        <v>24</v>
      </c>
      <c r="F484" s="19" t="s">
        <v>28</v>
      </c>
      <c r="G484" s="20">
        <v>8000000</v>
      </c>
      <c r="H484" s="20">
        <v>49000000</v>
      </c>
      <c r="I484" s="19">
        <v>171</v>
      </c>
      <c r="J484" s="19">
        <v>0</v>
      </c>
      <c r="K484" s="19">
        <v>0</v>
      </c>
      <c r="L484" s="19">
        <v>0</v>
      </c>
      <c r="M484" s="20">
        <v>35240000</v>
      </c>
      <c r="N484" s="20">
        <v>30990000</v>
      </c>
      <c r="O484" s="20">
        <v>43630000</v>
      </c>
      <c r="P484" s="20">
        <v>10360000</v>
      </c>
      <c r="Q484" s="20">
        <v>2690000</v>
      </c>
      <c r="R484" s="20">
        <v>7250000</v>
      </c>
      <c r="S484" s="20">
        <v>3270000</v>
      </c>
      <c r="T484" s="19">
        <v>0</v>
      </c>
      <c r="U484" s="19">
        <v>1</v>
      </c>
      <c r="V484" s="2" t="str" cm="1">
        <f t="array" ref="V484">_xlfn.IFS(B484&lt;30,"21-29",
B484&lt;40,"30-39",
B484&lt;50,"40-49",
B484&lt;60,"50-59",
TRUE,"60+"
)</f>
        <v>40-49</v>
      </c>
      <c r="W484" s="24">
        <f t="shared" si="21"/>
        <v>36620000</v>
      </c>
      <c r="X484" s="24">
        <f t="shared" si="22"/>
        <v>6766666.666666667</v>
      </c>
      <c r="Y484" s="25">
        <f t="shared" si="23"/>
        <v>0.74734693877551017</v>
      </c>
      <c r="Z484" s="2" t="str" cm="1">
        <f t="array" ref="Z484">_xlfn.IFS(Y484&lt;=25%,"Low",
Y484&lt;=50%,"Moderate",
Y484&lt;=75%,"High",
Y484&lt;=100%,"Very High",
TRUE,"Over Limit"
)</f>
        <v>High</v>
      </c>
      <c r="AA484" s="2" cm="1">
        <f t="array" ref="AA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4" s="2" t="str" cm="1">
        <f t="array" ref="AB484">_xlfn.IFS(T484=0,"No Late Payments",
T484&lt;=2,"Low",
T484&lt;=4,"Moderate",
TRUE,"High"
)</f>
        <v>No Late Payments</v>
      </c>
      <c r="AC484" s="10" t="str" cm="1">
        <f t="array" ref="AC484">_xlfn.IFS(
H484&lt;40000000,"Low",
H484&lt;60000000,"Medium",
H484&lt;100000000,"High",
TRUE,"Very High"
)</f>
        <v>Medium</v>
      </c>
    </row>
    <row r="485" spans="1:29">
      <c r="A485" s="21" t="s">
        <v>517</v>
      </c>
      <c r="B485" s="22">
        <v>38</v>
      </c>
      <c r="C485" s="22" t="s">
        <v>22</v>
      </c>
      <c r="D485" s="22" t="s">
        <v>23</v>
      </c>
      <c r="E485" s="22" t="s">
        <v>38</v>
      </c>
      <c r="F485" s="22" t="s">
        <v>41</v>
      </c>
      <c r="G485" s="23">
        <v>15100000</v>
      </c>
      <c r="H485" s="23">
        <v>59000000</v>
      </c>
      <c r="I485" s="22">
        <v>60</v>
      </c>
      <c r="J485" s="22">
        <v>1</v>
      </c>
      <c r="K485" s="22">
        <v>2</v>
      </c>
      <c r="L485" s="22">
        <v>3</v>
      </c>
      <c r="M485" s="23">
        <v>38950000</v>
      </c>
      <c r="N485" s="23">
        <v>35490000</v>
      </c>
      <c r="O485" s="23">
        <v>40390000</v>
      </c>
      <c r="P485" s="23">
        <v>13110000</v>
      </c>
      <c r="Q485" s="23">
        <v>3280000</v>
      </c>
      <c r="R485" s="23">
        <v>1260000</v>
      </c>
      <c r="S485" s="23">
        <v>3280000</v>
      </c>
      <c r="T485" s="22">
        <v>3</v>
      </c>
      <c r="U485" s="22">
        <v>1</v>
      </c>
      <c r="V485" s="2" t="str" cm="1">
        <f t="array" ref="V485">_xlfn.IFS(B485&lt;30,"21-29",
B485&lt;40,"30-39",
B485&lt;50,"40-49",
B485&lt;60,"50-59",
TRUE,"60+"
)</f>
        <v>30-39</v>
      </c>
      <c r="W485" s="24">
        <f t="shared" si="21"/>
        <v>38276666.666666664</v>
      </c>
      <c r="X485" s="24">
        <f t="shared" si="22"/>
        <v>5883333.333333333</v>
      </c>
      <c r="Y485" s="25">
        <f t="shared" si="23"/>
        <v>0.64875706214689266</v>
      </c>
      <c r="Z485" s="2" t="str" cm="1">
        <f t="array" ref="Z485">_xlfn.IFS(Y485&lt;=25%,"Low",
Y485&lt;=50%,"Moderate",
Y485&lt;=75%,"High",
Y485&lt;=100%,"Very High",
TRUE,"Over Limit"
)</f>
        <v>High</v>
      </c>
      <c r="AA485" s="2" cm="1">
        <f t="array" ref="AA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5" s="2" t="str" cm="1">
        <f t="array" ref="AB485">_xlfn.IFS(T485=0,"No Late Payments",
T485&lt;=2,"Low",
T485&lt;=4,"Moderate",
TRUE,"High"
)</f>
        <v>Moderate</v>
      </c>
      <c r="AC485" s="10" t="str" cm="1">
        <f t="array" ref="AC485">_xlfn.IFS(
H485&lt;40000000,"Low",
H485&lt;60000000,"Medium",
H485&lt;100000000,"High",
TRUE,"Very High"
)</f>
        <v>Medium</v>
      </c>
    </row>
    <row r="486" spans="1:29">
      <c r="A486" s="18" t="s">
        <v>518</v>
      </c>
      <c r="B486" s="19">
        <v>41</v>
      </c>
      <c r="C486" s="19" t="s">
        <v>34</v>
      </c>
      <c r="D486" s="19" t="s">
        <v>23</v>
      </c>
      <c r="E486" s="19" t="s">
        <v>24</v>
      </c>
      <c r="F486" s="19" t="s">
        <v>28</v>
      </c>
      <c r="G486" s="20">
        <v>11200000</v>
      </c>
      <c r="H486" s="20">
        <v>39000000</v>
      </c>
      <c r="I486" s="19">
        <v>166</v>
      </c>
      <c r="J486" s="19">
        <v>0</v>
      </c>
      <c r="K486" s="19">
        <v>0</v>
      </c>
      <c r="L486" s="19">
        <v>0</v>
      </c>
      <c r="M486" s="20">
        <v>16500000</v>
      </c>
      <c r="N486" s="20">
        <v>14310000</v>
      </c>
      <c r="O486" s="20">
        <v>15970000</v>
      </c>
      <c r="P486" s="20">
        <v>5890000</v>
      </c>
      <c r="Q486" s="20">
        <v>5850000</v>
      </c>
      <c r="R486" s="20">
        <v>10120000</v>
      </c>
      <c r="S486" s="20">
        <v>2310000</v>
      </c>
      <c r="T486" s="19">
        <v>0</v>
      </c>
      <c r="U486" s="19">
        <v>0</v>
      </c>
      <c r="V486" s="2" t="str" cm="1">
        <f t="array" ref="V486">_xlfn.IFS(B486&lt;30,"21-29",
B486&lt;40,"30-39",
B486&lt;50,"40-49",
B486&lt;60,"50-59",
TRUE,"60+"
)</f>
        <v>40-49</v>
      </c>
      <c r="W486" s="24">
        <f t="shared" si="21"/>
        <v>15593333.333333334</v>
      </c>
      <c r="X486" s="24">
        <f t="shared" si="22"/>
        <v>7286666.666666667</v>
      </c>
      <c r="Y486" s="25">
        <f t="shared" si="23"/>
        <v>0.39982905982905986</v>
      </c>
      <c r="Z486" s="2" t="str" cm="1">
        <f t="array" ref="Z486">_xlfn.IFS(Y486&lt;=25%,"Low",
Y486&lt;=50%,"Moderate",
Y486&lt;=75%,"High",
Y486&lt;=100%,"Very High",
TRUE,"Over Limit"
)</f>
        <v>Moderate</v>
      </c>
      <c r="AA486" s="2" cm="1">
        <f t="array" ref="AA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6" s="2" t="str" cm="1">
        <f t="array" ref="AB486">_xlfn.IFS(T486=0,"No Late Payments",
T486&lt;=2,"Low",
T486&lt;=4,"Moderate",
TRUE,"High"
)</f>
        <v>No Late Payments</v>
      </c>
      <c r="AC486" s="10" t="str" cm="1">
        <f t="array" ref="AC486">_xlfn.IFS(
H486&lt;40000000,"Low",
H486&lt;60000000,"Medium",
H486&lt;100000000,"High",
TRUE,"Very High"
)</f>
        <v>Low</v>
      </c>
    </row>
    <row r="487" spans="1:29">
      <c r="A487" s="21" t="s">
        <v>519</v>
      </c>
      <c r="B487" s="22">
        <v>58</v>
      </c>
      <c r="C487" s="22" t="s">
        <v>34</v>
      </c>
      <c r="D487" s="22" t="s">
        <v>30</v>
      </c>
      <c r="E487" s="22" t="s">
        <v>31</v>
      </c>
      <c r="F487" s="22" t="s">
        <v>28</v>
      </c>
      <c r="G487" s="23">
        <v>21500000</v>
      </c>
      <c r="H487" s="23">
        <v>118000000</v>
      </c>
      <c r="I487" s="22">
        <v>216</v>
      </c>
      <c r="J487" s="22">
        <v>0</v>
      </c>
      <c r="K487" s="22">
        <v>0</v>
      </c>
      <c r="L487" s="22">
        <v>0</v>
      </c>
      <c r="M487" s="23">
        <v>30100000</v>
      </c>
      <c r="N487" s="23">
        <v>31780000</v>
      </c>
      <c r="O487" s="23">
        <v>32700000</v>
      </c>
      <c r="P487" s="23">
        <v>12330000</v>
      </c>
      <c r="Q487" s="23">
        <v>10920000</v>
      </c>
      <c r="R487" s="23">
        <v>13300000</v>
      </c>
      <c r="S487" s="23">
        <v>4270000</v>
      </c>
      <c r="T487" s="22">
        <v>2</v>
      </c>
      <c r="U487" s="22">
        <v>0</v>
      </c>
      <c r="V487" s="2" t="str" cm="1">
        <f t="array" ref="V487">_xlfn.IFS(B487&lt;30,"21-29",
B487&lt;40,"30-39",
B487&lt;50,"40-49",
B487&lt;60,"50-59",
TRUE,"60+"
)</f>
        <v>50-59</v>
      </c>
      <c r="W487" s="24">
        <f t="shared" si="21"/>
        <v>31526666.666666668</v>
      </c>
      <c r="X487" s="24">
        <f t="shared" si="22"/>
        <v>12183333.333333334</v>
      </c>
      <c r="Y487" s="25">
        <f t="shared" si="23"/>
        <v>0.26717514124293784</v>
      </c>
      <c r="Z487" s="2" t="str" cm="1">
        <f t="array" ref="Z487">_xlfn.IFS(Y487&lt;=25%,"Low",
Y487&lt;=50%,"Moderate",
Y487&lt;=75%,"High",
Y487&lt;=100%,"Very High",
TRUE,"Over Limit"
)</f>
        <v>Moderate</v>
      </c>
      <c r="AA487" s="2" cm="1">
        <f t="array" ref="AA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7" s="2" t="str" cm="1">
        <f t="array" ref="AB487">_xlfn.IFS(T487=0,"No Late Payments",
T487&lt;=2,"Low",
T487&lt;=4,"Moderate",
TRUE,"High"
)</f>
        <v>Low</v>
      </c>
      <c r="AC487" s="10" t="str" cm="1">
        <f t="array" ref="AC487">_xlfn.IFS(
H487&lt;40000000,"Low",
H487&lt;60000000,"Medium",
H487&lt;100000000,"High",
TRUE,"Very High"
)</f>
        <v>Very High</v>
      </c>
    </row>
    <row r="488" spans="1:29">
      <c r="A488" s="18" t="s">
        <v>520</v>
      </c>
      <c r="B488" s="19">
        <v>34</v>
      </c>
      <c r="C488" s="19" t="s">
        <v>34</v>
      </c>
      <c r="D488" s="19" t="s">
        <v>27</v>
      </c>
      <c r="E488" s="19" t="s">
        <v>24</v>
      </c>
      <c r="F488" s="19" t="s">
        <v>41</v>
      </c>
      <c r="G488" s="20">
        <v>6800000</v>
      </c>
      <c r="H488" s="20">
        <v>26000000</v>
      </c>
      <c r="I488" s="19">
        <v>103</v>
      </c>
      <c r="J488" s="19">
        <v>3</v>
      </c>
      <c r="K488" s="19">
        <v>0</v>
      </c>
      <c r="L488" s="19">
        <v>0</v>
      </c>
      <c r="M488" s="20">
        <v>21800000</v>
      </c>
      <c r="N488" s="20">
        <v>23110000</v>
      </c>
      <c r="O488" s="20">
        <v>19720000</v>
      </c>
      <c r="P488" s="20">
        <v>840000</v>
      </c>
      <c r="Q488" s="20">
        <v>3520000</v>
      </c>
      <c r="R488" s="20">
        <v>5070000</v>
      </c>
      <c r="S488" s="20">
        <v>1950000</v>
      </c>
      <c r="T488" s="19">
        <v>1</v>
      </c>
      <c r="U488" s="19">
        <v>1</v>
      </c>
      <c r="V488" s="2" t="str" cm="1">
        <f t="array" ref="V488">_xlfn.IFS(B488&lt;30,"21-29",
B488&lt;40,"30-39",
B488&lt;50,"40-49",
B488&lt;60,"50-59",
TRUE,"60+"
)</f>
        <v>30-39</v>
      </c>
      <c r="W488" s="24">
        <f t="shared" si="21"/>
        <v>21543333.333333332</v>
      </c>
      <c r="X488" s="24">
        <f t="shared" si="22"/>
        <v>3143333.3333333335</v>
      </c>
      <c r="Y488" s="25">
        <f t="shared" si="23"/>
        <v>0.82858974358974358</v>
      </c>
      <c r="Z488" s="2" t="str" cm="1">
        <f t="array" ref="Z488">_xlfn.IFS(Y488&lt;=25%,"Low",
Y488&lt;=50%,"Moderate",
Y488&lt;=75%,"High",
Y488&lt;=100%,"Very High",
TRUE,"Over Limit"
)</f>
        <v>Very High</v>
      </c>
      <c r="AA488" s="2" cm="1">
        <f t="array" ref="AA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88" s="2" t="str" cm="1">
        <f t="array" ref="AB488">_xlfn.IFS(T488=0,"No Late Payments",
T488&lt;=2,"Low",
T488&lt;=4,"Moderate",
TRUE,"High"
)</f>
        <v>Low</v>
      </c>
      <c r="AC488" s="10" t="str" cm="1">
        <f t="array" ref="AC488">_xlfn.IFS(
H488&lt;40000000,"Low",
H488&lt;60000000,"Medium",
H488&lt;100000000,"High",
TRUE,"Very High"
)</f>
        <v>Low</v>
      </c>
    </row>
    <row r="489" spans="1:29">
      <c r="A489" s="21" t="s">
        <v>521</v>
      </c>
      <c r="B489" s="22">
        <v>34</v>
      </c>
      <c r="C489" s="22" t="s">
        <v>34</v>
      </c>
      <c r="D489" s="22" t="s">
        <v>27</v>
      </c>
      <c r="E489" s="22" t="s">
        <v>24</v>
      </c>
      <c r="F489" s="22" t="s">
        <v>28</v>
      </c>
      <c r="G489" s="23">
        <v>9000000</v>
      </c>
      <c r="H489" s="23">
        <v>32000000</v>
      </c>
      <c r="I489" s="22">
        <v>52</v>
      </c>
      <c r="J489" s="22">
        <v>0</v>
      </c>
      <c r="K489" s="22">
        <v>1</v>
      </c>
      <c r="L489" s="22">
        <v>0</v>
      </c>
      <c r="M489" s="23">
        <v>14050000</v>
      </c>
      <c r="N489" s="23">
        <v>15920000</v>
      </c>
      <c r="O489" s="23">
        <v>13480000</v>
      </c>
      <c r="P489" s="23">
        <v>360000</v>
      </c>
      <c r="Q489" s="23">
        <v>640000</v>
      </c>
      <c r="R489" s="23">
        <v>3470000</v>
      </c>
      <c r="S489" s="23">
        <v>1700000</v>
      </c>
      <c r="T489" s="22">
        <v>1</v>
      </c>
      <c r="U489" s="22">
        <v>0</v>
      </c>
      <c r="V489" s="2" t="str" cm="1">
        <f t="array" ref="V489">_xlfn.IFS(B489&lt;30,"21-29",
B489&lt;40,"30-39",
B489&lt;50,"40-49",
B489&lt;60,"50-59",
TRUE,"60+"
)</f>
        <v>30-39</v>
      </c>
      <c r="W489" s="24">
        <f t="shared" si="21"/>
        <v>14483333.333333334</v>
      </c>
      <c r="X489" s="24">
        <f t="shared" si="22"/>
        <v>1490000</v>
      </c>
      <c r="Y489" s="25">
        <f t="shared" si="23"/>
        <v>0.4526041666666667</v>
      </c>
      <c r="Z489" s="2" t="str" cm="1">
        <f t="array" ref="Z489">_xlfn.IFS(Y489&lt;=25%,"Low",
Y489&lt;=50%,"Moderate",
Y489&lt;=75%,"High",
Y489&lt;=100%,"Very High",
TRUE,"Over Limit"
)</f>
        <v>Moderate</v>
      </c>
      <c r="AA489" s="2" cm="1">
        <f t="array" ref="AA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9" s="2" t="str" cm="1">
        <f t="array" ref="AB489">_xlfn.IFS(T489=0,"No Late Payments",
T489&lt;=2,"Low",
T489&lt;=4,"Moderate",
TRUE,"High"
)</f>
        <v>Low</v>
      </c>
      <c r="AC489" s="10" t="str" cm="1">
        <f t="array" ref="AC489">_xlfn.IFS(
H489&lt;40000000,"Low",
H489&lt;60000000,"Medium",
H489&lt;100000000,"High",
TRUE,"Very High"
)</f>
        <v>Low</v>
      </c>
    </row>
    <row r="490" spans="1:29">
      <c r="A490" s="18" t="s">
        <v>522</v>
      </c>
      <c r="B490" s="19">
        <v>41</v>
      </c>
      <c r="C490" s="19" t="s">
        <v>22</v>
      </c>
      <c r="D490" s="19" t="s">
        <v>30</v>
      </c>
      <c r="E490" s="19" t="s">
        <v>24</v>
      </c>
      <c r="F490" s="19" t="s">
        <v>48</v>
      </c>
      <c r="G490" s="20">
        <v>13400000</v>
      </c>
      <c r="H490" s="20">
        <v>57000000</v>
      </c>
      <c r="I490" s="19">
        <v>57</v>
      </c>
      <c r="J490" s="19">
        <v>0</v>
      </c>
      <c r="K490" s="19">
        <v>0</v>
      </c>
      <c r="L490" s="19">
        <v>0</v>
      </c>
      <c r="M490" s="20">
        <v>9580000</v>
      </c>
      <c r="N490" s="20">
        <v>17740000</v>
      </c>
      <c r="O490" s="20">
        <v>17230000</v>
      </c>
      <c r="P490" s="20">
        <v>8520000</v>
      </c>
      <c r="Q490" s="20">
        <v>7250000</v>
      </c>
      <c r="R490" s="20">
        <v>8760000</v>
      </c>
      <c r="S490" s="20">
        <v>150000</v>
      </c>
      <c r="T490" s="19">
        <v>1</v>
      </c>
      <c r="U490" s="19">
        <v>0</v>
      </c>
      <c r="V490" s="2" t="str" cm="1">
        <f t="array" ref="V490">_xlfn.IFS(B490&lt;30,"21-29",
B490&lt;40,"30-39",
B490&lt;50,"40-49",
B490&lt;60,"50-59",
TRUE,"60+"
)</f>
        <v>40-49</v>
      </c>
      <c r="W490" s="24">
        <f t="shared" si="21"/>
        <v>14850000</v>
      </c>
      <c r="X490" s="24">
        <f t="shared" si="22"/>
        <v>8176666.666666667</v>
      </c>
      <c r="Y490" s="25">
        <f t="shared" si="23"/>
        <v>0.26052631578947366</v>
      </c>
      <c r="Z490" s="2" t="str" cm="1">
        <f t="array" ref="Z490">_xlfn.IFS(Y490&lt;=25%,"Low",
Y490&lt;=50%,"Moderate",
Y490&lt;=75%,"High",
Y490&lt;=100%,"Very High",
TRUE,"Over Limit"
)</f>
        <v>Moderate</v>
      </c>
      <c r="AA490" s="2" cm="1">
        <f t="array" ref="AA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0" s="2" t="str" cm="1">
        <f t="array" ref="AB490">_xlfn.IFS(T490=0,"No Late Payments",
T490&lt;=2,"Low",
T490&lt;=4,"Moderate",
TRUE,"High"
)</f>
        <v>Low</v>
      </c>
      <c r="AC490" s="10" t="str" cm="1">
        <f t="array" ref="AC490">_xlfn.IFS(
H490&lt;40000000,"Low",
H490&lt;60000000,"Medium",
H490&lt;100000000,"High",
TRUE,"Very High"
)</f>
        <v>Medium</v>
      </c>
    </row>
    <row r="491" spans="1:29">
      <c r="A491" s="21" t="s">
        <v>523</v>
      </c>
      <c r="B491" s="22">
        <v>49</v>
      </c>
      <c r="C491" s="22" t="s">
        <v>34</v>
      </c>
      <c r="D491" s="22" t="s">
        <v>27</v>
      </c>
      <c r="E491" s="22" t="s">
        <v>24</v>
      </c>
      <c r="F491" s="22" t="s">
        <v>28</v>
      </c>
      <c r="G491" s="23">
        <v>11800000</v>
      </c>
      <c r="H491" s="23">
        <v>60000000</v>
      </c>
      <c r="I491" s="22">
        <v>169</v>
      </c>
      <c r="J491" s="22">
        <v>0</v>
      </c>
      <c r="K491" s="22">
        <v>0</v>
      </c>
      <c r="L491" s="22">
        <v>0</v>
      </c>
      <c r="M491" s="23">
        <v>40960000</v>
      </c>
      <c r="N491" s="23">
        <v>32850000</v>
      </c>
      <c r="O491" s="23">
        <v>47060000</v>
      </c>
      <c r="P491" s="23">
        <v>11170000</v>
      </c>
      <c r="Q491" s="23">
        <v>7530000</v>
      </c>
      <c r="R491" s="23">
        <v>6020000</v>
      </c>
      <c r="S491" s="23">
        <v>1790000</v>
      </c>
      <c r="T491" s="22">
        <v>0</v>
      </c>
      <c r="U491" s="22">
        <v>0</v>
      </c>
      <c r="V491" s="2" t="str" cm="1">
        <f t="array" ref="V491">_xlfn.IFS(B491&lt;30,"21-29",
B491&lt;40,"30-39",
B491&lt;50,"40-49",
B491&lt;60,"50-59",
TRUE,"60+"
)</f>
        <v>40-49</v>
      </c>
      <c r="W491" s="24">
        <f t="shared" si="21"/>
        <v>40290000</v>
      </c>
      <c r="X491" s="24">
        <f t="shared" si="22"/>
        <v>8240000</v>
      </c>
      <c r="Y491" s="25">
        <f t="shared" si="23"/>
        <v>0.67149999999999999</v>
      </c>
      <c r="Z491" s="2" t="str" cm="1">
        <f t="array" ref="Z491">_xlfn.IFS(Y491&lt;=25%,"Low",
Y491&lt;=50%,"Moderate",
Y491&lt;=75%,"High",
Y491&lt;=100%,"Very High",
TRUE,"Over Limit"
)</f>
        <v>High</v>
      </c>
      <c r="AA491" s="2" cm="1">
        <f t="array" ref="AA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91" s="2" t="str" cm="1">
        <f t="array" ref="AB491">_xlfn.IFS(T491=0,"No Late Payments",
T491&lt;=2,"Low",
T491&lt;=4,"Moderate",
TRUE,"High"
)</f>
        <v>No Late Payments</v>
      </c>
      <c r="AC491" s="10" t="str" cm="1">
        <f t="array" ref="AC491">_xlfn.IFS(
H491&lt;40000000,"Low",
H491&lt;60000000,"Medium",
H491&lt;100000000,"High",
TRUE,"Very High"
)</f>
        <v>High</v>
      </c>
    </row>
    <row r="492" spans="1:29">
      <c r="A492" s="18" t="s">
        <v>524</v>
      </c>
      <c r="B492" s="19">
        <v>29</v>
      </c>
      <c r="C492" s="19" t="s">
        <v>22</v>
      </c>
      <c r="D492" s="19" t="s">
        <v>27</v>
      </c>
      <c r="E492" s="19" t="s">
        <v>24</v>
      </c>
      <c r="F492" s="19" t="s">
        <v>28</v>
      </c>
      <c r="G492" s="20">
        <v>11100000</v>
      </c>
      <c r="H492" s="20">
        <v>34000000</v>
      </c>
      <c r="I492" s="19">
        <v>52</v>
      </c>
      <c r="J492" s="19">
        <v>0</v>
      </c>
      <c r="K492" s="19">
        <v>0</v>
      </c>
      <c r="L492" s="19">
        <v>0</v>
      </c>
      <c r="M492" s="20">
        <v>10630000</v>
      </c>
      <c r="N492" s="20">
        <v>8460000</v>
      </c>
      <c r="O492" s="20">
        <v>6220000</v>
      </c>
      <c r="P492" s="20">
        <v>4310000</v>
      </c>
      <c r="Q492" s="20">
        <v>2470000</v>
      </c>
      <c r="R492" s="20">
        <v>2890000</v>
      </c>
      <c r="S492" s="20">
        <v>1930000</v>
      </c>
      <c r="T492" s="19">
        <v>1</v>
      </c>
      <c r="U492" s="19">
        <v>0</v>
      </c>
      <c r="V492" s="2" t="str" cm="1">
        <f t="array" ref="V492">_xlfn.IFS(B492&lt;30,"21-29",
B492&lt;40,"30-39",
B492&lt;50,"40-49",
B492&lt;60,"50-59",
TRUE,"60+"
)</f>
        <v>21-29</v>
      </c>
      <c r="W492" s="24">
        <f t="shared" si="21"/>
        <v>8436666.666666666</v>
      </c>
      <c r="X492" s="24">
        <f t="shared" si="22"/>
        <v>3223333.3333333335</v>
      </c>
      <c r="Y492" s="25">
        <f t="shared" si="23"/>
        <v>0.24813725490196076</v>
      </c>
      <c r="Z492" s="2" t="str" cm="1">
        <f t="array" ref="Z492">_xlfn.IFS(Y492&lt;=25%,"Low",
Y492&lt;=50%,"Moderate",
Y492&lt;=75%,"High",
Y492&lt;=100%,"Very High",
TRUE,"Over Limit"
)</f>
        <v>Low</v>
      </c>
      <c r="AA492" s="2" cm="1">
        <f t="array" ref="AA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92" s="2" t="str" cm="1">
        <f t="array" ref="AB492">_xlfn.IFS(T492=0,"No Late Payments",
T492&lt;=2,"Low",
T492&lt;=4,"Moderate",
TRUE,"High"
)</f>
        <v>Low</v>
      </c>
      <c r="AC492" s="10" t="str" cm="1">
        <f t="array" ref="AC492">_xlfn.IFS(
H492&lt;40000000,"Low",
H492&lt;60000000,"Medium",
H492&lt;100000000,"High",
TRUE,"Very High"
)</f>
        <v>Low</v>
      </c>
    </row>
    <row r="493" spans="1:29">
      <c r="A493" s="21" t="s">
        <v>525</v>
      </c>
      <c r="B493" s="22">
        <v>43</v>
      </c>
      <c r="C493" s="22" t="s">
        <v>34</v>
      </c>
      <c r="D493" s="22" t="s">
        <v>23</v>
      </c>
      <c r="E493" s="22" t="s">
        <v>24</v>
      </c>
      <c r="F493" s="22" t="s">
        <v>28</v>
      </c>
      <c r="G493" s="23">
        <v>20700000</v>
      </c>
      <c r="H493" s="23">
        <v>135000000</v>
      </c>
      <c r="I493" s="22">
        <v>159</v>
      </c>
      <c r="J493" s="22">
        <v>0</v>
      </c>
      <c r="K493" s="22">
        <v>0</v>
      </c>
      <c r="L493" s="22">
        <v>0</v>
      </c>
      <c r="M493" s="23">
        <v>15530000</v>
      </c>
      <c r="N493" s="23">
        <v>28210000</v>
      </c>
      <c r="O493" s="23">
        <v>11830000</v>
      </c>
      <c r="P493" s="23">
        <v>4750000</v>
      </c>
      <c r="Q493" s="23">
        <v>15600000</v>
      </c>
      <c r="R493" s="23">
        <v>11770000</v>
      </c>
      <c r="S493" s="23">
        <v>7410000</v>
      </c>
      <c r="T493" s="22">
        <v>0</v>
      </c>
      <c r="U493" s="22">
        <v>0</v>
      </c>
      <c r="V493" s="2" t="str" cm="1">
        <f t="array" ref="V493">_xlfn.IFS(B493&lt;30,"21-29",
B493&lt;40,"30-39",
B493&lt;50,"40-49",
B493&lt;60,"50-59",
TRUE,"60+"
)</f>
        <v>40-49</v>
      </c>
      <c r="W493" s="24">
        <f t="shared" si="21"/>
        <v>18523333.333333332</v>
      </c>
      <c r="X493" s="24">
        <f t="shared" si="22"/>
        <v>10706666.666666666</v>
      </c>
      <c r="Y493" s="25">
        <f t="shared" si="23"/>
        <v>0.13720987654320987</v>
      </c>
      <c r="Z493" s="2" t="str" cm="1">
        <f t="array" ref="Z493">_xlfn.IFS(Y493&lt;=25%,"Low",
Y493&lt;=50%,"Moderate",
Y493&lt;=75%,"High",
Y493&lt;=100%,"Very High",
TRUE,"Over Limit"
)</f>
        <v>Low</v>
      </c>
      <c r="AA493" s="2" cm="1">
        <f t="array" ref="AA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93" s="2" t="str" cm="1">
        <f t="array" ref="AB493">_xlfn.IFS(T493=0,"No Late Payments",
T493&lt;=2,"Low",
T493&lt;=4,"Moderate",
TRUE,"High"
)</f>
        <v>No Late Payments</v>
      </c>
      <c r="AC493" s="10" t="str" cm="1">
        <f t="array" ref="AC493">_xlfn.IFS(
H493&lt;40000000,"Low",
H493&lt;60000000,"Medium",
H493&lt;100000000,"High",
TRUE,"Very High"
)</f>
        <v>Very High</v>
      </c>
    </row>
    <row r="494" spans="1:29">
      <c r="A494" s="18" t="s">
        <v>526</v>
      </c>
      <c r="B494" s="19">
        <v>58</v>
      </c>
      <c r="C494" s="19" t="s">
        <v>22</v>
      </c>
      <c r="D494" s="19" t="s">
        <v>30</v>
      </c>
      <c r="E494" s="19" t="s">
        <v>31</v>
      </c>
      <c r="F494" s="19" t="s">
        <v>28</v>
      </c>
      <c r="G494" s="20">
        <v>9300000</v>
      </c>
      <c r="H494" s="20">
        <v>51000000</v>
      </c>
      <c r="I494" s="19">
        <v>152</v>
      </c>
      <c r="J494" s="19">
        <v>0</v>
      </c>
      <c r="K494" s="19">
        <v>0</v>
      </c>
      <c r="L494" s="19">
        <v>0</v>
      </c>
      <c r="M494" s="20">
        <v>31750000</v>
      </c>
      <c r="N494" s="20">
        <v>27930000</v>
      </c>
      <c r="O494" s="20">
        <v>39110000</v>
      </c>
      <c r="P494" s="20">
        <v>8840000</v>
      </c>
      <c r="Q494" s="20">
        <v>9350000</v>
      </c>
      <c r="R494" s="20">
        <v>10820000</v>
      </c>
      <c r="S494" s="20">
        <v>1510000</v>
      </c>
      <c r="T494" s="19">
        <v>1</v>
      </c>
      <c r="U494" s="19">
        <v>0</v>
      </c>
      <c r="V494" s="2" t="str" cm="1">
        <f t="array" ref="V494">_xlfn.IFS(B494&lt;30,"21-29",
B494&lt;40,"30-39",
B494&lt;50,"40-49",
B494&lt;60,"50-59",
TRUE,"60+"
)</f>
        <v>50-59</v>
      </c>
      <c r="W494" s="24">
        <f t="shared" si="21"/>
        <v>32930000</v>
      </c>
      <c r="X494" s="24">
        <f t="shared" si="22"/>
        <v>9670000</v>
      </c>
      <c r="Y494" s="25">
        <f t="shared" si="23"/>
        <v>0.64568627450980387</v>
      </c>
      <c r="Z494" s="2" t="str" cm="1">
        <f t="array" ref="Z494">_xlfn.IFS(Y494&lt;=25%,"Low",
Y494&lt;=50%,"Moderate",
Y494&lt;=75%,"High",
Y494&lt;=100%,"Very High",
TRUE,"Over Limit"
)</f>
        <v>High</v>
      </c>
      <c r="AA494" s="2" cm="1">
        <f t="array" ref="AA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94" s="2" t="str" cm="1">
        <f t="array" ref="AB494">_xlfn.IFS(T494=0,"No Late Payments",
T494&lt;=2,"Low",
T494&lt;=4,"Moderate",
TRUE,"High"
)</f>
        <v>Low</v>
      </c>
      <c r="AC494" s="10" t="str" cm="1">
        <f t="array" ref="AC494">_xlfn.IFS(
H494&lt;40000000,"Low",
H494&lt;60000000,"Medium",
H494&lt;100000000,"High",
TRUE,"Very High"
)</f>
        <v>Medium</v>
      </c>
    </row>
    <row r="495" spans="1:29">
      <c r="A495" s="21" t="s">
        <v>527</v>
      </c>
      <c r="B495" s="22">
        <v>35</v>
      </c>
      <c r="C495" s="22" t="s">
        <v>22</v>
      </c>
      <c r="D495" s="22" t="s">
        <v>30</v>
      </c>
      <c r="E495" s="22" t="s">
        <v>24</v>
      </c>
      <c r="F495" s="22" t="s">
        <v>28</v>
      </c>
      <c r="G495" s="23">
        <v>8500000</v>
      </c>
      <c r="H495" s="23">
        <v>44000000</v>
      </c>
      <c r="I495" s="22">
        <v>73</v>
      </c>
      <c r="J495" s="22">
        <v>0</v>
      </c>
      <c r="K495" s="22">
        <v>0</v>
      </c>
      <c r="L495" s="22">
        <v>0</v>
      </c>
      <c r="M495" s="23">
        <v>15480000</v>
      </c>
      <c r="N495" s="23">
        <v>11550000</v>
      </c>
      <c r="O495" s="23">
        <v>17480000</v>
      </c>
      <c r="P495" s="23">
        <v>6780000</v>
      </c>
      <c r="Q495" s="23">
        <v>4380000</v>
      </c>
      <c r="R495" s="23">
        <v>8980000</v>
      </c>
      <c r="S495" s="23">
        <v>290000</v>
      </c>
      <c r="T495" s="22">
        <v>1</v>
      </c>
      <c r="U495" s="22">
        <v>0</v>
      </c>
      <c r="V495" s="2" t="str" cm="1">
        <f t="array" ref="V495">_xlfn.IFS(B495&lt;30,"21-29",
B495&lt;40,"30-39",
B495&lt;50,"40-49",
B495&lt;60,"50-59",
TRUE,"60+"
)</f>
        <v>30-39</v>
      </c>
      <c r="W495" s="24">
        <f t="shared" si="21"/>
        <v>14836666.666666666</v>
      </c>
      <c r="X495" s="24">
        <f t="shared" si="22"/>
        <v>6713333.333333333</v>
      </c>
      <c r="Y495" s="25">
        <f t="shared" si="23"/>
        <v>0.33719696969696966</v>
      </c>
      <c r="Z495" s="2" t="str" cm="1">
        <f t="array" ref="Z495">_xlfn.IFS(Y495&lt;=25%,"Low",
Y495&lt;=50%,"Moderate",
Y495&lt;=75%,"High",
Y495&lt;=100%,"Very High",
TRUE,"Over Limit"
)</f>
        <v>Moderate</v>
      </c>
      <c r="AA495" s="2" cm="1">
        <f t="array" ref="AA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5" s="2" t="str" cm="1">
        <f t="array" ref="AB495">_xlfn.IFS(T495=0,"No Late Payments",
T495&lt;=2,"Low",
T495&lt;=4,"Moderate",
TRUE,"High"
)</f>
        <v>Low</v>
      </c>
      <c r="AC495" s="10" t="str" cm="1">
        <f t="array" ref="AC495">_xlfn.IFS(
H495&lt;40000000,"Low",
H495&lt;60000000,"Medium",
H495&lt;100000000,"High",
TRUE,"Very High"
)</f>
        <v>Medium</v>
      </c>
    </row>
    <row r="496" spans="1:29">
      <c r="A496" s="18" t="s">
        <v>528</v>
      </c>
      <c r="B496" s="19">
        <v>34</v>
      </c>
      <c r="C496" s="19" t="s">
        <v>22</v>
      </c>
      <c r="D496" s="19" t="s">
        <v>23</v>
      </c>
      <c r="E496" s="19" t="s">
        <v>24</v>
      </c>
      <c r="F496" s="19" t="s">
        <v>25</v>
      </c>
      <c r="G496" s="20">
        <v>11800000</v>
      </c>
      <c r="H496" s="20">
        <v>40000000</v>
      </c>
      <c r="I496" s="19">
        <v>55</v>
      </c>
      <c r="J496" s="19">
        <v>0</v>
      </c>
      <c r="K496" s="19">
        <v>0</v>
      </c>
      <c r="L496" s="19">
        <v>0</v>
      </c>
      <c r="M496" s="20">
        <v>13170000</v>
      </c>
      <c r="N496" s="20">
        <v>11110000</v>
      </c>
      <c r="O496" s="20">
        <v>13370000</v>
      </c>
      <c r="P496" s="20">
        <v>12700000</v>
      </c>
      <c r="Q496" s="20">
        <v>3440000</v>
      </c>
      <c r="R496" s="20">
        <v>7440000</v>
      </c>
      <c r="S496" s="20">
        <v>1640000</v>
      </c>
      <c r="T496" s="19">
        <v>0</v>
      </c>
      <c r="U496" s="19">
        <v>0</v>
      </c>
      <c r="V496" s="2" t="str" cm="1">
        <f t="array" ref="V496">_xlfn.IFS(B496&lt;30,"21-29",
B496&lt;40,"30-39",
B496&lt;50,"40-49",
B496&lt;60,"50-59",
TRUE,"60+"
)</f>
        <v>30-39</v>
      </c>
      <c r="W496" s="24">
        <f t="shared" si="21"/>
        <v>12550000</v>
      </c>
      <c r="X496" s="24">
        <f t="shared" si="22"/>
        <v>7860000</v>
      </c>
      <c r="Y496" s="25">
        <f t="shared" si="23"/>
        <v>0.31374999999999997</v>
      </c>
      <c r="Z496" s="2" t="str" cm="1">
        <f t="array" ref="Z496">_xlfn.IFS(Y496&lt;=25%,"Low",
Y496&lt;=50%,"Moderate",
Y496&lt;=75%,"High",
Y496&lt;=100%,"Very High",
TRUE,"Over Limit"
)</f>
        <v>Moderate</v>
      </c>
      <c r="AA496" s="2" cm="1">
        <f t="array" ref="AA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6" s="2" t="str" cm="1">
        <f t="array" ref="AB496">_xlfn.IFS(T496=0,"No Late Payments",
T496&lt;=2,"Low",
T496&lt;=4,"Moderate",
TRUE,"High"
)</f>
        <v>No Late Payments</v>
      </c>
      <c r="AC496" s="10" t="str" cm="1">
        <f t="array" ref="AC496">_xlfn.IFS(
H496&lt;40000000,"Low",
H496&lt;60000000,"Medium",
H496&lt;100000000,"High",
TRUE,"Very High"
)</f>
        <v>Medium</v>
      </c>
    </row>
    <row r="497" spans="1:29">
      <c r="A497" s="21" t="s">
        <v>529</v>
      </c>
      <c r="B497" s="22">
        <v>43</v>
      </c>
      <c r="C497" s="22" t="s">
        <v>22</v>
      </c>
      <c r="D497" s="22" t="s">
        <v>30</v>
      </c>
      <c r="E497" s="22" t="s">
        <v>24</v>
      </c>
      <c r="F497" s="22" t="s">
        <v>25</v>
      </c>
      <c r="G497" s="23">
        <v>7400000</v>
      </c>
      <c r="H497" s="23">
        <v>37000000</v>
      </c>
      <c r="I497" s="22">
        <v>161</v>
      </c>
      <c r="J497" s="22">
        <v>0</v>
      </c>
      <c r="K497" s="22">
        <v>0</v>
      </c>
      <c r="L497" s="22">
        <v>0</v>
      </c>
      <c r="M497" s="23">
        <v>13510000</v>
      </c>
      <c r="N497" s="23">
        <v>13360000</v>
      </c>
      <c r="O497" s="23">
        <v>18050000</v>
      </c>
      <c r="P497" s="23">
        <v>5980000</v>
      </c>
      <c r="Q497" s="23">
        <v>5120000</v>
      </c>
      <c r="R497" s="23">
        <v>9890000</v>
      </c>
      <c r="S497" s="23">
        <v>120000</v>
      </c>
      <c r="T497" s="22">
        <v>1</v>
      </c>
      <c r="U497" s="22">
        <v>0</v>
      </c>
      <c r="V497" s="2" t="str" cm="1">
        <f t="array" ref="V497">_xlfn.IFS(B497&lt;30,"21-29",
B497&lt;40,"30-39",
B497&lt;50,"40-49",
B497&lt;60,"50-59",
TRUE,"60+"
)</f>
        <v>40-49</v>
      </c>
      <c r="W497" s="24">
        <f t="shared" si="21"/>
        <v>14973333.333333334</v>
      </c>
      <c r="X497" s="24">
        <f t="shared" si="22"/>
        <v>6996666.666666667</v>
      </c>
      <c r="Y497" s="25">
        <f t="shared" si="23"/>
        <v>0.40468468468468471</v>
      </c>
      <c r="Z497" s="2" t="str" cm="1">
        <f t="array" ref="Z497">_xlfn.IFS(Y497&lt;=25%,"Low",
Y497&lt;=50%,"Moderate",
Y497&lt;=75%,"High",
Y497&lt;=100%,"Very High",
TRUE,"Over Limit"
)</f>
        <v>Moderate</v>
      </c>
      <c r="AA497" s="2" cm="1">
        <f t="array" ref="AA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7" s="2" t="str" cm="1">
        <f t="array" ref="AB497">_xlfn.IFS(T497=0,"No Late Payments",
T497&lt;=2,"Low",
T497&lt;=4,"Moderate",
TRUE,"High"
)</f>
        <v>Low</v>
      </c>
      <c r="AC497" s="10" t="str" cm="1">
        <f t="array" ref="AC497">_xlfn.IFS(
H497&lt;40000000,"Low",
H497&lt;60000000,"Medium",
H497&lt;100000000,"High",
TRUE,"Very High"
)</f>
        <v>Low</v>
      </c>
    </row>
    <row r="498" spans="1:29">
      <c r="A498" s="18" t="s">
        <v>530</v>
      </c>
      <c r="B498" s="19">
        <v>36</v>
      </c>
      <c r="C498" s="19" t="s">
        <v>22</v>
      </c>
      <c r="D498" s="19" t="s">
        <v>30</v>
      </c>
      <c r="E498" s="19" t="s">
        <v>38</v>
      </c>
      <c r="F498" s="19" t="s">
        <v>48</v>
      </c>
      <c r="G498" s="20">
        <v>6800000</v>
      </c>
      <c r="H498" s="20">
        <v>37000000</v>
      </c>
      <c r="I498" s="19">
        <v>107</v>
      </c>
      <c r="J498" s="19">
        <v>0</v>
      </c>
      <c r="K498" s="19">
        <v>0</v>
      </c>
      <c r="L498" s="19">
        <v>0</v>
      </c>
      <c r="M498" s="20">
        <v>11780000</v>
      </c>
      <c r="N498" s="20">
        <v>14130000</v>
      </c>
      <c r="O498" s="20">
        <v>15880000</v>
      </c>
      <c r="P498" s="20">
        <v>5660000</v>
      </c>
      <c r="Q498" s="20">
        <v>6130000</v>
      </c>
      <c r="R498" s="20">
        <v>7020000</v>
      </c>
      <c r="S498" s="20">
        <v>610000</v>
      </c>
      <c r="T498" s="19">
        <v>0</v>
      </c>
      <c r="U498" s="19">
        <v>0</v>
      </c>
      <c r="V498" s="2" t="str" cm="1">
        <f t="array" ref="V498">_xlfn.IFS(B498&lt;30,"21-29",
B498&lt;40,"30-39",
B498&lt;50,"40-49",
B498&lt;60,"50-59",
TRUE,"60+"
)</f>
        <v>30-39</v>
      </c>
      <c r="W498" s="24">
        <f t="shared" si="21"/>
        <v>13930000</v>
      </c>
      <c r="X498" s="24">
        <f t="shared" si="22"/>
        <v>6270000</v>
      </c>
      <c r="Y498" s="25">
        <f t="shared" si="23"/>
        <v>0.37648648648648647</v>
      </c>
      <c r="Z498" s="2" t="str" cm="1">
        <f t="array" ref="Z498">_xlfn.IFS(Y498&lt;=25%,"Low",
Y498&lt;=50%,"Moderate",
Y498&lt;=75%,"High",
Y498&lt;=100%,"Very High",
TRUE,"Over Limit"
)</f>
        <v>Moderate</v>
      </c>
      <c r="AA498" s="2" cm="1">
        <f t="array" ref="AA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8" s="2" t="str" cm="1">
        <f t="array" ref="AB498">_xlfn.IFS(T498=0,"No Late Payments",
T498&lt;=2,"Low",
T498&lt;=4,"Moderate",
TRUE,"High"
)</f>
        <v>No Late Payments</v>
      </c>
      <c r="AC498" s="10" t="str" cm="1">
        <f t="array" ref="AC498">_xlfn.IFS(
H498&lt;40000000,"Low",
H498&lt;60000000,"Medium",
H498&lt;100000000,"High",
TRUE,"Very High"
)</f>
        <v>Low</v>
      </c>
    </row>
    <row r="499" spans="1:29">
      <c r="A499" s="21" t="s">
        <v>531</v>
      </c>
      <c r="B499" s="22">
        <v>31</v>
      </c>
      <c r="C499" s="22" t="s">
        <v>34</v>
      </c>
      <c r="D499" s="22" t="s">
        <v>30</v>
      </c>
      <c r="E499" s="22" t="s">
        <v>24</v>
      </c>
      <c r="F499" s="22" t="s">
        <v>25</v>
      </c>
      <c r="G499" s="23">
        <v>10600000</v>
      </c>
      <c r="H499" s="23">
        <v>31000000</v>
      </c>
      <c r="I499" s="22">
        <v>28</v>
      </c>
      <c r="J499" s="22">
        <v>0</v>
      </c>
      <c r="K499" s="22">
        <v>0</v>
      </c>
      <c r="L499" s="22">
        <v>1</v>
      </c>
      <c r="M499" s="23">
        <v>9150000</v>
      </c>
      <c r="N499" s="23">
        <v>11990000</v>
      </c>
      <c r="O499" s="23">
        <v>10150000</v>
      </c>
      <c r="P499" s="23">
        <v>4290000</v>
      </c>
      <c r="Q499" s="23">
        <v>4230000</v>
      </c>
      <c r="R499" s="23">
        <v>3250000</v>
      </c>
      <c r="S499" s="23">
        <v>460000</v>
      </c>
      <c r="T499" s="22">
        <v>2</v>
      </c>
      <c r="U499" s="22">
        <v>0</v>
      </c>
      <c r="V499" s="2" t="str" cm="1">
        <f t="array" ref="V499">_xlfn.IFS(B499&lt;30,"21-29",
B499&lt;40,"30-39",
B499&lt;50,"40-49",
B499&lt;60,"50-59",
TRUE,"60+"
)</f>
        <v>30-39</v>
      </c>
      <c r="W499" s="24">
        <f t="shared" si="21"/>
        <v>10430000</v>
      </c>
      <c r="X499" s="24">
        <f t="shared" si="22"/>
        <v>3923333.3333333335</v>
      </c>
      <c r="Y499" s="25">
        <f t="shared" si="23"/>
        <v>0.33645161290322578</v>
      </c>
      <c r="Z499" s="2" t="str" cm="1">
        <f t="array" ref="Z499">_xlfn.IFS(Y499&lt;=25%,"Low",
Y499&lt;=50%,"Moderate",
Y499&lt;=75%,"High",
Y499&lt;=100%,"Very High",
TRUE,"Over Limit"
)</f>
        <v>Moderate</v>
      </c>
      <c r="AA499" s="2" cm="1">
        <f t="array" ref="AA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9" s="2" t="str" cm="1">
        <f t="array" ref="AB499">_xlfn.IFS(T499=0,"No Late Payments",
T499&lt;=2,"Low",
T499&lt;=4,"Moderate",
TRUE,"High"
)</f>
        <v>Low</v>
      </c>
      <c r="AC499" s="10" t="str" cm="1">
        <f t="array" ref="AC499">_xlfn.IFS(
H499&lt;40000000,"Low",
H499&lt;60000000,"Medium",
H499&lt;100000000,"High",
TRUE,"Very High"
)</f>
        <v>Low</v>
      </c>
    </row>
    <row r="500" spans="1:29">
      <c r="A500" s="18" t="s">
        <v>532</v>
      </c>
      <c r="B500" s="19">
        <v>41</v>
      </c>
      <c r="C500" s="19" t="s">
        <v>34</v>
      </c>
      <c r="D500" s="19" t="s">
        <v>30</v>
      </c>
      <c r="E500" s="19" t="s">
        <v>24</v>
      </c>
      <c r="F500" s="19" t="s">
        <v>25</v>
      </c>
      <c r="G500" s="20">
        <v>5800000</v>
      </c>
      <c r="H500" s="20">
        <v>22000000</v>
      </c>
      <c r="I500" s="19">
        <v>147</v>
      </c>
      <c r="J500" s="19">
        <v>2</v>
      </c>
      <c r="K500" s="19">
        <v>2</v>
      </c>
      <c r="L500" s="19">
        <v>2</v>
      </c>
      <c r="M500" s="20">
        <v>18260000</v>
      </c>
      <c r="N500" s="20">
        <v>19020000</v>
      </c>
      <c r="O500" s="20">
        <v>14770000</v>
      </c>
      <c r="P500" s="20">
        <v>3880000</v>
      </c>
      <c r="Q500" s="20">
        <v>1280000</v>
      </c>
      <c r="R500" s="20">
        <v>1650000</v>
      </c>
      <c r="S500" s="20">
        <v>3170000</v>
      </c>
      <c r="T500" s="19">
        <v>4</v>
      </c>
      <c r="U500" s="19">
        <v>1</v>
      </c>
      <c r="V500" s="2" t="str" cm="1">
        <f t="array" ref="V500">_xlfn.IFS(B500&lt;30,"21-29",
B500&lt;40,"30-39",
B500&lt;50,"40-49",
B500&lt;60,"50-59",
TRUE,"60+"
)</f>
        <v>40-49</v>
      </c>
      <c r="W500" s="24">
        <f t="shared" si="21"/>
        <v>17350000</v>
      </c>
      <c r="X500" s="24">
        <f t="shared" si="22"/>
        <v>2270000</v>
      </c>
      <c r="Y500" s="25">
        <f t="shared" si="23"/>
        <v>0.78863636363636369</v>
      </c>
      <c r="Z500" s="2" t="str" cm="1">
        <f t="array" ref="Z500">_xlfn.IFS(Y500&lt;=25%,"Low",
Y500&lt;=50%,"Moderate",
Y500&lt;=75%,"High",
Y500&lt;=100%,"Very High",
TRUE,"Over Limit"
)</f>
        <v>Very High</v>
      </c>
      <c r="AA500" s="2" cm="1">
        <f t="array" ref="AA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00" s="2" t="str" cm="1">
        <f t="array" ref="AB500">_xlfn.IFS(T500=0,"No Late Payments",
T500&lt;=2,"Low",
T500&lt;=4,"Moderate",
TRUE,"High"
)</f>
        <v>Moderate</v>
      </c>
      <c r="AC500" s="10" t="str" cm="1">
        <f t="array" ref="AC500">_xlfn.IFS(
H500&lt;40000000,"Low",
H500&lt;60000000,"Medium",
H500&lt;100000000,"High",
TRUE,"Very High"
)</f>
        <v>Low</v>
      </c>
    </row>
    <row r="501" spans="1:29">
      <c r="A501" s="21" t="s">
        <v>533</v>
      </c>
      <c r="B501" s="22">
        <v>37</v>
      </c>
      <c r="C501" s="22" t="s">
        <v>22</v>
      </c>
      <c r="D501" s="22" t="s">
        <v>23</v>
      </c>
      <c r="E501" s="22" t="s">
        <v>24</v>
      </c>
      <c r="F501" s="22" t="s">
        <v>48</v>
      </c>
      <c r="G501" s="23">
        <v>12300000</v>
      </c>
      <c r="H501" s="23">
        <v>46000000</v>
      </c>
      <c r="I501" s="22">
        <v>37</v>
      </c>
      <c r="J501" s="22">
        <v>0</v>
      </c>
      <c r="K501" s="22">
        <v>0</v>
      </c>
      <c r="L501" s="22">
        <v>0</v>
      </c>
      <c r="M501" s="23">
        <v>10470000</v>
      </c>
      <c r="N501" s="23">
        <v>8600000</v>
      </c>
      <c r="O501" s="23">
        <v>4190000</v>
      </c>
      <c r="P501" s="23">
        <v>3260000</v>
      </c>
      <c r="Q501" s="23">
        <v>2590000</v>
      </c>
      <c r="R501" s="23">
        <v>1260000</v>
      </c>
      <c r="S501" s="23">
        <v>1030000</v>
      </c>
      <c r="T501" s="22">
        <v>0</v>
      </c>
      <c r="U501" s="22">
        <v>0</v>
      </c>
      <c r="V501" s="2" t="str" cm="1">
        <f t="array" ref="V501">_xlfn.IFS(B501&lt;30,"21-29",
B501&lt;40,"30-39",
B501&lt;50,"40-49",
B501&lt;60,"50-59",
TRUE,"60+"
)</f>
        <v>30-39</v>
      </c>
      <c r="W501" s="24">
        <f t="shared" si="21"/>
        <v>7753333.333333333</v>
      </c>
      <c r="X501" s="24">
        <f t="shared" si="22"/>
        <v>2370000</v>
      </c>
      <c r="Y501" s="25">
        <f t="shared" si="23"/>
        <v>0.16855072463768114</v>
      </c>
      <c r="Z501" s="2" t="str" cm="1">
        <f t="array" ref="Z501">_xlfn.IFS(Y501&lt;=25%,"Low",
Y501&lt;=50%,"Moderate",
Y501&lt;=75%,"High",
Y501&lt;=100%,"Very High",
TRUE,"Over Limit"
)</f>
        <v>Low</v>
      </c>
      <c r="AA501" s="2" cm="1">
        <f t="array" ref="AA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1" s="2" t="str" cm="1">
        <f t="array" ref="AB501">_xlfn.IFS(T501=0,"No Late Payments",
T501&lt;=2,"Low",
T501&lt;=4,"Moderate",
TRUE,"High"
)</f>
        <v>No Late Payments</v>
      </c>
      <c r="AC501" s="10" t="str" cm="1">
        <f t="array" ref="AC501">_xlfn.IFS(
H501&lt;40000000,"Low",
H501&lt;60000000,"Medium",
H501&lt;100000000,"High",
TRUE,"Very High"
)</f>
        <v>Medium</v>
      </c>
    </row>
    <row r="502" spans="1:29">
      <c r="A502" s="18" t="s">
        <v>534</v>
      </c>
      <c r="B502" s="19">
        <v>40</v>
      </c>
      <c r="C502" s="19" t="s">
        <v>22</v>
      </c>
      <c r="D502" s="19" t="s">
        <v>23</v>
      </c>
      <c r="E502" s="19" t="s">
        <v>24</v>
      </c>
      <c r="F502" s="19" t="s">
        <v>48</v>
      </c>
      <c r="G502" s="20">
        <v>11800000</v>
      </c>
      <c r="H502" s="20">
        <v>78000000</v>
      </c>
      <c r="I502" s="19">
        <v>133</v>
      </c>
      <c r="J502" s="19">
        <v>0</v>
      </c>
      <c r="K502" s="19">
        <v>0</v>
      </c>
      <c r="L502" s="19">
        <v>0</v>
      </c>
      <c r="M502" s="20">
        <v>28220000</v>
      </c>
      <c r="N502" s="20">
        <v>16690000</v>
      </c>
      <c r="O502" s="20">
        <v>9440000</v>
      </c>
      <c r="P502" s="20">
        <v>23930000</v>
      </c>
      <c r="Q502" s="20">
        <v>6280000</v>
      </c>
      <c r="R502" s="20">
        <v>3050000</v>
      </c>
      <c r="S502" s="20">
        <v>5040000</v>
      </c>
      <c r="T502" s="19">
        <v>1</v>
      </c>
      <c r="U502" s="19">
        <v>0</v>
      </c>
      <c r="V502" s="2" t="str" cm="1">
        <f t="array" ref="V502">_xlfn.IFS(B502&lt;30,"21-29",
B502&lt;40,"30-39",
B502&lt;50,"40-49",
B502&lt;60,"50-59",
TRUE,"60+"
)</f>
        <v>40-49</v>
      </c>
      <c r="W502" s="24">
        <f t="shared" si="21"/>
        <v>18116666.666666668</v>
      </c>
      <c r="X502" s="24">
        <f t="shared" si="22"/>
        <v>11086666.666666666</v>
      </c>
      <c r="Y502" s="25">
        <f t="shared" si="23"/>
        <v>0.23226495726495727</v>
      </c>
      <c r="Z502" s="2" t="str" cm="1">
        <f t="array" ref="Z502">_xlfn.IFS(Y502&lt;=25%,"Low",
Y502&lt;=50%,"Moderate",
Y502&lt;=75%,"High",
Y502&lt;=100%,"Very High",
TRUE,"Over Limit"
)</f>
        <v>Low</v>
      </c>
      <c r="AA502" s="2" cm="1">
        <f t="array" ref="AA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2" s="2" t="str" cm="1">
        <f t="array" ref="AB502">_xlfn.IFS(T502=0,"No Late Payments",
T502&lt;=2,"Low",
T502&lt;=4,"Moderate",
TRUE,"High"
)</f>
        <v>Low</v>
      </c>
      <c r="AC502" s="10" t="str" cm="1">
        <f t="array" ref="AC502">_xlfn.IFS(
H502&lt;40000000,"Low",
H502&lt;60000000,"Medium",
H502&lt;100000000,"High",
TRUE,"Very High"
)</f>
        <v>High</v>
      </c>
    </row>
    <row r="503" spans="1:29">
      <c r="A503" s="21" t="s">
        <v>535</v>
      </c>
      <c r="B503" s="22">
        <v>37</v>
      </c>
      <c r="C503" s="22" t="s">
        <v>34</v>
      </c>
      <c r="D503" s="22" t="s">
        <v>23</v>
      </c>
      <c r="E503" s="22" t="s">
        <v>24</v>
      </c>
      <c r="F503" s="22" t="s">
        <v>28</v>
      </c>
      <c r="G503" s="23">
        <v>14500000</v>
      </c>
      <c r="H503" s="23">
        <v>80000000</v>
      </c>
      <c r="I503" s="22">
        <v>79</v>
      </c>
      <c r="J503" s="22">
        <v>1</v>
      </c>
      <c r="K503" s="22">
        <v>0</v>
      </c>
      <c r="L503" s="22">
        <v>0</v>
      </c>
      <c r="M503" s="23">
        <v>55600000</v>
      </c>
      <c r="N503" s="23">
        <v>55820000</v>
      </c>
      <c r="O503" s="23">
        <v>42990000</v>
      </c>
      <c r="P503" s="23">
        <v>21500000</v>
      </c>
      <c r="Q503" s="23">
        <v>23820000</v>
      </c>
      <c r="R503" s="23">
        <v>16690000</v>
      </c>
      <c r="S503" s="23">
        <v>1660000</v>
      </c>
      <c r="T503" s="22">
        <v>1</v>
      </c>
      <c r="U503" s="22">
        <v>1</v>
      </c>
      <c r="V503" s="2" t="str" cm="1">
        <f t="array" ref="V503">_xlfn.IFS(B503&lt;30,"21-29",
B503&lt;40,"30-39",
B503&lt;50,"40-49",
B503&lt;60,"50-59",
TRUE,"60+"
)</f>
        <v>30-39</v>
      </c>
      <c r="W503" s="24">
        <f t="shared" si="21"/>
        <v>51470000</v>
      </c>
      <c r="X503" s="24">
        <f t="shared" si="22"/>
        <v>20670000</v>
      </c>
      <c r="Y503" s="25">
        <f t="shared" si="23"/>
        <v>0.64337500000000003</v>
      </c>
      <c r="Z503" s="2" t="str" cm="1">
        <f t="array" ref="Z503">_xlfn.IFS(Y503&lt;=25%,"Low",
Y503&lt;=50%,"Moderate",
Y503&lt;=75%,"High",
Y503&lt;=100%,"Very High",
TRUE,"Over Limit"
)</f>
        <v>High</v>
      </c>
      <c r="AA503" s="2" cm="1">
        <f t="array" ref="AA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03" s="2" t="str" cm="1">
        <f t="array" ref="AB503">_xlfn.IFS(T503=0,"No Late Payments",
T503&lt;=2,"Low",
T503&lt;=4,"Moderate",
TRUE,"High"
)</f>
        <v>Low</v>
      </c>
      <c r="AC503" s="10" t="str" cm="1">
        <f t="array" ref="AC503">_xlfn.IFS(
H503&lt;40000000,"Low",
H503&lt;60000000,"Medium",
H503&lt;100000000,"High",
TRUE,"Very High"
)</f>
        <v>High</v>
      </c>
    </row>
    <row r="504" spans="1:29">
      <c r="A504" s="18" t="s">
        <v>536</v>
      </c>
      <c r="B504" s="19">
        <v>35</v>
      </c>
      <c r="C504" s="19" t="s">
        <v>22</v>
      </c>
      <c r="D504" s="19" t="s">
        <v>23</v>
      </c>
      <c r="E504" s="19" t="s">
        <v>24</v>
      </c>
      <c r="F504" s="19" t="s">
        <v>48</v>
      </c>
      <c r="G504" s="20">
        <v>11900000</v>
      </c>
      <c r="H504" s="20">
        <v>34000000</v>
      </c>
      <c r="I504" s="19">
        <v>19</v>
      </c>
      <c r="J504" s="19">
        <v>0</v>
      </c>
      <c r="K504" s="19">
        <v>0</v>
      </c>
      <c r="L504" s="19">
        <v>0</v>
      </c>
      <c r="M504" s="20">
        <v>5610000</v>
      </c>
      <c r="N504" s="20">
        <v>6960000</v>
      </c>
      <c r="O504" s="20">
        <v>9710000</v>
      </c>
      <c r="P504" s="20">
        <v>2620000</v>
      </c>
      <c r="Q504" s="20">
        <v>6070000</v>
      </c>
      <c r="R504" s="20">
        <v>4990000</v>
      </c>
      <c r="S504" s="20">
        <v>4470000</v>
      </c>
      <c r="T504" s="19">
        <v>0</v>
      </c>
      <c r="U504" s="19">
        <v>0</v>
      </c>
      <c r="V504" s="2" t="str" cm="1">
        <f t="array" ref="V504">_xlfn.IFS(B504&lt;30,"21-29",
B504&lt;40,"30-39",
B504&lt;50,"40-49",
B504&lt;60,"50-59",
TRUE,"60+"
)</f>
        <v>30-39</v>
      </c>
      <c r="W504" s="24">
        <f t="shared" si="21"/>
        <v>7426666.666666667</v>
      </c>
      <c r="X504" s="24">
        <f t="shared" si="22"/>
        <v>4560000</v>
      </c>
      <c r="Y504" s="25">
        <f t="shared" si="23"/>
        <v>0.21843137254901962</v>
      </c>
      <c r="Z504" s="2" t="str" cm="1">
        <f t="array" ref="Z504">_xlfn.IFS(Y504&lt;=25%,"Low",
Y504&lt;=50%,"Moderate",
Y504&lt;=75%,"High",
Y504&lt;=100%,"Very High",
TRUE,"Over Limit"
)</f>
        <v>Low</v>
      </c>
      <c r="AA504" s="2" cm="1">
        <f t="array" ref="AA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4" s="2" t="str" cm="1">
        <f t="array" ref="AB504">_xlfn.IFS(T504=0,"No Late Payments",
T504&lt;=2,"Low",
T504&lt;=4,"Moderate",
TRUE,"High"
)</f>
        <v>No Late Payments</v>
      </c>
      <c r="AC504" s="10" t="str" cm="1">
        <f t="array" ref="AC504">_xlfn.IFS(
H504&lt;40000000,"Low",
H504&lt;60000000,"Medium",
H504&lt;100000000,"High",
TRUE,"Very High"
)</f>
        <v>Low</v>
      </c>
    </row>
    <row r="505" spans="1:29">
      <c r="A505" s="21" t="s">
        <v>537</v>
      </c>
      <c r="B505" s="22">
        <v>27</v>
      </c>
      <c r="C505" s="22" t="s">
        <v>34</v>
      </c>
      <c r="D505" s="22" t="s">
        <v>46</v>
      </c>
      <c r="E505" s="22" t="s">
        <v>24</v>
      </c>
      <c r="F505" s="22" t="s">
        <v>28</v>
      </c>
      <c r="G505" s="23">
        <v>12600000</v>
      </c>
      <c r="H505" s="23">
        <v>85000000</v>
      </c>
      <c r="I505" s="22">
        <v>17</v>
      </c>
      <c r="J505" s="22">
        <v>0</v>
      </c>
      <c r="K505" s="22">
        <v>1</v>
      </c>
      <c r="L505" s="22">
        <v>2</v>
      </c>
      <c r="M505" s="23">
        <v>54090000</v>
      </c>
      <c r="N505" s="23">
        <v>57590000</v>
      </c>
      <c r="O505" s="23">
        <v>56580000</v>
      </c>
      <c r="P505" s="23">
        <v>25280000</v>
      </c>
      <c r="Q505" s="23">
        <v>10020000</v>
      </c>
      <c r="R505" s="23">
        <v>4720000</v>
      </c>
      <c r="S505" s="23">
        <v>4910000</v>
      </c>
      <c r="T505" s="22">
        <v>2</v>
      </c>
      <c r="U505" s="22">
        <v>0</v>
      </c>
      <c r="V505" s="2" t="str" cm="1">
        <f t="array" ref="V505">_xlfn.IFS(B505&lt;30,"21-29",
B505&lt;40,"30-39",
B505&lt;50,"40-49",
B505&lt;60,"50-59",
TRUE,"60+"
)</f>
        <v>21-29</v>
      </c>
      <c r="W505" s="24">
        <f t="shared" si="21"/>
        <v>56086666.666666664</v>
      </c>
      <c r="X505" s="24">
        <f t="shared" si="22"/>
        <v>13340000</v>
      </c>
      <c r="Y505" s="25">
        <f t="shared" si="23"/>
        <v>0.65984313725490196</v>
      </c>
      <c r="Z505" s="2" t="str" cm="1">
        <f t="array" ref="Z505">_xlfn.IFS(Y505&lt;=25%,"Low",
Y505&lt;=50%,"Moderate",
Y505&lt;=75%,"High",
Y505&lt;=100%,"Very High",
TRUE,"Over Limit"
)</f>
        <v>High</v>
      </c>
      <c r="AA505" s="2" cm="1">
        <f t="array" ref="AA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05" s="2" t="str" cm="1">
        <f t="array" ref="AB505">_xlfn.IFS(T505=0,"No Late Payments",
T505&lt;=2,"Low",
T505&lt;=4,"Moderate",
TRUE,"High"
)</f>
        <v>Low</v>
      </c>
      <c r="AC505" s="10" t="str" cm="1">
        <f t="array" ref="AC505">_xlfn.IFS(
H505&lt;40000000,"Low",
H505&lt;60000000,"Medium",
H505&lt;100000000,"High",
TRUE,"Very High"
)</f>
        <v>High</v>
      </c>
    </row>
    <row r="506" spans="1:29">
      <c r="A506" s="18" t="s">
        <v>538</v>
      </c>
      <c r="B506" s="19">
        <v>27</v>
      </c>
      <c r="C506" s="19" t="s">
        <v>22</v>
      </c>
      <c r="D506" s="19" t="s">
        <v>23</v>
      </c>
      <c r="E506" s="19" t="s">
        <v>38</v>
      </c>
      <c r="F506" s="19" t="s">
        <v>41</v>
      </c>
      <c r="G506" s="20">
        <v>14100000</v>
      </c>
      <c r="H506" s="20">
        <v>88000000</v>
      </c>
      <c r="I506" s="19">
        <v>66</v>
      </c>
      <c r="J506" s="19">
        <v>0</v>
      </c>
      <c r="K506" s="19">
        <v>0</v>
      </c>
      <c r="L506" s="19">
        <v>0</v>
      </c>
      <c r="M506" s="20">
        <v>35450000</v>
      </c>
      <c r="N506" s="20">
        <v>34060000</v>
      </c>
      <c r="O506" s="20">
        <v>33100000</v>
      </c>
      <c r="P506" s="20">
        <v>16890000</v>
      </c>
      <c r="Q506" s="20">
        <v>15270000</v>
      </c>
      <c r="R506" s="20">
        <v>11630000</v>
      </c>
      <c r="S506" s="20">
        <v>40000</v>
      </c>
      <c r="T506" s="19">
        <v>1</v>
      </c>
      <c r="U506" s="19">
        <v>0</v>
      </c>
      <c r="V506" s="2" t="str" cm="1">
        <f t="array" ref="V506">_xlfn.IFS(B506&lt;30,"21-29",
B506&lt;40,"30-39",
B506&lt;50,"40-49",
B506&lt;60,"50-59",
TRUE,"60+"
)</f>
        <v>21-29</v>
      </c>
      <c r="W506" s="24">
        <f t="shared" si="21"/>
        <v>34203333.333333336</v>
      </c>
      <c r="X506" s="24">
        <f t="shared" si="22"/>
        <v>14596666.666666666</v>
      </c>
      <c r="Y506" s="25">
        <f t="shared" si="23"/>
        <v>0.38867424242424248</v>
      </c>
      <c r="Z506" s="2" t="str" cm="1">
        <f t="array" ref="Z506">_xlfn.IFS(Y506&lt;=25%,"Low",
Y506&lt;=50%,"Moderate",
Y506&lt;=75%,"High",
Y506&lt;=100%,"Very High",
TRUE,"Over Limit"
)</f>
        <v>Moderate</v>
      </c>
      <c r="AA506" s="2" cm="1">
        <f t="array" ref="AA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6" s="2" t="str" cm="1">
        <f t="array" ref="AB506">_xlfn.IFS(T506=0,"No Late Payments",
T506&lt;=2,"Low",
T506&lt;=4,"Moderate",
TRUE,"High"
)</f>
        <v>Low</v>
      </c>
      <c r="AC506" s="10" t="str" cm="1">
        <f t="array" ref="AC506">_xlfn.IFS(
H506&lt;40000000,"Low",
H506&lt;60000000,"Medium",
H506&lt;100000000,"High",
TRUE,"Very High"
)</f>
        <v>High</v>
      </c>
    </row>
    <row r="507" spans="1:29">
      <c r="A507" s="21" t="s">
        <v>539</v>
      </c>
      <c r="B507" s="22">
        <v>48</v>
      </c>
      <c r="C507" s="22" t="s">
        <v>22</v>
      </c>
      <c r="D507" s="22" t="s">
        <v>27</v>
      </c>
      <c r="E507" s="22" t="s">
        <v>24</v>
      </c>
      <c r="F507" s="22" t="s">
        <v>28</v>
      </c>
      <c r="G507" s="23">
        <v>9500000</v>
      </c>
      <c r="H507" s="23">
        <v>50000000</v>
      </c>
      <c r="I507" s="22">
        <v>177</v>
      </c>
      <c r="J507" s="22">
        <v>0</v>
      </c>
      <c r="K507" s="22">
        <v>3</v>
      </c>
      <c r="L507" s="22">
        <v>1</v>
      </c>
      <c r="M507" s="23">
        <v>25290000</v>
      </c>
      <c r="N507" s="23">
        <v>20160000</v>
      </c>
      <c r="O507" s="23">
        <v>18740000</v>
      </c>
      <c r="P507" s="23">
        <v>24380000</v>
      </c>
      <c r="Q507" s="23">
        <v>750000</v>
      </c>
      <c r="R507" s="23">
        <v>560000</v>
      </c>
      <c r="S507" s="23">
        <v>3810000</v>
      </c>
      <c r="T507" s="22">
        <v>2</v>
      </c>
      <c r="U507" s="22">
        <v>0</v>
      </c>
      <c r="V507" s="2" t="str" cm="1">
        <f t="array" ref="V507">_xlfn.IFS(B507&lt;30,"21-29",
B507&lt;40,"30-39",
B507&lt;50,"40-49",
B507&lt;60,"50-59",
TRUE,"60+"
)</f>
        <v>40-49</v>
      </c>
      <c r="W507" s="24">
        <f t="shared" si="21"/>
        <v>21396666.666666668</v>
      </c>
      <c r="X507" s="24">
        <f t="shared" si="22"/>
        <v>8563333.333333334</v>
      </c>
      <c r="Y507" s="25">
        <f t="shared" si="23"/>
        <v>0.42793333333333333</v>
      </c>
      <c r="Z507" s="2" t="str" cm="1">
        <f t="array" ref="Z507">_xlfn.IFS(Y507&lt;=25%,"Low",
Y507&lt;=50%,"Moderate",
Y507&lt;=75%,"High",
Y507&lt;=100%,"Very High",
TRUE,"Over Limit"
)</f>
        <v>Moderate</v>
      </c>
      <c r="AA507" s="2" cm="1">
        <f t="array" ref="AA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7" s="2" t="str" cm="1">
        <f t="array" ref="AB507">_xlfn.IFS(T507=0,"No Late Payments",
T507&lt;=2,"Low",
T507&lt;=4,"Moderate",
TRUE,"High"
)</f>
        <v>Low</v>
      </c>
      <c r="AC507" s="10" t="str" cm="1">
        <f t="array" ref="AC507">_xlfn.IFS(
H507&lt;40000000,"Low",
H507&lt;60000000,"Medium",
H507&lt;100000000,"High",
TRUE,"Very High"
)</f>
        <v>Medium</v>
      </c>
    </row>
    <row r="508" spans="1:29">
      <c r="A508" s="18" t="s">
        <v>540</v>
      </c>
      <c r="B508" s="19">
        <v>39</v>
      </c>
      <c r="C508" s="19" t="s">
        <v>34</v>
      </c>
      <c r="D508" s="19" t="s">
        <v>27</v>
      </c>
      <c r="E508" s="19" t="s">
        <v>24</v>
      </c>
      <c r="F508" s="19" t="s">
        <v>31</v>
      </c>
      <c r="G508" s="20">
        <v>5000000</v>
      </c>
      <c r="H508" s="20">
        <v>20000000</v>
      </c>
      <c r="I508" s="19">
        <v>149</v>
      </c>
      <c r="J508" s="19">
        <v>0</v>
      </c>
      <c r="K508" s="19">
        <v>0</v>
      </c>
      <c r="L508" s="19">
        <v>3</v>
      </c>
      <c r="M508" s="20">
        <v>6260000</v>
      </c>
      <c r="N508" s="20">
        <v>7720000</v>
      </c>
      <c r="O508" s="20">
        <v>5670000</v>
      </c>
      <c r="P508" s="20">
        <v>640000</v>
      </c>
      <c r="Q508" s="20">
        <v>2240000</v>
      </c>
      <c r="R508" s="20">
        <v>1150000</v>
      </c>
      <c r="S508" s="20">
        <v>1710000</v>
      </c>
      <c r="T508" s="19">
        <v>2</v>
      </c>
      <c r="U508" s="19">
        <v>0</v>
      </c>
      <c r="V508" s="2" t="str" cm="1">
        <f t="array" ref="V508">_xlfn.IFS(B508&lt;30,"21-29",
B508&lt;40,"30-39",
B508&lt;50,"40-49",
B508&lt;60,"50-59",
TRUE,"60+"
)</f>
        <v>30-39</v>
      </c>
      <c r="W508" s="24">
        <f t="shared" si="21"/>
        <v>6550000</v>
      </c>
      <c r="X508" s="24">
        <f t="shared" si="22"/>
        <v>1343333.3333333333</v>
      </c>
      <c r="Y508" s="25">
        <f t="shared" si="23"/>
        <v>0.32750000000000001</v>
      </c>
      <c r="Z508" s="2" t="str" cm="1">
        <f t="array" ref="Z508">_xlfn.IFS(Y508&lt;=25%,"Low",
Y508&lt;=50%,"Moderate",
Y508&lt;=75%,"High",
Y508&lt;=100%,"Very High",
TRUE,"Over Limit"
)</f>
        <v>Moderate</v>
      </c>
      <c r="AA508" s="2" cm="1">
        <f t="array" ref="AA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8" s="2" t="str" cm="1">
        <f t="array" ref="AB508">_xlfn.IFS(T508=0,"No Late Payments",
T508&lt;=2,"Low",
T508&lt;=4,"Moderate",
TRUE,"High"
)</f>
        <v>Low</v>
      </c>
      <c r="AC508" s="10" t="str" cm="1">
        <f t="array" ref="AC508">_xlfn.IFS(
H508&lt;40000000,"Low",
H508&lt;60000000,"Medium",
H508&lt;100000000,"High",
TRUE,"Very High"
)</f>
        <v>Low</v>
      </c>
    </row>
    <row r="509" spans="1:29">
      <c r="A509" s="21" t="s">
        <v>541</v>
      </c>
      <c r="B509" s="22">
        <v>24</v>
      </c>
      <c r="C509" s="22" t="s">
        <v>22</v>
      </c>
      <c r="D509" s="22" t="s">
        <v>23</v>
      </c>
      <c r="E509" s="22" t="s">
        <v>38</v>
      </c>
      <c r="F509" s="22" t="s">
        <v>28</v>
      </c>
      <c r="G509" s="23">
        <v>8000000</v>
      </c>
      <c r="H509" s="23">
        <v>41000000</v>
      </c>
      <c r="I509" s="22">
        <v>30</v>
      </c>
      <c r="J509" s="22">
        <v>0</v>
      </c>
      <c r="K509" s="22">
        <v>0</v>
      </c>
      <c r="L509" s="22">
        <v>1</v>
      </c>
      <c r="M509" s="23">
        <v>11210000</v>
      </c>
      <c r="N509" s="23">
        <v>16370000</v>
      </c>
      <c r="O509" s="23">
        <v>18310000</v>
      </c>
      <c r="P509" s="23">
        <v>2960000</v>
      </c>
      <c r="Q509" s="23">
        <v>8760000</v>
      </c>
      <c r="R509" s="23">
        <v>6170000</v>
      </c>
      <c r="S509" s="23">
        <v>970000</v>
      </c>
      <c r="T509" s="22">
        <v>1</v>
      </c>
      <c r="U509" s="22">
        <v>0</v>
      </c>
      <c r="V509" s="2" t="str" cm="1">
        <f t="array" ref="V509">_xlfn.IFS(B509&lt;30,"21-29",
B509&lt;40,"30-39",
B509&lt;50,"40-49",
B509&lt;60,"50-59",
TRUE,"60+"
)</f>
        <v>21-29</v>
      </c>
      <c r="W509" s="24">
        <f t="shared" si="21"/>
        <v>15296666.666666666</v>
      </c>
      <c r="X509" s="24">
        <f t="shared" si="22"/>
        <v>5963333.333333333</v>
      </c>
      <c r="Y509" s="25">
        <f t="shared" si="23"/>
        <v>0.3730894308943089</v>
      </c>
      <c r="Z509" s="2" t="str" cm="1">
        <f t="array" ref="Z509">_xlfn.IFS(Y509&lt;=25%,"Low",
Y509&lt;=50%,"Moderate",
Y509&lt;=75%,"High",
Y509&lt;=100%,"Very High",
TRUE,"Over Limit"
)</f>
        <v>Moderate</v>
      </c>
      <c r="AA509" s="2" cm="1">
        <f t="array" ref="AA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9" s="2" t="str" cm="1">
        <f t="array" ref="AB509">_xlfn.IFS(T509=0,"No Late Payments",
T509&lt;=2,"Low",
T509&lt;=4,"Moderate",
TRUE,"High"
)</f>
        <v>Low</v>
      </c>
      <c r="AC509" s="10" t="str" cm="1">
        <f t="array" ref="AC509">_xlfn.IFS(
H509&lt;40000000,"Low",
H509&lt;60000000,"Medium",
H509&lt;100000000,"High",
TRUE,"Very High"
)</f>
        <v>Medium</v>
      </c>
    </row>
    <row r="510" spans="1:29">
      <c r="A510" s="18" t="s">
        <v>542</v>
      </c>
      <c r="B510" s="19">
        <v>34</v>
      </c>
      <c r="C510" s="19" t="s">
        <v>22</v>
      </c>
      <c r="D510" s="19" t="s">
        <v>23</v>
      </c>
      <c r="E510" s="19" t="s">
        <v>24</v>
      </c>
      <c r="F510" s="19" t="s">
        <v>28</v>
      </c>
      <c r="G510" s="20">
        <v>11700000</v>
      </c>
      <c r="H510" s="20">
        <v>43000000</v>
      </c>
      <c r="I510" s="19">
        <v>65</v>
      </c>
      <c r="J510" s="19">
        <v>0</v>
      </c>
      <c r="K510" s="19">
        <v>0</v>
      </c>
      <c r="L510" s="19">
        <v>1</v>
      </c>
      <c r="M510" s="20">
        <v>21040000</v>
      </c>
      <c r="N510" s="20">
        <v>20260000</v>
      </c>
      <c r="O510" s="20">
        <v>15580000</v>
      </c>
      <c r="P510" s="20">
        <v>7660000</v>
      </c>
      <c r="Q510" s="20">
        <v>10140000</v>
      </c>
      <c r="R510" s="20">
        <v>2470000</v>
      </c>
      <c r="S510" s="20">
        <v>2140000</v>
      </c>
      <c r="T510" s="19">
        <v>2</v>
      </c>
      <c r="U510" s="19">
        <v>0</v>
      </c>
      <c r="V510" s="2" t="str" cm="1">
        <f t="array" ref="V510">_xlfn.IFS(B510&lt;30,"21-29",
B510&lt;40,"30-39",
B510&lt;50,"40-49",
B510&lt;60,"50-59",
TRUE,"60+"
)</f>
        <v>30-39</v>
      </c>
      <c r="W510" s="24">
        <f t="shared" si="21"/>
        <v>18960000</v>
      </c>
      <c r="X510" s="24">
        <f t="shared" si="22"/>
        <v>6756666.666666667</v>
      </c>
      <c r="Y510" s="25">
        <f t="shared" si="23"/>
        <v>0.44093023255813951</v>
      </c>
      <c r="Z510" s="2" t="str" cm="1">
        <f t="array" ref="Z510">_xlfn.IFS(Y510&lt;=25%,"Low",
Y510&lt;=50%,"Moderate",
Y510&lt;=75%,"High",
Y510&lt;=100%,"Very High",
TRUE,"Over Limit"
)</f>
        <v>Moderate</v>
      </c>
      <c r="AA510" s="2" cm="1">
        <f t="array" ref="AA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0" s="2" t="str" cm="1">
        <f t="array" ref="AB510">_xlfn.IFS(T510=0,"No Late Payments",
T510&lt;=2,"Low",
T510&lt;=4,"Moderate",
TRUE,"High"
)</f>
        <v>Low</v>
      </c>
      <c r="AC510" s="10" t="str" cm="1">
        <f t="array" ref="AC510">_xlfn.IFS(
H510&lt;40000000,"Low",
H510&lt;60000000,"Medium",
H510&lt;100000000,"High",
TRUE,"Very High"
)</f>
        <v>Medium</v>
      </c>
    </row>
    <row r="511" spans="1:29">
      <c r="A511" s="21" t="s">
        <v>543</v>
      </c>
      <c r="B511" s="22">
        <v>46</v>
      </c>
      <c r="C511" s="22" t="s">
        <v>22</v>
      </c>
      <c r="D511" s="22" t="s">
        <v>23</v>
      </c>
      <c r="E511" s="22" t="s">
        <v>24</v>
      </c>
      <c r="F511" s="22" t="s">
        <v>31</v>
      </c>
      <c r="G511" s="23">
        <v>8200000</v>
      </c>
      <c r="H511" s="23">
        <v>27000000</v>
      </c>
      <c r="I511" s="22">
        <v>101</v>
      </c>
      <c r="J511" s="22">
        <v>0</v>
      </c>
      <c r="K511" s="22">
        <v>0</v>
      </c>
      <c r="L511" s="22">
        <v>0</v>
      </c>
      <c r="M511" s="23">
        <v>5890000</v>
      </c>
      <c r="N511" s="23">
        <v>3400000</v>
      </c>
      <c r="O511" s="23">
        <v>3430000</v>
      </c>
      <c r="P511" s="23">
        <v>2290000</v>
      </c>
      <c r="Q511" s="23">
        <v>1140000</v>
      </c>
      <c r="R511" s="23">
        <v>1080000</v>
      </c>
      <c r="S511" s="23">
        <v>220000</v>
      </c>
      <c r="T511" s="22">
        <v>0</v>
      </c>
      <c r="U511" s="22">
        <v>0</v>
      </c>
      <c r="V511" s="2" t="str" cm="1">
        <f t="array" ref="V511">_xlfn.IFS(B511&lt;30,"21-29",
B511&lt;40,"30-39",
B511&lt;50,"40-49",
B511&lt;60,"50-59",
TRUE,"60+"
)</f>
        <v>40-49</v>
      </c>
      <c r="W511" s="24">
        <f t="shared" si="21"/>
        <v>4240000</v>
      </c>
      <c r="X511" s="24">
        <f t="shared" si="22"/>
        <v>1503333.3333333333</v>
      </c>
      <c r="Y511" s="25">
        <f t="shared" si="23"/>
        <v>0.15703703703703703</v>
      </c>
      <c r="Z511" s="2" t="str" cm="1">
        <f t="array" ref="Z511">_xlfn.IFS(Y511&lt;=25%,"Low",
Y511&lt;=50%,"Moderate",
Y511&lt;=75%,"High",
Y511&lt;=100%,"Very High",
TRUE,"Over Limit"
)</f>
        <v>Low</v>
      </c>
      <c r="AA511" s="2" cm="1">
        <f t="array" ref="AA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1" s="2" t="str" cm="1">
        <f t="array" ref="AB511">_xlfn.IFS(T511=0,"No Late Payments",
T511&lt;=2,"Low",
T511&lt;=4,"Moderate",
TRUE,"High"
)</f>
        <v>No Late Payments</v>
      </c>
      <c r="AC511" s="10" t="str" cm="1">
        <f t="array" ref="AC511">_xlfn.IFS(
H511&lt;40000000,"Low",
H511&lt;60000000,"Medium",
H511&lt;100000000,"High",
TRUE,"Very High"
)</f>
        <v>Low</v>
      </c>
    </row>
    <row r="512" spans="1:29">
      <c r="A512" s="18" t="s">
        <v>544</v>
      </c>
      <c r="B512" s="19">
        <v>25</v>
      </c>
      <c r="C512" s="19" t="s">
        <v>34</v>
      </c>
      <c r="D512" s="19" t="s">
        <v>23</v>
      </c>
      <c r="E512" s="19" t="s">
        <v>38</v>
      </c>
      <c r="F512" s="19" t="s">
        <v>28</v>
      </c>
      <c r="G512" s="20">
        <v>9200000</v>
      </c>
      <c r="H512" s="20">
        <v>40000000</v>
      </c>
      <c r="I512" s="19">
        <v>30</v>
      </c>
      <c r="J512" s="19">
        <v>2</v>
      </c>
      <c r="K512" s="19">
        <v>0</v>
      </c>
      <c r="L512" s="19">
        <v>0</v>
      </c>
      <c r="M512" s="20">
        <v>6360000</v>
      </c>
      <c r="N512" s="20">
        <v>12450000</v>
      </c>
      <c r="O512" s="20">
        <v>7400000</v>
      </c>
      <c r="P512" s="20">
        <v>640000</v>
      </c>
      <c r="Q512" s="20">
        <v>3470000</v>
      </c>
      <c r="R512" s="20">
        <v>2850000</v>
      </c>
      <c r="S512" s="20">
        <v>2160000</v>
      </c>
      <c r="T512" s="19">
        <v>1</v>
      </c>
      <c r="U512" s="19">
        <v>0</v>
      </c>
      <c r="V512" s="2" t="str" cm="1">
        <f t="array" ref="V512">_xlfn.IFS(B512&lt;30,"21-29",
B512&lt;40,"30-39",
B512&lt;50,"40-49",
B512&lt;60,"50-59",
TRUE,"60+"
)</f>
        <v>21-29</v>
      </c>
      <c r="W512" s="24">
        <f t="shared" si="21"/>
        <v>8736666.666666666</v>
      </c>
      <c r="X512" s="24">
        <f t="shared" si="22"/>
        <v>2320000</v>
      </c>
      <c r="Y512" s="25">
        <f t="shared" si="23"/>
        <v>0.21841666666666665</v>
      </c>
      <c r="Z512" s="2" t="str" cm="1">
        <f t="array" ref="Z512">_xlfn.IFS(Y512&lt;=25%,"Low",
Y512&lt;=50%,"Moderate",
Y512&lt;=75%,"High",
Y512&lt;=100%,"Very High",
TRUE,"Over Limit"
)</f>
        <v>Low</v>
      </c>
      <c r="AA512" s="2" cm="1">
        <f t="array" ref="AA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2" s="2" t="str" cm="1">
        <f t="array" ref="AB512">_xlfn.IFS(T512=0,"No Late Payments",
T512&lt;=2,"Low",
T512&lt;=4,"Moderate",
TRUE,"High"
)</f>
        <v>Low</v>
      </c>
      <c r="AC512" s="10" t="str" cm="1">
        <f t="array" ref="AC512">_xlfn.IFS(
H512&lt;40000000,"Low",
H512&lt;60000000,"Medium",
H512&lt;100000000,"High",
TRUE,"Very High"
)</f>
        <v>Medium</v>
      </c>
    </row>
    <row r="513" spans="1:29">
      <c r="A513" s="21" t="s">
        <v>545</v>
      </c>
      <c r="B513" s="22">
        <v>39</v>
      </c>
      <c r="C513" s="22" t="s">
        <v>22</v>
      </c>
      <c r="D513" s="22" t="s">
        <v>27</v>
      </c>
      <c r="E513" s="22" t="s">
        <v>24</v>
      </c>
      <c r="F513" s="22" t="s">
        <v>48</v>
      </c>
      <c r="G513" s="23">
        <v>23800000</v>
      </c>
      <c r="H513" s="23">
        <v>80000000</v>
      </c>
      <c r="I513" s="22">
        <v>53</v>
      </c>
      <c r="J513" s="22">
        <v>0</v>
      </c>
      <c r="K513" s="22">
        <v>0</v>
      </c>
      <c r="L513" s="22">
        <v>0</v>
      </c>
      <c r="M513" s="23">
        <v>47310000</v>
      </c>
      <c r="N513" s="23">
        <v>47250000</v>
      </c>
      <c r="O513" s="23">
        <v>36980000</v>
      </c>
      <c r="P513" s="23">
        <v>16450000</v>
      </c>
      <c r="Q513" s="23">
        <v>16890000</v>
      </c>
      <c r="R513" s="23">
        <v>10630000</v>
      </c>
      <c r="S513" s="23">
        <v>3500000</v>
      </c>
      <c r="T513" s="22">
        <v>0</v>
      </c>
      <c r="U513" s="22">
        <v>0</v>
      </c>
      <c r="V513" s="2" t="str" cm="1">
        <f t="array" ref="V513">_xlfn.IFS(B513&lt;30,"21-29",
B513&lt;40,"30-39",
B513&lt;50,"40-49",
B513&lt;60,"50-59",
TRUE,"60+"
)</f>
        <v>30-39</v>
      </c>
      <c r="W513" s="24">
        <f t="shared" si="21"/>
        <v>43846666.666666664</v>
      </c>
      <c r="X513" s="24">
        <f t="shared" si="22"/>
        <v>14656666.666666666</v>
      </c>
      <c r="Y513" s="25">
        <f t="shared" si="23"/>
        <v>0.54808333333333326</v>
      </c>
      <c r="Z513" s="2" t="str" cm="1">
        <f t="array" ref="Z513">_xlfn.IFS(Y513&lt;=25%,"Low",
Y513&lt;=50%,"Moderate",
Y513&lt;=75%,"High",
Y513&lt;=100%,"Very High",
TRUE,"Over Limit"
)</f>
        <v>High</v>
      </c>
      <c r="AA513" s="2" cm="1">
        <f t="array" ref="AA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13" s="2" t="str" cm="1">
        <f t="array" ref="AB513">_xlfn.IFS(T513=0,"No Late Payments",
T513&lt;=2,"Low",
T513&lt;=4,"Moderate",
TRUE,"High"
)</f>
        <v>No Late Payments</v>
      </c>
      <c r="AC513" s="10" t="str" cm="1">
        <f t="array" ref="AC513">_xlfn.IFS(
H513&lt;40000000,"Low",
H513&lt;60000000,"Medium",
H513&lt;100000000,"High",
TRUE,"Very High"
)</f>
        <v>High</v>
      </c>
    </row>
    <row r="514" spans="1:29">
      <c r="A514" s="18" t="s">
        <v>546</v>
      </c>
      <c r="B514" s="19">
        <v>48</v>
      </c>
      <c r="C514" s="19" t="s">
        <v>22</v>
      </c>
      <c r="D514" s="19" t="s">
        <v>23</v>
      </c>
      <c r="E514" s="19" t="s">
        <v>24</v>
      </c>
      <c r="F514" s="19" t="s">
        <v>41</v>
      </c>
      <c r="G514" s="20">
        <v>10200000</v>
      </c>
      <c r="H514" s="20">
        <v>70000000</v>
      </c>
      <c r="I514" s="19">
        <v>157</v>
      </c>
      <c r="J514" s="19">
        <v>0</v>
      </c>
      <c r="K514" s="19">
        <v>0</v>
      </c>
      <c r="L514" s="19">
        <v>0</v>
      </c>
      <c r="M514" s="20">
        <v>28610000</v>
      </c>
      <c r="N514" s="20">
        <v>24900000</v>
      </c>
      <c r="O514" s="20">
        <v>18470000</v>
      </c>
      <c r="P514" s="20">
        <v>10950000</v>
      </c>
      <c r="Q514" s="20">
        <v>7800000</v>
      </c>
      <c r="R514" s="20">
        <v>18210000</v>
      </c>
      <c r="S514" s="20">
        <v>1770000</v>
      </c>
      <c r="T514" s="19">
        <v>0</v>
      </c>
      <c r="U514" s="19">
        <v>0</v>
      </c>
      <c r="V514" s="2" t="str" cm="1">
        <f t="array" ref="V514">_xlfn.IFS(B514&lt;30,"21-29",
B514&lt;40,"30-39",
B514&lt;50,"40-49",
B514&lt;60,"50-59",
TRUE,"60+"
)</f>
        <v>40-49</v>
      </c>
      <c r="W514" s="24">
        <f t="shared" ref="W514:W577" si="24">AVERAGE(M514,N514,O514)</f>
        <v>23993333.333333332</v>
      </c>
      <c r="X514" s="24">
        <f t="shared" ref="X514:X577" si="25">AVERAGE(P514,Q514,R514)</f>
        <v>12320000</v>
      </c>
      <c r="Y514" s="25">
        <f t="shared" si="23"/>
        <v>0.34276190476190477</v>
      </c>
      <c r="Z514" s="2" t="str" cm="1">
        <f t="array" ref="Z514">_xlfn.IFS(Y514&lt;=25%,"Low",
Y514&lt;=50%,"Moderate",
Y514&lt;=75%,"High",
Y514&lt;=100%,"Very High",
TRUE,"Over Limit"
)</f>
        <v>Moderate</v>
      </c>
      <c r="AA514" s="2" cm="1">
        <f t="array" ref="AA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4" s="2" t="str" cm="1">
        <f t="array" ref="AB514">_xlfn.IFS(T514=0,"No Late Payments",
T514&lt;=2,"Low",
T514&lt;=4,"Moderate",
TRUE,"High"
)</f>
        <v>No Late Payments</v>
      </c>
      <c r="AC514" s="10" t="str" cm="1">
        <f t="array" ref="AC514">_xlfn.IFS(
H514&lt;40000000,"Low",
H514&lt;60000000,"Medium",
H514&lt;100000000,"High",
TRUE,"Very High"
)</f>
        <v>High</v>
      </c>
    </row>
    <row r="515" spans="1:29">
      <c r="A515" s="21" t="s">
        <v>547</v>
      </c>
      <c r="B515" s="22">
        <v>22</v>
      </c>
      <c r="C515" s="22" t="s">
        <v>22</v>
      </c>
      <c r="D515" s="22" t="s">
        <v>27</v>
      </c>
      <c r="E515" s="22" t="s">
        <v>38</v>
      </c>
      <c r="F515" s="22" t="s">
        <v>28</v>
      </c>
      <c r="G515" s="23">
        <v>5200000</v>
      </c>
      <c r="H515" s="23">
        <v>24000000</v>
      </c>
      <c r="I515" s="22">
        <v>16</v>
      </c>
      <c r="J515" s="22">
        <v>0</v>
      </c>
      <c r="K515" s="22">
        <v>1</v>
      </c>
      <c r="L515" s="22">
        <v>0</v>
      </c>
      <c r="M515" s="23">
        <v>15230000</v>
      </c>
      <c r="N515" s="23">
        <v>15690000</v>
      </c>
      <c r="O515" s="23">
        <v>13100000</v>
      </c>
      <c r="P515" s="23">
        <v>6410000</v>
      </c>
      <c r="Q515" s="23">
        <v>5240000</v>
      </c>
      <c r="R515" s="23">
        <v>7120000</v>
      </c>
      <c r="S515" s="23">
        <v>1300000</v>
      </c>
      <c r="T515" s="22">
        <v>2</v>
      </c>
      <c r="U515" s="22">
        <v>1</v>
      </c>
      <c r="V515" s="2" t="str" cm="1">
        <f t="array" ref="V515">_xlfn.IFS(B515&lt;30,"21-29",
B515&lt;40,"30-39",
B515&lt;50,"40-49",
B515&lt;60,"50-59",
TRUE,"60+"
)</f>
        <v>21-29</v>
      </c>
      <c r="W515" s="24">
        <f t="shared" si="24"/>
        <v>14673333.333333334</v>
      </c>
      <c r="X515" s="24">
        <f t="shared" si="25"/>
        <v>6256666.666666667</v>
      </c>
      <c r="Y515" s="25">
        <f t="shared" ref="Y515:Y578" si="26">IFERROR(W515/H515,0)</f>
        <v>0.61138888888888887</v>
      </c>
      <c r="Z515" s="2" t="str" cm="1">
        <f t="array" ref="Z515">_xlfn.IFS(Y515&lt;=25%,"Low",
Y515&lt;=50%,"Moderate",
Y515&lt;=75%,"High",
Y515&lt;=100%,"Very High",
TRUE,"Over Limit"
)</f>
        <v>High</v>
      </c>
      <c r="AA515" s="2" cm="1">
        <f t="array" ref="AA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15" s="2" t="str" cm="1">
        <f t="array" ref="AB515">_xlfn.IFS(T515=0,"No Late Payments",
T515&lt;=2,"Low",
T515&lt;=4,"Moderate",
TRUE,"High"
)</f>
        <v>Low</v>
      </c>
      <c r="AC515" s="10" t="str" cm="1">
        <f t="array" ref="AC515">_xlfn.IFS(
H515&lt;40000000,"Low",
H515&lt;60000000,"Medium",
H515&lt;100000000,"High",
TRUE,"Very High"
)</f>
        <v>Low</v>
      </c>
    </row>
    <row r="516" spans="1:29">
      <c r="A516" s="18" t="s">
        <v>548</v>
      </c>
      <c r="B516" s="19">
        <v>23</v>
      </c>
      <c r="C516" s="19" t="s">
        <v>34</v>
      </c>
      <c r="D516" s="19" t="s">
        <v>27</v>
      </c>
      <c r="E516" s="19" t="s">
        <v>38</v>
      </c>
      <c r="F516" s="19" t="s">
        <v>28</v>
      </c>
      <c r="G516" s="20">
        <v>7000000</v>
      </c>
      <c r="H516" s="20">
        <v>28000000</v>
      </c>
      <c r="I516" s="19">
        <v>42</v>
      </c>
      <c r="J516" s="19">
        <v>3</v>
      </c>
      <c r="K516" s="19">
        <v>3</v>
      </c>
      <c r="L516" s="19">
        <v>3</v>
      </c>
      <c r="M516" s="20">
        <v>26260000</v>
      </c>
      <c r="N516" s="20">
        <v>26100000</v>
      </c>
      <c r="O516" s="20">
        <v>25450000</v>
      </c>
      <c r="P516" s="20">
        <v>330000</v>
      </c>
      <c r="Q516" s="20">
        <v>480000</v>
      </c>
      <c r="R516" s="20">
        <v>470000</v>
      </c>
      <c r="S516" s="20">
        <v>4990000</v>
      </c>
      <c r="T516" s="19">
        <v>3</v>
      </c>
      <c r="U516" s="19">
        <v>1</v>
      </c>
      <c r="V516" s="2" t="str" cm="1">
        <f t="array" ref="V516">_xlfn.IFS(B516&lt;30,"21-29",
B516&lt;40,"30-39",
B516&lt;50,"40-49",
B516&lt;60,"50-59",
TRUE,"60+"
)</f>
        <v>21-29</v>
      </c>
      <c r="W516" s="24">
        <f t="shared" si="24"/>
        <v>25936666.666666668</v>
      </c>
      <c r="X516" s="24">
        <f t="shared" si="25"/>
        <v>426666.66666666669</v>
      </c>
      <c r="Y516" s="25">
        <f t="shared" si="26"/>
        <v>0.9263095238095238</v>
      </c>
      <c r="Z516" s="2" t="str" cm="1">
        <f t="array" ref="Z516">_xlfn.IFS(Y516&lt;=25%,"Low",
Y516&lt;=50%,"Moderate",
Y516&lt;=75%,"High",
Y516&lt;=100%,"Very High",
TRUE,"Over Limit"
)</f>
        <v>Very High</v>
      </c>
      <c r="AA516" s="2" cm="1">
        <f t="array" ref="AA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16" s="2" t="str" cm="1">
        <f t="array" ref="AB516">_xlfn.IFS(T516=0,"No Late Payments",
T516&lt;=2,"Low",
T516&lt;=4,"Moderate",
TRUE,"High"
)</f>
        <v>Moderate</v>
      </c>
      <c r="AC516" s="10" t="str" cm="1">
        <f t="array" ref="AC516">_xlfn.IFS(
H516&lt;40000000,"Low",
H516&lt;60000000,"Medium",
H516&lt;100000000,"High",
TRUE,"Very High"
)</f>
        <v>Low</v>
      </c>
    </row>
    <row r="517" spans="1:29">
      <c r="A517" s="21" t="s">
        <v>549</v>
      </c>
      <c r="B517" s="22">
        <v>38</v>
      </c>
      <c r="C517" s="22" t="s">
        <v>22</v>
      </c>
      <c r="D517" s="22" t="s">
        <v>27</v>
      </c>
      <c r="E517" s="22" t="s">
        <v>24</v>
      </c>
      <c r="F517" s="22" t="s">
        <v>48</v>
      </c>
      <c r="G517" s="23">
        <v>11500000</v>
      </c>
      <c r="H517" s="23">
        <v>54000000</v>
      </c>
      <c r="I517" s="22">
        <v>126</v>
      </c>
      <c r="J517" s="22">
        <v>0</v>
      </c>
      <c r="K517" s="22">
        <v>0</v>
      </c>
      <c r="L517" s="22">
        <v>0</v>
      </c>
      <c r="M517" s="23">
        <v>17660000</v>
      </c>
      <c r="N517" s="23">
        <v>19350000</v>
      </c>
      <c r="O517" s="23">
        <v>22730000</v>
      </c>
      <c r="P517" s="23">
        <v>5900000</v>
      </c>
      <c r="Q517" s="23">
        <v>9740000</v>
      </c>
      <c r="R517" s="23">
        <v>5570000</v>
      </c>
      <c r="S517" s="23">
        <v>130000</v>
      </c>
      <c r="T517" s="22">
        <v>1</v>
      </c>
      <c r="U517" s="22">
        <v>0</v>
      </c>
      <c r="V517" s="2" t="str" cm="1">
        <f t="array" ref="V517">_xlfn.IFS(B517&lt;30,"21-29",
B517&lt;40,"30-39",
B517&lt;50,"40-49",
B517&lt;60,"50-59",
TRUE,"60+"
)</f>
        <v>30-39</v>
      </c>
      <c r="W517" s="24">
        <f t="shared" si="24"/>
        <v>19913333.333333332</v>
      </c>
      <c r="X517" s="24">
        <f t="shared" si="25"/>
        <v>7070000</v>
      </c>
      <c r="Y517" s="25">
        <f t="shared" si="26"/>
        <v>0.36876543209876539</v>
      </c>
      <c r="Z517" s="2" t="str" cm="1">
        <f t="array" ref="Z517">_xlfn.IFS(Y517&lt;=25%,"Low",
Y517&lt;=50%,"Moderate",
Y517&lt;=75%,"High",
Y517&lt;=100%,"Very High",
TRUE,"Over Limit"
)</f>
        <v>Moderate</v>
      </c>
      <c r="AA517" s="2" cm="1">
        <f t="array" ref="AA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7" s="2" t="str" cm="1">
        <f t="array" ref="AB517">_xlfn.IFS(T517=0,"No Late Payments",
T517&lt;=2,"Low",
T517&lt;=4,"Moderate",
TRUE,"High"
)</f>
        <v>Low</v>
      </c>
      <c r="AC517" s="10" t="str" cm="1">
        <f t="array" ref="AC517">_xlfn.IFS(
H517&lt;40000000,"Low",
H517&lt;60000000,"Medium",
H517&lt;100000000,"High",
TRUE,"Very High"
)</f>
        <v>Medium</v>
      </c>
    </row>
    <row r="518" spans="1:29">
      <c r="A518" s="18" t="s">
        <v>550</v>
      </c>
      <c r="B518" s="19">
        <v>60</v>
      </c>
      <c r="C518" s="19" t="s">
        <v>34</v>
      </c>
      <c r="D518" s="19" t="s">
        <v>30</v>
      </c>
      <c r="E518" s="19" t="s">
        <v>31</v>
      </c>
      <c r="F518" s="19" t="s">
        <v>28</v>
      </c>
      <c r="G518" s="20">
        <v>7900000</v>
      </c>
      <c r="H518" s="20">
        <v>47000000</v>
      </c>
      <c r="I518" s="19">
        <v>226</v>
      </c>
      <c r="J518" s="19">
        <v>0</v>
      </c>
      <c r="K518" s="19">
        <v>3</v>
      </c>
      <c r="L518" s="19">
        <v>0</v>
      </c>
      <c r="M518" s="20">
        <v>37210000</v>
      </c>
      <c r="N518" s="20">
        <v>40500000</v>
      </c>
      <c r="O518" s="20">
        <v>31700000</v>
      </c>
      <c r="P518" s="20">
        <v>30160000</v>
      </c>
      <c r="Q518" s="20">
        <v>3100000</v>
      </c>
      <c r="R518" s="20">
        <v>8740000</v>
      </c>
      <c r="S518" s="20">
        <v>1770000</v>
      </c>
      <c r="T518" s="19">
        <v>1</v>
      </c>
      <c r="U518" s="19">
        <v>0</v>
      </c>
      <c r="V518" s="2" t="str" cm="1">
        <f t="array" ref="V518">_xlfn.IFS(B518&lt;30,"21-29",
B518&lt;40,"30-39",
B518&lt;50,"40-49",
B518&lt;60,"50-59",
TRUE,"60+"
)</f>
        <v>60+</v>
      </c>
      <c r="W518" s="24">
        <f t="shared" si="24"/>
        <v>36470000</v>
      </c>
      <c r="X518" s="24">
        <f t="shared" si="25"/>
        <v>14000000</v>
      </c>
      <c r="Y518" s="25">
        <f t="shared" si="26"/>
        <v>0.77595744680851064</v>
      </c>
      <c r="Z518" s="2" t="str" cm="1">
        <f t="array" ref="Z518">_xlfn.IFS(Y518&lt;=25%,"Low",
Y518&lt;=50%,"Moderate",
Y518&lt;=75%,"High",
Y518&lt;=100%,"Very High",
TRUE,"Over Limit"
)</f>
        <v>Very High</v>
      </c>
      <c r="AA518" s="2" cm="1">
        <f t="array" ref="AA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18" s="2" t="str" cm="1">
        <f t="array" ref="AB518">_xlfn.IFS(T518=0,"No Late Payments",
T518&lt;=2,"Low",
T518&lt;=4,"Moderate",
TRUE,"High"
)</f>
        <v>Low</v>
      </c>
      <c r="AC518" s="10" t="str" cm="1">
        <f t="array" ref="AC518">_xlfn.IFS(
H518&lt;40000000,"Low",
H518&lt;60000000,"Medium",
H518&lt;100000000,"High",
TRUE,"Very High"
)</f>
        <v>Medium</v>
      </c>
    </row>
    <row r="519" spans="1:29">
      <c r="A519" s="21" t="s">
        <v>551</v>
      </c>
      <c r="B519" s="22">
        <v>43</v>
      </c>
      <c r="C519" s="22" t="s">
        <v>34</v>
      </c>
      <c r="D519" s="22" t="s">
        <v>46</v>
      </c>
      <c r="E519" s="22" t="s">
        <v>38</v>
      </c>
      <c r="F519" s="22" t="s">
        <v>48</v>
      </c>
      <c r="G519" s="23">
        <v>13600000</v>
      </c>
      <c r="H519" s="23">
        <v>87000000</v>
      </c>
      <c r="I519" s="22">
        <v>102</v>
      </c>
      <c r="J519" s="22">
        <v>0</v>
      </c>
      <c r="K519" s="22">
        <v>0</v>
      </c>
      <c r="L519" s="22">
        <v>0</v>
      </c>
      <c r="M519" s="23">
        <v>0</v>
      </c>
      <c r="N519" s="23">
        <v>0</v>
      </c>
      <c r="O519" s="23">
        <v>3630000</v>
      </c>
      <c r="P519" s="23">
        <v>0</v>
      </c>
      <c r="Q519" s="23">
        <v>0</v>
      </c>
      <c r="R519" s="23">
        <v>1330000</v>
      </c>
      <c r="S519" s="23">
        <v>1110000</v>
      </c>
      <c r="T519" s="22">
        <v>0</v>
      </c>
      <c r="U519" s="22">
        <v>0</v>
      </c>
      <c r="V519" s="2" t="str" cm="1">
        <f t="array" ref="V519">_xlfn.IFS(B519&lt;30,"21-29",
B519&lt;40,"30-39",
B519&lt;50,"40-49",
B519&lt;60,"50-59",
TRUE,"60+"
)</f>
        <v>40-49</v>
      </c>
      <c r="W519" s="24">
        <f t="shared" si="24"/>
        <v>1210000</v>
      </c>
      <c r="X519" s="24">
        <f t="shared" si="25"/>
        <v>443333.33333333331</v>
      </c>
      <c r="Y519" s="25">
        <f t="shared" si="26"/>
        <v>1.3908045977011495E-2</v>
      </c>
      <c r="Z519" s="2" t="str" cm="1">
        <f t="array" ref="Z519">_xlfn.IFS(Y519&lt;=25%,"Low",
Y519&lt;=50%,"Moderate",
Y519&lt;=75%,"High",
Y519&lt;=100%,"Very High",
TRUE,"Over Limit"
)</f>
        <v>Low</v>
      </c>
      <c r="AA519" s="2" cm="1">
        <f t="array" ref="AA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9" s="2" t="str" cm="1">
        <f t="array" ref="AB519">_xlfn.IFS(T519=0,"No Late Payments",
T519&lt;=2,"Low",
T519&lt;=4,"Moderate",
TRUE,"High"
)</f>
        <v>No Late Payments</v>
      </c>
      <c r="AC519" s="10" t="str" cm="1">
        <f t="array" ref="AC519">_xlfn.IFS(
H519&lt;40000000,"Low",
H519&lt;60000000,"Medium",
H519&lt;100000000,"High",
TRUE,"Very High"
)</f>
        <v>High</v>
      </c>
    </row>
    <row r="520" spans="1:29">
      <c r="A520" s="18" t="s">
        <v>552</v>
      </c>
      <c r="B520" s="19">
        <v>33</v>
      </c>
      <c r="C520" s="19" t="s">
        <v>34</v>
      </c>
      <c r="D520" s="19" t="s">
        <v>27</v>
      </c>
      <c r="E520" s="19" t="s">
        <v>38</v>
      </c>
      <c r="F520" s="19" t="s">
        <v>25</v>
      </c>
      <c r="G520" s="20">
        <v>6200000</v>
      </c>
      <c r="H520" s="20">
        <v>20000000</v>
      </c>
      <c r="I520" s="19">
        <v>57</v>
      </c>
      <c r="J520" s="19">
        <v>3</v>
      </c>
      <c r="K520" s="19">
        <v>3</v>
      </c>
      <c r="L520" s="19">
        <v>3</v>
      </c>
      <c r="M520" s="20">
        <v>18230000</v>
      </c>
      <c r="N520" s="20">
        <v>17600000</v>
      </c>
      <c r="O520" s="20">
        <v>14690000</v>
      </c>
      <c r="P520" s="20">
        <v>390000</v>
      </c>
      <c r="Q520" s="20">
        <v>220000</v>
      </c>
      <c r="R520" s="20">
        <v>300000</v>
      </c>
      <c r="S520" s="20">
        <v>2610000</v>
      </c>
      <c r="T520" s="19">
        <v>5</v>
      </c>
      <c r="U520" s="19">
        <v>1</v>
      </c>
      <c r="V520" s="2" t="str" cm="1">
        <f t="array" ref="V520">_xlfn.IFS(B520&lt;30,"21-29",
B520&lt;40,"30-39",
B520&lt;50,"40-49",
B520&lt;60,"50-59",
TRUE,"60+"
)</f>
        <v>30-39</v>
      </c>
      <c r="W520" s="24">
        <f t="shared" si="24"/>
        <v>16840000</v>
      </c>
      <c r="X520" s="24">
        <f t="shared" si="25"/>
        <v>303333.33333333331</v>
      </c>
      <c r="Y520" s="25">
        <f t="shared" si="26"/>
        <v>0.84199999999999997</v>
      </c>
      <c r="Z520" s="2" t="str" cm="1">
        <f t="array" ref="Z520">_xlfn.IFS(Y520&lt;=25%,"Low",
Y520&lt;=50%,"Moderate",
Y520&lt;=75%,"High",
Y520&lt;=100%,"Very High",
TRUE,"Over Limit"
)</f>
        <v>Very High</v>
      </c>
      <c r="AA520" s="2" cm="1">
        <f t="array" ref="AA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20" s="2" t="str" cm="1">
        <f t="array" ref="AB520">_xlfn.IFS(T520=0,"No Late Payments",
T520&lt;=2,"Low",
T520&lt;=4,"Moderate",
TRUE,"High"
)</f>
        <v>High</v>
      </c>
      <c r="AC520" s="10" t="str" cm="1">
        <f t="array" ref="AC520">_xlfn.IFS(
H520&lt;40000000,"Low",
H520&lt;60000000,"Medium",
H520&lt;100000000,"High",
TRUE,"Very High"
)</f>
        <v>Low</v>
      </c>
    </row>
    <row r="521" spans="1:29">
      <c r="A521" s="21" t="s">
        <v>553</v>
      </c>
      <c r="B521" s="22">
        <v>32</v>
      </c>
      <c r="C521" s="22" t="s">
        <v>34</v>
      </c>
      <c r="D521" s="22" t="s">
        <v>46</v>
      </c>
      <c r="E521" s="22" t="s">
        <v>38</v>
      </c>
      <c r="F521" s="22" t="s">
        <v>28</v>
      </c>
      <c r="G521" s="23">
        <v>12700000</v>
      </c>
      <c r="H521" s="23">
        <v>67000000</v>
      </c>
      <c r="I521" s="22">
        <v>71</v>
      </c>
      <c r="J521" s="22">
        <v>3</v>
      </c>
      <c r="K521" s="22">
        <v>2</v>
      </c>
      <c r="L521" s="22">
        <v>3</v>
      </c>
      <c r="M521" s="23">
        <v>28800000</v>
      </c>
      <c r="N521" s="23">
        <v>36610000</v>
      </c>
      <c r="O521" s="23">
        <v>40830000</v>
      </c>
      <c r="P521" s="23">
        <v>1000000</v>
      </c>
      <c r="Q521" s="23">
        <v>810000</v>
      </c>
      <c r="R521" s="23">
        <v>880000</v>
      </c>
      <c r="S521" s="23">
        <v>5540000</v>
      </c>
      <c r="T521" s="22">
        <v>4</v>
      </c>
      <c r="U521" s="22">
        <v>1</v>
      </c>
      <c r="V521" s="2" t="str" cm="1">
        <f t="array" ref="V521">_xlfn.IFS(B521&lt;30,"21-29",
B521&lt;40,"30-39",
B521&lt;50,"40-49",
B521&lt;60,"50-59",
TRUE,"60+"
)</f>
        <v>30-39</v>
      </c>
      <c r="W521" s="24">
        <f t="shared" si="24"/>
        <v>35413333.333333336</v>
      </c>
      <c r="X521" s="24">
        <f t="shared" si="25"/>
        <v>896666.66666666663</v>
      </c>
      <c r="Y521" s="25">
        <f t="shared" si="26"/>
        <v>0.52855721393034827</v>
      </c>
      <c r="Z521" s="2" t="str" cm="1">
        <f t="array" ref="Z521">_xlfn.IFS(Y521&lt;=25%,"Low",
Y521&lt;=50%,"Moderate",
Y521&lt;=75%,"High",
Y521&lt;=100%,"Very High",
TRUE,"Over Limit"
)</f>
        <v>High</v>
      </c>
      <c r="AA521" s="2" cm="1">
        <f t="array" ref="AA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1" s="2" t="str" cm="1">
        <f t="array" ref="AB521">_xlfn.IFS(T521=0,"No Late Payments",
T521&lt;=2,"Low",
T521&lt;=4,"Moderate",
TRUE,"High"
)</f>
        <v>Moderate</v>
      </c>
      <c r="AC521" s="10" t="str" cm="1">
        <f t="array" ref="AC521">_xlfn.IFS(
H521&lt;40000000,"Low",
H521&lt;60000000,"Medium",
H521&lt;100000000,"High",
TRUE,"Very High"
)</f>
        <v>High</v>
      </c>
    </row>
    <row r="522" spans="1:29">
      <c r="A522" s="18" t="s">
        <v>554</v>
      </c>
      <c r="B522" s="19">
        <v>37</v>
      </c>
      <c r="C522" s="19" t="s">
        <v>22</v>
      </c>
      <c r="D522" s="19" t="s">
        <v>23</v>
      </c>
      <c r="E522" s="19" t="s">
        <v>24</v>
      </c>
      <c r="F522" s="19" t="s">
        <v>25</v>
      </c>
      <c r="G522" s="20">
        <v>8500000</v>
      </c>
      <c r="H522" s="20">
        <v>40000000</v>
      </c>
      <c r="I522" s="19">
        <v>51</v>
      </c>
      <c r="J522" s="19">
        <v>0</v>
      </c>
      <c r="K522" s="19">
        <v>0</v>
      </c>
      <c r="L522" s="19">
        <v>0</v>
      </c>
      <c r="M522" s="20">
        <v>8250000</v>
      </c>
      <c r="N522" s="20">
        <v>6840000</v>
      </c>
      <c r="O522" s="20">
        <v>4360000</v>
      </c>
      <c r="P522" s="20">
        <v>3070000</v>
      </c>
      <c r="Q522" s="20">
        <v>2420000</v>
      </c>
      <c r="R522" s="20">
        <v>2730000</v>
      </c>
      <c r="S522" s="20">
        <v>430000</v>
      </c>
      <c r="T522" s="19">
        <v>0</v>
      </c>
      <c r="U522" s="19">
        <v>0</v>
      </c>
      <c r="V522" s="2" t="str" cm="1">
        <f t="array" ref="V522">_xlfn.IFS(B522&lt;30,"21-29",
B522&lt;40,"30-39",
B522&lt;50,"40-49",
B522&lt;60,"50-59",
TRUE,"60+"
)</f>
        <v>30-39</v>
      </c>
      <c r="W522" s="24">
        <f t="shared" si="24"/>
        <v>6483333.333333333</v>
      </c>
      <c r="X522" s="24">
        <f t="shared" si="25"/>
        <v>2740000</v>
      </c>
      <c r="Y522" s="25">
        <f t="shared" si="26"/>
        <v>0.16208333333333333</v>
      </c>
      <c r="Z522" s="2" t="str" cm="1">
        <f t="array" ref="Z522">_xlfn.IFS(Y522&lt;=25%,"Low",
Y522&lt;=50%,"Moderate",
Y522&lt;=75%,"High",
Y522&lt;=100%,"Very High",
TRUE,"Over Limit"
)</f>
        <v>Low</v>
      </c>
      <c r="AA522" s="2" cm="1">
        <f t="array" ref="AA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22" s="2" t="str" cm="1">
        <f t="array" ref="AB522">_xlfn.IFS(T522=0,"No Late Payments",
T522&lt;=2,"Low",
T522&lt;=4,"Moderate",
TRUE,"High"
)</f>
        <v>No Late Payments</v>
      </c>
      <c r="AC522" s="10" t="str" cm="1">
        <f t="array" ref="AC522">_xlfn.IFS(
H522&lt;40000000,"Low",
H522&lt;60000000,"Medium",
H522&lt;100000000,"High",
TRUE,"Very High"
)</f>
        <v>Medium</v>
      </c>
    </row>
    <row r="523" spans="1:29">
      <c r="A523" s="21" t="s">
        <v>555</v>
      </c>
      <c r="B523" s="22">
        <v>29</v>
      </c>
      <c r="C523" s="22" t="s">
        <v>22</v>
      </c>
      <c r="D523" s="22" t="s">
        <v>23</v>
      </c>
      <c r="E523" s="22" t="s">
        <v>24</v>
      </c>
      <c r="F523" s="22" t="s">
        <v>48</v>
      </c>
      <c r="G523" s="23">
        <v>11800000</v>
      </c>
      <c r="H523" s="23">
        <v>69000000</v>
      </c>
      <c r="I523" s="22">
        <v>80</v>
      </c>
      <c r="J523" s="22">
        <v>0</v>
      </c>
      <c r="K523" s="22">
        <v>0</v>
      </c>
      <c r="L523" s="22">
        <v>0</v>
      </c>
      <c r="M523" s="23">
        <v>32950000</v>
      </c>
      <c r="N523" s="23">
        <v>31920000</v>
      </c>
      <c r="O523" s="23">
        <v>31670000</v>
      </c>
      <c r="P523" s="23">
        <v>9530000</v>
      </c>
      <c r="Q523" s="23">
        <v>3780000</v>
      </c>
      <c r="R523" s="23">
        <v>26510000</v>
      </c>
      <c r="S523" s="23">
        <v>3340000</v>
      </c>
      <c r="T523" s="22">
        <v>0</v>
      </c>
      <c r="U523" s="22">
        <v>0</v>
      </c>
      <c r="V523" s="2" t="str" cm="1">
        <f t="array" ref="V523">_xlfn.IFS(B523&lt;30,"21-29",
B523&lt;40,"30-39",
B523&lt;50,"40-49",
B523&lt;60,"50-59",
TRUE,"60+"
)</f>
        <v>21-29</v>
      </c>
      <c r="W523" s="24">
        <f t="shared" si="24"/>
        <v>32180000</v>
      </c>
      <c r="X523" s="24">
        <f t="shared" si="25"/>
        <v>13273333.333333334</v>
      </c>
      <c r="Y523" s="25">
        <f t="shared" si="26"/>
        <v>0.46637681159420291</v>
      </c>
      <c r="Z523" s="2" t="str" cm="1">
        <f t="array" ref="Z523">_xlfn.IFS(Y523&lt;=25%,"Low",
Y523&lt;=50%,"Moderate",
Y523&lt;=75%,"High",
Y523&lt;=100%,"Very High",
TRUE,"Over Limit"
)</f>
        <v>Moderate</v>
      </c>
      <c r="AA523" s="2" cm="1">
        <f t="array" ref="AA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3" s="2" t="str" cm="1">
        <f t="array" ref="AB523">_xlfn.IFS(T523=0,"No Late Payments",
T523&lt;=2,"Low",
T523&lt;=4,"Moderate",
TRUE,"High"
)</f>
        <v>No Late Payments</v>
      </c>
      <c r="AC523" s="10" t="str" cm="1">
        <f t="array" ref="AC523">_xlfn.IFS(
H523&lt;40000000,"Low",
H523&lt;60000000,"Medium",
H523&lt;100000000,"High",
TRUE,"Very High"
)</f>
        <v>High</v>
      </c>
    </row>
    <row r="524" spans="1:29">
      <c r="A524" s="18" t="s">
        <v>556</v>
      </c>
      <c r="B524" s="19">
        <v>43</v>
      </c>
      <c r="C524" s="19" t="s">
        <v>22</v>
      </c>
      <c r="D524" s="19" t="s">
        <v>27</v>
      </c>
      <c r="E524" s="19" t="s">
        <v>24</v>
      </c>
      <c r="F524" s="19" t="s">
        <v>28</v>
      </c>
      <c r="G524" s="20">
        <v>18200000</v>
      </c>
      <c r="H524" s="20">
        <v>49000000</v>
      </c>
      <c r="I524" s="19">
        <v>79</v>
      </c>
      <c r="J524" s="19">
        <v>0</v>
      </c>
      <c r="K524" s="19">
        <v>0</v>
      </c>
      <c r="L524" s="19">
        <v>0</v>
      </c>
      <c r="M524" s="20">
        <v>8340000</v>
      </c>
      <c r="N524" s="20">
        <v>13810000</v>
      </c>
      <c r="O524" s="20">
        <v>8860000</v>
      </c>
      <c r="P524" s="20">
        <v>4500000</v>
      </c>
      <c r="Q524" s="20">
        <v>6310000</v>
      </c>
      <c r="R524" s="20">
        <v>2230000</v>
      </c>
      <c r="S524" s="20">
        <v>5400000</v>
      </c>
      <c r="T524" s="19">
        <v>0</v>
      </c>
      <c r="U524" s="19">
        <v>0</v>
      </c>
      <c r="V524" s="2" t="str" cm="1">
        <f t="array" ref="V524">_xlfn.IFS(B524&lt;30,"21-29",
B524&lt;40,"30-39",
B524&lt;50,"40-49",
B524&lt;60,"50-59",
TRUE,"60+"
)</f>
        <v>40-49</v>
      </c>
      <c r="W524" s="24">
        <f t="shared" si="24"/>
        <v>10336666.666666666</v>
      </c>
      <c r="X524" s="24">
        <f t="shared" si="25"/>
        <v>4346666.666666667</v>
      </c>
      <c r="Y524" s="25">
        <f t="shared" si="26"/>
        <v>0.21095238095238095</v>
      </c>
      <c r="Z524" s="2" t="str" cm="1">
        <f t="array" ref="Z524">_xlfn.IFS(Y524&lt;=25%,"Low",
Y524&lt;=50%,"Moderate",
Y524&lt;=75%,"High",
Y524&lt;=100%,"Very High",
TRUE,"Over Limit"
)</f>
        <v>Low</v>
      </c>
      <c r="AA524" s="2" cm="1">
        <f t="array" ref="AA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24" s="2" t="str" cm="1">
        <f t="array" ref="AB524">_xlfn.IFS(T524=0,"No Late Payments",
T524&lt;=2,"Low",
T524&lt;=4,"Moderate",
TRUE,"High"
)</f>
        <v>No Late Payments</v>
      </c>
      <c r="AC524" s="10" t="str" cm="1">
        <f t="array" ref="AC524">_xlfn.IFS(
H524&lt;40000000,"Low",
H524&lt;60000000,"Medium",
H524&lt;100000000,"High",
TRUE,"Very High"
)</f>
        <v>Medium</v>
      </c>
    </row>
    <row r="525" spans="1:29">
      <c r="A525" s="21" t="s">
        <v>557</v>
      </c>
      <c r="B525" s="22">
        <v>27</v>
      </c>
      <c r="C525" s="22" t="s">
        <v>34</v>
      </c>
      <c r="D525" s="22" t="s">
        <v>23</v>
      </c>
      <c r="E525" s="22" t="s">
        <v>38</v>
      </c>
      <c r="F525" s="22" t="s">
        <v>28</v>
      </c>
      <c r="G525" s="23">
        <v>7300000</v>
      </c>
      <c r="H525" s="23">
        <v>36000000</v>
      </c>
      <c r="I525" s="22">
        <v>54</v>
      </c>
      <c r="J525" s="22">
        <v>0</v>
      </c>
      <c r="K525" s="22">
        <v>1</v>
      </c>
      <c r="L525" s="22">
        <v>0</v>
      </c>
      <c r="M525" s="23">
        <v>25070000</v>
      </c>
      <c r="N525" s="23">
        <v>30210000</v>
      </c>
      <c r="O525" s="23">
        <v>28320000</v>
      </c>
      <c r="P525" s="23">
        <v>4780000</v>
      </c>
      <c r="Q525" s="23">
        <v>5890000</v>
      </c>
      <c r="R525" s="23">
        <v>28970000</v>
      </c>
      <c r="S525" s="23">
        <v>920000</v>
      </c>
      <c r="T525" s="22">
        <v>1</v>
      </c>
      <c r="U525" s="22">
        <v>0</v>
      </c>
      <c r="V525" s="2" t="str" cm="1">
        <f t="array" ref="V525">_xlfn.IFS(B525&lt;30,"21-29",
B525&lt;40,"30-39",
B525&lt;50,"40-49",
B525&lt;60,"50-59",
TRUE,"60+"
)</f>
        <v>21-29</v>
      </c>
      <c r="W525" s="24">
        <f t="shared" si="24"/>
        <v>27866666.666666668</v>
      </c>
      <c r="X525" s="24">
        <f t="shared" si="25"/>
        <v>13213333.333333334</v>
      </c>
      <c r="Y525" s="25">
        <f t="shared" si="26"/>
        <v>0.77407407407407414</v>
      </c>
      <c r="Z525" s="2" t="str" cm="1">
        <f t="array" ref="Z525">_xlfn.IFS(Y525&lt;=25%,"Low",
Y525&lt;=50%,"Moderate",
Y525&lt;=75%,"High",
Y525&lt;=100%,"Very High",
TRUE,"Over Limit"
)</f>
        <v>Very High</v>
      </c>
      <c r="AA525" s="2" cm="1">
        <f t="array" ref="AA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25" s="2" t="str" cm="1">
        <f t="array" ref="AB525">_xlfn.IFS(T525=0,"No Late Payments",
T525&lt;=2,"Low",
T525&lt;=4,"Moderate",
TRUE,"High"
)</f>
        <v>Low</v>
      </c>
      <c r="AC525" s="10" t="str" cm="1">
        <f t="array" ref="AC525">_xlfn.IFS(
H525&lt;40000000,"Low",
H525&lt;60000000,"Medium",
H525&lt;100000000,"High",
TRUE,"Very High"
)</f>
        <v>Low</v>
      </c>
    </row>
    <row r="526" spans="1:29">
      <c r="A526" s="18" t="s">
        <v>558</v>
      </c>
      <c r="B526" s="19">
        <v>44</v>
      </c>
      <c r="C526" s="19" t="s">
        <v>22</v>
      </c>
      <c r="D526" s="19" t="s">
        <v>27</v>
      </c>
      <c r="E526" s="19" t="s">
        <v>24</v>
      </c>
      <c r="F526" s="19" t="s">
        <v>31</v>
      </c>
      <c r="G526" s="20">
        <v>5800000</v>
      </c>
      <c r="H526" s="20">
        <v>32000000</v>
      </c>
      <c r="I526" s="19">
        <v>150</v>
      </c>
      <c r="J526" s="19">
        <v>0</v>
      </c>
      <c r="K526" s="19">
        <v>0</v>
      </c>
      <c r="L526" s="19">
        <v>0</v>
      </c>
      <c r="M526" s="20">
        <v>24540000</v>
      </c>
      <c r="N526" s="20">
        <v>23420000</v>
      </c>
      <c r="O526" s="20">
        <v>20510000</v>
      </c>
      <c r="P526" s="20">
        <v>6750000</v>
      </c>
      <c r="Q526" s="20">
        <v>23510000</v>
      </c>
      <c r="R526" s="20">
        <v>6540000</v>
      </c>
      <c r="S526" s="20">
        <v>1190000</v>
      </c>
      <c r="T526" s="19">
        <v>1</v>
      </c>
      <c r="U526" s="19">
        <v>0</v>
      </c>
      <c r="V526" s="2" t="str" cm="1">
        <f t="array" ref="V526">_xlfn.IFS(B526&lt;30,"21-29",
B526&lt;40,"30-39",
B526&lt;50,"40-49",
B526&lt;60,"50-59",
TRUE,"60+"
)</f>
        <v>40-49</v>
      </c>
      <c r="W526" s="24">
        <f t="shared" si="24"/>
        <v>22823333.333333332</v>
      </c>
      <c r="X526" s="24">
        <f t="shared" si="25"/>
        <v>12266666.666666666</v>
      </c>
      <c r="Y526" s="25">
        <f t="shared" si="26"/>
        <v>0.71322916666666658</v>
      </c>
      <c r="Z526" s="2" t="str" cm="1">
        <f t="array" ref="Z526">_xlfn.IFS(Y526&lt;=25%,"Low",
Y526&lt;=50%,"Moderate",
Y526&lt;=75%,"High",
Y526&lt;=100%,"Very High",
TRUE,"Over Limit"
)</f>
        <v>High</v>
      </c>
      <c r="AA526" s="2" cm="1">
        <f t="array" ref="AA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6" s="2" t="str" cm="1">
        <f t="array" ref="AB526">_xlfn.IFS(T526=0,"No Late Payments",
T526&lt;=2,"Low",
T526&lt;=4,"Moderate",
TRUE,"High"
)</f>
        <v>Low</v>
      </c>
      <c r="AC526" s="10" t="str" cm="1">
        <f t="array" ref="AC526">_xlfn.IFS(
H526&lt;40000000,"Low",
H526&lt;60000000,"Medium",
H526&lt;100000000,"High",
TRUE,"Very High"
)</f>
        <v>Low</v>
      </c>
    </row>
    <row r="527" spans="1:29">
      <c r="A527" s="21" t="s">
        <v>559</v>
      </c>
      <c r="B527" s="22">
        <v>42</v>
      </c>
      <c r="C527" s="22" t="s">
        <v>22</v>
      </c>
      <c r="D527" s="22" t="s">
        <v>23</v>
      </c>
      <c r="E527" s="22" t="s">
        <v>38</v>
      </c>
      <c r="F527" s="22" t="s">
        <v>48</v>
      </c>
      <c r="G527" s="23">
        <v>11600000</v>
      </c>
      <c r="H527" s="23">
        <v>44000000</v>
      </c>
      <c r="I527" s="22">
        <v>71</v>
      </c>
      <c r="J527" s="22">
        <v>3</v>
      </c>
      <c r="K527" s="22">
        <v>3</v>
      </c>
      <c r="L527" s="22">
        <v>3</v>
      </c>
      <c r="M527" s="23">
        <v>33520000</v>
      </c>
      <c r="N527" s="23">
        <v>29430000</v>
      </c>
      <c r="O527" s="23">
        <v>21270000</v>
      </c>
      <c r="P527" s="23">
        <v>950000</v>
      </c>
      <c r="Q527" s="23">
        <v>650000</v>
      </c>
      <c r="R527" s="23">
        <v>680000</v>
      </c>
      <c r="S527" s="23">
        <v>3010000</v>
      </c>
      <c r="T527" s="22">
        <v>5</v>
      </c>
      <c r="U527" s="22">
        <v>1</v>
      </c>
      <c r="V527" s="2" t="str" cm="1">
        <f t="array" ref="V527">_xlfn.IFS(B527&lt;30,"21-29",
B527&lt;40,"30-39",
B527&lt;50,"40-49",
B527&lt;60,"50-59",
TRUE,"60+"
)</f>
        <v>40-49</v>
      </c>
      <c r="W527" s="24">
        <f t="shared" si="24"/>
        <v>28073333.333333332</v>
      </c>
      <c r="X527" s="24">
        <f t="shared" si="25"/>
        <v>760000</v>
      </c>
      <c r="Y527" s="25">
        <f t="shared" si="26"/>
        <v>0.63803030303030295</v>
      </c>
      <c r="Z527" s="2" t="str" cm="1">
        <f t="array" ref="Z527">_xlfn.IFS(Y527&lt;=25%,"Low",
Y527&lt;=50%,"Moderate",
Y527&lt;=75%,"High",
Y527&lt;=100%,"Very High",
TRUE,"Over Limit"
)</f>
        <v>High</v>
      </c>
      <c r="AA527" s="2" cm="1">
        <f t="array" ref="AA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7" s="2" t="str" cm="1">
        <f t="array" ref="AB527">_xlfn.IFS(T527=0,"No Late Payments",
T527&lt;=2,"Low",
T527&lt;=4,"Moderate",
TRUE,"High"
)</f>
        <v>High</v>
      </c>
      <c r="AC527" s="10" t="str" cm="1">
        <f t="array" ref="AC527">_xlfn.IFS(
H527&lt;40000000,"Low",
H527&lt;60000000,"Medium",
H527&lt;100000000,"High",
TRUE,"Very High"
)</f>
        <v>Medium</v>
      </c>
    </row>
    <row r="528" spans="1:29">
      <c r="A528" s="18" t="s">
        <v>560</v>
      </c>
      <c r="B528" s="19">
        <v>28</v>
      </c>
      <c r="C528" s="19" t="s">
        <v>34</v>
      </c>
      <c r="D528" s="19" t="s">
        <v>23</v>
      </c>
      <c r="E528" s="19" t="s">
        <v>24</v>
      </c>
      <c r="F528" s="19" t="s">
        <v>28</v>
      </c>
      <c r="G528" s="20">
        <v>11900000</v>
      </c>
      <c r="H528" s="20">
        <v>39000000</v>
      </c>
      <c r="I528" s="19">
        <v>43</v>
      </c>
      <c r="J528" s="19">
        <v>0</v>
      </c>
      <c r="K528" s="19">
        <v>0</v>
      </c>
      <c r="L528" s="19">
        <v>0</v>
      </c>
      <c r="M528" s="20">
        <v>18290000</v>
      </c>
      <c r="N528" s="20">
        <v>16120000</v>
      </c>
      <c r="O528" s="20">
        <v>14260000</v>
      </c>
      <c r="P528" s="20">
        <v>5300000</v>
      </c>
      <c r="Q528" s="20">
        <v>4640000</v>
      </c>
      <c r="R528" s="20">
        <v>3200000</v>
      </c>
      <c r="S528" s="20">
        <v>1480000</v>
      </c>
      <c r="T528" s="19">
        <v>0</v>
      </c>
      <c r="U528" s="19">
        <v>0</v>
      </c>
      <c r="V528" s="2" t="str" cm="1">
        <f t="array" ref="V528">_xlfn.IFS(B528&lt;30,"21-29",
B528&lt;40,"30-39",
B528&lt;50,"40-49",
B528&lt;60,"50-59",
TRUE,"60+"
)</f>
        <v>21-29</v>
      </c>
      <c r="W528" s="24">
        <f t="shared" si="24"/>
        <v>16223333.333333334</v>
      </c>
      <c r="X528" s="24">
        <f t="shared" si="25"/>
        <v>4380000</v>
      </c>
      <c r="Y528" s="25">
        <f t="shared" si="26"/>
        <v>0.41598290598290599</v>
      </c>
      <c r="Z528" s="2" t="str" cm="1">
        <f t="array" ref="Z528">_xlfn.IFS(Y528&lt;=25%,"Low",
Y528&lt;=50%,"Moderate",
Y528&lt;=75%,"High",
Y528&lt;=100%,"Very High",
TRUE,"Over Limit"
)</f>
        <v>Moderate</v>
      </c>
      <c r="AA528" s="2" cm="1">
        <f t="array" ref="AA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8" s="2" t="str" cm="1">
        <f t="array" ref="AB528">_xlfn.IFS(T528=0,"No Late Payments",
T528&lt;=2,"Low",
T528&lt;=4,"Moderate",
TRUE,"High"
)</f>
        <v>No Late Payments</v>
      </c>
      <c r="AC528" s="10" t="str" cm="1">
        <f t="array" ref="AC528">_xlfn.IFS(
H528&lt;40000000,"Low",
H528&lt;60000000,"Medium",
H528&lt;100000000,"High",
TRUE,"Very High"
)</f>
        <v>Low</v>
      </c>
    </row>
    <row r="529" spans="1:29">
      <c r="A529" s="21" t="s">
        <v>561</v>
      </c>
      <c r="B529" s="22">
        <v>38</v>
      </c>
      <c r="C529" s="22" t="s">
        <v>34</v>
      </c>
      <c r="D529" s="22" t="s">
        <v>23</v>
      </c>
      <c r="E529" s="22" t="s">
        <v>38</v>
      </c>
      <c r="F529" s="22" t="s">
        <v>48</v>
      </c>
      <c r="G529" s="23">
        <v>12600000</v>
      </c>
      <c r="H529" s="23">
        <v>50000000</v>
      </c>
      <c r="I529" s="22">
        <v>106</v>
      </c>
      <c r="J529" s="22">
        <v>0</v>
      </c>
      <c r="K529" s="22">
        <v>0</v>
      </c>
      <c r="L529" s="22">
        <v>0</v>
      </c>
      <c r="M529" s="23">
        <v>22180000</v>
      </c>
      <c r="N529" s="23">
        <v>22340000</v>
      </c>
      <c r="O529" s="23">
        <v>14330000</v>
      </c>
      <c r="P529" s="23">
        <v>9570000</v>
      </c>
      <c r="Q529" s="23">
        <v>22980000</v>
      </c>
      <c r="R529" s="23">
        <v>5280000</v>
      </c>
      <c r="S529" s="23">
        <v>1820000</v>
      </c>
      <c r="T529" s="22">
        <v>0</v>
      </c>
      <c r="U529" s="22">
        <v>0</v>
      </c>
      <c r="V529" s="2" t="str" cm="1">
        <f t="array" ref="V529">_xlfn.IFS(B529&lt;30,"21-29",
B529&lt;40,"30-39",
B529&lt;50,"40-49",
B529&lt;60,"50-59",
TRUE,"60+"
)</f>
        <v>30-39</v>
      </c>
      <c r="W529" s="24">
        <f t="shared" si="24"/>
        <v>19616666.666666668</v>
      </c>
      <c r="X529" s="24">
        <f t="shared" si="25"/>
        <v>12610000</v>
      </c>
      <c r="Y529" s="25">
        <f t="shared" si="26"/>
        <v>0.39233333333333337</v>
      </c>
      <c r="Z529" s="2" t="str" cm="1">
        <f t="array" ref="Z529">_xlfn.IFS(Y529&lt;=25%,"Low",
Y529&lt;=50%,"Moderate",
Y529&lt;=75%,"High",
Y529&lt;=100%,"Very High",
TRUE,"Over Limit"
)</f>
        <v>Moderate</v>
      </c>
      <c r="AA529" s="2" cm="1">
        <f t="array" ref="AA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9" s="2" t="str" cm="1">
        <f t="array" ref="AB529">_xlfn.IFS(T529=0,"No Late Payments",
T529&lt;=2,"Low",
T529&lt;=4,"Moderate",
TRUE,"High"
)</f>
        <v>No Late Payments</v>
      </c>
      <c r="AC529" s="10" t="str" cm="1">
        <f t="array" ref="AC529">_xlfn.IFS(
H529&lt;40000000,"Low",
H529&lt;60000000,"Medium",
H529&lt;100000000,"High",
TRUE,"Very High"
)</f>
        <v>Medium</v>
      </c>
    </row>
    <row r="530" spans="1:29">
      <c r="A530" s="18" t="s">
        <v>562</v>
      </c>
      <c r="B530" s="19">
        <v>43</v>
      </c>
      <c r="C530" s="19" t="s">
        <v>22</v>
      </c>
      <c r="D530" s="19" t="s">
        <v>27</v>
      </c>
      <c r="E530" s="19" t="s">
        <v>24</v>
      </c>
      <c r="F530" s="19" t="s">
        <v>25</v>
      </c>
      <c r="G530" s="20">
        <v>10400000</v>
      </c>
      <c r="H530" s="20">
        <v>56000000</v>
      </c>
      <c r="I530" s="19">
        <v>147</v>
      </c>
      <c r="J530" s="19">
        <v>3</v>
      </c>
      <c r="K530" s="19">
        <v>2</v>
      </c>
      <c r="L530" s="19">
        <v>2</v>
      </c>
      <c r="M530" s="20">
        <v>27320000</v>
      </c>
      <c r="N530" s="20">
        <v>27740000</v>
      </c>
      <c r="O530" s="20">
        <v>32930000</v>
      </c>
      <c r="P530" s="20">
        <v>800000</v>
      </c>
      <c r="Q530" s="20">
        <v>9320000</v>
      </c>
      <c r="R530" s="20">
        <v>4380000</v>
      </c>
      <c r="S530" s="20">
        <v>3050000</v>
      </c>
      <c r="T530" s="19">
        <v>3</v>
      </c>
      <c r="U530" s="19">
        <v>1</v>
      </c>
      <c r="V530" s="2" t="str" cm="1">
        <f t="array" ref="V530">_xlfn.IFS(B530&lt;30,"21-29",
B530&lt;40,"30-39",
B530&lt;50,"40-49",
B530&lt;60,"50-59",
TRUE,"60+"
)</f>
        <v>40-49</v>
      </c>
      <c r="W530" s="24">
        <f t="shared" si="24"/>
        <v>29330000</v>
      </c>
      <c r="X530" s="24">
        <f t="shared" si="25"/>
        <v>4833333.333333333</v>
      </c>
      <c r="Y530" s="25">
        <f t="shared" si="26"/>
        <v>0.52375000000000005</v>
      </c>
      <c r="Z530" s="2" t="str" cm="1">
        <f t="array" ref="Z530">_xlfn.IFS(Y530&lt;=25%,"Low",
Y530&lt;=50%,"Moderate",
Y530&lt;=75%,"High",
Y530&lt;=100%,"Very High",
TRUE,"Over Limit"
)</f>
        <v>High</v>
      </c>
      <c r="AA530" s="2" cm="1">
        <f t="array" ref="AA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0" s="2" t="str" cm="1">
        <f t="array" ref="AB530">_xlfn.IFS(T530=0,"No Late Payments",
T530&lt;=2,"Low",
T530&lt;=4,"Moderate",
TRUE,"High"
)</f>
        <v>Moderate</v>
      </c>
      <c r="AC530" s="10" t="str" cm="1">
        <f t="array" ref="AC530">_xlfn.IFS(
H530&lt;40000000,"Low",
H530&lt;60000000,"Medium",
H530&lt;100000000,"High",
TRUE,"Very High"
)</f>
        <v>Medium</v>
      </c>
    </row>
    <row r="531" spans="1:29">
      <c r="A531" s="21" t="s">
        <v>563</v>
      </c>
      <c r="B531" s="22">
        <v>46</v>
      </c>
      <c r="C531" s="22" t="s">
        <v>34</v>
      </c>
      <c r="D531" s="22" t="s">
        <v>27</v>
      </c>
      <c r="E531" s="22" t="s">
        <v>24</v>
      </c>
      <c r="F531" s="22" t="s">
        <v>48</v>
      </c>
      <c r="G531" s="23">
        <v>15000000</v>
      </c>
      <c r="H531" s="23">
        <v>59000000</v>
      </c>
      <c r="I531" s="22">
        <v>82</v>
      </c>
      <c r="J531" s="22">
        <v>0</v>
      </c>
      <c r="K531" s="22">
        <v>0</v>
      </c>
      <c r="L531" s="22">
        <v>0</v>
      </c>
      <c r="M531" s="23">
        <v>2900000</v>
      </c>
      <c r="N531" s="23">
        <v>1600000</v>
      </c>
      <c r="O531" s="23">
        <v>400000</v>
      </c>
      <c r="P531" s="23">
        <v>1240000</v>
      </c>
      <c r="Q531" s="23">
        <v>1300000</v>
      </c>
      <c r="R531" s="23">
        <v>400000</v>
      </c>
      <c r="S531" s="23">
        <v>930000</v>
      </c>
      <c r="T531" s="22">
        <v>0</v>
      </c>
      <c r="U531" s="22">
        <v>0</v>
      </c>
      <c r="V531" s="2" t="str" cm="1">
        <f t="array" ref="V531">_xlfn.IFS(B531&lt;30,"21-29",
B531&lt;40,"30-39",
B531&lt;50,"40-49",
B531&lt;60,"50-59",
TRUE,"60+"
)</f>
        <v>40-49</v>
      </c>
      <c r="W531" s="24">
        <f t="shared" si="24"/>
        <v>1633333.3333333333</v>
      </c>
      <c r="X531" s="24">
        <f t="shared" si="25"/>
        <v>980000</v>
      </c>
      <c r="Y531" s="25">
        <f t="shared" si="26"/>
        <v>2.7683615819209039E-2</v>
      </c>
      <c r="Z531" s="2" t="str" cm="1">
        <f t="array" ref="Z531">_xlfn.IFS(Y531&lt;=25%,"Low",
Y531&lt;=50%,"Moderate",
Y531&lt;=75%,"High",
Y531&lt;=100%,"Very High",
TRUE,"Over Limit"
)</f>
        <v>Low</v>
      </c>
      <c r="AA531" s="2" cm="1">
        <f t="array" ref="AA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31" s="2" t="str" cm="1">
        <f t="array" ref="AB531">_xlfn.IFS(T531=0,"No Late Payments",
T531&lt;=2,"Low",
T531&lt;=4,"Moderate",
TRUE,"High"
)</f>
        <v>No Late Payments</v>
      </c>
      <c r="AC531" s="10" t="str" cm="1">
        <f t="array" ref="AC531">_xlfn.IFS(
H531&lt;40000000,"Low",
H531&lt;60000000,"Medium",
H531&lt;100000000,"High",
TRUE,"Very High"
)</f>
        <v>Medium</v>
      </c>
    </row>
    <row r="532" spans="1:29">
      <c r="A532" s="18" t="s">
        <v>564</v>
      </c>
      <c r="B532" s="19">
        <v>43</v>
      </c>
      <c r="C532" s="19" t="s">
        <v>22</v>
      </c>
      <c r="D532" s="19" t="s">
        <v>23</v>
      </c>
      <c r="E532" s="19" t="s">
        <v>24</v>
      </c>
      <c r="F532" s="19" t="s">
        <v>28</v>
      </c>
      <c r="G532" s="20">
        <v>14300000</v>
      </c>
      <c r="H532" s="20">
        <v>100000000</v>
      </c>
      <c r="I532" s="19">
        <v>141</v>
      </c>
      <c r="J532" s="19">
        <v>0</v>
      </c>
      <c r="K532" s="19">
        <v>0</v>
      </c>
      <c r="L532" s="19">
        <v>0</v>
      </c>
      <c r="M532" s="20">
        <v>41400000</v>
      </c>
      <c r="N532" s="20">
        <v>62430000</v>
      </c>
      <c r="O532" s="20">
        <v>61620000</v>
      </c>
      <c r="P532" s="20">
        <v>23690000</v>
      </c>
      <c r="Q532" s="20">
        <v>63600000</v>
      </c>
      <c r="R532" s="20">
        <v>27640000</v>
      </c>
      <c r="S532" s="20">
        <v>710000</v>
      </c>
      <c r="T532" s="19">
        <v>0</v>
      </c>
      <c r="U532" s="19">
        <v>0</v>
      </c>
      <c r="V532" s="2" t="str" cm="1">
        <f t="array" ref="V532">_xlfn.IFS(B532&lt;30,"21-29",
B532&lt;40,"30-39",
B532&lt;50,"40-49",
B532&lt;60,"50-59",
TRUE,"60+"
)</f>
        <v>40-49</v>
      </c>
      <c r="W532" s="24">
        <f t="shared" si="24"/>
        <v>55150000</v>
      </c>
      <c r="X532" s="24">
        <f t="shared" si="25"/>
        <v>38310000</v>
      </c>
      <c r="Y532" s="25">
        <f t="shared" si="26"/>
        <v>0.55149999999999999</v>
      </c>
      <c r="Z532" s="2" t="str" cm="1">
        <f t="array" ref="Z532">_xlfn.IFS(Y532&lt;=25%,"Low",
Y532&lt;=50%,"Moderate",
Y532&lt;=75%,"High",
Y532&lt;=100%,"Very High",
TRUE,"Over Limit"
)</f>
        <v>High</v>
      </c>
      <c r="AA532" s="2" cm="1">
        <f t="array" ref="AA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2" s="2" t="str" cm="1">
        <f t="array" ref="AB532">_xlfn.IFS(T532=0,"No Late Payments",
T532&lt;=2,"Low",
T532&lt;=4,"Moderate",
TRUE,"High"
)</f>
        <v>No Late Payments</v>
      </c>
      <c r="AC532" s="10" t="str" cm="1">
        <f t="array" ref="AC532">_xlfn.IFS(
H532&lt;40000000,"Low",
H532&lt;60000000,"Medium",
H532&lt;100000000,"High",
TRUE,"Very High"
)</f>
        <v>Very High</v>
      </c>
    </row>
    <row r="533" spans="1:29">
      <c r="A533" s="21" t="s">
        <v>565</v>
      </c>
      <c r="B533" s="22">
        <v>25</v>
      </c>
      <c r="C533" s="22" t="s">
        <v>22</v>
      </c>
      <c r="D533" s="22" t="s">
        <v>23</v>
      </c>
      <c r="E533" s="22" t="s">
        <v>38</v>
      </c>
      <c r="F533" s="22" t="s">
        <v>31</v>
      </c>
      <c r="G533" s="23">
        <v>12300000</v>
      </c>
      <c r="H533" s="23">
        <v>64000000</v>
      </c>
      <c r="I533" s="22">
        <v>46</v>
      </c>
      <c r="J533" s="22">
        <v>0</v>
      </c>
      <c r="K533" s="22">
        <v>1</v>
      </c>
      <c r="L533" s="22">
        <v>3</v>
      </c>
      <c r="M533" s="23">
        <v>61920000</v>
      </c>
      <c r="N533" s="23">
        <v>56580000</v>
      </c>
      <c r="O533" s="23">
        <v>57570000</v>
      </c>
      <c r="P533" s="23">
        <v>3200000</v>
      </c>
      <c r="Q533" s="23">
        <v>14610000</v>
      </c>
      <c r="R533" s="23">
        <v>1300000</v>
      </c>
      <c r="S533" s="23">
        <v>4960000</v>
      </c>
      <c r="T533" s="22">
        <v>3</v>
      </c>
      <c r="U533" s="22">
        <v>0</v>
      </c>
      <c r="V533" s="2" t="str" cm="1">
        <f t="array" ref="V533">_xlfn.IFS(B533&lt;30,"21-29",
B533&lt;40,"30-39",
B533&lt;50,"40-49",
B533&lt;60,"50-59",
TRUE,"60+"
)</f>
        <v>21-29</v>
      </c>
      <c r="W533" s="24">
        <f t="shared" si="24"/>
        <v>58690000</v>
      </c>
      <c r="X533" s="24">
        <f t="shared" si="25"/>
        <v>6370000</v>
      </c>
      <c r="Y533" s="25">
        <f t="shared" si="26"/>
        <v>0.91703124999999996</v>
      </c>
      <c r="Z533" s="2" t="str" cm="1">
        <f t="array" ref="Z533">_xlfn.IFS(Y533&lt;=25%,"Low",
Y533&lt;=50%,"Moderate",
Y533&lt;=75%,"High",
Y533&lt;=100%,"Very High",
TRUE,"Over Limit"
)</f>
        <v>Very High</v>
      </c>
      <c r="AA533" s="2" cm="1">
        <f t="array" ref="AA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3" s="2" t="str" cm="1">
        <f t="array" ref="AB533">_xlfn.IFS(T533=0,"No Late Payments",
T533&lt;=2,"Low",
T533&lt;=4,"Moderate",
TRUE,"High"
)</f>
        <v>Moderate</v>
      </c>
      <c r="AC533" s="10" t="str" cm="1">
        <f t="array" ref="AC533">_xlfn.IFS(
H533&lt;40000000,"Low",
H533&lt;60000000,"Medium",
H533&lt;100000000,"High",
TRUE,"Very High"
)</f>
        <v>High</v>
      </c>
    </row>
    <row r="534" spans="1:29">
      <c r="A534" s="18" t="s">
        <v>566</v>
      </c>
      <c r="B534" s="19">
        <v>50</v>
      </c>
      <c r="C534" s="19" t="s">
        <v>22</v>
      </c>
      <c r="D534" s="19" t="s">
        <v>46</v>
      </c>
      <c r="E534" s="19" t="s">
        <v>24</v>
      </c>
      <c r="F534" s="19" t="s">
        <v>25</v>
      </c>
      <c r="G534" s="20">
        <v>12700000</v>
      </c>
      <c r="H534" s="20">
        <v>53000000</v>
      </c>
      <c r="I534" s="19">
        <v>66</v>
      </c>
      <c r="J534" s="19">
        <v>0</v>
      </c>
      <c r="K534" s="19">
        <v>3</v>
      </c>
      <c r="L534" s="19">
        <v>2</v>
      </c>
      <c r="M534" s="20">
        <v>25100000</v>
      </c>
      <c r="N534" s="20">
        <v>19480000</v>
      </c>
      <c r="O534" s="20">
        <v>31460000</v>
      </c>
      <c r="P534" s="20">
        <v>1320000</v>
      </c>
      <c r="Q534" s="20">
        <v>1000000</v>
      </c>
      <c r="R534" s="20">
        <v>3810000</v>
      </c>
      <c r="S534" s="20">
        <v>2950000</v>
      </c>
      <c r="T534" s="19">
        <v>2</v>
      </c>
      <c r="U534" s="19">
        <v>0</v>
      </c>
      <c r="V534" s="2" t="str" cm="1">
        <f t="array" ref="V534">_xlfn.IFS(B534&lt;30,"21-29",
B534&lt;40,"30-39",
B534&lt;50,"40-49",
B534&lt;60,"50-59",
TRUE,"60+"
)</f>
        <v>50-59</v>
      </c>
      <c r="W534" s="24">
        <f t="shared" si="24"/>
        <v>25346666.666666668</v>
      </c>
      <c r="X534" s="24">
        <f t="shared" si="25"/>
        <v>2043333.3333333333</v>
      </c>
      <c r="Y534" s="25">
        <f t="shared" si="26"/>
        <v>0.47823899371069184</v>
      </c>
      <c r="Z534" s="2" t="str" cm="1">
        <f t="array" ref="Z534">_xlfn.IFS(Y534&lt;=25%,"Low",
Y534&lt;=50%,"Moderate",
Y534&lt;=75%,"High",
Y534&lt;=100%,"Very High",
TRUE,"Over Limit"
)</f>
        <v>Moderate</v>
      </c>
      <c r="AA534" s="2" cm="1">
        <f t="array" ref="AA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34" s="2" t="str" cm="1">
        <f t="array" ref="AB534">_xlfn.IFS(T534=0,"No Late Payments",
T534&lt;=2,"Low",
T534&lt;=4,"Moderate",
TRUE,"High"
)</f>
        <v>Low</v>
      </c>
      <c r="AC534" s="10" t="str" cm="1">
        <f t="array" ref="AC534">_xlfn.IFS(
H534&lt;40000000,"Low",
H534&lt;60000000,"Medium",
H534&lt;100000000,"High",
TRUE,"Very High"
)</f>
        <v>Medium</v>
      </c>
    </row>
    <row r="535" spans="1:29">
      <c r="A535" s="21" t="s">
        <v>567</v>
      </c>
      <c r="B535" s="22">
        <v>41</v>
      </c>
      <c r="C535" s="22" t="s">
        <v>34</v>
      </c>
      <c r="D535" s="22" t="s">
        <v>27</v>
      </c>
      <c r="E535" s="22" t="s">
        <v>24</v>
      </c>
      <c r="F535" s="22" t="s">
        <v>25</v>
      </c>
      <c r="G535" s="23">
        <v>8100000</v>
      </c>
      <c r="H535" s="23">
        <v>31000000</v>
      </c>
      <c r="I535" s="22">
        <v>90</v>
      </c>
      <c r="J535" s="22">
        <v>2</v>
      </c>
      <c r="K535" s="22">
        <v>3</v>
      </c>
      <c r="L535" s="22">
        <v>3</v>
      </c>
      <c r="M535" s="23">
        <v>28580000</v>
      </c>
      <c r="N535" s="23">
        <v>23710000</v>
      </c>
      <c r="O535" s="23">
        <v>19630000</v>
      </c>
      <c r="P535" s="23">
        <v>6530000</v>
      </c>
      <c r="Q535" s="23">
        <v>4800000</v>
      </c>
      <c r="R535" s="23">
        <v>390000</v>
      </c>
      <c r="S535" s="23">
        <v>2920000</v>
      </c>
      <c r="T535" s="22">
        <v>3</v>
      </c>
      <c r="U535" s="22">
        <v>1</v>
      </c>
      <c r="V535" s="2" t="str" cm="1">
        <f t="array" ref="V535">_xlfn.IFS(B535&lt;30,"21-29",
B535&lt;40,"30-39",
B535&lt;50,"40-49",
B535&lt;60,"50-59",
TRUE,"60+"
)</f>
        <v>40-49</v>
      </c>
      <c r="W535" s="24">
        <f t="shared" si="24"/>
        <v>23973333.333333332</v>
      </c>
      <c r="X535" s="24">
        <f t="shared" si="25"/>
        <v>3906666.6666666665</v>
      </c>
      <c r="Y535" s="25">
        <f t="shared" si="26"/>
        <v>0.77333333333333332</v>
      </c>
      <c r="Z535" s="2" t="str" cm="1">
        <f t="array" ref="Z535">_xlfn.IFS(Y535&lt;=25%,"Low",
Y535&lt;=50%,"Moderate",
Y535&lt;=75%,"High",
Y535&lt;=100%,"Very High",
TRUE,"Over Limit"
)</f>
        <v>Very High</v>
      </c>
      <c r="AA535" s="2" cm="1">
        <f t="array" ref="AA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5" s="2" t="str" cm="1">
        <f t="array" ref="AB535">_xlfn.IFS(T535=0,"No Late Payments",
T535&lt;=2,"Low",
T535&lt;=4,"Moderate",
TRUE,"High"
)</f>
        <v>Moderate</v>
      </c>
      <c r="AC535" s="10" t="str" cm="1">
        <f t="array" ref="AC535">_xlfn.IFS(
H535&lt;40000000,"Low",
H535&lt;60000000,"Medium",
H535&lt;100000000,"High",
TRUE,"Very High"
)</f>
        <v>Low</v>
      </c>
    </row>
    <row r="536" spans="1:29">
      <c r="A536" s="18" t="s">
        <v>568</v>
      </c>
      <c r="B536" s="19">
        <v>55</v>
      </c>
      <c r="C536" s="19" t="s">
        <v>34</v>
      </c>
      <c r="D536" s="19" t="s">
        <v>27</v>
      </c>
      <c r="E536" s="19" t="s">
        <v>24</v>
      </c>
      <c r="F536" s="19" t="s">
        <v>48</v>
      </c>
      <c r="G536" s="20">
        <v>10100000</v>
      </c>
      <c r="H536" s="20">
        <v>46000000</v>
      </c>
      <c r="I536" s="19">
        <v>197</v>
      </c>
      <c r="J536" s="19">
        <v>0</v>
      </c>
      <c r="K536" s="19">
        <v>0</v>
      </c>
      <c r="L536" s="19">
        <v>1</v>
      </c>
      <c r="M536" s="20">
        <v>28940000</v>
      </c>
      <c r="N536" s="20">
        <v>25110000</v>
      </c>
      <c r="O536" s="20">
        <v>26170000</v>
      </c>
      <c r="P536" s="20">
        <v>10770000</v>
      </c>
      <c r="Q536" s="20">
        <v>10020000</v>
      </c>
      <c r="R536" s="20">
        <v>10870000</v>
      </c>
      <c r="S536" s="20">
        <v>2840000</v>
      </c>
      <c r="T536" s="19">
        <v>1</v>
      </c>
      <c r="U536" s="19">
        <v>0</v>
      </c>
      <c r="V536" s="2" t="str" cm="1">
        <f t="array" ref="V536">_xlfn.IFS(B536&lt;30,"21-29",
B536&lt;40,"30-39",
B536&lt;50,"40-49",
B536&lt;60,"50-59",
TRUE,"60+"
)</f>
        <v>50-59</v>
      </c>
      <c r="W536" s="24">
        <f t="shared" si="24"/>
        <v>26740000</v>
      </c>
      <c r="X536" s="24">
        <f t="shared" si="25"/>
        <v>10553333.333333334</v>
      </c>
      <c r="Y536" s="25">
        <f t="shared" si="26"/>
        <v>0.58130434782608698</v>
      </c>
      <c r="Z536" s="2" t="str" cm="1">
        <f t="array" ref="Z536">_xlfn.IFS(Y536&lt;=25%,"Low",
Y536&lt;=50%,"Moderate",
Y536&lt;=75%,"High",
Y536&lt;=100%,"Very High",
TRUE,"Over Limit"
)</f>
        <v>High</v>
      </c>
      <c r="AA536" s="2" cm="1">
        <f t="array" ref="AA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6" s="2" t="str" cm="1">
        <f t="array" ref="AB536">_xlfn.IFS(T536=0,"No Late Payments",
T536&lt;=2,"Low",
T536&lt;=4,"Moderate",
TRUE,"High"
)</f>
        <v>Low</v>
      </c>
      <c r="AC536" s="10" t="str" cm="1">
        <f t="array" ref="AC536">_xlfn.IFS(
H536&lt;40000000,"Low",
H536&lt;60000000,"Medium",
H536&lt;100000000,"High",
TRUE,"Very High"
)</f>
        <v>Medium</v>
      </c>
    </row>
    <row r="537" spans="1:29">
      <c r="A537" s="21" t="s">
        <v>569</v>
      </c>
      <c r="B537" s="22">
        <v>31</v>
      </c>
      <c r="C537" s="22" t="s">
        <v>22</v>
      </c>
      <c r="D537" s="22" t="s">
        <v>23</v>
      </c>
      <c r="E537" s="22" t="s">
        <v>31</v>
      </c>
      <c r="F537" s="22" t="s">
        <v>28</v>
      </c>
      <c r="G537" s="23">
        <v>11300000</v>
      </c>
      <c r="H537" s="23">
        <v>45000000</v>
      </c>
      <c r="I537" s="22">
        <v>58</v>
      </c>
      <c r="J537" s="22">
        <v>0</v>
      </c>
      <c r="K537" s="22">
        <v>0</v>
      </c>
      <c r="L537" s="22">
        <v>0</v>
      </c>
      <c r="M537" s="23">
        <v>27640000</v>
      </c>
      <c r="N537" s="23">
        <v>20570000</v>
      </c>
      <c r="O537" s="23">
        <v>23930000</v>
      </c>
      <c r="P537" s="23">
        <v>16380000</v>
      </c>
      <c r="Q537" s="23">
        <v>7990000</v>
      </c>
      <c r="R537" s="23">
        <v>8940000</v>
      </c>
      <c r="S537" s="23">
        <v>850000</v>
      </c>
      <c r="T537" s="22">
        <v>0</v>
      </c>
      <c r="U537" s="22">
        <v>0</v>
      </c>
      <c r="V537" s="2" t="str" cm="1">
        <f t="array" ref="V537">_xlfn.IFS(B537&lt;30,"21-29",
B537&lt;40,"30-39",
B537&lt;50,"40-49",
B537&lt;60,"50-59",
TRUE,"60+"
)</f>
        <v>30-39</v>
      </c>
      <c r="W537" s="24">
        <f t="shared" si="24"/>
        <v>24046666.666666668</v>
      </c>
      <c r="X537" s="24">
        <f t="shared" si="25"/>
        <v>11103333.333333334</v>
      </c>
      <c r="Y537" s="25">
        <f t="shared" si="26"/>
        <v>0.53437037037037038</v>
      </c>
      <c r="Z537" s="2" t="str" cm="1">
        <f t="array" ref="Z537">_xlfn.IFS(Y537&lt;=25%,"Low",
Y537&lt;=50%,"Moderate",
Y537&lt;=75%,"High",
Y537&lt;=100%,"Very High",
TRUE,"Over Limit"
)</f>
        <v>High</v>
      </c>
      <c r="AA537" s="2" cm="1">
        <f t="array" ref="AA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7" s="2" t="str" cm="1">
        <f t="array" ref="AB537">_xlfn.IFS(T537=0,"No Late Payments",
T537&lt;=2,"Low",
T537&lt;=4,"Moderate",
TRUE,"High"
)</f>
        <v>No Late Payments</v>
      </c>
      <c r="AC537" s="10" t="str" cm="1">
        <f t="array" ref="AC537">_xlfn.IFS(
H537&lt;40000000,"Low",
H537&lt;60000000,"Medium",
H537&lt;100000000,"High",
TRUE,"Very High"
)</f>
        <v>Medium</v>
      </c>
    </row>
    <row r="538" spans="1:29">
      <c r="A538" s="18" t="s">
        <v>570</v>
      </c>
      <c r="B538" s="19">
        <v>29</v>
      </c>
      <c r="C538" s="19" t="s">
        <v>22</v>
      </c>
      <c r="D538" s="19" t="s">
        <v>23</v>
      </c>
      <c r="E538" s="19" t="s">
        <v>38</v>
      </c>
      <c r="F538" s="19" t="s">
        <v>28</v>
      </c>
      <c r="G538" s="20">
        <v>19200000</v>
      </c>
      <c r="H538" s="20">
        <v>94000000</v>
      </c>
      <c r="I538" s="19">
        <v>53</v>
      </c>
      <c r="J538" s="19">
        <v>0</v>
      </c>
      <c r="K538" s="19">
        <v>0</v>
      </c>
      <c r="L538" s="19">
        <v>0</v>
      </c>
      <c r="M538" s="20">
        <v>80750000</v>
      </c>
      <c r="N538" s="20">
        <v>69160000</v>
      </c>
      <c r="O538" s="20">
        <v>65370000</v>
      </c>
      <c r="P538" s="20">
        <v>73890000</v>
      </c>
      <c r="Q538" s="20">
        <v>23770000</v>
      </c>
      <c r="R538" s="20">
        <v>21680000</v>
      </c>
      <c r="S538" s="20">
        <v>5140000</v>
      </c>
      <c r="T538" s="19">
        <v>1</v>
      </c>
      <c r="U538" s="19">
        <v>0</v>
      </c>
      <c r="V538" s="2" t="str" cm="1">
        <f t="array" ref="V538">_xlfn.IFS(B538&lt;30,"21-29",
B538&lt;40,"30-39",
B538&lt;50,"40-49",
B538&lt;60,"50-59",
TRUE,"60+"
)</f>
        <v>21-29</v>
      </c>
      <c r="W538" s="24">
        <f t="shared" si="24"/>
        <v>71760000</v>
      </c>
      <c r="X538" s="24">
        <f t="shared" si="25"/>
        <v>39780000</v>
      </c>
      <c r="Y538" s="25">
        <f t="shared" si="26"/>
        <v>0.76340425531914891</v>
      </c>
      <c r="Z538" s="2" t="str" cm="1">
        <f t="array" ref="Z538">_xlfn.IFS(Y538&lt;=25%,"Low",
Y538&lt;=50%,"Moderate",
Y538&lt;=75%,"High",
Y538&lt;=100%,"Very High",
TRUE,"Over Limit"
)</f>
        <v>Very High</v>
      </c>
      <c r="AA538" s="2" cm="1">
        <f t="array" ref="AA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8" s="2" t="str" cm="1">
        <f t="array" ref="AB538">_xlfn.IFS(T538=0,"No Late Payments",
T538&lt;=2,"Low",
T538&lt;=4,"Moderate",
TRUE,"High"
)</f>
        <v>Low</v>
      </c>
      <c r="AC538" s="10" t="str" cm="1">
        <f t="array" ref="AC538">_xlfn.IFS(
H538&lt;40000000,"Low",
H538&lt;60000000,"Medium",
H538&lt;100000000,"High",
TRUE,"Very High"
)</f>
        <v>High</v>
      </c>
    </row>
    <row r="539" spans="1:29">
      <c r="A539" s="21" t="s">
        <v>571</v>
      </c>
      <c r="B539" s="22">
        <v>21</v>
      </c>
      <c r="C539" s="22" t="s">
        <v>34</v>
      </c>
      <c r="D539" s="22" t="s">
        <v>30</v>
      </c>
      <c r="E539" s="22" t="s">
        <v>38</v>
      </c>
      <c r="F539" s="22" t="s">
        <v>48</v>
      </c>
      <c r="G539" s="23">
        <v>8800000</v>
      </c>
      <c r="H539" s="23">
        <v>33000000</v>
      </c>
      <c r="I539" s="22">
        <v>36</v>
      </c>
      <c r="J539" s="22">
        <v>0</v>
      </c>
      <c r="K539" s="22">
        <v>0</v>
      </c>
      <c r="L539" s="22">
        <v>0</v>
      </c>
      <c r="M539" s="23">
        <v>14210000</v>
      </c>
      <c r="N539" s="23">
        <v>21400000</v>
      </c>
      <c r="O539" s="23">
        <v>21180000</v>
      </c>
      <c r="P539" s="23">
        <v>6690000</v>
      </c>
      <c r="Q539" s="23">
        <v>9740000</v>
      </c>
      <c r="R539" s="23">
        <v>8950000</v>
      </c>
      <c r="S539" s="23">
        <v>310000</v>
      </c>
      <c r="T539" s="22">
        <v>0</v>
      </c>
      <c r="U539" s="22">
        <v>0</v>
      </c>
      <c r="V539" s="2" t="str" cm="1">
        <f t="array" ref="V539">_xlfn.IFS(B539&lt;30,"21-29",
B539&lt;40,"30-39",
B539&lt;50,"40-49",
B539&lt;60,"50-59",
TRUE,"60+"
)</f>
        <v>21-29</v>
      </c>
      <c r="W539" s="24">
        <f t="shared" si="24"/>
        <v>18930000</v>
      </c>
      <c r="X539" s="24">
        <f t="shared" si="25"/>
        <v>8460000</v>
      </c>
      <c r="Y539" s="25">
        <f t="shared" si="26"/>
        <v>0.57363636363636361</v>
      </c>
      <c r="Z539" s="2" t="str" cm="1">
        <f t="array" ref="Z539">_xlfn.IFS(Y539&lt;=25%,"Low",
Y539&lt;=50%,"Moderate",
Y539&lt;=75%,"High",
Y539&lt;=100%,"Very High",
TRUE,"Over Limit"
)</f>
        <v>High</v>
      </c>
      <c r="AA539" s="2" cm="1">
        <f t="array" ref="AA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9" s="2" t="str" cm="1">
        <f t="array" ref="AB539">_xlfn.IFS(T539=0,"No Late Payments",
T539&lt;=2,"Low",
T539&lt;=4,"Moderate",
TRUE,"High"
)</f>
        <v>No Late Payments</v>
      </c>
      <c r="AC539" s="10" t="str" cm="1">
        <f t="array" ref="AC539">_xlfn.IFS(
H539&lt;40000000,"Low",
H539&lt;60000000,"Medium",
H539&lt;100000000,"High",
TRUE,"Very High"
)</f>
        <v>Low</v>
      </c>
    </row>
    <row r="540" spans="1:29">
      <c r="A540" s="18" t="s">
        <v>572</v>
      </c>
      <c r="B540" s="19">
        <v>46</v>
      </c>
      <c r="C540" s="19" t="s">
        <v>34</v>
      </c>
      <c r="D540" s="19" t="s">
        <v>23</v>
      </c>
      <c r="E540" s="19" t="s">
        <v>24</v>
      </c>
      <c r="F540" s="19" t="s">
        <v>31</v>
      </c>
      <c r="G540" s="20">
        <v>8800000</v>
      </c>
      <c r="H540" s="20">
        <v>45000000</v>
      </c>
      <c r="I540" s="19">
        <v>171</v>
      </c>
      <c r="J540" s="19">
        <v>3</v>
      </c>
      <c r="K540" s="19">
        <v>2</v>
      </c>
      <c r="L540" s="19">
        <v>2</v>
      </c>
      <c r="M540" s="20">
        <v>18810000</v>
      </c>
      <c r="N540" s="20">
        <v>9260000</v>
      </c>
      <c r="O540" s="20">
        <v>11400000</v>
      </c>
      <c r="P540" s="20">
        <v>870000</v>
      </c>
      <c r="Q540" s="20">
        <v>1760000</v>
      </c>
      <c r="R540" s="20">
        <v>2780000</v>
      </c>
      <c r="S540" s="20">
        <v>1320000</v>
      </c>
      <c r="T540" s="19">
        <v>3</v>
      </c>
      <c r="U540" s="19">
        <v>1</v>
      </c>
      <c r="V540" s="2" t="str" cm="1">
        <f t="array" ref="V540">_xlfn.IFS(B540&lt;30,"21-29",
B540&lt;40,"30-39",
B540&lt;50,"40-49",
B540&lt;60,"50-59",
TRUE,"60+"
)</f>
        <v>40-49</v>
      </c>
      <c r="W540" s="24">
        <f t="shared" si="24"/>
        <v>13156666.666666666</v>
      </c>
      <c r="X540" s="24">
        <f t="shared" si="25"/>
        <v>1803333.3333333333</v>
      </c>
      <c r="Y540" s="25">
        <f t="shared" si="26"/>
        <v>0.29237037037037034</v>
      </c>
      <c r="Z540" s="2" t="str" cm="1">
        <f t="array" ref="Z540">_xlfn.IFS(Y540&lt;=25%,"Low",
Y540&lt;=50%,"Moderate",
Y540&lt;=75%,"High",
Y540&lt;=100%,"Very High",
TRUE,"Over Limit"
)</f>
        <v>Moderate</v>
      </c>
      <c r="AA540" s="2" cm="1">
        <f t="array" ref="AA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0" s="2" t="str" cm="1">
        <f t="array" ref="AB540">_xlfn.IFS(T540=0,"No Late Payments",
T540&lt;=2,"Low",
T540&lt;=4,"Moderate",
TRUE,"High"
)</f>
        <v>Moderate</v>
      </c>
      <c r="AC540" s="10" t="str" cm="1">
        <f t="array" ref="AC540">_xlfn.IFS(
H540&lt;40000000,"Low",
H540&lt;60000000,"Medium",
H540&lt;100000000,"High",
TRUE,"Very High"
)</f>
        <v>Medium</v>
      </c>
    </row>
    <row r="541" spans="1:29">
      <c r="A541" s="21" t="s">
        <v>573</v>
      </c>
      <c r="B541" s="22">
        <v>21</v>
      </c>
      <c r="C541" s="22" t="s">
        <v>34</v>
      </c>
      <c r="D541" s="22" t="s">
        <v>23</v>
      </c>
      <c r="E541" s="22" t="s">
        <v>31</v>
      </c>
      <c r="F541" s="22" t="s">
        <v>48</v>
      </c>
      <c r="G541" s="23">
        <v>9500000</v>
      </c>
      <c r="H541" s="23">
        <v>49000000</v>
      </c>
      <c r="I541" s="22">
        <v>18</v>
      </c>
      <c r="J541" s="22">
        <v>0</v>
      </c>
      <c r="K541" s="22">
        <v>0</v>
      </c>
      <c r="L541" s="22">
        <v>0</v>
      </c>
      <c r="M541" s="23">
        <v>19580000</v>
      </c>
      <c r="N541" s="23">
        <v>24140000</v>
      </c>
      <c r="O541" s="23">
        <v>17940000</v>
      </c>
      <c r="P541" s="23">
        <v>9600000</v>
      </c>
      <c r="Q541" s="23">
        <v>19970000</v>
      </c>
      <c r="R541" s="23">
        <v>8710000</v>
      </c>
      <c r="S541" s="23">
        <v>5450000</v>
      </c>
      <c r="T541" s="22">
        <v>0</v>
      </c>
      <c r="U541" s="22">
        <v>0</v>
      </c>
      <c r="V541" s="2" t="str" cm="1">
        <f t="array" ref="V541">_xlfn.IFS(B541&lt;30,"21-29",
B541&lt;40,"30-39",
B541&lt;50,"40-49",
B541&lt;60,"50-59",
TRUE,"60+"
)</f>
        <v>21-29</v>
      </c>
      <c r="W541" s="24">
        <f t="shared" si="24"/>
        <v>20553333.333333332</v>
      </c>
      <c r="X541" s="24">
        <f t="shared" si="25"/>
        <v>12760000</v>
      </c>
      <c r="Y541" s="25">
        <f t="shared" si="26"/>
        <v>0.41945578231292513</v>
      </c>
      <c r="Z541" s="2" t="str" cm="1">
        <f t="array" ref="Z541">_xlfn.IFS(Y541&lt;=25%,"Low",
Y541&lt;=50%,"Moderate",
Y541&lt;=75%,"High",
Y541&lt;=100%,"Very High",
TRUE,"Over Limit"
)</f>
        <v>Moderate</v>
      </c>
      <c r="AA541" s="2" cm="1">
        <f t="array" ref="AA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1" s="2" t="str" cm="1">
        <f t="array" ref="AB541">_xlfn.IFS(T541=0,"No Late Payments",
T541&lt;=2,"Low",
T541&lt;=4,"Moderate",
TRUE,"High"
)</f>
        <v>No Late Payments</v>
      </c>
      <c r="AC541" s="10" t="str" cm="1">
        <f t="array" ref="AC541">_xlfn.IFS(
H541&lt;40000000,"Low",
H541&lt;60000000,"Medium",
H541&lt;100000000,"High",
TRUE,"Very High"
)</f>
        <v>Medium</v>
      </c>
    </row>
    <row r="542" spans="1:29">
      <c r="A542" s="18" t="s">
        <v>574</v>
      </c>
      <c r="B542" s="19">
        <v>37</v>
      </c>
      <c r="C542" s="19" t="s">
        <v>22</v>
      </c>
      <c r="D542" s="19" t="s">
        <v>46</v>
      </c>
      <c r="E542" s="19" t="s">
        <v>24</v>
      </c>
      <c r="F542" s="19" t="s">
        <v>28</v>
      </c>
      <c r="G542" s="20">
        <v>12200000</v>
      </c>
      <c r="H542" s="20">
        <v>45000000</v>
      </c>
      <c r="I542" s="19">
        <v>73</v>
      </c>
      <c r="J542" s="19">
        <v>0</v>
      </c>
      <c r="K542" s="19">
        <v>0</v>
      </c>
      <c r="L542" s="19">
        <v>0</v>
      </c>
      <c r="M542" s="20">
        <v>24630000</v>
      </c>
      <c r="N542" s="20">
        <v>28790000</v>
      </c>
      <c r="O542" s="20">
        <v>26230000</v>
      </c>
      <c r="P542" s="20">
        <v>10540000</v>
      </c>
      <c r="Q542" s="20">
        <v>11060000</v>
      </c>
      <c r="R542" s="20">
        <v>10050000</v>
      </c>
      <c r="S542" s="20">
        <v>2890000</v>
      </c>
      <c r="T542" s="19">
        <v>1</v>
      </c>
      <c r="U542" s="19">
        <v>0</v>
      </c>
      <c r="V542" s="2" t="str" cm="1">
        <f t="array" ref="V542">_xlfn.IFS(B542&lt;30,"21-29",
B542&lt;40,"30-39",
B542&lt;50,"40-49",
B542&lt;60,"50-59",
TRUE,"60+"
)</f>
        <v>30-39</v>
      </c>
      <c r="W542" s="24">
        <f t="shared" si="24"/>
        <v>26550000</v>
      </c>
      <c r="X542" s="24">
        <f t="shared" si="25"/>
        <v>10550000</v>
      </c>
      <c r="Y542" s="25">
        <f t="shared" si="26"/>
        <v>0.59</v>
      </c>
      <c r="Z542" s="2" t="str" cm="1">
        <f t="array" ref="Z542">_xlfn.IFS(Y542&lt;=25%,"Low",
Y542&lt;=50%,"Moderate",
Y542&lt;=75%,"High",
Y542&lt;=100%,"Very High",
TRUE,"Over Limit"
)</f>
        <v>High</v>
      </c>
      <c r="AA542" s="2" cm="1">
        <f t="array" ref="AA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2" s="2" t="str" cm="1">
        <f t="array" ref="AB542">_xlfn.IFS(T542=0,"No Late Payments",
T542&lt;=2,"Low",
T542&lt;=4,"Moderate",
TRUE,"High"
)</f>
        <v>Low</v>
      </c>
      <c r="AC542" s="10" t="str" cm="1">
        <f t="array" ref="AC542">_xlfn.IFS(
H542&lt;40000000,"Low",
H542&lt;60000000,"Medium",
H542&lt;100000000,"High",
TRUE,"Very High"
)</f>
        <v>Medium</v>
      </c>
    </row>
    <row r="543" spans="1:29">
      <c r="A543" s="21" t="s">
        <v>575</v>
      </c>
      <c r="B543" s="22">
        <v>37</v>
      </c>
      <c r="C543" s="22" t="s">
        <v>22</v>
      </c>
      <c r="D543" s="22" t="s">
        <v>27</v>
      </c>
      <c r="E543" s="22" t="s">
        <v>38</v>
      </c>
      <c r="F543" s="22" t="s">
        <v>28</v>
      </c>
      <c r="G543" s="23">
        <v>8100000</v>
      </c>
      <c r="H543" s="23">
        <v>26000000</v>
      </c>
      <c r="I543" s="22">
        <v>112</v>
      </c>
      <c r="J543" s="22">
        <v>1</v>
      </c>
      <c r="K543" s="22">
        <v>0</v>
      </c>
      <c r="L543" s="22">
        <v>3</v>
      </c>
      <c r="M543" s="23">
        <v>21420000</v>
      </c>
      <c r="N543" s="23">
        <v>19180000</v>
      </c>
      <c r="O543" s="23">
        <v>15940000</v>
      </c>
      <c r="P543" s="23">
        <v>3160000</v>
      </c>
      <c r="Q543" s="23">
        <v>3150000</v>
      </c>
      <c r="R543" s="23">
        <v>510000</v>
      </c>
      <c r="S543" s="23">
        <v>2930000</v>
      </c>
      <c r="T543" s="22">
        <v>3</v>
      </c>
      <c r="U543" s="22">
        <v>1</v>
      </c>
      <c r="V543" s="2" t="str" cm="1">
        <f t="array" ref="V543">_xlfn.IFS(B543&lt;30,"21-29",
B543&lt;40,"30-39",
B543&lt;50,"40-49",
B543&lt;60,"50-59",
TRUE,"60+"
)</f>
        <v>30-39</v>
      </c>
      <c r="W543" s="24">
        <f t="shared" si="24"/>
        <v>18846666.666666668</v>
      </c>
      <c r="X543" s="24">
        <f t="shared" si="25"/>
        <v>2273333.3333333335</v>
      </c>
      <c r="Y543" s="25">
        <f t="shared" si="26"/>
        <v>0.72487179487179487</v>
      </c>
      <c r="Z543" s="2" t="str" cm="1">
        <f t="array" ref="Z543">_xlfn.IFS(Y543&lt;=25%,"Low",
Y543&lt;=50%,"Moderate",
Y543&lt;=75%,"High",
Y543&lt;=100%,"Very High",
TRUE,"Over Limit"
)</f>
        <v>High</v>
      </c>
      <c r="AA543" s="2" cm="1">
        <f t="array" ref="AA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3" s="2" t="str" cm="1">
        <f t="array" ref="AB543">_xlfn.IFS(T543=0,"No Late Payments",
T543&lt;=2,"Low",
T543&lt;=4,"Moderate",
TRUE,"High"
)</f>
        <v>Moderate</v>
      </c>
      <c r="AC543" s="10" t="str" cm="1">
        <f t="array" ref="AC543">_xlfn.IFS(
H543&lt;40000000,"Low",
H543&lt;60000000,"Medium",
H543&lt;100000000,"High",
TRUE,"Very High"
)</f>
        <v>Low</v>
      </c>
    </row>
    <row r="544" spans="1:29">
      <c r="A544" s="18" t="s">
        <v>576</v>
      </c>
      <c r="B544" s="19">
        <v>38</v>
      </c>
      <c r="C544" s="19" t="s">
        <v>34</v>
      </c>
      <c r="D544" s="19" t="s">
        <v>23</v>
      </c>
      <c r="E544" s="19" t="s">
        <v>24</v>
      </c>
      <c r="F544" s="19" t="s">
        <v>28</v>
      </c>
      <c r="G544" s="20">
        <v>15000000</v>
      </c>
      <c r="H544" s="20">
        <v>64000000</v>
      </c>
      <c r="I544" s="19">
        <v>96</v>
      </c>
      <c r="J544" s="19">
        <v>0</v>
      </c>
      <c r="K544" s="19">
        <v>0</v>
      </c>
      <c r="L544" s="19">
        <v>0</v>
      </c>
      <c r="M544" s="20">
        <v>39150000</v>
      </c>
      <c r="N544" s="20">
        <v>33600000</v>
      </c>
      <c r="O544" s="20">
        <v>38100000</v>
      </c>
      <c r="P544" s="20">
        <v>13860000</v>
      </c>
      <c r="Q544" s="20">
        <v>13000000</v>
      </c>
      <c r="R544" s="20">
        <v>7180000</v>
      </c>
      <c r="S544" s="20">
        <v>3490000</v>
      </c>
      <c r="T544" s="19">
        <v>1</v>
      </c>
      <c r="U544" s="19">
        <v>0</v>
      </c>
      <c r="V544" s="2" t="str" cm="1">
        <f t="array" ref="V544">_xlfn.IFS(B544&lt;30,"21-29",
B544&lt;40,"30-39",
B544&lt;50,"40-49",
B544&lt;60,"50-59",
TRUE,"60+"
)</f>
        <v>30-39</v>
      </c>
      <c r="W544" s="24">
        <f t="shared" si="24"/>
        <v>36950000</v>
      </c>
      <c r="X544" s="24">
        <f t="shared" si="25"/>
        <v>11346666.666666666</v>
      </c>
      <c r="Y544" s="25">
        <f t="shared" si="26"/>
        <v>0.57734375000000004</v>
      </c>
      <c r="Z544" s="2" t="str" cm="1">
        <f t="array" ref="Z544">_xlfn.IFS(Y544&lt;=25%,"Low",
Y544&lt;=50%,"Moderate",
Y544&lt;=75%,"High",
Y544&lt;=100%,"Very High",
TRUE,"Over Limit"
)</f>
        <v>High</v>
      </c>
      <c r="AA544" s="2" cm="1">
        <f t="array" ref="AA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4" s="2" t="str" cm="1">
        <f t="array" ref="AB544">_xlfn.IFS(T544=0,"No Late Payments",
T544&lt;=2,"Low",
T544&lt;=4,"Moderate",
TRUE,"High"
)</f>
        <v>Low</v>
      </c>
      <c r="AC544" s="10" t="str" cm="1">
        <f t="array" ref="AC544">_xlfn.IFS(
H544&lt;40000000,"Low",
H544&lt;60000000,"Medium",
H544&lt;100000000,"High",
TRUE,"Very High"
)</f>
        <v>High</v>
      </c>
    </row>
    <row r="545" spans="1:29">
      <c r="A545" s="21" t="s">
        <v>577</v>
      </c>
      <c r="B545" s="22">
        <v>34</v>
      </c>
      <c r="C545" s="22" t="s">
        <v>34</v>
      </c>
      <c r="D545" s="22" t="s">
        <v>30</v>
      </c>
      <c r="E545" s="22" t="s">
        <v>24</v>
      </c>
      <c r="F545" s="22" t="s">
        <v>31</v>
      </c>
      <c r="G545" s="23">
        <v>5100000</v>
      </c>
      <c r="H545" s="23">
        <v>20000000</v>
      </c>
      <c r="I545" s="22">
        <v>74</v>
      </c>
      <c r="J545" s="22">
        <v>3</v>
      </c>
      <c r="K545" s="22">
        <v>3</v>
      </c>
      <c r="L545" s="22">
        <v>3</v>
      </c>
      <c r="M545" s="23">
        <v>11090000</v>
      </c>
      <c r="N545" s="23">
        <v>9460000</v>
      </c>
      <c r="O545" s="23">
        <v>9930000</v>
      </c>
      <c r="P545" s="23">
        <v>270000</v>
      </c>
      <c r="Q545" s="23">
        <v>400000</v>
      </c>
      <c r="R545" s="23">
        <v>260000</v>
      </c>
      <c r="S545" s="23">
        <v>4200000</v>
      </c>
      <c r="T545" s="22">
        <v>4</v>
      </c>
      <c r="U545" s="22">
        <v>1</v>
      </c>
      <c r="V545" s="2" t="str" cm="1">
        <f t="array" ref="V545">_xlfn.IFS(B545&lt;30,"21-29",
B545&lt;40,"30-39",
B545&lt;50,"40-49",
B545&lt;60,"50-59",
TRUE,"60+"
)</f>
        <v>30-39</v>
      </c>
      <c r="W545" s="24">
        <f t="shared" si="24"/>
        <v>10160000</v>
      </c>
      <c r="X545" s="24">
        <f t="shared" si="25"/>
        <v>310000</v>
      </c>
      <c r="Y545" s="25">
        <f t="shared" si="26"/>
        <v>0.50800000000000001</v>
      </c>
      <c r="Z545" s="2" t="str" cm="1">
        <f t="array" ref="Z545">_xlfn.IFS(Y545&lt;=25%,"Low",
Y545&lt;=50%,"Moderate",
Y545&lt;=75%,"High",
Y545&lt;=100%,"Very High",
TRUE,"Over Limit"
)</f>
        <v>High</v>
      </c>
      <c r="AA545" s="2" cm="1">
        <f t="array" ref="AA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5" s="2" t="str" cm="1">
        <f t="array" ref="AB545">_xlfn.IFS(T545=0,"No Late Payments",
T545&lt;=2,"Low",
T545&lt;=4,"Moderate",
TRUE,"High"
)</f>
        <v>Moderate</v>
      </c>
      <c r="AC545" s="10" t="str" cm="1">
        <f t="array" ref="AC545">_xlfn.IFS(
H545&lt;40000000,"Low",
H545&lt;60000000,"Medium",
H545&lt;100000000,"High",
TRUE,"Very High"
)</f>
        <v>Low</v>
      </c>
    </row>
    <row r="546" spans="1:29">
      <c r="A546" s="18" t="s">
        <v>578</v>
      </c>
      <c r="B546" s="19">
        <v>42</v>
      </c>
      <c r="C546" s="19" t="s">
        <v>22</v>
      </c>
      <c r="D546" s="19" t="s">
        <v>30</v>
      </c>
      <c r="E546" s="19" t="s">
        <v>31</v>
      </c>
      <c r="F546" s="19" t="s">
        <v>28</v>
      </c>
      <c r="G546" s="20">
        <v>13400000</v>
      </c>
      <c r="H546" s="20">
        <v>88000000</v>
      </c>
      <c r="I546" s="19">
        <v>105</v>
      </c>
      <c r="J546" s="19">
        <v>0</v>
      </c>
      <c r="K546" s="19">
        <v>0</v>
      </c>
      <c r="L546" s="19">
        <v>0</v>
      </c>
      <c r="M546" s="20">
        <v>35830000</v>
      </c>
      <c r="N546" s="20">
        <v>32570000</v>
      </c>
      <c r="O546" s="20">
        <v>39740000</v>
      </c>
      <c r="P546" s="20">
        <v>14380000</v>
      </c>
      <c r="Q546" s="20">
        <v>7710000</v>
      </c>
      <c r="R546" s="20">
        <v>6260000</v>
      </c>
      <c r="S546" s="20">
        <v>1480000</v>
      </c>
      <c r="T546" s="19">
        <v>0</v>
      </c>
      <c r="U546" s="19">
        <v>0</v>
      </c>
      <c r="V546" s="2" t="str" cm="1">
        <f t="array" ref="V546">_xlfn.IFS(B546&lt;30,"21-29",
B546&lt;40,"30-39",
B546&lt;50,"40-49",
B546&lt;60,"50-59",
TRUE,"60+"
)</f>
        <v>40-49</v>
      </c>
      <c r="W546" s="24">
        <f t="shared" si="24"/>
        <v>36046666.666666664</v>
      </c>
      <c r="X546" s="24">
        <f t="shared" si="25"/>
        <v>9450000</v>
      </c>
      <c r="Y546" s="25">
        <f t="shared" si="26"/>
        <v>0.40962121212121211</v>
      </c>
      <c r="Z546" s="2" t="str" cm="1">
        <f t="array" ref="Z546">_xlfn.IFS(Y546&lt;=25%,"Low",
Y546&lt;=50%,"Moderate",
Y546&lt;=75%,"High",
Y546&lt;=100%,"Very High",
TRUE,"Over Limit"
)</f>
        <v>Moderate</v>
      </c>
      <c r="AA546" s="2" cm="1">
        <f t="array" ref="AA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6" s="2" t="str" cm="1">
        <f t="array" ref="AB546">_xlfn.IFS(T546=0,"No Late Payments",
T546&lt;=2,"Low",
T546&lt;=4,"Moderate",
TRUE,"High"
)</f>
        <v>No Late Payments</v>
      </c>
      <c r="AC546" s="10" t="str" cm="1">
        <f t="array" ref="AC546">_xlfn.IFS(
H546&lt;40000000,"Low",
H546&lt;60000000,"Medium",
H546&lt;100000000,"High",
TRUE,"Very High"
)</f>
        <v>High</v>
      </c>
    </row>
    <row r="547" spans="1:29">
      <c r="A547" s="21" t="s">
        <v>579</v>
      </c>
      <c r="B547" s="22">
        <v>39</v>
      </c>
      <c r="C547" s="22" t="s">
        <v>34</v>
      </c>
      <c r="D547" s="22" t="s">
        <v>30</v>
      </c>
      <c r="E547" s="22" t="s">
        <v>24</v>
      </c>
      <c r="F547" s="22" t="s">
        <v>28</v>
      </c>
      <c r="G547" s="23">
        <v>5000000</v>
      </c>
      <c r="H547" s="23">
        <v>25000000</v>
      </c>
      <c r="I547" s="22">
        <v>108</v>
      </c>
      <c r="J547" s="22">
        <v>0</v>
      </c>
      <c r="K547" s="22">
        <v>0</v>
      </c>
      <c r="L547" s="22">
        <v>0</v>
      </c>
      <c r="M547" s="23">
        <v>4830000</v>
      </c>
      <c r="N547" s="23">
        <v>2160000</v>
      </c>
      <c r="O547" s="23">
        <v>2160000</v>
      </c>
      <c r="P547" s="23">
        <v>1020000</v>
      </c>
      <c r="Q547" s="23">
        <v>760000</v>
      </c>
      <c r="R547" s="23">
        <v>900000</v>
      </c>
      <c r="S547" s="23">
        <v>130000</v>
      </c>
      <c r="T547" s="22">
        <v>0</v>
      </c>
      <c r="U547" s="22">
        <v>0</v>
      </c>
      <c r="V547" s="2" t="str" cm="1">
        <f t="array" ref="V547">_xlfn.IFS(B547&lt;30,"21-29",
B547&lt;40,"30-39",
B547&lt;50,"40-49",
B547&lt;60,"50-59",
TRUE,"60+"
)</f>
        <v>30-39</v>
      </c>
      <c r="W547" s="24">
        <f t="shared" si="24"/>
        <v>3050000</v>
      </c>
      <c r="X547" s="24">
        <f t="shared" si="25"/>
        <v>893333.33333333337</v>
      </c>
      <c r="Y547" s="25">
        <f t="shared" si="26"/>
        <v>0.122</v>
      </c>
      <c r="Z547" s="2" t="str" cm="1">
        <f t="array" ref="Z547">_xlfn.IFS(Y547&lt;=25%,"Low",
Y547&lt;=50%,"Moderate",
Y547&lt;=75%,"High",
Y547&lt;=100%,"Very High",
TRUE,"Over Limit"
)</f>
        <v>Low</v>
      </c>
      <c r="AA547" s="2" cm="1">
        <f t="array" ref="AA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7" s="2" t="str" cm="1">
        <f t="array" ref="AB547">_xlfn.IFS(T547=0,"No Late Payments",
T547&lt;=2,"Low",
T547&lt;=4,"Moderate",
TRUE,"High"
)</f>
        <v>No Late Payments</v>
      </c>
      <c r="AC547" s="10" t="str" cm="1">
        <f t="array" ref="AC547">_xlfn.IFS(
H547&lt;40000000,"Low",
H547&lt;60000000,"Medium",
H547&lt;100000000,"High",
TRUE,"Very High"
)</f>
        <v>Low</v>
      </c>
    </row>
    <row r="548" spans="1:29">
      <c r="A548" s="18" t="s">
        <v>580</v>
      </c>
      <c r="B548" s="19">
        <v>27</v>
      </c>
      <c r="C548" s="19" t="s">
        <v>22</v>
      </c>
      <c r="D548" s="19" t="s">
        <v>23</v>
      </c>
      <c r="E548" s="19" t="s">
        <v>24</v>
      </c>
      <c r="F548" s="19" t="s">
        <v>28</v>
      </c>
      <c r="G548" s="20">
        <v>11500000</v>
      </c>
      <c r="H548" s="20">
        <v>40000000</v>
      </c>
      <c r="I548" s="19">
        <v>65</v>
      </c>
      <c r="J548" s="19">
        <v>0</v>
      </c>
      <c r="K548" s="19">
        <v>0</v>
      </c>
      <c r="L548" s="19">
        <v>0</v>
      </c>
      <c r="M548" s="20">
        <v>4420000</v>
      </c>
      <c r="N548" s="20">
        <v>5790000</v>
      </c>
      <c r="O548" s="20">
        <v>4310000</v>
      </c>
      <c r="P548" s="20">
        <v>1280000</v>
      </c>
      <c r="Q548" s="20">
        <v>1740000</v>
      </c>
      <c r="R548" s="20">
        <v>1670000</v>
      </c>
      <c r="S548" s="20">
        <v>340000</v>
      </c>
      <c r="T548" s="19">
        <v>0</v>
      </c>
      <c r="U548" s="19">
        <v>0</v>
      </c>
      <c r="V548" s="2" t="str" cm="1">
        <f t="array" ref="V548">_xlfn.IFS(B548&lt;30,"21-29",
B548&lt;40,"30-39",
B548&lt;50,"40-49",
B548&lt;60,"50-59",
TRUE,"60+"
)</f>
        <v>21-29</v>
      </c>
      <c r="W548" s="24">
        <f t="shared" si="24"/>
        <v>4840000</v>
      </c>
      <c r="X548" s="24">
        <f t="shared" si="25"/>
        <v>1563333.3333333333</v>
      </c>
      <c r="Y548" s="25">
        <f t="shared" si="26"/>
        <v>0.121</v>
      </c>
      <c r="Z548" s="2" t="str" cm="1">
        <f t="array" ref="Z548">_xlfn.IFS(Y548&lt;=25%,"Low",
Y548&lt;=50%,"Moderate",
Y548&lt;=75%,"High",
Y548&lt;=100%,"Very High",
TRUE,"Over Limit"
)</f>
        <v>Low</v>
      </c>
      <c r="AA548" s="2" cm="1">
        <f t="array" ref="AA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8" s="2" t="str" cm="1">
        <f t="array" ref="AB548">_xlfn.IFS(T548=0,"No Late Payments",
T548&lt;=2,"Low",
T548&lt;=4,"Moderate",
TRUE,"High"
)</f>
        <v>No Late Payments</v>
      </c>
      <c r="AC548" s="10" t="str" cm="1">
        <f t="array" ref="AC548">_xlfn.IFS(
H548&lt;40000000,"Low",
H548&lt;60000000,"Medium",
H548&lt;100000000,"High",
TRUE,"Very High"
)</f>
        <v>Medium</v>
      </c>
    </row>
    <row r="549" spans="1:29">
      <c r="A549" s="21" t="s">
        <v>581</v>
      </c>
      <c r="B549" s="22">
        <v>51</v>
      </c>
      <c r="C549" s="22" t="s">
        <v>34</v>
      </c>
      <c r="D549" s="22" t="s">
        <v>27</v>
      </c>
      <c r="E549" s="22" t="s">
        <v>31</v>
      </c>
      <c r="F549" s="22" t="s">
        <v>28</v>
      </c>
      <c r="G549" s="23">
        <v>15700000</v>
      </c>
      <c r="H549" s="23">
        <v>59000000</v>
      </c>
      <c r="I549" s="22">
        <v>112</v>
      </c>
      <c r="J549" s="22">
        <v>0</v>
      </c>
      <c r="K549" s="22">
        <v>0</v>
      </c>
      <c r="L549" s="22">
        <v>0</v>
      </c>
      <c r="M549" s="23">
        <v>34610000</v>
      </c>
      <c r="N549" s="23">
        <v>46320000</v>
      </c>
      <c r="O549" s="23">
        <v>37660000</v>
      </c>
      <c r="P549" s="23">
        <v>3370000</v>
      </c>
      <c r="Q549" s="23">
        <v>14680000</v>
      </c>
      <c r="R549" s="23">
        <v>33470000</v>
      </c>
      <c r="S549" s="23">
        <v>860000</v>
      </c>
      <c r="T549" s="22">
        <v>0</v>
      </c>
      <c r="U549" s="22">
        <v>0</v>
      </c>
      <c r="V549" s="2" t="str" cm="1">
        <f t="array" ref="V549">_xlfn.IFS(B549&lt;30,"21-29",
B549&lt;40,"30-39",
B549&lt;50,"40-49",
B549&lt;60,"50-59",
TRUE,"60+"
)</f>
        <v>50-59</v>
      </c>
      <c r="W549" s="24">
        <f t="shared" si="24"/>
        <v>39530000</v>
      </c>
      <c r="X549" s="24">
        <f t="shared" si="25"/>
        <v>17173333.333333332</v>
      </c>
      <c r="Y549" s="25">
        <f t="shared" si="26"/>
        <v>0.67</v>
      </c>
      <c r="Z549" s="2" t="str" cm="1">
        <f t="array" ref="Z549">_xlfn.IFS(Y549&lt;=25%,"Low",
Y549&lt;=50%,"Moderate",
Y549&lt;=75%,"High",
Y549&lt;=100%,"Very High",
TRUE,"Over Limit"
)</f>
        <v>High</v>
      </c>
      <c r="AA549" s="2" cm="1">
        <f t="array" ref="AA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9" s="2" t="str" cm="1">
        <f t="array" ref="AB549">_xlfn.IFS(T549=0,"No Late Payments",
T549&lt;=2,"Low",
T549&lt;=4,"Moderate",
TRUE,"High"
)</f>
        <v>No Late Payments</v>
      </c>
      <c r="AC549" s="10" t="str" cm="1">
        <f t="array" ref="AC549">_xlfn.IFS(
H549&lt;40000000,"Low",
H549&lt;60000000,"Medium",
H549&lt;100000000,"High",
TRUE,"Very High"
)</f>
        <v>Medium</v>
      </c>
    </row>
    <row r="550" spans="1:29">
      <c r="A550" s="18" t="s">
        <v>582</v>
      </c>
      <c r="B550" s="19">
        <v>48</v>
      </c>
      <c r="C550" s="19" t="s">
        <v>34</v>
      </c>
      <c r="D550" s="19" t="s">
        <v>23</v>
      </c>
      <c r="E550" s="19" t="s">
        <v>38</v>
      </c>
      <c r="F550" s="19" t="s">
        <v>25</v>
      </c>
      <c r="G550" s="20">
        <v>12000000</v>
      </c>
      <c r="H550" s="20">
        <v>47000000</v>
      </c>
      <c r="I550" s="19">
        <v>79</v>
      </c>
      <c r="J550" s="19">
        <v>3</v>
      </c>
      <c r="K550" s="19">
        <v>0</v>
      </c>
      <c r="L550" s="19">
        <v>1</v>
      </c>
      <c r="M550" s="20">
        <v>18590000</v>
      </c>
      <c r="N550" s="20">
        <v>22500000</v>
      </c>
      <c r="O550" s="20">
        <v>20520000</v>
      </c>
      <c r="P550" s="20">
        <v>700000</v>
      </c>
      <c r="Q550" s="20">
        <v>18600000</v>
      </c>
      <c r="R550" s="20">
        <v>1680000</v>
      </c>
      <c r="S550" s="20">
        <v>1280000</v>
      </c>
      <c r="T550" s="19">
        <v>2</v>
      </c>
      <c r="U550" s="19">
        <v>1</v>
      </c>
      <c r="V550" s="2" t="str" cm="1">
        <f t="array" ref="V550">_xlfn.IFS(B550&lt;30,"21-29",
B550&lt;40,"30-39",
B550&lt;50,"40-49",
B550&lt;60,"50-59",
TRUE,"60+"
)</f>
        <v>40-49</v>
      </c>
      <c r="W550" s="24">
        <f t="shared" si="24"/>
        <v>20536666.666666668</v>
      </c>
      <c r="X550" s="24">
        <f t="shared" si="25"/>
        <v>6993333.333333333</v>
      </c>
      <c r="Y550" s="25">
        <f t="shared" si="26"/>
        <v>0.43695035460992909</v>
      </c>
      <c r="Z550" s="2" t="str" cm="1">
        <f t="array" ref="Z550">_xlfn.IFS(Y550&lt;=25%,"Low",
Y550&lt;=50%,"Moderate",
Y550&lt;=75%,"High",
Y550&lt;=100%,"Very High",
TRUE,"Over Limit"
)</f>
        <v>Moderate</v>
      </c>
      <c r="AA550" s="2" cm="1">
        <f t="array" ref="AA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0" s="2" t="str" cm="1">
        <f t="array" ref="AB550">_xlfn.IFS(T550=0,"No Late Payments",
T550&lt;=2,"Low",
T550&lt;=4,"Moderate",
TRUE,"High"
)</f>
        <v>Low</v>
      </c>
      <c r="AC550" s="10" t="str" cm="1">
        <f t="array" ref="AC550">_xlfn.IFS(
H550&lt;40000000,"Low",
H550&lt;60000000,"Medium",
H550&lt;100000000,"High",
TRUE,"Very High"
)</f>
        <v>Medium</v>
      </c>
    </row>
    <row r="551" spans="1:29">
      <c r="A551" s="21" t="s">
        <v>583</v>
      </c>
      <c r="B551" s="22">
        <v>28</v>
      </c>
      <c r="C551" s="22" t="s">
        <v>34</v>
      </c>
      <c r="D551" s="22" t="s">
        <v>27</v>
      </c>
      <c r="E551" s="22" t="s">
        <v>38</v>
      </c>
      <c r="F551" s="22" t="s">
        <v>28</v>
      </c>
      <c r="G551" s="23">
        <v>7400000</v>
      </c>
      <c r="H551" s="23">
        <v>38000000</v>
      </c>
      <c r="I551" s="22">
        <v>46</v>
      </c>
      <c r="J551" s="22">
        <v>0</v>
      </c>
      <c r="K551" s="22">
        <v>0</v>
      </c>
      <c r="L551" s="22">
        <v>0</v>
      </c>
      <c r="M551" s="23">
        <v>6730000</v>
      </c>
      <c r="N551" s="23">
        <v>740000</v>
      </c>
      <c r="O551" s="23">
        <v>10280000</v>
      </c>
      <c r="P551" s="23">
        <v>5700000</v>
      </c>
      <c r="Q551" s="23">
        <v>470000</v>
      </c>
      <c r="R551" s="23">
        <v>5270000</v>
      </c>
      <c r="S551" s="23">
        <v>2260000</v>
      </c>
      <c r="T551" s="22">
        <v>0</v>
      </c>
      <c r="U551" s="22">
        <v>0</v>
      </c>
      <c r="V551" s="2" t="str" cm="1">
        <f t="array" ref="V551">_xlfn.IFS(B551&lt;30,"21-29",
B551&lt;40,"30-39",
B551&lt;50,"40-49",
B551&lt;60,"50-59",
TRUE,"60+"
)</f>
        <v>21-29</v>
      </c>
      <c r="W551" s="24">
        <f t="shared" si="24"/>
        <v>5916666.666666667</v>
      </c>
      <c r="X551" s="24">
        <f t="shared" si="25"/>
        <v>3813333.3333333335</v>
      </c>
      <c r="Y551" s="25">
        <f t="shared" si="26"/>
        <v>0.15570175438596492</v>
      </c>
      <c r="Z551" s="2" t="str" cm="1">
        <f t="array" ref="Z551">_xlfn.IFS(Y551&lt;=25%,"Low",
Y551&lt;=50%,"Moderate",
Y551&lt;=75%,"High",
Y551&lt;=100%,"Very High",
TRUE,"Over Limit"
)</f>
        <v>Low</v>
      </c>
      <c r="AA551" s="2" cm="1">
        <f t="array" ref="AA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1" s="2" t="str" cm="1">
        <f t="array" ref="AB551">_xlfn.IFS(T551=0,"No Late Payments",
T551&lt;=2,"Low",
T551&lt;=4,"Moderate",
TRUE,"High"
)</f>
        <v>No Late Payments</v>
      </c>
      <c r="AC551" s="10" t="str" cm="1">
        <f t="array" ref="AC551">_xlfn.IFS(
H551&lt;40000000,"Low",
H551&lt;60000000,"Medium",
H551&lt;100000000,"High",
TRUE,"Very High"
)</f>
        <v>Low</v>
      </c>
    </row>
    <row r="552" spans="1:29">
      <c r="A552" s="18" t="s">
        <v>584</v>
      </c>
      <c r="B552" s="19">
        <v>38</v>
      </c>
      <c r="C552" s="19" t="s">
        <v>22</v>
      </c>
      <c r="D552" s="19" t="s">
        <v>23</v>
      </c>
      <c r="E552" s="19" t="s">
        <v>24</v>
      </c>
      <c r="F552" s="19" t="s">
        <v>25</v>
      </c>
      <c r="G552" s="20">
        <v>13600000</v>
      </c>
      <c r="H552" s="20">
        <v>67000000</v>
      </c>
      <c r="I552" s="19">
        <v>125</v>
      </c>
      <c r="J552" s="19">
        <v>0</v>
      </c>
      <c r="K552" s="19">
        <v>0</v>
      </c>
      <c r="L552" s="19">
        <v>0</v>
      </c>
      <c r="M552" s="20">
        <v>12370000</v>
      </c>
      <c r="N552" s="20">
        <v>18230000</v>
      </c>
      <c r="O552" s="20">
        <v>17600000</v>
      </c>
      <c r="P552" s="20">
        <v>11820000</v>
      </c>
      <c r="Q552" s="20">
        <v>8870000</v>
      </c>
      <c r="R552" s="20">
        <v>5550000</v>
      </c>
      <c r="S552" s="20">
        <v>4800000</v>
      </c>
      <c r="T552" s="19">
        <v>0</v>
      </c>
      <c r="U552" s="19">
        <v>0</v>
      </c>
      <c r="V552" s="2" t="str" cm="1">
        <f t="array" ref="V552">_xlfn.IFS(B552&lt;30,"21-29",
B552&lt;40,"30-39",
B552&lt;50,"40-49",
B552&lt;60,"50-59",
TRUE,"60+"
)</f>
        <v>30-39</v>
      </c>
      <c r="W552" s="24">
        <f t="shared" si="24"/>
        <v>16066666.666666666</v>
      </c>
      <c r="X552" s="24">
        <f t="shared" si="25"/>
        <v>8746666.666666666</v>
      </c>
      <c r="Y552" s="25">
        <f t="shared" si="26"/>
        <v>0.23980099502487562</v>
      </c>
      <c r="Z552" s="2" t="str" cm="1">
        <f t="array" ref="Z552">_xlfn.IFS(Y552&lt;=25%,"Low",
Y552&lt;=50%,"Moderate",
Y552&lt;=75%,"High",
Y552&lt;=100%,"Very High",
TRUE,"Over Limit"
)</f>
        <v>Low</v>
      </c>
      <c r="AA552" s="2" cm="1">
        <f t="array" ref="AA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2" s="2" t="str" cm="1">
        <f t="array" ref="AB552">_xlfn.IFS(T552=0,"No Late Payments",
T552&lt;=2,"Low",
T552&lt;=4,"Moderate",
TRUE,"High"
)</f>
        <v>No Late Payments</v>
      </c>
      <c r="AC552" s="10" t="str" cm="1">
        <f t="array" ref="AC552">_xlfn.IFS(
H552&lt;40000000,"Low",
H552&lt;60000000,"Medium",
H552&lt;100000000,"High",
TRUE,"Very High"
)</f>
        <v>High</v>
      </c>
    </row>
    <row r="553" spans="1:29">
      <c r="A553" s="21" t="s">
        <v>585</v>
      </c>
      <c r="B553" s="22">
        <v>39</v>
      </c>
      <c r="C553" s="22" t="s">
        <v>22</v>
      </c>
      <c r="D553" s="22" t="s">
        <v>27</v>
      </c>
      <c r="E553" s="22" t="s">
        <v>24</v>
      </c>
      <c r="F553" s="22" t="s">
        <v>28</v>
      </c>
      <c r="G553" s="23">
        <v>14900000</v>
      </c>
      <c r="H553" s="23">
        <v>60000000</v>
      </c>
      <c r="I553" s="22">
        <v>93</v>
      </c>
      <c r="J553" s="22">
        <v>0</v>
      </c>
      <c r="K553" s="22">
        <v>0</v>
      </c>
      <c r="L553" s="22">
        <v>0</v>
      </c>
      <c r="M553" s="23">
        <v>2090000</v>
      </c>
      <c r="N553" s="23">
        <v>8170000</v>
      </c>
      <c r="O553" s="23">
        <v>7820000</v>
      </c>
      <c r="P553" s="23">
        <v>1000000</v>
      </c>
      <c r="Q553" s="23">
        <v>2950000</v>
      </c>
      <c r="R553" s="23">
        <v>2990000</v>
      </c>
      <c r="S553" s="23">
        <v>5091132</v>
      </c>
      <c r="T553" s="22">
        <v>0</v>
      </c>
      <c r="U553" s="22">
        <v>0</v>
      </c>
      <c r="V553" s="2" t="str" cm="1">
        <f t="array" ref="V553">_xlfn.IFS(B553&lt;30,"21-29",
B553&lt;40,"30-39",
B553&lt;50,"40-49",
B553&lt;60,"50-59",
TRUE,"60+"
)</f>
        <v>30-39</v>
      </c>
      <c r="W553" s="24">
        <f t="shared" si="24"/>
        <v>6026666.666666667</v>
      </c>
      <c r="X553" s="24">
        <f t="shared" si="25"/>
        <v>2313333.3333333335</v>
      </c>
      <c r="Y553" s="25">
        <f t="shared" si="26"/>
        <v>0.10044444444444445</v>
      </c>
      <c r="Z553" s="2" t="str" cm="1">
        <f t="array" ref="Z553">_xlfn.IFS(Y553&lt;=25%,"Low",
Y553&lt;=50%,"Moderate",
Y553&lt;=75%,"High",
Y553&lt;=100%,"Very High",
TRUE,"Over Limit"
)</f>
        <v>Low</v>
      </c>
      <c r="AA553" s="2" cm="1">
        <f t="array" ref="AA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3" s="2" t="str" cm="1">
        <f t="array" ref="AB553">_xlfn.IFS(T553=0,"No Late Payments",
T553&lt;=2,"Low",
T553&lt;=4,"Moderate",
TRUE,"High"
)</f>
        <v>No Late Payments</v>
      </c>
      <c r="AC553" s="10" t="str" cm="1">
        <f t="array" ref="AC553">_xlfn.IFS(
H553&lt;40000000,"Low",
H553&lt;60000000,"Medium",
H553&lt;100000000,"High",
TRUE,"Very High"
)</f>
        <v>High</v>
      </c>
    </row>
    <row r="554" spans="1:29">
      <c r="A554" s="18" t="s">
        <v>586</v>
      </c>
      <c r="B554" s="19">
        <v>58</v>
      </c>
      <c r="C554" s="19" t="s">
        <v>34</v>
      </c>
      <c r="D554" s="19" t="s">
        <v>23</v>
      </c>
      <c r="E554" s="19" t="s">
        <v>24</v>
      </c>
      <c r="F554" s="19" t="s">
        <v>48</v>
      </c>
      <c r="G554" s="20">
        <v>29600000</v>
      </c>
      <c r="H554" s="20">
        <v>188000000</v>
      </c>
      <c r="I554" s="19">
        <v>240</v>
      </c>
      <c r="J554" s="19">
        <v>0</v>
      </c>
      <c r="K554" s="19">
        <v>0</v>
      </c>
      <c r="L554" s="19">
        <v>0</v>
      </c>
      <c r="M554" s="20">
        <v>63340000</v>
      </c>
      <c r="N554" s="20">
        <v>81670000</v>
      </c>
      <c r="O554" s="20">
        <v>35840000</v>
      </c>
      <c r="P554" s="20">
        <v>27090000</v>
      </c>
      <c r="Q554" s="20">
        <v>24720000</v>
      </c>
      <c r="R554" s="20">
        <v>18330000</v>
      </c>
      <c r="S554" s="20">
        <v>9860000</v>
      </c>
      <c r="T554" s="19">
        <v>1</v>
      </c>
      <c r="U554" s="19">
        <v>0</v>
      </c>
      <c r="V554" s="2" t="str" cm="1">
        <f t="array" ref="V554">_xlfn.IFS(B554&lt;30,"21-29",
B554&lt;40,"30-39",
B554&lt;50,"40-49",
B554&lt;60,"50-59",
TRUE,"60+"
)</f>
        <v>50-59</v>
      </c>
      <c r="W554" s="24">
        <f t="shared" si="24"/>
        <v>60283333.333333336</v>
      </c>
      <c r="X554" s="24">
        <f t="shared" si="25"/>
        <v>23380000</v>
      </c>
      <c r="Y554" s="25">
        <f t="shared" si="26"/>
        <v>0.32065602836879437</v>
      </c>
      <c r="Z554" s="2" t="str" cm="1">
        <f t="array" ref="Z554">_xlfn.IFS(Y554&lt;=25%,"Low",
Y554&lt;=50%,"Moderate",
Y554&lt;=75%,"High",
Y554&lt;=100%,"Very High",
TRUE,"Over Limit"
)</f>
        <v>Moderate</v>
      </c>
      <c r="AA554" s="2" cm="1">
        <f t="array" ref="AA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4" s="2" t="str" cm="1">
        <f t="array" ref="AB554">_xlfn.IFS(T554=0,"No Late Payments",
T554&lt;=2,"Low",
T554&lt;=4,"Moderate",
TRUE,"High"
)</f>
        <v>Low</v>
      </c>
      <c r="AC554" s="10" t="str" cm="1">
        <f t="array" ref="AC554">_xlfn.IFS(
H554&lt;40000000,"Low",
H554&lt;60000000,"Medium",
H554&lt;100000000,"High",
TRUE,"Very High"
)</f>
        <v>Very High</v>
      </c>
    </row>
    <row r="555" spans="1:29">
      <c r="A555" s="21" t="s">
        <v>587</v>
      </c>
      <c r="B555" s="22">
        <v>32</v>
      </c>
      <c r="C555" s="22" t="s">
        <v>34</v>
      </c>
      <c r="D555" s="22" t="s">
        <v>23</v>
      </c>
      <c r="E555" s="22" t="s">
        <v>24</v>
      </c>
      <c r="F555" s="22" t="s">
        <v>28</v>
      </c>
      <c r="G555" s="23">
        <v>11600000</v>
      </c>
      <c r="H555" s="23">
        <v>61000000</v>
      </c>
      <c r="I555" s="22">
        <v>73</v>
      </c>
      <c r="J555" s="22">
        <v>3</v>
      </c>
      <c r="K555" s="22">
        <v>3</v>
      </c>
      <c r="L555" s="22">
        <v>0</v>
      </c>
      <c r="M555" s="23">
        <v>14330000</v>
      </c>
      <c r="N555" s="23">
        <v>17840000</v>
      </c>
      <c r="O555" s="23">
        <v>35290000</v>
      </c>
      <c r="P555" s="23">
        <v>1150000</v>
      </c>
      <c r="Q555" s="23">
        <v>1760000</v>
      </c>
      <c r="R555" s="23">
        <v>13670000</v>
      </c>
      <c r="S555" s="23">
        <v>6000000</v>
      </c>
      <c r="T555" s="22">
        <v>2</v>
      </c>
      <c r="U555" s="22">
        <v>1</v>
      </c>
      <c r="V555" s="2" t="str" cm="1">
        <f t="array" ref="V555">_xlfn.IFS(B555&lt;30,"21-29",
B555&lt;40,"30-39",
B555&lt;50,"40-49",
B555&lt;60,"50-59",
TRUE,"60+"
)</f>
        <v>30-39</v>
      </c>
      <c r="W555" s="24">
        <f t="shared" si="24"/>
        <v>22486666.666666668</v>
      </c>
      <c r="X555" s="24">
        <f t="shared" si="25"/>
        <v>5526666.666666667</v>
      </c>
      <c r="Y555" s="25">
        <f t="shared" si="26"/>
        <v>0.36863387978142076</v>
      </c>
      <c r="Z555" s="2" t="str" cm="1">
        <f t="array" ref="Z555">_xlfn.IFS(Y555&lt;=25%,"Low",
Y555&lt;=50%,"Moderate",
Y555&lt;=75%,"High",
Y555&lt;=100%,"Very High",
TRUE,"Over Limit"
)</f>
        <v>Moderate</v>
      </c>
      <c r="AA555" s="2" cm="1">
        <f t="array" ref="AA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5" s="2" t="str" cm="1">
        <f t="array" ref="AB555">_xlfn.IFS(T555=0,"No Late Payments",
T555&lt;=2,"Low",
T555&lt;=4,"Moderate",
TRUE,"High"
)</f>
        <v>Low</v>
      </c>
      <c r="AC555" s="10" t="str" cm="1">
        <f t="array" ref="AC555">_xlfn.IFS(
H555&lt;40000000,"Low",
H555&lt;60000000,"Medium",
H555&lt;100000000,"High",
TRUE,"Very High"
)</f>
        <v>High</v>
      </c>
    </row>
    <row r="556" spans="1:29">
      <c r="A556" s="18" t="s">
        <v>588</v>
      </c>
      <c r="B556" s="19">
        <v>49</v>
      </c>
      <c r="C556" s="19" t="s">
        <v>34</v>
      </c>
      <c r="D556" s="19" t="s">
        <v>23</v>
      </c>
      <c r="E556" s="19" t="s">
        <v>24</v>
      </c>
      <c r="F556" s="19" t="s">
        <v>41</v>
      </c>
      <c r="G556" s="20">
        <v>18600000</v>
      </c>
      <c r="H556" s="20">
        <v>106000000</v>
      </c>
      <c r="I556" s="19">
        <v>143</v>
      </c>
      <c r="J556" s="19">
        <v>0</v>
      </c>
      <c r="K556" s="19">
        <v>1</v>
      </c>
      <c r="L556" s="19">
        <v>0</v>
      </c>
      <c r="M556" s="20">
        <v>56900000</v>
      </c>
      <c r="N556" s="20">
        <v>45330000</v>
      </c>
      <c r="O556" s="20">
        <v>70850000</v>
      </c>
      <c r="P556" s="20">
        <v>11810000</v>
      </c>
      <c r="Q556" s="20">
        <v>12690000</v>
      </c>
      <c r="R556" s="20">
        <v>14900000</v>
      </c>
      <c r="S556" s="20">
        <v>1530000</v>
      </c>
      <c r="T556" s="19">
        <v>2</v>
      </c>
      <c r="U556" s="19">
        <v>0</v>
      </c>
      <c r="V556" s="2" t="str" cm="1">
        <f t="array" ref="V556">_xlfn.IFS(B556&lt;30,"21-29",
B556&lt;40,"30-39",
B556&lt;50,"40-49",
B556&lt;60,"50-59",
TRUE,"60+"
)</f>
        <v>40-49</v>
      </c>
      <c r="W556" s="24">
        <f t="shared" si="24"/>
        <v>57693333.333333336</v>
      </c>
      <c r="X556" s="24">
        <f t="shared" si="25"/>
        <v>13133333.333333334</v>
      </c>
      <c r="Y556" s="25">
        <f t="shared" si="26"/>
        <v>0.54427672955974848</v>
      </c>
      <c r="Z556" s="2" t="str" cm="1">
        <f t="array" ref="Z556">_xlfn.IFS(Y556&lt;=25%,"Low",
Y556&lt;=50%,"Moderate",
Y556&lt;=75%,"High",
Y556&lt;=100%,"Very High",
TRUE,"Over Limit"
)</f>
        <v>High</v>
      </c>
      <c r="AA556" s="2" cm="1">
        <f t="array" ref="AA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6" s="2" t="str" cm="1">
        <f t="array" ref="AB556">_xlfn.IFS(T556=0,"No Late Payments",
T556&lt;=2,"Low",
T556&lt;=4,"Moderate",
TRUE,"High"
)</f>
        <v>Low</v>
      </c>
      <c r="AC556" s="10" t="str" cm="1">
        <f t="array" ref="AC556">_xlfn.IFS(
H556&lt;40000000,"Low",
H556&lt;60000000,"Medium",
H556&lt;100000000,"High",
TRUE,"Very High"
)</f>
        <v>Very High</v>
      </c>
    </row>
    <row r="557" spans="1:29">
      <c r="A557" s="21" t="s">
        <v>589</v>
      </c>
      <c r="B557" s="22">
        <v>44</v>
      </c>
      <c r="C557" s="22" t="s">
        <v>22</v>
      </c>
      <c r="D557" s="22" t="s">
        <v>46</v>
      </c>
      <c r="E557" s="22" t="s">
        <v>24</v>
      </c>
      <c r="F557" s="22" t="s">
        <v>28</v>
      </c>
      <c r="G557" s="23">
        <v>20100000</v>
      </c>
      <c r="H557" s="23">
        <v>90000000</v>
      </c>
      <c r="I557" s="22">
        <v>62</v>
      </c>
      <c r="J557" s="22">
        <v>0</v>
      </c>
      <c r="K557" s="22">
        <v>0</v>
      </c>
      <c r="L557" s="22">
        <v>0</v>
      </c>
      <c r="M557" s="23">
        <v>19260000</v>
      </c>
      <c r="N557" s="23">
        <v>25990000</v>
      </c>
      <c r="O557" s="23">
        <v>35600000</v>
      </c>
      <c r="P557" s="23">
        <v>11430000</v>
      </c>
      <c r="Q557" s="23">
        <v>6880000</v>
      </c>
      <c r="R557" s="23">
        <v>30060000</v>
      </c>
      <c r="S557" s="23">
        <v>2280000</v>
      </c>
      <c r="T557" s="22">
        <v>1</v>
      </c>
      <c r="U557" s="22">
        <v>0</v>
      </c>
      <c r="V557" s="2" t="str" cm="1">
        <f t="array" ref="V557">_xlfn.IFS(B557&lt;30,"21-29",
B557&lt;40,"30-39",
B557&lt;50,"40-49",
B557&lt;60,"50-59",
TRUE,"60+"
)</f>
        <v>40-49</v>
      </c>
      <c r="W557" s="24">
        <f t="shared" si="24"/>
        <v>26950000</v>
      </c>
      <c r="X557" s="24">
        <f t="shared" si="25"/>
        <v>16123333.333333334</v>
      </c>
      <c r="Y557" s="25">
        <f t="shared" si="26"/>
        <v>0.29944444444444446</v>
      </c>
      <c r="Z557" s="2" t="str" cm="1">
        <f t="array" ref="Z557">_xlfn.IFS(Y557&lt;=25%,"Low",
Y557&lt;=50%,"Moderate",
Y557&lt;=75%,"High",
Y557&lt;=100%,"Very High",
TRUE,"Over Limit"
)</f>
        <v>Moderate</v>
      </c>
      <c r="AA557" s="2" cm="1">
        <f t="array" ref="AA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7" s="2" t="str" cm="1">
        <f t="array" ref="AB557">_xlfn.IFS(T557=0,"No Late Payments",
T557&lt;=2,"Low",
T557&lt;=4,"Moderate",
TRUE,"High"
)</f>
        <v>Low</v>
      </c>
      <c r="AC557" s="10" t="str" cm="1">
        <f t="array" ref="AC557">_xlfn.IFS(
H557&lt;40000000,"Low",
H557&lt;60000000,"Medium",
H557&lt;100000000,"High",
TRUE,"Very High"
)</f>
        <v>High</v>
      </c>
    </row>
    <row r="558" spans="1:29">
      <c r="A558" s="18" t="s">
        <v>590</v>
      </c>
      <c r="B558" s="19">
        <v>42</v>
      </c>
      <c r="C558" s="19" t="s">
        <v>22</v>
      </c>
      <c r="D558" s="19" t="s">
        <v>46</v>
      </c>
      <c r="E558" s="19" t="s">
        <v>24</v>
      </c>
      <c r="F558" s="19" t="s">
        <v>41</v>
      </c>
      <c r="G558" s="20">
        <v>16100000</v>
      </c>
      <c r="H558" s="20">
        <v>61000000</v>
      </c>
      <c r="I558" s="19">
        <v>88</v>
      </c>
      <c r="J558" s="19">
        <v>3</v>
      </c>
      <c r="K558" s="19">
        <v>3</v>
      </c>
      <c r="L558" s="19">
        <v>3</v>
      </c>
      <c r="M558" s="20">
        <v>32800000</v>
      </c>
      <c r="N558" s="20">
        <v>37790000</v>
      </c>
      <c r="O558" s="20">
        <v>38030000</v>
      </c>
      <c r="P558" s="20">
        <v>700000</v>
      </c>
      <c r="Q558" s="20">
        <v>1250000</v>
      </c>
      <c r="R558" s="20">
        <v>1430000</v>
      </c>
      <c r="S558" s="20">
        <v>4520000</v>
      </c>
      <c r="T558" s="19">
        <v>3</v>
      </c>
      <c r="U558" s="19">
        <v>1</v>
      </c>
      <c r="V558" s="2" t="str" cm="1">
        <f t="array" ref="V558">_xlfn.IFS(B558&lt;30,"21-29",
B558&lt;40,"30-39",
B558&lt;50,"40-49",
B558&lt;60,"50-59",
TRUE,"60+"
)</f>
        <v>40-49</v>
      </c>
      <c r="W558" s="24">
        <f t="shared" si="24"/>
        <v>36206666.666666664</v>
      </c>
      <c r="X558" s="24">
        <f t="shared" si="25"/>
        <v>1126666.6666666667</v>
      </c>
      <c r="Y558" s="25">
        <f t="shared" si="26"/>
        <v>0.59355191256830597</v>
      </c>
      <c r="Z558" s="2" t="str" cm="1">
        <f t="array" ref="Z558">_xlfn.IFS(Y558&lt;=25%,"Low",
Y558&lt;=50%,"Moderate",
Y558&lt;=75%,"High",
Y558&lt;=100%,"Very High",
TRUE,"Over Limit"
)</f>
        <v>High</v>
      </c>
      <c r="AA558" s="2" cm="1">
        <f t="array" ref="AA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8" s="2" t="str" cm="1">
        <f t="array" ref="AB558">_xlfn.IFS(T558=0,"No Late Payments",
T558&lt;=2,"Low",
T558&lt;=4,"Moderate",
TRUE,"High"
)</f>
        <v>Moderate</v>
      </c>
      <c r="AC558" s="10" t="str" cm="1">
        <f t="array" ref="AC558">_xlfn.IFS(
H558&lt;40000000,"Low",
H558&lt;60000000,"Medium",
H558&lt;100000000,"High",
TRUE,"Very High"
)</f>
        <v>High</v>
      </c>
    </row>
    <row r="559" spans="1:29">
      <c r="A559" s="21" t="s">
        <v>591</v>
      </c>
      <c r="B559" s="22">
        <v>44</v>
      </c>
      <c r="C559" s="22" t="s">
        <v>34</v>
      </c>
      <c r="D559" s="22" t="s">
        <v>46</v>
      </c>
      <c r="E559" s="22" t="s">
        <v>24</v>
      </c>
      <c r="F559" s="22" t="s">
        <v>41</v>
      </c>
      <c r="G559" s="23">
        <v>11600000</v>
      </c>
      <c r="H559" s="23">
        <v>63000000</v>
      </c>
      <c r="I559" s="22">
        <v>174</v>
      </c>
      <c r="J559" s="22">
        <v>0</v>
      </c>
      <c r="K559" s="22">
        <v>0</v>
      </c>
      <c r="L559" s="22">
        <v>0</v>
      </c>
      <c r="M559" s="23">
        <v>39860000</v>
      </c>
      <c r="N559" s="23">
        <v>34300000</v>
      </c>
      <c r="O559" s="23">
        <v>28920000</v>
      </c>
      <c r="P559" s="23">
        <v>17020000</v>
      </c>
      <c r="Q559" s="23">
        <v>15630000</v>
      </c>
      <c r="R559" s="23">
        <v>12590000</v>
      </c>
      <c r="S559" s="23">
        <v>3920000</v>
      </c>
      <c r="T559" s="22">
        <v>0</v>
      </c>
      <c r="U559" s="22">
        <v>0</v>
      </c>
      <c r="V559" s="2" t="str" cm="1">
        <f t="array" ref="V559">_xlfn.IFS(B559&lt;30,"21-29",
B559&lt;40,"30-39",
B559&lt;50,"40-49",
B559&lt;60,"50-59",
TRUE,"60+"
)</f>
        <v>40-49</v>
      </c>
      <c r="W559" s="24">
        <f t="shared" si="24"/>
        <v>34360000</v>
      </c>
      <c r="X559" s="24">
        <f t="shared" si="25"/>
        <v>15080000</v>
      </c>
      <c r="Y559" s="25">
        <f t="shared" si="26"/>
        <v>0.54539682539682544</v>
      </c>
      <c r="Z559" s="2" t="str" cm="1">
        <f t="array" ref="Z559">_xlfn.IFS(Y559&lt;=25%,"Low",
Y559&lt;=50%,"Moderate",
Y559&lt;=75%,"High",
Y559&lt;=100%,"Very High",
TRUE,"Over Limit"
)</f>
        <v>High</v>
      </c>
      <c r="AA559" s="2" cm="1">
        <f t="array" ref="AA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9" s="2" t="str" cm="1">
        <f t="array" ref="AB559">_xlfn.IFS(T559=0,"No Late Payments",
T559&lt;=2,"Low",
T559&lt;=4,"Moderate",
TRUE,"High"
)</f>
        <v>No Late Payments</v>
      </c>
      <c r="AC559" s="10" t="str" cm="1">
        <f t="array" ref="AC559">_xlfn.IFS(
H559&lt;40000000,"Low",
H559&lt;60000000,"Medium",
H559&lt;100000000,"High",
TRUE,"Very High"
)</f>
        <v>High</v>
      </c>
    </row>
    <row r="560" spans="1:29">
      <c r="A560" s="18" t="s">
        <v>592</v>
      </c>
      <c r="B560" s="19">
        <v>32</v>
      </c>
      <c r="C560" s="19" t="s">
        <v>22</v>
      </c>
      <c r="D560" s="19" t="s">
        <v>23</v>
      </c>
      <c r="E560" s="19" t="s">
        <v>31</v>
      </c>
      <c r="F560" s="19" t="s">
        <v>28</v>
      </c>
      <c r="G560" s="20">
        <v>14100000</v>
      </c>
      <c r="H560" s="20">
        <v>82000000</v>
      </c>
      <c r="I560" s="19">
        <v>40</v>
      </c>
      <c r="J560" s="19">
        <v>0</v>
      </c>
      <c r="K560" s="19">
        <v>0</v>
      </c>
      <c r="L560" s="19">
        <v>0</v>
      </c>
      <c r="M560" s="20">
        <v>41840000</v>
      </c>
      <c r="N560" s="20">
        <v>39980000</v>
      </c>
      <c r="O560" s="20">
        <v>23100000</v>
      </c>
      <c r="P560" s="20">
        <v>35700000</v>
      </c>
      <c r="Q560" s="20">
        <v>16090000</v>
      </c>
      <c r="R560" s="20">
        <v>12930000</v>
      </c>
      <c r="S560" s="20">
        <v>2160000</v>
      </c>
      <c r="T560" s="19">
        <v>0</v>
      </c>
      <c r="U560" s="19">
        <v>0</v>
      </c>
      <c r="V560" s="2" t="str" cm="1">
        <f t="array" ref="V560">_xlfn.IFS(B560&lt;30,"21-29",
B560&lt;40,"30-39",
B560&lt;50,"40-49",
B560&lt;60,"50-59",
TRUE,"60+"
)</f>
        <v>30-39</v>
      </c>
      <c r="W560" s="24">
        <f t="shared" si="24"/>
        <v>34973333.333333336</v>
      </c>
      <c r="X560" s="24">
        <f t="shared" si="25"/>
        <v>21573333.333333332</v>
      </c>
      <c r="Y560" s="25">
        <f t="shared" si="26"/>
        <v>0.42650406504065042</v>
      </c>
      <c r="Z560" s="2" t="str" cm="1">
        <f t="array" ref="Z560">_xlfn.IFS(Y560&lt;=25%,"Low",
Y560&lt;=50%,"Moderate",
Y560&lt;=75%,"High",
Y560&lt;=100%,"Very High",
TRUE,"Over Limit"
)</f>
        <v>Moderate</v>
      </c>
      <c r="AA560" s="2" cm="1">
        <f t="array" ref="AA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0" s="2" t="str" cm="1">
        <f t="array" ref="AB560">_xlfn.IFS(T560=0,"No Late Payments",
T560&lt;=2,"Low",
T560&lt;=4,"Moderate",
TRUE,"High"
)</f>
        <v>No Late Payments</v>
      </c>
      <c r="AC560" s="10" t="str" cm="1">
        <f t="array" ref="AC560">_xlfn.IFS(
H560&lt;40000000,"Low",
H560&lt;60000000,"Medium",
H560&lt;100000000,"High",
TRUE,"Very High"
)</f>
        <v>High</v>
      </c>
    </row>
    <row r="561" spans="1:29">
      <c r="A561" s="21" t="s">
        <v>593</v>
      </c>
      <c r="B561" s="22">
        <v>41</v>
      </c>
      <c r="C561" s="22" t="s">
        <v>34</v>
      </c>
      <c r="D561" s="22" t="s">
        <v>46</v>
      </c>
      <c r="E561" s="22" t="s">
        <v>24</v>
      </c>
      <c r="F561" s="22" t="s">
        <v>41</v>
      </c>
      <c r="G561" s="23">
        <v>24500000</v>
      </c>
      <c r="H561" s="23">
        <v>164000000</v>
      </c>
      <c r="I561" s="22">
        <v>135</v>
      </c>
      <c r="J561" s="22">
        <v>0</v>
      </c>
      <c r="K561" s="22">
        <v>0</v>
      </c>
      <c r="L561" s="22">
        <v>0</v>
      </c>
      <c r="M561" s="23">
        <v>40030000</v>
      </c>
      <c r="N561" s="23">
        <v>57390000</v>
      </c>
      <c r="O561" s="23">
        <v>73350000</v>
      </c>
      <c r="P561" s="23">
        <v>23150000</v>
      </c>
      <c r="Q561" s="23">
        <v>58400000</v>
      </c>
      <c r="R561" s="23">
        <v>60130000</v>
      </c>
      <c r="S561" s="23">
        <v>3510000</v>
      </c>
      <c r="T561" s="22">
        <v>0</v>
      </c>
      <c r="U561" s="22">
        <v>0</v>
      </c>
      <c r="V561" s="2" t="str" cm="1">
        <f t="array" ref="V561">_xlfn.IFS(B561&lt;30,"21-29",
B561&lt;40,"30-39",
B561&lt;50,"40-49",
B561&lt;60,"50-59",
TRUE,"60+"
)</f>
        <v>40-49</v>
      </c>
      <c r="W561" s="24">
        <f t="shared" si="24"/>
        <v>56923333.333333336</v>
      </c>
      <c r="X561" s="24">
        <f t="shared" si="25"/>
        <v>47226666.666666664</v>
      </c>
      <c r="Y561" s="25">
        <f t="shared" si="26"/>
        <v>0.34709349593495936</v>
      </c>
      <c r="Z561" s="2" t="str" cm="1">
        <f t="array" ref="Z561">_xlfn.IFS(Y561&lt;=25%,"Low",
Y561&lt;=50%,"Moderate",
Y561&lt;=75%,"High",
Y561&lt;=100%,"Very High",
TRUE,"Over Limit"
)</f>
        <v>Moderate</v>
      </c>
      <c r="AA561" s="2" cm="1">
        <f t="array" ref="AA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1" s="2" t="str" cm="1">
        <f t="array" ref="AB561">_xlfn.IFS(T561=0,"No Late Payments",
T561&lt;=2,"Low",
T561&lt;=4,"Moderate",
TRUE,"High"
)</f>
        <v>No Late Payments</v>
      </c>
      <c r="AC561" s="10" t="str" cm="1">
        <f t="array" ref="AC561">_xlfn.IFS(
H561&lt;40000000,"Low",
H561&lt;60000000,"Medium",
H561&lt;100000000,"High",
TRUE,"Very High"
)</f>
        <v>Very High</v>
      </c>
    </row>
    <row r="562" spans="1:29">
      <c r="A562" s="18" t="s">
        <v>594</v>
      </c>
      <c r="B562" s="19">
        <v>45</v>
      </c>
      <c r="C562" s="19" t="s">
        <v>34</v>
      </c>
      <c r="D562" s="19" t="s">
        <v>30</v>
      </c>
      <c r="E562" s="19" t="s">
        <v>24</v>
      </c>
      <c r="F562" s="19" t="s">
        <v>41</v>
      </c>
      <c r="G562" s="20">
        <v>6700000</v>
      </c>
      <c r="H562" s="20">
        <v>37000000</v>
      </c>
      <c r="I562" s="19">
        <v>105</v>
      </c>
      <c r="J562" s="19">
        <v>0</v>
      </c>
      <c r="K562" s="19">
        <v>0</v>
      </c>
      <c r="L562" s="19">
        <v>0</v>
      </c>
      <c r="M562" s="20">
        <v>7460000</v>
      </c>
      <c r="N562" s="20">
        <v>14380000</v>
      </c>
      <c r="O562" s="20">
        <v>15760000</v>
      </c>
      <c r="P562" s="20">
        <v>2350000</v>
      </c>
      <c r="Q562" s="20">
        <v>3810000</v>
      </c>
      <c r="R562" s="20">
        <v>4320000</v>
      </c>
      <c r="S562" s="20">
        <v>490000</v>
      </c>
      <c r="T562" s="19">
        <v>0</v>
      </c>
      <c r="U562" s="19">
        <v>0</v>
      </c>
      <c r="V562" s="2" t="str" cm="1">
        <f t="array" ref="V562">_xlfn.IFS(B562&lt;30,"21-29",
B562&lt;40,"30-39",
B562&lt;50,"40-49",
B562&lt;60,"50-59",
TRUE,"60+"
)</f>
        <v>40-49</v>
      </c>
      <c r="W562" s="24">
        <f t="shared" si="24"/>
        <v>12533333.333333334</v>
      </c>
      <c r="X562" s="24">
        <f t="shared" si="25"/>
        <v>3493333.3333333335</v>
      </c>
      <c r="Y562" s="25">
        <f t="shared" si="26"/>
        <v>0.33873873873873878</v>
      </c>
      <c r="Z562" s="2" t="str" cm="1">
        <f t="array" ref="Z562">_xlfn.IFS(Y562&lt;=25%,"Low",
Y562&lt;=50%,"Moderate",
Y562&lt;=75%,"High",
Y562&lt;=100%,"Very High",
TRUE,"Over Limit"
)</f>
        <v>Moderate</v>
      </c>
      <c r="AA562" s="2" cm="1">
        <f t="array" ref="AA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2" s="2" t="str" cm="1">
        <f t="array" ref="AB562">_xlfn.IFS(T562=0,"No Late Payments",
T562&lt;=2,"Low",
T562&lt;=4,"Moderate",
TRUE,"High"
)</f>
        <v>No Late Payments</v>
      </c>
      <c r="AC562" s="10" t="str" cm="1">
        <f t="array" ref="AC562">_xlfn.IFS(
H562&lt;40000000,"Low",
H562&lt;60000000,"Medium",
H562&lt;100000000,"High",
TRUE,"Very High"
)</f>
        <v>Low</v>
      </c>
    </row>
    <row r="563" spans="1:29">
      <c r="A563" s="21" t="s">
        <v>595</v>
      </c>
      <c r="B563" s="22">
        <v>47</v>
      </c>
      <c r="C563" s="22" t="s">
        <v>34</v>
      </c>
      <c r="D563" s="22" t="s">
        <v>27</v>
      </c>
      <c r="E563" s="22" t="s">
        <v>31</v>
      </c>
      <c r="F563" s="22" t="s">
        <v>28</v>
      </c>
      <c r="G563" s="23">
        <v>10700000</v>
      </c>
      <c r="H563" s="23">
        <v>53000000</v>
      </c>
      <c r="I563" s="22">
        <v>98</v>
      </c>
      <c r="J563" s="22">
        <v>1</v>
      </c>
      <c r="K563" s="22">
        <v>2</v>
      </c>
      <c r="L563" s="22">
        <v>1</v>
      </c>
      <c r="M563" s="23">
        <v>20290000</v>
      </c>
      <c r="N563" s="23">
        <v>24650000</v>
      </c>
      <c r="O563" s="23">
        <v>22390000</v>
      </c>
      <c r="P563" s="23">
        <v>4340000</v>
      </c>
      <c r="Q563" s="23">
        <v>5540000</v>
      </c>
      <c r="R563" s="23">
        <v>3180000</v>
      </c>
      <c r="S563" s="23">
        <v>2960000</v>
      </c>
      <c r="T563" s="22">
        <v>3</v>
      </c>
      <c r="U563" s="22">
        <v>0</v>
      </c>
      <c r="V563" s="2" t="str" cm="1">
        <f t="array" ref="V563">_xlfn.IFS(B563&lt;30,"21-29",
B563&lt;40,"30-39",
B563&lt;50,"40-49",
B563&lt;60,"50-59",
TRUE,"60+"
)</f>
        <v>40-49</v>
      </c>
      <c r="W563" s="24">
        <f t="shared" si="24"/>
        <v>22443333.333333332</v>
      </c>
      <c r="X563" s="24">
        <f t="shared" si="25"/>
        <v>4353333.333333333</v>
      </c>
      <c r="Y563" s="25">
        <f t="shared" si="26"/>
        <v>0.42345911949685533</v>
      </c>
      <c r="Z563" s="2" t="str" cm="1">
        <f t="array" ref="Z563">_xlfn.IFS(Y563&lt;=25%,"Low",
Y563&lt;=50%,"Moderate",
Y563&lt;=75%,"High",
Y563&lt;=100%,"Very High",
TRUE,"Over Limit"
)</f>
        <v>Moderate</v>
      </c>
      <c r="AA563" s="2" cm="1">
        <f t="array" ref="AA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3" s="2" t="str" cm="1">
        <f t="array" ref="AB563">_xlfn.IFS(T563=0,"No Late Payments",
T563&lt;=2,"Low",
T563&lt;=4,"Moderate",
TRUE,"High"
)</f>
        <v>Moderate</v>
      </c>
      <c r="AC563" s="10" t="str" cm="1">
        <f t="array" ref="AC563">_xlfn.IFS(
H563&lt;40000000,"Low",
H563&lt;60000000,"Medium",
H563&lt;100000000,"High",
TRUE,"Very High"
)</f>
        <v>Medium</v>
      </c>
    </row>
    <row r="564" spans="1:29">
      <c r="A564" s="18" t="s">
        <v>596</v>
      </c>
      <c r="B564" s="19">
        <v>40</v>
      </c>
      <c r="C564" s="19" t="s">
        <v>34</v>
      </c>
      <c r="D564" s="19" t="s">
        <v>23</v>
      </c>
      <c r="E564" s="19" t="s">
        <v>24</v>
      </c>
      <c r="F564" s="19" t="s">
        <v>28</v>
      </c>
      <c r="G564" s="20">
        <v>8200000</v>
      </c>
      <c r="H564" s="20">
        <v>40000000</v>
      </c>
      <c r="I564" s="19">
        <v>136</v>
      </c>
      <c r="J564" s="19">
        <v>3</v>
      </c>
      <c r="K564" s="19">
        <v>3</v>
      </c>
      <c r="L564" s="19">
        <v>3</v>
      </c>
      <c r="M564" s="20">
        <v>32740000</v>
      </c>
      <c r="N564" s="20">
        <v>24820000</v>
      </c>
      <c r="O564" s="20">
        <v>24910000</v>
      </c>
      <c r="P564" s="20">
        <v>7800000</v>
      </c>
      <c r="Q564" s="20">
        <v>440000</v>
      </c>
      <c r="R564" s="20">
        <v>440000</v>
      </c>
      <c r="S564" s="20">
        <v>2350000</v>
      </c>
      <c r="T564" s="19">
        <v>3</v>
      </c>
      <c r="U564" s="19">
        <v>1</v>
      </c>
      <c r="V564" s="2" t="str" cm="1">
        <f t="array" ref="V564">_xlfn.IFS(B564&lt;30,"21-29",
B564&lt;40,"30-39",
B564&lt;50,"40-49",
B564&lt;60,"50-59",
TRUE,"60+"
)</f>
        <v>40-49</v>
      </c>
      <c r="W564" s="24">
        <f t="shared" si="24"/>
        <v>27490000</v>
      </c>
      <c r="X564" s="24">
        <f t="shared" si="25"/>
        <v>2893333.3333333335</v>
      </c>
      <c r="Y564" s="25">
        <f t="shared" si="26"/>
        <v>0.68725000000000003</v>
      </c>
      <c r="Z564" s="2" t="str" cm="1">
        <f t="array" ref="Z564">_xlfn.IFS(Y564&lt;=25%,"Low",
Y564&lt;=50%,"Moderate",
Y564&lt;=75%,"High",
Y564&lt;=100%,"Very High",
TRUE,"Over Limit"
)</f>
        <v>High</v>
      </c>
      <c r="AA564" s="2" cm="1">
        <f t="array" ref="AA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64" s="2" t="str" cm="1">
        <f t="array" ref="AB564">_xlfn.IFS(T564=0,"No Late Payments",
T564&lt;=2,"Low",
T564&lt;=4,"Moderate",
TRUE,"High"
)</f>
        <v>Moderate</v>
      </c>
      <c r="AC564" s="10" t="str" cm="1">
        <f t="array" ref="AC564">_xlfn.IFS(
H564&lt;40000000,"Low",
H564&lt;60000000,"Medium",
H564&lt;100000000,"High",
TRUE,"Very High"
)</f>
        <v>Medium</v>
      </c>
    </row>
    <row r="565" spans="1:29">
      <c r="A565" s="21" t="s">
        <v>597</v>
      </c>
      <c r="B565" s="22">
        <v>54</v>
      </c>
      <c r="C565" s="22" t="s">
        <v>22</v>
      </c>
      <c r="D565" s="22" t="s">
        <v>46</v>
      </c>
      <c r="E565" s="22" t="s">
        <v>24</v>
      </c>
      <c r="F565" s="22" t="s">
        <v>28</v>
      </c>
      <c r="G565" s="23">
        <v>14900000</v>
      </c>
      <c r="H565" s="23">
        <v>64000000</v>
      </c>
      <c r="I565" s="22">
        <v>110</v>
      </c>
      <c r="J565" s="22">
        <v>0</v>
      </c>
      <c r="K565" s="22">
        <v>0</v>
      </c>
      <c r="L565" s="22">
        <v>0</v>
      </c>
      <c r="M565" s="23">
        <v>34550000</v>
      </c>
      <c r="N565" s="23">
        <v>23970000</v>
      </c>
      <c r="O565" s="23">
        <v>24450000</v>
      </c>
      <c r="P565" s="23">
        <v>9870000</v>
      </c>
      <c r="Q565" s="23">
        <v>19310000</v>
      </c>
      <c r="R565" s="23">
        <v>5240000</v>
      </c>
      <c r="S565" s="23">
        <v>4140000</v>
      </c>
      <c r="T565" s="22">
        <v>0</v>
      </c>
      <c r="U565" s="22">
        <v>0</v>
      </c>
      <c r="V565" s="2" t="str" cm="1">
        <f t="array" ref="V565">_xlfn.IFS(B565&lt;30,"21-29",
B565&lt;40,"30-39",
B565&lt;50,"40-49",
B565&lt;60,"50-59",
TRUE,"60+"
)</f>
        <v>50-59</v>
      </c>
      <c r="W565" s="24">
        <f t="shared" si="24"/>
        <v>27656666.666666668</v>
      </c>
      <c r="X565" s="24">
        <f t="shared" si="25"/>
        <v>11473333.333333334</v>
      </c>
      <c r="Y565" s="25">
        <f t="shared" si="26"/>
        <v>0.43213541666666666</v>
      </c>
      <c r="Z565" s="2" t="str" cm="1">
        <f t="array" ref="Z565">_xlfn.IFS(Y565&lt;=25%,"Low",
Y565&lt;=50%,"Moderate",
Y565&lt;=75%,"High",
Y565&lt;=100%,"Very High",
TRUE,"Over Limit"
)</f>
        <v>Moderate</v>
      </c>
      <c r="AA565" s="2" cm="1">
        <f t="array" ref="AA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5" s="2" t="str" cm="1">
        <f t="array" ref="AB565">_xlfn.IFS(T565=0,"No Late Payments",
T565&lt;=2,"Low",
T565&lt;=4,"Moderate",
TRUE,"High"
)</f>
        <v>No Late Payments</v>
      </c>
      <c r="AC565" s="10" t="str" cm="1">
        <f t="array" ref="AC565">_xlfn.IFS(
H565&lt;40000000,"Low",
H565&lt;60000000,"Medium",
H565&lt;100000000,"High",
TRUE,"Very High"
)</f>
        <v>High</v>
      </c>
    </row>
    <row r="566" spans="1:29">
      <c r="A566" s="18" t="s">
        <v>598</v>
      </c>
      <c r="B566" s="19">
        <v>46</v>
      </c>
      <c r="C566" s="19" t="s">
        <v>34</v>
      </c>
      <c r="D566" s="19" t="s">
        <v>23</v>
      </c>
      <c r="E566" s="19" t="s">
        <v>24</v>
      </c>
      <c r="F566" s="19" t="s">
        <v>28</v>
      </c>
      <c r="G566" s="20">
        <v>19700000</v>
      </c>
      <c r="H566" s="20">
        <v>78000000</v>
      </c>
      <c r="I566" s="19">
        <v>64</v>
      </c>
      <c r="J566" s="19">
        <v>0</v>
      </c>
      <c r="K566" s="19">
        <v>0</v>
      </c>
      <c r="L566" s="19">
        <v>0</v>
      </c>
      <c r="M566" s="20">
        <v>47940000</v>
      </c>
      <c r="N566" s="20">
        <v>53040000</v>
      </c>
      <c r="O566" s="20">
        <v>46120000</v>
      </c>
      <c r="P566" s="20">
        <v>2370000</v>
      </c>
      <c r="Q566" s="20">
        <v>11730000</v>
      </c>
      <c r="R566" s="20">
        <v>20210000</v>
      </c>
      <c r="S566" s="20">
        <v>730000</v>
      </c>
      <c r="T566" s="19">
        <v>0</v>
      </c>
      <c r="U566" s="19">
        <v>1</v>
      </c>
      <c r="V566" s="2" t="str" cm="1">
        <f t="array" ref="V566">_xlfn.IFS(B566&lt;30,"21-29",
B566&lt;40,"30-39",
B566&lt;50,"40-49",
B566&lt;60,"50-59",
TRUE,"60+"
)</f>
        <v>40-49</v>
      </c>
      <c r="W566" s="24">
        <f t="shared" si="24"/>
        <v>49033333.333333336</v>
      </c>
      <c r="X566" s="24">
        <f t="shared" si="25"/>
        <v>11436666.666666666</v>
      </c>
      <c r="Y566" s="25">
        <f t="shared" si="26"/>
        <v>0.62863247863247862</v>
      </c>
      <c r="Z566" s="2" t="str" cm="1">
        <f t="array" ref="Z566">_xlfn.IFS(Y566&lt;=25%,"Low",
Y566&lt;=50%,"Moderate",
Y566&lt;=75%,"High",
Y566&lt;=100%,"Very High",
TRUE,"Over Limit"
)</f>
        <v>High</v>
      </c>
      <c r="AA566" s="2" cm="1">
        <f t="array" ref="AA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66" s="2" t="str" cm="1">
        <f t="array" ref="AB566">_xlfn.IFS(T566=0,"No Late Payments",
T566&lt;=2,"Low",
T566&lt;=4,"Moderate",
TRUE,"High"
)</f>
        <v>No Late Payments</v>
      </c>
      <c r="AC566" s="10" t="str" cm="1">
        <f t="array" ref="AC566">_xlfn.IFS(
H566&lt;40000000,"Low",
H566&lt;60000000,"Medium",
H566&lt;100000000,"High",
TRUE,"Very High"
)</f>
        <v>High</v>
      </c>
    </row>
    <row r="567" spans="1:29">
      <c r="A567" s="21" t="s">
        <v>599</v>
      </c>
      <c r="B567" s="22">
        <v>48</v>
      </c>
      <c r="C567" s="22" t="s">
        <v>22</v>
      </c>
      <c r="D567" s="22" t="s">
        <v>27</v>
      </c>
      <c r="E567" s="22" t="s">
        <v>24</v>
      </c>
      <c r="F567" s="22" t="s">
        <v>28</v>
      </c>
      <c r="G567" s="23">
        <v>11800000</v>
      </c>
      <c r="H567" s="23">
        <v>70000000</v>
      </c>
      <c r="I567" s="22">
        <v>191</v>
      </c>
      <c r="J567" s="22">
        <v>0</v>
      </c>
      <c r="K567" s="22">
        <v>0</v>
      </c>
      <c r="L567" s="22">
        <v>0</v>
      </c>
      <c r="M567" s="23">
        <v>22690000</v>
      </c>
      <c r="N567" s="23">
        <v>13110000</v>
      </c>
      <c r="O567" s="23">
        <v>28500000</v>
      </c>
      <c r="P567" s="23">
        <v>20620000</v>
      </c>
      <c r="Q567" s="23">
        <v>5840000</v>
      </c>
      <c r="R567" s="23">
        <v>11080000</v>
      </c>
      <c r="S567" s="23">
        <v>1780000</v>
      </c>
      <c r="T567" s="22">
        <v>1</v>
      </c>
      <c r="U567" s="22">
        <v>0</v>
      </c>
      <c r="V567" s="2" t="str" cm="1">
        <f t="array" ref="V567">_xlfn.IFS(B567&lt;30,"21-29",
B567&lt;40,"30-39",
B567&lt;50,"40-49",
B567&lt;60,"50-59",
TRUE,"60+"
)</f>
        <v>40-49</v>
      </c>
      <c r="W567" s="24">
        <f t="shared" si="24"/>
        <v>21433333.333333332</v>
      </c>
      <c r="X567" s="24">
        <f t="shared" si="25"/>
        <v>12513333.333333334</v>
      </c>
      <c r="Y567" s="25">
        <f t="shared" si="26"/>
        <v>0.30619047619047618</v>
      </c>
      <c r="Z567" s="2" t="str" cm="1">
        <f t="array" ref="Z567">_xlfn.IFS(Y567&lt;=25%,"Low",
Y567&lt;=50%,"Moderate",
Y567&lt;=75%,"High",
Y567&lt;=100%,"Very High",
TRUE,"Over Limit"
)</f>
        <v>Moderate</v>
      </c>
      <c r="AA567" s="2" cm="1">
        <f t="array" ref="AA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7" s="2" t="str" cm="1">
        <f t="array" ref="AB567">_xlfn.IFS(T567=0,"No Late Payments",
T567&lt;=2,"Low",
T567&lt;=4,"Moderate",
TRUE,"High"
)</f>
        <v>Low</v>
      </c>
      <c r="AC567" s="10" t="str" cm="1">
        <f t="array" ref="AC567">_xlfn.IFS(
H567&lt;40000000,"Low",
H567&lt;60000000,"Medium",
H567&lt;100000000,"High",
TRUE,"Very High"
)</f>
        <v>High</v>
      </c>
    </row>
    <row r="568" spans="1:29">
      <c r="A568" s="18" t="s">
        <v>600</v>
      </c>
      <c r="B568" s="19">
        <v>54</v>
      </c>
      <c r="C568" s="19" t="s">
        <v>22</v>
      </c>
      <c r="D568" s="19" t="s">
        <v>27</v>
      </c>
      <c r="E568" s="19" t="s">
        <v>24</v>
      </c>
      <c r="F568" s="19" t="s">
        <v>28</v>
      </c>
      <c r="G568" s="20">
        <v>8600000</v>
      </c>
      <c r="H568" s="20">
        <v>52000000</v>
      </c>
      <c r="I568" s="19">
        <v>132</v>
      </c>
      <c r="J568" s="19">
        <v>0</v>
      </c>
      <c r="K568" s="19">
        <v>0</v>
      </c>
      <c r="L568" s="19">
        <v>0</v>
      </c>
      <c r="M568" s="20">
        <v>17630000</v>
      </c>
      <c r="N568" s="20">
        <v>22030000</v>
      </c>
      <c r="O568" s="20">
        <v>13350000</v>
      </c>
      <c r="P568" s="20">
        <v>1540000</v>
      </c>
      <c r="Q568" s="20">
        <v>22750000</v>
      </c>
      <c r="R568" s="20">
        <v>5470000</v>
      </c>
      <c r="S568" s="20">
        <v>1740000</v>
      </c>
      <c r="T568" s="19">
        <v>0</v>
      </c>
      <c r="U568" s="19">
        <v>0</v>
      </c>
      <c r="V568" s="2" t="str" cm="1">
        <f t="array" ref="V568">_xlfn.IFS(B568&lt;30,"21-29",
B568&lt;40,"30-39",
B568&lt;50,"40-49",
B568&lt;60,"50-59",
TRUE,"60+"
)</f>
        <v>50-59</v>
      </c>
      <c r="W568" s="24">
        <f t="shared" si="24"/>
        <v>17670000</v>
      </c>
      <c r="X568" s="24">
        <f t="shared" si="25"/>
        <v>9920000</v>
      </c>
      <c r="Y568" s="25">
        <f t="shared" si="26"/>
        <v>0.33980769230769231</v>
      </c>
      <c r="Z568" s="2" t="str" cm="1">
        <f t="array" ref="Z568">_xlfn.IFS(Y568&lt;=25%,"Low",
Y568&lt;=50%,"Moderate",
Y568&lt;=75%,"High",
Y568&lt;=100%,"Very High",
TRUE,"Over Limit"
)</f>
        <v>Moderate</v>
      </c>
      <c r="AA568" s="2" cm="1">
        <f t="array" ref="AA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8" s="2" t="str" cm="1">
        <f t="array" ref="AB568">_xlfn.IFS(T568=0,"No Late Payments",
T568&lt;=2,"Low",
T568&lt;=4,"Moderate",
TRUE,"High"
)</f>
        <v>No Late Payments</v>
      </c>
      <c r="AC568" s="10" t="str" cm="1">
        <f t="array" ref="AC568">_xlfn.IFS(
H568&lt;40000000,"Low",
H568&lt;60000000,"Medium",
H568&lt;100000000,"High",
TRUE,"Very High"
)</f>
        <v>Medium</v>
      </c>
    </row>
    <row r="569" spans="1:29">
      <c r="A569" s="21" t="s">
        <v>601</v>
      </c>
      <c r="B569" s="22">
        <v>38</v>
      </c>
      <c r="C569" s="22" t="s">
        <v>22</v>
      </c>
      <c r="D569" s="22" t="s">
        <v>23</v>
      </c>
      <c r="E569" s="22" t="s">
        <v>24</v>
      </c>
      <c r="F569" s="22" t="s">
        <v>41</v>
      </c>
      <c r="G569" s="23">
        <v>17300000</v>
      </c>
      <c r="H569" s="23">
        <v>101000000</v>
      </c>
      <c r="I569" s="22">
        <v>114</v>
      </c>
      <c r="J569" s="22">
        <v>0</v>
      </c>
      <c r="K569" s="22">
        <v>0</v>
      </c>
      <c r="L569" s="22">
        <v>0</v>
      </c>
      <c r="M569" s="23">
        <v>2580000</v>
      </c>
      <c r="N569" s="23">
        <v>4850000</v>
      </c>
      <c r="O569" s="23">
        <v>1270000</v>
      </c>
      <c r="P569" s="23">
        <v>1430000</v>
      </c>
      <c r="Q569" s="23">
        <v>1310000</v>
      </c>
      <c r="R569" s="23">
        <v>1210000</v>
      </c>
      <c r="S569" s="23">
        <v>2360000</v>
      </c>
      <c r="T569" s="22">
        <v>0</v>
      </c>
      <c r="U569" s="22">
        <v>0</v>
      </c>
      <c r="V569" s="2" t="str" cm="1">
        <f t="array" ref="V569">_xlfn.IFS(B569&lt;30,"21-29",
B569&lt;40,"30-39",
B569&lt;50,"40-49",
B569&lt;60,"50-59",
TRUE,"60+"
)</f>
        <v>30-39</v>
      </c>
      <c r="W569" s="24">
        <f t="shared" si="24"/>
        <v>2900000</v>
      </c>
      <c r="X569" s="24">
        <f t="shared" si="25"/>
        <v>1316666.6666666667</v>
      </c>
      <c r="Y569" s="25">
        <f t="shared" si="26"/>
        <v>2.8712871287128714E-2</v>
      </c>
      <c r="Z569" s="2" t="str" cm="1">
        <f t="array" ref="Z569">_xlfn.IFS(Y569&lt;=25%,"Low",
Y569&lt;=50%,"Moderate",
Y569&lt;=75%,"High",
Y569&lt;=100%,"Very High",
TRUE,"Over Limit"
)</f>
        <v>Low</v>
      </c>
      <c r="AA569" s="2" cm="1">
        <f t="array" ref="AA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69" s="2" t="str" cm="1">
        <f t="array" ref="AB569">_xlfn.IFS(T569=0,"No Late Payments",
T569&lt;=2,"Low",
T569&lt;=4,"Moderate",
TRUE,"High"
)</f>
        <v>No Late Payments</v>
      </c>
      <c r="AC569" s="10" t="str" cm="1">
        <f t="array" ref="AC569">_xlfn.IFS(
H569&lt;40000000,"Low",
H569&lt;60000000,"Medium",
H569&lt;100000000,"High",
TRUE,"Very High"
)</f>
        <v>Very High</v>
      </c>
    </row>
    <row r="570" spans="1:29">
      <c r="A570" s="18" t="s">
        <v>602</v>
      </c>
      <c r="B570" s="19">
        <v>28</v>
      </c>
      <c r="C570" s="19" t="s">
        <v>22</v>
      </c>
      <c r="D570" s="19" t="s">
        <v>23</v>
      </c>
      <c r="E570" s="19" t="s">
        <v>24</v>
      </c>
      <c r="F570" s="19" t="s">
        <v>28</v>
      </c>
      <c r="G570" s="20">
        <v>16100000</v>
      </c>
      <c r="H570" s="20">
        <v>58000000</v>
      </c>
      <c r="I570" s="19">
        <v>38</v>
      </c>
      <c r="J570" s="19">
        <v>2</v>
      </c>
      <c r="K570" s="19">
        <v>2</v>
      </c>
      <c r="L570" s="19">
        <v>0</v>
      </c>
      <c r="M570" s="20">
        <v>13830000</v>
      </c>
      <c r="N570" s="20">
        <v>16090000</v>
      </c>
      <c r="O570" s="20">
        <v>24050000</v>
      </c>
      <c r="P570" s="20">
        <v>2620000</v>
      </c>
      <c r="Q570" s="20">
        <v>1050000</v>
      </c>
      <c r="R570" s="20">
        <v>7380000</v>
      </c>
      <c r="S570" s="20">
        <v>3730000</v>
      </c>
      <c r="T570" s="19">
        <v>2</v>
      </c>
      <c r="U570" s="19">
        <v>1</v>
      </c>
      <c r="V570" s="2" t="str" cm="1">
        <f t="array" ref="V570">_xlfn.IFS(B570&lt;30,"21-29",
B570&lt;40,"30-39",
B570&lt;50,"40-49",
B570&lt;60,"50-59",
TRUE,"60+"
)</f>
        <v>21-29</v>
      </c>
      <c r="W570" s="24">
        <f t="shared" si="24"/>
        <v>17990000</v>
      </c>
      <c r="X570" s="24">
        <f t="shared" si="25"/>
        <v>3683333.3333333335</v>
      </c>
      <c r="Y570" s="25">
        <f t="shared" si="26"/>
        <v>0.31017241379310345</v>
      </c>
      <c r="Z570" s="2" t="str" cm="1">
        <f t="array" ref="Z570">_xlfn.IFS(Y570&lt;=25%,"Low",
Y570&lt;=50%,"Moderate",
Y570&lt;=75%,"High",
Y570&lt;=100%,"Very High",
TRUE,"Over Limit"
)</f>
        <v>Moderate</v>
      </c>
      <c r="AA570" s="2" cm="1">
        <f t="array" ref="AA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0" s="2" t="str" cm="1">
        <f t="array" ref="AB570">_xlfn.IFS(T570=0,"No Late Payments",
T570&lt;=2,"Low",
T570&lt;=4,"Moderate",
TRUE,"High"
)</f>
        <v>Low</v>
      </c>
      <c r="AC570" s="10" t="str" cm="1">
        <f t="array" ref="AC570">_xlfn.IFS(
H570&lt;40000000,"Low",
H570&lt;60000000,"Medium",
H570&lt;100000000,"High",
TRUE,"Very High"
)</f>
        <v>Medium</v>
      </c>
    </row>
    <row r="571" spans="1:29">
      <c r="A571" s="21" t="s">
        <v>603</v>
      </c>
      <c r="B571" s="22">
        <v>56</v>
      </c>
      <c r="C571" s="22" t="s">
        <v>34</v>
      </c>
      <c r="D571" s="22" t="s">
        <v>30</v>
      </c>
      <c r="E571" s="22" t="s">
        <v>24</v>
      </c>
      <c r="F571" s="22" t="s">
        <v>28</v>
      </c>
      <c r="G571" s="23">
        <v>8000000</v>
      </c>
      <c r="H571" s="23">
        <v>34000000</v>
      </c>
      <c r="I571" s="22">
        <v>147</v>
      </c>
      <c r="J571" s="22">
        <v>0</v>
      </c>
      <c r="K571" s="22">
        <v>1</v>
      </c>
      <c r="L571" s="22">
        <v>0</v>
      </c>
      <c r="M571" s="23">
        <v>4890000</v>
      </c>
      <c r="N571" s="23">
        <v>9650000</v>
      </c>
      <c r="O571" s="23">
        <v>12940000</v>
      </c>
      <c r="P571" s="23">
        <v>980000</v>
      </c>
      <c r="Q571" s="23">
        <v>3850000</v>
      </c>
      <c r="R571" s="23">
        <v>6050000</v>
      </c>
      <c r="S571" s="23">
        <v>2250000</v>
      </c>
      <c r="T571" s="22">
        <v>1</v>
      </c>
      <c r="U571" s="22">
        <v>0</v>
      </c>
      <c r="V571" s="2" t="str" cm="1">
        <f t="array" ref="V571">_xlfn.IFS(B571&lt;30,"21-29",
B571&lt;40,"30-39",
B571&lt;50,"40-49",
B571&lt;60,"50-59",
TRUE,"60+"
)</f>
        <v>50-59</v>
      </c>
      <c r="W571" s="24">
        <f t="shared" si="24"/>
        <v>9160000</v>
      </c>
      <c r="X571" s="24">
        <f t="shared" si="25"/>
        <v>3626666.6666666665</v>
      </c>
      <c r="Y571" s="25">
        <f t="shared" si="26"/>
        <v>0.26941176470588235</v>
      </c>
      <c r="Z571" s="2" t="str" cm="1">
        <f t="array" ref="Z571">_xlfn.IFS(Y571&lt;=25%,"Low",
Y571&lt;=50%,"Moderate",
Y571&lt;=75%,"High",
Y571&lt;=100%,"Very High",
TRUE,"Over Limit"
)</f>
        <v>Moderate</v>
      </c>
      <c r="AA571" s="2" cm="1">
        <f t="array" ref="AA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1" s="2" t="str" cm="1">
        <f t="array" ref="AB571">_xlfn.IFS(T571=0,"No Late Payments",
T571&lt;=2,"Low",
T571&lt;=4,"Moderate",
TRUE,"High"
)</f>
        <v>Low</v>
      </c>
      <c r="AC571" s="10" t="str" cm="1">
        <f t="array" ref="AC571">_xlfn.IFS(
H571&lt;40000000,"Low",
H571&lt;60000000,"Medium",
H571&lt;100000000,"High",
TRUE,"Very High"
)</f>
        <v>Low</v>
      </c>
    </row>
    <row r="572" spans="1:29">
      <c r="A572" s="18" t="s">
        <v>604</v>
      </c>
      <c r="B572" s="19">
        <v>37</v>
      </c>
      <c r="C572" s="19" t="s">
        <v>22</v>
      </c>
      <c r="D572" s="19" t="s">
        <v>27</v>
      </c>
      <c r="E572" s="19" t="s">
        <v>24</v>
      </c>
      <c r="F572" s="19" t="s">
        <v>41</v>
      </c>
      <c r="G572" s="20">
        <v>12300000</v>
      </c>
      <c r="H572" s="20">
        <v>51000000</v>
      </c>
      <c r="I572" s="19">
        <v>75</v>
      </c>
      <c r="J572" s="19">
        <v>0</v>
      </c>
      <c r="K572" s="19">
        <v>0</v>
      </c>
      <c r="L572" s="19">
        <v>0</v>
      </c>
      <c r="M572" s="20">
        <v>19370000</v>
      </c>
      <c r="N572" s="20">
        <v>12420000</v>
      </c>
      <c r="O572" s="20">
        <v>13520000</v>
      </c>
      <c r="P572" s="20">
        <v>5980000</v>
      </c>
      <c r="Q572" s="20">
        <v>1430000</v>
      </c>
      <c r="R572" s="20">
        <v>7150000</v>
      </c>
      <c r="S572" s="20">
        <v>4150000</v>
      </c>
      <c r="T572" s="19">
        <v>0</v>
      </c>
      <c r="U572" s="19">
        <v>0</v>
      </c>
      <c r="V572" s="2" t="str" cm="1">
        <f t="array" ref="V572">_xlfn.IFS(B572&lt;30,"21-29",
B572&lt;40,"30-39",
B572&lt;50,"40-49",
B572&lt;60,"50-59",
TRUE,"60+"
)</f>
        <v>30-39</v>
      </c>
      <c r="W572" s="24">
        <f t="shared" si="24"/>
        <v>15103333.333333334</v>
      </c>
      <c r="X572" s="24">
        <f t="shared" si="25"/>
        <v>4853333.333333333</v>
      </c>
      <c r="Y572" s="25">
        <f t="shared" si="26"/>
        <v>0.29614379084967324</v>
      </c>
      <c r="Z572" s="2" t="str" cm="1">
        <f t="array" ref="Z572">_xlfn.IFS(Y572&lt;=25%,"Low",
Y572&lt;=50%,"Moderate",
Y572&lt;=75%,"High",
Y572&lt;=100%,"Very High",
TRUE,"Over Limit"
)</f>
        <v>Moderate</v>
      </c>
      <c r="AA572" s="2" cm="1">
        <f t="array" ref="AA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2" s="2" t="str" cm="1">
        <f t="array" ref="AB572">_xlfn.IFS(T572=0,"No Late Payments",
T572&lt;=2,"Low",
T572&lt;=4,"Moderate",
TRUE,"High"
)</f>
        <v>No Late Payments</v>
      </c>
      <c r="AC572" s="10" t="str" cm="1">
        <f t="array" ref="AC572">_xlfn.IFS(
H572&lt;40000000,"Low",
H572&lt;60000000,"Medium",
H572&lt;100000000,"High",
TRUE,"Very High"
)</f>
        <v>Medium</v>
      </c>
    </row>
    <row r="573" spans="1:29">
      <c r="A573" s="21" t="s">
        <v>605</v>
      </c>
      <c r="B573" s="22">
        <v>23</v>
      </c>
      <c r="C573" s="22" t="s">
        <v>22</v>
      </c>
      <c r="D573" s="22" t="s">
        <v>23</v>
      </c>
      <c r="E573" s="22" t="s">
        <v>38</v>
      </c>
      <c r="F573" s="22" t="s">
        <v>28</v>
      </c>
      <c r="G573" s="23">
        <v>6500000</v>
      </c>
      <c r="H573" s="23">
        <v>32000000</v>
      </c>
      <c r="I573" s="22">
        <v>47</v>
      </c>
      <c r="J573" s="22">
        <v>1</v>
      </c>
      <c r="K573" s="22">
        <v>0</v>
      </c>
      <c r="L573" s="22">
        <v>0</v>
      </c>
      <c r="M573" s="23">
        <v>10200000</v>
      </c>
      <c r="N573" s="23">
        <v>8810000</v>
      </c>
      <c r="O573" s="23">
        <v>9840000</v>
      </c>
      <c r="P573" s="23">
        <v>3410000</v>
      </c>
      <c r="Q573" s="23">
        <v>2180000</v>
      </c>
      <c r="R573" s="23">
        <v>3290000</v>
      </c>
      <c r="S573" s="23">
        <v>1130000</v>
      </c>
      <c r="T573" s="22">
        <v>1</v>
      </c>
      <c r="U573" s="22">
        <v>0</v>
      </c>
      <c r="V573" s="2" t="str" cm="1">
        <f t="array" ref="V573">_xlfn.IFS(B573&lt;30,"21-29",
B573&lt;40,"30-39",
B573&lt;50,"40-49",
B573&lt;60,"50-59",
TRUE,"60+"
)</f>
        <v>21-29</v>
      </c>
      <c r="W573" s="24">
        <f t="shared" si="24"/>
        <v>9616666.666666666</v>
      </c>
      <c r="X573" s="24">
        <f t="shared" si="25"/>
        <v>2960000</v>
      </c>
      <c r="Y573" s="25">
        <f t="shared" si="26"/>
        <v>0.30052083333333329</v>
      </c>
      <c r="Z573" s="2" t="str" cm="1">
        <f t="array" ref="Z573">_xlfn.IFS(Y573&lt;=25%,"Low",
Y573&lt;=50%,"Moderate",
Y573&lt;=75%,"High",
Y573&lt;=100%,"Very High",
TRUE,"Over Limit"
)</f>
        <v>Moderate</v>
      </c>
      <c r="AA573" s="2" cm="1">
        <f t="array" ref="AA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3" s="2" t="str" cm="1">
        <f t="array" ref="AB573">_xlfn.IFS(T573=0,"No Late Payments",
T573&lt;=2,"Low",
T573&lt;=4,"Moderate",
TRUE,"High"
)</f>
        <v>Low</v>
      </c>
      <c r="AC573" s="10" t="str" cm="1">
        <f t="array" ref="AC573">_xlfn.IFS(
H573&lt;40000000,"Low",
H573&lt;60000000,"Medium",
H573&lt;100000000,"High",
TRUE,"Very High"
)</f>
        <v>Low</v>
      </c>
    </row>
    <row r="574" spans="1:29">
      <c r="A574" s="18" t="s">
        <v>606</v>
      </c>
      <c r="B574" s="19">
        <v>42</v>
      </c>
      <c r="C574" s="19" t="s">
        <v>34</v>
      </c>
      <c r="D574" s="19" t="s">
        <v>46</v>
      </c>
      <c r="E574" s="19" t="s">
        <v>24</v>
      </c>
      <c r="F574" s="19" t="s">
        <v>48</v>
      </c>
      <c r="G574" s="20">
        <v>17800000</v>
      </c>
      <c r="H574" s="20">
        <v>104000000</v>
      </c>
      <c r="I574" s="19">
        <v>133</v>
      </c>
      <c r="J574" s="19">
        <v>3</v>
      </c>
      <c r="K574" s="19">
        <v>1</v>
      </c>
      <c r="L574" s="19">
        <v>0</v>
      </c>
      <c r="M574" s="20">
        <v>0</v>
      </c>
      <c r="N574" s="20">
        <v>22340000</v>
      </c>
      <c r="O574" s="20">
        <v>28930000</v>
      </c>
      <c r="P574" s="20">
        <v>0</v>
      </c>
      <c r="Q574" s="20">
        <v>3980000</v>
      </c>
      <c r="R574" s="20">
        <v>27420000</v>
      </c>
      <c r="S574" s="20">
        <v>5200000</v>
      </c>
      <c r="T574" s="19">
        <v>2</v>
      </c>
      <c r="U574" s="19">
        <v>0</v>
      </c>
      <c r="V574" s="2" t="str" cm="1">
        <f t="array" ref="V574">_xlfn.IFS(B574&lt;30,"21-29",
B574&lt;40,"30-39",
B574&lt;50,"40-49",
B574&lt;60,"50-59",
TRUE,"60+"
)</f>
        <v>40-49</v>
      </c>
      <c r="W574" s="24">
        <f t="shared" si="24"/>
        <v>17090000</v>
      </c>
      <c r="X574" s="24">
        <f t="shared" si="25"/>
        <v>10466666.666666666</v>
      </c>
      <c r="Y574" s="25">
        <f t="shared" si="26"/>
        <v>0.16432692307692306</v>
      </c>
      <c r="Z574" s="2" t="str" cm="1">
        <f t="array" ref="Z574">_xlfn.IFS(Y574&lt;=25%,"Low",
Y574&lt;=50%,"Moderate",
Y574&lt;=75%,"High",
Y574&lt;=100%,"Very High",
TRUE,"Over Limit"
)</f>
        <v>Low</v>
      </c>
      <c r="AA574" s="2" cm="1">
        <f t="array" ref="AA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4" s="2" t="str" cm="1">
        <f t="array" ref="AB574">_xlfn.IFS(T574=0,"No Late Payments",
T574&lt;=2,"Low",
T574&lt;=4,"Moderate",
TRUE,"High"
)</f>
        <v>Low</v>
      </c>
      <c r="AC574" s="10" t="str" cm="1">
        <f t="array" ref="AC574">_xlfn.IFS(
H574&lt;40000000,"Low",
H574&lt;60000000,"Medium",
H574&lt;100000000,"High",
TRUE,"Very High"
)</f>
        <v>Very High</v>
      </c>
    </row>
    <row r="575" spans="1:29">
      <c r="A575" s="21" t="s">
        <v>607</v>
      </c>
      <c r="B575" s="22">
        <v>30</v>
      </c>
      <c r="C575" s="22" t="s">
        <v>34</v>
      </c>
      <c r="D575" s="22" t="s">
        <v>23</v>
      </c>
      <c r="E575" s="22" t="s">
        <v>24</v>
      </c>
      <c r="F575" s="22" t="s">
        <v>25</v>
      </c>
      <c r="G575" s="23">
        <v>7900000</v>
      </c>
      <c r="H575" s="23">
        <v>37000000</v>
      </c>
      <c r="I575" s="22">
        <v>47</v>
      </c>
      <c r="J575" s="22">
        <v>1</v>
      </c>
      <c r="K575" s="22">
        <v>2</v>
      </c>
      <c r="L575" s="22">
        <v>0</v>
      </c>
      <c r="M575" s="23">
        <v>26730000</v>
      </c>
      <c r="N575" s="23">
        <v>24600000</v>
      </c>
      <c r="O575" s="23">
        <v>20180000</v>
      </c>
      <c r="P575" s="23">
        <v>8390000</v>
      </c>
      <c r="Q575" s="23">
        <v>6250000</v>
      </c>
      <c r="R575" s="23">
        <v>6110000</v>
      </c>
      <c r="S575" s="23">
        <v>1770000</v>
      </c>
      <c r="T575" s="22">
        <v>2</v>
      </c>
      <c r="U575" s="22">
        <v>0</v>
      </c>
      <c r="V575" s="2" t="str" cm="1">
        <f t="array" ref="V575">_xlfn.IFS(B575&lt;30,"21-29",
B575&lt;40,"30-39",
B575&lt;50,"40-49",
B575&lt;60,"50-59",
TRUE,"60+"
)</f>
        <v>30-39</v>
      </c>
      <c r="W575" s="24">
        <f t="shared" si="24"/>
        <v>23836666.666666668</v>
      </c>
      <c r="X575" s="24">
        <f t="shared" si="25"/>
        <v>6916666.666666667</v>
      </c>
      <c r="Y575" s="25">
        <f t="shared" si="26"/>
        <v>0.64423423423423432</v>
      </c>
      <c r="Z575" s="2" t="str" cm="1">
        <f t="array" ref="Z575">_xlfn.IFS(Y575&lt;=25%,"Low",
Y575&lt;=50%,"Moderate",
Y575&lt;=75%,"High",
Y575&lt;=100%,"Very High",
TRUE,"Over Limit"
)</f>
        <v>High</v>
      </c>
      <c r="AA575" s="2" cm="1">
        <f t="array" ref="AA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5" s="2" t="str" cm="1">
        <f t="array" ref="AB575">_xlfn.IFS(T575=0,"No Late Payments",
T575&lt;=2,"Low",
T575&lt;=4,"Moderate",
TRUE,"High"
)</f>
        <v>Low</v>
      </c>
      <c r="AC575" s="10" t="str" cm="1">
        <f t="array" ref="AC575">_xlfn.IFS(
H575&lt;40000000,"Low",
H575&lt;60000000,"Medium",
H575&lt;100000000,"High",
TRUE,"Very High"
)</f>
        <v>Low</v>
      </c>
    </row>
    <row r="576" spans="1:29">
      <c r="A576" s="18" t="s">
        <v>608</v>
      </c>
      <c r="B576" s="19">
        <v>43</v>
      </c>
      <c r="C576" s="19" t="s">
        <v>22</v>
      </c>
      <c r="D576" s="19" t="s">
        <v>46</v>
      </c>
      <c r="E576" s="19" t="s">
        <v>38</v>
      </c>
      <c r="F576" s="19" t="s">
        <v>28</v>
      </c>
      <c r="G576" s="20">
        <v>15300000</v>
      </c>
      <c r="H576" s="20">
        <v>48000000</v>
      </c>
      <c r="I576" s="19">
        <v>179</v>
      </c>
      <c r="J576" s="19">
        <v>0</v>
      </c>
      <c r="K576" s="19">
        <v>0</v>
      </c>
      <c r="L576" s="19">
        <v>0</v>
      </c>
      <c r="M576" s="20">
        <v>27590000</v>
      </c>
      <c r="N576" s="20">
        <v>21530000</v>
      </c>
      <c r="O576" s="20">
        <v>22660000</v>
      </c>
      <c r="P576" s="20">
        <v>8370000</v>
      </c>
      <c r="Q576" s="20">
        <v>19390000</v>
      </c>
      <c r="R576" s="20">
        <v>2040000</v>
      </c>
      <c r="S576" s="20">
        <v>950000</v>
      </c>
      <c r="T576" s="19">
        <v>0</v>
      </c>
      <c r="U576" s="19">
        <v>0</v>
      </c>
      <c r="V576" s="2" t="str" cm="1">
        <f t="array" ref="V576">_xlfn.IFS(B576&lt;30,"21-29",
B576&lt;40,"30-39",
B576&lt;50,"40-49",
B576&lt;60,"50-59",
TRUE,"60+"
)</f>
        <v>40-49</v>
      </c>
      <c r="W576" s="24">
        <f t="shared" si="24"/>
        <v>23926666.666666668</v>
      </c>
      <c r="X576" s="24">
        <f t="shared" si="25"/>
        <v>9933333.333333334</v>
      </c>
      <c r="Y576" s="25">
        <f t="shared" si="26"/>
        <v>0.49847222222222226</v>
      </c>
      <c r="Z576" s="2" t="str" cm="1">
        <f t="array" ref="Z576">_xlfn.IFS(Y576&lt;=25%,"Low",
Y576&lt;=50%,"Moderate",
Y576&lt;=75%,"High",
Y576&lt;=100%,"Very High",
TRUE,"Over Limit"
)</f>
        <v>Moderate</v>
      </c>
      <c r="AA576" s="2" cm="1">
        <f t="array" ref="AA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6" s="2" t="str" cm="1">
        <f t="array" ref="AB576">_xlfn.IFS(T576=0,"No Late Payments",
T576&lt;=2,"Low",
T576&lt;=4,"Moderate",
TRUE,"High"
)</f>
        <v>No Late Payments</v>
      </c>
      <c r="AC576" s="10" t="str" cm="1">
        <f t="array" ref="AC576">_xlfn.IFS(
H576&lt;40000000,"Low",
H576&lt;60000000,"Medium",
H576&lt;100000000,"High",
TRUE,"Very High"
)</f>
        <v>Medium</v>
      </c>
    </row>
    <row r="577" spans="1:29">
      <c r="A577" s="21" t="s">
        <v>609</v>
      </c>
      <c r="B577" s="22">
        <v>41</v>
      </c>
      <c r="C577" s="22" t="s">
        <v>22</v>
      </c>
      <c r="D577" s="22" t="s">
        <v>27</v>
      </c>
      <c r="E577" s="22" t="s">
        <v>38</v>
      </c>
      <c r="F577" s="22" t="s">
        <v>31</v>
      </c>
      <c r="G577" s="23">
        <v>5000000</v>
      </c>
      <c r="H577" s="23">
        <v>20000000</v>
      </c>
      <c r="I577" s="22">
        <v>89</v>
      </c>
      <c r="J577" s="22">
        <v>0</v>
      </c>
      <c r="K577" s="22">
        <v>1</v>
      </c>
      <c r="L577" s="22">
        <v>0</v>
      </c>
      <c r="M577" s="23">
        <v>15170000</v>
      </c>
      <c r="N577" s="23">
        <v>11060000</v>
      </c>
      <c r="O577" s="23">
        <v>14920000</v>
      </c>
      <c r="P577" s="23">
        <v>2770000</v>
      </c>
      <c r="Q577" s="23">
        <v>1520000</v>
      </c>
      <c r="R577" s="23">
        <v>15310000</v>
      </c>
      <c r="S577" s="23">
        <v>610000</v>
      </c>
      <c r="T577" s="22">
        <v>1</v>
      </c>
      <c r="U577" s="22">
        <v>0</v>
      </c>
      <c r="V577" s="2" t="str" cm="1">
        <f t="array" ref="V577">_xlfn.IFS(B577&lt;30,"21-29",
B577&lt;40,"30-39",
B577&lt;50,"40-49",
B577&lt;60,"50-59",
TRUE,"60+"
)</f>
        <v>40-49</v>
      </c>
      <c r="W577" s="24">
        <f t="shared" si="24"/>
        <v>13716666.666666666</v>
      </c>
      <c r="X577" s="24">
        <f t="shared" si="25"/>
        <v>6533333.333333333</v>
      </c>
      <c r="Y577" s="25">
        <f t="shared" si="26"/>
        <v>0.68583333333333329</v>
      </c>
      <c r="Z577" s="2" t="str" cm="1">
        <f t="array" ref="Z577">_xlfn.IFS(Y577&lt;=25%,"Low",
Y577&lt;=50%,"Moderate",
Y577&lt;=75%,"High",
Y577&lt;=100%,"Very High",
TRUE,"Over Limit"
)</f>
        <v>High</v>
      </c>
      <c r="AA577" s="2" cm="1">
        <f t="array" ref="AA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7" s="2" t="str" cm="1">
        <f t="array" ref="AB577">_xlfn.IFS(T577=0,"No Late Payments",
T577&lt;=2,"Low",
T577&lt;=4,"Moderate",
TRUE,"High"
)</f>
        <v>Low</v>
      </c>
      <c r="AC577" s="10" t="str" cm="1">
        <f t="array" ref="AC577">_xlfn.IFS(
H577&lt;40000000,"Low",
H577&lt;60000000,"Medium",
H577&lt;100000000,"High",
TRUE,"Very High"
)</f>
        <v>Low</v>
      </c>
    </row>
    <row r="578" spans="1:29">
      <c r="A578" s="18" t="s">
        <v>610</v>
      </c>
      <c r="B578" s="19">
        <v>31</v>
      </c>
      <c r="C578" s="19" t="s">
        <v>22</v>
      </c>
      <c r="D578" s="19" t="s">
        <v>23</v>
      </c>
      <c r="E578" s="19" t="s">
        <v>24</v>
      </c>
      <c r="F578" s="19" t="s">
        <v>28</v>
      </c>
      <c r="G578" s="20">
        <v>10000000</v>
      </c>
      <c r="H578" s="20">
        <v>34000000</v>
      </c>
      <c r="I578" s="19">
        <v>36</v>
      </c>
      <c r="J578" s="19">
        <v>0</v>
      </c>
      <c r="K578" s="19">
        <v>0</v>
      </c>
      <c r="L578" s="19">
        <v>0</v>
      </c>
      <c r="M578" s="20">
        <v>6340000</v>
      </c>
      <c r="N578" s="20">
        <v>4560000</v>
      </c>
      <c r="O578" s="20">
        <v>8100000</v>
      </c>
      <c r="P578" s="20">
        <v>1850000</v>
      </c>
      <c r="Q578" s="20">
        <v>1890000</v>
      </c>
      <c r="R578" s="20">
        <v>3130000</v>
      </c>
      <c r="S578" s="20">
        <v>1680000</v>
      </c>
      <c r="T578" s="19">
        <v>0</v>
      </c>
      <c r="U578" s="19">
        <v>0</v>
      </c>
      <c r="V578" s="2" t="str" cm="1">
        <f t="array" ref="V578">_xlfn.IFS(B578&lt;30,"21-29",
B578&lt;40,"30-39",
B578&lt;50,"40-49",
B578&lt;60,"50-59",
TRUE,"60+"
)</f>
        <v>30-39</v>
      </c>
      <c r="W578" s="24">
        <f t="shared" ref="W578:W641" si="27">AVERAGE(M578,N578,O578)</f>
        <v>6333333.333333333</v>
      </c>
      <c r="X578" s="24">
        <f t="shared" ref="X578:X641" si="28">AVERAGE(P578,Q578,R578)</f>
        <v>2290000</v>
      </c>
      <c r="Y578" s="25">
        <f t="shared" si="26"/>
        <v>0.18627450980392157</v>
      </c>
      <c r="Z578" s="2" t="str" cm="1">
        <f t="array" ref="Z578">_xlfn.IFS(Y578&lt;=25%,"Low",
Y578&lt;=50%,"Moderate",
Y578&lt;=75%,"High",
Y578&lt;=100%,"Very High",
TRUE,"Over Limit"
)</f>
        <v>Low</v>
      </c>
      <c r="AA578" s="2" cm="1">
        <f t="array" ref="AA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8" s="2" t="str" cm="1">
        <f t="array" ref="AB578">_xlfn.IFS(T578=0,"No Late Payments",
T578&lt;=2,"Low",
T578&lt;=4,"Moderate",
TRUE,"High"
)</f>
        <v>No Late Payments</v>
      </c>
      <c r="AC578" s="10" t="str" cm="1">
        <f t="array" ref="AC578">_xlfn.IFS(
H578&lt;40000000,"Low",
H578&lt;60000000,"Medium",
H578&lt;100000000,"High",
TRUE,"Very High"
)</f>
        <v>Low</v>
      </c>
    </row>
    <row r="579" spans="1:29">
      <c r="A579" s="21" t="s">
        <v>611</v>
      </c>
      <c r="B579" s="22">
        <v>59</v>
      </c>
      <c r="C579" s="22" t="s">
        <v>22</v>
      </c>
      <c r="D579" s="22" t="s">
        <v>46</v>
      </c>
      <c r="E579" s="22" t="s">
        <v>31</v>
      </c>
      <c r="F579" s="22" t="s">
        <v>28</v>
      </c>
      <c r="G579" s="23">
        <v>16900000</v>
      </c>
      <c r="H579" s="23">
        <v>99000000</v>
      </c>
      <c r="I579" s="22">
        <v>158</v>
      </c>
      <c r="J579" s="22">
        <v>1</v>
      </c>
      <c r="K579" s="22">
        <v>0</v>
      </c>
      <c r="L579" s="22">
        <v>0</v>
      </c>
      <c r="M579" s="23">
        <v>55650000</v>
      </c>
      <c r="N579" s="23">
        <v>55700000</v>
      </c>
      <c r="O579" s="23">
        <v>37230000</v>
      </c>
      <c r="P579" s="23">
        <v>14480000</v>
      </c>
      <c r="Q579" s="23">
        <v>52180000</v>
      </c>
      <c r="R579" s="23">
        <v>9010000</v>
      </c>
      <c r="S579" s="23">
        <v>2490000</v>
      </c>
      <c r="T579" s="22">
        <v>2</v>
      </c>
      <c r="U579" s="22">
        <v>0</v>
      </c>
      <c r="V579" s="2" t="str" cm="1">
        <f t="array" ref="V579">_xlfn.IFS(B579&lt;30,"21-29",
B579&lt;40,"30-39",
B579&lt;50,"40-49",
B579&lt;60,"50-59",
TRUE,"60+"
)</f>
        <v>50-59</v>
      </c>
      <c r="W579" s="24">
        <f t="shared" si="27"/>
        <v>49526666.666666664</v>
      </c>
      <c r="X579" s="24">
        <f t="shared" si="28"/>
        <v>25223333.333333332</v>
      </c>
      <c r="Y579" s="25">
        <f t="shared" ref="Y579:Y642" si="29">IFERROR(W579/H579,0)</f>
        <v>0.5002693602693602</v>
      </c>
      <c r="Z579" s="2" t="str" cm="1">
        <f t="array" ref="Z579">_xlfn.IFS(Y579&lt;=25%,"Low",
Y579&lt;=50%,"Moderate",
Y579&lt;=75%,"High",
Y579&lt;=100%,"Very High",
TRUE,"Over Limit"
)</f>
        <v>High</v>
      </c>
      <c r="AA579" s="2" cm="1">
        <f t="array" ref="AA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9" s="2" t="str" cm="1">
        <f t="array" ref="AB579">_xlfn.IFS(T579=0,"No Late Payments",
T579&lt;=2,"Low",
T579&lt;=4,"Moderate",
TRUE,"High"
)</f>
        <v>Low</v>
      </c>
      <c r="AC579" s="10" t="str" cm="1">
        <f t="array" ref="AC579">_xlfn.IFS(
H579&lt;40000000,"Low",
H579&lt;60000000,"Medium",
H579&lt;100000000,"High",
TRUE,"Very High"
)</f>
        <v>High</v>
      </c>
    </row>
    <row r="580" spans="1:29">
      <c r="A580" s="18" t="s">
        <v>612</v>
      </c>
      <c r="B580" s="19">
        <v>37</v>
      </c>
      <c r="C580" s="19" t="s">
        <v>34</v>
      </c>
      <c r="D580" s="19" t="s">
        <v>23</v>
      </c>
      <c r="E580" s="19" t="s">
        <v>24</v>
      </c>
      <c r="F580" s="19" t="s">
        <v>28</v>
      </c>
      <c r="G580" s="20">
        <v>10900000</v>
      </c>
      <c r="H580" s="20">
        <v>64000000</v>
      </c>
      <c r="I580" s="19">
        <v>110</v>
      </c>
      <c r="J580" s="19">
        <v>0</v>
      </c>
      <c r="K580" s="19">
        <v>0</v>
      </c>
      <c r="L580" s="19">
        <v>0</v>
      </c>
      <c r="M580" s="20">
        <v>13450000</v>
      </c>
      <c r="N580" s="20">
        <v>19800000</v>
      </c>
      <c r="O580" s="20">
        <v>19370000</v>
      </c>
      <c r="P580" s="20">
        <v>6440000</v>
      </c>
      <c r="Q580" s="20">
        <v>7820000</v>
      </c>
      <c r="R580" s="20">
        <v>15600000</v>
      </c>
      <c r="S580" s="20">
        <v>4040000</v>
      </c>
      <c r="T580" s="19">
        <v>1</v>
      </c>
      <c r="U580" s="19">
        <v>0</v>
      </c>
      <c r="V580" s="2" t="str" cm="1">
        <f t="array" ref="V580">_xlfn.IFS(B580&lt;30,"21-29",
B580&lt;40,"30-39",
B580&lt;50,"40-49",
B580&lt;60,"50-59",
TRUE,"60+"
)</f>
        <v>30-39</v>
      </c>
      <c r="W580" s="24">
        <f t="shared" si="27"/>
        <v>17540000</v>
      </c>
      <c r="X580" s="24">
        <f t="shared" si="28"/>
        <v>9953333.333333334</v>
      </c>
      <c r="Y580" s="25">
        <f t="shared" si="29"/>
        <v>0.27406249999999999</v>
      </c>
      <c r="Z580" s="2" t="str" cm="1">
        <f t="array" ref="Z580">_xlfn.IFS(Y580&lt;=25%,"Low",
Y580&lt;=50%,"Moderate",
Y580&lt;=75%,"High",
Y580&lt;=100%,"Very High",
TRUE,"Over Limit"
)</f>
        <v>Moderate</v>
      </c>
      <c r="AA580" s="2" cm="1">
        <f t="array" ref="AA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0" s="2" t="str" cm="1">
        <f t="array" ref="AB580">_xlfn.IFS(T580=0,"No Late Payments",
T580&lt;=2,"Low",
T580&lt;=4,"Moderate",
TRUE,"High"
)</f>
        <v>Low</v>
      </c>
      <c r="AC580" s="10" t="str" cm="1">
        <f t="array" ref="AC580">_xlfn.IFS(
H580&lt;40000000,"Low",
H580&lt;60000000,"Medium",
H580&lt;100000000,"High",
TRUE,"Very High"
)</f>
        <v>High</v>
      </c>
    </row>
    <row r="581" spans="1:29">
      <c r="A581" s="21" t="s">
        <v>613</v>
      </c>
      <c r="B581" s="22">
        <v>45</v>
      </c>
      <c r="C581" s="22" t="s">
        <v>34</v>
      </c>
      <c r="D581" s="22" t="s">
        <v>27</v>
      </c>
      <c r="E581" s="22" t="s">
        <v>31</v>
      </c>
      <c r="F581" s="22" t="s">
        <v>28</v>
      </c>
      <c r="G581" s="23">
        <v>10700000</v>
      </c>
      <c r="H581" s="23">
        <v>51000000</v>
      </c>
      <c r="I581" s="22">
        <v>163</v>
      </c>
      <c r="J581" s="22">
        <v>1</v>
      </c>
      <c r="K581" s="22">
        <v>0</v>
      </c>
      <c r="L581" s="22">
        <v>0</v>
      </c>
      <c r="M581" s="23">
        <v>39080000</v>
      </c>
      <c r="N581" s="23">
        <v>33060000</v>
      </c>
      <c r="O581" s="23">
        <v>28880000</v>
      </c>
      <c r="P581" s="23">
        <v>4040000</v>
      </c>
      <c r="Q581" s="23">
        <v>6010000</v>
      </c>
      <c r="R581" s="23">
        <v>3040000</v>
      </c>
      <c r="S581" s="23">
        <v>5540000</v>
      </c>
      <c r="T581" s="22">
        <v>2</v>
      </c>
      <c r="U581" s="22">
        <v>1</v>
      </c>
      <c r="V581" s="2" t="str" cm="1">
        <f t="array" ref="V581">_xlfn.IFS(B581&lt;30,"21-29",
B581&lt;40,"30-39",
B581&lt;50,"40-49",
B581&lt;60,"50-59",
TRUE,"60+"
)</f>
        <v>40-49</v>
      </c>
      <c r="W581" s="24">
        <f t="shared" si="27"/>
        <v>33673333.333333336</v>
      </c>
      <c r="X581" s="24">
        <f t="shared" si="28"/>
        <v>4363333.333333333</v>
      </c>
      <c r="Y581" s="25">
        <f t="shared" si="29"/>
        <v>0.66026143790849678</v>
      </c>
      <c r="Z581" s="2" t="str" cm="1">
        <f t="array" ref="Z581">_xlfn.IFS(Y581&lt;=25%,"Low",
Y581&lt;=50%,"Moderate",
Y581&lt;=75%,"High",
Y581&lt;=100%,"Very High",
TRUE,"Over Limit"
)</f>
        <v>High</v>
      </c>
      <c r="AA581" s="2" cm="1">
        <f t="array" ref="AA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1" s="2" t="str" cm="1">
        <f t="array" ref="AB581">_xlfn.IFS(T581=0,"No Late Payments",
T581&lt;=2,"Low",
T581&lt;=4,"Moderate",
TRUE,"High"
)</f>
        <v>Low</v>
      </c>
      <c r="AC581" s="10" t="str" cm="1">
        <f t="array" ref="AC581">_xlfn.IFS(
H581&lt;40000000,"Low",
H581&lt;60000000,"Medium",
H581&lt;100000000,"High",
TRUE,"Very High"
)</f>
        <v>Medium</v>
      </c>
    </row>
    <row r="582" spans="1:29">
      <c r="A582" s="18" t="s">
        <v>614</v>
      </c>
      <c r="B582" s="19">
        <v>34</v>
      </c>
      <c r="C582" s="19" t="s">
        <v>34</v>
      </c>
      <c r="D582" s="19" t="s">
        <v>27</v>
      </c>
      <c r="E582" s="19" t="s">
        <v>24</v>
      </c>
      <c r="F582" s="19" t="s">
        <v>28</v>
      </c>
      <c r="G582" s="20">
        <v>9900000</v>
      </c>
      <c r="H582" s="20">
        <v>57000000</v>
      </c>
      <c r="I582" s="19">
        <v>80</v>
      </c>
      <c r="J582" s="19">
        <v>0</v>
      </c>
      <c r="K582" s="19">
        <v>0</v>
      </c>
      <c r="L582" s="19">
        <v>1</v>
      </c>
      <c r="M582" s="20">
        <v>17880000</v>
      </c>
      <c r="N582" s="20">
        <v>8970000</v>
      </c>
      <c r="O582" s="20">
        <v>16590000</v>
      </c>
      <c r="P582" s="20">
        <v>3310000</v>
      </c>
      <c r="Q582" s="20">
        <v>2650000</v>
      </c>
      <c r="R582" s="20">
        <v>10820000</v>
      </c>
      <c r="S582" s="20">
        <v>1280000</v>
      </c>
      <c r="T582" s="19">
        <v>2</v>
      </c>
      <c r="U582" s="19">
        <v>0</v>
      </c>
      <c r="V582" s="2" t="str" cm="1">
        <f t="array" ref="V582">_xlfn.IFS(B582&lt;30,"21-29",
B582&lt;40,"30-39",
B582&lt;50,"40-49",
B582&lt;60,"50-59",
TRUE,"60+"
)</f>
        <v>30-39</v>
      </c>
      <c r="W582" s="24">
        <f t="shared" si="27"/>
        <v>14480000</v>
      </c>
      <c r="X582" s="24">
        <f t="shared" si="28"/>
        <v>5593333.333333333</v>
      </c>
      <c r="Y582" s="25">
        <f t="shared" si="29"/>
        <v>0.25403508771929822</v>
      </c>
      <c r="Z582" s="2" t="str" cm="1">
        <f t="array" ref="Z582">_xlfn.IFS(Y582&lt;=25%,"Low",
Y582&lt;=50%,"Moderate",
Y582&lt;=75%,"High",
Y582&lt;=100%,"Very High",
TRUE,"Over Limit"
)</f>
        <v>Moderate</v>
      </c>
      <c r="AA582" s="2" cm="1">
        <f t="array" ref="AA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2" s="2" t="str" cm="1">
        <f t="array" ref="AB582">_xlfn.IFS(T582=0,"No Late Payments",
T582&lt;=2,"Low",
T582&lt;=4,"Moderate",
TRUE,"High"
)</f>
        <v>Low</v>
      </c>
      <c r="AC582" s="10" t="str" cm="1">
        <f t="array" ref="AC582">_xlfn.IFS(
H582&lt;40000000,"Low",
H582&lt;60000000,"Medium",
H582&lt;100000000,"High",
TRUE,"Very High"
)</f>
        <v>Medium</v>
      </c>
    </row>
    <row r="583" spans="1:29">
      <c r="A583" s="21" t="s">
        <v>615</v>
      </c>
      <c r="B583" s="22">
        <v>35</v>
      </c>
      <c r="C583" s="22" t="s">
        <v>22</v>
      </c>
      <c r="D583" s="22" t="s">
        <v>23</v>
      </c>
      <c r="E583" s="22" t="s">
        <v>24</v>
      </c>
      <c r="F583" s="22" t="s">
        <v>41</v>
      </c>
      <c r="G583" s="23">
        <v>10900000</v>
      </c>
      <c r="H583" s="23">
        <v>39000000</v>
      </c>
      <c r="I583" s="22">
        <v>82</v>
      </c>
      <c r="J583" s="22">
        <v>0</v>
      </c>
      <c r="K583" s="22">
        <v>0</v>
      </c>
      <c r="L583" s="22">
        <v>0</v>
      </c>
      <c r="M583" s="23">
        <v>6290000</v>
      </c>
      <c r="N583" s="23">
        <v>9560000</v>
      </c>
      <c r="O583" s="23">
        <v>4670000</v>
      </c>
      <c r="P583" s="23">
        <v>2870000</v>
      </c>
      <c r="Q583" s="23">
        <v>3590000</v>
      </c>
      <c r="R583" s="23">
        <v>2810000</v>
      </c>
      <c r="S583" s="23">
        <v>1770000</v>
      </c>
      <c r="T583" s="22">
        <v>0</v>
      </c>
      <c r="U583" s="22">
        <v>0</v>
      </c>
      <c r="V583" s="2" t="str" cm="1">
        <f t="array" ref="V583">_xlfn.IFS(B583&lt;30,"21-29",
B583&lt;40,"30-39",
B583&lt;50,"40-49",
B583&lt;60,"50-59",
TRUE,"60+"
)</f>
        <v>30-39</v>
      </c>
      <c r="W583" s="24">
        <f t="shared" si="27"/>
        <v>6840000</v>
      </c>
      <c r="X583" s="24">
        <f t="shared" si="28"/>
        <v>3090000</v>
      </c>
      <c r="Y583" s="25">
        <f t="shared" si="29"/>
        <v>0.17538461538461539</v>
      </c>
      <c r="Z583" s="2" t="str" cm="1">
        <f t="array" ref="Z583">_xlfn.IFS(Y583&lt;=25%,"Low",
Y583&lt;=50%,"Moderate",
Y583&lt;=75%,"High",
Y583&lt;=100%,"Very High",
TRUE,"Over Limit"
)</f>
        <v>Low</v>
      </c>
      <c r="AA583" s="2" cm="1">
        <f t="array" ref="AA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3" s="2" t="str" cm="1">
        <f t="array" ref="AB583">_xlfn.IFS(T583=0,"No Late Payments",
T583&lt;=2,"Low",
T583&lt;=4,"Moderate",
TRUE,"High"
)</f>
        <v>No Late Payments</v>
      </c>
      <c r="AC583" s="10" t="str" cm="1">
        <f t="array" ref="AC583">_xlfn.IFS(
H583&lt;40000000,"Low",
H583&lt;60000000,"Medium",
H583&lt;100000000,"High",
TRUE,"Very High"
)</f>
        <v>Low</v>
      </c>
    </row>
    <row r="584" spans="1:29">
      <c r="A584" s="18" t="s">
        <v>616</v>
      </c>
      <c r="B584" s="19">
        <v>59</v>
      </c>
      <c r="C584" s="19" t="s">
        <v>22</v>
      </c>
      <c r="D584" s="19" t="s">
        <v>23</v>
      </c>
      <c r="E584" s="19" t="s">
        <v>24</v>
      </c>
      <c r="F584" s="19" t="s">
        <v>41</v>
      </c>
      <c r="G584" s="20">
        <v>18900000</v>
      </c>
      <c r="H584" s="20">
        <v>109000000</v>
      </c>
      <c r="I584" s="19">
        <v>180</v>
      </c>
      <c r="J584" s="19">
        <v>0</v>
      </c>
      <c r="K584" s="19">
        <v>0</v>
      </c>
      <c r="L584" s="19">
        <v>0</v>
      </c>
      <c r="M584" s="20">
        <v>23580000</v>
      </c>
      <c r="N584" s="20">
        <v>27720000</v>
      </c>
      <c r="O584" s="20">
        <v>36570000</v>
      </c>
      <c r="P584" s="20">
        <v>9810000</v>
      </c>
      <c r="Q584" s="20">
        <v>7330000</v>
      </c>
      <c r="R584" s="20">
        <v>36800000</v>
      </c>
      <c r="S584" s="20">
        <v>1050000</v>
      </c>
      <c r="T584" s="19">
        <v>1</v>
      </c>
      <c r="U584" s="19">
        <v>0</v>
      </c>
      <c r="V584" s="2" t="str" cm="1">
        <f t="array" ref="V584">_xlfn.IFS(B584&lt;30,"21-29",
B584&lt;40,"30-39",
B584&lt;50,"40-49",
B584&lt;60,"50-59",
TRUE,"60+"
)</f>
        <v>50-59</v>
      </c>
      <c r="W584" s="24">
        <f t="shared" si="27"/>
        <v>29290000</v>
      </c>
      <c r="X584" s="24">
        <f t="shared" si="28"/>
        <v>17980000</v>
      </c>
      <c r="Y584" s="25">
        <f t="shared" si="29"/>
        <v>0.26871559633027525</v>
      </c>
      <c r="Z584" s="2" t="str" cm="1">
        <f t="array" ref="Z584">_xlfn.IFS(Y584&lt;=25%,"Low",
Y584&lt;=50%,"Moderate",
Y584&lt;=75%,"High",
Y584&lt;=100%,"Very High",
TRUE,"Over Limit"
)</f>
        <v>Moderate</v>
      </c>
      <c r="AA584" s="2" cm="1">
        <f t="array" ref="AA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4" s="2" t="str" cm="1">
        <f t="array" ref="AB584">_xlfn.IFS(T584=0,"No Late Payments",
T584&lt;=2,"Low",
T584&lt;=4,"Moderate",
TRUE,"High"
)</f>
        <v>Low</v>
      </c>
      <c r="AC584" s="10" t="str" cm="1">
        <f t="array" ref="AC584">_xlfn.IFS(
H584&lt;40000000,"Low",
H584&lt;60000000,"Medium",
H584&lt;100000000,"High",
TRUE,"Very High"
)</f>
        <v>Very High</v>
      </c>
    </row>
    <row r="585" spans="1:29">
      <c r="A585" s="21" t="s">
        <v>617</v>
      </c>
      <c r="B585" s="22">
        <v>38</v>
      </c>
      <c r="C585" s="22" t="s">
        <v>22</v>
      </c>
      <c r="D585" s="22" t="s">
        <v>46</v>
      </c>
      <c r="E585" s="22" t="s">
        <v>24</v>
      </c>
      <c r="F585" s="22" t="s">
        <v>28</v>
      </c>
      <c r="G585" s="23">
        <v>10600000</v>
      </c>
      <c r="H585" s="23">
        <v>59000000</v>
      </c>
      <c r="I585" s="22">
        <v>117</v>
      </c>
      <c r="J585" s="22">
        <v>0</v>
      </c>
      <c r="K585" s="22">
        <v>0</v>
      </c>
      <c r="L585" s="22">
        <v>0</v>
      </c>
      <c r="M585" s="23">
        <v>31040000</v>
      </c>
      <c r="N585" s="23">
        <v>31430000</v>
      </c>
      <c r="O585" s="23">
        <v>27460000</v>
      </c>
      <c r="P585" s="23">
        <v>10900000</v>
      </c>
      <c r="Q585" s="23">
        <v>9230000</v>
      </c>
      <c r="R585" s="23">
        <v>3170000</v>
      </c>
      <c r="S585" s="23">
        <v>1650000</v>
      </c>
      <c r="T585" s="22">
        <v>1</v>
      </c>
      <c r="U585" s="22">
        <v>0</v>
      </c>
      <c r="V585" s="2" t="str" cm="1">
        <f t="array" ref="V585">_xlfn.IFS(B585&lt;30,"21-29",
B585&lt;40,"30-39",
B585&lt;50,"40-49",
B585&lt;60,"50-59",
TRUE,"60+"
)</f>
        <v>30-39</v>
      </c>
      <c r="W585" s="24">
        <f t="shared" si="27"/>
        <v>29976666.666666668</v>
      </c>
      <c r="X585" s="24">
        <f t="shared" si="28"/>
        <v>7766666.666666667</v>
      </c>
      <c r="Y585" s="25">
        <f t="shared" si="29"/>
        <v>0.50807909604519774</v>
      </c>
      <c r="Z585" s="2" t="str" cm="1">
        <f t="array" ref="Z585">_xlfn.IFS(Y585&lt;=25%,"Low",
Y585&lt;=50%,"Moderate",
Y585&lt;=75%,"High",
Y585&lt;=100%,"Very High",
TRUE,"Over Limit"
)</f>
        <v>High</v>
      </c>
      <c r="AA585" s="2" cm="1">
        <f t="array" ref="AA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5" s="2" t="str" cm="1">
        <f t="array" ref="AB585">_xlfn.IFS(T585=0,"No Late Payments",
T585&lt;=2,"Low",
T585&lt;=4,"Moderate",
TRUE,"High"
)</f>
        <v>Low</v>
      </c>
      <c r="AC585" s="10" t="str" cm="1">
        <f t="array" ref="AC585">_xlfn.IFS(
H585&lt;40000000,"Low",
H585&lt;60000000,"Medium",
H585&lt;100000000,"High",
TRUE,"Very High"
)</f>
        <v>Medium</v>
      </c>
    </row>
    <row r="586" spans="1:29">
      <c r="A586" s="18" t="s">
        <v>618</v>
      </c>
      <c r="B586" s="19">
        <v>21</v>
      </c>
      <c r="C586" s="19" t="s">
        <v>34</v>
      </c>
      <c r="D586" s="19" t="s">
        <v>23</v>
      </c>
      <c r="E586" s="19" t="s">
        <v>38</v>
      </c>
      <c r="F586" s="19" t="s">
        <v>28</v>
      </c>
      <c r="G586" s="20">
        <v>10100000</v>
      </c>
      <c r="H586" s="20">
        <v>39000000</v>
      </c>
      <c r="I586" s="19">
        <v>14</v>
      </c>
      <c r="J586" s="19">
        <v>1</v>
      </c>
      <c r="K586" s="19">
        <v>0</v>
      </c>
      <c r="L586" s="19">
        <v>0</v>
      </c>
      <c r="M586" s="20">
        <v>6480000</v>
      </c>
      <c r="N586" s="20">
        <v>3970000</v>
      </c>
      <c r="O586" s="20">
        <v>9310000</v>
      </c>
      <c r="P586" s="20">
        <v>2390000</v>
      </c>
      <c r="Q586" s="20">
        <v>1320000</v>
      </c>
      <c r="R586" s="20">
        <v>8380000</v>
      </c>
      <c r="S586" s="20">
        <v>3060000</v>
      </c>
      <c r="T586" s="19">
        <v>3</v>
      </c>
      <c r="U586" s="19">
        <v>0</v>
      </c>
      <c r="V586" s="2" t="str" cm="1">
        <f t="array" ref="V586">_xlfn.IFS(B586&lt;30,"21-29",
B586&lt;40,"30-39",
B586&lt;50,"40-49",
B586&lt;60,"50-59",
TRUE,"60+"
)</f>
        <v>21-29</v>
      </c>
      <c r="W586" s="24">
        <f t="shared" si="27"/>
        <v>6586666.666666667</v>
      </c>
      <c r="X586" s="24">
        <f t="shared" si="28"/>
        <v>4030000</v>
      </c>
      <c r="Y586" s="25">
        <f t="shared" si="29"/>
        <v>0.16888888888888889</v>
      </c>
      <c r="Z586" s="2" t="str" cm="1">
        <f t="array" ref="Z586">_xlfn.IFS(Y586&lt;=25%,"Low",
Y586&lt;=50%,"Moderate",
Y586&lt;=75%,"High",
Y586&lt;=100%,"Very High",
TRUE,"Over Limit"
)</f>
        <v>Low</v>
      </c>
      <c r="AA586" s="2" cm="1">
        <f t="array" ref="AA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6" s="2" t="str" cm="1">
        <f t="array" ref="AB586">_xlfn.IFS(T586=0,"No Late Payments",
T586&lt;=2,"Low",
T586&lt;=4,"Moderate",
TRUE,"High"
)</f>
        <v>Moderate</v>
      </c>
      <c r="AC586" s="10" t="str" cm="1">
        <f t="array" ref="AC586">_xlfn.IFS(
H586&lt;40000000,"Low",
H586&lt;60000000,"Medium",
H586&lt;100000000,"High",
TRUE,"Very High"
)</f>
        <v>Low</v>
      </c>
    </row>
    <row r="587" spans="1:29">
      <c r="A587" s="21" t="s">
        <v>619</v>
      </c>
      <c r="B587" s="22">
        <v>32</v>
      </c>
      <c r="C587" s="22" t="s">
        <v>22</v>
      </c>
      <c r="D587" s="22" t="s">
        <v>23</v>
      </c>
      <c r="E587" s="22" t="s">
        <v>24</v>
      </c>
      <c r="F587" s="22" t="s">
        <v>48</v>
      </c>
      <c r="G587" s="23">
        <v>11200000</v>
      </c>
      <c r="H587" s="23">
        <v>57000000</v>
      </c>
      <c r="I587" s="22">
        <v>93</v>
      </c>
      <c r="J587" s="22">
        <v>0</v>
      </c>
      <c r="K587" s="22">
        <v>0</v>
      </c>
      <c r="L587" s="22">
        <v>0</v>
      </c>
      <c r="M587" s="23">
        <v>27140000</v>
      </c>
      <c r="N587" s="23">
        <v>27740000</v>
      </c>
      <c r="O587" s="23">
        <v>30030000</v>
      </c>
      <c r="P587" s="23">
        <v>5550000</v>
      </c>
      <c r="Q587" s="23">
        <v>5280000</v>
      </c>
      <c r="R587" s="23">
        <v>8100000</v>
      </c>
      <c r="S587" s="23">
        <v>5650000</v>
      </c>
      <c r="T587" s="22">
        <v>1</v>
      </c>
      <c r="U587" s="22">
        <v>0</v>
      </c>
      <c r="V587" s="2" t="str" cm="1">
        <f t="array" ref="V587">_xlfn.IFS(B587&lt;30,"21-29",
B587&lt;40,"30-39",
B587&lt;50,"40-49",
B587&lt;60,"50-59",
TRUE,"60+"
)</f>
        <v>30-39</v>
      </c>
      <c r="W587" s="24">
        <f t="shared" si="27"/>
        <v>28303333.333333332</v>
      </c>
      <c r="X587" s="24">
        <f t="shared" si="28"/>
        <v>6310000</v>
      </c>
      <c r="Y587" s="25">
        <f t="shared" si="29"/>
        <v>0.49654970760233919</v>
      </c>
      <c r="Z587" s="2" t="str" cm="1">
        <f t="array" ref="Z587">_xlfn.IFS(Y587&lt;=25%,"Low",
Y587&lt;=50%,"Moderate",
Y587&lt;=75%,"High",
Y587&lt;=100%,"Very High",
TRUE,"Over Limit"
)</f>
        <v>Moderate</v>
      </c>
      <c r="AA587" s="2" cm="1">
        <f t="array" ref="AA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7" s="2" t="str" cm="1">
        <f t="array" ref="AB587">_xlfn.IFS(T587=0,"No Late Payments",
T587&lt;=2,"Low",
T587&lt;=4,"Moderate",
TRUE,"High"
)</f>
        <v>Low</v>
      </c>
      <c r="AC587" s="10" t="str" cm="1">
        <f t="array" ref="AC587">_xlfn.IFS(
H587&lt;40000000,"Low",
H587&lt;60000000,"Medium",
H587&lt;100000000,"High",
TRUE,"Very High"
)</f>
        <v>Medium</v>
      </c>
    </row>
    <row r="588" spans="1:29">
      <c r="A588" s="18" t="s">
        <v>620</v>
      </c>
      <c r="B588" s="19">
        <v>37</v>
      </c>
      <c r="C588" s="19" t="s">
        <v>34</v>
      </c>
      <c r="D588" s="19" t="s">
        <v>30</v>
      </c>
      <c r="E588" s="19" t="s">
        <v>24</v>
      </c>
      <c r="F588" s="19" t="s">
        <v>48</v>
      </c>
      <c r="G588" s="20">
        <v>8500000</v>
      </c>
      <c r="H588" s="20">
        <v>32000000</v>
      </c>
      <c r="I588" s="19">
        <v>85</v>
      </c>
      <c r="J588" s="19">
        <v>0</v>
      </c>
      <c r="K588" s="19">
        <v>0</v>
      </c>
      <c r="L588" s="19">
        <v>2</v>
      </c>
      <c r="M588" s="20">
        <v>20170000</v>
      </c>
      <c r="N588" s="20">
        <v>25920000</v>
      </c>
      <c r="O588" s="20">
        <v>19890000</v>
      </c>
      <c r="P588" s="20">
        <v>8780000</v>
      </c>
      <c r="Q588" s="20">
        <v>6760000</v>
      </c>
      <c r="R588" s="20">
        <v>340000</v>
      </c>
      <c r="S588" s="20">
        <v>2110000</v>
      </c>
      <c r="T588" s="19">
        <v>1</v>
      </c>
      <c r="U588" s="19">
        <v>0</v>
      </c>
      <c r="V588" s="2" t="str" cm="1">
        <f t="array" ref="V588">_xlfn.IFS(B588&lt;30,"21-29",
B588&lt;40,"30-39",
B588&lt;50,"40-49",
B588&lt;60,"50-59",
TRUE,"60+"
)</f>
        <v>30-39</v>
      </c>
      <c r="W588" s="24">
        <f t="shared" si="27"/>
        <v>21993333.333333332</v>
      </c>
      <c r="X588" s="24">
        <f t="shared" si="28"/>
        <v>5293333.333333333</v>
      </c>
      <c r="Y588" s="25">
        <f t="shared" si="29"/>
        <v>0.68729166666666663</v>
      </c>
      <c r="Z588" s="2" t="str" cm="1">
        <f t="array" ref="Z588">_xlfn.IFS(Y588&lt;=25%,"Low",
Y588&lt;=50%,"Moderate",
Y588&lt;=75%,"High",
Y588&lt;=100%,"Very High",
TRUE,"Over Limit"
)</f>
        <v>High</v>
      </c>
      <c r="AA588" s="2" cm="1">
        <f t="array" ref="AA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8" s="2" t="str" cm="1">
        <f t="array" ref="AB588">_xlfn.IFS(T588=0,"No Late Payments",
T588&lt;=2,"Low",
T588&lt;=4,"Moderate",
TRUE,"High"
)</f>
        <v>Low</v>
      </c>
      <c r="AC588" s="10" t="str" cm="1">
        <f t="array" ref="AC588">_xlfn.IFS(
H588&lt;40000000,"Low",
H588&lt;60000000,"Medium",
H588&lt;100000000,"High",
TRUE,"Very High"
)</f>
        <v>Low</v>
      </c>
    </row>
    <row r="589" spans="1:29">
      <c r="A589" s="21" t="s">
        <v>621</v>
      </c>
      <c r="B589" s="22">
        <v>21</v>
      </c>
      <c r="C589" s="22" t="s">
        <v>34</v>
      </c>
      <c r="D589" s="22" t="s">
        <v>23</v>
      </c>
      <c r="E589" s="22" t="s">
        <v>38</v>
      </c>
      <c r="F589" s="22" t="s">
        <v>41</v>
      </c>
      <c r="G589" s="23">
        <v>8700000</v>
      </c>
      <c r="H589" s="23">
        <v>34000000</v>
      </c>
      <c r="I589" s="22">
        <v>3</v>
      </c>
      <c r="J589" s="22">
        <v>3</v>
      </c>
      <c r="K589" s="22">
        <v>3</v>
      </c>
      <c r="L589" s="22">
        <v>0</v>
      </c>
      <c r="M589" s="23">
        <v>25750000</v>
      </c>
      <c r="N589" s="23">
        <v>25600000</v>
      </c>
      <c r="O589" s="23">
        <v>27090000</v>
      </c>
      <c r="P589" s="23">
        <v>400000</v>
      </c>
      <c r="Q589" s="23">
        <v>630000</v>
      </c>
      <c r="R589" s="23">
        <v>7500000</v>
      </c>
      <c r="S589" s="23">
        <v>2760000</v>
      </c>
      <c r="T589" s="22">
        <v>3</v>
      </c>
      <c r="U589" s="22">
        <v>1</v>
      </c>
      <c r="V589" s="2" t="str" cm="1">
        <f t="array" ref="V589">_xlfn.IFS(B589&lt;30,"21-29",
B589&lt;40,"30-39",
B589&lt;50,"40-49",
B589&lt;60,"50-59",
TRUE,"60+"
)</f>
        <v>21-29</v>
      </c>
      <c r="W589" s="24">
        <f t="shared" si="27"/>
        <v>26146666.666666668</v>
      </c>
      <c r="X589" s="24">
        <f t="shared" si="28"/>
        <v>2843333.3333333335</v>
      </c>
      <c r="Y589" s="25">
        <f t="shared" si="29"/>
        <v>0.76901960784313728</v>
      </c>
      <c r="Z589" s="2" t="str" cm="1">
        <f t="array" ref="Z589">_xlfn.IFS(Y589&lt;=25%,"Low",
Y589&lt;=50%,"Moderate",
Y589&lt;=75%,"High",
Y589&lt;=100%,"Very High",
TRUE,"Over Limit"
)</f>
        <v>Very High</v>
      </c>
      <c r="AA589" s="2" cm="1">
        <f t="array" ref="AA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89" s="2" t="str" cm="1">
        <f t="array" ref="AB589">_xlfn.IFS(T589=0,"No Late Payments",
T589&lt;=2,"Low",
T589&lt;=4,"Moderate",
TRUE,"High"
)</f>
        <v>Moderate</v>
      </c>
      <c r="AC589" s="10" t="str" cm="1">
        <f t="array" ref="AC589">_xlfn.IFS(
H589&lt;40000000,"Low",
H589&lt;60000000,"Medium",
H589&lt;100000000,"High",
TRUE,"Very High"
)</f>
        <v>Low</v>
      </c>
    </row>
    <row r="590" spans="1:29">
      <c r="A590" s="18" t="s">
        <v>622</v>
      </c>
      <c r="B590" s="19">
        <v>43</v>
      </c>
      <c r="C590" s="19" t="s">
        <v>22</v>
      </c>
      <c r="D590" s="19" t="s">
        <v>27</v>
      </c>
      <c r="E590" s="19" t="s">
        <v>31</v>
      </c>
      <c r="F590" s="19" t="s">
        <v>25</v>
      </c>
      <c r="G590" s="20">
        <v>7600000</v>
      </c>
      <c r="H590" s="20">
        <v>22000000</v>
      </c>
      <c r="I590" s="19">
        <v>74</v>
      </c>
      <c r="J590" s="19">
        <v>3</v>
      </c>
      <c r="K590" s="19">
        <v>3</v>
      </c>
      <c r="L590" s="19">
        <v>3</v>
      </c>
      <c r="M590" s="20">
        <v>12170000</v>
      </c>
      <c r="N590" s="20">
        <v>11040000</v>
      </c>
      <c r="O590" s="20">
        <v>9340000</v>
      </c>
      <c r="P590" s="20">
        <v>240000</v>
      </c>
      <c r="Q590" s="20">
        <v>420000</v>
      </c>
      <c r="R590" s="20">
        <v>1940000</v>
      </c>
      <c r="S590" s="20">
        <v>1420000</v>
      </c>
      <c r="T590" s="19">
        <v>3</v>
      </c>
      <c r="U590" s="19">
        <v>1</v>
      </c>
      <c r="V590" s="2" t="str" cm="1">
        <f t="array" ref="V590">_xlfn.IFS(B590&lt;30,"21-29",
B590&lt;40,"30-39",
B590&lt;50,"40-49",
B590&lt;60,"50-59",
TRUE,"60+"
)</f>
        <v>40-49</v>
      </c>
      <c r="W590" s="24">
        <f t="shared" si="27"/>
        <v>10850000</v>
      </c>
      <c r="X590" s="24">
        <f t="shared" si="28"/>
        <v>866666.66666666663</v>
      </c>
      <c r="Y590" s="25">
        <f t="shared" si="29"/>
        <v>0.49318181818181817</v>
      </c>
      <c r="Z590" s="2" t="str" cm="1">
        <f t="array" ref="Z590">_xlfn.IFS(Y590&lt;=25%,"Low",
Y590&lt;=50%,"Moderate",
Y590&lt;=75%,"High",
Y590&lt;=100%,"Very High",
TRUE,"Over Limit"
)</f>
        <v>Moderate</v>
      </c>
      <c r="AA590" s="2" cm="1">
        <f t="array" ref="AA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0" s="2" t="str" cm="1">
        <f t="array" ref="AB590">_xlfn.IFS(T590=0,"No Late Payments",
T590&lt;=2,"Low",
T590&lt;=4,"Moderate",
TRUE,"High"
)</f>
        <v>Moderate</v>
      </c>
      <c r="AC590" s="10" t="str" cm="1">
        <f t="array" ref="AC590">_xlfn.IFS(
H590&lt;40000000,"Low",
H590&lt;60000000,"Medium",
H590&lt;100000000,"High",
TRUE,"Very High"
)</f>
        <v>Low</v>
      </c>
    </row>
    <row r="591" spans="1:29">
      <c r="A591" s="21" t="s">
        <v>623</v>
      </c>
      <c r="B591" s="22">
        <v>28</v>
      </c>
      <c r="C591" s="22" t="s">
        <v>34</v>
      </c>
      <c r="D591" s="22" t="s">
        <v>23</v>
      </c>
      <c r="E591" s="22" t="s">
        <v>31</v>
      </c>
      <c r="F591" s="22" t="s">
        <v>28</v>
      </c>
      <c r="G591" s="23">
        <v>7500000</v>
      </c>
      <c r="H591" s="23">
        <v>50000000</v>
      </c>
      <c r="I591" s="22">
        <v>67</v>
      </c>
      <c r="J591" s="22">
        <v>3</v>
      </c>
      <c r="K591" s="22">
        <v>3</v>
      </c>
      <c r="L591" s="22">
        <v>3</v>
      </c>
      <c r="M591" s="23">
        <v>41350000</v>
      </c>
      <c r="N591" s="23">
        <v>52570000</v>
      </c>
      <c r="O591" s="23">
        <v>53240000</v>
      </c>
      <c r="P591" s="23">
        <v>820000</v>
      </c>
      <c r="Q591" s="23">
        <v>8930000</v>
      </c>
      <c r="R591" s="23">
        <v>950000</v>
      </c>
      <c r="S591" s="23">
        <v>4500000</v>
      </c>
      <c r="T591" s="22">
        <v>4</v>
      </c>
      <c r="U591" s="22">
        <v>1</v>
      </c>
      <c r="V591" s="2" t="str" cm="1">
        <f t="array" ref="V591">_xlfn.IFS(B591&lt;30,"21-29",
B591&lt;40,"30-39",
B591&lt;50,"40-49",
B591&lt;60,"50-59",
TRUE,"60+"
)</f>
        <v>21-29</v>
      </c>
      <c r="W591" s="24">
        <f t="shared" si="27"/>
        <v>49053333.333333336</v>
      </c>
      <c r="X591" s="24">
        <f t="shared" si="28"/>
        <v>3566666.6666666665</v>
      </c>
      <c r="Y591" s="25">
        <f t="shared" si="29"/>
        <v>0.98106666666666675</v>
      </c>
      <c r="Z591" s="2" t="str" cm="1">
        <f t="array" ref="Z591">_xlfn.IFS(Y591&lt;=25%,"Low",
Y591&lt;=50%,"Moderate",
Y591&lt;=75%,"High",
Y591&lt;=100%,"Very High",
TRUE,"Over Limit"
)</f>
        <v>Very High</v>
      </c>
      <c r="AA591" s="2" cm="1">
        <f t="array" ref="AA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1" s="2" t="str" cm="1">
        <f t="array" ref="AB591">_xlfn.IFS(T591=0,"No Late Payments",
T591&lt;=2,"Low",
T591&lt;=4,"Moderate",
TRUE,"High"
)</f>
        <v>Moderate</v>
      </c>
      <c r="AC591" s="10" t="str" cm="1">
        <f t="array" ref="AC591">_xlfn.IFS(
H591&lt;40000000,"Low",
H591&lt;60000000,"Medium",
H591&lt;100000000,"High",
TRUE,"Very High"
)</f>
        <v>Medium</v>
      </c>
    </row>
    <row r="592" spans="1:29">
      <c r="A592" s="18" t="s">
        <v>624</v>
      </c>
      <c r="B592" s="19">
        <v>21</v>
      </c>
      <c r="C592" s="19" t="s">
        <v>22</v>
      </c>
      <c r="D592" s="19" t="s">
        <v>30</v>
      </c>
      <c r="E592" s="19" t="s">
        <v>38</v>
      </c>
      <c r="F592" s="19" t="s">
        <v>31</v>
      </c>
      <c r="G592" s="20">
        <v>5000000</v>
      </c>
      <c r="H592" s="20">
        <v>23000000</v>
      </c>
      <c r="I592" s="19">
        <v>30</v>
      </c>
      <c r="J592" s="19">
        <v>2</v>
      </c>
      <c r="K592" s="19">
        <v>1</v>
      </c>
      <c r="L592" s="19">
        <v>0</v>
      </c>
      <c r="M592" s="20">
        <v>8120000</v>
      </c>
      <c r="N592" s="20">
        <v>6990000</v>
      </c>
      <c r="O592" s="20">
        <v>3660000</v>
      </c>
      <c r="P592" s="20">
        <v>1970000</v>
      </c>
      <c r="Q592" s="20">
        <v>2360000</v>
      </c>
      <c r="R592" s="20">
        <v>790000</v>
      </c>
      <c r="S592" s="20">
        <v>700000</v>
      </c>
      <c r="T592" s="19">
        <v>3</v>
      </c>
      <c r="U592" s="19">
        <v>1</v>
      </c>
      <c r="V592" s="2" t="str" cm="1">
        <f t="array" ref="V592">_xlfn.IFS(B592&lt;30,"21-29",
B592&lt;40,"30-39",
B592&lt;50,"40-49",
B592&lt;60,"50-59",
TRUE,"60+"
)</f>
        <v>21-29</v>
      </c>
      <c r="W592" s="24">
        <f t="shared" si="27"/>
        <v>6256666.666666667</v>
      </c>
      <c r="X592" s="24">
        <f t="shared" si="28"/>
        <v>1706666.6666666667</v>
      </c>
      <c r="Y592" s="25">
        <f t="shared" si="29"/>
        <v>0.27202898550724641</v>
      </c>
      <c r="Z592" s="2" t="str" cm="1">
        <f t="array" ref="Z592">_xlfn.IFS(Y592&lt;=25%,"Low",
Y592&lt;=50%,"Moderate",
Y592&lt;=75%,"High",
Y592&lt;=100%,"Very High",
TRUE,"Over Limit"
)</f>
        <v>Moderate</v>
      </c>
      <c r="AA592" s="2" cm="1">
        <f t="array" ref="AA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2" s="2" t="str" cm="1">
        <f t="array" ref="AB592">_xlfn.IFS(T592=0,"No Late Payments",
T592&lt;=2,"Low",
T592&lt;=4,"Moderate",
TRUE,"High"
)</f>
        <v>Moderate</v>
      </c>
      <c r="AC592" s="10" t="str" cm="1">
        <f t="array" ref="AC592">_xlfn.IFS(
H592&lt;40000000,"Low",
H592&lt;60000000,"Medium",
H592&lt;100000000,"High",
TRUE,"Very High"
)</f>
        <v>Low</v>
      </c>
    </row>
    <row r="593" spans="1:29">
      <c r="A593" s="21" t="s">
        <v>625</v>
      </c>
      <c r="B593" s="22">
        <v>30</v>
      </c>
      <c r="C593" s="22" t="s">
        <v>22</v>
      </c>
      <c r="D593" s="22" t="s">
        <v>30</v>
      </c>
      <c r="E593" s="22" t="s">
        <v>24</v>
      </c>
      <c r="F593" s="22" t="s">
        <v>28</v>
      </c>
      <c r="G593" s="23">
        <v>9800000</v>
      </c>
      <c r="H593" s="23">
        <v>40000000</v>
      </c>
      <c r="I593" s="22">
        <v>71</v>
      </c>
      <c r="J593" s="22">
        <v>0</v>
      </c>
      <c r="K593" s="22">
        <v>1</v>
      </c>
      <c r="L593" s="22">
        <v>3</v>
      </c>
      <c r="M593" s="23">
        <v>31770000</v>
      </c>
      <c r="N593" s="23">
        <v>29640000</v>
      </c>
      <c r="O593" s="23">
        <v>34840000</v>
      </c>
      <c r="P593" s="23">
        <v>2870000</v>
      </c>
      <c r="Q593" s="23">
        <v>4000000</v>
      </c>
      <c r="R593" s="23">
        <v>810000</v>
      </c>
      <c r="S593" s="23">
        <v>3860000</v>
      </c>
      <c r="T593" s="22">
        <v>2</v>
      </c>
      <c r="U593" s="22">
        <v>0</v>
      </c>
      <c r="V593" s="2" t="str" cm="1">
        <f t="array" ref="V593">_xlfn.IFS(B593&lt;30,"21-29",
B593&lt;40,"30-39",
B593&lt;50,"40-49",
B593&lt;60,"50-59",
TRUE,"60+"
)</f>
        <v>30-39</v>
      </c>
      <c r="W593" s="24">
        <f t="shared" si="27"/>
        <v>32083333.333333332</v>
      </c>
      <c r="X593" s="24">
        <f t="shared" si="28"/>
        <v>2560000</v>
      </c>
      <c r="Y593" s="25">
        <f t="shared" si="29"/>
        <v>0.80208333333333326</v>
      </c>
      <c r="Z593" s="2" t="str" cm="1">
        <f t="array" ref="Z593">_xlfn.IFS(Y593&lt;=25%,"Low",
Y593&lt;=50%,"Moderate",
Y593&lt;=75%,"High",
Y593&lt;=100%,"Very High",
TRUE,"Over Limit"
)</f>
        <v>Very High</v>
      </c>
      <c r="AA593" s="2" cm="1">
        <f t="array" ref="AA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3" s="2" t="str" cm="1">
        <f t="array" ref="AB593">_xlfn.IFS(T593=0,"No Late Payments",
T593&lt;=2,"Low",
T593&lt;=4,"Moderate",
TRUE,"High"
)</f>
        <v>Low</v>
      </c>
      <c r="AC593" s="10" t="str" cm="1">
        <f t="array" ref="AC593">_xlfn.IFS(
H593&lt;40000000,"Low",
H593&lt;60000000,"Medium",
H593&lt;100000000,"High",
TRUE,"Very High"
)</f>
        <v>Medium</v>
      </c>
    </row>
    <row r="594" spans="1:29">
      <c r="A594" s="18" t="s">
        <v>626</v>
      </c>
      <c r="B594" s="19">
        <v>29</v>
      </c>
      <c r="C594" s="19" t="s">
        <v>22</v>
      </c>
      <c r="D594" s="19" t="s">
        <v>23</v>
      </c>
      <c r="E594" s="19" t="s">
        <v>24</v>
      </c>
      <c r="F594" s="19" t="s">
        <v>41</v>
      </c>
      <c r="G594" s="20">
        <v>9900000</v>
      </c>
      <c r="H594" s="20">
        <v>48000000</v>
      </c>
      <c r="I594" s="19">
        <v>54</v>
      </c>
      <c r="J594" s="19">
        <v>2</v>
      </c>
      <c r="K594" s="19">
        <v>1</v>
      </c>
      <c r="L594" s="19">
        <v>3</v>
      </c>
      <c r="M594" s="20">
        <v>28060000</v>
      </c>
      <c r="N594" s="20">
        <v>37240000</v>
      </c>
      <c r="O594" s="20">
        <v>29410000</v>
      </c>
      <c r="P594" s="20">
        <v>890000</v>
      </c>
      <c r="Q594" s="20">
        <v>2750000</v>
      </c>
      <c r="R594" s="20">
        <v>3060000</v>
      </c>
      <c r="S594" s="20">
        <v>4450000</v>
      </c>
      <c r="T594" s="19">
        <v>3</v>
      </c>
      <c r="U594" s="19">
        <v>1</v>
      </c>
      <c r="V594" s="2" t="str" cm="1">
        <f t="array" ref="V594">_xlfn.IFS(B594&lt;30,"21-29",
B594&lt;40,"30-39",
B594&lt;50,"40-49",
B594&lt;60,"50-59",
TRUE,"60+"
)</f>
        <v>21-29</v>
      </c>
      <c r="W594" s="24">
        <f t="shared" si="27"/>
        <v>31570000</v>
      </c>
      <c r="X594" s="24">
        <f t="shared" si="28"/>
        <v>2233333.3333333335</v>
      </c>
      <c r="Y594" s="25">
        <f t="shared" si="29"/>
        <v>0.65770833333333334</v>
      </c>
      <c r="Z594" s="2" t="str" cm="1">
        <f t="array" ref="Z594">_xlfn.IFS(Y594&lt;=25%,"Low",
Y594&lt;=50%,"Moderate",
Y594&lt;=75%,"High",
Y594&lt;=100%,"Very High",
TRUE,"Over Limit"
)</f>
        <v>High</v>
      </c>
      <c r="AA594" s="2" cm="1">
        <f t="array" ref="AA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4" s="2" t="str" cm="1">
        <f t="array" ref="AB594">_xlfn.IFS(T594=0,"No Late Payments",
T594&lt;=2,"Low",
T594&lt;=4,"Moderate",
TRUE,"High"
)</f>
        <v>Moderate</v>
      </c>
      <c r="AC594" s="10" t="str" cm="1">
        <f t="array" ref="AC594">_xlfn.IFS(
H594&lt;40000000,"Low",
H594&lt;60000000,"Medium",
H594&lt;100000000,"High",
TRUE,"Very High"
)</f>
        <v>Medium</v>
      </c>
    </row>
    <row r="595" spans="1:29">
      <c r="A595" s="21" t="s">
        <v>627</v>
      </c>
      <c r="B595" s="22">
        <v>39</v>
      </c>
      <c r="C595" s="22" t="s">
        <v>34</v>
      </c>
      <c r="D595" s="22" t="s">
        <v>30</v>
      </c>
      <c r="E595" s="22" t="s">
        <v>38</v>
      </c>
      <c r="F595" s="22" t="s">
        <v>48</v>
      </c>
      <c r="G595" s="23">
        <v>11300000</v>
      </c>
      <c r="H595" s="23">
        <v>37000000</v>
      </c>
      <c r="I595" s="22">
        <v>58</v>
      </c>
      <c r="J595" s="22">
        <v>0</v>
      </c>
      <c r="K595" s="22">
        <v>0</v>
      </c>
      <c r="L595" s="22">
        <v>0</v>
      </c>
      <c r="M595" s="23">
        <v>17840000</v>
      </c>
      <c r="N595" s="23">
        <v>19320000</v>
      </c>
      <c r="O595" s="23">
        <v>18140000</v>
      </c>
      <c r="P595" s="23">
        <v>8370000</v>
      </c>
      <c r="Q595" s="23">
        <v>18150000</v>
      </c>
      <c r="R595" s="23">
        <v>7030000</v>
      </c>
      <c r="S595" s="23">
        <v>4650000</v>
      </c>
      <c r="T595" s="22">
        <v>1</v>
      </c>
      <c r="U595" s="22">
        <v>0</v>
      </c>
      <c r="V595" s="2" t="str" cm="1">
        <f t="array" ref="V595">_xlfn.IFS(B595&lt;30,"21-29",
B595&lt;40,"30-39",
B595&lt;50,"40-49",
B595&lt;60,"50-59",
TRUE,"60+"
)</f>
        <v>30-39</v>
      </c>
      <c r="W595" s="24">
        <f t="shared" si="27"/>
        <v>18433333.333333332</v>
      </c>
      <c r="X595" s="24">
        <f t="shared" si="28"/>
        <v>11183333.333333334</v>
      </c>
      <c r="Y595" s="25">
        <f t="shared" si="29"/>
        <v>0.49819819819819816</v>
      </c>
      <c r="Z595" s="2" t="str" cm="1">
        <f t="array" ref="Z595">_xlfn.IFS(Y595&lt;=25%,"Low",
Y595&lt;=50%,"Moderate",
Y595&lt;=75%,"High",
Y595&lt;=100%,"Very High",
TRUE,"Over Limit"
)</f>
        <v>Moderate</v>
      </c>
      <c r="AA595" s="2" cm="1">
        <f t="array" ref="AA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5" s="2" t="str" cm="1">
        <f t="array" ref="AB595">_xlfn.IFS(T595=0,"No Late Payments",
T595&lt;=2,"Low",
T595&lt;=4,"Moderate",
TRUE,"High"
)</f>
        <v>Low</v>
      </c>
      <c r="AC595" s="10" t="str" cm="1">
        <f t="array" ref="AC595">_xlfn.IFS(
H595&lt;40000000,"Low",
H595&lt;60000000,"Medium",
H595&lt;100000000,"High",
TRUE,"Very High"
)</f>
        <v>Low</v>
      </c>
    </row>
    <row r="596" spans="1:29">
      <c r="A596" s="18" t="s">
        <v>628</v>
      </c>
      <c r="B596" s="19">
        <v>43</v>
      </c>
      <c r="C596" s="19" t="s">
        <v>34</v>
      </c>
      <c r="D596" s="19" t="s">
        <v>23</v>
      </c>
      <c r="E596" s="19" t="s">
        <v>24</v>
      </c>
      <c r="F596" s="19" t="s">
        <v>28</v>
      </c>
      <c r="G596" s="20">
        <v>15800000</v>
      </c>
      <c r="H596" s="20">
        <v>85000000</v>
      </c>
      <c r="I596" s="19">
        <v>150</v>
      </c>
      <c r="J596" s="19">
        <v>3</v>
      </c>
      <c r="K596" s="19">
        <v>3</v>
      </c>
      <c r="L596" s="19">
        <v>0</v>
      </c>
      <c r="M596" s="20">
        <v>72840000</v>
      </c>
      <c r="N596" s="20">
        <v>78040000</v>
      </c>
      <c r="O596" s="20">
        <v>56230000</v>
      </c>
      <c r="P596" s="20">
        <v>6050000</v>
      </c>
      <c r="Q596" s="20">
        <v>1810000</v>
      </c>
      <c r="R596" s="20">
        <v>20410000</v>
      </c>
      <c r="S596" s="20">
        <v>9780000</v>
      </c>
      <c r="T596" s="19">
        <v>3</v>
      </c>
      <c r="U596" s="19">
        <v>1</v>
      </c>
      <c r="V596" s="2" t="str" cm="1">
        <f t="array" ref="V596">_xlfn.IFS(B596&lt;30,"21-29",
B596&lt;40,"30-39",
B596&lt;50,"40-49",
B596&lt;60,"50-59",
TRUE,"60+"
)</f>
        <v>40-49</v>
      </c>
      <c r="W596" s="24">
        <f t="shared" si="27"/>
        <v>69036666.666666672</v>
      </c>
      <c r="X596" s="24">
        <f t="shared" si="28"/>
        <v>9423333.333333334</v>
      </c>
      <c r="Y596" s="25">
        <f t="shared" si="29"/>
        <v>0.81219607843137265</v>
      </c>
      <c r="Z596" s="2" t="str" cm="1">
        <f t="array" ref="Z596">_xlfn.IFS(Y596&lt;=25%,"Low",
Y596&lt;=50%,"Moderate",
Y596&lt;=75%,"High",
Y596&lt;=100%,"Very High",
TRUE,"Over Limit"
)</f>
        <v>Very High</v>
      </c>
      <c r="AA596" s="2" cm="1">
        <f t="array" ref="AA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6" s="2" t="str" cm="1">
        <f t="array" ref="AB596">_xlfn.IFS(T596=0,"No Late Payments",
T596&lt;=2,"Low",
T596&lt;=4,"Moderate",
TRUE,"High"
)</f>
        <v>Moderate</v>
      </c>
      <c r="AC596" s="10" t="str" cm="1">
        <f t="array" ref="AC596">_xlfn.IFS(
H596&lt;40000000,"Low",
H596&lt;60000000,"Medium",
H596&lt;100000000,"High",
TRUE,"Very High"
)</f>
        <v>High</v>
      </c>
    </row>
    <row r="597" spans="1:29">
      <c r="A597" s="21" t="s">
        <v>629</v>
      </c>
      <c r="B597" s="22">
        <v>43</v>
      </c>
      <c r="C597" s="22" t="s">
        <v>34</v>
      </c>
      <c r="D597" s="22" t="s">
        <v>27</v>
      </c>
      <c r="E597" s="22" t="s">
        <v>24</v>
      </c>
      <c r="F597" s="22" t="s">
        <v>28</v>
      </c>
      <c r="G597" s="23">
        <v>7900000</v>
      </c>
      <c r="H597" s="23">
        <v>25000000</v>
      </c>
      <c r="I597" s="22">
        <v>56</v>
      </c>
      <c r="J597" s="22">
        <v>0</v>
      </c>
      <c r="K597" s="22">
        <v>0</v>
      </c>
      <c r="L597" s="22">
        <v>0</v>
      </c>
      <c r="M597" s="23">
        <v>4340000</v>
      </c>
      <c r="N597" s="23">
        <v>2000000</v>
      </c>
      <c r="O597" s="23">
        <v>3300000</v>
      </c>
      <c r="P597" s="23">
        <v>1440000</v>
      </c>
      <c r="Q597" s="23">
        <v>940000</v>
      </c>
      <c r="R597" s="23">
        <v>760000</v>
      </c>
      <c r="S597" s="23">
        <v>1490000</v>
      </c>
      <c r="T597" s="22">
        <v>2</v>
      </c>
      <c r="U597" s="22">
        <v>0</v>
      </c>
      <c r="V597" s="2" t="str" cm="1">
        <f t="array" ref="V597">_xlfn.IFS(B597&lt;30,"21-29",
B597&lt;40,"30-39",
B597&lt;50,"40-49",
B597&lt;60,"50-59",
TRUE,"60+"
)</f>
        <v>40-49</v>
      </c>
      <c r="W597" s="24">
        <f t="shared" si="27"/>
        <v>3213333.3333333335</v>
      </c>
      <c r="X597" s="24">
        <f t="shared" si="28"/>
        <v>1046666.6666666666</v>
      </c>
      <c r="Y597" s="25">
        <f t="shared" si="29"/>
        <v>0.12853333333333333</v>
      </c>
      <c r="Z597" s="2" t="str" cm="1">
        <f t="array" ref="Z597">_xlfn.IFS(Y597&lt;=25%,"Low",
Y597&lt;=50%,"Moderate",
Y597&lt;=75%,"High",
Y597&lt;=100%,"Very High",
TRUE,"Over Limit"
)</f>
        <v>Low</v>
      </c>
      <c r="AA597" s="2" cm="1">
        <f t="array" ref="AA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97" s="2" t="str" cm="1">
        <f t="array" ref="AB597">_xlfn.IFS(T597=0,"No Late Payments",
T597&lt;=2,"Low",
T597&lt;=4,"Moderate",
TRUE,"High"
)</f>
        <v>Low</v>
      </c>
      <c r="AC597" s="10" t="str" cm="1">
        <f t="array" ref="AC597">_xlfn.IFS(
H597&lt;40000000,"Low",
H597&lt;60000000,"Medium",
H597&lt;100000000,"High",
TRUE,"Very High"
)</f>
        <v>Low</v>
      </c>
    </row>
    <row r="598" spans="1:29">
      <c r="A598" s="18" t="s">
        <v>630</v>
      </c>
      <c r="B598" s="19">
        <v>45</v>
      </c>
      <c r="C598" s="19" t="s">
        <v>22</v>
      </c>
      <c r="D598" s="19" t="s">
        <v>27</v>
      </c>
      <c r="E598" s="19" t="s">
        <v>38</v>
      </c>
      <c r="F598" s="19" t="s">
        <v>28</v>
      </c>
      <c r="G598" s="20">
        <v>10000000</v>
      </c>
      <c r="H598" s="20">
        <v>55000000</v>
      </c>
      <c r="I598" s="19">
        <v>146</v>
      </c>
      <c r="J598" s="19">
        <v>0</v>
      </c>
      <c r="K598" s="19">
        <v>1</v>
      </c>
      <c r="L598" s="19">
        <v>0</v>
      </c>
      <c r="M598" s="20">
        <v>34480000</v>
      </c>
      <c r="N598" s="20">
        <v>21510000</v>
      </c>
      <c r="O598" s="20">
        <v>21150000</v>
      </c>
      <c r="P598" s="20">
        <v>780000</v>
      </c>
      <c r="Q598" s="20">
        <v>5250000</v>
      </c>
      <c r="R598" s="20">
        <v>8090000</v>
      </c>
      <c r="S598" s="20">
        <v>2360000</v>
      </c>
      <c r="T598" s="19">
        <v>1</v>
      </c>
      <c r="U598" s="19">
        <v>0</v>
      </c>
      <c r="V598" s="2" t="str" cm="1">
        <f t="array" ref="V598">_xlfn.IFS(B598&lt;30,"21-29",
B598&lt;40,"30-39",
B598&lt;50,"40-49",
B598&lt;60,"50-59",
TRUE,"60+"
)</f>
        <v>40-49</v>
      </c>
      <c r="W598" s="24">
        <f t="shared" si="27"/>
        <v>25713333.333333332</v>
      </c>
      <c r="X598" s="24">
        <f t="shared" si="28"/>
        <v>4706666.666666667</v>
      </c>
      <c r="Y598" s="25">
        <f t="shared" si="29"/>
        <v>0.46751515151515149</v>
      </c>
      <c r="Z598" s="2" t="str" cm="1">
        <f t="array" ref="Z598">_xlfn.IFS(Y598&lt;=25%,"Low",
Y598&lt;=50%,"Moderate",
Y598&lt;=75%,"High",
Y598&lt;=100%,"Very High",
TRUE,"Over Limit"
)</f>
        <v>Moderate</v>
      </c>
      <c r="AA598" s="2" cm="1">
        <f t="array" ref="AA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8" s="2" t="str" cm="1">
        <f t="array" ref="AB598">_xlfn.IFS(T598=0,"No Late Payments",
T598&lt;=2,"Low",
T598&lt;=4,"Moderate",
TRUE,"High"
)</f>
        <v>Low</v>
      </c>
      <c r="AC598" s="10" t="str" cm="1">
        <f t="array" ref="AC598">_xlfn.IFS(
H598&lt;40000000,"Low",
H598&lt;60000000,"Medium",
H598&lt;100000000,"High",
TRUE,"Very High"
)</f>
        <v>Medium</v>
      </c>
    </row>
    <row r="599" spans="1:29">
      <c r="A599" s="21" t="s">
        <v>631</v>
      </c>
      <c r="B599" s="22">
        <v>60</v>
      </c>
      <c r="C599" s="22" t="s">
        <v>22</v>
      </c>
      <c r="D599" s="22" t="s">
        <v>27</v>
      </c>
      <c r="E599" s="22" t="s">
        <v>24</v>
      </c>
      <c r="F599" s="22" t="s">
        <v>41</v>
      </c>
      <c r="G599" s="23">
        <v>8500000</v>
      </c>
      <c r="H599" s="23">
        <v>44000000</v>
      </c>
      <c r="I599" s="22">
        <v>88</v>
      </c>
      <c r="J599" s="22">
        <v>0</v>
      </c>
      <c r="K599" s="22">
        <v>0</v>
      </c>
      <c r="L599" s="22">
        <v>0</v>
      </c>
      <c r="M599" s="23">
        <v>25290000</v>
      </c>
      <c r="N599" s="23">
        <v>24800000</v>
      </c>
      <c r="O599" s="23">
        <v>16270000</v>
      </c>
      <c r="P599" s="23">
        <v>8460000</v>
      </c>
      <c r="Q599" s="23">
        <v>21690000</v>
      </c>
      <c r="R599" s="23">
        <v>7690000</v>
      </c>
      <c r="S599" s="23">
        <v>3270000</v>
      </c>
      <c r="T599" s="22">
        <v>0</v>
      </c>
      <c r="U599" s="22">
        <v>0</v>
      </c>
      <c r="V599" s="2" t="str" cm="1">
        <f t="array" ref="V599">_xlfn.IFS(B599&lt;30,"21-29",
B599&lt;40,"30-39",
B599&lt;50,"40-49",
B599&lt;60,"50-59",
TRUE,"60+"
)</f>
        <v>60+</v>
      </c>
      <c r="W599" s="24">
        <f t="shared" si="27"/>
        <v>22120000</v>
      </c>
      <c r="X599" s="24">
        <f t="shared" si="28"/>
        <v>12613333.333333334</v>
      </c>
      <c r="Y599" s="25">
        <f t="shared" si="29"/>
        <v>0.50272727272727269</v>
      </c>
      <c r="Z599" s="2" t="str" cm="1">
        <f t="array" ref="Z599">_xlfn.IFS(Y599&lt;=25%,"Low",
Y599&lt;=50%,"Moderate",
Y599&lt;=75%,"High",
Y599&lt;=100%,"Very High",
TRUE,"Over Limit"
)</f>
        <v>High</v>
      </c>
      <c r="AA599" s="2" cm="1">
        <f t="array" ref="AA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9" s="2" t="str" cm="1">
        <f t="array" ref="AB599">_xlfn.IFS(T599=0,"No Late Payments",
T599&lt;=2,"Low",
T599&lt;=4,"Moderate",
TRUE,"High"
)</f>
        <v>No Late Payments</v>
      </c>
      <c r="AC599" s="10" t="str" cm="1">
        <f t="array" ref="AC599">_xlfn.IFS(
H599&lt;40000000,"Low",
H599&lt;60000000,"Medium",
H599&lt;100000000,"High",
TRUE,"Very High"
)</f>
        <v>Medium</v>
      </c>
    </row>
    <row r="600" spans="1:29">
      <c r="A600" s="18" t="s">
        <v>632</v>
      </c>
      <c r="B600" s="19">
        <v>48</v>
      </c>
      <c r="C600" s="19" t="s">
        <v>34</v>
      </c>
      <c r="D600" s="19" t="s">
        <v>46</v>
      </c>
      <c r="E600" s="19" t="s">
        <v>24</v>
      </c>
      <c r="F600" s="19" t="s">
        <v>41</v>
      </c>
      <c r="G600" s="20">
        <v>18900000</v>
      </c>
      <c r="H600" s="20">
        <v>102000000</v>
      </c>
      <c r="I600" s="19">
        <v>220</v>
      </c>
      <c r="J600" s="19">
        <v>0</v>
      </c>
      <c r="K600" s="19">
        <v>0</v>
      </c>
      <c r="L600" s="19">
        <v>0</v>
      </c>
      <c r="M600" s="20">
        <v>31200000</v>
      </c>
      <c r="N600" s="20">
        <v>21850000</v>
      </c>
      <c r="O600" s="20">
        <v>14530000</v>
      </c>
      <c r="P600" s="20">
        <v>30070000</v>
      </c>
      <c r="Q600" s="20">
        <v>18070000</v>
      </c>
      <c r="R600" s="20">
        <v>6350000</v>
      </c>
      <c r="S600" s="20">
        <v>3250000</v>
      </c>
      <c r="T600" s="19">
        <v>0</v>
      </c>
      <c r="U600" s="19">
        <v>0</v>
      </c>
      <c r="V600" s="2" t="str" cm="1">
        <f t="array" ref="V600">_xlfn.IFS(B600&lt;30,"21-29",
B600&lt;40,"30-39",
B600&lt;50,"40-49",
B600&lt;60,"50-59",
TRUE,"60+"
)</f>
        <v>40-49</v>
      </c>
      <c r="W600" s="24">
        <f t="shared" si="27"/>
        <v>22526666.666666668</v>
      </c>
      <c r="X600" s="24">
        <f t="shared" si="28"/>
        <v>18163333.333333332</v>
      </c>
      <c r="Y600" s="25">
        <f t="shared" si="29"/>
        <v>0.22084967320261439</v>
      </c>
      <c r="Z600" s="2" t="str" cm="1">
        <f t="array" ref="Z600">_xlfn.IFS(Y600&lt;=25%,"Low",
Y600&lt;=50%,"Moderate",
Y600&lt;=75%,"High",
Y600&lt;=100%,"Very High",
TRUE,"Over Limit"
)</f>
        <v>Low</v>
      </c>
      <c r="AA600" s="2" cm="1">
        <f t="array" ref="AA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00" s="2" t="str" cm="1">
        <f t="array" ref="AB600">_xlfn.IFS(T600=0,"No Late Payments",
T600&lt;=2,"Low",
T600&lt;=4,"Moderate",
TRUE,"High"
)</f>
        <v>No Late Payments</v>
      </c>
      <c r="AC600" s="10" t="str" cm="1">
        <f t="array" ref="AC600">_xlfn.IFS(
H600&lt;40000000,"Low",
H600&lt;60000000,"Medium",
H600&lt;100000000,"High",
TRUE,"Very High"
)</f>
        <v>Very High</v>
      </c>
    </row>
    <row r="601" spans="1:29">
      <c r="A601" s="21" t="s">
        <v>633</v>
      </c>
      <c r="B601" s="22">
        <v>29</v>
      </c>
      <c r="C601" s="22" t="s">
        <v>22</v>
      </c>
      <c r="D601" s="22" t="s">
        <v>23</v>
      </c>
      <c r="E601" s="22" t="s">
        <v>24</v>
      </c>
      <c r="F601" s="22" t="s">
        <v>28</v>
      </c>
      <c r="G601" s="23">
        <v>12400000</v>
      </c>
      <c r="H601" s="23">
        <v>50000000</v>
      </c>
      <c r="I601" s="22">
        <v>20</v>
      </c>
      <c r="J601" s="22">
        <v>0</v>
      </c>
      <c r="K601" s="22">
        <v>0</v>
      </c>
      <c r="L601" s="22">
        <v>0</v>
      </c>
      <c r="M601" s="23">
        <v>34450000</v>
      </c>
      <c r="N601" s="23">
        <v>35980000</v>
      </c>
      <c r="O601" s="23">
        <v>34380000</v>
      </c>
      <c r="P601" s="23">
        <v>11340000</v>
      </c>
      <c r="Q601" s="23">
        <v>12580000</v>
      </c>
      <c r="R601" s="23">
        <v>18490000</v>
      </c>
      <c r="S601" s="23">
        <v>2600000</v>
      </c>
      <c r="T601" s="22">
        <v>0</v>
      </c>
      <c r="U601" s="22">
        <v>0</v>
      </c>
      <c r="V601" s="2" t="str" cm="1">
        <f t="array" ref="V601">_xlfn.IFS(B601&lt;30,"21-29",
B601&lt;40,"30-39",
B601&lt;50,"40-49",
B601&lt;60,"50-59",
TRUE,"60+"
)</f>
        <v>21-29</v>
      </c>
      <c r="W601" s="24">
        <f t="shared" si="27"/>
        <v>34936666.666666664</v>
      </c>
      <c r="X601" s="24">
        <f t="shared" si="28"/>
        <v>14136666.666666666</v>
      </c>
      <c r="Y601" s="25">
        <f t="shared" si="29"/>
        <v>0.69873333333333332</v>
      </c>
      <c r="Z601" s="2" t="str" cm="1">
        <f t="array" ref="Z601">_xlfn.IFS(Y601&lt;=25%,"Low",
Y601&lt;=50%,"Moderate",
Y601&lt;=75%,"High",
Y601&lt;=100%,"Very High",
TRUE,"Over Limit"
)</f>
        <v>High</v>
      </c>
      <c r="AA601" s="2" cm="1">
        <f t="array" ref="AA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1" s="2" t="str" cm="1">
        <f t="array" ref="AB601">_xlfn.IFS(T601=0,"No Late Payments",
T601&lt;=2,"Low",
T601&lt;=4,"Moderate",
TRUE,"High"
)</f>
        <v>No Late Payments</v>
      </c>
      <c r="AC601" s="10" t="str" cm="1">
        <f t="array" ref="AC601">_xlfn.IFS(
H601&lt;40000000,"Low",
H601&lt;60000000,"Medium",
H601&lt;100000000,"High",
TRUE,"Very High"
)</f>
        <v>Medium</v>
      </c>
    </row>
    <row r="602" spans="1:29">
      <c r="A602" s="18" t="s">
        <v>634</v>
      </c>
      <c r="B602" s="19">
        <v>34</v>
      </c>
      <c r="C602" s="19" t="s">
        <v>34</v>
      </c>
      <c r="D602" s="19" t="s">
        <v>46</v>
      </c>
      <c r="E602" s="19" t="s">
        <v>24</v>
      </c>
      <c r="F602" s="19" t="s">
        <v>28</v>
      </c>
      <c r="G602" s="20">
        <v>13600000</v>
      </c>
      <c r="H602" s="20">
        <v>75000000</v>
      </c>
      <c r="I602" s="19">
        <v>60</v>
      </c>
      <c r="J602" s="19">
        <v>0</v>
      </c>
      <c r="K602" s="19">
        <v>0</v>
      </c>
      <c r="L602" s="19">
        <v>0</v>
      </c>
      <c r="M602" s="20">
        <v>50270000</v>
      </c>
      <c r="N602" s="20">
        <v>46350000</v>
      </c>
      <c r="O602" s="20">
        <v>42500000</v>
      </c>
      <c r="P602" s="20">
        <v>18280000</v>
      </c>
      <c r="Q602" s="20">
        <v>44220000</v>
      </c>
      <c r="R602" s="20">
        <v>8070000</v>
      </c>
      <c r="S602" s="20">
        <v>3700000</v>
      </c>
      <c r="T602" s="19">
        <v>0</v>
      </c>
      <c r="U602" s="19">
        <v>0</v>
      </c>
      <c r="V602" s="2" t="str" cm="1">
        <f t="array" ref="V602">_xlfn.IFS(B602&lt;30,"21-29",
B602&lt;40,"30-39",
B602&lt;50,"40-49",
B602&lt;60,"50-59",
TRUE,"60+"
)</f>
        <v>30-39</v>
      </c>
      <c r="W602" s="24">
        <f t="shared" si="27"/>
        <v>46373333.333333336</v>
      </c>
      <c r="X602" s="24">
        <f t="shared" si="28"/>
        <v>23523333.333333332</v>
      </c>
      <c r="Y602" s="25">
        <f t="shared" si="29"/>
        <v>0.61831111111111114</v>
      </c>
      <c r="Z602" s="2" t="str" cm="1">
        <f t="array" ref="Z602">_xlfn.IFS(Y602&lt;=25%,"Low",
Y602&lt;=50%,"Moderate",
Y602&lt;=75%,"High",
Y602&lt;=100%,"Very High",
TRUE,"Over Limit"
)</f>
        <v>High</v>
      </c>
      <c r="AA602" s="2" cm="1">
        <f t="array" ref="AA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2" s="2" t="str" cm="1">
        <f t="array" ref="AB602">_xlfn.IFS(T602=0,"No Late Payments",
T602&lt;=2,"Low",
T602&lt;=4,"Moderate",
TRUE,"High"
)</f>
        <v>No Late Payments</v>
      </c>
      <c r="AC602" s="10" t="str" cm="1">
        <f t="array" ref="AC602">_xlfn.IFS(
H602&lt;40000000,"Low",
H602&lt;60000000,"Medium",
H602&lt;100000000,"High",
TRUE,"Very High"
)</f>
        <v>High</v>
      </c>
    </row>
    <row r="603" spans="1:29">
      <c r="A603" s="21" t="s">
        <v>635</v>
      </c>
      <c r="B603" s="22">
        <v>41</v>
      </c>
      <c r="C603" s="22" t="s">
        <v>34</v>
      </c>
      <c r="D603" s="22" t="s">
        <v>23</v>
      </c>
      <c r="E603" s="22" t="s">
        <v>24</v>
      </c>
      <c r="F603" s="22" t="s">
        <v>28</v>
      </c>
      <c r="G603" s="23">
        <v>8800000</v>
      </c>
      <c r="H603" s="23">
        <v>33000000</v>
      </c>
      <c r="I603" s="22">
        <v>101</v>
      </c>
      <c r="J603" s="22">
        <v>0</v>
      </c>
      <c r="K603" s="22">
        <v>0</v>
      </c>
      <c r="L603" s="22">
        <v>0</v>
      </c>
      <c r="M603" s="23">
        <v>21330000</v>
      </c>
      <c r="N603" s="23">
        <v>17940000</v>
      </c>
      <c r="O603" s="23">
        <v>14650000</v>
      </c>
      <c r="P603" s="23">
        <v>7730000</v>
      </c>
      <c r="Q603" s="23">
        <v>4980000</v>
      </c>
      <c r="R603" s="23">
        <v>4410000</v>
      </c>
      <c r="S603" s="23">
        <v>1450000</v>
      </c>
      <c r="T603" s="22">
        <v>0</v>
      </c>
      <c r="U603" s="22">
        <v>0</v>
      </c>
      <c r="V603" s="2" t="str" cm="1">
        <f t="array" ref="V603">_xlfn.IFS(B603&lt;30,"21-29",
B603&lt;40,"30-39",
B603&lt;50,"40-49",
B603&lt;60,"50-59",
TRUE,"60+"
)</f>
        <v>40-49</v>
      </c>
      <c r="W603" s="24">
        <f t="shared" si="27"/>
        <v>17973333.333333332</v>
      </c>
      <c r="X603" s="24">
        <f t="shared" si="28"/>
        <v>5706666.666666667</v>
      </c>
      <c r="Y603" s="25">
        <f t="shared" si="29"/>
        <v>0.5446464646464646</v>
      </c>
      <c r="Z603" s="2" t="str" cm="1">
        <f t="array" ref="Z603">_xlfn.IFS(Y603&lt;=25%,"Low",
Y603&lt;=50%,"Moderate",
Y603&lt;=75%,"High",
Y603&lt;=100%,"Very High",
TRUE,"Over Limit"
)</f>
        <v>High</v>
      </c>
      <c r="AA603" s="2" cm="1">
        <f t="array" ref="AA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3" s="2" t="str" cm="1">
        <f t="array" ref="AB603">_xlfn.IFS(T603=0,"No Late Payments",
T603&lt;=2,"Low",
T603&lt;=4,"Moderate",
TRUE,"High"
)</f>
        <v>No Late Payments</v>
      </c>
      <c r="AC603" s="10" t="str" cm="1">
        <f t="array" ref="AC603">_xlfn.IFS(
H603&lt;40000000,"Low",
H603&lt;60000000,"Medium",
H603&lt;100000000,"High",
TRUE,"Very High"
)</f>
        <v>Low</v>
      </c>
    </row>
    <row r="604" spans="1:29">
      <c r="A604" s="18" t="s">
        <v>636</v>
      </c>
      <c r="B604" s="19">
        <v>24</v>
      </c>
      <c r="C604" s="19" t="s">
        <v>34</v>
      </c>
      <c r="D604" s="19" t="s">
        <v>23</v>
      </c>
      <c r="E604" s="19" t="s">
        <v>38</v>
      </c>
      <c r="F604" s="19" t="s">
        <v>25</v>
      </c>
      <c r="G604" s="20">
        <v>6700000</v>
      </c>
      <c r="H604" s="20">
        <v>30000000</v>
      </c>
      <c r="I604" s="19">
        <v>39</v>
      </c>
      <c r="J604" s="19">
        <v>1</v>
      </c>
      <c r="K604" s="19">
        <v>2</v>
      </c>
      <c r="L604" s="19">
        <v>3</v>
      </c>
      <c r="M604" s="20">
        <v>18830000</v>
      </c>
      <c r="N604" s="20">
        <v>15370000</v>
      </c>
      <c r="O604" s="20">
        <v>21940000</v>
      </c>
      <c r="P604" s="20">
        <v>3480000</v>
      </c>
      <c r="Q604" s="20">
        <v>1780000</v>
      </c>
      <c r="R604" s="20">
        <v>1080000</v>
      </c>
      <c r="S604" s="20">
        <v>1130000</v>
      </c>
      <c r="T604" s="19">
        <v>3</v>
      </c>
      <c r="U604" s="19">
        <v>1</v>
      </c>
      <c r="V604" s="2" t="str" cm="1">
        <f t="array" ref="V604">_xlfn.IFS(B604&lt;30,"21-29",
B604&lt;40,"30-39",
B604&lt;50,"40-49",
B604&lt;60,"50-59",
TRUE,"60+"
)</f>
        <v>21-29</v>
      </c>
      <c r="W604" s="24">
        <f t="shared" si="27"/>
        <v>18713333.333333332</v>
      </c>
      <c r="X604" s="24">
        <f t="shared" si="28"/>
        <v>2113333.3333333335</v>
      </c>
      <c r="Y604" s="25">
        <f t="shared" si="29"/>
        <v>0.62377777777777776</v>
      </c>
      <c r="Z604" s="2" t="str" cm="1">
        <f t="array" ref="Z604">_xlfn.IFS(Y604&lt;=25%,"Low",
Y604&lt;=50%,"Moderate",
Y604&lt;=75%,"High",
Y604&lt;=100%,"Very High",
TRUE,"Over Limit"
)</f>
        <v>High</v>
      </c>
      <c r="AA604" s="2" cm="1">
        <f t="array" ref="AA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4" s="2" t="str" cm="1">
        <f t="array" ref="AB604">_xlfn.IFS(T604=0,"No Late Payments",
T604&lt;=2,"Low",
T604&lt;=4,"Moderate",
TRUE,"High"
)</f>
        <v>Moderate</v>
      </c>
      <c r="AC604" s="10" t="str" cm="1">
        <f t="array" ref="AC604">_xlfn.IFS(
H604&lt;40000000,"Low",
H604&lt;60000000,"Medium",
H604&lt;100000000,"High",
TRUE,"Very High"
)</f>
        <v>Low</v>
      </c>
    </row>
    <row r="605" spans="1:29">
      <c r="A605" s="21" t="s">
        <v>637</v>
      </c>
      <c r="B605" s="22">
        <v>36</v>
      </c>
      <c r="C605" s="22" t="s">
        <v>34</v>
      </c>
      <c r="D605" s="22" t="s">
        <v>30</v>
      </c>
      <c r="E605" s="22" t="s">
        <v>24</v>
      </c>
      <c r="F605" s="22" t="s">
        <v>48</v>
      </c>
      <c r="G605" s="23">
        <v>11600000</v>
      </c>
      <c r="H605" s="23">
        <v>59000000</v>
      </c>
      <c r="I605" s="22">
        <v>79</v>
      </c>
      <c r="J605" s="22">
        <v>0</v>
      </c>
      <c r="K605" s="22">
        <v>0</v>
      </c>
      <c r="L605" s="22">
        <v>0</v>
      </c>
      <c r="M605" s="23">
        <v>59530000</v>
      </c>
      <c r="N605" s="23">
        <v>48800000</v>
      </c>
      <c r="O605" s="23">
        <v>43220000</v>
      </c>
      <c r="P605" s="23">
        <v>22520000</v>
      </c>
      <c r="Q605" s="23">
        <v>16610000</v>
      </c>
      <c r="R605" s="23">
        <v>37660000</v>
      </c>
      <c r="S605" s="23">
        <v>4890000</v>
      </c>
      <c r="T605" s="22">
        <v>0</v>
      </c>
      <c r="U605" s="22">
        <v>0</v>
      </c>
      <c r="V605" s="2" t="str" cm="1">
        <f t="array" ref="V605">_xlfn.IFS(B605&lt;30,"21-29",
B605&lt;40,"30-39",
B605&lt;50,"40-49",
B605&lt;60,"50-59",
TRUE,"60+"
)</f>
        <v>30-39</v>
      </c>
      <c r="W605" s="24">
        <f t="shared" si="27"/>
        <v>50516666.666666664</v>
      </c>
      <c r="X605" s="24">
        <f t="shared" si="28"/>
        <v>25596666.666666668</v>
      </c>
      <c r="Y605" s="25">
        <f t="shared" si="29"/>
        <v>0.85621468926553668</v>
      </c>
      <c r="Z605" s="2" t="str" cm="1">
        <f t="array" ref="Z605">_xlfn.IFS(Y605&lt;=25%,"Low",
Y605&lt;=50%,"Moderate",
Y605&lt;=75%,"High",
Y605&lt;=100%,"Very High",
TRUE,"Over Limit"
)</f>
        <v>Very High</v>
      </c>
      <c r="AA605" s="2" cm="1">
        <f t="array" ref="AA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05" s="2" t="str" cm="1">
        <f t="array" ref="AB605">_xlfn.IFS(T605=0,"No Late Payments",
T605&lt;=2,"Low",
T605&lt;=4,"Moderate",
TRUE,"High"
)</f>
        <v>No Late Payments</v>
      </c>
      <c r="AC605" s="10" t="str" cm="1">
        <f t="array" ref="AC605">_xlfn.IFS(
H605&lt;40000000,"Low",
H605&lt;60000000,"Medium",
H605&lt;100000000,"High",
TRUE,"Very High"
)</f>
        <v>Medium</v>
      </c>
    </row>
    <row r="606" spans="1:29">
      <c r="A606" s="18" t="s">
        <v>638</v>
      </c>
      <c r="B606" s="19">
        <v>43</v>
      </c>
      <c r="C606" s="19" t="s">
        <v>34</v>
      </c>
      <c r="D606" s="19" t="s">
        <v>23</v>
      </c>
      <c r="E606" s="19" t="s">
        <v>24</v>
      </c>
      <c r="F606" s="19" t="s">
        <v>28</v>
      </c>
      <c r="G606" s="20">
        <v>18400000</v>
      </c>
      <c r="H606" s="20">
        <v>101000000</v>
      </c>
      <c r="I606" s="19">
        <v>88</v>
      </c>
      <c r="J606" s="19">
        <v>0</v>
      </c>
      <c r="K606" s="19">
        <v>0</v>
      </c>
      <c r="L606" s="19">
        <v>0</v>
      </c>
      <c r="M606" s="20">
        <v>69970000</v>
      </c>
      <c r="N606" s="20">
        <v>61970000</v>
      </c>
      <c r="O606" s="20">
        <v>70730000</v>
      </c>
      <c r="P606" s="20">
        <v>15590000</v>
      </c>
      <c r="Q606" s="20">
        <v>24810000</v>
      </c>
      <c r="R606" s="20">
        <v>35360000</v>
      </c>
      <c r="S606" s="20">
        <v>460000</v>
      </c>
      <c r="T606" s="19">
        <v>0</v>
      </c>
      <c r="U606" s="19">
        <v>0</v>
      </c>
      <c r="V606" s="2" t="str" cm="1">
        <f t="array" ref="V606">_xlfn.IFS(B606&lt;30,"21-29",
B606&lt;40,"30-39",
B606&lt;50,"40-49",
B606&lt;60,"50-59",
TRUE,"60+"
)</f>
        <v>40-49</v>
      </c>
      <c r="W606" s="24">
        <f t="shared" si="27"/>
        <v>67556666.666666672</v>
      </c>
      <c r="X606" s="24">
        <f t="shared" si="28"/>
        <v>25253333.333333332</v>
      </c>
      <c r="Y606" s="25">
        <f t="shared" si="29"/>
        <v>0.66887788778877888</v>
      </c>
      <c r="Z606" s="2" t="str" cm="1">
        <f t="array" ref="Z606">_xlfn.IFS(Y606&lt;=25%,"Low",
Y606&lt;=50%,"Moderate",
Y606&lt;=75%,"High",
Y606&lt;=100%,"Very High",
TRUE,"Over Limit"
)</f>
        <v>High</v>
      </c>
      <c r="AA606" s="2" cm="1">
        <f t="array" ref="AA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6" s="2" t="str" cm="1">
        <f t="array" ref="AB606">_xlfn.IFS(T606=0,"No Late Payments",
T606&lt;=2,"Low",
T606&lt;=4,"Moderate",
TRUE,"High"
)</f>
        <v>No Late Payments</v>
      </c>
      <c r="AC606" s="10" t="str" cm="1">
        <f t="array" ref="AC606">_xlfn.IFS(
H606&lt;40000000,"Low",
H606&lt;60000000,"Medium",
H606&lt;100000000,"High",
TRUE,"Very High"
)</f>
        <v>Very High</v>
      </c>
    </row>
    <row r="607" spans="1:29">
      <c r="A607" s="21" t="s">
        <v>639</v>
      </c>
      <c r="B607" s="22">
        <v>33</v>
      </c>
      <c r="C607" s="22" t="s">
        <v>22</v>
      </c>
      <c r="D607" s="22" t="s">
        <v>23</v>
      </c>
      <c r="E607" s="22" t="s">
        <v>31</v>
      </c>
      <c r="F607" s="22" t="s">
        <v>48</v>
      </c>
      <c r="G607" s="23">
        <v>8600000</v>
      </c>
      <c r="H607" s="23">
        <v>44000000</v>
      </c>
      <c r="I607" s="22">
        <v>63</v>
      </c>
      <c r="J607" s="22">
        <v>0</v>
      </c>
      <c r="K607" s="22">
        <v>0</v>
      </c>
      <c r="L607" s="22">
        <v>0</v>
      </c>
      <c r="M607" s="23">
        <v>1200000</v>
      </c>
      <c r="N607" s="23">
        <v>1730000</v>
      </c>
      <c r="O607" s="23">
        <v>2640000</v>
      </c>
      <c r="P607" s="23">
        <v>940000</v>
      </c>
      <c r="Q607" s="23">
        <v>860000</v>
      </c>
      <c r="R607" s="23">
        <v>1070000</v>
      </c>
      <c r="S607" s="23">
        <v>3402306</v>
      </c>
      <c r="T607" s="22">
        <v>0</v>
      </c>
      <c r="U607" s="22">
        <v>0</v>
      </c>
      <c r="V607" s="2" t="str" cm="1">
        <f t="array" ref="V607">_xlfn.IFS(B607&lt;30,"21-29",
B607&lt;40,"30-39",
B607&lt;50,"40-49",
B607&lt;60,"50-59",
TRUE,"60+"
)</f>
        <v>30-39</v>
      </c>
      <c r="W607" s="24">
        <f t="shared" si="27"/>
        <v>1856666.6666666667</v>
      </c>
      <c r="X607" s="24">
        <f t="shared" si="28"/>
        <v>956666.66666666663</v>
      </c>
      <c r="Y607" s="25">
        <f t="shared" si="29"/>
        <v>4.2196969696969698E-2</v>
      </c>
      <c r="Z607" s="2" t="str" cm="1">
        <f t="array" ref="Z607">_xlfn.IFS(Y607&lt;=25%,"Low",
Y607&lt;=50%,"Moderate",
Y607&lt;=75%,"High",
Y607&lt;=100%,"Very High",
TRUE,"Over Limit"
)</f>
        <v>Low</v>
      </c>
      <c r="AA607" s="2" cm="1">
        <f t="array" ref="AA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07" s="2" t="str" cm="1">
        <f t="array" ref="AB607">_xlfn.IFS(T607=0,"No Late Payments",
T607&lt;=2,"Low",
T607&lt;=4,"Moderate",
TRUE,"High"
)</f>
        <v>No Late Payments</v>
      </c>
      <c r="AC607" s="10" t="str" cm="1">
        <f t="array" ref="AC607">_xlfn.IFS(
H607&lt;40000000,"Low",
H607&lt;60000000,"Medium",
H607&lt;100000000,"High",
TRUE,"Very High"
)</f>
        <v>Medium</v>
      </c>
    </row>
    <row r="608" spans="1:29">
      <c r="A608" s="18" t="s">
        <v>640</v>
      </c>
      <c r="B608" s="19">
        <v>27</v>
      </c>
      <c r="C608" s="19" t="s">
        <v>34</v>
      </c>
      <c r="D608" s="19" t="s">
        <v>23</v>
      </c>
      <c r="E608" s="19" t="s">
        <v>24</v>
      </c>
      <c r="F608" s="19" t="s">
        <v>28</v>
      </c>
      <c r="G608" s="20">
        <v>11900000</v>
      </c>
      <c r="H608" s="20">
        <v>21000000</v>
      </c>
      <c r="I608" s="19">
        <v>21</v>
      </c>
      <c r="J608" s="19">
        <v>0</v>
      </c>
      <c r="K608" s="19">
        <v>0</v>
      </c>
      <c r="L608" s="19">
        <v>0</v>
      </c>
      <c r="M608" s="20">
        <v>6660000</v>
      </c>
      <c r="N608" s="20">
        <v>4570000</v>
      </c>
      <c r="O608" s="20">
        <v>5330000</v>
      </c>
      <c r="P608" s="20">
        <v>2020000</v>
      </c>
      <c r="Q608" s="20">
        <v>3730000</v>
      </c>
      <c r="R608" s="20">
        <v>1430000</v>
      </c>
      <c r="S608" s="20">
        <v>400000</v>
      </c>
      <c r="T608" s="19">
        <v>0</v>
      </c>
      <c r="U608" s="19">
        <v>0</v>
      </c>
      <c r="V608" s="2" t="str" cm="1">
        <f t="array" ref="V608">_xlfn.IFS(B608&lt;30,"21-29",
B608&lt;40,"30-39",
B608&lt;50,"40-49",
B608&lt;60,"50-59",
TRUE,"60+"
)</f>
        <v>21-29</v>
      </c>
      <c r="W608" s="24">
        <f t="shared" si="27"/>
        <v>5520000</v>
      </c>
      <c r="X608" s="24">
        <f t="shared" si="28"/>
        <v>2393333.3333333335</v>
      </c>
      <c r="Y608" s="25">
        <f t="shared" si="29"/>
        <v>0.26285714285714284</v>
      </c>
      <c r="Z608" s="2" t="str" cm="1">
        <f t="array" ref="Z608">_xlfn.IFS(Y608&lt;=25%,"Low",
Y608&lt;=50%,"Moderate",
Y608&lt;=75%,"High",
Y608&lt;=100%,"Very High",
TRUE,"Over Limit"
)</f>
        <v>Moderate</v>
      </c>
      <c r="AA608" s="2" cm="1">
        <f t="array" ref="AA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8" s="2" t="str" cm="1">
        <f t="array" ref="AB608">_xlfn.IFS(T608=0,"No Late Payments",
T608&lt;=2,"Low",
T608&lt;=4,"Moderate",
TRUE,"High"
)</f>
        <v>No Late Payments</v>
      </c>
      <c r="AC608" s="10" t="str" cm="1">
        <f t="array" ref="AC608">_xlfn.IFS(
H608&lt;40000000,"Low",
H608&lt;60000000,"Medium",
H608&lt;100000000,"High",
TRUE,"Very High"
)</f>
        <v>Low</v>
      </c>
    </row>
    <row r="609" spans="1:29">
      <c r="A609" s="21" t="s">
        <v>641</v>
      </c>
      <c r="B609" s="22">
        <v>32</v>
      </c>
      <c r="C609" s="22" t="s">
        <v>34</v>
      </c>
      <c r="D609" s="22" t="s">
        <v>23</v>
      </c>
      <c r="E609" s="22" t="s">
        <v>38</v>
      </c>
      <c r="F609" s="22" t="s">
        <v>28</v>
      </c>
      <c r="G609" s="23">
        <v>8500000</v>
      </c>
      <c r="H609" s="23">
        <v>27000000</v>
      </c>
      <c r="I609" s="22">
        <v>81</v>
      </c>
      <c r="J609" s="22">
        <v>0</v>
      </c>
      <c r="K609" s="22">
        <v>0</v>
      </c>
      <c r="L609" s="22">
        <v>0</v>
      </c>
      <c r="M609" s="23">
        <v>13500000</v>
      </c>
      <c r="N609" s="23">
        <v>12760000</v>
      </c>
      <c r="O609" s="23">
        <v>13400000</v>
      </c>
      <c r="P609" s="23">
        <v>4780000</v>
      </c>
      <c r="Q609" s="23">
        <v>10240000</v>
      </c>
      <c r="R609" s="23">
        <v>6490000</v>
      </c>
      <c r="S609" s="23">
        <v>40000</v>
      </c>
      <c r="T609" s="22">
        <v>0</v>
      </c>
      <c r="U609" s="22">
        <v>0</v>
      </c>
      <c r="V609" s="2" t="str" cm="1">
        <f t="array" ref="V609">_xlfn.IFS(B609&lt;30,"21-29",
B609&lt;40,"30-39",
B609&lt;50,"40-49",
B609&lt;60,"50-59",
TRUE,"60+"
)</f>
        <v>30-39</v>
      </c>
      <c r="W609" s="24">
        <f t="shared" si="27"/>
        <v>13220000</v>
      </c>
      <c r="X609" s="24">
        <f t="shared" si="28"/>
        <v>7170000</v>
      </c>
      <c r="Y609" s="25">
        <f t="shared" si="29"/>
        <v>0.48962962962962964</v>
      </c>
      <c r="Z609" s="2" t="str" cm="1">
        <f t="array" ref="Z609">_xlfn.IFS(Y609&lt;=25%,"Low",
Y609&lt;=50%,"Moderate",
Y609&lt;=75%,"High",
Y609&lt;=100%,"Very High",
TRUE,"Over Limit"
)</f>
        <v>Moderate</v>
      </c>
      <c r="AA609" s="2" cm="1">
        <f t="array" ref="AA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9" s="2" t="str" cm="1">
        <f t="array" ref="AB609">_xlfn.IFS(T609=0,"No Late Payments",
T609&lt;=2,"Low",
T609&lt;=4,"Moderate",
TRUE,"High"
)</f>
        <v>No Late Payments</v>
      </c>
      <c r="AC609" s="10" t="str" cm="1">
        <f t="array" ref="AC609">_xlfn.IFS(
H609&lt;40000000,"Low",
H609&lt;60000000,"Medium",
H609&lt;100000000,"High",
TRUE,"Very High"
)</f>
        <v>Low</v>
      </c>
    </row>
    <row r="610" spans="1:29">
      <c r="A610" s="18" t="s">
        <v>642</v>
      </c>
      <c r="B610" s="19">
        <v>44</v>
      </c>
      <c r="C610" s="19" t="s">
        <v>22</v>
      </c>
      <c r="D610" s="19" t="s">
        <v>27</v>
      </c>
      <c r="E610" s="19" t="s">
        <v>24</v>
      </c>
      <c r="F610" s="19" t="s">
        <v>28</v>
      </c>
      <c r="G610" s="20">
        <v>13000000</v>
      </c>
      <c r="H610" s="20">
        <v>38000000</v>
      </c>
      <c r="I610" s="19">
        <v>166</v>
      </c>
      <c r="J610" s="19">
        <v>3</v>
      </c>
      <c r="K610" s="19">
        <v>3</v>
      </c>
      <c r="L610" s="19">
        <v>2</v>
      </c>
      <c r="M610" s="20">
        <v>4540000</v>
      </c>
      <c r="N610" s="20">
        <v>10020000</v>
      </c>
      <c r="O610" s="20">
        <v>15780000</v>
      </c>
      <c r="P610" s="20">
        <v>950000</v>
      </c>
      <c r="Q610" s="20">
        <v>670000</v>
      </c>
      <c r="R610" s="20">
        <v>4380000</v>
      </c>
      <c r="S610" s="20">
        <v>1670000</v>
      </c>
      <c r="T610" s="19">
        <v>3</v>
      </c>
      <c r="U610" s="19">
        <v>0</v>
      </c>
      <c r="V610" s="2" t="str" cm="1">
        <f t="array" ref="V610">_xlfn.IFS(B610&lt;30,"21-29",
B610&lt;40,"30-39",
B610&lt;50,"40-49",
B610&lt;60,"50-59",
TRUE,"60+"
)</f>
        <v>40-49</v>
      </c>
      <c r="W610" s="24">
        <f t="shared" si="27"/>
        <v>10113333.333333334</v>
      </c>
      <c r="X610" s="24">
        <f t="shared" si="28"/>
        <v>2000000</v>
      </c>
      <c r="Y610" s="25">
        <f t="shared" si="29"/>
        <v>0.26614035087719301</v>
      </c>
      <c r="Z610" s="2" t="str" cm="1">
        <f t="array" ref="Z610">_xlfn.IFS(Y610&lt;=25%,"Low",
Y610&lt;=50%,"Moderate",
Y610&lt;=75%,"High",
Y610&lt;=100%,"Very High",
TRUE,"Over Limit"
)</f>
        <v>Moderate</v>
      </c>
      <c r="AA610" s="2" cm="1">
        <f t="array" ref="AA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0" s="2" t="str" cm="1">
        <f t="array" ref="AB610">_xlfn.IFS(T610=0,"No Late Payments",
T610&lt;=2,"Low",
T610&lt;=4,"Moderate",
TRUE,"High"
)</f>
        <v>Moderate</v>
      </c>
      <c r="AC610" s="10" t="str" cm="1">
        <f t="array" ref="AC610">_xlfn.IFS(
H610&lt;40000000,"Low",
H610&lt;60000000,"Medium",
H610&lt;100000000,"High",
TRUE,"Very High"
)</f>
        <v>Low</v>
      </c>
    </row>
    <row r="611" spans="1:29">
      <c r="A611" s="21" t="s">
        <v>643</v>
      </c>
      <c r="B611" s="22">
        <v>46</v>
      </c>
      <c r="C611" s="22" t="s">
        <v>22</v>
      </c>
      <c r="D611" s="22" t="s">
        <v>30</v>
      </c>
      <c r="E611" s="22" t="s">
        <v>24</v>
      </c>
      <c r="F611" s="22" t="s">
        <v>31</v>
      </c>
      <c r="G611" s="23">
        <v>5700000</v>
      </c>
      <c r="H611" s="23">
        <v>28000000</v>
      </c>
      <c r="I611" s="22">
        <v>176</v>
      </c>
      <c r="J611" s="22">
        <v>0</v>
      </c>
      <c r="K611" s="22">
        <v>0</v>
      </c>
      <c r="L611" s="22">
        <v>0</v>
      </c>
      <c r="M611" s="23">
        <v>6050000</v>
      </c>
      <c r="N611" s="23">
        <v>6160000</v>
      </c>
      <c r="O611" s="23">
        <v>5260000</v>
      </c>
      <c r="P611" s="23">
        <v>5200000</v>
      </c>
      <c r="Q611" s="23">
        <v>2400000</v>
      </c>
      <c r="R611" s="23">
        <v>4230000</v>
      </c>
      <c r="S611" s="23">
        <v>390000</v>
      </c>
      <c r="T611" s="22">
        <v>1</v>
      </c>
      <c r="U611" s="22">
        <v>0</v>
      </c>
      <c r="V611" s="2" t="str" cm="1">
        <f t="array" ref="V611">_xlfn.IFS(B611&lt;30,"21-29",
B611&lt;40,"30-39",
B611&lt;50,"40-49",
B611&lt;60,"50-59",
TRUE,"60+"
)</f>
        <v>40-49</v>
      </c>
      <c r="W611" s="24">
        <f t="shared" si="27"/>
        <v>5823333.333333333</v>
      </c>
      <c r="X611" s="24">
        <f t="shared" si="28"/>
        <v>3943333.3333333335</v>
      </c>
      <c r="Y611" s="25">
        <f t="shared" si="29"/>
        <v>0.20797619047619045</v>
      </c>
      <c r="Z611" s="2" t="str" cm="1">
        <f t="array" ref="Z611">_xlfn.IFS(Y611&lt;=25%,"Low",
Y611&lt;=50%,"Moderate",
Y611&lt;=75%,"High",
Y611&lt;=100%,"Very High",
TRUE,"Over Limit"
)</f>
        <v>Low</v>
      </c>
      <c r="AA611" s="2" cm="1">
        <f t="array" ref="AA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11" s="2" t="str" cm="1">
        <f t="array" ref="AB611">_xlfn.IFS(T611=0,"No Late Payments",
T611&lt;=2,"Low",
T611&lt;=4,"Moderate",
TRUE,"High"
)</f>
        <v>Low</v>
      </c>
      <c r="AC611" s="10" t="str" cm="1">
        <f t="array" ref="AC611">_xlfn.IFS(
H611&lt;40000000,"Low",
H611&lt;60000000,"Medium",
H611&lt;100000000,"High",
TRUE,"Very High"
)</f>
        <v>Low</v>
      </c>
    </row>
    <row r="612" spans="1:29">
      <c r="A612" s="18" t="s">
        <v>644</v>
      </c>
      <c r="B612" s="19">
        <v>32</v>
      </c>
      <c r="C612" s="19" t="s">
        <v>22</v>
      </c>
      <c r="D612" s="19" t="s">
        <v>30</v>
      </c>
      <c r="E612" s="19" t="s">
        <v>38</v>
      </c>
      <c r="F612" s="19" t="s">
        <v>25</v>
      </c>
      <c r="G612" s="20">
        <v>6000000</v>
      </c>
      <c r="H612" s="20">
        <v>20000000</v>
      </c>
      <c r="I612" s="19">
        <v>61</v>
      </c>
      <c r="J612" s="19">
        <v>0</v>
      </c>
      <c r="K612" s="19">
        <v>0</v>
      </c>
      <c r="L612" s="19">
        <v>0</v>
      </c>
      <c r="M612" s="20">
        <v>4870000</v>
      </c>
      <c r="N612" s="20">
        <v>6840000</v>
      </c>
      <c r="O612" s="20">
        <v>7340000</v>
      </c>
      <c r="P612" s="20">
        <v>3930000</v>
      </c>
      <c r="Q612" s="20">
        <v>1420000</v>
      </c>
      <c r="R612" s="20">
        <v>1770000</v>
      </c>
      <c r="S612" s="20">
        <v>840000</v>
      </c>
      <c r="T612" s="19">
        <v>0</v>
      </c>
      <c r="U612" s="19">
        <v>0</v>
      </c>
      <c r="V612" s="2" t="str" cm="1">
        <f t="array" ref="V612">_xlfn.IFS(B612&lt;30,"21-29",
B612&lt;40,"30-39",
B612&lt;50,"40-49",
B612&lt;60,"50-59",
TRUE,"60+"
)</f>
        <v>30-39</v>
      </c>
      <c r="W612" s="24">
        <f t="shared" si="27"/>
        <v>6350000</v>
      </c>
      <c r="X612" s="24">
        <f t="shared" si="28"/>
        <v>2373333.3333333335</v>
      </c>
      <c r="Y612" s="25">
        <f t="shared" si="29"/>
        <v>0.3175</v>
      </c>
      <c r="Z612" s="2" t="str" cm="1">
        <f t="array" ref="Z612">_xlfn.IFS(Y612&lt;=25%,"Low",
Y612&lt;=50%,"Moderate",
Y612&lt;=75%,"High",
Y612&lt;=100%,"Very High",
TRUE,"Over Limit"
)</f>
        <v>Moderate</v>
      </c>
      <c r="AA612" s="2" cm="1">
        <f t="array" ref="AA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2" s="2" t="str" cm="1">
        <f t="array" ref="AB612">_xlfn.IFS(T612=0,"No Late Payments",
T612&lt;=2,"Low",
T612&lt;=4,"Moderate",
TRUE,"High"
)</f>
        <v>No Late Payments</v>
      </c>
      <c r="AC612" s="10" t="str" cm="1">
        <f t="array" ref="AC612">_xlfn.IFS(
H612&lt;40000000,"Low",
H612&lt;60000000,"Medium",
H612&lt;100000000,"High",
TRUE,"Very High"
)</f>
        <v>Low</v>
      </c>
    </row>
    <row r="613" spans="1:29">
      <c r="A613" s="21" t="s">
        <v>645</v>
      </c>
      <c r="B613" s="22">
        <v>45</v>
      </c>
      <c r="C613" s="22" t="s">
        <v>34</v>
      </c>
      <c r="D613" s="22" t="s">
        <v>23</v>
      </c>
      <c r="E613" s="22" t="s">
        <v>24</v>
      </c>
      <c r="F613" s="22" t="s">
        <v>28</v>
      </c>
      <c r="G613" s="23">
        <v>21200000</v>
      </c>
      <c r="H613" s="23">
        <v>105000000</v>
      </c>
      <c r="I613" s="22">
        <v>125</v>
      </c>
      <c r="J613" s="22">
        <v>0</v>
      </c>
      <c r="K613" s="22">
        <v>0</v>
      </c>
      <c r="L613" s="22">
        <v>0</v>
      </c>
      <c r="M613" s="23">
        <v>43510000</v>
      </c>
      <c r="N613" s="23">
        <v>48620000</v>
      </c>
      <c r="O613" s="23">
        <v>39140000</v>
      </c>
      <c r="P613" s="23">
        <v>9290000</v>
      </c>
      <c r="Q613" s="23">
        <v>13220000</v>
      </c>
      <c r="R613" s="23">
        <v>37940000</v>
      </c>
      <c r="S613" s="23">
        <v>3130000</v>
      </c>
      <c r="T613" s="22">
        <v>1</v>
      </c>
      <c r="U613" s="22">
        <v>0</v>
      </c>
      <c r="V613" s="2" t="str" cm="1">
        <f t="array" ref="V613">_xlfn.IFS(B613&lt;30,"21-29",
B613&lt;40,"30-39",
B613&lt;50,"40-49",
B613&lt;60,"50-59",
TRUE,"60+"
)</f>
        <v>40-49</v>
      </c>
      <c r="W613" s="24">
        <f t="shared" si="27"/>
        <v>43756666.666666664</v>
      </c>
      <c r="X613" s="24">
        <f t="shared" si="28"/>
        <v>20150000</v>
      </c>
      <c r="Y613" s="25">
        <f t="shared" si="29"/>
        <v>0.41673015873015873</v>
      </c>
      <c r="Z613" s="2" t="str" cm="1">
        <f t="array" ref="Z613">_xlfn.IFS(Y613&lt;=25%,"Low",
Y613&lt;=50%,"Moderate",
Y613&lt;=75%,"High",
Y613&lt;=100%,"Very High",
TRUE,"Over Limit"
)</f>
        <v>Moderate</v>
      </c>
      <c r="AA613" s="2" cm="1">
        <f t="array" ref="AA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3" s="2" t="str" cm="1">
        <f t="array" ref="AB613">_xlfn.IFS(T613=0,"No Late Payments",
T613&lt;=2,"Low",
T613&lt;=4,"Moderate",
TRUE,"High"
)</f>
        <v>Low</v>
      </c>
      <c r="AC613" s="10" t="str" cm="1">
        <f t="array" ref="AC613">_xlfn.IFS(
H613&lt;40000000,"Low",
H613&lt;60000000,"Medium",
H613&lt;100000000,"High",
TRUE,"Very High"
)</f>
        <v>Very High</v>
      </c>
    </row>
    <row r="614" spans="1:29">
      <c r="A614" s="18" t="s">
        <v>646</v>
      </c>
      <c r="B614" s="19">
        <v>41</v>
      </c>
      <c r="C614" s="19" t="s">
        <v>34</v>
      </c>
      <c r="D614" s="19" t="s">
        <v>27</v>
      </c>
      <c r="E614" s="19" t="s">
        <v>24</v>
      </c>
      <c r="F614" s="19" t="s">
        <v>31</v>
      </c>
      <c r="G614" s="20">
        <v>8800000</v>
      </c>
      <c r="H614" s="20">
        <v>41000000</v>
      </c>
      <c r="I614" s="19">
        <v>85</v>
      </c>
      <c r="J614" s="19">
        <v>1</v>
      </c>
      <c r="K614" s="19">
        <v>0</v>
      </c>
      <c r="L614" s="19">
        <v>0</v>
      </c>
      <c r="M614" s="20">
        <v>21050000</v>
      </c>
      <c r="N614" s="20">
        <v>19810000</v>
      </c>
      <c r="O614" s="20">
        <v>11480000</v>
      </c>
      <c r="P614" s="20">
        <v>3280000</v>
      </c>
      <c r="Q614" s="20">
        <v>3690000</v>
      </c>
      <c r="R614" s="20">
        <v>10150000</v>
      </c>
      <c r="S614" s="20">
        <v>4460000</v>
      </c>
      <c r="T614" s="19">
        <v>1</v>
      </c>
      <c r="U614" s="19">
        <v>0</v>
      </c>
      <c r="V614" s="2" t="str" cm="1">
        <f t="array" ref="V614">_xlfn.IFS(B614&lt;30,"21-29",
B614&lt;40,"30-39",
B614&lt;50,"40-49",
B614&lt;60,"50-59",
TRUE,"60+"
)</f>
        <v>40-49</v>
      </c>
      <c r="W614" s="24">
        <f t="shared" si="27"/>
        <v>17446666.666666668</v>
      </c>
      <c r="X614" s="24">
        <f t="shared" si="28"/>
        <v>5706666.666666667</v>
      </c>
      <c r="Y614" s="25">
        <f t="shared" si="29"/>
        <v>0.42552845528455285</v>
      </c>
      <c r="Z614" s="2" t="str" cm="1">
        <f t="array" ref="Z614">_xlfn.IFS(Y614&lt;=25%,"Low",
Y614&lt;=50%,"Moderate",
Y614&lt;=75%,"High",
Y614&lt;=100%,"Very High",
TRUE,"Over Limit"
)</f>
        <v>Moderate</v>
      </c>
      <c r="AA614" s="2" cm="1">
        <f t="array" ref="AA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4" s="2" t="str" cm="1">
        <f t="array" ref="AB614">_xlfn.IFS(T614=0,"No Late Payments",
T614&lt;=2,"Low",
T614&lt;=4,"Moderate",
TRUE,"High"
)</f>
        <v>Low</v>
      </c>
      <c r="AC614" s="10" t="str" cm="1">
        <f t="array" ref="AC614">_xlfn.IFS(
H614&lt;40000000,"Low",
H614&lt;60000000,"Medium",
H614&lt;100000000,"High",
TRUE,"Very High"
)</f>
        <v>Medium</v>
      </c>
    </row>
    <row r="615" spans="1:29">
      <c r="A615" s="21" t="s">
        <v>647</v>
      </c>
      <c r="B615" s="22">
        <v>33</v>
      </c>
      <c r="C615" s="22" t="s">
        <v>34</v>
      </c>
      <c r="D615" s="22" t="s">
        <v>46</v>
      </c>
      <c r="E615" s="22" t="s">
        <v>38</v>
      </c>
      <c r="F615" s="22" t="s">
        <v>48</v>
      </c>
      <c r="G615" s="23">
        <v>21900000</v>
      </c>
      <c r="H615" s="23">
        <v>115000000</v>
      </c>
      <c r="I615" s="22">
        <v>36</v>
      </c>
      <c r="J615" s="22">
        <v>0</v>
      </c>
      <c r="K615" s="22">
        <v>0</v>
      </c>
      <c r="L615" s="22">
        <v>0</v>
      </c>
      <c r="M615" s="23">
        <v>33190000</v>
      </c>
      <c r="N615" s="23">
        <v>53820000</v>
      </c>
      <c r="O615" s="23">
        <v>81380000</v>
      </c>
      <c r="P615" s="23">
        <v>1610000</v>
      </c>
      <c r="Q615" s="23">
        <v>13710000</v>
      </c>
      <c r="R615" s="23">
        <v>45540000</v>
      </c>
      <c r="S615" s="23">
        <v>4320000</v>
      </c>
      <c r="T615" s="22">
        <v>1</v>
      </c>
      <c r="U615" s="22">
        <v>0</v>
      </c>
      <c r="V615" s="2" t="str" cm="1">
        <f t="array" ref="V615">_xlfn.IFS(B615&lt;30,"21-29",
B615&lt;40,"30-39",
B615&lt;50,"40-49",
B615&lt;60,"50-59",
TRUE,"60+"
)</f>
        <v>30-39</v>
      </c>
      <c r="W615" s="24">
        <f t="shared" si="27"/>
        <v>56130000</v>
      </c>
      <c r="X615" s="24">
        <f t="shared" si="28"/>
        <v>20286666.666666668</v>
      </c>
      <c r="Y615" s="25">
        <f t="shared" si="29"/>
        <v>0.48808695652173911</v>
      </c>
      <c r="Z615" s="2" t="str" cm="1">
        <f t="array" ref="Z615">_xlfn.IFS(Y615&lt;=25%,"Low",
Y615&lt;=50%,"Moderate",
Y615&lt;=75%,"High",
Y615&lt;=100%,"Very High",
TRUE,"Over Limit"
)</f>
        <v>Moderate</v>
      </c>
      <c r="AA615" s="2" cm="1">
        <f t="array" ref="AA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5" s="2" t="str" cm="1">
        <f t="array" ref="AB615">_xlfn.IFS(T615=0,"No Late Payments",
T615&lt;=2,"Low",
T615&lt;=4,"Moderate",
TRUE,"High"
)</f>
        <v>Low</v>
      </c>
      <c r="AC615" s="10" t="str" cm="1">
        <f t="array" ref="AC615">_xlfn.IFS(
H615&lt;40000000,"Low",
H615&lt;60000000,"Medium",
H615&lt;100000000,"High",
TRUE,"Very High"
)</f>
        <v>Very High</v>
      </c>
    </row>
    <row r="616" spans="1:29">
      <c r="A616" s="18" t="s">
        <v>648</v>
      </c>
      <c r="B616" s="19">
        <v>61</v>
      </c>
      <c r="C616" s="19" t="s">
        <v>22</v>
      </c>
      <c r="D616" s="19" t="s">
        <v>23</v>
      </c>
      <c r="E616" s="19" t="s">
        <v>31</v>
      </c>
      <c r="F616" s="19" t="s">
        <v>28</v>
      </c>
      <c r="G616" s="20">
        <v>22000000</v>
      </c>
      <c r="H616" s="20">
        <v>83000000</v>
      </c>
      <c r="I616" s="19">
        <v>223</v>
      </c>
      <c r="J616" s="19">
        <v>0</v>
      </c>
      <c r="K616" s="19">
        <v>0</v>
      </c>
      <c r="L616" s="19">
        <v>0</v>
      </c>
      <c r="M616" s="20">
        <v>33320000</v>
      </c>
      <c r="N616" s="20">
        <v>30500000</v>
      </c>
      <c r="O616" s="20">
        <v>24000000</v>
      </c>
      <c r="P616" s="20">
        <v>7110000</v>
      </c>
      <c r="Q616" s="20">
        <v>10930000</v>
      </c>
      <c r="R616" s="20">
        <v>6280000</v>
      </c>
      <c r="S616" s="20">
        <v>1910000</v>
      </c>
      <c r="T616" s="19">
        <v>1</v>
      </c>
      <c r="U616" s="19">
        <v>0</v>
      </c>
      <c r="V616" s="2" t="str" cm="1">
        <f t="array" ref="V616">_xlfn.IFS(B616&lt;30,"21-29",
B616&lt;40,"30-39",
B616&lt;50,"40-49",
B616&lt;60,"50-59",
TRUE,"60+"
)</f>
        <v>60+</v>
      </c>
      <c r="W616" s="24">
        <f t="shared" si="27"/>
        <v>29273333.333333332</v>
      </c>
      <c r="X616" s="24">
        <f t="shared" si="28"/>
        <v>8106666.666666667</v>
      </c>
      <c r="Y616" s="25">
        <f t="shared" si="29"/>
        <v>0.35269076305220881</v>
      </c>
      <c r="Z616" s="2" t="str" cm="1">
        <f t="array" ref="Z616">_xlfn.IFS(Y616&lt;=25%,"Low",
Y616&lt;=50%,"Moderate",
Y616&lt;=75%,"High",
Y616&lt;=100%,"Very High",
TRUE,"Over Limit"
)</f>
        <v>Moderate</v>
      </c>
      <c r="AA616" s="2" cm="1">
        <f t="array" ref="AA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6" s="2" t="str" cm="1">
        <f t="array" ref="AB616">_xlfn.IFS(T616=0,"No Late Payments",
T616&lt;=2,"Low",
T616&lt;=4,"Moderate",
TRUE,"High"
)</f>
        <v>Low</v>
      </c>
      <c r="AC616" s="10" t="str" cm="1">
        <f t="array" ref="AC616">_xlfn.IFS(
H616&lt;40000000,"Low",
H616&lt;60000000,"Medium",
H616&lt;100000000,"High",
TRUE,"Very High"
)</f>
        <v>High</v>
      </c>
    </row>
    <row r="617" spans="1:29">
      <c r="A617" s="21" t="s">
        <v>649</v>
      </c>
      <c r="B617" s="22">
        <v>40</v>
      </c>
      <c r="C617" s="22" t="s">
        <v>34</v>
      </c>
      <c r="D617" s="22" t="s">
        <v>23</v>
      </c>
      <c r="E617" s="22" t="s">
        <v>24</v>
      </c>
      <c r="F617" s="22" t="s">
        <v>28</v>
      </c>
      <c r="G617" s="23">
        <v>10200000</v>
      </c>
      <c r="H617" s="23">
        <v>41000000</v>
      </c>
      <c r="I617" s="22">
        <v>153</v>
      </c>
      <c r="J617" s="22">
        <v>3</v>
      </c>
      <c r="K617" s="22">
        <v>3</v>
      </c>
      <c r="L617" s="22">
        <v>3</v>
      </c>
      <c r="M617" s="23">
        <v>25730000</v>
      </c>
      <c r="N617" s="23">
        <v>22640000</v>
      </c>
      <c r="O617" s="23">
        <v>24600000</v>
      </c>
      <c r="P617" s="23">
        <v>850000</v>
      </c>
      <c r="Q617" s="23">
        <v>900000</v>
      </c>
      <c r="R617" s="23">
        <v>740000</v>
      </c>
      <c r="S617" s="23">
        <v>3160000</v>
      </c>
      <c r="T617" s="22">
        <v>3</v>
      </c>
      <c r="U617" s="22">
        <v>1</v>
      </c>
      <c r="V617" s="2" t="str" cm="1">
        <f t="array" ref="V617">_xlfn.IFS(B617&lt;30,"21-29",
B617&lt;40,"30-39",
B617&lt;50,"40-49",
B617&lt;60,"50-59",
TRUE,"60+"
)</f>
        <v>40-49</v>
      </c>
      <c r="W617" s="24">
        <f t="shared" si="27"/>
        <v>24323333.333333332</v>
      </c>
      <c r="X617" s="24">
        <f t="shared" si="28"/>
        <v>830000</v>
      </c>
      <c r="Y617" s="25">
        <f t="shared" si="29"/>
        <v>0.59325203252032521</v>
      </c>
      <c r="Z617" s="2" t="str" cm="1">
        <f t="array" ref="Z617">_xlfn.IFS(Y617&lt;=25%,"Low",
Y617&lt;=50%,"Moderate",
Y617&lt;=75%,"High",
Y617&lt;=100%,"Very High",
TRUE,"Over Limit"
)</f>
        <v>High</v>
      </c>
      <c r="AA617" s="2" cm="1">
        <f t="array" ref="AA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17" s="2" t="str" cm="1">
        <f t="array" ref="AB617">_xlfn.IFS(T617=0,"No Late Payments",
T617&lt;=2,"Low",
T617&lt;=4,"Moderate",
TRUE,"High"
)</f>
        <v>Moderate</v>
      </c>
      <c r="AC617" s="10" t="str" cm="1">
        <f t="array" ref="AC617">_xlfn.IFS(
H617&lt;40000000,"Low",
H617&lt;60000000,"Medium",
H617&lt;100000000,"High",
TRUE,"Very High"
)</f>
        <v>Medium</v>
      </c>
    </row>
    <row r="618" spans="1:29">
      <c r="A618" s="18" t="s">
        <v>650</v>
      </c>
      <c r="B618" s="19">
        <v>48</v>
      </c>
      <c r="C618" s="19" t="s">
        <v>34</v>
      </c>
      <c r="D618" s="19" t="s">
        <v>23</v>
      </c>
      <c r="E618" s="19" t="s">
        <v>24</v>
      </c>
      <c r="F618" s="19" t="s">
        <v>48</v>
      </c>
      <c r="G618" s="20">
        <v>21500000</v>
      </c>
      <c r="H618" s="20">
        <v>95000000</v>
      </c>
      <c r="I618" s="19">
        <v>194</v>
      </c>
      <c r="J618" s="19">
        <v>1</v>
      </c>
      <c r="K618" s="19">
        <v>0</v>
      </c>
      <c r="L618" s="19">
        <v>0</v>
      </c>
      <c r="M618" s="20">
        <v>28860000</v>
      </c>
      <c r="N618" s="20">
        <v>24930000</v>
      </c>
      <c r="O618" s="20">
        <v>35660000</v>
      </c>
      <c r="P618" s="20">
        <v>8760000</v>
      </c>
      <c r="Q618" s="20">
        <v>8320000</v>
      </c>
      <c r="R618" s="20">
        <v>35100000</v>
      </c>
      <c r="S618" s="20">
        <v>890000</v>
      </c>
      <c r="T618" s="19">
        <v>1</v>
      </c>
      <c r="U618" s="19">
        <v>0</v>
      </c>
      <c r="V618" s="2" t="str" cm="1">
        <f t="array" ref="V618">_xlfn.IFS(B618&lt;30,"21-29",
B618&lt;40,"30-39",
B618&lt;50,"40-49",
B618&lt;60,"50-59",
TRUE,"60+"
)</f>
        <v>40-49</v>
      </c>
      <c r="W618" s="24">
        <f t="shared" si="27"/>
        <v>29816666.666666668</v>
      </c>
      <c r="X618" s="24">
        <f t="shared" si="28"/>
        <v>17393333.333333332</v>
      </c>
      <c r="Y618" s="25">
        <f t="shared" si="29"/>
        <v>0.31385964912280701</v>
      </c>
      <c r="Z618" s="2" t="str" cm="1">
        <f t="array" ref="Z618">_xlfn.IFS(Y618&lt;=25%,"Low",
Y618&lt;=50%,"Moderate",
Y618&lt;=75%,"High",
Y618&lt;=100%,"Very High",
TRUE,"Over Limit"
)</f>
        <v>Moderate</v>
      </c>
      <c r="AA618" s="2" cm="1">
        <f t="array" ref="AA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8" s="2" t="str" cm="1">
        <f t="array" ref="AB618">_xlfn.IFS(T618=0,"No Late Payments",
T618&lt;=2,"Low",
T618&lt;=4,"Moderate",
TRUE,"High"
)</f>
        <v>Low</v>
      </c>
      <c r="AC618" s="10" t="str" cm="1">
        <f t="array" ref="AC618">_xlfn.IFS(
H618&lt;40000000,"Low",
H618&lt;60000000,"Medium",
H618&lt;100000000,"High",
TRUE,"Very High"
)</f>
        <v>High</v>
      </c>
    </row>
    <row r="619" spans="1:29">
      <c r="A619" s="21" t="s">
        <v>651</v>
      </c>
      <c r="B619" s="22">
        <v>45</v>
      </c>
      <c r="C619" s="22" t="s">
        <v>22</v>
      </c>
      <c r="D619" s="22" t="s">
        <v>27</v>
      </c>
      <c r="E619" s="22" t="s">
        <v>24</v>
      </c>
      <c r="F619" s="22" t="s">
        <v>48</v>
      </c>
      <c r="G619" s="23">
        <v>10700000</v>
      </c>
      <c r="H619" s="23">
        <v>37000000</v>
      </c>
      <c r="I619" s="22">
        <v>123</v>
      </c>
      <c r="J619" s="22">
        <v>3</v>
      </c>
      <c r="K619" s="22">
        <v>3</v>
      </c>
      <c r="L619" s="22">
        <v>3</v>
      </c>
      <c r="M619" s="23">
        <v>15390000</v>
      </c>
      <c r="N619" s="23">
        <v>19490000</v>
      </c>
      <c r="O619" s="23">
        <v>21530000</v>
      </c>
      <c r="P619" s="23">
        <v>720000</v>
      </c>
      <c r="Q619" s="23">
        <v>3820000</v>
      </c>
      <c r="R619" s="23">
        <v>610000</v>
      </c>
      <c r="S619" s="23">
        <v>2330000</v>
      </c>
      <c r="T619" s="22">
        <v>4</v>
      </c>
      <c r="U619" s="22">
        <v>1</v>
      </c>
      <c r="V619" s="2" t="str" cm="1">
        <f t="array" ref="V619">_xlfn.IFS(B619&lt;30,"21-29",
B619&lt;40,"30-39",
B619&lt;50,"40-49",
B619&lt;60,"50-59",
TRUE,"60+"
)</f>
        <v>40-49</v>
      </c>
      <c r="W619" s="24">
        <f t="shared" si="27"/>
        <v>18803333.333333332</v>
      </c>
      <c r="X619" s="24">
        <f t="shared" si="28"/>
        <v>1716666.6666666667</v>
      </c>
      <c r="Y619" s="25">
        <f t="shared" si="29"/>
        <v>0.50819819819819811</v>
      </c>
      <c r="Z619" s="2" t="str" cm="1">
        <f t="array" ref="Z619">_xlfn.IFS(Y619&lt;=25%,"Low",
Y619&lt;=50%,"Moderate",
Y619&lt;=75%,"High",
Y619&lt;=100%,"Very High",
TRUE,"Over Limit"
)</f>
        <v>High</v>
      </c>
      <c r="AA619" s="2" cm="1">
        <f t="array" ref="AA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19" s="2" t="str" cm="1">
        <f t="array" ref="AB619">_xlfn.IFS(T619=0,"No Late Payments",
T619&lt;=2,"Low",
T619&lt;=4,"Moderate",
TRUE,"High"
)</f>
        <v>Moderate</v>
      </c>
      <c r="AC619" s="10" t="str" cm="1">
        <f t="array" ref="AC619">_xlfn.IFS(
H619&lt;40000000,"Low",
H619&lt;60000000,"Medium",
H619&lt;100000000,"High",
TRUE,"Very High"
)</f>
        <v>Low</v>
      </c>
    </row>
    <row r="620" spans="1:29">
      <c r="A620" s="18" t="s">
        <v>652</v>
      </c>
      <c r="B620" s="19">
        <v>42</v>
      </c>
      <c r="C620" s="19" t="s">
        <v>34</v>
      </c>
      <c r="D620" s="19" t="s">
        <v>23</v>
      </c>
      <c r="E620" s="19" t="s">
        <v>24</v>
      </c>
      <c r="F620" s="19" t="s">
        <v>28</v>
      </c>
      <c r="G620" s="20">
        <v>6000000</v>
      </c>
      <c r="H620" s="20">
        <v>20000000</v>
      </c>
      <c r="I620" s="19">
        <v>109</v>
      </c>
      <c r="J620" s="19">
        <v>1</v>
      </c>
      <c r="K620" s="19">
        <v>0</v>
      </c>
      <c r="L620" s="19">
        <v>0</v>
      </c>
      <c r="M620" s="20">
        <v>870000</v>
      </c>
      <c r="N620" s="20">
        <v>2440000</v>
      </c>
      <c r="O620" s="20">
        <v>1530000</v>
      </c>
      <c r="P620" s="20">
        <v>310000</v>
      </c>
      <c r="Q620" s="20">
        <v>490000</v>
      </c>
      <c r="R620" s="20">
        <v>1230000</v>
      </c>
      <c r="S620" s="20">
        <v>430000</v>
      </c>
      <c r="T620" s="19">
        <v>1</v>
      </c>
      <c r="U620" s="19">
        <v>0</v>
      </c>
      <c r="V620" s="2" t="str" cm="1">
        <f t="array" ref="V620">_xlfn.IFS(B620&lt;30,"21-29",
B620&lt;40,"30-39",
B620&lt;50,"40-49",
B620&lt;60,"50-59",
TRUE,"60+"
)</f>
        <v>40-49</v>
      </c>
      <c r="W620" s="24">
        <f t="shared" si="27"/>
        <v>1613333.3333333333</v>
      </c>
      <c r="X620" s="24">
        <f t="shared" si="28"/>
        <v>676666.66666666663</v>
      </c>
      <c r="Y620" s="25">
        <f t="shared" si="29"/>
        <v>8.0666666666666664E-2</v>
      </c>
      <c r="Z620" s="2" t="str" cm="1">
        <f t="array" ref="Z620">_xlfn.IFS(Y620&lt;=25%,"Low",
Y620&lt;=50%,"Moderate",
Y620&lt;=75%,"High",
Y620&lt;=100%,"Very High",
TRUE,"Over Limit"
)</f>
        <v>Low</v>
      </c>
      <c r="AA620" s="2" cm="1">
        <f t="array" ref="AA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0" s="2" t="str" cm="1">
        <f t="array" ref="AB620">_xlfn.IFS(T620=0,"No Late Payments",
T620&lt;=2,"Low",
T620&lt;=4,"Moderate",
TRUE,"High"
)</f>
        <v>Low</v>
      </c>
      <c r="AC620" s="10" t="str" cm="1">
        <f t="array" ref="AC620">_xlfn.IFS(
H620&lt;40000000,"Low",
H620&lt;60000000,"Medium",
H620&lt;100000000,"High",
TRUE,"Very High"
)</f>
        <v>Low</v>
      </c>
    </row>
    <row r="621" spans="1:29">
      <c r="A621" s="21" t="s">
        <v>653</v>
      </c>
      <c r="B621" s="22">
        <v>26</v>
      </c>
      <c r="C621" s="22" t="s">
        <v>22</v>
      </c>
      <c r="D621" s="22" t="s">
        <v>30</v>
      </c>
      <c r="E621" s="22" t="s">
        <v>38</v>
      </c>
      <c r="F621" s="22" t="s">
        <v>28</v>
      </c>
      <c r="G621" s="23">
        <v>7000000</v>
      </c>
      <c r="H621" s="23">
        <v>20000000</v>
      </c>
      <c r="I621" s="22">
        <v>26</v>
      </c>
      <c r="J621" s="22">
        <v>0</v>
      </c>
      <c r="K621" s="22">
        <v>0</v>
      </c>
      <c r="L621" s="22">
        <v>0</v>
      </c>
      <c r="M621" s="23">
        <v>3610000</v>
      </c>
      <c r="N621" s="23">
        <v>2930000</v>
      </c>
      <c r="O621" s="23">
        <v>4870000</v>
      </c>
      <c r="P621" s="23">
        <v>1630000</v>
      </c>
      <c r="Q621" s="23">
        <v>1390000</v>
      </c>
      <c r="R621" s="23">
        <v>1950000</v>
      </c>
      <c r="S621" s="23">
        <v>30000</v>
      </c>
      <c r="T621" s="22">
        <v>0</v>
      </c>
      <c r="U621" s="22">
        <v>0</v>
      </c>
      <c r="V621" s="2" t="str" cm="1">
        <f t="array" ref="V621">_xlfn.IFS(B621&lt;30,"21-29",
B621&lt;40,"30-39",
B621&lt;50,"40-49",
B621&lt;60,"50-59",
TRUE,"60+"
)</f>
        <v>21-29</v>
      </c>
      <c r="W621" s="24">
        <f t="shared" si="27"/>
        <v>3803333.3333333335</v>
      </c>
      <c r="X621" s="24">
        <f t="shared" si="28"/>
        <v>1656666.6666666667</v>
      </c>
      <c r="Y621" s="25">
        <f t="shared" si="29"/>
        <v>0.19016666666666668</v>
      </c>
      <c r="Z621" s="2" t="str" cm="1">
        <f t="array" ref="Z621">_xlfn.IFS(Y621&lt;=25%,"Low",
Y621&lt;=50%,"Moderate",
Y621&lt;=75%,"High",
Y621&lt;=100%,"Very High",
TRUE,"Over Limit"
)</f>
        <v>Low</v>
      </c>
      <c r="AA621" s="2" cm="1">
        <f t="array" ref="AA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1" s="2" t="str" cm="1">
        <f t="array" ref="AB621">_xlfn.IFS(T621=0,"No Late Payments",
T621&lt;=2,"Low",
T621&lt;=4,"Moderate",
TRUE,"High"
)</f>
        <v>No Late Payments</v>
      </c>
      <c r="AC621" s="10" t="str" cm="1">
        <f t="array" ref="AC621">_xlfn.IFS(
H621&lt;40000000,"Low",
H621&lt;60000000,"Medium",
H621&lt;100000000,"High",
TRUE,"Very High"
)</f>
        <v>Low</v>
      </c>
    </row>
    <row r="622" spans="1:29">
      <c r="A622" s="18" t="s">
        <v>654</v>
      </c>
      <c r="B622" s="19">
        <v>36</v>
      </c>
      <c r="C622" s="19" t="s">
        <v>22</v>
      </c>
      <c r="D622" s="19" t="s">
        <v>23</v>
      </c>
      <c r="E622" s="19" t="s">
        <v>38</v>
      </c>
      <c r="F622" s="19" t="s">
        <v>25</v>
      </c>
      <c r="G622" s="20">
        <v>9200000</v>
      </c>
      <c r="H622" s="20">
        <v>20000000</v>
      </c>
      <c r="I622" s="19">
        <v>68</v>
      </c>
      <c r="J622" s="19">
        <v>0</v>
      </c>
      <c r="K622" s="19">
        <v>0</v>
      </c>
      <c r="L622" s="19">
        <v>0</v>
      </c>
      <c r="M622" s="20">
        <v>4830000</v>
      </c>
      <c r="N622" s="20">
        <v>6010000</v>
      </c>
      <c r="O622" s="20">
        <v>6940000</v>
      </c>
      <c r="P622" s="20">
        <v>1230000</v>
      </c>
      <c r="Q622" s="20">
        <v>3280000</v>
      </c>
      <c r="R622" s="20">
        <v>2320000</v>
      </c>
      <c r="S622" s="20">
        <v>740000</v>
      </c>
      <c r="T622" s="19">
        <v>0</v>
      </c>
      <c r="U622" s="19">
        <v>0</v>
      </c>
      <c r="V622" s="2" t="str" cm="1">
        <f t="array" ref="V622">_xlfn.IFS(B622&lt;30,"21-29",
B622&lt;40,"30-39",
B622&lt;50,"40-49",
B622&lt;60,"50-59",
TRUE,"60+"
)</f>
        <v>30-39</v>
      </c>
      <c r="W622" s="24">
        <f t="shared" si="27"/>
        <v>5926666.666666667</v>
      </c>
      <c r="X622" s="24">
        <f t="shared" si="28"/>
        <v>2276666.6666666665</v>
      </c>
      <c r="Y622" s="25">
        <f t="shared" si="29"/>
        <v>0.29633333333333334</v>
      </c>
      <c r="Z622" s="2" t="str" cm="1">
        <f t="array" ref="Z622">_xlfn.IFS(Y622&lt;=25%,"Low",
Y622&lt;=50%,"Moderate",
Y622&lt;=75%,"High",
Y622&lt;=100%,"Very High",
TRUE,"Over Limit"
)</f>
        <v>Moderate</v>
      </c>
      <c r="AA622" s="2" cm="1">
        <f t="array" ref="AA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2" s="2" t="str" cm="1">
        <f t="array" ref="AB622">_xlfn.IFS(T622=0,"No Late Payments",
T622&lt;=2,"Low",
T622&lt;=4,"Moderate",
TRUE,"High"
)</f>
        <v>No Late Payments</v>
      </c>
      <c r="AC622" s="10" t="str" cm="1">
        <f t="array" ref="AC622">_xlfn.IFS(
H622&lt;40000000,"Low",
H622&lt;60000000,"Medium",
H622&lt;100000000,"High",
TRUE,"Very High"
)</f>
        <v>Low</v>
      </c>
    </row>
    <row r="623" spans="1:29">
      <c r="A623" s="21" t="s">
        <v>655</v>
      </c>
      <c r="B623" s="22">
        <v>37</v>
      </c>
      <c r="C623" s="22" t="s">
        <v>34</v>
      </c>
      <c r="D623" s="22" t="s">
        <v>27</v>
      </c>
      <c r="E623" s="22" t="s">
        <v>38</v>
      </c>
      <c r="F623" s="22" t="s">
        <v>41</v>
      </c>
      <c r="G623" s="23">
        <v>11000000</v>
      </c>
      <c r="H623" s="23">
        <v>53000000</v>
      </c>
      <c r="I623" s="22">
        <v>58</v>
      </c>
      <c r="J623" s="22">
        <v>2</v>
      </c>
      <c r="K623" s="22">
        <v>3</v>
      </c>
      <c r="L623" s="22">
        <v>2</v>
      </c>
      <c r="M623" s="23">
        <v>9960000</v>
      </c>
      <c r="N623" s="23">
        <v>6360000</v>
      </c>
      <c r="O623" s="23">
        <v>11280000</v>
      </c>
      <c r="P623" s="23">
        <v>620000</v>
      </c>
      <c r="Q623" s="23">
        <v>960000</v>
      </c>
      <c r="R623" s="23">
        <v>2110000</v>
      </c>
      <c r="S623" s="23">
        <v>5010000</v>
      </c>
      <c r="T623" s="22">
        <v>3</v>
      </c>
      <c r="U623" s="22">
        <v>1</v>
      </c>
      <c r="V623" s="2" t="str" cm="1">
        <f t="array" ref="V623">_xlfn.IFS(B623&lt;30,"21-29",
B623&lt;40,"30-39",
B623&lt;50,"40-49",
B623&lt;60,"50-59",
TRUE,"60+"
)</f>
        <v>30-39</v>
      </c>
      <c r="W623" s="24">
        <f t="shared" si="27"/>
        <v>9200000</v>
      </c>
      <c r="X623" s="24">
        <f t="shared" si="28"/>
        <v>1230000</v>
      </c>
      <c r="Y623" s="25">
        <f t="shared" si="29"/>
        <v>0.17358490566037735</v>
      </c>
      <c r="Z623" s="2" t="str" cm="1">
        <f t="array" ref="Z623">_xlfn.IFS(Y623&lt;=25%,"Low",
Y623&lt;=50%,"Moderate",
Y623&lt;=75%,"High",
Y623&lt;=100%,"Very High",
TRUE,"Over Limit"
)</f>
        <v>Low</v>
      </c>
      <c r="AA623" s="2" cm="1">
        <f t="array" ref="AA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3" s="2" t="str" cm="1">
        <f t="array" ref="AB623">_xlfn.IFS(T623=0,"No Late Payments",
T623&lt;=2,"Low",
T623&lt;=4,"Moderate",
TRUE,"High"
)</f>
        <v>Moderate</v>
      </c>
      <c r="AC623" s="10" t="str" cm="1">
        <f t="array" ref="AC623">_xlfn.IFS(
H623&lt;40000000,"Low",
H623&lt;60000000,"Medium",
H623&lt;100000000,"High",
TRUE,"Very High"
)</f>
        <v>Medium</v>
      </c>
    </row>
    <row r="624" spans="1:29">
      <c r="A624" s="18" t="s">
        <v>656</v>
      </c>
      <c r="B624" s="19">
        <v>21</v>
      </c>
      <c r="C624" s="19" t="s">
        <v>22</v>
      </c>
      <c r="D624" s="19" t="s">
        <v>23</v>
      </c>
      <c r="E624" s="19" t="s">
        <v>24</v>
      </c>
      <c r="F624" s="19" t="s">
        <v>41</v>
      </c>
      <c r="G624" s="20">
        <v>8100000</v>
      </c>
      <c r="H624" s="20">
        <v>21000000</v>
      </c>
      <c r="I624" s="19">
        <v>33</v>
      </c>
      <c r="J624" s="19">
        <v>0</v>
      </c>
      <c r="K624" s="19">
        <v>0</v>
      </c>
      <c r="L624" s="19">
        <v>0</v>
      </c>
      <c r="M624" s="20">
        <v>9570000</v>
      </c>
      <c r="N624" s="20">
        <v>7000000</v>
      </c>
      <c r="O624" s="20">
        <v>9480000</v>
      </c>
      <c r="P624" s="20">
        <v>7850000</v>
      </c>
      <c r="Q624" s="20">
        <v>3880000</v>
      </c>
      <c r="R624" s="20">
        <v>8660000</v>
      </c>
      <c r="S624" s="20">
        <v>2070000</v>
      </c>
      <c r="T624" s="19">
        <v>0</v>
      </c>
      <c r="U624" s="19">
        <v>0</v>
      </c>
      <c r="V624" s="2" t="str" cm="1">
        <f t="array" ref="V624">_xlfn.IFS(B624&lt;30,"21-29",
B624&lt;40,"30-39",
B624&lt;50,"40-49",
B624&lt;60,"50-59",
TRUE,"60+"
)</f>
        <v>21-29</v>
      </c>
      <c r="W624" s="24">
        <f t="shared" si="27"/>
        <v>8683333.333333334</v>
      </c>
      <c r="X624" s="24">
        <f t="shared" si="28"/>
        <v>6796666.666666667</v>
      </c>
      <c r="Y624" s="25">
        <f t="shared" si="29"/>
        <v>0.41349206349206352</v>
      </c>
      <c r="Z624" s="2" t="str" cm="1">
        <f t="array" ref="Z624">_xlfn.IFS(Y624&lt;=25%,"Low",
Y624&lt;=50%,"Moderate",
Y624&lt;=75%,"High",
Y624&lt;=100%,"Very High",
TRUE,"Over Limit"
)</f>
        <v>Moderate</v>
      </c>
      <c r="AA624" s="2" cm="1">
        <f t="array" ref="AA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4" s="2" t="str" cm="1">
        <f t="array" ref="AB624">_xlfn.IFS(T624=0,"No Late Payments",
T624&lt;=2,"Low",
T624&lt;=4,"Moderate",
TRUE,"High"
)</f>
        <v>No Late Payments</v>
      </c>
      <c r="AC624" s="10" t="str" cm="1">
        <f t="array" ref="AC624">_xlfn.IFS(
H624&lt;40000000,"Low",
H624&lt;60000000,"Medium",
H624&lt;100000000,"High",
TRUE,"Very High"
)</f>
        <v>Low</v>
      </c>
    </row>
    <row r="625" spans="1:29">
      <c r="A625" s="21" t="s">
        <v>657</v>
      </c>
      <c r="B625" s="22">
        <v>40</v>
      </c>
      <c r="C625" s="22" t="s">
        <v>34</v>
      </c>
      <c r="D625" s="22" t="s">
        <v>27</v>
      </c>
      <c r="E625" s="22" t="s">
        <v>24</v>
      </c>
      <c r="F625" s="22" t="s">
        <v>25</v>
      </c>
      <c r="G625" s="23">
        <v>5700000</v>
      </c>
      <c r="H625" s="23">
        <v>27000000</v>
      </c>
      <c r="I625" s="22">
        <v>154</v>
      </c>
      <c r="J625" s="22">
        <v>0</v>
      </c>
      <c r="K625" s="22">
        <v>1</v>
      </c>
      <c r="L625" s="22">
        <v>0</v>
      </c>
      <c r="M625" s="23">
        <v>11230000</v>
      </c>
      <c r="N625" s="23">
        <v>12440000</v>
      </c>
      <c r="O625" s="23">
        <v>7030000</v>
      </c>
      <c r="P625" s="23">
        <v>5140000</v>
      </c>
      <c r="Q625" s="23">
        <v>4660000</v>
      </c>
      <c r="R625" s="23">
        <v>2790000</v>
      </c>
      <c r="S625" s="23">
        <v>2160000</v>
      </c>
      <c r="T625" s="22">
        <v>2</v>
      </c>
      <c r="U625" s="22">
        <v>0</v>
      </c>
      <c r="V625" s="2" t="str" cm="1">
        <f t="array" ref="V625">_xlfn.IFS(B625&lt;30,"21-29",
B625&lt;40,"30-39",
B625&lt;50,"40-49",
B625&lt;60,"50-59",
TRUE,"60+"
)</f>
        <v>40-49</v>
      </c>
      <c r="W625" s="24">
        <f t="shared" si="27"/>
        <v>10233333.333333334</v>
      </c>
      <c r="X625" s="24">
        <f t="shared" si="28"/>
        <v>4196666.666666667</v>
      </c>
      <c r="Y625" s="25">
        <f t="shared" si="29"/>
        <v>0.37901234567901237</v>
      </c>
      <c r="Z625" s="2" t="str" cm="1">
        <f t="array" ref="Z625">_xlfn.IFS(Y625&lt;=25%,"Low",
Y625&lt;=50%,"Moderate",
Y625&lt;=75%,"High",
Y625&lt;=100%,"Very High",
TRUE,"Over Limit"
)</f>
        <v>Moderate</v>
      </c>
      <c r="AA625" s="2" cm="1">
        <f t="array" ref="AA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5" s="2" t="str" cm="1">
        <f t="array" ref="AB625">_xlfn.IFS(T625=0,"No Late Payments",
T625&lt;=2,"Low",
T625&lt;=4,"Moderate",
TRUE,"High"
)</f>
        <v>Low</v>
      </c>
      <c r="AC625" s="10" t="str" cm="1">
        <f t="array" ref="AC625">_xlfn.IFS(
H625&lt;40000000,"Low",
H625&lt;60000000,"Medium",
H625&lt;100000000,"High",
TRUE,"Very High"
)</f>
        <v>Low</v>
      </c>
    </row>
    <row r="626" spans="1:29">
      <c r="A626" s="18" t="s">
        <v>658</v>
      </c>
      <c r="B626" s="19">
        <v>52</v>
      </c>
      <c r="C626" s="19" t="s">
        <v>22</v>
      </c>
      <c r="D626" s="19" t="s">
        <v>27</v>
      </c>
      <c r="E626" s="19" t="s">
        <v>24</v>
      </c>
      <c r="F626" s="19" t="s">
        <v>28</v>
      </c>
      <c r="G626" s="20">
        <v>11900000</v>
      </c>
      <c r="H626" s="20">
        <v>73000000</v>
      </c>
      <c r="I626" s="19">
        <v>151</v>
      </c>
      <c r="J626" s="19">
        <v>0</v>
      </c>
      <c r="K626" s="19">
        <v>0</v>
      </c>
      <c r="L626" s="19">
        <v>0</v>
      </c>
      <c r="M626" s="20">
        <v>16960000</v>
      </c>
      <c r="N626" s="20">
        <v>27340000</v>
      </c>
      <c r="O626" s="20">
        <v>21750000</v>
      </c>
      <c r="P626" s="20">
        <v>8960000</v>
      </c>
      <c r="Q626" s="20">
        <v>9400000</v>
      </c>
      <c r="R626" s="20">
        <v>7970000</v>
      </c>
      <c r="S626" s="20">
        <v>820000</v>
      </c>
      <c r="T626" s="19">
        <v>0</v>
      </c>
      <c r="U626" s="19">
        <v>0</v>
      </c>
      <c r="V626" s="2" t="str" cm="1">
        <f t="array" ref="V626">_xlfn.IFS(B626&lt;30,"21-29",
B626&lt;40,"30-39",
B626&lt;50,"40-49",
B626&lt;60,"50-59",
TRUE,"60+"
)</f>
        <v>50-59</v>
      </c>
      <c r="W626" s="24">
        <f t="shared" si="27"/>
        <v>22016666.666666668</v>
      </c>
      <c r="X626" s="24">
        <f t="shared" si="28"/>
        <v>8776666.666666666</v>
      </c>
      <c r="Y626" s="25">
        <f t="shared" si="29"/>
        <v>0.30159817351598173</v>
      </c>
      <c r="Z626" s="2" t="str" cm="1">
        <f t="array" ref="Z626">_xlfn.IFS(Y626&lt;=25%,"Low",
Y626&lt;=50%,"Moderate",
Y626&lt;=75%,"High",
Y626&lt;=100%,"Very High",
TRUE,"Over Limit"
)</f>
        <v>Moderate</v>
      </c>
      <c r="AA626" s="2" cm="1">
        <f t="array" ref="AA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6" s="2" t="str" cm="1">
        <f t="array" ref="AB626">_xlfn.IFS(T626=0,"No Late Payments",
T626&lt;=2,"Low",
T626&lt;=4,"Moderate",
TRUE,"High"
)</f>
        <v>No Late Payments</v>
      </c>
      <c r="AC626" s="10" t="str" cm="1">
        <f t="array" ref="AC626">_xlfn.IFS(
H626&lt;40000000,"Low",
H626&lt;60000000,"Medium",
H626&lt;100000000,"High",
TRUE,"Very High"
)</f>
        <v>High</v>
      </c>
    </row>
    <row r="627" spans="1:29">
      <c r="A627" s="21" t="s">
        <v>659</v>
      </c>
      <c r="B627" s="22">
        <v>21</v>
      </c>
      <c r="C627" s="22" t="s">
        <v>34</v>
      </c>
      <c r="D627" s="22" t="s">
        <v>23</v>
      </c>
      <c r="E627" s="22" t="s">
        <v>38</v>
      </c>
      <c r="F627" s="22" t="s">
        <v>41</v>
      </c>
      <c r="G627" s="23">
        <v>11100000</v>
      </c>
      <c r="H627" s="23">
        <v>64000000</v>
      </c>
      <c r="I627" s="22">
        <v>31</v>
      </c>
      <c r="J627" s="22">
        <v>0</v>
      </c>
      <c r="K627" s="22">
        <v>0</v>
      </c>
      <c r="L627" s="22">
        <v>0</v>
      </c>
      <c r="M627" s="23">
        <v>12670000</v>
      </c>
      <c r="N627" s="23">
        <v>14040000</v>
      </c>
      <c r="O627" s="23">
        <v>6120000</v>
      </c>
      <c r="P627" s="23">
        <v>10270000</v>
      </c>
      <c r="Q627" s="23">
        <v>4690000</v>
      </c>
      <c r="R627" s="23">
        <v>2480000</v>
      </c>
      <c r="S627" s="23">
        <v>10000</v>
      </c>
      <c r="T627" s="22">
        <v>0</v>
      </c>
      <c r="U627" s="22">
        <v>0</v>
      </c>
      <c r="V627" s="2" t="str" cm="1">
        <f t="array" ref="V627">_xlfn.IFS(B627&lt;30,"21-29",
B627&lt;40,"30-39",
B627&lt;50,"40-49",
B627&lt;60,"50-59",
TRUE,"60+"
)</f>
        <v>21-29</v>
      </c>
      <c r="W627" s="24">
        <f t="shared" si="27"/>
        <v>10943333.333333334</v>
      </c>
      <c r="X627" s="24">
        <f t="shared" si="28"/>
        <v>5813333.333333333</v>
      </c>
      <c r="Y627" s="25">
        <f t="shared" si="29"/>
        <v>0.17098958333333333</v>
      </c>
      <c r="Z627" s="2" t="str" cm="1">
        <f t="array" ref="Z627">_xlfn.IFS(Y627&lt;=25%,"Low",
Y627&lt;=50%,"Moderate",
Y627&lt;=75%,"High",
Y627&lt;=100%,"Very High",
TRUE,"Over Limit"
)</f>
        <v>Low</v>
      </c>
      <c r="AA627" s="2" cm="1">
        <f t="array" ref="AA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7" s="2" t="str" cm="1">
        <f t="array" ref="AB627">_xlfn.IFS(T627=0,"No Late Payments",
T627&lt;=2,"Low",
T627&lt;=4,"Moderate",
TRUE,"High"
)</f>
        <v>No Late Payments</v>
      </c>
      <c r="AC627" s="10" t="str" cm="1">
        <f t="array" ref="AC627">_xlfn.IFS(
H627&lt;40000000,"Low",
H627&lt;60000000,"Medium",
H627&lt;100000000,"High",
TRUE,"Very High"
)</f>
        <v>High</v>
      </c>
    </row>
    <row r="628" spans="1:29">
      <c r="A628" s="18" t="s">
        <v>660</v>
      </c>
      <c r="B628" s="19">
        <v>40</v>
      </c>
      <c r="C628" s="19" t="s">
        <v>22</v>
      </c>
      <c r="D628" s="19" t="s">
        <v>30</v>
      </c>
      <c r="E628" s="19" t="s">
        <v>24</v>
      </c>
      <c r="F628" s="19" t="s">
        <v>28</v>
      </c>
      <c r="G628" s="20">
        <v>10200000</v>
      </c>
      <c r="H628" s="20">
        <v>49000000</v>
      </c>
      <c r="I628" s="19">
        <v>103</v>
      </c>
      <c r="J628" s="19">
        <v>0</v>
      </c>
      <c r="K628" s="19">
        <v>0</v>
      </c>
      <c r="L628" s="19">
        <v>0</v>
      </c>
      <c r="M628" s="20">
        <v>16470000</v>
      </c>
      <c r="N628" s="20">
        <v>20470000</v>
      </c>
      <c r="O628" s="20">
        <v>25680000</v>
      </c>
      <c r="P628" s="20">
        <v>7980000</v>
      </c>
      <c r="Q628" s="20">
        <v>5210000</v>
      </c>
      <c r="R628" s="20">
        <v>7960000</v>
      </c>
      <c r="S628" s="20">
        <v>210000</v>
      </c>
      <c r="T628" s="19">
        <v>1</v>
      </c>
      <c r="U628" s="19">
        <v>0</v>
      </c>
      <c r="V628" s="2" t="str" cm="1">
        <f t="array" ref="V628">_xlfn.IFS(B628&lt;30,"21-29",
B628&lt;40,"30-39",
B628&lt;50,"40-49",
B628&lt;60,"50-59",
TRUE,"60+"
)</f>
        <v>40-49</v>
      </c>
      <c r="W628" s="24">
        <f t="shared" si="27"/>
        <v>20873333.333333332</v>
      </c>
      <c r="X628" s="24">
        <f t="shared" si="28"/>
        <v>7050000</v>
      </c>
      <c r="Y628" s="25">
        <f t="shared" si="29"/>
        <v>0.42598639455782311</v>
      </c>
      <c r="Z628" s="2" t="str" cm="1">
        <f t="array" ref="Z628">_xlfn.IFS(Y628&lt;=25%,"Low",
Y628&lt;=50%,"Moderate",
Y628&lt;=75%,"High",
Y628&lt;=100%,"Very High",
TRUE,"Over Limit"
)</f>
        <v>Moderate</v>
      </c>
      <c r="AA628" s="2" cm="1">
        <f t="array" ref="AA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8" s="2" t="str" cm="1">
        <f t="array" ref="AB628">_xlfn.IFS(T628=0,"No Late Payments",
T628&lt;=2,"Low",
T628&lt;=4,"Moderate",
TRUE,"High"
)</f>
        <v>Low</v>
      </c>
      <c r="AC628" s="10" t="str" cm="1">
        <f t="array" ref="AC628">_xlfn.IFS(
H628&lt;40000000,"Low",
H628&lt;60000000,"Medium",
H628&lt;100000000,"High",
TRUE,"Very High"
)</f>
        <v>Medium</v>
      </c>
    </row>
    <row r="629" spans="1:29">
      <c r="A629" s="21" t="s">
        <v>661</v>
      </c>
      <c r="B629" s="22">
        <v>38</v>
      </c>
      <c r="C629" s="22" t="s">
        <v>34</v>
      </c>
      <c r="D629" s="22" t="s">
        <v>46</v>
      </c>
      <c r="E629" s="22" t="s">
        <v>24</v>
      </c>
      <c r="F629" s="22" t="s">
        <v>48</v>
      </c>
      <c r="G629" s="23">
        <v>16900000</v>
      </c>
      <c r="H629" s="23">
        <v>78000000</v>
      </c>
      <c r="I629" s="22">
        <v>115</v>
      </c>
      <c r="J629" s="22">
        <v>0</v>
      </c>
      <c r="K629" s="22">
        <v>0</v>
      </c>
      <c r="L629" s="22">
        <v>0</v>
      </c>
      <c r="M629" s="23">
        <v>25290000</v>
      </c>
      <c r="N629" s="23">
        <v>22140000</v>
      </c>
      <c r="O629" s="23">
        <v>15280000</v>
      </c>
      <c r="P629" s="23">
        <v>25780000</v>
      </c>
      <c r="Q629" s="23">
        <v>10130000</v>
      </c>
      <c r="R629" s="23">
        <v>6710000</v>
      </c>
      <c r="S629" s="23">
        <v>1110000</v>
      </c>
      <c r="T629" s="22">
        <v>0</v>
      </c>
      <c r="U629" s="22">
        <v>0</v>
      </c>
      <c r="V629" s="2" t="str" cm="1">
        <f t="array" ref="V629">_xlfn.IFS(B629&lt;30,"21-29",
B629&lt;40,"30-39",
B629&lt;50,"40-49",
B629&lt;60,"50-59",
TRUE,"60+"
)</f>
        <v>30-39</v>
      </c>
      <c r="W629" s="24">
        <f t="shared" si="27"/>
        <v>20903333.333333332</v>
      </c>
      <c r="X629" s="24">
        <f t="shared" si="28"/>
        <v>14206666.666666666</v>
      </c>
      <c r="Y629" s="25">
        <f t="shared" si="29"/>
        <v>0.26799145299145299</v>
      </c>
      <c r="Z629" s="2" t="str" cm="1">
        <f t="array" ref="Z629">_xlfn.IFS(Y629&lt;=25%,"Low",
Y629&lt;=50%,"Moderate",
Y629&lt;=75%,"High",
Y629&lt;=100%,"Very High",
TRUE,"Over Limit"
)</f>
        <v>Moderate</v>
      </c>
      <c r="AA629" s="2" cm="1">
        <f t="array" ref="AA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9" s="2" t="str" cm="1">
        <f t="array" ref="AB629">_xlfn.IFS(T629=0,"No Late Payments",
T629&lt;=2,"Low",
T629&lt;=4,"Moderate",
TRUE,"High"
)</f>
        <v>No Late Payments</v>
      </c>
      <c r="AC629" s="10" t="str" cm="1">
        <f t="array" ref="AC629">_xlfn.IFS(
H629&lt;40000000,"Low",
H629&lt;60000000,"Medium",
H629&lt;100000000,"High",
TRUE,"Very High"
)</f>
        <v>High</v>
      </c>
    </row>
    <row r="630" spans="1:29">
      <c r="A630" s="18" t="s">
        <v>662</v>
      </c>
      <c r="B630" s="19">
        <v>25</v>
      </c>
      <c r="C630" s="19" t="s">
        <v>22</v>
      </c>
      <c r="D630" s="19" t="s">
        <v>27</v>
      </c>
      <c r="E630" s="19" t="s">
        <v>38</v>
      </c>
      <c r="F630" s="19" t="s">
        <v>48</v>
      </c>
      <c r="G630" s="20">
        <v>7400000</v>
      </c>
      <c r="H630" s="20">
        <v>28000000</v>
      </c>
      <c r="I630" s="19">
        <v>35</v>
      </c>
      <c r="J630" s="19">
        <v>0</v>
      </c>
      <c r="K630" s="19">
        <v>0</v>
      </c>
      <c r="L630" s="19">
        <v>0</v>
      </c>
      <c r="M630" s="20">
        <v>9510000</v>
      </c>
      <c r="N630" s="20">
        <v>10920000</v>
      </c>
      <c r="O630" s="20">
        <v>13330000</v>
      </c>
      <c r="P630" s="20">
        <v>2660000</v>
      </c>
      <c r="Q630" s="20">
        <v>3780000</v>
      </c>
      <c r="R630" s="20">
        <v>7190000</v>
      </c>
      <c r="S630" s="20">
        <v>1230000</v>
      </c>
      <c r="T630" s="19">
        <v>1</v>
      </c>
      <c r="U630" s="19">
        <v>0</v>
      </c>
      <c r="V630" s="2" t="str" cm="1">
        <f t="array" ref="V630">_xlfn.IFS(B630&lt;30,"21-29",
B630&lt;40,"30-39",
B630&lt;50,"40-49",
B630&lt;60,"50-59",
TRUE,"60+"
)</f>
        <v>21-29</v>
      </c>
      <c r="W630" s="24">
        <f t="shared" si="27"/>
        <v>11253333.333333334</v>
      </c>
      <c r="X630" s="24">
        <f t="shared" si="28"/>
        <v>4543333.333333333</v>
      </c>
      <c r="Y630" s="25">
        <f t="shared" si="29"/>
        <v>0.40190476190476193</v>
      </c>
      <c r="Z630" s="2" t="str" cm="1">
        <f t="array" ref="Z630">_xlfn.IFS(Y630&lt;=25%,"Low",
Y630&lt;=50%,"Moderate",
Y630&lt;=75%,"High",
Y630&lt;=100%,"Very High",
TRUE,"Over Limit"
)</f>
        <v>Moderate</v>
      </c>
      <c r="AA630" s="2" cm="1">
        <f t="array" ref="AA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0" s="2" t="str" cm="1">
        <f t="array" ref="AB630">_xlfn.IFS(T630=0,"No Late Payments",
T630&lt;=2,"Low",
T630&lt;=4,"Moderate",
TRUE,"High"
)</f>
        <v>Low</v>
      </c>
      <c r="AC630" s="10" t="str" cm="1">
        <f t="array" ref="AC630">_xlfn.IFS(
H630&lt;40000000,"Low",
H630&lt;60000000,"Medium",
H630&lt;100000000,"High",
TRUE,"Very High"
)</f>
        <v>Low</v>
      </c>
    </row>
    <row r="631" spans="1:29">
      <c r="A631" s="21" t="s">
        <v>663</v>
      </c>
      <c r="B631" s="22">
        <v>37</v>
      </c>
      <c r="C631" s="22" t="s">
        <v>34</v>
      </c>
      <c r="D631" s="22" t="s">
        <v>23</v>
      </c>
      <c r="E631" s="22" t="s">
        <v>24</v>
      </c>
      <c r="F631" s="22" t="s">
        <v>28</v>
      </c>
      <c r="G631" s="23">
        <v>13800000</v>
      </c>
      <c r="H631" s="23">
        <v>68000000</v>
      </c>
      <c r="I631" s="22">
        <v>84</v>
      </c>
      <c r="J631" s="22">
        <v>0</v>
      </c>
      <c r="K631" s="22">
        <v>0</v>
      </c>
      <c r="L631" s="22">
        <v>0</v>
      </c>
      <c r="M631" s="23">
        <v>25120000</v>
      </c>
      <c r="N631" s="23">
        <v>28990000</v>
      </c>
      <c r="O631" s="23">
        <v>13610000</v>
      </c>
      <c r="P631" s="23">
        <v>10690000</v>
      </c>
      <c r="Q631" s="23">
        <v>6480000</v>
      </c>
      <c r="R631" s="23">
        <v>11730000</v>
      </c>
      <c r="S631" s="23">
        <v>5990000</v>
      </c>
      <c r="T631" s="22">
        <v>0</v>
      </c>
      <c r="U631" s="22">
        <v>1</v>
      </c>
      <c r="V631" s="2" t="str" cm="1">
        <f t="array" ref="V631">_xlfn.IFS(B631&lt;30,"21-29",
B631&lt;40,"30-39",
B631&lt;50,"40-49",
B631&lt;60,"50-59",
TRUE,"60+"
)</f>
        <v>30-39</v>
      </c>
      <c r="W631" s="24">
        <f t="shared" si="27"/>
        <v>22573333.333333332</v>
      </c>
      <c r="X631" s="24">
        <f t="shared" si="28"/>
        <v>9633333.333333334</v>
      </c>
      <c r="Y631" s="25">
        <f t="shared" si="29"/>
        <v>0.3319607843137255</v>
      </c>
      <c r="Z631" s="2" t="str" cm="1">
        <f t="array" ref="Z631">_xlfn.IFS(Y631&lt;=25%,"Low",
Y631&lt;=50%,"Moderate",
Y631&lt;=75%,"High",
Y631&lt;=100%,"Very High",
TRUE,"Over Limit"
)</f>
        <v>Moderate</v>
      </c>
      <c r="AA631" s="2" cm="1">
        <f t="array" ref="AA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1" s="2" t="str" cm="1">
        <f t="array" ref="AB631">_xlfn.IFS(T631=0,"No Late Payments",
T631&lt;=2,"Low",
T631&lt;=4,"Moderate",
TRUE,"High"
)</f>
        <v>No Late Payments</v>
      </c>
      <c r="AC631" s="10" t="str" cm="1">
        <f t="array" ref="AC631">_xlfn.IFS(
H631&lt;40000000,"Low",
H631&lt;60000000,"Medium",
H631&lt;100000000,"High",
TRUE,"Very High"
)</f>
        <v>High</v>
      </c>
    </row>
    <row r="632" spans="1:29">
      <c r="A632" s="18" t="s">
        <v>664</v>
      </c>
      <c r="B632" s="19">
        <v>46</v>
      </c>
      <c r="C632" s="19" t="s">
        <v>22</v>
      </c>
      <c r="D632" s="19" t="s">
        <v>30</v>
      </c>
      <c r="E632" s="19" t="s">
        <v>24</v>
      </c>
      <c r="F632" s="19" t="s">
        <v>41</v>
      </c>
      <c r="G632" s="20">
        <v>5000000</v>
      </c>
      <c r="H632" s="20">
        <v>37000000</v>
      </c>
      <c r="I632" s="19">
        <v>186</v>
      </c>
      <c r="J632" s="19">
        <v>0</v>
      </c>
      <c r="K632" s="19">
        <v>0</v>
      </c>
      <c r="L632" s="19">
        <v>0</v>
      </c>
      <c r="M632" s="20">
        <v>7830000</v>
      </c>
      <c r="N632" s="20">
        <v>16560000</v>
      </c>
      <c r="O632" s="20">
        <v>15020000</v>
      </c>
      <c r="P632" s="20">
        <v>3150000</v>
      </c>
      <c r="Q632" s="20">
        <v>11800000</v>
      </c>
      <c r="R632" s="20">
        <v>4200000</v>
      </c>
      <c r="S632" s="20">
        <v>1450000</v>
      </c>
      <c r="T632" s="19">
        <v>1</v>
      </c>
      <c r="U632" s="19">
        <v>0</v>
      </c>
      <c r="V632" s="2" t="str" cm="1">
        <f t="array" ref="V632">_xlfn.IFS(B632&lt;30,"21-29",
B632&lt;40,"30-39",
B632&lt;50,"40-49",
B632&lt;60,"50-59",
TRUE,"60+"
)</f>
        <v>40-49</v>
      </c>
      <c r="W632" s="24">
        <f t="shared" si="27"/>
        <v>13136666.666666666</v>
      </c>
      <c r="X632" s="24">
        <f t="shared" si="28"/>
        <v>6383333.333333333</v>
      </c>
      <c r="Y632" s="25">
        <f t="shared" si="29"/>
        <v>0.35504504504504503</v>
      </c>
      <c r="Z632" s="2" t="str" cm="1">
        <f t="array" ref="Z632">_xlfn.IFS(Y632&lt;=25%,"Low",
Y632&lt;=50%,"Moderate",
Y632&lt;=75%,"High",
Y632&lt;=100%,"Very High",
TRUE,"Over Limit"
)</f>
        <v>Moderate</v>
      </c>
      <c r="AA632" s="2" cm="1">
        <f t="array" ref="AA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2" s="2" t="str" cm="1">
        <f t="array" ref="AB632">_xlfn.IFS(T632=0,"No Late Payments",
T632&lt;=2,"Low",
T632&lt;=4,"Moderate",
TRUE,"High"
)</f>
        <v>Low</v>
      </c>
      <c r="AC632" s="10" t="str" cm="1">
        <f t="array" ref="AC632">_xlfn.IFS(
H632&lt;40000000,"Low",
H632&lt;60000000,"Medium",
H632&lt;100000000,"High",
TRUE,"Very High"
)</f>
        <v>Low</v>
      </c>
    </row>
    <row r="633" spans="1:29">
      <c r="A633" s="21" t="s">
        <v>665</v>
      </c>
      <c r="B633" s="22">
        <v>52</v>
      </c>
      <c r="C633" s="22" t="s">
        <v>22</v>
      </c>
      <c r="D633" s="22" t="s">
        <v>23</v>
      </c>
      <c r="E633" s="22" t="s">
        <v>24</v>
      </c>
      <c r="F633" s="22" t="s">
        <v>28</v>
      </c>
      <c r="G633" s="23">
        <v>12600000</v>
      </c>
      <c r="H633" s="23">
        <v>68000000</v>
      </c>
      <c r="I633" s="22">
        <v>159</v>
      </c>
      <c r="J633" s="22">
        <v>0</v>
      </c>
      <c r="K633" s="22">
        <v>0</v>
      </c>
      <c r="L633" s="22">
        <v>0</v>
      </c>
      <c r="M633" s="23">
        <v>24290000</v>
      </c>
      <c r="N633" s="23">
        <v>4660000</v>
      </c>
      <c r="O633" s="23">
        <v>15580000</v>
      </c>
      <c r="P633" s="23">
        <v>8070000</v>
      </c>
      <c r="Q633" s="23">
        <v>4620000</v>
      </c>
      <c r="R633" s="23">
        <v>5680000</v>
      </c>
      <c r="S633" s="23">
        <v>20000</v>
      </c>
      <c r="T633" s="22">
        <v>0</v>
      </c>
      <c r="U633" s="22">
        <v>0</v>
      </c>
      <c r="V633" s="2" t="str" cm="1">
        <f t="array" ref="V633">_xlfn.IFS(B633&lt;30,"21-29",
B633&lt;40,"30-39",
B633&lt;50,"40-49",
B633&lt;60,"50-59",
TRUE,"60+"
)</f>
        <v>50-59</v>
      </c>
      <c r="W633" s="24">
        <f t="shared" si="27"/>
        <v>14843333.333333334</v>
      </c>
      <c r="X633" s="24">
        <f t="shared" si="28"/>
        <v>6123333.333333333</v>
      </c>
      <c r="Y633" s="25">
        <f t="shared" si="29"/>
        <v>0.2182843137254902</v>
      </c>
      <c r="Z633" s="2" t="str" cm="1">
        <f t="array" ref="Z633">_xlfn.IFS(Y633&lt;=25%,"Low",
Y633&lt;=50%,"Moderate",
Y633&lt;=75%,"High",
Y633&lt;=100%,"Very High",
TRUE,"Over Limit"
)</f>
        <v>Low</v>
      </c>
      <c r="AA633" s="2" cm="1">
        <f t="array" ref="AA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3" s="2" t="str" cm="1">
        <f t="array" ref="AB633">_xlfn.IFS(T633=0,"No Late Payments",
T633&lt;=2,"Low",
T633&lt;=4,"Moderate",
TRUE,"High"
)</f>
        <v>No Late Payments</v>
      </c>
      <c r="AC633" s="10" t="str" cm="1">
        <f t="array" ref="AC633">_xlfn.IFS(
H633&lt;40000000,"Low",
H633&lt;60000000,"Medium",
H633&lt;100000000,"High",
TRUE,"Very High"
)</f>
        <v>High</v>
      </c>
    </row>
    <row r="634" spans="1:29">
      <c r="A634" s="18" t="s">
        <v>666</v>
      </c>
      <c r="B634" s="19">
        <v>27</v>
      </c>
      <c r="C634" s="19" t="s">
        <v>22</v>
      </c>
      <c r="D634" s="19" t="s">
        <v>46</v>
      </c>
      <c r="E634" s="19" t="s">
        <v>24</v>
      </c>
      <c r="F634" s="19" t="s">
        <v>28</v>
      </c>
      <c r="G634" s="20">
        <v>11100000</v>
      </c>
      <c r="H634" s="20">
        <v>45000000</v>
      </c>
      <c r="I634" s="19">
        <v>46</v>
      </c>
      <c r="J634" s="19">
        <v>0</v>
      </c>
      <c r="K634" s="19">
        <v>0</v>
      </c>
      <c r="L634" s="19">
        <v>0</v>
      </c>
      <c r="M634" s="20">
        <v>18840000</v>
      </c>
      <c r="N634" s="20">
        <v>27360000</v>
      </c>
      <c r="O634" s="20">
        <v>25640000</v>
      </c>
      <c r="P634" s="20">
        <v>4880000</v>
      </c>
      <c r="Q634" s="20">
        <v>5850000</v>
      </c>
      <c r="R634" s="20">
        <v>1610000</v>
      </c>
      <c r="S634" s="20">
        <v>770000</v>
      </c>
      <c r="T634" s="19">
        <v>0</v>
      </c>
      <c r="U634" s="19">
        <v>0</v>
      </c>
      <c r="V634" s="2" t="str" cm="1">
        <f t="array" ref="V634">_xlfn.IFS(B634&lt;30,"21-29",
B634&lt;40,"30-39",
B634&lt;50,"40-49",
B634&lt;60,"50-59",
TRUE,"60+"
)</f>
        <v>21-29</v>
      </c>
      <c r="W634" s="24">
        <f t="shared" si="27"/>
        <v>23946666.666666668</v>
      </c>
      <c r="X634" s="24">
        <f t="shared" si="28"/>
        <v>4113333.3333333335</v>
      </c>
      <c r="Y634" s="25">
        <f t="shared" si="29"/>
        <v>0.53214814814814815</v>
      </c>
      <c r="Z634" s="2" t="str" cm="1">
        <f t="array" ref="Z634">_xlfn.IFS(Y634&lt;=25%,"Low",
Y634&lt;=50%,"Moderate",
Y634&lt;=75%,"High",
Y634&lt;=100%,"Very High",
TRUE,"Over Limit"
)</f>
        <v>High</v>
      </c>
      <c r="AA634" s="2" cm="1">
        <f t="array" ref="AA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34" s="2" t="str" cm="1">
        <f t="array" ref="AB634">_xlfn.IFS(T634=0,"No Late Payments",
T634&lt;=2,"Low",
T634&lt;=4,"Moderate",
TRUE,"High"
)</f>
        <v>No Late Payments</v>
      </c>
      <c r="AC634" s="10" t="str" cm="1">
        <f t="array" ref="AC634">_xlfn.IFS(
H634&lt;40000000,"Low",
H634&lt;60000000,"Medium",
H634&lt;100000000,"High",
TRUE,"Very High"
)</f>
        <v>Medium</v>
      </c>
    </row>
    <row r="635" spans="1:29">
      <c r="A635" s="21" t="s">
        <v>667</v>
      </c>
      <c r="B635" s="22">
        <v>35</v>
      </c>
      <c r="C635" s="22" t="s">
        <v>34</v>
      </c>
      <c r="D635" s="22" t="s">
        <v>27</v>
      </c>
      <c r="E635" s="22" t="s">
        <v>24</v>
      </c>
      <c r="F635" s="22" t="s">
        <v>28</v>
      </c>
      <c r="G635" s="23">
        <v>14100000</v>
      </c>
      <c r="H635" s="23">
        <v>34000000</v>
      </c>
      <c r="I635" s="22">
        <v>61</v>
      </c>
      <c r="J635" s="22">
        <v>0</v>
      </c>
      <c r="K635" s="22">
        <v>0</v>
      </c>
      <c r="L635" s="22">
        <v>0</v>
      </c>
      <c r="M635" s="23">
        <v>15470000</v>
      </c>
      <c r="N635" s="23">
        <v>14970000</v>
      </c>
      <c r="O635" s="23">
        <v>14180000</v>
      </c>
      <c r="P635" s="23">
        <v>4830000</v>
      </c>
      <c r="Q635" s="23">
        <v>12040000</v>
      </c>
      <c r="R635" s="23">
        <v>3380000</v>
      </c>
      <c r="S635" s="23">
        <v>940000</v>
      </c>
      <c r="T635" s="22">
        <v>0</v>
      </c>
      <c r="U635" s="22">
        <v>0</v>
      </c>
      <c r="V635" s="2" t="str" cm="1">
        <f t="array" ref="V635">_xlfn.IFS(B635&lt;30,"21-29",
B635&lt;40,"30-39",
B635&lt;50,"40-49",
B635&lt;60,"50-59",
TRUE,"60+"
)</f>
        <v>30-39</v>
      </c>
      <c r="W635" s="24">
        <f t="shared" si="27"/>
        <v>14873333.333333334</v>
      </c>
      <c r="X635" s="24">
        <f t="shared" si="28"/>
        <v>6750000</v>
      </c>
      <c r="Y635" s="25">
        <f t="shared" si="29"/>
        <v>0.43745098039215691</v>
      </c>
      <c r="Z635" s="2" t="str" cm="1">
        <f t="array" ref="Z635">_xlfn.IFS(Y635&lt;=25%,"Low",
Y635&lt;=50%,"Moderate",
Y635&lt;=75%,"High",
Y635&lt;=100%,"Very High",
TRUE,"Over Limit"
)</f>
        <v>Moderate</v>
      </c>
      <c r="AA635" s="2" cm="1">
        <f t="array" ref="AA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5" s="2" t="str" cm="1">
        <f t="array" ref="AB635">_xlfn.IFS(T635=0,"No Late Payments",
T635&lt;=2,"Low",
T635&lt;=4,"Moderate",
TRUE,"High"
)</f>
        <v>No Late Payments</v>
      </c>
      <c r="AC635" s="10" t="str" cm="1">
        <f t="array" ref="AC635">_xlfn.IFS(
H635&lt;40000000,"Low",
H635&lt;60000000,"Medium",
H635&lt;100000000,"High",
TRUE,"Very High"
)</f>
        <v>Low</v>
      </c>
    </row>
    <row r="636" spans="1:29">
      <c r="A636" s="18" t="s">
        <v>668</v>
      </c>
      <c r="B636" s="19">
        <v>48</v>
      </c>
      <c r="C636" s="19" t="s">
        <v>34</v>
      </c>
      <c r="D636" s="19" t="s">
        <v>23</v>
      </c>
      <c r="E636" s="19" t="s">
        <v>24</v>
      </c>
      <c r="F636" s="19" t="s">
        <v>28</v>
      </c>
      <c r="G636" s="20">
        <v>15100000</v>
      </c>
      <c r="H636" s="20">
        <v>70000000</v>
      </c>
      <c r="I636" s="19">
        <v>161</v>
      </c>
      <c r="J636" s="19">
        <v>0</v>
      </c>
      <c r="K636" s="19">
        <v>0</v>
      </c>
      <c r="L636" s="19">
        <v>0</v>
      </c>
      <c r="M636" s="20">
        <v>5510000</v>
      </c>
      <c r="N636" s="20">
        <v>17180000</v>
      </c>
      <c r="O636" s="20">
        <v>17730000</v>
      </c>
      <c r="P636" s="20">
        <v>2070000</v>
      </c>
      <c r="Q636" s="20">
        <v>15070000</v>
      </c>
      <c r="R636" s="20">
        <v>9180000</v>
      </c>
      <c r="S636" s="20">
        <v>1280000</v>
      </c>
      <c r="T636" s="19">
        <v>1</v>
      </c>
      <c r="U636" s="19">
        <v>0</v>
      </c>
      <c r="V636" s="2" t="str" cm="1">
        <f t="array" ref="V636">_xlfn.IFS(B636&lt;30,"21-29",
B636&lt;40,"30-39",
B636&lt;50,"40-49",
B636&lt;60,"50-59",
TRUE,"60+"
)</f>
        <v>40-49</v>
      </c>
      <c r="W636" s="24">
        <f t="shared" si="27"/>
        <v>13473333.333333334</v>
      </c>
      <c r="X636" s="24">
        <f t="shared" si="28"/>
        <v>8773333.333333334</v>
      </c>
      <c r="Y636" s="25">
        <f t="shared" si="29"/>
        <v>0.1924761904761905</v>
      </c>
      <c r="Z636" s="2" t="str" cm="1">
        <f t="array" ref="Z636">_xlfn.IFS(Y636&lt;=25%,"Low",
Y636&lt;=50%,"Moderate",
Y636&lt;=75%,"High",
Y636&lt;=100%,"Very High",
TRUE,"Over Limit"
)</f>
        <v>Low</v>
      </c>
      <c r="AA636" s="2" cm="1">
        <f t="array" ref="AA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6" s="2" t="str" cm="1">
        <f t="array" ref="AB636">_xlfn.IFS(T636=0,"No Late Payments",
T636&lt;=2,"Low",
T636&lt;=4,"Moderate",
TRUE,"High"
)</f>
        <v>Low</v>
      </c>
      <c r="AC636" s="10" t="str" cm="1">
        <f t="array" ref="AC636">_xlfn.IFS(
H636&lt;40000000,"Low",
H636&lt;60000000,"Medium",
H636&lt;100000000,"High",
TRUE,"Very High"
)</f>
        <v>High</v>
      </c>
    </row>
    <row r="637" spans="1:29">
      <c r="A637" s="21" t="s">
        <v>669</v>
      </c>
      <c r="B637" s="22">
        <v>38</v>
      </c>
      <c r="C637" s="22" t="s">
        <v>34</v>
      </c>
      <c r="D637" s="22" t="s">
        <v>23</v>
      </c>
      <c r="E637" s="22" t="s">
        <v>38</v>
      </c>
      <c r="F637" s="22" t="s">
        <v>48</v>
      </c>
      <c r="G637" s="23">
        <v>17600000</v>
      </c>
      <c r="H637" s="23">
        <v>96000000</v>
      </c>
      <c r="I637" s="22">
        <v>63</v>
      </c>
      <c r="J637" s="22">
        <v>0</v>
      </c>
      <c r="K637" s="22">
        <v>0</v>
      </c>
      <c r="L637" s="22">
        <v>0</v>
      </c>
      <c r="M637" s="23">
        <v>4600000</v>
      </c>
      <c r="N637" s="23">
        <v>22200000</v>
      </c>
      <c r="O637" s="23">
        <v>15100000</v>
      </c>
      <c r="P637" s="23">
        <v>4480000</v>
      </c>
      <c r="Q637" s="23">
        <v>4830000</v>
      </c>
      <c r="R637" s="23">
        <v>8070000</v>
      </c>
      <c r="S637" s="23">
        <v>4130000</v>
      </c>
      <c r="T637" s="22">
        <v>1</v>
      </c>
      <c r="U637" s="22">
        <v>0</v>
      </c>
      <c r="V637" s="2" t="str" cm="1">
        <f t="array" ref="V637">_xlfn.IFS(B637&lt;30,"21-29",
B637&lt;40,"30-39",
B637&lt;50,"40-49",
B637&lt;60,"50-59",
TRUE,"60+"
)</f>
        <v>30-39</v>
      </c>
      <c r="W637" s="24">
        <f t="shared" si="27"/>
        <v>13966666.666666666</v>
      </c>
      <c r="X637" s="24">
        <f t="shared" si="28"/>
        <v>5793333.333333333</v>
      </c>
      <c r="Y637" s="25">
        <f t="shared" si="29"/>
        <v>0.14548611111111109</v>
      </c>
      <c r="Z637" s="2" t="str" cm="1">
        <f t="array" ref="Z637">_xlfn.IFS(Y637&lt;=25%,"Low",
Y637&lt;=50%,"Moderate",
Y637&lt;=75%,"High",
Y637&lt;=100%,"Very High",
TRUE,"Over Limit"
)</f>
        <v>Low</v>
      </c>
      <c r="AA637" s="2" cm="1">
        <f t="array" ref="AA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7" s="2" t="str" cm="1">
        <f t="array" ref="AB637">_xlfn.IFS(T637=0,"No Late Payments",
T637&lt;=2,"Low",
T637&lt;=4,"Moderate",
TRUE,"High"
)</f>
        <v>Low</v>
      </c>
      <c r="AC637" s="10" t="str" cm="1">
        <f t="array" ref="AC637">_xlfn.IFS(
H637&lt;40000000,"Low",
H637&lt;60000000,"Medium",
H637&lt;100000000,"High",
TRUE,"Very High"
)</f>
        <v>High</v>
      </c>
    </row>
    <row r="638" spans="1:29">
      <c r="A638" s="18" t="s">
        <v>670</v>
      </c>
      <c r="B638" s="19">
        <v>30</v>
      </c>
      <c r="C638" s="19" t="s">
        <v>34</v>
      </c>
      <c r="D638" s="19" t="s">
        <v>23</v>
      </c>
      <c r="E638" s="19" t="s">
        <v>24</v>
      </c>
      <c r="F638" s="19" t="s">
        <v>28</v>
      </c>
      <c r="G638" s="20">
        <v>10000000</v>
      </c>
      <c r="H638" s="20">
        <v>44000000</v>
      </c>
      <c r="I638" s="19">
        <v>60</v>
      </c>
      <c r="J638" s="19">
        <v>0</v>
      </c>
      <c r="K638" s="19">
        <v>0</v>
      </c>
      <c r="L638" s="19">
        <v>0</v>
      </c>
      <c r="M638" s="20">
        <v>6460000</v>
      </c>
      <c r="N638" s="20">
        <v>2060000</v>
      </c>
      <c r="O638" s="20">
        <v>9600000</v>
      </c>
      <c r="P638" s="20">
        <v>1870000</v>
      </c>
      <c r="Q638" s="20">
        <v>770000</v>
      </c>
      <c r="R638" s="20">
        <v>1740000</v>
      </c>
      <c r="S638" s="20">
        <v>1980000</v>
      </c>
      <c r="T638" s="19">
        <v>1</v>
      </c>
      <c r="U638" s="19">
        <v>1</v>
      </c>
      <c r="V638" s="2" t="str" cm="1">
        <f t="array" ref="V638">_xlfn.IFS(B638&lt;30,"21-29",
B638&lt;40,"30-39",
B638&lt;50,"40-49",
B638&lt;60,"50-59",
TRUE,"60+"
)</f>
        <v>30-39</v>
      </c>
      <c r="W638" s="24">
        <f t="shared" si="27"/>
        <v>6040000</v>
      </c>
      <c r="X638" s="24">
        <f t="shared" si="28"/>
        <v>1460000</v>
      </c>
      <c r="Y638" s="25">
        <f t="shared" si="29"/>
        <v>0.13727272727272727</v>
      </c>
      <c r="Z638" s="2" t="str" cm="1">
        <f t="array" ref="Z638">_xlfn.IFS(Y638&lt;=25%,"Low",
Y638&lt;=50%,"Moderate",
Y638&lt;=75%,"High",
Y638&lt;=100%,"Very High",
TRUE,"Over Limit"
)</f>
        <v>Low</v>
      </c>
      <c r="AA638" s="2" cm="1">
        <f t="array" ref="AA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8" s="2" t="str" cm="1">
        <f t="array" ref="AB638">_xlfn.IFS(T638=0,"No Late Payments",
T638&lt;=2,"Low",
T638&lt;=4,"Moderate",
TRUE,"High"
)</f>
        <v>Low</v>
      </c>
      <c r="AC638" s="10" t="str" cm="1">
        <f t="array" ref="AC638">_xlfn.IFS(
H638&lt;40000000,"Low",
H638&lt;60000000,"Medium",
H638&lt;100000000,"High",
TRUE,"Very High"
)</f>
        <v>Medium</v>
      </c>
    </row>
    <row r="639" spans="1:29">
      <c r="A639" s="21" t="s">
        <v>671</v>
      </c>
      <c r="B639" s="22">
        <v>35</v>
      </c>
      <c r="C639" s="22" t="s">
        <v>34</v>
      </c>
      <c r="D639" s="22" t="s">
        <v>23</v>
      </c>
      <c r="E639" s="22" t="s">
        <v>38</v>
      </c>
      <c r="F639" s="22" t="s">
        <v>28</v>
      </c>
      <c r="G639" s="23">
        <v>8600000</v>
      </c>
      <c r="H639" s="23">
        <v>41000000</v>
      </c>
      <c r="I639" s="22">
        <v>78</v>
      </c>
      <c r="J639" s="22">
        <v>3</v>
      </c>
      <c r="K639" s="22">
        <v>3</v>
      </c>
      <c r="L639" s="22">
        <v>3</v>
      </c>
      <c r="M639" s="23">
        <v>30930000</v>
      </c>
      <c r="N639" s="23">
        <v>32310000</v>
      </c>
      <c r="O639" s="23">
        <v>41660000</v>
      </c>
      <c r="P639" s="23">
        <v>790000</v>
      </c>
      <c r="Q639" s="23">
        <v>460000</v>
      </c>
      <c r="R639" s="23">
        <v>680000</v>
      </c>
      <c r="S639" s="23">
        <v>3170000</v>
      </c>
      <c r="T639" s="22">
        <v>3</v>
      </c>
      <c r="U639" s="22">
        <v>1</v>
      </c>
      <c r="V639" s="2" t="str" cm="1">
        <f t="array" ref="V639">_xlfn.IFS(B639&lt;30,"21-29",
B639&lt;40,"30-39",
B639&lt;50,"40-49",
B639&lt;60,"50-59",
TRUE,"60+"
)</f>
        <v>30-39</v>
      </c>
      <c r="W639" s="24">
        <f t="shared" si="27"/>
        <v>34966666.666666664</v>
      </c>
      <c r="X639" s="24">
        <f t="shared" si="28"/>
        <v>643333.33333333337</v>
      </c>
      <c r="Y639" s="25">
        <f t="shared" si="29"/>
        <v>0.8528455284552845</v>
      </c>
      <c r="Z639" s="2" t="str" cm="1">
        <f t="array" ref="Z639">_xlfn.IFS(Y639&lt;=25%,"Low",
Y639&lt;=50%,"Moderate",
Y639&lt;=75%,"High",
Y639&lt;=100%,"Very High",
TRUE,"Over Limit"
)</f>
        <v>Very High</v>
      </c>
      <c r="AA639" s="2" cm="1">
        <f t="array" ref="AA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39" s="2" t="str" cm="1">
        <f t="array" ref="AB639">_xlfn.IFS(T639=0,"No Late Payments",
T639&lt;=2,"Low",
T639&lt;=4,"Moderate",
TRUE,"High"
)</f>
        <v>Moderate</v>
      </c>
      <c r="AC639" s="10" t="str" cm="1">
        <f t="array" ref="AC639">_xlfn.IFS(
H639&lt;40000000,"Low",
H639&lt;60000000,"Medium",
H639&lt;100000000,"High",
TRUE,"Very High"
)</f>
        <v>Medium</v>
      </c>
    </row>
    <row r="640" spans="1:29">
      <c r="A640" s="18" t="s">
        <v>672</v>
      </c>
      <c r="B640" s="19">
        <v>52</v>
      </c>
      <c r="C640" s="19" t="s">
        <v>22</v>
      </c>
      <c r="D640" s="19" t="s">
        <v>23</v>
      </c>
      <c r="E640" s="19" t="s">
        <v>31</v>
      </c>
      <c r="F640" s="19" t="s">
        <v>28</v>
      </c>
      <c r="G640" s="20">
        <v>12400000</v>
      </c>
      <c r="H640" s="20">
        <v>53000000</v>
      </c>
      <c r="I640" s="19">
        <v>213</v>
      </c>
      <c r="J640" s="19">
        <v>2</v>
      </c>
      <c r="K640" s="19">
        <v>2</v>
      </c>
      <c r="L640" s="19">
        <v>3</v>
      </c>
      <c r="M640" s="20">
        <v>0</v>
      </c>
      <c r="N640" s="20">
        <v>780000</v>
      </c>
      <c r="O640" s="20">
        <v>11970000</v>
      </c>
      <c r="P640" s="20">
        <v>0</v>
      </c>
      <c r="Q640" s="20">
        <v>780000</v>
      </c>
      <c r="R640" s="20">
        <v>2140000</v>
      </c>
      <c r="S640" s="20">
        <v>2650000</v>
      </c>
      <c r="T640" s="19">
        <v>4</v>
      </c>
      <c r="U640" s="19">
        <v>1</v>
      </c>
      <c r="V640" s="2" t="str" cm="1">
        <f t="array" ref="V640">_xlfn.IFS(B640&lt;30,"21-29",
B640&lt;40,"30-39",
B640&lt;50,"40-49",
B640&lt;60,"50-59",
TRUE,"60+"
)</f>
        <v>50-59</v>
      </c>
      <c r="W640" s="24">
        <f t="shared" si="27"/>
        <v>4250000</v>
      </c>
      <c r="X640" s="24">
        <f t="shared" si="28"/>
        <v>973333.33333333337</v>
      </c>
      <c r="Y640" s="25">
        <f t="shared" si="29"/>
        <v>8.0188679245283015E-2</v>
      </c>
      <c r="Z640" s="2" t="str" cm="1">
        <f t="array" ref="Z640">_xlfn.IFS(Y640&lt;=25%,"Low",
Y640&lt;=50%,"Moderate",
Y640&lt;=75%,"High",
Y640&lt;=100%,"Very High",
TRUE,"Over Limit"
)</f>
        <v>Low</v>
      </c>
      <c r="AA640" s="2" cm="1">
        <f t="array" ref="AA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0" s="2" t="str" cm="1">
        <f t="array" ref="AB640">_xlfn.IFS(T640=0,"No Late Payments",
T640&lt;=2,"Low",
T640&lt;=4,"Moderate",
TRUE,"High"
)</f>
        <v>Moderate</v>
      </c>
      <c r="AC640" s="10" t="str" cm="1">
        <f t="array" ref="AC640">_xlfn.IFS(
H640&lt;40000000,"Low",
H640&lt;60000000,"Medium",
H640&lt;100000000,"High",
TRUE,"Very High"
)</f>
        <v>Medium</v>
      </c>
    </row>
    <row r="641" spans="1:29">
      <c r="A641" s="21" t="s">
        <v>673</v>
      </c>
      <c r="B641" s="22">
        <v>44</v>
      </c>
      <c r="C641" s="22" t="s">
        <v>34</v>
      </c>
      <c r="D641" s="22" t="s">
        <v>30</v>
      </c>
      <c r="E641" s="22" t="s">
        <v>38</v>
      </c>
      <c r="F641" s="22" t="s">
        <v>28</v>
      </c>
      <c r="G641" s="23">
        <v>7800000</v>
      </c>
      <c r="H641" s="23">
        <v>26000000</v>
      </c>
      <c r="I641" s="22">
        <v>143</v>
      </c>
      <c r="J641" s="22">
        <v>0</v>
      </c>
      <c r="K641" s="22">
        <v>0</v>
      </c>
      <c r="L641" s="22">
        <v>1</v>
      </c>
      <c r="M641" s="23">
        <v>18120000</v>
      </c>
      <c r="N641" s="23">
        <v>13640000</v>
      </c>
      <c r="O641" s="23">
        <v>15150000</v>
      </c>
      <c r="P641" s="23">
        <v>2500000</v>
      </c>
      <c r="Q641" s="23">
        <v>2640000</v>
      </c>
      <c r="R641" s="23">
        <v>5180000</v>
      </c>
      <c r="S641" s="23">
        <v>2440000</v>
      </c>
      <c r="T641" s="22">
        <v>2</v>
      </c>
      <c r="U641" s="22">
        <v>0</v>
      </c>
      <c r="V641" s="2" t="str" cm="1">
        <f t="array" ref="V641">_xlfn.IFS(B641&lt;30,"21-29",
B641&lt;40,"30-39",
B641&lt;50,"40-49",
B641&lt;60,"50-59",
TRUE,"60+"
)</f>
        <v>40-49</v>
      </c>
      <c r="W641" s="24">
        <f t="shared" si="27"/>
        <v>15636666.666666666</v>
      </c>
      <c r="X641" s="24">
        <f t="shared" si="28"/>
        <v>3440000</v>
      </c>
      <c r="Y641" s="25">
        <f t="shared" si="29"/>
        <v>0.60141025641025636</v>
      </c>
      <c r="Z641" s="2" t="str" cm="1">
        <f t="array" ref="Z641">_xlfn.IFS(Y641&lt;=25%,"Low",
Y641&lt;=50%,"Moderate",
Y641&lt;=75%,"High",
Y641&lt;=100%,"Very High",
TRUE,"Over Limit"
)</f>
        <v>High</v>
      </c>
      <c r="AA641" s="2" cm="1">
        <f t="array" ref="AA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41" s="2" t="str" cm="1">
        <f t="array" ref="AB641">_xlfn.IFS(T641=0,"No Late Payments",
T641&lt;=2,"Low",
T641&lt;=4,"Moderate",
TRUE,"High"
)</f>
        <v>Low</v>
      </c>
      <c r="AC641" s="10" t="str" cm="1">
        <f t="array" ref="AC641">_xlfn.IFS(
H641&lt;40000000,"Low",
H641&lt;60000000,"Medium",
H641&lt;100000000,"High",
TRUE,"Very High"
)</f>
        <v>Low</v>
      </c>
    </row>
    <row r="642" spans="1:29">
      <c r="A642" s="18" t="s">
        <v>674</v>
      </c>
      <c r="B642" s="19">
        <v>26</v>
      </c>
      <c r="C642" s="19" t="s">
        <v>34</v>
      </c>
      <c r="D642" s="19" t="s">
        <v>30</v>
      </c>
      <c r="E642" s="19" t="s">
        <v>24</v>
      </c>
      <c r="F642" s="19" t="s">
        <v>28</v>
      </c>
      <c r="G642" s="20">
        <v>5000000</v>
      </c>
      <c r="H642" s="20">
        <v>24000000</v>
      </c>
      <c r="I642" s="19">
        <v>73</v>
      </c>
      <c r="J642" s="19">
        <v>3</v>
      </c>
      <c r="K642" s="19">
        <v>0</v>
      </c>
      <c r="L642" s="19">
        <v>0</v>
      </c>
      <c r="M642" s="20">
        <v>16000000</v>
      </c>
      <c r="N642" s="20">
        <v>16660000</v>
      </c>
      <c r="O642" s="20">
        <v>18330000</v>
      </c>
      <c r="P642" s="20">
        <v>250000</v>
      </c>
      <c r="Q642" s="20">
        <v>2610000</v>
      </c>
      <c r="R642" s="20">
        <v>1410000</v>
      </c>
      <c r="S642" s="20">
        <v>1660000</v>
      </c>
      <c r="T642" s="19">
        <v>1</v>
      </c>
      <c r="U642" s="19">
        <v>0</v>
      </c>
      <c r="V642" s="2" t="str" cm="1">
        <f t="array" ref="V642">_xlfn.IFS(B642&lt;30,"21-29",
B642&lt;40,"30-39",
B642&lt;50,"40-49",
B642&lt;60,"50-59",
TRUE,"60+"
)</f>
        <v>21-29</v>
      </c>
      <c r="W642" s="24">
        <f t="shared" ref="W642:W705" si="30">AVERAGE(M642,N642,O642)</f>
        <v>16996666.666666668</v>
      </c>
      <c r="X642" s="24">
        <f t="shared" ref="X642:X705" si="31">AVERAGE(P642,Q642,R642)</f>
        <v>1423333.3333333333</v>
      </c>
      <c r="Y642" s="25">
        <f t="shared" si="29"/>
        <v>0.70819444444444446</v>
      </c>
      <c r="Z642" s="2" t="str" cm="1">
        <f t="array" ref="Z642">_xlfn.IFS(Y642&lt;=25%,"Low",
Y642&lt;=50%,"Moderate",
Y642&lt;=75%,"High",
Y642&lt;=100%,"Very High",
TRUE,"Over Limit"
)</f>
        <v>High</v>
      </c>
      <c r="AA642" s="2" cm="1">
        <f t="array" ref="AA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42" s="2" t="str" cm="1">
        <f t="array" ref="AB642">_xlfn.IFS(T642=0,"No Late Payments",
T642&lt;=2,"Low",
T642&lt;=4,"Moderate",
TRUE,"High"
)</f>
        <v>Low</v>
      </c>
      <c r="AC642" s="10" t="str" cm="1">
        <f t="array" ref="AC642">_xlfn.IFS(
H642&lt;40000000,"Low",
H642&lt;60000000,"Medium",
H642&lt;100000000,"High",
TRUE,"Very High"
)</f>
        <v>Low</v>
      </c>
    </row>
    <row r="643" spans="1:29">
      <c r="A643" s="21" t="s">
        <v>675</v>
      </c>
      <c r="B643" s="22">
        <v>35</v>
      </c>
      <c r="C643" s="22" t="s">
        <v>34</v>
      </c>
      <c r="D643" s="22" t="s">
        <v>30</v>
      </c>
      <c r="E643" s="22" t="s">
        <v>24</v>
      </c>
      <c r="F643" s="22" t="s">
        <v>28</v>
      </c>
      <c r="G643" s="23">
        <v>7500000</v>
      </c>
      <c r="H643" s="23">
        <v>40000000</v>
      </c>
      <c r="I643" s="22">
        <v>91</v>
      </c>
      <c r="J643" s="22">
        <v>3</v>
      </c>
      <c r="K643" s="22">
        <v>3</v>
      </c>
      <c r="L643" s="22">
        <v>0</v>
      </c>
      <c r="M643" s="23">
        <v>33170000</v>
      </c>
      <c r="N643" s="23">
        <v>35930000</v>
      </c>
      <c r="O643" s="23">
        <v>27300000</v>
      </c>
      <c r="P643" s="23">
        <v>830000</v>
      </c>
      <c r="Q643" s="23">
        <v>440000</v>
      </c>
      <c r="R643" s="23">
        <v>7060000</v>
      </c>
      <c r="S643" s="23">
        <v>5190000</v>
      </c>
      <c r="T643" s="22">
        <v>2</v>
      </c>
      <c r="U643" s="22">
        <v>1</v>
      </c>
      <c r="V643" s="2" t="str" cm="1">
        <f t="array" ref="V643">_xlfn.IFS(B643&lt;30,"21-29",
B643&lt;40,"30-39",
B643&lt;50,"40-49",
B643&lt;60,"50-59",
TRUE,"60+"
)</f>
        <v>30-39</v>
      </c>
      <c r="W643" s="24">
        <f t="shared" si="30"/>
        <v>32133333.333333332</v>
      </c>
      <c r="X643" s="24">
        <f t="shared" si="31"/>
        <v>2776666.6666666665</v>
      </c>
      <c r="Y643" s="25">
        <f t="shared" ref="Y643:Y706" si="32">IFERROR(W643/H643,0)</f>
        <v>0.80333333333333334</v>
      </c>
      <c r="Z643" s="2" t="str" cm="1">
        <f t="array" ref="Z643">_xlfn.IFS(Y643&lt;=25%,"Low",
Y643&lt;=50%,"Moderate",
Y643&lt;=75%,"High",
Y643&lt;=100%,"Very High",
TRUE,"Over Limit"
)</f>
        <v>Very High</v>
      </c>
      <c r="AA643" s="2" cm="1">
        <f t="array" ref="AA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43" s="2" t="str" cm="1">
        <f t="array" ref="AB643">_xlfn.IFS(T643=0,"No Late Payments",
T643&lt;=2,"Low",
T643&lt;=4,"Moderate",
TRUE,"High"
)</f>
        <v>Low</v>
      </c>
      <c r="AC643" s="10" t="str" cm="1">
        <f t="array" ref="AC643">_xlfn.IFS(
H643&lt;40000000,"Low",
H643&lt;60000000,"Medium",
H643&lt;100000000,"High",
TRUE,"Very High"
)</f>
        <v>Medium</v>
      </c>
    </row>
    <row r="644" spans="1:29">
      <c r="A644" s="18" t="s">
        <v>676</v>
      </c>
      <c r="B644" s="19">
        <v>21</v>
      </c>
      <c r="C644" s="19" t="s">
        <v>34</v>
      </c>
      <c r="D644" s="19" t="s">
        <v>23</v>
      </c>
      <c r="E644" s="19" t="s">
        <v>24</v>
      </c>
      <c r="F644" s="19" t="s">
        <v>28</v>
      </c>
      <c r="G644" s="20">
        <v>15700000</v>
      </c>
      <c r="H644" s="20">
        <v>53000000</v>
      </c>
      <c r="I644" s="19">
        <v>3</v>
      </c>
      <c r="J644" s="19">
        <v>0</v>
      </c>
      <c r="K644" s="19">
        <v>0</v>
      </c>
      <c r="L644" s="19">
        <v>0</v>
      </c>
      <c r="M644" s="20">
        <v>11610000</v>
      </c>
      <c r="N644" s="20">
        <v>7610000</v>
      </c>
      <c r="O644" s="20">
        <v>14660000</v>
      </c>
      <c r="P644" s="20">
        <v>4450000</v>
      </c>
      <c r="Q644" s="20">
        <v>2430000</v>
      </c>
      <c r="R644" s="20">
        <v>13710000</v>
      </c>
      <c r="S644" s="20">
        <v>1870000</v>
      </c>
      <c r="T644" s="19">
        <v>0</v>
      </c>
      <c r="U644" s="19">
        <v>0</v>
      </c>
      <c r="V644" s="2" t="str" cm="1">
        <f t="array" ref="V644">_xlfn.IFS(B644&lt;30,"21-29",
B644&lt;40,"30-39",
B644&lt;50,"40-49",
B644&lt;60,"50-59",
TRUE,"60+"
)</f>
        <v>21-29</v>
      </c>
      <c r="W644" s="24">
        <f t="shared" si="30"/>
        <v>11293333.333333334</v>
      </c>
      <c r="X644" s="24">
        <f t="shared" si="31"/>
        <v>6863333.333333333</v>
      </c>
      <c r="Y644" s="25">
        <f t="shared" si="32"/>
        <v>0.21308176100628931</v>
      </c>
      <c r="Z644" s="2" t="str" cm="1">
        <f t="array" ref="Z644">_xlfn.IFS(Y644&lt;=25%,"Low",
Y644&lt;=50%,"Moderate",
Y644&lt;=75%,"High",
Y644&lt;=100%,"Very High",
TRUE,"Over Limit"
)</f>
        <v>Low</v>
      </c>
      <c r="AA644" s="2" cm="1">
        <f t="array" ref="AA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4" s="2" t="str" cm="1">
        <f t="array" ref="AB644">_xlfn.IFS(T644=0,"No Late Payments",
T644&lt;=2,"Low",
T644&lt;=4,"Moderate",
TRUE,"High"
)</f>
        <v>No Late Payments</v>
      </c>
      <c r="AC644" s="10" t="str" cm="1">
        <f t="array" ref="AC644">_xlfn.IFS(
H644&lt;40000000,"Low",
H644&lt;60000000,"Medium",
H644&lt;100000000,"High",
TRUE,"Very High"
)</f>
        <v>Medium</v>
      </c>
    </row>
    <row r="645" spans="1:29">
      <c r="A645" s="21" t="s">
        <v>677</v>
      </c>
      <c r="B645" s="22">
        <v>43</v>
      </c>
      <c r="C645" s="22" t="s">
        <v>34</v>
      </c>
      <c r="D645" s="22" t="s">
        <v>30</v>
      </c>
      <c r="E645" s="22" t="s">
        <v>24</v>
      </c>
      <c r="F645" s="22" t="s">
        <v>41</v>
      </c>
      <c r="G645" s="23">
        <v>10000000</v>
      </c>
      <c r="H645" s="23">
        <v>67000000</v>
      </c>
      <c r="I645" s="22">
        <v>116</v>
      </c>
      <c r="J645" s="22">
        <v>0</v>
      </c>
      <c r="K645" s="22">
        <v>0</v>
      </c>
      <c r="L645" s="22">
        <v>0</v>
      </c>
      <c r="M645" s="23">
        <v>20930000</v>
      </c>
      <c r="N645" s="23">
        <v>25290000</v>
      </c>
      <c r="O645" s="23">
        <v>23960000</v>
      </c>
      <c r="P645" s="23">
        <v>11600000</v>
      </c>
      <c r="Q645" s="23">
        <v>5510000</v>
      </c>
      <c r="R645" s="23">
        <v>11640000</v>
      </c>
      <c r="S645" s="23">
        <v>1330000</v>
      </c>
      <c r="T645" s="22">
        <v>0</v>
      </c>
      <c r="U645" s="22">
        <v>0</v>
      </c>
      <c r="V645" s="2" t="str" cm="1">
        <f t="array" ref="V645">_xlfn.IFS(B645&lt;30,"21-29",
B645&lt;40,"30-39",
B645&lt;50,"40-49",
B645&lt;60,"50-59",
TRUE,"60+"
)</f>
        <v>40-49</v>
      </c>
      <c r="W645" s="24">
        <f t="shared" si="30"/>
        <v>23393333.333333332</v>
      </c>
      <c r="X645" s="24">
        <f t="shared" si="31"/>
        <v>9583333.333333334</v>
      </c>
      <c r="Y645" s="25">
        <f t="shared" si="32"/>
        <v>0.34915422885572139</v>
      </c>
      <c r="Z645" s="2" t="str" cm="1">
        <f t="array" ref="Z645">_xlfn.IFS(Y645&lt;=25%,"Low",
Y645&lt;=50%,"Moderate",
Y645&lt;=75%,"High",
Y645&lt;=100%,"Very High",
TRUE,"Over Limit"
)</f>
        <v>Moderate</v>
      </c>
      <c r="AA645" s="2" cm="1">
        <f t="array" ref="AA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5" s="2" t="str" cm="1">
        <f t="array" ref="AB645">_xlfn.IFS(T645=0,"No Late Payments",
T645&lt;=2,"Low",
T645&lt;=4,"Moderate",
TRUE,"High"
)</f>
        <v>No Late Payments</v>
      </c>
      <c r="AC645" s="10" t="str" cm="1">
        <f t="array" ref="AC645">_xlfn.IFS(
H645&lt;40000000,"Low",
H645&lt;60000000,"Medium",
H645&lt;100000000,"High",
TRUE,"Very High"
)</f>
        <v>High</v>
      </c>
    </row>
    <row r="646" spans="1:29">
      <c r="A646" s="18" t="s">
        <v>678</v>
      </c>
      <c r="B646" s="19">
        <v>33</v>
      </c>
      <c r="C646" s="19" t="s">
        <v>22</v>
      </c>
      <c r="D646" s="19" t="s">
        <v>46</v>
      </c>
      <c r="E646" s="19" t="s">
        <v>24</v>
      </c>
      <c r="F646" s="19" t="s">
        <v>28</v>
      </c>
      <c r="G646" s="20">
        <v>12200000</v>
      </c>
      <c r="H646" s="20">
        <v>36000000</v>
      </c>
      <c r="I646" s="19">
        <v>87</v>
      </c>
      <c r="J646" s="19">
        <v>0</v>
      </c>
      <c r="K646" s="19">
        <v>0</v>
      </c>
      <c r="L646" s="19">
        <v>0</v>
      </c>
      <c r="M646" s="20">
        <v>11550000</v>
      </c>
      <c r="N646" s="20">
        <v>12890000</v>
      </c>
      <c r="O646" s="20">
        <v>21360000</v>
      </c>
      <c r="P646" s="20">
        <v>2180000</v>
      </c>
      <c r="Q646" s="20">
        <v>12010000</v>
      </c>
      <c r="R646" s="20">
        <v>7240000</v>
      </c>
      <c r="S646" s="20">
        <v>920000</v>
      </c>
      <c r="T646" s="19">
        <v>0</v>
      </c>
      <c r="U646" s="19">
        <v>0</v>
      </c>
      <c r="V646" s="2" t="str" cm="1">
        <f t="array" ref="V646">_xlfn.IFS(B646&lt;30,"21-29",
B646&lt;40,"30-39",
B646&lt;50,"40-49",
B646&lt;60,"50-59",
TRUE,"60+"
)</f>
        <v>30-39</v>
      </c>
      <c r="W646" s="24">
        <f t="shared" si="30"/>
        <v>15266666.666666666</v>
      </c>
      <c r="X646" s="24">
        <f t="shared" si="31"/>
        <v>7143333.333333333</v>
      </c>
      <c r="Y646" s="25">
        <f t="shared" si="32"/>
        <v>0.42407407407407405</v>
      </c>
      <c r="Z646" s="2" t="str" cm="1">
        <f t="array" ref="Z646">_xlfn.IFS(Y646&lt;=25%,"Low",
Y646&lt;=50%,"Moderate",
Y646&lt;=75%,"High",
Y646&lt;=100%,"Very High",
TRUE,"Over Limit"
)</f>
        <v>Moderate</v>
      </c>
      <c r="AA646" s="2" cm="1">
        <f t="array" ref="AA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6" s="2" t="str" cm="1">
        <f t="array" ref="AB646">_xlfn.IFS(T646=0,"No Late Payments",
T646&lt;=2,"Low",
T646&lt;=4,"Moderate",
TRUE,"High"
)</f>
        <v>No Late Payments</v>
      </c>
      <c r="AC646" s="10" t="str" cm="1">
        <f t="array" ref="AC646">_xlfn.IFS(
H646&lt;40000000,"Low",
H646&lt;60000000,"Medium",
H646&lt;100000000,"High",
TRUE,"Very High"
)</f>
        <v>Low</v>
      </c>
    </row>
    <row r="647" spans="1:29">
      <c r="A647" s="21" t="s">
        <v>679</v>
      </c>
      <c r="B647" s="22">
        <v>39</v>
      </c>
      <c r="C647" s="22" t="s">
        <v>22</v>
      </c>
      <c r="D647" s="22" t="s">
        <v>30</v>
      </c>
      <c r="E647" s="22" t="s">
        <v>24</v>
      </c>
      <c r="F647" s="22" t="s">
        <v>28</v>
      </c>
      <c r="G647" s="23">
        <v>10900000</v>
      </c>
      <c r="H647" s="23">
        <v>68000000</v>
      </c>
      <c r="I647" s="22">
        <v>88</v>
      </c>
      <c r="J647" s="22">
        <v>3</v>
      </c>
      <c r="K647" s="22">
        <v>0</v>
      </c>
      <c r="L647" s="22">
        <v>0</v>
      </c>
      <c r="M647" s="23">
        <v>67330000</v>
      </c>
      <c r="N647" s="23">
        <v>44470000</v>
      </c>
      <c r="O647" s="23">
        <v>46740000</v>
      </c>
      <c r="P647" s="23">
        <v>27070000</v>
      </c>
      <c r="Q647" s="23">
        <v>36970000</v>
      </c>
      <c r="R647" s="23">
        <v>17670000</v>
      </c>
      <c r="S647" s="23">
        <v>5000000</v>
      </c>
      <c r="T647" s="22">
        <v>2</v>
      </c>
      <c r="U647" s="22">
        <v>0</v>
      </c>
      <c r="V647" s="2" t="str" cm="1">
        <f t="array" ref="V647">_xlfn.IFS(B647&lt;30,"21-29",
B647&lt;40,"30-39",
B647&lt;50,"40-49",
B647&lt;60,"50-59",
TRUE,"60+"
)</f>
        <v>30-39</v>
      </c>
      <c r="W647" s="24">
        <f t="shared" si="30"/>
        <v>52846666.666666664</v>
      </c>
      <c r="X647" s="24">
        <f t="shared" si="31"/>
        <v>27236666.666666668</v>
      </c>
      <c r="Y647" s="25">
        <f t="shared" si="32"/>
        <v>0.77715686274509799</v>
      </c>
      <c r="Z647" s="2" t="str" cm="1">
        <f t="array" ref="Z647">_xlfn.IFS(Y647&lt;=25%,"Low",
Y647&lt;=50%,"Moderate",
Y647&lt;=75%,"High",
Y647&lt;=100%,"Very High",
TRUE,"Over Limit"
)</f>
        <v>Very High</v>
      </c>
      <c r="AA647" s="2" cm="1">
        <f t="array" ref="AA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47" s="2" t="str" cm="1">
        <f t="array" ref="AB647">_xlfn.IFS(T647=0,"No Late Payments",
T647&lt;=2,"Low",
T647&lt;=4,"Moderate",
TRUE,"High"
)</f>
        <v>Low</v>
      </c>
      <c r="AC647" s="10" t="str" cm="1">
        <f t="array" ref="AC647">_xlfn.IFS(
H647&lt;40000000,"Low",
H647&lt;60000000,"Medium",
H647&lt;100000000,"High",
TRUE,"Very High"
)</f>
        <v>High</v>
      </c>
    </row>
    <row r="648" spans="1:29">
      <c r="A648" s="18" t="s">
        <v>680</v>
      </c>
      <c r="B648" s="19">
        <v>24</v>
      </c>
      <c r="C648" s="19" t="s">
        <v>34</v>
      </c>
      <c r="D648" s="19" t="s">
        <v>30</v>
      </c>
      <c r="E648" s="19" t="s">
        <v>38</v>
      </c>
      <c r="F648" s="19" t="s">
        <v>28</v>
      </c>
      <c r="G648" s="20">
        <v>6200000</v>
      </c>
      <c r="H648" s="20">
        <v>27000000</v>
      </c>
      <c r="I648" s="19">
        <v>24</v>
      </c>
      <c r="J648" s="19">
        <v>0</v>
      </c>
      <c r="K648" s="19">
        <v>0</v>
      </c>
      <c r="L648" s="19">
        <v>0</v>
      </c>
      <c r="M648" s="20">
        <v>13770000</v>
      </c>
      <c r="N648" s="20">
        <v>12260000</v>
      </c>
      <c r="O648" s="20">
        <v>8730000</v>
      </c>
      <c r="P648" s="20">
        <v>3150000</v>
      </c>
      <c r="Q648" s="20">
        <v>2310000</v>
      </c>
      <c r="R648" s="20">
        <v>5340000</v>
      </c>
      <c r="S648" s="20">
        <v>870000</v>
      </c>
      <c r="T648" s="19">
        <v>0</v>
      </c>
      <c r="U648" s="19">
        <v>0</v>
      </c>
      <c r="V648" s="2" t="str" cm="1">
        <f t="array" ref="V648">_xlfn.IFS(B648&lt;30,"21-29",
B648&lt;40,"30-39",
B648&lt;50,"40-49",
B648&lt;60,"50-59",
TRUE,"60+"
)</f>
        <v>21-29</v>
      </c>
      <c r="W648" s="24">
        <f t="shared" si="30"/>
        <v>11586666.666666666</v>
      </c>
      <c r="X648" s="24">
        <f t="shared" si="31"/>
        <v>3600000</v>
      </c>
      <c r="Y648" s="25">
        <f t="shared" si="32"/>
        <v>0.4291358024691358</v>
      </c>
      <c r="Z648" s="2" t="str" cm="1">
        <f t="array" ref="Z648">_xlfn.IFS(Y648&lt;=25%,"Low",
Y648&lt;=50%,"Moderate",
Y648&lt;=75%,"High",
Y648&lt;=100%,"Very High",
TRUE,"Over Limit"
)</f>
        <v>Moderate</v>
      </c>
      <c r="AA648" s="2" cm="1">
        <f t="array" ref="AA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8" s="2" t="str" cm="1">
        <f t="array" ref="AB648">_xlfn.IFS(T648=0,"No Late Payments",
T648&lt;=2,"Low",
T648&lt;=4,"Moderate",
TRUE,"High"
)</f>
        <v>No Late Payments</v>
      </c>
      <c r="AC648" s="10" t="str" cm="1">
        <f t="array" ref="AC648">_xlfn.IFS(
H648&lt;40000000,"Low",
H648&lt;60000000,"Medium",
H648&lt;100000000,"High",
TRUE,"Very High"
)</f>
        <v>Low</v>
      </c>
    </row>
    <row r="649" spans="1:29">
      <c r="A649" s="21" t="s">
        <v>681</v>
      </c>
      <c r="B649" s="22">
        <v>22</v>
      </c>
      <c r="C649" s="22" t="s">
        <v>34</v>
      </c>
      <c r="D649" s="22" t="s">
        <v>27</v>
      </c>
      <c r="E649" s="22" t="s">
        <v>38</v>
      </c>
      <c r="F649" s="22" t="s">
        <v>25</v>
      </c>
      <c r="G649" s="23">
        <v>5800000</v>
      </c>
      <c r="H649" s="23">
        <v>20000000</v>
      </c>
      <c r="I649" s="22">
        <v>10</v>
      </c>
      <c r="J649" s="22">
        <v>0</v>
      </c>
      <c r="K649" s="22">
        <v>0</v>
      </c>
      <c r="L649" s="22">
        <v>0</v>
      </c>
      <c r="M649" s="23">
        <v>4430000</v>
      </c>
      <c r="N649" s="23">
        <v>3210000</v>
      </c>
      <c r="O649" s="23">
        <v>4080000</v>
      </c>
      <c r="P649" s="23">
        <v>1850000</v>
      </c>
      <c r="Q649" s="23">
        <v>3210000</v>
      </c>
      <c r="R649" s="23">
        <v>1710000</v>
      </c>
      <c r="S649" s="23">
        <v>1590000</v>
      </c>
      <c r="T649" s="22">
        <v>0</v>
      </c>
      <c r="U649" s="22">
        <v>0</v>
      </c>
      <c r="V649" s="2" t="str" cm="1">
        <f t="array" ref="V649">_xlfn.IFS(B649&lt;30,"21-29",
B649&lt;40,"30-39",
B649&lt;50,"40-49",
B649&lt;60,"50-59",
TRUE,"60+"
)</f>
        <v>21-29</v>
      </c>
      <c r="W649" s="24">
        <f t="shared" si="30"/>
        <v>3906666.6666666665</v>
      </c>
      <c r="X649" s="24">
        <f t="shared" si="31"/>
        <v>2256666.6666666665</v>
      </c>
      <c r="Y649" s="25">
        <f t="shared" si="32"/>
        <v>0.19533333333333333</v>
      </c>
      <c r="Z649" s="2" t="str" cm="1">
        <f t="array" ref="Z649">_xlfn.IFS(Y649&lt;=25%,"Low",
Y649&lt;=50%,"Moderate",
Y649&lt;=75%,"High",
Y649&lt;=100%,"Very High",
TRUE,"Over Limit"
)</f>
        <v>Low</v>
      </c>
      <c r="AA649" s="2" cm="1">
        <f t="array" ref="AA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9" s="2" t="str" cm="1">
        <f t="array" ref="AB649">_xlfn.IFS(T649=0,"No Late Payments",
T649&lt;=2,"Low",
T649&lt;=4,"Moderate",
TRUE,"High"
)</f>
        <v>No Late Payments</v>
      </c>
      <c r="AC649" s="10" t="str" cm="1">
        <f t="array" ref="AC649">_xlfn.IFS(
H649&lt;40000000,"Low",
H649&lt;60000000,"Medium",
H649&lt;100000000,"High",
TRUE,"Very High"
)</f>
        <v>Low</v>
      </c>
    </row>
    <row r="650" spans="1:29">
      <c r="A650" s="18" t="s">
        <v>682</v>
      </c>
      <c r="B650" s="19">
        <v>37</v>
      </c>
      <c r="C650" s="19" t="s">
        <v>34</v>
      </c>
      <c r="D650" s="19" t="s">
        <v>23</v>
      </c>
      <c r="E650" s="19" t="s">
        <v>24</v>
      </c>
      <c r="F650" s="19" t="s">
        <v>41</v>
      </c>
      <c r="G650" s="20">
        <v>11700000</v>
      </c>
      <c r="H650" s="20">
        <v>64000000</v>
      </c>
      <c r="I650" s="19">
        <v>111</v>
      </c>
      <c r="J650" s="19">
        <v>1</v>
      </c>
      <c r="K650" s="19">
        <v>0</v>
      </c>
      <c r="L650" s="19">
        <v>0</v>
      </c>
      <c r="M650" s="20">
        <v>38890000</v>
      </c>
      <c r="N650" s="20">
        <v>31420000</v>
      </c>
      <c r="O650" s="20">
        <v>36260000</v>
      </c>
      <c r="P650" s="20">
        <v>6090000</v>
      </c>
      <c r="Q650" s="20">
        <v>10160000</v>
      </c>
      <c r="R650" s="20">
        <v>5900000</v>
      </c>
      <c r="S650" s="20">
        <v>3120000</v>
      </c>
      <c r="T650" s="19">
        <v>3</v>
      </c>
      <c r="U650" s="19">
        <v>0</v>
      </c>
      <c r="V650" s="2" t="str" cm="1">
        <f t="array" ref="V650">_xlfn.IFS(B650&lt;30,"21-29",
B650&lt;40,"30-39",
B650&lt;50,"40-49",
B650&lt;60,"50-59",
TRUE,"60+"
)</f>
        <v>30-39</v>
      </c>
      <c r="W650" s="24">
        <f t="shared" si="30"/>
        <v>35523333.333333336</v>
      </c>
      <c r="X650" s="24">
        <f t="shared" si="31"/>
        <v>7383333.333333333</v>
      </c>
      <c r="Y650" s="25">
        <f t="shared" si="32"/>
        <v>0.55505208333333333</v>
      </c>
      <c r="Z650" s="2" t="str" cm="1">
        <f t="array" ref="Z650">_xlfn.IFS(Y650&lt;=25%,"Low",
Y650&lt;=50%,"Moderate",
Y650&lt;=75%,"High",
Y650&lt;=100%,"Very High",
TRUE,"Over Limit"
)</f>
        <v>High</v>
      </c>
      <c r="AA650" s="2" cm="1">
        <f t="array" ref="AA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0" s="2" t="str" cm="1">
        <f t="array" ref="AB650">_xlfn.IFS(T650=0,"No Late Payments",
T650&lt;=2,"Low",
T650&lt;=4,"Moderate",
TRUE,"High"
)</f>
        <v>Moderate</v>
      </c>
      <c r="AC650" s="10" t="str" cm="1">
        <f t="array" ref="AC650">_xlfn.IFS(
H650&lt;40000000,"Low",
H650&lt;60000000,"Medium",
H650&lt;100000000,"High",
TRUE,"Very High"
)</f>
        <v>High</v>
      </c>
    </row>
    <row r="651" spans="1:29">
      <c r="A651" s="21" t="s">
        <v>683</v>
      </c>
      <c r="B651" s="22">
        <v>31</v>
      </c>
      <c r="C651" s="22" t="s">
        <v>34</v>
      </c>
      <c r="D651" s="22" t="s">
        <v>30</v>
      </c>
      <c r="E651" s="22" t="s">
        <v>38</v>
      </c>
      <c r="F651" s="22" t="s">
        <v>41</v>
      </c>
      <c r="G651" s="23">
        <v>9900000</v>
      </c>
      <c r="H651" s="23">
        <v>74000000</v>
      </c>
      <c r="I651" s="22">
        <v>93</v>
      </c>
      <c r="J651" s="22">
        <v>0</v>
      </c>
      <c r="K651" s="22">
        <v>0</v>
      </c>
      <c r="L651" s="22">
        <v>0</v>
      </c>
      <c r="M651" s="23">
        <v>0</v>
      </c>
      <c r="N651" s="23">
        <v>5780000</v>
      </c>
      <c r="O651" s="23">
        <v>2190000</v>
      </c>
      <c r="P651" s="23">
        <v>0</v>
      </c>
      <c r="Q651" s="23">
        <v>2890000</v>
      </c>
      <c r="R651" s="23">
        <v>1320000</v>
      </c>
      <c r="S651" s="23">
        <v>3700000</v>
      </c>
      <c r="T651" s="22">
        <v>0</v>
      </c>
      <c r="U651" s="22">
        <v>0</v>
      </c>
      <c r="V651" s="2" t="str" cm="1">
        <f t="array" ref="V651">_xlfn.IFS(B651&lt;30,"21-29",
B651&lt;40,"30-39",
B651&lt;50,"40-49",
B651&lt;60,"50-59",
TRUE,"60+"
)</f>
        <v>30-39</v>
      </c>
      <c r="W651" s="24">
        <f t="shared" si="30"/>
        <v>2656666.6666666665</v>
      </c>
      <c r="X651" s="24">
        <f t="shared" si="31"/>
        <v>1403333.3333333333</v>
      </c>
      <c r="Y651" s="25">
        <f t="shared" si="32"/>
        <v>3.5900900900900902E-2</v>
      </c>
      <c r="Z651" s="2" t="str" cm="1">
        <f t="array" ref="Z651">_xlfn.IFS(Y651&lt;=25%,"Low",
Y651&lt;=50%,"Moderate",
Y651&lt;=75%,"High",
Y651&lt;=100%,"Very High",
TRUE,"Over Limit"
)</f>
        <v>Low</v>
      </c>
      <c r="AA651" s="2" cm="1">
        <f t="array" ref="AA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1" s="2" t="str" cm="1">
        <f t="array" ref="AB651">_xlfn.IFS(T651=0,"No Late Payments",
T651&lt;=2,"Low",
T651&lt;=4,"Moderate",
TRUE,"High"
)</f>
        <v>No Late Payments</v>
      </c>
      <c r="AC651" s="10" t="str" cm="1">
        <f t="array" ref="AC651">_xlfn.IFS(
H651&lt;40000000,"Low",
H651&lt;60000000,"Medium",
H651&lt;100000000,"High",
TRUE,"Very High"
)</f>
        <v>High</v>
      </c>
    </row>
    <row r="652" spans="1:29">
      <c r="A652" s="18" t="s">
        <v>684</v>
      </c>
      <c r="B652" s="19">
        <v>30</v>
      </c>
      <c r="C652" s="19" t="s">
        <v>34</v>
      </c>
      <c r="D652" s="19" t="s">
        <v>23</v>
      </c>
      <c r="E652" s="19" t="s">
        <v>38</v>
      </c>
      <c r="F652" s="19" t="s">
        <v>25</v>
      </c>
      <c r="G652" s="20">
        <v>8500000</v>
      </c>
      <c r="H652" s="20">
        <v>33000000</v>
      </c>
      <c r="I652" s="19">
        <v>40</v>
      </c>
      <c r="J652" s="19">
        <v>0</v>
      </c>
      <c r="K652" s="19">
        <v>0</v>
      </c>
      <c r="L652" s="19">
        <v>0</v>
      </c>
      <c r="M652" s="20">
        <v>13220000</v>
      </c>
      <c r="N652" s="20">
        <v>10300000</v>
      </c>
      <c r="O652" s="20">
        <v>9160000</v>
      </c>
      <c r="P652" s="20">
        <v>12860000</v>
      </c>
      <c r="Q652" s="20">
        <v>2600000</v>
      </c>
      <c r="R652" s="20">
        <v>4150000</v>
      </c>
      <c r="S652" s="20">
        <v>90000</v>
      </c>
      <c r="T652" s="19">
        <v>0</v>
      </c>
      <c r="U652" s="19">
        <v>0</v>
      </c>
      <c r="V652" s="2" t="str" cm="1">
        <f t="array" ref="V652">_xlfn.IFS(B652&lt;30,"21-29",
B652&lt;40,"30-39",
B652&lt;50,"40-49",
B652&lt;60,"50-59",
TRUE,"60+"
)</f>
        <v>30-39</v>
      </c>
      <c r="W652" s="24">
        <f t="shared" si="30"/>
        <v>10893333.333333334</v>
      </c>
      <c r="X652" s="24">
        <f t="shared" si="31"/>
        <v>6536666.666666667</v>
      </c>
      <c r="Y652" s="25">
        <f t="shared" si="32"/>
        <v>0.33010101010101012</v>
      </c>
      <c r="Z652" s="2" t="str" cm="1">
        <f t="array" ref="Z652">_xlfn.IFS(Y652&lt;=25%,"Low",
Y652&lt;=50%,"Moderate",
Y652&lt;=75%,"High",
Y652&lt;=100%,"Very High",
TRUE,"Over Limit"
)</f>
        <v>Moderate</v>
      </c>
      <c r="AA652" s="2" cm="1">
        <f t="array" ref="AA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2" s="2" t="str" cm="1">
        <f t="array" ref="AB652">_xlfn.IFS(T652=0,"No Late Payments",
T652&lt;=2,"Low",
T652&lt;=4,"Moderate",
TRUE,"High"
)</f>
        <v>No Late Payments</v>
      </c>
      <c r="AC652" s="10" t="str" cm="1">
        <f t="array" ref="AC652">_xlfn.IFS(
H652&lt;40000000,"Low",
H652&lt;60000000,"Medium",
H652&lt;100000000,"High",
TRUE,"Very High"
)</f>
        <v>Low</v>
      </c>
    </row>
    <row r="653" spans="1:29">
      <c r="A653" s="21" t="s">
        <v>685</v>
      </c>
      <c r="B653" s="22">
        <v>68</v>
      </c>
      <c r="C653" s="22" t="s">
        <v>34</v>
      </c>
      <c r="D653" s="22" t="s">
        <v>30</v>
      </c>
      <c r="E653" s="22" t="s">
        <v>31</v>
      </c>
      <c r="F653" s="22" t="s">
        <v>48</v>
      </c>
      <c r="G653" s="23">
        <v>8700000</v>
      </c>
      <c r="H653" s="23">
        <v>65000000</v>
      </c>
      <c r="I653" s="22">
        <v>116</v>
      </c>
      <c r="J653" s="22">
        <v>0</v>
      </c>
      <c r="K653" s="22">
        <v>0</v>
      </c>
      <c r="L653" s="22">
        <v>1</v>
      </c>
      <c r="M653" s="23">
        <v>50380000</v>
      </c>
      <c r="N653" s="23">
        <v>42710000</v>
      </c>
      <c r="O653" s="23">
        <v>45660000</v>
      </c>
      <c r="P653" s="23">
        <v>13900000</v>
      </c>
      <c r="Q653" s="23">
        <v>6360000</v>
      </c>
      <c r="R653" s="23">
        <v>8800000</v>
      </c>
      <c r="S653" s="23">
        <v>3240000</v>
      </c>
      <c r="T653" s="22">
        <v>2</v>
      </c>
      <c r="U653" s="22">
        <v>0</v>
      </c>
      <c r="V653" s="2" t="str" cm="1">
        <f t="array" ref="V653">_xlfn.IFS(B653&lt;30,"21-29",
B653&lt;40,"30-39",
B653&lt;50,"40-49",
B653&lt;60,"50-59",
TRUE,"60+"
)</f>
        <v>60+</v>
      </c>
      <c r="W653" s="24">
        <f t="shared" si="30"/>
        <v>46250000</v>
      </c>
      <c r="X653" s="24">
        <f t="shared" si="31"/>
        <v>9686666.666666666</v>
      </c>
      <c r="Y653" s="25">
        <f t="shared" si="32"/>
        <v>0.71153846153846156</v>
      </c>
      <c r="Z653" s="2" t="str" cm="1">
        <f t="array" ref="Z653">_xlfn.IFS(Y653&lt;=25%,"Low",
Y653&lt;=50%,"Moderate",
Y653&lt;=75%,"High",
Y653&lt;=100%,"Very High",
TRUE,"Over Limit"
)</f>
        <v>High</v>
      </c>
      <c r="AA653" s="2" cm="1">
        <f t="array" ref="AA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3" s="2" t="str" cm="1">
        <f t="array" ref="AB653">_xlfn.IFS(T653=0,"No Late Payments",
T653&lt;=2,"Low",
T653&lt;=4,"Moderate",
TRUE,"High"
)</f>
        <v>Low</v>
      </c>
      <c r="AC653" s="10" t="str" cm="1">
        <f t="array" ref="AC653">_xlfn.IFS(
H653&lt;40000000,"Low",
H653&lt;60000000,"Medium",
H653&lt;100000000,"High",
TRUE,"Very High"
)</f>
        <v>High</v>
      </c>
    </row>
    <row r="654" spans="1:29">
      <c r="A654" s="18" t="s">
        <v>686</v>
      </c>
      <c r="B654" s="19">
        <v>21</v>
      </c>
      <c r="C654" s="19" t="s">
        <v>34</v>
      </c>
      <c r="D654" s="19" t="s">
        <v>23</v>
      </c>
      <c r="E654" s="19" t="s">
        <v>38</v>
      </c>
      <c r="F654" s="19" t="s">
        <v>31</v>
      </c>
      <c r="G654" s="20">
        <v>7500000</v>
      </c>
      <c r="H654" s="20">
        <v>35000000</v>
      </c>
      <c r="I654" s="19">
        <v>20</v>
      </c>
      <c r="J654" s="19">
        <v>0</v>
      </c>
      <c r="K654" s="19">
        <v>3</v>
      </c>
      <c r="L654" s="19">
        <v>2</v>
      </c>
      <c r="M654" s="20">
        <v>20250000</v>
      </c>
      <c r="N654" s="20">
        <v>16590000</v>
      </c>
      <c r="O654" s="20">
        <v>15320000</v>
      </c>
      <c r="P654" s="20">
        <v>6790000</v>
      </c>
      <c r="Q654" s="20">
        <v>4080000</v>
      </c>
      <c r="R654" s="20">
        <v>1980000</v>
      </c>
      <c r="S654" s="20">
        <v>1470000</v>
      </c>
      <c r="T654" s="19">
        <v>3</v>
      </c>
      <c r="U654" s="19">
        <v>0</v>
      </c>
      <c r="V654" s="2" t="str" cm="1">
        <f t="array" ref="V654">_xlfn.IFS(B654&lt;30,"21-29",
B654&lt;40,"30-39",
B654&lt;50,"40-49",
B654&lt;60,"50-59",
TRUE,"60+"
)</f>
        <v>21-29</v>
      </c>
      <c r="W654" s="24">
        <f t="shared" si="30"/>
        <v>17386666.666666668</v>
      </c>
      <c r="X654" s="24">
        <f t="shared" si="31"/>
        <v>4283333.333333333</v>
      </c>
      <c r="Y654" s="25">
        <f t="shared" si="32"/>
        <v>0.49676190476190479</v>
      </c>
      <c r="Z654" s="2" t="str" cm="1">
        <f t="array" ref="Z654">_xlfn.IFS(Y654&lt;=25%,"Low",
Y654&lt;=50%,"Moderate",
Y654&lt;=75%,"High",
Y654&lt;=100%,"Very High",
TRUE,"Over Limit"
)</f>
        <v>Moderate</v>
      </c>
      <c r="AA654" s="2" cm="1">
        <f t="array" ref="AA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4" s="2" t="str" cm="1">
        <f t="array" ref="AB654">_xlfn.IFS(T654=0,"No Late Payments",
T654&lt;=2,"Low",
T654&lt;=4,"Moderate",
TRUE,"High"
)</f>
        <v>Moderate</v>
      </c>
      <c r="AC654" s="10" t="str" cm="1">
        <f t="array" ref="AC654">_xlfn.IFS(
H654&lt;40000000,"Low",
H654&lt;60000000,"Medium",
H654&lt;100000000,"High",
TRUE,"Very High"
)</f>
        <v>Low</v>
      </c>
    </row>
    <row r="655" spans="1:29">
      <c r="A655" s="21" t="s">
        <v>687</v>
      </c>
      <c r="B655" s="22">
        <v>43</v>
      </c>
      <c r="C655" s="22" t="s">
        <v>22</v>
      </c>
      <c r="D655" s="22" t="s">
        <v>30</v>
      </c>
      <c r="E655" s="22" t="s">
        <v>24</v>
      </c>
      <c r="F655" s="22" t="s">
        <v>48</v>
      </c>
      <c r="G655" s="23">
        <v>9000000</v>
      </c>
      <c r="H655" s="23">
        <v>53000000</v>
      </c>
      <c r="I655" s="22">
        <v>156</v>
      </c>
      <c r="J655" s="22">
        <v>0</v>
      </c>
      <c r="K655" s="22">
        <v>0</v>
      </c>
      <c r="L655" s="22">
        <v>1</v>
      </c>
      <c r="M655" s="23">
        <v>23050000</v>
      </c>
      <c r="N655" s="23">
        <v>20260000</v>
      </c>
      <c r="O655" s="23">
        <v>19210000</v>
      </c>
      <c r="P655" s="23">
        <v>5650000</v>
      </c>
      <c r="Q655" s="23">
        <v>2860000</v>
      </c>
      <c r="R655" s="23">
        <v>1440000</v>
      </c>
      <c r="S655" s="23">
        <v>1260000</v>
      </c>
      <c r="T655" s="22">
        <v>1</v>
      </c>
      <c r="U655" s="22">
        <v>0</v>
      </c>
      <c r="V655" s="2" t="str" cm="1">
        <f t="array" ref="V655">_xlfn.IFS(B655&lt;30,"21-29",
B655&lt;40,"30-39",
B655&lt;50,"40-49",
B655&lt;60,"50-59",
TRUE,"60+"
)</f>
        <v>40-49</v>
      </c>
      <c r="W655" s="24">
        <f t="shared" si="30"/>
        <v>20840000</v>
      </c>
      <c r="X655" s="24">
        <f t="shared" si="31"/>
        <v>3316666.6666666665</v>
      </c>
      <c r="Y655" s="25">
        <f t="shared" si="32"/>
        <v>0.39320754716981132</v>
      </c>
      <c r="Z655" s="2" t="str" cm="1">
        <f t="array" ref="Z655">_xlfn.IFS(Y655&lt;=25%,"Low",
Y655&lt;=50%,"Moderate",
Y655&lt;=75%,"High",
Y655&lt;=100%,"Very High",
TRUE,"Over Limit"
)</f>
        <v>Moderate</v>
      </c>
      <c r="AA655" s="2" cm="1">
        <f t="array" ref="AA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5" s="2" t="str" cm="1">
        <f t="array" ref="AB655">_xlfn.IFS(T655=0,"No Late Payments",
T655&lt;=2,"Low",
T655&lt;=4,"Moderate",
TRUE,"High"
)</f>
        <v>Low</v>
      </c>
      <c r="AC655" s="10" t="str" cm="1">
        <f t="array" ref="AC655">_xlfn.IFS(
H655&lt;40000000,"Low",
H655&lt;60000000,"Medium",
H655&lt;100000000,"High",
TRUE,"Very High"
)</f>
        <v>Medium</v>
      </c>
    </row>
    <row r="656" spans="1:29">
      <c r="A656" s="18" t="s">
        <v>688</v>
      </c>
      <c r="B656" s="19">
        <v>53</v>
      </c>
      <c r="C656" s="19" t="s">
        <v>34</v>
      </c>
      <c r="D656" s="19" t="s">
        <v>23</v>
      </c>
      <c r="E656" s="19" t="s">
        <v>24</v>
      </c>
      <c r="F656" s="19" t="s">
        <v>28</v>
      </c>
      <c r="G656" s="20">
        <v>21900000</v>
      </c>
      <c r="H656" s="20">
        <v>117000000</v>
      </c>
      <c r="I656" s="19">
        <v>210</v>
      </c>
      <c r="J656" s="19">
        <v>0</v>
      </c>
      <c r="K656" s="19">
        <v>0</v>
      </c>
      <c r="L656" s="19">
        <v>0</v>
      </c>
      <c r="M656" s="20">
        <v>1540000</v>
      </c>
      <c r="N656" s="20">
        <v>27720000</v>
      </c>
      <c r="O656" s="20">
        <v>26720000</v>
      </c>
      <c r="P656" s="20">
        <v>1250000</v>
      </c>
      <c r="Q656" s="20">
        <v>25600000</v>
      </c>
      <c r="R656" s="20">
        <v>7990000</v>
      </c>
      <c r="S656" s="20">
        <v>4910000</v>
      </c>
      <c r="T656" s="19">
        <v>0</v>
      </c>
      <c r="U656" s="19">
        <v>0</v>
      </c>
      <c r="V656" s="2" t="str" cm="1">
        <f t="array" ref="V656">_xlfn.IFS(B656&lt;30,"21-29",
B656&lt;40,"30-39",
B656&lt;50,"40-49",
B656&lt;60,"50-59",
TRUE,"60+"
)</f>
        <v>50-59</v>
      </c>
      <c r="W656" s="24">
        <f t="shared" si="30"/>
        <v>18660000</v>
      </c>
      <c r="X656" s="24">
        <f t="shared" si="31"/>
        <v>11613333.333333334</v>
      </c>
      <c r="Y656" s="25">
        <f t="shared" si="32"/>
        <v>0.1594871794871795</v>
      </c>
      <c r="Z656" s="2" t="str" cm="1">
        <f t="array" ref="Z656">_xlfn.IFS(Y656&lt;=25%,"Low",
Y656&lt;=50%,"Moderate",
Y656&lt;=75%,"High",
Y656&lt;=100%,"Very High",
TRUE,"Over Limit"
)</f>
        <v>Low</v>
      </c>
      <c r="AA656" s="2" cm="1">
        <f t="array" ref="AA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6" s="2" t="str" cm="1">
        <f t="array" ref="AB656">_xlfn.IFS(T656=0,"No Late Payments",
T656&lt;=2,"Low",
T656&lt;=4,"Moderate",
TRUE,"High"
)</f>
        <v>No Late Payments</v>
      </c>
      <c r="AC656" s="10" t="str" cm="1">
        <f t="array" ref="AC656">_xlfn.IFS(
H656&lt;40000000,"Low",
H656&lt;60000000,"Medium",
H656&lt;100000000,"High",
TRUE,"Very High"
)</f>
        <v>Very High</v>
      </c>
    </row>
    <row r="657" spans="1:29">
      <c r="A657" s="21" t="s">
        <v>689</v>
      </c>
      <c r="B657" s="22">
        <v>39</v>
      </c>
      <c r="C657" s="22" t="s">
        <v>22</v>
      </c>
      <c r="D657" s="22" t="s">
        <v>46</v>
      </c>
      <c r="E657" s="22" t="s">
        <v>24</v>
      </c>
      <c r="F657" s="22" t="s">
        <v>28</v>
      </c>
      <c r="G657" s="23">
        <v>15100000</v>
      </c>
      <c r="H657" s="23">
        <v>60000000</v>
      </c>
      <c r="I657" s="22">
        <v>54</v>
      </c>
      <c r="J657" s="22">
        <v>2</v>
      </c>
      <c r="K657" s="22">
        <v>0</v>
      </c>
      <c r="L657" s="22">
        <v>0</v>
      </c>
      <c r="M657" s="23">
        <v>27010000</v>
      </c>
      <c r="N657" s="23">
        <v>31510000</v>
      </c>
      <c r="O657" s="23">
        <v>31220000</v>
      </c>
      <c r="P657" s="23">
        <v>6630000</v>
      </c>
      <c r="Q657" s="23">
        <v>11360000</v>
      </c>
      <c r="R657" s="23">
        <v>6320000</v>
      </c>
      <c r="S657" s="23">
        <v>470000</v>
      </c>
      <c r="T657" s="22">
        <v>1</v>
      </c>
      <c r="U657" s="22">
        <v>0</v>
      </c>
      <c r="V657" s="2" t="str" cm="1">
        <f t="array" ref="V657">_xlfn.IFS(B657&lt;30,"21-29",
B657&lt;40,"30-39",
B657&lt;50,"40-49",
B657&lt;60,"50-59",
TRUE,"60+"
)</f>
        <v>30-39</v>
      </c>
      <c r="W657" s="24">
        <f t="shared" si="30"/>
        <v>29913333.333333332</v>
      </c>
      <c r="X657" s="24">
        <f t="shared" si="31"/>
        <v>8103333.333333333</v>
      </c>
      <c r="Y657" s="25">
        <f t="shared" si="32"/>
        <v>0.49855555555555553</v>
      </c>
      <c r="Z657" s="2" t="str" cm="1">
        <f t="array" ref="Z657">_xlfn.IFS(Y657&lt;=25%,"Low",
Y657&lt;=50%,"Moderate",
Y657&lt;=75%,"High",
Y657&lt;=100%,"Very High",
TRUE,"Over Limit"
)</f>
        <v>Moderate</v>
      </c>
      <c r="AA657" s="2" cm="1">
        <f t="array" ref="AA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7" s="2" t="str" cm="1">
        <f t="array" ref="AB657">_xlfn.IFS(T657=0,"No Late Payments",
T657&lt;=2,"Low",
T657&lt;=4,"Moderate",
TRUE,"High"
)</f>
        <v>Low</v>
      </c>
      <c r="AC657" s="10" t="str" cm="1">
        <f t="array" ref="AC657">_xlfn.IFS(
H657&lt;40000000,"Low",
H657&lt;60000000,"Medium",
H657&lt;100000000,"High",
TRUE,"Very High"
)</f>
        <v>High</v>
      </c>
    </row>
    <row r="658" spans="1:29">
      <c r="A658" s="18" t="s">
        <v>690</v>
      </c>
      <c r="B658" s="19">
        <v>34</v>
      </c>
      <c r="C658" s="19" t="s">
        <v>34</v>
      </c>
      <c r="D658" s="19" t="s">
        <v>27</v>
      </c>
      <c r="E658" s="19" t="s">
        <v>31</v>
      </c>
      <c r="F658" s="19" t="s">
        <v>48</v>
      </c>
      <c r="G658" s="20">
        <v>11200000</v>
      </c>
      <c r="H658" s="20">
        <v>43000000</v>
      </c>
      <c r="I658" s="19">
        <v>58</v>
      </c>
      <c r="J658" s="19">
        <v>3</v>
      </c>
      <c r="K658" s="19">
        <v>3</v>
      </c>
      <c r="L658" s="19">
        <v>2</v>
      </c>
      <c r="M658" s="20">
        <v>21060000</v>
      </c>
      <c r="N658" s="20">
        <v>18030000</v>
      </c>
      <c r="O658" s="20">
        <v>22300000</v>
      </c>
      <c r="P658" s="20">
        <v>560000</v>
      </c>
      <c r="Q658" s="20">
        <v>920000</v>
      </c>
      <c r="R658" s="20">
        <v>4930000</v>
      </c>
      <c r="S658" s="20">
        <v>3580000</v>
      </c>
      <c r="T658" s="19">
        <v>3</v>
      </c>
      <c r="U658" s="19">
        <v>1</v>
      </c>
      <c r="V658" s="2" t="str" cm="1">
        <f t="array" ref="V658">_xlfn.IFS(B658&lt;30,"21-29",
B658&lt;40,"30-39",
B658&lt;50,"40-49",
B658&lt;60,"50-59",
TRUE,"60+"
)</f>
        <v>30-39</v>
      </c>
      <c r="W658" s="24">
        <f t="shared" si="30"/>
        <v>20463333.333333332</v>
      </c>
      <c r="X658" s="24">
        <f t="shared" si="31"/>
        <v>2136666.6666666665</v>
      </c>
      <c r="Y658" s="25">
        <f t="shared" si="32"/>
        <v>0.47589147286821704</v>
      </c>
      <c r="Z658" s="2" t="str" cm="1">
        <f t="array" ref="Z658">_xlfn.IFS(Y658&lt;=25%,"Low",
Y658&lt;=50%,"Moderate",
Y658&lt;=75%,"High",
Y658&lt;=100%,"Very High",
TRUE,"Over Limit"
)</f>
        <v>Moderate</v>
      </c>
      <c r="AA658" s="2" cm="1">
        <f t="array" ref="AA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8" s="2" t="str" cm="1">
        <f t="array" ref="AB658">_xlfn.IFS(T658=0,"No Late Payments",
T658&lt;=2,"Low",
T658&lt;=4,"Moderate",
TRUE,"High"
)</f>
        <v>Moderate</v>
      </c>
      <c r="AC658" s="10" t="str" cm="1">
        <f t="array" ref="AC658">_xlfn.IFS(
H658&lt;40000000,"Low",
H658&lt;60000000,"Medium",
H658&lt;100000000,"High",
TRUE,"Very High"
)</f>
        <v>Medium</v>
      </c>
    </row>
    <row r="659" spans="1:29">
      <c r="A659" s="21" t="s">
        <v>691</v>
      </c>
      <c r="B659" s="22">
        <v>34</v>
      </c>
      <c r="C659" s="22" t="s">
        <v>22</v>
      </c>
      <c r="D659" s="22" t="s">
        <v>27</v>
      </c>
      <c r="E659" s="22" t="s">
        <v>31</v>
      </c>
      <c r="F659" s="22" t="s">
        <v>41</v>
      </c>
      <c r="G659" s="23">
        <v>5500000</v>
      </c>
      <c r="H659" s="23">
        <v>32000000</v>
      </c>
      <c r="I659" s="22">
        <v>102</v>
      </c>
      <c r="J659" s="22">
        <v>0</v>
      </c>
      <c r="K659" s="22">
        <v>0</v>
      </c>
      <c r="L659" s="22">
        <v>0</v>
      </c>
      <c r="M659" s="23">
        <v>5990000</v>
      </c>
      <c r="N659" s="23">
        <v>4840000</v>
      </c>
      <c r="O659" s="23">
        <v>7830000</v>
      </c>
      <c r="P659" s="23">
        <v>5600000</v>
      </c>
      <c r="Q659" s="23">
        <v>790000</v>
      </c>
      <c r="R659" s="23">
        <v>2050000</v>
      </c>
      <c r="S659" s="23">
        <v>50000</v>
      </c>
      <c r="T659" s="22">
        <v>0</v>
      </c>
      <c r="U659" s="22">
        <v>0</v>
      </c>
      <c r="V659" s="2" t="str" cm="1">
        <f t="array" ref="V659">_xlfn.IFS(B659&lt;30,"21-29",
B659&lt;40,"30-39",
B659&lt;50,"40-49",
B659&lt;60,"50-59",
TRUE,"60+"
)</f>
        <v>30-39</v>
      </c>
      <c r="W659" s="24">
        <f t="shared" si="30"/>
        <v>6220000</v>
      </c>
      <c r="X659" s="24">
        <f t="shared" si="31"/>
        <v>2813333.3333333335</v>
      </c>
      <c r="Y659" s="25">
        <f t="shared" si="32"/>
        <v>0.19437499999999999</v>
      </c>
      <c r="Z659" s="2" t="str" cm="1">
        <f t="array" ref="Z659">_xlfn.IFS(Y659&lt;=25%,"Low",
Y659&lt;=50%,"Moderate",
Y659&lt;=75%,"High",
Y659&lt;=100%,"Very High",
TRUE,"Over Limit"
)</f>
        <v>Low</v>
      </c>
      <c r="AA659" s="2" cm="1">
        <f t="array" ref="AA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9" s="2" t="str" cm="1">
        <f t="array" ref="AB659">_xlfn.IFS(T659=0,"No Late Payments",
T659&lt;=2,"Low",
T659&lt;=4,"Moderate",
TRUE,"High"
)</f>
        <v>No Late Payments</v>
      </c>
      <c r="AC659" s="10" t="str" cm="1">
        <f t="array" ref="AC659">_xlfn.IFS(
H659&lt;40000000,"Low",
H659&lt;60000000,"Medium",
H659&lt;100000000,"High",
TRUE,"Very High"
)</f>
        <v>Low</v>
      </c>
    </row>
    <row r="660" spans="1:29">
      <c r="A660" s="18" t="s">
        <v>692</v>
      </c>
      <c r="B660" s="19">
        <v>31</v>
      </c>
      <c r="C660" s="19" t="s">
        <v>34</v>
      </c>
      <c r="D660" s="19" t="s">
        <v>23</v>
      </c>
      <c r="E660" s="19" t="s">
        <v>24</v>
      </c>
      <c r="F660" s="19" t="s">
        <v>28</v>
      </c>
      <c r="G660" s="20">
        <v>10400000</v>
      </c>
      <c r="H660" s="20">
        <v>43000000</v>
      </c>
      <c r="I660" s="19">
        <v>88</v>
      </c>
      <c r="J660" s="19">
        <v>0</v>
      </c>
      <c r="K660" s="19">
        <v>0</v>
      </c>
      <c r="L660" s="19">
        <v>0</v>
      </c>
      <c r="M660" s="20">
        <v>3130000</v>
      </c>
      <c r="N660" s="20">
        <v>8490000</v>
      </c>
      <c r="O660" s="20">
        <v>8210000</v>
      </c>
      <c r="P660" s="20">
        <v>2580000</v>
      </c>
      <c r="Q660" s="20">
        <v>3290000</v>
      </c>
      <c r="R660" s="20">
        <v>3070000</v>
      </c>
      <c r="S660" s="20">
        <v>160000</v>
      </c>
      <c r="T660" s="19">
        <v>1</v>
      </c>
      <c r="U660" s="19">
        <v>0</v>
      </c>
      <c r="V660" s="2" t="str" cm="1">
        <f t="array" ref="V660">_xlfn.IFS(B660&lt;30,"21-29",
B660&lt;40,"30-39",
B660&lt;50,"40-49",
B660&lt;60,"50-59",
TRUE,"60+"
)</f>
        <v>30-39</v>
      </c>
      <c r="W660" s="24">
        <f t="shared" si="30"/>
        <v>6610000</v>
      </c>
      <c r="X660" s="24">
        <f t="shared" si="31"/>
        <v>2980000</v>
      </c>
      <c r="Y660" s="25">
        <f t="shared" si="32"/>
        <v>0.15372093023255815</v>
      </c>
      <c r="Z660" s="2" t="str" cm="1">
        <f t="array" ref="Z660">_xlfn.IFS(Y660&lt;=25%,"Low",
Y660&lt;=50%,"Moderate",
Y660&lt;=75%,"High",
Y660&lt;=100%,"Very High",
TRUE,"Over Limit"
)</f>
        <v>Low</v>
      </c>
      <c r="AA660" s="2" cm="1">
        <f t="array" ref="AA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0" s="2" t="str" cm="1">
        <f t="array" ref="AB660">_xlfn.IFS(T660=0,"No Late Payments",
T660&lt;=2,"Low",
T660&lt;=4,"Moderate",
TRUE,"High"
)</f>
        <v>Low</v>
      </c>
      <c r="AC660" s="10" t="str" cm="1">
        <f t="array" ref="AC660">_xlfn.IFS(
H660&lt;40000000,"Low",
H660&lt;60000000,"Medium",
H660&lt;100000000,"High",
TRUE,"Very High"
)</f>
        <v>Medium</v>
      </c>
    </row>
    <row r="661" spans="1:29">
      <c r="A661" s="21" t="s">
        <v>693</v>
      </c>
      <c r="B661" s="22">
        <v>29</v>
      </c>
      <c r="C661" s="22" t="s">
        <v>22</v>
      </c>
      <c r="D661" s="22" t="s">
        <v>23</v>
      </c>
      <c r="E661" s="22" t="s">
        <v>31</v>
      </c>
      <c r="F661" s="22" t="s">
        <v>48</v>
      </c>
      <c r="G661" s="23">
        <v>9600000</v>
      </c>
      <c r="H661" s="23">
        <v>45000000</v>
      </c>
      <c r="I661" s="22">
        <v>98</v>
      </c>
      <c r="J661" s="22">
        <v>0</v>
      </c>
      <c r="K661" s="22">
        <v>2</v>
      </c>
      <c r="L661" s="22">
        <v>0</v>
      </c>
      <c r="M661" s="23">
        <v>36580000</v>
      </c>
      <c r="N661" s="23">
        <v>35550000</v>
      </c>
      <c r="O661" s="23">
        <v>34730000</v>
      </c>
      <c r="P661" s="23">
        <v>35740000</v>
      </c>
      <c r="Q661" s="23">
        <v>7720000</v>
      </c>
      <c r="R661" s="23">
        <v>14310000</v>
      </c>
      <c r="S661" s="23">
        <v>2550000</v>
      </c>
      <c r="T661" s="22">
        <v>1</v>
      </c>
      <c r="U661" s="22">
        <v>1</v>
      </c>
      <c r="V661" s="2" t="str" cm="1">
        <f t="array" ref="V661">_xlfn.IFS(B661&lt;30,"21-29",
B661&lt;40,"30-39",
B661&lt;50,"40-49",
B661&lt;60,"50-59",
TRUE,"60+"
)</f>
        <v>21-29</v>
      </c>
      <c r="W661" s="24">
        <f t="shared" si="30"/>
        <v>35620000</v>
      </c>
      <c r="X661" s="24">
        <f t="shared" si="31"/>
        <v>19256666.666666668</v>
      </c>
      <c r="Y661" s="25">
        <f t="shared" si="32"/>
        <v>0.79155555555555557</v>
      </c>
      <c r="Z661" s="2" t="str" cm="1">
        <f t="array" ref="Z661">_xlfn.IFS(Y661&lt;=25%,"Low",
Y661&lt;=50%,"Moderate",
Y661&lt;=75%,"High",
Y661&lt;=100%,"Very High",
TRUE,"Over Limit"
)</f>
        <v>Very High</v>
      </c>
      <c r="AA661" s="2" cm="1">
        <f t="array" ref="AA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61" s="2" t="str" cm="1">
        <f t="array" ref="AB661">_xlfn.IFS(T661=0,"No Late Payments",
T661&lt;=2,"Low",
T661&lt;=4,"Moderate",
TRUE,"High"
)</f>
        <v>Low</v>
      </c>
      <c r="AC661" s="10" t="str" cm="1">
        <f t="array" ref="AC661">_xlfn.IFS(
H661&lt;40000000,"Low",
H661&lt;60000000,"Medium",
H661&lt;100000000,"High",
TRUE,"Very High"
)</f>
        <v>Medium</v>
      </c>
    </row>
    <row r="662" spans="1:29">
      <c r="A662" s="18" t="s">
        <v>694</v>
      </c>
      <c r="B662" s="19">
        <v>57</v>
      </c>
      <c r="C662" s="19" t="s">
        <v>22</v>
      </c>
      <c r="D662" s="19" t="s">
        <v>23</v>
      </c>
      <c r="E662" s="19" t="s">
        <v>24</v>
      </c>
      <c r="F662" s="19" t="s">
        <v>25</v>
      </c>
      <c r="G662" s="20">
        <v>9200000</v>
      </c>
      <c r="H662" s="20">
        <v>44000000</v>
      </c>
      <c r="I662" s="19">
        <v>240</v>
      </c>
      <c r="J662" s="19">
        <v>0</v>
      </c>
      <c r="K662" s="19">
        <v>0</v>
      </c>
      <c r="L662" s="19">
        <v>0</v>
      </c>
      <c r="M662" s="20">
        <v>19450000</v>
      </c>
      <c r="N662" s="20">
        <v>12970000</v>
      </c>
      <c r="O662" s="20">
        <v>11380000</v>
      </c>
      <c r="P662" s="20">
        <v>7460000</v>
      </c>
      <c r="Q662" s="20">
        <v>2940000</v>
      </c>
      <c r="R662" s="20">
        <v>3860000</v>
      </c>
      <c r="S662" s="20">
        <v>630000</v>
      </c>
      <c r="T662" s="19">
        <v>0</v>
      </c>
      <c r="U662" s="19">
        <v>0</v>
      </c>
      <c r="V662" s="2" t="str" cm="1">
        <f t="array" ref="V662">_xlfn.IFS(B662&lt;30,"21-29",
B662&lt;40,"30-39",
B662&lt;50,"40-49",
B662&lt;60,"50-59",
TRUE,"60+"
)</f>
        <v>50-59</v>
      </c>
      <c r="W662" s="24">
        <f t="shared" si="30"/>
        <v>14600000</v>
      </c>
      <c r="X662" s="24">
        <f t="shared" si="31"/>
        <v>4753333.333333333</v>
      </c>
      <c r="Y662" s="25">
        <f t="shared" si="32"/>
        <v>0.33181818181818185</v>
      </c>
      <c r="Z662" s="2" t="str" cm="1">
        <f t="array" ref="Z662">_xlfn.IFS(Y662&lt;=25%,"Low",
Y662&lt;=50%,"Moderate",
Y662&lt;=75%,"High",
Y662&lt;=100%,"Very High",
TRUE,"Over Limit"
)</f>
        <v>Moderate</v>
      </c>
      <c r="AA662" s="2" cm="1">
        <f t="array" ref="AA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2" s="2" t="str" cm="1">
        <f t="array" ref="AB662">_xlfn.IFS(T662=0,"No Late Payments",
T662&lt;=2,"Low",
T662&lt;=4,"Moderate",
TRUE,"High"
)</f>
        <v>No Late Payments</v>
      </c>
      <c r="AC662" s="10" t="str" cm="1">
        <f t="array" ref="AC662">_xlfn.IFS(
H662&lt;40000000,"Low",
H662&lt;60000000,"Medium",
H662&lt;100000000,"High",
TRUE,"Very High"
)</f>
        <v>Medium</v>
      </c>
    </row>
    <row r="663" spans="1:29">
      <c r="A663" s="21" t="s">
        <v>695</v>
      </c>
      <c r="B663" s="22">
        <v>23</v>
      </c>
      <c r="C663" s="22" t="s">
        <v>22</v>
      </c>
      <c r="D663" s="22" t="s">
        <v>30</v>
      </c>
      <c r="E663" s="22" t="s">
        <v>38</v>
      </c>
      <c r="F663" s="22" t="s">
        <v>48</v>
      </c>
      <c r="G663" s="23">
        <v>5100000</v>
      </c>
      <c r="H663" s="23">
        <v>20000000</v>
      </c>
      <c r="I663" s="22">
        <v>28</v>
      </c>
      <c r="J663" s="22">
        <v>0</v>
      </c>
      <c r="K663" s="22">
        <v>0</v>
      </c>
      <c r="L663" s="22">
        <v>0</v>
      </c>
      <c r="M663" s="23">
        <v>10020000</v>
      </c>
      <c r="N663" s="23">
        <v>5930000</v>
      </c>
      <c r="O663" s="23">
        <v>8130000</v>
      </c>
      <c r="P663" s="23">
        <v>9250000</v>
      </c>
      <c r="Q663" s="23">
        <v>1790000</v>
      </c>
      <c r="R663" s="23">
        <v>7580000</v>
      </c>
      <c r="S663" s="23">
        <v>430000</v>
      </c>
      <c r="T663" s="22">
        <v>0</v>
      </c>
      <c r="U663" s="22">
        <v>0</v>
      </c>
      <c r="V663" s="2" t="str" cm="1">
        <f t="array" ref="V663">_xlfn.IFS(B663&lt;30,"21-29",
B663&lt;40,"30-39",
B663&lt;50,"40-49",
B663&lt;60,"50-59",
TRUE,"60+"
)</f>
        <v>21-29</v>
      </c>
      <c r="W663" s="24">
        <f t="shared" si="30"/>
        <v>8026666.666666667</v>
      </c>
      <c r="X663" s="24">
        <f t="shared" si="31"/>
        <v>6206666.666666667</v>
      </c>
      <c r="Y663" s="25">
        <f t="shared" si="32"/>
        <v>0.40133333333333338</v>
      </c>
      <c r="Z663" s="2" t="str" cm="1">
        <f t="array" ref="Z663">_xlfn.IFS(Y663&lt;=25%,"Low",
Y663&lt;=50%,"Moderate",
Y663&lt;=75%,"High",
Y663&lt;=100%,"Very High",
TRUE,"Over Limit"
)</f>
        <v>Moderate</v>
      </c>
      <c r="AA663" s="2" cm="1">
        <f t="array" ref="AA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3" s="2" t="str" cm="1">
        <f t="array" ref="AB663">_xlfn.IFS(T663=0,"No Late Payments",
T663&lt;=2,"Low",
T663&lt;=4,"Moderate",
TRUE,"High"
)</f>
        <v>No Late Payments</v>
      </c>
      <c r="AC663" s="10" t="str" cm="1">
        <f t="array" ref="AC663">_xlfn.IFS(
H663&lt;40000000,"Low",
H663&lt;60000000,"Medium",
H663&lt;100000000,"High",
TRUE,"Very High"
)</f>
        <v>Low</v>
      </c>
    </row>
    <row r="664" spans="1:29">
      <c r="A664" s="18" t="s">
        <v>696</v>
      </c>
      <c r="B664" s="19">
        <v>32</v>
      </c>
      <c r="C664" s="19" t="s">
        <v>22</v>
      </c>
      <c r="D664" s="19" t="s">
        <v>30</v>
      </c>
      <c r="E664" s="19" t="s">
        <v>24</v>
      </c>
      <c r="F664" s="19" t="s">
        <v>48</v>
      </c>
      <c r="G664" s="20">
        <v>10300000</v>
      </c>
      <c r="H664" s="20">
        <v>35000000</v>
      </c>
      <c r="I664" s="19">
        <v>37</v>
      </c>
      <c r="J664" s="19">
        <v>0</v>
      </c>
      <c r="K664" s="19">
        <v>1</v>
      </c>
      <c r="L664" s="19">
        <v>0</v>
      </c>
      <c r="M664" s="20">
        <v>7130000</v>
      </c>
      <c r="N664" s="20">
        <v>9060000</v>
      </c>
      <c r="O664" s="20">
        <v>7150000</v>
      </c>
      <c r="P664" s="20">
        <v>2540000</v>
      </c>
      <c r="Q664" s="20">
        <v>1890000</v>
      </c>
      <c r="R664" s="20">
        <v>3730000</v>
      </c>
      <c r="S664" s="20">
        <v>2510000</v>
      </c>
      <c r="T664" s="19">
        <v>2</v>
      </c>
      <c r="U664" s="19">
        <v>0</v>
      </c>
      <c r="V664" s="2" t="str" cm="1">
        <f t="array" ref="V664">_xlfn.IFS(B664&lt;30,"21-29",
B664&lt;40,"30-39",
B664&lt;50,"40-49",
B664&lt;60,"50-59",
TRUE,"60+"
)</f>
        <v>30-39</v>
      </c>
      <c r="W664" s="24">
        <f t="shared" si="30"/>
        <v>7780000</v>
      </c>
      <c r="X664" s="24">
        <f t="shared" si="31"/>
        <v>2720000</v>
      </c>
      <c r="Y664" s="25">
        <f t="shared" si="32"/>
        <v>0.22228571428571428</v>
      </c>
      <c r="Z664" s="2" t="str" cm="1">
        <f t="array" ref="Z664">_xlfn.IFS(Y664&lt;=25%,"Low",
Y664&lt;=50%,"Moderate",
Y664&lt;=75%,"High",
Y664&lt;=100%,"Very High",
TRUE,"Over Limit"
)</f>
        <v>Low</v>
      </c>
      <c r="AA664" s="2" cm="1">
        <f t="array" ref="AA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4" s="2" t="str" cm="1">
        <f t="array" ref="AB664">_xlfn.IFS(T664=0,"No Late Payments",
T664&lt;=2,"Low",
T664&lt;=4,"Moderate",
TRUE,"High"
)</f>
        <v>Low</v>
      </c>
      <c r="AC664" s="10" t="str" cm="1">
        <f t="array" ref="AC664">_xlfn.IFS(
H664&lt;40000000,"Low",
H664&lt;60000000,"Medium",
H664&lt;100000000,"High",
TRUE,"Very High"
)</f>
        <v>Low</v>
      </c>
    </row>
    <row r="665" spans="1:29">
      <c r="A665" s="21" t="s">
        <v>697</v>
      </c>
      <c r="B665" s="22">
        <v>43</v>
      </c>
      <c r="C665" s="22" t="s">
        <v>22</v>
      </c>
      <c r="D665" s="22" t="s">
        <v>23</v>
      </c>
      <c r="E665" s="22" t="s">
        <v>24</v>
      </c>
      <c r="F665" s="22" t="s">
        <v>25</v>
      </c>
      <c r="G665" s="23">
        <v>10500000</v>
      </c>
      <c r="H665" s="23">
        <v>49000000</v>
      </c>
      <c r="I665" s="22">
        <v>101</v>
      </c>
      <c r="J665" s="22">
        <v>2</v>
      </c>
      <c r="K665" s="22">
        <v>0</v>
      </c>
      <c r="L665" s="22">
        <v>0</v>
      </c>
      <c r="M665" s="23">
        <v>20400000</v>
      </c>
      <c r="N665" s="23">
        <v>20110000</v>
      </c>
      <c r="O665" s="23">
        <v>25240000</v>
      </c>
      <c r="P665" s="23">
        <v>1050000</v>
      </c>
      <c r="Q665" s="23">
        <v>7330000</v>
      </c>
      <c r="R665" s="23">
        <v>8340000</v>
      </c>
      <c r="S665" s="23">
        <v>2660000</v>
      </c>
      <c r="T665" s="22">
        <v>1</v>
      </c>
      <c r="U665" s="22">
        <v>1</v>
      </c>
      <c r="V665" s="2" t="str" cm="1">
        <f t="array" ref="V665">_xlfn.IFS(B665&lt;30,"21-29",
B665&lt;40,"30-39",
B665&lt;50,"40-49",
B665&lt;60,"50-59",
TRUE,"60+"
)</f>
        <v>40-49</v>
      </c>
      <c r="W665" s="24">
        <f t="shared" si="30"/>
        <v>21916666.666666668</v>
      </c>
      <c r="X665" s="24">
        <f t="shared" si="31"/>
        <v>5573333.333333333</v>
      </c>
      <c r="Y665" s="25">
        <f t="shared" si="32"/>
        <v>0.4472789115646259</v>
      </c>
      <c r="Z665" s="2" t="str" cm="1">
        <f t="array" ref="Z665">_xlfn.IFS(Y665&lt;=25%,"Low",
Y665&lt;=50%,"Moderate",
Y665&lt;=75%,"High",
Y665&lt;=100%,"Very High",
TRUE,"Over Limit"
)</f>
        <v>Moderate</v>
      </c>
      <c r="AA665" s="2" cm="1">
        <f t="array" ref="AA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5" s="2" t="str" cm="1">
        <f t="array" ref="AB665">_xlfn.IFS(T665=0,"No Late Payments",
T665&lt;=2,"Low",
T665&lt;=4,"Moderate",
TRUE,"High"
)</f>
        <v>Low</v>
      </c>
      <c r="AC665" s="10" t="str" cm="1">
        <f t="array" ref="AC665">_xlfn.IFS(
H665&lt;40000000,"Low",
H665&lt;60000000,"Medium",
H665&lt;100000000,"High",
TRUE,"Very High"
)</f>
        <v>Medium</v>
      </c>
    </row>
    <row r="666" spans="1:29">
      <c r="A666" s="18" t="s">
        <v>698</v>
      </c>
      <c r="B666" s="19">
        <v>46</v>
      </c>
      <c r="C666" s="19" t="s">
        <v>22</v>
      </c>
      <c r="D666" s="19" t="s">
        <v>27</v>
      </c>
      <c r="E666" s="19" t="s">
        <v>24</v>
      </c>
      <c r="F666" s="19" t="s">
        <v>31</v>
      </c>
      <c r="G666" s="20">
        <v>7400000</v>
      </c>
      <c r="H666" s="20">
        <v>50000000</v>
      </c>
      <c r="I666" s="19">
        <v>180</v>
      </c>
      <c r="J666" s="19">
        <v>0</v>
      </c>
      <c r="K666" s="19">
        <v>0</v>
      </c>
      <c r="L666" s="19">
        <v>0</v>
      </c>
      <c r="M666" s="20">
        <v>710000</v>
      </c>
      <c r="N666" s="20">
        <v>12450000</v>
      </c>
      <c r="O666" s="20">
        <v>6270000</v>
      </c>
      <c r="P666" s="20">
        <v>690000</v>
      </c>
      <c r="Q666" s="20">
        <v>4480000</v>
      </c>
      <c r="R666" s="20">
        <v>1650000</v>
      </c>
      <c r="S666" s="20">
        <v>630000</v>
      </c>
      <c r="T666" s="19">
        <v>0</v>
      </c>
      <c r="U666" s="19">
        <v>0</v>
      </c>
      <c r="V666" s="2" t="str" cm="1">
        <f t="array" ref="V666">_xlfn.IFS(B666&lt;30,"21-29",
B666&lt;40,"30-39",
B666&lt;50,"40-49",
B666&lt;60,"50-59",
TRUE,"60+"
)</f>
        <v>40-49</v>
      </c>
      <c r="W666" s="24">
        <f t="shared" si="30"/>
        <v>6476666.666666667</v>
      </c>
      <c r="X666" s="24">
        <f t="shared" si="31"/>
        <v>2273333.3333333335</v>
      </c>
      <c r="Y666" s="25">
        <f t="shared" si="32"/>
        <v>0.12953333333333333</v>
      </c>
      <c r="Z666" s="2" t="str" cm="1">
        <f t="array" ref="Z666">_xlfn.IFS(Y666&lt;=25%,"Low",
Y666&lt;=50%,"Moderate",
Y666&lt;=75%,"High",
Y666&lt;=100%,"Very High",
TRUE,"Over Limit"
)</f>
        <v>Low</v>
      </c>
      <c r="AA666" s="2" cm="1">
        <f t="array" ref="AA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6" s="2" t="str" cm="1">
        <f t="array" ref="AB666">_xlfn.IFS(T666=0,"No Late Payments",
T666&lt;=2,"Low",
T666&lt;=4,"Moderate",
TRUE,"High"
)</f>
        <v>No Late Payments</v>
      </c>
      <c r="AC666" s="10" t="str" cm="1">
        <f t="array" ref="AC666">_xlfn.IFS(
H666&lt;40000000,"Low",
H666&lt;60000000,"Medium",
H666&lt;100000000,"High",
TRUE,"Very High"
)</f>
        <v>Medium</v>
      </c>
    </row>
    <row r="667" spans="1:29">
      <c r="A667" s="21" t="s">
        <v>699</v>
      </c>
      <c r="B667" s="22">
        <v>49</v>
      </c>
      <c r="C667" s="22" t="s">
        <v>34</v>
      </c>
      <c r="D667" s="22" t="s">
        <v>23</v>
      </c>
      <c r="E667" s="22" t="s">
        <v>24</v>
      </c>
      <c r="F667" s="22" t="s">
        <v>28</v>
      </c>
      <c r="G667" s="23">
        <v>11200000</v>
      </c>
      <c r="H667" s="23">
        <v>73000000</v>
      </c>
      <c r="I667" s="22">
        <v>123</v>
      </c>
      <c r="J667" s="22">
        <v>3</v>
      </c>
      <c r="K667" s="22">
        <v>0</v>
      </c>
      <c r="L667" s="22">
        <v>0</v>
      </c>
      <c r="M667" s="23">
        <v>16160000</v>
      </c>
      <c r="N667" s="23">
        <v>9300000</v>
      </c>
      <c r="O667" s="23">
        <v>15660000</v>
      </c>
      <c r="P667" s="23">
        <v>2450000</v>
      </c>
      <c r="Q667" s="23">
        <v>3470000</v>
      </c>
      <c r="R667" s="23">
        <v>6750000</v>
      </c>
      <c r="S667" s="23">
        <v>3530000</v>
      </c>
      <c r="T667" s="22">
        <v>2</v>
      </c>
      <c r="U667" s="22">
        <v>0</v>
      </c>
      <c r="V667" s="2" t="str" cm="1">
        <f t="array" ref="V667">_xlfn.IFS(B667&lt;30,"21-29",
B667&lt;40,"30-39",
B667&lt;50,"40-49",
B667&lt;60,"50-59",
TRUE,"60+"
)</f>
        <v>40-49</v>
      </c>
      <c r="W667" s="24">
        <f t="shared" si="30"/>
        <v>13706666.666666666</v>
      </c>
      <c r="X667" s="24">
        <f t="shared" si="31"/>
        <v>4223333.333333333</v>
      </c>
      <c r="Y667" s="25">
        <f t="shared" si="32"/>
        <v>0.18776255707762557</v>
      </c>
      <c r="Z667" s="2" t="str" cm="1">
        <f t="array" ref="Z667">_xlfn.IFS(Y667&lt;=25%,"Low",
Y667&lt;=50%,"Moderate",
Y667&lt;=75%,"High",
Y667&lt;=100%,"Very High",
TRUE,"Over Limit"
)</f>
        <v>Low</v>
      </c>
      <c r="AA667" s="2" cm="1">
        <f t="array" ref="AA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7" s="2" t="str" cm="1">
        <f t="array" ref="AB667">_xlfn.IFS(T667=0,"No Late Payments",
T667&lt;=2,"Low",
T667&lt;=4,"Moderate",
TRUE,"High"
)</f>
        <v>Low</v>
      </c>
      <c r="AC667" s="10" t="str" cm="1">
        <f t="array" ref="AC667">_xlfn.IFS(
H667&lt;40000000,"Low",
H667&lt;60000000,"Medium",
H667&lt;100000000,"High",
TRUE,"Very High"
)</f>
        <v>High</v>
      </c>
    </row>
    <row r="668" spans="1:29">
      <c r="A668" s="18" t="s">
        <v>700</v>
      </c>
      <c r="B668" s="19">
        <v>48</v>
      </c>
      <c r="C668" s="19" t="s">
        <v>22</v>
      </c>
      <c r="D668" s="19" t="s">
        <v>27</v>
      </c>
      <c r="E668" s="19" t="s">
        <v>24</v>
      </c>
      <c r="F668" s="19" t="s">
        <v>41</v>
      </c>
      <c r="G668" s="20">
        <v>12400000</v>
      </c>
      <c r="H668" s="20">
        <v>57000000</v>
      </c>
      <c r="I668" s="19">
        <v>212</v>
      </c>
      <c r="J668" s="19">
        <v>0</v>
      </c>
      <c r="K668" s="19">
        <v>1</v>
      </c>
      <c r="L668" s="19">
        <v>0</v>
      </c>
      <c r="M668" s="20">
        <v>27310000</v>
      </c>
      <c r="N668" s="20">
        <v>22340000</v>
      </c>
      <c r="O668" s="20">
        <v>20690000</v>
      </c>
      <c r="P668" s="20">
        <v>10530000</v>
      </c>
      <c r="Q668" s="20">
        <v>3930000</v>
      </c>
      <c r="R668" s="20">
        <v>3790000</v>
      </c>
      <c r="S668" s="20">
        <v>1280000</v>
      </c>
      <c r="T668" s="19">
        <v>1</v>
      </c>
      <c r="U668" s="19">
        <v>1</v>
      </c>
      <c r="V668" s="2" t="str" cm="1">
        <f t="array" ref="V668">_xlfn.IFS(B668&lt;30,"21-29",
B668&lt;40,"30-39",
B668&lt;50,"40-49",
B668&lt;60,"50-59",
TRUE,"60+"
)</f>
        <v>40-49</v>
      </c>
      <c r="W668" s="24">
        <f t="shared" si="30"/>
        <v>23446666.666666668</v>
      </c>
      <c r="X668" s="24">
        <f t="shared" si="31"/>
        <v>6083333.333333333</v>
      </c>
      <c r="Y668" s="25">
        <f t="shared" si="32"/>
        <v>0.41134502923976612</v>
      </c>
      <c r="Z668" s="2" t="str" cm="1">
        <f t="array" ref="Z668">_xlfn.IFS(Y668&lt;=25%,"Low",
Y668&lt;=50%,"Moderate",
Y668&lt;=75%,"High",
Y668&lt;=100%,"Very High",
TRUE,"Over Limit"
)</f>
        <v>Moderate</v>
      </c>
      <c r="AA668" s="2" cm="1">
        <f t="array" ref="AA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8" s="2" t="str" cm="1">
        <f t="array" ref="AB668">_xlfn.IFS(T668=0,"No Late Payments",
T668&lt;=2,"Low",
T668&lt;=4,"Moderate",
TRUE,"High"
)</f>
        <v>Low</v>
      </c>
      <c r="AC668" s="10" t="str" cm="1">
        <f t="array" ref="AC668">_xlfn.IFS(
H668&lt;40000000,"Low",
H668&lt;60000000,"Medium",
H668&lt;100000000,"High",
TRUE,"Very High"
)</f>
        <v>Medium</v>
      </c>
    </row>
    <row r="669" spans="1:29">
      <c r="A669" s="21" t="s">
        <v>701</v>
      </c>
      <c r="B669" s="22">
        <v>41</v>
      </c>
      <c r="C669" s="22" t="s">
        <v>22</v>
      </c>
      <c r="D669" s="22" t="s">
        <v>30</v>
      </c>
      <c r="E669" s="22" t="s">
        <v>24</v>
      </c>
      <c r="F669" s="22" t="s">
        <v>41</v>
      </c>
      <c r="G669" s="23">
        <v>7700000</v>
      </c>
      <c r="H669" s="23">
        <v>44000000</v>
      </c>
      <c r="I669" s="22">
        <v>51</v>
      </c>
      <c r="J669" s="22">
        <v>2</v>
      </c>
      <c r="K669" s="22">
        <v>0</v>
      </c>
      <c r="L669" s="22">
        <v>0</v>
      </c>
      <c r="M669" s="23">
        <v>15210000</v>
      </c>
      <c r="N669" s="23">
        <v>17580000</v>
      </c>
      <c r="O669" s="23">
        <v>21070000</v>
      </c>
      <c r="P669" s="23">
        <v>3460000</v>
      </c>
      <c r="Q669" s="23">
        <v>4330000</v>
      </c>
      <c r="R669" s="23">
        <v>5590000</v>
      </c>
      <c r="S669" s="23">
        <v>440000</v>
      </c>
      <c r="T669" s="22">
        <v>3</v>
      </c>
      <c r="U669" s="22">
        <v>0</v>
      </c>
      <c r="V669" s="2" t="str" cm="1">
        <f t="array" ref="V669">_xlfn.IFS(B669&lt;30,"21-29",
B669&lt;40,"30-39",
B669&lt;50,"40-49",
B669&lt;60,"50-59",
TRUE,"60+"
)</f>
        <v>40-49</v>
      </c>
      <c r="W669" s="24">
        <f t="shared" si="30"/>
        <v>17953333.333333332</v>
      </c>
      <c r="X669" s="24">
        <f t="shared" si="31"/>
        <v>4460000</v>
      </c>
      <c r="Y669" s="25">
        <f t="shared" si="32"/>
        <v>0.40803030303030302</v>
      </c>
      <c r="Z669" s="2" t="str" cm="1">
        <f t="array" ref="Z669">_xlfn.IFS(Y669&lt;=25%,"Low",
Y669&lt;=50%,"Moderate",
Y669&lt;=75%,"High",
Y669&lt;=100%,"Very High",
TRUE,"Over Limit"
)</f>
        <v>Moderate</v>
      </c>
      <c r="AA669" s="2" cm="1">
        <f t="array" ref="AA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9" s="2" t="str" cm="1">
        <f t="array" ref="AB669">_xlfn.IFS(T669=0,"No Late Payments",
T669&lt;=2,"Low",
T669&lt;=4,"Moderate",
TRUE,"High"
)</f>
        <v>Moderate</v>
      </c>
      <c r="AC669" s="10" t="str" cm="1">
        <f t="array" ref="AC669">_xlfn.IFS(
H669&lt;40000000,"Low",
H669&lt;60000000,"Medium",
H669&lt;100000000,"High",
TRUE,"Very High"
)</f>
        <v>Medium</v>
      </c>
    </row>
    <row r="670" spans="1:29">
      <c r="A670" s="18" t="s">
        <v>702</v>
      </c>
      <c r="B670" s="19">
        <v>44</v>
      </c>
      <c r="C670" s="19" t="s">
        <v>34</v>
      </c>
      <c r="D670" s="19" t="s">
        <v>23</v>
      </c>
      <c r="E670" s="19" t="s">
        <v>24</v>
      </c>
      <c r="F670" s="19" t="s">
        <v>48</v>
      </c>
      <c r="G670" s="20">
        <v>17000000</v>
      </c>
      <c r="H670" s="20">
        <v>71000000</v>
      </c>
      <c r="I670" s="19">
        <v>124</v>
      </c>
      <c r="J670" s="19">
        <v>3</v>
      </c>
      <c r="K670" s="19">
        <v>2</v>
      </c>
      <c r="L670" s="19">
        <v>3</v>
      </c>
      <c r="M670" s="20">
        <v>24600000</v>
      </c>
      <c r="N670" s="20">
        <v>19800000</v>
      </c>
      <c r="O670" s="20">
        <v>25250000</v>
      </c>
      <c r="P670" s="20">
        <v>1400000</v>
      </c>
      <c r="Q670" s="20">
        <v>3880000</v>
      </c>
      <c r="R670" s="20">
        <v>840000</v>
      </c>
      <c r="S670" s="20">
        <v>7370000</v>
      </c>
      <c r="T670" s="19">
        <v>4</v>
      </c>
      <c r="U670" s="19">
        <v>1</v>
      </c>
      <c r="V670" s="2" t="str" cm="1">
        <f t="array" ref="V670">_xlfn.IFS(B670&lt;30,"21-29",
B670&lt;40,"30-39",
B670&lt;50,"40-49",
B670&lt;60,"50-59",
TRUE,"60+"
)</f>
        <v>40-49</v>
      </c>
      <c r="W670" s="24">
        <f t="shared" si="30"/>
        <v>23216666.666666668</v>
      </c>
      <c r="X670" s="24">
        <f t="shared" si="31"/>
        <v>2040000</v>
      </c>
      <c r="Y670" s="25">
        <f t="shared" si="32"/>
        <v>0.32699530516431924</v>
      </c>
      <c r="Z670" s="2" t="str" cm="1">
        <f t="array" ref="Z670">_xlfn.IFS(Y670&lt;=25%,"Low",
Y670&lt;=50%,"Moderate",
Y670&lt;=75%,"High",
Y670&lt;=100%,"Very High",
TRUE,"Over Limit"
)</f>
        <v>Moderate</v>
      </c>
      <c r="AA670" s="2" cm="1">
        <f t="array" ref="AA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0" s="2" t="str" cm="1">
        <f t="array" ref="AB670">_xlfn.IFS(T670=0,"No Late Payments",
T670&lt;=2,"Low",
T670&lt;=4,"Moderate",
TRUE,"High"
)</f>
        <v>Moderate</v>
      </c>
      <c r="AC670" s="10" t="str" cm="1">
        <f t="array" ref="AC670">_xlfn.IFS(
H670&lt;40000000,"Low",
H670&lt;60000000,"Medium",
H670&lt;100000000,"High",
TRUE,"Very High"
)</f>
        <v>High</v>
      </c>
    </row>
    <row r="671" spans="1:29">
      <c r="A671" s="21" t="s">
        <v>703</v>
      </c>
      <c r="B671" s="22">
        <v>25</v>
      </c>
      <c r="C671" s="22" t="s">
        <v>34</v>
      </c>
      <c r="D671" s="22" t="s">
        <v>46</v>
      </c>
      <c r="E671" s="22" t="s">
        <v>38</v>
      </c>
      <c r="F671" s="22" t="s">
        <v>41</v>
      </c>
      <c r="G671" s="23">
        <v>17600000</v>
      </c>
      <c r="H671" s="23">
        <v>103000000</v>
      </c>
      <c r="I671" s="22">
        <v>52</v>
      </c>
      <c r="J671" s="22">
        <v>0</v>
      </c>
      <c r="K671" s="22">
        <v>0</v>
      </c>
      <c r="L671" s="22">
        <v>0</v>
      </c>
      <c r="M671" s="23">
        <v>67200000</v>
      </c>
      <c r="N671" s="23">
        <v>43790000</v>
      </c>
      <c r="O671" s="23">
        <v>44750000</v>
      </c>
      <c r="P671" s="23">
        <v>20180000</v>
      </c>
      <c r="Q671" s="23">
        <v>44980000</v>
      </c>
      <c r="R671" s="23">
        <v>9680000</v>
      </c>
      <c r="S671" s="23">
        <v>340000</v>
      </c>
      <c r="T671" s="22">
        <v>1</v>
      </c>
      <c r="U671" s="22">
        <v>0</v>
      </c>
      <c r="V671" s="2" t="str" cm="1">
        <f t="array" ref="V671">_xlfn.IFS(B671&lt;30,"21-29",
B671&lt;40,"30-39",
B671&lt;50,"40-49",
B671&lt;60,"50-59",
TRUE,"60+"
)</f>
        <v>21-29</v>
      </c>
      <c r="W671" s="24">
        <f t="shared" si="30"/>
        <v>51913333.333333336</v>
      </c>
      <c r="X671" s="24">
        <f t="shared" si="31"/>
        <v>24946666.666666668</v>
      </c>
      <c r="Y671" s="25">
        <f t="shared" si="32"/>
        <v>0.50401294498381877</v>
      </c>
      <c r="Z671" s="2" t="str" cm="1">
        <f t="array" ref="Z671">_xlfn.IFS(Y671&lt;=25%,"Low",
Y671&lt;=50%,"Moderate",
Y671&lt;=75%,"High",
Y671&lt;=100%,"Very High",
TRUE,"Over Limit"
)</f>
        <v>High</v>
      </c>
      <c r="AA671" s="2" cm="1">
        <f t="array" ref="AA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1" s="2" t="str" cm="1">
        <f t="array" ref="AB671">_xlfn.IFS(T671=0,"No Late Payments",
T671&lt;=2,"Low",
T671&lt;=4,"Moderate",
TRUE,"High"
)</f>
        <v>Low</v>
      </c>
      <c r="AC671" s="10" t="str" cm="1">
        <f t="array" ref="AC671">_xlfn.IFS(
H671&lt;40000000,"Low",
H671&lt;60000000,"Medium",
H671&lt;100000000,"High",
TRUE,"Very High"
)</f>
        <v>Very High</v>
      </c>
    </row>
    <row r="672" spans="1:29">
      <c r="A672" s="18" t="s">
        <v>704</v>
      </c>
      <c r="B672" s="19">
        <v>36</v>
      </c>
      <c r="C672" s="19" t="s">
        <v>22</v>
      </c>
      <c r="D672" s="19" t="s">
        <v>23</v>
      </c>
      <c r="E672" s="19" t="s">
        <v>38</v>
      </c>
      <c r="F672" s="19" t="s">
        <v>41</v>
      </c>
      <c r="G672" s="20">
        <v>14300000</v>
      </c>
      <c r="H672" s="20">
        <v>80000000</v>
      </c>
      <c r="I672" s="19">
        <v>58</v>
      </c>
      <c r="J672" s="19">
        <v>1</v>
      </c>
      <c r="K672" s="19">
        <v>0</v>
      </c>
      <c r="L672" s="19">
        <v>0</v>
      </c>
      <c r="M672" s="20">
        <v>62250000</v>
      </c>
      <c r="N672" s="20">
        <v>73700000</v>
      </c>
      <c r="O672" s="20">
        <v>64550000</v>
      </c>
      <c r="P672" s="20">
        <v>24400000</v>
      </c>
      <c r="Q672" s="20">
        <v>68090000</v>
      </c>
      <c r="R672" s="20">
        <v>32940000</v>
      </c>
      <c r="S672" s="20">
        <v>4340000</v>
      </c>
      <c r="T672" s="19">
        <v>2</v>
      </c>
      <c r="U672" s="19">
        <v>0</v>
      </c>
      <c r="V672" s="2" t="str" cm="1">
        <f t="array" ref="V672">_xlfn.IFS(B672&lt;30,"21-29",
B672&lt;40,"30-39",
B672&lt;50,"40-49",
B672&lt;60,"50-59",
TRUE,"60+"
)</f>
        <v>30-39</v>
      </c>
      <c r="W672" s="24">
        <f t="shared" si="30"/>
        <v>66833333.333333336</v>
      </c>
      <c r="X672" s="24">
        <f t="shared" si="31"/>
        <v>41810000</v>
      </c>
      <c r="Y672" s="25">
        <f t="shared" si="32"/>
        <v>0.8354166666666667</v>
      </c>
      <c r="Z672" s="2" t="str" cm="1">
        <f t="array" ref="Z672">_xlfn.IFS(Y672&lt;=25%,"Low",
Y672&lt;=50%,"Moderate",
Y672&lt;=75%,"High",
Y672&lt;=100%,"Very High",
TRUE,"Over Limit"
)</f>
        <v>Very High</v>
      </c>
      <c r="AA672" s="2" cm="1">
        <f t="array" ref="AA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72" s="2" t="str" cm="1">
        <f t="array" ref="AB672">_xlfn.IFS(T672=0,"No Late Payments",
T672&lt;=2,"Low",
T672&lt;=4,"Moderate",
TRUE,"High"
)</f>
        <v>Low</v>
      </c>
      <c r="AC672" s="10" t="str" cm="1">
        <f t="array" ref="AC672">_xlfn.IFS(
H672&lt;40000000,"Low",
H672&lt;60000000,"Medium",
H672&lt;100000000,"High",
TRUE,"Very High"
)</f>
        <v>High</v>
      </c>
    </row>
    <row r="673" spans="1:29">
      <c r="A673" s="21" t="s">
        <v>705</v>
      </c>
      <c r="B673" s="22">
        <v>41</v>
      </c>
      <c r="C673" s="22" t="s">
        <v>22</v>
      </c>
      <c r="D673" s="22" t="s">
        <v>30</v>
      </c>
      <c r="E673" s="22" t="s">
        <v>38</v>
      </c>
      <c r="F673" s="22" t="s">
        <v>28</v>
      </c>
      <c r="G673" s="23">
        <v>5700000</v>
      </c>
      <c r="H673" s="23">
        <v>30000000</v>
      </c>
      <c r="I673" s="22">
        <v>90</v>
      </c>
      <c r="J673" s="22">
        <v>2</v>
      </c>
      <c r="K673" s="22">
        <v>0</v>
      </c>
      <c r="L673" s="22">
        <v>0</v>
      </c>
      <c r="M673" s="23">
        <v>21710000</v>
      </c>
      <c r="N673" s="23">
        <v>22620000</v>
      </c>
      <c r="O673" s="23">
        <v>22630000</v>
      </c>
      <c r="P673" s="23">
        <v>1600000</v>
      </c>
      <c r="Q673" s="23">
        <v>9810000</v>
      </c>
      <c r="R673" s="23">
        <v>3730000</v>
      </c>
      <c r="S673" s="23">
        <v>1400000</v>
      </c>
      <c r="T673" s="22">
        <v>1</v>
      </c>
      <c r="U673" s="22">
        <v>0</v>
      </c>
      <c r="V673" s="2" t="str" cm="1">
        <f t="array" ref="V673">_xlfn.IFS(B673&lt;30,"21-29",
B673&lt;40,"30-39",
B673&lt;50,"40-49",
B673&lt;60,"50-59",
TRUE,"60+"
)</f>
        <v>40-49</v>
      </c>
      <c r="W673" s="24">
        <f t="shared" si="30"/>
        <v>22320000</v>
      </c>
      <c r="X673" s="24">
        <f t="shared" si="31"/>
        <v>5046666.666666667</v>
      </c>
      <c r="Y673" s="25">
        <f t="shared" si="32"/>
        <v>0.74399999999999999</v>
      </c>
      <c r="Z673" s="2" t="str" cm="1">
        <f t="array" ref="Z673">_xlfn.IFS(Y673&lt;=25%,"Low",
Y673&lt;=50%,"Moderate",
Y673&lt;=75%,"High",
Y673&lt;=100%,"Very High",
TRUE,"Over Limit"
)</f>
        <v>High</v>
      </c>
      <c r="AA673" s="2" cm="1">
        <f t="array" ref="AA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3" s="2" t="str" cm="1">
        <f t="array" ref="AB673">_xlfn.IFS(T673=0,"No Late Payments",
T673&lt;=2,"Low",
T673&lt;=4,"Moderate",
TRUE,"High"
)</f>
        <v>Low</v>
      </c>
      <c r="AC673" s="10" t="str" cm="1">
        <f t="array" ref="AC673">_xlfn.IFS(
H673&lt;40000000,"Low",
H673&lt;60000000,"Medium",
H673&lt;100000000,"High",
TRUE,"Very High"
)</f>
        <v>Low</v>
      </c>
    </row>
    <row r="674" spans="1:29">
      <c r="A674" s="18" t="s">
        <v>706</v>
      </c>
      <c r="B674" s="19">
        <v>21</v>
      </c>
      <c r="C674" s="19" t="s">
        <v>22</v>
      </c>
      <c r="D674" s="19" t="s">
        <v>27</v>
      </c>
      <c r="E674" s="19" t="s">
        <v>38</v>
      </c>
      <c r="F674" s="19" t="s">
        <v>48</v>
      </c>
      <c r="G674" s="20">
        <v>6500000</v>
      </c>
      <c r="H674" s="20">
        <v>32000000</v>
      </c>
      <c r="I674" s="19">
        <v>18</v>
      </c>
      <c r="J674" s="19">
        <v>0</v>
      </c>
      <c r="K674" s="19">
        <v>0</v>
      </c>
      <c r="L674" s="19">
        <v>0</v>
      </c>
      <c r="M674" s="20">
        <v>13250000</v>
      </c>
      <c r="N674" s="20">
        <v>14630000</v>
      </c>
      <c r="O674" s="20">
        <v>16800000</v>
      </c>
      <c r="P674" s="20">
        <v>5700000</v>
      </c>
      <c r="Q674" s="20">
        <v>4660000</v>
      </c>
      <c r="R674" s="20">
        <v>3620000</v>
      </c>
      <c r="S674" s="20">
        <v>270000</v>
      </c>
      <c r="T674" s="19">
        <v>0</v>
      </c>
      <c r="U674" s="19">
        <v>0</v>
      </c>
      <c r="V674" s="2" t="str" cm="1">
        <f t="array" ref="V674">_xlfn.IFS(B674&lt;30,"21-29",
B674&lt;40,"30-39",
B674&lt;50,"40-49",
B674&lt;60,"50-59",
TRUE,"60+"
)</f>
        <v>21-29</v>
      </c>
      <c r="W674" s="24">
        <f t="shared" si="30"/>
        <v>14893333.333333334</v>
      </c>
      <c r="X674" s="24">
        <f t="shared" si="31"/>
        <v>4660000</v>
      </c>
      <c r="Y674" s="25">
        <f t="shared" si="32"/>
        <v>0.4654166666666667</v>
      </c>
      <c r="Z674" s="2" t="str" cm="1">
        <f t="array" ref="Z674">_xlfn.IFS(Y674&lt;=25%,"Low",
Y674&lt;=50%,"Moderate",
Y674&lt;=75%,"High",
Y674&lt;=100%,"Very High",
TRUE,"Over Limit"
)</f>
        <v>Moderate</v>
      </c>
      <c r="AA674" s="2" cm="1">
        <f t="array" ref="AA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4" s="2" t="str" cm="1">
        <f t="array" ref="AB674">_xlfn.IFS(T674=0,"No Late Payments",
T674&lt;=2,"Low",
T674&lt;=4,"Moderate",
TRUE,"High"
)</f>
        <v>No Late Payments</v>
      </c>
      <c r="AC674" s="10" t="str" cm="1">
        <f t="array" ref="AC674">_xlfn.IFS(
H674&lt;40000000,"Low",
H674&lt;60000000,"Medium",
H674&lt;100000000,"High",
TRUE,"Very High"
)</f>
        <v>Low</v>
      </c>
    </row>
    <row r="675" spans="1:29">
      <c r="A675" s="21" t="s">
        <v>707</v>
      </c>
      <c r="B675" s="22">
        <v>24</v>
      </c>
      <c r="C675" s="22" t="s">
        <v>34</v>
      </c>
      <c r="D675" s="22" t="s">
        <v>23</v>
      </c>
      <c r="E675" s="22" t="s">
        <v>38</v>
      </c>
      <c r="F675" s="22" t="s">
        <v>41</v>
      </c>
      <c r="G675" s="23">
        <v>8200000</v>
      </c>
      <c r="H675" s="23">
        <v>31000000</v>
      </c>
      <c r="I675" s="22">
        <v>3</v>
      </c>
      <c r="J675" s="22">
        <v>1</v>
      </c>
      <c r="K675" s="22">
        <v>0</v>
      </c>
      <c r="L675" s="22">
        <v>0</v>
      </c>
      <c r="M675" s="23">
        <v>10010000</v>
      </c>
      <c r="N675" s="23">
        <v>14650000</v>
      </c>
      <c r="O675" s="23">
        <v>11230000</v>
      </c>
      <c r="P675" s="23">
        <v>4820000</v>
      </c>
      <c r="Q675" s="23">
        <v>2020000</v>
      </c>
      <c r="R675" s="23">
        <v>1650000</v>
      </c>
      <c r="S675" s="23">
        <v>2740000</v>
      </c>
      <c r="T675" s="22">
        <v>1</v>
      </c>
      <c r="U675" s="22">
        <v>0</v>
      </c>
      <c r="V675" s="2" t="str" cm="1">
        <f t="array" ref="V675">_xlfn.IFS(B675&lt;30,"21-29",
B675&lt;40,"30-39",
B675&lt;50,"40-49",
B675&lt;60,"50-59",
TRUE,"60+"
)</f>
        <v>21-29</v>
      </c>
      <c r="W675" s="24">
        <f t="shared" si="30"/>
        <v>11963333.333333334</v>
      </c>
      <c r="X675" s="24">
        <f t="shared" si="31"/>
        <v>2830000</v>
      </c>
      <c r="Y675" s="25">
        <f t="shared" si="32"/>
        <v>0.38591397849462367</v>
      </c>
      <c r="Z675" s="2" t="str" cm="1">
        <f t="array" ref="Z675">_xlfn.IFS(Y675&lt;=25%,"Low",
Y675&lt;=50%,"Moderate",
Y675&lt;=75%,"High",
Y675&lt;=100%,"Very High",
TRUE,"Over Limit"
)</f>
        <v>Moderate</v>
      </c>
      <c r="AA675" s="2" cm="1">
        <f t="array" ref="AA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5" s="2" t="str" cm="1">
        <f t="array" ref="AB675">_xlfn.IFS(T675=0,"No Late Payments",
T675&lt;=2,"Low",
T675&lt;=4,"Moderate",
TRUE,"High"
)</f>
        <v>Low</v>
      </c>
      <c r="AC675" s="10" t="str" cm="1">
        <f t="array" ref="AC675">_xlfn.IFS(
H675&lt;40000000,"Low",
H675&lt;60000000,"Medium",
H675&lt;100000000,"High",
TRUE,"Very High"
)</f>
        <v>Low</v>
      </c>
    </row>
    <row r="676" spans="1:29">
      <c r="A676" s="18" t="s">
        <v>708</v>
      </c>
      <c r="B676" s="19">
        <v>31</v>
      </c>
      <c r="C676" s="19" t="s">
        <v>22</v>
      </c>
      <c r="D676" s="19" t="s">
        <v>27</v>
      </c>
      <c r="E676" s="19" t="s">
        <v>24</v>
      </c>
      <c r="F676" s="19" t="s">
        <v>28</v>
      </c>
      <c r="G676" s="20">
        <v>9400000</v>
      </c>
      <c r="H676" s="20">
        <v>46000000</v>
      </c>
      <c r="I676" s="19">
        <v>35</v>
      </c>
      <c r="J676" s="19">
        <v>0</v>
      </c>
      <c r="K676" s="19">
        <v>0</v>
      </c>
      <c r="L676" s="19">
        <v>1</v>
      </c>
      <c r="M676" s="20">
        <v>30540000</v>
      </c>
      <c r="N676" s="20">
        <v>30650000</v>
      </c>
      <c r="O676" s="20">
        <v>23020000</v>
      </c>
      <c r="P676" s="20">
        <v>6280000</v>
      </c>
      <c r="Q676" s="20">
        <v>12950000</v>
      </c>
      <c r="R676" s="20">
        <v>11090000</v>
      </c>
      <c r="S676" s="20">
        <v>1780000</v>
      </c>
      <c r="T676" s="19">
        <v>1</v>
      </c>
      <c r="U676" s="19">
        <v>0</v>
      </c>
      <c r="V676" s="2" t="str" cm="1">
        <f t="array" ref="V676">_xlfn.IFS(B676&lt;30,"21-29",
B676&lt;40,"30-39",
B676&lt;50,"40-49",
B676&lt;60,"50-59",
TRUE,"60+"
)</f>
        <v>30-39</v>
      </c>
      <c r="W676" s="24">
        <f t="shared" si="30"/>
        <v>28070000</v>
      </c>
      <c r="X676" s="24">
        <f t="shared" si="31"/>
        <v>10106666.666666666</v>
      </c>
      <c r="Y676" s="25">
        <f t="shared" si="32"/>
        <v>0.61021739130434782</v>
      </c>
      <c r="Z676" s="2" t="str" cm="1">
        <f t="array" ref="Z676">_xlfn.IFS(Y676&lt;=25%,"Low",
Y676&lt;=50%,"Moderate",
Y676&lt;=75%,"High",
Y676&lt;=100%,"Very High",
TRUE,"Over Limit"
)</f>
        <v>High</v>
      </c>
      <c r="AA676" s="2" cm="1">
        <f t="array" ref="AA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6" s="2" t="str" cm="1">
        <f t="array" ref="AB676">_xlfn.IFS(T676=0,"No Late Payments",
T676&lt;=2,"Low",
T676&lt;=4,"Moderate",
TRUE,"High"
)</f>
        <v>Low</v>
      </c>
      <c r="AC676" s="10" t="str" cm="1">
        <f t="array" ref="AC676">_xlfn.IFS(
H676&lt;40000000,"Low",
H676&lt;60000000,"Medium",
H676&lt;100000000,"High",
TRUE,"Very High"
)</f>
        <v>Medium</v>
      </c>
    </row>
    <row r="677" spans="1:29">
      <c r="A677" s="21" t="s">
        <v>709</v>
      </c>
      <c r="B677" s="22">
        <v>39</v>
      </c>
      <c r="C677" s="22" t="s">
        <v>22</v>
      </c>
      <c r="D677" s="22" t="s">
        <v>27</v>
      </c>
      <c r="E677" s="22" t="s">
        <v>24</v>
      </c>
      <c r="F677" s="22" t="s">
        <v>25</v>
      </c>
      <c r="G677" s="23">
        <v>11300000</v>
      </c>
      <c r="H677" s="23">
        <v>44000000</v>
      </c>
      <c r="I677" s="22">
        <v>111</v>
      </c>
      <c r="J677" s="22">
        <v>3</v>
      </c>
      <c r="K677" s="22">
        <v>3</v>
      </c>
      <c r="L677" s="22">
        <v>3</v>
      </c>
      <c r="M677" s="23">
        <v>21750000</v>
      </c>
      <c r="N677" s="23">
        <v>24070000</v>
      </c>
      <c r="O677" s="23">
        <v>11680000</v>
      </c>
      <c r="P677" s="23">
        <v>480000</v>
      </c>
      <c r="Q677" s="23">
        <v>620000</v>
      </c>
      <c r="R677" s="23">
        <v>760000</v>
      </c>
      <c r="S677" s="23">
        <v>4580000</v>
      </c>
      <c r="T677" s="22">
        <v>3</v>
      </c>
      <c r="U677" s="22">
        <v>1</v>
      </c>
      <c r="V677" s="2" t="str" cm="1">
        <f t="array" ref="V677">_xlfn.IFS(B677&lt;30,"21-29",
B677&lt;40,"30-39",
B677&lt;50,"40-49",
B677&lt;60,"50-59",
TRUE,"60+"
)</f>
        <v>30-39</v>
      </c>
      <c r="W677" s="24">
        <f t="shared" si="30"/>
        <v>19166666.666666668</v>
      </c>
      <c r="X677" s="24">
        <f t="shared" si="31"/>
        <v>620000</v>
      </c>
      <c r="Y677" s="25">
        <f t="shared" si="32"/>
        <v>0.43560606060606061</v>
      </c>
      <c r="Z677" s="2" t="str" cm="1">
        <f t="array" ref="Z677">_xlfn.IFS(Y677&lt;=25%,"Low",
Y677&lt;=50%,"Moderate",
Y677&lt;=75%,"High",
Y677&lt;=100%,"Very High",
TRUE,"Over Limit"
)</f>
        <v>Moderate</v>
      </c>
      <c r="AA677" s="2" cm="1">
        <f t="array" ref="AA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7" s="2" t="str" cm="1">
        <f t="array" ref="AB677">_xlfn.IFS(T677=0,"No Late Payments",
T677&lt;=2,"Low",
T677&lt;=4,"Moderate",
TRUE,"High"
)</f>
        <v>Moderate</v>
      </c>
      <c r="AC677" s="10" t="str" cm="1">
        <f t="array" ref="AC677">_xlfn.IFS(
H677&lt;40000000,"Low",
H677&lt;60000000,"Medium",
H677&lt;100000000,"High",
TRUE,"Very High"
)</f>
        <v>Medium</v>
      </c>
    </row>
    <row r="678" spans="1:29">
      <c r="A678" s="18" t="s">
        <v>710</v>
      </c>
      <c r="B678" s="19">
        <v>49</v>
      </c>
      <c r="C678" s="19" t="s">
        <v>34</v>
      </c>
      <c r="D678" s="19" t="s">
        <v>23</v>
      </c>
      <c r="E678" s="19" t="s">
        <v>24</v>
      </c>
      <c r="F678" s="19" t="s">
        <v>25</v>
      </c>
      <c r="G678" s="20">
        <v>15600000</v>
      </c>
      <c r="H678" s="20">
        <v>58000000</v>
      </c>
      <c r="I678" s="19">
        <v>166</v>
      </c>
      <c r="J678" s="19">
        <v>0</v>
      </c>
      <c r="K678" s="19">
        <v>0</v>
      </c>
      <c r="L678" s="19">
        <v>0</v>
      </c>
      <c r="M678" s="20">
        <v>19550000</v>
      </c>
      <c r="N678" s="20">
        <v>11580000</v>
      </c>
      <c r="O678" s="20">
        <v>22700000</v>
      </c>
      <c r="P678" s="20">
        <v>7100000</v>
      </c>
      <c r="Q678" s="20">
        <v>2950000</v>
      </c>
      <c r="R678" s="20">
        <v>11760000</v>
      </c>
      <c r="S678" s="20">
        <v>4230000</v>
      </c>
      <c r="T678" s="19">
        <v>0</v>
      </c>
      <c r="U678" s="19">
        <v>0</v>
      </c>
      <c r="V678" s="2" t="str" cm="1">
        <f t="array" ref="V678">_xlfn.IFS(B678&lt;30,"21-29",
B678&lt;40,"30-39",
B678&lt;50,"40-49",
B678&lt;60,"50-59",
TRUE,"60+"
)</f>
        <v>40-49</v>
      </c>
      <c r="W678" s="24">
        <f t="shared" si="30"/>
        <v>17943333.333333332</v>
      </c>
      <c r="X678" s="24">
        <f t="shared" si="31"/>
        <v>7270000</v>
      </c>
      <c r="Y678" s="25">
        <f t="shared" si="32"/>
        <v>0.30936781609195402</v>
      </c>
      <c r="Z678" s="2" t="str" cm="1">
        <f t="array" ref="Z678">_xlfn.IFS(Y678&lt;=25%,"Low",
Y678&lt;=50%,"Moderate",
Y678&lt;=75%,"High",
Y678&lt;=100%,"Very High",
TRUE,"Over Limit"
)</f>
        <v>Moderate</v>
      </c>
      <c r="AA678" s="2" cm="1">
        <f t="array" ref="AA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8" s="2" t="str" cm="1">
        <f t="array" ref="AB678">_xlfn.IFS(T678=0,"No Late Payments",
T678&lt;=2,"Low",
T678&lt;=4,"Moderate",
TRUE,"High"
)</f>
        <v>No Late Payments</v>
      </c>
      <c r="AC678" s="10" t="str" cm="1">
        <f t="array" ref="AC678">_xlfn.IFS(
H678&lt;40000000,"Low",
H678&lt;60000000,"Medium",
H678&lt;100000000,"High",
TRUE,"Very High"
)</f>
        <v>Medium</v>
      </c>
    </row>
    <row r="679" spans="1:29">
      <c r="A679" s="21" t="s">
        <v>711</v>
      </c>
      <c r="B679" s="22">
        <v>43</v>
      </c>
      <c r="C679" s="22" t="s">
        <v>22</v>
      </c>
      <c r="D679" s="22" t="s">
        <v>30</v>
      </c>
      <c r="E679" s="22" t="s">
        <v>31</v>
      </c>
      <c r="F679" s="22" t="s">
        <v>31</v>
      </c>
      <c r="G679" s="23">
        <v>5600000</v>
      </c>
      <c r="H679" s="23">
        <v>20000000</v>
      </c>
      <c r="I679" s="22">
        <v>86</v>
      </c>
      <c r="J679" s="22">
        <v>0</v>
      </c>
      <c r="K679" s="22">
        <v>0</v>
      </c>
      <c r="L679" s="22">
        <v>1</v>
      </c>
      <c r="M679" s="23">
        <v>14410000</v>
      </c>
      <c r="N679" s="23">
        <v>15210000</v>
      </c>
      <c r="O679" s="23">
        <v>11880000</v>
      </c>
      <c r="P679" s="23">
        <v>14990000</v>
      </c>
      <c r="Q679" s="23">
        <v>12670000</v>
      </c>
      <c r="R679" s="23">
        <v>4110000</v>
      </c>
      <c r="S679" s="23">
        <v>400000</v>
      </c>
      <c r="T679" s="22">
        <v>1</v>
      </c>
      <c r="U679" s="22">
        <v>0</v>
      </c>
      <c r="V679" s="2" t="str" cm="1">
        <f t="array" ref="V679">_xlfn.IFS(B679&lt;30,"21-29",
B679&lt;40,"30-39",
B679&lt;50,"40-49",
B679&lt;60,"50-59",
TRUE,"60+"
)</f>
        <v>40-49</v>
      </c>
      <c r="W679" s="24">
        <f t="shared" si="30"/>
        <v>13833333.333333334</v>
      </c>
      <c r="X679" s="24">
        <f t="shared" si="31"/>
        <v>10590000</v>
      </c>
      <c r="Y679" s="25">
        <f t="shared" si="32"/>
        <v>0.69166666666666665</v>
      </c>
      <c r="Z679" s="2" t="str" cm="1">
        <f t="array" ref="Z679">_xlfn.IFS(Y679&lt;=25%,"Low",
Y679&lt;=50%,"Moderate",
Y679&lt;=75%,"High",
Y679&lt;=100%,"Very High",
TRUE,"Over Limit"
)</f>
        <v>High</v>
      </c>
      <c r="AA679" s="2" cm="1">
        <f t="array" ref="AA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9" s="2" t="str" cm="1">
        <f t="array" ref="AB679">_xlfn.IFS(T679=0,"No Late Payments",
T679&lt;=2,"Low",
T679&lt;=4,"Moderate",
TRUE,"High"
)</f>
        <v>Low</v>
      </c>
      <c r="AC679" s="10" t="str" cm="1">
        <f t="array" ref="AC679">_xlfn.IFS(
H679&lt;40000000,"Low",
H679&lt;60000000,"Medium",
H679&lt;100000000,"High",
TRUE,"Very High"
)</f>
        <v>Low</v>
      </c>
    </row>
    <row r="680" spans="1:29">
      <c r="A680" s="18" t="s">
        <v>712</v>
      </c>
      <c r="B680" s="19">
        <v>48</v>
      </c>
      <c r="C680" s="19" t="s">
        <v>34</v>
      </c>
      <c r="D680" s="19" t="s">
        <v>27</v>
      </c>
      <c r="E680" s="19" t="s">
        <v>24</v>
      </c>
      <c r="F680" s="19" t="s">
        <v>25</v>
      </c>
      <c r="G680" s="20">
        <v>12200000</v>
      </c>
      <c r="H680" s="20">
        <v>55000000</v>
      </c>
      <c r="I680" s="19">
        <v>161</v>
      </c>
      <c r="J680" s="19">
        <v>0</v>
      </c>
      <c r="K680" s="19">
        <v>0</v>
      </c>
      <c r="L680" s="19">
        <v>0</v>
      </c>
      <c r="M680" s="20">
        <v>26120000</v>
      </c>
      <c r="N680" s="20">
        <v>25440000</v>
      </c>
      <c r="O680" s="20">
        <v>22680000</v>
      </c>
      <c r="P680" s="20">
        <v>13220000</v>
      </c>
      <c r="Q680" s="20">
        <v>15650000</v>
      </c>
      <c r="R680" s="20">
        <v>4770000</v>
      </c>
      <c r="S680" s="20">
        <v>550000</v>
      </c>
      <c r="T680" s="19">
        <v>0</v>
      </c>
      <c r="U680" s="19">
        <v>0</v>
      </c>
      <c r="V680" s="2" t="str" cm="1">
        <f t="array" ref="V680">_xlfn.IFS(B680&lt;30,"21-29",
B680&lt;40,"30-39",
B680&lt;50,"40-49",
B680&lt;60,"50-59",
TRUE,"60+"
)</f>
        <v>40-49</v>
      </c>
      <c r="W680" s="24">
        <f t="shared" si="30"/>
        <v>24746666.666666668</v>
      </c>
      <c r="X680" s="24">
        <f t="shared" si="31"/>
        <v>11213333.333333334</v>
      </c>
      <c r="Y680" s="25">
        <f t="shared" si="32"/>
        <v>0.44993939393939397</v>
      </c>
      <c r="Z680" s="2" t="str" cm="1">
        <f t="array" ref="Z680">_xlfn.IFS(Y680&lt;=25%,"Low",
Y680&lt;=50%,"Moderate",
Y680&lt;=75%,"High",
Y680&lt;=100%,"Very High",
TRUE,"Over Limit"
)</f>
        <v>Moderate</v>
      </c>
      <c r="AA680" s="2" cm="1">
        <f t="array" ref="AA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0" s="2" t="str" cm="1">
        <f t="array" ref="AB680">_xlfn.IFS(T680=0,"No Late Payments",
T680&lt;=2,"Low",
T680&lt;=4,"Moderate",
TRUE,"High"
)</f>
        <v>No Late Payments</v>
      </c>
      <c r="AC680" s="10" t="str" cm="1">
        <f t="array" ref="AC680">_xlfn.IFS(
H680&lt;40000000,"Low",
H680&lt;60000000,"Medium",
H680&lt;100000000,"High",
TRUE,"Very High"
)</f>
        <v>Medium</v>
      </c>
    </row>
    <row r="681" spans="1:29">
      <c r="A681" s="21" t="s">
        <v>713</v>
      </c>
      <c r="B681" s="22">
        <v>37</v>
      </c>
      <c r="C681" s="22" t="s">
        <v>22</v>
      </c>
      <c r="D681" s="22" t="s">
        <v>27</v>
      </c>
      <c r="E681" s="22" t="s">
        <v>38</v>
      </c>
      <c r="F681" s="22" t="s">
        <v>28</v>
      </c>
      <c r="G681" s="23">
        <v>6400000</v>
      </c>
      <c r="H681" s="23">
        <v>33000000</v>
      </c>
      <c r="I681" s="22">
        <v>89</v>
      </c>
      <c r="J681" s="22">
        <v>0</v>
      </c>
      <c r="K681" s="22">
        <v>0</v>
      </c>
      <c r="L681" s="22">
        <v>0</v>
      </c>
      <c r="M681" s="23">
        <v>5020000</v>
      </c>
      <c r="N681" s="23">
        <v>7860000</v>
      </c>
      <c r="O681" s="23">
        <v>9210000</v>
      </c>
      <c r="P681" s="23">
        <v>3220000</v>
      </c>
      <c r="Q681" s="23">
        <v>3220000</v>
      </c>
      <c r="R681" s="23">
        <v>3070000</v>
      </c>
      <c r="S681" s="23">
        <v>490000</v>
      </c>
      <c r="T681" s="22">
        <v>0</v>
      </c>
      <c r="U681" s="22">
        <v>0</v>
      </c>
      <c r="V681" s="2" t="str" cm="1">
        <f t="array" ref="V681">_xlfn.IFS(B681&lt;30,"21-29",
B681&lt;40,"30-39",
B681&lt;50,"40-49",
B681&lt;60,"50-59",
TRUE,"60+"
)</f>
        <v>30-39</v>
      </c>
      <c r="W681" s="24">
        <f t="shared" si="30"/>
        <v>7363333.333333333</v>
      </c>
      <c r="X681" s="24">
        <f t="shared" si="31"/>
        <v>3170000</v>
      </c>
      <c r="Y681" s="25">
        <f t="shared" si="32"/>
        <v>0.22313131313131312</v>
      </c>
      <c r="Z681" s="2" t="str" cm="1">
        <f t="array" ref="Z681">_xlfn.IFS(Y681&lt;=25%,"Low",
Y681&lt;=50%,"Moderate",
Y681&lt;=75%,"High",
Y681&lt;=100%,"Very High",
TRUE,"Over Limit"
)</f>
        <v>Low</v>
      </c>
      <c r="AA681" s="2" cm="1">
        <f t="array" ref="AA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1" s="2" t="str" cm="1">
        <f t="array" ref="AB681">_xlfn.IFS(T681=0,"No Late Payments",
T681&lt;=2,"Low",
T681&lt;=4,"Moderate",
TRUE,"High"
)</f>
        <v>No Late Payments</v>
      </c>
      <c r="AC681" s="10" t="str" cm="1">
        <f t="array" ref="AC681">_xlfn.IFS(
H681&lt;40000000,"Low",
H681&lt;60000000,"Medium",
H681&lt;100000000,"High",
TRUE,"Very High"
)</f>
        <v>Low</v>
      </c>
    </row>
    <row r="682" spans="1:29">
      <c r="A682" s="18" t="s">
        <v>714</v>
      </c>
      <c r="B682" s="19">
        <v>37</v>
      </c>
      <c r="C682" s="19" t="s">
        <v>34</v>
      </c>
      <c r="D682" s="19" t="s">
        <v>27</v>
      </c>
      <c r="E682" s="19" t="s">
        <v>38</v>
      </c>
      <c r="F682" s="19" t="s">
        <v>25</v>
      </c>
      <c r="G682" s="20">
        <v>8900000</v>
      </c>
      <c r="H682" s="20">
        <v>27000000</v>
      </c>
      <c r="I682" s="19">
        <v>93</v>
      </c>
      <c r="J682" s="19">
        <v>0</v>
      </c>
      <c r="K682" s="19">
        <v>0</v>
      </c>
      <c r="L682" s="19">
        <v>0</v>
      </c>
      <c r="M682" s="20">
        <v>10520000</v>
      </c>
      <c r="N682" s="20">
        <v>11880000</v>
      </c>
      <c r="O682" s="20">
        <v>10060000</v>
      </c>
      <c r="P682" s="20">
        <v>4080000</v>
      </c>
      <c r="Q682" s="20">
        <v>5010000</v>
      </c>
      <c r="R682" s="20">
        <v>1910000</v>
      </c>
      <c r="S682" s="20">
        <v>1410000</v>
      </c>
      <c r="T682" s="19">
        <v>1</v>
      </c>
      <c r="U682" s="19">
        <v>0</v>
      </c>
      <c r="V682" s="2" t="str" cm="1">
        <f t="array" ref="V682">_xlfn.IFS(B682&lt;30,"21-29",
B682&lt;40,"30-39",
B682&lt;50,"40-49",
B682&lt;60,"50-59",
TRUE,"60+"
)</f>
        <v>30-39</v>
      </c>
      <c r="W682" s="24">
        <f t="shared" si="30"/>
        <v>10820000</v>
      </c>
      <c r="X682" s="24">
        <f t="shared" si="31"/>
        <v>3666666.6666666665</v>
      </c>
      <c r="Y682" s="25">
        <f t="shared" si="32"/>
        <v>0.40074074074074073</v>
      </c>
      <c r="Z682" s="2" t="str" cm="1">
        <f t="array" ref="Z682">_xlfn.IFS(Y682&lt;=25%,"Low",
Y682&lt;=50%,"Moderate",
Y682&lt;=75%,"High",
Y682&lt;=100%,"Very High",
TRUE,"Over Limit"
)</f>
        <v>Moderate</v>
      </c>
      <c r="AA682" s="2" cm="1">
        <f t="array" ref="AA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2" s="2" t="str" cm="1">
        <f t="array" ref="AB682">_xlfn.IFS(T682=0,"No Late Payments",
T682&lt;=2,"Low",
T682&lt;=4,"Moderate",
TRUE,"High"
)</f>
        <v>Low</v>
      </c>
      <c r="AC682" s="10" t="str" cm="1">
        <f t="array" ref="AC682">_xlfn.IFS(
H682&lt;40000000,"Low",
H682&lt;60000000,"Medium",
H682&lt;100000000,"High",
TRUE,"Very High"
)</f>
        <v>Low</v>
      </c>
    </row>
    <row r="683" spans="1:29">
      <c r="A683" s="21" t="s">
        <v>715</v>
      </c>
      <c r="B683" s="22">
        <v>40</v>
      </c>
      <c r="C683" s="22" t="s">
        <v>34</v>
      </c>
      <c r="D683" s="22" t="s">
        <v>27</v>
      </c>
      <c r="E683" s="22" t="s">
        <v>24</v>
      </c>
      <c r="F683" s="22" t="s">
        <v>28</v>
      </c>
      <c r="G683" s="23">
        <v>8600000</v>
      </c>
      <c r="H683" s="23">
        <v>42000000</v>
      </c>
      <c r="I683" s="22">
        <v>92</v>
      </c>
      <c r="J683" s="22">
        <v>0</v>
      </c>
      <c r="K683" s="22">
        <v>0</v>
      </c>
      <c r="L683" s="22">
        <v>0</v>
      </c>
      <c r="M683" s="23">
        <v>18440000</v>
      </c>
      <c r="N683" s="23">
        <v>23350000</v>
      </c>
      <c r="O683" s="23">
        <v>21500000</v>
      </c>
      <c r="P683" s="23">
        <v>5590000</v>
      </c>
      <c r="Q683" s="23">
        <v>13460000</v>
      </c>
      <c r="R683" s="23">
        <v>3020000</v>
      </c>
      <c r="S683" s="23">
        <v>1870000</v>
      </c>
      <c r="T683" s="22">
        <v>0</v>
      </c>
      <c r="U683" s="22">
        <v>0</v>
      </c>
      <c r="V683" s="2" t="str" cm="1">
        <f t="array" ref="V683">_xlfn.IFS(B683&lt;30,"21-29",
B683&lt;40,"30-39",
B683&lt;50,"40-49",
B683&lt;60,"50-59",
TRUE,"60+"
)</f>
        <v>40-49</v>
      </c>
      <c r="W683" s="24">
        <f t="shared" si="30"/>
        <v>21096666.666666668</v>
      </c>
      <c r="X683" s="24">
        <f t="shared" si="31"/>
        <v>7356666.666666667</v>
      </c>
      <c r="Y683" s="25">
        <f t="shared" si="32"/>
        <v>0.50230158730158736</v>
      </c>
      <c r="Z683" s="2" t="str" cm="1">
        <f t="array" ref="Z683">_xlfn.IFS(Y683&lt;=25%,"Low",
Y683&lt;=50%,"Moderate",
Y683&lt;=75%,"High",
Y683&lt;=100%,"Very High",
TRUE,"Over Limit"
)</f>
        <v>High</v>
      </c>
      <c r="AA683" s="2" cm="1">
        <f t="array" ref="AA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83" s="2" t="str" cm="1">
        <f t="array" ref="AB683">_xlfn.IFS(T683=0,"No Late Payments",
T683&lt;=2,"Low",
T683&lt;=4,"Moderate",
TRUE,"High"
)</f>
        <v>No Late Payments</v>
      </c>
      <c r="AC683" s="10" t="str" cm="1">
        <f t="array" ref="AC683">_xlfn.IFS(
H683&lt;40000000,"Low",
H683&lt;60000000,"Medium",
H683&lt;100000000,"High",
TRUE,"Very High"
)</f>
        <v>Medium</v>
      </c>
    </row>
    <row r="684" spans="1:29">
      <c r="A684" s="18" t="s">
        <v>716</v>
      </c>
      <c r="B684" s="19">
        <v>31</v>
      </c>
      <c r="C684" s="19" t="s">
        <v>22</v>
      </c>
      <c r="D684" s="19" t="s">
        <v>23</v>
      </c>
      <c r="E684" s="19" t="s">
        <v>24</v>
      </c>
      <c r="F684" s="19" t="s">
        <v>28</v>
      </c>
      <c r="G684" s="20">
        <v>6300000</v>
      </c>
      <c r="H684" s="20">
        <v>26000000</v>
      </c>
      <c r="I684" s="19">
        <v>58</v>
      </c>
      <c r="J684" s="19">
        <v>2</v>
      </c>
      <c r="K684" s="19">
        <v>0</v>
      </c>
      <c r="L684" s="19">
        <v>0</v>
      </c>
      <c r="M684" s="20">
        <v>2850000</v>
      </c>
      <c r="N684" s="20">
        <v>2840000</v>
      </c>
      <c r="O684" s="20">
        <v>4410000</v>
      </c>
      <c r="P684" s="20">
        <v>560000</v>
      </c>
      <c r="Q684" s="20">
        <v>1140000</v>
      </c>
      <c r="R684" s="20">
        <v>2330000</v>
      </c>
      <c r="S684" s="20">
        <v>2120000</v>
      </c>
      <c r="T684" s="19">
        <v>2</v>
      </c>
      <c r="U684" s="19">
        <v>0</v>
      </c>
      <c r="V684" s="2" t="str" cm="1">
        <f t="array" ref="V684">_xlfn.IFS(B684&lt;30,"21-29",
B684&lt;40,"30-39",
B684&lt;50,"40-49",
B684&lt;60,"50-59",
TRUE,"60+"
)</f>
        <v>30-39</v>
      </c>
      <c r="W684" s="24">
        <f t="shared" si="30"/>
        <v>3366666.6666666665</v>
      </c>
      <c r="X684" s="24">
        <f t="shared" si="31"/>
        <v>1343333.3333333333</v>
      </c>
      <c r="Y684" s="25">
        <f t="shared" si="32"/>
        <v>0.12948717948717947</v>
      </c>
      <c r="Z684" s="2" t="str" cm="1">
        <f t="array" ref="Z684">_xlfn.IFS(Y684&lt;=25%,"Low",
Y684&lt;=50%,"Moderate",
Y684&lt;=75%,"High",
Y684&lt;=100%,"Very High",
TRUE,"Over Limit"
)</f>
        <v>Low</v>
      </c>
      <c r="AA684" s="2" cm="1">
        <f t="array" ref="AA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4" s="2" t="str" cm="1">
        <f t="array" ref="AB684">_xlfn.IFS(T684=0,"No Late Payments",
T684&lt;=2,"Low",
T684&lt;=4,"Moderate",
TRUE,"High"
)</f>
        <v>Low</v>
      </c>
      <c r="AC684" s="10" t="str" cm="1">
        <f t="array" ref="AC684">_xlfn.IFS(
H684&lt;40000000,"Low",
H684&lt;60000000,"Medium",
H684&lt;100000000,"High",
TRUE,"Very High"
)</f>
        <v>Low</v>
      </c>
    </row>
    <row r="685" spans="1:29">
      <c r="A685" s="21" t="s">
        <v>717</v>
      </c>
      <c r="B685" s="22">
        <v>36</v>
      </c>
      <c r="C685" s="22" t="s">
        <v>34</v>
      </c>
      <c r="D685" s="22" t="s">
        <v>27</v>
      </c>
      <c r="E685" s="22" t="s">
        <v>24</v>
      </c>
      <c r="F685" s="22" t="s">
        <v>28</v>
      </c>
      <c r="G685" s="23">
        <v>7600000</v>
      </c>
      <c r="H685" s="23">
        <v>46000000</v>
      </c>
      <c r="I685" s="22">
        <v>112</v>
      </c>
      <c r="J685" s="22">
        <v>2</v>
      </c>
      <c r="K685" s="22">
        <v>3</v>
      </c>
      <c r="L685" s="22">
        <v>3</v>
      </c>
      <c r="M685" s="23">
        <v>15270000</v>
      </c>
      <c r="N685" s="23">
        <v>20550000</v>
      </c>
      <c r="O685" s="23">
        <v>17030000</v>
      </c>
      <c r="P685" s="23">
        <v>1000000</v>
      </c>
      <c r="Q685" s="23">
        <v>870000</v>
      </c>
      <c r="R685" s="23">
        <v>1200000</v>
      </c>
      <c r="S685" s="23">
        <v>3750000</v>
      </c>
      <c r="T685" s="22">
        <v>3</v>
      </c>
      <c r="U685" s="22">
        <v>1</v>
      </c>
      <c r="V685" s="2" t="str" cm="1">
        <f t="array" ref="V685">_xlfn.IFS(B685&lt;30,"21-29",
B685&lt;40,"30-39",
B685&lt;50,"40-49",
B685&lt;60,"50-59",
TRUE,"60+"
)</f>
        <v>30-39</v>
      </c>
      <c r="W685" s="24">
        <f t="shared" si="30"/>
        <v>17616666.666666668</v>
      </c>
      <c r="X685" s="24">
        <f t="shared" si="31"/>
        <v>1023333.3333333334</v>
      </c>
      <c r="Y685" s="25">
        <f t="shared" si="32"/>
        <v>0.38297101449275367</v>
      </c>
      <c r="Z685" s="2" t="str" cm="1">
        <f t="array" ref="Z685">_xlfn.IFS(Y685&lt;=25%,"Low",
Y685&lt;=50%,"Moderate",
Y685&lt;=75%,"High",
Y685&lt;=100%,"Very High",
TRUE,"Over Limit"
)</f>
        <v>Moderate</v>
      </c>
      <c r="AA685" s="2" cm="1">
        <f t="array" ref="AA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5" s="2" t="str" cm="1">
        <f t="array" ref="AB685">_xlfn.IFS(T685=0,"No Late Payments",
T685&lt;=2,"Low",
T685&lt;=4,"Moderate",
TRUE,"High"
)</f>
        <v>Moderate</v>
      </c>
      <c r="AC685" s="10" t="str" cm="1">
        <f t="array" ref="AC685">_xlfn.IFS(
H685&lt;40000000,"Low",
H685&lt;60000000,"Medium",
H685&lt;100000000,"High",
TRUE,"Very High"
)</f>
        <v>Medium</v>
      </c>
    </row>
    <row r="686" spans="1:29">
      <c r="A686" s="18" t="s">
        <v>718</v>
      </c>
      <c r="B686" s="19">
        <v>30</v>
      </c>
      <c r="C686" s="19" t="s">
        <v>34</v>
      </c>
      <c r="D686" s="19" t="s">
        <v>23</v>
      </c>
      <c r="E686" s="19" t="s">
        <v>24</v>
      </c>
      <c r="F686" s="19" t="s">
        <v>48</v>
      </c>
      <c r="G686" s="20">
        <v>9300000</v>
      </c>
      <c r="H686" s="20">
        <v>52000000</v>
      </c>
      <c r="I686" s="19">
        <v>47</v>
      </c>
      <c r="J686" s="19">
        <v>0</v>
      </c>
      <c r="K686" s="19">
        <v>0</v>
      </c>
      <c r="L686" s="19">
        <v>0</v>
      </c>
      <c r="M686" s="20">
        <v>27490000</v>
      </c>
      <c r="N686" s="20">
        <v>26660000</v>
      </c>
      <c r="O686" s="20">
        <v>14870000</v>
      </c>
      <c r="P686" s="20">
        <v>12750000</v>
      </c>
      <c r="Q686" s="20">
        <v>26400000</v>
      </c>
      <c r="R686" s="20">
        <v>3250000</v>
      </c>
      <c r="S686" s="20">
        <v>1350000</v>
      </c>
      <c r="T686" s="19">
        <v>0</v>
      </c>
      <c r="U686" s="19">
        <v>0</v>
      </c>
      <c r="V686" s="2" t="str" cm="1">
        <f t="array" ref="V686">_xlfn.IFS(B686&lt;30,"21-29",
B686&lt;40,"30-39",
B686&lt;50,"40-49",
B686&lt;60,"50-59",
TRUE,"60+"
)</f>
        <v>30-39</v>
      </c>
      <c r="W686" s="24">
        <f t="shared" si="30"/>
        <v>23006666.666666668</v>
      </c>
      <c r="X686" s="24">
        <f t="shared" si="31"/>
        <v>14133333.333333334</v>
      </c>
      <c r="Y686" s="25">
        <f t="shared" si="32"/>
        <v>0.44243589743589745</v>
      </c>
      <c r="Z686" s="2" t="str" cm="1">
        <f t="array" ref="Z686">_xlfn.IFS(Y686&lt;=25%,"Low",
Y686&lt;=50%,"Moderate",
Y686&lt;=75%,"High",
Y686&lt;=100%,"Very High",
TRUE,"Over Limit"
)</f>
        <v>Moderate</v>
      </c>
      <c r="AA686" s="2" cm="1">
        <f t="array" ref="AA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6" s="2" t="str" cm="1">
        <f t="array" ref="AB686">_xlfn.IFS(T686=0,"No Late Payments",
T686&lt;=2,"Low",
T686&lt;=4,"Moderate",
TRUE,"High"
)</f>
        <v>No Late Payments</v>
      </c>
      <c r="AC686" s="10" t="str" cm="1">
        <f t="array" ref="AC686">_xlfn.IFS(
H686&lt;40000000,"Low",
H686&lt;60000000,"Medium",
H686&lt;100000000,"High",
TRUE,"Very High"
)</f>
        <v>Medium</v>
      </c>
    </row>
    <row r="687" spans="1:29">
      <c r="A687" s="21" t="s">
        <v>719</v>
      </c>
      <c r="B687" s="22">
        <v>42</v>
      </c>
      <c r="C687" s="22" t="s">
        <v>22</v>
      </c>
      <c r="D687" s="22" t="s">
        <v>23</v>
      </c>
      <c r="E687" s="22" t="s">
        <v>24</v>
      </c>
      <c r="F687" s="22" t="s">
        <v>48</v>
      </c>
      <c r="G687" s="23">
        <v>10300000</v>
      </c>
      <c r="H687" s="23">
        <v>52000000</v>
      </c>
      <c r="I687" s="22">
        <v>133</v>
      </c>
      <c r="J687" s="22">
        <v>0</v>
      </c>
      <c r="K687" s="22">
        <v>0</v>
      </c>
      <c r="L687" s="22">
        <v>0</v>
      </c>
      <c r="M687" s="23">
        <v>13440000</v>
      </c>
      <c r="N687" s="23">
        <v>9540000</v>
      </c>
      <c r="O687" s="23">
        <v>11240000</v>
      </c>
      <c r="P687" s="23">
        <v>11470000</v>
      </c>
      <c r="Q687" s="23">
        <v>8560000</v>
      </c>
      <c r="R687" s="23">
        <v>10790000</v>
      </c>
      <c r="S687" s="23">
        <v>1680000</v>
      </c>
      <c r="T687" s="22">
        <v>0</v>
      </c>
      <c r="U687" s="22">
        <v>0</v>
      </c>
      <c r="V687" s="2" t="str" cm="1">
        <f t="array" ref="V687">_xlfn.IFS(B687&lt;30,"21-29",
B687&lt;40,"30-39",
B687&lt;50,"40-49",
B687&lt;60,"50-59",
TRUE,"60+"
)</f>
        <v>40-49</v>
      </c>
      <c r="W687" s="24">
        <f t="shared" si="30"/>
        <v>11406666.666666666</v>
      </c>
      <c r="X687" s="24">
        <f t="shared" si="31"/>
        <v>10273333.333333334</v>
      </c>
      <c r="Y687" s="25">
        <f t="shared" si="32"/>
        <v>0.21935897435897433</v>
      </c>
      <c r="Z687" s="2" t="str" cm="1">
        <f t="array" ref="Z687">_xlfn.IFS(Y687&lt;=25%,"Low",
Y687&lt;=50%,"Moderate",
Y687&lt;=75%,"High",
Y687&lt;=100%,"Very High",
TRUE,"Over Limit"
)</f>
        <v>Low</v>
      </c>
      <c r="AA687" s="2" cm="1">
        <f t="array" ref="AA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7" s="2" t="str" cm="1">
        <f t="array" ref="AB687">_xlfn.IFS(T687=0,"No Late Payments",
T687&lt;=2,"Low",
T687&lt;=4,"Moderate",
TRUE,"High"
)</f>
        <v>No Late Payments</v>
      </c>
      <c r="AC687" s="10" t="str" cm="1">
        <f t="array" ref="AC687">_xlfn.IFS(
H687&lt;40000000,"Low",
H687&lt;60000000,"Medium",
H687&lt;100000000,"High",
TRUE,"Very High"
)</f>
        <v>Medium</v>
      </c>
    </row>
    <row r="688" spans="1:29">
      <c r="A688" s="18" t="s">
        <v>720</v>
      </c>
      <c r="B688" s="19">
        <v>41</v>
      </c>
      <c r="C688" s="19" t="s">
        <v>22</v>
      </c>
      <c r="D688" s="19" t="s">
        <v>27</v>
      </c>
      <c r="E688" s="19" t="s">
        <v>24</v>
      </c>
      <c r="F688" s="19" t="s">
        <v>28</v>
      </c>
      <c r="G688" s="20">
        <v>16000000</v>
      </c>
      <c r="H688" s="20">
        <v>79000000</v>
      </c>
      <c r="I688" s="19">
        <v>122</v>
      </c>
      <c r="J688" s="19">
        <v>0</v>
      </c>
      <c r="K688" s="19">
        <v>0</v>
      </c>
      <c r="L688" s="19">
        <v>0</v>
      </c>
      <c r="M688" s="20">
        <v>28400000</v>
      </c>
      <c r="N688" s="20">
        <v>37240000</v>
      </c>
      <c r="O688" s="20">
        <v>37920000</v>
      </c>
      <c r="P688" s="20">
        <v>8770000</v>
      </c>
      <c r="Q688" s="20">
        <v>11590000</v>
      </c>
      <c r="R688" s="20">
        <v>17850000</v>
      </c>
      <c r="S688" s="20">
        <v>5730000</v>
      </c>
      <c r="T688" s="19">
        <v>0</v>
      </c>
      <c r="U688" s="19">
        <v>0</v>
      </c>
      <c r="V688" s="2" t="str" cm="1">
        <f t="array" ref="V688">_xlfn.IFS(B688&lt;30,"21-29",
B688&lt;40,"30-39",
B688&lt;50,"40-49",
B688&lt;60,"50-59",
TRUE,"60+"
)</f>
        <v>40-49</v>
      </c>
      <c r="W688" s="24">
        <f t="shared" si="30"/>
        <v>34520000</v>
      </c>
      <c r="X688" s="24">
        <f t="shared" si="31"/>
        <v>12736666.666666666</v>
      </c>
      <c r="Y688" s="25">
        <f t="shared" si="32"/>
        <v>0.43696202531645567</v>
      </c>
      <c r="Z688" s="2" t="str" cm="1">
        <f t="array" ref="Z688">_xlfn.IFS(Y688&lt;=25%,"Low",
Y688&lt;=50%,"Moderate",
Y688&lt;=75%,"High",
Y688&lt;=100%,"Very High",
TRUE,"Over Limit"
)</f>
        <v>Moderate</v>
      </c>
      <c r="AA688" s="2" cm="1">
        <f t="array" ref="AA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8" s="2" t="str" cm="1">
        <f t="array" ref="AB688">_xlfn.IFS(T688=0,"No Late Payments",
T688&lt;=2,"Low",
T688&lt;=4,"Moderate",
TRUE,"High"
)</f>
        <v>No Late Payments</v>
      </c>
      <c r="AC688" s="10" t="str" cm="1">
        <f t="array" ref="AC688">_xlfn.IFS(
H688&lt;40000000,"Low",
H688&lt;60000000,"Medium",
H688&lt;100000000,"High",
TRUE,"Very High"
)</f>
        <v>High</v>
      </c>
    </row>
    <row r="689" spans="1:29">
      <c r="A689" s="21" t="s">
        <v>721</v>
      </c>
      <c r="B689" s="22">
        <v>36</v>
      </c>
      <c r="C689" s="22" t="s">
        <v>34</v>
      </c>
      <c r="D689" s="22" t="s">
        <v>23</v>
      </c>
      <c r="E689" s="22" t="s">
        <v>31</v>
      </c>
      <c r="F689" s="22" t="s">
        <v>48</v>
      </c>
      <c r="G689" s="23">
        <v>11100000</v>
      </c>
      <c r="H689" s="23">
        <v>33000000</v>
      </c>
      <c r="I689" s="22">
        <v>30</v>
      </c>
      <c r="J689" s="22">
        <v>2</v>
      </c>
      <c r="K689" s="22">
        <v>0</v>
      </c>
      <c r="L689" s="22">
        <v>0</v>
      </c>
      <c r="M689" s="23">
        <v>20760000</v>
      </c>
      <c r="N689" s="23">
        <v>12350000</v>
      </c>
      <c r="O689" s="23">
        <v>10250000</v>
      </c>
      <c r="P689" s="23">
        <v>1120000</v>
      </c>
      <c r="Q689" s="23">
        <v>3770000</v>
      </c>
      <c r="R689" s="23">
        <v>2080000</v>
      </c>
      <c r="S689" s="23">
        <v>1400000</v>
      </c>
      <c r="T689" s="22">
        <v>1</v>
      </c>
      <c r="U689" s="22">
        <v>0</v>
      </c>
      <c r="V689" s="2" t="str" cm="1">
        <f t="array" ref="V689">_xlfn.IFS(B689&lt;30,"21-29",
B689&lt;40,"30-39",
B689&lt;50,"40-49",
B689&lt;60,"50-59",
TRUE,"60+"
)</f>
        <v>30-39</v>
      </c>
      <c r="W689" s="24">
        <f t="shared" si="30"/>
        <v>14453333.333333334</v>
      </c>
      <c r="X689" s="24">
        <f t="shared" si="31"/>
        <v>2323333.3333333335</v>
      </c>
      <c r="Y689" s="25">
        <f t="shared" si="32"/>
        <v>0.43797979797979802</v>
      </c>
      <c r="Z689" s="2" t="str" cm="1">
        <f t="array" ref="Z689">_xlfn.IFS(Y689&lt;=25%,"Low",
Y689&lt;=50%,"Moderate",
Y689&lt;=75%,"High",
Y689&lt;=100%,"Very High",
TRUE,"Over Limit"
)</f>
        <v>Moderate</v>
      </c>
      <c r="AA689" s="2" cm="1">
        <f t="array" ref="AA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9" s="2" t="str" cm="1">
        <f t="array" ref="AB689">_xlfn.IFS(T689=0,"No Late Payments",
T689&lt;=2,"Low",
T689&lt;=4,"Moderate",
TRUE,"High"
)</f>
        <v>Low</v>
      </c>
      <c r="AC689" s="10" t="str" cm="1">
        <f t="array" ref="AC689">_xlfn.IFS(
H689&lt;40000000,"Low",
H689&lt;60000000,"Medium",
H689&lt;100000000,"High",
TRUE,"Very High"
)</f>
        <v>Low</v>
      </c>
    </row>
    <row r="690" spans="1:29">
      <c r="A690" s="18" t="s">
        <v>722</v>
      </c>
      <c r="B690" s="19">
        <v>30</v>
      </c>
      <c r="C690" s="19" t="s">
        <v>22</v>
      </c>
      <c r="D690" s="19" t="s">
        <v>23</v>
      </c>
      <c r="E690" s="19" t="s">
        <v>24</v>
      </c>
      <c r="F690" s="19" t="s">
        <v>25</v>
      </c>
      <c r="G690" s="20">
        <v>7500000</v>
      </c>
      <c r="H690" s="20">
        <v>32000000</v>
      </c>
      <c r="I690" s="19">
        <v>68</v>
      </c>
      <c r="J690" s="19">
        <v>0</v>
      </c>
      <c r="K690" s="19">
        <v>0</v>
      </c>
      <c r="L690" s="19">
        <v>0</v>
      </c>
      <c r="M690" s="20">
        <v>16080000</v>
      </c>
      <c r="N690" s="20">
        <v>13890000</v>
      </c>
      <c r="O690" s="20">
        <v>13990000</v>
      </c>
      <c r="P690" s="20">
        <v>7990000</v>
      </c>
      <c r="Q690" s="20">
        <v>2730000</v>
      </c>
      <c r="R690" s="20">
        <v>6030000</v>
      </c>
      <c r="S690" s="20">
        <v>520000</v>
      </c>
      <c r="T690" s="19">
        <v>0</v>
      </c>
      <c r="U690" s="19">
        <v>0</v>
      </c>
      <c r="V690" s="2" t="str" cm="1">
        <f t="array" ref="V690">_xlfn.IFS(B690&lt;30,"21-29",
B690&lt;40,"30-39",
B690&lt;50,"40-49",
B690&lt;60,"50-59",
TRUE,"60+"
)</f>
        <v>30-39</v>
      </c>
      <c r="W690" s="24">
        <f t="shared" si="30"/>
        <v>14653333.333333334</v>
      </c>
      <c r="X690" s="24">
        <f t="shared" si="31"/>
        <v>5583333.333333333</v>
      </c>
      <c r="Y690" s="25">
        <f t="shared" si="32"/>
        <v>0.45791666666666669</v>
      </c>
      <c r="Z690" s="2" t="str" cm="1">
        <f t="array" ref="Z690">_xlfn.IFS(Y690&lt;=25%,"Low",
Y690&lt;=50%,"Moderate",
Y690&lt;=75%,"High",
Y690&lt;=100%,"Very High",
TRUE,"Over Limit"
)</f>
        <v>Moderate</v>
      </c>
      <c r="AA690" s="2" cm="1">
        <f t="array" ref="AA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0" s="2" t="str" cm="1">
        <f t="array" ref="AB690">_xlfn.IFS(T690=0,"No Late Payments",
T690&lt;=2,"Low",
T690&lt;=4,"Moderate",
TRUE,"High"
)</f>
        <v>No Late Payments</v>
      </c>
      <c r="AC690" s="10" t="str" cm="1">
        <f t="array" ref="AC690">_xlfn.IFS(
H690&lt;40000000,"Low",
H690&lt;60000000,"Medium",
H690&lt;100000000,"High",
TRUE,"Very High"
)</f>
        <v>Low</v>
      </c>
    </row>
    <row r="691" spans="1:29">
      <c r="A691" s="21" t="s">
        <v>723</v>
      </c>
      <c r="B691" s="22">
        <v>30</v>
      </c>
      <c r="C691" s="22" t="s">
        <v>22</v>
      </c>
      <c r="D691" s="22" t="s">
        <v>23</v>
      </c>
      <c r="E691" s="22" t="s">
        <v>38</v>
      </c>
      <c r="F691" s="22" t="s">
        <v>25</v>
      </c>
      <c r="G691" s="23">
        <v>8300000</v>
      </c>
      <c r="H691" s="23">
        <v>37000000</v>
      </c>
      <c r="I691" s="22">
        <v>77</v>
      </c>
      <c r="J691" s="22">
        <v>2</v>
      </c>
      <c r="K691" s="22">
        <v>0</v>
      </c>
      <c r="L691" s="22">
        <v>0</v>
      </c>
      <c r="M691" s="23">
        <v>23600000</v>
      </c>
      <c r="N691" s="23">
        <v>26310000</v>
      </c>
      <c r="O691" s="23">
        <v>19750000</v>
      </c>
      <c r="P691" s="23">
        <v>3970000</v>
      </c>
      <c r="Q691" s="23">
        <v>24430000</v>
      </c>
      <c r="R691" s="23">
        <v>8290000</v>
      </c>
      <c r="S691" s="23">
        <v>2420000</v>
      </c>
      <c r="T691" s="22">
        <v>1</v>
      </c>
      <c r="U691" s="22">
        <v>0</v>
      </c>
      <c r="V691" s="2" t="str" cm="1">
        <f t="array" ref="V691">_xlfn.IFS(B691&lt;30,"21-29",
B691&lt;40,"30-39",
B691&lt;50,"40-49",
B691&lt;60,"50-59",
TRUE,"60+"
)</f>
        <v>30-39</v>
      </c>
      <c r="W691" s="24">
        <f t="shared" si="30"/>
        <v>23220000</v>
      </c>
      <c r="X691" s="24">
        <f t="shared" si="31"/>
        <v>12230000</v>
      </c>
      <c r="Y691" s="25">
        <f t="shared" si="32"/>
        <v>0.6275675675675676</v>
      </c>
      <c r="Z691" s="2" t="str" cm="1">
        <f t="array" ref="Z691">_xlfn.IFS(Y691&lt;=25%,"Low",
Y691&lt;=50%,"Moderate",
Y691&lt;=75%,"High",
Y691&lt;=100%,"Very High",
TRUE,"Over Limit"
)</f>
        <v>High</v>
      </c>
      <c r="AA691" s="2" cm="1">
        <f t="array" ref="AA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91" s="2" t="str" cm="1">
        <f t="array" ref="AB691">_xlfn.IFS(T691=0,"No Late Payments",
T691&lt;=2,"Low",
T691&lt;=4,"Moderate",
TRUE,"High"
)</f>
        <v>Low</v>
      </c>
      <c r="AC691" s="10" t="str" cm="1">
        <f t="array" ref="AC691">_xlfn.IFS(
H691&lt;40000000,"Low",
H691&lt;60000000,"Medium",
H691&lt;100000000,"High",
TRUE,"Very High"
)</f>
        <v>Low</v>
      </c>
    </row>
    <row r="692" spans="1:29">
      <c r="A692" s="18" t="s">
        <v>724</v>
      </c>
      <c r="B692" s="19">
        <v>35</v>
      </c>
      <c r="C692" s="19" t="s">
        <v>34</v>
      </c>
      <c r="D692" s="19" t="s">
        <v>46</v>
      </c>
      <c r="E692" s="19" t="s">
        <v>38</v>
      </c>
      <c r="F692" s="19" t="s">
        <v>28</v>
      </c>
      <c r="G692" s="20">
        <v>18700000</v>
      </c>
      <c r="H692" s="20">
        <v>88000000</v>
      </c>
      <c r="I692" s="19">
        <v>102</v>
      </c>
      <c r="J692" s="19">
        <v>0</v>
      </c>
      <c r="K692" s="19">
        <v>0</v>
      </c>
      <c r="L692" s="19">
        <v>0</v>
      </c>
      <c r="M692" s="20">
        <v>39450000</v>
      </c>
      <c r="N692" s="20">
        <v>35940000</v>
      </c>
      <c r="O692" s="20">
        <v>36720000</v>
      </c>
      <c r="P692" s="20">
        <v>11820000</v>
      </c>
      <c r="Q692" s="20">
        <v>11350000</v>
      </c>
      <c r="R692" s="20">
        <v>16420000</v>
      </c>
      <c r="S692" s="20">
        <v>5240000</v>
      </c>
      <c r="T692" s="19">
        <v>1</v>
      </c>
      <c r="U692" s="19">
        <v>0</v>
      </c>
      <c r="V692" s="2" t="str" cm="1">
        <f t="array" ref="V692">_xlfn.IFS(B692&lt;30,"21-29",
B692&lt;40,"30-39",
B692&lt;50,"40-49",
B692&lt;60,"50-59",
TRUE,"60+"
)</f>
        <v>30-39</v>
      </c>
      <c r="W692" s="24">
        <f t="shared" si="30"/>
        <v>37370000</v>
      </c>
      <c r="X692" s="24">
        <f t="shared" si="31"/>
        <v>13196666.666666666</v>
      </c>
      <c r="Y692" s="25">
        <f t="shared" si="32"/>
        <v>0.42465909090909093</v>
      </c>
      <c r="Z692" s="2" t="str" cm="1">
        <f t="array" ref="Z692">_xlfn.IFS(Y692&lt;=25%,"Low",
Y692&lt;=50%,"Moderate",
Y692&lt;=75%,"High",
Y692&lt;=100%,"Very High",
TRUE,"Over Limit"
)</f>
        <v>Moderate</v>
      </c>
      <c r="AA692" s="2" cm="1">
        <f t="array" ref="AA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2" s="2" t="str" cm="1">
        <f t="array" ref="AB692">_xlfn.IFS(T692=0,"No Late Payments",
T692&lt;=2,"Low",
T692&lt;=4,"Moderate",
TRUE,"High"
)</f>
        <v>Low</v>
      </c>
      <c r="AC692" s="10" t="str" cm="1">
        <f t="array" ref="AC692">_xlfn.IFS(
H692&lt;40000000,"Low",
H692&lt;60000000,"Medium",
H692&lt;100000000,"High",
TRUE,"Very High"
)</f>
        <v>High</v>
      </c>
    </row>
    <row r="693" spans="1:29">
      <c r="A693" s="21" t="s">
        <v>725</v>
      </c>
      <c r="B693" s="22">
        <v>61</v>
      </c>
      <c r="C693" s="22" t="s">
        <v>22</v>
      </c>
      <c r="D693" s="22" t="s">
        <v>27</v>
      </c>
      <c r="E693" s="22" t="s">
        <v>31</v>
      </c>
      <c r="F693" s="22" t="s">
        <v>48</v>
      </c>
      <c r="G693" s="23">
        <v>14200000</v>
      </c>
      <c r="H693" s="23">
        <v>62000000</v>
      </c>
      <c r="I693" s="22">
        <v>74</v>
      </c>
      <c r="J693" s="22">
        <v>0</v>
      </c>
      <c r="K693" s="22">
        <v>0</v>
      </c>
      <c r="L693" s="22">
        <v>0</v>
      </c>
      <c r="M693" s="23">
        <v>22430000</v>
      </c>
      <c r="N693" s="23">
        <v>12390000</v>
      </c>
      <c r="O693" s="23">
        <v>14420000</v>
      </c>
      <c r="P693" s="23">
        <v>9230000</v>
      </c>
      <c r="Q693" s="23">
        <v>2710000</v>
      </c>
      <c r="R693" s="23">
        <v>5450000</v>
      </c>
      <c r="S693" s="23">
        <v>2310000</v>
      </c>
      <c r="T693" s="22">
        <v>0</v>
      </c>
      <c r="U693" s="22">
        <v>0</v>
      </c>
      <c r="V693" s="2" t="str" cm="1">
        <f t="array" ref="V693">_xlfn.IFS(B693&lt;30,"21-29",
B693&lt;40,"30-39",
B693&lt;50,"40-49",
B693&lt;60,"50-59",
TRUE,"60+"
)</f>
        <v>60+</v>
      </c>
      <c r="W693" s="24">
        <f t="shared" si="30"/>
        <v>16413333.333333334</v>
      </c>
      <c r="X693" s="24">
        <f t="shared" si="31"/>
        <v>5796666.666666667</v>
      </c>
      <c r="Y693" s="25">
        <f t="shared" si="32"/>
        <v>0.26473118279569896</v>
      </c>
      <c r="Z693" s="2" t="str" cm="1">
        <f t="array" ref="Z693">_xlfn.IFS(Y693&lt;=25%,"Low",
Y693&lt;=50%,"Moderate",
Y693&lt;=75%,"High",
Y693&lt;=100%,"Very High",
TRUE,"Over Limit"
)</f>
        <v>Moderate</v>
      </c>
      <c r="AA693" s="2" cm="1">
        <f t="array" ref="AA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3" s="2" t="str" cm="1">
        <f t="array" ref="AB693">_xlfn.IFS(T693=0,"No Late Payments",
T693&lt;=2,"Low",
T693&lt;=4,"Moderate",
TRUE,"High"
)</f>
        <v>No Late Payments</v>
      </c>
      <c r="AC693" s="10" t="str" cm="1">
        <f t="array" ref="AC693">_xlfn.IFS(
H693&lt;40000000,"Low",
H693&lt;60000000,"Medium",
H693&lt;100000000,"High",
TRUE,"Very High"
)</f>
        <v>High</v>
      </c>
    </row>
    <row r="694" spans="1:29">
      <c r="A694" s="18" t="s">
        <v>726</v>
      </c>
      <c r="B694" s="19">
        <v>41</v>
      </c>
      <c r="C694" s="19" t="s">
        <v>22</v>
      </c>
      <c r="D694" s="19" t="s">
        <v>23</v>
      </c>
      <c r="E694" s="19" t="s">
        <v>24</v>
      </c>
      <c r="F694" s="19" t="s">
        <v>28</v>
      </c>
      <c r="G694" s="20">
        <v>11100000</v>
      </c>
      <c r="H694" s="20">
        <v>41000000</v>
      </c>
      <c r="I694" s="19">
        <v>83</v>
      </c>
      <c r="J694" s="19">
        <v>0</v>
      </c>
      <c r="K694" s="19">
        <v>0</v>
      </c>
      <c r="L694" s="19">
        <v>0</v>
      </c>
      <c r="M694" s="20">
        <v>11620000</v>
      </c>
      <c r="N694" s="20">
        <v>14040000</v>
      </c>
      <c r="O694" s="20">
        <v>15930000</v>
      </c>
      <c r="P694" s="20">
        <v>3760000</v>
      </c>
      <c r="Q694" s="20">
        <v>6210000</v>
      </c>
      <c r="R694" s="20">
        <v>16720000</v>
      </c>
      <c r="S694" s="20">
        <v>110000</v>
      </c>
      <c r="T694" s="19">
        <v>0</v>
      </c>
      <c r="U694" s="19">
        <v>0</v>
      </c>
      <c r="V694" s="2" t="str" cm="1">
        <f t="array" ref="V694">_xlfn.IFS(B694&lt;30,"21-29",
B694&lt;40,"30-39",
B694&lt;50,"40-49",
B694&lt;60,"50-59",
TRUE,"60+"
)</f>
        <v>40-49</v>
      </c>
      <c r="W694" s="24">
        <f t="shared" si="30"/>
        <v>13863333.333333334</v>
      </c>
      <c r="X694" s="24">
        <f t="shared" si="31"/>
        <v>8896666.666666666</v>
      </c>
      <c r="Y694" s="25">
        <f t="shared" si="32"/>
        <v>0.33813008130081301</v>
      </c>
      <c r="Z694" s="2" t="str" cm="1">
        <f t="array" ref="Z694">_xlfn.IFS(Y694&lt;=25%,"Low",
Y694&lt;=50%,"Moderate",
Y694&lt;=75%,"High",
Y694&lt;=100%,"Very High",
TRUE,"Over Limit"
)</f>
        <v>Moderate</v>
      </c>
      <c r="AA694" s="2" cm="1">
        <f t="array" ref="AA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4" s="2" t="str" cm="1">
        <f t="array" ref="AB694">_xlfn.IFS(T694=0,"No Late Payments",
T694&lt;=2,"Low",
T694&lt;=4,"Moderate",
TRUE,"High"
)</f>
        <v>No Late Payments</v>
      </c>
      <c r="AC694" s="10" t="str" cm="1">
        <f t="array" ref="AC694">_xlfn.IFS(
H694&lt;40000000,"Low",
H694&lt;60000000,"Medium",
H694&lt;100000000,"High",
TRUE,"Very High"
)</f>
        <v>Medium</v>
      </c>
    </row>
    <row r="695" spans="1:29">
      <c r="A695" s="21" t="s">
        <v>727</v>
      </c>
      <c r="B695" s="22">
        <v>36</v>
      </c>
      <c r="C695" s="22" t="s">
        <v>22</v>
      </c>
      <c r="D695" s="22" t="s">
        <v>30</v>
      </c>
      <c r="E695" s="22" t="s">
        <v>24</v>
      </c>
      <c r="F695" s="22" t="s">
        <v>31</v>
      </c>
      <c r="G695" s="23">
        <v>5800000</v>
      </c>
      <c r="H695" s="23">
        <v>20000000</v>
      </c>
      <c r="I695" s="22">
        <v>81</v>
      </c>
      <c r="J695" s="22">
        <v>0</v>
      </c>
      <c r="K695" s="22">
        <v>0</v>
      </c>
      <c r="L695" s="22">
        <v>0</v>
      </c>
      <c r="M695" s="23">
        <v>2620000</v>
      </c>
      <c r="N695" s="23">
        <v>5290000</v>
      </c>
      <c r="O695" s="23">
        <v>8420000</v>
      </c>
      <c r="P695" s="23">
        <v>1320000</v>
      </c>
      <c r="Q695" s="23">
        <v>1520000</v>
      </c>
      <c r="R695" s="23">
        <v>3810000</v>
      </c>
      <c r="S695" s="23">
        <v>690000</v>
      </c>
      <c r="T695" s="22">
        <v>0</v>
      </c>
      <c r="U695" s="22">
        <v>0</v>
      </c>
      <c r="V695" s="2" t="str" cm="1">
        <f t="array" ref="V695">_xlfn.IFS(B695&lt;30,"21-29",
B695&lt;40,"30-39",
B695&lt;50,"40-49",
B695&lt;60,"50-59",
TRUE,"60+"
)</f>
        <v>30-39</v>
      </c>
      <c r="W695" s="24">
        <f t="shared" si="30"/>
        <v>5443333.333333333</v>
      </c>
      <c r="X695" s="24">
        <f t="shared" si="31"/>
        <v>2216666.6666666665</v>
      </c>
      <c r="Y695" s="25">
        <f t="shared" si="32"/>
        <v>0.27216666666666667</v>
      </c>
      <c r="Z695" s="2" t="str" cm="1">
        <f t="array" ref="Z695">_xlfn.IFS(Y695&lt;=25%,"Low",
Y695&lt;=50%,"Moderate",
Y695&lt;=75%,"High",
Y695&lt;=100%,"Very High",
TRUE,"Over Limit"
)</f>
        <v>Moderate</v>
      </c>
      <c r="AA695" s="2" cm="1">
        <f t="array" ref="AA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5" s="2" t="str" cm="1">
        <f t="array" ref="AB695">_xlfn.IFS(T695=0,"No Late Payments",
T695&lt;=2,"Low",
T695&lt;=4,"Moderate",
TRUE,"High"
)</f>
        <v>No Late Payments</v>
      </c>
      <c r="AC695" s="10" t="str" cm="1">
        <f t="array" ref="AC695">_xlfn.IFS(
H695&lt;40000000,"Low",
H695&lt;60000000,"Medium",
H695&lt;100000000,"High",
TRUE,"Very High"
)</f>
        <v>Low</v>
      </c>
    </row>
    <row r="696" spans="1:29">
      <c r="A696" s="18" t="s">
        <v>728</v>
      </c>
      <c r="B696" s="19">
        <v>37</v>
      </c>
      <c r="C696" s="19" t="s">
        <v>34</v>
      </c>
      <c r="D696" s="19" t="s">
        <v>23</v>
      </c>
      <c r="E696" s="19" t="s">
        <v>31</v>
      </c>
      <c r="F696" s="19" t="s">
        <v>41</v>
      </c>
      <c r="G696" s="20">
        <v>18100000</v>
      </c>
      <c r="H696" s="20">
        <v>115000000</v>
      </c>
      <c r="I696" s="19">
        <v>107</v>
      </c>
      <c r="J696" s="19">
        <v>0</v>
      </c>
      <c r="K696" s="19">
        <v>0</v>
      </c>
      <c r="L696" s="19">
        <v>0</v>
      </c>
      <c r="M696" s="20">
        <v>44460000</v>
      </c>
      <c r="N696" s="20">
        <v>33630000</v>
      </c>
      <c r="O696" s="20">
        <v>46430000</v>
      </c>
      <c r="P696" s="20">
        <v>14670000</v>
      </c>
      <c r="Q696" s="20">
        <v>16030000</v>
      </c>
      <c r="R696" s="20">
        <v>21710000</v>
      </c>
      <c r="S696" s="20">
        <v>7480000</v>
      </c>
      <c r="T696" s="19">
        <v>1</v>
      </c>
      <c r="U696" s="19">
        <v>0</v>
      </c>
      <c r="V696" s="2" t="str" cm="1">
        <f t="array" ref="V696">_xlfn.IFS(B696&lt;30,"21-29",
B696&lt;40,"30-39",
B696&lt;50,"40-49",
B696&lt;60,"50-59",
TRUE,"60+"
)</f>
        <v>30-39</v>
      </c>
      <c r="W696" s="24">
        <f t="shared" si="30"/>
        <v>41506666.666666664</v>
      </c>
      <c r="X696" s="24">
        <f t="shared" si="31"/>
        <v>17470000</v>
      </c>
      <c r="Y696" s="25">
        <f t="shared" si="32"/>
        <v>0.36092753623188406</v>
      </c>
      <c r="Z696" s="2" t="str" cm="1">
        <f t="array" ref="Z696">_xlfn.IFS(Y696&lt;=25%,"Low",
Y696&lt;=50%,"Moderate",
Y696&lt;=75%,"High",
Y696&lt;=100%,"Very High",
TRUE,"Over Limit"
)</f>
        <v>Moderate</v>
      </c>
      <c r="AA696" s="2" cm="1">
        <f t="array" ref="AA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6" s="2" t="str" cm="1">
        <f t="array" ref="AB696">_xlfn.IFS(T696=0,"No Late Payments",
T696&lt;=2,"Low",
T696&lt;=4,"Moderate",
TRUE,"High"
)</f>
        <v>Low</v>
      </c>
      <c r="AC696" s="10" t="str" cm="1">
        <f t="array" ref="AC696">_xlfn.IFS(
H696&lt;40000000,"Low",
H696&lt;60000000,"Medium",
H696&lt;100000000,"High",
TRUE,"Very High"
)</f>
        <v>Very High</v>
      </c>
    </row>
    <row r="697" spans="1:29">
      <c r="A697" s="21" t="s">
        <v>729</v>
      </c>
      <c r="B697" s="22">
        <v>43</v>
      </c>
      <c r="C697" s="22" t="s">
        <v>34</v>
      </c>
      <c r="D697" s="22" t="s">
        <v>23</v>
      </c>
      <c r="E697" s="22" t="s">
        <v>24</v>
      </c>
      <c r="F697" s="22" t="s">
        <v>28</v>
      </c>
      <c r="G697" s="23">
        <v>16900000</v>
      </c>
      <c r="H697" s="23">
        <v>96000000</v>
      </c>
      <c r="I697" s="22">
        <v>137</v>
      </c>
      <c r="J697" s="22">
        <v>0</v>
      </c>
      <c r="K697" s="22">
        <v>1</v>
      </c>
      <c r="L697" s="22">
        <v>0</v>
      </c>
      <c r="M697" s="23">
        <v>4000000</v>
      </c>
      <c r="N697" s="23">
        <v>2540000</v>
      </c>
      <c r="O697" s="23">
        <v>1790000</v>
      </c>
      <c r="P697" s="23">
        <v>1800000</v>
      </c>
      <c r="Q697" s="23">
        <v>1860000</v>
      </c>
      <c r="R697" s="23">
        <v>1490000</v>
      </c>
      <c r="S697" s="23">
        <v>600000</v>
      </c>
      <c r="T697" s="22">
        <v>1</v>
      </c>
      <c r="U697" s="22">
        <v>0</v>
      </c>
      <c r="V697" s="2" t="str" cm="1">
        <f t="array" ref="V697">_xlfn.IFS(B697&lt;30,"21-29",
B697&lt;40,"30-39",
B697&lt;50,"40-49",
B697&lt;60,"50-59",
TRUE,"60+"
)</f>
        <v>40-49</v>
      </c>
      <c r="W697" s="24">
        <f t="shared" si="30"/>
        <v>2776666.6666666665</v>
      </c>
      <c r="X697" s="24">
        <f t="shared" si="31"/>
        <v>1716666.6666666667</v>
      </c>
      <c r="Y697" s="25">
        <f t="shared" si="32"/>
        <v>2.8923611111111108E-2</v>
      </c>
      <c r="Z697" s="2" t="str" cm="1">
        <f t="array" ref="Z697">_xlfn.IFS(Y697&lt;=25%,"Low",
Y697&lt;=50%,"Moderate",
Y697&lt;=75%,"High",
Y697&lt;=100%,"Very High",
TRUE,"Over Limit"
)</f>
        <v>Low</v>
      </c>
      <c r="AA697" s="2" cm="1">
        <f t="array" ref="AA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97" s="2" t="str" cm="1">
        <f t="array" ref="AB697">_xlfn.IFS(T697=0,"No Late Payments",
T697&lt;=2,"Low",
T697&lt;=4,"Moderate",
TRUE,"High"
)</f>
        <v>Low</v>
      </c>
      <c r="AC697" s="10" t="str" cm="1">
        <f t="array" ref="AC697">_xlfn.IFS(
H697&lt;40000000,"Low",
H697&lt;60000000,"Medium",
H697&lt;100000000,"High",
TRUE,"Very High"
)</f>
        <v>High</v>
      </c>
    </row>
    <row r="698" spans="1:29">
      <c r="A698" s="18" t="s">
        <v>730</v>
      </c>
      <c r="B698" s="19">
        <v>36</v>
      </c>
      <c r="C698" s="19" t="s">
        <v>34</v>
      </c>
      <c r="D698" s="19" t="s">
        <v>30</v>
      </c>
      <c r="E698" s="19" t="s">
        <v>24</v>
      </c>
      <c r="F698" s="19" t="s">
        <v>48</v>
      </c>
      <c r="G698" s="20">
        <v>7700000</v>
      </c>
      <c r="H698" s="20">
        <v>27000000</v>
      </c>
      <c r="I698" s="19">
        <v>88</v>
      </c>
      <c r="J698" s="19">
        <v>3</v>
      </c>
      <c r="K698" s="19">
        <v>1</v>
      </c>
      <c r="L698" s="19">
        <v>0</v>
      </c>
      <c r="M698" s="20">
        <v>12520000</v>
      </c>
      <c r="N698" s="20">
        <v>15160000</v>
      </c>
      <c r="O698" s="20">
        <v>10530000</v>
      </c>
      <c r="P698" s="20">
        <v>2540000</v>
      </c>
      <c r="Q698" s="20">
        <v>2670000</v>
      </c>
      <c r="R698" s="20">
        <v>3080000</v>
      </c>
      <c r="S698" s="20">
        <v>1580000</v>
      </c>
      <c r="T698" s="19">
        <v>2</v>
      </c>
      <c r="U698" s="19">
        <v>0</v>
      </c>
      <c r="V698" s="2" t="str" cm="1">
        <f t="array" ref="V698">_xlfn.IFS(B698&lt;30,"21-29",
B698&lt;40,"30-39",
B698&lt;50,"40-49",
B698&lt;60,"50-59",
TRUE,"60+"
)</f>
        <v>30-39</v>
      </c>
      <c r="W698" s="24">
        <f t="shared" si="30"/>
        <v>12736666.666666666</v>
      </c>
      <c r="X698" s="24">
        <f t="shared" si="31"/>
        <v>2763333.3333333335</v>
      </c>
      <c r="Y698" s="25">
        <f t="shared" si="32"/>
        <v>0.47172839506172837</v>
      </c>
      <c r="Z698" s="2" t="str" cm="1">
        <f t="array" ref="Z698">_xlfn.IFS(Y698&lt;=25%,"Low",
Y698&lt;=50%,"Moderate",
Y698&lt;=75%,"High",
Y698&lt;=100%,"Very High",
TRUE,"Over Limit"
)</f>
        <v>Moderate</v>
      </c>
      <c r="AA698" s="2" cm="1">
        <f t="array" ref="AA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8" s="2" t="str" cm="1">
        <f t="array" ref="AB698">_xlfn.IFS(T698=0,"No Late Payments",
T698&lt;=2,"Low",
T698&lt;=4,"Moderate",
TRUE,"High"
)</f>
        <v>Low</v>
      </c>
      <c r="AC698" s="10" t="str" cm="1">
        <f t="array" ref="AC698">_xlfn.IFS(
H698&lt;40000000,"Low",
H698&lt;60000000,"Medium",
H698&lt;100000000,"High",
TRUE,"Very High"
)</f>
        <v>Low</v>
      </c>
    </row>
    <row r="699" spans="1:29">
      <c r="A699" s="21" t="s">
        <v>731</v>
      </c>
      <c r="B699" s="22">
        <v>44</v>
      </c>
      <c r="C699" s="22" t="s">
        <v>22</v>
      </c>
      <c r="D699" s="22" t="s">
        <v>46</v>
      </c>
      <c r="E699" s="22" t="s">
        <v>24</v>
      </c>
      <c r="F699" s="22" t="s">
        <v>41</v>
      </c>
      <c r="G699" s="23">
        <v>22900000</v>
      </c>
      <c r="H699" s="23">
        <v>99000000</v>
      </c>
      <c r="I699" s="22">
        <v>152</v>
      </c>
      <c r="J699" s="22">
        <v>0</v>
      </c>
      <c r="K699" s="22">
        <v>0</v>
      </c>
      <c r="L699" s="22">
        <v>0</v>
      </c>
      <c r="M699" s="23">
        <v>40580000</v>
      </c>
      <c r="N699" s="23">
        <v>43560000</v>
      </c>
      <c r="O699" s="23">
        <v>31480000</v>
      </c>
      <c r="P699" s="23">
        <v>3310000</v>
      </c>
      <c r="Q699" s="23">
        <v>19310000</v>
      </c>
      <c r="R699" s="23">
        <v>14890000</v>
      </c>
      <c r="S699" s="23">
        <v>1470000</v>
      </c>
      <c r="T699" s="22">
        <v>0</v>
      </c>
      <c r="U699" s="22">
        <v>0</v>
      </c>
      <c r="V699" s="2" t="str" cm="1">
        <f t="array" ref="V699">_xlfn.IFS(B699&lt;30,"21-29",
B699&lt;40,"30-39",
B699&lt;50,"40-49",
B699&lt;60,"50-59",
TRUE,"60+"
)</f>
        <v>40-49</v>
      </c>
      <c r="W699" s="24">
        <f t="shared" si="30"/>
        <v>38540000</v>
      </c>
      <c r="X699" s="24">
        <f t="shared" si="31"/>
        <v>12503333.333333334</v>
      </c>
      <c r="Y699" s="25">
        <f t="shared" si="32"/>
        <v>0.3892929292929293</v>
      </c>
      <c r="Z699" s="2" t="str" cm="1">
        <f t="array" ref="Z699">_xlfn.IFS(Y699&lt;=25%,"Low",
Y699&lt;=50%,"Moderate",
Y699&lt;=75%,"High",
Y699&lt;=100%,"Very High",
TRUE,"Over Limit"
)</f>
        <v>Moderate</v>
      </c>
      <c r="AA699" s="2" cm="1">
        <f t="array" ref="AA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9" s="2" t="str" cm="1">
        <f t="array" ref="AB699">_xlfn.IFS(T699=0,"No Late Payments",
T699&lt;=2,"Low",
T699&lt;=4,"Moderate",
TRUE,"High"
)</f>
        <v>No Late Payments</v>
      </c>
      <c r="AC699" s="10" t="str" cm="1">
        <f t="array" ref="AC699">_xlfn.IFS(
H699&lt;40000000,"Low",
H699&lt;60000000,"Medium",
H699&lt;100000000,"High",
TRUE,"Very High"
)</f>
        <v>High</v>
      </c>
    </row>
    <row r="700" spans="1:29">
      <c r="A700" s="18" t="s">
        <v>732</v>
      </c>
      <c r="B700" s="19">
        <v>29</v>
      </c>
      <c r="C700" s="19" t="s">
        <v>34</v>
      </c>
      <c r="D700" s="19" t="s">
        <v>27</v>
      </c>
      <c r="E700" s="19" t="s">
        <v>38</v>
      </c>
      <c r="F700" s="19" t="s">
        <v>28</v>
      </c>
      <c r="G700" s="20">
        <v>9400000</v>
      </c>
      <c r="H700" s="20">
        <v>30000000</v>
      </c>
      <c r="I700" s="19">
        <v>18</v>
      </c>
      <c r="J700" s="19">
        <v>0</v>
      </c>
      <c r="K700" s="19">
        <v>0</v>
      </c>
      <c r="L700" s="19">
        <v>0</v>
      </c>
      <c r="M700" s="20">
        <v>14140000</v>
      </c>
      <c r="N700" s="20">
        <v>15010000</v>
      </c>
      <c r="O700" s="20">
        <v>15690000</v>
      </c>
      <c r="P700" s="20">
        <v>5430000</v>
      </c>
      <c r="Q700" s="20">
        <v>6310000</v>
      </c>
      <c r="R700" s="20">
        <v>6060000</v>
      </c>
      <c r="S700" s="20">
        <v>650000</v>
      </c>
      <c r="T700" s="19">
        <v>0</v>
      </c>
      <c r="U700" s="19">
        <v>0</v>
      </c>
      <c r="V700" s="2" t="str" cm="1">
        <f t="array" ref="V700">_xlfn.IFS(B700&lt;30,"21-29",
B700&lt;40,"30-39",
B700&lt;50,"40-49",
B700&lt;60,"50-59",
TRUE,"60+"
)</f>
        <v>21-29</v>
      </c>
      <c r="W700" s="24">
        <f t="shared" si="30"/>
        <v>14946666.666666666</v>
      </c>
      <c r="X700" s="24">
        <f t="shared" si="31"/>
        <v>5933333.333333333</v>
      </c>
      <c r="Y700" s="25">
        <f t="shared" si="32"/>
        <v>0.49822222222222218</v>
      </c>
      <c r="Z700" s="2" t="str" cm="1">
        <f t="array" ref="Z700">_xlfn.IFS(Y700&lt;=25%,"Low",
Y700&lt;=50%,"Moderate",
Y700&lt;=75%,"High",
Y700&lt;=100%,"Very High",
TRUE,"Over Limit"
)</f>
        <v>Moderate</v>
      </c>
      <c r="AA700" s="2" cm="1">
        <f t="array" ref="AA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0" s="2" t="str" cm="1">
        <f t="array" ref="AB700">_xlfn.IFS(T700=0,"No Late Payments",
T700&lt;=2,"Low",
T700&lt;=4,"Moderate",
TRUE,"High"
)</f>
        <v>No Late Payments</v>
      </c>
      <c r="AC700" s="10" t="str" cm="1">
        <f t="array" ref="AC700">_xlfn.IFS(
H700&lt;40000000,"Low",
H700&lt;60000000,"Medium",
H700&lt;100000000,"High",
TRUE,"Very High"
)</f>
        <v>Low</v>
      </c>
    </row>
    <row r="701" spans="1:29">
      <c r="A701" s="21" t="s">
        <v>733</v>
      </c>
      <c r="B701" s="22">
        <v>38</v>
      </c>
      <c r="C701" s="22" t="s">
        <v>22</v>
      </c>
      <c r="D701" s="22" t="s">
        <v>23</v>
      </c>
      <c r="E701" s="22" t="s">
        <v>24</v>
      </c>
      <c r="F701" s="22" t="s">
        <v>48</v>
      </c>
      <c r="G701" s="23">
        <v>11900000</v>
      </c>
      <c r="H701" s="23">
        <v>51000000</v>
      </c>
      <c r="I701" s="22">
        <v>102</v>
      </c>
      <c r="J701" s="22">
        <v>0</v>
      </c>
      <c r="K701" s="22">
        <v>0</v>
      </c>
      <c r="L701" s="22">
        <v>0</v>
      </c>
      <c r="M701" s="23">
        <v>13820000</v>
      </c>
      <c r="N701" s="23">
        <v>12250000</v>
      </c>
      <c r="O701" s="23">
        <v>20520000</v>
      </c>
      <c r="P701" s="23">
        <v>13740000</v>
      </c>
      <c r="Q701" s="23">
        <v>6030000</v>
      </c>
      <c r="R701" s="23">
        <v>4040000</v>
      </c>
      <c r="S701" s="23">
        <v>870000</v>
      </c>
      <c r="T701" s="22">
        <v>0</v>
      </c>
      <c r="U701" s="22">
        <v>0</v>
      </c>
      <c r="V701" s="2" t="str" cm="1">
        <f t="array" ref="V701">_xlfn.IFS(B701&lt;30,"21-29",
B701&lt;40,"30-39",
B701&lt;50,"40-49",
B701&lt;60,"50-59",
TRUE,"60+"
)</f>
        <v>30-39</v>
      </c>
      <c r="W701" s="24">
        <f t="shared" si="30"/>
        <v>15530000</v>
      </c>
      <c r="X701" s="24">
        <f t="shared" si="31"/>
        <v>7936666.666666667</v>
      </c>
      <c r="Y701" s="25">
        <f t="shared" si="32"/>
        <v>0.30450980392156862</v>
      </c>
      <c r="Z701" s="2" t="str" cm="1">
        <f t="array" ref="Z701">_xlfn.IFS(Y701&lt;=25%,"Low",
Y701&lt;=50%,"Moderate",
Y701&lt;=75%,"High",
Y701&lt;=100%,"Very High",
TRUE,"Over Limit"
)</f>
        <v>Moderate</v>
      </c>
      <c r="AA701" s="2" cm="1">
        <f t="array" ref="AA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1" s="2" t="str" cm="1">
        <f t="array" ref="AB701">_xlfn.IFS(T701=0,"No Late Payments",
T701&lt;=2,"Low",
T701&lt;=4,"Moderate",
TRUE,"High"
)</f>
        <v>No Late Payments</v>
      </c>
      <c r="AC701" s="10" t="str" cm="1">
        <f t="array" ref="AC701">_xlfn.IFS(
H701&lt;40000000,"Low",
H701&lt;60000000,"Medium",
H701&lt;100000000,"High",
TRUE,"Very High"
)</f>
        <v>Medium</v>
      </c>
    </row>
    <row r="702" spans="1:29">
      <c r="A702" s="18" t="s">
        <v>734</v>
      </c>
      <c r="B702" s="19">
        <v>30</v>
      </c>
      <c r="C702" s="19" t="s">
        <v>34</v>
      </c>
      <c r="D702" s="19" t="s">
        <v>23</v>
      </c>
      <c r="E702" s="19" t="s">
        <v>24</v>
      </c>
      <c r="F702" s="19" t="s">
        <v>28</v>
      </c>
      <c r="G702" s="20">
        <v>7300000</v>
      </c>
      <c r="H702" s="20">
        <v>26000000</v>
      </c>
      <c r="I702" s="19">
        <v>55</v>
      </c>
      <c r="J702" s="19">
        <v>2</v>
      </c>
      <c r="K702" s="19">
        <v>2</v>
      </c>
      <c r="L702" s="19">
        <v>0</v>
      </c>
      <c r="M702" s="20">
        <v>10260000</v>
      </c>
      <c r="N702" s="20">
        <v>11220000</v>
      </c>
      <c r="O702" s="20">
        <v>9920000</v>
      </c>
      <c r="P702" s="20">
        <v>1920000</v>
      </c>
      <c r="Q702" s="20">
        <v>2290000</v>
      </c>
      <c r="R702" s="20">
        <v>2210000</v>
      </c>
      <c r="S702" s="20">
        <v>460000</v>
      </c>
      <c r="T702" s="19">
        <v>2</v>
      </c>
      <c r="U702" s="19">
        <v>0</v>
      </c>
      <c r="V702" s="2" t="str" cm="1">
        <f t="array" ref="V702">_xlfn.IFS(B702&lt;30,"21-29",
B702&lt;40,"30-39",
B702&lt;50,"40-49",
B702&lt;60,"50-59",
TRUE,"60+"
)</f>
        <v>30-39</v>
      </c>
      <c r="W702" s="24">
        <f t="shared" si="30"/>
        <v>10466666.666666666</v>
      </c>
      <c r="X702" s="24">
        <f t="shared" si="31"/>
        <v>2140000</v>
      </c>
      <c r="Y702" s="25">
        <f t="shared" si="32"/>
        <v>0.40256410256410252</v>
      </c>
      <c r="Z702" s="2" t="str" cm="1">
        <f t="array" ref="Z702">_xlfn.IFS(Y702&lt;=25%,"Low",
Y702&lt;=50%,"Moderate",
Y702&lt;=75%,"High",
Y702&lt;=100%,"Very High",
TRUE,"Over Limit"
)</f>
        <v>Moderate</v>
      </c>
      <c r="AA702" s="2" cm="1">
        <f t="array" ref="AA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2" s="2" t="str" cm="1">
        <f t="array" ref="AB702">_xlfn.IFS(T702=0,"No Late Payments",
T702&lt;=2,"Low",
T702&lt;=4,"Moderate",
TRUE,"High"
)</f>
        <v>Low</v>
      </c>
      <c r="AC702" s="10" t="str" cm="1">
        <f t="array" ref="AC702">_xlfn.IFS(
H702&lt;40000000,"Low",
H702&lt;60000000,"Medium",
H702&lt;100000000,"High",
TRUE,"Very High"
)</f>
        <v>Low</v>
      </c>
    </row>
    <row r="703" spans="1:29">
      <c r="A703" s="21" t="s">
        <v>735</v>
      </c>
      <c r="B703" s="22">
        <v>26</v>
      </c>
      <c r="C703" s="22" t="s">
        <v>22</v>
      </c>
      <c r="D703" s="22" t="s">
        <v>30</v>
      </c>
      <c r="E703" s="22" t="s">
        <v>24</v>
      </c>
      <c r="F703" s="22" t="s">
        <v>28</v>
      </c>
      <c r="G703" s="23">
        <v>7300000</v>
      </c>
      <c r="H703" s="23">
        <v>48000000</v>
      </c>
      <c r="I703" s="22">
        <v>69</v>
      </c>
      <c r="J703" s="22">
        <v>3</v>
      </c>
      <c r="K703" s="22">
        <v>0</v>
      </c>
      <c r="L703" s="22">
        <v>0</v>
      </c>
      <c r="M703" s="23">
        <v>27670000</v>
      </c>
      <c r="N703" s="23">
        <v>40510000</v>
      </c>
      <c r="O703" s="23">
        <v>34980000</v>
      </c>
      <c r="P703" s="23">
        <v>850000</v>
      </c>
      <c r="Q703" s="23">
        <v>19520000</v>
      </c>
      <c r="R703" s="23">
        <v>8720000</v>
      </c>
      <c r="S703" s="23">
        <v>3500000</v>
      </c>
      <c r="T703" s="22">
        <v>3</v>
      </c>
      <c r="U703" s="22">
        <v>1</v>
      </c>
      <c r="V703" s="2" t="str" cm="1">
        <f t="array" ref="V703">_xlfn.IFS(B703&lt;30,"21-29",
B703&lt;40,"30-39",
B703&lt;50,"40-49",
B703&lt;60,"50-59",
TRUE,"60+"
)</f>
        <v>21-29</v>
      </c>
      <c r="W703" s="24">
        <f t="shared" si="30"/>
        <v>34386666.666666664</v>
      </c>
      <c r="X703" s="24">
        <f t="shared" si="31"/>
        <v>9696666.666666666</v>
      </c>
      <c r="Y703" s="25">
        <f t="shared" si="32"/>
        <v>0.71638888888888885</v>
      </c>
      <c r="Z703" s="2" t="str" cm="1">
        <f t="array" ref="Z703">_xlfn.IFS(Y703&lt;=25%,"Low",
Y703&lt;=50%,"Moderate",
Y703&lt;=75%,"High",
Y703&lt;=100%,"Very High",
TRUE,"Over Limit"
)</f>
        <v>High</v>
      </c>
      <c r="AA703" s="2" cm="1">
        <f t="array" ref="AA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3" s="2" t="str" cm="1">
        <f t="array" ref="AB703">_xlfn.IFS(T703=0,"No Late Payments",
T703&lt;=2,"Low",
T703&lt;=4,"Moderate",
TRUE,"High"
)</f>
        <v>Moderate</v>
      </c>
      <c r="AC703" s="10" t="str" cm="1">
        <f t="array" ref="AC703">_xlfn.IFS(
H703&lt;40000000,"Low",
H703&lt;60000000,"Medium",
H703&lt;100000000,"High",
TRUE,"Very High"
)</f>
        <v>Medium</v>
      </c>
    </row>
    <row r="704" spans="1:29">
      <c r="A704" s="18" t="s">
        <v>736</v>
      </c>
      <c r="B704" s="19">
        <v>33</v>
      </c>
      <c r="C704" s="19" t="s">
        <v>22</v>
      </c>
      <c r="D704" s="19" t="s">
        <v>27</v>
      </c>
      <c r="E704" s="19" t="s">
        <v>24</v>
      </c>
      <c r="F704" s="19" t="s">
        <v>28</v>
      </c>
      <c r="G704" s="20">
        <v>11200000</v>
      </c>
      <c r="H704" s="20">
        <v>58000000</v>
      </c>
      <c r="I704" s="19">
        <v>82</v>
      </c>
      <c r="J704" s="19">
        <v>0</v>
      </c>
      <c r="K704" s="19">
        <v>0</v>
      </c>
      <c r="L704" s="19">
        <v>0</v>
      </c>
      <c r="M704" s="20">
        <v>29390000</v>
      </c>
      <c r="N704" s="20">
        <v>24360000</v>
      </c>
      <c r="O704" s="20">
        <v>21350000</v>
      </c>
      <c r="P704" s="20">
        <v>7300000</v>
      </c>
      <c r="Q704" s="20">
        <v>24310000</v>
      </c>
      <c r="R704" s="20">
        <v>2870000</v>
      </c>
      <c r="S704" s="20">
        <v>3580000</v>
      </c>
      <c r="T704" s="19">
        <v>0</v>
      </c>
      <c r="U704" s="19">
        <v>0</v>
      </c>
      <c r="V704" s="2" t="str" cm="1">
        <f t="array" ref="V704">_xlfn.IFS(B704&lt;30,"21-29",
B704&lt;40,"30-39",
B704&lt;50,"40-49",
B704&lt;60,"50-59",
TRUE,"60+"
)</f>
        <v>30-39</v>
      </c>
      <c r="W704" s="24">
        <f t="shared" si="30"/>
        <v>25033333.333333332</v>
      </c>
      <c r="X704" s="24">
        <f t="shared" si="31"/>
        <v>11493333.333333334</v>
      </c>
      <c r="Y704" s="25">
        <f t="shared" si="32"/>
        <v>0.43160919540229881</v>
      </c>
      <c r="Z704" s="2" t="str" cm="1">
        <f t="array" ref="Z704">_xlfn.IFS(Y704&lt;=25%,"Low",
Y704&lt;=50%,"Moderate",
Y704&lt;=75%,"High",
Y704&lt;=100%,"Very High",
TRUE,"Over Limit"
)</f>
        <v>Moderate</v>
      </c>
      <c r="AA704" s="2" cm="1">
        <f t="array" ref="AA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4" s="2" t="str" cm="1">
        <f t="array" ref="AB704">_xlfn.IFS(T704=0,"No Late Payments",
T704&lt;=2,"Low",
T704&lt;=4,"Moderate",
TRUE,"High"
)</f>
        <v>No Late Payments</v>
      </c>
      <c r="AC704" s="10" t="str" cm="1">
        <f t="array" ref="AC704">_xlfn.IFS(
H704&lt;40000000,"Low",
H704&lt;60000000,"Medium",
H704&lt;100000000,"High",
TRUE,"Very High"
)</f>
        <v>Medium</v>
      </c>
    </row>
    <row r="705" spans="1:29">
      <c r="A705" s="21" t="s">
        <v>737</v>
      </c>
      <c r="B705" s="22">
        <v>47</v>
      </c>
      <c r="C705" s="22" t="s">
        <v>34</v>
      </c>
      <c r="D705" s="22" t="s">
        <v>27</v>
      </c>
      <c r="E705" s="22" t="s">
        <v>38</v>
      </c>
      <c r="F705" s="22" t="s">
        <v>31</v>
      </c>
      <c r="G705" s="23">
        <v>8000000</v>
      </c>
      <c r="H705" s="23">
        <v>39000000</v>
      </c>
      <c r="I705" s="22">
        <v>137</v>
      </c>
      <c r="J705" s="22">
        <v>1</v>
      </c>
      <c r="K705" s="22">
        <v>0</v>
      </c>
      <c r="L705" s="22">
        <v>0</v>
      </c>
      <c r="M705" s="23">
        <v>4870000</v>
      </c>
      <c r="N705" s="23">
        <v>10940000</v>
      </c>
      <c r="O705" s="23">
        <v>16690000</v>
      </c>
      <c r="P705" s="23">
        <v>430000</v>
      </c>
      <c r="Q705" s="23">
        <v>800000</v>
      </c>
      <c r="R705" s="23">
        <v>4940000</v>
      </c>
      <c r="S705" s="23">
        <v>1560000</v>
      </c>
      <c r="T705" s="22">
        <v>2</v>
      </c>
      <c r="U705" s="22">
        <v>0</v>
      </c>
      <c r="V705" s="2" t="str" cm="1">
        <f t="array" ref="V705">_xlfn.IFS(B705&lt;30,"21-29",
B705&lt;40,"30-39",
B705&lt;50,"40-49",
B705&lt;60,"50-59",
TRUE,"60+"
)</f>
        <v>40-49</v>
      </c>
      <c r="W705" s="24">
        <f t="shared" si="30"/>
        <v>10833333.333333334</v>
      </c>
      <c r="X705" s="24">
        <f t="shared" si="31"/>
        <v>2056666.6666666667</v>
      </c>
      <c r="Y705" s="25">
        <f t="shared" si="32"/>
        <v>0.27777777777777779</v>
      </c>
      <c r="Z705" s="2" t="str" cm="1">
        <f t="array" ref="Z705">_xlfn.IFS(Y705&lt;=25%,"Low",
Y705&lt;=50%,"Moderate",
Y705&lt;=75%,"High",
Y705&lt;=100%,"Very High",
TRUE,"Over Limit"
)</f>
        <v>Moderate</v>
      </c>
      <c r="AA705" s="2" cm="1">
        <f t="array" ref="AA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5" s="2" t="str" cm="1">
        <f t="array" ref="AB705">_xlfn.IFS(T705=0,"No Late Payments",
T705&lt;=2,"Low",
T705&lt;=4,"Moderate",
TRUE,"High"
)</f>
        <v>Low</v>
      </c>
      <c r="AC705" s="10" t="str" cm="1">
        <f t="array" ref="AC705">_xlfn.IFS(
H705&lt;40000000,"Low",
H705&lt;60000000,"Medium",
H705&lt;100000000,"High",
TRUE,"Very High"
)</f>
        <v>Low</v>
      </c>
    </row>
    <row r="706" spans="1:29">
      <c r="A706" s="18" t="s">
        <v>738</v>
      </c>
      <c r="B706" s="19">
        <v>42</v>
      </c>
      <c r="C706" s="19" t="s">
        <v>34</v>
      </c>
      <c r="D706" s="19" t="s">
        <v>46</v>
      </c>
      <c r="E706" s="19" t="s">
        <v>24</v>
      </c>
      <c r="F706" s="19" t="s">
        <v>28</v>
      </c>
      <c r="G706" s="20">
        <v>20800000</v>
      </c>
      <c r="H706" s="20">
        <v>85000000</v>
      </c>
      <c r="I706" s="19">
        <v>79</v>
      </c>
      <c r="J706" s="19">
        <v>0</v>
      </c>
      <c r="K706" s="19">
        <v>0</v>
      </c>
      <c r="L706" s="19">
        <v>0</v>
      </c>
      <c r="M706" s="20">
        <v>2560000</v>
      </c>
      <c r="N706" s="20">
        <v>7390000</v>
      </c>
      <c r="O706" s="20">
        <v>15110000</v>
      </c>
      <c r="P706" s="20">
        <v>1340000</v>
      </c>
      <c r="Q706" s="20">
        <v>3770000</v>
      </c>
      <c r="R706" s="20">
        <v>3280000</v>
      </c>
      <c r="S706" s="20">
        <v>2020000</v>
      </c>
      <c r="T706" s="19">
        <v>0</v>
      </c>
      <c r="U706" s="19">
        <v>0</v>
      </c>
      <c r="V706" s="2" t="str" cm="1">
        <f t="array" ref="V706">_xlfn.IFS(B706&lt;30,"21-29",
B706&lt;40,"30-39",
B706&lt;50,"40-49",
B706&lt;60,"50-59",
TRUE,"60+"
)</f>
        <v>40-49</v>
      </c>
      <c r="W706" s="24">
        <f t="shared" ref="W706:W769" si="33">AVERAGE(M706,N706,O706)</f>
        <v>8353333.333333333</v>
      </c>
      <c r="X706" s="24">
        <f t="shared" ref="X706:X769" si="34">AVERAGE(P706,Q706,R706)</f>
        <v>2796666.6666666665</v>
      </c>
      <c r="Y706" s="25">
        <f t="shared" si="32"/>
        <v>9.8274509803921564E-2</v>
      </c>
      <c r="Z706" s="2" t="str" cm="1">
        <f t="array" ref="Z706">_xlfn.IFS(Y706&lt;=25%,"Low",
Y706&lt;=50%,"Moderate",
Y706&lt;=75%,"High",
Y706&lt;=100%,"Very High",
TRUE,"Over Limit"
)</f>
        <v>Low</v>
      </c>
      <c r="AA706" s="2" cm="1">
        <f t="array" ref="AA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06" s="2" t="str" cm="1">
        <f t="array" ref="AB706">_xlfn.IFS(T706=0,"No Late Payments",
T706&lt;=2,"Low",
T706&lt;=4,"Moderate",
TRUE,"High"
)</f>
        <v>No Late Payments</v>
      </c>
      <c r="AC706" s="10" t="str" cm="1">
        <f t="array" ref="AC706">_xlfn.IFS(
H706&lt;40000000,"Low",
H706&lt;60000000,"Medium",
H706&lt;100000000,"High",
TRUE,"Very High"
)</f>
        <v>High</v>
      </c>
    </row>
    <row r="707" spans="1:29">
      <c r="A707" s="21" t="s">
        <v>739</v>
      </c>
      <c r="B707" s="22">
        <v>24</v>
      </c>
      <c r="C707" s="22" t="s">
        <v>34</v>
      </c>
      <c r="D707" s="22" t="s">
        <v>27</v>
      </c>
      <c r="E707" s="22" t="s">
        <v>38</v>
      </c>
      <c r="F707" s="22" t="s">
        <v>28</v>
      </c>
      <c r="G707" s="23">
        <v>9300000</v>
      </c>
      <c r="H707" s="23">
        <v>53000000</v>
      </c>
      <c r="I707" s="22">
        <v>38</v>
      </c>
      <c r="J707" s="22">
        <v>3</v>
      </c>
      <c r="K707" s="22">
        <v>3</v>
      </c>
      <c r="L707" s="22">
        <v>3</v>
      </c>
      <c r="M707" s="23">
        <v>31390000</v>
      </c>
      <c r="N707" s="23">
        <v>36510000</v>
      </c>
      <c r="O707" s="23">
        <v>36780000</v>
      </c>
      <c r="P707" s="23">
        <v>1110000</v>
      </c>
      <c r="Q707" s="23">
        <v>930000</v>
      </c>
      <c r="R707" s="23">
        <v>3490000</v>
      </c>
      <c r="S707" s="23">
        <v>4490000</v>
      </c>
      <c r="T707" s="22">
        <v>4</v>
      </c>
      <c r="U707" s="22">
        <v>1</v>
      </c>
      <c r="V707" s="2" t="str" cm="1">
        <f t="array" ref="V707">_xlfn.IFS(B707&lt;30,"21-29",
B707&lt;40,"30-39",
B707&lt;50,"40-49",
B707&lt;60,"50-59",
TRUE,"60+"
)</f>
        <v>21-29</v>
      </c>
      <c r="W707" s="24">
        <f t="shared" si="33"/>
        <v>34893333.333333336</v>
      </c>
      <c r="X707" s="24">
        <f t="shared" si="34"/>
        <v>1843333.3333333333</v>
      </c>
      <c r="Y707" s="25">
        <f t="shared" ref="Y707:Y770" si="35">IFERROR(W707/H707,0)</f>
        <v>0.65836477987421393</v>
      </c>
      <c r="Z707" s="2" t="str" cm="1">
        <f t="array" ref="Z707">_xlfn.IFS(Y707&lt;=25%,"Low",
Y707&lt;=50%,"Moderate",
Y707&lt;=75%,"High",
Y707&lt;=100%,"Very High",
TRUE,"Over Limit"
)</f>
        <v>High</v>
      </c>
      <c r="AA707" s="2" cm="1">
        <f t="array" ref="AA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7" s="2" t="str" cm="1">
        <f t="array" ref="AB707">_xlfn.IFS(T707=0,"No Late Payments",
T707&lt;=2,"Low",
T707&lt;=4,"Moderate",
TRUE,"High"
)</f>
        <v>Moderate</v>
      </c>
      <c r="AC707" s="10" t="str" cm="1">
        <f t="array" ref="AC707">_xlfn.IFS(
H707&lt;40000000,"Low",
H707&lt;60000000,"Medium",
H707&lt;100000000,"High",
TRUE,"Very High"
)</f>
        <v>Medium</v>
      </c>
    </row>
    <row r="708" spans="1:29">
      <c r="A708" s="18" t="s">
        <v>740</v>
      </c>
      <c r="B708" s="19">
        <v>38</v>
      </c>
      <c r="C708" s="19" t="s">
        <v>34</v>
      </c>
      <c r="D708" s="19" t="s">
        <v>27</v>
      </c>
      <c r="E708" s="19" t="s">
        <v>24</v>
      </c>
      <c r="F708" s="19" t="s">
        <v>48</v>
      </c>
      <c r="G708" s="20">
        <v>10200000</v>
      </c>
      <c r="H708" s="20">
        <v>45000000</v>
      </c>
      <c r="I708" s="19">
        <v>54</v>
      </c>
      <c r="J708" s="19">
        <v>2</v>
      </c>
      <c r="K708" s="19">
        <v>0</v>
      </c>
      <c r="L708" s="19">
        <v>0</v>
      </c>
      <c r="M708" s="20">
        <v>37540000</v>
      </c>
      <c r="N708" s="20">
        <v>34850000</v>
      </c>
      <c r="O708" s="20">
        <v>34370000</v>
      </c>
      <c r="P708" s="20">
        <v>3670000</v>
      </c>
      <c r="Q708" s="20">
        <v>12630000</v>
      </c>
      <c r="R708" s="20">
        <v>13040000</v>
      </c>
      <c r="S708" s="20">
        <v>1450000</v>
      </c>
      <c r="T708" s="19">
        <v>1</v>
      </c>
      <c r="U708" s="19">
        <v>0</v>
      </c>
      <c r="V708" s="2" t="str" cm="1">
        <f t="array" ref="V708">_xlfn.IFS(B708&lt;30,"21-29",
B708&lt;40,"30-39",
B708&lt;50,"40-49",
B708&lt;60,"50-59",
TRUE,"60+"
)</f>
        <v>30-39</v>
      </c>
      <c r="W708" s="24">
        <f t="shared" si="33"/>
        <v>35586666.666666664</v>
      </c>
      <c r="X708" s="24">
        <f t="shared" si="34"/>
        <v>9780000</v>
      </c>
      <c r="Y708" s="25">
        <f t="shared" si="35"/>
        <v>0.79081481481481475</v>
      </c>
      <c r="Z708" s="2" t="str" cm="1">
        <f t="array" ref="Z708">_xlfn.IFS(Y708&lt;=25%,"Low",
Y708&lt;=50%,"Moderate",
Y708&lt;=75%,"High",
Y708&lt;=100%,"Very High",
TRUE,"Over Limit"
)</f>
        <v>Very High</v>
      </c>
      <c r="AA708" s="2" cm="1">
        <f t="array" ref="AA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08" s="2" t="str" cm="1">
        <f t="array" ref="AB708">_xlfn.IFS(T708=0,"No Late Payments",
T708&lt;=2,"Low",
T708&lt;=4,"Moderate",
TRUE,"High"
)</f>
        <v>Low</v>
      </c>
      <c r="AC708" s="10" t="str" cm="1">
        <f t="array" ref="AC708">_xlfn.IFS(
H708&lt;40000000,"Low",
H708&lt;60000000,"Medium",
H708&lt;100000000,"High",
TRUE,"Very High"
)</f>
        <v>Medium</v>
      </c>
    </row>
    <row r="709" spans="1:29">
      <c r="A709" s="21" t="s">
        <v>741</v>
      </c>
      <c r="B709" s="22">
        <v>54</v>
      </c>
      <c r="C709" s="22" t="s">
        <v>34</v>
      </c>
      <c r="D709" s="22" t="s">
        <v>27</v>
      </c>
      <c r="E709" s="22" t="s">
        <v>24</v>
      </c>
      <c r="F709" s="22" t="s">
        <v>28</v>
      </c>
      <c r="G709" s="23">
        <v>21200000</v>
      </c>
      <c r="H709" s="23">
        <v>83000000</v>
      </c>
      <c r="I709" s="22">
        <v>124</v>
      </c>
      <c r="J709" s="22">
        <v>0</v>
      </c>
      <c r="K709" s="22">
        <v>0</v>
      </c>
      <c r="L709" s="22">
        <v>0</v>
      </c>
      <c r="M709" s="23">
        <v>46840000</v>
      </c>
      <c r="N709" s="23">
        <v>59370000</v>
      </c>
      <c r="O709" s="23">
        <v>47920000</v>
      </c>
      <c r="P709" s="23">
        <v>19290000</v>
      </c>
      <c r="Q709" s="23">
        <v>14270000</v>
      </c>
      <c r="R709" s="23">
        <v>23650000</v>
      </c>
      <c r="S709" s="23">
        <v>270000</v>
      </c>
      <c r="T709" s="22">
        <v>0</v>
      </c>
      <c r="U709" s="22">
        <v>0</v>
      </c>
      <c r="V709" s="2" t="str" cm="1">
        <f t="array" ref="V709">_xlfn.IFS(B709&lt;30,"21-29",
B709&lt;40,"30-39",
B709&lt;50,"40-49",
B709&lt;60,"50-59",
TRUE,"60+"
)</f>
        <v>50-59</v>
      </c>
      <c r="W709" s="24">
        <f t="shared" si="33"/>
        <v>51376666.666666664</v>
      </c>
      <c r="X709" s="24">
        <f t="shared" si="34"/>
        <v>19070000</v>
      </c>
      <c r="Y709" s="25">
        <f t="shared" si="35"/>
        <v>0.61899598393574295</v>
      </c>
      <c r="Z709" s="2" t="str" cm="1">
        <f t="array" ref="Z709">_xlfn.IFS(Y709&lt;=25%,"Low",
Y709&lt;=50%,"Moderate",
Y709&lt;=75%,"High",
Y709&lt;=100%,"Very High",
TRUE,"Over Limit"
)</f>
        <v>High</v>
      </c>
      <c r="AA709" s="2" cm="1">
        <f t="array" ref="AA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9" s="2" t="str" cm="1">
        <f t="array" ref="AB709">_xlfn.IFS(T709=0,"No Late Payments",
T709&lt;=2,"Low",
T709&lt;=4,"Moderate",
TRUE,"High"
)</f>
        <v>No Late Payments</v>
      </c>
      <c r="AC709" s="10" t="str" cm="1">
        <f t="array" ref="AC709">_xlfn.IFS(
H709&lt;40000000,"Low",
H709&lt;60000000,"Medium",
H709&lt;100000000,"High",
TRUE,"Very High"
)</f>
        <v>High</v>
      </c>
    </row>
    <row r="710" spans="1:29">
      <c r="A710" s="18" t="s">
        <v>742</v>
      </c>
      <c r="B710" s="19">
        <v>53</v>
      </c>
      <c r="C710" s="19" t="s">
        <v>22</v>
      </c>
      <c r="D710" s="19" t="s">
        <v>30</v>
      </c>
      <c r="E710" s="19" t="s">
        <v>24</v>
      </c>
      <c r="F710" s="19" t="s">
        <v>25</v>
      </c>
      <c r="G710" s="20">
        <v>12700000</v>
      </c>
      <c r="H710" s="20">
        <v>54000000</v>
      </c>
      <c r="I710" s="19">
        <v>146</v>
      </c>
      <c r="J710" s="19">
        <v>1</v>
      </c>
      <c r="K710" s="19">
        <v>0</v>
      </c>
      <c r="L710" s="19">
        <v>0</v>
      </c>
      <c r="M710" s="20">
        <v>12580000</v>
      </c>
      <c r="N710" s="20">
        <v>15140000</v>
      </c>
      <c r="O710" s="20">
        <v>5480000</v>
      </c>
      <c r="P710" s="20">
        <v>2570000</v>
      </c>
      <c r="Q710" s="20">
        <v>15220000</v>
      </c>
      <c r="R710" s="20">
        <v>1680000</v>
      </c>
      <c r="S710" s="20">
        <v>1400000</v>
      </c>
      <c r="T710" s="19">
        <v>1</v>
      </c>
      <c r="U710" s="19">
        <v>1</v>
      </c>
      <c r="V710" s="2" t="str" cm="1">
        <f t="array" ref="V710">_xlfn.IFS(B710&lt;30,"21-29",
B710&lt;40,"30-39",
B710&lt;50,"40-49",
B710&lt;60,"50-59",
TRUE,"60+"
)</f>
        <v>50-59</v>
      </c>
      <c r="W710" s="24">
        <f t="shared" si="33"/>
        <v>11066666.666666666</v>
      </c>
      <c r="X710" s="24">
        <f t="shared" si="34"/>
        <v>6490000</v>
      </c>
      <c r="Y710" s="25">
        <f t="shared" si="35"/>
        <v>0.20493827160493827</v>
      </c>
      <c r="Z710" s="2" t="str" cm="1">
        <f t="array" ref="Z710">_xlfn.IFS(Y710&lt;=25%,"Low",
Y710&lt;=50%,"Moderate",
Y710&lt;=75%,"High",
Y710&lt;=100%,"Very High",
TRUE,"Over Limit"
)</f>
        <v>Low</v>
      </c>
      <c r="AA710" s="2" cm="1">
        <f t="array" ref="AA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0" s="2" t="str" cm="1">
        <f t="array" ref="AB710">_xlfn.IFS(T710=0,"No Late Payments",
T710&lt;=2,"Low",
T710&lt;=4,"Moderate",
TRUE,"High"
)</f>
        <v>Low</v>
      </c>
      <c r="AC710" s="10" t="str" cm="1">
        <f t="array" ref="AC710">_xlfn.IFS(
H710&lt;40000000,"Low",
H710&lt;60000000,"Medium",
H710&lt;100000000,"High",
TRUE,"Very High"
)</f>
        <v>Medium</v>
      </c>
    </row>
    <row r="711" spans="1:29">
      <c r="A711" s="21" t="s">
        <v>743</v>
      </c>
      <c r="B711" s="22">
        <v>46</v>
      </c>
      <c r="C711" s="22" t="s">
        <v>22</v>
      </c>
      <c r="D711" s="22" t="s">
        <v>23</v>
      </c>
      <c r="E711" s="22" t="s">
        <v>38</v>
      </c>
      <c r="F711" s="22" t="s">
        <v>41</v>
      </c>
      <c r="G711" s="23">
        <v>11900000</v>
      </c>
      <c r="H711" s="23">
        <v>42000000</v>
      </c>
      <c r="I711" s="22">
        <v>138</v>
      </c>
      <c r="J711" s="22">
        <v>0</v>
      </c>
      <c r="K711" s="22">
        <v>0</v>
      </c>
      <c r="L711" s="22">
        <v>0</v>
      </c>
      <c r="M711" s="23">
        <v>7030000</v>
      </c>
      <c r="N711" s="23">
        <v>4940000</v>
      </c>
      <c r="O711" s="23">
        <v>3430000</v>
      </c>
      <c r="P711" s="23">
        <v>1280000</v>
      </c>
      <c r="Q711" s="23">
        <v>2990000</v>
      </c>
      <c r="R711" s="23">
        <v>1390000</v>
      </c>
      <c r="S711" s="23">
        <v>1780000</v>
      </c>
      <c r="T711" s="22">
        <v>1</v>
      </c>
      <c r="U711" s="22">
        <v>1</v>
      </c>
      <c r="V711" s="2" t="str" cm="1">
        <f t="array" ref="V711">_xlfn.IFS(B711&lt;30,"21-29",
B711&lt;40,"30-39",
B711&lt;50,"40-49",
B711&lt;60,"50-59",
TRUE,"60+"
)</f>
        <v>40-49</v>
      </c>
      <c r="W711" s="24">
        <f t="shared" si="33"/>
        <v>5133333.333333333</v>
      </c>
      <c r="X711" s="24">
        <f t="shared" si="34"/>
        <v>1886666.6666666667</v>
      </c>
      <c r="Y711" s="25">
        <f t="shared" si="35"/>
        <v>0.12222222222222222</v>
      </c>
      <c r="Z711" s="2" t="str" cm="1">
        <f t="array" ref="Z711">_xlfn.IFS(Y711&lt;=25%,"Low",
Y711&lt;=50%,"Moderate",
Y711&lt;=75%,"High",
Y711&lt;=100%,"Very High",
TRUE,"Over Limit"
)</f>
        <v>Low</v>
      </c>
      <c r="AA711" s="2" cm="1">
        <f t="array" ref="AA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1" s="2" t="str" cm="1">
        <f t="array" ref="AB711">_xlfn.IFS(T711=0,"No Late Payments",
T711&lt;=2,"Low",
T711&lt;=4,"Moderate",
TRUE,"High"
)</f>
        <v>Low</v>
      </c>
      <c r="AC711" s="10" t="str" cm="1">
        <f t="array" ref="AC711">_xlfn.IFS(
H711&lt;40000000,"Low",
H711&lt;60000000,"Medium",
H711&lt;100000000,"High",
TRUE,"Very High"
)</f>
        <v>Medium</v>
      </c>
    </row>
    <row r="712" spans="1:29">
      <c r="A712" s="18" t="s">
        <v>744</v>
      </c>
      <c r="B712" s="19">
        <v>26</v>
      </c>
      <c r="C712" s="19" t="s">
        <v>22</v>
      </c>
      <c r="D712" s="19" t="s">
        <v>23</v>
      </c>
      <c r="E712" s="19" t="s">
        <v>38</v>
      </c>
      <c r="F712" s="19" t="s">
        <v>25</v>
      </c>
      <c r="G712" s="20">
        <v>7500000</v>
      </c>
      <c r="H712" s="20">
        <v>33000000</v>
      </c>
      <c r="I712" s="19">
        <v>48</v>
      </c>
      <c r="J712" s="19">
        <v>2</v>
      </c>
      <c r="K712" s="19">
        <v>0</v>
      </c>
      <c r="L712" s="19">
        <v>0</v>
      </c>
      <c r="M712" s="20">
        <v>25710000</v>
      </c>
      <c r="N712" s="20">
        <v>23690000</v>
      </c>
      <c r="O712" s="20">
        <v>18680000</v>
      </c>
      <c r="P712" s="20">
        <v>2140000</v>
      </c>
      <c r="Q712" s="20">
        <v>7700000</v>
      </c>
      <c r="R712" s="20">
        <v>6340000</v>
      </c>
      <c r="S712" s="20">
        <v>1460000</v>
      </c>
      <c r="T712" s="19">
        <v>2</v>
      </c>
      <c r="U712" s="19">
        <v>0</v>
      </c>
      <c r="V712" s="2" t="str" cm="1">
        <f t="array" ref="V712">_xlfn.IFS(B712&lt;30,"21-29",
B712&lt;40,"30-39",
B712&lt;50,"40-49",
B712&lt;60,"50-59",
TRUE,"60+"
)</f>
        <v>21-29</v>
      </c>
      <c r="W712" s="24">
        <f t="shared" si="33"/>
        <v>22693333.333333332</v>
      </c>
      <c r="X712" s="24">
        <f t="shared" si="34"/>
        <v>5393333.333333333</v>
      </c>
      <c r="Y712" s="25">
        <f t="shared" si="35"/>
        <v>0.68767676767676766</v>
      </c>
      <c r="Z712" s="2" t="str" cm="1">
        <f t="array" ref="Z712">_xlfn.IFS(Y712&lt;=25%,"Low",
Y712&lt;=50%,"Moderate",
Y712&lt;=75%,"High",
Y712&lt;=100%,"Very High",
TRUE,"Over Limit"
)</f>
        <v>High</v>
      </c>
      <c r="AA712" s="2" cm="1">
        <f t="array" ref="AA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12" s="2" t="str" cm="1">
        <f t="array" ref="AB712">_xlfn.IFS(T712=0,"No Late Payments",
T712&lt;=2,"Low",
T712&lt;=4,"Moderate",
TRUE,"High"
)</f>
        <v>Low</v>
      </c>
      <c r="AC712" s="10" t="str" cm="1">
        <f t="array" ref="AC712">_xlfn.IFS(
H712&lt;40000000,"Low",
H712&lt;60000000,"Medium",
H712&lt;100000000,"High",
TRUE,"Very High"
)</f>
        <v>Low</v>
      </c>
    </row>
    <row r="713" spans="1:29">
      <c r="A713" s="21" t="s">
        <v>745</v>
      </c>
      <c r="B713" s="22">
        <v>34</v>
      </c>
      <c r="C713" s="22" t="s">
        <v>22</v>
      </c>
      <c r="D713" s="22" t="s">
        <v>23</v>
      </c>
      <c r="E713" s="22" t="s">
        <v>24</v>
      </c>
      <c r="F713" s="22" t="s">
        <v>28</v>
      </c>
      <c r="G713" s="23">
        <v>10800000</v>
      </c>
      <c r="H713" s="23">
        <v>55000000</v>
      </c>
      <c r="I713" s="22">
        <v>82</v>
      </c>
      <c r="J713" s="22">
        <v>0</v>
      </c>
      <c r="K713" s="22">
        <v>2</v>
      </c>
      <c r="L713" s="22">
        <v>2</v>
      </c>
      <c r="M713" s="23">
        <v>17800000</v>
      </c>
      <c r="N713" s="23">
        <v>21360000</v>
      </c>
      <c r="O713" s="23">
        <v>23750000</v>
      </c>
      <c r="P713" s="23">
        <v>2080000</v>
      </c>
      <c r="Q713" s="23">
        <v>1730000</v>
      </c>
      <c r="R713" s="23">
        <v>1880000</v>
      </c>
      <c r="S713" s="23">
        <v>6950000</v>
      </c>
      <c r="T713" s="22">
        <v>3</v>
      </c>
      <c r="U713" s="22">
        <v>0</v>
      </c>
      <c r="V713" s="2" t="str" cm="1">
        <f t="array" ref="V713">_xlfn.IFS(B713&lt;30,"21-29",
B713&lt;40,"30-39",
B713&lt;50,"40-49",
B713&lt;60,"50-59",
TRUE,"60+"
)</f>
        <v>30-39</v>
      </c>
      <c r="W713" s="24">
        <f t="shared" si="33"/>
        <v>20970000</v>
      </c>
      <c r="X713" s="24">
        <f t="shared" si="34"/>
        <v>1896666.6666666667</v>
      </c>
      <c r="Y713" s="25">
        <f t="shared" si="35"/>
        <v>0.38127272727272726</v>
      </c>
      <c r="Z713" s="2" t="str" cm="1">
        <f t="array" ref="Z713">_xlfn.IFS(Y713&lt;=25%,"Low",
Y713&lt;=50%,"Moderate",
Y713&lt;=75%,"High",
Y713&lt;=100%,"Very High",
TRUE,"Over Limit"
)</f>
        <v>Moderate</v>
      </c>
      <c r="AA713" s="2" cm="1">
        <f t="array" ref="AA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3" s="2" t="str" cm="1">
        <f t="array" ref="AB713">_xlfn.IFS(T713=0,"No Late Payments",
T713&lt;=2,"Low",
T713&lt;=4,"Moderate",
TRUE,"High"
)</f>
        <v>Moderate</v>
      </c>
      <c r="AC713" s="10" t="str" cm="1">
        <f t="array" ref="AC713">_xlfn.IFS(
H713&lt;40000000,"Low",
H713&lt;60000000,"Medium",
H713&lt;100000000,"High",
TRUE,"Very High"
)</f>
        <v>Medium</v>
      </c>
    </row>
    <row r="714" spans="1:29">
      <c r="A714" s="18" t="s">
        <v>746</v>
      </c>
      <c r="B714" s="19">
        <v>24</v>
      </c>
      <c r="C714" s="19" t="s">
        <v>34</v>
      </c>
      <c r="D714" s="19" t="s">
        <v>27</v>
      </c>
      <c r="E714" s="19" t="s">
        <v>38</v>
      </c>
      <c r="F714" s="19" t="s">
        <v>28</v>
      </c>
      <c r="G714" s="20">
        <v>8400000</v>
      </c>
      <c r="H714" s="20">
        <v>39000000</v>
      </c>
      <c r="I714" s="19">
        <v>20</v>
      </c>
      <c r="J714" s="19">
        <v>2</v>
      </c>
      <c r="K714" s="19">
        <v>2</v>
      </c>
      <c r="L714" s="19">
        <v>0</v>
      </c>
      <c r="M714" s="20">
        <v>14570000</v>
      </c>
      <c r="N714" s="20">
        <v>15970000</v>
      </c>
      <c r="O714" s="20">
        <v>14290000</v>
      </c>
      <c r="P714" s="20">
        <v>2550000</v>
      </c>
      <c r="Q714" s="20">
        <v>2610000</v>
      </c>
      <c r="R714" s="20">
        <v>3150000</v>
      </c>
      <c r="S714" s="20">
        <v>1380000</v>
      </c>
      <c r="T714" s="19">
        <v>3</v>
      </c>
      <c r="U714" s="19">
        <v>1</v>
      </c>
      <c r="V714" s="2" t="str" cm="1">
        <f t="array" ref="V714">_xlfn.IFS(B714&lt;30,"21-29",
B714&lt;40,"30-39",
B714&lt;50,"40-49",
B714&lt;60,"50-59",
TRUE,"60+"
)</f>
        <v>21-29</v>
      </c>
      <c r="W714" s="24">
        <f t="shared" si="33"/>
        <v>14943333.333333334</v>
      </c>
      <c r="X714" s="24">
        <f t="shared" si="34"/>
        <v>2770000</v>
      </c>
      <c r="Y714" s="25">
        <f t="shared" si="35"/>
        <v>0.3831623931623932</v>
      </c>
      <c r="Z714" s="2" t="str" cm="1">
        <f t="array" ref="Z714">_xlfn.IFS(Y714&lt;=25%,"Low",
Y714&lt;=50%,"Moderate",
Y714&lt;=75%,"High",
Y714&lt;=100%,"Very High",
TRUE,"Over Limit"
)</f>
        <v>Moderate</v>
      </c>
      <c r="AA714" s="2" cm="1">
        <f t="array" ref="AA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4" s="2" t="str" cm="1">
        <f t="array" ref="AB714">_xlfn.IFS(T714=0,"No Late Payments",
T714&lt;=2,"Low",
T714&lt;=4,"Moderate",
TRUE,"High"
)</f>
        <v>Moderate</v>
      </c>
      <c r="AC714" s="10" t="str" cm="1">
        <f t="array" ref="AC714">_xlfn.IFS(
H714&lt;40000000,"Low",
H714&lt;60000000,"Medium",
H714&lt;100000000,"High",
TRUE,"Very High"
)</f>
        <v>Low</v>
      </c>
    </row>
    <row r="715" spans="1:29">
      <c r="A715" s="21" t="s">
        <v>747</v>
      </c>
      <c r="B715" s="22">
        <v>34</v>
      </c>
      <c r="C715" s="22" t="s">
        <v>22</v>
      </c>
      <c r="D715" s="22" t="s">
        <v>23</v>
      </c>
      <c r="E715" s="22" t="s">
        <v>24</v>
      </c>
      <c r="F715" s="22" t="s">
        <v>28</v>
      </c>
      <c r="G715" s="23">
        <v>9700000</v>
      </c>
      <c r="H715" s="23">
        <v>29000000</v>
      </c>
      <c r="I715" s="22">
        <v>100</v>
      </c>
      <c r="J715" s="22">
        <v>2</v>
      </c>
      <c r="K715" s="22">
        <v>0</v>
      </c>
      <c r="L715" s="22">
        <v>0</v>
      </c>
      <c r="M715" s="23">
        <v>5500000</v>
      </c>
      <c r="N715" s="23">
        <v>4750000</v>
      </c>
      <c r="O715" s="23">
        <v>10040000</v>
      </c>
      <c r="P715" s="23">
        <v>1310000</v>
      </c>
      <c r="Q715" s="23">
        <v>4870000</v>
      </c>
      <c r="R715" s="23">
        <v>8520000</v>
      </c>
      <c r="S715" s="23">
        <v>600000</v>
      </c>
      <c r="T715" s="22">
        <v>2</v>
      </c>
      <c r="U715" s="22">
        <v>0</v>
      </c>
      <c r="V715" s="2" t="str" cm="1">
        <f t="array" ref="V715">_xlfn.IFS(B715&lt;30,"21-29",
B715&lt;40,"30-39",
B715&lt;50,"40-49",
B715&lt;60,"50-59",
TRUE,"60+"
)</f>
        <v>30-39</v>
      </c>
      <c r="W715" s="24">
        <f t="shared" si="33"/>
        <v>6763333.333333333</v>
      </c>
      <c r="X715" s="24">
        <f t="shared" si="34"/>
        <v>4900000</v>
      </c>
      <c r="Y715" s="25">
        <f t="shared" si="35"/>
        <v>0.23321839080459769</v>
      </c>
      <c r="Z715" s="2" t="str" cm="1">
        <f t="array" ref="Z715">_xlfn.IFS(Y715&lt;=25%,"Low",
Y715&lt;=50%,"Moderate",
Y715&lt;=75%,"High",
Y715&lt;=100%,"Very High",
TRUE,"Over Limit"
)</f>
        <v>Low</v>
      </c>
      <c r="AA715" s="2" cm="1">
        <f t="array" ref="AA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5" s="2" t="str" cm="1">
        <f t="array" ref="AB715">_xlfn.IFS(T715=0,"No Late Payments",
T715&lt;=2,"Low",
T715&lt;=4,"Moderate",
TRUE,"High"
)</f>
        <v>Low</v>
      </c>
      <c r="AC715" s="10" t="str" cm="1">
        <f t="array" ref="AC715">_xlfn.IFS(
H715&lt;40000000,"Low",
H715&lt;60000000,"Medium",
H715&lt;100000000,"High",
TRUE,"Very High"
)</f>
        <v>Low</v>
      </c>
    </row>
    <row r="716" spans="1:29">
      <c r="A716" s="18" t="s">
        <v>748</v>
      </c>
      <c r="B716" s="19">
        <v>36</v>
      </c>
      <c r="C716" s="19" t="s">
        <v>22</v>
      </c>
      <c r="D716" s="19" t="s">
        <v>30</v>
      </c>
      <c r="E716" s="19" t="s">
        <v>38</v>
      </c>
      <c r="F716" s="19" t="s">
        <v>25</v>
      </c>
      <c r="G716" s="20">
        <v>7000000</v>
      </c>
      <c r="H716" s="20">
        <v>21000000</v>
      </c>
      <c r="I716" s="19">
        <v>75</v>
      </c>
      <c r="J716" s="19">
        <v>0</v>
      </c>
      <c r="K716" s="19">
        <v>0</v>
      </c>
      <c r="L716" s="19">
        <v>0</v>
      </c>
      <c r="M716" s="20">
        <v>8040000</v>
      </c>
      <c r="N716" s="20">
        <v>7380000</v>
      </c>
      <c r="O716" s="20">
        <v>10990000</v>
      </c>
      <c r="P716" s="20">
        <v>3430000</v>
      </c>
      <c r="Q716" s="20">
        <v>2970000</v>
      </c>
      <c r="R716" s="20">
        <v>10210000</v>
      </c>
      <c r="S716" s="20">
        <v>770000</v>
      </c>
      <c r="T716" s="19">
        <v>0</v>
      </c>
      <c r="U716" s="19">
        <v>0</v>
      </c>
      <c r="V716" s="2" t="str" cm="1">
        <f t="array" ref="V716">_xlfn.IFS(B716&lt;30,"21-29",
B716&lt;40,"30-39",
B716&lt;50,"40-49",
B716&lt;60,"50-59",
TRUE,"60+"
)</f>
        <v>30-39</v>
      </c>
      <c r="W716" s="24">
        <f t="shared" si="33"/>
        <v>8803333.333333334</v>
      </c>
      <c r="X716" s="24">
        <f t="shared" si="34"/>
        <v>5536666.666666667</v>
      </c>
      <c r="Y716" s="25">
        <f t="shared" si="35"/>
        <v>0.41920634920634925</v>
      </c>
      <c r="Z716" s="2" t="str" cm="1">
        <f t="array" ref="Z716">_xlfn.IFS(Y716&lt;=25%,"Low",
Y716&lt;=50%,"Moderate",
Y716&lt;=75%,"High",
Y716&lt;=100%,"Very High",
TRUE,"Over Limit"
)</f>
        <v>Moderate</v>
      </c>
      <c r="AA716" s="2" cm="1">
        <f t="array" ref="AA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6" s="2" t="str" cm="1">
        <f t="array" ref="AB716">_xlfn.IFS(T716=0,"No Late Payments",
T716&lt;=2,"Low",
T716&lt;=4,"Moderate",
TRUE,"High"
)</f>
        <v>No Late Payments</v>
      </c>
      <c r="AC716" s="10" t="str" cm="1">
        <f t="array" ref="AC716">_xlfn.IFS(
H716&lt;40000000,"Low",
H716&lt;60000000,"Medium",
H716&lt;100000000,"High",
TRUE,"Very High"
)</f>
        <v>Low</v>
      </c>
    </row>
    <row r="717" spans="1:29">
      <c r="A717" s="21" t="s">
        <v>749</v>
      </c>
      <c r="B717" s="22">
        <v>34</v>
      </c>
      <c r="C717" s="22" t="s">
        <v>34</v>
      </c>
      <c r="D717" s="22" t="s">
        <v>30</v>
      </c>
      <c r="E717" s="22" t="s">
        <v>24</v>
      </c>
      <c r="F717" s="22" t="s">
        <v>28</v>
      </c>
      <c r="G717" s="23">
        <v>13600000</v>
      </c>
      <c r="H717" s="23">
        <v>91000000</v>
      </c>
      <c r="I717" s="22">
        <v>112</v>
      </c>
      <c r="J717" s="22">
        <v>0</v>
      </c>
      <c r="K717" s="22">
        <v>0</v>
      </c>
      <c r="L717" s="22">
        <v>0</v>
      </c>
      <c r="M717" s="23">
        <v>48810000</v>
      </c>
      <c r="N717" s="23">
        <v>27020000</v>
      </c>
      <c r="O717" s="23">
        <v>29530000</v>
      </c>
      <c r="P717" s="23">
        <v>2560000</v>
      </c>
      <c r="Q717" s="23">
        <v>9780000</v>
      </c>
      <c r="R717" s="23">
        <v>8500000</v>
      </c>
      <c r="S717" s="23">
        <v>4400000</v>
      </c>
      <c r="T717" s="22">
        <v>0</v>
      </c>
      <c r="U717" s="22">
        <v>0</v>
      </c>
      <c r="V717" s="2" t="str" cm="1">
        <f t="array" ref="V717">_xlfn.IFS(B717&lt;30,"21-29",
B717&lt;40,"30-39",
B717&lt;50,"40-49",
B717&lt;60,"50-59",
TRUE,"60+"
)</f>
        <v>30-39</v>
      </c>
      <c r="W717" s="24">
        <f t="shared" si="33"/>
        <v>35120000</v>
      </c>
      <c r="X717" s="24">
        <f t="shared" si="34"/>
        <v>6946666.666666667</v>
      </c>
      <c r="Y717" s="25">
        <f t="shared" si="35"/>
        <v>0.38593406593406593</v>
      </c>
      <c r="Z717" s="2" t="str" cm="1">
        <f t="array" ref="Z717">_xlfn.IFS(Y717&lt;=25%,"Low",
Y717&lt;=50%,"Moderate",
Y717&lt;=75%,"High",
Y717&lt;=100%,"Very High",
TRUE,"Over Limit"
)</f>
        <v>Moderate</v>
      </c>
      <c r="AA717" s="2" cm="1">
        <f t="array" ref="AA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7" s="2" t="str" cm="1">
        <f t="array" ref="AB717">_xlfn.IFS(T717=0,"No Late Payments",
T717&lt;=2,"Low",
T717&lt;=4,"Moderate",
TRUE,"High"
)</f>
        <v>No Late Payments</v>
      </c>
      <c r="AC717" s="10" t="str" cm="1">
        <f t="array" ref="AC717">_xlfn.IFS(
H717&lt;40000000,"Low",
H717&lt;60000000,"Medium",
H717&lt;100000000,"High",
TRUE,"Very High"
)</f>
        <v>High</v>
      </c>
    </row>
    <row r="718" spans="1:29">
      <c r="A718" s="18" t="s">
        <v>750</v>
      </c>
      <c r="B718" s="19">
        <v>53</v>
      </c>
      <c r="C718" s="19" t="s">
        <v>34</v>
      </c>
      <c r="D718" s="19" t="s">
        <v>30</v>
      </c>
      <c r="E718" s="19" t="s">
        <v>31</v>
      </c>
      <c r="F718" s="19" t="s">
        <v>28</v>
      </c>
      <c r="G718" s="20">
        <v>11900000</v>
      </c>
      <c r="H718" s="20">
        <v>49000000</v>
      </c>
      <c r="I718" s="19">
        <v>182</v>
      </c>
      <c r="J718" s="19">
        <v>0</v>
      </c>
      <c r="K718" s="19">
        <v>0</v>
      </c>
      <c r="L718" s="19">
        <v>0</v>
      </c>
      <c r="M718" s="20">
        <v>8110000</v>
      </c>
      <c r="N718" s="20">
        <v>13240000</v>
      </c>
      <c r="O718" s="20">
        <v>17030000</v>
      </c>
      <c r="P718" s="20">
        <v>2070000</v>
      </c>
      <c r="Q718" s="20">
        <v>4510000</v>
      </c>
      <c r="R718" s="20">
        <v>6270000</v>
      </c>
      <c r="S718" s="20">
        <v>1150000</v>
      </c>
      <c r="T718" s="19">
        <v>0</v>
      </c>
      <c r="U718" s="19">
        <v>0</v>
      </c>
      <c r="V718" s="2" t="str" cm="1">
        <f t="array" ref="V718">_xlfn.IFS(B718&lt;30,"21-29",
B718&lt;40,"30-39",
B718&lt;50,"40-49",
B718&lt;60,"50-59",
TRUE,"60+"
)</f>
        <v>50-59</v>
      </c>
      <c r="W718" s="24">
        <f t="shared" si="33"/>
        <v>12793333.333333334</v>
      </c>
      <c r="X718" s="24">
        <f t="shared" si="34"/>
        <v>4283333.333333333</v>
      </c>
      <c r="Y718" s="25">
        <f t="shared" si="35"/>
        <v>0.26108843537414966</v>
      </c>
      <c r="Z718" s="2" t="str" cm="1">
        <f t="array" ref="Z718">_xlfn.IFS(Y718&lt;=25%,"Low",
Y718&lt;=50%,"Moderate",
Y718&lt;=75%,"High",
Y718&lt;=100%,"Very High",
TRUE,"Over Limit"
)</f>
        <v>Moderate</v>
      </c>
      <c r="AA718" s="2" cm="1">
        <f t="array" ref="AA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8" s="2" t="str" cm="1">
        <f t="array" ref="AB718">_xlfn.IFS(T718=0,"No Late Payments",
T718&lt;=2,"Low",
T718&lt;=4,"Moderate",
TRUE,"High"
)</f>
        <v>No Late Payments</v>
      </c>
      <c r="AC718" s="10" t="str" cm="1">
        <f t="array" ref="AC718">_xlfn.IFS(
H718&lt;40000000,"Low",
H718&lt;60000000,"Medium",
H718&lt;100000000,"High",
TRUE,"Very High"
)</f>
        <v>Medium</v>
      </c>
    </row>
    <row r="719" spans="1:29">
      <c r="A719" s="21" t="s">
        <v>751</v>
      </c>
      <c r="B719" s="22">
        <v>64</v>
      </c>
      <c r="C719" s="22" t="s">
        <v>22</v>
      </c>
      <c r="D719" s="22" t="s">
        <v>30</v>
      </c>
      <c r="E719" s="22" t="s">
        <v>24</v>
      </c>
      <c r="F719" s="22" t="s">
        <v>28</v>
      </c>
      <c r="G719" s="23">
        <v>14100000</v>
      </c>
      <c r="H719" s="23">
        <v>79000000</v>
      </c>
      <c r="I719" s="22">
        <v>240</v>
      </c>
      <c r="J719" s="22">
        <v>0</v>
      </c>
      <c r="K719" s="22">
        <v>0</v>
      </c>
      <c r="L719" s="22">
        <v>0</v>
      </c>
      <c r="M719" s="23">
        <v>20110000</v>
      </c>
      <c r="N719" s="23">
        <v>25480000</v>
      </c>
      <c r="O719" s="23">
        <v>35510000</v>
      </c>
      <c r="P719" s="23">
        <v>7950000</v>
      </c>
      <c r="Q719" s="23">
        <v>14440000</v>
      </c>
      <c r="R719" s="23">
        <v>11990000</v>
      </c>
      <c r="S719" s="23">
        <v>5270000</v>
      </c>
      <c r="T719" s="22">
        <v>1</v>
      </c>
      <c r="U719" s="22">
        <v>0</v>
      </c>
      <c r="V719" s="2" t="str" cm="1">
        <f t="array" ref="V719">_xlfn.IFS(B719&lt;30,"21-29",
B719&lt;40,"30-39",
B719&lt;50,"40-49",
B719&lt;60,"50-59",
TRUE,"60+"
)</f>
        <v>60+</v>
      </c>
      <c r="W719" s="24">
        <f t="shared" si="33"/>
        <v>27033333.333333332</v>
      </c>
      <c r="X719" s="24">
        <f t="shared" si="34"/>
        <v>11460000</v>
      </c>
      <c r="Y719" s="25">
        <f t="shared" si="35"/>
        <v>0.34219409282700419</v>
      </c>
      <c r="Z719" s="2" t="str" cm="1">
        <f t="array" ref="Z719">_xlfn.IFS(Y719&lt;=25%,"Low",
Y719&lt;=50%,"Moderate",
Y719&lt;=75%,"High",
Y719&lt;=100%,"Very High",
TRUE,"Over Limit"
)</f>
        <v>Moderate</v>
      </c>
      <c r="AA719" s="2" cm="1">
        <f t="array" ref="AA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9" s="2" t="str" cm="1">
        <f t="array" ref="AB719">_xlfn.IFS(T719=0,"No Late Payments",
T719&lt;=2,"Low",
T719&lt;=4,"Moderate",
TRUE,"High"
)</f>
        <v>Low</v>
      </c>
      <c r="AC719" s="10" t="str" cm="1">
        <f t="array" ref="AC719">_xlfn.IFS(
H719&lt;40000000,"Low",
H719&lt;60000000,"Medium",
H719&lt;100000000,"High",
TRUE,"Very High"
)</f>
        <v>High</v>
      </c>
    </row>
    <row r="720" spans="1:29">
      <c r="A720" s="18" t="s">
        <v>752</v>
      </c>
      <c r="B720" s="19">
        <v>45</v>
      </c>
      <c r="C720" s="19" t="s">
        <v>34</v>
      </c>
      <c r="D720" s="19" t="s">
        <v>27</v>
      </c>
      <c r="E720" s="19" t="s">
        <v>38</v>
      </c>
      <c r="F720" s="19" t="s">
        <v>48</v>
      </c>
      <c r="G720" s="20">
        <v>13300000</v>
      </c>
      <c r="H720" s="20">
        <v>59000000</v>
      </c>
      <c r="I720" s="19">
        <v>147</v>
      </c>
      <c r="J720" s="19">
        <v>2</v>
      </c>
      <c r="K720" s="19">
        <v>2</v>
      </c>
      <c r="L720" s="19">
        <v>1</v>
      </c>
      <c r="M720" s="20">
        <v>21390000</v>
      </c>
      <c r="N720" s="20">
        <v>21200000</v>
      </c>
      <c r="O720" s="20">
        <v>26700000</v>
      </c>
      <c r="P720" s="20">
        <v>4410000</v>
      </c>
      <c r="Q720" s="20">
        <v>6220000</v>
      </c>
      <c r="R720" s="20">
        <v>3160000</v>
      </c>
      <c r="S720" s="20">
        <v>6940000</v>
      </c>
      <c r="T720" s="19">
        <v>3</v>
      </c>
      <c r="U720" s="19">
        <v>1</v>
      </c>
      <c r="V720" s="2" t="str" cm="1">
        <f t="array" ref="V720">_xlfn.IFS(B720&lt;30,"21-29",
B720&lt;40,"30-39",
B720&lt;50,"40-49",
B720&lt;60,"50-59",
TRUE,"60+"
)</f>
        <v>40-49</v>
      </c>
      <c r="W720" s="24">
        <f t="shared" si="33"/>
        <v>23096666.666666668</v>
      </c>
      <c r="X720" s="24">
        <f t="shared" si="34"/>
        <v>4596666.666666667</v>
      </c>
      <c r="Y720" s="25">
        <f t="shared" si="35"/>
        <v>0.39146892655367233</v>
      </c>
      <c r="Z720" s="2" t="str" cm="1">
        <f t="array" ref="Z720">_xlfn.IFS(Y720&lt;=25%,"Low",
Y720&lt;=50%,"Moderate",
Y720&lt;=75%,"High",
Y720&lt;=100%,"Very High",
TRUE,"Over Limit"
)</f>
        <v>Moderate</v>
      </c>
      <c r="AA720" s="2" cm="1">
        <f t="array" ref="AA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0" s="2" t="str" cm="1">
        <f t="array" ref="AB720">_xlfn.IFS(T720=0,"No Late Payments",
T720&lt;=2,"Low",
T720&lt;=4,"Moderate",
TRUE,"High"
)</f>
        <v>Moderate</v>
      </c>
      <c r="AC720" s="10" t="str" cm="1">
        <f t="array" ref="AC720">_xlfn.IFS(
H720&lt;40000000,"Low",
H720&lt;60000000,"Medium",
H720&lt;100000000,"High",
TRUE,"Very High"
)</f>
        <v>Medium</v>
      </c>
    </row>
    <row r="721" spans="1:29">
      <c r="A721" s="21" t="s">
        <v>753</v>
      </c>
      <c r="B721" s="22">
        <v>31</v>
      </c>
      <c r="C721" s="22" t="s">
        <v>22</v>
      </c>
      <c r="D721" s="22" t="s">
        <v>23</v>
      </c>
      <c r="E721" s="22" t="s">
        <v>24</v>
      </c>
      <c r="F721" s="22" t="s">
        <v>25</v>
      </c>
      <c r="G721" s="23">
        <v>8700000</v>
      </c>
      <c r="H721" s="23">
        <v>31000000</v>
      </c>
      <c r="I721" s="22">
        <v>3</v>
      </c>
      <c r="J721" s="22">
        <v>0</v>
      </c>
      <c r="K721" s="22">
        <v>0</v>
      </c>
      <c r="L721" s="22">
        <v>0</v>
      </c>
      <c r="M721" s="23">
        <v>18180000</v>
      </c>
      <c r="N721" s="23">
        <v>11280000</v>
      </c>
      <c r="O721" s="23">
        <v>18970000</v>
      </c>
      <c r="P721" s="23">
        <v>6220000</v>
      </c>
      <c r="Q721" s="23">
        <v>9490000</v>
      </c>
      <c r="R721" s="23">
        <v>17420000</v>
      </c>
      <c r="S721" s="23">
        <v>1360000</v>
      </c>
      <c r="T721" s="22">
        <v>0</v>
      </c>
      <c r="U721" s="22">
        <v>0</v>
      </c>
      <c r="V721" s="2" t="str" cm="1">
        <f t="array" ref="V721">_xlfn.IFS(B721&lt;30,"21-29",
B721&lt;40,"30-39",
B721&lt;50,"40-49",
B721&lt;60,"50-59",
TRUE,"60+"
)</f>
        <v>30-39</v>
      </c>
      <c r="W721" s="24">
        <f t="shared" si="33"/>
        <v>16143333.333333334</v>
      </c>
      <c r="X721" s="24">
        <f t="shared" si="34"/>
        <v>11043333.333333334</v>
      </c>
      <c r="Y721" s="25">
        <f t="shared" si="35"/>
        <v>0.52075268817204301</v>
      </c>
      <c r="Z721" s="2" t="str" cm="1">
        <f t="array" ref="Z721">_xlfn.IFS(Y721&lt;=25%,"Low",
Y721&lt;=50%,"Moderate",
Y721&lt;=75%,"High",
Y721&lt;=100%,"Very High",
TRUE,"Over Limit"
)</f>
        <v>High</v>
      </c>
      <c r="AA721" s="2" cm="1">
        <f t="array" ref="AA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1" s="2" t="str" cm="1">
        <f t="array" ref="AB721">_xlfn.IFS(T721=0,"No Late Payments",
T721&lt;=2,"Low",
T721&lt;=4,"Moderate",
TRUE,"High"
)</f>
        <v>No Late Payments</v>
      </c>
      <c r="AC721" s="10" t="str" cm="1">
        <f t="array" ref="AC721">_xlfn.IFS(
H721&lt;40000000,"Low",
H721&lt;60000000,"Medium",
H721&lt;100000000,"High",
TRUE,"Very High"
)</f>
        <v>Low</v>
      </c>
    </row>
    <row r="722" spans="1:29">
      <c r="A722" s="18" t="s">
        <v>754</v>
      </c>
      <c r="B722" s="19">
        <v>37</v>
      </c>
      <c r="C722" s="19" t="s">
        <v>34</v>
      </c>
      <c r="D722" s="19" t="s">
        <v>46</v>
      </c>
      <c r="E722" s="19" t="s">
        <v>24</v>
      </c>
      <c r="F722" s="19" t="s">
        <v>28</v>
      </c>
      <c r="G722" s="20">
        <v>11500000</v>
      </c>
      <c r="H722" s="20">
        <v>36000000</v>
      </c>
      <c r="I722" s="19">
        <v>121</v>
      </c>
      <c r="J722" s="19">
        <v>0</v>
      </c>
      <c r="K722" s="19">
        <v>1</v>
      </c>
      <c r="L722" s="19">
        <v>0</v>
      </c>
      <c r="M722" s="20">
        <v>23510000</v>
      </c>
      <c r="N722" s="20">
        <v>22150000</v>
      </c>
      <c r="O722" s="20">
        <v>20830000</v>
      </c>
      <c r="P722" s="20">
        <v>7800000</v>
      </c>
      <c r="Q722" s="20">
        <v>6530000</v>
      </c>
      <c r="R722" s="20">
        <v>5040000</v>
      </c>
      <c r="S722" s="20">
        <v>1700000</v>
      </c>
      <c r="T722" s="19">
        <v>1</v>
      </c>
      <c r="U722" s="19">
        <v>1</v>
      </c>
      <c r="V722" s="2" t="str" cm="1">
        <f t="array" ref="V722">_xlfn.IFS(B722&lt;30,"21-29",
B722&lt;40,"30-39",
B722&lt;50,"40-49",
B722&lt;60,"50-59",
TRUE,"60+"
)</f>
        <v>30-39</v>
      </c>
      <c r="W722" s="24">
        <f t="shared" si="33"/>
        <v>22163333.333333332</v>
      </c>
      <c r="X722" s="24">
        <f t="shared" si="34"/>
        <v>6456666.666666667</v>
      </c>
      <c r="Y722" s="25">
        <f t="shared" si="35"/>
        <v>0.61564814814814817</v>
      </c>
      <c r="Z722" s="2" t="str" cm="1">
        <f t="array" ref="Z722">_xlfn.IFS(Y722&lt;=25%,"Low",
Y722&lt;=50%,"Moderate",
Y722&lt;=75%,"High",
Y722&lt;=100%,"Very High",
TRUE,"Over Limit"
)</f>
        <v>High</v>
      </c>
      <c r="AA722" s="2" cm="1">
        <f t="array" ref="AA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2" s="2" t="str" cm="1">
        <f t="array" ref="AB722">_xlfn.IFS(T722=0,"No Late Payments",
T722&lt;=2,"Low",
T722&lt;=4,"Moderate",
TRUE,"High"
)</f>
        <v>Low</v>
      </c>
      <c r="AC722" s="10" t="str" cm="1">
        <f t="array" ref="AC722">_xlfn.IFS(
H722&lt;40000000,"Low",
H722&lt;60000000,"Medium",
H722&lt;100000000,"High",
TRUE,"Very High"
)</f>
        <v>Low</v>
      </c>
    </row>
    <row r="723" spans="1:29">
      <c r="A723" s="21" t="s">
        <v>755</v>
      </c>
      <c r="B723" s="22">
        <v>57</v>
      </c>
      <c r="C723" s="22" t="s">
        <v>22</v>
      </c>
      <c r="D723" s="22" t="s">
        <v>30</v>
      </c>
      <c r="E723" s="22" t="s">
        <v>31</v>
      </c>
      <c r="F723" s="22" t="s">
        <v>41</v>
      </c>
      <c r="G723" s="23">
        <v>12500000</v>
      </c>
      <c r="H723" s="23">
        <v>75000000</v>
      </c>
      <c r="I723" s="22">
        <v>164</v>
      </c>
      <c r="J723" s="22">
        <v>0</v>
      </c>
      <c r="K723" s="22">
        <v>0</v>
      </c>
      <c r="L723" s="22">
        <v>0</v>
      </c>
      <c r="M723" s="23">
        <v>18850000</v>
      </c>
      <c r="N723" s="23">
        <v>24020000</v>
      </c>
      <c r="O723" s="23">
        <v>18150000</v>
      </c>
      <c r="P723" s="23">
        <v>16600000</v>
      </c>
      <c r="Q723" s="23">
        <v>12090000</v>
      </c>
      <c r="R723" s="23">
        <v>17590000</v>
      </c>
      <c r="S723" s="23">
        <v>7340000</v>
      </c>
      <c r="T723" s="22">
        <v>0</v>
      </c>
      <c r="U723" s="22">
        <v>0</v>
      </c>
      <c r="V723" s="2" t="str" cm="1">
        <f t="array" ref="V723">_xlfn.IFS(B723&lt;30,"21-29",
B723&lt;40,"30-39",
B723&lt;50,"40-49",
B723&lt;60,"50-59",
TRUE,"60+"
)</f>
        <v>50-59</v>
      </c>
      <c r="W723" s="24">
        <f t="shared" si="33"/>
        <v>20340000</v>
      </c>
      <c r="X723" s="24">
        <f t="shared" si="34"/>
        <v>15426666.666666666</v>
      </c>
      <c r="Y723" s="25">
        <f t="shared" si="35"/>
        <v>0.2712</v>
      </c>
      <c r="Z723" s="2" t="str" cm="1">
        <f t="array" ref="Z723">_xlfn.IFS(Y723&lt;=25%,"Low",
Y723&lt;=50%,"Moderate",
Y723&lt;=75%,"High",
Y723&lt;=100%,"Very High",
TRUE,"Over Limit"
)</f>
        <v>Moderate</v>
      </c>
      <c r="AA723" s="2" cm="1">
        <f t="array" ref="AA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3" s="2" t="str" cm="1">
        <f t="array" ref="AB723">_xlfn.IFS(T723=0,"No Late Payments",
T723&lt;=2,"Low",
T723&lt;=4,"Moderate",
TRUE,"High"
)</f>
        <v>No Late Payments</v>
      </c>
      <c r="AC723" s="10" t="str" cm="1">
        <f t="array" ref="AC723">_xlfn.IFS(
H723&lt;40000000,"Low",
H723&lt;60000000,"Medium",
H723&lt;100000000,"High",
TRUE,"Very High"
)</f>
        <v>High</v>
      </c>
    </row>
    <row r="724" spans="1:29">
      <c r="A724" s="18" t="s">
        <v>756</v>
      </c>
      <c r="B724" s="19">
        <v>36</v>
      </c>
      <c r="C724" s="19" t="s">
        <v>22</v>
      </c>
      <c r="D724" s="19" t="s">
        <v>27</v>
      </c>
      <c r="E724" s="19" t="s">
        <v>38</v>
      </c>
      <c r="F724" s="19" t="s">
        <v>28</v>
      </c>
      <c r="G724" s="20">
        <v>8000000</v>
      </c>
      <c r="H724" s="20">
        <v>31000000</v>
      </c>
      <c r="I724" s="19">
        <v>105</v>
      </c>
      <c r="J724" s="19">
        <v>0</v>
      </c>
      <c r="K724" s="19">
        <v>0</v>
      </c>
      <c r="L724" s="19">
        <v>0</v>
      </c>
      <c r="M724" s="20">
        <v>6130000</v>
      </c>
      <c r="N724" s="20">
        <v>3470000</v>
      </c>
      <c r="O724" s="20">
        <v>1910000</v>
      </c>
      <c r="P724" s="20">
        <v>2070000</v>
      </c>
      <c r="Q724" s="20">
        <v>1360000</v>
      </c>
      <c r="R724" s="20">
        <v>600000</v>
      </c>
      <c r="S724" s="20">
        <v>180000</v>
      </c>
      <c r="T724" s="19">
        <v>0</v>
      </c>
      <c r="U724" s="19">
        <v>0</v>
      </c>
      <c r="V724" s="2" t="str" cm="1">
        <f t="array" ref="V724">_xlfn.IFS(B724&lt;30,"21-29",
B724&lt;40,"30-39",
B724&lt;50,"40-49",
B724&lt;60,"50-59",
TRUE,"60+"
)</f>
        <v>30-39</v>
      </c>
      <c r="W724" s="24">
        <f t="shared" si="33"/>
        <v>3836666.6666666665</v>
      </c>
      <c r="X724" s="24">
        <f t="shared" si="34"/>
        <v>1343333.3333333333</v>
      </c>
      <c r="Y724" s="25">
        <f t="shared" si="35"/>
        <v>0.12376344086021505</v>
      </c>
      <c r="Z724" s="2" t="str" cm="1">
        <f t="array" ref="Z724">_xlfn.IFS(Y724&lt;=25%,"Low",
Y724&lt;=50%,"Moderate",
Y724&lt;=75%,"High",
Y724&lt;=100%,"Very High",
TRUE,"Over Limit"
)</f>
        <v>Low</v>
      </c>
      <c r="AA724" s="2" cm="1">
        <f t="array" ref="AA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4" s="2" t="str" cm="1">
        <f t="array" ref="AB724">_xlfn.IFS(T724=0,"No Late Payments",
T724&lt;=2,"Low",
T724&lt;=4,"Moderate",
TRUE,"High"
)</f>
        <v>No Late Payments</v>
      </c>
      <c r="AC724" s="10" t="str" cm="1">
        <f t="array" ref="AC724">_xlfn.IFS(
H724&lt;40000000,"Low",
H724&lt;60000000,"Medium",
H724&lt;100000000,"High",
TRUE,"Very High"
)</f>
        <v>Low</v>
      </c>
    </row>
    <row r="725" spans="1:29">
      <c r="A725" s="21" t="s">
        <v>757</v>
      </c>
      <c r="B725" s="22">
        <v>31</v>
      </c>
      <c r="C725" s="22" t="s">
        <v>34</v>
      </c>
      <c r="D725" s="22" t="s">
        <v>23</v>
      </c>
      <c r="E725" s="22" t="s">
        <v>24</v>
      </c>
      <c r="F725" s="22" t="s">
        <v>41</v>
      </c>
      <c r="G725" s="23">
        <v>16500000</v>
      </c>
      <c r="H725" s="23">
        <v>88000000</v>
      </c>
      <c r="I725" s="22">
        <v>44</v>
      </c>
      <c r="J725" s="22">
        <v>0</v>
      </c>
      <c r="K725" s="22">
        <v>0</v>
      </c>
      <c r="L725" s="22">
        <v>0</v>
      </c>
      <c r="M725" s="23">
        <v>42220000</v>
      </c>
      <c r="N725" s="23">
        <v>37460000</v>
      </c>
      <c r="O725" s="23">
        <v>37180000</v>
      </c>
      <c r="P725" s="23">
        <v>34810000</v>
      </c>
      <c r="Q725" s="23">
        <v>10250000</v>
      </c>
      <c r="R725" s="23">
        <v>16970000</v>
      </c>
      <c r="S725" s="23">
        <v>4180000</v>
      </c>
      <c r="T725" s="22">
        <v>0</v>
      </c>
      <c r="U725" s="22">
        <v>0</v>
      </c>
      <c r="V725" s="2" t="str" cm="1">
        <f t="array" ref="V725">_xlfn.IFS(B725&lt;30,"21-29",
B725&lt;40,"30-39",
B725&lt;50,"40-49",
B725&lt;60,"50-59",
TRUE,"60+"
)</f>
        <v>30-39</v>
      </c>
      <c r="W725" s="24">
        <f t="shared" si="33"/>
        <v>38953333.333333336</v>
      </c>
      <c r="X725" s="24">
        <f t="shared" si="34"/>
        <v>20676666.666666668</v>
      </c>
      <c r="Y725" s="25">
        <f t="shared" si="35"/>
        <v>0.44265151515151518</v>
      </c>
      <c r="Z725" s="2" t="str" cm="1">
        <f t="array" ref="Z725">_xlfn.IFS(Y725&lt;=25%,"Low",
Y725&lt;=50%,"Moderate",
Y725&lt;=75%,"High",
Y725&lt;=100%,"Very High",
TRUE,"Over Limit"
)</f>
        <v>Moderate</v>
      </c>
      <c r="AA725" s="2" cm="1">
        <f t="array" ref="AA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5" s="2" t="str" cm="1">
        <f t="array" ref="AB725">_xlfn.IFS(T725=0,"No Late Payments",
T725&lt;=2,"Low",
T725&lt;=4,"Moderate",
TRUE,"High"
)</f>
        <v>No Late Payments</v>
      </c>
      <c r="AC725" s="10" t="str" cm="1">
        <f t="array" ref="AC725">_xlfn.IFS(
H725&lt;40000000,"Low",
H725&lt;60000000,"Medium",
H725&lt;100000000,"High",
TRUE,"Very High"
)</f>
        <v>High</v>
      </c>
    </row>
    <row r="726" spans="1:29">
      <c r="A726" s="18" t="s">
        <v>758</v>
      </c>
      <c r="B726" s="19">
        <v>29</v>
      </c>
      <c r="C726" s="19" t="s">
        <v>22</v>
      </c>
      <c r="D726" s="19" t="s">
        <v>23</v>
      </c>
      <c r="E726" s="19" t="s">
        <v>24</v>
      </c>
      <c r="F726" s="19" t="s">
        <v>41</v>
      </c>
      <c r="G726" s="20">
        <v>10300000</v>
      </c>
      <c r="H726" s="20">
        <v>32000000</v>
      </c>
      <c r="I726" s="19">
        <v>45</v>
      </c>
      <c r="J726" s="19">
        <v>0</v>
      </c>
      <c r="K726" s="19">
        <v>0</v>
      </c>
      <c r="L726" s="19">
        <v>0</v>
      </c>
      <c r="M726" s="20">
        <v>6200000</v>
      </c>
      <c r="N726" s="20">
        <v>2010000</v>
      </c>
      <c r="O726" s="20">
        <v>1260000</v>
      </c>
      <c r="P726" s="20">
        <v>6480000</v>
      </c>
      <c r="Q726" s="20">
        <v>650000</v>
      </c>
      <c r="R726" s="20">
        <v>560000</v>
      </c>
      <c r="S726" s="20">
        <v>4010000</v>
      </c>
      <c r="T726" s="19">
        <v>0</v>
      </c>
      <c r="U726" s="19">
        <v>0</v>
      </c>
      <c r="V726" s="2" t="str" cm="1">
        <f t="array" ref="V726">_xlfn.IFS(B726&lt;30,"21-29",
B726&lt;40,"30-39",
B726&lt;50,"40-49",
B726&lt;60,"50-59",
TRUE,"60+"
)</f>
        <v>21-29</v>
      </c>
      <c r="W726" s="24">
        <f t="shared" si="33"/>
        <v>3156666.6666666665</v>
      </c>
      <c r="X726" s="24">
        <f t="shared" si="34"/>
        <v>2563333.3333333335</v>
      </c>
      <c r="Y726" s="25">
        <f t="shared" si="35"/>
        <v>9.8645833333333335E-2</v>
      </c>
      <c r="Z726" s="2" t="str" cm="1">
        <f t="array" ref="Z726">_xlfn.IFS(Y726&lt;=25%,"Low",
Y726&lt;=50%,"Moderate",
Y726&lt;=75%,"High",
Y726&lt;=100%,"Very High",
TRUE,"Over Limit"
)</f>
        <v>Low</v>
      </c>
      <c r="AA726" s="2" cm="1">
        <f t="array" ref="AA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6" s="2" t="str" cm="1">
        <f t="array" ref="AB726">_xlfn.IFS(T726=0,"No Late Payments",
T726&lt;=2,"Low",
T726&lt;=4,"Moderate",
TRUE,"High"
)</f>
        <v>No Late Payments</v>
      </c>
      <c r="AC726" s="10" t="str" cm="1">
        <f t="array" ref="AC726">_xlfn.IFS(
H726&lt;40000000,"Low",
H726&lt;60000000,"Medium",
H726&lt;100000000,"High",
TRUE,"Very High"
)</f>
        <v>Low</v>
      </c>
    </row>
    <row r="727" spans="1:29">
      <c r="A727" s="21" t="s">
        <v>759</v>
      </c>
      <c r="B727" s="22">
        <v>45</v>
      </c>
      <c r="C727" s="22" t="s">
        <v>34</v>
      </c>
      <c r="D727" s="22" t="s">
        <v>23</v>
      </c>
      <c r="E727" s="22" t="s">
        <v>38</v>
      </c>
      <c r="F727" s="22" t="s">
        <v>48</v>
      </c>
      <c r="G727" s="23">
        <v>17000000</v>
      </c>
      <c r="H727" s="23">
        <v>108000000</v>
      </c>
      <c r="I727" s="22">
        <v>140</v>
      </c>
      <c r="J727" s="22">
        <v>1</v>
      </c>
      <c r="K727" s="22">
        <v>0</v>
      </c>
      <c r="L727" s="22">
        <v>0</v>
      </c>
      <c r="M727" s="23">
        <v>104330000</v>
      </c>
      <c r="N727" s="23">
        <v>88280000</v>
      </c>
      <c r="O727" s="23">
        <v>86670000</v>
      </c>
      <c r="P727" s="23">
        <v>6620000</v>
      </c>
      <c r="Q727" s="23">
        <v>26070000</v>
      </c>
      <c r="R727" s="23">
        <v>40610000</v>
      </c>
      <c r="S727" s="23">
        <v>4860000</v>
      </c>
      <c r="T727" s="22">
        <v>2</v>
      </c>
      <c r="U727" s="22">
        <v>0</v>
      </c>
      <c r="V727" s="2" t="str" cm="1">
        <f t="array" ref="V727">_xlfn.IFS(B727&lt;30,"21-29",
B727&lt;40,"30-39",
B727&lt;50,"40-49",
B727&lt;60,"50-59",
TRUE,"60+"
)</f>
        <v>40-49</v>
      </c>
      <c r="W727" s="24">
        <f t="shared" si="33"/>
        <v>93093333.333333328</v>
      </c>
      <c r="X727" s="24">
        <f t="shared" si="34"/>
        <v>24433333.333333332</v>
      </c>
      <c r="Y727" s="25">
        <f t="shared" si="35"/>
        <v>0.86197530864197525</v>
      </c>
      <c r="Z727" s="2" t="str" cm="1">
        <f t="array" ref="Z727">_xlfn.IFS(Y727&lt;=25%,"Low",
Y727&lt;=50%,"Moderate",
Y727&lt;=75%,"High",
Y727&lt;=100%,"Very High",
TRUE,"Over Limit"
)</f>
        <v>Very High</v>
      </c>
      <c r="AA727" s="2" cm="1">
        <f t="array" ref="AA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27" s="2" t="str" cm="1">
        <f t="array" ref="AB727">_xlfn.IFS(T727=0,"No Late Payments",
T727&lt;=2,"Low",
T727&lt;=4,"Moderate",
TRUE,"High"
)</f>
        <v>Low</v>
      </c>
      <c r="AC727" s="10" t="str" cm="1">
        <f t="array" ref="AC727">_xlfn.IFS(
H727&lt;40000000,"Low",
H727&lt;60000000,"Medium",
H727&lt;100000000,"High",
TRUE,"Very High"
)</f>
        <v>Very High</v>
      </c>
    </row>
    <row r="728" spans="1:29">
      <c r="A728" s="18" t="s">
        <v>760</v>
      </c>
      <c r="B728" s="19">
        <v>38</v>
      </c>
      <c r="C728" s="19" t="s">
        <v>22</v>
      </c>
      <c r="D728" s="19" t="s">
        <v>23</v>
      </c>
      <c r="E728" s="19" t="s">
        <v>38</v>
      </c>
      <c r="F728" s="19" t="s">
        <v>28</v>
      </c>
      <c r="G728" s="20">
        <v>12400000</v>
      </c>
      <c r="H728" s="20">
        <v>40000000</v>
      </c>
      <c r="I728" s="19">
        <v>139</v>
      </c>
      <c r="J728" s="19">
        <v>0</v>
      </c>
      <c r="K728" s="19">
        <v>0</v>
      </c>
      <c r="L728" s="19">
        <v>0</v>
      </c>
      <c r="M728" s="20">
        <v>22830000</v>
      </c>
      <c r="N728" s="20">
        <v>25420000</v>
      </c>
      <c r="O728" s="20">
        <v>20240000</v>
      </c>
      <c r="P728" s="20">
        <v>10420000</v>
      </c>
      <c r="Q728" s="20">
        <v>25340000</v>
      </c>
      <c r="R728" s="20">
        <v>6230000</v>
      </c>
      <c r="S728" s="20">
        <v>1400000</v>
      </c>
      <c r="T728" s="19">
        <v>1</v>
      </c>
      <c r="U728" s="19">
        <v>0</v>
      </c>
      <c r="V728" s="2" t="str" cm="1">
        <f t="array" ref="V728">_xlfn.IFS(B728&lt;30,"21-29",
B728&lt;40,"30-39",
B728&lt;50,"40-49",
B728&lt;60,"50-59",
TRUE,"60+"
)</f>
        <v>30-39</v>
      </c>
      <c r="W728" s="24">
        <f t="shared" si="33"/>
        <v>22830000</v>
      </c>
      <c r="X728" s="24">
        <f t="shared" si="34"/>
        <v>13996666.666666666</v>
      </c>
      <c r="Y728" s="25">
        <f t="shared" si="35"/>
        <v>0.57074999999999998</v>
      </c>
      <c r="Z728" s="2" t="str" cm="1">
        <f t="array" ref="Z728">_xlfn.IFS(Y728&lt;=25%,"Low",
Y728&lt;=50%,"Moderate",
Y728&lt;=75%,"High",
Y728&lt;=100%,"Very High",
TRUE,"Over Limit"
)</f>
        <v>High</v>
      </c>
      <c r="AA728" s="2" cm="1">
        <f t="array" ref="AA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8" s="2" t="str" cm="1">
        <f t="array" ref="AB728">_xlfn.IFS(T728=0,"No Late Payments",
T728&lt;=2,"Low",
T728&lt;=4,"Moderate",
TRUE,"High"
)</f>
        <v>Low</v>
      </c>
      <c r="AC728" s="10" t="str" cm="1">
        <f t="array" ref="AC728">_xlfn.IFS(
H728&lt;40000000,"Low",
H728&lt;60000000,"Medium",
H728&lt;100000000,"High",
TRUE,"Very High"
)</f>
        <v>Medium</v>
      </c>
    </row>
    <row r="729" spans="1:29">
      <c r="A729" s="21" t="s">
        <v>761</v>
      </c>
      <c r="B729" s="22">
        <v>39</v>
      </c>
      <c r="C729" s="22" t="s">
        <v>22</v>
      </c>
      <c r="D729" s="22" t="s">
        <v>23</v>
      </c>
      <c r="E729" s="22" t="s">
        <v>24</v>
      </c>
      <c r="F729" s="22" t="s">
        <v>25</v>
      </c>
      <c r="G729" s="23">
        <v>13200000</v>
      </c>
      <c r="H729" s="23">
        <v>43000000</v>
      </c>
      <c r="I729" s="22">
        <v>71</v>
      </c>
      <c r="J729" s="22">
        <v>1</v>
      </c>
      <c r="K729" s="22">
        <v>2</v>
      </c>
      <c r="L729" s="22">
        <v>1</v>
      </c>
      <c r="M729" s="23">
        <v>7990000</v>
      </c>
      <c r="N729" s="23">
        <v>19210000</v>
      </c>
      <c r="O729" s="23">
        <v>17740000</v>
      </c>
      <c r="P729" s="23">
        <v>1260000</v>
      </c>
      <c r="Q729" s="23">
        <v>2760000</v>
      </c>
      <c r="R729" s="23">
        <v>4630000</v>
      </c>
      <c r="S729" s="23">
        <v>3480000</v>
      </c>
      <c r="T729" s="22">
        <v>3</v>
      </c>
      <c r="U729" s="22">
        <v>1</v>
      </c>
      <c r="V729" s="2" t="str" cm="1">
        <f t="array" ref="V729">_xlfn.IFS(B729&lt;30,"21-29",
B729&lt;40,"30-39",
B729&lt;50,"40-49",
B729&lt;60,"50-59",
TRUE,"60+"
)</f>
        <v>30-39</v>
      </c>
      <c r="W729" s="24">
        <f t="shared" si="33"/>
        <v>14980000</v>
      </c>
      <c r="X729" s="24">
        <f t="shared" si="34"/>
        <v>2883333.3333333335</v>
      </c>
      <c r="Y729" s="25">
        <f t="shared" si="35"/>
        <v>0.34837209302325584</v>
      </c>
      <c r="Z729" s="2" t="str" cm="1">
        <f t="array" ref="Z729">_xlfn.IFS(Y729&lt;=25%,"Low",
Y729&lt;=50%,"Moderate",
Y729&lt;=75%,"High",
Y729&lt;=100%,"Very High",
TRUE,"Over Limit"
)</f>
        <v>Moderate</v>
      </c>
      <c r="AA729" s="2" cm="1">
        <f t="array" ref="AA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9" s="2" t="str" cm="1">
        <f t="array" ref="AB729">_xlfn.IFS(T729=0,"No Late Payments",
T729&lt;=2,"Low",
T729&lt;=4,"Moderate",
TRUE,"High"
)</f>
        <v>Moderate</v>
      </c>
      <c r="AC729" s="10" t="str" cm="1">
        <f t="array" ref="AC729">_xlfn.IFS(
H729&lt;40000000,"Low",
H729&lt;60000000,"Medium",
H729&lt;100000000,"High",
TRUE,"Very High"
)</f>
        <v>Medium</v>
      </c>
    </row>
    <row r="730" spans="1:29">
      <c r="A730" s="18" t="s">
        <v>762</v>
      </c>
      <c r="B730" s="19">
        <v>49</v>
      </c>
      <c r="C730" s="19" t="s">
        <v>34</v>
      </c>
      <c r="D730" s="19" t="s">
        <v>27</v>
      </c>
      <c r="E730" s="19" t="s">
        <v>24</v>
      </c>
      <c r="F730" s="19" t="s">
        <v>48</v>
      </c>
      <c r="G730" s="20">
        <v>13800000</v>
      </c>
      <c r="H730" s="20">
        <v>68000000</v>
      </c>
      <c r="I730" s="19">
        <v>116</v>
      </c>
      <c r="J730" s="19">
        <v>0</v>
      </c>
      <c r="K730" s="19">
        <v>0</v>
      </c>
      <c r="L730" s="19">
        <v>0</v>
      </c>
      <c r="M730" s="20">
        <v>30460000</v>
      </c>
      <c r="N730" s="20">
        <v>20450000</v>
      </c>
      <c r="O730" s="20">
        <v>5270000</v>
      </c>
      <c r="P730" s="20">
        <v>15240000</v>
      </c>
      <c r="Q730" s="20">
        <v>18370000</v>
      </c>
      <c r="R730" s="20">
        <v>2050000</v>
      </c>
      <c r="S730" s="20">
        <v>1540000</v>
      </c>
      <c r="T730" s="19">
        <v>0</v>
      </c>
      <c r="U730" s="19">
        <v>0</v>
      </c>
      <c r="V730" s="2" t="str" cm="1">
        <f t="array" ref="V730">_xlfn.IFS(B730&lt;30,"21-29",
B730&lt;40,"30-39",
B730&lt;50,"40-49",
B730&lt;60,"50-59",
TRUE,"60+"
)</f>
        <v>40-49</v>
      </c>
      <c r="W730" s="24">
        <f t="shared" si="33"/>
        <v>18726666.666666668</v>
      </c>
      <c r="X730" s="24">
        <f t="shared" si="34"/>
        <v>11886666.666666666</v>
      </c>
      <c r="Y730" s="25">
        <f t="shared" si="35"/>
        <v>0.2753921568627451</v>
      </c>
      <c r="Z730" s="2" t="str" cm="1">
        <f t="array" ref="Z730">_xlfn.IFS(Y730&lt;=25%,"Low",
Y730&lt;=50%,"Moderate",
Y730&lt;=75%,"High",
Y730&lt;=100%,"Very High",
TRUE,"Over Limit"
)</f>
        <v>Moderate</v>
      </c>
      <c r="AA730" s="2" cm="1">
        <f t="array" ref="AA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0" s="2" t="str" cm="1">
        <f t="array" ref="AB730">_xlfn.IFS(T730=0,"No Late Payments",
T730&lt;=2,"Low",
T730&lt;=4,"Moderate",
TRUE,"High"
)</f>
        <v>No Late Payments</v>
      </c>
      <c r="AC730" s="10" t="str" cm="1">
        <f t="array" ref="AC730">_xlfn.IFS(
H730&lt;40000000,"Low",
H730&lt;60000000,"Medium",
H730&lt;100000000,"High",
TRUE,"Very High"
)</f>
        <v>High</v>
      </c>
    </row>
    <row r="731" spans="1:29">
      <c r="A731" s="21" t="s">
        <v>763</v>
      </c>
      <c r="B731" s="22">
        <v>30</v>
      </c>
      <c r="C731" s="22" t="s">
        <v>34</v>
      </c>
      <c r="D731" s="22" t="s">
        <v>27</v>
      </c>
      <c r="E731" s="22" t="s">
        <v>38</v>
      </c>
      <c r="F731" s="22" t="s">
        <v>28</v>
      </c>
      <c r="G731" s="23">
        <v>10300000</v>
      </c>
      <c r="H731" s="23">
        <v>43000000</v>
      </c>
      <c r="I731" s="22">
        <v>77</v>
      </c>
      <c r="J731" s="22">
        <v>0</v>
      </c>
      <c r="K731" s="22">
        <v>0</v>
      </c>
      <c r="L731" s="22">
        <v>0</v>
      </c>
      <c r="M731" s="23">
        <v>20880000</v>
      </c>
      <c r="N731" s="23">
        <v>25580000</v>
      </c>
      <c r="O731" s="23">
        <v>27960000</v>
      </c>
      <c r="P731" s="23">
        <v>10210000</v>
      </c>
      <c r="Q731" s="23">
        <v>9810000</v>
      </c>
      <c r="R731" s="23">
        <v>17210000</v>
      </c>
      <c r="S731" s="23">
        <v>1270000</v>
      </c>
      <c r="T731" s="22">
        <v>0</v>
      </c>
      <c r="U731" s="22">
        <v>0</v>
      </c>
      <c r="V731" s="2" t="str" cm="1">
        <f t="array" ref="V731">_xlfn.IFS(B731&lt;30,"21-29",
B731&lt;40,"30-39",
B731&lt;50,"40-49",
B731&lt;60,"50-59",
TRUE,"60+"
)</f>
        <v>30-39</v>
      </c>
      <c r="W731" s="24">
        <f t="shared" si="33"/>
        <v>24806666.666666668</v>
      </c>
      <c r="X731" s="24">
        <f t="shared" si="34"/>
        <v>12410000</v>
      </c>
      <c r="Y731" s="25">
        <f t="shared" si="35"/>
        <v>0.57689922480620159</v>
      </c>
      <c r="Z731" s="2" t="str" cm="1">
        <f t="array" ref="Z731">_xlfn.IFS(Y731&lt;=25%,"Low",
Y731&lt;=50%,"Moderate",
Y731&lt;=75%,"High",
Y731&lt;=100%,"Very High",
TRUE,"Over Limit"
)</f>
        <v>High</v>
      </c>
      <c r="AA731" s="2" cm="1">
        <f t="array" ref="AA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1" s="2" t="str" cm="1">
        <f t="array" ref="AB731">_xlfn.IFS(T731=0,"No Late Payments",
T731&lt;=2,"Low",
T731&lt;=4,"Moderate",
TRUE,"High"
)</f>
        <v>No Late Payments</v>
      </c>
      <c r="AC731" s="10" t="str" cm="1">
        <f t="array" ref="AC731">_xlfn.IFS(
H731&lt;40000000,"Low",
H731&lt;60000000,"Medium",
H731&lt;100000000,"High",
TRUE,"Very High"
)</f>
        <v>Medium</v>
      </c>
    </row>
    <row r="732" spans="1:29">
      <c r="A732" s="18" t="s">
        <v>764</v>
      </c>
      <c r="B732" s="19">
        <v>40</v>
      </c>
      <c r="C732" s="19" t="s">
        <v>22</v>
      </c>
      <c r="D732" s="19" t="s">
        <v>23</v>
      </c>
      <c r="E732" s="19" t="s">
        <v>24</v>
      </c>
      <c r="F732" s="19" t="s">
        <v>41</v>
      </c>
      <c r="G732" s="20">
        <v>15500000</v>
      </c>
      <c r="H732" s="20">
        <v>72000000</v>
      </c>
      <c r="I732" s="19">
        <v>87</v>
      </c>
      <c r="J732" s="19">
        <v>0</v>
      </c>
      <c r="K732" s="19">
        <v>0</v>
      </c>
      <c r="L732" s="19">
        <v>0</v>
      </c>
      <c r="M732" s="20">
        <v>0</v>
      </c>
      <c r="N732" s="20">
        <v>19770000</v>
      </c>
      <c r="O732" s="20">
        <v>18400000</v>
      </c>
      <c r="P732" s="20">
        <v>0</v>
      </c>
      <c r="Q732" s="20">
        <v>9350000</v>
      </c>
      <c r="R732" s="20">
        <v>8230000</v>
      </c>
      <c r="S732" s="20">
        <v>2890000</v>
      </c>
      <c r="T732" s="19">
        <v>0</v>
      </c>
      <c r="U732" s="19">
        <v>0</v>
      </c>
      <c r="V732" s="2" t="str" cm="1">
        <f t="array" ref="V732">_xlfn.IFS(B732&lt;30,"21-29",
B732&lt;40,"30-39",
B732&lt;50,"40-49",
B732&lt;60,"50-59",
TRUE,"60+"
)</f>
        <v>40-49</v>
      </c>
      <c r="W732" s="24">
        <f t="shared" si="33"/>
        <v>12723333.333333334</v>
      </c>
      <c r="X732" s="24">
        <f t="shared" si="34"/>
        <v>5860000</v>
      </c>
      <c r="Y732" s="25">
        <f t="shared" si="35"/>
        <v>0.17671296296296296</v>
      </c>
      <c r="Z732" s="2" t="str" cm="1">
        <f t="array" ref="Z732">_xlfn.IFS(Y732&lt;=25%,"Low",
Y732&lt;=50%,"Moderate",
Y732&lt;=75%,"High",
Y732&lt;=100%,"Very High",
TRUE,"Over Limit"
)</f>
        <v>Low</v>
      </c>
      <c r="AA732" s="2" cm="1">
        <f t="array" ref="AA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32" s="2" t="str" cm="1">
        <f t="array" ref="AB732">_xlfn.IFS(T732=0,"No Late Payments",
T732&lt;=2,"Low",
T732&lt;=4,"Moderate",
TRUE,"High"
)</f>
        <v>No Late Payments</v>
      </c>
      <c r="AC732" s="10" t="str" cm="1">
        <f t="array" ref="AC732">_xlfn.IFS(
H732&lt;40000000,"Low",
H732&lt;60000000,"Medium",
H732&lt;100000000,"High",
TRUE,"Very High"
)</f>
        <v>High</v>
      </c>
    </row>
    <row r="733" spans="1:29">
      <c r="A733" s="21" t="s">
        <v>765</v>
      </c>
      <c r="B733" s="22">
        <v>33</v>
      </c>
      <c r="C733" s="22" t="s">
        <v>22</v>
      </c>
      <c r="D733" s="22" t="s">
        <v>23</v>
      </c>
      <c r="E733" s="22" t="s">
        <v>24</v>
      </c>
      <c r="F733" s="22" t="s">
        <v>28</v>
      </c>
      <c r="G733" s="23">
        <v>15100000</v>
      </c>
      <c r="H733" s="23">
        <v>92000000</v>
      </c>
      <c r="I733" s="22">
        <v>90</v>
      </c>
      <c r="J733" s="22">
        <v>0</v>
      </c>
      <c r="K733" s="22">
        <v>1</v>
      </c>
      <c r="L733" s="22">
        <v>0</v>
      </c>
      <c r="M733" s="23">
        <v>43170000</v>
      </c>
      <c r="N733" s="23">
        <v>37410000</v>
      </c>
      <c r="O733" s="23">
        <v>56630000</v>
      </c>
      <c r="P733" s="23">
        <v>11170000</v>
      </c>
      <c r="Q733" s="23">
        <v>3290000</v>
      </c>
      <c r="R733" s="23">
        <v>25370000</v>
      </c>
      <c r="S733" s="23">
        <v>1900000</v>
      </c>
      <c r="T733" s="22">
        <v>2</v>
      </c>
      <c r="U733" s="22">
        <v>0</v>
      </c>
      <c r="V733" s="2" t="str" cm="1">
        <f t="array" ref="V733">_xlfn.IFS(B733&lt;30,"21-29",
B733&lt;40,"30-39",
B733&lt;50,"40-49",
B733&lt;60,"50-59",
TRUE,"60+"
)</f>
        <v>30-39</v>
      </c>
      <c r="W733" s="24">
        <f t="shared" si="33"/>
        <v>45736666.666666664</v>
      </c>
      <c r="X733" s="24">
        <f t="shared" si="34"/>
        <v>13276666.666666666</v>
      </c>
      <c r="Y733" s="25">
        <f t="shared" si="35"/>
        <v>0.49713768115942025</v>
      </c>
      <c r="Z733" s="2" t="str" cm="1">
        <f t="array" ref="Z733">_xlfn.IFS(Y733&lt;=25%,"Low",
Y733&lt;=50%,"Moderate",
Y733&lt;=75%,"High",
Y733&lt;=100%,"Very High",
TRUE,"Over Limit"
)</f>
        <v>Moderate</v>
      </c>
      <c r="AA733" s="2" cm="1">
        <f t="array" ref="AA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3" s="2" t="str" cm="1">
        <f t="array" ref="AB733">_xlfn.IFS(T733=0,"No Late Payments",
T733&lt;=2,"Low",
T733&lt;=4,"Moderate",
TRUE,"High"
)</f>
        <v>Low</v>
      </c>
      <c r="AC733" s="10" t="str" cm="1">
        <f t="array" ref="AC733">_xlfn.IFS(
H733&lt;40000000,"Low",
H733&lt;60000000,"Medium",
H733&lt;100000000,"High",
TRUE,"Very High"
)</f>
        <v>High</v>
      </c>
    </row>
    <row r="734" spans="1:29">
      <c r="A734" s="18" t="s">
        <v>766</v>
      </c>
      <c r="B734" s="19">
        <v>43</v>
      </c>
      <c r="C734" s="19" t="s">
        <v>34</v>
      </c>
      <c r="D734" s="19" t="s">
        <v>23</v>
      </c>
      <c r="E734" s="19" t="s">
        <v>38</v>
      </c>
      <c r="F734" s="19" t="s">
        <v>31</v>
      </c>
      <c r="G734" s="20">
        <v>8100000</v>
      </c>
      <c r="H734" s="20">
        <v>55000000</v>
      </c>
      <c r="I734" s="19">
        <v>169</v>
      </c>
      <c r="J734" s="19">
        <v>3</v>
      </c>
      <c r="K734" s="19">
        <v>3</v>
      </c>
      <c r="L734" s="19">
        <v>2</v>
      </c>
      <c r="M734" s="20">
        <v>39530000</v>
      </c>
      <c r="N734" s="20">
        <v>48710000</v>
      </c>
      <c r="O734" s="20">
        <v>41280000</v>
      </c>
      <c r="P734" s="20">
        <v>2120000</v>
      </c>
      <c r="Q734" s="20">
        <v>830000</v>
      </c>
      <c r="R734" s="20">
        <v>1000000</v>
      </c>
      <c r="S734" s="20">
        <v>6070000</v>
      </c>
      <c r="T734" s="19">
        <v>3</v>
      </c>
      <c r="U734" s="19">
        <v>1</v>
      </c>
      <c r="V734" s="2" t="str" cm="1">
        <f t="array" ref="V734">_xlfn.IFS(B734&lt;30,"21-29",
B734&lt;40,"30-39",
B734&lt;50,"40-49",
B734&lt;60,"50-59",
TRUE,"60+"
)</f>
        <v>40-49</v>
      </c>
      <c r="W734" s="24">
        <f t="shared" si="33"/>
        <v>43173333.333333336</v>
      </c>
      <c r="X734" s="24">
        <f t="shared" si="34"/>
        <v>1316666.6666666667</v>
      </c>
      <c r="Y734" s="25">
        <f t="shared" si="35"/>
        <v>0.78496969696969698</v>
      </c>
      <c r="Z734" s="2" t="str" cm="1">
        <f t="array" ref="Z734">_xlfn.IFS(Y734&lt;=25%,"Low",
Y734&lt;=50%,"Moderate",
Y734&lt;=75%,"High",
Y734&lt;=100%,"Very High",
TRUE,"Over Limit"
)</f>
        <v>Very High</v>
      </c>
      <c r="AA734" s="2" cm="1">
        <f t="array" ref="AA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34" s="2" t="str" cm="1">
        <f t="array" ref="AB734">_xlfn.IFS(T734=0,"No Late Payments",
T734&lt;=2,"Low",
T734&lt;=4,"Moderate",
TRUE,"High"
)</f>
        <v>Moderate</v>
      </c>
      <c r="AC734" s="10" t="str" cm="1">
        <f t="array" ref="AC734">_xlfn.IFS(
H734&lt;40000000,"Low",
H734&lt;60000000,"Medium",
H734&lt;100000000,"High",
TRUE,"Very High"
)</f>
        <v>Medium</v>
      </c>
    </row>
    <row r="735" spans="1:29">
      <c r="A735" s="21" t="s">
        <v>767</v>
      </c>
      <c r="B735" s="22">
        <v>56</v>
      </c>
      <c r="C735" s="22" t="s">
        <v>34</v>
      </c>
      <c r="D735" s="22" t="s">
        <v>23</v>
      </c>
      <c r="E735" s="22" t="s">
        <v>24</v>
      </c>
      <c r="F735" s="22" t="s">
        <v>28</v>
      </c>
      <c r="G735" s="23">
        <v>21700000</v>
      </c>
      <c r="H735" s="23">
        <v>95000000</v>
      </c>
      <c r="I735" s="22">
        <v>139</v>
      </c>
      <c r="J735" s="22">
        <v>0</v>
      </c>
      <c r="K735" s="22">
        <v>0</v>
      </c>
      <c r="L735" s="22">
        <v>0</v>
      </c>
      <c r="M735" s="23">
        <v>1330000</v>
      </c>
      <c r="N735" s="23">
        <v>16580000</v>
      </c>
      <c r="O735" s="23">
        <v>13830000</v>
      </c>
      <c r="P735" s="23">
        <v>1330000</v>
      </c>
      <c r="Q735" s="23">
        <v>6180000</v>
      </c>
      <c r="R735" s="23">
        <v>4900000</v>
      </c>
      <c r="S735" s="23">
        <v>6080070</v>
      </c>
      <c r="T735" s="22">
        <v>1</v>
      </c>
      <c r="U735" s="22">
        <v>0</v>
      </c>
      <c r="V735" s="2" t="str" cm="1">
        <f t="array" ref="V735">_xlfn.IFS(B735&lt;30,"21-29",
B735&lt;40,"30-39",
B735&lt;50,"40-49",
B735&lt;60,"50-59",
TRUE,"60+"
)</f>
        <v>50-59</v>
      </c>
      <c r="W735" s="24">
        <f t="shared" si="33"/>
        <v>10580000</v>
      </c>
      <c r="X735" s="24">
        <f t="shared" si="34"/>
        <v>4136666.6666666665</v>
      </c>
      <c r="Y735" s="25">
        <f t="shared" si="35"/>
        <v>0.11136842105263157</v>
      </c>
      <c r="Z735" s="2" t="str" cm="1">
        <f t="array" ref="Z735">_xlfn.IFS(Y735&lt;=25%,"Low",
Y735&lt;=50%,"Moderate",
Y735&lt;=75%,"High",
Y735&lt;=100%,"Very High",
TRUE,"Over Limit"
)</f>
        <v>Low</v>
      </c>
      <c r="AA735" s="2" cm="1">
        <f t="array" ref="AA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35" s="2" t="str" cm="1">
        <f t="array" ref="AB735">_xlfn.IFS(T735=0,"No Late Payments",
T735&lt;=2,"Low",
T735&lt;=4,"Moderate",
TRUE,"High"
)</f>
        <v>Low</v>
      </c>
      <c r="AC735" s="10" t="str" cm="1">
        <f t="array" ref="AC735">_xlfn.IFS(
H735&lt;40000000,"Low",
H735&lt;60000000,"Medium",
H735&lt;100000000,"High",
TRUE,"Very High"
)</f>
        <v>High</v>
      </c>
    </row>
    <row r="736" spans="1:29">
      <c r="A736" s="18" t="s">
        <v>768</v>
      </c>
      <c r="B736" s="19">
        <v>36</v>
      </c>
      <c r="C736" s="19" t="s">
        <v>22</v>
      </c>
      <c r="D736" s="19" t="s">
        <v>27</v>
      </c>
      <c r="E736" s="19" t="s">
        <v>24</v>
      </c>
      <c r="F736" s="19" t="s">
        <v>28</v>
      </c>
      <c r="G736" s="20">
        <v>18100000</v>
      </c>
      <c r="H736" s="20">
        <v>63000000</v>
      </c>
      <c r="I736" s="19">
        <v>91</v>
      </c>
      <c r="J736" s="19">
        <v>2</v>
      </c>
      <c r="K736" s="19">
        <v>2</v>
      </c>
      <c r="L736" s="19">
        <v>0</v>
      </c>
      <c r="M736" s="20">
        <v>38430000</v>
      </c>
      <c r="N736" s="20">
        <v>31660000</v>
      </c>
      <c r="O736" s="20">
        <v>24840000</v>
      </c>
      <c r="P736" s="20">
        <v>1110000</v>
      </c>
      <c r="Q736" s="20">
        <v>4480000</v>
      </c>
      <c r="R736" s="20">
        <v>23750000</v>
      </c>
      <c r="S736" s="20">
        <v>2580000</v>
      </c>
      <c r="T736" s="19">
        <v>3</v>
      </c>
      <c r="U736" s="19">
        <v>1</v>
      </c>
      <c r="V736" s="2" t="str" cm="1">
        <f t="array" ref="V736">_xlfn.IFS(B736&lt;30,"21-29",
B736&lt;40,"30-39",
B736&lt;50,"40-49",
B736&lt;60,"50-59",
TRUE,"60+"
)</f>
        <v>30-39</v>
      </c>
      <c r="W736" s="24">
        <f t="shared" si="33"/>
        <v>31643333.333333332</v>
      </c>
      <c r="X736" s="24">
        <f t="shared" si="34"/>
        <v>9780000</v>
      </c>
      <c r="Y736" s="25">
        <f t="shared" si="35"/>
        <v>0.50227513227513221</v>
      </c>
      <c r="Z736" s="2" t="str" cm="1">
        <f t="array" ref="Z736">_xlfn.IFS(Y736&lt;=25%,"Low",
Y736&lt;=50%,"Moderate",
Y736&lt;=75%,"High",
Y736&lt;=100%,"Very High",
TRUE,"Over Limit"
)</f>
        <v>High</v>
      </c>
      <c r="AA736" s="2" cm="1">
        <f t="array" ref="AA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6" s="2" t="str" cm="1">
        <f t="array" ref="AB736">_xlfn.IFS(T736=0,"No Late Payments",
T736&lt;=2,"Low",
T736&lt;=4,"Moderate",
TRUE,"High"
)</f>
        <v>Moderate</v>
      </c>
      <c r="AC736" s="10" t="str" cm="1">
        <f t="array" ref="AC736">_xlfn.IFS(
H736&lt;40000000,"Low",
H736&lt;60000000,"Medium",
H736&lt;100000000,"High",
TRUE,"Very High"
)</f>
        <v>High</v>
      </c>
    </row>
    <row r="737" spans="1:29">
      <c r="A737" s="21" t="s">
        <v>769</v>
      </c>
      <c r="B737" s="22">
        <v>35</v>
      </c>
      <c r="C737" s="22" t="s">
        <v>34</v>
      </c>
      <c r="D737" s="22" t="s">
        <v>27</v>
      </c>
      <c r="E737" s="22" t="s">
        <v>24</v>
      </c>
      <c r="F737" s="22" t="s">
        <v>28</v>
      </c>
      <c r="G737" s="23">
        <v>12500000</v>
      </c>
      <c r="H737" s="23">
        <v>53000000</v>
      </c>
      <c r="I737" s="22">
        <v>110</v>
      </c>
      <c r="J737" s="22">
        <v>0</v>
      </c>
      <c r="K737" s="22">
        <v>0</v>
      </c>
      <c r="L737" s="22">
        <v>0</v>
      </c>
      <c r="M737" s="23">
        <v>26970000</v>
      </c>
      <c r="N737" s="23">
        <v>24440000</v>
      </c>
      <c r="O737" s="23">
        <v>25010000</v>
      </c>
      <c r="P737" s="23">
        <v>10530000</v>
      </c>
      <c r="Q737" s="23">
        <v>3140000</v>
      </c>
      <c r="R737" s="23">
        <v>8890000</v>
      </c>
      <c r="S737" s="23">
        <v>410000</v>
      </c>
      <c r="T737" s="22">
        <v>0</v>
      </c>
      <c r="U737" s="22">
        <v>0</v>
      </c>
      <c r="V737" s="2" t="str" cm="1">
        <f t="array" ref="V737">_xlfn.IFS(B737&lt;30,"21-29",
B737&lt;40,"30-39",
B737&lt;50,"40-49",
B737&lt;60,"50-59",
TRUE,"60+"
)</f>
        <v>30-39</v>
      </c>
      <c r="W737" s="24">
        <f t="shared" si="33"/>
        <v>25473333.333333332</v>
      </c>
      <c r="X737" s="24">
        <f t="shared" si="34"/>
        <v>7520000</v>
      </c>
      <c r="Y737" s="25">
        <f t="shared" si="35"/>
        <v>0.48062893081761004</v>
      </c>
      <c r="Z737" s="2" t="str" cm="1">
        <f t="array" ref="Z737">_xlfn.IFS(Y737&lt;=25%,"Low",
Y737&lt;=50%,"Moderate",
Y737&lt;=75%,"High",
Y737&lt;=100%,"Very High",
TRUE,"Over Limit"
)</f>
        <v>Moderate</v>
      </c>
      <c r="AA737" s="2" cm="1">
        <f t="array" ref="AA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7" s="2" t="str" cm="1">
        <f t="array" ref="AB737">_xlfn.IFS(T737=0,"No Late Payments",
T737&lt;=2,"Low",
T737&lt;=4,"Moderate",
TRUE,"High"
)</f>
        <v>No Late Payments</v>
      </c>
      <c r="AC737" s="10" t="str" cm="1">
        <f t="array" ref="AC737">_xlfn.IFS(
H737&lt;40000000,"Low",
H737&lt;60000000,"Medium",
H737&lt;100000000,"High",
TRUE,"Very High"
)</f>
        <v>Medium</v>
      </c>
    </row>
    <row r="738" spans="1:29">
      <c r="A738" s="18" t="s">
        <v>770</v>
      </c>
      <c r="B738" s="19">
        <v>31</v>
      </c>
      <c r="C738" s="19" t="s">
        <v>22</v>
      </c>
      <c r="D738" s="19" t="s">
        <v>46</v>
      </c>
      <c r="E738" s="19" t="s">
        <v>24</v>
      </c>
      <c r="F738" s="19" t="s">
        <v>28</v>
      </c>
      <c r="G738" s="20">
        <v>13100000</v>
      </c>
      <c r="H738" s="20">
        <v>48000000</v>
      </c>
      <c r="I738" s="19">
        <v>65</v>
      </c>
      <c r="J738" s="19">
        <v>0</v>
      </c>
      <c r="K738" s="19">
        <v>0</v>
      </c>
      <c r="L738" s="19">
        <v>0</v>
      </c>
      <c r="M738" s="20">
        <v>23710000</v>
      </c>
      <c r="N738" s="20">
        <v>25970000</v>
      </c>
      <c r="O738" s="20">
        <v>26650000</v>
      </c>
      <c r="P738" s="20">
        <v>2990000</v>
      </c>
      <c r="Q738" s="20">
        <v>4970000</v>
      </c>
      <c r="R738" s="20">
        <v>9700000</v>
      </c>
      <c r="S738" s="20">
        <v>1590000</v>
      </c>
      <c r="T738" s="19">
        <v>0</v>
      </c>
      <c r="U738" s="19">
        <v>0</v>
      </c>
      <c r="V738" s="2" t="str" cm="1">
        <f t="array" ref="V738">_xlfn.IFS(B738&lt;30,"21-29",
B738&lt;40,"30-39",
B738&lt;50,"40-49",
B738&lt;60,"50-59",
TRUE,"60+"
)</f>
        <v>30-39</v>
      </c>
      <c r="W738" s="24">
        <f t="shared" si="33"/>
        <v>25443333.333333332</v>
      </c>
      <c r="X738" s="24">
        <f t="shared" si="34"/>
        <v>5886666.666666667</v>
      </c>
      <c r="Y738" s="25">
        <f t="shared" si="35"/>
        <v>0.53006944444444437</v>
      </c>
      <c r="Z738" s="2" t="str" cm="1">
        <f t="array" ref="Z738">_xlfn.IFS(Y738&lt;=25%,"Low",
Y738&lt;=50%,"Moderate",
Y738&lt;=75%,"High",
Y738&lt;=100%,"Very High",
TRUE,"Over Limit"
)</f>
        <v>High</v>
      </c>
      <c r="AA738" s="2" cm="1">
        <f t="array" ref="AA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8" s="2" t="str" cm="1">
        <f t="array" ref="AB738">_xlfn.IFS(T738=0,"No Late Payments",
T738&lt;=2,"Low",
T738&lt;=4,"Moderate",
TRUE,"High"
)</f>
        <v>No Late Payments</v>
      </c>
      <c r="AC738" s="10" t="str" cm="1">
        <f t="array" ref="AC738">_xlfn.IFS(
H738&lt;40000000,"Low",
H738&lt;60000000,"Medium",
H738&lt;100000000,"High",
TRUE,"Very High"
)</f>
        <v>Medium</v>
      </c>
    </row>
    <row r="739" spans="1:29">
      <c r="A739" s="21" t="s">
        <v>771</v>
      </c>
      <c r="B739" s="22">
        <v>50</v>
      </c>
      <c r="C739" s="22" t="s">
        <v>22</v>
      </c>
      <c r="D739" s="22" t="s">
        <v>23</v>
      </c>
      <c r="E739" s="22" t="s">
        <v>24</v>
      </c>
      <c r="F739" s="22" t="s">
        <v>28</v>
      </c>
      <c r="G739" s="23">
        <v>19000000</v>
      </c>
      <c r="H739" s="23">
        <v>137000000</v>
      </c>
      <c r="I739" s="22">
        <v>214</v>
      </c>
      <c r="J739" s="22">
        <v>0</v>
      </c>
      <c r="K739" s="22">
        <v>0</v>
      </c>
      <c r="L739" s="22">
        <v>0</v>
      </c>
      <c r="M739" s="23">
        <v>56790000</v>
      </c>
      <c r="N739" s="23">
        <v>48270000</v>
      </c>
      <c r="O739" s="23">
        <v>24960000</v>
      </c>
      <c r="P739" s="23">
        <v>15210000</v>
      </c>
      <c r="Q739" s="23">
        <v>19460000</v>
      </c>
      <c r="R739" s="23">
        <v>8680000</v>
      </c>
      <c r="S739" s="23">
        <v>2460000</v>
      </c>
      <c r="T739" s="22">
        <v>0</v>
      </c>
      <c r="U739" s="22">
        <v>0</v>
      </c>
      <c r="V739" s="2" t="str" cm="1">
        <f t="array" ref="V739">_xlfn.IFS(B739&lt;30,"21-29",
B739&lt;40,"30-39",
B739&lt;50,"40-49",
B739&lt;60,"50-59",
TRUE,"60+"
)</f>
        <v>50-59</v>
      </c>
      <c r="W739" s="24">
        <f t="shared" si="33"/>
        <v>43340000</v>
      </c>
      <c r="X739" s="24">
        <f t="shared" si="34"/>
        <v>14450000</v>
      </c>
      <c r="Y739" s="25">
        <f t="shared" si="35"/>
        <v>0.31635036496350366</v>
      </c>
      <c r="Z739" s="2" t="str" cm="1">
        <f t="array" ref="Z739">_xlfn.IFS(Y739&lt;=25%,"Low",
Y739&lt;=50%,"Moderate",
Y739&lt;=75%,"High",
Y739&lt;=100%,"Very High",
TRUE,"Over Limit"
)</f>
        <v>Moderate</v>
      </c>
      <c r="AA739" s="2" cm="1">
        <f t="array" ref="AA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9" s="2" t="str" cm="1">
        <f t="array" ref="AB739">_xlfn.IFS(T739=0,"No Late Payments",
T739&lt;=2,"Low",
T739&lt;=4,"Moderate",
TRUE,"High"
)</f>
        <v>No Late Payments</v>
      </c>
      <c r="AC739" s="10" t="str" cm="1">
        <f t="array" ref="AC739">_xlfn.IFS(
H739&lt;40000000,"Low",
H739&lt;60000000,"Medium",
H739&lt;100000000,"High",
TRUE,"Very High"
)</f>
        <v>Very High</v>
      </c>
    </row>
    <row r="740" spans="1:29">
      <c r="A740" s="18" t="s">
        <v>772</v>
      </c>
      <c r="B740" s="19">
        <v>35</v>
      </c>
      <c r="C740" s="19" t="s">
        <v>34</v>
      </c>
      <c r="D740" s="19" t="s">
        <v>27</v>
      </c>
      <c r="E740" s="19" t="s">
        <v>38</v>
      </c>
      <c r="F740" s="19" t="s">
        <v>48</v>
      </c>
      <c r="G740" s="20">
        <v>15300000</v>
      </c>
      <c r="H740" s="20">
        <v>83000000</v>
      </c>
      <c r="I740" s="19">
        <v>80</v>
      </c>
      <c r="J740" s="19">
        <v>0</v>
      </c>
      <c r="K740" s="19">
        <v>0</v>
      </c>
      <c r="L740" s="19">
        <v>0</v>
      </c>
      <c r="M740" s="20">
        <v>52980000</v>
      </c>
      <c r="N740" s="20">
        <v>46140000</v>
      </c>
      <c r="O740" s="20">
        <v>54860000</v>
      </c>
      <c r="P740" s="20">
        <v>1590000</v>
      </c>
      <c r="Q740" s="20">
        <v>4010000</v>
      </c>
      <c r="R740" s="20">
        <v>27080000</v>
      </c>
      <c r="S740" s="20">
        <v>1730000</v>
      </c>
      <c r="T740" s="19">
        <v>0</v>
      </c>
      <c r="U740" s="19">
        <v>0</v>
      </c>
      <c r="V740" s="2" t="str" cm="1">
        <f t="array" ref="V740">_xlfn.IFS(B740&lt;30,"21-29",
B740&lt;40,"30-39",
B740&lt;50,"40-49",
B740&lt;60,"50-59",
TRUE,"60+"
)</f>
        <v>30-39</v>
      </c>
      <c r="W740" s="24">
        <f t="shared" si="33"/>
        <v>51326666.666666664</v>
      </c>
      <c r="X740" s="24">
        <f t="shared" si="34"/>
        <v>10893333.333333334</v>
      </c>
      <c r="Y740" s="25">
        <f t="shared" si="35"/>
        <v>0.61839357429718878</v>
      </c>
      <c r="Z740" s="2" t="str" cm="1">
        <f t="array" ref="Z740">_xlfn.IFS(Y740&lt;=25%,"Low",
Y740&lt;=50%,"Moderate",
Y740&lt;=75%,"High",
Y740&lt;=100%,"Very High",
TRUE,"Over Limit"
)</f>
        <v>High</v>
      </c>
      <c r="AA740" s="2" cm="1">
        <f t="array" ref="AA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40" s="2" t="str" cm="1">
        <f t="array" ref="AB740">_xlfn.IFS(T740=0,"No Late Payments",
T740&lt;=2,"Low",
T740&lt;=4,"Moderate",
TRUE,"High"
)</f>
        <v>No Late Payments</v>
      </c>
      <c r="AC740" s="10" t="str" cm="1">
        <f t="array" ref="AC740">_xlfn.IFS(
H740&lt;40000000,"Low",
H740&lt;60000000,"Medium",
H740&lt;100000000,"High",
TRUE,"Very High"
)</f>
        <v>High</v>
      </c>
    </row>
    <row r="741" spans="1:29">
      <c r="A741" s="21" t="s">
        <v>773</v>
      </c>
      <c r="B741" s="22">
        <v>34</v>
      </c>
      <c r="C741" s="22" t="s">
        <v>34</v>
      </c>
      <c r="D741" s="22" t="s">
        <v>23</v>
      </c>
      <c r="E741" s="22" t="s">
        <v>24</v>
      </c>
      <c r="F741" s="22" t="s">
        <v>31</v>
      </c>
      <c r="G741" s="23">
        <v>8400000</v>
      </c>
      <c r="H741" s="23">
        <v>36000000</v>
      </c>
      <c r="I741" s="22">
        <v>77</v>
      </c>
      <c r="J741" s="22">
        <v>0</v>
      </c>
      <c r="K741" s="22">
        <v>0</v>
      </c>
      <c r="L741" s="22">
        <v>0</v>
      </c>
      <c r="M741" s="23">
        <v>3710000</v>
      </c>
      <c r="N741" s="23">
        <v>5890000</v>
      </c>
      <c r="O741" s="23">
        <v>7970000</v>
      </c>
      <c r="P741" s="23">
        <v>1330000</v>
      </c>
      <c r="Q741" s="23">
        <v>2420000</v>
      </c>
      <c r="R741" s="23">
        <v>3090000</v>
      </c>
      <c r="S741" s="23">
        <v>2190000</v>
      </c>
      <c r="T741" s="22">
        <v>0</v>
      </c>
      <c r="U741" s="22">
        <v>0</v>
      </c>
      <c r="V741" s="2" t="str" cm="1">
        <f t="array" ref="V741">_xlfn.IFS(B741&lt;30,"21-29",
B741&lt;40,"30-39",
B741&lt;50,"40-49",
B741&lt;60,"50-59",
TRUE,"60+"
)</f>
        <v>30-39</v>
      </c>
      <c r="W741" s="24">
        <f t="shared" si="33"/>
        <v>5856666.666666667</v>
      </c>
      <c r="X741" s="24">
        <f t="shared" si="34"/>
        <v>2280000</v>
      </c>
      <c r="Y741" s="25">
        <f t="shared" si="35"/>
        <v>0.16268518518518518</v>
      </c>
      <c r="Z741" s="2" t="str" cm="1">
        <f t="array" ref="Z741">_xlfn.IFS(Y741&lt;=25%,"Low",
Y741&lt;=50%,"Moderate",
Y741&lt;=75%,"High",
Y741&lt;=100%,"Very High",
TRUE,"Over Limit"
)</f>
        <v>Low</v>
      </c>
      <c r="AA741" s="2" cm="1">
        <f t="array" ref="AA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1" s="2" t="str" cm="1">
        <f t="array" ref="AB741">_xlfn.IFS(T741=0,"No Late Payments",
T741&lt;=2,"Low",
T741&lt;=4,"Moderate",
TRUE,"High"
)</f>
        <v>No Late Payments</v>
      </c>
      <c r="AC741" s="10" t="str" cm="1">
        <f t="array" ref="AC741">_xlfn.IFS(
H741&lt;40000000,"Low",
H741&lt;60000000,"Medium",
H741&lt;100000000,"High",
TRUE,"Very High"
)</f>
        <v>Low</v>
      </c>
    </row>
    <row r="742" spans="1:29">
      <c r="A742" s="18" t="s">
        <v>774</v>
      </c>
      <c r="B742" s="19">
        <v>35</v>
      </c>
      <c r="C742" s="19" t="s">
        <v>22</v>
      </c>
      <c r="D742" s="19" t="s">
        <v>23</v>
      </c>
      <c r="E742" s="19" t="s">
        <v>24</v>
      </c>
      <c r="F742" s="19" t="s">
        <v>28</v>
      </c>
      <c r="G742" s="20">
        <v>12900000</v>
      </c>
      <c r="H742" s="20">
        <v>53000000</v>
      </c>
      <c r="I742" s="19">
        <v>72</v>
      </c>
      <c r="J742" s="19">
        <v>2</v>
      </c>
      <c r="K742" s="19">
        <v>0</v>
      </c>
      <c r="L742" s="19">
        <v>0</v>
      </c>
      <c r="M742" s="20">
        <v>25200000</v>
      </c>
      <c r="N742" s="20">
        <v>26580000</v>
      </c>
      <c r="O742" s="20">
        <v>33160000</v>
      </c>
      <c r="P742" s="20">
        <v>1680000</v>
      </c>
      <c r="Q742" s="20">
        <v>8920000</v>
      </c>
      <c r="R742" s="20">
        <v>5140000</v>
      </c>
      <c r="S742" s="20">
        <v>5710000</v>
      </c>
      <c r="T742" s="19">
        <v>4</v>
      </c>
      <c r="U742" s="19">
        <v>0</v>
      </c>
      <c r="V742" s="2" t="str" cm="1">
        <f t="array" ref="V742">_xlfn.IFS(B742&lt;30,"21-29",
B742&lt;40,"30-39",
B742&lt;50,"40-49",
B742&lt;60,"50-59",
TRUE,"60+"
)</f>
        <v>30-39</v>
      </c>
      <c r="W742" s="24">
        <f t="shared" si="33"/>
        <v>28313333.333333332</v>
      </c>
      <c r="X742" s="24">
        <f t="shared" si="34"/>
        <v>5246666.666666667</v>
      </c>
      <c r="Y742" s="25">
        <f t="shared" si="35"/>
        <v>0.53421383647798737</v>
      </c>
      <c r="Z742" s="2" t="str" cm="1">
        <f t="array" ref="Z742">_xlfn.IFS(Y742&lt;=25%,"Low",
Y742&lt;=50%,"Moderate",
Y742&lt;=75%,"High",
Y742&lt;=100%,"Very High",
TRUE,"Over Limit"
)</f>
        <v>High</v>
      </c>
      <c r="AA742" s="2" cm="1">
        <f t="array" ref="AA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42" s="2" t="str" cm="1">
        <f t="array" ref="AB742">_xlfn.IFS(T742=0,"No Late Payments",
T742&lt;=2,"Low",
T742&lt;=4,"Moderate",
TRUE,"High"
)</f>
        <v>Moderate</v>
      </c>
      <c r="AC742" s="10" t="str" cm="1">
        <f t="array" ref="AC742">_xlfn.IFS(
H742&lt;40000000,"Low",
H742&lt;60000000,"Medium",
H742&lt;100000000,"High",
TRUE,"Very High"
)</f>
        <v>Medium</v>
      </c>
    </row>
    <row r="743" spans="1:29">
      <c r="A743" s="21" t="s">
        <v>775</v>
      </c>
      <c r="B743" s="22">
        <v>43</v>
      </c>
      <c r="C743" s="22" t="s">
        <v>22</v>
      </c>
      <c r="D743" s="22" t="s">
        <v>27</v>
      </c>
      <c r="E743" s="22" t="s">
        <v>24</v>
      </c>
      <c r="F743" s="22" t="s">
        <v>41</v>
      </c>
      <c r="G743" s="23">
        <v>12200000</v>
      </c>
      <c r="H743" s="23">
        <v>48000000</v>
      </c>
      <c r="I743" s="22">
        <v>74</v>
      </c>
      <c r="J743" s="22">
        <v>0</v>
      </c>
      <c r="K743" s="22">
        <v>0</v>
      </c>
      <c r="L743" s="22">
        <v>0</v>
      </c>
      <c r="M743" s="23">
        <v>24500000</v>
      </c>
      <c r="N743" s="23">
        <v>15420000</v>
      </c>
      <c r="O743" s="23">
        <v>22510000</v>
      </c>
      <c r="P743" s="23">
        <v>4720000</v>
      </c>
      <c r="Q743" s="23">
        <v>2290000</v>
      </c>
      <c r="R743" s="23">
        <v>1010000</v>
      </c>
      <c r="S743" s="23">
        <v>3010000</v>
      </c>
      <c r="T743" s="22">
        <v>0</v>
      </c>
      <c r="U743" s="22">
        <v>0</v>
      </c>
      <c r="V743" s="2" t="str" cm="1">
        <f t="array" ref="V743">_xlfn.IFS(B743&lt;30,"21-29",
B743&lt;40,"30-39",
B743&lt;50,"40-49",
B743&lt;60,"50-59",
TRUE,"60+"
)</f>
        <v>40-49</v>
      </c>
      <c r="W743" s="24">
        <f t="shared" si="33"/>
        <v>20810000</v>
      </c>
      <c r="X743" s="24">
        <f t="shared" si="34"/>
        <v>2673333.3333333335</v>
      </c>
      <c r="Y743" s="25">
        <f t="shared" si="35"/>
        <v>0.43354166666666666</v>
      </c>
      <c r="Z743" s="2" t="str" cm="1">
        <f t="array" ref="Z743">_xlfn.IFS(Y743&lt;=25%,"Low",
Y743&lt;=50%,"Moderate",
Y743&lt;=75%,"High",
Y743&lt;=100%,"Very High",
TRUE,"Over Limit"
)</f>
        <v>Moderate</v>
      </c>
      <c r="AA743" s="2" cm="1">
        <f t="array" ref="AA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3" s="2" t="str" cm="1">
        <f t="array" ref="AB743">_xlfn.IFS(T743=0,"No Late Payments",
T743&lt;=2,"Low",
T743&lt;=4,"Moderate",
TRUE,"High"
)</f>
        <v>No Late Payments</v>
      </c>
      <c r="AC743" s="10" t="str" cm="1">
        <f t="array" ref="AC743">_xlfn.IFS(
H743&lt;40000000,"Low",
H743&lt;60000000,"Medium",
H743&lt;100000000,"High",
TRUE,"Very High"
)</f>
        <v>Medium</v>
      </c>
    </row>
    <row r="744" spans="1:29">
      <c r="A744" s="18" t="s">
        <v>776</v>
      </c>
      <c r="B744" s="19">
        <v>50</v>
      </c>
      <c r="C744" s="19" t="s">
        <v>34</v>
      </c>
      <c r="D744" s="19" t="s">
        <v>23</v>
      </c>
      <c r="E744" s="19" t="s">
        <v>24</v>
      </c>
      <c r="F744" s="19" t="s">
        <v>28</v>
      </c>
      <c r="G744" s="20">
        <v>15000000</v>
      </c>
      <c r="H744" s="20">
        <v>81000000</v>
      </c>
      <c r="I744" s="19">
        <v>189</v>
      </c>
      <c r="J744" s="19">
        <v>0</v>
      </c>
      <c r="K744" s="19">
        <v>0</v>
      </c>
      <c r="L744" s="19">
        <v>0</v>
      </c>
      <c r="M744" s="20">
        <v>4280000</v>
      </c>
      <c r="N744" s="20">
        <v>9920000</v>
      </c>
      <c r="O744" s="20">
        <v>8700000</v>
      </c>
      <c r="P744" s="20">
        <v>1160000</v>
      </c>
      <c r="Q744" s="20">
        <v>1750000</v>
      </c>
      <c r="R744" s="20">
        <v>2010000</v>
      </c>
      <c r="S744" s="20">
        <v>900000</v>
      </c>
      <c r="T744" s="19">
        <v>0</v>
      </c>
      <c r="U744" s="19">
        <v>0</v>
      </c>
      <c r="V744" s="2" t="str" cm="1">
        <f t="array" ref="V744">_xlfn.IFS(B744&lt;30,"21-29",
B744&lt;40,"30-39",
B744&lt;50,"40-49",
B744&lt;60,"50-59",
TRUE,"60+"
)</f>
        <v>50-59</v>
      </c>
      <c r="W744" s="24">
        <f t="shared" si="33"/>
        <v>7633333.333333333</v>
      </c>
      <c r="X744" s="24">
        <f t="shared" si="34"/>
        <v>1640000</v>
      </c>
      <c r="Y744" s="25">
        <f t="shared" si="35"/>
        <v>9.4238683127572012E-2</v>
      </c>
      <c r="Z744" s="2" t="str" cm="1">
        <f t="array" ref="Z744">_xlfn.IFS(Y744&lt;=25%,"Low",
Y744&lt;=50%,"Moderate",
Y744&lt;=75%,"High",
Y744&lt;=100%,"Very High",
TRUE,"Over Limit"
)</f>
        <v>Low</v>
      </c>
      <c r="AA744" s="2" cm="1">
        <f t="array" ref="AA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4" s="2" t="str" cm="1">
        <f t="array" ref="AB744">_xlfn.IFS(T744=0,"No Late Payments",
T744&lt;=2,"Low",
T744&lt;=4,"Moderate",
TRUE,"High"
)</f>
        <v>No Late Payments</v>
      </c>
      <c r="AC744" s="10" t="str" cm="1">
        <f t="array" ref="AC744">_xlfn.IFS(
H744&lt;40000000,"Low",
H744&lt;60000000,"Medium",
H744&lt;100000000,"High",
TRUE,"Very High"
)</f>
        <v>High</v>
      </c>
    </row>
    <row r="745" spans="1:29">
      <c r="A745" s="21" t="s">
        <v>777</v>
      </c>
      <c r="B745" s="22">
        <v>30</v>
      </c>
      <c r="C745" s="22" t="s">
        <v>34</v>
      </c>
      <c r="D745" s="22" t="s">
        <v>23</v>
      </c>
      <c r="E745" s="22" t="s">
        <v>38</v>
      </c>
      <c r="F745" s="22" t="s">
        <v>28</v>
      </c>
      <c r="G745" s="23">
        <v>11400000</v>
      </c>
      <c r="H745" s="23">
        <v>37000000</v>
      </c>
      <c r="I745" s="22">
        <v>69</v>
      </c>
      <c r="J745" s="22">
        <v>0</v>
      </c>
      <c r="K745" s="22">
        <v>0</v>
      </c>
      <c r="L745" s="22">
        <v>0</v>
      </c>
      <c r="M745" s="23">
        <v>17770000</v>
      </c>
      <c r="N745" s="23">
        <v>13720000</v>
      </c>
      <c r="O745" s="23">
        <v>22590000</v>
      </c>
      <c r="P745" s="23">
        <v>9570000</v>
      </c>
      <c r="Q745" s="23">
        <v>3880000</v>
      </c>
      <c r="R745" s="23">
        <v>8370000</v>
      </c>
      <c r="S745" s="23">
        <v>1940000</v>
      </c>
      <c r="T745" s="22">
        <v>1</v>
      </c>
      <c r="U745" s="22">
        <v>0</v>
      </c>
      <c r="V745" s="2" t="str" cm="1">
        <f t="array" ref="V745">_xlfn.IFS(B745&lt;30,"21-29",
B745&lt;40,"30-39",
B745&lt;50,"40-49",
B745&lt;60,"50-59",
TRUE,"60+"
)</f>
        <v>30-39</v>
      </c>
      <c r="W745" s="24">
        <f t="shared" si="33"/>
        <v>18026666.666666668</v>
      </c>
      <c r="X745" s="24">
        <f t="shared" si="34"/>
        <v>7273333.333333333</v>
      </c>
      <c r="Y745" s="25">
        <f t="shared" si="35"/>
        <v>0.48720720720720723</v>
      </c>
      <c r="Z745" s="2" t="str" cm="1">
        <f t="array" ref="Z745">_xlfn.IFS(Y745&lt;=25%,"Low",
Y745&lt;=50%,"Moderate",
Y745&lt;=75%,"High",
Y745&lt;=100%,"Very High",
TRUE,"Over Limit"
)</f>
        <v>Moderate</v>
      </c>
      <c r="AA745" s="2" cm="1">
        <f t="array" ref="AA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5" s="2" t="str" cm="1">
        <f t="array" ref="AB745">_xlfn.IFS(T745=0,"No Late Payments",
T745&lt;=2,"Low",
T745&lt;=4,"Moderate",
TRUE,"High"
)</f>
        <v>Low</v>
      </c>
      <c r="AC745" s="10" t="str" cm="1">
        <f t="array" ref="AC745">_xlfn.IFS(
H745&lt;40000000,"Low",
H745&lt;60000000,"Medium",
H745&lt;100000000,"High",
TRUE,"Very High"
)</f>
        <v>Low</v>
      </c>
    </row>
    <row r="746" spans="1:29">
      <c r="A746" s="18" t="s">
        <v>778</v>
      </c>
      <c r="B746" s="19">
        <v>55</v>
      </c>
      <c r="C746" s="19" t="s">
        <v>22</v>
      </c>
      <c r="D746" s="19" t="s">
        <v>30</v>
      </c>
      <c r="E746" s="19" t="s">
        <v>31</v>
      </c>
      <c r="F746" s="19" t="s">
        <v>41</v>
      </c>
      <c r="G746" s="20">
        <v>7900000</v>
      </c>
      <c r="H746" s="20">
        <v>39000000</v>
      </c>
      <c r="I746" s="19">
        <v>205</v>
      </c>
      <c r="J746" s="19">
        <v>0</v>
      </c>
      <c r="K746" s="19">
        <v>0</v>
      </c>
      <c r="L746" s="19">
        <v>0</v>
      </c>
      <c r="M746" s="20">
        <v>4130000</v>
      </c>
      <c r="N746" s="20">
        <v>8190000</v>
      </c>
      <c r="O746" s="20">
        <v>11350000</v>
      </c>
      <c r="P746" s="20">
        <v>770000</v>
      </c>
      <c r="Q746" s="20">
        <v>8110000</v>
      </c>
      <c r="R746" s="20">
        <v>1630000</v>
      </c>
      <c r="S746" s="20">
        <v>880000</v>
      </c>
      <c r="T746" s="19">
        <v>1</v>
      </c>
      <c r="U746" s="19">
        <v>0</v>
      </c>
      <c r="V746" s="2" t="str" cm="1">
        <f t="array" ref="V746">_xlfn.IFS(B746&lt;30,"21-29",
B746&lt;40,"30-39",
B746&lt;50,"40-49",
B746&lt;60,"50-59",
TRUE,"60+"
)</f>
        <v>50-59</v>
      </c>
      <c r="W746" s="24">
        <f t="shared" si="33"/>
        <v>7890000</v>
      </c>
      <c r="X746" s="24">
        <f t="shared" si="34"/>
        <v>3503333.3333333335</v>
      </c>
      <c r="Y746" s="25">
        <f t="shared" si="35"/>
        <v>0.2023076923076923</v>
      </c>
      <c r="Z746" s="2" t="str" cm="1">
        <f t="array" ref="Z746">_xlfn.IFS(Y746&lt;=25%,"Low",
Y746&lt;=50%,"Moderate",
Y746&lt;=75%,"High",
Y746&lt;=100%,"Very High",
TRUE,"Over Limit"
)</f>
        <v>Low</v>
      </c>
      <c r="AA746" s="2" cm="1">
        <f t="array" ref="AA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6" s="2" t="str" cm="1">
        <f t="array" ref="AB746">_xlfn.IFS(T746=0,"No Late Payments",
T746&lt;=2,"Low",
T746&lt;=4,"Moderate",
TRUE,"High"
)</f>
        <v>Low</v>
      </c>
      <c r="AC746" s="10" t="str" cm="1">
        <f t="array" ref="AC746">_xlfn.IFS(
H746&lt;40000000,"Low",
H746&lt;60000000,"Medium",
H746&lt;100000000,"High",
TRUE,"Very High"
)</f>
        <v>Low</v>
      </c>
    </row>
    <row r="747" spans="1:29">
      <c r="A747" s="21" t="s">
        <v>779</v>
      </c>
      <c r="B747" s="22">
        <v>29</v>
      </c>
      <c r="C747" s="22" t="s">
        <v>34</v>
      </c>
      <c r="D747" s="22" t="s">
        <v>30</v>
      </c>
      <c r="E747" s="22" t="s">
        <v>38</v>
      </c>
      <c r="F747" s="22" t="s">
        <v>48</v>
      </c>
      <c r="G747" s="23">
        <v>6500000</v>
      </c>
      <c r="H747" s="23">
        <v>34000000</v>
      </c>
      <c r="I747" s="22">
        <v>50</v>
      </c>
      <c r="J747" s="22">
        <v>2</v>
      </c>
      <c r="K747" s="22">
        <v>1</v>
      </c>
      <c r="L747" s="22">
        <v>3</v>
      </c>
      <c r="M747" s="23">
        <v>26710000</v>
      </c>
      <c r="N747" s="23">
        <v>26670000</v>
      </c>
      <c r="O747" s="23">
        <v>23550000</v>
      </c>
      <c r="P747" s="23">
        <v>2620000</v>
      </c>
      <c r="Q747" s="23">
        <v>4760000</v>
      </c>
      <c r="R747" s="23">
        <v>720000</v>
      </c>
      <c r="S747" s="23">
        <v>6910000</v>
      </c>
      <c r="T747" s="22">
        <v>3</v>
      </c>
      <c r="U747" s="22">
        <v>1</v>
      </c>
      <c r="V747" s="2" t="str" cm="1">
        <f t="array" ref="V747">_xlfn.IFS(B747&lt;30,"21-29",
B747&lt;40,"30-39",
B747&lt;50,"40-49",
B747&lt;60,"50-59",
TRUE,"60+"
)</f>
        <v>21-29</v>
      </c>
      <c r="W747" s="24">
        <f t="shared" si="33"/>
        <v>25643333.333333332</v>
      </c>
      <c r="X747" s="24">
        <f t="shared" si="34"/>
        <v>2700000</v>
      </c>
      <c r="Y747" s="25">
        <f t="shared" si="35"/>
        <v>0.75421568627450974</v>
      </c>
      <c r="Z747" s="2" t="str" cm="1">
        <f t="array" ref="Z747">_xlfn.IFS(Y747&lt;=25%,"Low",
Y747&lt;=50%,"Moderate",
Y747&lt;=75%,"High",
Y747&lt;=100%,"Very High",
TRUE,"Over Limit"
)</f>
        <v>Very High</v>
      </c>
      <c r="AA747" s="2" cm="1">
        <f t="array" ref="AA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47" s="2" t="str" cm="1">
        <f t="array" ref="AB747">_xlfn.IFS(T747=0,"No Late Payments",
T747&lt;=2,"Low",
T747&lt;=4,"Moderate",
TRUE,"High"
)</f>
        <v>Moderate</v>
      </c>
      <c r="AC747" s="10" t="str" cm="1">
        <f t="array" ref="AC747">_xlfn.IFS(
H747&lt;40000000,"Low",
H747&lt;60000000,"Medium",
H747&lt;100000000,"High",
TRUE,"Very High"
)</f>
        <v>Low</v>
      </c>
    </row>
    <row r="748" spans="1:29">
      <c r="A748" s="18" t="s">
        <v>780</v>
      </c>
      <c r="B748" s="19">
        <v>26</v>
      </c>
      <c r="C748" s="19" t="s">
        <v>34</v>
      </c>
      <c r="D748" s="19" t="s">
        <v>23</v>
      </c>
      <c r="E748" s="19" t="s">
        <v>38</v>
      </c>
      <c r="F748" s="19" t="s">
        <v>28</v>
      </c>
      <c r="G748" s="20">
        <v>9400000</v>
      </c>
      <c r="H748" s="20">
        <v>37000000</v>
      </c>
      <c r="I748" s="19">
        <v>49</v>
      </c>
      <c r="J748" s="19">
        <v>0</v>
      </c>
      <c r="K748" s="19">
        <v>0</v>
      </c>
      <c r="L748" s="19">
        <v>0</v>
      </c>
      <c r="M748" s="20">
        <v>18020000</v>
      </c>
      <c r="N748" s="20">
        <v>18340000</v>
      </c>
      <c r="O748" s="20">
        <v>11900000</v>
      </c>
      <c r="P748" s="20">
        <v>6770000</v>
      </c>
      <c r="Q748" s="20">
        <v>8360000</v>
      </c>
      <c r="R748" s="20">
        <v>2820000</v>
      </c>
      <c r="S748" s="20">
        <v>990000</v>
      </c>
      <c r="T748" s="19">
        <v>0</v>
      </c>
      <c r="U748" s="19">
        <v>0</v>
      </c>
      <c r="V748" s="2" t="str" cm="1">
        <f t="array" ref="V748">_xlfn.IFS(B748&lt;30,"21-29",
B748&lt;40,"30-39",
B748&lt;50,"40-49",
B748&lt;60,"50-59",
TRUE,"60+"
)</f>
        <v>21-29</v>
      </c>
      <c r="W748" s="24">
        <f t="shared" si="33"/>
        <v>16086666.666666666</v>
      </c>
      <c r="X748" s="24">
        <f t="shared" si="34"/>
        <v>5983333.333333333</v>
      </c>
      <c r="Y748" s="25">
        <f t="shared" si="35"/>
        <v>0.43477477477477477</v>
      </c>
      <c r="Z748" s="2" t="str" cm="1">
        <f t="array" ref="Z748">_xlfn.IFS(Y748&lt;=25%,"Low",
Y748&lt;=50%,"Moderate",
Y748&lt;=75%,"High",
Y748&lt;=100%,"Very High",
TRUE,"Over Limit"
)</f>
        <v>Moderate</v>
      </c>
      <c r="AA748" s="2" cm="1">
        <f t="array" ref="AA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8" s="2" t="str" cm="1">
        <f t="array" ref="AB748">_xlfn.IFS(T748=0,"No Late Payments",
T748&lt;=2,"Low",
T748&lt;=4,"Moderate",
TRUE,"High"
)</f>
        <v>No Late Payments</v>
      </c>
      <c r="AC748" s="10" t="str" cm="1">
        <f t="array" ref="AC748">_xlfn.IFS(
H748&lt;40000000,"Low",
H748&lt;60000000,"Medium",
H748&lt;100000000,"High",
TRUE,"Very High"
)</f>
        <v>Low</v>
      </c>
    </row>
    <row r="749" spans="1:29">
      <c r="A749" s="21" t="s">
        <v>781</v>
      </c>
      <c r="B749" s="22">
        <v>39</v>
      </c>
      <c r="C749" s="22" t="s">
        <v>34</v>
      </c>
      <c r="D749" s="22" t="s">
        <v>27</v>
      </c>
      <c r="E749" s="22" t="s">
        <v>24</v>
      </c>
      <c r="F749" s="22" t="s">
        <v>28</v>
      </c>
      <c r="G749" s="23">
        <v>8500000</v>
      </c>
      <c r="H749" s="23">
        <v>40000000</v>
      </c>
      <c r="I749" s="22">
        <v>79</v>
      </c>
      <c r="J749" s="22">
        <v>1</v>
      </c>
      <c r="K749" s="22">
        <v>0</v>
      </c>
      <c r="L749" s="22">
        <v>0</v>
      </c>
      <c r="M749" s="23">
        <v>3640000</v>
      </c>
      <c r="N749" s="23">
        <v>8530000</v>
      </c>
      <c r="O749" s="23">
        <v>8950000</v>
      </c>
      <c r="P749" s="23">
        <v>790000</v>
      </c>
      <c r="Q749" s="23">
        <v>3320000</v>
      </c>
      <c r="R749" s="23">
        <v>3930000</v>
      </c>
      <c r="S749" s="23">
        <v>800000</v>
      </c>
      <c r="T749" s="22">
        <v>1</v>
      </c>
      <c r="U749" s="22">
        <v>0</v>
      </c>
      <c r="V749" s="2" t="str" cm="1">
        <f t="array" ref="V749">_xlfn.IFS(B749&lt;30,"21-29",
B749&lt;40,"30-39",
B749&lt;50,"40-49",
B749&lt;60,"50-59",
TRUE,"60+"
)</f>
        <v>30-39</v>
      </c>
      <c r="W749" s="24">
        <f t="shared" si="33"/>
        <v>7040000</v>
      </c>
      <c r="X749" s="24">
        <f t="shared" si="34"/>
        <v>2680000</v>
      </c>
      <c r="Y749" s="25">
        <f t="shared" si="35"/>
        <v>0.17599999999999999</v>
      </c>
      <c r="Z749" s="2" t="str" cm="1">
        <f t="array" ref="Z749">_xlfn.IFS(Y749&lt;=25%,"Low",
Y749&lt;=50%,"Moderate",
Y749&lt;=75%,"High",
Y749&lt;=100%,"Very High",
TRUE,"Over Limit"
)</f>
        <v>Low</v>
      </c>
      <c r="AA749" s="2" cm="1">
        <f t="array" ref="AA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9" s="2" t="str" cm="1">
        <f t="array" ref="AB749">_xlfn.IFS(T749=0,"No Late Payments",
T749&lt;=2,"Low",
T749&lt;=4,"Moderate",
TRUE,"High"
)</f>
        <v>Low</v>
      </c>
      <c r="AC749" s="10" t="str" cm="1">
        <f t="array" ref="AC749">_xlfn.IFS(
H749&lt;40000000,"Low",
H749&lt;60000000,"Medium",
H749&lt;100000000,"High",
TRUE,"Very High"
)</f>
        <v>Medium</v>
      </c>
    </row>
    <row r="750" spans="1:29">
      <c r="A750" s="18" t="s">
        <v>782</v>
      </c>
      <c r="B750" s="19">
        <v>37</v>
      </c>
      <c r="C750" s="19" t="s">
        <v>22</v>
      </c>
      <c r="D750" s="19" t="s">
        <v>23</v>
      </c>
      <c r="E750" s="19" t="s">
        <v>38</v>
      </c>
      <c r="F750" s="19" t="s">
        <v>28</v>
      </c>
      <c r="G750" s="20">
        <v>11300000</v>
      </c>
      <c r="H750" s="20">
        <v>51000000</v>
      </c>
      <c r="I750" s="19">
        <v>69</v>
      </c>
      <c r="J750" s="19">
        <v>0</v>
      </c>
      <c r="K750" s="19">
        <v>0</v>
      </c>
      <c r="L750" s="19">
        <v>0</v>
      </c>
      <c r="M750" s="20">
        <v>27920000</v>
      </c>
      <c r="N750" s="20">
        <v>26910000</v>
      </c>
      <c r="O750" s="20">
        <v>26660000</v>
      </c>
      <c r="P750" s="20">
        <v>10090000</v>
      </c>
      <c r="Q750" s="20">
        <v>22760000</v>
      </c>
      <c r="R750" s="20">
        <v>9200000</v>
      </c>
      <c r="S750" s="20">
        <v>1740000</v>
      </c>
      <c r="T750" s="19">
        <v>2</v>
      </c>
      <c r="U750" s="19">
        <v>0</v>
      </c>
      <c r="V750" s="2" t="str" cm="1">
        <f t="array" ref="V750">_xlfn.IFS(B750&lt;30,"21-29",
B750&lt;40,"30-39",
B750&lt;50,"40-49",
B750&lt;60,"50-59",
TRUE,"60+"
)</f>
        <v>30-39</v>
      </c>
      <c r="W750" s="24">
        <f t="shared" si="33"/>
        <v>27163333.333333332</v>
      </c>
      <c r="X750" s="24">
        <f t="shared" si="34"/>
        <v>14016666.666666666</v>
      </c>
      <c r="Y750" s="25">
        <f t="shared" si="35"/>
        <v>0.53261437908496734</v>
      </c>
      <c r="Z750" s="2" t="str" cm="1">
        <f t="array" ref="Z750">_xlfn.IFS(Y750&lt;=25%,"Low",
Y750&lt;=50%,"Moderate",
Y750&lt;=75%,"High",
Y750&lt;=100%,"Very High",
TRUE,"Over Limit"
)</f>
        <v>High</v>
      </c>
      <c r="AA750" s="2" cm="1">
        <f t="array" ref="AA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50" s="2" t="str" cm="1">
        <f t="array" ref="AB750">_xlfn.IFS(T750=0,"No Late Payments",
T750&lt;=2,"Low",
T750&lt;=4,"Moderate",
TRUE,"High"
)</f>
        <v>Low</v>
      </c>
      <c r="AC750" s="10" t="str" cm="1">
        <f t="array" ref="AC750">_xlfn.IFS(
H750&lt;40000000,"Low",
H750&lt;60000000,"Medium",
H750&lt;100000000,"High",
TRUE,"Very High"
)</f>
        <v>Medium</v>
      </c>
    </row>
    <row r="751" spans="1:29">
      <c r="A751" s="21" t="s">
        <v>783</v>
      </c>
      <c r="B751" s="22">
        <v>39</v>
      </c>
      <c r="C751" s="22" t="s">
        <v>22</v>
      </c>
      <c r="D751" s="22" t="s">
        <v>23</v>
      </c>
      <c r="E751" s="22" t="s">
        <v>24</v>
      </c>
      <c r="F751" s="22" t="s">
        <v>28</v>
      </c>
      <c r="G751" s="23">
        <v>15900000</v>
      </c>
      <c r="H751" s="23">
        <v>79000000</v>
      </c>
      <c r="I751" s="22">
        <v>107</v>
      </c>
      <c r="J751" s="22">
        <v>0</v>
      </c>
      <c r="K751" s="22">
        <v>0</v>
      </c>
      <c r="L751" s="22">
        <v>1</v>
      </c>
      <c r="M751" s="23">
        <v>30830000</v>
      </c>
      <c r="N751" s="23">
        <v>31540000</v>
      </c>
      <c r="O751" s="23">
        <v>38050000</v>
      </c>
      <c r="P751" s="23">
        <v>8770000</v>
      </c>
      <c r="Q751" s="23">
        <v>8210000</v>
      </c>
      <c r="R751" s="23">
        <v>13270000</v>
      </c>
      <c r="S751" s="23">
        <v>4110000</v>
      </c>
      <c r="T751" s="22">
        <v>1</v>
      </c>
      <c r="U751" s="22">
        <v>0</v>
      </c>
      <c r="V751" s="2" t="str" cm="1">
        <f t="array" ref="V751">_xlfn.IFS(B751&lt;30,"21-29",
B751&lt;40,"30-39",
B751&lt;50,"40-49",
B751&lt;60,"50-59",
TRUE,"60+"
)</f>
        <v>30-39</v>
      </c>
      <c r="W751" s="24">
        <f t="shared" si="33"/>
        <v>33473333.333333332</v>
      </c>
      <c r="X751" s="24">
        <f t="shared" si="34"/>
        <v>10083333.333333334</v>
      </c>
      <c r="Y751" s="25">
        <f t="shared" si="35"/>
        <v>0.42371308016877635</v>
      </c>
      <c r="Z751" s="2" t="str" cm="1">
        <f t="array" ref="Z751">_xlfn.IFS(Y751&lt;=25%,"Low",
Y751&lt;=50%,"Moderate",
Y751&lt;=75%,"High",
Y751&lt;=100%,"Very High",
TRUE,"Over Limit"
)</f>
        <v>Moderate</v>
      </c>
      <c r="AA751" s="2" cm="1">
        <f t="array" ref="AA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1" s="2" t="str" cm="1">
        <f t="array" ref="AB751">_xlfn.IFS(T751=0,"No Late Payments",
T751&lt;=2,"Low",
T751&lt;=4,"Moderate",
TRUE,"High"
)</f>
        <v>Low</v>
      </c>
      <c r="AC751" s="10" t="str" cm="1">
        <f t="array" ref="AC751">_xlfn.IFS(
H751&lt;40000000,"Low",
H751&lt;60000000,"Medium",
H751&lt;100000000,"High",
TRUE,"Very High"
)</f>
        <v>High</v>
      </c>
    </row>
    <row r="752" spans="1:29">
      <c r="A752" s="18" t="s">
        <v>784</v>
      </c>
      <c r="B752" s="19">
        <v>30</v>
      </c>
      <c r="C752" s="19" t="s">
        <v>22</v>
      </c>
      <c r="D752" s="19" t="s">
        <v>23</v>
      </c>
      <c r="E752" s="19" t="s">
        <v>24</v>
      </c>
      <c r="F752" s="19" t="s">
        <v>41</v>
      </c>
      <c r="G752" s="20">
        <v>10100000</v>
      </c>
      <c r="H752" s="20">
        <v>49000000</v>
      </c>
      <c r="I752" s="19">
        <v>68</v>
      </c>
      <c r="J752" s="19">
        <v>1</v>
      </c>
      <c r="K752" s="19">
        <v>0</v>
      </c>
      <c r="L752" s="19">
        <v>0</v>
      </c>
      <c r="M752" s="20">
        <v>18710000</v>
      </c>
      <c r="N752" s="20">
        <v>25670000</v>
      </c>
      <c r="O752" s="20">
        <v>30180000</v>
      </c>
      <c r="P752" s="20">
        <v>3150000</v>
      </c>
      <c r="Q752" s="20">
        <v>7900000</v>
      </c>
      <c r="R752" s="20">
        <v>29190000</v>
      </c>
      <c r="S752" s="20">
        <v>2480000</v>
      </c>
      <c r="T752" s="19">
        <v>1</v>
      </c>
      <c r="U752" s="19">
        <v>1</v>
      </c>
      <c r="V752" s="2" t="str" cm="1">
        <f t="array" ref="V752">_xlfn.IFS(B752&lt;30,"21-29",
B752&lt;40,"30-39",
B752&lt;50,"40-49",
B752&lt;60,"50-59",
TRUE,"60+"
)</f>
        <v>30-39</v>
      </c>
      <c r="W752" s="24">
        <f t="shared" si="33"/>
        <v>24853333.333333332</v>
      </c>
      <c r="X752" s="24">
        <f t="shared" si="34"/>
        <v>13413333.333333334</v>
      </c>
      <c r="Y752" s="25">
        <f t="shared" si="35"/>
        <v>0.50721088435374151</v>
      </c>
      <c r="Z752" s="2" t="str" cm="1">
        <f t="array" ref="Z752">_xlfn.IFS(Y752&lt;=25%,"Low",
Y752&lt;=50%,"Moderate",
Y752&lt;=75%,"High",
Y752&lt;=100%,"Very High",
TRUE,"Over Limit"
)</f>
        <v>High</v>
      </c>
      <c r="AA752" s="2" cm="1">
        <f t="array" ref="AA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52" s="2" t="str" cm="1">
        <f t="array" ref="AB752">_xlfn.IFS(T752=0,"No Late Payments",
T752&lt;=2,"Low",
T752&lt;=4,"Moderate",
TRUE,"High"
)</f>
        <v>Low</v>
      </c>
      <c r="AC752" s="10" t="str" cm="1">
        <f t="array" ref="AC752">_xlfn.IFS(
H752&lt;40000000,"Low",
H752&lt;60000000,"Medium",
H752&lt;100000000,"High",
TRUE,"Very High"
)</f>
        <v>Medium</v>
      </c>
    </row>
    <row r="753" spans="1:29">
      <c r="A753" s="21" t="s">
        <v>785</v>
      </c>
      <c r="B753" s="22">
        <v>38</v>
      </c>
      <c r="C753" s="22" t="s">
        <v>34</v>
      </c>
      <c r="D753" s="22" t="s">
        <v>27</v>
      </c>
      <c r="E753" s="22" t="s">
        <v>38</v>
      </c>
      <c r="F753" s="22" t="s">
        <v>28</v>
      </c>
      <c r="G753" s="23">
        <v>8500000</v>
      </c>
      <c r="H753" s="23">
        <v>45000000</v>
      </c>
      <c r="I753" s="22">
        <v>146</v>
      </c>
      <c r="J753" s="22">
        <v>3</v>
      </c>
      <c r="K753" s="22">
        <v>3</v>
      </c>
      <c r="L753" s="22">
        <v>3</v>
      </c>
      <c r="M753" s="23">
        <v>33120000</v>
      </c>
      <c r="N753" s="23">
        <v>36560000</v>
      </c>
      <c r="O753" s="23">
        <v>36570000</v>
      </c>
      <c r="P753" s="23">
        <v>650000</v>
      </c>
      <c r="Q753" s="23">
        <v>580000</v>
      </c>
      <c r="R753" s="23">
        <v>1000000</v>
      </c>
      <c r="S753" s="23">
        <v>3600000</v>
      </c>
      <c r="T753" s="22">
        <v>4</v>
      </c>
      <c r="U753" s="22">
        <v>1</v>
      </c>
      <c r="V753" s="2" t="str" cm="1">
        <f t="array" ref="V753">_xlfn.IFS(B753&lt;30,"21-29",
B753&lt;40,"30-39",
B753&lt;50,"40-49",
B753&lt;60,"50-59",
TRUE,"60+"
)</f>
        <v>30-39</v>
      </c>
      <c r="W753" s="24">
        <f t="shared" si="33"/>
        <v>35416666.666666664</v>
      </c>
      <c r="X753" s="24">
        <f t="shared" si="34"/>
        <v>743333.33333333337</v>
      </c>
      <c r="Y753" s="25">
        <f t="shared" si="35"/>
        <v>0.78703703703703698</v>
      </c>
      <c r="Z753" s="2" t="str" cm="1">
        <f t="array" ref="Z753">_xlfn.IFS(Y753&lt;=25%,"Low",
Y753&lt;=50%,"Moderate",
Y753&lt;=75%,"High",
Y753&lt;=100%,"Very High",
TRUE,"Over Limit"
)</f>
        <v>Very High</v>
      </c>
      <c r="AA753" s="2" cm="1">
        <f t="array" ref="AA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53" s="2" t="str" cm="1">
        <f t="array" ref="AB753">_xlfn.IFS(T753=0,"No Late Payments",
T753&lt;=2,"Low",
T753&lt;=4,"Moderate",
TRUE,"High"
)</f>
        <v>Moderate</v>
      </c>
      <c r="AC753" s="10" t="str" cm="1">
        <f t="array" ref="AC753">_xlfn.IFS(
H753&lt;40000000,"Low",
H753&lt;60000000,"Medium",
H753&lt;100000000,"High",
TRUE,"Very High"
)</f>
        <v>Medium</v>
      </c>
    </row>
    <row r="754" spans="1:29">
      <c r="A754" s="18" t="s">
        <v>786</v>
      </c>
      <c r="B754" s="19">
        <v>39</v>
      </c>
      <c r="C754" s="19" t="s">
        <v>34</v>
      </c>
      <c r="D754" s="19" t="s">
        <v>30</v>
      </c>
      <c r="E754" s="19" t="s">
        <v>38</v>
      </c>
      <c r="F754" s="19" t="s">
        <v>25</v>
      </c>
      <c r="G754" s="20">
        <v>6900000</v>
      </c>
      <c r="H754" s="20">
        <v>20000000</v>
      </c>
      <c r="I754" s="19">
        <v>33</v>
      </c>
      <c r="J754" s="19">
        <v>0</v>
      </c>
      <c r="K754" s="19">
        <v>0</v>
      </c>
      <c r="L754" s="19">
        <v>0</v>
      </c>
      <c r="M754" s="20">
        <v>2070000</v>
      </c>
      <c r="N754" s="20">
        <v>740000</v>
      </c>
      <c r="O754" s="20">
        <v>2050000</v>
      </c>
      <c r="P754" s="20">
        <v>860000</v>
      </c>
      <c r="Q754" s="20">
        <v>450000</v>
      </c>
      <c r="R754" s="20">
        <v>1020000</v>
      </c>
      <c r="S754" s="20">
        <v>1370000</v>
      </c>
      <c r="T754" s="19">
        <v>0</v>
      </c>
      <c r="U754" s="19">
        <v>0</v>
      </c>
      <c r="V754" s="2" t="str" cm="1">
        <f t="array" ref="V754">_xlfn.IFS(B754&lt;30,"21-29",
B754&lt;40,"30-39",
B754&lt;50,"40-49",
B754&lt;60,"50-59",
TRUE,"60+"
)</f>
        <v>30-39</v>
      </c>
      <c r="W754" s="24">
        <f t="shared" si="33"/>
        <v>1620000</v>
      </c>
      <c r="X754" s="24">
        <f t="shared" si="34"/>
        <v>776666.66666666663</v>
      </c>
      <c r="Y754" s="25">
        <f t="shared" si="35"/>
        <v>8.1000000000000003E-2</v>
      </c>
      <c r="Z754" s="2" t="str" cm="1">
        <f t="array" ref="Z754">_xlfn.IFS(Y754&lt;=25%,"Low",
Y754&lt;=50%,"Moderate",
Y754&lt;=75%,"High",
Y754&lt;=100%,"Very High",
TRUE,"Over Limit"
)</f>
        <v>Low</v>
      </c>
      <c r="AA754" s="2" cm="1">
        <f t="array" ref="AA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54" s="2" t="str" cm="1">
        <f t="array" ref="AB754">_xlfn.IFS(T754=0,"No Late Payments",
T754&lt;=2,"Low",
T754&lt;=4,"Moderate",
TRUE,"High"
)</f>
        <v>No Late Payments</v>
      </c>
      <c r="AC754" s="10" t="str" cm="1">
        <f t="array" ref="AC754">_xlfn.IFS(
H754&lt;40000000,"Low",
H754&lt;60000000,"Medium",
H754&lt;100000000,"High",
TRUE,"Very High"
)</f>
        <v>Low</v>
      </c>
    </row>
    <row r="755" spans="1:29">
      <c r="A755" s="21" t="s">
        <v>787</v>
      </c>
      <c r="B755" s="22">
        <v>46</v>
      </c>
      <c r="C755" s="22" t="s">
        <v>22</v>
      </c>
      <c r="D755" s="22" t="s">
        <v>23</v>
      </c>
      <c r="E755" s="22" t="s">
        <v>24</v>
      </c>
      <c r="F755" s="22" t="s">
        <v>28</v>
      </c>
      <c r="G755" s="23">
        <v>13500000</v>
      </c>
      <c r="H755" s="23">
        <v>66000000</v>
      </c>
      <c r="I755" s="22">
        <v>83</v>
      </c>
      <c r="J755" s="22">
        <v>0</v>
      </c>
      <c r="K755" s="22">
        <v>0</v>
      </c>
      <c r="L755" s="22">
        <v>0</v>
      </c>
      <c r="M755" s="23">
        <v>16250000</v>
      </c>
      <c r="N755" s="23">
        <v>18900000</v>
      </c>
      <c r="O755" s="23">
        <v>27820000</v>
      </c>
      <c r="P755" s="23">
        <v>6890000</v>
      </c>
      <c r="Q755" s="23">
        <v>5490000</v>
      </c>
      <c r="R755" s="23">
        <v>28330000</v>
      </c>
      <c r="S755" s="23">
        <v>1520000</v>
      </c>
      <c r="T755" s="22">
        <v>0</v>
      </c>
      <c r="U755" s="22">
        <v>0</v>
      </c>
      <c r="V755" s="2" t="str" cm="1">
        <f t="array" ref="V755">_xlfn.IFS(B755&lt;30,"21-29",
B755&lt;40,"30-39",
B755&lt;50,"40-49",
B755&lt;60,"50-59",
TRUE,"60+"
)</f>
        <v>40-49</v>
      </c>
      <c r="W755" s="24">
        <f t="shared" si="33"/>
        <v>20990000</v>
      </c>
      <c r="X755" s="24">
        <f t="shared" si="34"/>
        <v>13570000</v>
      </c>
      <c r="Y755" s="25">
        <f t="shared" si="35"/>
        <v>0.31803030303030305</v>
      </c>
      <c r="Z755" s="2" t="str" cm="1">
        <f t="array" ref="Z755">_xlfn.IFS(Y755&lt;=25%,"Low",
Y755&lt;=50%,"Moderate",
Y755&lt;=75%,"High",
Y755&lt;=100%,"Very High",
TRUE,"Over Limit"
)</f>
        <v>Moderate</v>
      </c>
      <c r="AA755" s="2" cm="1">
        <f t="array" ref="AA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5" s="2" t="str" cm="1">
        <f t="array" ref="AB755">_xlfn.IFS(T755=0,"No Late Payments",
T755&lt;=2,"Low",
T755&lt;=4,"Moderate",
TRUE,"High"
)</f>
        <v>No Late Payments</v>
      </c>
      <c r="AC755" s="10" t="str" cm="1">
        <f t="array" ref="AC755">_xlfn.IFS(
H755&lt;40000000,"Low",
H755&lt;60000000,"Medium",
H755&lt;100000000,"High",
TRUE,"Very High"
)</f>
        <v>High</v>
      </c>
    </row>
    <row r="756" spans="1:29">
      <c r="A756" s="18" t="s">
        <v>788</v>
      </c>
      <c r="B756" s="19">
        <v>48</v>
      </c>
      <c r="C756" s="19" t="s">
        <v>34</v>
      </c>
      <c r="D756" s="19" t="s">
        <v>46</v>
      </c>
      <c r="E756" s="19" t="s">
        <v>24</v>
      </c>
      <c r="F756" s="19" t="s">
        <v>41</v>
      </c>
      <c r="G756" s="20">
        <v>20700000</v>
      </c>
      <c r="H756" s="20">
        <v>124000000</v>
      </c>
      <c r="I756" s="19">
        <v>147</v>
      </c>
      <c r="J756" s="19">
        <v>0</v>
      </c>
      <c r="K756" s="19">
        <v>0</v>
      </c>
      <c r="L756" s="19">
        <v>1</v>
      </c>
      <c r="M756" s="20">
        <v>102900000</v>
      </c>
      <c r="N756" s="20">
        <v>97010000</v>
      </c>
      <c r="O756" s="20">
        <v>95860000</v>
      </c>
      <c r="P756" s="20">
        <v>41430000</v>
      </c>
      <c r="Q756" s="20">
        <v>81120000</v>
      </c>
      <c r="R756" s="20">
        <v>25140000</v>
      </c>
      <c r="S756" s="20">
        <v>8090000</v>
      </c>
      <c r="T756" s="19">
        <v>1</v>
      </c>
      <c r="U756" s="19">
        <v>0</v>
      </c>
      <c r="V756" s="2" t="str" cm="1">
        <f t="array" ref="V756">_xlfn.IFS(B756&lt;30,"21-29",
B756&lt;40,"30-39",
B756&lt;50,"40-49",
B756&lt;60,"50-59",
TRUE,"60+"
)</f>
        <v>40-49</v>
      </c>
      <c r="W756" s="24">
        <f t="shared" si="33"/>
        <v>98590000</v>
      </c>
      <c r="X756" s="24">
        <f t="shared" si="34"/>
        <v>49230000</v>
      </c>
      <c r="Y756" s="25">
        <f t="shared" si="35"/>
        <v>0.79508064516129029</v>
      </c>
      <c r="Z756" s="2" t="str" cm="1">
        <f t="array" ref="Z756">_xlfn.IFS(Y756&lt;=25%,"Low",
Y756&lt;=50%,"Moderate",
Y756&lt;=75%,"High",
Y756&lt;=100%,"Very High",
TRUE,"Over Limit"
)</f>
        <v>Very High</v>
      </c>
      <c r="AA756" s="2" cm="1">
        <f t="array" ref="AA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56" s="2" t="str" cm="1">
        <f t="array" ref="AB756">_xlfn.IFS(T756=0,"No Late Payments",
T756&lt;=2,"Low",
T756&lt;=4,"Moderate",
TRUE,"High"
)</f>
        <v>Low</v>
      </c>
      <c r="AC756" s="10" t="str" cm="1">
        <f t="array" ref="AC756">_xlfn.IFS(
H756&lt;40000000,"Low",
H756&lt;60000000,"Medium",
H756&lt;100000000,"High",
TRUE,"Very High"
)</f>
        <v>Very High</v>
      </c>
    </row>
    <row r="757" spans="1:29">
      <c r="A757" s="21" t="s">
        <v>789</v>
      </c>
      <c r="B757" s="22">
        <v>24</v>
      </c>
      <c r="C757" s="22" t="s">
        <v>22</v>
      </c>
      <c r="D757" s="22" t="s">
        <v>30</v>
      </c>
      <c r="E757" s="22" t="s">
        <v>38</v>
      </c>
      <c r="F757" s="22" t="s">
        <v>41</v>
      </c>
      <c r="G757" s="23">
        <v>5200000</v>
      </c>
      <c r="H757" s="23">
        <v>27000000</v>
      </c>
      <c r="I757" s="22">
        <v>18</v>
      </c>
      <c r="J757" s="22">
        <v>0</v>
      </c>
      <c r="K757" s="22">
        <v>0</v>
      </c>
      <c r="L757" s="22">
        <v>0</v>
      </c>
      <c r="M757" s="23">
        <v>9240000</v>
      </c>
      <c r="N757" s="23">
        <v>8450000</v>
      </c>
      <c r="O757" s="23">
        <v>10050000</v>
      </c>
      <c r="P757" s="23">
        <v>2070000</v>
      </c>
      <c r="Q757" s="23">
        <v>2240000</v>
      </c>
      <c r="R757" s="23">
        <v>3210000</v>
      </c>
      <c r="S757" s="23">
        <v>870000</v>
      </c>
      <c r="T757" s="22">
        <v>0</v>
      </c>
      <c r="U757" s="22">
        <v>0</v>
      </c>
      <c r="V757" s="2" t="str" cm="1">
        <f t="array" ref="V757">_xlfn.IFS(B757&lt;30,"21-29",
B757&lt;40,"30-39",
B757&lt;50,"40-49",
B757&lt;60,"50-59",
TRUE,"60+"
)</f>
        <v>21-29</v>
      </c>
      <c r="W757" s="24">
        <f t="shared" si="33"/>
        <v>9246666.666666666</v>
      </c>
      <c r="X757" s="24">
        <f t="shared" si="34"/>
        <v>2506666.6666666665</v>
      </c>
      <c r="Y757" s="25">
        <f t="shared" si="35"/>
        <v>0.34246913580246913</v>
      </c>
      <c r="Z757" s="2" t="str" cm="1">
        <f t="array" ref="Z757">_xlfn.IFS(Y757&lt;=25%,"Low",
Y757&lt;=50%,"Moderate",
Y757&lt;=75%,"High",
Y757&lt;=100%,"Very High",
TRUE,"Over Limit"
)</f>
        <v>Moderate</v>
      </c>
      <c r="AA757" s="2" cm="1">
        <f t="array" ref="AA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7" s="2" t="str" cm="1">
        <f t="array" ref="AB757">_xlfn.IFS(T757=0,"No Late Payments",
T757&lt;=2,"Low",
T757&lt;=4,"Moderate",
TRUE,"High"
)</f>
        <v>No Late Payments</v>
      </c>
      <c r="AC757" s="10" t="str" cm="1">
        <f t="array" ref="AC757">_xlfn.IFS(
H757&lt;40000000,"Low",
H757&lt;60000000,"Medium",
H757&lt;100000000,"High",
TRUE,"Very High"
)</f>
        <v>Low</v>
      </c>
    </row>
    <row r="758" spans="1:29">
      <c r="A758" s="18" t="s">
        <v>790</v>
      </c>
      <c r="B758" s="19">
        <v>37</v>
      </c>
      <c r="C758" s="19" t="s">
        <v>22</v>
      </c>
      <c r="D758" s="19" t="s">
        <v>46</v>
      </c>
      <c r="E758" s="19" t="s">
        <v>38</v>
      </c>
      <c r="F758" s="19" t="s">
        <v>28</v>
      </c>
      <c r="G758" s="20">
        <v>14000000</v>
      </c>
      <c r="H758" s="20">
        <v>42000000</v>
      </c>
      <c r="I758" s="19">
        <v>37</v>
      </c>
      <c r="J758" s="19">
        <v>0</v>
      </c>
      <c r="K758" s="19">
        <v>0</v>
      </c>
      <c r="L758" s="19">
        <v>1</v>
      </c>
      <c r="M758" s="20">
        <v>14900000</v>
      </c>
      <c r="N758" s="20">
        <v>15590000</v>
      </c>
      <c r="O758" s="20">
        <v>12120000</v>
      </c>
      <c r="P758" s="20">
        <v>2540000</v>
      </c>
      <c r="Q758" s="20">
        <v>5640000</v>
      </c>
      <c r="R758" s="20">
        <v>2940000</v>
      </c>
      <c r="S758" s="20">
        <v>1230000</v>
      </c>
      <c r="T758" s="19">
        <v>1</v>
      </c>
      <c r="U758" s="19">
        <v>0</v>
      </c>
      <c r="V758" s="2" t="str" cm="1">
        <f t="array" ref="V758">_xlfn.IFS(B758&lt;30,"21-29",
B758&lt;40,"30-39",
B758&lt;50,"40-49",
B758&lt;60,"50-59",
TRUE,"60+"
)</f>
        <v>30-39</v>
      </c>
      <c r="W758" s="24">
        <f t="shared" si="33"/>
        <v>14203333.333333334</v>
      </c>
      <c r="X758" s="24">
        <f t="shared" si="34"/>
        <v>3706666.6666666665</v>
      </c>
      <c r="Y758" s="25">
        <f t="shared" si="35"/>
        <v>0.33817460317460318</v>
      </c>
      <c r="Z758" s="2" t="str" cm="1">
        <f t="array" ref="Z758">_xlfn.IFS(Y758&lt;=25%,"Low",
Y758&lt;=50%,"Moderate",
Y758&lt;=75%,"High",
Y758&lt;=100%,"Very High",
TRUE,"Over Limit"
)</f>
        <v>Moderate</v>
      </c>
      <c r="AA758" s="2" cm="1">
        <f t="array" ref="AA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8" s="2" t="str" cm="1">
        <f t="array" ref="AB758">_xlfn.IFS(T758=0,"No Late Payments",
T758&lt;=2,"Low",
T758&lt;=4,"Moderate",
TRUE,"High"
)</f>
        <v>Low</v>
      </c>
      <c r="AC758" s="10" t="str" cm="1">
        <f t="array" ref="AC758">_xlfn.IFS(
H758&lt;40000000,"Low",
H758&lt;60000000,"Medium",
H758&lt;100000000,"High",
TRUE,"Very High"
)</f>
        <v>Medium</v>
      </c>
    </row>
    <row r="759" spans="1:29">
      <c r="A759" s="21" t="s">
        <v>791</v>
      </c>
      <c r="B759" s="22">
        <v>37</v>
      </c>
      <c r="C759" s="22" t="s">
        <v>22</v>
      </c>
      <c r="D759" s="22" t="s">
        <v>27</v>
      </c>
      <c r="E759" s="22" t="s">
        <v>24</v>
      </c>
      <c r="F759" s="22" t="s">
        <v>41</v>
      </c>
      <c r="G759" s="23">
        <v>12700000</v>
      </c>
      <c r="H759" s="23">
        <v>89000000</v>
      </c>
      <c r="I759" s="22">
        <v>108</v>
      </c>
      <c r="J759" s="22">
        <v>0</v>
      </c>
      <c r="K759" s="22">
        <v>0</v>
      </c>
      <c r="L759" s="22">
        <v>0</v>
      </c>
      <c r="M759" s="23">
        <v>39700000</v>
      </c>
      <c r="N759" s="23">
        <v>35150000</v>
      </c>
      <c r="O759" s="23">
        <v>38670000</v>
      </c>
      <c r="P759" s="23">
        <v>16690000</v>
      </c>
      <c r="Q759" s="23">
        <v>11060000</v>
      </c>
      <c r="R759" s="23">
        <v>10300000</v>
      </c>
      <c r="S759" s="23">
        <v>580000</v>
      </c>
      <c r="T759" s="22">
        <v>0</v>
      </c>
      <c r="U759" s="22">
        <v>0</v>
      </c>
      <c r="V759" s="2" t="str" cm="1">
        <f t="array" ref="V759">_xlfn.IFS(B759&lt;30,"21-29",
B759&lt;40,"30-39",
B759&lt;50,"40-49",
B759&lt;60,"50-59",
TRUE,"60+"
)</f>
        <v>30-39</v>
      </c>
      <c r="W759" s="24">
        <f t="shared" si="33"/>
        <v>37840000</v>
      </c>
      <c r="X759" s="24">
        <f t="shared" si="34"/>
        <v>12683333.333333334</v>
      </c>
      <c r="Y759" s="25">
        <f t="shared" si="35"/>
        <v>0.4251685393258427</v>
      </c>
      <c r="Z759" s="2" t="str" cm="1">
        <f t="array" ref="Z759">_xlfn.IFS(Y759&lt;=25%,"Low",
Y759&lt;=50%,"Moderate",
Y759&lt;=75%,"High",
Y759&lt;=100%,"Very High",
TRUE,"Over Limit"
)</f>
        <v>Moderate</v>
      </c>
      <c r="AA759" s="2" cm="1">
        <f t="array" ref="AA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9" s="2" t="str" cm="1">
        <f t="array" ref="AB759">_xlfn.IFS(T759=0,"No Late Payments",
T759&lt;=2,"Low",
T759&lt;=4,"Moderate",
TRUE,"High"
)</f>
        <v>No Late Payments</v>
      </c>
      <c r="AC759" s="10" t="str" cm="1">
        <f t="array" ref="AC759">_xlfn.IFS(
H759&lt;40000000,"Low",
H759&lt;60000000,"Medium",
H759&lt;100000000,"High",
TRUE,"Very High"
)</f>
        <v>High</v>
      </c>
    </row>
    <row r="760" spans="1:29">
      <c r="A760" s="18" t="s">
        <v>792</v>
      </c>
      <c r="B760" s="19">
        <v>50</v>
      </c>
      <c r="C760" s="19" t="s">
        <v>22</v>
      </c>
      <c r="D760" s="19" t="s">
        <v>30</v>
      </c>
      <c r="E760" s="19" t="s">
        <v>38</v>
      </c>
      <c r="F760" s="19" t="s">
        <v>25</v>
      </c>
      <c r="G760" s="20">
        <v>6600000</v>
      </c>
      <c r="H760" s="20">
        <v>27000000</v>
      </c>
      <c r="I760" s="19">
        <v>106</v>
      </c>
      <c r="J760" s="19">
        <v>0</v>
      </c>
      <c r="K760" s="19">
        <v>1</v>
      </c>
      <c r="L760" s="19">
        <v>0</v>
      </c>
      <c r="M760" s="20">
        <v>3950000</v>
      </c>
      <c r="N760" s="20">
        <v>8070000</v>
      </c>
      <c r="O760" s="20">
        <v>8370000</v>
      </c>
      <c r="P760" s="20">
        <v>3510000</v>
      </c>
      <c r="Q760" s="20">
        <v>2200000</v>
      </c>
      <c r="R760" s="20">
        <v>1430000</v>
      </c>
      <c r="S760" s="20">
        <v>490000</v>
      </c>
      <c r="T760" s="19">
        <v>2</v>
      </c>
      <c r="U760" s="19">
        <v>0</v>
      </c>
      <c r="V760" s="2" t="str" cm="1">
        <f t="array" ref="V760">_xlfn.IFS(B760&lt;30,"21-29",
B760&lt;40,"30-39",
B760&lt;50,"40-49",
B760&lt;60,"50-59",
TRUE,"60+"
)</f>
        <v>50-59</v>
      </c>
      <c r="W760" s="24">
        <f t="shared" si="33"/>
        <v>6796666.666666667</v>
      </c>
      <c r="X760" s="24">
        <f t="shared" si="34"/>
        <v>2380000</v>
      </c>
      <c r="Y760" s="25">
        <f t="shared" si="35"/>
        <v>0.25172839506172839</v>
      </c>
      <c r="Z760" s="2" t="str" cm="1">
        <f t="array" ref="Z760">_xlfn.IFS(Y760&lt;=25%,"Low",
Y760&lt;=50%,"Moderate",
Y760&lt;=75%,"High",
Y760&lt;=100%,"Very High",
TRUE,"Over Limit"
)</f>
        <v>Moderate</v>
      </c>
      <c r="AA760" s="2" cm="1">
        <f t="array" ref="AA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0" s="2" t="str" cm="1">
        <f t="array" ref="AB760">_xlfn.IFS(T760=0,"No Late Payments",
T760&lt;=2,"Low",
T760&lt;=4,"Moderate",
TRUE,"High"
)</f>
        <v>Low</v>
      </c>
      <c r="AC760" s="10" t="str" cm="1">
        <f t="array" ref="AC760">_xlfn.IFS(
H760&lt;40000000,"Low",
H760&lt;60000000,"Medium",
H760&lt;100000000,"High",
TRUE,"Very High"
)</f>
        <v>Low</v>
      </c>
    </row>
    <row r="761" spans="1:29">
      <c r="A761" s="21" t="s">
        <v>793</v>
      </c>
      <c r="B761" s="22">
        <v>35</v>
      </c>
      <c r="C761" s="22" t="s">
        <v>34</v>
      </c>
      <c r="D761" s="22" t="s">
        <v>23</v>
      </c>
      <c r="E761" s="22" t="s">
        <v>38</v>
      </c>
      <c r="F761" s="22" t="s">
        <v>28</v>
      </c>
      <c r="G761" s="23">
        <v>7800000</v>
      </c>
      <c r="H761" s="23">
        <v>41000000</v>
      </c>
      <c r="I761" s="22">
        <v>120</v>
      </c>
      <c r="J761" s="22">
        <v>3</v>
      </c>
      <c r="K761" s="22">
        <v>2</v>
      </c>
      <c r="L761" s="22">
        <v>0</v>
      </c>
      <c r="M761" s="23">
        <v>20370000</v>
      </c>
      <c r="N761" s="23">
        <v>22610000</v>
      </c>
      <c r="O761" s="23">
        <v>23420000</v>
      </c>
      <c r="P761" s="23">
        <v>850000</v>
      </c>
      <c r="Q761" s="23">
        <v>5140000</v>
      </c>
      <c r="R761" s="23">
        <v>23160000</v>
      </c>
      <c r="S761" s="23">
        <v>3560000</v>
      </c>
      <c r="T761" s="22">
        <v>2</v>
      </c>
      <c r="U761" s="22">
        <v>1</v>
      </c>
      <c r="V761" s="2" t="str" cm="1">
        <f t="array" ref="V761">_xlfn.IFS(B761&lt;30,"21-29",
B761&lt;40,"30-39",
B761&lt;50,"40-49",
B761&lt;60,"50-59",
TRUE,"60+"
)</f>
        <v>30-39</v>
      </c>
      <c r="W761" s="24">
        <f t="shared" si="33"/>
        <v>22133333.333333332</v>
      </c>
      <c r="X761" s="24">
        <f t="shared" si="34"/>
        <v>9716666.666666666</v>
      </c>
      <c r="Y761" s="25">
        <f t="shared" si="35"/>
        <v>0.5398373983739837</v>
      </c>
      <c r="Z761" s="2" t="str" cm="1">
        <f t="array" ref="Z761">_xlfn.IFS(Y761&lt;=25%,"Low",
Y761&lt;=50%,"Moderate",
Y761&lt;=75%,"High",
Y761&lt;=100%,"Very High",
TRUE,"Over Limit"
)</f>
        <v>High</v>
      </c>
      <c r="AA761" s="2" cm="1">
        <f t="array" ref="AA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61" s="2" t="str" cm="1">
        <f t="array" ref="AB761">_xlfn.IFS(T761=0,"No Late Payments",
T761&lt;=2,"Low",
T761&lt;=4,"Moderate",
TRUE,"High"
)</f>
        <v>Low</v>
      </c>
      <c r="AC761" s="10" t="str" cm="1">
        <f t="array" ref="AC761">_xlfn.IFS(
H761&lt;40000000,"Low",
H761&lt;60000000,"Medium",
H761&lt;100000000,"High",
TRUE,"Very High"
)</f>
        <v>Medium</v>
      </c>
    </row>
    <row r="762" spans="1:29">
      <c r="A762" s="18" t="s">
        <v>794</v>
      </c>
      <c r="B762" s="19">
        <v>31</v>
      </c>
      <c r="C762" s="19" t="s">
        <v>34</v>
      </c>
      <c r="D762" s="19" t="s">
        <v>23</v>
      </c>
      <c r="E762" s="19" t="s">
        <v>38</v>
      </c>
      <c r="F762" s="19" t="s">
        <v>28</v>
      </c>
      <c r="G762" s="20">
        <v>12900000</v>
      </c>
      <c r="H762" s="20">
        <v>61000000</v>
      </c>
      <c r="I762" s="19">
        <v>76</v>
      </c>
      <c r="J762" s="19">
        <v>3</v>
      </c>
      <c r="K762" s="19">
        <v>0</v>
      </c>
      <c r="L762" s="19">
        <v>0</v>
      </c>
      <c r="M762" s="20">
        <v>31840000</v>
      </c>
      <c r="N762" s="20">
        <v>21970000</v>
      </c>
      <c r="O762" s="20">
        <v>20930000</v>
      </c>
      <c r="P762" s="20">
        <v>900000</v>
      </c>
      <c r="Q762" s="20">
        <v>9760000</v>
      </c>
      <c r="R762" s="20">
        <v>3430000</v>
      </c>
      <c r="S762" s="20">
        <v>7180000</v>
      </c>
      <c r="T762" s="19">
        <v>1</v>
      </c>
      <c r="U762" s="19">
        <v>1</v>
      </c>
      <c r="V762" s="2" t="str" cm="1">
        <f t="array" ref="V762">_xlfn.IFS(B762&lt;30,"21-29",
B762&lt;40,"30-39",
B762&lt;50,"40-49",
B762&lt;60,"50-59",
TRUE,"60+"
)</f>
        <v>30-39</v>
      </c>
      <c r="W762" s="24">
        <f t="shared" si="33"/>
        <v>24913333.333333332</v>
      </c>
      <c r="X762" s="24">
        <f t="shared" si="34"/>
        <v>4696666.666666667</v>
      </c>
      <c r="Y762" s="25">
        <f t="shared" si="35"/>
        <v>0.40841530054644809</v>
      </c>
      <c r="Z762" s="2" t="str" cm="1">
        <f t="array" ref="Z762">_xlfn.IFS(Y762&lt;=25%,"Low",
Y762&lt;=50%,"Moderate",
Y762&lt;=75%,"High",
Y762&lt;=100%,"Very High",
TRUE,"Over Limit"
)</f>
        <v>Moderate</v>
      </c>
      <c r="AA762" s="2" cm="1">
        <f t="array" ref="AA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2" s="2" t="str" cm="1">
        <f t="array" ref="AB762">_xlfn.IFS(T762=0,"No Late Payments",
T762&lt;=2,"Low",
T762&lt;=4,"Moderate",
TRUE,"High"
)</f>
        <v>Low</v>
      </c>
      <c r="AC762" s="10" t="str" cm="1">
        <f t="array" ref="AC762">_xlfn.IFS(
H762&lt;40000000,"Low",
H762&lt;60000000,"Medium",
H762&lt;100000000,"High",
TRUE,"Very High"
)</f>
        <v>High</v>
      </c>
    </row>
    <row r="763" spans="1:29">
      <c r="A763" s="21" t="s">
        <v>795</v>
      </c>
      <c r="B763" s="22">
        <v>38</v>
      </c>
      <c r="C763" s="22" t="s">
        <v>22</v>
      </c>
      <c r="D763" s="22" t="s">
        <v>46</v>
      </c>
      <c r="E763" s="22" t="s">
        <v>24</v>
      </c>
      <c r="F763" s="22" t="s">
        <v>25</v>
      </c>
      <c r="G763" s="23">
        <v>12200000</v>
      </c>
      <c r="H763" s="23">
        <v>50000000</v>
      </c>
      <c r="I763" s="22">
        <v>78</v>
      </c>
      <c r="J763" s="22">
        <v>0</v>
      </c>
      <c r="K763" s="22">
        <v>0</v>
      </c>
      <c r="L763" s="22">
        <v>0</v>
      </c>
      <c r="M763" s="23">
        <v>21010000</v>
      </c>
      <c r="N763" s="23">
        <v>20500000</v>
      </c>
      <c r="O763" s="23">
        <v>19200000</v>
      </c>
      <c r="P763" s="23">
        <v>10120000</v>
      </c>
      <c r="Q763" s="23">
        <v>11730000</v>
      </c>
      <c r="R763" s="23">
        <v>18780000</v>
      </c>
      <c r="S763" s="23">
        <v>1450000</v>
      </c>
      <c r="T763" s="22">
        <v>0</v>
      </c>
      <c r="U763" s="22">
        <v>0</v>
      </c>
      <c r="V763" s="2" t="str" cm="1">
        <f t="array" ref="V763">_xlfn.IFS(B763&lt;30,"21-29",
B763&lt;40,"30-39",
B763&lt;50,"40-49",
B763&lt;60,"50-59",
TRUE,"60+"
)</f>
        <v>30-39</v>
      </c>
      <c r="W763" s="24">
        <f t="shared" si="33"/>
        <v>20236666.666666668</v>
      </c>
      <c r="X763" s="24">
        <f t="shared" si="34"/>
        <v>13543333.333333334</v>
      </c>
      <c r="Y763" s="25">
        <f t="shared" si="35"/>
        <v>0.40473333333333333</v>
      </c>
      <c r="Z763" s="2" t="str" cm="1">
        <f t="array" ref="Z763">_xlfn.IFS(Y763&lt;=25%,"Low",
Y763&lt;=50%,"Moderate",
Y763&lt;=75%,"High",
Y763&lt;=100%,"Very High",
TRUE,"Over Limit"
)</f>
        <v>Moderate</v>
      </c>
      <c r="AA763" s="2" cm="1">
        <f t="array" ref="AA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3" s="2" t="str" cm="1">
        <f t="array" ref="AB763">_xlfn.IFS(T763=0,"No Late Payments",
T763&lt;=2,"Low",
T763&lt;=4,"Moderate",
TRUE,"High"
)</f>
        <v>No Late Payments</v>
      </c>
      <c r="AC763" s="10" t="str" cm="1">
        <f t="array" ref="AC763">_xlfn.IFS(
H763&lt;40000000,"Low",
H763&lt;60000000,"Medium",
H763&lt;100000000,"High",
TRUE,"Very High"
)</f>
        <v>Medium</v>
      </c>
    </row>
    <row r="764" spans="1:29">
      <c r="A764" s="18" t="s">
        <v>796</v>
      </c>
      <c r="B764" s="19">
        <v>34</v>
      </c>
      <c r="C764" s="19" t="s">
        <v>34</v>
      </c>
      <c r="D764" s="19" t="s">
        <v>23</v>
      </c>
      <c r="E764" s="19" t="s">
        <v>24</v>
      </c>
      <c r="F764" s="19" t="s">
        <v>28</v>
      </c>
      <c r="G764" s="20">
        <v>7700000</v>
      </c>
      <c r="H764" s="20">
        <v>31000000</v>
      </c>
      <c r="I764" s="19">
        <v>92</v>
      </c>
      <c r="J764" s="19">
        <v>0</v>
      </c>
      <c r="K764" s="19">
        <v>0</v>
      </c>
      <c r="L764" s="19">
        <v>0</v>
      </c>
      <c r="M764" s="20">
        <v>8870000</v>
      </c>
      <c r="N764" s="20">
        <v>10300000</v>
      </c>
      <c r="O764" s="20">
        <v>11550000</v>
      </c>
      <c r="P764" s="20">
        <v>3880000</v>
      </c>
      <c r="Q764" s="20">
        <v>3260000</v>
      </c>
      <c r="R764" s="20">
        <v>2050000</v>
      </c>
      <c r="S764" s="20">
        <v>200000</v>
      </c>
      <c r="T764" s="19">
        <v>0</v>
      </c>
      <c r="U764" s="19">
        <v>0</v>
      </c>
      <c r="V764" s="2" t="str" cm="1">
        <f t="array" ref="V764">_xlfn.IFS(B764&lt;30,"21-29",
B764&lt;40,"30-39",
B764&lt;50,"40-49",
B764&lt;60,"50-59",
TRUE,"60+"
)</f>
        <v>30-39</v>
      </c>
      <c r="W764" s="24">
        <f t="shared" si="33"/>
        <v>10240000</v>
      </c>
      <c r="X764" s="24">
        <f t="shared" si="34"/>
        <v>3063333.3333333335</v>
      </c>
      <c r="Y764" s="25">
        <f t="shared" si="35"/>
        <v>0.33032258064516129</v>
      </c>
      <c r="Z764" s="2" t="str" cm="1">
        <f t="array" ref="Z764">_xlfn.IFS(Y764&lt;=25%,"Low",
Y764&lt;=50%,"Moderate",
Y764&lt;=75%,"High",
Y764&lt;=100%,"Very High",
TRUE,"Over Limit"
)</f>
        <v>Moderate</v>
      </c>
      <c r="AA764" s="2" cm="1">
        <f t="array" ref="AA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4" s="2" t="str" cm="1">
        <f t="array" ref="AB764">_xlfn.IFS(T764=0,"No Late Payments",
T764&lt;=2,"Low",
T764&lt;=4,"Moderate",
TRUE,"High"
)</f>
        <v>No Late Payments</v>
      </c>
      <c r="AC764" s="10" t="str" cm="1">
        <f t="array" ref="AC764">_xlfn.IFS(
H764&lt;40000000,"Low",
H764&lt;60000000,"Medium",
H764&lt;100000000,"High",
TRUE,"Very High"
)</f>
        <v>Low</v>
      </c>
    </row>
    <row r="765" spans="1:29">
      <c r="A765" s="21" t="s">
        <v>797</v>
      </c>
      <c r="B765" s="22">
        <v>42</v>
      </c>
      <c r="C765" s="22" t="s">
        <v>34</v>
      </c>
      <c r="D765" s="22" t="s">
        <v>23</v>
      </c>
      <c r="E765" s="22" t="s">
        <v>24</v>
      </c>
      <c r="F765" s="22" t="s">
        <v>25</v>
      </c>
      <c r="G765" s="23">
        <v>8800000</v>
      </c>
      <c r="H765" s="23">
        <v>42000000</v>
      </c>
      <c r="I765" s="22">
        <v>162</v>
      </c>
      <c r="J765" s="22">
        <v>0</v>
      </c>
      <c r="K765" s="22">
        <v>0</v>
      </c>
      <c r="L765" s="22">
        <v>0</v>
      </c>
      <c r="M765" s="23">
        <v>16130000</v>
      </c>
      <c r="N765" s="23">
        <v>33160000</v>
      </c>
      <c r="O765" s="23">
        <v>29380000</v>
      </c>
      <c r="P765" s="23">
        <v>3310000</v>
      </c>
      <c r="Q765" s="23">
        <v>10560000</v>
      </c>
      <c r="R765" s="23">
        <v>29670000</v>
      </c>
      <c r="S765" s="23">
        <v>2510000</v>
      </c>
      <c r="T765" s="22">
        <v>1</v>
      </c>
      <c r="U765" s="22">
        <v>0</v>
      </c>
      <c r="V765" s="2" t="str" cm="1">
        <f t="array" ref="V765">_xlfn.IFS(B765&lt;30,"21-29",
B765&lt;40,"30-39",
B765&lt;50,"40-49",
B765&lt;60,"50-59",
TRUE,"60+"
)</f>
        <v>40-49</v>
      </c>
      <c r="W765" s="24">
        <f t="shared" si="33"/>
        <v>26223333.333333332</v>
      </c>
      <c r="X765" s="24">
        <f t="shared" si="34"/>
        <v>14513333.333333334</v>
      </c>
      <c r="Y765" s="25">
        <f t="shared" si="35"/>
        <v>0.62436507936507935</v>
      </c>
      <c r="Z765" s="2" t="str" cm="1">
        <f t="array" ref="Z765">_xlfn.IFS(Y765&lt;=25%,"Low",
Y765&lt;=50%,"Moderate",
Y765&lt;=75%,"High",
Y765&lt;=100%,"Very High",
TRUE,"Over Limit"
)</f>
        <v>High</v>
      </c>
      <c r="AA765" s="2" cm="1">
        <f t="array" ref="AA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65" s="2" t="str" cm="1">
        <f t="array" ref="AB765">_xlfn.IFS(T765=0,"No Late Payments",
T765&lt;=2,"Low",
T765&lt;=4,"Moderate",
TRUE,"High"
)</f>
        <v>Low</v>
      </c>
      <c r="AC765" s="10" t="str" cm="1">
        <f t="array" ref="AC765">_xlfn.IFS(
H765&lt;40000000,"Low",
H765&lt;60000000,"Medium",
H765&lt;100000000,"High",
TRUE,"Very High"
)</f>
        <v>Medium</v>
      </c>
    </row>
    <row r="766" spans="1:29">
      <c r="A766" s="18" t="s">
        <v>798</v>
      </c>
      <c r="B766" s="19">
        <v>57</v>
      </c>
      <c r="C766" s="19" t="s">
        <v>22</v>
      </c>
      <c r="D766" s="19" t="s">
        <v>23</v>
      </c>
      <c r="E766" s="19" t="s">
        <v>24</v>
      </c>
      <c r="F766" s="19" t="s">
        <v>41</v>
      </c>
      <c r="G766" s="20">
        <v>20500000</v>
      </c>
      <c r="H766" s="20">
        <v>116000000</v>
      </c>
      <c r="I766" s="19">
        <v>204</v>
      </c>
      <c r="J766" s="19">
        <v>0</v>
      </c>
      <c r="K766" s="19">
        <v>0</v>
      </c>
      <c r="L766" s="19">
        <v>0</v>
      </c>
      <c r="M766" s="20">
        <v>87990000</v>
      </c>
      <c r="N766" s="20">
        <v>86370000</v>
      </c>
      <c r="O766" s="20">
        <v>97000000</v>
      </c>
      <c r="P766" s="20">
        <v>24960000</v>
      </c>
      <c r="Q766" s="20">
        <v>69210000</v>
      </c>
      <c r="R766" s="20">
        <v>19260000</v>
      </c>
      <c r="S766" s="20">
        <v>3810000</v>
      </c>
      <c r="T766" s="19">
        <v>1</v>
      </c>
      <c r="U766" s="19">
        <v>0</v>
      </c>
      <c r="V766" s="2" t="str" cm="1">
        <f t="array" ref="V766">_xlfn.IFS(B766&lt;30,"21-29",
B766&lt;40,"30-39",
B766&lt;50,"40-49",
B766&lt;60,"50-59",
TRUE,"60+"
)</f>
        <v>50-59</v>
      </c>
      <c r="W766" s="24">
        <f t="shared" si="33"/>
        <v>90453333.333333328</v>
      </c>
      <c r="X766" s="24">
        <f t="shared" si="34"/>
        <v>37810000</v>
      </c>
      <c r="Y766" s="25">
        <f t="shared" si="35"/>
        <v>0.77977011494252868</v>
      </c>
      <c r="Z766" s="2" t="str" cm="1">
        <f t="array" ref="Z766">_xlfn.IFS(Y766&lt;=25%,"Low",
Y766&lt;=50%,"Moderate",
Y766&lt;=75%,"High",
Y766&lt;=100%,"Very High",
TRUE,"Over Limit"
)</f>
        <v>Very High</v>
      </c>
      <c r="AA766" s="2" cm="1">
        <f t="array" ref="AA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66" s="2" t="str" cm="1">
        <f t="array" ref="AB766">_xlfn.IFS(T766=0,"No Late Payments",
T766&lt;=2,"Low",
T766&lt;=4,"Moderate",
TRUE,"High"
)</f>
        <v>Low</v>
      </c>
      <c r="AC766" s="10" t="str" cm="1">
        <f t="array" ref="AC766">_xlfn.IFS(
H766&lt;40000000,"Low",
H766&lt;60000000,"Medium",
H766&lt;100000000,"High",
TRUE,"Very High"
)</f>
        <v>Very High</v>
      </c>
    </row>
    <row r="767" spans="1:29">
      <c r="A767" s="21" t="s">
        <v>799</v>
      </c>
      <c r="B767" s="22">
        <v>40</v>
      </c>
      <c r="C767" s="22" t="s">
        <v>34</v>
      </c>
      <c r="D767" s="22" t="s">
        <v>30</v>
      </c>
      <c r="E767" s="22" t="s">
        <v>24</v>
      </c>
      <c r="F767" s="22" t="s">
        <v>48</v>
      </c>
      <c r="G767" s="23">
        <v>9500000</v>
      </c>
      <c r="H767" s="23">
        <v>50000000</v>
      </c>
      <c r="I767" s="22">
        <v>113</v>
      </c>
      <c r="J767" s="22">
        <v>0</v>
      </c>
      <c r="K767" s="22">
        <v>0</v>
      </c>
      <c r="L767" s="22">
        <v>0</v>
      </c>
      <c r="M767" s="23">
        <v>13170000</v>
      </c>
      <c r="N767" s="23">
        <v>21670000</v>
      </c>
      <c r="O767" s="23">
        <v>7970000</v>
      </c>
      <c r="P767" s="23">
        <v>4750000</v>
      </c>
      <c r="Q767" s="23">
        <v>5760000</v>
      </c>
      <c r="R767" s="23">
        <v>1350000</v>
      </c>
      <c r="S767" s="23">
        <v>4210000</v>
      </c>
      <c r="T767" s="22">
        <v>0</v>
      </c>
      <c r="U767" s="22">
        <v>0</v>
      </c>
      <c r="V767" s="2" t="str" cm="1">
        <f t="array" ref="V767">_xlfn.IFS(B767&lt;30,"21-29",
B767&lt;40,"30-39",
B767&lt;50,"40-49",
B767&lt;60,"50-59",
TRUE,"60+"
)</f>
        <v>40-49</v>
      </c>
      <c r="W767" s="24">
        <f t="shared" si="33"/>
        <v>14270000</v>
      </c>
      <c r="X767" s="24">
        <f t="shared" si="34"/>
        <v>3953333.3333333335</v>
      </c>
      <c r="Y767" s="25">
        <f t="shared" si="35"/>
        <v>0.28539999999999999</v>
      </c>
      <c r="Z767" s="2" t="str" cm="1">
        <f t="array" ref="Z767">_xlfn.IFS(Y767&lt;=25%,"Low",
Y767&lt;=50%,"Moderate",
Y767&lt;=75%,"High",
Y767&lt;=100%,"Very High",
TRUE,"Over Limit"
)</f>
        <v>Moderate</v>
      </c>
      <c r="AA767" s="2" cm="1">
        <f t="array" ref="AA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7" s="2" t="str" cm="1">
        <f t="array" ref="AB767">_xlfn.IFS(T767=0,"No Late Payments",
T767&lt;=2,"Low",
T767&lt;=4,"Moderate",
TRUE,"High"
)</f>
        <v>No Late Payments</v>
      </c>
      <c r="AC767" s="10" t="str" cm="1">
        <f t="array" ref="AC767">_xlfn.IFS(
H767&lt;40000000,"Low",
H767&lt;60000000,"Medium",
H767&lt;100000000,"High",
TRUE,"Very High"
)</f>
        <v>Medium</v>
      </c>
    </row>
    <row r="768" spans="1:29">
      <c r="A768" s="18" t="s">
        <v>800</v>
      </c>
      <c r="B768" s="19">
        <v>42</v>
      </c>
      <c r="C768" s="19" t="s">
        <v>34</v>
      </c>
      <c r="D768" s="19" t="s">
        <v>27</v>
      </c>
      <c r="E768" s="19" t="s">
        <v>24</v>
      </c>
      <c r="F768" s="19" t="s">
        <v>28</v>
      </c>
      <c r="G768" s="20">
        <v>11500000</v>
      </c>
      <c r="H768" s="20">
        <v>67000000</v>
      </c>
      <c r="I768" s="19">
        <v>77</v>
      </c>
      <c r="J768" s="19">
        <v>0</v>
      </c>
      <c r="K768" s="19">
        <v>0</v>
      </c>
      <c r="L768" s="19">
        <v>0</v>
      </c>
      <c r="M768" s="20">
        <v>1590000</v>
      </c>
      <c r="N768" s="20">
        <v>15980000</v>
      </c>
      <c r="O768" s="20">
        <v>14050000</v>
      </c>
      <c r="P768" s="20">
        <v>1160000</v>
      </c>
      <c r="Q768" s="20">
        <v>15460000</v>
      </c>
      <c r="R768" s="20">
        <v>7920000</v>
      </c>
      <c r="S768" s="20">
        <v>4740000</v>
      </c>
      <c r="T768" s="19">
        <v>0</v>
      </c>
      <c r="U768" s="19">
        <v>0</v>
      </c>
      <c r="V768" s="2" t="str" cm="1">
        <f t="array" ref="V768">_xlfn.IFS(B768&lt;30,"21-29",
B768&lt;40,"30-39",
B768&lt;50,"40-49",
B768&lt;60,"50-59",
TRUE,"60+"
)</f>
        <v>40-49</v>
      </c>
      <c r="W768" s="24">
        <f t="shared" si="33"/>
        <v>10540000</v>
      </c>
      <c r="X768" s="24">
        <f t="shared" si="34"/>
        <v>8180000</v>
      </c>
      <c r="Y768" s="25">
        <f t="shared" si="35"/>
        <v>0.15731343283582089</v>
      </c>
      <c r="Z768" s="2" t="str" cm="1">
        <f t="array" ref="Z768">_xlfn.IFS(Y768&lt;=25%,"Low",
Y768&lt;=50%,"Moderate",
Y768&lt;=75%,"High",
Y768&lt;=100%,"Very High",
TRUE,"Over Limit"
)</f>
        <v>Low</v>
      </c>
      <c r="AA768" s="2" cm="1">
        <f t="array" ref="AA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68" s="2" t="str" cm="1">
        <f t="array" ref="AB768">_xlfn.IFS(T768=0,"No Late Payments",
T768&lt;=2,"Low",
T768&lt;=4,"Moderate",
TRUE,"High"
)</f>
        <v>No Late Payments</v>
      </c>
      <c r="AC768" s="10" t="str" cm="1">
        <f t="array" ref="AC768">_xlfn.IFS(
H768&lt;40000000,"Low",
H768&lt;60000000,"Medium",
H768&lt;100000000,"High",
TRUE,"Very High"
)</f>
        <v>High</v>
      </c>
    </row>
    <row r="769" spans="1:29">
      <c r="A769" s="21" t="s">
        <v>801</v>
      </c>
      <c r="B769" s="22">
        <v>52</v>
      </c>
      <c r="C769" s="22" t="s">
        <v>22</v>
      </c>
      <c r="D769" s="22" t="s">
        <v>46</v>
      </c>
      <c r="E769" s="22" t="s">
        <v>24</v>
      </c>
      <c r="F769" s="22" t="s">
        <v>28</v>
      </c>
      <c r="G769" s="23">
        <v>14200000</v>
      </c>
      <c r="H769" s="23">
        <v>84000000</v>
      </c>
      <c r="I769" s="22">
        <v>126</v>
      </c>
      <c r="J769" s="22">
        <v>0</v>
      </c>
      <c r="K769" s="22">
        <v>0</v>
      </c>
      <c r="L769" s="22">
        <v>0</v>
      </c>
      <c r="M769" s="23">
        <v>26760000</v>
      </c>
      <c r="N769" s="23">
        <v>37880000</v>
      </c>
      <c r="O769" s="23">
        <v>26460000</v>
      </c>
      <c r="P769" s="23">
        <v>11310000</v>
      </c>
      <c r="Q769" s="23">
        <v>32310000</v>
      </c>
      <c r="R769" s="23">
        <v>6860000</v>
      </c>
      <c r="S769" s="23">
        <v>4000000</v>
      </c>
      <c r="T769" s="22">
        <v>0</v>
      </c>
      <c r="U769" s="22">
        <v>0</v>
      </c>
      <c r="V769" s="2" t="str" cm="1">
        <f t="array" ref="V769">_xlfn.IFS(B769&lt;30,"21-29",
B769&lt;40,"30-39",
B769&lt;50,"40-49",
B769&lt;60,"50-59",
TRUE,"60+"
)</f>
        <v>50-59</v>
      </c>
      <c r="W769" s="24">
        <f t="shared" si="33"/>
        <v>30366666.666666668</v>
      </c>
      <c r="X769" s="24">
        <f t="shared" si="34"/>
        <v>16826666.666666668</v>
      </c>
      <c r="Y769" s="25">
        <f t="shared" si="35"/>
        <v>0.3615079365079365</v>
      </c>
      <c r="Z769" s="2" t="str" cm="1">
        <f t="array" ref="Z769">_xlfn.IFS(Y769&lt;=25%,"Low",
Y769&lt;=50%,"Moderate",
Y769&lt;=75%,"High",
Y769&lt;=100%,"Very High",
TRUE,"Over Limit"
)</f>
        <v>Moderate</v>
      </c>
      <c r="AA769" s="2" cm="1">
        <f t="array" ref="AA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9" s="2" t="str" cm="1">
        <f t="array" ref="AB769">_xlfn.IFS(T769=0,"No Late Payments",
T769&lt;=2,"Low",
T769&lt;=4,"Moderate",
TRUE,"High"
)</f>
        <v>No Late Payments</v>
      </c>
      <c r="AC769" s="10" t="str" cm="1">
        <f t="array" ref="AC769">_xlfn.IFS(
H769&lt;40000000,"Low",
H769&lt;60000000,"Medium",
H769&lt;100000000,"High",
TRUE,"Very High"
)</f>
        <v>High</v>
      </c>
    </row>
    <row r="770" spans="1:29">
      <c r="A770" s="18" t="s">
        <v>802</v>
      </c>
      <c r="B770" s="19">
        <v>37</v>
      </c>
      <c r="C770" s="19" t="s">
        <v>34</v>
      </c>
      <c r="D770" s="19" t="s">
        <v>23</v>
      </c>
      <c r="E770" s="19" t="s">
        <v>38</v>
      </c>
      <c r="F770" s="19" t="s">
        <v>28</v>
      </c>
      <c r="G770" s="20">
        <v>11300000</v>
      </c>
      <c r="H770" s="20">
        <v>44000000</v>
      </c>
      <c r="I770" s="19">
        <v>56</v>
      </c>
      <c r="J770" s="19">
        <v>0</v>
      </c>
      <c r="K770" s="19">
        <v>0</v>
      </c>
      <c r="L770" s="19">
        <v>0</v>
      </c>
      <c r="M770" s="20">
        <v>11960000</v>
      </c>
      <c r="N770" s="20">
        <v>11320000</v>
      </c>
      <c r="O770" s="20">
        <v>13490000</v>
      </c>
      <c r="P770" s="20">
        <v>5850000</v>
      </c>
      <c r="Q770" s="20">
        <v>3980000</v>
      </c>
      <c r="R770" s="20">
        <v>5600000</v>
      </c>
      <c r="S770" s="20">
        <v>650000</v>
      </c>
      <c r="T770" s="19">
        <v>0</v>
      </c>
      <c r="U770" s="19">
        <v>0</v>
      </c>
      <c r="V770" s="2" t="str" cm="1">
        <f t="array" ref="V770">_xlfn.IFS(B770&lt;30,"21-29",
B770&lt;40,"30-39",
B770&lt;50,"40-49",
B770&lt;60,"50-59",
TRUE,"60+"
)</f>
        <v>30-39</v>
      </c>
      <c r="W770" s="24">
        <f t="shared" ref="W770:W833" si="36">AVERAGE(M770,N770,O770)</f>
        <v>12256666.666666666</v>
      </c>
      <c r="X770" s="24">
        <f t="shared" ref="X770:X833" si="37">AVERAGE(P770,Q770,R770)</f>
        <v>5143333.333333333</v>
      </c>
      <c r="Y770" s="25">
        <f t="shared" si="35"/>
        <v>0.27856060606060606</v>
      </c>
      <c r="Z770" s="2" t="str" cm="1">
        <f t="array" ref="Z770">_xlfn.IFS(Y770&lt;=25%,"Low",
Y770&lt;=50%,"Moderate",
Y770&lt;=75%,"High",
Y770&lt;=100%,"Very High",
TRUE,"Over Limit"
)</f>
        <v>Moderate</v>
      </c>
      <c r="AA770" s="2" cm="1">
        <f t="array" ref="AA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0" s="2" t="str" cm="1">
        <f t="array" ref="AB770">_xlfn.IFS(T770=0,"No Late Payments",
T770&lt;=2,"Low",
T770&lt;=4,"Moderate",
TRUE,"High"
)</f>
        <v>No Late Payments</v>
      </c>
      <c r="AC770" s="10" t="str" cm="1">
        <f t="array" ref="AC770">_xlfn.IFS(
H770&lt;40000000,"Low",
H770&lt;60000000,"Medium",
H770&lt;100000000,"High",
TRUE,"Very High"
)</f>
        <v>Medium</v>
      </c>
    </row>
    <row r="771" spans="1:29">
      <c r="A771" s="21" t="s">
        <v>803</v>
      </c>
      <c r="B771" s="22">
        <v>38</v>
      </c>
      <c r="C771" s="22" t="s">
        <v>34</v>
      </c>
      <c r="D771" s="22" t="s">
        <v>23</v>
      </c>
      <c r="E771" s="22" t="s">
        <v>38</v>
      </c>
      <c r="F771" s="22" t="s">
        <v>28</v>
      </c>
      <c r="G771" s="23">
        <v>17600000</v>
      </c>
      <c r="H771" s="23">
        <v>45000000</v>
      </c>
      <c r="I771" s="22">
        <v>70</v>
      </c>
      <c r="J771" s="22">
        <v>0</v>
      </c>
      <c r="K771" s="22">
        <v>0</v>
      </c>
      <c r="L771" s="22">
        <v>0</v>
      </c>
      <c r="M771" s="23">
        <v>6800000</v>
      </c>
      <c r="N771" s="23">
        <v>8150000</v>
      </c>
      <c r="O771" s="23">
        <v>4340000</v>
      </c>
      <c r="P771" s="23">
        <v>2330000</v>
      </c>
      <c r="Q771" s="23">
        <v>2330000</v>
      </c>
      <c r="R771" s="23">
        <v>1980000</v>
      </c>
      <c r="S771" s="23">
        <v>1030000</v>
      </c>
      <c r="T771" s="22">
        <v>0</v>
      </c>
      <c r="U771" s="22">
        <v>0</v>
      </c>
      <c r="V771" s="2" t="str" cm="1">
        <f t="array" ref="V771">_xlfn.IFS(B771&lt;30,"21-29",
B771&lt;40,"30-39",
B771&lt;50,"40-49",
B771&lt;60,"50-59",
TRUE,"60+"
)</f>
        <v>30-39</v>
      </c>
      <c r="W771" s="24">
        <f t="shared" si="36"/>
        <v>6430000</v>
      </c>
      <c r="X771" s="24">
        <f t="shared" si="37"/>
        <v>2213333.3333333335</v>
      </c>
      <c r="Y771" s="25">
        <f t="shared" ref="Y771:Y834" si="38">IFERROR(W771/H771,0)</f>
        <v>0.1428888888888889</v>
      </c>
      <c r="Z771" s="2" t="str" cm="1">
        <f t="array" ref="Z771">_xlfn.IFS(Y771&lt;=25%,"Low",
Y771&lt;=50%,"Moderate",
Y771&lt;=75%,"High",
Y771&lt;=100%,"Very High",
TRUE,"Over Limit"
)</f>
        <v>Low</v>
      </c>
      <c r="AA771" s="2" cm="1">
        <f t="array" ref="AA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1" s="2" t="str" cm="1">
        <f t="array" ref="AB771">_xlfn.IFS(T771=0,"No Late Payments",
T771&lt;=2,"Low",
T771&lt;=4,"Moderate",
TRUE,"High"
)</f>
        <v>No Late Payments</v>
      </c>
      <c r="AC771" s="10" t="str" cm="1">
        <f t="array" ref="AC771">_xlfn.IFS(
H771&lt;40000000,"Low",
H771&lt;60000000,"Medium",
H771&lt;100000000,"High",
TRUE,"Very High"
)</f>
        <v>Medium</v>
      </c>
    </row>
    <row r="772" spans="1:29">
      <c r="A772" s="18" t="s">
        <v>804</v>
      </c>
      <c r="B772" s="19">
        <v>30</v>
      </c>
      <c r="C772" s="19" t="s">
        <v>22</v>
      </c>
      <c r="D772" s="19" t="s">
        <v>23</v>
      </c>
      <c r="E772" s="19" t="s">
        <v>38</v>
      </c>
      <c r="F772" s="19" t="s">
        <v>28</v>
      </c>
      <c r="G772" s="20">
        <v>10600000</v>
      </c>
      <c r="H772" s="20">
        <v>37000000</v>
      </c>
      <c r="I772" s="19">
        <v>40</v>
      </c>
      <c r="J772" s="19">
        <v>2</v>
      </c>
      <c r="K772" s="19">
        <v>0</v>
      </c>
      <c r="L772" s="19">
        <v>0</v>
      </c>
      <c r="M772" s="20">
        <v>22300000</v>
      </c>
      <c r="N772" s="20">
        <v>20360000</v>
      </c>
      <c r="O772" s="20">
        <v>22240000</v>
      </c>
      <c r="P772" s="20">
        <v>740000</v>
      </c>
      <c r="Q772" s="20">
        <v>7290000</v>
      </c>
      <c r="R772" s="20">
        <v>9440000</v>
      </c>
      <c r="S772" s="20">
        <v>3970000</v>
      </c>
      <c r="T772" s="19">
        <v>1</v>
      </c>
      <c r="U772" s="19">
        <v>1</v>
      </c>
      <c r="V772" s="2" t="str" cm="1">
        <f t="array" ref="V772">_xlfn.IFS(B772&lt;30,"21-29",
B772&lt;40,"30-39",
B772&lt;50,"40-49",
B772&lt;60,"50-59",
TRUE,"60+"
)</f>
        <v>30-39</v>
      </c>
      <c r="W772" s="24">
        <f t="shared" si="36"/>
        <v>21633333.333333332</v>
      </c>
      <c r="X772" s="24">
        <f t="shared" si="37"/>
        <v>5823333.333333333</v>
      </c>
      <c r="Y772" s="25">
        <f t="shared" si="38"/>
        <v>0.5846846846846846</v>
      </c>
      <c r="Z772" s="2" t="str" cm="1">
        <f t="array" ref="Z772">_xlfn.IFS(Y772&lt;=25%,"Low",
Y772&lt;=50%,"Moderate",
Y772&lt;=75%,"High",
Y772&lt;=100%,"Very High",
TRUE,"Over Limit"
)</f>
        <v>High</v>
      </c>
      <c r="AA772" s="2" cm="1">
        <f t="array" ref="AA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2" s="2" t="str" cm="1">
        <f t="array" ref="AB772">_xlfn.IFS(T772=0,"No Late Payments",
T772&lt;=2,"Low",
T772&lt;=4,"Moderate",
TRUE,"High"
)</f>
        <v>Low</v>
      </c>
      <c r="AC772" s="10" t="str" cm="1">
        <f t="array" ref="AC772">_xlfn.IFS(
H772&lt;40000000,"Low",
H772&lt;60000000,"Medium",
H772&lt;100000000,"High",
TRUE,"Very High"
)</f>
        <v>Low</v>
      </c>
    </row>
    <row r="773" spans="1:29">
      <c r="A773" s="21" t="s">
        <v>805</v>
      </c>
      <c r="B773" s="22">
        <v>28</v>
      </c>
      <c r="C773" s="22" t="s">
        <v>22</v>
      </c>
      <c r="D773" s="22" t="s">
        <v>30</v>
      </c>
      <c r="E773" s="22" t="s">
        <v>24</v>
      </c>
      <c r="F773" s="22" t="s">
        <v>28</v>
      </c>
      <c r="G773" s="23">
        <v>6600000</v>
      </c>
      <c r="H773" s="23">
        <v>24000000</v>
      </c>
      <c r="I773" s="22">
        <v>38</v>
      </c>
      <c r="J773" s="22">
        <v>0</v>
      </c>
      <c r="K773" s="22">
        <v>0</v>
      </c>
      <c r="L773" s="22">
        <v>0</v>
      </c>
      <c r="M773" s="23">
        <v>6060000</v>
      </c>
      <c r="N773" s="23">
        <v>10920000</v>
      </c>
      <c r="O773" s="23">
        <v>12610000</v>
      </c>
      <c r="P773" s="23">
        <v>2260000</v>
      </c>
      <c r="Q773" s="23">
        <v>3860000</v>
      </c>
      <c r="R773" s="23">
        <v>2330000</v>
      </c>
      <c r="S773" s="23">
        <v>2120000</v>
      </c>
      <c r="T773" s="22">
        <v>0</v>
      </c>
      <c r="U773" s="22">
        <v>0</v>
      </c>
      <c r="V773" s="2" t="str" cm="1">
        <f t="array" ref="V773">_xlfn.IFS(B773&lt;30,"21-29",
B773&lt;40,"30-39",
B773&lt;50,"40-49",
B773&lt;60,"50-59",
TRUE,"60+"
)</f>
        <v>21-29</v>
      </c>
      <c r="W773" s="24">
        <f t="shared" si="36"/>
        <v>9863333.333333334</v>
      </c>
      <c r="X773" s="24">
        <f t="shared" si="37"/>
        <v>2816666.6666666665</v>
      </c>
      <c r="Y773" s="25">
        <f t="shared" si="38"/>
        <v>0.41097222222222224</v>
      </c>
      <c r="Z773" s="2" t="str" cm="1">
        <f t="array" ref="Z773">_xlfn.IFS(Y773&lt;=25%,"Low",
Y773&lt;=50%,"Moderate",
Y773&lt;=75%,"High",
Y773&lt;=100%,"Very High",
TRUE,"Over Limit"
)</f>
        <v>Moderate</v>
      </c>
      <c r="AA773" s="2" cm="1">
        <f t="array" ref="AA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3" s="2" t="str" cm="1">
        <f t="array" ref="AB773">_xlfn.IFS(T773=0,"No Late Payments",
T773&lt;=2,"Low",
T773&lt;=4,"Moderate",
TRUE,"High"
)</f>
        <v>No Late Payments</v>
      </c>
      <c r="AC773" s="10" t="str" cm="1">
        <f t="array" ref="AC773">_xlfn.IFS(
H773&lt;40000000,"Low",
H773&lt;60000000,"Medium",
H773&lt;100000000,"High",
TRUE,"Very High"
)</f>
        <v>Low</v>
      </c>
    </row>
    <row r="774" spans="1:29">
      <c r="A774" s="18" t="s">
        <v>806</v>
      </c>
      <c r="B774" s="19">
        <v>30</v>
      </c>
      <c r="C774" s="19" t="s">
        <v>22</v>
      </c>
      <c r="D774" s="19" t="s">
        <v>27</v>
      </c>
      <c r="E774" s="19" t="s">
        <v>24</v>
      </c>
      <c r="F774" s="19" t="s">
        <v>28</v>
      </c>
      <c r="G774" s="20">
        <v>9400000</v>
      </c>
      <c r="H774" s="20">
        <v>31000000</v>
      </c>
      <c r="I774" s="19">
        <v>34</v>
      </c>
      <c r="J774" s="19">
        <v>0</v>
      </c>
      <c r="K774" s="19">
        <v>0</v>
      </c>
      <c r="L774" s="19">
        <v>0</v>
      </c>
      <c r="M774" s="20">
        <v>19810000</v>
      </c>
      <c r="N774" s="20">
        <v>17230000</v>
      </c>
      <c r="O774" s="20">
        <v>16400000</v>
      </c>
      <c r="P774" s="20">
        <v>2700000</v>
      </c>
      <c r="Q774" s="20">
        <v>15280000</v>
      </c>
      <c r="R774" s="20">
        <v>4070000</v>
      </c>
      <c r="S774" s="20">
        <v>2890000</v>
      </c>
      <c r="T774" s="19">
        <v>0</v>
      </c>
      <c r="U774" s="19">
        <v>0</v>
      </c>
      <c r="V774" s="2" t="str" cm="1">
        <f t="array" ref="V774">_xlfn.IFS(B774&lt;30,"21-29",
B774&lt;40,"30-39",
B774&lt;50,"40-49",
B774&lt;60,"50-59",
TRUE,"60+"
)</f>
        <v>30-39</v>
      </c>
      <c r="W774" s="24">
        <f t="shared" si="36"/>
        <v>17813333.333333332</v>
      </c>
      <c r="X774" s="24">
        <f t="shared" si="37"/>
        <v>7350000</v>
      </c>
      <c r="Y774" s="25">
        <f t="shared" si="38"/>
        <v>0.57462365591397846</v>
      </c>
      <c r="Z774" s="2" t="str" cm="1">
        <f t="array" ref="Z774">_xlfn.IFS(Y774&lt;=25%,"Low",
Y774&lt;=50%,"Moderate",
Y774&lt;=75%,"High",
Y774&lt;=100%,"Very High",
TRUE,"Over Limit"
)</f>
        <v>High</v>
      </c>
      <c r="AA774" s="2" cm="1">
        <f t="array" ref="AA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4" s="2" t="str" cm="1">
        <f t="array" ref="AB774">_xlfn.IFS(T774=0,"No Late Payments",
T774&lt;=2,"Low",
T774&lt;=4,"Moderate",
TRUE,"High"
)</f>
        <v>No Late Payments</v>
      </c>
      <c r="AC774" s="10" t="str" cm="1">
        <f t="array" ref="AC774">_xlfn.IFS(
H774&lt;40000000,"Low",
H774&lt;60000000,"Medium",
H774&lt;100000000,"High",
TRUE,"Very High"
)</f>
        <v>Low</v>
      </c>
    </row>
    <row r="775" spans="1:29">
      <c r="A775" s="21" t="s">
        <v>807</v>
      </c>
      <c r="B775" s="22">
        <v>30</v>
      </c>
      <c r="C775" s="22" t="s">
        <v>22</v>
      </c>
      <c r="D775" s="22" t="s">
        <v>23</v>
      </c>
      <c r="E775" s="22" t="s">
        <v>38</v>
      </c>
      <c r="F775" s="22" t="s">
        <v>48</v>
      </c>
      <c r="G775" s="23">
        <v>14400000</v>
      </c>
      <c r="H775" s="23">
        <v>70000000</v>
      </c>
      <c r="I775" s="22">
        <v>72</v>
      </c>
      <c r="J775" s="22">
        <v>0</v>
      </c>
      <c r="K775" s="22">
        <v>0</v>
      </c>
      <c r="L775" s="22">
        <v>0</v>
      </c>
      <c r="M775" s="23">
        <v>31700000</v>
      </c>
      <c r="N775" s="23">
        <v>26170000</v>
      </c>
      <c r="O775" s="23">
        <v>26850000</v>
      </c>
      <c r="P775" s="23">
        <v>15220000</v>
      </c>
      <c r="Q775" s="23">
        <v>16750000</v>
      </c>
      <c r="R775" s="23">
        <v>11110000</v>
      </c>
      <c r="S775" s="23">
        <v>2670000</v>
      </c>
      <c r="T775" s="22">
        <v>0</v>
      </c>
      <c r="U775" s="22">
        <v>0</v>
      </c>
      <c r="V775" s="2" t="str" cm="1">
        <f t="array" ref="V775">_xlfn.IFS(B775&lt;30,"21-29",
B775&lt;40,"30-39",
B775&lt;50,"40-49",
B775&lt;60,"50-59",
TRUE,"60+"
)</f>
        <v>30-39</v>
      </c>
      <c r="W775" s="24">
        <f t="shared" si="36"/>
        <v>28240000</v>
      </c>
      <c r="X775" s="24">
        <f t="shared" si="37"/>
        <v>14360000</v>
      </c>
      <c r="Y775" s="25">
        <f t="shared" si="38"/>
        <v>0.40342857142857141</v>
      </c>
      <c r="Z775" s="2" t="str" cm="1">
        <f t="array" ref="Z775">_xlfn.IFS(Y775&lt;=25%,"Low",
Y775&lt;=50%,"Moderate",
Y775&lt;=75%,"High",
Y775&lt;=100%,"Very High",
TRUE,"Over Limit"
)</f>
        <v>Moderate</v>
      </c>
      <c r="AA775" s="2" cm="1">
        <f t="array" ref="AA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5" s="2" t="str" cm="1">
        <f t="array" ref="AB775">_xlfn.IFS(T775=0,"No Late Payments",
T775&lt;=2,"Low",
T775&lt;=4,"Moderate",
TRUE,"High"
)</f>
        <v>No Late Payments</v>
      </c>
      <c r="AC775" s="10" t="str" cm="1">
        <f t="array" ref="AC775">_xlfn.IFS(
H775&lt;40000000,"Low",
H775&lt;60000000,"Medium",
H775&lt;100000000,"High",
TRUE,"Very High"
)</f>
        <v>High</v>
      </c>
    </row>
    <row r="776" spans="1:29">
      <c r="A776" s="18" t="s">
        <v>808</v>
      </c>
      <c r="B776" s="19">
        <v>35</v>
      </c>
      <c r="C776" s="19" t="s">
        <v>34</v>
      </c>
      <c r="D776" s="19" t="s">
        <v>46</v>
      </c>
      <c r="E776" s="19" t="s">
        <v>24</v>
      </c>
      <c r="F776" s="19" t="s">
        <v>48</v>
      </c>
      <c r="G776" s="20">
        <v>14600000</v>
      </c>
      <c r="H776" s="20">
        <v>83000000</v>
      </c>
      <c r="I776" s="19">
        <v>50</v>
      </c>
      <c r="J776" s="19">
        <v>1</v>
      </c>
      <c r="K776" s="19">
        <v>0</v>
      </c>
      <c r="L776" s="19">
        <v>0</v>
      </c>
      <c r="M776" s="20">
        <v>46470000</v>
      </c>
      <c r="N776" s="20">
        <v>44920000</v>
      </c>
      <c r="O776" s="20">
        <v>52800000</v>
      </c>
      <c r="P776" s="20">
        <v>12560000</v>
      </c>
      <c r="Q776" s="20">
        <v>7230000</v>
      </c>
      <c r="R776" s="20">
        <v>5660000</v>
      </c>
      <c r="S776" s="20">
        <v>5250000</v>
      </c>
      <c r="T776" s="19">
        <v>2</v>
      </c>
      <c r="U776" s="19">
        <v>0</v>
      </c>
      <c r="V776" s="2" t="str" cm="1">
        <f t="array" ref="V776">_xlfn.IFS(B776&lt;30,"21-29",
B776&lt;40,"30-39",
B776&lt;50,"40-49",
B776&lt;60,"50-59",
TRUE,"60+"
)</f>
        <v>30-39</v>
      </c>
      <c r="W776" s="24">
        <f t="shared" si="36"/>
        <v>48063333.333333336</v>
      </c>
      <c r="X776" s="24">
        <f t="shared" si="37"/>
        <v>8483333.333333334</v>
      </c>
      <c r="Y776" s="25">
        <f t="shared" si="38"/>
        <v>0.5790763052208836</v>
      </c>
      <c r="Z776" s="2" t="str" cm="1">
        <f t="array" ref="Z776">_xlfn.IFS(Y776&lt;=25%,"Low",
Y776&lt;=50%,"Moderate",
Y776&lt;=75%,"High",
Y776&lt;=100%,"Very High",
TRUE,"Over Limit"
)</f>
        <v>High</v>
      </c>
      <c r="AA776" s="2" cm="1">
        <f t="array" ref="AA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6" s="2" t="str" cm="1">
        <f t="array" ref="AB776">_xlfn.IFS(T776=0,"No Late Payments",
T776&lt;=2,"Low",
T776&lt;=4,"Moderate",
TRUE,"High"
)</f>
        <v>Low</v>
      </c>
      <c r="AC776" s="10" t="str" cm="1">
        <f t="array" ref="AC776">_xlfn.IFS(
H776&lt;40000000,"Low",
H776&lt;60000000,"Medium",
H776&lt;100000000,"High",
TRUE,"Very High"
)</f>
        <v>High</v>
      </c>
    </row>
    <row r="777" spans="1:29">
      <c r="A777" s="21" t="s">
        <v>809</v>
      </c>
      <c r="B777" s="22">
        <v>24</v>
      </c>
      <c r="C777" s="22" t="s">
        <v>34</v>
      </c>
      <c r="D777" s="22" t="s">
        <v>30</v>
      </c>
      <c r="E777" s="22" t="s">
        <v>38</v>
      </c>
      <c r="F777" s="22" t="s">
        <v>41</v>
      </c>
      <c r="G777" s="23">
        <v>5000000</v>
      </c>
      <c r="H777" s="23">
        <v>27000000</v>
      </c>
      <c r="I777" s="22">
        <v>35</v>
      </c>
      <c r="J777" s="22">
        <v>0</v>
      </c>
      <c r="K777" s="22">
        <v>0</v>
      </c>
      <c r="L777" s="22">
        <v>0</v>
      </c>
      <c r="M777" s="23">
        <v>220000</v>
      </c>
      <c r="N777" s="23">
        <v>0</v>
      </c>
      <c r="O777" s="23">
        <v>590000</v>
      </c>
      <c r="P777" s="23">
        <v>220000</v>
      </c>
      <c r="Q777" s="23">
        <v>0</v>
      </c>
      <c r="R777" s="23">
        <v>580000</v>
      </c>
      <c r="S777" s="23">
        <v>620000</v>
      </c>
      <c r="T777" s="22">
        <v>1</v>
      </c>
      <c r="U777" s="22">
        <v>0</v>
      </c>
      <c r="V777" s="2" t="str" cm="1">
        <f t="array" ref="V777">_xlfn.IFS(B777&lt;30,"21-29",
B777&lt;40,"30-39",
B777&lt;50,"40-49",
B777&lt;60,"50-59",
TRUE,"60+"
)</f>
        <v>21-29</v>
      </c>
      <c r="W777" s="24">
        <f t="shared" si="36"/>
        <v>270000</v>
      </c>
      <c r="X777" s="24">
        <f t="shared" si="37"/>
        <v>266666.66666666669</v>
      </c>
      <c r="Y777" s="25">
        <f t="shared" si="38"/>
        <v>0.01</v>
      </c>
      <c r="Z777" s="2" t="str" cm="1">
        <f t="array" ref="Z777">_xlfn.IFS(Y777&lt;=25%,"Low",
Y777&lt;=50%,"Moderate",
Y777&lt;=75%,"High",
Y777&lt;=100%,"Very High",
TRUE,"Over Limit"
)</f>
        <v>Low</v>
      </c>
      <c r="AA777" s="2" cm="1">
        <f t="array" ref="AA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7" s="2" t="str" cm="1">
        <f t="array" ref="AB777">_xlfn.IFS(T777=0,"No Late Payments",
T777&lt;=2,"Low",
T777&lt;=4,"Moderate",
TRUE,"High"
)</f>
        <v>Low</v>
      </c>
      <c r="AC777" s="10" t="str" cm="1">
        <f t="array" ref="AC777">_xlfn.IFS(
H777&lt;40000000,"Low",
H777&lt;60000000,"Medium",
H777&lt;100000000,"High",
TRUE,"Very High"
)</f>
        <v>Low</v>
      </c>
    </row>
    <row r="778" spans="1:29">
      <c r="A778" s="18" t="s">
        <v>810</v>
      </c>
      <c r="B778" s="19">
        <v>64</v>
      </c>
      <c r="C778" s="19" t="s">
        <v>34</v>
      </c>
      <c r="D778" s="19" t="s">
        <v>23</v>
      </c>
      <c r="E778" s="19" t="s">
        <v>24</v>
      </c>
      <c r="F778" s="19" t="s">
        <v>48</v>
      </c>
      <c r="G778" s="20">
        <v>20300000</v>
      </c>
      <c r="H778" s="20">
        <v>114000000</v>
      </c>
      <c r="I778" s="19">
        <v>201</v>
      </c>
      <c r="J778" s="19">
        <v>0</v>
      </c>
      <c r="K778" s="19">
        <v>0</v>
      </c>
      <c r="L778" s="19">
        <v>0</v>
      </c>
      <c r="M778" s="20">
        <v>22730000</v>
      </c>
      <c r="N778" s="20">
        <v>18760000</v>
      </c>
      <c r="O778" s="20">
        <v>25620000</v>
      </c>
      <c r="P778" s="20">
        <v>8940000</v>
      </c>
      <c r="Q778" s="20">
        <v>4780000</v>
      </c>
      <c r="R778" s="20">
        <v>8000000</v>
      </c>
      <c r="S778" s="20">
        <v>5050000</v>
      </c>
      <c r="T778" s="19">
        <v>0</v>
      </c>
      <c r="U778" s="19">
        <v>0</v>
      </c>
      <c r="V778" s="2" t="str" cm="1">
        <f t="array" ref="V778">_xlfn.IFS(B778&lt;30,"21-29",
B778&lt;40,"30-39",
B778&lt;50,"40-49",
B778&lt;60,"50-59",
TRUE,"60+"
)</f>
        <v>60+</v>
      </c>
      <c r="W778" s="24">
        <f t="shared" si="36"/>
        <v>22370000</v>
      </c>
      <c r="X778" s="24">
        <f t="shared" si="37"/>
        <v>7240000</v>
      </c>
      <c r="Y778" s="25">
        <f t="shared" si="38"/>
        <v>0.19622807017543858</v>
      </c>
      <c r="Z778" s="2" t="str" cm="1">
        <f t="array" ref="Z778">_xlfn.IFS(Y778&lt;=25%,"Low",
Y778&lt;=50%,"Moderate",
Y778&lt;=75%,"High",
Y778&lt;=100%,"Very High",
TRUE,"Over Limit"
)</f>
        <v>Low</v>
      </c>
      <c r="AA778" s="2" cm="1">
        <f t="array" ref="AA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8" s="2" t="str" cm="1">
        <f t="array" ref="AB778">_xlfn.IFS(T778=0,"No Late Payments",
T778&lt;=2,"Low",
T778&lt;=4,"Moderate",
TRUE,"High"
)</f>
        <v>No Late Payments</v>
      </c>
      <c r="AC778" s="10" t="str" cm="1">
        <f t="array" ref="AC778">_xlfn.IFS(
H778&lt;40000000,"Low",
H778&lt;60000000,"Medium",
H778&lt;100000000,"High",
TRUE,"Very High"
)</f>
        <v>Very High</v>
      </c>
    </row>
    <row r="779" spans="1:29">
      <c r="A779" s="21" t="s">
        <v>811</v>
      </c>
      <c r="B779" s="22">
        <v>40</v>
      </c>
      <c r="C779" s="22" t="s">
        <v>34</v>
      </c>
      <c r="D779" s="22" t="s">
        <v>30</v>
      </c>
      <c r="E779" s="22" t="s">
        <v>24</v>
      </c>
      <c r="F779" s="22" t="s">
        <v>41</v>
      </c>
      <c r="G779" s="23">
        <v>14800000</v>
      </c>
      <c r="H779" s="23">
        <v>73000000</v>
      </c>
      <c r="I779" s="22">
        <v>111</v>
      </c>
      <c r="J779" s="22">
        <v>2</v>
      </c>
      <c r="K779" s="22">
        <v>0</v>
      </c>
      <c r="L779" s="22">
        <v>0</v>
      </c>
      <c r="M779" s="23">
        <v>65650000</v>
      </c>
      <c r="N779" s="23">
        <v>51260000</v>
      </c>
      <c r="O779" s="23">
        <v>50380000</v>
      </c>
      <c r="P779" s="23">
        <v>10490000</v>
      </c>
      <c r="Q779" s="23">
        <v>13430000</v>
      </c>
      <c r="R779" s="23">
        <v>13610000</v>
      </c>
      <c r="S779" s="23">
        <v>3550000</v>
      </c>
      <c r="T779" s="22">
        <v>1</v>
      </c>
      <c r="U779" s="22">
        <v>1</v>
      </c>
      <c r="V779" s="2" t="str" cm="1">
        <f t="array" ref="V779">_xlfn.IFS(B779&lt;30,"21-29",
B779&lt;40,"30-39",
B779&lt;50,"40-49",
B779&lt;60,"50-59",
TRUE,"60+"
)</f>
        <v>40-49</v>
      </c>
      <c r="W779" s="24">
        <f t="shared" si="36"/>
        <v>55763333.333333336</v>
      </c>
      <c r="X779" s="24">
        <f t="shared" si="37"/>
        <v>12510000</v>
      </c>
      <c r="Y779" s="25">
        <f t="shared" si="38"/>
        <v>0.76388127853881282</v>
      </c>
      <c r="Z779" s="2" t="str" cm="1">
        <f t="array" ref="Z779">_xlfn.IFS(Y779&lt;=25%,"Low",
Y779&lt;=50%,"Moderate",
Y779&lt;=75%,"High",
Y779&lt;=100%,"Very High",
TRUE,"Over Limit"
)</f>
        <v>Very High</v>
      </c>
      <c r="AA779" s="2" cm="1">
        <f t="array" ref="AA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79" s="2" t="str" cm="1">
        <f t="array" ref="AB779">_xlfn.IFS(T779=0,"No Late Payments",
T779&lt;=2,"Low",
T779&lt;=4,"Moderate",
TRUE,"High"
)</f>
        <v>Low</v>
      </c>
      <c r="AC779" s="10" t="str" cm="1">
        <f t="array" ref="AC779">_xlfn.IFS(
H779&lt;40000000,"Low",
H779&lt;60000000,"Medium",
H779&lt;100000000,"High",
TRUE,"Very High"
)</f>
        <v>High</v>
      </c>
    </row>
    <row r="780" spans="1:29">
      <c r="A780" s="18" t="s">
        <v>812</v>
      </c>
      <c r="B780" s="19">
        <v>30</v>
      </c>
      <c r="C780" s="19" t="s">
        <v>22</v>
      </c>
      <c r="D780" s="19" t="s">
        <v>27</v>
      </c>
      <c r="E780" s="19" t="s">
        <v>24</v>
      </c>
      <c r="F780" s="19" t="s">
        <v>48</v>
      </c>
      <c r="G780" s="20">
        <v>9500000</v>
      </c>
      <c r="H780" s="20">
        <v>33000000</v>
      </c>
      <c r="I780" s="19">
        <v>92</v>
      </c>
      <c r="J780" s="19">
        <v>0</v>
      </c>
      <c r="K780" s="19">
        <v>0</v>
      </c>
      <c r="L780" s="19">
        <v>3</v>
      </c>
      <c r="M780" s="20">
        <v>19960000</v>
      </c>
      <c r="N780" s="20">
        <v>14760000</v>
      </c>
      <c r="O780" s="20">
        <v>13980000</v>
      </c>
      <c r="P780" s="20">
        <v>7920000</v>
      </c>
      <c r="Q780" s="20">
        <v>6520000</v>
      </c>
      <c r="R780" s="20">
        <v>1510000</v>
      </c>
      <c r="S780" s="20">
        <v>1830000</v>
      </c>
      <c r="T780" s="19">
        <v>1</v>
      </c>
      <c r="U780" s="19">
        <v>0</v>
      </c>
      <c r="V780" s="2" t="str" cm="1">
        <f t="array" ref="V780">_xlfn.IFS(B780&lt;30,"21-29",
B780&lt;40,"30-39",
B780&lt;50,"40-49",
B780&lt;60,"50-59",
TRUE,"60+"
)</f>
        <v>30-39</v>
      </c>
      <c r="W780" s="24">
        <f t="shared" si="36"/>
        <v>16233333.333333334</v>
      </c>
      <c r="X780" s="24">
        <f t="shared" si="37"/>
        <v>5316666.666666667</v>
      </c>
      <c r="Y780" s="25">
        <f t="shared" si="38"/>
        <v>0.49191919191919192</v>
      </c>
      <c r="Z780" s="2" t="str" cm="1">
        <f t="array" ref="Z780">_xlfn.IFS(Y780&lt;=25%,"Low",
Y780&lt;=50%,"Moderate",
Y780&lt;=75%,"High",
Y780&lt;=100%,"Very High",
TRUE,"Over Limit"
)</f>
        <v>Moderate</v>
      </c>
      <c r="AA780" s="2" cm="1">
        <f t="array" ref="AA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0" s="2" t="str" cm="1">
        <f t="array" ref="AB780">_xlfn.IFS(T780=0,"No Late Payments",
T780&lt;=2,"Low",
T780&lt;=4,"Moderate",
TRUE,"High"
)</f>
        <v>Low</v>
      </c>
      <c r="AC780" s="10" t="str" cm="1">
        <f t="array" ref="AC780">_xlfn.IFS(
H780&lt;40000000,"Low",
H780&lt;60000000,"Medium",
H780&lt;100000000,"High",
TRUE,"Very High"
)</f>
        <v>Low</v>
      </c>
    </row>
    <row r="781" spans="1:29">
      <c r="A781" s="21" t="s">
        <v>813</v>
      </c>
      <c r="B781" s="22">
        <v>28</v>
      </c>
      <c r="C781" s="22" t="s">
        <v>34</v>
      </c>
      <c r="D781" s="22" t="s">
        <v>23</v>
      </c>
      <c r="E781" s="22" t="s">
        <v>38</v>
      </c>
      <c r="F781" s="22" t="s">
        <v>28</v>
      </c>
      <c r="G781" s="23">
        <v>8600000</v>
      </c>
      <c r="H781" s="23">
        <v>27000000</v>
      </c>
      <c r="I781" s="22">
        <v>47</v>
      </c>
      <c r="J781" s="22">
        <v>0</v>
      </c>
      <c r="K781" s="22">
        <v>0</v>
      </c>
      <c r="L781" s="22">
        <v>1</v>
      </c>
      <c r="M781" s="23">
        <v>680000</v>
      </c>
      <c r="N781" s="23">
        <v>5190000</v>
      </c>
      <c r="O781" s="23">
        <v>6620000</v>
      </c>
      <c r="P781" s="23">
        <v>440000</v>
      </c>
      <c r="Q781" s="23">
        <v>3310000</v>
      </c>
      <c r="R781" s="23">
        <v>2140000</v>
      </c>
      <c r="S781" s="23">
        <v>570000</v>
      </c>
      <c r="T781" s="22">
        <v>1</v>
      </c>
      <c r="U781" s="22">
        <v>0</v>
      </c>
      <c r="V781" s="2" t="str" cm="1">
        <f t="array" ref="V781">_xlfn.IFS(B781&lt;30,"21-29",
B781&lt;40,"30-39",
B781&lt;50,"40-49",
B781&lt;60,"50-59",
TRUE,"60+"
)</f>
        <v>21-29</v>
      </c>
      <c r="W781" s="24">
        <f t="shared" si="36"/>
        <v>4163333.3333333335</v>
      </c>
      <c r="X781" s="24">
        <f t="shared" si="37"/>
        <v>1963333.3333333333</v>
      </c>
      <c r="Y781" s="25">
        <f t="shared" si="38"/>
        <v>0.15419753086419755</v>
      </c>
      <c r="Z781" s="2" t="str" cm="1">
        <f t="array" ref="Z781">_xlfn.IFS(Y781&lt;=25%,"Low",
Y781&lt;=50%,"Moderate",
Y781&lt;=75%,"High",
Y781&lt;=100%,"Very High",
TRUE,"Over Limit"
)</f>
        <v>Low</v>
      </c>
      <c r="AA781" s="2" cm="1">
        <f t="array" ref="AA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81" s="2" t="str" cm="1">
        <f t="array" ref="AB781">_xlfn.IFS(T781=0,"No Late Payments",
T781&lt;=2,"Low",
T781&lt;=4,"Moderate",
TRUE,"High"
)</f>
        <v>Low</v>
      </c>
      <c r="AC781" s="10" t="str" cm="1">
        <f t="array" ref="AC781">_xlfn.IFS(
H781&lt;40000000,"Low",
H781&lt;60000000,"Medium",
H781&lt;100000000,"High",
TRUE,"Very High"
)</f>
        <v>Low</v>
      </c>
    </row>
    <row r="782" spans="1:29">
      <c r="A782" s="18" t="s">
        <v>814</v>
      </c>
      <c r="B782" s="19">
        <v>35</v>
      </c>
      <c r="C782" s="19" t="s">
        <v>34</v>
      </c>
      <c r="D782" s="19" t="s">
        <v>30</v>
      </c>
      <c r="E782" s="19" t="s">
        <v>38</v>
      </c>
      <c r="F782" s="19" t="s">
        <v>25</v>
      </c>
      <c r="G782" s="20">
        <v>7800000</v>
      </c>
      <c r="H782" s="20">
        <v>39000000</v>
      </c>
      <c r="I782" s="19">
        <v>86</v>
      </c>
      <c r="J782" s="19">
        <v>2</v>
      </c>
      <c r="K782" s="19">
        <v>0</v>
      </c>
      <c r="L782" s="19">
        <v>0</v>
      </c>
      <c r="M782" s="20">
        <v>18900000</v>
      </c>
      <c r="N782" s="20">
        <v>14780000</v>
      </c>
      <c r="O782" s="20">
        <v>3600000</v>
      </c>
      <c r="P782" s="20">
        <v>6900000</v>
      </c>
      <c r="Q782" s="20">
        <v>3440000</v>
      </c>
      <c r="R782" s="20">
        <v>2040000</v>
      </c>
      <c r="S782" s="20">
        <v>1060000</v>
      </c>
      <c r="T782" s="19">
        <v>1</v>
      </c>
      <c r="U782" s="19">
        <v>1</v>
      </c>
      <c r="V782" s="2" t="str" cm="1">
        <f t="array" ref="V782">_xlfn.IFS(B782&lt;30,"21-29",
B782&lt;40,"30-39",
B782&lt;50,"40-49",
B782&lt;60,"50-59",
TRUE,"60+"
)</f>
        <v>30-39</v>
      </c>
      <c r="W782" s="24">
        <f t="shared" si="36"/>
        <v>12426666.666666666</v>
      </c>
      <c r="X782" s="24">
        <f t="shared" si="37"/>
        <v>4126666.6666666665</v>
      </c>
      <c r="Y782" s="25">
        <f t="shared" si="38"/>
        <v>0.31863247863247862</v>
      </c>
      <c r="Z782" s="2" t="str" cm="1">
        <f t="array" ref="Z782">_xlfn.IFS(Y782&lt;=25%,"Low",
Y782&lt;=50%,"Moderate",
Y782&lt;=75%,"High",
Y782&lt;=100%,"Very High",
TRUE,"Over Limit"
)</f>
        <v>Moderate</v>
      </c>
      <c r="AA782" s="2" cm="1">
        <f t="array" ref="AA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2" s="2" t="str" cm="1">
        <f t="array" ref="AB782">_xlfn.IFS(T782=0,"No Late Payments",
T782&lt;=2,"Low",
T782&lt;=4,"Moderate",
TRUE,"High"
)</f>
        <v>Low</v>
      </c>
      <c r="AC782" s="10" t="str" cm="1">
        <f t="array" ref="AC782">_xlfn.IFS(
H782&lt;40000000,"Low",
H782&lt;60000000,"Medium",
H782&lt;100000000,"High",
TRUE,"Very High"
)</f>
        <v>Low</v>
      </c>
    </row>
    <row r="783" spans="1:29">
      <c r="A783" s="21" t="s">
        <v>815</v>
      </c>
      <c r="B783" s="22">
        <v>24</v>
      </c>
      <c r="C783" s="22" t="s">
        <v>34</v>
      </c>
      <c r="D783" s="22" t="s">
        <v>23</v>
      </c>
      <c r="E783" s="22" t="s">
        <v>38</v>
      </c>
      <c r="F783" s="22" t="s">
        <v>28</v>
      </c>
      <c r="G783" s="23">
        <v>7000000</v>
      </c>
      <c r="H783" s="23">
        <v>24000000</v>
      </c>
      <c r="I783" s="22">
        <v>22</v>
      </c>
      <c r="J783" s="22">
        <v>0</v>
      </c>
      <c r="K783" s="22">
        <v>0</v>
      </c>
      <c r="L783" s="22">
        <v>0</v>
      </c>
      <c r="M783" s="23">
        <v>6590000</v>
      </c>
      <c r="N783" s="23">
        <v>9670000</v>
      </c>
      <c r="O783" s="23">
        <v>8390000</v>
      </c>
      <c r="P783" s="23">
        <v>3260000</v>
      </c>
      <c r="Q783" s="23">
        <v>4410000</v>
      </c>
      <c r="R783" s="23">
        <v>4390000</v>
      </c>
      <c r="S783" s="23">
        <v>240000</v>
      </c>
      <c r="T783" s="22">
        <v>0</v>
      </c>
      <c r="U783" s="22">
        <v>0</v>
      </c>
      <c r="V783" s="2" t="str" cm="1">
        <f t="array" ref="V783">_xlfn.IFS(B783&lt;30,"21-29",
B783&lt;40,"30-39",
B783&lt;50,"40-49",
B783&lt;60,"50-59",
TRUE,"60+"
)</f>
        <v>21-29</v>
      </c>
      <c r="W783" s="24">
        <f t="shared" si="36"/>
        <v>8216666.666666667</v>
      </c>
      <c r="X783" s="24">
        <f t="shared" si="37"/>
        <v>4020000</v>
      </c>
      <c r="Y783" s="25">
        <f t="shared" si="38"/>
        <v>0.34236111111111112</v>
      </c>
      <c r="Z783" s="2" t="str" cm="1">
        <f t="array" ref="Z783">_xlfn.IFS(Y783&lt;=25%,"Low",
Y783&lt;=50%,"Moderate",
Y783&lt;=75%,"High",
Y783&lt;=100%,"Very High",
TRUE,"Over Limit"
)</f>
        <v>Moderate</v>
      </c>
      <c r="AA783" s="2" cm="1">
        <f t="array" ref="AA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3" s="2" t="str" cm="1">
        <f t="array" ref="AB783">_xlfn.IFS(T783=0,"No Late Payments",
T783&lt;=2,"Low",
T783&lt;=4,"Moderate",
TRUE,"High"
)</f>
        <v>No Late Payments</v>
      </c>
      <c r="AC783" s="10" t="str" cm="1">
        <f t="array" ref="AC783">_xlfn.IFS(
H783&lt;40000000,"Low",
H783&lt;60000000,"Medium",
H783&lt;100000000,"High",
TRUE,"Very High"
)</f>
        <v>Low</v>
      </c>
    </row>
    <row r="784" spans="1:29">
      <c r="A784" s="18" t="s">
        <v>816</v>
      </c>
      <c r="B784" s="19">
        <v>27</v>
      </c>
      <c r="C784" s="19" t="s">
        <v>22</v>
      </c>
      <c r="D784" s="19" t="s">
        <v>27</v>
      </c>
      <c r="E784" s="19" t="s">
        <v>24</v>
      </c>
      <c r="F784" s="19" t="s">
        <v>48</v>
      </c>
      <c r="G784" s="20">
        <v>10500000</v>
      </c>
      <c r="H784" s="20">
        <v>46000000</v>
      </c>
      <c r="I784" s="19">
        <v>67</v>
      </c>
      <c r="J784" s="19">
        <v>2</v>
      </c>
      <c r="K784" s="19">
        <v>0</v>
      </c>
      <c r="L784" s="19">
        <v>0</v>
      </c>
      <c r="M784" s="20">
        <v>17070000</v>
      </c>
      <c r="N784" s="20">
        <v>20430000</v>
      </c>
      <c r="O784" s="20">
        <v>21930000</v>
      </c>
      <c r="P784" s="20">
        <v>3580000</v>
      </c>
      <c r="Q784" s="20">
        <v>18260000</v>
      </c>
      <c r="R784" s="20">
        <v>8530000</v>
      </c>
      <c r="S784" s="20">
        <v>2430000</v>
      </c>
      <c r="T784" s="19">
        <v>1</v>
      </c>
      <c r="U784" s="19">
        <v>0</v>
      </c>
      <c r="V784" s="2" t="str" cm="1">
        <f t="array" ref="V784">_xlfn.IFS(B784&lt;30,"21-29",
B784&lt;40,"30-39",
B784&lt;50,"40-49",
B784&lt;60,"50-59",
TRUE,"60+"
)</f>
        <v>21-29</v>
      </c>
      <c r="W784" s="24">
        <f t="shared" si="36"/>
        <v>19810000</v>
      </c>
      <c r="X784" s="24">
        <f t="shared" si="37"/>
        <v>10123333.333333334</v>
      </c>
      <c r="Y784" s="25">
        <f t="shared" si="38"/>
        <v>0.4306521739130435</v>
      </c>
      <c r="Z784" s="2" t="str" cm="1">
        <f t="array" ref="Z784">_xlfn.IFS(Y784&lt;=25%,"Low",
Y784&lt;=50%,"Moderate",
Y784&lt;=75%,"High",
Y784&lt;=100%,"Very High",
TRUE,"Over Limit"
)</f>
        <v>Moderate</v>
      </c>
      <c r="AA784" s="2" cm="1">
        <f t="array" ref="AA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4" s="2" t="str" cm="1">
        <f t="array" ref="AB784">_xlfn.IFS(T784=0,"No Late Payments",
T784&lt;=2,"Low",
T784&lt;=4,"Moderate",
TRUE,"High"
)</f>
        <v>Low</v>
      </c>
      <c r="AC784" s="10" t="str" cm="1">
        <f t="array" ref="AC784">_xlfn.IFS(
H784&lt;40000000,"Low",
H784&lt;60000000,"Medium",
H784&lt;100000000,"High",
TRUE,"Very High"
)</f>
        <v>Medium</v>
      </c>
    </row>
    <row r="785" spans="1:29">
      <c r="A785" s="21" t="s">
        <v>817</v>
      </c>
      <c r="B785" s="22">
        <v>36</v>
      </c>
      <c r="C785" s="22" t="s">
        <v>22</v>
      </c>
      <c r="D785" s="22" t="s">
        <v>27</v>
      </c>
      <c r="E785" s="22" t="s">
        <v>38</v>
      </c>
      <c r="F785" s="22" t="s">
        <v>48</v>
      </c>
      <c r="G785" s="23">
        <v>11500000</v>
      </c>
      <c r="H785" s="23">
        <v>48000000</v>
      </c>
      <c r="I785" s="22">
        <v>55</v>
      </c>
      <c r="J785" s="22">
        <v>1</v>
      </c>
      <c r="K785" s="22">
        <v>2</v>
      </c>
      <c r="L785" s="22">
        <v>1</v>
      </c>
      <c r="M785" s="23">
        <v>13920000</v>
      </c>
      <c r="N785" s="23">
        <v>14760000</v>
      </c>
      <c r="O785" s="23">
        <v>25620000</v>
      </c>
      <c r="P785" s="23">
        <v>2610000</v>
      </c>
      <c r="Q785" s="23">
        <v>5260000</v>
      </c>
      <c r="R785" s="23">
        <v>11550000</v>
      </c>
      <c r="S785" s="23">
        <v>1880000</v>
      </c>
      <c r="T785" s="22">
        <v>3</v>
      </c>
      <c r="U785" s="22">
        <v>1</v>
      </c>
      <c r="V785" s="2" t="str" cm="1">
        <f t="array" ref="V785">_xlfn.IFS(B785&lt;30,"21-29",
B785&lt;40,"30-39",
B785&lt;50,"40-49",
B785&lt;60,"50-59",
TRUE,"60+"
)</f>
        <v>30-39</v>
      </c>
      <c r="W785" s="24">
        <f t="shared" si="36"/>
        <v>18100000</v>
      </c>
      <c r="X785" s="24">
        <f t="shared" si="37"/>
        <v>6473333.333333333</v>
      </c>
      <c r="Y785" s="25">
        <f t="shared" si="38"/>
        <v>0.37708333333333333</v>
      </c>
      <c r="Z785" s="2" t="str" cm="1">
        <f t="array" ref="Z785">_xlfn.IFS(Y785&lt;=25%,"Low",
Y785&lt;=50%,"Moderate",
Y785&lt;=75%,"High",
Y785&lt;=100%,"Very High",
TRUE,"Over Limit"
)</f>
        <v>Moderate</v>
      </c>
      <c r="AA785" s="2" cm="1">
        <f t="array" ref="AA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5" s="2" t="str" cm="1">
        <f t="array" ref="AB785">_xlfn.IFS(T785=0,"No Late Payments",
T785&lt;=2,"Low",
T785&lt;=4,"Moderate",
TRUE,"High"
)</f>
        <v>Moderate</v>
      </c>
      <c r="AC785" s="10" t="str" cm="1">
        <f t="array" ref="AC785">_xlfn.IFS(
H785&lt;40000000,"Low",
H785&lt;60000000,"Medium",
H785&lt;100000000,"High",
TRUE,"Very High"
)</f>
        <v>Medium</v>
      </c>
    </row>
    <row r="786" spans="1:29">
      <c r="A786" s="18" t="s">
        <v>818</v>
      </c>
      <c r="B786" s="19">
        <v>32</v>
      </c>
      <c r="C786" s="19" t="s">
        <v>22</v>
      </c>
      <c r="D786" s="19" t="s">
        <v>27</v>
      </c>
      <c r="E786" s="19" t="s">
        <v>38</v>
      </c>
      <c r="F786" s="19" t="s">
        <v>48</v>
      </c>
      <c r="G786" s="20">
        <v>7100000</v>
      </c>
      <c r="H786" s="20">
        <v>20000000</v>
      </c>
      <c r="I786" s="19">
        <v>65</v>
      </c>
      <c r="J786" s="19">
        <v>0</v>
      </c>
      <c r="K786" s="19">
        <v>0</v>
      </c>
      <c r="L786" s="19">
        <v>0</v>
      </c>
      <c r="M786" s="20">
        <v>10760000</v>
      </c>
      <c r="N786" s="20">
        <v>5690000</v>
      </c>
      <c r="O786" s="20">
        <v>8270000</v>
      </c>
      <c r="P786" s="20">
        <v>2090000</v>
      </c>
      <c r="Q786" s="20">
        <v>5360000</v>
      </c>
      <c r="R786" s="20">
        <v>3120000</v>
      </c>
      <c r="S786" s="20">
        <v>630000</v>
      </c>
      <c r="T786" s="19">
        <v>0</v>
      </c>
      <c r="U786" s="19">
        <v>0</v>
      </c>
      <c r="V786" s="2" t="str" cm="1">
        <f t="array" ref="V786">_xlfn.IFS(B786&lt;30,"21-29",
B786&lt;40,"30-39",
B786&lt;50,"40-49",
B786&lt;60,"50-59",
TRUE,"60+"
)</f>
        <v>30-39</v>
      </c>
      <c r="W786" s="24">
        <f t="shared" si="36"/>
        <v>8240000</v>
      </c>
      <c r="X786" s="24">
        <f t="shared" si="37"/>
        <v>3523333.3333333335</v>
      </c>
      <c r="Y786" s="25">
        <f t="shared" si="38"/>
        <v>0.41199999999999998</v>
      </c>
      <c r="Z786" s="2" t="str" cm="1">
        <f t="array" ref="Z786">_xlfn.IFS(Y786&lt;=25%,"Low",
Y786&lt;=50%,"Moderate",
Y786&lt;=75%,"High",
Y786&lt;=100%,"Very High",
TRUE,"Over Limit"
)</f>
        <v>Moderate</v>
      </c>
      <c r="AA786" s="2" cm="1">
        <f t="array" ref="AA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6" s="2" t="str" cm="1">
        <f t="array" ref="AB786">_xlfn.IFS(T786=0,"No Late Payments",
T786&lt;=2,"Low",
T786&lt;=4,"Moderate",
TRUE,"High"
)</f>
        <v>No Late Payments</v>
      </c>
      <c r="AC786" s="10" t="str" cm="1">
        <f t="array" ref="AC786">_xlfn.IFS(
H786&lt;40000000,"Low",
H786&lt;60000000,"Medium",
H786&lt;100000000,"High",
TRUE,"Very High"
)</f>
        <v>Low</v>
      </c>
    </row>
    <row r="787" spans="1:29">
      <c r="A787" s="21" t="s">
        <v>819</v>
      </c>
      <c r="B787" s="22">
        <v>43</v>
      </c>
      <c r="C787" s="22" t="s">
        <v>34</v>
      </c>
      <c r="D787" s="22" t="s">
        <v>30</v>
      </c>
      <c r="E787" s="22" t="s">
        <v>24</v>
      </c>
      <c r="F787" s="22" t="s">
        <v>28</v>
      </c>
      <c r="G787" s="23">
        <v>8900000</v>
      </c>
      <c r="H787" s="23">
        <v>36000000</v>
      </c>
      <c r="I787" s="22">
        <v>106</v>
      </c>
      <c r="J787" s="22">
        <v>3</v>
      </c>
      <c r="K787" s="22">
        <v>2</v>
      </c>
      <c r="L787" s="22">
        <v>0</v>
      </c>
      <c r="M787" s="23">
        <v>18670000</v>
      </c>
      <c r="N787" s="23">
        <v>17870000</v>
      </c>
      <c r="O787" s="23">
        <v>19520000</v>
      </c>
      <c r="P787" s="23">
        <v>780000</v>
      </c>
      <c r="Q787" s="23">
        <v>510000</v>
      </c>
      <c r="R787" s="23">
        <v>7200000</v>
      </c>
      <c r="S787" s="23">
        <v>3210000</v>
      </c>
      <c r="T787" s="22">
        <v>3</v>
      </c>
      <c r="U787" s="22">
        <v>1</v>
      </c>
      <c r="V787" s="2" t="str" cm="1">
        <f t="array" ref="V787">_xlfn.IFS(B787&lt;30,"21-29",
B787&lt;40,"30-39",
B787&lt;50,"40-49",
B787&lt;60,"50-59",
TRUE,"60+"
)</f>
        <v>40-49</v>
      </c>
      <c r="W787" s="24">
        <f t="shared" si="36"/>
        <v>18686666.666666668</v>
      </c>
      <c r="X787" s="24">
        <f t="shared" si="37"/>
        <v>2830000</v>
      </c>
      <c r="Y787" s="25">
        <f t="shared" si="38"/>
        <v>0.51907407407407413</v>
      </c>
      <c r="Z787" s="2" t="str" cm="1">
        <f t="array" ref="Z787">_xlfn.IFS(Y787&lt;=25%,"Low",
Y787&lt;=50%,"Moderate",
Y787&lt;=75%,"High",
Y787&lt;=100%,"Very High",
TRUE,"Over Limit"
)</f>
        <v>High</v>
      </c>
      <c r="AA787" s="2" cm="1">
        <f t="array" ref="AA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87" s="2" t="str" cm="1">
        <f t="array" ref="AB787">_xlfn.IFS(T787=0,"No Late Payments",
T787&lt;=2,"Low",
T787&lt;=4,"Moderate",
TRUE,"High"
)</f>
        <v>Moderate</v>
      </c>
      <c r="AC787" s="10" t="str" cm="1">
        <f t="array" ref="AC787">_xlfn.IFS(
H787&lt;40000000,"Low",
H787&lt;60000000,"Medium",
H787&lt;100000000,"High",
TRUE,"Very High"
)</f>
        <v>Low</v>
      </c>
    </row>
    <row r="788" spans="1:29">
      <c r="A788" s="18" t="s">
        <v>820</v>
      </c>
      <c r="B788" s="19">
        <v>37</v>
      </c>
      <c r="C788" s="19" t="s">
        <v>22</v>
      </c>
      <c r="D788" s="19" t="s">
        <v>23</v>
      </c>
      <c r="E788" s="19" t="s">
        <v>24</v>
      </c>
      <c r="F788" s="19" t="s">
        <v>31</v>
      </c>
      <c r="G788" s="20">
        <v>11000000</v>
      </c>
      <c r="H788" s="20">
        <v>56000000</v>
      </c>
      <c r="I788" s="19">
        <v>91</v>
      </c>
      <c r="J788" s="19">
        <v>0</v>
      </c>
      <c r="K788" s="19">
        <v>0</v>
      </c>
      <c r="L788" s="19">
        <v>0</v>
      </c>
      <c r="M788" s="20">
        <v>21090000</v>
      </c>
      <c r="N788" s="20">
        <v>13470000</v>
      </c>
      <c r="O788" s="20">
        <v>17200000</v>
      </c>
      <c r="P788" s="20">
        <v>7410000</v>
      </c>
      <c r="Q788" s="20">
        <v>4830000</v>
      </c>
      <c r="R788" s="20">
        <v>6310000</v>
      </c>
      <c r="S788" s="20">
        <v>970000</v>
      </c>
      <c r="T788" s="19">
        <v>0</v>
      </c>
      <c r="U788" s="19">
        <v>0</v>
      </c>
      <c r="V788" s="2" t="str" cm="1">
        <f t="array" ref="V788">_xlfn.IFS(B788&lt;30,"21-29",
B788&lt;40,"30-39",
B788&lt;50,"40-49",
B788&lt;60,"50-59",
TRUE,"60+"
)</f>
        <v>30-39</v>
      </c>
      <c r="W788" s="24">
        <f t="shared" si="36"/>
        <v>17253333.333333332</v>
      </c>
      <c r="X788" s="24">
        <f t="shared" si="37"/>
        <v>6183333.333333333</v>
      </c>
      <c r="Y788" s="25">
        <f t="shared" si="38"/>
        <v>0.30809523809523809</v>
      </c>
      <c r="Z788" s="2" t="str" cm="1">
        <f t="array" ref="Z788">_xlfn.IFS(Y788&lt;=25%,"Low",
Y788&lt;=50%,"Moderate",
Y788&lt;=75%,"High",
Y788&lt;=100%,"Very High",
TRUE,"Over Limit"
)</f>
        <v>Moderate</v>
      </c>
      <c r="AA788" s="2" cm="1">
        <f t="array" ref="AA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8" s="2" t="str" cm="1">
        <f t="array" ref="AB788">_xlfn.IFS(T788=0,"No Late Payments",
T788&lt;=2,"Low",
T788&lt;=4,"Moderate",
TRUE,"High"
)</f>
        <v>No Late Payments</v>
      </c>
      <c r="AC788" s="10" t="str" cm="1">
        <f t="array" ref="AC788">_xlfn.IFS(
H788&lt;40000000,"Low",
H788&lt;60000000,"Medium",
H788&lt;100000000,"High",
TRUE,"Very High"
)</f>
        <v>Medium</v>
      </c>
    </row>
    <row r="789" spans="1:29">
      <c r="A789" s="21" t="s">
        <v>821</v>
      </c>
      <c r="B789" s="22">
        <v>31</v>
      </c>
      <c r="C789" s="22" t="s">
        <v>22</v>
      </c>
      <c r="D789" s="22" t="s">
        <v>46</v>
      </c>
      <c r="E789" s="22" t="s">
        <v>38</v>
      </c>
      <c r="F789" s="22" t="s">
        <v>28</v>
      </c>
      <c r="G789" s="23">
        <v>13800000</v>
      </c>
      <c r="H789" s="23">
        <v>47000000</v>
      </c>
      <c r="I789" s="22">
        <v>28</v>
      </c>
      <c r="J789" s="22">
        <v>0</v>
      </c>
      <c r="K789" s="22">
        <v>0</v>
      </c>
      <c r="L789" s="22">
        <v>0</v>
      </c>
      <c r="M789" s="23">
        <v>18650000</v>
      </c>
      <c r="N789" s="23">
        <v>23180000</v>
      </c>
      <c r="O789" s="23">
        <v>12190000</v>
      </c>
      <c r="P789" s="23">
        <v>1050000</v>
      </c>
      <c r="Q789" s="23">
        <v>23880000</v>
      </c>
      <c r="R789" s="23">
        <v>3850000</v>
      </c>
      <c r="S789" s="23">
        <v>2060000</v>
      </c>
      <c r="T789" s="22">
        <v>0</v>
      </c>
      <c r="U789" s="22">
        <v>0</v>
      </c>
      <c r="V789" s="2" t="str" cm="1">
        <f t="array" ref="V789">_xlfn.IFS(B789&lt;30,"21-29",
B789&lt;40,"30-39",
B789&lt;50,"40-49",
B789&lt;60,"50-59",
TRUE,"60+"
)</f>
        <v>30-39</v>
      </c>
      <c r="W789" s="24">
        <f t="shared" si="36"/>
        <v>18006666.666666668</v>
      </c>
      <c r="X789" s="24">
        <f t="shared" si="37"/>
        <v>9593333.333333334</v>
      </c>
      <c r="Y789" s="25">
        <f t="shared" si="38"/>
        <v>0.38312056737588657</v>
      </c>
      <c r="Z789" s="2" t="str" cm="1">
        <f t="array" ref="Z789">_xlfn.IFS(Y789&lt;=25%,"Low",
Y789&lt;=50%,"Moderate",
Y789&lt;=75%,"High",
Y789&lt;=100%,"Very High",
TRUE,"Over Limit"
)</f>
        <v>Moderate</v>
      </c>
      <c r="AA789" s="2" cm="1">
        <f t="array" ref="AA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9" s="2" t="str" cm="1">
        <f t="array" ref="AB789">_xlfn.IFS(T789=0,"No Late Payments",
T789&lt;=2,"Low",
T789&lt;=4,"Moderate",
TRUE,"High"
)</f>
        <v>No Late Payments</v>
      </c>
      <c r="AC789" s="10" t="str" cm="1">
        <f t="array" ref="AC789">_xlfn.IFS(
H789&lt;40000000,"Low",
H789&lt;60000000,"Medium",
H789&lt;100000000,"High",
TRUE,"Very High"
)</f>
        <v>Medium</v>
      </c>
    </row>
    <row r="790" spans="1:29">
      <c r="A790" s="18" t="s">
        <v>822</v>
      </c>
      <c r="B790" s="19">
        <v>36</v>
      </c>
      <c r="C790" s="19" t="s">
        <v>22</v>
      </c>
      <c r="D790" s="19" t="s">
        <v>23</v>
      </c>
      <c r="E790" s="19" t="s">
        <v>24</v>
      </c>
      <c r="F790" s="19" t="s">
        <v>28</v>
      </c>
      <c r="G790" s="20">
        <v>11300000</v>
      </c>
      <c r="H790" s="20">
        <v>40000000</v>
      </c>
      <c r="I790" s="19">
        <v>55</v>
      </c>
      <c r="J790" s="19">
        <v>0</v>
      </c>
      <c r="K790" s="19">
        <v>0</v>
      </c>
      <c r="L790" s="19">
        <v>0</v>
      </c>
      <c r="M790" s="20">
        <v>13650000</v>
      </c>
      <c r="N790" s="20">
        <v>14610000</v>
      </c>
      <c r="O790" s="20">
        <v>13600000</v>
      </c>
      <c r="P790" s="20">
        <v>4150000</v>
      </c>
      <c r="Q790" s="20">
        <v>7810000</v>
      </c>
      <c r="R790" s="20">
        <v>5340000</v>
      </c>
      <c r="S790" s="20">
        <v>750000</v>
      </c>
      <c r="T790" s="19">
        <v>1</v>
      </c>
      <c r="U790" s="19">
        <v>0</v>
      </c>
      <c r="V790" s="2" t="str" cm="1">
        <f t="array" ref="V790">_xlfn.IFS(B790&lt;30,"21-29",
B790&lt;40,"30-39",
B790&lt;50,"40-49",
B790&lt;60,"50-59",
TRUE,"60+"
)</f>
        <v>30-39</v>
      </c>
      <c r="W790" s="24">
        <f t="shared" si="36"/>
        <v>13953333.333333334</v>
      </c>
      <c r="X790" s="24">
        <f t="shared" si="37"/>
        <v>5766666.666666667</v>
      </c>
      <c r="Y790" s="25">
        <f t="shared" si="38"/>
        <v>0.34883333333333333</v>
      </c>
      <c r="Z790" s="2" t="str" cm="1">
        <f t="array" ref="Z790">_xlfn.IFS(Y790&lt;=25%,"Low",
Y790&lt;=50%,"Moderate",
Y790&lt;=75%,"High",
Y790&lt;=100%,"Very High",
TRUE,"Over Limit"
)</f>
        <v>Moderate</v>
      </c>
      <c r="AA790" s="2" cm="1">
        <f t="array" ref="AA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0" s="2" t="str" cm="1">
        <f t="array" ref="AB790">_xlfn.IFS(T790=0,"No Late Payments",
T790&lt;=2,"Low",
T790&lt;=4,"Moderate",
TRUE,"High"
)</f>
        <v>Low</v>
      </c>
      <c r="AC790" s="10" t="str" cm="1">
        <f t="array" ref="AC790">_xlfn.IFS(
H790&lt;40000000,"Low",
H790&lt;60000000,"Medium",
H790&lt;100000000,"High",
TRUE,"Very High"
)</f>
        <v>Medium</v>
      </c>
    </row>
    <row r="791" spans="1:29">
      <c r="A791" s="21" t="s">
        <v>823</v>
      </c>
      <c r="B791" s="22">
        <v>34</v>
      </c>
      <c r="C791" s="22" t="s">
        <v>22</v>
      </c>
      <c r="D791" s="22" t="s">
        <v>23</v>
      </c>
      <c r="E791" s="22" t="s">
        <v>24</v>
      </c>
      <c r="F791" s="22" t="s">
        <v>28</v>
      </c>
      <c r="G791" s="23">
        <v>15200000</v>
      </c>
      <c r="H791" s="23">
        <v>97000000</v>
      </c>
      <c r="I791" s="22">
        <v>95</v>
      </c>
      <c r="J791" s="22">
        <v>0</v>
      </c>
      <c r="K791" s="22">
        <v>0</v>
      </c>
      <c r="L791" s="22">
        <v>0</v>
      </c>
      <c r="M791" s="23">
        <v>30220000</v>
      </c>
      <c r="N791" s="23">
        <v>49250000</v>
      </c>
      <c r="O791" s="23">
        <v>43180000</v>
      </c>
      <c r="P791" s="23">
        <v>7530000</v>
      </c>
      <c r="Q791" s="23">
        <v>43750000</v>
      </c>
      <c r="R791" s="23">
        <v>14010000</v>
      </c>
      <c r="S791" s="23">
        <v>2610000</v>
      </c>
      <c r="T791" s="22">
        <v>0</v>
      </c>
      <c r="U791" s="22">
        <v>0</v>
      </c>
      <c r="V791" s="2" t="str" cm="1">
        <f t="array" ref="V791">_xlfn.IFS(B791&lt;30,"21-29",
B791&lt;40,"30-39",
B791&lt;50,"40-49",
B791&lt;60,"50-59",
TRUE,"60+"
)</f>
        <v>30-39</v>
      </c>
      <c r="W791" s="24">
        <f t="shared" si="36"/>
        <v>40883333.333333336</v>
      </c>
      <c r="X791" s="24">
        <f t="shared" si="37"/>
        <v>21763333.333333332</v>
      </c>
      <c r="Y791" s="25">
        <f t="shared" si="38"/>
        <v>0.42147766323024055</v>
      </c>
      <c r="Z791" s="2" t="str" cm="1">
        <f t="array" ref="Z791">_xlfn.IFS(Y791&lt;=25%,"Low",
Y791&lt;=50%,"Moderate",
Y791&lt;=75%,"High",
Y791&lt;=100%,"Very High",
TRUE,"Over Limit"
)</f>
        <v>Moderate</v>
      </c>
      <c r="AA791" s="2" cm="1">
        <f t="array" ref="AA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1" s="2" t="str" cm="1">
        <f t="array" ref="AB791">_xlfn.IFS(T791=0,"No Late Payments",
T791&lt;=2,"Low",
T791&lt;=4,"Moderate",
TRUE,"High"
)</f>
        <v>No Late Payments</v>
      </c>
      <c r="AC791" s="10" t="str" cm="1">
        <f t="array" ref="AC791">_xlfn.IFS(
H791&lt;40000000,"Low",
H791&lt;60000000,"Medium",
H791&lt;100000000,"High",
TRUE,"Very High"
)</f>
        <v>High</v>
      </c>
    </row>
    <row r="792" spans="1:29">
      <c r="A792" s="18" t="s">
        <v>824</v>
      </c>
      <c r="B792" s="19">
        <v>45</v>
      </c>
      <c r="C792" s="19" t="s">
        <v>22</v>
      </c>
      <c r="D792" s="19" t="s">
        <v>23</v>
      </c>
      <c r="E792" s="19" t="s">
        <v>38</v>
      </c>
      <c r="F792" s="19" t="s">
        <v>28</v>
      </c>
      <c r="G792" s="20">
        <v>15700000</v>
      </c>
      <c r="H792" s="20">
        <v>69000000</v>
      </c>
      <c r="I792" s="19">
        <v>200</v>
      </c>
      <c r="J792" s="19">
        <v>0</v>
      </c>
      <c r="K792" s="19">
        <v>0</v>
      </c>
      <c r="L792" s="19">
        <v>0</v>
      </c>
      <c r="M792" s="20">
        <v>46920000</v>
      </c>
      <c r="N792" s="20">
        <v>38220000</v>
      </c>
      <c r="O792" s="20">
        <v>29350000</v>
      </c>
      <c r="P792" s="20">
        <v>20110000</v>
      </c>
      <c r="Q792" s="20">
        <v>15070000</v>
      </c>
      <c r="R792" s="20">
        <v>3000000</v>
      </c>
      <c r="S792" s="20">
        <v>3920000</v>
      </c>
      <c r="T792" s="19">
        <v>0</v>
      </c>
      <c r="U792" s="19">
        <v>0</v>
      </c>
      <c r="V792" s="2" t="str" cm="1">
        <f t="array" ref="V792">_xlfn.IFS(B792&lt;30,"21-29",
B792&lt;40,"30-39",
B792&lt;50,"40-49",
B792&lt;60,"50-59",
TRUE,"60+"
)</f>
        <v>40-49</v>
      </c>
      <c r="W792" s="24">
        <f t="shared" si="36"/>
        <v>38163333.333333336</v>
      </c>
      <c r="X792" s="24">
        <f t="shared" si="37"/>
        <v>12726666.666666666</v>
      </c>
      <c r="Y792" s="25">
        <f t="shared" si="38"/>
        <v>0.55309178743961351</v>
      </c>
      <c r="Z792" s="2" t="str" cm="1">
        <f t="array" ref="Z792">_xlfn.IFS(Y792&lt;=25%,"Low",
Y792&lt;=50%,"Moderate",
Y792&lt;=75%,"High",
Y792&lt;=100%,"Very High",
TRUE,"Over Limit"
)</f>
        <v>High</v>
      </c>
      <c r="AA792" s="2" cm="1">
        <f t="array" ref="AA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2" s="2" t="str" cm="1">
        <f t="array" ref="AB792">_xlfn.IFS(T792=0,"No Late Payments",
T792&lt;=2,"Low",
T792&lt;=4,"Moderate",
TRUE,"High"
)</f>
        <v>No Late Payments</v>
      </c>
      <c r="AC792" s="10" t="str" cm="1">
        <f t="array" ref="AC792">_xlfn.IFS(
H792&lt;40000000,"Low",
H792&lt;60000000,"Medium",
H792&lt;100000000,"High",
TRUE,"Very High"
)</f>
        <v>High</v>
      </c>
    </row>
    <row r="793" spans="1:29">
      <c r="A793" s="21" t="s">
        <v>825</v>
      </c>
      <c r="B793" s="22">
        <v>36</v>
      </c>
      <c r="C793" s="22" t="s">
        <v>22</v>
      </c>
      <c r="D793" s="22" t="s">
        <v>30</v>
      </c>
      <c r="E793" s="22" t="s">
        <v>24</v>
      </c>
      <c r="F793" s="22" t="s">
        <v>48</v>
      </c>
      <c r="G793" s="23">
        <v>16100000</v>
      </c>
      <c r="H793" s="23">
        <v>71000000</v>
      </c>
      <c r="I793" s="22">
        <v>78</v>
      </c>
      <c r="J793" s="22">
        <v>0</v>
      </c>
      <c r="K793" s="22">
        <v>0</v>
      </c>
      <c r="L793" s="22">
        <v>0</v>
      </c>
      <c r="M793" s="23">
        <v>30610000</v>
      </c>
      <c r="N793" s="23">
        <v>21650000</v>
      </c>
      <c r="O793" s="23">
        <v>31630000</v>
      </c>
      <c r="P793" s="23">
        <v>9770000</v>
      </c>
      <c r="Q793" s="23">
        <v>7050000</v>
      </c>
      <c r="R793" s="23">
        <v>10380000</v>
      </c>
      <c r="S793" s="23">
        <v>3000000</v>
      </c>
      <c r="T793" s="22">
        <v>0</v>
      </c>
      <c r="U793" s="22">
        <v>0</v>
      </c>
      <c r="V793" s="2" t="str" cm="1">
        <f t="array" ref="V793">_xlfn.IFS(B793&lt;30,"21-29",
B793&lt;40,"30-39",
B793&lt;50,"40-49",
B793&lt;60,"50-59",
TRUE,"60+"
)</f>
        <v>30-39</v>
      </c>
      <c r="W793" s="24">
        <f t="shared" si="36"/>
        <v>27963333.333333332</v>
      </c>
      <c r="X793" s="24">
        <f t="shared" si="37"/>
        <v>9066666.666666666</v>
      </c>
      <c r="Y793" s="25">
        <f t="shared" si="38"/>
        <v>0.39384976525821597</v>
      </c>
      <c r="Z793" s="2" t="str" cm="1">
        <f t="array" ref="Z793">_xlfn.IFS(Y793&lt;=25%,"Low",
Y793&lt;=50%,"Moderate",
Y793&lt;=75%,"High",
Y793&lt;=100%,"Very High",
TRUE,"Over Limit"
)</f>
        <v>Moderate</v>
      </c>
      <c r="AA793" s="2" cm="1">
        <f t="array" ref="AA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3" s="2" t="str" cm="1">
        <f t="array" ref="AB793">_xlfn.IFS(T793=0,"No Late Payments",
T793&lt;=2,"Low",
T793&lt;=4,"Moderate",
TRUE,"High"
)</f>
        <v>No Late Payments</v>
      </c>
      <c r="AC793" s="10" t="str" cm="1">
        <f t="array" ref="AC793">_xlfn.IFS(
H793&lt;40000000,"Low",
H793&lt;60000000,"Medium",
H793&lt;100000000,"High",
TRUE,"Very High"
)</f>
        <v>High</v>
      </c>
    </row>
    <row r="794" spans="1:29">
      <c r="A794" s="18" t="s">
        <v>826</v>
      </c>
      <c r="B794" s="19">
        <v>37</v>
      </c>
      <c r="C794" s="19" t="s">
        <v>22</v>
      </c>
      <c r="D794" s="19" t="s">
        <v>27</v>
      </c>
      <c r="E794" s="19" t="s">
        <v>31</v>
      </c>
      <c r="F794" s="19" t="s">
        <v>48</v>
      </c>
      <c r="G794" s="20">
        <v>7300000</v>
      </c>
      <c r="H794" s="20">
        <v>36000000</v>
      </c>
      <c r="I794" s="19">
        <v>94</v>
      </c>
      <c r="J794" s="19">
        <v>1</v>
      </c>
      <c r="K794" s="19">
        <v>3</v>
      </c>
      <c r="L794" s="19">
        <v>2</v>
      </c>
      <c r="M794" s="20">
        <v>26310000</v>
      </c>
      <c r="N794" s="20">
        <v>26040000</v>
      </c>
      <c r="O794" s="20">
        <v>30280000</v>
      </c>
      <c r="P794" s="20">
        <v>3450000</v>
      </c>
      <c r="Q794" s="20">
        <v>800000</v>
      </c>
      <c r="R794" s="20">
        <v>4380000</v>
      </c>
      <c r="S794" s="20">
        <v>3260000</v>
      </c>
      <c r="T794" s="19">
        <v>3</v>
      </c>
      <c r="U794" s="19">
        <v>1</v>
      </c>
      <c r="V794" s="2" t="str" cm="1">
        <f t="array" ref="V794">_xlfn.IFS(B794&lt;30,"21-29",
B794&lt;40,"30-39",
B794&lt;50,"40-49",
B794&lt;60,"50-59",
TRUE,"60+"
)</f>
        <v>30-39</v>
      </c>
      <c r="W794" s="24">
        <f t="shared" si="36"/>
        <v>27543333.333333332</v>
      </c>
      <c r="X794" s="24">
        <f t="shared" si="37"/>
        <v>2876666.6666666665</v>
      </c>
      <c r="Y794" s="25">
        <f t="shared" si="38"/>
        <v>0.76509259259259255</v>
      </c>
      <c r="Z794" s="2" t="str" cm="1">
        <f t="array" ref="Z794">_xlfn.IFS(Y794&lt;=25%,"Low",
Y794&lt;=50%,"Moderate",
Y794&lt;=75%,"High",
Y794&lt;=100%,"Very High",
TRUE,"Over Limit"
)</f>
        <v>Very High</v>
      </c>
      <c r="AA794" s="2" cm="1">
        <f t="array" ref="AA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4" s="2" t="str" cm="1">
        <f t="array" ref="AB794">_xlfn.IFS(T794=0,"No Late Payments",
T794&lt;=2,"Low",
T794&lt;=4,"Moderate",
TRUE,"High"
)</f>
        <v>Moderate</v>
      </c>
      <c r="AC794" s="10" t="str" cm="1">
        <f t="array" ref="AC794">_xlfn.IFS(
H794&lt;40000000,"Low",
H794&lt;60000000,"Medium",
H794&lt;100000000,"High",
TRUE,"Very High"
)</f>
        <v>Low</v>
      </c>
    </row>
    <row r="795" spans="1:29">
      <c r="A795" s="21" t="s">
        <v>827</v>
      </c>
      <c r="B795" s="22">
        <v>43</v>
      </c>
      <c r="C795" s="22" t="s">
        <v>22</v>
      </c>
      <c r="D795" s="22" t="s">
        <v>27</v>
      </c>
      <c r="E795" s="22" t="s">
        <v>24</v>
      </c>
      <c r="F795" s="22" t="s">
        <v>41</v>
      </c>
      <c r="G795" s="23">
        <v>7300000</v>
      </c>
      <c r="H795" s="23">
        <v>41000000</v>
      </c>
      <c r="I795" s="22">
        <v>107</v>
      </c>
      <c r="J795" s="22">
        <v>3</v>
      </c>
      <c r="K795" s="22">
        <v>3</v>
      </c>
      <c r="L795" s="22">
        <v>3</v>
      </c>
      <c r="M795" s="23">
        <v>33030000</v>
      </c>
      <c r="N795" s="23">
        <v>30300000</v>
      </c>
      <c r="O795" s="23">
        <v>29520000</v>
      </c>
      <c r="P795" s="23">
        <v>480000</v>
      </c>
      <c r="Q795" s="23">
        <v>740000</v>
      </c>
      <c r="R795" s="23">
        <v>780000</v>
      </c>
      <c r="S795" s="23">
        <v>2150000</v>
      </c>
      <c r="T795" s="22">
        <v>3</v>
      </c>
      <c r="U795" s="22">
        <v>1</v>
      </c>
      <c r="V795" s="2" t="str" cm="1">
        <f t="array" ref="V795">_xlfn.IFS(B795&lt;30,"21-29",
B795&lt;40,"30-39",
B795&lt;50,"40-49",
B795&lt;60,"50-59",
TRUE,"60+"
)</f>
        <v>40-49</v>
      </c>
      <c r="W795" s="24">
        <f t="shared" si="36"/>
        <v>30950000</v>
      </c>
      <c r="X795" s="24">
        <f t="shared" si="37"/>
        <v>666666.66666666663</v>
      </c>
      <c r="Y795" s="25">
        <f t="shared" si="38"/>
        <v>0.75487804878048781</v>
      </c>
      <c r="Z795" s="2" t="str" cm="1">
        <f t="array" ref="Z795">_xlfn.IFS(Y795&lt;=25%,"Low",
Y795&lt;=50%,"Moderate",
Y795&lt;=75%,"High",
Y795&lt;=100%,"Very High",
TRUE,"Over Limit"
)</f>
        <v>Very High</v>
      </c>
      <c r="AA795" s="2" cm="1">
        <f t="array" ref="AA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5" s="2" t="str" cm="1">
        <f t="array" ref="AB795">_xlfn.IFS(T795=0,"No Late Payments",
T795&lt;=2,"Low",
T795&lt;=4,"Moderate",
TRUE,"High"
)</f>
        <v>Moderate</v>
      </c>
      <c r="AC795" s="10" t="str" cm="1">
        <f t="array" ref="AC795">_xlfn.IFS(
H795&lt;40000000,"Low",
H795&lt;60000000,"Medium",
H795&lt;100000000,"High",
TRUE,"Very High"
)</f>
        <v>Medium</v>
      </c>
    </row>
    <row r="796" spans="1:29">
      <c r="A796" s="18" t="s">
        <v>828</v>
      </c>
      <c r="B796" s="19">
        <v>39</v>
      </c>
      <c r="C796" s="19" t="s">
        <v>34</v>
      </c>
      <c r="D796" s="19" t="s">
        <v>23</v>
      </c>
      <c r="E796" s="19" t="s">
        <v>24</v>
      </c>
      <c r="F796" s="19" t="s">
        <v>28</v>
      </c>
      <c r="G796" s="20">
        <v>13400000</v>
      </c>
      <c r="H796" s="20">
        <v>30000000</v>
      </c>
      <c r="I796" s="19">
        <v>107</v>
      </c>
      <c r="J796" s="19">
        <v>0</v>
      </c>
      <c r="K796" s="19">
        <v>0</v>
      </c>
      <c r="L796" s="19">
        <v>1</v>
      </c>
      <c r="M796" s="20">
        <v>13160000</v>
      </c>
      <c r="N796" s="20">
        <v>7860000</v>
      </c>
      <c r="O796" s="20">
        <v>11550000</v>
      </c>
      <c r="P796" s="20">
        <v>6090000</v>
      </c>
      <c r="Q796" s="20">
        <v>3170000</v>
      </c>
      <c r="R796" s="20">
        <v>4160000</v>
      </c>
      <c r="S796" s="20">
        <v>1300000</v>
      </c>
      <c r="T796" s="19">
        <v>1</v>
      </c>
      <c r="U796" s="19">
        <v>0</v>
      </c>
      <c r="V796" s="2" t="str" cm="1">
        <f t="array" ref="V796">_xlfn.IFS(B796&lt;30,"21-29",
B796&lt;40,"30-39",
B796&lt;50,"40-49",
B796&lt;60,"50-59",
TRUE,"60+"
)</f>
        <v>30-39</v>
      </c>
      <c r="W796" s="24">
        <f t="shared" si="36"/>
        <v>10856666.666666666</v>
      </c>
      <c r="X796" s="24">
        <f t="shared" si="37"/>
        <v>4473333.333333333</v>
      </c>
      <c r="Y796" s="25">
        <f t="shared" si="38"/>
        <v>0.36188888888888887</v>
      </c>
      <c r="Z796" s="2" t="str" cm="1">
        <f t="array" ref="Z796">_xlfn.IFS(Y796&lt;=25%,"Low",
Y796&lt;=50%,"Moderate",
Y796&lt;=75%,"High",
Y796&lt;=100%,"Very High",
TRUE,"Over Limit"
)</f>
        <v>Moderate</v>
      </c>
      <c r="AA796" s="2" cm="1">
        <f t="array" ref="AA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6" s="2" t="str" cm="1">
        <f t="array" ref="AB796">_xlfn.IFS(T796=0,"No Late Payments",
T796&lt;=2,"Low",
T796&lt;=4,"Moderate",
TRUE,"High"
)</f>
        <v>Low</v>
      </c>
      <c r="AC796" s="10" t="str" cm="1">
        <f t="array" ref="AC796">_xlfn.IFS(
H796&lt;40000000,"Low",
H796&lt;60000000,"Medium",
H796&lt;100000000,"High",
TRUE,"Very High"
)</f>
        <v>Low</v>
      </c>
    </row>
    <row r="797" spans="1:29">
      <c r="A797" s="21" t="s">
        <v>829</v>
      </c>
      <c r="B797" s="22">
        <v>41</v>
      </c>
      <c r="C797" s="22" t="s">
        <v>34</v>
      </c>
      <c r="D797" s="22" t="s">
        <v>23</v>
      </c>
      <c r="E797" s="22" t="s">
        <v>31</v>
      </c>
      <c r="F797" s="22" t="s">
        <v>28</v>
      </c>
      <c r="G797" s="23">
        <v>23800000</v>
      </c>
      <c r="H797" s="23">
        <v>156000000</v>
      </c>
      <c r="I797" s="22">
        <v>145</v>
      </c>
      <c r="J797" s="22">
        <v>0</v>
      </c>
      <c r="K797" s="22">
        <v>0</v>
      </c>
      <c r="L797" s="22">
        <v>0</v>
      </c>
      <c r="M797" s="23">
        <v>132770000</v>
      </c>
      <c r="N797" s="23">
        <v>100270000</v>
      </c>
      <c r="O797" s="23">
        <v>97890000</v>
      </c>
      <c r="P797" s="23">
        <v>35570000</v>
      </c>
      <c r="Q797" s="23">
        <v>35700000</v>
      </c>
      <c r="R797" s="23">
        <v>30410000</v>
      </c>
      <c r="S797" s="23">
        <v>7370000</v>
      </c>
      <c r="T797" s="22">
        <v>0</v>
      </c>
      <c r="U797" s="22">
        <v>1</v>
      </c>
      <c r="V797" s="2" t="str" cm="1">
        <f t="array" ref="V797">_xlfn.IFS(B797&lt;30,"21-29",
B797&lt;40,"30-39",
B797&lt;50,"40-49",
B797&lt;60,"50-59",
TRUE,"60+"
)</f>
        <v>40-49</v>
      </c>
      <c r="W797" s="24">
        <f t="shared" si="36"/>
        <v>110310000</v>
      </c>
      <c r="X797" s="24">
        <f t="shared" si="37"/>
        <v>33893333.333333336</v>
      </c>
      <c r="Y797" s="25">
        <f t="shared" si="38"/>
        <v>0.70711538461538459</v>
      </c>
      <c r="Z797" s="2" t="str" cm="1">
        <f t="array" ref="Z797">_xlfn.IFS(Y797&lt;=25%,"Low",
Y797&lt;=50%,"Moderate",
Y797&lt;=75%,"High",
Y797&lt;=100%,"Very High",
TRUE,"Over Limit"
)</f>
        <v>High</v>
      </c>
      <c r="AA797" s="2" cm="1">
        <f t="array" ref="AA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7" s="2" t="str" cm="1">
        <f t="array" ref="AB797">_xlfn.IFS(T797=0,"No Late Payments",
T797&lt;=2,"Low",
T797&lt;=4,"Moderate",
TRUE,"High"
)</f>
        <v>No Late Payments</v>
      </c>
      <c r="AC797" s="10" t="str" cm="1">
        <f t="array" ref="AC797">_xlfn.IFS(
H797&lt;40000000,"Low",
H797&lt;60000000,"Medium",
H797&lt;100000000,"High",
TRUE,"Very High"
)</f>
        <v>Very High</v>
      </c>
    </row>
    <row r="798" spans="1:29">
      <c r="A798" s="18" t="s">
        <v>830</v>
      </c>
      <c r="B798" s="19">
        <v>41</v>
      </c>
      <c r="C798" s="19" t="s">
        <v>34</v>
      </c>
      <c r="D798" s="19" t="s">
        <v>46</v>
      </c>
      <c r="E798" s="19" t="s">
        <v>24</v>
      </c>
      <c r="F798" s="19" t="s">
        <v>48</v>
      </c>
      <c r="G798" s="20">
        <v>15300000</v>
      </c>
      <c r="H798" s="20">
        <v>64000000</v>
      </c>
      <c r="I798" s="19">
        <v>123</v>
      </c>
      <c r="J798" s="19">
        <v>3</v>
      </c>
      <c r="K798" s="19">
        <v>0</v>
      </c>
      <c r="L798" s="19">
        <v>0</v>
      </c>
      <c r="M798" s="20">
        <v>42570000</v>
      </c>
      <c r="N798" s="20">
        <v>36880000</v>
      </c>
      <c r="O798" s="20">
        <v>29080000</v>
      </c>
      <c r="P798" s="20">
        <v>1370000</v>
      </c>
      <c r="Q798" s="20">
        <v>15180000</v>
      </c>
      <c r="R798" s="20">
        <v>6410000</v>
      </c>
      <c r="S798" s="20">
        <v>4600000</v>
      </c>
      <c r="T798" s="19">
        <v>1</v>
      </c>
      <c r="U798" s="19">
        <v>0</v>
      </c>
      <c r="V798" s="2" t="str" cm="1">
        <f t="array" ref="V798">_xlfn.IFS(B798&lt;30,"21-29",
B798&lt;40,"30-39",
B798&lt;50,"40-49",
B798&lt;60,"50-59",
TRUE,"60+"
)</f>
        <v>40-49</v>
      </c>
      <c r="W798" s="24">
        <f t="shared" si="36"/>
        <v>36176666.666666664</v>
      </c>
      <c r="X798" s="24">
        <f t="shared" si="37"/>
        <v>7653333.333333333</v>
      </c>
      <c r="Y798" s="25">
        <f t="shared" si="38"/>
        <v>0.5652604166666666</v>
      </c>
      <c r="Z798" s="2" t="str" cm="1">
        <f t="array" ref="Z798">_xlfn.IFS(Y798&lt;=25%,"Low",
Y798&lt;=50%,"Moderate",
Y798&lt;=75%,"High",
Y798&lt;=100%,"Very High",
TRUE,"Over Limit"
)</f>
        <v>High</v>
      </c>
      <c r="AA798" s="2" cm="1">
        <f t="array" ref="AA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8" s="2" t="str" cm="1">
        <f t="array" ref="AB798">_xlfn.IFS(T798=0,"No Late Payments",
T798&lt;=2,"Low",
T798&lt;=4,"Moderate",
TRUE,"High"
)</f>
        <v>Low</v>
      </c>
      <c r="AC798" s="10" t="str" cm="1">
        <f t="array" ref="AC798">_xlfn.IFS(
H798&lt;40000000,"Low",
H798&lt;60000000,"Medium",
H798&lt;100000000,"High",
TRUE,"Very High"
)</f>
        <v>High</v>
      </c>
    </row>
    <row r="799" spans="1:29">
      <c r="A799" s="21" t="s">
        <v>831</v>
      </c>
      <c r="B799" s="22">
        <v>39</v>
      </c>
      <c r="C799" s="22" t="s">
        <v>34</v>
      </c>
      <c r="D799" s="22" t="s">
        <v>30</v>
      </c>
      <c r="E799" s="22" t="s">
        <v>38</v>
      </c>
      <c r="F799" s="22" t="s">
        <v>28</v>
      </c>
      <c r="G799" s="23">
        <v>5100000</v>
      </c>
      <c r="H799" s="23">
        <v>29000000</v>
      </c>
      <c r="I799" s="22">
        <v>111</v>
      </c>
      <c r="J799" s="22">
        <v>0</v>
      </c>
      <c r="K799" s="22">
        <v>2</v>
      </c>
      <c r="L799" s="22">
        <v>3</v>
      </c>
      <c r="M799" s="23">
        <v>13760000</v>
      </c>
      <c r="N799" s="23">
        <v>8890000</v>
      </c>
      <c r="O799" s="23">
        <v>10440000</v>
      </c>
      <c r="P799" s="23">
        <v>1730000</v>
      </c>
      <c r="Q799" s="23">
        <v>1260000</v>
      </c>
      <c r="R799" s="23">
        <v>1020000</v>
      </c>
      <c r="S799" s="23">
        <v>920000</v>
      </c>
      <c r="T799" s="22">
        <v>3</v>
      </c>
      <c r="U799" s="22">
        <v>1</v>
      </c>
      <c r="V799" s="2" t="str" cm="1">
        <f t="array" ref="V799">_xlfn.IFS(B799&lt;30,"21-29",
B799&lt;40,"30-39",
B799&lt;50,"40-49",
B799&lt;60,"50-59",
TRUE,"60+"
)</f>
        <v>30-39</v>
      </c>
      <c r="W799" s="24">
        <f t="shared" si="36"/>
        <v>11030000</v>
      </c>
      <c r="X799" s="24">
        <f t="shared" si="37"/>
        <v>1336666.6666666667</v>
      </c>
      <c r="Y799" s="25">
        <f t="shared" si="38"/>
        <v>0.38034482758620691</v>
      </c>
      <c r="Z799" s="2" t="str" cm="1">
        <f t="array" ref="Z799">_xlfn.IFS(Y799&lt;=25%,"Low",
Y799&lt;=50%,"Moderate",
Y799&lt;=75%,"High",
Y799&lt;=100%,"Very High",
TRUE,"Over Limit"
)</f>
        <v>Moderate</v>
      </c>
      <c r="AA799" s="2" cm="1">
        <f t="array" ref="AA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9" s="2" t="str" cm="1">
        <f t="array" ref="AB799">_xlfn.IFS(T799=0,"No Late Payments",
T799&lt;=2,"Low",
T799&lt;=4,"Moderate",
TRUE,"High"
)</f>
        <v>Moderate</v>
      </c>
      <c r="AC799" s="10" t="str" cm="1">
        <f t="array" ref="AC799">_xlfn.IFS(
H799&lt;40000000,"Low",
H799&lt;60000000,"Medium",
H799&lt;100000000,"High",
TRUE,"Very High"
)</f>
        <v>Low</v>
      </c>
    </row>
    <row r="800" spans="1:29">
      <c r="A800" s="18" t="s">
        <v>832</v>
      </c>
      <c r="B800" s="19">
        <v>32</v>
      </c>
      <c r="C800" s="19" t="s">
        <v>22</v>
      </c>
      <c r="D800" s="19" t="s">
        <v>23</v>
      </c>
      <c r="E800" s="19" t="s">
        <v>24</v>
      </c>
      <c r="F800" s="19" t="s">
        <v>25</v>
      </c>
      <c r="G800" s="20">
        <v>11500000</v>
      </c>
      <c r="H800" s="20">
        <v>48000000</v>
      </c>
      <c r="I800" s="19">
        <v>58</v>
      </c>
      <c r="J800" s="19">
        <v>0</v>
      </c>
      <c r="K800" s="19">
        <v>0</v>
      </c>
      <c r="L800" s="19">
        <v>0</v>
      </c>
      <c r="M800" s="20">
        <v>15810000</v>
      </c>
      <c r="N800" s="20">
        <v>19370000</v>
      </c>
      <c r="O800" s="20">
        <v>18670000</v>
      </c>
      <c r="P800" s="20">
        <v>7920000</v>
      </c>
      <c r="Q800" s="20">
        <v>10210000</v>
      </c>
      <c r="R800" s="20">
        <v>7140000</v>
      </c>
      <c r="S800" s="20">
        <v>1040000</v>
      </c>
      <c r="T800" s="19">
        <v>0</v>
      </c>
      <c r="U800" s="19">
        <v>0</v>
      </c>
      <c r="V800" s="2" t="str" cm="1">
        <f t="array" ref="V800">_xlfn.IFS(B800&lt;30,"21-29",
B800&lt;40,"30-39",
B800&lt;50,"40-49",
B800&lt;60,"50-59",
TRUE,"60+"
)</f>
        <v>30-39</v>
      </c>
      <c r="W800" s="24">
        <f t="shared" si="36"/>
        <v>17950000</v>
      </c>
      <c r="X800" s="24">
        <f t="shared" si="37"/>
        <v>8423333.333333334</v>
      </c>
      <c r="Y800" s="25">
        <f t="shared" si="38"/>
        <v>0.37395833333333334</v>
      </c>
      <c r="Z800" s="2" t="str" cm="1">
        <f t="array" ref="Z800">_xlfn.IFS(Y800&lt;=25%,"Low",
Y800&lt;=50%,"Moderate",
Y800&lt;=75%,"High",
Y800&lt;=100%,"Very High",
TRUE,"Over Limit"
)</f>
        <v>Moderate</v>
      </c>
      <c r="AA800" s="2" cm="1">
        <f t="array" ref="AA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0" s="2" t="str" cm="1">
        <f t="array" ref="AB800">_xlfn.IFS(T800=0,"No Late Payments",
T800&lt;=2,"Low",
T800&lt;=4,"Moderate",
TRUE,"High"
)</f>
        <v>No Late Payments</v>
      </c>
      <c r="AC800" s="10" t="str" cm="1">
        <f t="array" ref="AC800">_xlfn.IFS(
H800&lt;40000000,"Low",
H800&lt;60000000,"Medium",
H800&lt;100000000,"High",
TRUE,"Very High"
)</f>
        <v>Medium</v>
      </c>
    </row>
    <row r="801" spans="1:29">
      <c r="A801" s="21" t="s">
        <v>833</v>
      </c>
      <c r="B801" s="22">
        <v>25</v>
      </c>
      <c r="C801" s="22" t="s">
        <v>34</v>
      </c>
      <c r="D801" s="22" t="s">
        <v>23</v>
      </c>
      <c r="E801" s="22" t="s">
        <v>38</v>
      </c>
      <c r="F801" s="22" t="s">
        <v>28</v>
      </c>
      <c r="G801" s="23">
        <v>11800000</v>
      </c>
      <c r="H801" s="23">
        <v>58000000</v>
      </c>
      <c r="I801" s="22">
        <v>19</v>
      </c>
      <c r="J801" s="22">
        <v>0</v>
      </c>
      <c r="K801" s="22">
        <v>0</v>
      </c>
      <c r="L801" s="22">
        <v>0</v>
      </c>
      <c r="M801" s="23">
        <v>9790000</v>
      </c>
      <c r="N801" s="23">
        <v>11000000</v>
      </c>
      <c r="O801" s="23">
        <v>5310000</v>
      </c>
      <c r="P801" s="23">
        <v>3650000</v>
      </c>
      <c r="Q801" s="23">
        <v>3570000</v>
      </c>
      <c r="R801" s="23">
        <v>5440000</v>
      </c>
      <c r="S801" s="23">
        <v>1170000</v>
      </c>
      <c r="T801" s="22">
        <v>1</v>
      </c>
      <c r="U801" s="22">
        <v>1</v>
      </c>
      <c r="V801" s="2" t="str" cm="1">
        <f t="array" ref="V801">_xlfn.IFS(B801&lt;30,"21-29",
B801&lt;40,"30-39",
B801&lt;50,"40-49",
B801&lt;60,"50-59",
TRUE,"60+"
)</f>
        <v>21-29</v>
      </c>
      <c r="W801" s="24">
        <f t="shared" si="36"/>
        <v>8700000</v>
      </c>
      <c r="X801" s="24">
        <f t="shared" si="37"/>
        <v>4220000</v>
      </c>
      <c r="Y801" s="25">
        <f t="shared" si="38"/>
        <v>0.15</v>
      </c>
      <c r="Z801" s="2" t="str" cm="1">
        <f t="array" ref="Z801">_xlfn.IFS(Y801&lt;=25%,"Low",
Y801&lt;=50%,"Moderate",
Y801&lt;=75%,"High",
Y801&lt;=100%,"Very High",
TRUE,"Over Limit"
)</f>
        <v>Low</v>
      </c>
      <c r="AA801" s="2" cm="1">
        <f t="array" ref="AA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1" s="2" t="str" cm="1">
        <f t="array" ref="AB801">_xlfn.IFS(T801=0,"No Late Payments",
T801&lt;=2,"Low",
T801&lt;=4,"Moderate",
TRUE,"High"
)</f>
        <v>Low</v>
      </c>
      <c r="AC801" s="10" t="str" cm="1">
        <f t="array" ref="AC801">_xlfn.IFS(
H801&lt;40000000,"Low",
H801&lt;60000000,"Medium",
H801&lt;100000000,"High",
TRUE,"Very High"
)</f>
        <v>Medium</v>
      </c>
    </row>
    <row r="802" spans="1:29">
      <c r="A802" s="18" t="s">
        <v>834</v>
      </c>
      <c r="B802" s="19">
        <v>31</v>
      </c>
      <c r="C802" s="19" t="s">
        <v>34</v>
      </c>
      <c r="D802" s="19" t="s">
        <v>23</v>
      </c>
      <c r="E802" s="19" t="s">
        <v>38</v>
      </c>
      <c r="F802" s="19" t="s">
        <v>28</v>
      </c>
      <c r="G802" s="20">
        <v>14500000</v>
      </c>
      <c r="H802" s="20">
        <v>26000000</v>
      </c>
      <c r="I802" s="19">
        <v>82</v>
      </c>
      <c r="J802" s="19">
        <v>3</v>
      </c>
      <c r="K802" s="19">
        <v>2</v>
      </c>
      <c r="L802" s="19">
        <v>3</v>
      </c>
      <c r="M802" s="20">
        <v>18910000</v>
      </c>
      <c r="N802" s="20">
        <v>23140000</v>
      </c>
      <c r="O802" s="20">
        <v>19490000</v>
      </c>
      <c r="P802" s="20">
        <v>2020000</v>
      </c>
      <c r="Q802" s="20">
        <v>460000</v>
      </c>
      <c r="R802" s="20">
        <v>1040000</v>
      </c>
      <c r="S802" s="20">
        <v>1630000</v>
      </c>
      <c r="T802" s="19">
        <v>3</v>
      </c>
      <c r="U802" s="19">
        <v>1</v>
      </c>
      <c r="V802" s="2" t="str" cm="1">
        <f t="array" ref="V802">_xlfn.IFS(B802&lt;30,"21-29",
B802&lt;40,"30-39",
B802&lt;50,"40-49",
B802&lt;60,"50-59",
TRUE,"60+"
)</f>
        <v>30-39</v>
      </c>
      <c r="W802" s="24">
        <f t="shared" si="36"/>
        <v>20513333.333333332</v>
      </c>
      <c r="X802" s="24">
        <f t="shared" si="37"/>
        <v>1173333.3333333333</v>
      </c>
      <c r="Y802" s="25">
        <f t="shared" si="38"/>
        <v>0.78897435897435897</v>
      </c>
      <c r="Z802" s="2" t="str" cm="1">
        <f t="array" ref="Z802">_xlfn.IFS(Y802&lt;=25%,"Low",
Y802&lt;=50%,"Moderate",
Y802&lt;=75%,"High",
Y802&lt;=100%,"Very High",
TRUE,"Over Limit"
)</f>
        <v>Very High</v>
      </c>
      <c r="AA802" s="2" cm="1">
        <f t="array" ref="AA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02" s="2" t="str" cm="1">
        <f t="array" ref="AB802">_xlfn.IFS(T802=0,"No Late Payments",
T802&lt;=2,"Low",
T802&lt;=4,"Moderate",
TRUE,"High"
)</f>
        <v>Moderate</v>
      </c>
      <c r="AC802" s="10" t="str" cm="1">
        <f t="array" ref="AC802">_xlfn.IFS(
H802&lt;40000000,"Low",
H802&lt;60000000,"Medium",
H802&lt;100000000,"High",
TRUE,"Very High"
)</f>
        <v>Low</v>
      </c>
    </row>
    <row r="803" spans="1:29">
      <c r="A803" s="21" t="s">
        <v>835</v>
      </c>
      <c r="B803" s="22">
        <v>36</v>
      </c>
      <c r="C803" s="22" t="s">
        <v>22</v>
      </c>
      <c r="D803" s="22" t="s">
        <v>30</v>
      </c>
      <c r="E803" s="22" t="s">
        <v>38</v>
      </c>
      <c r="F803" s="22" t="s">
        <v>28</v>
      </c>
      <c r="G803" s="23">
        <v>7000000</v>
      </c>
      <c r="H803" s="23">
        <v>20000000</v>
      </c>
      <c r="I803" s="22">
        <v>100</v>
      </c>
      <c r="J803" s="22">
        <v>0</v>
      </c>
      <c r="K803" s="22">
        <v>0</v>
      </c>
      <c r="L803" s="22">
        <v>0</v>
      </c>
      <c r="M803" s="23">
        <v>9180000</v>
      </c>
      <c r="N803" s="23">
        <v>10920000</v>
      </c>
      <c r="O803" s="23">
        <v>9720000</v>
      </c>
      <c r="P803" s="23">
        <v>1440000</v>
      </c>
      <c r="Q803" s="23">
        <v>5420000</v>
      </c>
      <c r="R803" s="23">
        <v>5380000</v>
      </c>
      <c r="S803" s="23">
        <v>100000</v>
      </c>
      <c r="T803" s="22">
        <v>1</v>
      </c>
      <c r="U803" s="22">
        <v>1</v>
      </c>
      <c r="V803" s="2" t="str" cm="1">
        <f t="array" ref="V803">_xlfn.IFS(B803&lt;30,"21-29",
B803&lt;40,"30-39",
B803&lt;50,"40-49",
B803&lt;60,"50-59",
TRUE,"60+"
)</f>
        <v>30-39</v>
      </c>
      <c r="W803" s="24">
        <f t="shared" si="36"/>
        <v>9940000</v>
      </c>
      <c r="X803" s="24">
        <f t="shared" si="37"/>
        <v>4080000</v>
      </c>
      <c r="Y803" s="25">
        <f t="shared" si="38"/>
        <v>0.497</v>
      </c>
      <c r="Z803" s="2" t="str" cm="1">
        <f t="array" ref="Z803">_xlfn.IFS(Y803&lt;=25%,"Low",
Y803&lt;=50%,"Moderate",
Y803&lt;=75%,"High",
Y803&lt;=100%,"Very High",
TRUE,"Over Limit"
)</f>
        <v>Moderate</v>
      </c>
      <c r="AA803" s="2" cm="1">
        <f t="array" ref="AA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3" s="2" t="str" cm="1">
        <f t="array" ref="AB803">_xlfn.IFS(T803=0,"No Late Payments",
T803&lt;=2,"Low",
T803&lt;=4,"Moderate",
TRUE,"High"
)</f>
        <v>Low</v>
      </c>
      <c r="AC803" s="10" t="str" cm="1">
        <f t="array" ref="AC803">_xlfn.IFS(
H803&lt;40000000,"Low",
H803&lt;60000000,"Medium",
H803&lt;100000000,"High",
TRUE,"Very High"
)</f>
        <v>Low</v>
      </c>
    </row>
    <row r="804" spans="1:29">
      <c r="A804" s="18" t="s">
        <v>836</v>
      </c>
      <c r="B804" s="19">
        <v>38</v>
      </c>
      <c r="C804" s="19" t="s">
        <v>22</v>
      </c>
      <c r="D804" s="19" t="s">
        <v>46</v>
      </c>
      <c r="E804" s="19" t="s">
        <v>38</v>
      </c>
      <c r="F804" s="19" t="s">
        <v>48</v>
      </c>
      <c r="G804" s="20">
        <v>19600000</v>
      </c>
      <c r="H804" s="20">
        <v>89000000</v>
      </c>
      <c r="I804" s="19">
        <v>130</v>
      </c>
      <c r="J804" s="19">
        <v>3</v>
      </c>
      <c r="K804" s="19">
        <v>0</v>
      </c>
      <c r="L804" s="19">
        <v>1</v>
      </c>
      <c r="M804" s="20">
        <v>61070000</v>
      </c>
      <c r="N804" s="20">
        <v>70440000</v>
      </c>
      <c r="O804" s="20">
        <v>67870000</v>
      </c>
      <c r="P804" s="20">
        <v>1410000</v>
      </c>
      <c r="Q804" s="20">
        <v>19920000</v>
      </c>
      <c r="R804" s="20">
        <v>14200000</v>
      </c>
      <c r="S804" s="20">
        <v>2740000</v>
      </c>
      <c r="T804" s="19">
        <v>2</v>
      </c>
      <c r="U804" s="19">
        <v>0</v>
      </c>
      <c r="V804" s="2" t="str" cm="1">
        <f t="array" ref="V804">_xlfn.IFS(B804&lt;30,"21-29",
B804&lt;40,"30-39",
B804&lt;50,"40-49",
B804&lt;60,"50-59",
TRUE,"60+"
)</f>
        <v>30-39</v>
      </c>
      <c r="W804" s="24">
        <f t="shared" si="36"/>
        <v>66460000</v>
      </c>
      <c r="X804" s="24">
        <f t="shared" si="37"/>
        <v>11843333.333333334</v>
      </c>
      <c r="Y804" s="25">
        <f t="shared" si="38"/>
        <v>0.74674157303370792</v>
      </c>
      <c r="Z804" s="2" t="str" cm="1">
        <f t="array" ref="Z804">_xlfn.IFS(Y804&lt;=25%,"Low",
Y804&lt;=50%,"Moderate",
Y804&lt;=75%,"High",
Y804&lt;=100%,"Very High",
TRUE,"Over Limit"
)</f>
        <v>High</v>
      </c>
      <c r="AA804" s="2" cm="1">
        <f t="array" ref="AA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04" s="2" t="str" cm="1">
        <f t="array" ref="AB804">_xlfn.IFS(T804=0,"No Late Payments",
T804&lt;=2,"Low",
T804&lt;=4,"Moderate",
TRUE,"High"
)</f>
        <v>Low</v>
      </c>
      <c r="AC804" s="10" t="str" cm="1">
        <f t="array" ref="AC804">_xlfn.IFS(
H804&lt;40000000,"Low",
H804&lt;60000000,"Medium",
H804&lt;100000000,"High",
TRUE,"Very High"
)</f>
        <v>High</v>
      </c>
    </row>
    <row r="805" spans="1:29">
      <c r="A805" s="21" t="s">
        <v>837</v>
      </c>
      <c r="B805" s="22">
        <v>35</v>
      </c>
      <c r="C805" s="22" t="s">
        <v>34</v>
      </c>
      <c r="D805" s="22" t="s">
        <v>23</v>
      </c>
      <c r="E805" s="22" t="s">
        <v>38</v>
      </c>
      <c r="F805" s="22" t="s">
        <v>25</v>
      </c>
      <c r="G805" s="23">
        <v>8300000</v>
      </c>
      <c r="H805" s="23">
        <v>48000000</v>
      </c>
      <c r="I805" s="22">
        <v>76</v>
      </c>
      <c r="J805" s="22">
        <v>1</v>
      </c>
      <c r="K805" s="22">
        <v>0</v>
      </c>
      <c r="L805" s="22">
        <v>1</v>
      </c>
      <c r="M805" s="23">
        <v>25090000</v>
      </c>
      <c r="N805" s="23">
        <v>31980000</v>
      </c>
      <c r="O805" s="23">
        <v>24470000</v>
      </c>
      <c r="P805" s="23">
        <v>8510000</v>
      </c>
      <c r="Q805" s="23">
        <v>18640000</v>
      </c>
      <c r="R805" s="23">
        <v>7400000</v>
      </c>
      <c r="S805" s="23">
        <v>770000</v>
      </c>
      <c r="T805" s="22">
        <v>3</v>
      </c>
      <c r="U805" s="22">
        <v>0</v>
      </c>
      <c r="V805" s="2" t="str" cm="1">
        <f t="array" ref="V805">_xlfn.IFS(B805&lt;30,"21-29",
B805&lt;40,"30-39",
B805&lt;50,"40-49",
B805&lt;60,"50-59",
TRUE,"60+"
)</f>
        <v>30-39</v>
      </c>
      <c r="W805" s="24">
        <f t="shared" si="36"/>
        <v>27180000</v>
      </c>
      <c r="X805" s="24">
        <f t="shared" si="37"/>
        <v>11516666.666666666</v>
      </c>
      <c r="Y805" s="25">
        <f t="shared" si="38"/>
        <v>0.56625000000000003</v>
      </c>
      <c r="Z805" s="2" t="str" cm="1">
        <f t="array" ref="Z805">_xlfn.IFS(Y805&lt;=25%,"Low",
Y805&lt;=50%,"Moderate",
Y805&lt;=75%,"High",
Y805&lt;=100%,"Very High",
TRUE,"Over Limit"
)</f>
        <v>High</v>
      </c>
      <c r="AA805" s="2" cm="1">
        <f t="array" ref="AA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05" s="2" t="str" cm="1">
        <f t="array" ref="AB805">_xlfn.IFS(T805=0,"No Late Payments",
T805&lt;=2,"Low",
T805&lt;=4,"Moderate",
TRUE,"High"
)</f>
        <v>Moderate</v>
      </c>
      <c r="AC805" s="10" t="str" cm="1">
        <f t="array" ref="AC805">_xlfn.IFS(
H805&lt;40000000,"Low",
H805&lt;60000000,"Medium",
H805&lt;100000000,"High",
TRUE,"Very High"
)</f>
        <v>Medium</v>
      </c>
    </row>
    <row r="806" spans="1:29">
      <c r="A806" s="18" t="s">
        <v>838</v>
      </c>
      <c r="B806" s="19">
        <v>31</v>
      </c>
      <c r="C806" s="19" t="s">
        <v>34</v>
      </c>
      <c r="D806" s="19" t="s">
        <v>23</v>
      </c>
      <c r="E806" s="19" t="s">
        <v>24</v>
      </c>
      <c r="F806" s="19" t="s">
        <v>28</v>
      </c>
      <c r="G806" s="20">
        <v>13300000</v>
      </c>
      <c r="H806" s="20">
        <v>62000000</v>
      </c>
      <c r="I806" s="19">
        <v>106</v>
      </c>
      <c r="J806" s="19">
        <v>0</v>
      </c>
      <c r="K806" s="19">
        <v>0</v>
      </c>
      <c r="L806" s="19">
        <v>0</v>
      </c>
      <c r="M806" s="20">
        <v>6950000</v>
      </c>
      <c r="N806" s="20">
        <v>11130000</v>
      </c>
      <c r="O806" s="20">
        <v>5570000</v>
      </c>
      <c r="P806" s="20">
        <v>4630000</v>
      </c>
      <c r="Q806" s="20">
        <v>5080000</v>
      </c>
      <c r="R806" s="20">
        <v>3290000</v>
      </c>
      <c r="S806" s="20">
        <v>3240000</v>
      </c>
      <c r="T806" s="19">
        <v>0</v>
      </c>
      <c r="U806" s="19">
        <v>0</v>
      </c>
      <c r="V806" s="2" t="str" cm="1">
        <f t="array" ref="V806">_xlfn.IFS(B806&lt;30,"21-29",
B806&lt;40,"30-39",
B806&lt;50,"40-49",
B806&lt;60,"50-59",
TRUE,"60+"
)</f>
        <v>30-39</v>
      </c>
      <c r="W806" s="24">
        <f t="shared" si="36"/>
        <v>7883333.333333333</v>
      </c>
      <c r="X806" s="24">
        <f t="shared" si="37"/>
        <v>4333333.333333333</v>
      </c>
      <c r="Y806" s="25">
        <f t="shared" si="38"/>
        <v>0.12715053763440859</v>
      </c>
      <c r="Z806" s="2" t="str" cm="1">
        <f t="array" ref="Z806">_xlfn.IFS(Y806&lt;=25%,"Low",
Y806&lt;=50%,"Moderate",
Y806&lt;=75%,"High",
Y806&lt;=100%,"Very High",
TRUE,"Over Limit"
)</f>
        <v>Low</v>
      </c>
      <c r="AA806" s="2" cm="1">
        <f t="array" ref="AA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6" s="2" t="str" cm="1">
        <f t="array" ref="AB806">_xlfn.IFS(T806=0,"No Late Payments",
T806&lt;=2,"Low",
T806&lt;=4,"Moderate",
TRUE,"High"
)</f>
        <v>No Late Payments</v>
      </c>
      <c r="AC806" s="10" t="str" cm="1">
        <f t="array" ref="AC806">_xlfn.IFS(
H806&lt;40000000,"Low",
H806&lt;60000000,"Medium",
H806&lt;100000000,"High",
TRUE,"Very High"
)</f>
        <v>High</v>
      </c>
    </row>
    <row r="807" spans="1:29">
      <c r="A807" s="21" t="s">
        <v>839</v>
      </c>
      <c r="B807" s="22">
        <v>32</v>
      </c>
      <c r="C807" s="22" t="s">
        <v>34</v>
      </c>
      <c r="D807" s="22" t="s">
        <v>46</v>
      </c>
      <c r="E807" s="22" t="s">
        <v>31</v>
      </c>
      <c r="F807" s="22" t="s">
        <v>28</v>
      </c>
      <c r="G807" s="23">
        <v>23800000</v>
      </c>
      <c r="H807" s="23">
        <v>109000000</v>
      </c>
      <c r="I807" s="22">
        <v>87</v>
      </c>
      <c r="J807" s="22">
        <v>0</v>
      </c>
      <c r="K807" s="22">
        <v>0</v>
      </c>
      <c r="L807" s="22">
        <v>0</v>
      </c>
      <c r="M807" s="23">
        <v>16200000</v>
      </c>
      <c r="N807" s="23">
        <v>19370000</v>
      </c>
      <c r="O807" s="23">
        <v>24880000</v>
      </c>
      <c r="P807" s="23">
        <v>4160000</v>
      </c>
      <c r="Q807" s="23">
        <v>8470000</v>
      </c>
      <c r="R807" s="23">
        <v>9140000</v>
      </c>
      <c r="S807" s="23">
        <v>7150000</v>
      </c>
      <c r="T807" s="22">
        <v>0</v>
      </c>
      <c r="U807" s="22">
        <v>0</v>
      </c>
      <c r="V807" s="2" t="str" cm="1">
        <f t="array" ref="V807">_xlfn.IFS(B807&lt;30,"21-29",
B807&lt;40,"30-39",
B807&lt;50,"40-49",
B807&lt;60,"50-59",
TRUE,"60+"
)</f>
        <v>30-39</v>
      </c>
      <c r="W807" s="24">
        <f t="shared" si="36"/>
        <v>20150000</v>
      </c>
      <c r="X807" s="24">
        <f t="shared" si="37"/>
        <v>7256666.666666667</v>
      </c>
      <c r="Y807" s="25">
        <f t="shared" si="38"/>
        <v>0.18486238532110091</v>
      </c>
      <c r="Z807" s="2" t="str" cm="1">
        <f t="array" ref="Z807">_xlfn.IFS(Y807&lt;=25%,"Low",
Y807&lt;=50%,"Moderate",
Y807&lt;=75%,"High",
Y807&lt;=100%,"Very High",
TRUE,"Over Limit"
)</f>
        <v>Low</v>
      </c>
      <c r="AA807" s="2" cm="1">
        <f t="array" ref="AA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7" s="2" t="str" cm="1">
        <f t="array" ref="AB807">_xlfn.IFS(T807=0,"No Late Payments",
T807&lt;=2,"Low",
T807&lt;=4,"Moderate",
TRUE,"High"
)</f>
        <v>No Late Payments</v>
      </c>
      <c r="AC807" s="10" t="str" cm="1">
        <f t="array" ref="AC807">_xlfn.IFS(
H807&lt;40000000,"Low",
H807&lt;60000000,"Medium",
H807&lt;100000000,"High",
TRUE,"Very High"
)</f>
        <v>Very High</v>
      </c>
    </row>
    <row r="808" spans="1:29">
      <c r="A808" s="18" t="s">
        <v>840</v>
      </c>
      <c r="B808" s="19">
        <v>43</v>
      </c>
      <c r="C808" s="19" t="s">
        <v>34</v>
      </c>
      <c r="D808" s="19" t="s">
        <v>27</v>
      </c>
      <c r="E808" s="19" t="s">
        <v>31</v>
      </c>
      <c r="F808" s="19" t="s">
        <v>48</v>
      </c>
      <c r="G808" s="20">
        <v>18000000</v>
      </c>
      <c r="H808" s="20">
        <v>59000000</v>
      </c>
      <c r="I808" s="19">
        <v>174</v>
      </c>
      <c r="J808" s="19">
        <v>0</v>
      </c>
      <c r="K808" s="19">
        <v>0</v>
      </c>
      <c r="L808" s="19">
        <v>0</v>
      </c>
      <c r="M808" s="20">
        <v>13650000</v>
      </c>
      <c r="N808" s="20">
        <v>20470000</v>
      </c>
      <c r="O808" s="20">
        <v>22370000</v>
      </c>
      <c r="P808" s="20">
        <v>11450000</v>
      </c>
      <c r="Q808" s="20">
        <v>10480000</v>
      </c>
      <c r="R808" s="20">
        <v>6190000</v>
      </c>
      <c r="S808" s="20">
        <v>4450000</v>
      </c>
      <c r="T808" s="19">
        <v>0</v>
      </c>
      <c r="U808" s="19">
        <v>0</v>
      </c>
      <c r="V808" s="2" t="str" cm="1">
        <f t="array" ref="V808">_xlfn.IFS(B808&lt;30,"21-29",
B808&lt;40,"30-39",
B808&lt;50,"40-49",
B808&lt;60,"50-59",
TRUE,"60+"
)</f>
        <v>40-49</v>
      </c>
      <c r="W808" s="24">
        <f t="shared" si="36"/>
        <v>18830000</v>
      </c>
      <c r="X808" s="24">
        <f t="shared" si="37"/>
        <v>9373333.333333334</v>
      </c>
      <c r="Y808" s="25">
        <f t="shared" si="38"/>
        <v>0.31915254237288138</v>
      </c>
      <c r="Z808" s="2" t="str" cm="1">
        <f t="array" ref="Z808">_xlfn.IFS(Y808&lt;=25%,"Low",
Y808&lt;=50%,"Moderate",
Y808&lt;=75%,"High",
Y808&lt;=100%,"Very High",
TRUE,"Over Limit"
)</f>
        <v>Moderate</v>
      </c>
      <c r="AA808" s="2" cm="1">
        <f t="array" ref="AA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8" s="2" t="str" cm="1">
        <f t="array" ref="AB808">_xlfn.IFS(T808=0,"No Late Payments",
T808&lt;=2,"Low",
T808&lt;=4,"Moderate",
TRUE,"High"
)</f>
        <v>No Late Payments</v>
      </c>
      <c r="AC808" s="10" t="str" cm="1">
        <f t="array" ref="AC808">_xlfn.IFS(
H808&lt;40000000,"Low",
H808&lt;60000000,"Medium",
H808&lt;100000000,"High",
TRUE,"Very High"
)</f>
        <v>Medium</v>
      </c>
    </row>
    <row r="809" spans="1:29">
      <c r="A809" s="21" t="s">
        <v>841</v>
      </c>
      <c r="B809" s="22">
        <v>25</v>
      </c>
      <c r="C809" s="22" t="s">
        <v>34</v>
      </c>
      <c r="D809" s="22" t="s">
        <v>27</v>
      </c>
      <c r="E809" s="22" t="s">
        <v>38</v>
      </c>
      <c r="F809" s="22" t="s">
        <v>48</v>
      </c>
      <c r="G809" s="23">
        <v>6800000</v>
      </c>
      <c r="H809" s="23">
        <v>25000000</v>
      </c>
      <c r="I809" s="22">
        <v>6</v>
      </c>
      <c r="J809" s="22">
        <v>0</v>
      </c>
      <c r="K809" s="22">
        <v>0</v>
      </c>
      <c r="L809" s="22">
        <v>1</v>
      </c>
      <c r="M809" s="23">
        <v>7290000</v>
      </c>
      <c r="N809" s="23">
        <v>15180000</v>
      </c>
      <c r="O809" s="23">
        <v>13650000</v>
      </c>
      <c r="P809" s="23">
        <v>3460000</v>
      </c>
      <c r="Q809" s="23">
        <v>14840000</v>
      </c>
      <c r="R809" s="23">
        <v>3500000</v>
      </c>
      <c r="S809" s="23">
        <v>3720000</v>
      </c>
      <c r="T809" s="22">
        <v>1</v>
      </c>
      <c r="U809" s="22">
        <v>0</v>
      </c>
      <c r="V809" s="2" t="str" cm="1">
        <f t="array" ref="V809">_xlfn.IFS(B809&lt;30,"21-29",
B809&lt;40,"30-39",
B809&lt;50,"40-49",
B809&lt;60,"50-59",
TRUE,"60+"
)</f>
        <v>21-29</v>
      </c>
      <c r="W809" s="24">
        <f t="shared" si="36"/>
        <v>12040000</v>
      </c>
      <c r="X809" s="24">
        <f t="shared" si="37"/>
        <v>7266666.666666667</v>
      </c>
      <c r="Y809" s="25">
        <f t="shared" si="38"/>
        <v>0.48159999999999997</v>
      </c>
      <c r="Z809" s="2" t="str" cm="1">
        <f t="array" ref="Z809">_xlfn.IFS(Y809&lt;=25%,"Low",
Y809&lt;=50%,"Moderate",
Y809&lt;=75%,"High",
Y809&lt;=100%,"Very High",
TRUE,"Over Limit"
)</f>
        <v>Moderate</v>
      </c>
      <c r="AA809" s="2" cm="1">
        <f t="array" ref="AA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9" s="2" t="str" cm="1">
        <f t="array" ref="AB809">_xlfn.IFS(T809=0,"No Late Payments",
T809&lt;=2,"Low",
T809&lt;=4,"Moderate",
TRUE,"High"
)</f>
        <v>Low</v>
      </c>
      <c r="AC809" s="10" t="str" cm="1">
        <f t="array" ref="AC809">_xlfn.IFS(
H809&lt;40000000,"Low",
H809&lt;60000000,"Medium",
H809&lt;100000000,"High",
TRUE,"Very High"
)</f>
        <v>Low</v>
      </c>
    </row>
    <row r="810" spans="1:29">
      <c r="A810" s="18" t="s">
        <v>842</v>
      </c>
      <c r="B810" s="19">
        <v>47</v>
      </c>
      <c r="C810" s="19" t="s">
        <v>22</v>
      </c>
      <c r="D810" s="19" t="s">
        <v>23</v>
      </c>
      <c r="E810" s="19" t="s">
        <v>24</v>
      </c>
      <c r="F810" s="19" t="s">
        <v>48</v>
      </c>
      <c r="G810" s="20">
        <v>16300000</v>
      </c>
      <c r="H810" s="20">
        <v>45000000</v>
      </c>
      <c r="I810" s="19">
        <v>131</v>
      </c>
      <c r="J810" s="19">
        <v>0</v>
      </c>
      <c r="K810" s="19">
        <v>0</v>
      </c>
      <c r="L810" s="19">
        <v>0</v>
      </c>
      <c r="M810" s="20">
        <v>31520000</v>
      </c>
      <c r="N810" s="20">
        <v>27190000</v>
      </c>
      <c r="O810" s="20">
        <v>27760000</v>
      </c>
      <c r="P810" s="20">
        <v>13190000</v>
      </c>
      <c r="Q810" s="20">
        <v>12510000</v>
      </c>
      <c r="R810" s="20">
        <v>8650000</v>
      </c>
      <c r="S810" s="20">
        <v>1920000</v>
      </c>
      <c r="T810" s="19">
        <v>0</v>
      </c>
      <c r="U810" s="19">
        <v>0</v>
      </c>
      <c r="V810" s="2" t="str" cm="1">
        <f t="array" ref="V810">_xlfn.IFS(B810&lt;30,"21-29",
B810&lt;40,"30-39",
B810&lt;50,"40-49",
B810&lt;60,"50-59",
TRUE,"60+"
)</f>
        <v>40-49</v>
      </c>
      <c r="W810" s="24">
        <f t="shared" si="36"/>
        <v>28823333.333333332</v>
      </c>
      <c r="X810" s="24">
        <f t="shared" si="37"/>
        <v>11450000</v>
      </c>
      <c r="Y810" s="25">
        <f t="shared" si="38"/>
        <v>0.64051851851851849</v>
      </c>
      <c r="Z810" s="2" t="str" cm="1">
        <f t="array" ref="Z810">_xlfn.IFS(Y810&lt;=25%,"Low",
Y810&lt;=50%,"Moderate",
Y810&lt;=75%,"High",
Y810&lt;=100%,"Very High",
TRUE,"Over Limit"
)</f>
        <v>High</v>
      </c>
      <c r="AA810" s="2" cm="1">
        <f t="array" ref="AA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0" s="2" t="str" cm="1">
        <f t="array" ref="AB810">_xlfn.IFS(T810=0,"No Late Payments",
T810&lt;=2,"Low",
T810&lt;=4,"Moderate",
TRUE,"High"
)</f>
        <v>No Late Payments</v>
      </c>
      <c r="AC810" s="10" t="str" cm="1">
        <f t="array" ref="AC810">_xlfn.IFS(
H810&lt;40000000,"Low",
H810&lt;60000000,"Medium",
H810&lt;100000000,"High",
TRUE,"Very High"
)</f>
        <v>Medium</v>
      </c>
    </row>
    <row r="811" spans="1:29">
      <c r="A811" s="21" t="s">
        <v>843</v>
      </c>
      <c r="B811" s="22">
        <v>42</v>
      </c>
      <c r="C811" s="22" t="s">
        <v>34</v>
      </c>
      <c r="D811" s="22" t="s">
        <v>27</v>
      </c>
      <c r="E811" s="22" t="s">
        <v>24</v>
      </c>
      <c r="F811" s="22" t="s">
        <v>31</v>
      </c>
      <c r="G811" s="23">
        <v>8200000</v>
      </c>
      <c r="H811" s="23">
        <v>60000000</v>
      </c>
      <c r="I811" s="22">
        <v>52</v>
      </c>
      <c r="J811" s="22">
        <v>0</v>
      </c>
      <c r="K811" s="22">
        <v>0</v>
      </c>
      <c r="L811" s="22">
        <v>0</v>
      </c>
      <c r="M811" s="23">
        <v>28290000</v>
      </c>
      <c r="N811" s="23">
        <v>24780000</v>
      </c>
      <c r="O811" s="23">
        <v>21260000</v>
      </c>
      <c r="P811" s="23">
        <v>12090000</v>
      </c>
      <c r="Q811" s="23">
        <v>10140000</v>
      </c>
      <c r="R811" s="23">
        <v>19550000</v>
      </c>
      <c r="S811" s="23">
        <v>3050000</v>
      </c>
      <c r="T811" s="22">
        <v>2</v>
      </c>
      <c r="U811" s="22">
        <v>0</v>
      </c>
      <c r="V811" s="2" t="str" cm="1">
        <f t="array" ref="V811">_xlfn.IFS(B811&lt;30,"21-29",
B811&lt;40,"30-39",
B811&lt;50,"40-49",
B811&lt;60,"50-59",
TRUE,"60+"
)</f>
        <v>40-49</v>
      </c>
      <c r="W811" s="24">
        <f t="shared" si="36"/>
        <v>24776666.666666668</v>
      </c>
      <c r="X811" s="24">
        <f t="shared" si="37"/>
        <v>13926666.666666666</v>
      </c>
      <c r="Y811" s="25">
        <f t="shared" si="38"/>
        <v>0.41294444444444445</v>
      </c>
      <c r="Z811" s="2" t="str" cm="1">
        <f t="array" ref="Z811">_xlfn.IFS(Y811&lt;=25%,"Low",
Y811&lt;=50%,"Moderate",
Y811&lt;=75%,"High",
Y811&lt;=100%,"Very High",
TRUE,"Over Limit"
)</f>
        <v>Moderate</v>
      </c>
      <c r="AA811" s="2" cm="1">
        <f t="array" ref="AA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1" s="2" t="str" cm="1">
        <f t="array" ref="AB811">_xlfn.IFS(T811=0,"No Late Payments",
T811&lt;=2,"Low",
T811&lt;=4,"Moderate",
TRUE,"High"
)</f>
        <v>Low</v>
      </c>
      <c r="AC811" s="10" t="str" cm="1">
        <f t="array" ref="AC811">_xlfn.IFS(
H811&lt;40000000,"Low",
H811&lt;60000000,"Medium",
H811&lt;100000000,"High",
TRUE,"Very High"
)</f>
        <v>High</v>
      </c>
    </row>
    <row r="812" spans="1:29">
      <c r="A812" s="18" t="s">
        <v>844</v>
      </c>
      <c r="B812" s="19">
        <v>61</v>
      </c>
      <c r="C812" s="19" t="s">
        <v>22</v>
      </c>
      <c r="D812" s="19" t="s">
        <v>27</v>
      </c>
      <c r="E812" s="19" t="s">
        <v>31</v>
      </c>
      <c r="F812" s="19" t="s">
        <v>28</v>
      </c>
      <c r="G812" s="20">
        <v>22900000</v>
      </c>
      <c r="H812" s="20">
        <v>115000000</v>
      </c>
      <c r="I812" s="19">
        <v>219</v>
      </c>
      <c r="J812" s="19">
        <v>0</v>
      </c>
      <c r="K812" s="19">
        <v>0</v>
      </c>
      <c r="L812" s="19">
        <v>0</v>
      </c>
      <c r="M812" s="20">
        <v>19200000</v>
      </c>
      <c r="N812" s="20">
        <v>24420000</v>
      </c>
      <c r="O812" s="20">
        <v>52560000</v>
      </c>
      <c r="P812" s="20">
        <v>9150000</v>
      </c>
      <c r="Q812" s="20">
        <v>8670000</v>
      </c>
      <c r="R812" s="20">
        <v>13710000</v>
      </c>
      <c r="S812" s="20">
        <v>8630000</v>
      </c>
      <c r="T812" s="19">
        <v>0</v>
      </c>
      <c r="U812" s="19">
        <v>0</v>
      </c>
      <c r="V812" s="2" t="str" cm="1">
        <f t="array" ref="V812">_xlfn.IFS(B812&lt;30,"21-29",
B812&lt;40,"30-39",
B812&lt;50,"40-49",
B812&lt;60,"50-59",
TRUE,"60+"
)</f>
        <v>60+</v>
      </c>
      <c r="W812" s="24">
        <f t="shared" si="36"/>
        <v>32060000</v>
      </c>
      <c r="X812" s="24">
        <f t="shared" si="37"/>
        <v>10510000</v>
      </c>
      <c r="Y812" s="25">
        <f t="shared" si="38"/>
        <v>0.27878260869565219</v>
      </c>
      <c r="Z812" s="2" t="str" cm="1">
        <f t="array" ref="Z812">_xlfn.IFS(Y812&lt;=25%,"Low",
Y812&lt;=50%,"Moderate",
Y812&lt;=75%,"High",
Y812&lt;=100%,"Very High",
TRUE,"Over Limit"
)</f>
        <v>Moderate</v>
      </c>
      <c r="AA812" s="2" cm="1">
        <f t="array" ref="AA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2" s="2" t="str" cm="1">
        <f t="array" ref="AB812">_xlfn.IFS(T812=0,"No Late Payments",
T812&lt;=2,"Low",
T812&lt;=4,"Moderate",
TRUE,"High"
)</f>
        <v>No Late Payments</v>
      </c>
      <c r="AC812" s="10" t="str" cm="1">
        <f t="array" ref="AC812">_xlfn.IFS(
H812&lt;40000000,"Low",
H812&lt;60000000,"Medium",
H812&lt;100000000,"High",
TRUE,"Very High"
)</f>
        <v>Very High</v>
      </c>
    </row>
    <row r="813" spans="1:29">
      <c r="A813" s="21" t="s">
        <v>845</v>
      </c>
      <c r="B813" s="22">
        <v>46</v>
      </c>
      <c r="C813" s="22" t="s">
        <v>34</v>
      </c>
      <c r="D813" s="22" t="s">
        <v>27</v>
      </c>
      <c r="E813" s="22" t="s">
        <v>24</v>
      </c>
      <c r="F813" s="22" t="s">
        <v>48</v>
      </c>
      <c r="G813" s="23">
        <v>17100000</v>
      </c>
      <c r="H813" s="23">
        <v>90000000</v>
      </c>
      <c r="I813" s="22">
        <v>96</v>
      </c>
      <c r="J813" s="22">
        <v>0</v>
      </c>
      <c r="K813" s="22">
        <v>0</v>
      </c>
      <c r="L813" s="22">
        <v>0</v>
      </c>
      <c r="M813" s="23">
        <v>53850000</v>
      </c>
      <c r="N813" s="23">
        <v>45950000</v>
      </c>
      <c r="O813" s="23">
        <v>58690000</v>
      </c>
      <c r="P813" s="23">
        <v>33950000</v>
      </c>
      <c r="Q813" s="23">
        <v>24250000</v>
      </c>
      <c r="R813" s="23">
        <v>19320000</v>
      </c>
      <c r="S813" s="23">
        <v>3990000</v>
      </c>
      <c r="T813" s="22">
        <v>1</v>
      </c>
      <c r="U813" s="22">
        <v>0</v>
      </c>
      <c r="V813" s="2" t="str" cm="1">
        <f t="array" ref="V813">_xlfn.IFS(B813&lt;30,"21-29",
B813&lt;40,"30-39",
B813&lt;50,"40-49",
B813&lt;60,"50-59",
TRUE,"60+"
)</f>
        <v>40-49</v>
      </c>
      <c r="W813" s="24">
        <f t="shared" si="36"/>
        <v>52830000</v>
      </c>
      <c r="X813" s="24">
        <f t="shared" si="37"/>
        <v>25840000</v>
      </c>
      <c r="Y813" s="25">
        <f t="shared" si="38"/>
        <v>0.58699999999999997</v>
      </c>
      <c r="Z813" s="2" t="str" cm="1">
        <f t="array" ref="Z813">_xlfn.IFS(Y813&lt;=25%,"Low",
Y813&lt;=50%,"Moderate",
Y813&lt;=75%,"High",
Y813&lt;=100%,"Very High",
TRUE,"Over Limit"
)</f>
        <v>High</v>
      </c>
      <c r="AA813" s="2" cm="1">
        <f t="array" ref="AA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3" s="2" t="str" cm="1">
        <f t="array" ref="AB813">_xlfn.IFS(T813=0,"No Late Payments",
T813&lt;=2,"Low",
T813&lt;=4,"Moderate",
TRUE,"High"
)</f>
        <v>Low</v>
      </c>
      <c r="AC813" s="10" t="str" cm="1">
        <f t="array" ref="AC813">_xlfn.IFS(
H813&lt;40000000,"Low",
H813&lt;60000000,"Medium",
H813&lt;100000000,"High",
TRUE,"Very High"
)</f>
        <v>High</v>
      </c>
    </row>
    <row r="814" spans="1:29">
      <c r="A814" s="18" t="s">
        <v>846</v>
      </c>
      <c r="B814" s="19">
        <v>59</v>
      </c>
      <c r="C814" s="19" t="s">
        <v>22</v>
      </c>
      <c r="D814" s="19" t="s">
        <v>27</v>
      </c>
      <c r="E814" s="19" t="s">
        <v>24</v>
      </c>
      <c r="F814" s="19" t="s">
        <v>25</v>
      </c>
      <c r="G814" s="20">
        <v>7800000</v>
      </c>
      <c r="H814" s="20">
        <v>41000000</v>
      </c>
      <c r="I814" s="19">
        <v>131</v>
      </c>
      <c r="J814" s="19">
        <v>3</v>
      </c>
      <c r="K814" s="19">
        <v>3</v>
      </c>
      <c r="L814" s="19">
        <v>0</v>
      </c>
      <c r="M814" s="20">
        <v>11750000</v>
      </c>
      <c r="N814" s="20">
        <v>13750000</v>
      </c>
      <c r="O814" s="20">
        <v>19440000</v>
      </c>
      <c r="P814" s="20">
        <v>750000</v>
      </c>
      <c r="Q814" s="20">
        <v>520000</v>
      </c>
      <c r="R814" s="20">
        <v>3470000</v>
      </c>
      <c r="S814" s="20">
        <v>2170000</v>
      </c>
      <c r="T814" s="19">
        <v>3</v>
      </c>
      <c r="U814" s="19">
        <v>1</v>
      </c>
      <c r="V814" s="2" t="str" cm="1">
        <f t="array" ref="V814">_xlfn.IFS(B814&lt;30,"21-29",
B814&lt;40,"30-39",
B814&lt;50,"40-49",
B814&lt;60,"50-59",
TRUE,"60+"
)</f>
        <v>50-59</v>
      </c>
      <c r="W814" s="24">
        <f t="shared" si="36"/>
        <v>14980000</v>
      </c>
      <c r="X814" s="24">
        <f t="shared" si="37"/>
        <v>1580000</v>
      </c>
      <c r="Y814" s="25">
        <f t="shared" si="38"/>
        <v>0.36536585365853658</v>
      </c>
      <c r="Z814" s="2" t="str" cm="1">
        <f t="array" ref="Z814">_xlfn.IFS(Y814&lt;=25%,"Low",
Y814&lt;=50%,"Moderate",
Y814&lt;=75%,"High",
Y814&lt;=100%,"Very High",
TRUE,"Over Limit"
)</f>
        <v>Moderate</v>
      </c>
      <c r="AA814" s="2" cm="1">
        <f t="array" ref="AA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4" s="2" t="str" cm="1">
        <f t="array" ref="AB814">_xlfn.IFS(T814=0,"No Late Payments",
T814&lt;=2,"Low",
T814&lt;=4,"Moderate",
TRUE,"High"
)</f>
        <v>Moderate</v>
      </c>
      <c r="AC814" s="10" t="str" cm="1">
        <f t="array" ref="AC814">_xlfn.IFS(
H814&lt;40000000,"Low",
H814&lt;60000000,"Medium",
H814&lt;100000000,"High",
TRUE,"Very High"
)</f>
        <v>Medium</v>
      </c>
    </row>
    <row r="815" spans="1:29">
      <c r="A815" s="21" t="s">
        <v>847</v>
      </c>
      <c r="B815" s="22">
        <v>34</v>
      </c>
      <c r="C815" s="22" t="s">
        <v>34</v>
      </c>
      <c r="D815" s="22" t="s">
        <v>30</v>
      </c>
      <c r="E815" s="22" t="s">
        <v>38</v>
      </c>
      <c r="F815" s="22" t="s">
        <v>28</v>
      </c>
      <c r="G815" s="23">
        <v>7400000</v>
      </c>
      <c r="H815" s="23">
        <v>34000000</v>
      </c>
      <c r="I815" s="22">
        <v>100</v>
      </c>
      <c r="J815" s="22">
        <v>0</v>
      </c>
      <c r="K815" s="22">
        <v>0</v>
      </c>
      <c r="L815" s="22">
        <v>0</v>
      </c>
      <c r="M815" s="23">
        <v>19120000</v>
      </c>
      <c r="N815" s="23">
        <v>16130000</v>
      </c>
      <c r="O815" s="23">
        <v>14280000</v>
      </c>
      <c r="P815" s="23">
        <v>3630000</v>
      </c>
      <c r="Q815" s="23">
        <v>6420000</v>
      </c>
      <c r="R815" s="23">
        <v>14830000</v>
      </c>
      <c r="S815" s="23">
        <v>1100000</v>
      </c>
      <c r="T815" s="22">
        <v>1</v>
      </c>
      <c r="U815" s="22">
        <v>0</v>
      </c>
      <c r="V815" s="2" t="str" cm="1">
        <f t="array" ref="V815">_xlfn.IFS(B815&lt;30,"21-29",
B815&lt;40,"30-39",
B815&lt;50,"40-49",
B815&lt;60,"50-59",
TRUE,"60+"
)</f>
        <v>30-39</v>
      </c>
      <c r="W815" s="24">
        <f t="shared" si="36"/>
        <v>16510000</v>
      </c>
      <c r="X815" s="24">
        <f t="shared" si="37"/>
        <v>8293333.333333333</v>
      </c>
      <c r="Y815" s="25">
        <f t="shared" si="38"/>
        <v>0.48558823529411765</v>
      </c>
      <c r="Z815" s="2" t="str" cm="1">
        <f t="array" ref="Z815">_xlfn.IFS(Y815&lt;=25%,"Low",
Y815&lt;=50%,"Moderate",
Y815&lt;=75%,"High",
Y815&lt;=100%,"Very High",
TRUE,"Over Limit"
)</f>
        <v>Moderate</v>
      </c>
      <c r="AA815" s="2" cm="1">
        <f t="array" ref="AA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5" s="2" t="str" cm="1">
        <f t="array" ref="AB815">_xlfn.IFS(T815=0,"No Late Payments",
T815&lt;=2,"Low",
T815&lt;=4,"Moderate",
TRUE,"High"
)</f>
        <v>Low</v>
      </c>
      <c r="AC815" s="10" t="str" cm="1">
        <f t="array" ref="AC815">_xlfn.IFS(
H815&lt;40000000,"Low",
H815&lt;60000000,"Medium",
H815&lt;100000000,"High",
TRUE,"Very High"
)</f>
        <v>Low</v>
      </c>
    </row>
    <row r="816" spans="1:29">
      <c r="A816" s="18" t="s">
        <v>848</v>
      </c>
      <c r="B816" s="19">
        <v>37</v>
      </c>
      <c r="C816" s="19" t="s">
        <v>34</v>
      </c>
      <c r="D816" s="19" t="s">
        <v>23</v>
      </c>
      <c r="E816" s="19" t="s">
        <v>24</v>
      </c>
      <c r="F816" s="19" t="s">
        <v>31</v>
      </c>
      <c r="G816" s="20">
        <v>10600000</v>
      </c>
      <c r="H816" s="20">
        <v>30000000</v>
      </c>
      <c r="I816" s="19">
        <v>122</v>
      </c>
      <c r="J816" s="19">
        <v>0</v>
      </c>
      <c r="K816" s="19">
        <v>0</v>
      </c>
      <c r="L816" s="19">
        <v>0</v>
      </c>
      <c r="M816" s="20">
        <v>8530000</v>
      </c>
      <c r="N816" s="20">
        <v>5610000</v>
      </c>
      <c r="O816" s="20">
        <v>10880000</v>
      </c>
      <c r="P816" s="20">
        <v>2330000</v>
      </c>
      <c r="Q816" s="20">
        <v>1250000</v>
      </c>
      <c r="R816" s="20">
        <v>11030000</v>
      </c>
      <c r="S816" s="20">
        <v>4390000</v>
      </c>
      <c r="T816" s="19">
        <v>0</v>
      </c>
      <c r="U816" s="19">
        <v>0</v>
      </c>
      <c r="V816" s="2" t="str" cm="1">
        <f t="array" ref="V816">_xlfn.IFS(B816&lt;30,"21-29",
B816&lt;40,"30-39",
B816&lt;50,"40-49",
B816&lt;60,"50-59",
TRUE,"60+"
)</f>
        <v>30-39</v>
      </c>
      <c r="W816" s="24">
        <f t="shared" si="36"/>
        <v>8340000</v>
      </c>
      <c r="X816" s="24">
        <f t="shared" si="37"/>
        <v>4870000</v>
      </c>
      <c r="Y816" s="25">
        <f t="shared" si="38"/>
        <v>0.27800000000000002</v>
      </c>
      <c r="Z816" s="2" t="str" cm="1">
        <f t="array" ref="Z816">_xlfn.IFS(Y816&lt;=25%,"Low",
Y816&lt;=50%,"Moderate",
Y816&lt;=75%,"High",
Y816&lt;=100%,"Very High",
TRUE,"Over Limit"
)</f>
        <v>Moderate</v>
      </c>
      <c r="AA816" s="2" cm="1">
        <f t="array" ref="AA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6" s="2" t="str" cm="1">
        <f t="array" ref="AB816">_xlfn.IFS(T816=0,"No Late Payments",
T816&lt;=2,"Low",
T816&lt;=4,"Moderate",
TRUE,"High"
)</f>
        <v>No Late Payments</v>
      </c>
      <c r="AC816" s="10" t="str" cm="1">
        <f t="array" ref="AC816">_xlfn.IFS(
H816&lt;40000000,"Low",
H816&lt;60000000,"Medium",
H816&lt;100000000,"High",
TRUE,"Very High"
)</f>
        <v>Low</v>
      </c>
    </row>
    <row r="817" spans="1:29">
      <c r="A817" s="21" t="s">
        <v>849</v>
      </c>
      <c r="B817" s="22">
        <v>48</v>
      </c>
      <c r="C817" s="22" t="s">
        <v>34</v>
      </c>
      <c r="D817" s="22" t="s">
        <v>27</v>
      </c>
      <c r="E817" s="22" t="s">
        <v>24</v>
      </c>
      <c r="F817" s="22" t="s">
        <v>31</v>
      </c>
      <c r="G817" s="23">
        <v>6100000</v>
      </c>
      <c r="H817" s="23">
        <v>30000000</v>
      </c>
      <c r="I817" s="22">
        <v>55</v>
      </c>
      <c r="J817" s="22">
        <v>0</v>
      </c>
      <c r="K817" s="22">
        <v>0</v>
      </c>
      <c r="L817" s="22">
        <v>0</v>
      </c>
      <c r="M817" s="23">
        <v>6920000</v>
      </c>
      <c r="N817" s="23">
        <v>4060000</v>
      </c>
      <c r="O817" s="23">
        <v>6400000</v>
      </c>
      <c r="P817" s="23">
        <v>2680000</v>
      </c>
      <c r="Q817" s="23">
        <v>1360000</v>
      </c>
      <c r="R817" s="23">
        <v>5390000</v>
      </c>
      <c r="S817" s="23">
        <v>2110000</v>
      </c>
      <c r="T817" s="22">
        <v>0</v>
      </c>
      <c r="U817" s="22">
        <v>0</v>
      </c>
      <c r="V817" s="2" t="str" cm="1">
        <f t="array" ref="V817">_xlfn.IFS(B817&lt;30,"21-29",
B817&lt;40,"30-39",
B817&lt;50,"40-49",
B817&lt;60,"50-59",
TRUE,"60+"
)</f>
        <v>40-49</v>
      </c>
      <c r="W817" s="24">
        <f t="shared" si="36"/>
        <v>5793333.333333333</v>
      </c>
      <c r="X817" s="24">
        <f t="shared" si="37"/>
        <v>3143333.3333333335</v>
      </c>
      <c r="Y817" s="25">
        <f t="shared" si="38"/>
        <v>0.19311111111111109</v>
      </c>
      <c r="Z817" s="2" t="str" cm="1">
        <f t="array" ref="Z817">_xlfn.IFS(Y817&lt;=25%,"Low",
Y817&lt;=50%,"Moderate",
Y817&lt;=75%,"High",
Y817&lt;=100%,"Very High",
TRUE,"Over Limit"
)</f>
        <v>Low</v>
      </c>
      <c r="AA817" s="2" cm="1">
        <f t="array" ref="AA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17" s="2" t="str" cm="1">
        <f t="array" ref="AB817">_xlfn.IFS(T817=0,"No Late Payments",
T817&lt;=2,"Low",
T817&lt;=4,"Moderate",
TRUE,"High"
)</f>
        <v>No Late Payments</v>
      </c>
      <c r="AC817" s="10" t="str" cm="1">
        <f t="array" ref="AC817">_xlfn.IFS(
H817&lt;40000000,"Low",
H817&lt;60000000,"Medium",
H817&lt;100000000,"High",
TRUE,"Very High"
)</f>
        <v>Low</v>
      </c>
    </row>
    <row r="818" spans="1:29">
      <c r="A818" s="18" t="s">
        <v>850</v>
      </c>
      <c r="B818" s="19">
        <v>36</v>
      </c>
      <c r="C818" s="19" t="s">
        <v>34</v>
      </c>
      <c r="D818" s="19" t="s">
        <v>23</v>
      </c>
      <c r="E818" s="19" t="s">
        <v>24</v>
      </c>
      <c r="F818" s="19" t="s">
        <v>25</v>
      </c>
      <c r="G818" s="20">
        <v>11700000</v>
      </c>
      <c r="H818" s="20">
        <v>43000000</v>
      </c>
      <c r="I818" s="19">
        <v>106</v>
      </c>
      <c r="J818" s="19">
        <v>3</v>
      </c>
      <c r="K818" s="19">
        <v>3</v>
      </c>
      <c r="L818" s="19">
        <v>3</v>
      </c>
      <c r="M818" s="20">
        <v>29410000</v>
      </c>
      <c r="N818" s="20">
        <v>31120000</v>
      </c>
      <c r="O818" s="20">
        <v>33140000</v>
      </c>
      <c r="P818" s="20">
        <v>740000</v>
      </c>
      <c r="Q818" s="20">
        <v>710000</v>
      </c>
      <c r="R818" s="20">
        <v>4330000</v>
      </c>
      <c r="S818" s="20">
        <v>3810000</v>
      </c>
      <c r="T818" s="19">
        <v>3</v>
      </c>
      <c r="U818" s="19">
        <v>1</v>
      </c>
      <c r="V818" s="2" t="str" cm="1">
        <f t="array" ref="V818">_xlfn.IFS(B818&lt;30,"21-29",
B818&lt;40,"30-39",
B818&lt;50,"40-49",
B818&lt;60,"50-59",
TRUE,"60+"
)</f>
        <v>30-39</v>
      </c>
      <c r="W818" s="24">
        <f t="shared" si="36"/>
        <v>31223333.333333332</v>
      </c>
      <c r="X818" s="24">
        <f t="shared" si="37"/>
        <v>1926666.6666666667</v>
      </c>
      <c r="Y818" s="25">
        <f t="shared" si="38"/>
        <v>0.72612403100775191</v>
      </c>
      <c r="Z818" s="2" t="str" cm="1">
        <f t="array" ref="Z818">_xlfn.IFS(Y818&lt;=25%,"Low",
Y818&lt;=50%,"Moderate",
Y818&lt;=75%,"High",
Y818&lt;=100%,"Very High",
TRUE,"Over Limit"
)</f>
        <v>High</v>
      </c>
      <c r="AA818" s="2" cm="1">
        <f t="array" ref="AA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8" s="2" t="str" cm="1">
        <f t="array" ref="AB818">_xlfn.IFS(T818=0,"No Late Payments",
T818&lt;=2,"Low",
T818&lt;=4,"Moderate",
TRUE,"High"
)</f>
        <v>Moderate</v>
      </c>
      <c r="AC818" s="10" t="str" cm="1">
        <f t="array" ref="AC818">_xlfn.IFS(
H818&lt;40000000,"Low",
H818&lt;60000000,"Medium",
H818&lt;100000000,"High",
TRUE,"Very High"
)</f>
        <v>Medium</v>
      </c>
    </row>
    <row r="819" spans="1:29">
      <c r="A819" s="21" t="s">
        <v>851</v>
      </c>
      <c r="B819" s="22">
        <v>36</v>
      </c>
      <c r="C819" s="22" t="s">
        <v>34</v>
      </c>
      <c r="D819" s="22" t="s">
        <v>23</v>
      </c>
      <c r="E819" s="22" t="s">
        <v>38</v>
      </c>
      <c r="F819" s="22" t="s">
        <v>25</v>
      </c>
      <c r="G819" s="23">
        <v>9600000</v>
      </c>
      <c r="H819" s="23">
        <v>27000000</v>
      </c>
      <c r="I819" s="22">
        <v>62</v>
      </c>
      <c r="J819" s="22">
        <v>0</v>
      </c>
      <c r="K819" s="22">
        <v>0</v>
      </c>
      <c r="L819" s="22">
        <v>1</v>
      </c>
      <c r="M819" s="23">
        <v>12440000</v>
      </c>
      <c r="N819" s="23">
        <v>7070000</v>
      </c>
      <c r="O819" s="23">
        <v>6880000</v>
      </c>
      <c r="P819" s="23">
        <v>2990000</v>
      </c>
      <c r="Q819" s="23">
        <v>2210000</v>
      </c>
      <c r="R819" s="23">
        <v>1350000</v>
      </c>
      <c r="S819" s="23">
        <v>1360000</v>
      </c>
      <c r="T819" s="22">
        <v>2</v>
      </c>
      <c r="U819" s="22">
        <v>0</v>
      </c>
      <c r="V819" s="2" t="str" cm="1">
        <f t="array" ref="V819">_xlfn.IFS(B819&lt;30,"21-29",
B819&lt;40,"30-39",
B819&lt;50,"40-49",
B819&lt;60,"50-59",
TRUE,"60+"
)</f>
        <v>30-39</v>
      </c>
      <c r="W819" s="24">
        <f t="shared" si="36"/>
        <v>8796666.666666666</v>
      </c>
      <c r="X819" s="24">
        <f t="shared" si="37"/>
        <v>2183333.3333333335</v>
      </c>
      <c r="Y819" s="25">
        <f t="shared" si="38"/>
        <v>0.32580246913580246</v>
      </c>
      <c r="Z819" s="2" t="str" cm="1">
        <f t="array" ref="Z819">_xlfn.IFS(Y819&lt;=25%,"Low",
Y819&lt;=50%,"Moderate",
Y819&lt;=75%,"High",
Y819&lt;=100%,"Very High",
TRUE,"Over Limit"
)</f>
        <v>Moderate</v>
      </c>
      <c r="AA819" s="2" cm="1">
        <f t="array" ref="AA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9" s="2" t="str" cm="1">
        <f t="array" ref="AB819">_xlfn.IFS(T819=0,"No Late Payments",
T819&lt;=2,"Low",
T819&lt;=4,"Moderate",
TRUE,"High"
)</f>
        <v>Low</v>
      </c>
      <c r="AC819" s="10" t="str" cm="1">
        <f t="array" ref="AC819">_xlfn.IFS(
H819&lt;40000000,"Low",
H819&lt;60000000,"Medium",
H819&lt;100000000,"High",
TRUE,"Very High"
)</f>
        <v>Low</v>
      </c>
    </row>
    <row r="820" spans="1:29">
      <c r="A820" s="18" t="s">
        <v>852</v>
      </c>
      <c r="B820" s="19">
        <v>36</v>
      </c>
      <c r="C820" s="19" t="s">
        <v>34</v>
      </c>
      <c r="D820" s="19" t="s">
        <v>23</v>
      </c>
      <c r="E820" s="19" t="s">
        <v>38</v>
      </c>
      <c r="F820" s="19" t="s">
        <v>31</v>
      </c>
      <c r="G820" s="20">
        <v>12100000</v>
      </c>
      <c r="H820" s="20">
        <v>60000000</v>
      </c>
      <c r="I820" s="19">
        <v>73</v>
      </c>
      <c r="J820" s="19">
        <v>3</v>
      </c>
      <c r="K820" s="19">
        <v>3</v>
      </c>
      <c r="L820" s="19">
        <v>0</v>
      </c>
      <c r="M820" s="20">
        <v>46690000</v>
      </c>
      <c r="N820" s="20">
        <v>41820000</v>
      </c>
      <c r="O820" s="20">
        <v>43260000</v>
      </c>
      <c r="P820" s="20">
        <v>1340000</v>
      </c>
      <c r="Q820" s="20">
        <v>1070000</v>
      </c>
      <c r="R820" s="20">
        <v>42370000</v>
      </c>
      <c r="S820" s="20">
        <v>8350000</v>
      </c>
      <c r="T820" s="19">
        <v>4</v>
      </c>
      <c r="U820" s="19">
        <v>1</v>
      </c>
      <c r="V820" s="2" t="str" cm="1">
        <f t="array" ref="V820">_xlfn.IFS(B820&lt;30,"21-29",
B820&lt;40,"30-39",
B820&lt;50,"40-49",
B820&lt;60,"50-59",
TRUE,"60+"
)</f>
        <v>30-39</v>
      </c>
      <c r="W820" s="24">
        <f t="shared" si="36"/>
        <v>43923333.333333336</v>
      </c>
      <c r="X820" s="24">
        <f t="shared" si="37"/>
        <v>14926666.666666666</v>
      </c>
      <c r="Y820" s="25">
        <f t="shared" si="38"/>
        <v>0.73205555555555557</v>
      </c>
      <c r="Z820" s="2" t="str" cm="1">
        <f t="array" ref="Z820">_xlfn.IFS(Y820&lt;=25%,"Low",
Y820&lt;=50%,"Moderate",
Y820&lt;=75%,"High",
Y820&lt;=100%,"Very High",
TRUE,"Over Limit"
)</f>
        <v>High</v>
      </c>
      <c r="AA820" s="2" cm="1">
        <f t="array" ref="AA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0" s="2" t="str" cm="1">
        <f t="array" ref="AB820">_xlfn.IFS(T820=0,"No Late Payments",
T820&lt;=2,"Low",
T820&lt;=4,"Moderate",
TRUE,"High"
)</f>
        <v>Moderate</v>
      </c>
      <c r="AC820" s="10" t="str" cm="1">
        <f t="array" ref="AC820">_xlfn.IFS(
H820&lt;40000000,"Low",
H820&lt;60000000,"Medium",
H820&lt;100000000,"High",
TRUE,"Very High"
)</f>
        <v>High</v>
      </c>
    </row>
    <row r="821" spans="1:29">
      <c r="A821" s="21" t="s">
        <v>853</v>
      </c>
      <c r="B821" s="22">
        <v>26</v>
      </c>
      <c r="C821" s="22" t="s">
        <v>22</v>
      </c>
      <c r="D821" s="22" t="s">
        <v>23</v>
      </c>
      <c r="E821" s="22" t="s">
        <v>38</v>
      </c>
      <c r="F821" s="22" t="s">
        <v>28</v>
      </c>
      <c r="G821" s="23">
        <v>11100000</v>
      </c>
      <c r="H821" s="23">
        <v>32000000</v>
      </c>
      <c r="I821" s="22">
        <v>39</v>
      </c>
      <c r="J821" s="22">
        <v>0</v>
      </c>
      <c r="K821" s="22">
        <v>0</v>
      </c>
      <c r="L821" s="22">
        <v>0</v>
      </c>
      <c r="M821" s="23">
        <v>16300000</v>
      </c>
      <c r="N821" s="23">
        <v>17210000</v>
      </c>
      <c r="O821" s="23">
        <v>16190000</v>
      </c>
      <c r="P821" s="23">
        <v>13800000</v>
      </c>
      <c r="Q821" s="23">
        <v>5010000</v>
      </c>
      <c r="R821" s="23">
        <v>13970000</v>
      </c>
      <c r="S821" s="23">
        <v>490000</v>
      </c>
      <c r="T821" s="22">
        <v>1</v>
      </c>
      <c r="U821" s="22">
        <v>0</v>
      </c>
      <c r="V821" s="2" t="str" cm="1">
        <f t="array" ref="V821">_xlfn.IFS(B821&lt;30,"21-29",
B821&lt;40,"30-39",
B821&lt;50,"40-49",
B821&lt;60,"50-59",
TRUE,"60+"
)</f>
        <v>21-29</v>
      </c>
      <c r="W821" s="24">
        <f t="shared" si="36"/>
        <v>16566666.666666666</v>
      </c>
      <c r="X821" s="24">
        <f t="shared" si="37"/>
        <v>10926666.666666666</v>
      </c>
      <c r="Y821" s="25">
        <f t="shared" si="38"/>
        <v>0.51770833333333333</v>
      </c>
      <c r="Z821" s="2" t="str" cm="1">
        <f t="array" ref="Z821">_xlfn.IFS(Y821&lt;=25%,"Low",
Y821&lt;=50%,"Moderate",
Y821&lt;=75%,"High",
Y821&lt;=100%,"Very High",
TRUE,"Over Limit"
)</f>
        <v>High</v>
      </c>
      <c r="AA821" s="2" cm="1">
        <f t="array" ref="AA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1" s="2" t="str" cm="1">
        <f t="array" ref="AB821">_xlfn.IFS(T821=0,"No Late Payments",
T821&lt;=2,"Low",
T821&lt;=4,"Moderate",
TRUE,"High"
)</f>
        <v>Low</v>
      </c>
      <c r="AC821" s="10" t="str" cm="1">
        <f t="array" ref="AC821">_xlfn.IFS(
H821&lt;40000000,"Low",
H821&lt;60000000,"Medium",
H821&lt;100000000,"High",
TRUE,"Very High"
)</f>
        <v>Low</v>
      </c>
    </row>
    <row r="822" spans="1:29">
      <c r="A822" s="18" t="s">
        <v>854</v>
      </c>
      <c r="B822" s="19">
        <v>21</v>
      </c>
      <c r="C822" s="19" t="s">
        <v>34</v>
      </c>
      <c r="D822" s="19" t="s">
        <v>46</v>
      </c>
      <c r="E822" s="19" t="s">
        <v>38</v>
      </c>
      <c r="F822" s="19" t="s">
        <v>41</v>
      </c>
      <c r="G822" s="20">
        <v>7700000</v>
      </c>
      <c r="H822" s="20">
        <v>46000000</v>
      </c>
      <c r="I822" s="19">
        <v>20</v>
      </c>
      <c r="J822" s="19">
        <v>0</v>
      </c>
      <c r="K822" s="19">
        <v>0</v>
      </c>
      <c r="L822" s="19">
        <v>0</v>
      </c>
      <c r="M822" s="20">
        <v>1650000</v>
      </c>
      <c r="N822" s="20">
        <v>930000</v>
      </c>
      <c r="O822" s="20">
        <v>910000</v>
      </c>
      <c r="P822" s="20">
        <v>930000</v>
      </c>
      <c r="Q822" s="20">
        <v>910000</v>
      </c>
      <c r="R822" s="20">
        <v>870000</v>
      </c>
      <c r="S822" s="20">
        <v>1310000</v>
      </c>
      <c r="T822" s="19">
        <v>0</v>
      </c>
      <c r="U822" s="19">
        <v>0</v>
      </c>
      <c r="V822" s="2" t="str" cm="1">
        <f t="array" ref="V822">_xlfn.IFS(B822&lt;30,"21-29",
B822&lt;40,"30-39",
B822&lt;50,"40-49",
B822&lt;60,"50-59",
TRUE,"60+"
)</f>
        <v>21-29</v>
      </c>
      <c r="W822" s="24">
        <f t="shared" si="36"/>
        <v>1163333.3333333333</v>
      </c>
      <c r="X822" s="24">
        <f t="shared" si="37"/>
        <v>903333.33333333337</v>
      </c>
      <c r="Y822" s="25">
        <f t="shared" si="38"/>
        <v>2.5289855072463768E-2</v>
      </c>
      <c r="Z822" s="2" t="str" cm="1">
        <f t="array" ref="Z822">_xlfn.IFS(Y822&lt;=25%,"Low",
Y822&lt;=50%,"Moderate",
Y822&lt;=75%,"High",
Y822&lt;=100%,"Very High",
TRUE,"Over Limit"
)</f>
        <v>Low</v>
      </c>
      <c r="AA822" s="2" cm="1">
        <f t="array" ref="AA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2" s="2" t="str" cm="1">
        <f t="array" ref="AB822">_xlfn.IFS(T822=0,"No Late Payments",
T822&lt;=2,"Low",
T822&lt;=4,"Moderate",
TRUE,"High"
)</f>
        <v>No Late Payments</v>
      </c>
      <c r="AC822" s="10" t="str" cm="1">
        <f t="array" ref="AC822">_xlfn.IFS(
H822&lt;40000000,"Low",
H822&lt;60000000,"Medium",
H822&lt;100000000,"High",
TRUE,"Very High"
)</f>
        <v>Medium</v>
      </c>
    </row>
    <row r="823" spans="1:29">
      <c r="A823" s="21" t="s">
        <v>855</v>
      </c>
      <c r="B823" s="22">
        <v>27</v>
      </c>
      <c r="C823" s="22" t="s">
        <v>34</v>
      </c>
      <c r="D823" s="22" t="s">
        <v>27</v>
      </c>
      <c r="E823" s="22" t="s">
        <v>24</v>
      </c>
      <c r="F823" s="22" t="s">
        <v>25</v>
      </c>
      <c r="G823" s="23">
        <v>5400000</v>
      </c>
      <c r="H823" s="23">
        <v>21000000</v>
      </c>
      <c r="I823" s="22">
        <v>39</v>
      </c>
      <c r="J823" s="22">
        <v>0</v>
      </c>
      <c r="K823" s="22">
        <v>0</v>
      </c>
      <c r="L823" s="22">
        <v>0</v>
      </c>
      <c r="M823" s="23">
        <v>9540000</v>
      </c>
      <c r="N823" s="23">
        <v>9350000</v>
      </c>
      <c r="O823" s="23">
        <v>11200000</v>
      </c>
      <c r="P823" s="23">
        <v>3810000</v>
      </c>
      <c r="Q823" s="23">
        <v>2090000</v>
      </c>
      <c r="R823" s="23">
        <v>2780000</v>
      </c>
      <c r="S823" s="23">
        <v>1890000</v>
      </c>
      <c r="T823" s="22">
        <v>0</v>
      </c>
      <c r="U823" s="22">
        <v>0</v>
      </c>
      <c r="V823" s="2" t="str" cm="1">
        <f t="array" ref="V823">_xlfn.IFS(B823&lt;30,"21-29",
B823&lt;40,"30-39",
B823&lt;50,"40-49",
B823&lt;60,"50-59",
TRUE,"60+"
)</f>
        <v>21-29</v>
      </c>
      <c r="W823" s="24">
        <f t="shared" si="36"/>
        <v>10030000</v>
      </c>
      <c r="X823" s="24">
        <f t="shared" si="37"/>
        <v>2893333.3333333335</v>
      </c>
      <c r="Y823" s="25">
        <f t="shared" si="38"/>
        <v>0.47761904761904761</v>
      </c>
      <c r="Z823" s="2" t="str" cm="1">
        <f t="array" ref="Z823">_xlfn.IFS(Y823&lt;=25%,"Low",
Y823&lt;=50%,"Moderate",
Y823&lt;=75%,"High",
Y823&lt;=100%,"Very High",
TRUE,"Over Limit"
)</f>
        <v>Moderate</v>
      </c>
      <c r="AA823" s="2" cm="1">
        <f t="array" ref="AA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3" s="2" t="str" cm="1">
        <f t="array" ref="AB823">_xlfn.IFS(T823=0,"No Late Payments",
T823&lt;=2,"Low",
T823&lt;=4,"Moderate",
TRUE,"High"
)</f>
        <v>No Late Payments</v>
      </c>
      <c r="AC823" s="10" t="str" cm="1">
        <f t="array" ref="AC823">_xlfn.IFS(
H823&lt;40000000,"Low",
H823&lt;60000000,"Medium",
H823&lt;100000000,"High",
TRUE,"Very High"
)</f>
        <v>Low</v>
      </c>
    </row>
    <row r="824" spans="1:29">
      <c r="A824" s="18" t="s">
        <v>856</v>
      </c>
      <c r="B824" s="19">
        <v>32</v>
      </c>
      <c r="C824" s="19" t="s">
        <v>22</v>
      </c>
      <c r="D824" s="19" t="s">
        <v>23</v>
      </c>
      <c r="E824" s="19" t="s">
        <v>38</v>
      </c>
      <c r="F824" s="19" t="s">
        <v>25</v>
      </c>
      <c r="G824" s="20">
        <v>11900000</v>
      </c>
      <c r="H824" s="20">
        <v>67000000</v>
      </c>
      <c r="I824" s="19">
        <v>94</v>
      </c>
      <c r="J824" s="19">
        <v>2</v>
      </c>
      <c r="K824" s="19">
        <v>0</v>
      </c>
      <c r="L824" s="19">
        <v>0</v>
      </c>
      <c r="M824" s="20">
        <v>34560000</v>
      </c>
      <c r="N824" s="20">
        <v>34180000</v>
      </c>
      <c r="O824" s="20">
        <v>29430000</v>
      </c>
      <c r="P824" s="20">
        <v>740000</v>
      </c>
      <c r="Q824" s="20">
        <v>9080000</v>
      </c>
      <c r="R824" s="20">
        <v>9690000</v>
      </c>
      <c r="S824" s="20">
        <v>4730000</v>
      </c>
      <c r="T824" s="19">
        <v>1</v>
      </c>
      <c r="U824" s="19">
        <v>1</v>
      </c>
      <c r="V824" s="2" t="str" cm="1">
        <f t="array" ref="V824">_xlfn.IFS(B824&lt;30,"21-29",
B824&lt;40,"30-39",
B824&lt;50,"40-49",
B824&lt;60,"50-59",
TRUE,"60+"
)</f>
        <v>30-39</v>
      </c>
      <c r="W824" s="24">
        <f t="shared" si="36"/>
        <v>32723333.333333332</v>
      </c>
      <c r="X824" s="24">
        <f t="shared" si="37"/>
        <v>6503333.333333333</v>
      </c>
      <c r="Y824" s="25">
        <f t="shared" si="38"/>
        <v>0.48840796019900495</v>
      </c>
      <c r="Z824" s="2" t="str" cm="1">
        <f t="array" ref="Z824">_xlfn.IFS(Y824&lt;=25%,"Low",
Y824&lt;=50%,"Moderate",
Y824&lt;=75%,"High",
Y824&lt;=100%,"Very High",
TRUE,"Over Limit"
)</f>
        <v>Moderate</v>
      </c>
      <c r="AA824" s="2" cm="1">
        <f t="array" ref="AA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4" s="2" t="str" cm="1">
        <f t="array" ref="AB824">_xlfn.IFS(T824=0,"No Late Payments",
T824&lt;=2,"Low",
T824&lt;=4,"Moderate",
TRUE,"High"
)</f>
        <v>Low</v>
      </c>
      <c r="AC824" s="10" t="str" cm="1">
        <f t="array" ref="AC824">_xlfn.IFS(
H824&lt;40000000,"Low",
H824&lt;60000000,"Medium",
H824&lt;100000000,"High",
TRUE,"Very High"
)</f>
        <v>High</v>
      </c>
    </row>
    <row r="825" spans="1:29">
      <c r="A825" s="21" t="s">
        <v>857</v>
      </c>
      <c r="B825" s="22">
        <v>31</v>
      </c>
      <c r="C825" s="22" t="s">
        <v>22</v>
      </c>
      <c r="D825" s="22" t="s">
        <v>23</v>
      </c>
      <c r="E825" s="22" t="s">
        <v>38</v>
      </c>
      <c r="F825" s="22" t="s">
        <v>25</v>
      </c>
      <c r="G825" s="23">
        <v>9800000</v>
      </c>
      <c r="H825" s="23">
        <v>23000000</v>
      </c>
      <c r="I825" s="22">
        <v>58</v>
      </c>
      <c r="J825" s="22">
        <v>0</v>
      </c>
      <c r="K825" s="22">
        <v>0</v>
      </c>
      <c r="L825" s="22">
        <v>0</v>
      </c>
      <c r="M825" s="23">
        <v>3640000</v>
      </c>
      <c r="N825" s="23">
        <v>7100000</v>
      </c>
      <c r="O825" s="23">
        <v>5520000</v>
      </c>
      <c r="P825" s="23">
        <v>3620000</v>
      </c>
      <c r="Q825" s="23">
        <v>2450000</v>
      </c>
      <c r="R825" s="23">
        <v>630000</v>
      </c>
      <c r="S825" s="23">
        <v>630000</v>
      </c>
      <c r="T825" s="22">
        <v>0</v>
      </c>
      <c r="U825" s="22">
        <v>0</v>
      </c>
      <c r="V825" s="2" t="str" cm="1">
        <f t="array" ref="V825">_xlfn.IFS(B825&lt;30,"21-29",
B825&lt;40,"30-39",
B825&lt;50,"40-49",
B825&lt;60,"50-59",
TRUE,"60+"
)</f>
        <v>30-39</v>
      </c>
      <c r="W825" s="24">
        <f t="shared" si="36"/>
        <v>5420000</v>
      </c>
      <c r="X825" s="24">
        <f t="shared" si="37"/>
        <v>2233333.3333333335</v>
      </c>
      <c r="Y825" s="25">
        <f t="shared" si="38"/>
        <v>0.23565217391304347</v>
      </c>
      <c r="Z825" s="2" t="str" cm="1">
        <f t="array" ref="Z825">_xlfn.IFS(Y825&lt;=25%,"Low",
Y825&lt;=50%,"Moderate",
Y825&lt;=75%,"High",
Y825&lt;=100%,"Very High",
TRUE,"Over Limit"
)</f>
        <v>Low</v>
      </c>
      <c r="AA825" s="2" cm="1">
        <f t="array" ref="AA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5" s="2" t="str" cm="1">
        <f t="array" ref="AB825">_xlfn.IFS(T825=0,"No Late Payments",
T825&lt;=2,"Low",
T825&lt;=4,"Moderate",
TRUE,"High"
)</f>
        <v>No Late Payments</v>
      </c>
      <c r="AC825" s="10" t="str" cm="1">
        <f t="array" ref="AC825">_xlfn.IFS(
H825&lt;40000000,"Low",
H825&lt;60000000,"Medium",
H825&lt;100000000,"High",
TRUE,"Very High"
)</f>
        <v>Low</v>
      </c>
    </row>
    <row r="826" spans="1:29">
      <c r="A826" s="18" t="s">
        <v>858</v>
      </c>
      <c r="B826" s="19">
        <v>57</v>
      </c>
      <c r="C826" s="19" t="s">
        <v>22</v>
      </c>
      <c r="D826" s="19" t="s">
        <v>30</v>
      </c>
      <c r="E826" s="19" t="s">
        <v>24</v>
      </c>
      <c r="F826" s="19" t="s">
        <v>41</v>
      </c>
      <c r="G826" s="20">
        <v>13600000</v>
      </c>
      <c r="H826" s="20">
        <v>77000000</v>
      </c>
      <c r="I826" s="19">
        <v>186</v>
      </c>
      <c r="J826" s="19">
        <v>0</v>
      </c>
      <c r="K826" s="19">
        <v>1</v>
      </c>
      <c r="L826" s="19">
        <v>0</v>
      </c>
      <c r="M826" s="20">
        <v>34230000</v>
      </c>
      <c r="N826" s="20">
        <v>27820000</v>
      </c>
      <c r="O826" s="20">
        <v>28630000</v>
      </c>
      <c r="P826" s="20">
        <v>1600000</v>
      </c>
      <c r="Q826" s="20">
        <v>1430000</v>
      </c>
      <c r="R826" s="20">
        <v>8060000</v>
      </c>
      <c r="S826" s="20">
        <v>2780000</v>
      </c>
      <c r="T826" s="19">
        <v>2</v>
      </c>
      <c r="U826" s="19">
        <v>1</v>
      </c>
      <c r="V826" s="2" t="str" cm="1">
        <f t="array" ref="V826">_xlfn.IFS(B826&lt;30,"21-29",
B826&lt;40,"30-39",
B826&lt;50,"40-49",
B826&lt;60,"50-59",
TRUE,"60+"
)</f>
        <v>50-59</v>
      </c>
      <c r="W826" s="24">
        <f t="shared" si="36"/>
        <v>30226666.666666668</v>
      </c>
      <c r="X826" s="24">
        <f t="shared" si="37"/>
        <v>3696666.6666666665</v>
      </c>
      <c r="Y826" s="25">
        <f t="shared" si="38"/>
        <v>0.39255411255411254</v>
      </c>
      <c r="Z826" s="2" t="str" cm="1">
        <f t="array" ref="Z826">_xlfn.IFS(Y826&lt;=25%,"Low",
Y826&lt;=50%,"Moderate",
Y826&lt;=75%,"High",
Y826&lt;=100%,"Very High",
TRUE,"Over Limit"
)</f>
        <v>Moderate</v>
      </c>
      <c r="AA826" s="2" cm="1">
        <f t="array" ref="AA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6" s="2" t="str" cm="1">
        <f t="array" ref="AB826">_xlfn.IFS(T826=0,"No Late Payments",
T826&lt;=2,"Low",
T826&lt;=4,"Moderate",
TRUE,"High"
)</f>
        <v>Low</v>
      </c>
      <c r="AC826" s="10" t="str" cm="1">
        <f t="array" ref="AC826">_xlfn.IFS(
H826&lt;40000000,"Low",
H826&lt;60000000,"Medium",
H826&lt;100000000,"High",
TRUE,"Very High"
)</f>
        <v>High</v>
      </c>
    </row>
    <row r="827" spans="1:29">
      <c r="A827" s="21" t="s">
        <v>859</v>
      </c>
      <c r="B827" s="22">
        <v>22</v>
      </c>
      <c r="C827" s="22" t="s">
        <v>34</v>
      </c>
      <c r="D827" s="22" t="s">
        <v>27</v>
      </c>
      <c r="E827" s="22" t="s">
        <v>38</v>
      </c>
      <c r="F827" s="22" t="s">
        <v>28</v>
      </c>
      <c r="G827" s="23">
        <v>7300000</v>
      </c>
      <c r="H827" s="23">
        <v>25000000</v>
      </c>
      <c r="I827" s="22">
        <v>26</v>
      </c>
      <c r="J827" s="22">
        <v>0</v>
      </c>
      <c r="K827" s="22">
        <v>0</v>
      </c>
      <c r="L827" s="22">
        <v>0</v>
      </c>
      <c r="M827" s="23">
        <v>7690000</v>
      </c>
      <c r="N827" s="23">
        <v>5870000</v>
      </c>
      <c r="O827" s="23">
        <v>3200000</v>
      </c>
      <c r="P827" s="23">
        <v>2660000</v>
      </c>
      <c r="Q827" s="23">
        <v>1530000</v>
      </c>
      <c r="R827" s="23">
        <v>1250000</v>
      </c>
      <c r="S827" s="23">
        <v>1070000</v>
      </c>
      <c r="T827" s="22">
        <v>0</v>
      </c>
      <c r="U827" s="22">
        <v>0</v>
      </c>
      <c r="V827" s="2" t="str" cm="1">
        <f t="array" ref="V827">_xlfn.IFS(B827&lt;30,"21-29",
B827&lt;40,"30-39",
B827&lt;50,"40-49",
B827&lt;60,"50-59",
TRUE,"60+"
)</f>
        <v>21-29</v>
      </c>
      <c r="W827" s="24">
        <f t="shared" si="36"/>
        <v>5586666.666666667</v>
      </c>
      <c r="X827" s="24">
        <f t="shared" si="37"/>
        <v>1813333.3333333333</v>
      </c>
      <c r="Y827" s="25">
        <f t="shared" si="38"/>
        <v>0.22346666666666667</v>
      </c>
      <c r="Z827" s="2" t="str" cm="1">
        <f t="array" ref="Z827">_xlfn.IFS(Y827&lt;=25%,"Low",
Y827&lt;=50%,"Moderate",
Y827&lt;=75%,"High",
Y827&lt;=100%,"Very High",
TRUE,"Over Limit"
)</f>
        <v>Low</v>
      </c>
      <c r="AA827" s="2" cm="1">
        <f t="array" ref="AA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7" s="2" t="str" cm="1">
        <f t="array" ref="AB827">_xlfn.IFS(T827=0,"No Late Payments",
T827&lt;=2,"Low",
T827&lt;=4,"Moderate",
TRUE,"High"
)</f>
        <v>No Late Payments</v>
      </c>
      <c r="AC827" s="10" t="str" cm="1">
        <f t="array" ref="AC827">_xlfn.IFS(
H827&lt;40000000,"Low",
H827&lt;60000000,"Medium",
H827&lt;100000000,"High",
TRUE,"Very High"
)</f>
        <v>Low</v>
      </c>
    </row>
    <row r="828" spans="1:29">
      <c r="A828" s="18" t="s">
        <v>860</v>
      </c>
      <c r="B828" s="19">
        <v>31</v>
      </c>
      <c r="C828" s="19" t="s">
        <v>34</v>
      </c>
      <c r="D828" s="19" t="s">
        <v>27</v>
      </c>
      <c r="E828" s="19" t="s">
        <v>38</v>
      </c>
      <c r="F828" s="19" t="s">
        <v>28</v>
      </c>
      <c r="G828" s="20">
        <v>9200000</v>
      </c>
      <c r="H828" s="20">
        <v>41000000</v>
      </c>
      <c r="I828" s="19">
        <v>40</v>
      </c>
      <c r="J828" s="19">
        <v>0</v>
      </c>
      <c r="K828" s="19">
        <v>0</v>
      </c>
      <c r="L828" s="19">
        <v>0</v>
      </c>
      <c r="M828" s="20">
        <v>25760000</v>
      </c>
      <c r="N828" s="20">
        <v>26010000</v>
      </c>
      <c r="O828" s="20">
        <v>28830000</v>
      </c>
      <c r="P828" s="20">
        <v>11170000</v>
      </c>
      <c r="Q828" s="20">
        <v>6070000</v>
      </c>
      <c r="R828" s="20">
        <v>10760000</v>
      </c>
      <c r="S828" s="20">
        <v>3560000</v>
      </c>
      <c r="T828" s="19">
        <v>0</v>
      </c>
      <c r="U828" s="19">
        <v>0</v>
      </c>
      <c r="V828" s="2" t="str" cm="1">
        <f t="array" ref="V828">_xlfn.IFS(B828&lt;30,"21-29",
B828&lt;40,"30-39",
B828&lt;50,"40-49",
B828&lt;60,"50-59",
TRUE,"60+"
)</f>
        <v>30-39</v>
      </c>
      <c r="W828" s="24">
        <f t="shared" si="36"/>
        <v>26866666.666666668</v>
      </c>
      <c r="X828" s="24">
        <f t="shared" si="37"/>
        <v>9333333.333333334</v>
      </c>
      <c r="Y828" s="25">
        <f t="shared" si="38"/>
        <v>0.65528455284552845</v>
      </c>
      <c r="Z828" s="2" t="str" cm="1">
        <f t="array" ref="Z828">_xlfn.IFS(Y828&lt;=25%,"Low",
Y828&lt;=50%,"Moderate",
Y828&lt;=75%,"High",
Y828&lt;=100%,"Very High",
TRUE,"Over Limit"
)</f>
        <v>High</v>
      </c>
      <c r="AA828" s="2" cm="1">
        <f t="array" ref="AA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8" s="2" t="str" cm="1">
        <f t="array" ref="AB828">_xlfn.IFS(T828=0,"No Late Payments",
T828&lt;=2,"Low",
T828&lt;=4,"Moderate",
TRUE,"High"
)</f>
        <v>No Late Payments</v>
      </c>
      <c r="AC828" s="10" t="str" cm="1">
        <f t="array" ref="AC828">_xlfn.IFS(
H828&lt;40000000,"Low",
H828&lt;60000000,"Medium",
H828&lt;100000000,"High",
TRUE,"Very High"
)</f>
        <v>Medium</v>
      </c>
    </row>
    <row r="829" spans="1:29">
      <c r="A829" s="21" t="s">
        <v>861</v>
      </c>
      <c r="B829" s="22">
        <v>32</v>
      </c>
      <c r="C829" s="22" t="s">
        <v>22</v>
      </c>
      <c r="D829" s="22" t="s">
        <v>46</v>
      </c>
      <c r="E829" s="22" t="s">
        <v>24</v>
      </c>
      <c r="F829" s="22" t="s">
        <v>48</v>
      </c>
      <c r="G829" s="23">
        <v>14700000</v>
      </c>
      <c r="H829" s="23">
        <v>58000000</v>
      </c>
      <c r="I829" s="22">
        <v>33</v>
      </c>
      <c r="J829" s="22">
        <v>0</v>
      </c>
      <c r="K829" s="22">
        <v>0</v>
      </c>
      <c r="L829" s="22">
        <v>2</v>
      </c>
      <c r="M829" s="23">
        <v>12590000</v>
      </c>
      <c r="N829" s="23">
        <v>7120000</v>
      </c>
      <c r="O829" s="23">
        <v>14470000</v>
      </c>
      <c r="P829" s="23">
        <v>2440000</v>
      </c>
      <c r="Q829" s="23">
        <v>2730000</v>
      </c>
      <c r="R829" s="23">
        <v>1390000</v>
      </c>
      <c r="S829" s="23">
        <v>4370000</v>
      </c>
      <c r="T829" s="22">
        <v>1</v>
      </c>
      <c r="U829" s="22">
        <v>0</v>
      </c>
      <c r="V829" s="2" t="str" cm="1">
        <f t="array" ref="V829">_xlfn.IFS(B829&lt;30,"21-29",
B829&lt;40,"30-39",
B829&lt;50,"40-49",
B829&lt;60,"50-59",
TRUE,"60+"
)</f>
        <v>30-39</v>
      </c>
      <c r="W829" s="24">
        <f t="shared" si="36"/>
        <v>11393333.333333334</v>
      </c>
      <c r="X829" s="24">
        <f t="shared" si="37"/>
        <v>2186666.6666666665</v>
      </c>
      <c r="Y829" s="25">
        <f t="shared" si="38"/>
        <v>0.19643678160919542</v>
      </c>
      <c r="Z829" s="2" t="str" cm="1">
        <f t="array" ref="Z829">_xlfn.IFS(Y829&lt;=25%,"Low",
Y829&lt;=50%,"Moderate",
Y829&lt;=75%,"High",
Y829&lt;=100%,"Very High",
TRUE,"Over Limit"
)</f>
        <v>Low</v>
      </c>
      <c r="AA829" s="2" cm="1">
        <f t="array" ref="AA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9" s="2" t="str" cm="1">
        <f t="array" ref="AB829">_xlfn.IFS(T829=0,"No Late Payments",
T829&lt;=2,"Low",
T829&lt;=4,"Moderate",
TRUE,"High"
)</f>
        <v>Low</v>
      </c>
      <c r="AC829" s="10" t="str" cm="1">
        <f t="array" ref="AC829">_xlfn.IFS(
H829&lt;40000000,"Low",
H829&lt;60000000,"Medium",
H829&lt;100000000,"High",
TRUE,"Very High"
)</f>
        <v>Medium</v>
      </c>
    </row>
    <row r="830" spans="1:29">
      <c r="A830" s="18" t="s">
        <v>862</v>
      </c>
      <c r="B830" s="19">
        <v>50</v>
      </c>
      <c r="C830" s="19" t="s">
        <v>22</v>
      </c>
      <c r="D830" s="19" t="s">
        <v>23</v>
      </c>
      <c r="E830" s="19" t="s">
        <v>38</v>
      </c>
      <c r="F830" s="19" t="s">
        <v>28</v>
      </c>
      <c r="G830" s="20">
        <v>26100000</v>
      </c>
      <c r="H830" s="20">
        <v>115000000</v>
      </c>
      <c r="I830" s="19">
        <v>118</v>
      </c>
      <c r="J830" s="19">
        <v>0</v>
      </c>
      <c r="K830" s="19">
        <v>0</v>
      </c>
      <c r="L830" s="19">
        <v>0</v>
      </c>
      <c r="M830" s="20">
        <v>48520000</v>
      </c>
      <c r="N830" s="20">
        <v>32980000</v>
      </c>
      <c r="O830" s="20">
        <v>22000000</v>
      </c>
      <c r="P830" s="20">
        <v>17240000</v>
      </c>
      <c r="Q830" s="20">
        <v>5510000</v>
      </c>
      <c r="R830" s="20">
        <v>8530000</v>
      </c>
      <c r="S830" s="20">
        <v>4130000</v>
      </c>
      <c r="T830" s="19">
        <v>0</v>
      </c>
      <c r="U830" s="19">
        <v>0</v>
      </c>
      <c r="V830" s="2" t="str" cm="1">
        <f t="array" ref="V830">_xlfn.IFS(B830&lt;30,"21-29",
B830&lt;40,"30-39",
B830&lt;50,"40-49",
B830&lt;60,"50-59",
TRUE,"60+"
)</f>
        <v>50-59</v>
      </c>
      <c r="W830" s="24">
        <f t="shared" si="36"/>
        <v>34500000</v>
      </c>
      <c r="X830" s="24">
        <f t="shared" si="37"/>
        <v>10426666.666666666</v>
      </c>
      <c r="Y830" s="25">
        <f t="shared" si="38"/>
        <v>0.3</v>
      </c>
      <c r="Z830" s="2" t="str" cm="1">
        <f t="array" ref="Z830">_xlfn.IFS(Y830&lt;=25%,"Low",
Y830&lt;=50%,"Moderate",
Y830&lt;=75%,"High",
Y830&lt;=100%,"Very High",
TRUE,"Over Limit"
)</f>
        <v>Moderate</v>
      </c>
      <c r="AA830" s="2" cm="1">
        <f t="array" ref="AA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30" s="2" t="str" cm="1">
        <f t="array" ref="AB830">_xlfn.IFS(T830=0,"No Late Payments",
T830&lt;=2,"Low",
T830&lt;=4,"Moderate",
TRUE,"High"
)</f>
        <v>No Late Payments</v>
      </c>
      <c r="AC830" s="10" t="str" cm="1">
        <f t="array" ref="AC830">_xlfn.IFS(
H830&lt;40000000,"Low",
H830&lt;60000000,"Medium",
H830&lt;100000000,"High",
TRUE,"Very High"
)</f>
        <v>Very High</v>
      </c>
    </row>
    <row r="831" spans="1:29">
      <c r="A831" s="21" t="s">
        <v>863</v>
      </c>
      <c r="B831" s="22">
        <v>44</v>
      </c>
      <c r="C831" s="22" t="s">
        <v>34</v>
      </c>
      <c r="D831" s="22" t="s">
        <v>23</v>
      </c>
      <c r="E831" s="22" t="s">
        <v>31</v>
      </c>
      <c r="F831" s="22" t="s">
        <v>28</v>
      </c>
      <c r="G831" s="23">
        <v>18900000</v>
      </c>
      <c r="H831" s="23">
        <v>102000000</v>
      </c>
      <c r="I831" s="22">
        <v>96</v>
      </c>
      <c r="J831" s="22">
        <v>3</v>
      </c>
      <c r="K831" s="22">
        <v>3</v>
      </c>
      <c r="L831" s="22">
        <v>2</v>
      </c>
      <c r="M831" s="23">
        <v>48810000</v>
      </c>
      <c r="N831" s="23">
        <v>44930000</v>
      </c>
      <c r="O831" s="23">
        <v>54560000</v>
      </c>
      <c r="P831" s="23">
        <v>2550000</v>
      </c>
      <c r="Q831" s="23">
        <v>1160000</v>
      </c>
      <c r="R831" s="23">
        <v>9580000</v>
      </c>
      <c r="S831" s="23">
        <v>8760000</v>
      </c>
      <c r="T831" s="22">
        <v>3</v>
      </c>
      <c r="U831" s="22">
        <v>1</v>
      </c>
      <c r="V831" s="2" t="str" cm="1">
        <f t="array" ref="V831">_xlfn.IFS(B831&lt;30,"21-29",
B831&lt;40,"30-39",
B831&lt;50,"40-49",
B831&lt;60,"50-59",
TRUE,"60+"
)</f>
        <v>40-49</v>
      </c>
      <c r="W831" s="24">
        <f t="shared" si="36"/>
        <v>49433333.333333336</v>
      </c>
      <c r="X831" s="24">
        <f t="shared" si="37"/>
        <v>4430000</v>
      </c>
      <c r="Y831" s="25">
        <f t="shared" si="38"/>
        <v>0.48464052287581699</v>
      </c>
      <c r="Z831" s="2" t="str" cm="1">
        <f t="array" ref="Z831">_xlfn.IFS(Y831&lt;=25%,"Low",
Y831&lt;=50%,"Moderate",
Y831&lt;=75%,"High",
Y831&lt;=100%,"Very High",
TRUE,"Over Limit"
)</f>
        <v>Moderate</v>
      </c>
      <c r="AA831" s="2" cm="1">
        <f t="array" ref="AA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31" s="2" t="str" cm="1">
        <f t="array" ref="AB831">_xlfn.IFS(T831=0,"No Late Payments",
T831&lt;=2,"Low",
T831&lt;=4,"Moderate",
TRUE,"High"
)</f>
        <v>Moderate</v>
      </c>
      <c r="AC831" s="10" t="str" cm="1">
        <f t="array" ref="AC831">_xlfn.IFS(
H831&lt;40000000,"Low",
H831&lt;60000000,"Medium",
H831&lt;100000000,"High",
TRUE,"Very High"
)</f>
        <v>Very High</v>
      </c>
    </row>
    <row r="832" spans="1:29">
      <c r="A832" s="18" t="s">
        <v>864</v>
      </c>
      <c r="B832" s="19">
        <v>42</v>
      </c>
      <c r="C832" s="19" t="s">
        <v>22</v>
      </c>
      <c r="D832" s="19" t="s">
        <v>23</v>
      </c>
      <c r="E832" s="19" t="s">
        <v>38</v>
      </c>
      <c r="F832" s="19" t="s">
        <v>48</v>
      </c>
      <c r="G832" s="20">
        <v>12600000</v>
      </c>
      <c r="H832" s="20">
        <v>40000000</v>
      </c>
      <c r="I832" s="19">
        <v>72</v>
      </c>
      <c r="J832" s="19">
        <v>1</v>
      </c>
      <c r="K832" s="19">
        <v>0</v>
      </c>
      <c r="L832" s="19">
        <v>0</v>
      </c>
      <c r="M832" s="20">
        <v>32510000</v>
      </c>
      <c r="N832" s="20">
        <v>30530000</v>
      </c>
      <c r="O832" s="20">
        <v>32610000</v>
      </c>
      <c r="P832" s="20">
        <v>14790000</v>
      </c>
      <c r="Q832" s="20">
        <v>10000000</v>
      </c>
      <c r="R832" s="20">
        <v>13480000</v>
      </c>
      <c r="S832" s="20">
        <v>1240000</v>
      </c>
      <c r="T832" s="19">
        <v>1</v>
      </c>
      <c r="U832" s="19">
        <v>0</v>
      </c>
      <c r="V832" s="2" t="str" cm="1">
        <f t="array" ref="V832">_xlfn.IFS(B832&lt;30,"21-29",
B832&lt;40,"30-39",
B832&lt;50,"40-49",
B832&lt;60,"50-59",
TRUE,"60+"
)</f>
        <v>40-49</v>
      </c>
      <c r="W832" s="24">
        <f t="shared" si="36"/>
        <v>31883333.333333332</v>
      </c>
      <c r="X832" s="24">
        <f t="shared" si="37"/>
        <v>12756666.666666666</v>
      </c>
      <c r="Y832" s="25">
        <f t="shared" si="38"/>
        <v>0.79708333333333325</v>
      </c>
      <c r="Z832" s="2" t="str" cm="1">
        <f t="array" ref="Z832">_xlfn.IFS(Y832&lt;=25%,"Low",
Y832&lt;=50%,"Moderate",
Y832&lt;=75%,"High",
Y832&lt;=100%,"Very High",
TRUE,"Over Limit"
)</f>
        <v>Very High</v>
      </c>
      <c r="AA832" s="2" cm="1">
        <f t="array" ref="AA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2" s="2" t="str" cm="1">
        <f t="array" ref="AB832">_xlfn.IFS(T832=0,"No Late Payments",
T832&lt;=2,"Low",
T832&lt;=4,"Moderate",
TRUE,"High"
)</f>
        <v>Low</v>
      </c>
      <c r="AC832" s="10" t="str" cm="1">
        <f t="array" ref="AC832">_xlfn.IFS(
H832&lt;40000000,"Low",
H832&lt;60000000,"Medium",
H832&lt;100000000,"High",
TRUE,"Very High"
)</f>
        <v>Medium</v>
      </c>
    </row>
    <row r="833" spans="1:29">
      <c r="A833" s="21" t="s">
        <v>865</v>
      </c>
      <c r="B833" s="22">
        <v>32</v>
      </c>
      <c r="C833" s="22" t="s">
        <v>22</v>
      </c>
      <c r="D833" s="22" t="s">
        <v>30</v>
      </c>
      <c r="E833" s="22" t="s">
        <v>24</v>
      </c>
      <c r="F833" s="22" t="s">
        <v>41</v>
      </c>
      <c r="G833" s="23">
        <v>7100000</v>
      </c>
      <c r="H833" s="23">
        <v>26000000</v>
      </c>
      <c r="I833" s="22">
        <v>54</v>
      </c>
      <c r="J833" s="22">
        <v>3</v>
      </c>
      <c r="K833" s="22">
        <v>1</v>
      </c>
      <c r="L833" s="22">
        <v>3</v>
      </c>
      <c r="M833" s="23">
        <v>19230000</v>
      </c>
      <c r="N833" s="23">
        <v>20800000</v>
      </c>
      <c r="O833" s="23">
        <v>17810000</v>
      </c>
      <c r="P833" s="23">
        <v>420000</v>
      </c>
      <c r="Q833" s="23">
        <v>8880000</v>
      </c>
      <c r="R833" s="23">
        <v>430000</v>
      </c>
      <c r="S833" s="23">
        <v>1940000</v>
      </c>
      <c r="T833" s="22">
        <v>3</v>
      </c>
      <c r="U833" s="22">
        <v>1</v>
      </c>
      <c r="V833" s="2" t="str" cm="1">
        <f t="array" ref="V833">_xlfn.IFS(B833&lt;30,"21-29",
B833&lt;40,"30-39",
B833&lt;50,"40-49",
B833&lt;60,"50-59",
TRUE,"60+"
)</f>
        <v>30-39</v>
      </c>
      <c r="W833" s="24">
        <f t="shared" si="36"/>
        <v>19280000</v>
      </c>
      <c r="X833" s="24">
        <f t="shared" si="37"/>
        <v>3243333.3333333335</v>
      </c>
      <c r="Y833" s="25">
        <f t="shared" si="38"/>
        <v>0.74153846153846159</v>
      </c>
      <c r="Z833" s="2" t="str" cm="1">
        <f t="array" ref="Z833">_xlfn.IFS(Y833&lt;=25%,"Low",
Y833&lt;=50%,"Moderate",
Y833&lt;=75%,"High",
Y833&lt;=100%,"Very High",
TRUE,"Over Limit"
)</f>
        <v>High</v>
      </c>
      <c r="AA833" s="2" cm="1">
        <f t="array" ref="AA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3" s="2" t="str" cm="1">
        <f t="array" ref="AB833">_xlfn.IFS(T833=0,"No Late Payments",
T833&lt;=2,"Low",
T833&lt;=4,"Moderate",
TRUE,"High"
)</f>
        <v>Moderate</v>
      </c>
      <c r="AC833" s="10" t="str" cm="1">
        <f t="array" ref="AC833">_xlfn.IFS(
H833&lt;40000000,"Low",
H833&lt;60000000,"Medium",
H833&lt;100000000,"High",
TRUE,"Very High"
)</f>
        <v>Low</v>
      </c>
    </row>
    <row r="834" spans="1:29">
      <c r="A834" s="18" t="s">
        <v>866</v>
      </c>
      <c r="B834" s="19">
        <v>21</v>
      </c>
      <c r="C834" s="19" t="s">
        <v>22</v>
      </c>
      <c r="D834" s="19" t="s">
        <v>30</v>
      </c>
      <c r="E834" s="19" t="s">
        <v>38</v>
      </c>
      <c r="F834" s="19" t="s">
        <v>28</v>
      </c>
      <c r="G834" s="20">
        <v>5000000</v>
      </c>
      <c r="H834" s="20">
        <v>25000000</v>
      </c>
      <c r="I834" s="19">
        <v>41</v>
      </c>
      <c r="J834" s="19">
        <v>0</v>
      </c>
      <c r="K834" s="19">
        <v>0</v>
      </c>
      <c r="L834" s="19">
        <v>0</v>
      </c>
      <c r="M834" s="20">
        <v>810000</v>
      </c>
      <c r="N834" s="20">
        <v>0</v>
      </c>
      <c r="O834" s="20">
        <v>2850000</v>
      </c>
      <c r="P834" s="20">
        <v>660000</v>
      </c>
      <c r="Q834" s="20">
        <v>0</v>
      </c>
      <c r="R834" s="20">
        <v>2750000</v>
      </c>
      <c r="S834" s="20">
        <v>740000</v>
      </c>
      <c r="T834" s="19">
        <v>0</v>
      </c>
      <c r="U834" s="19">
        <v>0</v>
      </c>
      <c r="V834" s="2" t="str" cm="1">
        <f t="array" ref="V834">_xlfn.IFS(B834&lt;30,"21-29",
B834&lt;40,"30-39",
B834&lt;50,"40-49",
B834&lt;60,"50-59",
TRUE,"60+"
)</f>
        <v>21-29</v>
      </c>
      <c r="W834" s="24">
        <f t="shared" ref="W834:W897" si="39">AVERAGE(M834,N834,O834)</f>
        <v>1220000</v>
      </c>
      <c r="X834" s="24">
        <f t="shared" ref="X834:X897" si="40">AVERAGE(P834,Q834,R834)</f>
        <v>1136666.6666666667</v>
      </c>
      <c r="Y834" s="25">
        <f t="shared" si="38"/>
        <v>4.8800000000000003E-2</v>
      </c>
      <c r="Z834" s="2" t="str" cm="1">
        <f t="array" ref="Z834">_xlfn.IFS(Y834&lt;=25%,"Low",
Y834&lt;=50%,"Moderate",
Y834&lt;=75%,"High",
Y834&lt;=100%,"Very High",
TRUE,"Over Limit"
)</f>
        <v>Low</v>
      </c>
      <c r="AA834" s="2" cm="1">
        <f t="array" ref="AA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34" s="2" t="str" cm="1">
        <f t="array" ref="AB834">_xlfn.IFS(T834=0,"No Late Payments",
T834&lt;=2,"Low",
T834&lt;=4,"Moderate",
TRUE,"High"
)</f>
        <v>No Late Payments</v>
      </c>
      <c r="AC834" s="10" t="str" cm="1">
        <f t="array" ref="AC834">_xlfn.IFS(
H834&lt;40000000,"Low",
H834&lt;60000000,"Medium",
H834&lt;100000000,"High",
TRUE,"Very High"
)</f>
        <v>Low</v>
      </c>
    </row>
    <row r="835" spans="1:29">
      <c r="A835" s="21" t="s">
        <v>867</v>
      </c>
      <c r="B835" s="22">
        <v>46</v>
      </c>
      <c r="C835" s="22" t="s">
        <v>34</v>
      </c>
      <c r="D835" s="22" t="s">
        <v>30</v>
      </c>
      <c r="E835" s="22" t="s">
        <v>24</v>
      </c>
      <c r="F835" s="22" t="s">
        <v>41</v>
      </c>
      <c r="G835" s="23">
        <v>6800000</v>
      </c>
      <c r="H835" s="23">
        <v>21000000</v>
      </c>
      <c r="I835" s="22">
        <v>191</v>
      </c>
      <c r="J835" s="22">
        <v>0</v>
      </c>
      <c r="K835" s="22">
        <v>0</v>
      </c>
      <c r="L835" s="22">
        <v>3</v>
      </c>
      <c r="M835" s="23">
        <v>11410000</v>
      </c>
      <c r="N835" s="23">
        <v>11780000</v>
      </c>
      <c r="O835" s="23">
        <v>14340000</v>
      </c>
      <c r="P835" s="23">
        <v>11310000</v>
      </c>
      <c r="Q835" s="23">
        <v>3230000</v>
      </c>
      <c r="R835" s="23">
        <v>670000</v>
      </c>
      <c r="S835" s="23">
        <v>630000</v>
      </c>
      <c r="T835" s="22">
        <v>1</v>
      </c>
      <c r="U835" s="22">
        <v>1</v>
      </c>
      <c r="V835" s="2" t="str" cm="1">
        <f t="array" ref="V835">_xlfn.IFS(B835&lt;30,"21-29",
B835&lt;40,"30-39",
B835&lt;50,"40-49",
B835&lt;60,"50-59",
TRUE,"60+"
)</f>
        <v>40-49</v>
      </c>
      <c r="W835" s="24">
        <f t="shared" si="39"/>
        <v>12510000</v>
      </c>
      <c r="X835" s="24">
        <f t="shared" si="40"/>
        <v>5070000</v>
      </c>
      <c r="Y835" s="25">
        <f t="shared" ref="Y835:Y898" si="41">IFERROR(W835/H835,0)</f>
        <v>0.59571428571428575</v>
      </c>
      <c r="Z835" s="2" t="str" cm="1">
        <f t="array" ref="Z835">_xlfn.IFS(Y835&lt;=25%,"Low",
Y835&lt;=50%,"Moderate",
Y835&lt;=75%,"High",
Y835&lt;=100%,"Very High",
TRUE,"Over Limit"
)</f>
        <v>High</v>
      </c>
      <c r="AA835" s="2" cm="1">
        <f t="array" ref="AA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5" s="2" t="str" cm="1">
        <f t="array" ref="AB835">_xlfn.IFS(T835=0,"No Late Payments",
T835&lt;=2,"Low",
T835&lt;=4,"Moderate",
TRUE,"High"
)</f>
        <v>Low</v>
      </c>
      <c r="AC835" s="10" t="str" cm="1">
        <f t="array" ref="AC835">_xlfn.IFS(
H835&lt;40000000,"Low",
H835&lt;60000000,"Medium",
H835&lt;100000000,"High",
TRUE,"Very High"
)</f>
        <v>Low</v>
      </c>
    </row>
    <row r="836" spans="1:29">
      <c r="A836" s="18" t="s">
        <v>868</v>
      </c>
      <c r="B836" s="19">
        <v>33</v>
      </c>
      <c r="C836" s="19" t="s">
        <v>22</v>
      </c>
      <c r="D836" s="19" t="s">
        <v>23</v>
      </c>
      <c r="E836" s="19" t="s">
        <v>24</v>
      </c>
      <c r="F836" s="19" t="s">
        <v>28</v>
      </c>
      <c r="G836" s="20">
        <v>10700000</v>
      </c>
      <c r="H836" s="20">
        <v>38000000</v>
      </c>
      <c r="I836" s="19">
        <v>92</v>
      </c>
      <c r="J836" s="19">
        <v>0</v>
      </c>
      <c r="K836" s="19">
        <v>0</v>
      </c>
      <c r="L836" s="19">
        <v>0</v>
      </c>
      <c r="M836" s="20">
        <v>38460000</v>
      </c>
      <c r="N836" s="20">
        <v>33170000</v>
      </c>
      <c r="O836" s="20">
        <v>26840000</v>
      </c>
      <c r="P836" s="20">
        <v>14190000</v>
      </c>
      <c r="Q836" s="20">
        <v>12740000</v>
      </c>
      <c r="R836" s="20">
        <v>10440000</v>
      </c>
      <c r="S836" s="20">
        <v>3350000</v>
      </c>
      <c r="T836" s="19">
        <v>1</v>
      </c>
      <c r="U836" s="19">
        <v>0</v>
      </c>
      <c r="V836" s="2" t="str" cm="1">
        <f t="array" ref="V836">_xlfn.IFS(B836&lt;30,"21-29",
B836&lt;40,"30-39",
B836&lt;50,"40-49",
B836&lt;60,"50-59",
TRUE,"60+"
)</f>
        <v>30-39</v>
      </c>
      <c r="W836" s="24">
        <f t="shared" si="39"/>
        <v>32823333.333333332</v>
      </c>
      <c r="X836" s="24">
        <f t="shared" si="40"/>
        <v>12456666.666666666</v>
      </c>
      <c r="Y836" s="25">
        <f t="shared" si="41"/>
        <v>0.86377192982456141</v>
      </c>
      <c r="Z836" s="2" t="str" cm="1">
        <f t="array" ref="Z836">_xlfn.IFS(Y836&lt;=25%,"Low",
Y836&lt;=50%,"Moderate",
Y836&lt;=75%,"High",
Y836&lt;=100%,"Very High",
TRUE,"Over Limit"
)</f>
        <v>Very High</v>
      </c>
      <c r="AA836" s="2" cm="1">
        <f t="array" ref="AA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6" s="2" t="str" cm="1">
        <f t="array" ref="AB836">_xlfn.IFS(T836=0,"No Late Payments",
T836&lt;=2,"Low",
T836&lt;=4,"Moderate",
TRUE,"High"
)</f>
        <v>Low</v>
      </c>
      <c r="AC836" s="10" t="str" cm="1">
        <f t="array" ref="AC836">_xlfn.IFS(
H836&lt;40000000,"Low",
H836&lt;60000000,"Medium",
H836&lt;100000000,"High",
TRUE,"Very High"
)</f>
        <v>Low</v>
      </c>
    </row>
    <row r="837" spans="1:29">
      <c r="A837" s="21" t="s">
        <v>869</v>
      </c>
      <c r="B837" s="22">
        <v>39</v>
      </c>
      <c r="C837" s="22" t="s">
        <v>34</v>
      </c>
      <c r="D837" s="22" t="s">
        <v>23</v>
      </c>
      <c r="E837" s="22" t="s">
        <v>24</v>
      </c>
      <c r="F837" s="22" t="s">
        <v>48</v>
      </c>
      <c r="G837" s="23">
        <v>14400000</v>
      </c>
      <c r="H837" s="23">
        <v>92000000</v>
      </c>
      <c r="I837" s="22">
        <v>68</v>
      </c>
      <c r="J837" s="22">
        <v>1</v>
      </c>
      <c r="K837" s="22">
        <v>0</v>
      </c>
      <c r="L837" s="22">
        <v>0</v>
      </c>
      <c r="M837" s="23">
        <v>83490000</v>
      </c>
      <c r="N837" s="23">
        <v>79830000</v>
      </c>
      <c r="O837" s="23">
        <v>85880000</v>
      </c>
      <c r="P837" s="23">
        <v>26710000</v>
      </c>
      <c r="Q837" s="23">
        <v>15030000</v>
      </c>
      <c r="R837" s="23">
        <v>26220000</v>
      </c>
      <c r="S837" s="23">
        <v>5750000</v>
      </c>
      <c r="T837" s="22">
        <v>1</v>
      </c>
      <c r="U837" s="22">
        <v>0</v>
      </c>
      <c r="V837" s="2" t="str" cm="1">
        <f t="array" ref="V837">_xlfn.IFS(B837&lt;30,"21-29",
B837&lt;40,"30-39",
B837&lt;50,"40-49",
B837&lt;60,"50-59",
TRUE,"60+"
)</f>
        <v>30-39</v>
      </c>
      <c r="W837" s="24">
        <f t="shared" si="39"/>
        <v>83066666.666666672</v>
      </c>
      <c r="X837" s="24">
        <f t="shared" si="40"/>
        <v>22653333.333333332</v>
      </c>
      <c r="Y837" s="25">
        <f t="shared" si="41"/>
        <v>0.90289855072463776</v>
      </c>
      <c r="Z837" s="2" t="str" cm="1">
        <f t="array" ref="Z837">_xlfn.IFS(Y837&lt;=25%,"Low",
Y837&lt;=50%,"Moderate",
Y837&lt;=75%,"High",
Y837&lt;=100%,"Very High",
TRUE,"Over Limit"
)</f>
        <v>Very High</v>
      </c>
      <c r="AA837" s="2" cm="1">
        <f t="array" ref="AA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7" s="2" t="str" cm="1">
        <f t="array" ref="AB837">_xlfn.IFS(T837=0,"No Late Payments",
T837&lt;=2,"Low",
T837&lt;=4,"Moderate",
TRUE,"High"
)</f>
        <v>Low</v>
      </c>
      <c r="AC837" s="10" t="str" cm="1">
        <f t="array" ref="AC837">_xlfn.IFS(
H837&lt;40000000,"Low",
H837&lt;60000000,"Medium",
H837&lt;100000000,"High",
TRUE,"Very High"
)</f>
        <v>High</v>
      </c>
    </row>
    <row r="838" spans="1:29">
      <c r="A838" s="18" t="s">
        <v>870</v>
      </c>
      <c r="B838" s="19">
        <v>58</v>
      </c>
      <c r="C838" s="19" t="s">
        <v>34</v>
      </c>
      <c r="D838" s="19" t="s">
        <v>23</v>
      </c>
      <c r="E838" s="19" t="s">
        <v>24</v>
      </c>
      <c r="F838" s="19" t="s">
        <v>25</v>
      </c>
      <c r="G838" s="20">
        <v>11600000</v>
      </c>
      <c r="H838" s="20">
        <v>59000000</v>
      </c>
      <c r="I838" s="19">
        <v>151</v>
      </c>
      <c r="J838" s="19">
        <v>0</v>
      </c>
      <c r="K838" s="19">
        <v>0</v>
      </c>
      <c r="L838" s="19">
        <v>0</v>
      </c>
      <c r="M838" s="20">
        <v>6540000</v>
      </c>
      <c r="N838" s="20">
        <v>3700000</v>
      </c>
      <c r="O838" s="20">
        <v>20420000</v>
      </c>
      <c r="P838" s="20">
        <v>2500000</v>
      </c>
      <c r="Q838" s="20">
        <v>1300000</v>
      </c>
      <c r="R838" s="20">
        <v>7470000</v>
      </c>
      <c r="S838" s="20">
        <v>3490000</v>
      </c>
      <c r="T838" s="19">
        <v>1</v>
      </c>
      <c r="U838" s="19">
        <v>0</v>
      </c>
      <c r="V838" s="2" t="str" cm="1">
        <f t="array" ref="V838">_xlfn.IFS(B838&lt;30,"21-29",
B838&lt;40,"30-39",
B838&lt;50,"40-49",
B838&lt;60,"50-59",
TRUE,"60+"
)</f>
        <v>50-59</v>
      </c>
      <c r="W838" s="24">
        <f t="shared" si="39"/>
        <v>10220000</v>
      </c>
      <c r="X838" s="24">
        <f t="shared" si="40"/>
        <v>3756666.6666666665</v>
      </c>
      <c r="Y838" s="25">
        <f t="shared" si="41"/>
        <v>0.17322033898305084</v>
      </c>
      <c r="Z838" s="2" t="str" cm="1">
        <f t="array" ref="Z838">_xlfn.IFS(Y838&lt;=25%,"Low",
Y838&lt;=50%,"Moderate",
Y838&lt;=75%,"High",
Y838&lt;=100%,"Very High",
TRUE,"Over Limit"
)</f>
        <v>Low</v>
      </c>
      <c r="AA838" s="2" cm="1">
        <f t="array" ref="AA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38" s="2" t="str" cm="1">
        <f t="array" ref="AB838">_xlfn.IFS(T838=0,"No Late Payments",
T838&lt;=2,"Low",
T838&lt;=4,"Moderate",
TRUE,"High"
)</f>
        <v>Low</v>
      </c>
      <c r="AC838" s="10" t="str" cm="1">
        <f t="array" ref="AC838">_xlfn.IFS(
H838&lt;40000000,"Low",
H838&lt;60000000,"Medium",
H838&lt;100000000,"High",
TRUE,"Very High"
)</f>
        <v>Medium</v>
      </c>
    </row>
    <row r="839" spans="1:29">
      <c r="A839" s="21" t="s">
        <v>871</v>
      </c>
      <c r="B839" s="22">
        <v>53</v>
      </c>
      <c r="C839" s="22" t="s">
        <v>34</v>
      </c>
      <c r="D839" s="22" t="s">
        <v>27</v>
      </c>
      <c r="E839" s="22" t="s">
        <v>24</v>
      </c>
      <c r="F839" s="22" t="s">
        <v>41</v>
      </c>
      <c r="G839" s="23">
        <v>18300000</v>
      </c>
      <c r="H839" s="23">
        <v>67000000</v>
      </c>
      <c r="I839" s="22">
        <v>155</v>
      </c>
      <c r="J839" s="22">
        <v>0</v>
      </c>
      <c r="K839" s="22">
        <v>1</v>
      </c>
      <c r="L839" s="22">
        <v>0</v>
      </c>
      <c r="M839" s="23">
        <v>38650000</v>
      </c>
      <c r="N839" s="23">
        <v>34010000</v>
      </c>
      <c r="O839" s="23">
        <v>30640000</v>
      </c>
      <c r="P839" s="23">
        <v>38680000</v>
      </c>
      <c r="Q839" s="23">
        <v>6370000</v>
      </c>
      <c r="R839" s="23">
        <v>8480000</v>
      </c>
      <c r="S839" s="23">
        <v>2330000</v>
      </c>
      <c r="T839" s="22">
        <v>1</v>
      </c>
      <c r="U839" s="22">
        <v>0</v>
      </c>
      <c r="V839" s="2" t="str" cm="1">
        <f t="array" ref="V839">_xlfn.IFS(B839&lt;30,"21-29",
B839&lt;40,"30-39",
B839&lt;50,"40-49",
B839&lt;60,"50-59",
TRUE,"60+"
)</f>
        <v>50-59</v>
      </c>
      <c r="W839" s="24">
        <f t="shared" si="39"/>
        <v>34433333.333333336</v>
      </c>
      <c r="X839" s="24">
        <f t="shared" si="40"/>
        <v>17843333.333333332</v>
      </c>
      <c r="Y839" s="25">
        <f t="shared" si="41"/>
        <v>0.51393034825870654</v>
      </c>
      <c r="Z839" s="2" t="str" cm="1">
        <f t="array" ref="Z839">_xlfn.IFS(Y839&lt;=25%,"Low",
Y839&lt;=50%,"Moderate",
Y839&lt;=75%,"High",
Y839&lt;=100%,"Very High",
TRUE,"Over Limit"
)</f>
        <v>High</v>
      </c>
      <c r="AA839" s="2" cm="1">
        <f t="array" ref="AA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9" s="2" t="str" cm="1">
        <f t="array" ref="AB839">_xlfn.IFS(T839=0,"No Late Payments",
T839&lt;=2,"Low",
T839&lt;=4,"Moderate",
TRUE,"High"
)</f>
        <v>Low</v>
      </c>
      <c r="AC839" s="10" t="str" cm="1">
        <f t="array" ref="AC839">_xlfn.IFS(
H839&lt;40000000,"Low",
H839&lt;60000000,"Medium",
H839&lt;100000000,"High",
TRUE,"Very High"
)</f>
        <v>High</v>
      </c>
    </row>
    <row r="840" spans="1:29">
      <c r="A840" s="18" t="s">
        <v>872</v>
      </c>
      <c r="B840" s="19">
        <v>54</v>
      </c>
      <c r="C840" s="19" t="s">
        <v>22</v>
      </c>
      <c r="D840" s="19" t="s">
        <v>23</v>
      </c>
      <c r="E840" s="19" t="s">
        <v>24</v>
      </c>
      <c r="F840" s="19" t="s">
        <v>28</v>
      </c>
      <c r="G840" s="20">
        <v>14300000</v>
      </c>
      <c r="H840" s="20">
        <v>76000000</v>
      </c>
      <c r="I840" s="19">
        <v>219</v>
      </c>
      <c r="J840" s="19">
        <v>2</v>
      </c>
      <c r="K840" s="19">
        <v>0</v>
      </c>
      <c r="L840" s="19">
        <v>0</v>
      </c>
      <c r="M840" s="20">
        <v>33400000</v>
      </c>
      <c r="N840" s="20">
        <v>42560000</v>
      </c>
      <c r="O840" s="20">
        <v>33510000</v>
      </c>
      <c r="P840" s="20">
        <v>1000000</v>
      </c>
      <c r="Q840" s="20">
        <v>16240000</v>
      </c>
      <c r="R840" s="20">
        <v>13580000</v>
      </c>
      <c r="S840" s="20">
        <v>7750000</v>
      </c>
      <c r="T840" s="19">
        <v>1</v>
      </c>
      <c r="U840" s="19">
        <v>0</v>
      </c>
      <c r="V840" s="2" t="str" cm="1">
        <f t="array" ref="V840">_xlfn.IFS(B840&lt;30,"21-29",
B840&lt;40,"30-39",
B840&lt;50,"40-49",
B840&lt;60,"50-59",
TRUE,"60+"
)</f>
        <v>50-59</v>
      </c>
      <c r="W840" s="24">
        <f t="shared" si="39"/>
        <v>36490000</v>
      </c>
      <c r="X840" s="24">
        <f t="shared" si="40"/>
        <v>10273333.333333334</v>
      </c>
      <c r="Y840" s="25">
        <f t="shared" si="41"/>
        <v>0.48013157894736841</v>
      </c>
      <c r="Z840" s="2" t="str" cm="1">
        <f t="array" ref="Z840">_xlfn.IFS(Y840&lt;=25%,"Low",
Y840&lt;=50%,"Moderate",
Y840&lt;=75%,"High",
Y840&lt;=100%,"Very High",
TRUE,"Over Limit"
)</f>
        <v>Moderate</v>
      </c>
      <c r="AA840" s="2" cm="1">
        <f t="array" ref="AA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0" s="2" t="str" cm="1">
        <f t="array" ref="AB840">_xlfn.IFS(T840=0,"No Late Payments",
T840&lt;=2,"Low",
T840&lt;=4,"Moderate",
TRUE,"High"
)</f>
        <v>Low</v>
      </c>
      <c r="AC840" s="10" t="str" cm="1">
        <f t="array" ref="AC840">_xlfn.IFS(
H840&lt;40000000,"Low",
H840&lt;60000000,"Medium",
H840&lt;100000000,"High",
TRUE,"Very High"
)</f>
        <v>High</v>
      </c>
    </row>
    <row r="841" spans="1:29">
      <c r="A841" s="21" t="s">
        <v>873</v>
      </c>
      <c r="B841" s="22">
        <v>40</v>
      </c>
      <c r="C841" s="22" t="s">
        <v>34</v>
      </c>
      <c r="D841" s="22" t="s">
        <v>23</v>
      </c>
      <c r="E841" s="22" t="s">
        <v>24</v>
      </c>
      <c r="F841" s="22" t="s">
        <v>28</v>
      </c>
      <c r="G841" s="23">
        <v>16000000</v>
      </c>
      <c r="H841" s="23">
        <v>76000000</v>
      </c>
      <c r="I841" s="22">
        <v>54</v>
      </c>
      <c r="J841" s="22">
        <v>0</v>
      </c>
      <c r="K841" s="22">
        <v>0</v>
      </c>
      <c r="L841" s="22">
        <v>3</v>
      </c>
      <c r="M841" s="23">
        <v>25290000</v>
      </c>
      <c r="N841" s="23">
        <v>28350000</v>
      </c>
      <c r="O841" s="23">
        <v>27650000</v>
      </c>
      <c r="P841" s="23">
        <v>12970000</v>
      </c>
      <c r="Q841" s="23">
        <v>10170000</v>
      </c>
      <c r="R841" s="23">
        <v>2240000</v>
      </c>
      <c r="S841" s="23">
        <v>7340000</v>
      </c>
      <c r="T841" s="22">
        <v>1</v>
      </c>
      <c r="U841" s="22">
        <v>0</v>
      </c>
      <c r="V841" s="2" t="str" cm="1">
        <f t="array" ref="V841">_xlfn.IFS(B841&lt;30,"21-29",
B841&lt;40,"30-39",
B841&lt;50,"40-49",
B841&lt;60,"50-59",
TRUE,"60+"
)</f>
        <v>40-49</v>
      </c>
      <c r="W841" s="24">
        <f t="shared" si="39"/>
        <v>27096666.666666668</v>
      </c>
      <c r="X841" s="24">
        <f t="shared" si="40"/>
        <v>8460000</v>
      </c>
      <c r="Y841" s="25">
        <f t="shared" si="41"/>
        <v>0.35653508771929826</v>
      </c>
      <c r="Z841" s="2" t="str" cm="1">
        <f t="array" ref="Z841">_xlfn.IFS(Y841&lt;=25%,"Low",
Y841&lt;=50%,"Moderate",
Y841&lt;=75%,"High",
Y841&lt;=100%,"Very High",
TRUE,"Over Limit"
)</f>
        <v>Moderate</v>
      </c>
      <c r="AA841" s="2" cm="1">
        <f t="array" ref="AA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1" s="2" t="str" cm="1">
        <f t="array" ref="AB841">_xlfn.IFS(T841=0,"No Late Payments",
T841&lt;=2,"Low",
T841&lt;=4,"Moderate",
TRUE,"High"
)</f>
        <v>Low</v>
      </c>
      <c r="AC841" s="10" t="str" cm="1">
        <f t="array" ref="AC841">_xlfn.IFS(
H841&lt;40000000,"Low",
H841&lt;60000000,"Medium",
H841&lt;100000000,"High",
TRUE,"Very High"
)</f>
        <v>High</v>
      </c>
    </row>
    <row r="842" spans="1:29">
      <c r="A842" s="18" t="s">
        <v>874</v>
      </c>
      <c r="B842" s="19">
        <v>22</v>
      </c>
      <c r="C842" s="19" t="s">
        <v>34</v>
      </c>
      <c r="D842" s="19" t="s">
        <v>23</v>
      </c>
      <c r="E842" s="19" t="s">
        <v>38</v>
      </c>
      <c r="F842" s="19" t="s">
        <v>25</v>
      </c>
      <c r="G842" s="20">
        <v>6500000</v>
      </c>
      <c r="H842" s="20">
        <v>29000000</v>
      </c>
      <c r="I842" s="19">
        <v>15</v>
      </c>
      <c r="J842" s="19">
        <v>0</v>
      </c>
      <c r="K842" s="19">
        <v>0</v>
      </c>
      <c r="L842" s="19">
        <v>2</v>
      </c>
      <c r="M842" s="20">
        <v>16070000</v>
      </c>
      <c r="N842" s="20">
        <v>14480000</v>
      </c>
      <c r="O842" s="20">
        <v>13170000</v>
      </c>
      <c r="P842" s="20">
        <v>3950000</v>
      </c>
      <c r="Q842" s="20">
        <v>4660000</v>
      </c>
      <c r="R842" s="20">
        <v>3660000</v>
      </c>
      <c r="S842" s="20">
        <v>2060000</v>
      </c>
      <c r="T842" s="19">
        <v>3</v>
      </c>
      <c r="U842" s="19">
        <v>0</v>
      </c>
      <c r="V842" s="2" t="str" cm="1">
        <f t="array" ref="V842">_xlfn.IFS(B842&lt;30,"21-29",
B842&lt;40,"30-39",
B842&lt;50,"40-49",
B842&lt;60,"50-59",
TRUE,"60+"
)</f>
        <v>21-29</v>
      </c>
      <c r="W842" s="24">
        <f t="shared" si="39"/>
        <v>14573333.333333334</v>
      </c>
      <c r="X842" s="24">
        <f t="shared" si="40"/>
        <v>4090000</v>
      </c>
      <c r="Y842" s="25">
        <f t="shared" si="41"/>
        <v>0.50252873563218392</v>
      </c>
      <c r="Z842" s="2" t="str" cm="1">
        <f t="array" ref="Z842">_xlfn.IFS(Y842&lt;=25%,"Low",
Y842&lt;=50%,"Moderate",
Y842&lt;=75%,"High",
Y842&lt;=100%,"Very High",
TRUE,"Over Limit"
)</f>
        <v>High</v>
      </c>
      <c r="AA842" s="2" cm="1">
        <f t="array" ref="AA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2" s="2" t="str" cm="1">
        <f t="array" ref="AB842">_xlfn.IFS(T842=0,"No Late Payments",
T842&lt;=2,"Low",
T842&lt;=4,"Moderate",
TRUE,"High"
)</f>
        <v>Moderate</v>
      </c>
      <c r="AC842" s="10" t="str" cm="1">
        <f t="array" ref="AC842">_xlfn.IFS(
H842&lt;40000000,"Low",
H842&lt;60000000,"Medium",
H842&lt;100000000,"High",
TRUE,"Very High"
)</f>
        <v>Low</v>
      </c>
    </row>
    <row r="843" spans="1:29">
      <c r="A843" s="21" t="s">
        <v>875</v>
      </c>
      <c r="B843" s="22">
        <v>48</v>
      </c>
      <c r="C843" s="22" t="s">
        <v>22</v>
      </c>
      <c r="D843" s="22" t="s">
        <v>27</v>
      </c>
      <c r="E843" s="22" t="s">
        <v>24</v>
      </c>
      <c r="F843" s="22" t="s">
        <v>48</v>
      </c>
      <c r="G843" s="23">
        <v>8000000</v>
      </c>
      <c r="H843" s="23">
        <v>38000000</v>
      </c>
      <c r="I843" s="22">
        <v>88</v>
      </c>
      <c r="J843" s="22">
        <v>3</v>
      </c>
      <c r="K843" s="22">
        <v>0</v>
      </c>
      <c r="L843" s="22">
        <v>2</v>
      </c>
      <c r="M843" s="23">
        <v>31510000</v>
      </c>
      <c r="N843" s="23">
        <v>28680000</v>
      </c>
      <c r="O843" s="23">
        <v>31800000</v>
      </c>
      <c r="P843" s="23">
        <v>3820000</v>
      </c>
      <c r="Q843" s="23">
        <v>8760000</v>
      </c>
      <c r="R843" s="23">
        <v>440000</v>
      </c>
      <c r="S843" s="23">
        <v>3190000</v>
      </c>
      <c r="T843" s="22">
        <v>2</v>
      </c>
      <c r="U843" s="22">
        <v>1</v>
      </c>
      <c r="V843" s="2" t="str" cm="1">
        <f t="array" ref="V843">_xlfn.IFS(B843&lt;30,"21-29",
B843&lt;40,"30-39",
B843&lt;50,"40-49",
B843&lt;60,"50-59",
TRUE,"60+"
)</f>
        <v>40-49</v>
      </c>
      <c r="W843" s="24">
        <f t="shared" si="39"/>
        <v>30663333.333333332</v>
      </c>
      <c r="X843" s="24">
        <f t="shared" si="40"/>
        <v>4340000</v>
      </c>
      <c r="Y843" s="25">
        <f t="shared" si="41"/>
        <v>0.8069298245614035</v>
      </c>
      <c r="Z843" s="2" t="str" cm="1">
        <f t="array" ref="Z843">_xlfn.IFS(Y843&lt;=25%,"Low",
Y843&lt;=50%,"Moderate",
Y843&lt;=75%,"High",
Y843&lt;=100%,"Very High",
TRUE,"Over Limit"
)</f>
        <v>Very High</v>
      </c>
      <c r="AA843" s="2" cm="1">
        <f t="array" ref="AA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43" s="2" t="str" cm="1">
        <f t="array" ref="AB843">_xlfn.IFS(T843=0,"No Late Payments",
T843&lt;=2,"Low",
T843&lt;=4,"Moderate",
TRUE,"High"
)</f>
        <v>Low</v>
      </c>
      <c r="AC843" s="10" t="str" cm="1">
        <f t="array" ref="AC843">_xlfn.IFS(
H843&lt;40000000,"Low",
H843&lt;60000000,"Medium",
H843&lt;100000000,"High",
TRUE,"Very High"
)</f>
        <v>Low</v>
      </c>
    </row>
    <row r="844" spans="1:29">
      <c r="A844" s="18" t="s">
        <v>876</v>
      </c>
      <c r="B844" s="19">
        <v>50</v>
      </c>
      <c r="C844" s="19" t="s">
        <v>34</v>
      </c>
      <c r="D844" s="19" t="s">
        <v>23</v>
      </c>
      <c r="E844" s="19" t="s">
        <v>31</v>
      </c>
      <c r="F844" s="19" t="s">
        <v>25</v>
      </c>
      <c r="G844" s="20">
        <v>15900000</v>
      </c>
      <c r="H844" s="20">
        <v>53000000</v>
      </c>
      <c r="I844" s="19">
        <v>170</v>
      </c>
      <c r="J844" s="19">
        <v>0</v>
      </c>
      <c r="K844" s="19">
        <v>0</v>
      </c>
      <c r="L844" s="19">
        <v>0</v>
      </c>
      <c r="M844" s="20">
        <v>15320000</v>
      </c>
      <c r="N844" s="20">
        <v>27910000</v>
      </c>
      <c r="O844" s="20">
        <v>30350000</v>
      </c>
      <c r="P844" s="20">
        <v>3350000</v>
      </c>
      <c r="Q844" s="20">
        <v>16230000</v>
      </c>
      <c r="R844" s="20">
        <v>10660000</v>
      </c>
      <c r="S844" s="20">
        <v>130000</v>
      </c>
      <c r="T844" s="19">
        <v>0</v>
      </c>
      <c r="U844" s="19">
        <v>0</v>
      </c>
      <c r="V844" s="2" t="str" cm="1">
        <f t="array" ref="V844">_xlfn.IFS(B844&lt;30,"21-29",
B844&lt;40,"30-39",
B844&lt;50,"40-49",
B844&lt;60,"50-59",
TRUE,"60+"
)</f>
        <v>50-59</v>
      </c>
      <c r="W844" s="24">
        <f t="shared" si="39"/>
        <v>24526666.666666668</v>
      </c>
      <c r="X844" s="24">
        <f t="shared" si="40"/>
        <v>10080000</v>
      </c>
      <c r="Y844" s="25">
        <f t="shared" si="41"/>
        <v>0.46276729559748431</v>
      </c>
      <c r="Z844" s="2" t="str" cm="1">
        <f t="array" ref="Z844">_xlfn.IFS(Y844&lt;=25%,"Low",
Y844&lt;=50%,"Moderate",
Y844&lt;=75%,"High",
Y844&lt;=100%,"Very High",
TRUE,"Over Limit"
)</f>
        <v>Moderate</v>
      </c>
      <c r="AA844" s="2" cm="1">
        <f t="array" ref="AA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4" s="2" t="str" cm="1">
        <f t="array" ref="AB844">_xlfn.IFS(T844=0,"No Late Payments",
T844&lt;=2,"Low",
T844&lt;=4,"Moderate",
TRUE,"High"
)</f>
        <v>No Late Payments</v>
      </c>
      <c r="AC844" s="10" t="str" cm="1">
        <f t="array" ref="AC844">_xlfn.IFS(
H844&lt;40000000,"Low",
H844&lt;60000000,"Medium",
H844&lt;100000000,"High",
TRUE,"Very High"
)</f>
        <v>Medium</v>
      </c>
    </row>
    <row r="845" spans="1:29">
      <c r="A845" s="21" t="s">
        <v>877</v>
      </c>
      <c r="B845" s="22">
        <v>49</v>
      </c>
      <c r="C845" s="22" t="s">
        <v>34</v>
      </c>
      <c r="D845" s="22" t="s">
        <v>27</v>
      </c>
      <c r="E845" s="22" t="s">
        <v>38</v>
      </c>
      <c r="F845" s="22" t="s">
        <v>28</v>
      </c>
      <c r="G845" s="23">
        <v>10000000</v>
      </c>
      <c r="H845" s="23">
        <v>53000000</v>
      </c>
      <c r="I845" s="22">
        <v>103</v>
      </c>
      <c r="J845" s="22">
        <v>3</v>
      </c>
      <c r="K845" s="22">
        <v>1</v>
      </c>
      <c r="L845" s="22">
        <v>0</v>
      </c>
      <c r="M845" s="23">
        <v>12010000</v>
      </c>
      <c r="N845" s="23">
        <v>16430000</v>
      </c>
      <c r="O845" s="23">
        <v>10950000</v>
      </c>
      <c r="P845" s="23">
        <v>580000</v>
      </c>
      <c r="Q845" s="23">
        <v>5000000</v>
      </c>
      <c r="R845" s="23">
        <v>2420000</v>
      </c>
      <c r="S845" s="23">
        <v>1820000</v>
      </c>
      <c r="T845" s="22">
        <v>3</v>
      </c>
      <c r="U845" s="22">
        <v>1</v>
      </c>
      <c r="V845" s="2" t="str" cm="1">
        <f t="array" ref="V845">_xlfn.IFS(B845&lt;30,"21-29",
B845&lt;40,"30-39",
B845&lt;50,"40-49",
B845&lt;60,"50-59",
TRUE,"60+"
)</f>
        <v>40-49</v>
      </c>
      <c r="W845" s="24">
        <f t="shared" si="39"/>
        <v>13130000</v>
      </c>
      <c r="X845" s="24">
        <f t="shared" si="40"/>
        <v>2666666.6666666665</v>
      </c>
      <c r="Y845" s="25">
        <f t="shared" si="41"/>
        <v>0.24773584905660379</v>
      </c>
      <c r="Z845" s="2" t="str" cm="1">
        <f t="array" ref="Z845">_xlfn.IFS(Y845&lt;=25%,"Low",
Y845&lt;=50%,"Moderate",
Y845&lt;=75%,"High",
Y845&lt;=100%,"Very High",
TRUE,"Over Limit"
)</f>
        <v>Low</v>
      </c>
      <c r="AA845" s="2" cm="1">
        <f t="array" ref="AA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45" s="2" t="str" cm="1">
        <f t="array" ref="AB845">_xlfn.IFS(T845=0,"No Late Payments",
T845&lt;=2,"Low",
T845&lt;=4,"Moderate",
TRUE,"High"
)</f>
        <v>Moderate</v>
      </c>
      <c r="AC845" s="10" t="str" cm="1">
        <f t="array" ref="AC845">_xlfn.IFS(
H845&lt;40000000,"Low",
H845&lt;60000000,"Medium",
H845&lt;100000000,"High",
TRUE,"Very High"
)</f>
        <v>Medium</v>
      </c>
    </row>
    <row r="846" spans="1:29">
      <c r="A846" s="18" t="s">
        <v>878</v>
      </c>
      <c r="B846" s="19">
        <v>41</v>
      </c>
      <c r="C846" s="19" t="s">
        <v>34</v>
      </c>
      <c r="D846" s="19" t="s">
        <v>23</v>
      </c>
      <c r="E846" s="19" t="s">
        <v>24</v>
      </c>
      <c r="F846" s="19" t="s">
        <v>48</v>
      </c>
      <c r="G846" s="20">
        <v>14200000</v>
      </c>
      <c r="H846" s="20">
        <v>45000000</v>
      </c>
      <c r="I846" s="19">
        <v>59</v>
      </c>
      <c r="J846" s="19">
        <v>0</v>
      </c>
      <c r="K846" s="19">
        <v>0</v>
      </c>
      <c r="L846" s="19">
        <v>0</v>
      </c>
      <c r="M846" s="20">
        <v>16110000</v>
      </c>
      <c r="N846" s="20">
        <v>5050000</v>
      </c>
      <c r="O846" s="20">
        <v>5770000</v>
      </c>
      <c r="P846" s="20">
        <v>6100000</v>
      </c>
      <c r="Q846" s="20">
        <v>1620000</v>
      </c>
      <c r="R846" s="20">
        <v>5260000</v>
      </c>
      <c r="S846" s="20">
        <v>580000</v>
      </c>
      <c r="T846" s="19">
        <v>0</v>
      </c>
      <c r="U846" s="19">
        <v>0</v>
      </c>
      <c r="V846" s="2" t="str" cm="1">
        <f t="array" ref="V846">_xlfn.IFS(B846&lt;30,"21-29",
B846&lt;40,"30-39",
B846&lt;50,"40-49",
B846&lt;60,"50-59",
TRUE,"60+"
)</f>
        <v>40-49</v>
      </c>
      <c r="W846" s="24">
        <f t="shared" si="39"/>
        <v>8976666.666666666</v>
      </c>
      <c r="X846" s="24">
        <f t="shared" si="40"/>
        <v>4326666.666666667</v>
      </c>
      <c r="Y846" s="25">
        <f t="shared" si="41"/>
        <v>0.19948148148148145</v>
      </c>
      <c r="Z846" s="2" t="str" cm="1">
        <f t="array" ref="Z846">_xlfn.IFS(Y846&lt;=25%,"Low",
Y846&lt;=50%,"Moderate",
Y846&lt;=75%,"High",
Y846&lt;=100%,"Very High",
TRUE,"Over Limit"
)</f>
        <v>Low</v>
      </c>
      <c r="AA846" s="2" cm="1">
        <f t="array" ref="AA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46" s="2" t="str" cm="1">
        <f t="array" ref="AB846">_xlfn.IFS(T846=0,"No Late Payments",
T846&lt;=2,"Low",
T846&lt;=4,"Moderate",
TRUE,"High"
)</f>
        <v>No Late Payments</v>
      </c>
      <c r="AC846" s="10" t="str" cm="1">
        <f t="array" ref="AC846">_xlfn.IFS(
H846&lt;40000000,"Low",
H846&lt;60000000,"Medium",
H846&lt;100000000,"High",
TRUE,"Very High"
)</f>
        <v>Medium</v>
      </c>
    </row>
    <row r="847" spans="1:29">
      <c r="A847" s="21" t="s">
        <v>879</v>
      </c>
      <c r="B847" s="22">
        <v>21</v>
      </c>
      <c r="C847" s="22" t="s">
        <v>22</v>
      </c>
      <c r="D847" s="22" t="s">
        <v>27</v>
      </c>
      <c r="E847" s="22" t="s">
        <v>38</v>
      </c>
      <c r="F847" s="22" t="s">
        <v>31</v>
      </c>
      <c r="G847" s="23">
        <v>5000000</v>
      </c>
      <c r="H847" s="23">
        <v>20000000</v>
      </c>
      <c r="I847" s="22">
        <v>20</v>
      </c>
      <c r="J847" s="22">
        <v>1</v>
      </c>
      <c r="K847" s="22">
        <v>0</v>
      </c>
      <c r="L847" s="22">
        <v>1</v>
      </c>
      <c r="M847" s="23">
        <v>7330000</v>
      </c>
      <c r="N847" s="23">
        <v>12620000</v>
      </c>
      <c r="O847" s="23">
        <v>13000000</v>
      </c>
      <c r="P847" s="23">
        <v>2690000</v>
      </c>
      <c r="Q847" s="23">
        <v>1980000</v>
      </c>
      <c r="R847" s="23">
        <v>1860000</v>
      </c>
      <c r="S847" s="23">
        <v>700000</v>
      </c>
      <c r="T847" s="22">
        <v>2</v>
      </c>
      <c r="U847" s="22">
        <v>0</v>
      </c>
      <c r="V847" s="2" t="str" cm="1">
        <f t="array" ref="V847">_xlfn.IFS(B847&lt;30,"21-29",
B847&lt;40,"30-39",
B847&lt;50,"40-49",
B847&lt;60,"50-59",
TRUE,"60+"
)</f>
        <v>21-29</v>
      </c>
      <c r="W847" s="24">
        <f t="shared" si="39"/>
        <v>10983333.333333334</v>
      </c>
      <c r="X847" s="24">
        <f t="shared" si="40"/>
        <v>2176666.6666666665</v>
      </c>
      <c r="Y847" s="25">
        <f t="shared" si="41"/>
        <v>0.54916666666666669</v>
      </c>
      <c r="Z847" s="2" t="str" cm="1">
        <f t="array" ref="Z847">_xlfn.IFS(Y847&lt;=25%,"Low",
Y847&lt;=50%,"Moderate",
Y847&lt;=75%,"High",
Y847&lt;=100%,"Very High",
TRUE,"Over Limit"
)</f>
        <v>High</v>
      </c>
      <c r="AA847" s="2" cm="1">
        <f t="array" ref="AA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7" s="2" t="str" cm="1">
        <f t="array" ref="AB847">_xlfn.IFS(T847=0,"No Late Payments",
T847&lt;=2,"Low",
T847&lt;=4,"Moderate",
TRUE,"High"
)</f>
        <v>Low</v>
      </c>
      <c r="AC847" s="10" t="str" cm="1">
        <f t="array" ref="AC847">_xlfn.IFS(
H847&lt;40000000,"Low",
H847&lt;60000000,"Medium",
H847&lt;100000000,"High",
TRUE,"Very High"
)</f>
        <v>Low</v>
      </c>
    </row>
    <row r="848" spans="1:29">
      <c r="A848" s="18" t="s">
        <v>880</v>
      </c>
      <c r="B848" s="19">
        <v>35</v>
      </c>
      <c r="C848" s="19" t="s">
        <v>34</v>
      </c>
      <c r="D848" s="19" t="s">
        <v>27</v>
      </c>
      <c r="E848" s="19" t="s">
        <v>24</v>
      </c>
      <c r="F848" s="19" t="s">
        <v>28</v>
      </c>
      <c r="G848" s="20">
        <v>8600000</v>
      </c>
      <c r="H848" s="20">
        <v>30000000</v>
      </c>
      <c r="I848" s="19">
        <v>53</v>
      </c>
      <c r="J848" s="19">
        <v>0</v>
      </c>
      <c r="K848" s="19">
        <v>0</v>
      </c>
      <c r="L848" s="19">
        <v>0</v>
      </c>
      <c r="M848" s="20">
        <v>12280000</v>
      </c>
      <c r="N848" s="20">
        <v>15090000</v>
      </c>
      <c r="O848" s="20">
        <v>15300000</v>
      </c>
      <c r="P848" s="20">
        <v>4490000</v>
      </c>
      <c r="Q848" s="20">
        <v>6950000</v>
      </c>
      <c r="R848" s="20">
        <v>7200000</v>
      </c>
      <c r="S848" s="20">
        <v>910000</v>
      </c>
      <c r="T848" s="19">
        <v>2</v>
      </c>
      <c r="U848" s="19">
        <v>0</v>
      </c>
      <c r="V848" s="2" t="str" cm="1">
        <f t="array" ref="V848">_xlfn.IFS(B848&lt;30,"21-29",
B848&lt;40,"30-39",
B848&lt;50,"40-49",
B848&lt;60,"50-59",
TRUE,"60+"
)</f>
        <v>30-39</v>
      </c>
      <c r="W848" s="24">
        <f t="shared" si="39"/>
        <v>14223333.333333334</v>
      </c>
      <c r="X848" s="24">
        <f t="shared" si="40"/>
        <v>6213333.333333333</v>
      </c>
      <c r="Y848" s="25">
        <f t="shared" si="41"/>
        <v>0.47411111111111115</v>
      </c>
      <c r="Z848" s="2" t="str" cm="1">
        <f t="array" ref="Z848">_xlfn.IFS(Y848&lt;=25%,"Low",
Y848&lt;=50%,"Moderate",
Y848&lt;=75%,"High",
Y848&lt;=100%,"Very High",
TRUE,"Over Limit"
)</f>
        <v>Moderate</v>
      </c>
      <c r="AA848" s="2" cm="1">
        <f t="array" ref="AA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8" s="2" t="str" cm="1">
        <f t="array" ref="AB848">_xlfn.IFS(T848=0,"No Late Payments",
T848&lt;=2,"Low",
T848&lt;=4,"Moderate",
TRUE,"High"
)</f>
        <v>Low</v>
      </c>
      <c r="AC848" s="10" t="str" cm="1">
        <f t="array" ref="AC848">_xlfn.IFS(
H848&lt;40000000,"Low",
H848&lt;60000000,"Medium",
H848&lt;100000000,"High",
TRUE,"Very High"
)</f>
        <v>Low</v>
      </c>
    </row>
    <row r="849" spans="1:29">
      <c r="A849" s="21" t="s">
        <v>881</v>
      </c>
      <c r="B849" s="22">
        <v>21</v>
      </c>
      <c r="C849" s="22" t="s">
        <v>34</v>
      </c>
      <c r="D849" s="22" t="s">
        <v>30</v>
      </c>
      <c r="E849" s="22" t="s">
        <v>38</v>
      </c>
      <c r="F849" s="22" t="s">
        <v>25</v>
      </c>
      <c r="G849" s="23">
        <v>5000000</v>
      </c>
      <c r="H849" s="23">
        <v>20000000</v>
      </c>
      <c r="I849" s="22">
        <v>23</v>
      </c>
      <c r="J849" s="22">
        <v>1</v>
      </c>
      <c r="K849" s="22">
        <v>3</v>
      </c>
      <c r="L849" s="22">
        <v>3</v>
      </c>
      <c r="M849" s="23">
        <v>10110000</v>
      </c>
      <c r="N849" s="23">
        <v>13370000</v>
      </c>
      <c r="O849" s="23">
        <v>9100000</v>
      </c>
      <c r="P849" s="23">
        <v>2700000</v>
      </c>
      <c r="Q849" s="23">
        <v>350000</v>
      </c>
      <c r="R849" s="23">
        <v>330000</v>
      </c>
      <c r="S849" s="23">
        <v>950000</v>
      </c>
      <c r="T849" s="22">
        <v>3</v>
      </c>
      <c r="U849" s="22">
        <v>1</v>
      </c>
      <c r="V849" s="2" t="str" cm="1">
        <f t="array" ref="V849">_xlfn.IFS(B849&lt;30,"21-29",
B849&lt;40,"30-39",
B849&lt;50,"40-49",
B849&lt;60,"50-59",
TRUE,"60+"
)</f>
        <v>21-29</v>
      </c>
      <c r="W849" s="24">
        <f t="shared" si="39"/>
        <v>10860000</v>
      </c>
      <c r="X849" s="24">
        <f t="shared" si="40"/>
        <v>1126666.6666666667</v>
      </c>
      <c r="Y849" s="25">
        <f t="shared" si="41"/>
        <v>0.54300000000000004</v>
      </c>
      <c r="Z849" s="2" t="str" cm="1">
        <f t="array" ref="Z849">_xlfn.IFS(Y849&lt;=25%,"Low",
Y849&lt;=50%,"Moderate",
Y849&lt;=75%,"High",
Y849&lt;=100%,"Very High",
TRUE,"Over Limit"
)</f>
        <v>High</v>
      </c>
      <c r="AA849" s="2" cm="1">
        <f t="array" ref="AA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9" s="2" t="str" cm="1">
        <f t="array" ref="AB849">_xlfn.IFS(T849=0,"No Late Payments",
T849&lt;=2,"Low",
T849&lt;=4,"Moderate",
TRUE,"High"
)</f>
        <v>Moderate</v>
      </c>
      <c r="AC849" s="10" t="str" cm="1">
        <f t="array" ref="AC849">_xlfn.IFS(
H849&lt;40000000,"Low",
H849&lt;60000000,"Medium",
H849&lt;100000000,"High",
TRUE,"Very High"
)</f>
        <v>Low</v>
      </c>
    </row>
    <row r="850" spans="1:29">
      <c r="A850" s="18" t="s">
        <v>882</v>
      </c>
      <c r="B850" s="19">
        <v>22</v>
      </c>
      <c r="C850" s="19" t="s">
        <v>22</v>
      </c>
      <c r="D850" s="19" t="s">
        <v>23</v>
      </c>
      <c r="E850" s="19" t="s">
        <v>38</v>
      </c>
      <c r="F850" s="19" t="s">
        <v>48</v>
      </c>
      <c r="G850" s="20">
        <v>11000000</v>
      </c>
      <c r="H850" s="20">
        <v>28000000</v>
      </c>
      <c r="I850" s="19">
        <v>26</v>
      </c>
      <c r="J850" s="19">
        <v>0</v>
      </c>
      <c r="K850" s="19">
        <v>0</v>
      </c>
      <c r="L850" s="19">
        <v>0</v>
      </c>
      <c r="M850" s="20">
        <v>10010000</v>
      </c>
      <c r="N850" s="20">
        <v>12160000</v>
      </c>
      <c r="O850" s="20">
        <v>12850000</v>
      </c>
      <c r="P850" s="20">
        <v>2890000</v>
      </c>
      <c r="Q850" s="20">
        <v>11980000</v>
      </c>
      <c r="R850" s="20">
        <v>7350000</v>
      </c>
      <c r="S850" s="20">
        <v>280000</v>
      </c>
      <c r="T850" s="19">
        <v>0</v>
      </c>
      <c r="U850" s="19">
        <v>0</v>
      </c>
      <c r="V850" s="2" t="str" cm="1">
        <f t="array" ref="V850">_xlfn.IFS(B850&lt;30,"21-29",
B850&lt;40,"30-39",
B850&lt;50,"40-49",
B850&lt;60,"50-59",
TRUE,"60+"
)</f>
        <v>21-29</v>
      </c>
      <c r="W850" s="24">
        <f t="shared" si="39"/>
        <v>11673333.333333334</v>
      </c>
      <c r="X850" s="24">
        <f t="shared" si="40"/>
        <v>7406666.666666667</v>
      </c>
      <c r="Y850" s="25">
        <f t="shared" si="41"/>
        <v>0.41690476190476194</v>
      </c>
      <c r="Z850" s="2" t="str" cm="1">
        <f t="array" ref="Z850">_xlfn.IFS(Y850&lt;=25%,"Low",
Y850&lt;=50%,"Moderate",
Y850&lt;=75%,"High",
Y850&lt;=100%,"Very High",
TRUE,"Over Limit"
)</f>
        <v>Moderate</v>
      </c>
      <c r="AA850" s="2" cm="1">
        <f t="array" ref="AA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0" s="2" t="str" cm="1">
        <f t="array" ref="AB850">_xlfn.IFS(T850=0,"No Late Payments",
T850&lt;=2,"Low",
T850&lt;=4,"Moderate",
TRUE,"High"
)</f>
        <v>No Late Payments</v>
      </c>
      <c r="AC850" s="10" t="str" cm="1">
        <f t="array" ref="AC850">_xlfn.IFS(
H850&lt;40000000,"Low",
H850&lt;60000000,"Medium",
H850&lt;100000000,"High",
TRUE,"Very High"
)</f>
        <v>Low</v>
      </c>
    </row>
    <row r="851" spans="1:29">
      <c r="A851" s="21" t="s">
        <v>883</v>
      </c>
      <c r="B851" s="22">
        <v>46</v>
      </c>
      <c r="C851" s="22" t="s">
        <v>22</v>
      </c>
      <c r="D851" s="22" t="s">
        <v>30</v>
      </c>
      <c r="E851" s="22" t="s">
        <v>24</v>
      </c>
      <c r="F851" s="22" t="s">
        <v>41</v>
      </c>
      <c r="G851" s="23">
        <v>14900000</v>
      </c>
      <c r="H851" s="23">
        <v>80000000</v>
      </c>
      <c r="I851" s="22">
        <v>125</v>
      </c>
      <c r="J851" s="22">
        <v>0</v>
      </c>
      <c r="K851" s="22">
        <v>0</v>
      </c>
      <c r="L851" s="22">
        <v>1</v>
      </c>
      <c r="M851" s="23">
        <v>34160000</v>
      </c>
      <c r="N851" s="23">
        <v>29620000</v>
      </c>
      <c r="O851" s="23">
        <v>21290000</v>
      </c>
      <c r="P851" s="23">
        <v>9900000</v>
      </c>
      <c r="Q851" s="23">
        <v>8710000</v>
      </c>
      <c r="R851" s="23">
        <v>1510000</v>
      </c>
      <c r="S851" s="23">
        <v>1650000</v>
      </c>
      <c r="T851" s="22">
        <v>1</v>
      </c>
      <c r="U851" s="22">
        <v>0</v>
      </c>
      <c r="V851" s="2" t="str" cm="1">
        <f t="array" ref="V851">_xlfn.IFS(B851&lt;30,"21-29",
B851&lt;40,"30-39",
B851&lt;50,"40-49",
B851&lt;60,"50-59",
TRUE,"60+"
)</f>
        <v>40-49</v>
      </c>
      <c r="W851" s="24">
        <f t="shared" si="39"/>
        <v>28356666.666666668</v>
      </c>
      <c r="X851" s="24">
        <f t="shared" si="40"/>
        <v>6706666.666666667</v>
      </c>
      <c r="Y851" s="25">
        <f t="shared" si="41"/>
        <v>0.35445833333333338</v>
      </c>
      <c r="Z851" s="2" t="str" cm="1">
        <f t="array" ref="Z851">_xlfn.IFS(Y851&lt;=25%,"Low",
Y851&lt;=50%,"Moderate",
Y851&lt;=75%,"High",
Y851&lt;=100%,"Very High",
TRUE,"Over Limit"
)</f>
        <v>Moderate</v>
      </c>
      <c r="AA851" s="2" cm="1">
        <f t="array" ref="AA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1" s="2" t="str" cm="1">
        <f t="array" ref="AB851">_xlfn.IFS(T851=0,"No Late Payments",
T851&lt;=2,"Low",
T851&lt;=4,"Moderate",
TRUE,"High"
)</f>
        <v>Low</v>
      </c>
      <c r="AC851" s="10" t="str" cm="1">
        <f t="array" ref="AC851">_xlfn.IFS(
H851&lt;40000000,"Low",
H851&lt;60000000,"Medium",
H851&lt;100000000,"High",
TRUE,"Very High"
)</f>
        <v>High</v>
      </c>
    </row>
    <row r="852" spans="1:29">
      <c r="A852" s="18" t="s">
        <v>884</v>
      </c>
      <c r="B852" s="19">
        <v>41</v>
      </c>
      <c r="C852" s="19" t="s">
        <v>34</v>
      </c>
      <c r="D852" s="19" t="s">
        <v>27</v>
      </c>
      <c r="E852" s="19" t="s">
        <v>38</v>
      </c>
      <c r="F852" s="19" t="s">
        <v>28</v>
      </c>
      <c r="G852" s="20">
        <v>9100000</v>
      </c>
      <c r="H852" s="20">
        <v>27000000</v>
      </c>
      <c r="I852" s="19">
        <v>51</v>
      </c>
      <c r="J852" s="19">
        <v>0</v>
      </c>
      <c r="K852" s="19">
        <v>0</v>
      </c>
      <c r="L852" s="19">
        <v>0</v>
      </c>
      <c r="M852" s="20">
        <v>6450000</v>
      </c>
      <c r="N852" s="20">
        <v>2840000</v>
      </c>
      <c r="O852" s="20">
        <v>0</v>
      </c>
      <c r="P852" s="20">
        <v>3860000</v>
      </c>
      <c r="Q852" s="20">
        <v>1440000</v>
      </c>
      <c r="R852" s="20">
        <v>0</v>
      </c>
      <c r="S852" s="20">
        <v>790000</v>
      </c>
      <c r="T852" s="19">
        <v>1</v>
      </c>
      <c r="U852" s="19">
        <v>0</v>
      </c>
      <c r="V852" s="2" t="str" cm="1">
        <f t="array" ref="V852">_xlfn.IFS(B852&lt;30,"21-29",
B852&lt;40,"30-39",
B852&lt;50,"40-49",
B852&lt;60,"50-59",
TRUE,"60+"
)</f>
        <v>40-49</v>
      </c>
      <c r="W852" s="24">
        <f t="shared" si="39"/>
        <v>3096666.6666666665</v>
      </c>
      <c r="X852" s="24">
        <f t="shared" si="40"/>
        <v>1766666.6666666667</v>
      </c>
      <c r="Y852" s="25">
        <f t="shared" si="41"/>
        <v>0.11469135802469135</v>
      </c>
      <c r="Z852" s="2" t="str" cm="1">
        <f t="array" ref="Z852">_xlfn.IFS(Y852&lt;=25%,"Low",
Y852&lt;=50%,"Moderate",
Y852&lt;=75%,"High",
Y852&lt;=100%,"Very High",
TRUE,"Over Limit"
)</f>
        <v>Low</v>
      </c>
      <c r="AA852" s="2" cm="1">
        <f t="array" ref="AA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2" s="2" t="str" cm="1">
        <f t="array" ref="AB852">_xlfn.IFS(T852=0,"No Late Payments",
T852&lt;=2,"Low",
T852&lt;=4,"Moderate",
TRUE,"High"
)</f>
        <v>Low</v>
      </c>
      <c r="AC852" s="10" t="str" cm="1">
        <f t="array" ref="AC852">_xlfn.IFS(
H852&lt;40000000,"Low",
H852&lt;60000000,"Medium",
H852&lt;100000000,"High",
TRUE,"Very High"
)</f>
        <v>Low</v>
      </c>
    </row>
    <row r="853" spans="1:29">
      <c r="A853" s="21" t="s">
        <v>885</v>
      </c>
      <c r="B853" s="22">
        <v>34</v>
      </c>
      <c r="C853" s="22" t="s">
        <v>34</v>
      </c>
      <c r="D853" s="22" t="s">
        <v>23</v>
      </c>
      <c r="E853" s="22" t="s">
        <v>24</v>
      </c>
      <c r="F853" s="22" t="s">
        <v>48</v>
      </c>
      <c r="G853" s="23">
        <v>17000000</v>
      </c>
      <c r="H853" s="23">
        <v>47000000</v>
      </c>
      <c r="I853" s="22">
        <v>68</v>
      </c>
      <c r="J853" s="22">
        <v>0</v>
      </c>
      <c r="K853" s="22">
        <v>0</v>
      </c>
      <c r="L853" s="22">
        <v>0</v>
      </c>
      <c r="M853" s="23">
        <v>25400000</v>
      </c>
      <c r="N853" s="23">
        <v>19630000</v>
      </c>
      <c r="O853" s="23">
        <v>15580000</v>
      </c>
      <c r="P853" s="23">
        <v>25670000</v>
      </c>
      <c r="Q853" s="23">
        <v>8290000</v>
      </c>
      <c r="R853" s="23">
        <v>10950000</v>
      </c>
      <c r="S853" s="23">
        <v>2360000</v>
      </c>
      <c r="T853" s="22">
        <v>1</v>
      </c>
      <c r="U853" s="22">
        <v>0</v>
      </c>
      <c r="V853" s="2" t="str" cm="1">
        <f t="array" ref="V853">_xlfn.IFS(B853&lt;30,"21-29",
B853&lt;40,"30-39",
B853&lt;50,"40-49",
B853&lt;60,"50-59",
TRUE,"60+"
)</f>
        <v>30-39</v>
      </c>
      <c r="W853" s="24">
        <f t="shared" si="39"/>
        <v>20203333.333333332</v>
      </c>
      <c r="X853" s="24">
        <f t="shared" si="40"/>
        <v>14970000</v>
      </c>
      <c r="Y853" s="25">
        <f t="shared" si="41"/>
        <v>0.42985815602836874</v>
      </c>
      <c r="Z853" s="2" t="str" cm="1">
        <f t="array" ref="Z853">_xlfn.IFS(Y853&lt;=25%,"Low",
Y853&lt;=50%,"Moderate",
Y853&lt;=75%,"High",
Y853&lt;=100%,"Very High",
TRUE,"Over Limit"
)</f>
        <v>Moderate</v>
      </c>
      <c r="AA853" s="2" cm="1">
        <f t="array" ref="AA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3" s="2" t="str" cm="1">
        <f t="array" ref="AB853">_xlfn.IFS(T853=0,"No Late Payments",
T853&lt;=2,"Low",
T853&lt;=4,"Moderate",
TRUE,"High"
)</f>
        <v>Low</v>
      </c>
      <c r="AC853" s="10" t="str" cm="1">
        <f t="array" ref="AC853">_xlfn.IFS(
H853&lt;40000000,"Low",
H853&lt;60000000,"Medium",
H853&lt;100000000,"High",
TRUE,"Very High"
)</f>
        <v>Medium</v>
      </c>
    </row>
    <row r="854" spans="1:29">
      <c r="A854" s="18" t="s">
        <v>886</v>
      </c>
      <c r="B854" s="19">
        <v>27</v>
      </c>
      <c r="C854" s="19" t="s">
        <v>34</v>
      </c>
      <c r="D854" s="19" t="s">
        <v>23</v>
      </c>
      <c r="E854" s="19" t="s">
        <v>24</v>
      </c>
      <c r="F854" s="19" t="s">
        <v>25</v>
      </c>
      <c r="G854" s="20">
        <v>9800000</v>
      </c>
      <c r="H854" s="20">
        <v>47000000</v>
      </c>
      <c r="I854" s="19">
        <v>54</v>
      </c>
      <c r="J854" s="19">
        <v>0</v>
      </c>
      <c r="K854" s="19">
        <v>1</v>
      </c>
      <c r="L854" s="19">
        <v>0</v>
      </c>
      <c r="M854" s="20">
        <v>35600000</v>
      </c>
      <c r="N854" s="20">
        <v>32240000</v>
      </c>
      <c r="O854" s="20">
        <v>21210000</v>
      </c>
      <c r="P854" s="20">
        <v>11110000</v>
      </c>
      <c r="Q854" s="20">
        <v>10110000</v>
      </c>
      <c r="R854" s="20">
        <v>8530000</v>
      </c>
      <c r="S854" s="20">
        <v>210000</v>
      </c>
      <c r="T854" s="19">
        <v>1</v>
      </c>
      <c r="U854" s="19">
        <v>0</v>
      </c>
      <c r="V854" s="2" t="str" cm="1">
        <f t="array" ref="V854">_xlfn.IFS(B854&lt;30,"21-29",
B854&lt;40,"30-39",
B854&lt;50,"40-49",
B854&lt;60,"50-59",
TRUE,"60+"
)</f>
        <v>21-29</v>
      </c>
      <c r="W854" s="24">
        <f t="shared" si="39"/>
        <v>29683333.333333332</v>
      </c>
      <c r="X854" s="24">
        <f t="shared" si="40"/>
        <v>9916666.666666666</v>
      </c>
      <c r="Y854" s="25">
        <f t="shared" si="41"/>
        <v>0.63156028368794326</v>
      </c>
      <c r="Z854" s="2" t="str" cm="1">
        <f t="array" ref="Z854">_xlfn.IFS(Y854&lt;=25%,"Low",
Y854&lt;=50%,"Moderate",
Y854&lt;=75%,"High",
Y854&lt;=100%,"Very High",
TRUE,"Over Limit"
)</f>
        <v>High</v>
      </c>
      <c r="AA854" s="2" cm="1">
        <f t="array" ref="AA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54" s="2" t="str" cm="1">
        <f t="array" ref="AB854">_xlfn.IFS(T854=0,"No Late Payments",
T854&lt;=2,"Low",
T854&lt;=4,"Moderate",
TRUE,"High"
)</f>
        <v>Low</v>
      </c>
      <c r="AC854" s="10" t="str" cm="1">
        <f t="array" ref="AC854">_xlfn.IFS(
H854&lt;40000000,"Low",
H854&lt;60000000,"Medium",
H854&lt;100000000,"High",
TRUE,"Very High"
)</f>
        <v>Medium</v>
      </c>
    </row>
    <row r="855" spans="1:29">
      <c r="A855" s="21" t="s">
        <v>887</v>
      </c>
      <c r="B855" s="22">
        <v>39</v>
      </c>
      <c r="C855" s="22" t="s">
        <v>22</v>
      </c>
      <c r="D855" s="22" t="s">
        <v>23</v>
      </c>
      <c r="E855" s="22" t="s">
        <v>24</v>
      </c>
      <c r="F855" s="22" t="s">
        <v>28</v>
      </c>
      <c r="G855" s="23">
        <v>11000000</v>
      </c>
      <c r="H855" s="23">
        <v>48000000</v>
      </c>
      <c r="I855" s="22">
        <v>109</v>
      </c>
      <c r="J855" s="22">
        <v>0</v>
      </c>
      <c r="K855" s="22">
        <v>0</v>
      </c>
      <c r="L855" s="22">
        <v>0</v>
      </c>
      <c r="M855" s="23">
        <v>8320000</v>
      </c>
      <c r="N855" s="23">
        <v>5230000</v>
      </c>
      <c r="O855" s="23">
        <v>5340000</v>
      </c>
      <c r="P855" s="23">
        <v>4050000</v>
      </c>
      <c r="Q855" s="23">
        <v>2260000</v>
      </c>
      <c r="R855" s="23">
        <v>2390000</v>
      </c>
      <c r="S855" s="23">
        <v>2230000</v>
      </c>
      <c r="T855" s="22">
        <v>0</v>
      </c>
      <c r="U855" s="22">
        <v>0</v>
      </c>
      <c r="V855" s="2" t="str" cm="1">
        <f t="array" ref="V855">_xlfn.IFS(B855&lt;30,"21-29",
B855&lt;40,"30-39",
B855&lt;50,"40-49",
B855&lt;60,"50-59",
TRUE,"60+"
)</f>
        <v>30-39</v>
      </c>
      <c r="W855" s="24">
        <f t="shared" si="39"/>
        <v>6296666.666666667</v>
      </c>
      <c r="X855" s="24">
        <f t="shared" si="40"/>
        <v>2900000</v>
      </c>
      <c r="Y855" s="25">
        <f t="shared" si="41"/>
        <v>0.13118055555555555</v>
      </c>
      <c r="Z855" s="2" t="str" cm="1">
        <f t="array" ref="Z855">_xlfn.IFS(Y855&lt;=25%,"Low",
Y855&lt;=50%,"Moderate",
Y855&lt;=75%,"High",
Y855&lt;=100%,"Very High",
TRUE,"Over Limit"
)</f>
        <v>Low</v>
      </c>
      <c r="AA855" s="2" cm="1">
        <f t="array" ref="AA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5" s="2" t="str" cm="1">
        <f t="array" ref="AB855">_xlfn.IFS(T855=0,"No Late Payments",
T855&lt;=2,"Low",
T855&lt;=4,"Moderate",
TRUE,"High"
)</f>
        <v>No Late Payments</v>
      </c>
      <c r="AC855" s="10" t="str" cm="1">
        <f t="array" ref="AC855">_xlfn.IFS(
H855&lt;40000000,"Low",
H855&lt;60000000,"Medium",
H855&lt;100000000,"High",
TRUE,"Very High"
)</f>
        <v>Medium</v>
      </c>
    </row>
    <row r="856" spans="1:29">
      <c r="A856" s="18" t="s">
        <v>888</v>
      </c>
      <c r="B856" s="19">
        <v>42</v>
      </c>
      <c r="C856" s="19" t="s">
        <v>34</v>
      </c>
      <c r="D856" s="19" t="s">
        <v>23</v>
      </c>
      <c r="E856" s="19" t="s">
        <v>24</v>
      </c>
      <c r="F856" s="19" t="s">
        <v>41</v>
      </c>
      <c r="G856" s="20">
        <v>13800000</v>
      </c>
      <c r="H856" s="20">
        <v>68000000</v>
      </c>
      <c r="I856" s="19">
        <v>153</v>
      </c>
      <c r="J856" s="19">
        <v>0</v>
      </c>
      <c r="K856" s="19">
        <v>0</v>
      </c>
      <c r="L856" s="19">
        <v>0</v>
      </c>
      <c r="M856" s="20">
        <v>53890000</v>
      </c>
      <c r="N856" s="20">
        <v>49870000</v>
      </c>
      <c r="O856" s="20">
        <v>53370000</v>
      </c>
      <c r="P856" s="20">
        <v>48440000</v>
      </c>
      <c r="Q856" s="20">
        <v>14870000</v>
      </c>
      <c r="R856" s="20">
        <v>17820000</v>
      </c>
      <c r="S856" s="20">
        <v>7860000</v>
      </c>
      <c r="T856" s="19">
        <v>0</v>
      </c>
      <c r="U856" s="19">
        <v>0</v>
      </c>
      <c r="V856" s="2" t="str" cm="1">
        <f t="array" ref="V856">_xlfn.IFS(B856&lt;30,"21-29",
B856&lt;40,"30-39",
B856&lt;50,"40-49",
B856&lt;60,"50-59",
TRUE,"60+"
)</f>
        <v>40-49</v>
      </c>
      <c r="W856" s="24">
        <f t="shared" si="39"/>
        <v>52376666.666666664</v>
      </c>
      <c r="X856" s="24">
        <f t="shared" si="40"/>
        <v>27043333.333333332</v>
      </c>
      <c r="Y856" s="25">
        <f t="shared" si="41"/>
        <v>0.7702450980392157</v>
      </c>
      <c r="Z856" s="2" t="str" cm="1">
        <f t="array" ref="Z856">_xlfn.IFS(Y856&lt;=25%,"Low",
Y856&lt;=50%,"Moderate",
Y856&lt;=75%,"High",
Y856&lt;=100%,"Very High",
TRUE,"Over Limit"
)</f>
        <v>Very High</v>
      </c>
      <c r="AA856" s="2" cm="1">
        <f t="array" ref="AA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56" s="2" t="str" cm="1">
        <f t="array" ref="AB856">_xlfn.IFS(T856=0,"No Late Payments",
T856&lt;=2,"Low",
T856&lt;=4,"Moderate",
TRUE,"High"
)</f>
        <v>No Late Payments</v>
      </c>
      <c r="AC856" s="10" t="str" cm="1">
        <f t="array" ref="AC856">_xlfn.IFS(
H856&lt;40000000,"Low",
H856&lt;60000000,"Medium",
H856&lt;100000000,"High",
TRUE,"Very High"
)</f>
        <v>High</v>
      </c>
    </row>
    <row r="857" spans="1:29">
      <c r="A857" s="21" t="s">
        <v>889</v>
      </c>
      <c r="B857" s="22">
        <v>47</v>
      </c>
      <c r="C857" s="22" t="s">
        <v>34</v>
      </c>
      <c r="D857" s="22" t="s">
        <v>23</v>
      </c>
      <c r="E857" s="22" t="s">
        <v>38</v>
      </c>
      <c r="F857" s="22" t="s">
        <v>25</v>
      </c>
      <c r="G857" s="23">
        <v>9900000</v>
      </c>
      <c r="H857" s="23">
        <v>37000000</v>
      </c>
      <c r="I857" s="22">
        <v>186</v>
      </c>
      <c r="J857" s="22">
        <v>0</v>
      </c>
      <c r="K857" s="22">
        <v>0</v>
      </c>
      <c r="L857" s="22">
        <v>1</v>
      </c>
      <c r="M857" s="23">
        <v>12500000</v>
      </c>
      <c r="N857" s="23">
        <v>9160000</v>
      </c>
      <c r="O857" s="23">
        <v>9970000</v>
      </c>
      <c r="P857" s="23">
        <v>6670000</v>
      </c>
      <c r="Q857" s="23">
        <v>3610000</v>
      </c>
      <c r="R857" s="23">
        <v>700000</v>
      </c>
      <c r="S857" s="23">
        <v>360000</v>
      </c>
      <c r="T857" s="22">
        <v>1</v>
      </c>
      <c r="U857" s="22">
        <v>0</v>
      </c>
      <c r="V857" s="2" t="str" cm="1">
        <f t="array" ref="V857">_xlfn.IFS(B857&lt;30,"21-29",
B857&lt;40,"30-39",
B857&lt;50,"40-49",
B857&lt;60,"50-59",
TRUE,"60+"
)</f>
        <v>40-49</v>
      </c>
      <c r="W857" s="24">
        <f t="shared" si="39"/>
        <v>10543333.333333334</v>
      </c>
      <c r="X857" s="24">
        <f t="shared" si="40"/>
        <v>3660000</v>
      </c>
      <c r="Y857" s="25">
        <f t="shared" si="41"/>
        <v>0.28495495495495499</v>
      </c>
      <c r="Z857" s="2" t="str" cm="1">
        <f t="array" ref="Z857">_xlfn.IFS(Y857&lt;=25%,"Low",
Y857&lt;=50%,"Moderate",
Y857&lt;=75%,"High",
Y857&lt;=100%,"Very High",
TRUE,"Over Limit"
)</f>
        <v>Moderate</v>
      </c>
      <c r="AA857" s="2" cm="1">
        <f t="array" ref="AA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7" s="2" t="str" cm="1">
        <f t="array" ref="AB857">_xlfn.IFS(T857=0,"No Late Payments",
T857&lt;=2,"Low",
T857&lt;=4,"Moderate",
TRUE,"High"
)</f>
        <v>Low</v>
      </c>
      <c r="AC857" s="10" t="str" cm="1">
        <f t="array" ref="AC857">_xlfn.IFS(
H857&lt;40000000,"Low",
H857&lt;60000000,"Medium",
H857&lt;100000000,"High",
TRUE,"Very High"
)</f>
        <v>Low</v>
      </c>
    </row>
    <row r="858" spans="1:29">
      <c r="A858" s="18" t="s">
        <v>890</v>
      </c>
      <c r="B858" s="19">
        <v>38</v>
      </c>
      <c r="C858" s="19" t="s">
        <v>34</v>
      </c>
      <c r="D858" s="19" t="s">
        <v>23</v>
      </c>
      <c r="E858" s="19" t="s">
        <v>24</v>
      </c>
      <c r="F858" s="19" t="s">
        <v>25</v>
      </c>
      <c r="G858" s="20">
        <v>8300000</v>
      </c>
      <c r="H858" s="20">
        <v>53000000</v>
      </c>
      <c r="I858" s="19">
        <v>105</v>
      </c>
      <c r="J858" s="19">
        <v>0</v>
      </c>
      <c r="K858" s="19">
        <v>0</v>
      </c>
      <c r="L858" s="19">
        <v>0</v>
      </c>
      <c r="M858" s="20">
        <v>24900000</v>
      </c>
      <c r="N858" s="20">
        <v>15320000</v>
      </c>
      <c r="O858" s="20">
        <v>11980000</v>
      </c>
      <c r="P858" s="20">
        <v>7780000</v>
      </c>
      <c r="Q858" s="20">
        <v>5200000</v>
      </c>
      <c r="R858" s="20">
        <v>3740000</v>
      </c>
      <c r="S858" s="20">
        <v>1090000</v>
      </c>
      <c r="T858" s="19">
        <v>0</v>
      </c>
      <c r="U858" s="19">
        <v>0</v>
      </c>
      <c r="V858" s="2" t="str" cm="1">
        <f t="array" ref="V858">_xlfn.IFS(B858&lt;30,"21-29",
B858&lt;40,"30-39",
B858&lt;50,"40-49",
B858&lt;60,"50-59",
TRUE,"60+"
)</f>
        <v>30-39</v>
      </c>
      <c r="W858" s="24">
        <f t="shared" si="39"/>
        <v>17400000</v>
      </c>
      <c r="X858" s="24">
        <f t="shared" si="40"/>
        <v>5573333.333333333</v>
      </c>
      <c r="Y858" s="25">
        <f t="shared" si="41"/>
        <v>0.32830188679245281</v>
      </c>
      <c r="Z858" s="2" t="str" cm="1">
        <f t="array" ref="Z858">_xlfn.IFS(Y858&lt;=25%,"Low",
Y858&lt;=50%,"Moderate",
Y858&lt;=75%,"High",
Y858&lt;=100%,"Very High",
TRUE,"Over Limit"
)</f>
        <v>Moderate</v>
      </c>
      <c r="AA858" s="2" cm="1">
        <f t="array" ref="AA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8" s="2" t="str" cm="1">
        <f t="array" ref="AB858">_xlfn.IFS(T858=0,"No Late Payments",
T858&lt;=2,"Low",
T858&lt;=4,"Moderate",
TRUE,"High"
)</f>
        <v>No Late Payments</v>
      </c>
      <c r="AC858" s="10" t="str" cm="1">
        <f t="array" ref="AC858">_xlfn.IFS(
H858&lt;40000000,"Low",
H858&lt;60000000,"Medium",
H858&lt;100000000,"High",
TRUE,"Very High"
)</f>
        <v>Medium</v>
      </c>
    </row>
    <row r="859" spans="1:29">
      <c r="A859" s="21" t="s">
        <v>891</v>
      </c>
      <c r="B859" s="22">
        <v>22</v>
      </c>
      <c r="C859" s="22" t="s">
        <v>34</v>
      </c>
      <c r="D859" s="22" t="s">
        <v>30</v>
      </c>
      <c r="E859" s="22" t="s">
        <v>24</v>
      </c>
      <c r="F859" s="22" t="s">
        <v>28</v>
      </c>
      <c r="G859" s="23">
        <v>8200000</v>
      </c>
      <c r="H859" s="23">
        <v>20000000</v>
      </c>
      <c r="I859" s="22">
        <v>24</v>
      </c>
      <c r="J859" s="22">
        <v>0</v>
      </c>
      <c r="K859" s="22">
        <v>1</v>
      </c>
      <c r="L859" s="22">
        <v>1</v>
      </c>
      <c r="M859" s="23">
        <v>12010000</v>
      </c>
      <c r="N859" s="23">
        <v>12910000</v>
      </c>
      <c r="O859" s="23">
        <v>13130000</v>
      </c>
      <c r="P859" s="23">
        <v>5590000</v>
      </c>
      <c r="Q859" s="23">
        <v>5580000</v>
      </c>
      <c r="R859" s="23">
        <v>3340000</v>
      </c>
      <c r="S859" s="23">
        <v>200000</v>
      </c>
      <c r="T859" s="22">
        <v>2</v>
      </c>
      <c r="U859" s="22">
        <v>0</v>
      </c>
      <c r="V859" s="2" t="str" cm="1">
        <f t="array" ref="V859">_xlfn.IFS(B859&lt;30,"21-29",
B859&lt;40,"30-39",
B859&lt;50,"40-49",
B859&lt;60,"50-59",
TRUE,"60+"
)</f>
        <v>21-29</v>
      </c>
      <c r="W859" s="24">
        <f t="shared" si="39"/>
        <v>12683333.333333334</v>
      </c>
      <c r="X859" s="24">
        <f t="shared" si="40"/>
        <v>4836666.666666667</v>
      </c>
      <c r="Y859" s="25">
        <f t="shared" si="41"/>
        <v>0.63416666666666666</v>
      </c>
      <c r="Z859" s="2" t="str" cm="1">
        <f t="array" ref="Z859">_xlfn.IFS(Y859&lt;=25%,"Low",
Y859&lt;=50%,"Moderate",
Y859&lt;=75%,"High",
Y859&lt;=100%,"Very High",
TRUE,"Over Limit"
)</f>
        <v>High</v>
      </c>
      <c r="AA859" s="2" cm="1">
        <f t="array" ref="AA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59" s="2" t="str" cm="1">
        <f t="array" ref="AB859">_xlfn.IFS(T859=0,"No Late Payments",
T859&lt;=2,"Low",
T859&lt;=4,"Moderate",
TRUE,"High"
)</f>
        <v>Low</v>
      </c>
      <c r="AC859" s="10" t="str" cm="1">
        <f t="array" ref="AC859">_xlfn.IFS(
H859&lt;40000000,"Low",
H859&lt;60000000,"Medium",
H859&lt;100000000,"High",
TRUE,"Very High"
)</f>
        <v>Low</v>
      </c>
    </row>
    <row r="860" spans="1:29">
      <c r="A860" s="18" t="s">
        <v>892</v>
      </c>
      <c r="B860" s="19">
        <v>31</v>
      </c>
      <c r="C860" s="19" t="s">
        <v>22</v>
      </c>
      <c r="D860" s="19" t="s">
        <v>27</v>
      </c>
      <c r="E860" s="19" t="s">
        <v>38</v>
      </c>
      <c r="F860" s="19" t="s">
        <v>31</v>
      </c>
      <c r="G860" s="20">
        <v>9700000</v>
      </c>
      <c r="H860" s="20">
        <v>44000000</v>
      </c>
      <c r="I860" s="19">
        <v>48</v>
      </c>
      <c r="J860" s="19">
        <v>0</v>
      </c>
      <c r="K860" s="19">
        <v>0</v>
      </c>
      <c r="L860" s="19">
        <v>0</v>
      </c>
      <c r="M860" s="20">
        <v>19540000</v>
      </c>
      <c r="N860" s="20">
        <v>13010000</v>
      </c>
      <c r="O860" s="20">
        <v>11680000</v>
      </c>
      <c r="P860" s="20">
        <v>6840000</v>
      </c>
      <c r="Q860" s="20">
        <v>3920000</v>
      </c>
      <c r="R860" s="20">
        <v>2560000</v>
      </c>
      <c r="S860" s="20">
        <v>400000</v>
      </c>
      <c r="T860" s="19">
        <v>0</v>
      </c>
      <c r="U860" s="19">
        <v>0</v>
      </c>
      <c r="V860" s="2" t="str" cm="1">
        <f t="array" ref="V860">_xlfn.IFS(B860&lt;30,"21-29",
B860&lt;40,"30-39",
B860&lt;50,"40-49",
B860&lt;60,"50-59",
TRUE,"60+"
)</f>
        <v>30-39</v>
      </c>
      <c r="W860" s="24">
        <f t="shared" si="39"/>
        <v>14743333.333333334</v>
      </c>
      <c r="X860" s="24">
        <f t="shared" si="40"/>
        <v>4440000</v>
      </c>
      <c r="Y860" s="25">
        <f t="shared" si="41"/>
        <v>0.33507575757575758</v>
      </c>
      <c r="Z860" s="2" t="str" cm="1">
        <f t="array" ref="Z860">_xlfn.IFS(Y860&lt;=25%,"Low",
Y860&lt;=50%,"Moderate",
Y860&lt;=75%,"High",
Y860&lt;=100%,"Very High",
TRUE,"Over Limit"
)</f>
        <v>Moderate</v>
      </c>
      <c r="AA860" s="2" cm="1">
        <f t="array" ref="AA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0" s="2" t="str" cm="1">
        <f t="array" ref="AB860">_xlfn.IFS(T860=0,"No Late Payments",
T860&lt;=2,"Low",
T860&lt;=4,"Moderate",
TRUE,"High"
)</f>
        <v>No Late Payments</v>
      </c>
      <c r="AC860" s="10" t="str" cm="1">
        <f t="array" ref="AC860">_xlfn.IFS(
H860&lt;40000000,"Low",
H860&lt;60000000,"Medium",
H860&lt;100000000,"High",
TRUE,"Very High"
)</f>
        <v>Medium</v>
      </c>
    </row>
    <row r="861" spans="1:29">
      <c r="A861" s="21" t="s">
        <v>893</v>
      </c>
      <c r="B861" s="22">
        <v>54</v>
      </c>
      <c r="C861" s="22" t="s">
        <v>22</v>
      </c>
      <c r="D861" s="22" t="s">
        <v>27</v>
      </c>
      <c r="E861" s="22" t="s">
        <v>38</v>
      </c>
      <c r="F861" s="22" t="s">
        <v>31</v>
      </c>
      <c r="G861" s="23">
        <v>9100000</v>
      </c>
      <c r="H861" s="23">
        <v>68000000</v>
      </c>
      <c r="I861" s="22">
        <v>204</v>
      </c>
      <c r="J861" s="22">
        <v>0</v>
      </c>
      <c r="K861" s="22">
        <v>0</v>
      </c>
      <c r="L861" s="22">
        <v>0</v>
      </c>
      <c r="M861" s="23">
        <v>57330000</v>
      </c>
      <c r="N861" s="23">
        <v>63070000</v>
      </c>
      <c r="O861" s="23">
        <v>57330000</v>
      </c>
      <c r="P861" s="23">
        <v>20960000</v>
      </c>
      <c r="Q861" s="23">
        <v>35450000</v>
      </c>
      <c r="R861" s="23">
        <v>28890000</v>
      </c>
      <c r="S861" s="23">
        <v>1230000</v>
      </c>
      <c r="T861" s="22">
        <v>1</v>
      </c>
      <c r="U861" s="22">
        <v>0</v>
      </c>
      <c r="V861" s="2" t="str" cm="1">
        <f t="array" ref="V861">_xlfn.IFS(B861&lt;30,"21-29",
B861&lt;40,"30-39",
B861&lt;50,"40-49",
B861&lt;60,"50-59",
TRUE,"60+"
)</f>
        <v>50-59</v>
      </c>
      <c r="W861" s="24">
        <f t="shared" si="39"/>
        <v>59243333.333333336</v>
      </c>
      <c r="X861" s="24">
        <f t="shared" si="40"/>
        <v>28433333.333333332</v>
      </c>
      <c r="Y861" s="25">
        <f t="shared" si="41"/>
        <v>0.87122549019607842</v>
      </c>
      <c r="Z861" s="2" t="str" cm="1">
        <f t="array" ref="Z861">_xlfn.IFS(Y861&lt;=25%,"Low",
Y861&lt;=50%,"Moderate",
Y861&lt;=75%,"High",
Y861&lt;=100%,"Very High",
TRUE,"Over Limit"
)</f>
        <v>Very High</v>
      </c>
      <c r="AA861" s="2" cm="1">
        <f t="array" ref="AA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61" s="2" t="str" cm="1">
        <f t="array" ref="AB861">_xlfn.IFS(T861=0,"No Late Payments",
T861&lt;=2,"Low",
T861&lt;=4,"Moderate",
TRUE,"High"
)</f>
        <v>Low</v>
      </c>
      <c r="AC861" s="10" t="str" cm="1">
        <f t="array" ref="AC861">_xlfn.IFS(
H861&lt;40000000,"Low",
H861&lt;60000000,"Medium",
H861&lt;100000000,"High",
TRUE,"Very High"
)</f>
        <v>High</v>
      </c>
    </row>
    <row r="862" spans="1:29">
      <c r="A862" s="18" t="s">
        <v>894</v>
      </c>
      <c r="B862" s="19">
        <v>28</v>
      </c>
      <c r="C862" s="19" t="s">
        <v>34</v>
      </c>
      <c r="D862" s="19" t="s">
        <v>23</v>
      </c>
      <c r="E862" s="19" t="s">
        <v>24</v>
      </c>
      <c r="F862" s="19" t="s">
        <v>28</v>
      </c>
      <c r="G862" s="20">
        <v>10600000</v>
      </c>
      <c r="H862" s="20">
        <v>38000000</v>
      </c>
      <c r="I862" s="19">
        <v>51</v>
      </c>
      <c r="J862" s="19">
        <v>0</v>
      </c>
      <c r="K862" s="19">
        <v>0</v>
      </c>
      <c r="L862" s="19">
        <v>0</v>
      </c>
      <c r="M862" s="20">
        <v>11930000</v>
      </c>
      <c r="N862" s="20">
        <v>17830000</v>
      </c>
      <c r="O862" s="20">
        <v>17300000</v>
      </c>
      <c r="P862" s="20">
        <v>10480000</v>
      </c>
      <c r="Q862" s="20">
        <v>9290000</v>
      </c>
      <c r="R862" s="20">
        <v>5990000</v>
      </c>
      <c r="S862" s="20">
        <v>1850000</v>
      </c>
      <c r="T862" s="19">
        <v>0</v>
      </c>
      <c r="U862" s="19">
        <v>0</v>
      </c>
      <c r="V862" s="2" t="str" cm="1">
        <f t="array" ref="V862">_xlfn.IFS(B862&lt;30,"21-29",
B862&lt;40,"30-39",
B862&lt;50,"40-49",
B862&lt;60,"50-59",
TRUE,"60+"
)</f>
        <v>21-29</v>
      </c>
      <c r="W862" s="24">
        <f t="shared" si="39"/>
        <v>15686666.666666666</v>
      </c>
      <c r="X862" s="24">
        <f t="shared" si="40"/>
        <v>8586666.666666666</v>
      </c>
      <c r="Y862" s="25">
        <f t="shared" si="41"/>
        <v>0.41280701754385962</v>
      </c>
      <c r="Z862" s="2" t="str" cm="1">
        <f t="array" ref="Z862">_xlfn.IFS(Y862&lt;=25%,"Low",
Y862&lt;=50%,"Moderate",
Y862&lt;=75%,"High",
Y862&lt;=100%,"Very High",
TRUE,"Over Limit"
)</f>
        <v>Moderate</v>
      </c>
      <c r="AA862" s="2" cm="1">
        <f t="array" ref="AA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2" s="2" t="str" cm="1">
        <f t="array" ref="AB862">_xlfn.IFS(T862=0,"No Late Payments",
T862&lt;=2,"Low",
T862&lt;=4,"Moderate",
TRUE,"High"
)</f>
        <v>No Late Payments</v>
      </c>
      <c r="AC862" s="10" t="str" cm="1">
        <f t="array" ref="AC862">_xlfn.IFS(
H862&lt;40000000,"Low",
H862&lt;60000000,"Medium",
H862&lt;100000000,"High",
TRUE,"Very High"
)</f>
        <v>Low</v>
      </c>
    </row>
    <row r="863" spans="1:29">
      <c r="A863" s="21" t="s">
        <v>895</v>
      </c>
      <c r="B863" s="22">
        <v>31</v>
      </c>
      <c r="C863" s="22" t="s">
        <v>34</v>
      </c>
      <c r="D863" s="22" t="s">
        <v>23</v>
      </c>
      <c r="E863" s="22" t="s">
        <v>24</v>
      </c>
      <c r="F863" s="22" t="s">
        <v>28</v>
      </c>
      <c r="G863" s="23">
        <v>19000000</v>
      </c>
      <c r="H863" s="23">
        <v>56000000</v>
      </c>
      <c r="I863" s="22">
        <v>52</v>
      </c>
      <c r="J863" s="22">
        <v>1</v>
      </c>
      <c r="K863" s="22">
        <v>0</v>
      </c>
      <c r="L863" s="22">
        <v>0</v>
      </c>
      <c r="M863" s="23">
        <v>26680000</v>
      </c>
      <c r="N863" s="23">
        <v>34700000</v>
      </c>
      <c r="O863" s="23">
        <v>28410000</v>
      </c>
      <c r="P863" s="23">
        <v>4770000</v>
      </c>
      <c r="Q863" s="23">
        <v>9490000</v>
      </c>
      <c r="R863" s="23">
        <v>11740000</v>
      </c>
      <c r="S863" s="23">
        <v>6980000</v>
      </c>
      <c r="T863" s="22">
        <v>2</v>
      </c>
      <c r="U863" s="22">
        <v>0</v>
      </c>
      <c r="V863" s="2" t="str" cm="1">
        <f t="array" ref="V863">_xlfn.IFS(B863&lt;30,"21-29",
B863&lt;40,"30-39",
B863&lt;50,"40-49",
B863&lt;60,"50-59",
TRUE,"60+"
)</f>
        <v>30-39</v>
      </c>
      <c r="W863" s="24">
        <f t="shared" si="39"/>
        <v>29930000</v>
      </c>
      <c r="X863" s="24">
        <f t="shared" si="40"/>
        <v>8666666.666666666</v>
      </c>
      <c r="Y863" s="25">
        <f t="shared" si="41"/>
        <v>0.53446428571428573</v>
      </c>
      <c r="Z863" s="2" t="str" cm="1">
        <f t="array" ref="Z863">_xlfn.IFS(Y863&lt;=25%,"Low",
Y863&lt;=50%,"Moderate",
Y863&lt;=75%,"High",
Y863&lt;=100%,"Very High",
TRUE,"Over Limit"
)</f>
        <v>High</v>
      </c>
      <c r="AA863" s="2" cm="1">
        <f t="array" ref="AA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3" s="2" t="str" cm="1">
        <f t="array" ref="AB863">_xlfn.IFS(T863=0,"No Late Payments",
T863&lt;=2,"Low",
T863&lt;=4,"Moderate",
TRUE,"High"
)</f>
        <v>Low</v>
      </c>
      <c r="AC863" s="10" t="str" cm="1">
        <f t="array" ref="AC863">_xlfn.IFS(
H863&lt;40000000,"Low",
H863&lt;60000000,"Medium",
H863&lt;100000000,"High",
TRUE,"Very High"
)</f>
        <v>Medium</v>
      </c>
    </row>
    <row r="864" spans="1:29">
      <c r="A864" s="18" t="s">
        <v>896</v>
      </c>
      <c r="B864" s="19">
        <v>42</v>
      </c>
      <c r="C864" s="19" t="s">
        <v>22</v>
      </c>
      <c r="D864" s="19" t="s">
        <v>30</v>
      </c>
      <c r="E864" s="19" t="s">
        <v>38</v>
      </c>
      <c r="F864" s="19" t="s">
        <v>31</v>
      </c>
      <c r="G864" s="20">
        <v>6000000</v>
      </c>
      <c r="H864" s="20">
        <v>28000000</v>
      </c>
      <c r="I864" s="19">
        <v>77</v>
      </c>
      <c r="J864" s="19">
        <v>0</v>
      </c>
      <c r="K864" s="19">
        <v>0</v>
      </c>
      <c r="L864" s="19">
        <v>0</v>
      </c>
      <c r="M864" s="20">
        <v>5390000</v>
      </c>
      <c r="N864" s="20">
        <v>6800000</v>
      </c>
      <c r="O864" s="20">
        <v>5130000</v>
      </c>
      <c r="P864" s="20">
        <v>1150000</v>
      </c>
      <c r="Q864" s="20">
        <v>6490000</v>
      </c>
      <c r="R864" s="20">
        <v>1270000</v>
      </c>
      <c r="S864" s="20">
        <v>760000</v>
      </c>
      <c r="T864" s="19">
        <v>0</v>
      </c>
      <c r="U864" s="19">
        <v>0</v>
      </c>
      <c r="V864" s="2" t="str" cm="1">
        <f t="array" ref="V864">_xlfn.IFS(B864&lt;30,"21-29",
B864&lt;40,"30-39",
B864&lt;50,"40-49",
B864&lt;60,"50-59",
TRUE,"60+"
)</f>
        <v>40-49</v>
      </c>
      <c r="W864" s="24">
        <f t="shared" si="39"/>
        <v>5773333.333333333</v>
      </c>
      <c r="X864" s="24">
        <f t="shared" si="40"/>
        <v>2970000</v>
      </c>
      <c r="Y864" s="25">
        <f t="shared" si="41"/>
        <v>0.20619047619047617</v>
      </c>
      <c r="Z864" s="2" t="str" cm="1">
        <f t="array" ref="Z864">_xlfn.IFS(Y864&lt;=25%,"Low",
Y864&lt;=50%,"Moderate",
Y864&lt;=75%,"High",
Y864&lt;=100%,"Very High",
TRUE,"Over Limit"
)</f>
        <v>Low</v>
      </c>
      <c r="AA864" s="2" cm="1">
        <f t="array" ref="AA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64" s="2" t="str" cm="1">
        <f t="array" ref="AB864">_xlfn.IFS(T864=0,"No Late Payments",
T864&lt;=2,"Low",
T864&lt;=4,"Moderate",
TRUE,"High"
)</f>
        <v>No Late Payments</v>
      </c>
      <c r="AC864" s="10" t="str" cm="1">
        <f t="array" ref="AC864">_xlfn.IFS(
H864&lt;40000000,"Low",
H864&lt;60000000,"Medium",
H864&lt;100000000,"High",
TRUE,"Very High"
)</f>
        <v>Low</v>
      </c>
    </row>
    <row r="865" spans="1:29">
      <c r="A865" s="21" t="s">
        <v>897</v>
      </c>
      <c r="B865" s="22">
        <v>34</v>
      </c>
      <c r="C865" s="22" t="s">
        <v>34</v>
      </c>
      <c r="D865" s="22" t="s">
        <v>23</v>
      </c>
      <c r="E865" s="22" t="s">
        <v>31</v>
      </c>
      <c r="F865" s="22" t="s">
        <v>41</v>
      </c>
      <c r="G865" s="23">
        <v>6100000</v>
      </c>
      <c r="H865" s="23">
        <v>23000000</v>
      </c>
      <c r="I865" s="22">
        <v>63</v>
      </c>
      <c r="J865" s="22">
        <v>0</v>
      </c>
      <c r="K865" s="22">
        <v>0</v>
      </c>
      <c r="L865" s="22">
        <v>0</v>
      </c>
      <c r="M865" s="23">
        <v>3140000</v>
      </c>
      <c r="N865" s="23">
        <v>3930000</v>
      </c>
      <c r="O865" s="23">
        <v>2050000</v>
      </c>
      <c r="P865" s="23">
        <v>910000</v>
      </c>
      <c r="Q865" s="23">
        <v>1310000</v>
      </c>
      <c r="R865" s="23">
        <v>880000</v>
      </c>
      <c r="S865" s="23">
        <v>1390000</v>
      </c>
      <c r="T865" s="22">
        <v>0</v>
      </c>
      <c r="U865" s="22">
        <v>1</v>
      </c>
      <c r="V865" s="2" t="str" cm="1">
        <f t="array" ref="V865">_xlfn.IFS(B865&lt;30,"21-29",
B865&lt;40,"30-39",
B865&lt;50,"40-49",
B865&lt;60,"50-59",
TRUE,"60+"
)</f>
        <v>30-39</v>
      </c>
      <c r="W865" s="24">
        <f t="shared" si="39"/>
        <v>3040000</v>
      </c>
      <c r="X865" s="24">
        <f t="shared" si="40"/>
        <v>1033333.3333333334</v>
      </c>
      <c r="Y865" s="25">
        <f t="shared" si="41"/>
        <v>0.13217391304347825</v>
      </c>
      <c r="Z865" s="2" t="str" cm="1">
        <f t="array" ref="Z865">_xlfn.IFS(Y865&lt;=25%,"Low",
Y865&lt;=50%,"Moderate",
Y865&lt;=75%,"High",
Y865&lt;=100%,"Very High",
TRUE,"Over Limit"
)</f>
        <v>Low</v>
      </c>
      <c r="AA865" s="2" cm="1">
        <f t="array" ref="AA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65" s="2" t="str" cm="1">
        <f t="array" ref="AB865">_xlfn.IFS(T865=0,"No Late Payments",
T865&lt;=2,"Low",
T865&lt;=4,"Moderate",
TRUE,"High"
)</f>
        <v>No Late Payments</v>
      </c>
      <c r="AC865" s="10" t="str" cm="1">
        <f t="array" ref="AC865">_xlfn.IFS(
H865&lt;40000000,"Low",
H865&lt;60000000,"Medium",
H865&lt;100000000,"High",
TRUE,"Very High"
)</f>
        <v>Low</v>
      </c>
    </row>
    <row r="866" spans="1:29">
      <c r="A866" s="18" t="s">
        <v>898</v>
      </c>
      <c r="B866" s="19">
        <v>67</v>
      </c>
      <c r="C866" s="19" t="s">
        <v>22</v>
      </c>
      <c r="D866" s="19" t="s">
        <v>30</v>
      </c>
      <c r="E866" s="19" t="s">
        <v>24</v>
      </c>
      <c r="F866" s="19" t="s">
        <v>41</v>
      </c>
      <c r="G866" s="20">
        <v>9100000</v>
      </c>
      <c r="H866" s="20">
        <v>48000000</v>
      </c>
      <c r="I866" s="19">
        <v>194</v>
      </c>
      <c r="J866" s="19">
        <v>0</v>
      </c>
      <c r="K866" s="19">
        <v>0</v>
      </c>
      <c r="L866" s="19">
        <v>0</v>
      </c>
      <c r="M866" s="20">
        <v>17100000</v>
      </c>
      <c r="N866" s="20">
        <v>17520000</v>
      </c>
      <c r="O866" s="20">
        <v>14950000</v>
      </c>
      <c r="P866" s="20">
        <v>3310000</v>
      </c>
      <c r="Q866" s="20">
        <v>3950000</v>
      </c>
      <c r="R866" s="20">
        <v>3270000</v>
      </c>
      <c r="S866" s="20">
        <v>4910000</v>
      </c>
      <c r="T866" s="19">
        <v>0</v>
      </c>
      <c r="U866" s="19">
        <v>0</v>
      </c>
      <c r="V866" s="2" t="str" cm="1">
        <f t="array" ref="V866">_xlfn.IFS(B866&lt;30,"21-29",
B866&lt;40,"30-39",
B866&lt;50,"40-49",
B866&lt;60,"50-59",
TRUE,"60+"
)</f>
        <v>60+</v>
      </c>
      <c r="W866" s="24">
        <f t="shared" si="39"/>
        <v>16523333.333333334</v>
      </c>
      <c r="X866" s="24">
        <f t="shared" si="40"/>
        <v>3510000</v>
      </c>
      <c r="Y866" s="25">
        <f t="shared" si="41"/>
        <v>0.34423611111111113</v>
      </c>
      <c r="Z866" s="2" t="str" cm="1">
        <f t="array" ref="Z866">_xlfn.IFS(Y866&lt;=25%,"Low",
Y866&lt;=50%,"Moderate",
Y866&lt;=75%,"High",
Y866&lt;=100%,"Very High",
TRUE,"Over Limit"
)</f>
        <v>Moderate</v>
      </c>
      <c r="AA866" s="2" cm="1">
        <f t="array" ref="AA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6" s="2" t="str" cm="1">
        <f t="array" ref="AB866">_xlfn.IFS(T866=0,"No Late Payments",
T866&lt;=2,"Low",
T866&lt;=4,"Moderate",
TRUE,"High"
)</f>
        <v>No Late Payments</v>
      </c>
      <c r="AC866" s="10" t="str" cm="1">
        <f t="array" ref="AC866">_xlfn.IFS(
H866&lt;40000000,"Low",
H866&lt;60000000,"Medium",
H866&lt;100000000,"High",
TRUE,"Very High"
)</f>
        <v>Medium</v>
      </c>
    </row>
    <row r="867" spans="1:29">
      <c r="A867" s="21" t="s">
        <v>899</v>
      </c>
      <c r="B867" s="22">
        <v>26</v>
      </c>
      <c r="C867" s="22" t="s">
        <v>22</v>
      </c>
      <c r="D867" s="22" t="s">
        <v>27</v>
      </c>
      <c r="E867" s="22" t="s">
        <v>24</v>
      </c>
      <c r="F867" s="22" t="s">
        <v>41</v>
      </c>
      <c r="G867" s="23">
        <v>8600000</v>
      </c>
      <c r="H867" s="23">
        <v>41000000</v>
      </c>
      <c r="I867" s="22">
        <v>42</v>
      </c>
      <c r="J867" s="22">
        <v>0</v>
      </c>
      <c r="K867" s="22">
        <v>0</v>
      </c>
      <c r="L867" s="22">
        <v>0</v>
      </c>
      <c r="M867" s="23">
        <v>12990000</v>
      </c>
      <c r="N867" s="23">
        <v>15610000</v>
      </c>
      <c r="O867" s="23">
        <v>15760000</v>
      </c>
      <c r="P867" s="23">
        <v>5880000</v>
      </c>
      <c r="Q867" s="23">
        <v>3190000</v>
      </c>
      <c r="R867" s="23">
        <v>2840000</v>
      </c>
      <c r="S867" s="23">
        <v>3470000</v>
      </c>
      <c r="T867" s="22">
        <v>0</v>
      </c>
      <c r="U867" s="22">
        <v>0</v>
      </c>
      <c r="V867" s="2" t="str" cm="1">
        <f t="array" ref="V867">_xlfn.IFS(B867&lt;30,"21-29",
B867&lt;40,"30-39",
B867&lt;50,"40-49",
B867&lt;60,"50-59",
TRUE,"60+"
)</f>
        <v>21-29</v>
      </c>
      <c r="W867" s="24">
        <f t="shared" si="39"/>
        <v>14786666.666666666</v>
      </c>
      <c r="X867" s="24">
        <f t="shared" si="40"/>
        <v>3970000</v>
      </c>
      <c r="Y867" s="25">
        <f t="shared" si="41"/>
        <v>0.36065040650406505</v>
      </c>
      <c r="Z867" s="2" t="str" cm="1">
        <f t="array" ref="Z867">_xlfn.IFS(Y867&lt;=25%,"Low",
Y867&lt;=50%,"Moderate",
Y867&lt;=75%,"High",
Y867&lt;=100%,"Very High",
TRUE,"Over Limit"
)</f>
        <v>Moderate</v>
      </c>
      <c r="AA867" s="2" cm="1">
        <f t="array" ref="AA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7" s="2" t="str" cm="1">
        <f t="array" ref="AB867">_xlfn.IFS(T867=0,"No Late Payments",
T867&lt;=2,"Low",
T867&lt;=4,"Moderate",
TRUE,"High"
)</f>
        <v>No Late Payments</v>
      </c>
      <c r="AC867" s="10" t="str" cm="1">
        <f t="array" ref="AC867">_xlfn.IFS(
H867&lt;40000000,"Low",
H867&lt;60000000,"Medium",
H867&lt;100000000,"High",
TRUE,"Very High"
)</f>
        <v>Medium</v>
      </c>
    </row>
    <row r="868" spans="1:29">
      <c r="A868" s="18" t="s">
        <v>900</v>
      </c>
      <c r="B868" s="19">
        <v>21</v>
      </c>
      <c r="C868" s="19" t="s">
        <v>22</v>
      </c>
      <c r="D868" s="19" t="s">
        <v>23</v>
      </c>
      <c r="E868" s="19" t="s">
        <v>38</v>
      </c>
      <c r="F868" s="19" t="s">
        <v>25</v>
      </c>
      <c r="G868" s="20">
        <v>5000000</v>
      </c>
      <c r="H868" s="20">
        <v>20000000</v>
      </c>
      <c r="I868" s="19">
        <v>10</v>
      </c>
      <c r="J868" s="19">
        <v>1</v>
      </c>
      <c r="K868" s="19">
        <v>2</v>
      </c>
      <c r="L868" s="19">
        <v>2</v>
      </c>
      <c r="M868" s="20">
        <v>8480000</v>
      </c>
      <c r="N868" s="20">
        <v>6880000</v>
      </c>
      <c r="O868" s="20">
        <v>8420000</v>
      </c>
      <c r="P868" s="20">
        <v>2720000</v>
      </c>
      <c r="Q868" s="20">
        <v>1460000</v>
      </c>
      <c r="R868" s="20">
        <v>1210000</v>
      </c>
      <c r="S868" s="20">
        <v>430000</v>
      </c>
      <c r="T868" s="19">
        <v>4</v>
      </c>
      <c r="U868" s="19">
        <v>1</v>
      </c>
      <c r="V868" s="2" t="str" cm="1">
        <f t="array" ref="V868">_xlfn.IFS(B868&lt;30,"21-29",
B868&lt;40,"30-39",
B868&lt;50,"40-49",
B868&lt;60,"50-59",
TRUE,"60+"
)</f>
        <v>21-29</v>
      </c>
      <c r="W868" s="24">
        <f t="shared" si="39"/>
        <v>7926666.666666667</v>
      </c>
      <c r="X868" s="24">
        <f t="shared" si="40"/>
        <v>1796666.6666666667</v>
      </c>
      <c r="Y868" s="25">
        <f t="shared" si="41"/>
        <v>0.39633333333333337</v>
      </c>
      <c r="Z868" s="2" t="str" cm="1">
        <f t="array" ref="Z868">_xlfn.IFS(Y868&lt;=25%,"Low",
Y868&lt;=50%,"Moderate",
Y868&lt;=75%,"High",
Y868&lt;=100%,"Very High",
TRUE,"Over Limit"
)</f>
        <v>Moderate</v>
      </c>
      <c r="AA868" s="2" cm="1">
        <f t="array" ref="AA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8" s="2" t="str" cm="1">
        <f t="array" ref="AB868">_xlfn.IFS(T868=0,"No Late Payments",
T868&lt;=2,"Low",
T868&lt;=4,"Moderate",
TRUE,"High"
)</f>
        <v>Moderate</v>
      </c>
      <c r="AC868" s="10" t="str" cm="1">
        <f t="array" ref="AC868">_xlfn.IFS(
H868&lt;40000000,"Low",
H868&lt;60000000,"Medium",
H868&lt;100000000,"High",
TRUE,"Very High"
)</f>
        <v>Low</v>
      </c>
    </row>
    <row r="869" spans="1:29">
      <c r="A869" s="21" t="s">
        <v>901</v>
      </c>
      <c r="B869" s="22">
        <v>43</v>
      </c>
      <c r="C869" s="22" t="s">
        <v>22</v>
      </c>
      <c r="D869" s="22" t="s">
        <v>27</v>
      </c>
      <c r="E869" s="22" t="s">
        <v>24</v>
      </c>
      <c r="F869" s="22" t="s">
        <v>48</v>
      </c>
      <c r="G869" s="23">
        <v>9400000</v>
      </c>
      <c r="H869" s="23">
        <v>34000000</v>
      </c>
      <c r="I869" s="22">
        <v>189</v>
      </c>
      <c r="J869" s="22">
        <v>2</v>
      </c>
      <c r="K869" s="22">
        <v>1</v>
      </c>
      <c r="L869" s="22">
        <v>0</v>
      </c>
      <c r="M869" s="23">
        <v>19060000</v>
      </c>
      <c r="N869" s="23">
        <v>19110000</v>
      </c>
      <c r="O869" s="23">
        <v>18570000</v>
      </c>
      <c r="P869" s="23">
        <v>810000</v>
      </c>
      <c r="Q869" s="23">
        <v>8060000</v>
      </c>
      <c r="R869" s="23">
        <v>4110000</v>
      </c>
      <c r="S869" s="23">
        <v>800000</v>
      </c>
      <c r="T869" s="22">
        <v>2</v>
      </c>
      <c r="U869" s="22">
        <v>1</v>
      </c>
      <c r="V869" s="2" t="str" cm="1">
        <f t="array" ref="V869">_xlfn.IFS(B869&lt;30,"21-29",
B869&lt;40,"30-39",
B869&lt;50,"40-49",
B869&lt;60,"50-59",
TRUE,"60+"
)</f>
        <v>40-49</v>
      </c>
      <c r="W869" s="24">
        <f t="shared" si="39"/>
        <v>18913333.333333332</v>
      </c>
      <c r="X869" s="24">
        <f t="shared" si="40"/>
        <v>4326666.666666667</v>
      </c>
      <c r="Y869" s="25">
        <f t="shared" si="41"/>
        <v>0.55627450980392157</v>
      </c>
      <c r="Z869" s="2" t="str" cm="1">
        <f t="array" ref="Z869">_xlfn.IFS(Y869&lt;=25%,"Low",
Y869&lt;=50%,"Moderate",
Y869&lt;=75%,"High",
Y869&lt;=100%,"Very High",
TRUE,"Over Limit"
)</f>
        <v>High</v>
      </c>
      <c r="AA869" s="2" cm="1">
        <f t="array" ref="AA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9" s="2" t="str" cm="1">
        <f t="array" ref="AB869">_xlfn.IFS(T869=0,"No Late Payments",
T869&lt;=2,"Low",
T869&lt;=4,"Moderate",
TRUE,"High"
)</f>
        <v>Low</v>
      </c>
      <c r="AC869" s="10" t="str" cm="1">
        <f t="array" ref="AC869">_xlfn.IFS(
H869&lt;40000000,"Low",
H869&lt;60000000,"Medium",
H869&lt;100000000,"High",
TRUE,"Very High"
)</f>
        <v>Low</v>
      </c>
    </row>
    <row r="870" spans="1:29">
      <c r="A870" s="18" t="s">
        <v>902</v>
      </c>
      <c r="B870" s="19">
        <v>32</v>
      </c>
      <c r="C870" s="19" t="s">
        <v>34</v>
      </c>
      <c r="D870" s="19" t="s">
        <v>30</v>
      </c>
      <c r="E870" s="19" t="s">
        <v>24</v>
      </c>
      <c r="F870" s="19" t="s">
        <v>28</v>
      </c>
      <c r="G870" s="20">
        <v>6600000</v>
      </c>
      <c r="H870" s="20">
        <v>21000000</v>
      </c>
      <c r="I870" s="19">
        <v>78</v>
      </c>
      <c r="J870" s="19">
        <v>0</v>
      </c>
      <c r="K870" s="19">
        <v>0</v>
      </c>
      <c r="L870" s="19">
        <v>0</v>
      </c>
      <c r="M870" s="20">
        <v>4820000</v>
      </c>
      <c r="N870" s="20">
        <v>5660000</v>
      </c>
      <c r="O870" s="20">
        <v>4010000</v>
      </c>
      <c r="P870" s="20">
        <v>880000</v>
      </c>
      <c r="Q870" s="20">
        <v>2540000</v>
      </c>
      <c r="R870" s="20">
        <v>730000</v>
      </c>
      <c r="S870" s="20">
        <v>2480000</v>
      </c>
      <c r="T870" s="19">
        <v>1</v>
      </c>
      <c r="U870" s="19">
        <v>0</v>
      </c>
      <c r="V870" s="2" t="str" cm="1">
        <f t="array" ref="V870">_xlfn.IFS(B870&lt;30,"21-29",
B870&lt;40,"30-39",
B870&lt;50,"40-49",
B870&lt;60,"50-59",
TRUE,"60+"
)</f>
        <v>30-39</v>
      </c>
      <c r="W870" s="24">
        <f t="shared" si="39"/>
        <v>4830000</v>
      </c>
      <c r="X870" s="24">
        <f t="shared" si="40"/>
        <v>1383333.3333333333</v>
      </c>
      <c r="Y870" s="25">
        <f t="shared" si="41"/>
        <v>0.23</v>
      </c>
      <c r="Z870" s="2" t="str" cm="1">
        <f t="array" ref="Z870">_xlfn.IFS(Y870&lt;=25%,"Low",
Y870&lt;=50%,"Moderate",
Y870&lt;=75%,"High",
Y870&lt;=100%,"Very High",
TRUE,"Over Limit"
)</f>
        <v>Low</v>
      </c>
      <c r="AA870" s="2" cm="1">
        <f t="array" ref="AA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0" s="2" t="str" cm="1">
        <f t="array" ref="AB870">_xlfn.IFS(T870=0,"No Late Payments",
T870&lt;=2,"Low",
T870&lt;=4,"Moderate",
TRUE,"High"
)</f>
        <v>Low</v>
      </c>
      <c r="AC870" s="10" t="str" cm="1">
        <f t="array" ref="AC870">_xlfn.IFS(
H870&lt;40000000,"Low",
H870&lt;60000000,"Medium",
H870&lt;100000000,"High",
TRUE,"Very High"
)</f>
        <v>Low</v>
      </c>
    </row>
    <row r="871" spans="1:29">
      <c r="A871" s="21" t="s">
        <v>903</v>
      </c>
      <c r="B871" s="22">
        <v>35</v>
      </c>
      <c r="C871" s="22" t="s">
        <v>34</v>
      </c>
      <c r="D871" s="22" t="s">
        <v>46</v>
      </c>
      <c r="E871" s="22" t="s">
        <v>24</v>
      </c>
      <c r="F871" s="22" t="s">
        <v>41</v>
      </c>
      <c r="G871" s="23">
        <v>13200000</v>
      </c>
      <c r="H871" s="23">
        <v>59000000</v>
      </c>
      <c r="I871" s="22">
        <v>119</v>
      </c>
      <c r="J871" s="22">
        <v>0</v>
      </c>
      <c r="K871" s="22">
        <v>0</v>
      </c>
      <c r="L871" s="22">
        <v>0</v>
      </c>
      <c r="M871" s="23">
        <v>52640000</v>
      </c>
      <c r="N871" s="23">
        <v>47340000</v>
      </c>
      <c r="O871" s="23">
        <v>41410000</v>
      </c>
      <c r="P871" s="23">
        <v>16330000</v>
      </c>
      <c r="Q871" s="23">
        <v>42370000</v>
      </c>
      <c r="R871" s="23">
        <v>6480000</v>
      </c>
      <c r="S871" s="23">
        <v>2090000</v>
      </c>
      <c r="T871" s="22">
        <v>0</v>
      </c>
      <c r="U871" s="22">
        <v>0</v>
      </c>
      <c r="V871" s="2" t="str" cm="1">
        <f t="array" ref="V871">_xlfn.IFS(B871&lt;30,"21-29",
B871&lt;40,"30-39",
B871&lt;50,"40-49",
B871&lt;60,"50-59",
TRUE,"60+"
)</f>
        <v>30-39</v>
      </c>
      <c r="W871" s="24">
        <f t="shared" si="39"/>
        <v>47130000</v>
      </c>
      <c r="X871" s="24">
        <f t="shared" si="40"/>
        <v>21726666.666666668</v>
      </c>
      <c r="Y871" s="25">
        <f t="shared" si="41"/>
        <v>0.79881355932203391</v>
      </c>
      <c r="Z871" s="2" t="str" cm="1">
        <f t="array" ref="Z871">_xlfn.IFS(Y871&lt;=25%,"Low",
Y871&lt;=50%,"Moderate",
Y871&lt;=75%,"High",
Y871&lt;=100%,"Very High",
TRUE,"Over Limit"
)</f>
        <v>Very High</v>
      </c>
      <c r="AA871" s="2" cm="1">
        <f t="array" ref="AA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1" s="2" t="str" cm="1">
        <f t="array" ref="AB871">_xlfn.IFS(T871=0,"No Late Payments",
T871&lt;=2,"Low",
T871&lt;=4,"Moderate",
TRUE,"High"
)</f>
        <v>No Late Payments</v>
      </c>
      <c r="AC871" s="10" t="str" cm="1">
        <f t="array" ref="AC871">_xlfn.IFS(
H871&lt;40000000,"Low",
H871&lt;60000000,"Medium",
H871&lt;100000000,"High",
TRUE,"Very High"
)</f>
        <v>Medium</v>
      </c>
    </row>
    <row r="872" spans="1:29">
      <c r="A872" s="18" t="s">
        <v>904</v>
      </c>
      <c r="B872" s="19">
        <v>39</v>
      </c>
      <c r="C872" s="19" t="s">
        <v>22</v>
      </c>
      <c r="D872" s="19" t="s">
        <v>30</v>
      </c>
      <c r="E872" s="19" t="s">
        <v>24</v>
      </c>
      <c r="F872" s="19" t="s">
        <v>41</v>
      </c>
      <c r="G872" s="20">
        <v>15100000</v>
      </c>
      <c r="H872" s="20">
        <v>86000000</v>
      </c>
      <c r="I872" s="19">
        <v>113</v>
      </c>
      <c r="J872" s="19">
        <v>0</v>
      </c>
      <c r="K872" s="19">
        <v>0</v>
      </c>
      <c r="L872" s="19">
        <v>0</v>
      </c>
      <c r="M872" s="20">
        <v>63010000</v>
      </c>
      <c r="N872" s="20">
        <v>64650000</v>
      </c>
      <c r="O872" s="20">
        <v>75720000</v>
      </c>
      <c r="P872" s="20">
        <v>23890000</v>
      </c>
      <c r="Q872" s="20">
        <v>32650000</v>
      </c>
      <c r="R872" s="20">
        <v>24890000</v>
      </c>
      <c r="S872" s="20">
        <v>2840000</v>
      </c>
      <c r="T872" s="19">
        <v>0</v>
      </c>
      <c r="U872" s="19">
        <v>0</v>
      </c>
      <c r="V872" s="2" t="str" cm="1">
        <f t="array" ref="V872">_xlfn.IFS(B872&lt;30,"21-29",
B872&lt;40,"30-39",
B872&lt;50,"40-49",
B872&lt;60,"50-59",
TRUE,"60+"
)</f>
        <v>30-39</v>
      </c>
      <c r="W872" s="24">
        <f t="shared" si="39"/>
        <v>67793333.333333328</v>
      </c>
      <c r="X872" s="24">
        <f t="shared" si="40"/>
        <v>27143333.333333332</v>
      </c>
      <c r="Y872" s="25">
        <f t="shared" si="41"/>
        <v>0.78829457364341082</v>
      </c>
      <c r="Z872" s="2" t="str" cm="1">
        <f t="array" ref="Z872">_xlfn.IFS(Y872&lt;=25%,"Low",
Y872&lt;=50%,"Moderate",
Y872&lt;=75%,"High",
Y872&lt;=100%,"Very High",
TRUE,"Over Limit"
)</f>
        <v>Very High</v>
      </c>
      <c r="AA872" s="2" cm="1">
        <f t="array" ref="AA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2" s="2" t="str" cm="1">
        <f t="array" ref="AB872">_xlfn.IFS(T872=0,"No Late Payments",
T872&lt;=2,"Low",
T872&lt;=4,"Moderate",
TRUE,"High"
)</f>
        <v>No Late Payments</v>
      </c>
      <c r="AC872" s="10" t="str" cm="1">
        <f t="array" ref="AC872">_xlfn.IFS(
H872&lt;40000000,"Low",
H872&lt;60000000,"Medium",
H872&lt;100000000,"High",
TRUE,"Very High"
)</f>
        <v>High</v>
      </c>
    </row>
    <row r="873" spans="1:29">
      <c r="A873" s="21" t="s">
        <v>905</v>
      </c>
      <c r="B873" s="22">
        <v>35</v>
      </c>
      <c r="C873" s="22" t="s">
        <v>34</v>
      </c>
      <c r="D873" s="22" t="s">
        <v>46</v>
      </c>
      <c r="E873" s="22" t="s">
        <v>24</v>
      </c>
      <c r="F873" s="22" t="s">
        <v>28</v>
      </c>
      <c r="G873" s="23">
        <v>15100000</v>
      </c>
      <c r="H873" s="23">
        <v>72000000</v>
      </c>
      <c r="I873" s="22">
        <v>47</v>
      </c>
      <c r="J873" s="22">
        <v>0</v>
      </c>
      <c r="K873" s="22">
        <v>0</v>
      </c>
      <c r="L873" s="22">
        <v>0</v>
      </c>
      <c r="M873" s="23">
        <v>32850000</v>
      </c>
      <c r="N873" s="23">
        <v>38100000</v>
      </c>
      <c r="O873" s="23">
        <v>42360000</v>
      </c>
      <c r="P873" s="23">
        <v>13120000</v>
      </c>
      <c r="Q873" s="23">
        <v>35860000</v>
      </c>
      <c r="R873" s="23">
        <v>19340000</v>
      </c>
      <c r="S873" s="23">
        <v>3970000</v>
      </c>
      <c r="T873" s="22">
        <v>0</v>
      </c>
      <c r="U873" s="22">
        <v>0</v>
      </c>
      <c r="V873" s="2" t="str" cm="1">
        <f t="array" ref="V873">_xlfn.IFS(B873&lt;30,"21-29",
B873&lt;40,"30-39",
B873&lt;50,"40-49",
B873&lt;60,"50-59",
TRUE,"60+"
)</f>
        <v>30-39</v>
      </c>
      <c r="W873" s="24">
        <f t="shared" si="39"/>
        <v>37770000</v>
      </c>
      <c r="X873" s="24">
        <f t="shared" si="40"/>
        <v>22773333.333333332</v>
      </c>
      <c r="Y873" s="25">
        <f t="shared" si="41"/>
        <v>0.52458333333333329</v>
      </c>
      <c r="Z873" s="2" t="str" cm="1">
        <f t="array" ref="Z873">_xlfn.IFS(Y873&lt;=25%,"Low",
Y873&lt;=50%,"Moderate",
Y873&lt;=75%,"High",
Y873&lt;=100%,"Very High",
TRUE,"Over Limit"
)</f>
        <v>High</v>
      </c>
      <c r="AA873" s="2" cm="1">
        <f t="array" ref="AA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73" s="2" t="str" cm="1">
        <f t="array" ref="AB873">_xlfn.IFS(T873=0,"No Late Payments",
T873&lt;=2,"Low",
T873&lt;=4,"Moderate",
TRUE,"High"
)</f>
        <v>No Late Payments</v>
      </c>
      <c r="AC873" s="10" t="str" cm="1">
        <f t="array" ref="AC873">_xlfn.IFS(
H873&lt;40000000,"Low",
H873&lt;60000000,"Medium",
H873&lt;100000000,"High",
TRUE,"Very High"
)</f>
        <v>High</v>
      </c>
    </row>
    <row r="874" spans="1:29">
      <c r="A874" s="18" t="s">
        <v>906</v>
      </c>
      <c r="B874" s="19">
        <v>29</v>
      </c>
      <c r="C874" s="19" t="s">
        <v>22</v>
      </c>
      <c r="D874" s="19" t="s">
        <v>23</v>
      </c>
      <c r="E874" s="19" t="s">
        <v>38</v>
      </c>
      <c r="F874" s="19" t="s">
        <v>28</v>
      </c>
      <c r="G874" s="20">
        <v>8300000</v>
      </c>
      <c r="H874" s="20">
        <v>37000000</v>
      </c>
      <c r="I874" s="19">
        <v>87</v>
      </c>
      <c r="J874" s="19">
        <v>0</v>
      </c>
      <c r="K874" s="19">
        <v>0</v>
      </c>
      <c r="L874" s="19">
        <v>1</v>
      </c>
      <c r="M874" s="20">
        <v>16600000</v>
      </c>
      <c r="N874" s="20">
        <v>17820000</v>
      </c>
      <c r="O874" s="20">
        <v>20130000</v>
      </c>
      <c r="P874" s="20">
        <v>6870000</v>
      </c>
      <c r="Q874" s="20">
        <v>9300000</v>
      </c>
      <c r="R874" s="20">
        <v>2420000</v>
      </c>
      <c r="S874" s="20">
        <v>4710000</v>
      </c>
      <c r="T874" s="19">
        <v>1</v>
      </c>
      <c r="U874" s="19">
        <v>0</v>
      </c>
      <c r="V874" s="2" t="str" cm="1">
        <f t="array" ref="V874">_xlfn.IFS(B874&lt;30,"21-29",
B874&lt;40,"30-39",
B874&lt;50,"40-49",
B874&lt;60,"50-59",
TRUE,"60+"
)</f>
        <v>21-29</v>
      </c>
      <c r="W874" s="24">
        <f t="shared" si="39"/>
        <v>18183333.333333332</v>
      </c>
      <c r="X874" s="24">
        <f t="shared" si="40"/>
        <v>6196666.666666667</v>
      </c>
      <c r="Y874" s="25">
        <f t="shared" si="41"/>
        <v>0.49144144144144142</v>
      </c>
      <c r="Z874" s="2" t="str" cm="1">
        <f t="array" ref="Z874">_xlfn.IFS(Y874&lt;=25%,"Low",
Y874&lt;=50%,"Moderate",
Y874&lt;=75%,"High",
Y874&lt;=100%,"Very High",
TRUE,"Over Limit"
)</f>
        <v>Moderate</v>
      </c>
      <c r="AA874" s="2" cm="1">
        <f t="array" ref="AA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4" s="2" t="str" cm="1">
        <f t="array" ref="AB874">_xlfn.IFS(T874=0,"No Late Payments",
T874&lt;=2,"Low",
T874&lt;=4,"Moderate",
TRUE,"High"
)</f>
        <v>Low</v>
      </c>
      <c r="AC874" s="10" t="str" cm="1">
        <f t="array" ref="AC874">_xlfn.IFS(
H874&lt;40000000,"Low",
H874&lt;60000000,"Medium",
H874&lt;100000000,"High",
TRUE,"Very High"
)</f>
        <v>Low</v>
      </c>
    </row>
    <row r="875" spans="1:29">
      <c r="A875" s="21" t="s">
        <v>907</v>
      </c>
      <c r="B875" s="22">
        <v>40</v>
      </c>
      <c r="C875" s="22" t="s">
        <v>34</v>
      </c>
      <c r="D875" s="22" t="s">
        <v>27</v>
      </c>
      <c r="E875" s="22" t="s">
        <v>31</v>
      </c>
      <c r="F875" s="22" t="s">
        <v>48</v>
      </c>
      <c r="G875" s="23">
        <v>12700000</v>
      </c>
      <c r="H875" s="23">
        <v>82000000</v>
      </c>
      <c r="I875" s="22">
        <v>103</v>
      </c>
      <c r="J875" s="22">
        <v>0</v>
      </c>
      <c r="K875" s="22">
        <v>0</v>
      </c>
      <c r="L875" s="22">
        <v>0</v>
      </c>
      <c r="M875" s="23">
        <v>21090000</v>
      </c>
      <c r="N875" s="23">
        <v>14670000</v>
      </c>
      <c r="O875" s="23">
        <v>19410000</v>
      </c>
      <c r="P875" s="23">
        <v>8070000</v>
      </c>
      <c r="Q875" s="23">
        <v>7730000</v>
      </c>
      <c r="R875" s="23">
        <v>7680000</v>
      </c>
      <c r="S875" s="23">
        <v>870000</v>
      </c>
      <c r="T875" s="22">
        <v>1</v>
      </c>
      <c r="U875" s="22">
        <v>0</v>
      </c>
      <c r="V875" s="2" t="str" cm="1">
        <f t="array" ref="V875">_xlfn.IFS(B875&lt;30,"21-29",
B875&lt;40,"30-39",
B875&lt;50,"40-49",
B875&lt;60,"50-59",
TRUE,"60+"
)</f>
        <v>40-49</v>
      </c>
      <c r="W875" s="24">
        <f t="shared" si="39"/>
        <v>18390000</v>
      </c>
      <c r="X875" s="24">
        <f t="shared" si="40"/>
        <v>7826666.666666667</v>
      </c>
      <c r="Y875" s="25">
        <f t="shared" si="41"/>
        <v>0.22426829268292683</v>
      </c>
      <c r="Z875" s="2" t="str" cm="1">
        <f t="array" ref="Z875">_xlfn.IFS(Y875&lt;=25%,"Low",
Y875&lt;=50%,"Moderate",
Y875&lt;=75%,"High",
Y875&lt;=100%,"Very High",
TRUE,"Over Limit"
)</f>
        <v>Low</v>
      </c>
      <c r="AA875" s="2" cm="1">
        <f t="array" ref="AA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5" s="2" t="str" cm="1">
        <f t="array" ref="AB875">_xlfn.IFS(T875=0,"No Late Payments",
T875&lt;=2,"Low",
T875&lt;=4,"Moderate",
TRUE,"High"
)</f>
        <v>Low</v>
      </c>
      <c r="AC875" s="10" t="str" cm="1">
        <f t="array" ref="AC875">_xlfn.IFS(
H875&lt;40000000,"Low",
H875&lt;60000000,"Medium",
H875&lt;100000000,"High",
TRUE,"Very High"
)</f>
        <v>High</v>
      </c>
    </row>
    <row r="876" spans="1:29">
      <c r="A876" s="18" t="s">
        <v>908</v>
      </c>
      <c r="B876" s="19">
        <v>30</v>
      </c>
      <c r="C876" s="19" t="s">
        <v>34</v>
      </c>
      <c r="D876" s="19" t="s">
        <v>27</v>
      </c>
      <c r="E876" s="19" t="s">
        <v>24</v>
      </c>
      <c r="F876" s="19" t="s">
        <v>48</v>
      </c>
      <c r="G876" s="20">
        <v>7000000</v>
      </c>
      <c r="H876" s="20">
        <v>35000000</v>
      </c>
      <c r="I876" s="19">
        <v>54</v>
      </c>
      <c r="J876" s="19">
        <v>0</v>
      </c>
      <c r="K876" s="19">
        <v>0</v>
      </c>
      <c r="L876" s="19">
        <v>0</v>
      </c>
      <c r="M876" s="20">
        <v>12190000</v>
      </c>
      <c r="N876" s="20">
        <v>9810000</v>
      </c>
      <c r="O876" s="20">
        <v>7590000</v>
      </c>
      <c r="P876" s="20">
        <v>2770000</v>
      </c>
      <c r="Q876" s="20">
        <v>3880000</v>
      </c>
      <c r="R876" s="20">
        <v>5600000</v>
      </c>
      <c r="S876" s="20">
        <v>2350000</v>
      </c>
      <c r="T876" s="19">
        <v>0</v>
      </c>
      <c r="U876" s="19">
        <v>0</v>
      </c>
      <c r="V876" s="2" t="str" cm="1">
        <f t="array" ref="V876">_xlfn.IFS(B876&lt;30,"21-29",
B876&lt;40,"30-39",
B876&lt;50,"40-49",
B876&lt;60,"50-59",
TRUE,"60+"
)</f>
        <v>30-39</v>
      </c>
      <c r="W876" s="24">
        <f t="shared" si="39"/>
        <v>9863333.333333334</v>
      </c>
      <c r="X876" s="24">
        <f t="shared" si="40"/>
        <v>4083333.3333333335</v>
      </c>
      <c r="Y876" s="25">
        <f t="shared" si="41"/>
        <v>0.28180952380952384</v>
      </c>
      <c r="Z876" s="2" t="str" cm="1">
        <f t="array" ref="Z876">_xlfn.IFS(Y876&lt;=25%,"Low",
Y876&lt;=50%,"Moderate",
Y876&lt;=75%,"High",
Y876&lt;=100%,"Very High",
TRUE,"Over Limit"
)</f>
        <v>Moderate</v>
      </c>
      <c r="AA876" s="2" cm="1">
        <f t="array" ref="AA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6" s="2" t="str" cm="1">
        <f t="array" ref="AB876">_xlfn.IFS(T876=0,"No Late Payments",
T876&lt;=2,"Low",
T876&lt;=4,"Moderate",
TRUE,"High"
)</f>
        <v>No Late Payments</v>
      </c>
      <c r="AC876" s="10" t="str" cm="1">
        <f t="array" ref="AC876">_xlfn.IFS(
H876&lt;40000000,"Low",
H876&lt;60000000,"Medium",
H876&lt;100000000,"High",
TRUE,"Very High"
)</f>
        <v>Low</v>
      </c>
    </row>
    <row r="877" spans="1:29">
      <c r="A877" s="21" t="s">
        <v>909</v>
      </c>
      <c r="B877" s="22">
        <v>40</v>
      </c>
      <c r="C877" s="22" t="s">
        <v>34</v>
      </c>
      <c r="D877" s="22" t="s">
        <v>27</v>
      </c>
      <c r="E877" s="22" t="s">
        <v>24</v>
      </c>
      <c r="F877" s="22" t="s">
        <v>28</v>
      </c>
      <c r="G877" s="23">
        <v>8000000</v>
      </c>
      <c r="H877" s="23">
        <v>48000000</v>
      </c>
      <c r="I877" s="22">
        <v>80</v>
      </c>
      <c r="J877" s="22">
        <v>3</v>
      </c>
      <c r="K877" s="22">
        <v>0</v>
      </c>
      <c r="L877" s="22">
        <v>2</v>
      </c>
      <c r="M877" s="23">
        <v>40360000</v>
      </c>
      <c r="N877" s="23">
        <v>36830000</v>
      </c>
      <c r="O877" s="23">
        <v>40640000</v>
      </c>
      <c r="P877" s="23">
        <v>910000</v>
      </c>
      <c r="Q877" s="23">
        <v>6470000</v>
      </c>
      <c r="R877" s="23">
        <v>4780000</v>
      </c>
      <c r="S877" s="23">
        <v>3880000</v>
      </c>
      <c r="T877" s="22">
        <v>2</v>
      </c>
      <c r="U877" s="22">
        <v>1</v>
      </c>
      <c r="V877" s="2" t="str" cm="1">
        <f t="array" ref="V877">_xlfn.IFS(B877&lt;30,"21-29",
B877&lt;40,"30-39",
B877&lt;50,"40-49",
B877&lt;60,"50-59",
TRUE,"60+"
)</f>
        <v>40-49</v>
      </c>
      <c r="W877" s="24">
        <f t="shared" si="39"/>
        <v>39276666.666666664</v>
      </c>
      <c r="X877" s="24">
        <f t="shared" si="40"/>
        <v>4053333.3333333335</v>
      </c>
      <c r="Y877" s="25">
        <f t="shared" si="41"/>
        <v>0.81826388888888879</v>
      </c>
      <c r="Z877" s="2" t="str" cm="1">
        <f t="array" ref="Z877">_xlfn.IFS(Y877&lt;=25%,"Low",
Y877&lt;=50%,"Moderate",
Y877&lt;=75%,"High",
Y877&lt;=100%,"Very High",
TRUE,"Over Limit"
)</f>
        <v>Very High</v>
      </c>
      <c r="AA877" s="2" cm="1">
        <f t="array" ref="AA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7" s="2" t="str" cm="1">
        <f t="array" ref="AB877">_xlfn.IFS(T877=0,"No Late Payments",
T877&lt;=2,"Low",
T877&lt;=4,"Moderate",
TRUE,"High"
)</f>
        <v>Low</v>
      </c>
      <c r="AC877" s="10" t="str" cm="1">
        <f t="array" ref="AC877">_xlfn.IFS(
H877&lt;40000000,"Low",
H877&lt;60000000,"Medium",
H877&lt;100000000,"High",
TRUE,"Very High"
)</f>
        <v>Medium</v>
      </c>
    </row>
    <row r="878" spans="1:29">
      <c r="A878" s="18" t="s">
        <v>910</v>
      </c>
      <c r="B878" s="19">
        <v>34</v>
      </c>
      <c r="C878" s="19" t="s">
        <v>22</v>
      </c>
      <c r="D878" s="19" t="s">
        <v>23</v>
      </c>
      <c r="E878" s="19" t="s">
        <v>31</v>
      </c>
      <c r="F878" s="19" t="s">
        <v>48</v>
      </c>
      <c r="G878" s="20">
        <v>8900000</v>
      </c>
      <c r="H878" s="20">
        <v>47000000</v>
      </c>
      <c r="I878" s="19">
        <v>93</v>
      </c>
      <c r="J878" s="19">
        <v>2</v>
      </c>
      <c r="K878" s="19">
        <v>0</v>
      </c>
      <c r="L878" s="19">
        <v>0</v>
      </c>
      <c r="M878" s="20">
        <v>23840000</v>
      </c>
      <c r="N878" s="20">
        <v>17740000</v>
      </c>
      <c r="O878" s="20">
        <v>13580000</v>
      </c>
      <c r="P878" s="20">
        <v>6270000</v>
      </c>
      <c r="Q878" s="20">
        <v>8150000</v>
      </c>
      <c r="R878" s="20">
        <v>12200000</v>
      </c>
      <c r="S878" s="20">
        <v>570000</v>
      </c>
      <c r="T878" s="19">
        <v>2</v>
      </c>
      <c r="U878" s="19">
        <v>1</v>
      </c>
      <c r="V878" s="2" t="str" cm="1">
        <f t="array" ref="V878">_xlfn.IFS(B878&lt;30,"21-29",
B878&lt;40,"30-39",
B878&lt;50,"40-49",
B878&lt;60,"50-59",
TRUE,"60+"
)</f>
        <v>30-39</v>
      </c>
      <c r="W878" s="24">
        <f t="shared" si="39"/>
        <v>18386666.666666668</v>
      </c>
      <c r="X878" s="24">
        <f t="shared" si="40"/>
        <v>8873333.333333334</v>
      </c>
      <c r="Y878" s="25">
        <f t="shared" si="41"/>
        <v>0.39120567375886528</v>
      </c>
      <c r="Z878" s="2" t="str" cm="1">
        <f t="array" ref="Z878">_xlfn.IFS(Y878&lt;=25%,"Low",
Y878&lt;=50%,"Moderate",
Y878&lt;=75%,"High",
Y878&lt;=100%,"Very High",
TRUE,"Over Limit"
)</f>
        <v>Moderate</v>
      </c>
      <c r="AA878" s="2" cm="1">
        <f t="array" ref="AA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8" s="2" t="str" cm="1">
        <f t="array" ref="AB878">_xlfn.IFS(T878=0,"No Late Payments",
T878&lt;=2,"Low",
T878&lt;=4,"Moderate",
TRUE,"High"
)</f>
        <v>Low</v>
      </c>
      <c r="AC878" s="10" t="str" cm="1">
        <f t="array" ref="AC878">_xlfn.IFS(
H878&lt;40000000,"Low",
H878&lt;60000000,"Medium",
H878&lt;100000000,"High",
TRUE,"Very High"
)</f>
        <v>Medium</v>
      </c>
    </row>
    <row r="879" spans="1:29">
      <c r="A879" s="21" t="s">
        <v>911</v>
      </c>
      <c r="B879" s="22">
        <v>46</v>
      </c>
      <c r="C879" s="22" t="s">
        <v>22</v>
      </c>
      <c r="D879" s="22" t="s">
        <v>46</v>
      </c>
      <c r="E879" s="22" t="s">
        <v>24</v>
      </c>
      <c r="F879" s="22" t="s">
        <v>48</v>
      </c>
      <c r="G879" s="23">
        <v>22100000</v>
      </c>
      <c r="H879" s="23">
        <v>111000000</v>
      </c>
      <c r="I879" s="22">
        <v>175</v>
      </c>
      <c r="J879" s="22">
        <v>0</v>
      </c>
      <c r="K879" s="22">
        <v>0</v>
      </c>
      <c r="L879" s="22">
        <v>0</v>
      </c>
      <c r="M879" s="23">
        <v>9080000</v>
      </c>
      <c r="N879" s="23">
        <v>25290000</v>
      </c>
      <c r="O879" s="23">
        <v>39050000</v>
      </c>
      <c r="P879" s="23">
        <v>8010000</v>
      </c>
      <c r="Q879" s="23">
        <v>7270000</v>
      </c>
      <c r="R879" s="23">
        <v>6270000</v>
      </c>
      <c r="S879" s="23">
        <v>1530000</v>
      </c>
      <c r="T879" s="22">
        <v>0</v>
      </c>
      <c r="U879" s="22">
        <v>0</v>
      </c>
      <c r="V879" s="2" t="str" cm="1">
        <f t="array" ref="V879">_xlfn.IFS(B879&lt;30,"21-29",
B879&lt;40,"30-39",
B879&lt;50,"40-49",
B879&lt;60,"50-59",
TRUE,"60+"
)</f>
        <v>40-49</v>
      </c>
      <c r="W879" s="24">
        <f t="shared" si="39"/>
        <v>24473333.333333332</v>
      </c>
      <c r="X879" s="24">
        <f t="shared" si="40"/>
        <v>7183333.333333333</v>
      </c>
      <c r="Y879" s="25">
        <f t="shared" si="41"/>
        <v>0.22048048048048047</v>
      </c>
      <c r="Z879" s="2" t="str" cm="1">
        <f t="array" ref="Z879">_xlfn.IFS(Y879&lt;=25%,"Low",
Y879&lt;=50%,"Moderate",
Y879&lt;=75%,"High",
Y879&lt;=100%,"Very High",
TRUE,"Over Limit"
)</f>
        <v>Low</v>
      </c>
      <c r="AA879" s="2" cm="1">
        <f t="array" ref="AA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9" s="2" t="str" cm="1">
        <f t="array" ref="AB879">_xlfn.IFS(T879=0,"No Late Payments",
T879&lt;=2,"Low",
T879&lt;=4,"Moderate",
TRUE,"High"
)</f>
        <v>No Late Payments</v>
      </c>
      <c r="AC879" s="10" t="str" cm="1">
        <f t="array" ref="AC879">_xlfn.IFS(
H879&lt;40000000,"Low",
H879&lt;60000000,"Medium",
H879&lt;100000000,"High",
TRUE,"Very High"
)</f>
        <v>Very High</v>
      </c>
    </row>
    <row r="880" spans="1:29">
      <c r="A880" s="18" t="s">
        <v>912</v>
      </c>
      <c r="B880" s="19">
        <v>42</v>
      </c>
      <c r="C880" s="19" t="s">
        <v>34</v>
      </c>
      <c r="D880" s="19" t="s">
        <v>46</v>
      </c>
      <c r="E880" s="19" t="s">
        <v>24</v>
      </c>
      <c r="F880" s="19" t="s">
        <v>41</v>
      </c>
      <c r="G880" s="20">
        <v>18300000</v>
      </c>
      <c r="H880" s="20">
        <v>95000000</v>
      </c>
      <c r="I880" s="19">
        <v>72</v>
      </c>
      <c r="J880" s="19">
        <v>0</v>
      </c>
      <c r="K880" s="19">
        <v>0</v>
      </c>
      <c r="L880" s="19">
        <v>0</v>
      </c>
      <c r="M880" s="20">
        <v>3320000</v>
      </c>
      <c r="N880" s="20">
        <v>4040000</v>
      </c>
      <c r="O880" s="20">
        <v>22550000</v>
      </c>
      <c r="P880" s="20">
        <v>2080000</v>
      </c>
      <c r="Q880" s="20">
        <v>1910000</v>
      </c>
      <c r="R880" s="20">
        <v>7220000</v>
      </c>
      <c r="S880" s="20">
        <v>530000</v>
      </c>
      <c r="T880" s="19">
        <v>0</v>
      </c>
      <c r="U880" s="19">
        <v>0</v>
      </c>
      <c r="V880" s="2" t="str" cm="1">
        <f t="array" ref="V880">_xlfn.IFS(B880&lt;30,"21-29",
B880&lt;40,"30-39",
B880&lt;50,"40-49",
B880&lt;60,"50-59",
TRUE,"60+"
)</f>
        <v>40-49</v>
      </c>
      <c r="W880" s="24">
        <f t="shared" si="39"/>
        <v>9970000</v>
      </c>
      <c r="X880" s="24">
        <f t="shared" si="40"/>
        <v>3736666.6666666665</v>
      </c>
      <c r="Y880" s="25">
        <f t="shared" si="41"/>
        <v>0.10494736842105264</v>
      </c>
      <c r="Z880" s="2" t="str" cm="1">
        <f t="array" ref="Z880">_xlfn.IFS(Y880&lt;=25%,"Low",
Y880&lt;=50%,"Moderate",
Y880&lt;=75%,"High",
Y880&lt;=100%,"Very High",
TRUE,"Over Limit"
)</f>
        <v>Low</v>
      </c>
      <c r="AA880" s="2" cm="1">
        <f t="array" ref="AA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0" s="2" t="str" cm="1">
        <f t="array" ref="AB880">_xlfn.IFS(T880=0,"No Late Payments",
T880&lt;=2,"Low",
T880&lt;=4,"Moderate",
TRUE,"High"
)</f>
        <v>No Late Payments</v>
      </c>
      <c r="AC880" s="10" t="str" cm="1">
        <f t="array" ref="AC880">_xlfn.IFS(
H880&lt;40000000,"Low",
H880&lt;60000000,"Medium",
H880&lt;100000000,"High",
TRUE,"Very High"
)</f>
        <v>High</v>
      </c>
    </row>
    <row r="881" spans="1:29">
      <c r="A881" s="21" t="s">
        <v>913</v>
      </c>
      <c r="B881" s="22">
        <v>37</v>
      </c>
      <c r="C881" s="22" t="s">
        <v>22</v>
      </c>
      <c r="D881" s="22" t="s">
        <v>30</v>
      </c>
      <c r="E881" s="22" t="s">
        <v>24</v>
      </c>
      <c r="F881" s="22" t="s">
        <v>28</v>
      </c>
      <c r="G881" s="23">
        <v>9600000</v>
      </c>
      <c r="H881" s="23">
        <v>48000000</v>
      </c>
      <c r="I881" s="22">
        <v>120</v>
      </c>
      <c r="J881" s="22">
        <v>0</v>
      </c>
      <c r="K881" s="22">
        <v>0</v>
      </c>
      <c r="L881" s="22">
        <v>0</v>
      </c>
      <c r="M881" s="23">
        <v>29640000</v>
      </c>
      <c r="N881" s="23">
        <v>29940000</v>
      </c>
      <c r="O881" s="23">
        <v>21660000</v>
      </c>
      <c r="P881" s="23">
        <v>26560000</v>
      </c>
      <c r="Q881" s="23">
        <v>10280000</v>
      </c>
      <c r="R881" s="23">
        <v>6750000</v>
      </c>
      <c r="S881" s="23">
        <v>3410000</v>
      </c>
      <c r="T881" s="22">
        <v>0</v>
      </c>
      <c r="U881" s="22">
        <v>0</v>
      </c>
      <c r="V881" s="2" t="str" cm="1">
        <f t="array" ref="V881">_xlfn.IFS(B881&lt;30,"21-29",
B881&lt;40,"30-39",
B881&lt;50,"40-49",
B881&lt;60,"50-59",
TRUE,"60+"
)</f>
        <v>30-39</v>
      </c>
      <c r="W881" s="24">
        <f t="shared" si="39"/>
        <v>27080000</v>
      </c>
      <c r="X881" s="24">
        <f t="shared" si="40"/>
        <v>14530000</v>
      </c>
      <c r="Y881" s="25">
        <f t="shared" si="41"/>
        <v>0.56416666666666671</v>
      </c>
      <c r="Z881" s="2" t="str" cm="1">
        <f t="array" ref="Z881">_xlfn.IFS(Y881&lt;=25%,"Low",
Y881&lt;=50%,"Moderate",
Y881&lt;=75%,"High",
Y881&lt;=100%,"Very High",
TRUE,"Over Limit"
)</f>
        <v>High</v>
      </c>
      <c r="AA881" s="2" cm="1">
        <f t="array" ref="AA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81" s="2" t="str" cm="1">
        <f t="array" ref="AB881">_xlfn.IFS(T881=0,"No Late Payments",
T881&lt;=2,"Low",
T881&lt;=4,"Moderate",
TRUE,"High"
)</f>
        <v>No Late Payments</v>
      </c>
      <c r="AC881" s="10" t="str" cm="1">
        <f t="array" ref="AC881">_xlfn.IFS(
H881&lt;40000000,"Low",
H881&lt;60000000,"Medium",
H881&lt;100000000,"High",
TRUE,"Very High"
)</f>
        <v>Medium</v>
      </c>
    </row>
    <row r="882" spans="1:29">
      <c r="A882" s="18" t="s">
        <v>914</v>
      </c>
      <c r="B882" s="19">
        <v>24</v>
      </c>
      <c r="C882" s="19" t="s">
        <v>34</v>
      </c>
      <c r="D882" s="19" t="s">
        <v>23</v>
      </c>
      <c r="E882" s="19" t="s">
        <v>38</v>
      </c>
      <c r="F882" s="19" t="s">
        <v>28</v>
      </c>
      <c r="G882" s="20">
        <v>7000000</v>
      </c>
      <c r="H882" s="20">
        <v>23000000</v>
      </c>
      <c r="I882" s="19">
        <v>51</v>
      </c>
      <c r="J882" s="19">
        <v>0</v>
      </c>
      <c r="K882" s="19">
        <v>0</v>
      </c>
      <c r="L882" s="19">
        <v>0</v>
      </c>
      <c r="M882" s="20">
        <v>4420000</v>
      </c>
      <c r="N882" s="20">
        <v>8580000</v>
      </c>
      <c r="O882" s="20">
        <v>6460000</v>
      </c>
      <c r="P882" s="20">
        <v>2350000</v>
      </c>
      <c r="Q882" s="20">
        <v>1500000</v>
      </c>
      <c r="R882" s="20">
        <v>3830000</v>
      </c>
      <c r="S882" s="20">
        <v>470000</v>
      </c>
      <c r="T882" s="19">
        <v>0</v>
      </c>
      <c r="U882" s="19">
        <v>0</v>
      </c>
      <c r="V882" s="2" t="str" cm="1">
        <f t="array" ref="V882">_xlfn.IFS(B882&lt;30,"21-29",
B882&lt;40,"30-39",
B882&lt;50,"40-49",
B882&lt;60,"50-59",
TRUE,"60+"
)</f>
        <v>21-29</v>
      </c>
      <c r="W882" s="24">
        <f t="shared" si="39"/>
        <v>6486666.666666667</v>
      </c>
      <c r="X882" s="24">
        <f t="shared" si="40"/>
        <v>2560000</v>
      </c>
      <c r="Y882" s="25">
        <f t="shared" si="41"/>
        <v>0.28202898550724637</v>
      </c>
      <c r="Z882" s="2" t="str" cm="1">
        <f t="array" ref="Z882">_xlfn.IFS(Y882&lt;=25%,"Low",
Y882&lt;=50%,"Moderate",
Y882&lt;=75%,"High",
Y882&lt;=100%,"Very High",
TRUE,"Over Limit"
)</f>
        <v>Moderate</v>
      </c>
      <c r="AA882" s="2" cm="1">
        <f t="array" ref="AA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2" s="2" t="str" cm="1">
        <f t="array" ref="AB882">_xlfn.IFS(T882=0,"No Late Payments",
T882&lt;=2,"Low",
T882&lt;=4,"Moderate",
TRUE,"High"
)</f>
        <v>No Late Payments</v>
      </c>
      <c r="AC882" s="10" t="str" cm="1">
        <f t="array" ref="AC882">_xlfn.IFS(
H882&lt;40000000,"Low",
H882&lt;60000000,"Medium",
H882&lt;100000000,"High",
TRUE,"Very High"
)</f>
        <v>Low</v>
      </c>
    </row>
    <row r="883" spans="1:29">
      <c r="A883" s="21" t="s">
        <v>915</v>
      </c>
      <c r="B883" s="22">
        <v>30</v>
      </c>
      <c r="C883" s="22" t="s">
        <v>34</v>
      </c>
      <c r="D883" s="22" t="s">
        <v>27</v>
      </c>
      <c r="E883" s="22" t="s">
        <v>24</v>
      </c>
      <c r="F883" s="22" t="s">
        <v>28</v>
      </c>
      <c r="G883" s="23">
        <v>6900000</v>
      </c>
      <c r="H883" s="23">
        <v>20000000</v>
      </c>
      <c r="I883" s="22">
        <v>56</v>
      </c>
      <c r="J883" s="22">
        <v>0</v>
      </c>
      <c r="K883" s="22">
        <v>0</v>
      </c>
      <c r="L883" s="22">
        <v>0</v>
      </c>
      <c r="M883" s="23">
        <v>5700000</v>
      </c>
      <c r="N883" s="23">
        <v>2800000</v>
      </c>
      <c r="O883" s="23">
        <v>3590000</v>
      </c>
      <c r="P883" s="23">
        <v>3320000</v>
      </c>
      <c r="Q883" s="23">
        <v>1100000</v>
      </c>
      <c r="R883" s="23">
        <v>480000</v>
      </c>
      <c r="S883" s="23">
        <v>3250000</v>
      </c>
      <c r="T883" s="22">
        <v>0</v>
      </c>
      <c r="U883" s="22">
        <v>0</v>
      </c>
      <c r="V883" s="2" t="str" cm="1">
        <f t="array" ref="V883">_xlfn.IFS(B883&lt;30,"21-29",
B883&lt;40,"30-39",
B883&lt;50,"40-49",
B883&lt;60,"50-59",
TRUE,"60+"
)</f>
        <v>30-39</v>
      </c>
      <c r="W883" s="24">
        <f t="shared" si="39"/>
        <v>4030000</v>
      </c>
      <c r="X883" s="24">
        <f t="shared" si="40"/>
        <v>1633333.3333333333</v>
      </c>
      <c r="Y883" s="25">
        <f t="shared" si="41"/>
        <v>0.20150000000000001</v>
      </c>
      <c r="Z883" s="2" t="str" cm="1">
        <f t="array" ref="Z883">_xlfn.IFS(Y883&lt;=25%,"Low",
Y883&lt;=50%,"Moderate",
Y883&lt;=75%,"High",
Y883&lt;=100%,"Very High",
TRUE,"Over Limit"
)</f>
        <v>Low</v>
      </c>
      <c r="AA883" s="2" cm="1">
        <f t="array" ref="AA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3" s="2" t="str" cm="1">
        <f t="array" ref="AB883">_xlfn.IFS(T883=0,"No Late Payments",
T883&lt;=2,"Low",
T883&lt;=4,"Moderate",
TRUE,"High"
)</f>
        <v>No Late Payments</v>
      </c>
      <c r="AC883" s="10" t="str" cm="1">
        <f t="array" ref="AC883">_xlfn.IFS(
H883&lt;40000000,"Low",
H883&lt;60000000,"Medium",
H883&lt;100000000,"High",
TRUE,"Very High"
)</f>
        <v>Low</v>
      </c>
    </row>
    <row r="884" spans="1:29">
      <c r="A884" s="18" t="s">
        <v>916</v>
      </c>
      <c r="B884" s="19">
        <v>39</v>
      </c>
      <c r="C884" s="19" t="s">
        <v>34</v>
      </c>
      <c r="D884" s="19" t="s">
        <v>27</v>
      </c>
      <c r="E884" s="19" t="s">
        <v>24</v>
      </c>
      <c r="F884" s="19" t="s">
        <v>48</v>
      </c>
      <c r="G884" s="20">
        <v>18000000</v>
      </c>
      <c r="H884" s="20">
        <v>80000000</v>
      </c>
      <c r="I884" s="19">
        <v>40</v>
      </c>
      <c r="J884" s="19">
        <v>3</v>
      </c>
      <c r="K884" s="19">
        <v>3</v>
      </c>
      <c r="L884" s="19">
        <v>2</v>
      </c>
      <c r="M884" s="20">
        <v>42190000</v>
      </c>
      <c r="N884" s="20">
        <v>42360000</v>
      </c>
      <c r="O884" s="20">
        <v>46690000</v>
      </c>
      <c r="P884" s="20">
        <v>1260000</v>
      </c>
      <c r="Q884" s="20">
        <v>5370000</v>
      </c>
      <c r="R884" s="20">
        <v>17820000</v>
      </c>
      <c r="S884" s="20">
        <v>6850000</v>
      </c>
      <c r="T884" s="19">
        <v>4</v>
      </c>
      <c r="U884" s="19">
        <v>1</v>
      </c>
      <c r="V884" s="2" t="str" cm="1">
        <f t="array" ref="V884">_xlfn.IFS(B884&lt;30,"21-29",
B884&lt;40,"30-39",
B884&lt;50,"40-49",
B884&lt;60,"50-59",
TRUE,"60+"
)</f>
        <v>30-39</v>
      </c>
      <c r="W884" s="24">
        <f t="shared" si="39"/>
        <v>43746666.666666664</v>
      </c>
      <c r="X884" s="24">
        <f t="shared" si="40"/>
        <v>8150000</v>
      </c>
      <c r="Y884" s="25">
        <f t="shared" si="41"/>
        <v>0.54683333333333328</v>
      </c>
      <c r="Z884" s="2" t="str" cm="1">
        <f t="array" ref="Z884">_xlfn.IFS(Y884&lt;=25%,"Low",
Y884&lt;=50%,"Moderate",
Y884&lt;=75%,"High",
Y884&lt;=100%,"Very High",
TRUE,"Over Limit"
)</f>
        <v>High</v>
      </c>
      <c r="AA884" s="2" cm="1">
        <f t="array" ref="AA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84" s="2" t="str" cm="1">
        <f t="array" ref="AB884">_xlfn.IFS(T884=0,"No Late Payments",
T884&lt;=2,"Low",
T884&lt;=4,"Moderate",
TRUE,"High"
)</f>
        <v>Moderate</v>
      </c>
      <c r="AC884" s="10" t="str" cm="1">
        <f t="array" ref="AC884">_xlfn.IFS(
H884&lt;40000000,"Low",
H884&lt;60000000,"Medium",
H884&lt;100000000,"High",
TRUE,"Very High"
)</f>
        <v>High</v>
      </c>
    </row>
    <row r="885" spans="1:29">
      <c r="A885" s="21" t="s">
        <v>917</v>
      </c>
      <c r="B885" s="22">
        <v>25</v>
      </c>
      <c r="C885" s="22" t="s">
        <v>34</v>
      </c>
      <c r="D885" s="22" t="s">
        <v>23</v>
      </c>
      <c r="E885" s="22" t="s">
        <v>38</v>
      </c>
      <c r="F885" s="22" t="s">
        <v>28</v>
      </c>
      <c r="G885" s="23">
        <v>8900000</v>
      </c>
      <c r="H885" s="23">
        <v>32000000</v>
      </c>
      <c r="I885" s="22">
        <v>23</v>
      </c>
      <c r="J885" s="22">
        <v>0</v>
      </c>
      <c r="K885" s="22">
        <v>0</v>
      </c>
      <c r="L885" s="22">
        <v>1</v>
      </c>
      <c r="M885" s="23">
        <v>16230000</v>
      </c>
      <c r="N885" s="23">
        <v>11240000</v>
      </c>
      <c r="O885" s="23">
        <v>8100000</v>
      </c>
      <c r="P885" s="23">
        <v>4740000</v>
      </c>
      <c r="Q885" s="23">
        <v>1350000</v>
      </c>
      <c r="R885" s="23">
        <v>2130000</v>
      </c>
      <c r="S885" s="23">
        <v>2440000</v>
      </c>
      <c r="T885" s="22">
        <v>1</v>
      </c>
      <c r="U885" s="22">
        <v>0</v>
      </c>
      <c r="V885" s="2" t="str" cm="1">
        <f t="array" ref="V885">_xlfn.IFS(B885&lt;30,"21-29",
B885&lt;40,"30-39",
B885&lt;50,"40-49",
B885&lt;60,"50-59",
TRUE,"60+"
)</f>
        <v>21-29</v>
      </c>
      <c r="W885" s="24">
        <f t="shared" si="39"/>
        <v>11856666.666666666</v>
      </c>
      <c r="X885" s="24">
        <f t="shared" si="40"/>
        <v>2740000</v>
      </c>
      <c r="Y885" s="25">
        <f t="shared" si="41"/>
        <v>0.3705208333333333</v>
      </c>
      <c r="Z885" s="2" t="str" cm="1">
        <f t="array" ref="Z885">_xlfn.IFS(Y885&lt;=25%,"Low",
Y885&lt;=50%,"Moderate",
Y885&lt;=75%,"High",
Y885&lt;=100%,"Very High",
TRUE,"Over Limit"
)</f>
        <v>Moderate</v>
      </c>
      <c r="AA885" s="2" cm="1">
        <f t="array" ref="AA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5" s="2" t="str" cm="1">
        <f t="array" ref="AB885">_xlfn.IFS(T885=0,"No Late Payments",
T885&lt;=2,"Low",
T885&lt;=4,"Moderate",
TRUE,"High"
)</f>
        <v>Low</v>
      </c>
      <c r="AC885" s="10" t="str" cm="1">
        <f t="array" ref="AC885">_xlfn.IFS(
H885&lt;40000000,"Low",
H885&lt;60000000,"Medium",
H885&lt;100000000,"High",
TRUE,"Very High"
)</f>
        <v>Low</v>
      </c>
    </row>
    <row r="886" spans="1:29">
      <c r="A886" s="18" t="s">
        <v>918</v>
      </c>
      <c r="B886" s="19">
        <v>34</v>
      </c>
      <c r="C886" s="19" t="s">
        <v>34</v>
      </c>
      <c r="D886" s="19" t="s">
        <v>23</v>
      </c>
      <c r="E886" s="19" t="s">
        <v>24</v>
      </c>
      <c r="F886" s="19" t="s">
        <v>28</v>
      </c>
      <c r="G886" s="20">
        <v>8300000</v>
      </c>
      <c r="H886" s="20">
        <v>44000000</v>
      </c>
      <c r="I886" s="19">
        <v>104</v>
      </c>
      <c r="J886" s="19">
        <v>0</v>
      </c>
      <c r="K886" s="19">
        <v>0</v>
      </c>
      <c r="L886" s="19">
        <v>0</v>
      </c>
      <c r="M886" s="20">
        <v>13990000</v>
      </c>
      <c r="N886" s="20">
        <v>18240000</v>
      </c>
      <c r="O886" s="20">
        <v>10080000</v>
      </c>
      <c r="P886" s="20">
        <v>7440000</v>
      </c>
      <c r="Q886" s="20">
        <v>6020000</v>
      </c>
      <c r="R886" s="20">
        <v>4220000</v>
      </c>
      <c r="S886" s="20">
        <v>660000</v>
      </c>
      <c r="T886" s="19">
        <v>0</v>
      </c>
      <c r="U886" s="19">
        <v>0</v>
      </c>
      <c r="V886" s="2" t="str" cm="1">
        <f t="array" ref="V886">_xlfn.IFS(B886&lt;30,"21-29",
B886&lt;40,"30-39",
B886&lt;50,"40-49",
B886&lt;60,"50-59",
TRUE,"60+"
)</f>
        <v>30-39</v>
      </c>
      <c r="W886" s="24">
        <f t="shared" si="39"/>
        <v>14103333.333333334</v>
      </c>
      <c r="X886" s="24">
        <f t="shared" si="40"/>
        <v>5893333.333333333</v>
      </c>
      <c r="Y886" s="25">
        <f t="shared" si="41"/>
        <v>0.32053030303030305</v>
      </c>
      <c r="Z886" s="2" t="str" cm="1">
        <f t="array" ref="Z886">_xlfn.IFS(Y886&lt;=25%,"Low",
Y886&lt;=50%,"Moderate",
Y886&lt;=75%,"High",
Y886&lt;=100%,"Very High",
TRUE,"Over Limit"
)</f>
        <v>Moderate</v>
      </c>
      <c r="AA886" s="2" cm="1">
        <f t="array" ref="AA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6" s="2" t="str" cm="1">
        <f t="array" ref="AB886">_xlfn.IFS(T886=0,"No Late Payments",
T886&lt;=2,"Low",
T886&lt;=4,"Moderate",
TRUE,"High"
)</f>
        <v>No Late Payments</v>
      </c>
      <c r="AC886" s="10" t="str" cm="1">
        <f t="array" ref="AC886">_xlfn.IFS(
H886&lt;40000000,"Low",
H886&lt;60000000,"Medium",
H886&lt;100000000,"High",
TRUE,"Very High"
)</f>
        <v>Medium</v>
      </c>
    </row>
    <row r="887" spans="1:29">
      <c r="A887" s="21" t="s">
        <v>919</v>
      </c>
      <c r="B887" s="22">
        <v>33</v>
      </c>
      <c r="C887" s="22" t="s">
        <v>22</v>
      </c>
      <c r="D887" s="22" t="s">
        <v>23</v>
      </c>
      <c r="E887" s="22" t="s">
        <v>31</v>
      </c>
      <c r="F887" s="22" t="s">
        <v>28</v>
      </c>
      <c r="G887" s="23">
        <v>15800000</v>
      </c>
      <c r="H887" s="23">
        <v>62000000</v>
      </c>
      <c r="I887" s="22">
        <v>80</v>
      </c>
      <c r="J887" s="22">
        <v>0</v>
      </c>
      <c r="K887" s="22">
        <v>0</v>
      </c>
      <c r="L887" s="22">
        <v>0</v>
      </c>
      <c r="M887" s="23">
        <v>29400000</v>
      </c>
      <c r="N887" s="23">
        <v>24830000</v>
      </c>
      <c r="O887" s="23">
        <v>19580000</v>
      </c>
      <c r="P887" s="23">
        <v>14950000</v>
      </c>
      <c r="Q887" s="23">
        <v>12980000</v>
      </c>
      <c r="R887" s="23">
        <v>17460000</v>
      </c>
      <c r="S887" s="23">
        <v>520000</v>
      </c>
      <c r="T887" s="22">
        <v>1</v>
      </c>
      <c r="U887" s="22">
        <v>0</v>
      </c>
      <c r="V887" s="2" t="str" cm="1">
        <f t="array" ref="V887">_xlfn.IFS(B887&lt;30,"21-29",
B887&lt;40,"30-39",
B887&lt;50,"40-49",
B887&lt;60,"50-59",
TRUE,"60+"
)</f>
        <v>30-39</v>
      </c>
      <c r="W887" s="24">
        <f t="shared" si="39"/>
        <v>24603333.333333332</v>
      </c>
      <c r="X887" s="24">
        <f t="shared" si="40"/>
        <v>15130000</v>
      </c>
      <c r="Y887" s="25">
        <f t="shared" si="41"/>
        <v>0.39682795698924728</v>
      </c>
      <c r="Z887" s="2" t="str" cm="1">
        <f t="array" ref="Z887">_xlfn.IFS(Y887&lt;=25%,"Low",
Y887&lt;=50%,"Moderate",
Y887&lt;=75%,"High",
Y887&lt;=100%,"Very High",
TRUE,"Over Limit"
)</f>
        <v>Moderate</v>
      </c>
      <c r="AA887" s="2" cm="1">
        <f t="array" ref="AA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7" s="2" t="str" cm="1">
        <f t="array" ref="AB887">_xlfn.IFS(T887=0,"No Late Payments",
T887&lt;=2,"Low",
T887&lt;=4,"Moderate",
TRUE,"High"
)</f>
        <v>Low</v>
      </c>
      <c r="AC887" s="10" t="str" cm="1">
        <f t="array" ref="AC887">_xlfn.IFS(
H887&lt;40000000,"Low",
H887&lt;60000000,"Medium",
H887&lt;100000000,"High",
TRUE,"Very High"
)</f>
        <v>High</v>
      </c>
    </row>
    <row r="888" spans="1:29">
      <c r="A888" s="18" t="s">
        <v>920</v>
      </c>
      <c r="B888" s="19">
        <v>40</v>
      </c>
      <c r="C888" s="19" t="s">
        <v>22</v>
      </c>
      <c r="D888" s="19" t="s">
        <v>23</v>
      </c>
      <c r="E888" s="19" t="s">
        <v>24</v>
      </c>
      <c r="F888" s="19" t="s">
        <v>41</v>
      </c>
      <c r="G888" s="20">
        <v>13600000</v>
      </c>
      <c r="H888" s="20">
        <v>72000000</v>
      </c>
      <c r="I888" s="19">
        <v>109</v>
      </c>
      <c r="J888" s="19">
        <v>0</v>
      </c>
      <c r="K888" s="19">
        <v>0</v>
      </c>
      <c r="L888" s="19">
        <v>0</v>
      </c>
      <c r="M888" s="20">
        <v>28240000</v>
      </c>
      <c r="N888" s="20">
        <v>37940000</v>
      </c>
      <c r="O888" s="20">
        <v>34690000</v>
      </c>
      <c r="P888" s="20">
        <v>7470000</v>
      </c>
      <c r="Q888" s="20">
        <v>14120000</v>
      </c>
      <c r="R888" s="20">
        <v>10840000</v>
      </c>
      <c r="S888" s="20">
        <v>3480000</v>
      </c>
      <c r="T888" s="19">
        <v>0</v>
      </c>
      <c r="U888" s="19">
        <v>0</v>
      </c>
      <c r="V888" s="2" t="str" cm="1">
        <f t="array" ref="V888">_xlfn.IFS(B888&lt;30,"21-29",
B888&lt;40,"30-39",
B888&lt;50,"40-49",
B888&lt;60,"50-59",
TRUE,"60+"
)</f>
        <v>40-49</v>
      </c>
      <c r="W888" s="24">
        <f t="shared" si="39"/>
        <v>33623333.333333336</v>
      </c>
      <c r="X888" s="24">
        <f t="shared" si="40"/>
        <v>10810000</v>
      </c>
      <c r="Y888" s="25">
        <f t="shared" si="41"/>
        <v>0.46699074074074076</v>
      </c>
      <c r="Z888" s="2" t="str" cm="1">
        <f t="array" ref="Z888">_xlfn.IFS(Y888&lt;=25%,"Low",
Y888&lt;=50%,"Moderate",
Y888&lt;=75%,"High",
Y888&lt;=100%,"Very High",
TRUE,"Over Limit"
)</f>
        <v>Moderate</v>
      </c>
      <c r="AA888" s="2" cm="1">
        <f t="array" ref="AA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8" s="2" t="str" cm="1">
        <f t="array" ref="AB888">_xlfn.IFS(T888=0,"No Late Payments",
T888&lt;=2,"Low",
T888&lt;=4,"Moderate",
TRUE,"High"
)</f>
        <v>No Late Payments</v>
      </c>
      <c r="AC888" s="10" t="str" cm="1">
        <f t="array" ref="AC888">_xlfn.IFS(
H888&lt;40000000,"Low",
H888&lt;60000000,"Medium",
H888&lt;100000000,"High",
TRUE,"Very High"
)</f>
        <v>High</v>
      </c>
    </row>
    <row r="889" spans="1:29">
      <c r="A889" s="21" t="s">
        <v>921</v>
      </c>
      <c r="B889" s="22">
        <v>43</v>
      </c>
      <c r="C889" s="22" t="s">
        <v>22</v>
      </c>
      <c r="D889" s="22" t="s">
        <v>27</v>
      </c>
      <c r="E889" s="22" t="s">
        <v>38</v>
      </c>
      <c r="F889" s="22" t="s">
        <v>28</v>
      </c>
      <c r="G889" s="23">
        <v>10500000</v>
      </c>
      <c r="H889" s="23">
        <v>62000000</v>
      </c>
      <c r="I889" s="22">
        <v>83</v>
      </c>
      <c r="J889" s="22">
        <v>0</v>
      </c>
      <c r="K889" s="22">
        <v>0</v>
      </c>
      <c r="L889" s="22">
        <v>0</v>
      </c>
      <c r="M889" s="23">
        <v>10220000</v>
      </c>
      <c r="N889" s="23">
        <v>14940000</v>
      </c>
      <c r="O889" s="23">
        <v>20100000</v>
      </c>
      <c r="P889" s="23">
        <v>5020000</v>
      </c>
      <c r="Q889" s="23">
        <v>7380000</v>
      </c>
      <c r="R889" s="23">
        <v>8910000</v>
      </c>
      <c r="S889" s="23">
        <v>1230000</v>
      </c>
      <c r="T889" s="22">
        <v>0</v>
      </c>
      <c r="U889" s="22">
        <v>0</v>
      </c>
      <c r="V889" s="2" t="str" cm="1">
        <f t="array" ref="V889">_xlfn.IFS(B889&lt;30,"21-29",
B889&lt;40,"30-39",
B889&lt;50,"40-49",
B889&lt;60,"50-59",
TRUE,"60+"
)</f>
        <v>40-49</v>
      </c>
      <c r="W889" s="24">
        <f t="shared" si="39"/>
        <v>15086666.666666666</v>
      </c>
      <c r="X889" s="24">
        <f t="shared" si="40"/>
        <v>7103333.333333333</v>
      </c>
      <c r="Y889" s="25">
        <f t="shared" si="41"/>
        <v>0.24333333333333332</v>
      </c>
      <c r="Z889" s="2" t="str" cm="1">
        <f t="array" ref="Z889">_xlfn.IFS(Y889&lt;=25%,"Low",
Y889&lt;=50%,"Moderate",
Y889&lt;=75%,"High",
Y889&lt;=100%,"Very High",
TRUE,"Over Limit"
)</f>
        <v>Low</v>
      </c>
      <c r="AA889" s="2" cm="1">
        <f t="array" ref="AA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9" s="2" t="str" cm="1">
        <f t="array" ref="AB889">_xlfn.IFS(T889=0,"No Late Payments",
T889&lt;=2,"Low",
T889&lt;=4,"Moderate",
TRUE,"High"
)</f>
        <v>No Late Payments</v>
      </c>
      <c r="AC889" s="10" t="str" cm="1">
        <f t="array" ref="AC889">_xlfn.IFS(
H889&lt;40000000,"Low",
H889&lt;60000000,"Medium",
H889&lt;100000000,"High",
TRUE,"Very High"
)</f>
        <v>High</v>
      </c>
    </row>
    <row r="890" spans="1:29">
      <c r="A890" s="18" t="s">
        <v>922</v>
      </c>
      <c r="B890" s="19">
        <v>51</v>
      </c>
      <c r="C890" s="19" t="s">
        <v>22</v>
      </c>
      <c r="D890" s="19" t="s">
        <v>23</v>
      </c>
      <c r="E890" s="19" t="s">
        <v>31</v>
      </c>
      <c r="F890" s="19" t="s">
        <v>41</v>
      </c>
      <c r="G890" s="20">
        <v>12000000</v>
      </c>
      <c r="H890" s="20">
        <v>70000000</v>
      </c>
      <c r="I890" s="19">
        <v>174</v>
      </c>
      <c r="J890" s="19">
        <v>0</v>
      </c>
      <c r="K890" s="19">
        <v>0</v>
      </c>
      <c r="L890" s="19">
        <v>1</v>
      </c>
      <c r="M890" s="20">
        <v>32650000</v>
      </c>
      <c r="N890" s="20">
        <v>48430000</v>
      </c>
      <c r="O890" s="20">
        <v>34570000</v>
      </c>
      <c r="P890" s="20">
        <v>18950000</v>
      </c>
      <c r="Q890" s="20">
        <v>17900000</v>
      </c>
      <c r="R890" s="20">
        <v>8790000</v>
      </c>
      <c r="S890" s="20">
        <v>1120000</v>
      </c>
      <c r="T890" s="19">
        <v>1</v>
      </c>
      <c r="U890" s="19">
        <v>0</v>
      </c>
      <c r="V890" s="2" t="str" cm="1">
        <f t="array" ref="V890">_xlfn.IFS(B890&lt;30,"21-29",
B890&lt;40,"30-39",
B890&lt;50,"40-49",
B890&lt;60,"50-59",
TRUE,"60+"
)</f>
        <v>50-59</v>
      </c>
      <c r="W890" s="24">
        <f t="shared" si="39"/>
        <v>38550000</v>
      </c>
      <c r="X890" s="24">
        <f t="shared" si="40"/>
        <v>15213333.333333334</v>
      </c>
      <c r="Y890" s="25">
        <f t="shared" si="41"/>
        <v>0.55071428571428571</v>
      </c>
      <c r="Z890" s="2" t="str" cm="1">
        <f t="array" ref="Z890">_xlfn.IFS(Y890&lt;=25%,"Low",
Y890&lt;=50%,"Moderate",
Y890&lt;=75%,"High",
Y890&lt;=100%,"Very High",
TRUE,"Over Limit"
)</f>
        <v>High</v>
      </c>
      <c r="AA890" s="2" cm="1">
        <f t="array" ref="AA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0" s="2" t="str" cm="1">
        <f t="array" ref="AB890">_xlfn.IFS(T890=0,"No Late Payments",
T890&lt;=2,"Low",
T890&lt;=4,"Moderate",
TRUE,"High"
)</f>
        <v>Low</v>
      </c>
      <c r="AC890" s="10" t="str" cm="1">
        <f t="array" ref="AC890">_xlfn.IFS(
H890&lt;40000000,"Low",
H890&lt;60000000,"Medium",
H890&lt;100000000,"High",
TRUE,"Very High"
)</f>
        <v>High</v>
      </c>
    </row>
    <row r="891" spans="1:29">
      <c r="A891" s="21" t="s">
        <v>923</v>
      </c>
      <c r="B891" s="22">
        <v>36</v>
      </c>
      <c r="C891" s="22" t="s">
        <v>22</v>
      </c>
      <c r="D891" s="22" t="s">
        <v>23</v>
      </c>
      <c r="E891" s="22" t="s">
        <v>24</v>
      </c>
      <c r="F891" s="22" t="s">
        <v>28</v>
      </c>
      <c r="G891" s="23">
        <v>17300000</v>
      </c>
      <c r="H891" s="23">
        <v>99000000</v>
      </c>
      <c r="I891" s="22">
        <v>124</v>
      </c>
      <c r="J891" s="22">
        <v>0</v>
      </c>
      <c r="K891" s="22">
        <v>0</v>
      </c>
      <c r="L891" s="22">
        <v>0</v>
      </c>
      <c r="M891" s="23">
        <v>32500000</v>
      </c>
      <c r="N891" s="23">
        <v>23540000</v>
      </c>
      <c r="O891" s="23">
        <v>37070000</v>
      </c>
      <c r="P891" s="23">
        <v>15500000</v>
      </c>
      <c r="Q891" s="23">
        <v>12370000</v>
      </c>
      <c r="R891" s="23">
        <v>10870000</v>
      </c>
      <c r="S891" s="23">
        <v>1550000</v>
      </c>
      <c r="T891" s="22">
        <v>0</v>
      </c>
      <c r="U891" s="22">
        <v>0</v>
      </c>
      <c r="V891" s="2" t="str" cm="1">
        <f t="array" ref="V891">_xlfn.IFS(B891&lt;30,"21-29",
B891&lt;40,"30-39",
B891&lt;50,"40-49",
B891&lt;60,"50-59",
TRUE,"60+"
)</f>
        <v>30-39</v>
      </c>
      <c r="W891" s="24">
        <f t="shared" si="39"/>
        <v>31036666.666666668</v>
      </c>
      <c r="X891" s="24">
        <f t="shared" si="40"/>
        <v>12913333.333333334</v>
      </c>
      <c r="Y891" s="25">
        <f t="shared" si="41"/>
        <v>0.3135016835016835</v>
      </c>
      <c r="Z891" s="2" t="str" cm="1">
        <f t="array" ref="Z891">_xlfn.IFS(Y891&lt;=25%,"Low",
Y891&lt;=50%,"Moderate",
Y891&lt;=75%,"High",
Y891&lt;=100%,"Very High",
TRUE,"Over Limit"
)</f>
        <v>Moderate</v>
      </c>
      <c r="AA891" s="2" cm="1">
        <f t="array" ref="AA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1" s="2" t="str" cm="1">
        <f t="array" ref="AB891">_xlfn.IFS(T891=0,"No Late Payments",
T891&lt;=2,"Low",
T891&lt;=4,"Moderate",
TRUE,"High"
)</f>
        <v>No Late Payments</v>
      </c>
      <c r="AC891" s="10" t="str" cm="1">
        <f t="array" ref="AC891">_xlfn.IFS(
H891&lt;40000000,"Low",
H891&lt;60000000,"Medium",
H891&lt;100000000,"High",
TRUE,"Very High"
)</f>
        <v>High</v>
      </c>
    </row>
    <row r="892" spans="1:29">
      <c r="A892" s="18" t="s">
        <v>924</v>
      </c>
      <c r="B892" s="19">
        <v>24</v>
      </c>
      <c r="C892" s="19" t="s">
        <v>22</v>
      </c>
      <c r="D892" s="19" t="s">
        <v>23</v>
      </c>
      <c r="E892" s="19" t="s">
        <v>24</v>
      </c>
      <c r="F892" s="19" t="s">
        <v>41</v>
      </c>
      <c r="G892" s="20">
        <v>9900000</v>
      </c>
      <c r="H892" s="20">
        <v>51000000</v>
      </c>
      <c r="I892" s="19">
        <v>33</v>
      </c>
      <c r="J892" s="19">
        <v>0</v>
      </c>
      <c r="K892" s="19">
        <v>3</v>
      </c>
      <c r="L892" s="19">
        <v>3</v>
      </c>
      <c r="M892" s="20">
        <v>23800000</v>
      </c>
      <c r="N892" s="20">
        <v>31300000</v>
      </c>
      <c r="O892" s="20">
        <v>32170000</v>
      </c>
      <c r="P892" s="20">
        <v>8430000</v>
      </c>
      <c r="Q892" s="20">
        <v>850000</v>
      </c>
      <c r="R892" s="20">
        <v>710000</v>
      </c>
      <c r="S892" s="20">
        <v>2610000</v>
      </c>
      <c r="T892" s="19">
        <v>2</v>
      </c>
      <c r="U892" s="19">
        <v>1</v>
      </c>
      <c r="V892" s="2" t="str" cm="1">
        <f t="array" ref="V892">_xlfn.IFS(B892&lt;30,"21-29",
B892&lt;40,"30-39",
B892&lt;50,"40-49",
B892&lt;60,"50-59",
TRUE,"60+"
)</f>
        <v>21-29</v>
      </c>
      <c r="W892" s="24">
        <f t="shared" si="39"/>
        <v>29090000</v>
      </c>
      <c r="X892" s="24">
        <f t="shared" si="40"/>
        <v>3330000</v>
      </c>
      <c r="Y892" s="25">
        <f t="shared" si="41"/>
        <v>0.57039215686274514</v>
      </c>
      <c r="Z892" s="2" t="str" cm="1">
        <f t="array" ref="Z892">_xlfn.IFS(Y892&lt;=25%,"Low",
Y892&lt;=50%,"Moderate",
Y892&lt;=75%,"High",
Y892&lt;=100%,"Very High",
TRUE,"Over Limit"
)</f>
        <v>High</v>
      </c>
      <c r="AA892" s="2" cm="1">
        <f t="array" ref="AA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2" s="2" t="str" cm="1">
        <f t="array" ref="AB892">_xlfn.IFS(T892=0,"No Late Payments",
T892&lt;=2,"Low",
T892&lt;=4,"Moderate",
TRUE,"High"
)</f>
        <v>Low</v>
      </c>
      <c r="AC892" s="10" t="str" cm="1">
        <f t="array" ref="AC892">_xlfn.IFS(
H892&lt;40000000,"Low",
H892&lt;60000000,"Medium",
H892&lt;100000000,"High",
TRUE,"Very High"
)</f>
        <v>Medium</v>
      </c>
    </row>
    <row r="893" spans="1:29">
      <c r="A893" s="21" t="s">
        <v>925</v>
      </c>
      <c r="B893" s="22">
        <v>38</v>
      </c>
      <c r="C893" s="22" t="s">
        <v>34</v>
      </c>
      <c r="D893" s="22" t="s">
        <v>23</v>
      </c>
      <c r="E893" s="22" t="s">
        <v>38</v>
      </c>
      <c r="F893" s="22" t="s">
        <v>28</v>
      </c>
      <c r="G893" s="23">
        <v>13000000</v>
      </c>
      <c r="H893" s="23">
        <v>42000000</v>
      </c>
      <c r="I893" s="22">
        <v>135</v>
      </c>
      <c r="J893" s="22">
        <v>0</v>
      </c>
      <c r="K893" s="22">
        <v>0</v>
      </c>
      <c r="L893" s="22">
        <v>0</v>
      </c>
      <c r="M893" s="23">
        <v>22890000</v>
      </c>
      <c r="N893" s="23">
        <v>26000000</v>
      </c>
      <c r="O893" s="23">
        <v>21420000</v>
      </c>
      <c r="P893" s="23">
        <v>8060000</v>
      </c>
      <c r="Q893" s="23">
        <v>22660000</v>
      </c>
      <c r="R893" s="23">
        <v>8210000</v>
      </c>
      <c r="S893" s="23">
        <v>770000</v>
      </c>
      <c r="T893" s="22">
        <v>0</v>
      </c>
      <c r="U893" s="22">
        <v>0</v>
      </c>
      <c r="V893" s="2" t="str" cm="1">
        <f t="array" ref="V893">_xlfn.IFS(B893&lt;30,"21-29",
B893&lt;40,"30-39",
B893&lt;50,"40-49",
B893&lt;60,"50-59",
TRUE,"60+"
)</f>
        <v>30-39</v>
      </c>
      <c r="W893" s="24">
        <f t="shared" si="39"/>
        <v>23436666.666666668</v>
      </c>
      <c r="X893" s="24">
        <f t="shared" si="40"/>
        <v>12976666.666666666</v>
      </c>
      <c r="Y893" s="25">
        <f t="shared" si="41"/>
        <v>0.55801587301587308</v>
      </c>
      <c r="Z893" s="2" t="str" cm="1">
        <f t="array" ref="Z893">_xlfn.IFS(Y893&lt;=25%,"Low",
Y893&lt;=50%,"Moderate",
Y893&lt;=75%,"High",
Y893&lt;=100%,"Very High",
TRUE,"Over Limit"
)</f>
        <v>High</v>
      </c>
      <c r="AA893" s="2" cm="1">
        <f t="array" ref="AA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3" s="2" t="str" cm="1">
        <f t="array" ref="AB893">_xlfn.IFS(T893=0,"No Late Payments",
T893&lt;=2,"Low",
T893&lt;=4,"Moderate",
TRUE,"High"
)</f>
        <v>No Late Payments</v>
      </c>
      <c r="AC893" s="10" t="str" cm="1">
        <f t="array" ref="AC893">_xlfn.IFS(
H893&lt;40000000,"Low",
H893&lt;60000000,"Medium",
H893&lt;100000000,"High",
TRUE,"Very High"
)</f>
        <v>Medium</v>
      </c>
    </row>
    <row r="894" spans="1:29">
      <c r="A894" s="18" t="s">
        <v>926</v>
      </c>
      <c r="B894" s="19">
        <v>30</v>
      </c>
      <c r="C894" s="19" t="s">
        <v>34</v>
      </c>
      <c r="D894" s="19" t="s">
        <v>30</v>
      </c>
      <c r="E894" s="19" t="s">
        <v>38</v>
      </c>
      <c r="F894" s="19" t="s">
        <v>28</v>
      </c>
      <c r="G894" s="20">
        <v>10900000</v>
      </c>
      <c r="H894" s="20">
        <v>31000000</v>
      </c>
      <c r="I894" s="19">
        <v>29</v>
      </c>
      <c r="J894" s="19">
        <v>0</v>
      </c>
      <c r="K894" s="19">
        <v>0</v>
      </c>
      <c r="L894" s="19">
        <v>0</v>
      </c>
      <c r="M894" s="20">
        <v>21480000</v>
      </c>
      <c r="N894" s="20">
        <v>12410000</v>
      </c>
      <c r="O894" s="20">
        <v>9920000</v>
      </c>
      <c r="P894" s="20">
        <v>8890000</v>
      </c>
      <c r="Q894" s="20">
        <v>5930000</v>
      </c>
      <c r="R894" s="20">
        <v>3580000</v>
      </c>
      <c r="S894" s="20">
        <v>10000</v>
      </c>
      <c r="T894" s="19">
        <v>0</v>
      </c>
      <c r="U894" s="19">
        <v>0</v>
      </c>
      <c r="V894" s="2" t="str" cm="1">
        <f t="array" ref="V894">_xlfn.IFS(B894&lt;30,"21-29",
B894&lt;40,"30-39",
B894&lt;50,"40-49",
B894&lt;60,"50-59",
TRUE,"60+"
)</f>
        <v>30-39</v>
      </c>
      <c r="W894" s="24">
        <f t="shared" si="39"/>
        <v>14603333.333333334</v>
      </c>
      <c r="X894" s="24">
        <f t="shared" si="40"/>
        <v>6133333.333333333</v>
      </c>
      <c r="Y894" s="25">
        <f t="shared" si="41"/>
        <v>0.4710752688172043</v>
      </c>
      <c r="Z894" s="2" t="str" cm="1">
        <f t="array" ref="Z894">_xlfn.IFS(Y894&lt;=25%,"Low",
Y894&lt;=50%,"Moderate",
Y894&lt;=75%,"High",
Y894&lt;=100%,"Very High",
TRUE,"Over Limit"
)</f>
        <v>Moderate</v>
      </c>
      <c r="AA894" s="2" cm="1">
        <f t="array" ref="AA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4" s="2" t="str" cm="1">
        <f t="array" ref="AB894">_xlfn.IFS(T894=0,"No Late Payments",
T894&lt;=2,"Low",
T894&lt;=4,"Moderate",
TRUE,"High"
)</f>
        <v>No Late Payments</v>
      </c>
      <c r="AC894" s="10" t="str" cm="1">
        <f t="array" ref="AC894">_xlfn.IFS(
H894&lt;40000000,"Low",
H894&lt;60000000,"Medium",
H894&lt;100000000,"High",
TRUE,"Very High"
)</f>
        <v>Low</v>
      </c>
    </row>
    <row r="895" spans="1:29">
      <c r="A895" s="21" t="s">
        <v>927</v>
      </c>
      <c r="B895" s="22">
        <v>41</v>
      </c>
      <c r="C895" s="22" t="s">
        <v>22</v>
      </c>
      <c r="D895" s="22" t="s">
        <v>27</v>
      </c>
      <c r="E895" s="22" t="s">
        <v>24</v>
      </c>
      <c r="F895" s="22" t="s">
        <v>41</v>
      </c>
      <c r="G895" s="23">
        <v>11400000</v>
      </c>
      <c r="H895" s="23">
        <v>58000000</v>
      </c>
      <c r="I895" s="22">
        <v>71</v>
      </c>
      <c r="J895" s="22">
        <v>0</v>
      </c>
      <c r="K895" s="22">
        <v>0</v>
      </c>
      <c r="L895" s="22">
        <v>0</v>
      </c>
      <c r="M895" s="23">
        <v>1380000</v>
      </c>
      <c r="N895" s="23">
        <v>7910000</v>
      </c>
      <c r="O895" s="23">
        <v>7120000</v>
      </c>
      <c r="P895" s="23">
        <v>910000</v>
      </c>
      <c r="Q895" s="23">
        <v>2430000</v>
      </c>
      <c r="R895" s="23">
        <v>2460000</v>
      </c>
      <c r="S895" s="23">
        <v>110000</v>
      </c>
      <c r="T895" s="22">
        <v>0</v>
      </c>
      <c r="U895" s="22">
        <v>0</v>
      </c>
      <c r="V895" s="2" t="str" cm="1">
        <f t="array" ref="V895">_xlfn.IFS(B895&lt;30,"21-29",
B895&lt;40,"30-39",
B895&lt;50,"40-49",
B895&lt;60,"50-59",
TRUE,"60+"
)</f>
        <v>40-49</v>
      </c>
      <c r="W895" s="24">
        <f t="shared" si="39"/>
        <v>5470000</v>
      </c>
      <c r="X895" s="24">
        <f t="shared" si="40"/>
        <v>1933333.3333333333</v>
      </c>
      <c r="Y895" s="25">
        <f t="shared" si="41"/>
        <v>9.4310344827586212E-2</v>
      </c>
      <c r="Z895" s="2" t="str" cm="1">
        <f t="array" ref="Z895">_xlfn.IFS(Y895&lt;=25%,"Low",
Y895&lt;=50%,"Moderate",
Y895&lt;=75%,"High",
Y895&lt;=100%,"Very High",
TRUE,"Over Limit"
)</f>
        <v>Low</v>
      </c>
      <c r="AA895" s="2" cm="1">
        <f t="array" ref="AA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5" s="2" t="str" cm="1">
        <f t="array" ref="AB895">_xlfn.IFS(T895=0,"No Late Payments",
T895&lt;=2,"Low",
T895&lt;=4,"Moderate",
TRUE,"High"
)</f>
        <v>No Late Payments</v>
      </c>
      <c r="AC895" s="10" t="str" cm="1">
        <f t="array" ref="AC895">_xlfn.IFS(
H895&lt;40000000,"Low",
H895&lt;60000000,"Medium",
H895&lt;100000000,"High",
TRUE,"Very High"
)</f>
        <v>Medium</v>
      </c>
    </row>
    <row r="896" spans="1:29">
      <c r="A896" s="18" t="s">
        <v>928</v>
      </c>
      <c r="B896" s="19">
        <v>51</v>
      </c>
      <c r="C896" s="19" t="s">
        <v>34</v>
      </c>
      <c r="D896" s="19" t="s">
        <v>30</v>
      </c>
      <c r="E896" s="19" t="s">
        <v>24</v>
      </c>
      <c r="F896" s="19" t="s">
        <v>28</v>
      </c>
      <c r="G896" s="20">
        <v>7900000</v>
      </c>
      <c r="H896" s="20">
        <v>36000000</v>
      </c>
      <c r="I896" s="19">
        <v>169</v>
      </c>
      <c r="J896" s="19">
        <v>0</v>
      </c>
      <c r="K896" s="19">
        <v>0</v>
      </c>
      <c r="L896" s="19">
        <v>1</v>
      </c>
      <c r="M896" s="20">
        <v>5650000</v>
      </c>
      <c r="N896" s="20">
        <v>7050000</v>
      </c>
      <c r="O896" s="20">
        <v>12510000</v>
      </c>
      <c r="P896" s="20">
        <v>2400000</v>
      </c>
      <c r="Q896" s="20">
        <v>2050000</v>
      </c>
      <c r="R896" s="20">
        <v>3470000</v>
      </c>
      <c r="S896" s="20">
        <v>440000</v>
      </c>
      <c r="T896" s="19">
        <v>2</v>
      </c>
      <c r="U896" s="19">
        <v>0</v>
      </c>
      <c r="V896" s="2" t="str" cm="1">
        <f t="array" ref="V896">_xlfn.IFS(B896&lt;30,"21-29",
B896&lt;40,"30-39",
B896&lt;50,"40-49",
B896&lt;60,"50-59",
TRUE,"60+"
)</f>
        <v>50-59</v>
      </c>
      <c r="W896" s="24">
        <f t="shared" si="39"/>
        <v>8403333.333333334</v>
      </c>
      <c r="X896" s="24">
        <f t="shared" si="40"/>
        <v>2640000</v>
      </c>
      <c r="Y896" s="25">
        <f t="shared" si="41"/>
        <v>0.23342592592592595</v>
      </c>
      <c r="Z896" s="2" t="str" cm="1">
        <f t="array" ref="Z896">_xlfn.IFS(Y896&lt;=25%,"Low",
Y896&lt;=50%,"Moderate",
Y896&lt;=75%,"High",
Y896&lt;=100%,"Very High",
TRUE,"Over Limit"
)</f>
        <v>Low</v>
      </c>
      <c r="AA896" s="2" cm="1">
        <f t="array" ref="AA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6" s="2" t="str" cm="1">
        <f t="array" ref="AB896">_xlfn.IFS(T896=0,"No Late Payments",
T896&lt;=2,"Low",
T896&lt;=4,"Moderate",
TRUE,"High"
)</f>
        <v>Low</v>
      </c>
      <c r="AC896" s="10" t="str" cm="1">
        <f t="array" ref="AC896">_xlfn.IFS(
H896&lt;40000000,"Low",
H896&lt;60000000,"Medium",
H896&lt;100000000,"High",
TRUE,"Very High"
)</f>
        <v>Low</v>
      </c>
    </row>
    <row r="897" spans="1:29">
      <c r="A897" s="21" t="s">
        <v>929</v>
      </c>
      <c r="B897" s="22">
        <v>44</v>
      </c>
      <c r="C897" s="22" t="s">
        <v>34</v>
      </c>
      <c r="D897" s="22" t="s">
        <v>30</v>
      </c>
      <c r="E897" s="22" t="s">
        <v>24</v>
      </c>
      <c r="F897" s="22" t="s">
        <v>48</v>
      </c>
      <c r="G897" s="23">
        <v>12700000</v>
      </c>
      <c r="H897" s="23">
        <v>64000000</v>
      </c>
      <c r="I897" s="22">
        <v>107</v>
      </c>
      <c r="J897" s="22">
        <v>3</v>
      </c>
      <c r="K897" s="22">
        <v>2</v>
      </c>
      <c r="L897" s="22">
        <v>3</v>
      </c>
      <c r="M897" s="23">
        <v>37460000</v>
      </c>
      <c r="N897" s="23">
        <v>31060000</v>
      </c>
      <c r="O897" s="23">
        <v>37250000</v>
      </c>
      <c r="P897" s="23">
        <v>970000</v>
      </c>
      <c r="Q897" s="23">
        <v>1060000</v>
      </c>
      <c r="R897" s="23">
        <v>900000</v>
      </c>
      <c r="S897" s="23">
        <v>4240000</v>
      </c>
      <c r="T897" s="22">
        <v>3</v>
      </c>
      <c r="U897" s="22">
        <v>1</v>
      </c>
      <c r="V897" s="2" t="str" cm="1">
        <f t="array" ref="V897">_xlfn.IFS(B897&lt;30,"21-29",
B897&lt;40,"30-39",
B897&lt;50,"40-49",
B897&lt;60,"50-59",
TRUE,"60+"
)</f>
        <v>40-49</v>
      </c>
      <c r="W897" s="24">
        <f t="shared" si="39"/>
        <v>35256666.666666664</v>
      </c>
      <c r="X897" s="24">
        <f t="shared" si="40"/>
        <v>976666.66666666663</v>
      </c>
      <c r="Y897" s="25">
        <f t="shared" si="41"/>
        <v>0.55088541666666668</v>
      </c>
      <c r="Z897" s="2" t="str" cm="1">
        <f t="array" ref="Z897">_xlfn.IFS(Y897&lt;=25%,"Low",
Y897&lt;=50%,"Moderate",
Y897&lt;=75%,"High",
Y897&lt;=100%,"Very High",
TRUE,"Over Limit"
)</f>
        <v>High</v>
      </c>
      <c r="AA897" s="2" cm="1">
        <f t="array" ref="AA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7" s="2" t="str" cm="1">
        <f t="array" ref="AB897">_xlfn.IFS(T897=0,"No Late Payments",
T897&lt;=2,"Low",
T897&lt;=4,"Moderate",
TRUE,"High"
)</f>
        <v>Moderate</v>
      </c>
      <c r="AC897" s="10" t="str" cm="1">
        <f t="array" ref="AC897">_xlfn.IFS(
H897&lt;40000000,"Low",
H897&lt;60000000,"Medium",
H897&lt;100000000,"High",
TRUE,"Very High"
)</f>
        <v>High</v>
      </c>
    </row>
    <row r="898" spans="1:29">
      <c r="A898" s="18" t="s">
        <v>930</v>
      </c>
      <c r="B898" s="19">
        <v>44</v>
      </c>
      <c r="C898" s="19" t="s">
        <v>22</v>
      </c>
      <c r="D898" s="19" t="s">
        <v>27</v>
      </c>
      <c r="E898" s="19" t="s">
        <v>24</v>
      </c>
      <c r="F898" s="19" t="s">
        <v>25</v>
      </c>
      <c r="G898" s="20">
        <v>10000000</v>
      </c>
      <c r="H898" s="20">
        <v>46000000</v>
      </c>
      <c r="I898" s="19">
        <v>60</v>
      </c>
      <c r="J898" s="19">
        <v>0</v>
      </c>
      <c r="K898" s="19">
        <v>0</v>
      </c>
      <c r="L898" s="19">
        <v>0</v>
      </c>
      <c r="M898" s="20">
        <v>13050000</v>
      </c>
      <c r="N898" s="20">
        <v>9370000</v>
      </c>
      <c r="O898" s="20">
        <v>10500000</v>
      </c>
      <c r="P898" s="20">
        <v>3710000</v>
      </c>
      <c r="Q898" s="20">
        <v>7590000</v>
      </c>
      <c r="R898" s="20">
        <v>10360000</v>
      </c>
      <c r="S898" s="20">
        <v>410000</v>
      </c>
      <c r="T898" s="19">
        <v>0</v>
      </c>
      <c r="U898" s="19">
        <v>0</v>
      </c>
      <c r="V898" s="2" t="str" cm="1">
        <f t="array" ref="V898">_xlfn.IFS(B898&lt;30,"21-29",
B898&lt;40,"30-39",
B898&lt;50,"40-49",
B898&lt;60,"50-59",
TRUE,"60+"
)</f>
        <v>40-49</v>
      </c>
      <c r="W898" s="24">
        <f t="shared" ref="W898:W961" si="42">AVERAGE(M898,N898,O898)</f>
        <v>10973333.333333334</v>
      </c>
      <c r="X898" s="24">
        <f t="shared" ref="X898:X961" si="43">AVERAGE(P898,Q898,R898)</f>
        <v>7220000</v>
      </c>
      <c r="Y898" s="25">
        <f t="shared" si="41"/>
        <v>0.23855072463768118</v>
      </c>
      <c r="Z898" s="2" t="str" cm="1">
        <f t="array" ref="Z898">_xlfn.IFS(Y898&lt;=25%,"Low",
Y898&lt;=50%,"Moderate",
Y898&lt;=75%,"High",
Y898&lt;=100%,"Very High",
TRUE,"Over Limit"
)</f>
        <v>Low</v>
      </c>
      <c r="AA898" s="2" cm="1">
        <f t="array" ref="AA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8" s="2" t="str" cm="1">
        <f t="array" ref="AB898">_xlfn.IFS(T898=0,"No Late Payments",
T898&lt;=2,"Low",
T898&lt;=4,"Moderate",
TRUE,"High"
)</f>
        <v>No Late Payments</v>
      </c>
      <c r="AC898" s="10" t="str" cm="1">
        <f t="array" ref="AC898">_xlfn.IFS(
H898&lt;40000000,"Low",
H898&lt;60000000,"Medium",
H898&lt;100000000,"High",
TRUE,"Very High"
)</f>
        <v>Medium</v>
      </c>
    </row>
    <row r="899" spans="1:29">
      <c r="A899" s="21" t="s">
        <v>931</v>
      </c>
      <c r="B899" s="22">
        <v>45</v>
      </c>
      <c r="C899" s="22" t="s">
        <v>34</v>
      </c>
      <c r="D899" s="22" t="s">
        <v>30</v>
      </c>
      <c r="E899" s="22" t="s">
        <v>24</v>
      </c>
      <c r="F899" s="22" t="s">
        <v>28</v>
      </c>
      <c r="G899" s="23">
        <v>9700000</v>
      </c>
      <c r="H899" s="23">
        <v>42000000</v>
      </c>
      <c r="I899" s="22">
        <v>133</v>
      </c>
      <c r="J899" s="22">
        <v>0</v>
      </c>
      <c r="K899" s="22">
        <v>0</v>
      </c>
      <c r="L899" s="22">
        <v>0</v>
      </c>
      <c r="M899" s="23">
        <v>17570000</v>
      </c>
      <c r="N899" s="23">
        <v>14910000</v>
      </c>
      <c r="O899" s="23">
        <v>14710000</v>
      </c>
      <c r="P899" s="23">
        <v>5230000</v>
      </c>
      <c r="Q899" s="23">
        <v>7010000</v>
      </c>
      <c r="R899" s="23">
        <v>4780000</v>
      </c>
      <c r="S899" s="23">
        <v>1600000</v>
      </c>
      <c r="T899" s="22">
        <v>0</v>
      </c>
      <c r="U899" s="22">
        <v>0</v>
      </c>
      <c r="V899" s="2" t="str" cm="1">
        <f t="array" ref="V899">_xlfn.IFS(B899&lt;30,"21-29",
B899&lt;40,"30-39",
B899&lt;50,"40-49",
B899&lt;60,"50-59",
TRUE,"60+"
)</f>
        <v>40-49</v>
      </c>
      <c r="W899" s="24">
        <f t="shared" si="42"/>
        <v>15730000</v>
      </c>
      <c r="X899" s="24">
        <f t="shared" si="43"/>
        <v>5673333.333333333</v>
      </c>
      <c r="Y899" s="25">
        <f t="shared" ref="Y899:Y962" si="44">IFERROR(W899/H899,0)</f>
        <v>0.37452380952380954</v>
      </c>
      <c r="Z899" s="2" t="str" cm="1">
        <f t="array" ref="Z899">_xlfn.IFS(Y899&lt;=25%,"Low",
Y899&lt;=50%,"Moderate",
Y899&lt;=75%,"High",
Y899&lt;=100%,"Very High",
TRUE,"Over Limit"
)</f>
        <v>Moderate</v>
      </c>
      <c r="AA899" s="2" cm="1">
        <f t="array" ref="AA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9" s="2" t="str" cm="1">
        <f t="array" ref="AB899">_xlfn.IFS(T899=0,"No Late Payments",
T899&lt;=2,"Low",
T899&lt;=4,"Moderate",
TRUE,"High"
)</f>
        <v>No Late Payments</v>
      </c>
      <c r="AC899" s="10" t="str" cm="1">
        <f t="array" ref="AC899">_xlfn.IFS(
H899&lt;40000000,"Low",
H899&lt;60000000,"Medium",
H899&lt;100000000,"High",
TRUE,"Very High"
)</f>
        <v>Medium</v>
      </c>
    </row>
    <row r="900" spans="1:29">
      <c r="A900" s="18" t="s">
        <v>932</v>
      </c>
      <c r="B900" s="19">
        <v>43</v>
      </c>
      <c r="C900" s="19" t="s">
        <v>22</v>
      </c>
      <c r="D900" s="19" t="s">
        <v>23</v>
      </c>
      <c r="E900" s="19" t="s">
        <v>24</v>
      </c>
      <c r="F900" s="19" t="s">
        <v>25</v>
      </c>
      <c r="G900" s="20">
        <v>14000000</v>
      </c>
      <c r="H900" s="20">
        <v>71000000</v>
      </c>
      <c r="I900" s="19">
        <v>148</v>
      </c>
      <c r="J900" s="19">
        <v>0</v>
      </c>
      <c r="K900" s="19">
        <v>0</v>
      </c>
      <c r="L900" s="19">
        <v>0</v>
      </c>
      <c r="M900" s="20">
        <v>48080000</v>
      </c>
      <c r="N900" s="20">
        <v>37610000</v>
      </c>
      <c r="O900" s="20">
        <v>38760000</v>
      </c>
      <c r="P900" s="20">
        <v>7970000</v>
      </c>
      <c r="Q900" s="20">
        <v>10910000</v>
      </c>
      <c r="R900" s="20">
        <v>13610000</v>
      </c>
      <c r="S900" s="20">
        <v>1670000</v>
      </c>
      <c r="T900" s="19">
        <v>1</v>
      </c>
      <c r="U900" s="19">
        <v>0</v>
      </c>
      <c r="V900" s="2" t="str" cm="1">
        <f t="array" ref="V900">_xlfn.IFS(B900&lt;30,"21-29",
B900&lt;40,"30-39",
B900&lt;50,"40-49",
B900&lt;60,"50-59",
TRUE,"60+"
)</f>
        <v>40-49</v>
      </c>
      <c r="W900" s="24">
        <f t="shared" si="42"/>
        <v>41483333.333333336</v>
      </c>
      <c r="X900" s="24">
        <f t="shared" si="43"/>
        <v>10830000</v>
      </c>
      <c r="Y900" s="25">
        <f t="shared" si="44"/>
        <v>0.58427230046948364</v>
      </c>
      <c r="Z900" s="2" t="str" cm="1">
        <f t="array" ref="Z900">_xlfn.IFS(Y900&lt;=25%,"Low",
Y900&lt;=50%,"Moderate",
Y900&lt;=75%,"High",
Y900&lt;=100%,"Very High",
TRUE,"Over Limit"
)</f>
        <v>High</v>
      </c>
      <c r="AA900" s="2" cm="1">
        <f t="array" ref="AA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0" s="2" t="str" cm="1">
        <f t="array" ref="AB900">_xlfn.IFS(T900=0,"No Late Payments",
T900&lt;=2,"Low",
T900&lt;=4,"Moderate",
TRUE,"High"
)</f>
        <v>Low</v>
      </c>
      <c r="AC900" s="10" t="str" cm="1">
        <f t="array" ref="AC900">_xlfn.IFS(
H900&lt;40000000,"Low",
H900&lt;60000000,"Medium",
H900&lt;100000000,"High",
TRUE,"Very High"
)</f>
        <v>High</v>
      </c>
    </row>
    <row r="901" spans="1:29">
      <c r="A901" s="21" t="s">
        <v>933</v>
      </c>
      <c r="B901" s="22">
        <v>28</v>
      </c>
      <c r="C901" s="22" t="s">
        <v>22</v>
      </c>
      <c r="D901" s="22" t="s">
        <v>23</v>
      </c>
      <c r="E901" s="22" t="s">
        <v>24</v>
      </c>
      <c r="F901" s="22" t="s">
        <v>28</v>
      </c>
      <c r="G901" s="23">
        <v>16600000</v>
      </c>
      <c r="H901" s="23">
        <v>67000000</v>
      </c>
      <c r="I901" s="22">
        <v>78</v>
      </c>
      <c r="J901" s="22">
        <v>0</v>
      </c>
      <c r="K901" s="22">
        <v>0</v>
      </c>
      <c r="L901" s="22">
        <v>0</v>
      </c>
      <c r="M901" s="23">
        <v>19700000</v>
      </c>
      <c r="N901" s="23">
        <v>2690000</v>
      </c>
      <c r="O901" s="23">
        <v>0</v>
      </c>
      <c r="P901" s="23">
        <v>15930000</v>
      </c>
      <c r="Q901" s="23">
        <v>2150000</v>
      </c>
      <c r="R901" s="23">
        <v>0</v>
      </c>
      <c r="S901" s="23">
        <v>3480000</v>
      </c>
      <c r="T901" s="22">
        <v>0</v>
      </c>
      <c r="U901" s="22">
        <v>0</v>
      </c>
      <c r="V901" s="2" t="str" cm="1">
        <f t="array" ref="V901">_xlfn.IFS(B901&lt;30,"21-29",
B901&lt;40,"30-39",
B901&lt;50,"40-49",
B901&lt;60,"50-59",
TRUE,"60+"
)</f>
        <v>21-29</v>
      </c>
      <c r="W901" s="24">
        <f t="shared" si="42"/>
        <v>7463333.333333333</v>
      </c>
      <c r="X901" s="24">
        <f t="shared" si="43"/>
        <v>6026666.666666667</v>
      </c>
      <c r="Y901" s="25">
        <f t="shared" si="44"/>
        <v>0.11139303482587064</v>
      </c>
      <c r="Z901" s="2" t="str" cm="1">
        <f t="array" ref="Z901">_xlfn.IFS(Y901&lt;=25%,"Low",
Y901&lt;=50%,"Moderate",
Y901&lt;=75%,"High",
Y901&lt;=100%,"Very High",
TRUE,"Over Limit"
)</f>
        <v>Low</v>
      </c>
      <c r="AA901" s="2" cm="1">
        <f t="array" ref="AA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01" s="2" t="str" cm="1">
        <f t="array" ref="AB901">_xlfn.IFS(T901=0,"No Late Payments",
T901&lt;=2,"Low",
T901&lt;=4,"Moderate",
TRUE,"High"
)</f>
        <v>No Late Payments</v>
      </c>
      <c r="AC901" s="10" t="str" cm="1">
        <f t="array" ref="AC901">_xlfn.IFS(
H901&lt;40000000,"Low",
H901&lt;60000000,"Medium",
H901&lt;100000000,"High",
TRUE,"Very High"
)</f>
        <v>High</v>
      </c>
    </row>
    <row r="902" spans="1:29">
      <c r="A902" s="18" t="s">
        <v>934</v>
      </c>
      <c r="B902" s="19">
        <v>23</v>
      </c>
      <c r="C902" s="19" t="s">
        <v>22</v>
      </c>
      <c r="D902" s="19" t="s">
        <v>23</v>
      </c>
      <c r="E902" s="19" t="s">
        <v>38</v>
      </c>
      <c r="F902" s="19" t="s">
        <v>48</v>
      </c>
      <c r="G902" s="20">
        <v>12400000</v>
      </c>
      <c r="H902" s="20">
        <v>56000000</v>
      </c>
      <c r="I902" s="19">
        <v>9</v>
      </c>
      <c r="J902" s="19">
        <v>0</v>
      </c>
      <c r="K902" s="19">
        <v>1</v>
      </c>
      <c r="L902" s="19">
        <v>1</v>
      </c>
      <c r="M902" s="20">
        <v>21630000</v>
      </c>
      <c r="N902" s="20">
        <v>17720000</v>
      </c>
      <c r="O902" s="20">
        <v>21650000</v>
      </c>
      <c r="P902" s="20">
        <v>17860000</v>
      </c>
      <c r="Q902" s="20">
        <v>8800000</v>
      </c>
      <c r="R902" s="20">
        <v>4800000</v>
      </c>
      <c r="S902" s="20">
        <v>5140000</v>
      </c>
      <c r="T902" s="19">
        <v>2</v>
      </c>
      <c r="U902" s="19">
        <v>0</v>
      </c>
      <c r="V902" s="2" t="str" cm="1">
        <f t="array" ref="V902">_xlfn.IFS(B902&lt;30,"21-29",
B902&lt;40,"30-39",
B902&lt;50,"40-49",
B902&lt;60,"50-59",
TRUE,"60+"
)</f>
        <v>21-29</v>
      </c>
      <c r="W902" s="24">
        <f t="shared" si="42"/>
        <v>20333333.333333332</v>
      </c>
      <c r="X902" s="24">
        <f t="shared" si="43"/>
        <v>10486666.666666666</v>
      </c>
      <c r="Y902" s="25">
        <f t="shared" si="44"/>
        <v>0.36309523809523808</v>
      </c>
      <c r="Z902" s="2" t="str" cm="1">
        <f t="array" ref="Z902">_xlfn.IFS(Y902&lt;=25%,"Low",
Y902&lt;=50%,"Moderate",
Y902&lt;=75%,"High",
Y902&lt;=100%,"Very High",
TRUE,"Over Limit"
)</f>
        <v>Moderate</v>
      </c>
      <c r="AA902" s="2" cm="1">
        <f t="array" ref="AA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2" s="2" t="str" cm="1">
        <f t="array" ref="AB902">_xlfn.IFS(T902=0,"No Late Payments",
T902&lt;=2,"Low",
T902&lt;=4,"Moderate",
TRUE,"High"
)</f>
        <v>Low</v>
      </c>
      <c r="AC902" s="10" t="str" cm="1">
        <f t="array" ref="AC902">_xlfn.IFS(
H902&lt;40000000,"Low",
H902&lt;60000000,"Medium",
H902&lt;100000000,"High",
TRUE,"Very High"
)</f>
        <v>Medium</v>
      </c>
    </row>
    <row r="903" spans="1:29">
      <c r="A903" s="21" t="s">
        <v>935</v>
      </c>
      <c r="B903" s="22">
        <v>24</v>
      </c>
      <c r="C903" s="22" t="s">
        <v>34</v>
      </c>
      <c r="D903" s="22" t="s">
        <v>30</v>
      </c>
      <c r="E903" s="22" t="s">
        <v>24</v>
      </c>
      <c r="F903" s="22" t="s">
        <v>28</v>
      </c>
      <c r="G903" s="23">
        <v>7700000</v>
      </c>
      <c r="H903" s="23">
        <v>24000000</v>
      </c>
      <c r="I903" s="22">
        <v>7</v>
      </c>
      <c r="J903" s="22">
        <v>0</v>
      </c>
      <c r="K903" s="22">
        <v>0</v>
      </c>
      <c r="L903" s="22">
        <v>0</v>
      </c>
      <c r="M903" s="23">
        <v>12350000</v>
      </c>
      <c r="N903" s="23">
        <v>12040000</v>
      </c>
      <c r="O903" s="23">
        <v>9240000</v>
      </c>
      <c r="P903" s="23">
        <v>6310000</v>
      </c>
      <c r="Q903" s="23">
        <v>3490000</v>
      </c>
      <c r="R903" s="23">
        <v>3880000</v>
      </c>
      <c r="S903" s="23">
        <v>470000</v>
      </c>
      <c r="T903" s="22">
        <v>1</v>
      </c>
      <c r="U903" s="22">
        <v>0</v>
      </c>
      <c r="V903" s="2" t="str" cm="1">
        <f t="array" ref="V903">_xlfn.IFS(B903&lt;30,"21-29",
B903&lt;40,"30-39",
B903&lt;50,"40-49",
B903&lt;60,"50-59",
TRUE,"60+"
)</f>
        <v>21-29</v>
      </c>
      <c r="W903" s="24">
        <f t="shared" si="42"/>
        <v>11210000</v>
      </c>
      <c r="X903" s="24">
        <f t="shared" si="43"/>
        <v>4560000</v>
      </c>
      <c r="Y903" s="25">
        <f t="shared" si="44"/>
        <v>0.46708333333333335</v>
      </c>
      <c r="Z903" s="2" t="str" cm="1">
        <f t="array" ref="Z903">_xlfn.IFS(Y903&lt;=25%,"Low",
Y903&lt;=50%,"Moderate",
Y903&lt;=75%,"High",
Y903&lt;=100%,"Very High",
TRUE,"Over Limit"
)</f>
        <v>Moderate</v>
      </c>
      <c r="AA903" s="2" cm="1">
        <f t="array" ref="AA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3" s="2" t="str" cm="1">
        <f t="array" ref="AB903">_xlfn.IFS(T903=0,"No Late Payments",
T903&lt;=2,"Low",
T903&lt;=4,"Moderate",
TRUE,"High"
)</f>
        <v>Low</v>
      </c>
      <c r="AC903" s="10" t="str" cm="1">
        <f t="array" ref="AC903">_xlfn.IFS(
H903&lt;40000000,"Low",
H903&lt;60000000,"Medium",
H903&lt;100000000,"High",
TRUE,"Very High"
)</f>
        <v>Low</v>
      </c>
    </row>
    <row r="904" spans="1:29">
      <c r="A904" s="18" t="s">
        <v>936</v>
      </c>
      <c r="B904" s="19">
        <v>29</v>
      </c>
      <c r="C904" s="19" t="s">
        <v>22</v>
      </c>
      <c r="D904" s="19" t="s">
        <v>46</v>
      </c>
      <c r="E904" s="19" t="s">
        <v>24</v>
      </c>
      <c r="F904" s="19" t="s">
        <v>28</v>
      </c>
      <c r="G904" s="20">
        <v>17600000</v>
      </c>
      <c r="H904" s="20">
        <v>53000000</v>
      </c>
      <c r="I904" s="19">
        <v>51</v>
      </c>
      <c r="J904" s="19">
        <v>3</v>
      </c>
      <c r="K904" s="19">
        <v>3</v>
      </c>
      <c r="L904" s="19">
        <v>0</v>
      </c>
      <c r="M904" s="20">
        <v>30890000</v>
      </c>
      <c r="N904" s="20">
        <v>33230000</v>
      </c>
      <c r="O904" s="20">
        <v>38820000</v>
      </c>
      <c r="P904" s="20">
        <v>910000</v>
      </c>
      <c r="Q904" s="20">
        <v>1130000</v>
      </c>
      <c r="R904" s="20">
        <v>3450000</v>
      </c>
      <c r="S904" s="20">
        <v>5690000</v>
      </c>
      <c r="T904" s="19">
        <v>2</v>
      </c>
      <c r="U904" s="19">
        <v>1</v>
      </c>
      <c r="V904" s="2" t="str" cm="1">
        <f t="array" ref="V904">_xlfn.IFS(B904&lt;30,"21-29",
B904&lt;40,"30-39",
B904&lt;50,"40-49",
B904&lt;60,"50-59",
TRUE,"60+"
)</f>
        <v>21-29</v>
      </c>
      <c r="W904" s="24">
        <f t="shared" si="42"/>
        <v>34313333.333333336</v>
      </c>
      <c r="X904" s="24">
        <f t="shared" si="43"/>
        <v>1830000</v>
      </c>
      <c r="Y904" s="25">
        <f t="shared" si="44"/>
        <v>0.64742138364779878</v>
      </c>
      <c r="Z904" s="2" t="str" cm="1">
        <f t="array" ref="Z904">_xlfn.IFS(Y904&lt;=25%,"Low",
Y904&lt;=50%,"Moderate",
Y904&lt;=75%,"High",
Y904&lt;=100%,"Very High",
TRUE,"Over Limit"
)</f>
        <v>High</v>
      </c>
      <c r="AA904" s="2" cm="1">
        <f t="array" ref="AA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4" s="2" t="str" cm="1">
        <f t="array" ref="AB904">_xlfn.IFS(T904=0,"No Late Payments",
T904&lt;=2,"Low",
T904&lt;=4,"Moderate",
TRUE,"High"
)</f>
        <v>Low</v>
      </c>
      <c r="AC904" s="10" t="str" cm="1">
        <f t="array" ref="AC904">_xlfn.IFS(
H904&lt;40000000,"Low",
H904&lt;60000000,"Medium",
H904&lt;100000000,"High",
TRUE,"Very High"
)</f>
        <v>Medium</v>
      </c>
    </row>
    <row r="905" spans="1:29">
      <c r="A905" s="21" t="s">
        <v>937</v>
      </c>
      <c r="B905" s="22">
        <v>42</v>
      </c>
      <c r="C905" s="22" t="s">
        <v>22</v>
      </c>
      <c r="D905" s="22" t="s">
        <v>27</v>
      </c>
      <c r="E905" s="22" t="s">
        <v>38</v>
      </c>
      <c r="F905" s="22" t="s">
        <v>41</v>
      </c>
      <c r="G905" s="23">
        <v>11200000</v>
      </c>
      <c r="H905" s="23">
        <v>68000000</v>
      </c>
      <c r="I905" s="22">
        <v>116</v>
      </c>
      <c r="J905" s="22">
        <v>2</v>
      </c>
      <c r="K905" s="22">
        <v>0</v>
      </c>
      <c r="L905" s="22">
        <v>0</v>
      </c>
      <c r="M905" s="23">
        <v>33780000</v>
      </c>
      <c r="N905" s="23">
        <v>30500000</v>
      </c>
      <c r="O905" s="23">
        <v>30850000</v>
      </c>
      <c r="P905" s="23">
        <v>9510000</v>
      </c>
      <c r="Q905" s="23">
        <v>9730000</v>
      </c>
      <c r="R905" s="23">
        <v>8070000</v>
      </c>
      <c r="S905" s="23">
        <v>3040000</v>
      </c>
      <c r="T905" s="22">
        <v>2</v>
      </c>
      <c r="U905" s="22">
        <v>0</v>
      </c>
      <c r="V905" s="2" t="str" cm="1">
        <f t="array" ref="V905">_xlfn.IFS(B905&lt;30,"21-29",
B905&lt;40,"30-39",
B905&lt;50,"40-49",
B905&lt;60,"50-59",
TRUE,"60+"
)</f>
        <v>40-49</v>
      </c>
      <c r="W905" s="24">
        <f t="shared" si="42"/>
        <v>31710000</v>
      </c>
      <c r="X905" s="24">
        <f t="shared" si="43"/>
        <v>9103333.333333334</v>
      </c>
      <c r="Y905" s="25">
        <f t="shared" si="44"/>
        <v>0.46632352941176469</v>
      </c>
      <c r="Z905" s="2" t="str" cm="1">
        <f t="array" ref="Z905">_xlfn.IFS(Y905&lt;=25%,"Low",
Y905&lt;=50%,"Moderate",
Y905&lt;=75%,"High",
Y905&lt;=100%,"Very High",
TRUE,"Over Limit"
)</f>
        <v>Moderate</v>
      </c>
      <c r="AA905" s="2" cm="1">
        <f t="array" ref="AA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5" s="2" t="str" cm="1">
        <f t="array" ref="AB905">_xlfn.IFS(T905=0,"No Late Payments",
T905&lt;=2,"Low",
T905&lt;=4,"Moderate",
TRUE,"High"
)</f>
        <v>Low</v>
      </c>
      <c r="AC905" s="10" t="str" cm="1">
        <f t="array" ref="AC905">_xlfn.IFS(
H905&lt;40000000,"Low",
H905&lt;60000000,"Medium",
H905&lt;100000000,"High",
TRUE,"Very High"
)</f>
        <v>High</v>
      </c>
    </row>
    <row r="906" spans="1:29">
      <c r="A906" s="18" t="s">
        <v>938</v>
      </c>
      <c r="B906" s="19">
        <v>35</v>
      </c>
      <c r="C906" s="19" t="s">
        <v>22</v>
      </c>
      <c r="D906" s="19" t="s">
        <v>27</v>
      </c>
      <c r="E906" s="19" t="s">
        <v>38</v>
      </c>
      <c r="F906" s="19" t="s">
        <v>28</v>
      </c>
      <c r="G906" s="20">
        <v>10900000</v>
      </c>
      <c r="H906" s="20">
        <v>52000000</v>
      </c>
      <c r="I906" s="19">
        <v>93</v>
      </c>
      <c r="J906" s="19">
        <v>3</v>
      </c>
      <c r="K906" s="19">
        <v>3</v>
      </c>
      <c r="L906" s="19">
        <v>2</v>
      </c>
      <c r="M906" s="20">
        <v>45840000</v>
      </c>
      <c r="N906" s="20">
        <v>47050000</v>
      </c>
      <c r="O906" s="20">
        <v>36170000</v>
      </c>
      <c r="P906" s="20">
        <v>790000</v>
      </c>
      <c r="Q906" s="20">
        <v>580000</v>
      </c>
      <c r="R906" s="20">
        <v>2740000</v>
      </c>
      <c r="S906" s="20">
        <v>5360000</v>
      </c>
      <c r="T906" s="19">
        <v>4</v>
      </c>
      <c r="U906" s="19">
        <v>1</v>
      </c>
      <c r="V906" s="2" t="str" cm="1">
        <f t="array" ref="V906">_xlfn.IFS(B906&lt;30,"21-29",
B906&lt;40,"30-39",
B906&lt;50,"40-49",
B906&lt;60,"50-59",
TRUE,"60+"
)</f>
        <v>30-39</v>
      </c>
      <c r="W906" s="24">
        <f t="shared" si="42"/>
        <v>43020000</v>
      </c>
      <c r="X906" s="24">
        <f t="shared" si="43"/>
        <v>1370000</v>
      </c>
      <c r="Y906" s="25">
        <f t="shared" si="44"/>
        <v>0.8273076923076923</v>
      </c>
      <c r="Z906" s="2" t="str" cm="1">
        <f t="array" ref="Z906">_xlfn.IFS(Y906&lt;=25%,"Low",
Y906&lt;=50%,"Moderate",
Y906&lt;=75%,"High",
Y906&lt;=100%,"Very High",
TRUE,"Over Limit"
)</f>
        <v>Very High</v>
      </c>
      <c r="AA906" s="2" cm="1">
        <f t="array" ref="AA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06" s="2" t="str" cm="1">
        <f t="array" ref="AB906">_xlfn.IFS(T906=0,"No Late Payments",
T906&lt;=2,"Low",
T906&lt;=4,"Moderate",
TRUE,"High"
)</f>
        <v>Moderate</v>
      </c>
      <c r="AC906" s="10" t="str" cm="1">
        <f t="array" ref="AC906">_xlfn.IFS(
H906&lt;40000000,"Low",
H906&lt;60000000,"Medium",
H906&lt;100000000,"High",
TRUE,"Very High"
)</f>
        <v>Medium</v>
      </c>
    </row>
    <row r="907" spans="1:29">
      <c r="A907" s="21" t="s">
        <v>939</v>
      </c>
      <c r="B907" s="22">
        <v>29</v>
      </c>
      <c r="C907" s="22" t="s">
        <v>22</v>
      </c>
      <c r="D907" s="22" t="s">
        <v>23</v>
      </c>
      <c r="E907" s="22" t="s">
        <v>24</v>
      </c>
      <c r="F907" s="22" t="s">
        <v>41</v>
      </c>
      <c r="G907" s="23">
        <v>6000000</v>
      </c>
      <c r="H907" s="23">
        <v>29000000</v>
      </c>
      <c r="I907" s="22">
        <v>83</v>
      </c>
      <c r="J907" s="22">
        <v>0</v>
      </c>
      <c r="K907" s="22">
        <v>0</v>
      </c>
      <c r="L907" s="22">
        <v>0</v>
      </c>
      <c r="M907" s="23">
        <v>19960000</v>
      </c>
      <c r="N907" s="23">
        <v>16070000</v>
      </c>
      <c r="O907" s="23">
        <v>15290000</v>
      </c>
      <c r="P907" s="23">
        <v>5950000</v>
      </c>
      <c r="Q907" s="23">
        <v>6060000</v>
      </c>
      <c r="R907" s="23">
        <v>5660000</v>
      </c>
      <c r="S907" s="23">
        <v>3130000</v>
      </c>
      <c r="T907" s="22">
        <v>0</v>
      </c>
      <c r="U907" s="22">
        <v>0</v>
      </c>
      <c r="V907" s="2" t="str" cm="1">
        <f t="array" ref="V907">_xlfn.IFS(B907&lt;30,"21-29",
B907&lt;40,"30-39",
B907&lt;50,"40-49",
B907&lt;60,"50-59",
TRUE,"60+"
)</f>
        <v>21-29</v>
      </c>
      <c r="W907" s="24">
        <f t="shared" si="42"/>
        <v>17106666.666666668</v>
      </c>
      <c r="X907" s="24">
        <f t="shared" si="43"/>
        <v>5890000</v>
      </c>
      <c r="Y907" s="25">
        <f t="shared" si="44"/>
        <v>0.58988505747126441</v>
      </c>
      <c r="Z907" s="2" t="str" cm="1">
        <f t="array" ref="Z907">_xlfn.IFS(Y907&lt;=25%,"Low",
Y907&lt;=50%,"Moderate",
Y907&lt;=75%,"High",
Y907&lt;=100%,"Very High",
TRUE,"Over Limit"
)</f>
        <v>High</v>
      </c>
      <c r="AA907" s="2" cm="1">
        <f t="array" ref="AA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7" s="2" t="str" cm="1">
        <f t="array" ref="AB907">_xlfn.IFS(T907=0,"No Late Payments",
T907&lt;=2,"Low",
T907&lt;=4,"Moderate",
TRUE,"High"
)</f>
        <v>No Late Payments</v>
      </c>
      <c r="AC907" s="10" t="str" cm="1">
        <f t="array" ref="AC907">_xlfn.IFS(
H907&lt;40000000,"Low",
H907&lt;60000000,"Medium",
H907&lt;100000000,"High",
TRUE,"Very High"
)</f>
        <v>Low</v>
      </c>
    </row>
    <row r="908" spans="1:29">
      <c r="A908" s="18" t="s">
        <v>940</v>
      </c>
      <c r="B908" s="19">
        <v>41</v>
      </c>
      <c r="C908" s="19" t="s">
        <v>34</v>
      </c>
      <c r="D908" s="19" t="s">
        <v>27</v>
      </c>
      <c r="E908" s="19" t="s">
        <v>24</v>
      </c>
      <c r="F908" s="19" t="s">
        <v>28</v>
      </c>
      <c r="G908" s="20">
        <v>8300000</v>
      </c>
      <c r="H908" s="20">
        <v>51000000</v>
      </c>
      <c r="I908" s="19">
        <v>83</v>
      </c>
      <c r="J908" s="19">
        <v>3</v>
      </c>
      <c r="K908" s="19">
        <v>2</v>
      </c>
      <c r="L908" s="19">
        <v>3</v>
      </c>
      <c r="M908" s="20">
        <v>30340000</v>
      </c>
      <c r="N908" s="20">
        <v>27820000</v>
      </c>
      <c r="O908" s="20">
        <v>32300000</v>
      </c>
      <c r="P908" s="20">
        <v>850000</v>
      </c>
      <c r="Q908" s="20">
        <v>4580000</v>
      </c>
      <c r="R908" s="20">
        <v>3390000</v>
      </c>
      <c r="S908" s="20">
        <v>4580000</v>
      </c>
      <c r="T908" s="19">
        <v>4</v>
      </c>
      <c r="U908" s="19">
        <v>1</v>
      </c>
      <c r="V908" s="2" t="str" cm="1">
        <f t="array" ref="V908">_xlfn.IFS(B908&lt;30,"21-29",
B908&lt;40,"30-39",
B908&lt;50,"40-49",
B908&lt;60,"50-59",
TRUE,"60+"
)</f>
        <v>40-49</v>
      </c>
      <c r="W908" s="24">
        <f t="shared" si="42"/>
        <v>30153333.333333332</v>
      </c>
      <c r="X908" s="24">
        <f t="shared" si="43"/>
        <v>2940000</v>
      </c>
      <c r="Y908" s="25">
        <f t="shared" si="44"/>
        <v>0.59124183006535946</v>
      </c>
      <c r="Z908" s="2" t="str" cm="1">
        <f t="array" ref="Z908">_xlfn.IFS(Y908&lt;=25%,"Low",
Y908&lt;=50%,"Moderate",
Y908&lt;=75%,"High",
Y908&lt;=100%,"Very High",
TRUE,"Over Limit"
)</f>
        <v>High</v>
      </c>
      <c r="AA908" s="2" cm="1">
        <f t="array" ref="AA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8" s="2" t="str" cm="1">
        <f t="array" ref="AB908">_xlfn.IFS(T908=0,"No Late Payments",
T908&lt;=2,"Low",
T908&lt;=4,"Moderate",
TRUE,"High"
)</f>
        <v>Moderate</v>
      </c>
      <c r="AC908" s="10" t="str" cm="1">
        <f t="array" ref="AC908">_xlfn.IFS(
H908&lt;40000000,"Low",
H908&lt;60000000,"Medium",
H908&lt;100000000,"High",
TRUE,"Very High"
)</f>
        <v>Medium</v>
      </c>
    </row>
    <row r="909" spans="1:29">
      <c r="A909" s="21" t="s">
        <v>941</v>
      </c>
      <c r="B909" s="22">
        <v>22</v>
      </c>
      <c r="C909" s="22" t="s">
        <v>34</v>
      </c>
      <c r="D909" s="22" t="s">
        <v>30</v>
      </c>
      <c r="E909" s="22" t="s">
        <v>38</v>
      </c>
      <c r="F909" s="22" t="s">
        <v>28</v>
      </c>
      <c r="G909" s="23">
        <v>5300000</v>
      </c>
      <c r="H909" s="23">
        <v>24000000</v>
      </c>
      <c r="I909" s="22">
        <v>6</v>
      </c>
      <c r="J909" s="22">
        <v>1</v>
      </c>
      <c r="K909" s="22">
        <v>2</v>
      </c>
      <c r="L909" s="22">
        <v>3</v>
      </c>
      <c r="M909" s="23">
        <v>19010000</v>
      </c>
      <c r="N909" s="23">
        <v>19300000</v>
      </c>
      <c r="O909" s="23">
        <v>21010000</v>
      </c>
      <c r="P909" s="23">
        <v>5830000</v>
      </c>
      <c r="Q909" s="23">
        <v>1200000</v>
      </c>
      <c r="R909" s="23">
        <v>370000</v>
      </c>
      <c r="S909" s="23">
        <v>2810000</v>
      </c>
      <c r="T909" s="22">
        <v>3</v>
      </c>
      <c r="U909" s="22">
        <v>0</v>
      </c>
      <c r="V909" s="2" t="str" cm="1">
        <f t="array" ref="V909">_xlfn.IFS(B909&lt;30,"21-29",
B909&lt;40,"30-39",
B909&lt;50,"40-49",
B909&lt;60,"50-59",
TRUE,"60+"
)</f>
        <v>21-29</v>
      </c>
      <c r="W909" s="24">
        <f t="shared" si="42"/>
        <v>19773333.333333332</v>
      </c>
      <c r="X909" s="24">
        <f t="shared" si="43"/>
        <v>2466666.6666666665</v>
      </c>
      <c r="Y909" s="25">
        <f t="shared" si="44"/>
        <v>0.82388888888888878</v>
      </c>
      <c r="Z909" s="2" t="str" cm="1">
        <f t="array" ref="Z909">_xlfn.IFS(Y909&lt;=25%,"Low",
Y909&lt;=50%,"Moderate",
Y909&lt;=75%,"High",
Y909&lt;=100%,"Very High",
TRUE,"Over Limit"
)</f>
        <v>Very High</v>
      </c>
      <c r="AA909" s="2" cm="1">
        <f t="array" ref="AA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09" s="2" t="str" cm="1">
        <f t="array" ref="AB909">_xlfn.IFS(T909=0,"No Late Payments",
T909&lt;=2,"Low",
T909&lt;=4,"Moderate",
TRUE,"High"
)</f>
        <v>Moderate</v>
      </c>
      <c r="AC909" s="10" t="str" cm="1">
        <f t="array" ref="AC909">_xlfn.IFS(
H909&lt;40000000,"Low",
H909&lt;60000000,"Medium",
H909&lt;100000000,"High",
TRUE,"Very High"
)</f>
        <v>Low</v>
      </c>
    </row>
    <row r="910" spans="1:29">
      <c r="A910" s="18" t="s">
        <v>942</v>
      </c>
      <c r="B910" s="19">
        <v>40</v>
      </c>
      <c r="C910" s="19" t="s">
        <v>22</v>
      </c>
      <c r="D910" s="19" t="s">
        <v>27</v>
      </c>
      <c r="E910" s="19" t="s">
        <v>38</v>
      </c>
      <c r="F910" s="19" t="s">
        <v>25</v>
      </c>
      <c r="G910" s="20">
        <v>6000000</v>
      </c>
      <c r="H910" s="20">
        <v>30000000</v>
      </c>
      <c r="I910" s="19">
        <v>65</v>
      </c>
      <c r="J910" s="19">
        <v>0</v>
      </c>
      <c r="K910" s="19">
        <v>0</v>
      </c>
      <c r="L910" s="19">
        <v>0</v>
      </c>
      <c r="M910" s="20">
        <v>21420000</v>
      </c>
      <c r="N910" s="20">
        <v>27180000</v>
      </c>
      <c r="O910" s="20">
        <v>31480000</v>
      </c>
      <c r="P910" s="20">
        <v>17300000</v>
      </c>
      <c r="Q910" s="20">
        <v>7240000</v>
      </c>
      <c r="R910" s="20">
        <v>7450000</v>
      </c>
      <c r="S910" s="20">
        <v>2820000</v>
      </c>
      <c r="T910" s="19">
        <v>0</v>
      </c>
      <c r="U910" s="19">
        <v>0</v>
      </c>
      <c r="V910" s="2" t="str" cm="1">
        <f t="array" ref="V910">_xlfn.IFS(B910&lt;30,"21-29",
B910&lt;40,"30-39",
B910&lt;50,"40-49",
B910&lt;60,"50-59",
TRUE,"60+"
)</f>
        <v>40-49</v>
      </c>
      <c r="W910" s="24">
        <f t="shared" si="42"/>
        <v>26693333.333333332</v>
      </c>
      <c r="X910" s="24">
        <f t="shared" si="43"/>
        <v>10663333.333333334</v>
      </c>
      <c r="Y910" s="25">
        <f t="shared" si="44"/>
        <v>0.88977777777777778</v>
      </c>
      <c r="Z910" s="2" t="str" cm="1">
        <f t="array" ref="Z910">_xlfn.IFS(Y910&lt;=25%,"Low",
Y910&lt;=50%,"Moderate",
Y910&lt;=75%,"High",
Y910&lt;=100%,"Very High",
TRUE,"Over Limit"
)</f>
        <v>Very High</v>
      </c>
      <c r="AA910" s="2" cm="1">
        <f t="array" ref="AA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10" s="2" t="str" cm="1">
        <f t="array" ref="AB910">_xlfn.IFS(T910=0,"No Late Payments",
T910&lt;=2,"Low",
T910&lt;=4,"Moderate",
TRUE,"High"
)</f>
        <v>No Late Payments</v>
      </c>
      <c r="AC910" s="10" t="str" cm="1">
        <f t="array" ref="AC910">_xlfn.IFS(
H910&lt;40000000,"Low",
H910&lt;60000000,"Medium",
H910&lt;100000000,"High",
TRUE,"Very High"
)</f>
        <v>Low</v>
      </c>
    </row>
    <row r="911" spans="1:29">
      <c r="A911" s="21" t="s">
        <v>943</v>
      </c>
      <c r="B911" s="22">
        <v>30</v>
      </c>
      <c r="C911" s="22" t="s">
        <v>22</v>
      </c>
      <c r="D911" s="22" t="s">
        <v>27</v>
      </c>
      <c r="E911" s="22" t="s">
        <v>24</v>
      </c>
      <c r="F911" s="22" t="s">
        <v>41</v>
      </c>
      <c r="G911" s="23">
        <v>10000000</v>
      </c>
      <c r="H911" s="23">
        <v>36000000</v>
      </c>
      <c r="I911" s="22">
        <v>64</v>
      </c>
      <c r="J911" s="22">
        <v>0</v>
      </c>
      <c r="K911" s="22">
        <v>0</v>
      </c>
      <c r="L911" s="22">
        <v>0</v>
      </c>
      <c r="M911" s="23">
        <v>13830000</v>
      </c>
      <c r="N911" s="23">
        <v>14120000</v>
      </c>
      <c r="O911" s="23">
        <v>16960000</v>
      </c>
      <c r="P911" s="23">
        <v>7120000</v>
      </c>
      <c r="Q911" s="23">
        <v>8750000</v>
      </c>
      <c r="R911" s="23">
        <v>5080000</v>
      </c>
      <c r="S911" s="23">
        <v>4160000</v>
      </c>
      <c r="T911" s="22">
        <v>1</v>
      </c>
      <c r="U911" s="22">
        <v>0</v>
      </c>
      <c r="V911" s="2" t="str" cm="1">
        <f t="array" ref="V911">_xlfn.IFS(B911&lt;30,"21-29",
B911&lt;40,"30-39",
B911&lt;50,"40-49",
B911&lt;60,"50-59",
TRUE,"60+"
)</f>
        <v>30-39</v>
      </c>
      <c r="W911" s="24">
        <f t="shared" si="42"/>
        <v>14970000</v>
      </c>
      <c r="X911" s="24">
        <f t="shared" si="43"/>
        <v>6983333.333333333</v>
      </c>
      <c r="Y911" s="25">
        <f t="shared" si="44"/>
        <v>0.41583333333333333</v>
      </c>
      <c r="Z911" s="2" t="str" cm="1">
        <f t="array" ref="Z911">_xlfn.IFS(Y911&lt;=25%,"Low",
Y911&lt;=50%,"Moderate",
Y911&lt;=75%,"High",
Y911&lt;=100%,"Very High",
TRUE,"Over Limit"
)</f>
        <v>Moderate</v>
      </c>
      <c r="AA911" s="2" cm="1">
        <f t="array" ref="AA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1" s="2" t="str" cm="1">
        <f t="array" ref="AB911">_xlfn.IFS(T911=0,"No Late Payments",
T911&lt;=2,"Low",
T911&lt;=4,"Moderate",
TRUE,"High"
)</f>
        <v>Low</v>
      </c>
      <c r="AC911" s="10" t="str" cm="1">
        <f t="array" ref="AC911">_xlfn.IFS(
H911&lt;40000000,"Low",
H911&lt;60000000,"Medium",
H911&lt;100000000,"High",
TRUE,"Very High"
)</f>
        <v>Low</v>
      </c>
    </row>
    <row r="912" spans="1:29">
      <c r="A912" s="18" t="s">
        <v>944</v>
      </c>
      <c r="B912" s="19">
        <v>30</v>
      </c>
      <c r="C912" s="19" t="s">
        <v>22</v>
      </c>
      <c r="D912" s="19" t="s">
        <v>30</v>
      </c>
      <c r="E912" s="19" t="s">
        <v>24</v>
      </c>
      <c r="F912" s="19" t="s">
        <v>28</v>
      </c>
      <c r="G912" s="20">
        <v>8200000</v>
      </c>
      <c r="H912" s="20">
        <v>51000000</v>
      </c>
      <c r="I912" s="19">
        <v>74</v>
      </c>
      <c r="J912" s="19">
        <v>1</v>
      </c>
      <c r="K912" s="19">
        <v>0</v>
      </c>
      <c r="L912" s="19">
        <v>1</v>
      </c>
      <c r="M912" s="20">
        <v>20500000</v>
      </c>
      <c r="N912" s="20">
        <v>11770000</v>
      </c>
      <c r="O912" s="20">
        <v>12700000</v>
      </c>
      <c r="P912" s="20">
        <v>6500000</v>
      </c>
      <c r="Q912" s="20">
        <v>2390000</v>
      </c>
      <c r="R912" s="20">
        <v>2270000</v>
      </c>
      <c r="S912" s="20">
        <v>1050000</v>
      </c>
      <c r="T912" s="19">
        <v>2</v>
      </c>
      <c r="U912" s="19">
        <v>1</v>
      </c>
      <c r="V912" s="2" t="str" cm="1">
        <f t="array" ref="V912">_xlfn.IFS(B912&lt;30,"21-29",
B912&lt;40,"30-39",
B912&lt;50,"40-49",
B912&lt;60,"50-59",
TRUE,"60+"
)</f>
        <v>30-39</v>
      </c>
      <c r="W912" s="24">
        <f t="shared" si="42"/>
        <v>14990000</v>
      </c>
      <c r="X912" s="24">
        <f t="shared" si="43"/>
        <v>3720000</v>
      </c>
      <c r="Y912" s="25">
        <f t="shared" si="44"/>
        <v>0.293921568627451</v>
      </c>
      <c r="Z912" s="2" t="str" cm="1">
        <f t="array" ref="Z912">_xlfn.IFS(Y912&lt;=25%,"Low",
Y912&lt;=50%,"Moderate",
Y912&lt;=75%,"High",
Y912&lt;=100%,"Very High",
TRUE,"Over Limit"
)</f>
        <v>Moderate</v>
      </c>
      <c r="AA912" s="2" cm="1">
        <f t="array" ref="AA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2" s="2" t="str" cm="1">
        <f t="array" ref="AB912">_xlfn.IFS(T912=0,"No Late Payments",
T912&lt;=2,"Low",
T912&lt;=4,"Moderate",
TRUE,"High"
)</f>
        <v>Low</v>
      </c>
      <c r="AC912" s="10" t="str" cm="1">
        <f t="array" ref="AC912">_xlfn.IFS(
H912&lt;40000000,"Low",
H912&lt;60000000,"Medium",
H912&lt;100000000,"High",
TRUE,"Very High"
)</f>
        <v>Medium</v>
      </c>
    </row>
    <row r="913" spans="1:29">
      <c r="A913" s="21" t="s">
        <v>945</v>
      </c>
      <c r="B913" s="22">
        <v>49</v>
      </c>
      <c r="C913" s="22" t="s">
        <v>34</v>
      </c>
      <c r="D913" s="22" t="s">
        <v>27</v>
      </c>
      <c r="E913" s="22" t="s">
        <v>38</v>
      </c>
      <c r="F913" s="22" t="s">
        <v>31</v>
      </c>
      <c r="G913" s="23">
        <v>9800000</v>
      </c>
      <c r="H913" s="23">
        <v>51000000</v>
      </c>
      <c r="I913" s="22">
        <v>75</v>
      </c>
      <c r="J913" s="22">
        <v>1</v>
      </c>
      <c r="K913" s="22">
        <v>3</v>
      </c>
      <c r="L913" s="22">
        <v>2</v>
      </c>
      <c r="M913" s="23">
        <v>27930000</v>
      </c>
      <c r="N913" s="23">
        <v>25880000</v>
      </c>
      <c r="O913" s="23">
        <v>30850000</v>
      </c>
      <c r="P913" s="23">
        <v>2380000</v>
      </c>
      <c r="Q913" s="23">
        <v>2570000</v>
      </c>
      <c r="R913" s="23">
        <v>4290000</v>
      </c>
      <c r="S913" s="23">
        <v>4950000</v>
      </c>
      <c r="T913" s="22">
        <v>3</v>
      </c>
      <c r="U913" s="22">
        <v>1</v>
      </c>
      <c r="V913" s="2" t="str" cm="1">
        <f t="array" ref="V913">_xlfn.IFS(B913&lt;30,"21-29",
B913&lt;40,"30-39",
B913&lt;50,"40-49",
B913&lt;60,"50-59",
TRUE,"60+"
)</f>
        <v>40-49</v>
      </c>
      <c r="W913" s="24">
        <f t="shared" si="42"/>
        <v>28220000</v>
      </c>
      <c r="X913" s="24">
        <f t="shared" si="43"/>
        <v>3080000</v>
      </c>
      <c r="Y913" s="25">
        <f t="shared" si="44"/>
        <v>0.55333333333333334</v>
      </c>
      <c r="Z913" s="2" t="str" cm="1">
        <f t="array" ref="Z913">_xlfn.IFS(Y913&lt;=25%,"Low",
Y913&lt;=50%,"Moderate",
Y913&lt;=75%,"High",
Y913&lt;=100%,"Very High",
TRUE,"Over Limit"
)</f>
        <v>High</v>
      </c>
      <c r="AA913" s="2" cm="1">
        <f t="array" ref="AA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13" s="2" t="str" cm="1">
        <f t="array" ref="AB913">_xlfn.IFS(T913=0,"No Late Payments",
T913&lt;=2,"Low",
T913&lt;=4,"Moderate",
TRUE,"High"
)</f>
        <v>Moderate</v>
      </c>
      <c r="AC913" s="10" t="str" cm="1">
        <f t="array" ref="AC913">_xlfn.IFS(
H913&lt;40000000,"Low",
H913&lt;60000000,"Medium",
H913&lt;100000000,"High",
TRUE,"Very High"
)</f>
        <v>Medium</v>
      </c>
    </row>
    <row r="914" spans="1:29">
      <c r="A914" s="18" t="s">
        <v>946</v>
      </c>
      <c r="B914" s="19">
        <v>21</v>
      </c>
      <c r="C914" s="19" t="s">
        <v>22</v>
      </c>
      <c r="D914" s="19" t="s">
        <v>27</v>
      </c>
      <c r="E914" s="19" t="s">
        <v>24</v>
      </c>
      <c r="F914" s="19" t="s">
        <v>28</v>
      </c>
      <c r="G914" s="20">
        <v>6000000</v>
      </c>
      <c r="H914" s="20">
        <v>32000000</v>
      </c>
      <c r="I914" s="19">
        <v>11</v>
      </c>
      <c r="J914" s="19">
        <v>0</v>
      </c>
      <c r="K914" s="19">
        <v>0</v>
      </c>
      <c r="L914" s="19">
        <v>0</v>
      </c>
      <c r="M914" s="20">
        <v>16260000</v>
      </c>
      <c r="N914" s="20">
        <v>15470000</v>
      </c>
      <c r="O914" s="20">
        <v>15960000</v>
      </c>
      <c r="P914" s="20">
        <v>2700000</v>
      </c>
      <c r="Q914" s="20">
        <v>5000000</v>
      </c>
      <c r="R914" s="20">
        <v>14620000</v>
      </c>
      <c r="S914" s="20">
        <v>2970000</v>
      </c>
      <c r="T914" s="19">
        <v>1</v>
      </c>
      <c r="U914" s="19">
        <v>0</v>
      </c>
      <c r="V914" s="2" t="str" cm="1">
        <f t="array" ref="V914">_xlfn.IFS(B914&lt;30,"21-29",
B914&lt;40,"30-39",
B914&lt;50,"40-49",
B914&lt;60,"50-59",
TRUE,"60+"
)</f>
        <v>21-29</v>
      </c>
      <c r="W914" s="24">
        <f t="shared" si="42"/>
        <v>15896666.666666666</v>
      </c>
      <c r="X914" s="24">
        <f t="shared" si="43"/>
        <v>7440000</v>
      </c>
      <c r="Y914" s="25">
        <f t="shared" si="44"/>
        <v>0.49677083333333333</v>
      </c>
      <c r="Z914" s="2" t="str" cm="1">
        <f t="array" ref="Z914">_xlfn.IFS(Y914&lt;=25%,"Low",
Y914&lt;=50%,"Moderate",
Y914&lt;=75%,"High",
Y914&lt;=100%,"Very High",
TRUE,"Over Limit"
)</f>
        <v>Moderate</v>
      </c>
      <c r="AA914" s="2" cm="1">
        <f t="array" ref="AA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4" s="2" t="str" cm="1">
        <f t="array" ref="AB914">_xlfn.IFS(T914=0,"No Late Payments",
T914&lt;=2,"Low",
T914&lt;=4,"Moderate",
TRUE,"High"
)</f>
        <v>Low</v>
      </c>
      <c r="AC914" s="10" t="str" cm="1">
        <f t="array" ref="AC914">_xlfn.IFS(
H914&lt;40000000,"Low",
H914&lt;60000000,"Medium",
H914&lt;100000000,"High",
TRUE,"Very High"
)</f>
        <v>Low</v>
      </c>
    </row>
    <row r="915" spans="1:29">
      <c r="A915" s="21" t="s">
        <v>947</v>
      </c>
      <c r="B915" s="22">
        <v>49</v>
      </c>
      <c r="C915" s="22" t="s">
        <v>22</v>
      </c>
      <c r="D915" s="22" t="s">
        <v>30</v>
      </c>
      <c r="E915" s="22" t="s">
        <v>24</v>
      </c>
      <c r="F915" s="22" t="s">
        <v>28</v>
      </c>
      <c r="G915" s="23">
        <v>8300000</v>
      </c>
      <c r="H915" s="23">
        <v>39000000</v>
      </c>
      <c r="I915" s="22">
        <v>123</v>
      </c>
      <c r="J915" s="22">
        <v>0</v>
      </c>
      <c r="K915" s="22">
        <v>0</v>
      </c>
      <c r="L915" s="22">
        <v>0</v>
      </c>
      <c r="M915" s="23">
        <v>6330000</v>
      </c>
      <c r="N915" s="23">
        <v>9210000</v>
      </c>
      <c r="O915" s="23">
        <v>11520000</v>
      </c>
      <c r="P915" s="23">
        <v>4240000</v>
      </c>
      <c r="Q915" s="23">
        <v>3680000</v>
      </c>
      <c r="R915" s="23">
        <v>4090000</v>
      </c>
      <c r="S915" s="23">
        <v>170000</v>
      </c>
      <c r="T915" s="22">
        <v>0</v>
      </c>
      <c r="U915" s="22">
        <v>0</v>
      </c>
      <c r="V915" s="2" t="str" cm="1">
        <f t="array" ref="V915">_xlfn.IFS(B915&lt;30,"21-29",
B915&lt;40,"30-39",
B915&lt;50,"40-49",
B915&lt;60,"50-59",
TRUE,"60+"
)</f>
        <v>40-49</v>
      </c>
      <c r="W915" s="24">
        <f t="shared" si="42"/>
        <v>9020000</v>
      </c>
      <c r="X915" s="24">
        <f t="shared" si="43"/>
        <v>4003333.3333333335</v>
      </c>
      <c r="Y915" s="25">
        <f t="shared" si="44"/>
        <v>0.23128205128205129</v>
      </c>
      <c r="Z915" s="2" t="str" cm="1">
        <f t="array" ref="Z915">_xlfn.IFS(Y915&lt;=25%,"Low",
Y915&lt;=50%,"Moderate",
Y915&lt;=75%,"High",
Y915&lt;=100%,"Very High",
TRUE,"Over Limit"
)</f>
        <v>Low</v>
      </c>
      <c r="AA915" s="2" cm="1">
        <f t="array" ref="AA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15" s="2" t="str" cm="1">
        <f t="array" ref="AB915">_xlfn.IFS(T915=0,"No Late Payments",
T915&lt;=2,"Low",
T915&lt;=4,"Moderate",
TRUE,"High"
)</f>
        <v>No Late Payments</v>
      </c>
      <c r="AC915" s="10" t="str" cm="1">
        <f t="array" ref="AC915">_xlfn.IFS(
H915&lt;40000000,"Low",
H915&lt;60000000,"Medium",
H915&lt;100000000,"High",
TRUE,"Very High"
)</f>
        <v>Low</v>
      </c>
    </row>
    <row r="916" spans="1:29">
      <c r="A916" s="18" t="s">
        <v>948</v>
      </c>
      <c r="B916" s="19">
        <v>47</v>
      </c>
      <c r="C916" s="19" t="s">
        <v>22</v>
      </c>
      <c r="D916" s="19" t="s">
        <v>27</v>
      </c>
      <c r="E916" s="19" t="s">
        <v>24</v>
      </c>
      <c r="F916" s="19" t="s">
        <v>48</v>
      </c>
      <c r="G916" s="20">
        <v>13700000</v>
      </c>
      <c r="H916" s="20">
        <v>82000000</v>
      </c>
      <c r="I916" s="19">
        <v>86</v>
      </c>
      <c r="J916" s="19">
        <v>0</v>
      </c>
      <c r="K916" s="19">
        <v>0</v>
      </c>
      <c r="L916" s="19">
        <v>0</v>
      </c>
      <c r="M916" s="20">
        <v>35560000</v>
      </c>
      <c r="N916" s="20">
        <v>39030000</v>
      </c>
      <c r="O916" s="20">
        <v>44320000</v>
      </c>
      <c r="P916" s="20">
        <v>2110000</v>
      </c>
      <c r="Q916" s="20">
        <v>14400000</v>
      </c>
      <c r="R916" s="20">
        <v>44040000</v>
      </c>
      <c r="S916" s="20">
        <v>12290000</v>
      </c>
      <c r="T916" s="19">
        <v>0</v>
      </c>
      <c r="U916" s="19">
        <v>0</v>
      </c>
      <c r="V916" s="2" t="str" cm="1">
        <f t="array" ref="V916">_xlfn.IFS(B916&lt;30,"21-29",
B916&lt;40,"30-39",
B916&lt;50,"40-49",
B916&lt;60,"50-59",
TRUE,"60+"
)</f>
        <v>40-49</v>
      </c>
      <c r="W916" s="24">
        <f t="shared" si="42"/>
        <v>39636666.666666664</v>
      </c>
      <c r="X916" s="24">
        <f t="shared" si="43"/>
        <v>20183333.333333332</v>
      </c>
      <c r="Y916" s="25">
        <f t="shared" si="44"/>
        <v>0.48337398373983737</v>
      </c>
      <c r="Z916" s="2" t="str" cm="1">
        <f t="array" ref="Z916">_xlfn.IFS(Y916&lt;=25%,"Low",
Y916&lt;=50%,"Moderate",
Y916&lt;=75%,"High",
Y916&lt;=100%,"Very High",
TRUE,"Over Limit"
)</f>
        <v>Moderate</v>
      </c>
      <c r="AA916" s="2" cm="1">
        <f t="array" ref="AA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6" s="2" t="str" cm="1">
        <f t="array" ref="AB916">_xlfn.IFS(T916=0,"No Late Payments",
T916&lt;=2,"Low",
T916&lt;=4,"Moderate",
TRUE,"High"
)</f>
        <v>No Late Payments</v>
      </c>
      <c r="AC916" s="10" t="str" cm="1">
        <f t="array" ref="AC916">_xlfn.IFS(
H916&lt;40000000,"Low",
H916&lt;60000000,"Medium",
H916&lt;100000000,"High",
TRUE,"Very High"
)</f>
        <v>High</v>
      </c>
    </row>
    <row r="917" spans="1:29">
      <c r="A917" s="21" t="s">
        <v>949</v>
      </c>
      <c r="B917" s="22">
        <v>31</v>
      </c>
      <c r="C917" s="22" t="s">
        <v>22</v>
      </c>
      <c r="D917" s="22" t="s">
        <v>23</v>
      </c>
      <c r="E917" s="22" t="s">
        <v>38</v>
      </c>
      <c r="F917" s="22" t="s">
        <v>28</v>
      </c>
      <c r="G917" s="23">
        <v>14300000</v>
      </c>
      <c r="H917" s="23">
        <v>81000000</v>
      </c>
      <c r="I917" s="22">
        <v>59</v>
      </c>
      <c r="J917" s="22">
        <v>0</v>
      </c>
      <c r="K917" s="22">
        <v>0</v>
      </c>
      <c r="L917" s="22">
        <v>0</v>
      </c>
      <c r="M917" s="23">
        <v>58980000</v>
      </c>
      <c r="N917" s="23">
        <v>51100000</v>
      </c>
      <c r="O917" s="23">
        <v>43430000</v>
      </c>
      <c r="P917" s="23">
        <v>13450000</v>
      </c>
      <c r="Q917" s="23">
        <v>20830000</v>
      </c>
      <c r="R917" s="23">
        <v>14700000</v>
      </c>
      <c r="S917" s="23">
        <v>2080000</v>
      </c>
      <c r="T917" s="22">
        <v>0</v>
      </c>
      <c r="U917" s="22">
        <v>0</v>
      </c>
      <c r="V917" s="2" t="str" cm="1">
        <f t="array" ref="V917">_xlfn.IFS(B917&lt;30,"21-29",
B917&lt;40,"30-39",
B917&lt;50,"40-49",
B917&lt;60,"50-59",
TRUE,"60+"
)</f>
        <v>30-39</v>
      </c>
      <c r="W917" s="24">
        <f t="shared" si="42"/>
        <v>51170000</v>
      </c>
      <c r="X917" s="24">
        <f t="shared" si="43"/>
        <v>16326666.666666666</v>
      </c>
      <c r="Y917" s="25">
        <f t="shared" si="44"/>
        <v>0.6317283950617284</v>
      </c>
      <c r="Z917" s="2" t="str" cm="1">
        <f t="array" ref="Z917">_xlfn.IFS(Y917&lt;=25%,"Low",
Y917&lt;=50%,"Moderate",
Y917&lt;=75%,"High",
Y917&lt;=100%,"Very High",
TRUE,"Over Limit"
)</f>
        <v>High</v>
      </c>
      <c r="AA917" s="2" cm="1">
        <f t="array" ref="AA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17" s="2" t="str" cm="1">
        <f t="array" ref="AB917">_xlfn.IFS(T917=0,"No Late Payments",
T917&lt;=2,"Low",
T917&lt;=4,"Moderate",
TRUE,"High"
)</f>
        <v>No Late Payments</v>
      </c>
      <c r="AC917" s="10" t="str" cm="1">
        <f t="array" ref="AC917">_xlfn.IFS(
H917&lt;40000000,"Low",
H917&lt;60000000,"Medium",
H917&lt;100000000,"High",
TRUE,"Very High"
)</f>
        <v>High</v>
      </c>
    </row>
    <row r="918" spans="1:29">
      <c r="A918" s="18" t="s">
        <v>950</v>
      </c>
      <c r="B918" s="19">
        <v>41</v>
      </c>
      <c r="C918" s="19" t="s">
        <v>22</v>
      </c>
      <c r="D918" s="19" t="s">
        <v>27</v>
      </c>
      <c r="E918" s="19" t="s">
        <v>24</v>
      </c>
      <c r="F918" s="19" t="s">
        <v>28</v>
      </c>
      <c r="G918" s="20">
        <v>13100000</v>
      </c>
      <c r="H918" s="20">
        <v>54000000</v>
      </c>
      <c r="I918" s="19">
        <v>137</v>
      </c>
      <c r="J918" s="19">
        <v>1</v>
      </c>
      <c r="K918" s="19">
        <v>0</v>
      </c>
      <c r="L918" s="19">
        <v>0</v>
      </c>
      <c r="M918" s="20">
        <v>28100000</v>
      </c>
      <c r="N918" s="20">
        <v>23380000</v>
      </c>
      <c r="O918" s="20">
        <v>24540000</v>
      </c>
      <c r="P918" s="20">
        <v>4380000</v>
      </c>
      <c r="Q918" s="20">
        <v>9670000</v>
      </c>
      <c r="R918" s="20">
        <v>20470000</v>
      </c>
      <c r="S918" s="20">
        <v>550000</v>
      </c>
      <c r="T918" s="19">
        <v>1</v>
      </c>
      <c r="U918" s="19">
        <v>0</v>
      </c>
      <c r="V918" s="2" t="str" cm="1">
        <f t="array" ref="V918">_xlfn.IFS(B918&lt;30,"21-29",
B918&lt;40,"30-39",
B918&lt;50,"40-49",
B918&lt;60,"50-59",
TRUE,"60+"
)</f>
        <v>40-49</v>
      </c>
      <c r="W918" s="24">
        <f t="shared" si="42"/>
        <v>25340000</v>
      </c>
      <c r="X918" s="24">
        <f t="shared" si="43"/>
        <v>11506666.666666666</v>
      </c>
      <c r="Y918" s="25">
        <f t="shared" si="44"/>
        <v>0.46925925925925926</v>
      </c>
      <c r="Z918" s="2" t="str" cm="1">
        <f t="array" ref="Z918">_xlfn.IFS(Y918&lt;=25%,"Low",
Y918&lt;=50%,"Moderate",
Y918&lt;=75%,"High",
Y918&lt;=100%,"Very High",
TRUE,"Over Limit"
)</f>
        <v>Moderate</v>
      </c>
      <c r="AA918" s="2" cm="1">
        <f t="array" ref="AA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8" s="2" t="str" cm="1">
        <f t="array" ref="AB918">_xlfn.IFS(T918=0,"No Late Payments",
T918&lt;=2,"Low",
T918&lt;=4,"Moderate",
TRUE,"High"
)</f>
        <v>Low</v>
      </c>
      <c r="AC918" s="10" t="str" cm="1">
        <f t="array" ref="AC918">_xlfn.IFS(
H918&lt;40000000,"Low",
H918&lt;60000000,"Medium",
H918&lt;100000000,"High",
TRUE,"Very High"
)</f>
        <v>Medium</v>
      </c>
    </row>
    <row r="919" spans="1:29">
      <c r="A919" s="21" t="s">
        <v>951</v>
      </c>
      <c r="B919" s="22">
        <v>40</v>
      </c>
      <c r="C919" s="22" t="s">
        <v>22</v>
      </c>
      <c r="D919" s="22" t="s">
        <v>30</v>
      </c>
      <c r="E919" s="22" t="s">
        <v>24</v>
      </c>
      <c r="F919" s="22" t="s">
        <v>28</v>
      </c>
      <c r="G919" s="23">
        <v>11700000</v>
      </c>
      <c r="H919" s="23">
        <v>69000000</v>
      </c>
      <c r="I919" s="22">
        <v>61</v>
      </c>
      <c r="J919" s="22">
        <v>0</v>
      </c>
      <c r="K919" s="22">
        <v>0</v>
      </c>
      <c r="L919" s="22">
        <v>0</v>
      </c>
      <c r="M919" s="23">
        <v>22570000</v>
      </c>
      <c r="N919" s="23">
        <v>24130000</v>
      </c>
      <c r="O919" s="23">
        <v>25960000</v>
      </c>
      <c r="P919" s="23">
        <v>4760000</v>
      </c>
      <c r="Q919" s="23">
        <v>8820000</v>
      </c>
      <c r="R919" s="23">
        <v>12770000</v>
      </c>
      <c r="S919" s="23">
        <v>490000</v>
      </c>
      <c r="T919" s="22">
        <v>0</v>
      </c>
      <c r="U919" s="22">
        <v>0</v>
      </c>
      <c r="V919" s="2" t="str" cm="1">
        <f t="array" ref="V919">_xlfn.IFS(B919&lt;30,"21-29",
B919&lt;40,"30-39",
B919&lt;50,"40-49",
B919&lt;60,"50-59",
TRUE,"60+"
)</f>
        <v>40-49</v>
      </c>
      <c r="W919" s="24">
        <f t="shared" si="42"/>
        <v>24220000</v>
      </c>
      <c r="X919" s="24">
        <f t="shared" si="43"/>
        <v>8783333.333333334</v>
      </c>
      <c r="Y919" s="25">
        <f t="shared" si="44"/>
        <v>0.35101449275362318</v>
      </c>
      <c r="Z919" s="2" t="str" cm="1">
        <f t="array" ref="Z919">_xlfn.IFS(Y919&lt;=25%,"Low",
Y919&lt;=50%,"Moderate",
Y919&lt;=75%,"High",
Y919&lt;=100%,"Very High",
TRUE,"Over Limit"
)</f>
        <v>Moderate</v>
      </c>
      <c r="AA919" s="2" cm="1">
        <f t="array" ref="AA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9" s="2" t="str" cm="1">
        <f t="array" ref="AB919">_xlfn.IFS(T919=0,"No Late Payments",
T919&lt;=2,"Low",
T919&lt;=4,"Moderate",
TRUE,"High"
)</f>
        <v>No Late Payments</v>
      </c>
      <c r="AC919" s="10" t="str" cm="1">
        <f t="array" ref="AC919">_xlfn.IFS(
H919&lt;40000000,"Low",
H919&lt;60000000,"Medium",
H919&lt;100000000,"High",
TRUE,"Very High"
)</f>
        <v>High</v>
      </c>
    </row>
    <row r="920" spans="1:29">
      <c r="A920" s="18" t="s">
        <v>952</v>
      </c>
      <c r="B920" s="19">
        <v>25</v>
      </c>
      <c r="C920" s="19" t="s">
        <v>22</v>
      </c>
      <c r="D920" s="19" t="s">
        <v>27</v>
      </c>
      <c r="E920" s="19" t="s">
        <v>38</v>
      </c>
      <c r="F920" s="19" t="s">
        <v>28</v>
      </c>
      <c r="G920" s="20">
        <v>6800000</v>
      </c>
      <c r="H920" s="20">
        <v>21000000</v>
      </c>
      <c r="I920" s="19">
        <v>51</v>
      </c>
      <c r="J920" s="19">
        <v>0</v>
      </c>
      <c r="K920" s="19">
        <v>0</v>
      </c>
      <c r="L920" s="19">
        <v>0</v>
      </c>
      <c r="M920" s="20">
        <v>5890000</v>
      </c>
      <c r="N920" s="20">
        <v>9990000</v>
      </c>
      <c r="O920" s="20">
        <v>7480000</v>
      </c>
      <c r="P920" s="20">
        <v>2360000</v>
      </c>
      <c r="Q920" s="20">
        <v>3820000</v>
      </c>
      <c r="R920" s="20">
        <v>1780000</v>
      </c>
      <c r="S920" s="20">
        <v>10000</v>
      </c>
      <c r="T920" s="19">
        <v>0</v>
      </c>
      <c r="U920" s="19">
        <v>0</v>
      </c>
      <c r="V920" s="2" t="str" cm="1">
        <f t="array" ref="V920">_xlfn.IFS(B920&lt;30,"21-29",
B920&lt;40,"30-39",
B920&lt;50,"40-49",
B920&lt;60,"50-59",
TRUE,"60+"
)</f>
        <v>21-29</v>
      </c>
      <c r="W920" s="24">
        <f t="shared" si="42"/>
        <v>7786666.666666667</v>
      </c>
      <c r="X920" s="24">
        <f t="shared" si="43"/>
        <v>2653333.3333333335</v>
      </c>
      <c r="Y920" s="25">
        <f t="shared" si="44"/>
        <v>0.37079365079365079</v>
      </c>
      <c r="Z920" s="2" t="str" cm="1">
        <f t="array" ref="Z920">_xlfn.IFS(Y920&lt;=25%,"Low",
Y920&lt;=50%,"Moderate",
Y920&lt;=75%,"High",
Y920&lt;=100%,"Very High",
TRUE,"Over Limit"
)</f>
        <v>Moderate</v>
      </c>
      <c r="AA920" s="2" cm="1">
        <f t="array" ref="AA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0" s="2" t="str" cm="1">
        <f t="array" ref="AB920">_xlfn.IFS(T920=0,"No Late Payments",
T920&lt;=2,"Low",
T920&lt;=4,"Moderate",
TRUE,"High"
)</f>
        <v>No Late Payments</v>
      </c>
      <c r="AC920" s="10" t="str" cm="1">
        <f t="array" ref="AC920">_xlfn.IFS(
H920&lt;40000000,"Low",
H920&lt;60000000,"Medium",
H920&lt;100000000,"High",
TRUE,"Very High"
)</f>
        <v>Low</v>
      </c>
    </row>
    <row r="921" spans="1:29">
      <c r="A921" s="21" t="s">
        <v>953</v>
      </c>
      <c r="B921" s="22">
        <v>57</v>
      </c>
      <c r="C921" s="22" t="s">
        <v>34</v>
      </c>
      <c r="D921" s="22" t="s">
        <v>27</v>
      </c>
      <c r="E921" s="22" t="s">
        <v>38</v>
      </c>
      <c r="F921" s="22" t="s">
        <v>48</v>
      </c>
      <c r="G921" s="23">
        <v>16000000</v>
      </c>
      <c r="H921" s="23">
        <v>84000000</v>
      </c>
      <c r="I921" s="22">
        <v>179</v>
      </c>
      <c r="J921" s="22">
        <v>3</v>
      </c>
      <c r="K921" s="22">
        <v>3</v>
      </c>
      <c r="L921" s="22">
        <v>0</v>
      </c>
      <c r="M921" s="23">
        <v>60820000</v>
      </c>
      <c r="N921" s="23">
        <v>61480000</v>
      </c>
      <c r="O921" s="23">
        <v>61840000</v>
      </c>
      <c r="P921" s="23">
        <v>920000</v>
      </c>
      <c r="Q921" s="23">
        <v>1090000</v>
      </c>
      <c r="R921" s="23">
        <v>8630000</v>
      </c>
      <c r="S921" s="23">
        <v>4740000</v>
      </c>
      <c r="T921" s="22">
        <v>2</v>
      </c>
      <c r="U921" s="22">
        <v>1</v>
      </c>
      <c r="V921" s="2" t="str" cm="1">
        <f t="array" ref="V921">_xlfn.IFS(B921&lt;30,"21-29",
B921&lt;40,"30-39",
B921&lt;50,"40-49",
B921&lt;60,"50-59",
TRUE,"60+"
)</f>
        <v>50-59</v>
      </c>
      <c r="W921" s="24">
        <f t="shared" si="42"/>
        <v>61380000</v>
      </c>
      <c r="X921" s="24">
        <f t="shared" si="43"/>
        <v>3546666.6666666665</v>
      </c>
      <c r="Y921" s="25">
        <f t="shared" si="44"/>
        <v>0.73071428571428576</v>
      </c>
      <c r="Z921" s="2" t="str" cm="1">
        <f t="array" ref="Z921">_xlfn.IFS(Y921&lt;=25%,"Low",
Y921&lt;=50%,"Moderate",
Y921&lt;=75%,"High",
Y921&lt;=100%,"Very High",
TRUE,"Over Limit"
)</f>
        <v>High</v>
      </c>
      <c r="AA921" s="2" cm="1">
        <f t="array" ref="AA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21" s="2" t="str" cm="1">
        <f t="array" ref="AB921">_xlfn.IFS(T921=0,"No Late Payments",
T921&lt;=2,"Low",
T921&lt;=4,"Moderate",
TRUE,"High"
)</f>
        <v>Low</v>
      </c>
      <c r="AC921" s="10" t="str" cm="1">
        <f t="array" ref="AC921">_xlfn.IFS(
H921&lt;40000000,"Low",
H921&lt;60000000,"Medium",
H921&lt;100000000,"High",
TRUE,"Very High"
)</f>
        <v>High</v>
      </c>
    </row>
    <row r="922" spans="1:29">
      <c r="A922" s="18" t="s">
        <v>954</v>
      </c>
      <c r="B922" s="19">
        <v>31</v>
      </c>
      <c r="C922" s="19" t="s">
        <v>22</v>
      </c>
      <c r="D922" s="19" t="s">
        <v>27</v>
      </c>
      <c r="E922" s="19" t="s">
        <v>38</v>
      </c>
      <c r="F922" s="19" t="s">
        <v>28</v>
      </c>
      <c r="G922" s="20">
        <v>5100000</v>
      </c>
      <c r="H922" s="20">
        <v>20000000</v>
      </c>
      <c r="I922" s="19">
        <v>75</v>
      </c>
      <c r="J922" s="19">
        <v>0</v>
      </c>
      <c r="K922" s="19">
        <v>0</v>
      </c>
      <c r="L922" s="19">
        <v>0</v>
      </c>
      <c r="M922" s="20">
        <v>3360000</v>
      </c>
      <c r="N922" s="20">
        <v>2570000</v>
      </c>
      <c r="O922" s="20">
        <v>1230000</v>
      </c>
      <c r="P922" s="20">
        <v>1600000</v>
      </c>
      <c r="Q922" s="20">
        <v>1000000</v>
      </c>
      <c r="R922" s="20">
        <v>660000</v>
      </c>
      <c r="S922" s="20">
        <v>320000</v>
      </c>
      <c r="T922" s="19">
        <v>1</v>
      </c>
      <c r="U922" s="19">
        <v>0</v>
      </c>
      <c r="V922" s="2" t="str" cm="1">
        <f t="array" ref="V922">_xlfn.IFS(B922&lt;30,"21-29",
B922&lt;40,"30-39",
B922&lt;50,"40-49",
B922&lt;60,"50-59",
TRUE,"60+"
)</f>
        <v>30-39</v>
      </c>
      <c r="W922" s="24">
        <f t="shared" si="42"/>
        <v>2386666.6666666665</v>
      </c>
      <c r="X922" s="24">
        <f t="shared" si="43"/>
        <v>1086666.6666666667</v>
      </c>
      <c r="Y922" s="25">
        <f t="shared" si="44"/>
        <v>0.11933333333333332</v>
      </c>
      <c r="Z922" s="2" t="str" cm="1">
        <f t="array" ref="Z922">_xlfn.IFS(Y922&lt;=25%,"Low",
Y922&lt;=50%,"Moderate",
Y922&lt;=75%,"High",
Y922&lt;=100%,"Very High",
TRUE,"Over Limit"
)</f>
        <v>Low</v>
      </c>
      <c r="AA922" s="2" cm="1">
        <f t="array" ref="AA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22" s="2" t="str" cm="1">
        <f t="array" ref="AB922">_xlfn.IFS(T922=0,"No Late Payments",
T922&lt;=2,"Low",
T922&lt;=4,"Moderate",
TRUE,"High"
)</f>
        <v>Low</v>
      </c>
      <c r="AC922" s="10" t="str" cm="1">
        <f t="array" ref="AC922">_xlfn.IFS(
H922&lt;40000000,"Low",
H922&lt;60000000,"Medium",
H922&lt;100000000,"High",
TRUE,"Very High"
)</f>
        <v>Low</v>
      </c>
    </row>
    <row r="923" spans="1:29">
      <c r="A923" s="21" t="s">
        <v>955</v>
      </c>
      <c r="B923" s="22">
        <v>24</v>
      </c>
      <c r="C923" s="22" t="s">
        <v>22</v>
      </c>
      <c r="D923" s="22" t="s">
        <v>23</v>
      </c>
      <c r="E923" s="22" t="s">
        <v>24</v>
      </c>
      <c r="F923" s="22" t="s">
        <v>28</v>
      </c>
      <c r="G923" s="23">
        <v>7800000</v>
      </c>
      <c r="H923" s="23">
        <v>26000000</v>
      </c>
      <c r="I923" s="22">
        <v>50</v>
      </c>
      <c r="J923" s="22">
        <v>0</v>
      </c>
      <c r="K923" s="22">
        <v>0</v>
      </c>
      <c r="L923" s="22">
        <v>0</v>
      </c>
      <c r="M923" s="23">
        <v>15260000</v>
      </c>
      <c r="N923" s="23">
        <v>13180000</v>
      </c>
      <c r="O923" s="23">
        <v>16200000</v>
      </c>
      <c r="P923" s="23">
        <v>5540000</v>
      </c>
      <c r="Q923" s="23">
        <v>2470000</v>
      </c>
      <c r="R923" s="23">
        <v>10170000</v>
      </c>
      <c r="S923" s="23">
        <v>510000</v>
      </c>
      <c r="T923" s="22">
        <v>0</v>
      </c>
      <c r="U923" s="22">
        <v>0</v>
      </c>
      <c r="V923" s="2" t="str" cm="1">
        <f t="array" ref="V923">_xlfn.IFS(B923&lt;30,"21-29",
B923&lt;40,"30-39",
B923&lt;50,"40-49",
B923&lt;60,"50-59",
TRUE,"60+"
)</f>
        <v>21-29</v>
      </c>
      <c r="W923" s="24">
        <f t="shared" si="42"/>
        <v>14880000</v>
      </c>
      <c r="X923" s="24">
        <f t="shared" si="43"/>
        <v>6060000</v>
      </c>
      <c r="Y923" s="25">
        <f t="shared" si="44"/>
        <v>0.5723076923076923</v>
      </c>
      <c r="Z923" s="2" t="str" cm="1">
        <f t="array" ref="Z923">_xlfn.IFS(Y923&lt;=25%,"Low",
Y923&lt;=50%,"Moderate",
Y923&lt;=75%,"High",
Y923&lt;=100%,"Very High",
TRUE,"Over Limit"
)</f>
        <v>High</v>
      </c>
      <c r="AA923" s="2" cm="1">
        <f t="array" ref="AA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23" s="2" t="str" cm="1">
        <f t="array" ref="AB923">_xlfn.IFS(T923=0,"No Late Payments",
T923&lt;=2,"Low",
T923&lt;=4,"Moderate",
TRUE,"High"
)</f>
        <v>No Late Payments</v>
      </c>
      <c r="AC923" s="10" t="str" cm="1">
        <f t="array" ref="AC923">_xlfn.IFS(
H923&lt;40000000,"Low",
H923&lt;60000000,"Medium",
H923&lt;100000000,"High",
TRUE,"Very High"
)</f>
        <v>Low</v>
      </c>
    </row>
    <row r="924" spans="1:29">
      <c r="A924" s="18" t="s">
        <v>956</v>
      </c>
      <c r="B924" s="19">
        <v>39</v>
      </c>
      <c r="C924" s="19" t="s">
        <v>22</v>
      </c>
      <c r="D924" s="19" t="s">
        <v>23</v>
      </c>
      <c r="E924" s="19" t="s">
        <v>38</v>
      </c>
      <c r="F924" s="19" t="s">
        <v>28</v>
      </c>
      <c r="G924" s="20">
        <v>10700000</v>
      </c>
      <c r="H924" s="20">
        <v>53000000</v>
      </c>
      <c r="I924" s="19">
        <v>97</v>
      </c>
      <c r="J924" s="19">
        <v>0</v>
      </c>
      <c r="K924" s="19">
        <v>0</v>
      </c>
      <c r="L924" s="19">
        <v>0</v>
      </c>
      <c r="M924" s="20">
        <v>26630000</v>
      </c>
      <c r="N924" s="20">
        <v>22650000</v>
      </c>
      <c r="O924" s="20">
        <v>22150000</v>
      </c>
      <c r="P924" s="20">
        <v>7800000</v>
      </c>
      <c r="Q924" s="20">
        <v>4520000</v>
      </c>
      <c r="R924" s="20">
        <v>12430000</v>
      </c>
      <c r="S924" s="20">
        <v>6710000</v>
      </c>
      <c r="T924" s="19">
        <v>0</v>
      </c>
      <c r="U924" s="19">
        <v>0</v>
      </c>
      <c r="V924" s="2" t="str" cm="1">
        <f t="array" ref="V924">_xlfn.IFS(B924&lt;30,"21-29",
B924&lt;40,"30-39",
B924&lt;50,"40-49",
B924&lt;60,"50-59",
TRUE,"60+"
)</f>
        <v>30-39</v>
      </c>
      <c r="W924" s="24">
        <f t="shared" si="42"/>
        <v>23810000</v>
      </c>
      <c r="X924" s="24">
        <f t="shared" si="43"/>
        <v>8250000</v>
      </c>
      <c r="Y924" s="25">
        <f t="shared" si="44"/>
        <v>0.4492452830188679</v>
      </c>
      <c r="Z924" s="2" t="str" cm="1">
        <f t="array" ref="Z924">_xlfn.IFS(Y924&lt;=25%,"Low",
Y924&lt;=50%,"Moderate",
Y924&lt;=75%,"High",
Y924&lt;=100%,"Very High",
TRUE,"Over Limit"
)</f>
        <v>Moderate</v>
      </c>
      <c r="AA924" s="2" cm="1">
        <f t="array" ref="AA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4" s="2" t="str" cm="1">
        <f t="array" ref="AB924">_xlfn.IFS(T924=0,"No Late Payments",
T924&lt;=2,"Low",
T924&lt;=4,"Moderate",
TRUE,"High"
)</f>
        <v>No Late Payments</v>
      </c>
      <c r="AC924" s="10" t="str" cm="1">
        <f t="array" ref="AC924">_xlfn.IFS(
H924&lt;40000000,"Low",
H924&lt;60000000,"Medium",
H924&lt;100000000,"High",
TRUE,"Very High"
)</f>
        <v>Medium</v>
      </c>
    </row>
    <row r="925" spans="1:29">
      <c r="A925" s="21" t="s">
        <v>957</v>
      </c>
      <c r="B925" s="22">
        <v>50</v>
      </c>
      <c r="C925" s="22" t="s">
        <v>34</v>
      </c>
      <c r="D925" s="22" t="s">
        <v>46</v>
      </c>
      <c r="E925" s="22" t="s">
        <v>24</v>
      </c>
      <c r="F925" s="22" t="s">
        <v>28</v>
      </c>
      <c r="G925" s="23">
        <v>19100000</v>
      </c>
      <c r="H925" s="23">
        <v>80000000</v>
      </c>
      <c r="I925" s="22">
        <v>210</v>
      </c>
      <c r="J925" s="22">
        <v>0</v>
      </c>
      <c r="K925" s="22">
        <v>0</v>
      </c>
      <c r="L925" s="22">
        <v>0</v>
      </c>
      <c r="M925" s="23">
        <v>20770000</v>
      </c>
      <c r="N925" s="23">
        <v>23540000</v>
      </c>
      <c r="O925" s="23">
        <v>26560000</v>
      </c>
      <c r="P925" s="23">
        <v>6190000</v>
      </c>
      <c r="Q925" s="23">
        <v>11120000</v>
      </c>
      <c r="R925" s="23">
        <v>10250000</v>
      </c>
      <c r="S925" s="23">
        <v>2940000</v>
      </c>
      <c r="T925" s="22">
        <v>0</v>
      </c>
      <c r="U925" s="22">
        <v>0</v>
      </c>
      <c r="V925" s="2" t="str" cm="1">
        <f t="array" ref="V925">_xlfn.IFS(B925&lt;30,"21-29",
B925&lt;40,"30-39",
B925&lt;50,"40-49",
B925&lt;60,"50-59",
TRUE,"60+"
)</f>
        <v>50-59</v>
      </c>
      <c r="W925" s="24">
        <f t="shared" si="42"/>
        <v>23623333.333333332</v>
      </c>
      <c r="X925" s="24">
        <f t="shared" si="43"/>
        <v>9186666.666666666</v>
      </c>
      <c r="Y925" s="25">
        <f t="shared" si="44"/>
        <v>0.29529166666666667</v>
      </c>
      <c r="Z925" s="2" t="str" cm="1">
        <f t="array" ref="Z925">_xlfn.IFS(Y925&lt;=25%,"Low",
Y925&lt;=50%,"Moderate",
Y925&lt;=75%,"High",
Y925&lt;=100%,"Very High",
TRUE,"Over Limit"
)</f>
        <v>Moderate</v>
      </c>
      <c r="AA925" s="2" cm="1">
        <f t="array" ref="AA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5" s="2" t="str" cm="1">
        <f t="array" ref="AB925">_xlfn.IFS(T925=0,"No Late Payments",
T925&lt;=2,"Low",
T925&lt;=4,"Moderate",
TRUE,"High"
)</f>
        <v>No Late Payments</v>
      </c>
      <c r="AC925" s="10" t="str" cm="1">
        <f t="array" ref="AC925">_xlfn.IFS(
H925&lt;40000000,"Low",
H925&lt;60000000,"Medium",
H925&lt;100000000,"High",
TRUE,"Very High"
)</f>
        <v>High</v>
      </c>
    </row>
    <row r="926" spans="1:29">
      <c r="A926" s="18" t="s">
        <v>958</v>
      </c>
      <c r="B926" s="19">
        <v>34</v>
      </c>
      <c r="C926" s="19" t="s">
        <v>34</v>
      </c>
      <c r="D926" s="19" t="s">
        <v>30</v>
      </c>
      <c r="E926" s="19" t="s">
        <v>38</v>
      </c>
      <c r="F926" s="19" t="s">
        <v>28</v>
      </c>
      <c r="G926" s="20">
        <v>12900000</v>
      </c>
      <c r="H926" s="20">
        <v>36000000</v>
      </c>
      <c r="I926" s="19">
        <v>13</v>
      </c>
      <c r="J926" s="19">
        <v>0</v>
      </c>
      <c r="K926" s="19">
        <v>0</v>
      </c>
      <c r="L926" s="19">
        <v>0</v>
      </c>
      <c r="M926" s="20">
        <v>10820000</v>
      </c>
      <c r="N926" s="20">
        <v>13980000</v>
      </c>
      <c r="O926" s="20">
        <v>14270000</v>
      </c>
      <c r="P926" s="20">
        <v>2530000</v>
      </c>
      <c r="Q926" s="20">
        <v>13540000</v>
      </c>
      <c r="R926" s="20">
        <v>1980000</v>
      </c>
      <c r="S926" s="20">
        <v>7450000</v>
      </c>
      <c r="T926" s="19">
        <v>0</v>
      </c>
      <c r="U926" s="19">
        <v>0</v>
      </c>
      <c r="V926" s="2" t="str" cm="1">
        <f t="array" ref="V926">_xlfn.IFS(B926&lt;30,"21-29",
B926&lt;40,"30-39",
B926&lt;50,"40-49",
B926&lt;60,"50-59",
TRUE,"60+"
)</f>
        <v>30-39</v>
      </c>
      <c r="W926" s="24">
        <f t="shared" si="42"/>
        <v>13023333.333333334</v>
      </c>
      <c r="X926" s="24">
        <f t="shared" si="43"/>
        <v>6016666.666666667</v>
      </c>
      <c r="Y926" s="25">
        <f t="shared" si="44"/>
        <v>0.36175925925925928</v>
      </c>
      <c r="Z926" s="2" t="str" cm="1">
        <f t="array" ref="Z926">_xlfn.IFS(Y926&lt;=25%,"Low",
Y926&lt;=50%,"Moderate",
Y926&lt;=75%,"High",
Y926&lt;=100%,"Very High",
TRUE,"Over Limit"
)</f>
        <v>Moderate</v>
      </c>
      <c r="AA926" s="2" cm="1">
        <f t="array" ref="AA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6" s="2" t="str" cm="1">
        <f t="array" ref="AB926">_xlfn.IFS(T926=0,"No Late Payments",
T926&lt;=2,"Low",
T926&lt;=4,"Moderate",
TRUE,"High"
)</f>
        <v>No Late Payments</v>
      </c>
      <c r="AC926" s="10" t="str" cm="1">
        <f t="array" ref="AC926">_xlfn.IFS(
H926&lt;40000000,"Low",
H926&lt;60000000,"Medium",
H926&lt;100000000,"High",
TRUE,"Very High"
)</f>
        <v>Low</v>
      </c>
    </row>
    <row r="927" spans="1:29">
      <c r="A927" s="21" t="s">
        <v>959</v>
      </c>
      <c r="B927" s="22">
        <v>49</v>
      </c>
      <c r="C927" s="22" t="s">
        <v>22</v>
      </c>
      <c r="D927" s="22" t="s">
        <v>27</v>
      </c>
      <c r="E927" s="22" t="s">
        <v>24</v>
      </c>
      <c r="F927" s="22" t="s">
        <v>25</v>
      </c>
      <c r="G927" s="23">
        <v>14500000</v>
      </c>
      <c r="H927" s="23">
        <v>38000000</v>
      </c>
      <c r="I927" s="22">
        <v>112</v>
      </c>
      <c r="J927" s="22">
        <v>2</v>
      </c>
      <c r="K927" s="22">
        <v>2</v>
      </c>
      <c r="L927" s="22">
        <v>2</v>
      </c>
      <c r="M927" s="23">
        <v>32180000</v>
      </c>
      <c r="N927" s="23">
        <v>28010000</v>
      </c>
      <c r="O927" s="23">
        <v>31820000</v>
      </c>
      <c r="P927" s="23">
        <v>9980000</v>
      </c>
      <c r="Q927" s="23">
        <v>5530000</v>
      </c>
      <c r="R927" s="23">
        <v>9950000</v>
      </c>
      <c r="S927" s="23">
        <v>2280000</v>
      </c>
      <c r="T927" s="22">
        <v>3</v>
      </c>
      <c r="U927" s="22">
        <v>1</v>
      </c>
      <c r="V927" s="2" t="str" cm="1">
        <f t="array" ref="V927">_xlfn.IFS(B927&lt;30,"21-29",
B927&lt;40,"30-39",
B927&lt;50,"40-49",
B927&lt;60,"50-59",
TRUE,"60+"
)</f>
        <v>40-49</v>
      </c>
      <c r="W927" s="24">
        <f t="shared" si="42"/>
        <v>30670000</v>
      </c>
      <c r="X927" s="24">
        <f t="shared" si="43"/>
        <v>8486666.666666666</v>
      </c>
      <c r="Y927" s="25">
        <f t="shared" si="44"/>
        <v>0.80710526315789477</v>
      </c>
      <c r="Z927" s="2" t="str" cm="1">
        <f t="array" ref="Z927">_xlfn.IFS(Y927&lt;=25%,"Low",
Y927&lt;=50%,"Moderate",
Y927&lt;=75%,"High",
Y927&lt;=100%,"Very High",
TRUE,"Over Limit"
)</f>
        <v>Very High</v>
      </c>
      <c r="AA927" s="2" cm="1">
        <f t="array" ref="AA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27" s="2" t="str" cm="1">
        <f t="array" ref="AB927">_xlfn.IFS(T927=0,"No Late Payments",
T927&lt;=2,"Low",
T927&lt;=4,"Moderate",
TRUE,"High"
)</f>
        <v>Moderate</v>
      </c>
      <c r="AC927" s="10" t="str" cm="1">
        <f t="array" ref="AC927">_xlfn.IFS(
H927&lt;40000000,"Low",
H927&lt;60000000,"Medium",
H927&lt;100000000,"High",
TRUE,"Very High"
)</f>
        <v>Low</v>
      </c>
    </row>
    <row r="928" spans="1:29">
      <c r="A928" s="18" t="s">
        <v>960</v>
      </c>
      <c r="B928" s="19">
        <v>22</v>
      </c>
      <c r="C928" s="19" t="s">
        <v>22</v>
      </c>
      <c r="D928" s="19" t="s">
        <v>23</v>
      </c>
      <c r="E928" s="19" t="s">
        <v>38</v>
      </c>
      <c r="F928" s="19" t="s">
        <v>41</v>
      </c>
      <c r="G928" s="20">
        <v>12700000</v>
      </c>
      <c r="H928" s="20">
        <v>44000000</v>
      </c>
      <c r="I928" s="19">
        <v>13</v>
      </c>
      <c r="J928" s="19">
        <v>3</v>
      </c>
      <c r="K928" s="19">
        <v>3</v>
      </c>
      <c r="L928" s="19">
        <v>3</v>
      </c>
      <c r="M928" s="20">
        <v>27180000</v>
      </c>
      <c r="N928" s="20">
        <v>22200000</v>
      </c>
      <c r="O928" s="20">
        <v>15930000</v>
      </c>
      <c r="P928" s="20">
        <v>850000</v>
      </c>
      <c r="Q928" s="20">
        <v>610000</v>
      </c>
      <c r="R928" s="20">
        <v>710000</v>
      </c>
      <c r="S928" s="20">
        <v>2660000</v>
      </c>
      <c r="T928" s="19">
        <v>3</v>
      </c>
      <c r="U928" s="19">
        <v>1</v>
      </c>
      <c r="V928" s="2" t="str" cm="1">
        <f t="array" ref="V928">_xlfn.IFS(B928&lt;30,"21-29",
B928&lt;40,"30-39",
B928&lt;50,"40-49",
B928&lt;60,"50-59",
TRUE,"60+"
)</f>
        <v>21-29</v>
      </c>
      <c r="W928" s="24">
        <f t="shared" si="42"/>
        <v>21770000</v>
      </c>
      <c r="X928" s="24">
        <f t="shared" si="43"/>
        <v>723333.33333333337</v>
      </c>
      <c r="Y928" s="25">
        <f t="shared" si="44"/>
        <v>0.49477272727272725</v>
      </c>
      <c r="Z928" s="2" t="str" cm="1">
        <f t="array" ref="Z928">_xlfn.IFS(Y928&lt;=25%,"Low",
Y928&lt;=50%,"Moderate",
Y928&lt;=75%,"High",
Y928&lt;=100%,"Very High",
TRUE,"Over Limit"
)</f>
        <v>Moderate</v>
      </c>
      <c r="AA928" s="2" cm="1">
        <f t="array" ref="AA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8" s="2" t="str" cm="1">
        <f t="array" ref="AB928">_xlfn.IFS(T928=0,"No Late Payments",
T928&lt;=2,"Low",
T928&lt;=4,"Moderate",
TRUE,"High"
)</f>
        <v>Moderate</v>
      </c>
      <c r="AC928" s="10" t="str" cm="1">
        <f t="array" ref="AC928">_xlfn.IFS(
H928&lt;40000000,"Low",
H928&lt;60000000,"Medium",
H928&lt;100000000,"High",
TRUE,"Very High"
)</f>
        <v>Medium</v>
      </c>
    </row>
    <row r="929" spans="1:29">
      <c r="A929" s="21" t="s">
        <v>961</v>
      </c>
      <c r="B929" s="22">
        <v>31</v>
      </c>
      <c r="C929" s="22" t="s">
        <v>22</v>
      </c>
      <c r="D929" s="22" t="s">
        <v>27</v>
      </c>
      <c r="E929" s="22" t="s">
        <v>24</v>
      </c>
      <c r="F929" s="22" t="s">
        <v>41</v>
      </c>
      <c r="G929" s="23">
        <v>5800000</v>
      </c>
      <c r="H929" s="23">
        <v>29000000</v>
      </c>
      <c r="I929" s="22">
        <v>95</v>
      </c>
      <c r="J929" s="22">
        <v>0</v>
      </c>
      <c r="K929" s="22">
        <v>2</v>
      </c>
      <c r="L929" s="22">
        <v>0</v>
      </c>
      <c r="M929" s="23">
        <v>12420000</v>
      </c>
      <c r="N929" s="23">
        <v>11780000</v>
      </c>
      <c r="O929" s="23">
        <v>7840000</v>
      </c>
      <c r="P929" s="23">
        <v>10550000</v>
      </c>
      <c r="Q929" s="23">
        <v>2680000</v>
      </c>
      <c r="R929" s="23">
        <v>1970000</v>
      </c>
      <c r="S929" s="23">
        <v>1800000</v>
      </c>
      <c r="T929" s="22">
        <v>1</v>
      </c>
      <c r="U929" s="22">
        <v>0</v>
      </c>
      <c r="V929" s="2" t="str" cm="1">
        <f t="array" ref="V929">_xlfn.IFS(B929&lt;30,"21-29",
B929&lt;40,"30-39",
B929&lt;50,"40-49",
B929&lt;60,"50-59",
TRUE,"60+"
)</f>
        <v>30-39</v>
      </c>
      <c r="W929" s="24">
        <f t="shared" si="42"/>
        <v>10680000</v>
      </c>
      <c r="X929" s="24">
        <f t="shared" si="43"/>
        <v>5066666.666666667</v>
      </c>
      <c r="Y929" s="25">
        <f t="shared" si="44"/>
        <v>0.36827586206896551</v>
      </c>
      <c r="Z929" s="2" t="str" cm="1">
        <f t="array" ref="Z929">_xlfn.IFS(Y929&lt;=25%,"Low",
Y929&lt;=50%,"Moderate",
Y929&lt;=75%,"High",
Y929&lt;=100%,"Very High",
TRUE,"Over Limit"
)</f>
        <v>Moderate</v>
      </c>
      <c r="AA929" s="2" cm="1">
        <f t="array" ref="AA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9" s="2" t="str" cm="1">
        <f t="array" ref="AB929">_xlfn.IFS(T929=0,"No Late Payments",
T929&lt;=2,"Low",
T929&lt;=4,"Moderate",
TRUE,"High"
)</f>
        <v>Low</v>
      </c>
      <c r="AC929" s="10" t="str" cm="1">
        <f t="array" ref="AC929">_xlfn.IFS(
H929&lt;40000000,"Low",
H929&lt;60000000,"Medium",
H929&lt;100000000,"High",
TRUE,"Very High"
)</f>
        <v>Low</v>
      </c>
    </row>
    <row r="930" spans="1:29">
      <c r="A930" s="18" t="s">
        <v>962</v>
      </c>
      <c r="B930" s="19">
        <v>21</v>
      </c>
      <c r="C930" s="19" t="s">
        <v>34</v>
      </c>
      <c r="D930" s="19" t="s">
        <v>27</v>
      </c>
      <c r="E930" s="19" t="s">
        <v>24</v>
      </c>
      <c r="F930" s="19" t="s">
        <v>28</v>
      </c>
      <c r="G930" s="20">
        <v>12600000</v>
      </c>
      <c r="H930" s="20">
        <v>52000000</v>
      </c>
      <c r="I930" s="19">
        <v>34</v>
      </c>
      <c r="J930" s="19">
        <v>0</v>
      </c>
      <c r="K930" s="19">
        <v>0</v>
      </c>
      <c r="L930" s="19">
        <v>0</v>
      </c>
      <c r="M930" s="20">
        <v>10590000</v>
      </c>
      <c r="N930" s="20">
        <v>8720000</v>
      </c>
      <c r="O930" s="20">
        <v>15800000</v>
      </c>
      <c r="P930" s="20">
        <v>9180000</v>
      </c>
      <c r="Q930" s="20">
        <v>5340000</v>
      </c>
      <c r="R930" s="20">
        <v>8060000</v>
      </c>
      <c r="S930" s="20">
        <v>180000</v>
      </c>
      <c r="T930" s="19">
        <v>0</v>
      </c>
      <c r="U930" s="19">
        <v>0</v>
      </c>
      <c r="V930" s="2" t="str" cm="1">
        <f t="array" ref="V930">_xlfn.IFS(B930&lt;30,"21-29",
B930&lt;40,"30-39",
B930&lt;50,"40-49",
B930&lt;60,"50-59",
TRUE,"60+"
)</f>
        <v>21-29</v>
      </c>
      <c r="W930" s="24">
        <f t="shared" si="42"/>
        <v>11703333.333333334</v>
      </c>
      <c r="X930" s="24">
        <f t="shared" si="43"/>
        <v>7526666.666666667</v>
      </c>
      <c r="Y930" s="25">
        <f t="shared" si="44"/>
        <v>0.22506410256410259</v>
      </c>
      <c r="Z930" s="2" t="str" cm="1">
        <f t="array" ref="Z930">_xlfn.IFS(Y930&lt;=25%,"Low",
Y930&lt;=50%,"Moderate",
Y930&lt;=75%,"High",
Y930&lt;=100%,"Very High",
TRUE,"Over Limit"
)</f>
        <v>Low</v>
      </c>
      <c r="AA930" s="2" cm="1">
        <f t="array" ref="AA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30" s="2" t="str" cm="1">
        <f t="array" ref="AB930">_xlfn.IFS(T930=0,"No Late Payments",
T930&lt;=2,"Low",
T930&lt;=4,"Moderate",
TRUE,"High"
)</f>
        <v>No Late Payments</v>
      </c>
      <c r="AC930" s="10" t="str" cm="1">
        <f t="array" ref="AC930">_xlfn.IFS(
H930&lt;40000000,"Low",
H930&lt;60000000,"Medium",
H930&lt;100000000,"High",
TRUE,"Very High"
)</f>
        <v>Medium</v>
      </c>
    </row>
    <row r="931" spans="1:29">
      <c r="A931" s="21" t="s">
        <v>963</v>
      </c>
      <c r="B931" s="22">
        <v>42</v>
      </c>
      <c r="C931" s="22" t="s">
        <v>22</v>
      </c>
      <c r="D931" s="22" t="s">
        <v>23</v>
      </c>
      <c r="E931" s="22" t="s">
        <v>24</v>
      </c>
      <c r="F931" s="22" t="s">
        <v>25</v>
      </c>
      <c r="G931" s="23">
        <v>11200000</v>
      </c>
      <c r="H931" s="23">
        <v>49000000</v>
      </c>
      <c r="I931" s="22">
        <v>54</v>
      </c>
      <c r="J931" s="22">
        <v>3</v>
      </c>
      <c r="K931" s="22">
        <v>3</v>
      </c>
      <c r="L931" s="22">
        <v>0</v>
      </c>
      <c r="M931" s="23">
        <v>35670000</v>
      </c>
      <c r="N931" s="23">
        <v>29180000</v>
      </c>
      <c r="O931" s="23">
        <v>18520000</v>
      </c>
      <c r="P931" s="23">
        <v>760000</v>
      </c>
      <c r="Q931" s="23">
        <v>2250000</v>
      </c>
      <c r="R931" s="23">
        <v>2710000</v>
      </c>
      <c r="S931" s="23">
        <v>4570000</v>
      </c>
      <c r="T931" s="22">
        <v>2</v>
      </c>
      <c r="U931" s="22">
        <v>1</v>
      </c>
      <c r="V931" s="2" t="str" cm="1">
        <f t="array" ref="V931">_xlfn.IFS(B931&lt;30,"21-29",
B931&lt;40,"30-39",
B931&lt;50,"40-49",
B931&lt;60,"50-59",
TRUE,"60+"
)</f>
        <v>40-49</v>
      </c>
      <c r="W931" s="24">
        <f t="shared" si="42"/>
        <v>27790000</v>
      </c>
      <c r="X931" s="24">
        <f t="shared" si="43"/>
        <v>1906666.6666666667</v>
      </c>
      <c r="Y931" s="25">
        <f t="shared" si="44"/>
        <v>0.56714285714285717</v>
      </c>
      <c r="Z931" s="2" t="str" cm="1">
        <f t="array" ref="Z931">_xlfn.IFS(Y931&lt;=25%,"Low",
Y931&lt;=50%,"Moderate",
Y931&lt;=75%,"High",
Y931&lt;=100%,"Very High",
TRUE,"Over Limit"
)</f>
        <v>High</v>
      </c>
      <c r="AA931" s="2" cm="1">
        <f t="array" ref="AA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1" s="2" t="str" cm="1">
        <f t="array" ref="AB931">_xlfn.IFS(T931=0,"No Late Payments",
T931&lt;=2,"Low",
T931&lt;=4,"Moderate",
TRUE,"High"
)</f>
        <v>Low</v>
      </c>
      <c r="AC931" s="10" t="str" cm="1">
        <f t="array" ref="AC931">_xlfn.IFS(
H931&lt;40000000,"Low",
H931&lt;60000000,"Medium",
H931&lt;100000000,"High",
TRUE,"Very High"
)</f>
        <v>Medium</v>
      </c>
    </row>
    <row r="932" spans="1:29">
      <c r="A932" s="18" t="s">
        <v>964</v>
      </c>
      <c r="B932" s="19">
        <v>39</v>
      </c>
      <c r="C932" s="19" t="s">
        <v>34</v>
      </c>
      <c r="D932" s="19" t="s">
        <v>23</v>
      </c>
      <c r="E932" s="19" t="s">
        <v>24</v>
      </c>
      <c r="F932" s="19" t="s">
        <v>28</v>
      </c>
      <c r="G932" s="20">
        <v>12800000</v>
      </c>
      <c r="H932" s="20">
        <v>74000000</v>
      </c>
      <c r="I932" s="19">
        <v>143</v>
      </c>
      <c r="J932" s="19">
        <v>2</v>
      </c>
      <c r="K932" s="19">
        <v>0</v>
      </c>
      <c r="L932" s="19">
        <v>0</v>
      </c>
      <c r="M932" s="20">
        <v>33170000</v>
      </c>
      <c r="N932" s="20">
        <v>30800000</v>
      </c>
      <c r="O932" s="20">
        <v>30620000</v>
      </c>
      <c r="P932" s="20">
        <v>1380000</v>
      </c>
      <c r="Q932" s="20">
        <v>10870000</v>
      </c>
      <c r="R932" s="20">
        <v>8670000</v>
      </c>
      <c r="S932" s="20">
        <v>2690000</v>
      </c>
      <c r="T932" s="19">
        <v>1</v>
      </c>
      <c r="U932" s="19">
        <v>0</v>
      </c>
      <c r="V932" s="2" t="str" cm="1">
        <f t="array" ref="V932">_xlfn.IFS(B932&lt;30,"21-29",
B932&lt;40,"30-39",
B932&lt;50,"40-49",
B932&lt;60,"50-59",
TRUE,"60+"
)</f>
        <v>30-39</v>
      </c>
      <c r="W932" s="24">
        <f t="shared" si="42"/>
        <v>31530000</v>
      </c>
      <c r="X932" s="24">
        <f t="shared" si="43"/>
        <v>6973333.333333333</v>
      </c>
      <c r="Y932" s="25">
        <f t="shared" si="44"/>
        <v>0.42608108108108106</v>
      </c>
      <c r="Z932" s="2" t="str" cm="1">
        <f t="array" ref="Z932">_xlfn.IFS(Y932&lt;=25%,"Low",
Y932&lt;=50%,"Moderate",
Y932&lt;=75%,"High",
Y932&lt;=100%,"Very High",
TRUE,"Over Limit"
)</f>
        <v>Moderate</v>
      </c>
      <c r="AA932" s="2" cm="1">
        <f t="array" ref="AA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2" s="2" t="str" cm="1">
        <f t="array" ref="AB932">_xlfn.IFS(T932=0,"No Late Payments",
T932&lt;=2,"Low",
T932&lt;=4,"Moderate",
TRUE,"High"
)</f>
        <v>Low</v>
      </c>
      <c r="AC932" s="10" t="str" cm="1">
        <f t="array" ref="AC932">_xlfn.IFS(
H932&lt;40000000,"Low",
H932&lt;60000000,"Medium",
H932&lt;100000000,"High",
TRUE,"Very High"
)</f>
        <v>High</v>
      </c>
    </row>
    <row r="933" spans="1:29">
      <c r="A933" s="21" t="s">
        <v>965</v>
      </c>
      <c r="B933" s="22">
        <v>41</v>
      </c>
      <c r="C933" s="22" t="s">
        <v>22</v>
      </c>
      <c r="D933" s="22" t="s">
        <v>23</v>
      </c>
      <c r="E933" s="22" t="s">
        <v>24</v>
      </c>
      <c r="F933" s="22" t="s">
        <v>28</v>
      </c>
      <c r="G933" s="23">
        <v>12800000</v>
      </c>
      <c r="H933" s="23">
        <v>73000000</v>
      </c>
      <c r="I933" s="22">
        <v>60</v>
      </c>
      <c r="J933" s="22">
        <v>0</v>
      </c>
      <c r="K933" s="22">
        <v>0</v>
      </c>
      <c r="L933" s="22">
        <v>0</v>
      </c>
      <c r="M933" s="23">
        <v>25050000</v>
      </c>
      <c r="N933" s="23">
        <v>26510000</v>
      </c>
      <c r="O933" s="23">
        <v>36370000</v>
      </c>
      <c r="P933" s="23">
        <v>9490000</v>
      </c>
      <c r="Q933" s="23">
        <v>27310000</v>
      </c>
      <c r="R933" s="23">
        <v>17400000</v>
      </c>
      <c r="S933" s="23">
        <v>1810000</v>
      </c>
      <c r="T933" s="22">
        <v>0</v>
      </c>
      <c r="U933" s="22">
        <v>0</v>
      </c>
      <c r="V933" s="2" t="str" cm="1">
        <f t="array" ref="V933">_xlfn.IFS(B933&lt;30,"21-29",
B933&lt;40,"30-39",
B933&lt;50,"40-49",
B933&lt;60,"50-59",
TRUE,"60+"
)</f>
        <v>40-49</v>
      </c>
      <c r="W933" s="24">
        <f t="shared" si="42"/>
        <v>29310000</v>
      </c>
      <c r="X933" s="24">
        <f t="shared" si="43"/>
        <v>18066666.666666668</v>
      </c>
      <c r="Y933" s="25">
        <f t="shared" si="44"/>
        <v>0.40150684931506847</v>
      </c>
      <c r="Z933" s="2" t="str" cm="1">
        <f t="array" ref="Z933">_xlfn.IFS(Y933&lt;=25%,"Low",
Y933&lt;=50%,"Moderate",
Y933&lt;=75%,"High",
Y933&lt;=100%,"Very High",
TRUE,"Over Limit"
)</f>
        <v>Moderate</v>
      </c>
      <c r="AA933" s="2" cm="1">
        <f t="array" ref="AA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3" s="2" t="str" cm="1">
        <f t="array" ref="AB933">_xlfn.IFS(T933=0,"No Late Payments",
T933&lt;=2,"Low",
T933&lt;=4,"Moderate",
TRUE,"High"
)</f>
        <v>No Late Payments</v>
      </c>
      <c r="AC933" s="10" t="str" cm="1">
        <f t="array" ref="AC933">_xlfn.IFS(
H933&lt;40000000,"Low",
H933&lt;60000000,"Medium",
H933&lt;100000000,"High",
TRUE,"Very High"
)</f>
        <v>High</v>
      </c>
    </row>
    <row r="934" spans="1:29">
      <c r="A934" s="18" t="s">
        <v>966</v>
      </c>
      <c r="B934" s="19">
        <v>41</v>
      </c>
      <c r="C934" s="19" t="s">
        <v>34</v>
      </c>
      <c r="D934" s="19" t="s">
        <v>27</v>
      </c>
      <c r="E934" s="19" t="s">
        <v>38</v>
      </c>
      <c r="F934" s="19" t="s">
        <v>25</v>
      </c>
      <c r="G934" s="20">
        <v>11400000</v>
      </c>
      <c r="H934" s="20">
        <v>47000000</v>
      </c>
      <c r="I934" s="19">
        <v>55</v>
      </c>
      <c r="J934" s="19">
        <v>0</v>
      </c>
      <c r="K934" s="19">
        <v>0</v>
      </c>
      <c r="L934" s="19">
        <v>1</v>
      </c>
      <c r="M934" s="20">
        <v>25900000</v>
      </c>
      <c r="N934" s="20">
        <v>21980000</v>
      </c>
      <c r="O934" s="20">
        <v>17880000</v>
      </c>
      <c r="P934" s="20">
        <v>6360000</v>
      </c>
      <c r="Q934" s="20">
        <v>7770000</v>
      </c>
      <c r="R934" s="20">
        <v>5990000</v>
      </c>
      <c r="S934" s="20">
        <v>2690000</v>
      </c>
      <c r="T934" s="19">
        <v>2</v>
      </c>
      <c r="U934" s="19">
        <v>0</v>
      </c>
      <c r="V934" s="2" t="str" cm="1">
        <f t="array" ref="V934">_xlfn.IFS(B934&lt;30,"21-29",
B934&lt;40,"30-39",
B934&lt;50,"40-49",
B934&lt;60,"50-59",
TRUE,"60+"
)</f>
        <v>40-49</v>
      </c>
      <c r="W934" s="24">
        <f t="shared" si="42"/>
        <v>21920000</v>
      </c>
      <c r="X934" s="24">
        <f t="shared" si="43"/>
        <v>6706666.666666667</v>
      </c>
      <c r="Y934" s="25">
        <f t="shared" si="44"/>
        <v>0.46638297872340423</v>
      </c>
      <c r="Z934" s="2" t="str" cm="1">
        <f t="array" ref="Z934">_xlfn.IFS(Y934&lt;=25%,"Low",
Y934&lt;=50%,"Moderate",
Y934&lt;=75%,"High",
Y934&lt;=100%,"Very High",
TRUE,"Over Limit"
)</f>
        <v>Moderate</v>
      </c>
      <c r="AA934" s="2" cm="1">
        <f t="array" ref="AA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4" s="2" t="str" cm="1">
        <f t="array" ref="AB934">_xlfn.IFS(T934=0,"No Late Payments",
T934&lt;=2,"Low",
T934&lt;=4,"Moderate",
TRUE,"High"
)</f>
        <v>Low</v>
      </c>
      <c r="AC934" s="10" t="str" cm="1">
        <f t="array" ref="AC934">_xlfn.IFS(
H934&lt;40000000,"Low",
H934&lt;60000000,"Medium",
H934&lt;100000000,"High",
TRUE,"Very High"
)</f>
        <v>Medium</v>
      </c>
    </row>
    <row r="935" spans="1:29">
      <c r="A935" s="21" t="s">
        <v>967</v>
      </c>
      <c r="B935" s="22">
        <v>35</v>
      </c>
      <c r="C935" s="22" t="s">
        <v>22</v>
      </c>
      <c r="D935" s="22" t="s">
        <v>27</v>
      </c>
      <c r="E935" s="22" t="s">
        <v>24</v>
      </c>
      <c r="F935" s="22" t="s">
        <v>28</v>
      </c>
      <c r="G935" s="23">
        <v>12500000</v>
      </c>
      <c r="H935" s="23">
        <v>66000000</v>
      </c>
      <c r="I935" s="22">
        <v>116</v>
      </c>
      <c r="J935" s="22">
        <v>0</v>
      </c>
      <c r="K935" s="22">
        <v>0</v>
      </c>
      <c r="L935" s="22">
        <v>0</v>
      </c>
      <c r="M935" s="23">
        <v>34700000</v>
      </c>
      <c r="N935" s="23">
        <v>26160000</v>
      </c>
      <c r="O935" s="23">
        <v>38660000</v>
      </c>
      <c r="P935" s="23">
        <v>14600000</v>
      </c>
      <c r="Q935" s="23">
        <v>8530000</v>
      </c>
      <c r="R935" s="23">
        <v>12330000</v>
      </c>
      <c r="S935" s="23">
        <v>1910000</v>
      </c>
      <c r="T935" s="22">
        <v>0</v>
      </c>
      <c r="U935" s="22">
        <v>0</v>
      </c>
      <c r="V935" s="2" t="str" cm="1">
        <f t="array" ref="V935">_xlfn.IFS(B935&lt;30,"21-29",
B935&lt;40,"30-39",
B935&lt;50,"40-49",
B935&lt;60,"50-59",
TRUE,"60+"
)</f>
        <v>30-39</v>
      </c>
      <c r="W935" s="24">
        <f t="shared" si="42"/>
        <v>33173333.333333332</v>
      </c>
      <c r="X935" s="24">
        <f t="shared" si="43"/>
        <v>11820000</v>
      </c>
      <c r="Y935" s="25">
        <f t="shared" si="44"/>
        <v>0.50262626262626264</v>
      </c>
      <c r="Z935" s="2" t="str" cm="1">
        <f t="array" ref="Z935">_xlfn.IFS(Y935&lt;=25%,"Low",
Y935&lt;=50%,"Moderate",
Y935&lt;=75%,"High",
Y935&lt;=100%,"Very High",
TRUE,"Over Limit"
)</f>
        <v>High</v>
      </c>
      <c r="AA935" s="2" cm="1">
        <f t="array" ref="AA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5" s="2" t="str" cm="1">
        <f t="array" ref="AB935">_xlfn.IFS(T935=0,"No Late Payments",
T935&lt;=2,"Low",
T935&lt;=4,"Moderate",
TRUE,"High"
)</f>
        <v>No Late Payments</v>
      </c>
      <c r="AC935" s="10" t="str" cm="1">
        <f t="array" ref="AC935">_xlfn.IFS(
H935&lt;40000000,"Low",
H935&lt;60000000,"Medium",
H935&lt;100000000,"High",
TRUE,"Very High"
)</f>
        <v>High</v>
      </c>
    </row>
    <row r="936" spans="1:29">
      <c r="A936" s="18" t="s">
        <v>968</v>
      </c>
      <c r="B936" s="19">
        <v>29</v>
      </c>
      <c r="C936" s="19" t="s">
        <v>22</v>
      </c>
      <c r="D936" s="19" t="s">
        <v>23</v>
      </c>
      <c r="E936" s="19" t="s">
        <v>24</v>
      </c>
      <c r="F936" s="19" t="s">
        <v>48</v>
      </c>
      <c r="G936" s="20">
        <v>7900000</v>
      </c>
      <c r="H936" s="20">
        <v>35000000</v>
      </c>
      <c r="I936" s="19">
        <v>36</v>
      </c>
      <c r="J936" s="19">
        <v>0</v>
      </c>
      <c r="K936" s="19">
        <v>0</v>
      </c>
      <c r="L936" s="19">
        <v>0</v>
      </c>
      <c r="M936" s="20">
        <v>6480000</v>
      </c>
      <c r="N936" s="20">
        <v>11510000</v>
      </c>
      <c r="O936" s="20">
        <v>9760000</v>
      </c>
      <c r="P936" s="20">
        <v>3920000</v>
      </c>
      <c r="Q936" s="20">
        <v>6320000</v>
      </c>
      <c r="R936" s="20">
        <v>4980000</v>
      </c>
      <c r="S936" s="20">
        <v>430000</v>
      </c>
      <c r="T936" s="19">
        <v>1</v>
      </c>
      <c r="U936" s="19">
        <v>0</v>
      </c>
      <c r="V936" s="2" t="str" cm="1">
        <f t="array" ref="V936">_xlfn.IFS(B936&lt;30,"21-29",
B936&lt;40,"30-39",
B936&lt;50,"40-49",
B936&lt;60,"50-59",
TRUE,"60+"
)</f>
        <v>21-29</v>
      </c>
      <c r="W936" s="24">
        <f t="shared" si="42"/>
        <v>9250000</v>
      </c>
      <c r="X936" s="24">
        <f t="shared" si="43"/>
        <v>5073333.333333333</v>
      </c>
      <c r="Y936" s="25">
        <f t="shared" si="44"/>
        <v>0.26428571428571429</v>
      </c>
      <c r="Z936" s="2" t="str" cm="1">
        <f t="array" ref="Z936">_xlfn.IFS(Y936&lt;=25%,"Low",
Y936&lt;=50%,"Moderate",
Y936&lt;=75%,"High",
Y936&lt;=100%,"Very High",
TRUE,"Over Limit"
)</f>
        <v>Moderate</v>
      </c>
      <c r="AA936" s="2" cm="1">
        <f t="array" ref="AA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6" s="2" t="str" cm="1">
        <f t="array" ref="AB936">_xlfn.IFS(T936=0,"No Late Payments",
T936&lt;=2,"Low",
T936&lt;=4,"Moderate",
TRUE,"High"
)</f>
        <v>Low</v>
      </c>
      <c r="AC936" s="10" t="str" cm="1">
        <f t="array" ref="AC936">_xlfn.IFS(
H936&lt;40000000,"Low",
H936&lt;60000000,"Medium",
H936&lt;100000000,"High",
TRUE,"Very High"
)</f>
        <v>Low</v>
      </c>
    </row>
    <row r="937" spans="1:29">
      <c r="A937" s="21" t="s">
        <v>969</v>
      </c>
      <c r="B937" s="22">
        <v>38</v>
      </c>
      <c r="C937" s="22" t="s">
        <v>22</v>
      </c>
      <c r="D937" s="22" t="s">
        <v>23</v>
      </c>
      <c r="E937" s="22" t="s">
        <v>38</v>
      </c>
      <c r="F937" s="22" t="s">
        <v>41</v>
      </c>
      <c r="G937" s="23">
        <v>14500000</v>
      </c>
      <c r="H937" s="23">
        <v>87000000</v>
      </c>
      <c r="I937" s="22">
        <v>91</v>
      </c>
      <c r="J937" s="22">
        <v>2</v>
      </c>
      <c r="K937" s="22">
        <v>3</v>
      </c>
      <c r="L937" s="22">
        <v>0</v>
      </c>
      <c r="M937" s="23">
        <v>63200000</v>
      </c>
      <c r="N937" s="23">
        <v>57450000</v>
      </c>
      <c r="O937" s="23">
        <v>70270000</v>
      </c>
      <c r="P937" s="23">
        <v>1210000</v>
      </c>
      <c r="Q937" s="23">
        <v>4480000</v>
      </c>
      <c r="R937" s="23">
        <v>34180000</v>
      </c>
      <c r="S937" s="23">
        <v>3650000</v>
      </c>
      <c r="T937" s="22">
        <v>2</v>
      </c>
      <c r="U937" s="22">
        <v>1</v>
      </c>
      <c r="V937" s="2" t="str" cm="1">
        <f t="array" ref="V937">_xlfn.IFS(B937&lt;30,"21-29",
B937&lt;40,"30-39",
B937&lt;50,"40-49",
B937&lt;60,"50-59",
TRUE,"60+"
)</f>
        <v>30-39</v>
      </c>
      <c r="W937" s="24">
        <f t="shared" si="42"/>
        <v>63640000</v>
      </c>
      <c r="X937" s="24">
        <f t="shared" si="43"/>
        <v>13290000</v>
      </c>
      <c r="Y937" s="25">
        <f t="shared" si="44"/>
        <v>0.73149425287356318</v>
      </c>
      <c r="Z937" s="2" t="str" cm="1">
        <f t="array" ref="Z937">_xlfn.IFS(Y937&lt;=25%,"Low",
Y937&lt;=50%,"Moderate",
Y937&lt;=75%,"High",
Y937&lt;=100%,"Very High",
TRUE,"Over Limit"
)</f>
        <v>High</v>
      </c>
      <c r="AA937" s="2" cm="1">
        <f t="array" ref="AA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7" s="2" t="str" cm="1">
        <f t="array" ref="AB937">_xlfn.IFS(T937=0,"No Late Payments",
T937&lt;=2,"Low",
T937&lt;=4,"Moderate",
TRUE,"High"
)</f>
        <v>Low</v>
      </c>
      <c r="AC937" s="10" t="str" cm="1">
        <f t="array" ref="AC937">_xlfn.IFS(
H937&lt;40000000,"Low",
H937&lt;60000000,"Medium",
H937&lt;100000000,"High",
TRUE,"Very High"
)</f>
        <v>High</v>
      </c>
    </row>
    <row r="938" spans="1:29">
      <c r="A938" s="18" t="s">
        <v>970</v>
      </c>
      <c r="B938" s="19">
        <v>40</v>
      </c>
      <c r="C938" s="19" t="s">
        <v>22</v>
      </c>
      <c r="D938" s="19" t="s">
        <v>23</v>
      </c>
      <c r="E938" s="19" t="s">
        <v>38</v>
      </c>
      <c r="F938" s="19" t="s">
        <v>48</v>
      </c>
      <c r="G938" s="20">
        <v>13800000</v>
      </c>
      <c r="H938" s="20">
        <v>62000000</v>
      </c>
      <c r="I938" s="19">
        <v>94</v>
      </c>
      <c r="J938" s="19">
        <v>0</v>
      </c>
      <c r="K938" s="19">
        <v>2</v>
      </c>
      <c r="L938" s="19">
        <v>3</v>
      </c>
      <c r="M938" s="20">
        <v>58750000</v>
      </c>
      <c r="N938" s="20">
        <v>52420000</v>
      </c>
      <c r="O938" s="20">
        <v>45990000</v>
      </c>
      <c r="P938" s="20">
        <v>47230000</v>
      </c>
      <c r="Q938" s="20">
        <v>16850000</v>
      </c>
      <c r="R938" s="20">
        <v>1050000</v>
      </c>
      <c r="S938" s="20">
        <v>4020000</v>
      </c>
      <c r="T938" s="19">
        <v>2</v>
      </c>
      <c r="U938" s="19">
        <v>1</v>
      </c>
      <c r="V938" s="2" t="str" cm="1">
        <f t="array" ref="V938">_xlfn.IFS(B938&lt;30,"21-29",
B938&lt;40,"30-39",
B938&lt;50,"40-49",
B938&lt;60,"50-59",
TRUE,"60+"
)</f>
        <v>40-49</v>
      </c>
      <c r="W938" s="24">
        <f t="shared" si="42"/>
        <v>52386666.666666664</v>
      </c>
      <c r="X938" s="24">
        <f t="shared" si="43"/>
        <v>21710000</v>
      </c>
      <c r="Y938" s="25">
        <f t="shared" si="44"/>
        <v>0.8449462365591397</v>
      </c>
      <c r="Z938" s="2" t="str" cm="1">
        <f t="array" ref="Z938">_xlfn.IFS(Y938&lt;=25%,"Low",
Y938&lt;=50%,"Moderate",
Y938&lt;=75%,"High",
Y938&lt;=100%,"Very High",
TRUE,"Over Limit"
)</f>
        <v>Very High</v>
      </c>
      <c r="AA938" s="2" cm="1">
        <f t="array" ref="AA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38" s="2" t="str" cm="1">
        <f t="array" ref="AB938">_xlfn.IFS(T938=0,"No Late Payments",
T938&lt;=2,"Low",
T938&lt;=4,"Moderate",
TRUE,"High"
)</f>
        <v>Low</v>
      </c>
      <c r="AC938" s="10" t="str" cm="1">
        <f t="array" ref="AC938">_xlfn.IFS(
H938&lt;40000000,"Low",
H938&lt;60000000,"Medium",
H938&lt;100000000,"High",
TRUE,"Very High"
)</f>
        <v>High</v>
      </c>
    </row>
    <row r="939" spans="1:29">
      <c r="A939" s="21" t="s">
        <v>971</v>
      </c>
      <c r="B939" s="22">
        <v>27</v>
      </c>
      <c r="C939" s="22" t="s">
        <v>34</v>
      </c>
      <c r="D939" s="22" t="s">
        <v>27</v>
      </c>
      <c r="E939" s="22" t="s">
        <v>38</v>
      </c>
      <c r="F939" s="22" t="s">
        <v>48</v>
      </c>
      <c r="G939" s="23">
        <v>7200000</v>
      </c>
      <c r="H939" s="23">
        <v>41000000</v>
      </c>
      <c r="I939" s="22">
        <v>40</v>
      </c>
      <c r="J939" s="22">
        <v>2</v>
      </c>
      <c r="K939" s="22">
        <v>1</v>
      </c>
      <c r="L939" s="22">
        <v>3</v>
      </c>
      <c r="M939" s="23">
        <v>16790000</v>
      </c>
      <c r="N939" s="23">
        <v>23240000</v>
      </c>
      <c r="O939" s="23">
        <v>22730000</v>
      </c>
      <c r="P939" s="23">
        <v>4020000</v>
      </c>
      <c r="Q939" s="23">
        <v>8940000</v>
      </c>
      <c r="R939" s="23">
        <v>710000</v>
      </c>
      <c r="S939" s="23">
        <v>1870000</v>
      </c>
      <c r="T939" s="22">
        <v>4</v>
      </c>
      <c r="U939" s="22">
        <v>1</v>
      </c>
      <c r="V939" s="2" t="str" cm="1">
        <f t="array" ref="V939">_xlfn.IFS(B939&lt;30,"21-29",
B939&lt;40,"30-39",
B939&lt;50,"40-49",
B939&lt;60,"50-59",
TRUE,"60+"
)</f>
        <v>21-29</v>
      </c>
      <c r="W939" s="24">
        <f t="shared" si="42"/>
        <v>20920000</v>
      </c>
      <c r="X939" s="24">
        <f t="shared" si="43"/>
        <v>4556666.666666667</v>
      </c>
      <c r="Y939" s="25">
        <f t="shared" si="44"/>
        <v>0.5102439024390244</v>
      </c>
      <c r="Z939" s="2" t="str" cm="1">
        <f t="array" ref="Z939">_xlfn.IFS(Y939&lt;=25%,"Low",
Y939&lt;=50%,"Moderate",
Y939&lt;=75%,"High",
Y939&lt;=100%,"Very High",
TRUE,"Over Limit"
)</f>
        <v>High</v>
      </c>
      <c r="AA939" s="2" cm="1">
        <f t="array" ref="AA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9" s="2" t="str" cm="1">
        <f t="array" ref="AB939">_xlfn.IFS(T939=0,"No Late Payments",
T939&lt;=2,"Low",
T939&lt;=4,"Moderate",
TRUE,"High"
)</f>
        <v>Moderate</v>
      </c>
      <c r="AC939" s="10" t="str" cm="1">
        <f t="array" ref="AC939">_xlfn.IFS(
H939&lt;40000000,"Low",
H939&lt;60000000,"Medium",
H939&lt;100000000,"High",
TRUE,"Very High"
)</f>
        <v>Medium</v>
      </c>
    </row>
    <row r="940" spans="1:29">
      <c r="A940" s="18" t="s">
        <v>972</v>
      </c>
      <c r="B940" s="19">
        <v>38</v>
      </c>
      <c r="C940" s="19" t="s">
        <v>34</v>
      </c>
      <c r="D940" s="19" t="s">
        <v>23</v>
      </c>
      <c r="E940" s="19" t="s">
        <v>38</v>
      </c>
      <c r="F940" s="19" t="s">
        <v>41</v>
      </c>
      <c r="G940" s="20">
        <v>12500000</v>
      </c>
      <c r="H940" s="20">
        <v>59000000</v>
      </c>
      <c r="I940" s="19">
        <v>97</v>
      </c>
      <c r="J940" s="19">
        <v>0</v>
      </c>
      <c r="K940" s="19">
        <v>0</v>
      </c>
      <c r="L940" s="19">
        <v>0</v>
      </c>
      <c r="M940" s="20">
        <v>13530000</v>
      </c>
      <c r="N940" s="20">
        <v>11320000</v>
      </c>
      <c r="O940" s="20">
        <v>13620000</v>
      </c>
      <c r="P940" s="20">
        <v>7860000</v>
      </c>
      <c r="Q940" s="20">
        <v>5030000</v>
      </c>
      <c r="R940" s="20">
        <v>6400000</v>
      </c>
      <c r="S940" s="20">
        <v>730000</v>
      </c>
      <c r="T940" s="19">
        <v>0</v>
      </c>
      <c r="U940" s="19">
        <v>0</v>
      </c>
      <c r="V940" s="2" t="str" cm="1">
        <f t="array" ref="V940">_xlfn.IFS(B940&lt;30,"21-29",
B940&lt;40,"30-39",
B940&lt;50,"40-49",
B940&lt;60,"50-59",
TRUE,"60+"
)</f>
        <v>30-39</v>
      </c>
      <c r="W940" s="24">
        <f t="shared" si="42"/>
        <v>12823333.333333334</v>
      </c>
      <c r="X940" s="24">
        <f t="shared" si="43"/>
        <v>6430000</v>
      </c>
      <c r="Y940" s="25">
        <f t="shared" si="44"/>
        <v>0.21734463276836158</v>
      </c>
      <c r="Z940" s="2" t="str" cm="1">
        <f t="array" ref="Z940">_xlfn.IFS(Y940&lt;=25%,"Low",
Y940&lt;=50%,"Moderate",
Y940&lt;=75%,"High",
Y940&lt;=100%,"Very High",
TRUE,"Over Limit"
)</f>
        <v>Low</v>
      </c>
      <c r="AA940" s="2" cm="1">
        <f t="array" ref="AA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0" s="2" t="str" cm="1">
        <f t="array" ref="AB940">_xlfn.IFS(T940=0,"No Late Payments",
T940&lt;=2,"Low",
T940&lt;=4,"Moderate",
TRUE,"High"
)</f>
        <v>No Late Payments</v>
      </c>
      <c r="AC940" s="10" t="str" cm="1">
        <f t="array" ref="AC940">_xlfn.IFS(
H940&lt;40000000,"Low",
H940&lt;60000000,"Medium",
H940&lt;100000000,"High",
TRUE,"Very High"
)</f>
        <v>Medium</v>
      </c>
    </row>
    <row r="941" spans="1:29">
      <c r="A941" s="21" t="s">
        <v>973</v>
      </c>
      <c r="B941" s="22">
        <v>21</v>
      </c>
      <c r="C941" s="22" t="s">
        <v>34</v>
      </c>
      <c r="D941" s="22" t="s">
        <v>27</v>
      </c>
      <c r="E941" s="22" t="s">
        <v>38</v>
      </c>
      <c r="F941" s="22" t="s">
        <v>25</v>
      </c>
      <c r="G941" s="23">
        <v>5000000</v>
      </c>
      <c r="H941" s="23">
        <v>20000000</v>
      </c>
      <c r="I941" s="22">
        <v>20</v>
      </c>
      <c r="J941" s="22">
        <v>0</v>
      </c>
      <c r="K941" s="22">
        <v>0</v>
      </c>
      <c r="L941" s="22">
        <v>0</v>
      </c>
      <c r="M941" s="23">
        <v>5410000</v>
      </c>
      <c r="N941" s="23">
        <v>6430000</v>
      </c>
      <c r="O941" s="23">
        <v>4370000</v>
      </c>
      <c r="P941" s="23">
        <v>1530000</v>
      </c>
      <c r="Q941" s="23">
        <v>1820000</v>
      </c>
      <c r="R941" s="23">
        <v>1680000</v>
      </c>
      <c r="S941" s="23">
        <v>660000</v>
      </c>
      <c r="T941" s="22">
        <v>0</v>
      </c>
      <c r="U941" s="22">
        <v>0</v>
      </c>
      <c r="V941" s="2" t="str" cm="1">
        <f t="array" ref="V941">_xlfn.IFS(B941&lt;30,"21-29",
B941&lt;40,"30-39",
B941&lt;50,"40-49",
B941&lt;60,"50-59",
TRUE,"60+"
)</f>
        <v>21-29</v>
      </c>
      <c r="W941" s="24">
        <f t="shared" si="42"/>
        <v>5403333.333333333</v>
      </c>
      <c r="X941" s="24">
        <f t="shared" si="43"/>
        <v>1676666.6666666667</v>
      </c>
      <c r="Y941" s="25">
        <f t="shared" si="44"/>
        <v>0.27016666666666667</v>
      </c>
      <c r="Z941" s="2" t="str" cm="1">
        <f t="array" ref="Z941">_xlfn.IFS(Y941&lt;=25%,"Low",
Y941&lt;=50%,"Moderate",
Y941&lt;=75%,"High",
Y941&lt;=100%,"Very High",
TRUE,"Over Limit"
)</f>
        <v>Moderate</v>
      </c>
      <c r="AA941" s="2" cm="1">
        <f t="array" ref="AA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1" s="2" t="str" cm="1">
        <f t="array" ref="AB941">_xlfn.IFS(T941=0,"No Late Payments",
T941&lt;=2,"Low",
T941&lt;=4,"Moderate",
TRUE,"High"
)</f>
        <v>No Late Payments</v>
      </c>
      <c r="AC941" s="10" t="str" cm="1">
        <f t="array" ref="AC941">_xlfn.IFS(
H941&lt;40000000,"Low",
H941&lt;60000000,"Medium",
H941&lt;100000000,"High",
TRUE,"Very High"
)</f>
        <v>Low</v>
      </c>
    </row>
    <row r="942" spans="1:29">
      <c r="A942" s="18" t="s">
        <v>974</v>
      </c>
      <c r="B942" s="19">
        <v>46</v>
      </c>
      <c r="C942" s="19" t="s">
        <v>34</v>
      </c>
      <c r="D942" s="19" t="s">
        <v>23</v>
      </c>
      <c r="E942" s="19" t="s">
        <v>38</v>
      </c>
      <c r="F942" s="19" t="s">
        <v>41</v>
      </c>
      <c r="G942" s="20">
        <v>12900000</v>
      </c>
      <c r="H942" s="20">
        <v>67000000</v>
      </c>
      <c r="I942" s="19">
        <v>129</v>
      </c>
      <c r="J942" s="19">
        <v>0</v>
      </c>
      <c r="K942" s="19">
        <v>0</v>
      </c>
      <c r="L942" s="19">
        <v>0</v>
      </c>
      <c r="M942" s="20">
        <v>14790000</v>
      </c>
      <c r="N942" s="20">
        <v>19830000</v>
      </c>
      <c r="O942" s="20">
        <v>11050000</v>
      </c>
      <c r="P942" s="20">
        <v>7410000</v>
      </c>
      <c r="Q942" s="20">
        <v>20220000</v>
      </c>
      <c r="R942" s="20">
        <v>9100000</v>
      </c>
      <c r="S942" s="20">
        <v>10070000</v>
      </c>
      <c r="T942" s="19">
        <v>2</v>
      </c>
      <c r="U942" s="19">
        <v>0</v>
      </c>
      <c r="V942" s="2" t="str" cm="1">
        <f t="array" ref="V942">_xlfn.IFS(B942&lt;30,"21-29",
B942&lt;40,"30-39",
B942&lt;50,"40-49",
B942&lt;60,"50-59",
TRUE,"60+"
)</f>
        <v>40-49</v>
      </c>
      <c r="W942" s="24">
        <f t="shared" si="42"/>
        <v>15223333.333333334</v>
      </c>
      <c r="X942" s="24">
        <f t="shared" si="43"/>
        <v>12243333.333333334</v>
      </c>
      <c r="Y942" s="25">
        <f t="shared" si="44"/>
        <v>0.22721393034825871</v>
      </c>
      <c r="Z942" s="2" t="str" cm="1">
        <f t="array" ref="Z942">_xlfn.IFS(Y942&lt;=25%,"Low",
Y942&lt;=50%,"Moderate",
Y942&lt;=75%,"High",
Y942&lt;=100%,"Very High",
TRUE,"Over Limit"
)</f>
        <v>Low</v>
      </c>
      <c r="AA942" s="2" cm="1">
        <f t="array" ref="AA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2" s="2" t="str" cm="1">
        <f t="array" ref="AB942">_xlfn.IFS(T942=0,"No Late Payments",
T942&lt;=2,"Low",
T942&lt;=4,"Moderate",
TRUE,"High"
)</f>
        <v>Low</v>
      </c>
      <c r="AC942" s="10" t="str" cm="1">
        <f t="array" ref="AC942">_xlfn.IFS(
H942&lt;40000000,"Low",
H942&lt;60000000,"Medium",
H942&lt;100000000,"High",
TRUE,"Very High"
)</f>
        <v>High</v>
      </c>
    </row>
    <row r="943" spans="1:29">
      <c r="A943" s="21" t="s">
        <v>975</v>
      </c>
      <c r="B943" s="22">
        <v>50</v>
      </c>
      <c r="C943" s="22" t="s">
        <v>22</v>
      </c>
      <c r="D943" s="22" t="s">
        <v>46</v>
      </c>
      <c r="E943" s="22" t="s">
        <v>24</v>
      </c>
      <c r="F943" s="22" t="s">
        <v>48</v>
      </c>
      <c r="G943" s="23">
        <v>26600000</v>
      </c>
      <c r="H943" s="23">
        <v>124000000</v>
      </c>
      <c r="I943" s="22">
        <v>208</v>
      </c>
      <c r="J943" s="22">
        <v>0</v>
      </c>
      <c r="K943" s="22">
        <v>0</v>
      </c>
      <c r="L943" s="22">
        <v>0</v>
      </c>
      <c r="M943" s="23">
        <v>11600000</v>
      </c>
      <c r="N943" s="23">
        <v>430000</v>
      </c>
      <c r="O943" s="23">
        <v>22300000</v>
      </c>
      <c r="P943" s="23">
        <v>5920000</v>
      </c>
      <c r="Q943" s="23">
        <v>430000</v>
      </c>
      <c r="R943" s="23">
        <v>13620000</v>
      </c>
      <c r="S943" s="23">
        <v>12140000</v>
      </c>
      <c r="T943" s="22">
        <v>0</v>
      </c>
      <c r="U943" s="22">
        <v>0</v>
      </c>
      <c r="V943" s="2" t="str" cm="1">
        <f t="array" ref="V943">_xlfn.IFS(B943&lt;30,"21-29",
B943&lt;40,"30-39",
B943&lt;50,"40-49",
B943&lt;60,"50-59",
TRUE,"60+"
)</f>
        <v>50-59</v>
      </c>
      <c r="W943" s="24">
        <f t="shared" si="42"/>
        <v>11443333.333333334</v>
      </c>
      <c r="X943" s="24">
        <f t="shared" si="43"/>
        <v>6656666.666666667</v>
      </c>
      <c r="Y943" s="25">
        <f t="shared" si="44"/>
        <v>9.228494623655914E-2</v>
      </c>
      <c r="Z943" s="2" t="str" cm="1">
        <f t="array" ref="Z943">_xlfn.IFS(Y943&lt;=25%,"Low",
Y943&lt;=50%,"Moderate",
Y943&lt;=75%,"High",
Y943&lt;=100%,"Very High",
TRUE,"Over Limit"
)</f>
        <v>Low</v>
      </c>
      <c r="AA943" s="2" cm="1">
        <f t="array" ref="AA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3" s="2" t="str" cm="1">
        <f t="array" ref="AB943">_xlfn.IFS(T943=0,"No Late Payments",
T943&lt;=2,"Low",
T943&lt;=4,"Moderate",
TRUE,"High"
)</f>
        <v>No Late Payments</v>
      </c>
      <c r="AC943" s="10" t="str" cm="1">
        <f t="array" ref="AC943">_xlfn.IFS(
H943&lt;40000000,"Low",
H943&lt;60000000,"Medium",
H943&lt;100000000,"High",
TRUE,"Very High"
)</f>
        <v>Very High</v>
      </c>
    </row>
    <row r="944" spans="1:29">
      <c r="A944" s="18" t="s">
        <v>976</v>
      </c>
      <c r="B944" s="19">
        <v>31</v>
      </c>
      <c r="C944" s="19" t="s">
        <v>34</v>
      </c>
      <c r="D944" s="19" t="s">
        <v>46</v>
      </c>
      <c r="E944" s="19" t="s">
        <v>38</v>
      </c>
      <c r="F944" s="19" t="s">
        <v>41</v>
      </c>
      <c r="G944" s="20">
        <v>11100000</v>
      </c>
      <c r="H944" s="20">
        <v>37000000</v>
      </c>
      <c r="I944" s="19">
        <v>66</v>
      </c>
      <c r="J944" s="19">
        <v>0</v>
      </c>
      <c r="K944" s="19">
        <v>2</v>
      </c>
      <c r="L944" s="19">
        <v>0</v>
      </c>
      <c r="M944" s="20">
        <v>9900000</v>
      </c>
      <c r="N944" s="20">
        <v>3260000</v>
      </c>
      <c r="O944" s="20">
        <v>3620000</v>
      </c>
      <c r="P944" s="20">
        <v>3240000</v>
      </c>
      <c r="Q944" s="20">
        <v>810000</v>
      </c>
      <c r="R944" s="20">
        <v>1260000</v>
      </c>
      <c r="S944" s="20">
        <v>2610000</v>
      </c>
      <c r="T944" s="19">
        <v>2</v>
      </c>
      <c r="U944" s="19">
        <v>1</v>
      </c>
      <c r="V944" s="2" t="str" cm="1">
        <f t="array" ref="V944">_xlfn.IFS(B944&lt;30,"21-29",
B944&lt;40,"30-39",
B944&lt;50,"40-49",
B944&lt;60,"50-59",
TRUE,"60+"
)</f>
        <v>30-39</v>
      </c>
      <c r="W944" s="24">
        <f t="shared" si="42"/>
        <v>5593333.333333333</v>
      </c>
      <c r="X944" s="24">
        <f t="shared" si="43"/>
        <v>1770000</v>
      </c>
      <c r="Y944" s="25">
        <f t="shared" si="44"/>
        <v>0.15117117117117115</v>
      </c>
      <c r="Z944" s="2" t="str" cm="1">
        <f t="array" ref="Z944">_xlfn.IFS(Y944&lt;=25%,"Low",
Y944&lt;=50%,"Moderate",
Y944&lt;=75%,"High",
Y944&lt;=100%,"Very High",
TRUE,"Over Limit"
)</f>
        <v>Low</v>
      </c>
      <c r="AA944" s="2" cm="1">
        <f t="array" ref="AA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4" s="2" t="str" cm="1">
        <f t="array" ref="AB944">_xlfn.IFS(T944=0,"No Late Payments",
T944&lt;=2,"Low",
T944&lt;=4,"Moderate",
TRUE,"High"
)</f>
        <v>Low</v>
      </c>
      <c r="AC944" s="10" t="str" cm="1">
        <f t="array" ref="AC944">_xlfn.IFS(
H944&lt;40000000,"Low",
H944&lt;60000000,"Medium",
H944&lt;100000000,"High",
TRUE,"Very High"
)</f>
        <v>Low</v>
      </c>
    </row>
    <row r="945" spans="1:29">
      <c r="A945" s="21" t="s">
        <v>977</v>
      </c>
      <c r="B945" s="22">
        <v>23</v>
      </c>
      <c r="C945" s="22" t="s">
        <v>34</v>
      </c>
      <c r="D945" s="22" t="s">
        <v>30</v>
      </c>
      <c r="E945" s="22" t="s">
        <v>24</v>
      </c>
      <c r="F945" s="22" t="s">
        <v>28</v>
      </c>
      <c r="G945" s="23">
        <v>8400000</v>
      </c>
      <c r="H945" s="23">
        <v>39000000</v>
      </c>
      <c r="I945" s="22">
        <v>33</v>
      </c>
      <c r="J945" s="22">
        <v>0</v>
      </c>
      <c r="K945" s="22">
        <v>0</v>
      </c>
      <c r="L945" s="22">
        <v>0</v>
      </c>
      <c r="M945" s="23">
        <v>9340000</v>
      </c>
      <c r="N945" s="23">
        <v>8860000</v>
      </c>
      <c r="O945" s="23">
        <v>13540000</v>
      </c>
      <c r="P945" s="23">
        <v>1930000</v>
      </c>
      <c r="Q945" s="23">
        <v>4410000</v>
      </c>
      <c r="R945" s="23">
        <v>4740000</v>
      </c>
      <c r="S945" s="23">
        <v>2010000</v>
      </c>
      <c r="T945" s="22">
        <v>0</v>
      </c>
      <c r="U945" s="22">
        <v>0</v>
      </c>
      <c r="V945" s="2" t="str" cm="1">
        <f t="array" ref="V945">_xlfn.IFS(B945&lt;30,"21-29",
B945&lt;40,"30-39",
B945&lt;50,"40-49",
B945&lt;60,"50-59",
TRUE,"60+"
)</f>
        <v>21-29</v>
      </c>
      <c r="W945" s="24">
        <f t="shared" si="42"/>
        <v>10580000</v>
      </c>
      <c r="X945" s="24">
        <f t="shared" si="43"/>
        <v>3693333.3333333335</v>
      </c>
      <c r="Y945" s="25">
        <f t="shared" si="44"/>
        <v>0.2712820512820513</v>
      </c>
      <c r="Z945" s="2" t="str" cm="1">
        <f t="array" ref="Z945">_xlfn.IFS(Y945&lt;=25%,"Low",
Y945&lt;=50%,"Moderate",
Y945&lt;=75%,"High",
Y945&lt;=100%,"Very High",
TRUE,"Over Limit"
)</f>
        <v>Moderate</v>
      </c>
      <c r="AA945" s="2" cm="1">
        <f t="array" ref="AA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5" s="2" t="str" cm="1">
        <f t="array" ref="AB945">_xlfn.IFS(T945=0,"No Late Payments",
T945&lt;=2,"Low",
T945&lt;=4,"Moderate",
TRUE,"High"
)</f>
        <v>No Late Payments</v>
      </c>
      <c r="AC945" s="10" t="str" cm="1">
        <f t="array" ref="AC945">_xlfn.IFS(
H945&lt;40000000,"Low",
H945&lt;60000000,"Medium",
H945&lt;100000000,"High",
TRUE,"Very High"
)</f>
        <v>Low</v>
      </c>
    </row>
    <row r="946" spans="1:29">
      <c r="A946" s="18" t="s">
        <v>978</v>
      </c>
      <c r="B946" s="19">
        <v>32</v>
      </c>
      <c r="C946" s="19" t="s">
        <v>34</v>
      </c>
      <c r="D946" s="19" t="s">
        <v>30</v>
      </c>
      <c r="E946" s="19" t="s">
        <v>38</v>
      </c>
      <c r="F946" s="19" t="s">
        <v>48</v>
      </c>
      <c r="G946" s="20">
        <v>8100000</v>
      </c>
      <c r="H946" s="20">
        <v>37000000</v>
      </c>
      <c r="I946" s="19">
        <v>53</v>
      </c>
      <c r="J946" s="19">
        <v>2</v>
      </c>
      <c r="K946" s="19">
        <v>3</v>
      </c>
      <c r="L946" s="19">
        <v>0</v>
      </c>
      <c r="M946" s="20">
        <v>6920000</v>
      </c>
      <c r="N946" s="20">
        <v>8180000</v>
      </c>
      <c r="O946" s="20">
        <v>12360000</v>
      </c>
      <c r="P946" s="20">
        <v>1210000</v>
      </c>
      <c r="Q946" s="20">
        <v>410000</v>
      </c>
      <c r="R946" s="20">
        <v>4710000</v>
      </c>
      <c r="S946" s="20">
        <v>1310000</v>
      </c>
      <c r="T946" s="19">
        <v>2</v>
      </c>
      <c r="U946" s="19">
        <v>1</v>
      </c>
      <c r="V946" s="2" t="str" cm="1">
        <f t="array" ref="V946">_xlfn.IFS(B946&lt;30,"21-29",
B946&lt;40,"30-39",
B946&lt;50,"40-49",
B946&lt;60,"50-59",
TRUE,"60+"
)</f>
        <v>30-39</v>
      </c>
      <c r="W946" s="24">
        <f t="shared" si="42"/>
        <v>9153333.333333334</v>
      </c>
      <c r="X946" s="24">
        <f t="shared" si="43"/>
        <v>2110000</v>
      </c>
      <c r="Y946" s="25">
        <f t="shared" si="44"/>
        <v>0.24738738738738741</v>
      </c>
      <c r="Z946" s="2" t="str" cm="1">
        <f t="array" ref="Z946">_xlfn.IFS(Y946&lt;=25%,"Low",
Y946&lt;=50%,"Moderate",
Y946&lt;=75%,"High",
Y946&lt;=100%,"Very High",
TRUE,"Over Limit"
)</f>
        <v>Low</v>
      </c>
      <c r="AA946" s="2" cm="1">
        <f t="array" ref="AA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6" s="2" t="str" cm="1">
        <f t="array" ref="AB946">_xlfn.IFS(T946=0,"No Late Payments",
T946&lt;=2,"Low",
T946&lt;=4,"Moderate",
TRUE,"High"
)</f>
        <v>Low</v>
      </c>
      <c r="AC946" s="10" t="str" cm="1">
        <f t="array" ref="AC946">_xlfn.IFS(
H946&lt;40000000,"Low",
H946&lt;60000000,"Medium",
H946&lt;100000000,"High",
TRUE,"Very High"
)</f>
        <v>Low</v>
      </c>
    </row>
    <row r="947" spans="1:29">
      <c r="A947" s="21" t="s">
        <v>979</v>
      </c>
      <c r="B947" s="22">
        <v>46</v>
      </c>
      <c r="C947" s="22" t="s">
        <v>34</v>
      </c>
      <c r="D947" s="22" t="s">
        <v>30</v>
      </c>
      <c r="E947" s="22" t="s">
        <v>38</v>
      </c>
      <c r="F947" s="22" t="s">
        <v>28</v>
      </c>
      <c r="G947" s="23">
        <v>10500000</v>
      </c>
      <c r="H947" s="23">
        <v>48000000</v>
      </c>
      <c r="I947" s="22">
        <v>125</v>
      </c>
      <c r="J947" s="22">
        <v>0</v>
      </c>
      <c r="K947" s="22">
        <v>0</v>
      </c>
      <c r="L947" s="22">
        <v>0</v>
      </c>
      <c r="M947" s="23">
        <v>11900000</v>
      </c>
      <c r="N947" s="23">
        <v>14950000</v>
      </c>
      <c r="O947" s="23">
        <v>19920000</v>
      </c>
      <c r="P947" s="23">
        <v>4960000</v>
      </c>
      <c r="Q947" s="23">
        <v>6910000</v>
      </c>
      <c r="R947" s="23">
        <v>7970000</v>
      </c>
      <c r="S947" s="23">
        <v>4980000</v>
      </c>
      <c r="T947" s="22">
        <v>0</v>
      </c>
      <c r="U947" s="22">
        <v>0</v>
      </c>
      <c r="V947" s="2" t="str" cm="1">
        <f t="array" ref="V947">_xlfn.IFS(B947&lt;30,"21-29",
B947&lt;40,"30-39",
B947&lt;50,"40-49",
B947&lt;60,"50-59",
TRUE,"60+"
)</f>
        <v>40-49</v>
      </c>
      <c r="W947" s="24">
        <f t="shared" si="42"/>
        <v>15590000</v>
      </c>
      <c r="X947" s="24">
        <f t="shared" si="43"/>
        <v>6613333.333333333</v>
      </c>
      <c r="Y947" s="25">
        <f t="shared" si="44"/>
        <v>0.32479166666666665</v>
      </c>
      <c r="Z947" s="2" t="str" cm="1">
        <f t="array" ref="Z947">_xlfn.IFS(Y947&lt;=25%,"Low",
Y947&lt;=50%,"Moderate",
Y947&lt;=75%,"High",
Y947&lt;=100%,"Very High",
TRUE,"Over Limit"
)</f>
        <v>Moderate</v>
      </c>
      <c r="AA947" s="2" cm="1">
        <f t="array" ref="AA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7" s="2" t="str" cm="1">
        <f t="array" ref="AB947">_xlfn.IFS(T947=0,"No Late Payments",
T947&lt;=2,"Low",
T947&lt;=4,"Moderate",
TRUE,"High"
)</f>
        <v>No Late Payments</v>
      </c>
      <c r="AC947" s="10" t="str" cm="1">
        <f t="array" ref="AC947">_xlfn.IFS(
H947&lt;40000000,"Low",
H947&lt;60000000,"Medium",
H947&lt;100000000,"High",
TRUE,"Very High"
)</f>
        <v>Medium</v>
      </c>
    </row>
    <row r="948" spans="1:29">
      <c r="A948" s="18" t="s">
        <v>980</v>
      </c>
      <c r="B948" s="19">
        <v>27</v>
      </c>
      <c r="C948" s="19" t="s">
        <v>22</v>
      </c>
      <c r="D948" s="19" t="s">
        <v>27</v>
      </c>
      <c r="E948" s="19" t="s">
        <v>38</v>
      </c>
      <c r="F948" s="19" t="s">
        <v>25</v>
      </c>
      <c r="G948" s="20">
        <v>6600000</v>
      </c>
      <c r="H948" s="20">
        <v>27000000</v>
      </c>
      <c r="I948" s="19">
        <v>35</v>
      </c>
      <c r="J948" s="19">
        <v>0</v>
      </c>
      <c r="K948" s="19">
        <v>0</v>
      </c>
      <c r="L948" s="19">
        <v>0</v>
      </c>
      <c r="M948" s="20">
        <v>11980000</v>
      </c>
      <c r="N948" s="20">
        <v>12240000</v>
      </c>
      <c r="O948" s="20">
        <v>11890000</v>
      </c>
      <c r="P948" s="20">
        <v>4440000</v>
      </c>
      <c r="Q948" s="20">
        <v>5610000</v>
      </c>
      <c r="R948" s="20">
        <v>7130000</v>
      </c>
      <c r="S948" s="20">
        <v>1070000</v>
      </c>
      <c r="T948" s="19">
        <v>0</v>
      </c>
      <c r="U948" s="19">
        <v>0</v>
      </c>
      <c r="V948" s="2" t="str" cm="1">
        <f t="array" ref="V948">_xlfn.IFS(B948&lt;30,"21-29",
B948&lt;40,"30-39",
B948&lt;50,"40-49",
B948&lt;60,"50-59",
TRUE,"60+"
)</f>
        <v>21-29</v>
      </c>
      <c r="W948" s="24">
        <f t="shared" si="42"/>
        <v>12036666.666666666</v>
      </c>
      <c r="X948" s="24">
        <f t="shared" si="43"/>
        <v>5726666.666666667</v>
      </c>
      <c r="Y948" s="25">
        <f t="shared" si="44"/>
        <v>0.44580246913580246</v>
      </c>
      <c r="Z948" s="2" t="str" cm="1">
        <f t="array" ref="Z948">_xlfn.IFS(Y948&lt;=25%,"Low",
Y948&lt;=50%,"Moderate",
Y948&lt;=75%,"High",
Y948&lt;=100%,"Very High",
TRUE,"Over Limit"
)</f>
        <v>Moderate</v>
      </c>
      <c r="AA948" s="2" cm="1">
        <f t="array" ref="AA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8" s="2" t="str" cm="1">
        <f t="array" ref="AB948">_xlfn.IFS(T948=0,"No Late Payments",
T948&lt;=2,"Low",
T948&lt;=4,"Moderate",
TRUE,"High"
)</f>
        <v>No Late Payments</v>
      </c>
      <c r="AC948" s="10" t="str" cm="1">
        <f t="array" ref="AC948">_xlfn.IFS(
H948&lt;40000000,"Low",
H948&lt;60000000,"Medium",
H948&lt;100000000,"High",
TRUE,"Very High"
)</f>
        <v>Low</v>
      </c>
    </row>
    <row r="949" spans="1:29">
      <c r="A949" s="21" t="s">
        <v>981</v>
      </c>
      <c r="B949" s="22">
        <v>47</v>
      </c>
      <c r="C949" s="22" t="s">
        <v>34</v>
      </c>
      <c r="D949" s="22" t="s">
        <v>23</v>
      </c>
      <c r="E949" s="22" t="s">
        <v>24</v>
      </c>
      <c r="F949" s="22" t="s">
        <v>41</v>
      </c>
      <c r="G949" s="23">
        <v>17600000</v>
      </c>
      <c r="H949" s="23">
        <v>82000000</v>
      </c>
      <c r="I949" s="22">
        <v>82</v>
      </c>
      <c r="J949" s="22">
        <v>0</v>
      </c>
      <c r="K949" s="22">
        <v>0</v>
      </c>
      <c r="L949" s="22">
        <v>0</v>
      </c>
      <c r="M949" s="23">
        <v>41210000</v>
      </c>
      <c r="N949" s="23">
        <v>37970000</v>
      </c>
      <c r="O949" s="23">
        <v>35650000</v>
      </c>
      <c r="P949" s="23">
        <v>4610000</v>
      </c>
      <c r="Q949" s="23">
        <v>1710000</v>
      </c>
      <c r="R949" s="23">
        <v>34300000</v>
      </c>
      <c r="S949" s="23">
        <v>4070000</v>
      </c>
      <c r="T949" s="22">
        <v>1</v>
      </c>
      <c r="U949" s="22">
        <v>0</v>
      </c>
      <c r="V949" s="2" t="str" cm="1">
        <f t="array" ref="V949">_xlfn.IFS(B949&lt;30,"21-29",
B949&lt;40,"30-39",
B949&lt;50,"40-49",
B949&lt;60,"50-59",
TRUE,"60+"
)</f>
        <v>40-49</v>
      </c>
      <c r="W949" s="24">
        <f t="shared" si="42"/>
        <v>38276666.666666664</v>
      </c>
      <c r="X949" s="24">
        <f t="shared" si="43"/>
        <v>13540000</v>
      </c>
      <c r="Y949" s="25">
        <f t="shared" si="44"/>
        <v>0.46678861788617881</v>
      </c>
      <c r="Z949" s="2" t="str" cm="1">
        <f t="array" ref="Z949">_xlfn.IFS(Y949&lt;=25%,"Low",
Y949&lt;=50%,"Moderate",
Y949&lt;=75%,"High",
Y949&lt;=100%,"Very High",
TRUE,"Over Limit"
)</f>
        <v>Moderate</v>
      </c>
      <c r="AA949" s="2" cm="1">
        <f t="array" ref="AA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9" s="2" t="str" cm="1">
        <f t="array" ref="AB949">_xlfn.IFS(T949=0,"No Late Payments",
T949&lt;=2,"Low",
T949&lt;=4,"Moderate",
TRUE,"High"
)</f>
        <v>Low</v>
      </c>
      <c r="AC949" s="10" t="str" cm="1">
        <f t="array" ref="AC949">_xlfn.IFS(
H949&lt;40000000,"Low",
H949&lt;60000000,"Medium",
H949&lt;100000000,"High",
TRUE,"Very High"
)</f>
        <v>High</v>
      </c>
    </row>
    <row r="950" spans="1:29">
      <c r="A950" s="18" t="s">
        <v>982</v>
      </c>
      <c r="B950" s="19">
        <v>32</v>
      </c>
      <c r="C950" s="19" t="s">
        <v>34</v>
      </c>
      <c r="D950" s="19" t="s">
        <v>30</v>
      </c>
      <c r="E950" s="19" t="s">
        <v>24</v>
      </c>
      <c r="F950" s="19" t="s">
        <v>48</v>
      </c>
      <c r="G950" s="20">
        <v>9500000</v>
      </c>
      <c r="H950" s="20">
        <v>33000000</v>
      </c>
      <c r="I950" s="19">
        <v>89</v>
      </c>
      <c r="J950" s="19">
        <v>0</v>
      </c>
      <c r="K950" s="19">
        <v>0</v>
      </c>
      <c r="L950" s="19">
        <v>0</v>
      </c>
      <c r="M950" s="20">
        <v>16460000</v>
      </c>
      <c r="N950" s="20">
        <v>14830000</v>
      </c>
      <c r="O950" s="20">
        <v>11150000</v>
      </c>
      <c r="P950" s="20">
        <v>4730000</v>
      </c>
      <c r="Q950" s="20">
        <v>6800000</v>
      </c>
      <c r="R950" s="20">
        <v>10940000</v>
      </c>
      <c r="S950" s="20">
        <v>1790000</v>
      </c>
      <c r="T950" s="19">
        <v>0</v>
      </c>
      <c r="U950" s="19">
        <v>0</v>
      </c>
      <c r="V950" s="2" t="str" cm="1">
        <f t="array" ref="V950">_xlfn.IFS(B950&lt;30,"21-29",
B950&lt;40,"30-39",
B950&lt;50,"40-49",
B950&lt;60,"50-59",
TRUE,"60+"
)</f>
        <v>30-39</v>
      </c>
      <c r="W950" s="24">
        <f t="shared" si="42"/>
        <v>14146666.666666666</v>
      </c>
      <c r="X950" s="24">
        <f t="shared" si="43"/>
        <v>7490000</v>
      </c>
      <c r="Y950" s="25">
        <f t="shared" si="44"/>
        <v>0.42868686868686867</v>
      </c>
      <c r="Z950" s="2" t="str" cm="1">
        <f t="array" ref="Z950">_xlfn.IFS(Y950&lt;=25%,"Low",
Y950&lt;=50%,"Moderate",
Y950&lt;=75%,"High",
Y950&lt;=100%,"Very High",
TRUE,"Over Limit"
)</f>
        <v>Moderate</v>
      </c>
      <c r="AA950" s="2" cm="1">
        <f t="array" ref="AA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0" s="2" t="str" cm="1">
        <f t="array" ref="AB950">_xlfn.IFS(T950=0,"No Late Payments",
T950&lt;=2,"Low",
T950&lt;=4,"Moderate",
TRUE,"High"
)</f>
        <v>No Late Payments</v>
      </c>
      <c r="AC950" s="10" t="str" cm="1">
        <f t="array" ref="AC950">_xlfn.IFS(
H950&lt;40000000,"Low",
H950&lt;60000000,"Medium",
H950&lt;100000000,"High",
TRUE,"Very High"
)</f>
        <v>Low</v>
      </c>
    </row>
    <row r="951" spans="1:29">
      <c r="A951" s="21" t="s">
        <v>983</v>
      </c>
      <c r="B951" s="22">
        <v>53</v>
      </c>
      <c r="C951" s="22" t="s">
        <v>34</v>
      </c>
      <c r="D951" s="22" t="s">
        <v>23</v>
      </c>
      <c r="E951" s="22" t="s">
        <v>24</v>
      </c>
      <c r="F951" s="22" t="s">
        <v>48</v>
      </c>
      <c r="G951" s="23">
        <v>19400000</v>
      </c>
      <c r="H951" s="23">
        <v>97000000</v>
      </c>
      <c r="I951" s="22">
        <v>236</v>
      </c>
      <c r="J951" s="22">
        <v>0</v>
      </c>
      <c r="K951" s="22">
        <v>0</v>
      </c>
      <c r="L951" s="22">
        <v>0</v>
      </c>
      <c r="M951" s="23">
        <v>16730000</v>
      </c>
      <c r="N951" s="23">
        <v>24350000</v>
      </c>
      <c r="O951" s="23">
        <v>21950000</v>
      </c>
      <c r="P951" s="23">
        <v>17190000</v>
      </c>
      <c r="Q951" s="23">
        <v>9390000</v>
      </c>
      <c r="R951" s="23">
        <v>20480000</v>
      </c>
      <c r="S951" s="23">
        <v>6190000</v>
      </c>
      <c r="T951" s="22">
        <v>0</v>
      </c>
      <c r="U951" s="22">
        <v>0</v>
      </c>
      <c r="V951" s="2" t="str" cm="1">
        <f t="array" ref="V951">_xlfn.IFS(B951&lt;30,"21-29",
B951&lt;40,"30-39",
B951&lt;50,"40-49",
B951&lt;60,"50-59",
TRUE,"60+"
)</f>
        <v>50-59</v>
      </c>
      <c r="W951" s="24">
        <f t="shared" si="42"/>
        <v>21010000</v>
      </c>
      <c r="X951" s="24">
        <f t="shared" si="43"/>
        <v>15686666.666666666</v>
      </c>
      <c r="Y951" s="25">
        <f t="shared" si="44"/>
        <v>0.2165979381443299</v>
      </c>
      <c r="Z951" s="2" t="str" cm="1">
        <f t="array" ref="Z951">_xlfn.IFS(Y951&lt;=25%,"Low",
Y951&lt;=50%,"Moderate",
Y951&lt;=75%,"High",
Y951&lt;=100%,"Very High",
TRUE,"Over Limit"
)</f>
        <v>Low</v>
      </c>
      <c r="AA951" s="2" cm="1">
        <f t="array" ref="AA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1" s="2" t="str" cm="1">
        <f t="array" ref="AB951">_xlfn.IFS(T951=0,"No Late Payments",
T951&lt;=2,"Low",
T951&lt;=4,"Moderate",
TRUE,"High"
)</f>
        <v>No Late Payments</v>
      </c>
      <c r="AC951" s="10" t="str" cm="1">
        <f t="array" ref="AC951">_xlfn.IFS(
H951&lt;40000000,"Low",
H951&lt;60000000,"Medium",
H951&lt;100000000,"High",
TRUE,"Very High"
)</f>
        <v>High</v>
      </c>
    </row>
    <row r="952" spans="1:29">
      <c r="A952" s="18" t="s">
        <v>984</v>
      </c>
      <c r="B952" s="19">
        <v>35</v>
      </c>
      <c r="C952" s="19" t="s">
        <v>34</v>
      </c>
      <c r="D952" s="19" t="s">
        <v>30</v>
      </c>
      <c r="E952" s="19" t="s">
        <v>24</v>
      </c>
      <c r="F952" s="19" t="s">
        <v>31</v>
      </c>
      <c r="G952" s="20">
        <v>5000000</v>
      </c>
      <c r="H952" s="20">
        <v>20000000</v>
      </c>
      <c r="I952" s="19">
        <v>44</v>
      </c>
      <c r="J952" s="19">
        <v>3</v>
      </c>
      <c r="K952" s="19">
        <v>3</v>
      </c>
      <c r="L952" s="19">
        <v>3</v>
      </c>
      <c r="M952" s="20">
        <v>11080000</v>
      </c>
      <c r="N952" s="20">
        <v>16630000</v>
      </c>
      <c r="O952" s="20">
        <v>13900000</v>
      </c>
      <c r="P952" s="20">
        <v>1730000</v>
      </c>
      <c r="Q952" s="20">
        <v>390000</v>
      </c>
      <c r="R952" s="20">
        <v>340000</v>
      </c>
      <c r="S952" s="20">
        <v>1030000</v>
      </c>
      <c r="T952" s="19">
        <v>4</v>
      </c>
      <c r="U952" s="19">
        <v>1</v>
      </c>
      <c r="V952" s="2" t="str" cm="1">
        <f t="array" ref="V952">_xlfn.IFS(B952&lt;30,"21-29",
B952&lt;40,"30-39",
B952&lt;50,"40-49",
B952&lt;60,"50-59",
TRUE,"60+"
)</f>
        <v>30-39</v>
      </c>
      <c r="W952" s="24">
        <f t="shared" si="42"/>
        <v>13870000</v>
      </c>
      <c r="X952" s="24">
        <f t="shared" si="43"/>
        <v>820000</v>
      </c>
      <c r="Y952" s="25">
        <f t="shared" si="44"/>
        <v>0.69350000000000001</v>
      </c>
      <c r="Z952" s="2" t="str" cm="1">
        <f t="array" ref="Z952">_xlfn.IFS(Y952&lt;=25%,"Low",
Y952&lt;=50%,"Moderate",
Y952&lt;=75%,"High",
Y952&lt;=100%,"Very High",
TRUE,"Over Limit"
)</f>
        <v>High</v>
      </c>
      <c r="AA952" s="2" cm="1">
        <f t="array" ref="AA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52" s="2" t="str" cm="1">
        <f t="array" ref="AB952">_xlfn.IFS(T952=0,"No Late Payments",
T952&lt;=2,"Low",
T952&lt;=4,"Moderate",
TRUE,"High"
)</f>
        <v>Moderate</v>
      </c>
      <c r="AC952" s="10" t="str" cm="1">
        <f t="array" ref="AC952">_xlfn.IFS(
H952&lt;40000000,"Low",
H952&lt;60000000,"Medium",
H952&lt;100000000,"High",
TRUE,"Very High"
)</f>
        <v>Low</v>
      </c>
    </row>
    <row r="953" spans="1:29">
      <c r="A953" s="21" t="s">
        <v>985</v>
      </c>
      <c r="B953" s="22">
        <v>56</v>
      </c>
      <c r="C953" s="22" t="s">
        <v>22</v>
      </c>
      <c r="D953" s="22" t="s">
        <v>27</v>
      </c>
      <c r="E953" s="22" t="s">
        <v>24</v>
      </c>
      <c r="F953" s="22" t="s">
        <v>28</v>
      </c>
      <c r="G953" s="23">
        <v>17800000</v>
      </c>
      <c r="H953" s="23">
        <v>98000000</v>
      </c>
      <c r="I953" s="22">
        <v>240</v>
      </c>
      <c r="J953" s="22">
        <v>0</v>
      </c>
      <c r="K953" s="22">
        <v>0</v>
      </c>
      <c r="L953" s="22">
        <v>0</v>
      </c>
      <c r="M953" s="23">
        <v>20890000</v>
      </c>
      <c r="N953" s="23">
        <v>460000</v>
      </c>
      <c r="O953" s="23">
        <v>23550000</v>
      </c>
      <c r="P953" s="23">
        <v>12630000</v>
      </c>
      <c r="Q953" s="23">
        <v>460000</v>
      </c>
      <c r="R953" s="23">
        <v>22960000</v>
      </c>
      <c r="S953" s="23">
        <v>4970000</v>
      </c>
      <c r="T953" s="22">
        <v>0</v>
      </c>
      <c r="U953" s="22">
        <v>0</v>
      </c>
      <c r="V953" s="2" t="str" cm="1">
        <f t="array" ref="V953">_xlfn.IFS(B953&lt;30,"21-29",
B953&lt;40,"30-39",
B953&lt;50,"40-49",
B953&lt;60,"50-59",
TRUE,"60+"
)</f>
        <v>50-59</v>
      </c>
      <c r="W953" s="24">
        <f t="shared" si="42"/>
        <v>14966666.666666666</v>
      </c>
      <c r="X953" s="24">
        <f t="shared" si="43"/>
        <v>12016666.666666666</v>
      </c>
      <c r="Y953" s="25">
        <f t="shared" si="44"/>
        <v>0.15272108843537413</v>
      </c>
      <c r="Z953" s="2" t="str" cm="1">
        <f t="array" ref="Z953">_xlfn.IFS(Y953&lt;=25%,"Low",
Y953&lt;=50%,"Moderate",
Y953&lt;=75%,"High",
Y953&lt;=100%,"Very High",
TRUE,"Over Limit"
)</f>
        <v>Low</v>
      </c>
      <c r="AA953" s="2" cm="1">
        <f t="array" ref="AA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3" s="2" t="str" cm="1">
        <f t="array" ref="AB953">_xlfn.IFS(T953=0,"No Late Payments",
T953&lt;=2,"Low",
T953&lt;=4,"Moderate",
TRUE,"High"
)</f>
        <v>No Late Payments</v>
      </c>
      <c r="AC953" s="10" t="str" cm="1">
        <f t="array" ref="AC953">_xlfn.IFS(
H953&lt;40000000,"Low",
H953&lt;60000000,"Medium",
H953&lt;100000000,"High",
TRUE,"Very High"
)</f>
        <v>High</v>
      </c>
    </row>
    <row r="954" spans="1:29">
      <c r="A954" s="18" t="s">
        <v>986</v>
      </c>
      <c r="B954" s="19">
        <v>26</v>
      </c>
      <c r="C954" s="19" t="s">
        <v>34</v>
      </c>
      <c r="D954" s="19" t="s">
        <v>23</v>
      </c>
      <c r="E954" s="19" t="s">
        <v>24</v>
      </c>
      <c r="F954" s="19" t="s">
        <v>25</v>
      </c>
      <c r="G954" s="20">
        <v>5700000</v>
      </c>
      <c r="H954" s="20">
        <v>20000000</v>
      </c>
      <c r="I954" s="19">
        <v>27</v>
      </c>
      <c r="J954" s="19">
        <v>0</v>
      </c>
      <c r="K954" s="19">
        <v>0</v>
      </c>
      <c r="L954" s="19">
        <v>2</v>
      </c>
      <c r="M954" s="20">
        <v>17540000</v>
      </c>
      <c r="N954" s="20">
        <v>16690000</v>
      </c>
      <c r="O954" s="20">
        <v>12200000</v>
      </c>
      <c r="P954" s="20">
        <v>7110000</v>
      </c>
      <c r="Q954" s="20">
        <v>15350000</v>
      </c>
      <c r="R954" s="20">
        <v>2270000</v>
      </c>
      <c r="S954" s="20">
        <v>940000</v>
      </c>
      <c r="T954" s="19">
        <v>1</v>
      </c>
      <c r="U954" s="19">
        <v>0</v>
      </c>
      <c r="V954" s="2" t="str" cm="1">
        <f t="array" ref="V954">_xlfn.IFS(B954&lt;30,"21-29",
B954&lt;40,"30-39",
B954&lt;50,"40-49",
B954&lt;60,"50-59",
TRUE,"60+"
)</f>
        <v>21-29</v>
      </c>
      <c r="W954" s="24">
        <f t="shared" si="42"/>
        <v>15476666.666666666</v>
      </c>
      <c r="X954" s="24">
        <f t="shared" si="43"/>
        <v>8243333.333333333</v>
      </c>
      <c r="Y954" s="25">
        <f t="shared" si="44"/>
        <v>0.77383333333333326</v>
      </c>
      <c r="Z954" s="2" t="str" cm="1">
        <f t="array" ref="Z954">_xlfn.IFS(Y954&lt;=25%,"Low",
Y954&lt;=50%,"Moderate",
Y954&lt;=75%,"High",
Y954&lt;=100%,"Very High",
TRUE,"Over Limit"
)</f>
        <v>Very High</v>
      </c>
      <c r="AA954" s="2" cm="1">
        <f t="array" ref="AA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54" s="2" t="str" cm="1">
        <f t="array" ref="AB954">_xlfn.IFS(T954=0,"No Late Payments",
T954&lt;=2,"Low",
T954&lt;=4,"Moderate",
TRUE,"High"
)</f>
        <v>Low</v>
      </c>
      <c r="AC954" s="10" t="str" cm="1">
        <f t="array" ref="AC954">_xlfn.IFS(
H954&lt;40000000,"Low",
H954&lt;60000000,"Medium",
H954&lt;100000000,"High",
TRUE,"Very High"
)</f>
        <v>Low</v>
      </c>
    </row>
    <row r="955" spans="1:29">
      <c r="A955" s="21" t="s">
        <v>987</v>
      </c>
      <c r="B955" s="22">
        <v>37</v>
      </c>
      <c r="C955" s="22" t="s">
        <v>22</v>
      </c>
      <c r="D955" s="22" t="s">
        <v>23</v>
      </c>
      <c r="E955" s="22" t="s">
        <v>38</v>
      </c>
      <c r="F955" s="22" t="s">
        <v>28</v>
      </c>
      <c r="G955" s="23">
        <v>11300000</v>
      </c>
      <c r="H955" s="23">
        <v>49000000</v>
      </c>
      <c r="I955" s="22">
        <v>65</v>
      </c>
      <c r="J955" s="22">
        <v>0</v>
      </c>
      <c r="K955" s="22">
        <v>0</v>
      </c>
      <c r="L955" s="22">
        <v>0</v>
      </c>
      <c r="M955" s="23">
        <v>28950000</v>
      </c>
      <c r="N955" s="23">
        <v>20090000</v>
      </c>
      <c r="O955" s="23">
        <v>27370000</v>
      </c>
      <c r="P955" s="23">
        <v>9900000</v>
      </c>
      <c r="Q955" s="23">
        <v>17680000</v>
      </c>
      <c r="R955" s="23">
        <v>11120000</v>
      </c>
      <c r="S955" s="23">
        <v>670000</v>
      </c>
      <c r="T955" s="22">
        <v>0</v>
      </c>
      <c r="U955" s="22">
        <v>0</v>
      </c>
      <c r="V955" s="2" t="str" cm="1">
        <f t="array" ref="V955">_xlfn.IFS(B955&lt;30,"21-29",
B955&lt;40,"30-39",
B955&lt;50,"40-49",
B955&lt;60,"50-59",
TRUE,"60+"
)</f>
        <v>30-39</v>
      </c>
      <c r="W955" s="24">
        <f t="shared" si="42"/>
        <v>25470000</v>
      </c>
      <c r="X955" s="24">
        <f t="shared" si="43"/>
        <v>12900000</v>
      </c>
      <c r="Y955" s="25">
        <f t="shared" si="44"/>
        <v>0.51979591836734695</v>
      </c>
      <c r="Z955" s="2" t="str" cm="1">
        <f t="array" ref="Z955">_xlfn.IFS(Y955&lt;=25%,"Low",
Y955&lt;=50%,"Moderate",
Y955&lt;=75%,"High",
Y955&lt;=100%,"Very High",
TRUE,"Over Limit"
)</f>
        <v>High</v>
      </c>
      <c r="AA955" s="2" cm="1">
        <f t="array" ref="AA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55" s="2" t="str" cm="1">
        <f t="array" ref="AB955">_xlfn.IFS(T955=0,"No Late Payments",
T955&lt;=2,"Low",
T955&lt;=4,"Moderate",
TRUE,"High"
)</f>
        <v>No Late Payments</v>
      </c>
      <c r="AC955" s="10" t="str" cm="1">
        <f t="array" ref="AC955">_xlfn.IFS(
H955&lt;40000000,"Low",
H955&lt;60000000,"Medium",
H955&lt;100000000,"High",
TRUE,"Very High"
)</f>
        <v>Medium</v>
      </c>
    </row>
    <row r="956" spans="1:29">
      <c r="A956" s="18" t="s">
        <v>988</v>
      </c>
      <c r="B956" s="19">
        <v>30</v>
      </c>
      <c r="C956" s="19" t="s">
        <v>22</v>
      </c>
      <c r="D956" s="19" t="s">
        <v>46</v>
      </c>
      <c r="E956" s="19" t="s">
        <v>24</v>
      </c>
      <c r="F956" s="19" t="s">
        <v>48</v>
      </c>
      <c r="G956" s="20">
        <v>15900000</v>
      </c>
      <c r="H956" s="20">
        <v>90000000</v>
      </c>
      <c r="I956" s="19">
        <v>85</v>
      </c>
      <c r="J956" s="19">
        <v>0</v>
      </c>
      <c r="K956" s="19">
        <v>0</v>
      </c>
      <c r="L956" s="19">
        <v>0</v>
      </c>
      <c r="M956" s="20">
        <v>42810000</v>
      </c>
      <c r="N956" s="20">
        <v>44620000</v>
      </c>
      <c r="O956" s="20">
        <v>29360000</v>
      </c>
      <c r="P956" s="20">
        <v>11880000</v>
      </c>
      <c r="Q956" s="20">
        <v>14740000</v>
      </c>
      <c r="R956" s="20">
        <v>11370000</v>
      </c>
      <c r="S956" s="20">
        <v>2710000</v>
      </c>
      <c r="T956" s="19">
        <v>0</v>
      </c>
      <c r="U956" s="19">
        <v>0</v>
      </c>
      <c r="V956" s="2" t="str" cm="1">
        <f t="array" ref="V956">_xlfn.IFS(B956&lt;30,"21-29",
B956&lt;40,"30-39",
B956&lt;50,"40-49",
B956&lt;60,"50-59",
TRUE,"60+"
)</f>
        <v>30-39</v>
      </c>
      <c r="W956" s="24">
        <f t="shared" si="42"/>
        <v>38930000</v>
      </c>
      <c r="X956" s="24">
        <f t="shared" si="43"/>
        <v>12663333.333333334</v>
      </c>
      <c r="Y956" s="25">
        <f t="shared" si="44"/>
        <v>0.43255555555555558</v>
      </c>
      <c r="Z956" s="2" t="str" cm="1">
        <f t="array" ref="Z956">_xlfn.IFS(Y956&lt;=25%,"Low",
Y956&lt;=50%,"Moderate",
Y956&lt;=75%,"High",
Y956&lt;=100%,"Very High",
TRUE,"Over Limit"
)</f>
        <v>Moderate</v>
      </c>
      <c r="AA956" s="2" cm="1">
        <f t="array" ref="AA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6" s="2" t="str" cm="1">
        <f t="array" ref="AB956">_xlfn.IFS(T956=0,"No Late Payments",
T956&lt;=2,"Low",
T956&lt;=4,"Moderate",
TRUE,"High"
)</f>
        <v>No Late Payments</v>
      </c>
      <c r="AC956" s="10" t="str" cm="1">
        <f t="array" ref="AC956">_xlfn.IFS(
H956&lt;40000000,"Low",
H956&lt;60000000,"Medium",
H956&lt;100000000,"High",
TRUE,"Very High"
)</f>
        <v>High</v>
      </c>
    </row>
    <row r="957" spans="1:29">
      <c r="A957" s="21" t="s">
        <v>989</v>
      </c>
      <c r="B957" s="22">
        <v>24</v>
      </c>
      <c r="C957" s="22" t="s">
        <v>22</v>
      </c>
      <c r="D957" s="22" t="s">
        <v>27</v>
      </c>
      <c r="E957" s="22" t="s">
        <v>38</v>
      </c>
      <c r="F957" s="22" t="s">
        <v>28</v>
      </c>
      <c r="G957" s="23">
        <v>5200000</v>
      </c>
      <c r="H957" s="23">
        <v>23000000</v>
      </c>
      <c r="I957" s="22">
        <v>64</v>
      </c>
      <c r="J957" s="22">
        <v>0</v>
      </c>
      <c r="K957" s="22">
        <v>0</v>
      </c>
      <c r="L957" s="22">
        <v>0</v>
      </c>
      <c r="M957" s="23">
        <v>4220000</v>
      </c>
      <c r="N957" s="23">
        <v>2570000</v>
      </c>
      <c r="O957" s="23">
        <v>1450000</v>
      </c>
      <c r="P957" s="23">
        <v>1970000</v>
      </c>
      <c r="Q957" s="23">
        <v>780000</v>
      </c>
      <c r="R957" s="23">
        <v>370000</v>
      </c>
      <c r="S957" s="23">
        <v>490000</v>
      </c>
      <c r="T957" s="22">
        <v>0</v>
      </c>
      <c r="U957" s="22">
        <v>0</v>
      </c>
      <c r="V957" s="2" t="str" cm="1">
        <f t="array" ref="V957">_xlfn.IFS(B957&lt;30,"21-29",
B957&lt;40,"30-39",
B957&lt;50,"40-49",
B957&lt;60,"50-59",
TRUE,"60+"
)</f>
        <v>21-29</v>
      </c>
      <c r="W957" s="24">
        <f t="shared" si="42"/>
        <v>2746666.6666666665</v>
      </c>
      <c r="X957" s="24">
        <f t="shared" si="43"/>
        <v>1040000</v>
      </c>
      <c r="Y957" s="25">
        <f t="shared" si="44"/>
        <v>0.11942028985507246</v>
      </c>
      <c r="Z957" s="2" t="str" cm="1">
        <f t="array" ref="Z957">_xlfn.IFS(Y957&lt;=25%,"Low",
Y957&lt;=50%,"Moderate",
Y957&lt;=75%,"High",
Y957&lt;=100%,"Very High",
TRUE,"Over Limit"
)</f>
        <v>Low</v>
      </c>
      <c r="AA957" s="2" cm="1">
        <f t="array" ref="AA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7" s="2" t="str" cm="1">
        <f t="array" ref="AB957">_xlfn.IFS(T957=0,"No Late Payments",
T957&lt;=2,"Low",
T957&lt;=4,"Moderate",
TRUE,"High"
)</f>
        <v>No Late Payments</v>
      </c>
      <c r="AC957" s="10" t="str" cm="1">
        <f t="array" ref="AC957">_xlfn.IFS(
H957&lt;40000000,"Low",
H957&lt;60000000,"Medium",
H957&lt;100000000,"High",
TRUE,"Very High"
)</f>
        <v>Low</v>
      </c>
    </row>
    <row r="958" spans="1:29">
      <c r="A958" s="18" t="s">
        <v>990</v>
      </c>
      <c r="B958" s="19">
        <v>51</v>
      </c>
      <c r="C958" s="19" t="s">
        <v>22</v>
      </c>
      <c r="D958" s="19" t="s">
        <v>30</v>
      </c>
      <c r="E958" s="19" t="s">
        <v>38</v>
      </c>
      <c r="F958" s="19" t="s">
        <v>25</v>
      </c>
      <c r="G958" s="20">
        <v>8100000</v>
      </c>
      <c r="H958" s="20">
        <v>35000000</v>
      </c>
      <c r="I958" s="19">
        <v>91</v>
      </c>
      <c r="J958" s="19">
        <v>0</v>
      </c>
      <c r="K958" s="19">
        <v>0</v>
      </c>
      <c r="L958" s="19">
        <v>0</v>
      </c>
      <c r="M958" s="20">
        <v>17880000</v>
      </c>
      <c r="N958" s="20">
        <v>12750000</v>
      </c>
      <c r="O958" s="20">
        <v>11360000</v>
      </c>
      <c r="P958" s="20">
        <v>7650000</v>
      </c>
      <c r="Q958" s="20">
        <v>3860000</v>
      </c>
      <c r="R958" s="20">
        <v>10240000</v>
      </c>
      <c r="S958" s="20">
        <v>1060000</v>
      </c>
      <c r="T958" s="19">
        <v>0</v>
      </c>
      <c r="U958" s="19">
        <v>0</v>
      </c>
      <c r="V958" s="2" t="str" cm="1">
        <f t="array" ref="V958">_xlfn.IFS(B958&lt;30,"21-29",
B958&lt;40,"30-39",
B958&lt;50,"40-49",
B958&lt;60,"50-59",
TRUE,"60+"
)</f>
        <v>50-59</v>
      </c>
      <c r="W958" s="24">
        <f t="shared" si="42"/>
        <v>13996666.666666666</v>
      </c>
      <c r="X958" s="24">
        <f t="shared" si="43"/>
        <v>7250000</v>
      </c>
      <c r="Y958" s="25">
        <f t="shared" si="44"/>
        <v>0.39990476190476187</v>
      </c>
      <c r="Z958" s="2" t="str" cm="1">
        <f t="array" ref="Z958">_xlfn.IFS(Y958&lt;=25%,"Low",
Y958&lt;=50%,"Moderate",
Y958&lt;=75%,"High",
Y958&lt;=100%,"Very High",
TRUE,"Over Limit"
)</f>
        <v>Moderate</v>
      </c>
      <c r="AA958" s="2" cm="1">
        <f t="array" ref="AA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8" s="2" t="str" cm="1">
        <f t="array" ref="AB958">_xlfn.IFS(T958=0,"No Late Payments",
T958&lt;=2,"Low",
T958&lt;=4,"Moderate",
TRUE,"High"
)</f>
        <v>No Late Payments</v>
      </c>
      <c r="AC958" s="10" t="str" cm="1">
        <f t="array" ref="AC958">_xlfn.IFS(
H958&lt;40000000,"Low",
H958&lt;60000000,"Medium",
H958&lt;100000000,"High",
TRUE,"Very High"
)</f>
        <v>Low</v>
      </c>
    </row>
    <row r="959" spans="1:29">
      <c r="A959" s="21" t="s">
        <v>991</v>
      </c>
      <c r="B959" s="22">
        <v>27</v>
      </c>
      <c r="C959" s="22" t="s">
        <v>22</v>
      </c>
      <c r="D959" s="22" t="s">
        <v>30</v>
      </c>
      <c r="E959" s="22" t="s">
        <v>24</v>
      </c>
      <c r="F959" s="22" t="s">
        <v>28</v>
      </c>
      <c r="G959" s="23">
        <v>7600000</v>
      </c>
      <c r="H959" s="23">
        <v>37000000</v>
      </c>
      <c r="I959" s="22">
        <v>68</v>
      </c>
      <c r="J959" s="22">
        <v>0</v>
      </c>
      <c r="K959" s="22">
        <v>1</v>
      </c>
      <c r="L959" s="22">
        <v>0</v>
      </c>
      <c r="M959" s="23">
        <v>13150000</v>
      </c>
      <c r="N959" s="23">
        <v>18570000</v>
      </c>
      <c r="O959" s="23">
        <v>10880000</v>
      </c>
      <c r="P959" s="23">
        <v>1620000</v>
      </c>
      <c r="Q959" s="23">
        <v>2690000</v>
      </c>
      <c r="R959" s="23">
        <v>3640000</v>
      </c>
      <c r="S959" s="23">
        <v>370000</v>
      </c>
      <c r="T959" s="22">
        <v>1</v>
      </c>
      <c r="U959" s="22">
        <v>0</v>
      </c>
      <c r="V959" s="2" t="str" cm="1">
        <f t="array" ref="V959">_xlfn.IFS(B959&lt;30,"21-29",
B959&lt;40,"30-39",
B959&lt;50,"40-49",
B959&lt;60,"50-59",
TRUE,"60+"
)</f>
        <v>21-29</v>
      </c>
      <c r="W959" s="24">
        <f t="shared" si="42"/>
        <v>14200000</v>
      </c>
      <c r="X959" s="24">
        <f t="shared" si="43"/>
        <v>2650000</v>
      </c>
      <c r="Y959" s="25">
        <f t="shared" si="44"/>
        <v>0.38378378378378381</v>
      </c>
      <c r="Z959" s="2" t="str" cm="1">
        <f t="array" ref="Z959">_xlfn.IFS(Y959&lt;=25%,"Low",
Y959&lt;=50%,"Moderate",
Y959&lt;=75%,"High",
Y959&lt;=100%,"Very High",
TRUE,"Over Limit"
)</f>
        <v>Moderate</v>
      </c>
      <c r="AA959" s="2" cm="1">
        <f t="array" ref="AA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9" s="2" t="str" cm="1">
        <f t="array" ref="AB959">_xlfn.IFS(T959=0,"No Late Payments",
T959&lt;=2,"Low",
T959&lt;=4,"Moderate",
TRUE,"High"
)</f>
        <v>Low</v>
      </c>
      <c r="AC959" s="10" t="str" cm="1">
        <f t="array" ref="AC959">_xlfn.IFS(
H959&lt;40000000,"Low",
H959&lt;60000000,"Medium",
H959&lt;100000000,"High",
TRUE,"Very High"
)</f>
        <v>Low</v>
      </c>
    </row>
    <row r="960" spans="1:29">
      <c r="A960" s="18" t="s">
        <v>992</v>
      </c>
      <c r="B960" s="19">
        <v>31</v>
      </c>
      <c r="C960" s="19" t="s">
        <v>22</v>
      </c>
      <c r="D960" s="19" t="s">
        <v>30</v>
      </c>
      <c r="E960" s="19" t="s">
        <v>24</v>
      </c>
      <c r="F960" s="19" t="s">
        <v>28</v>
      </c>
      <c r="G960" s="20">
        <v>6500000</v>
      </c>
      <c r="H960" s="20">
        <v>24000000</v>
      </c>
      <c r="I960" s="19">
        <v>76</v>
      </c>
      <c r="J960" s="19">
        <v>0</v>
      </c>
      <c r="K960" s="19">
        <v>0</v>
      </c>
      <c r="L960" s="19">
        <v>0</v>
      </c>
      <c r="M960" s="20">
        <v>12230000</v>
      </c>
      <c r="N960" s="20">
        <v>10910000</v>
      </c>
      <c r="O960" s="20">
        <v>13000000</v>
      </c>
      <c r="P960" s="20">
        <v>4590000</v>
      </c>
      <c r="Q960" s="20">
        <v>4790000</v>
      </c>
      <c r="R960" s="20">
        <v>11640000</v>
      </c>
      <c r="S960" s="20">
        <v>380000</v>
      </c>
      <c r="T960" s="19">
        <v>1</v>
      </c>
      <c r="U960" s="19">
        <v>0</v>
      </c>
      <c r="V960" s="2" t="str" cm="1">
        <f t="array" ref="V960">_xlfn.IFS(B960&lt;30,"21-29",
B960&lt;40,"30-39",
B960&lt;50,"40-49",
B960&lt;60,"50-59",
TRUE,"60+"
)</f>
        <v>30-39</v>
      </c>
      <c r="W960" s="24">
        <f t="shared" si="42"/>
        <v>12046666.666666666</v>
      </c>
      <c r="X960" s="24">
        <f t="shared" si="43"/>
        <v>7006666.666666667</v>
      </c>
      <c r="Y960" s="25">
        <f t="shared" si="44"/>
        <v>0.50194444444444442</v>
      </c>
      <c r="Z960" s="2" t="str" cm="1">
        <f t="array" ref="Z960">_xlfn.IFS(Y960&lt;=25%,"Low",
Y960&lt;=50%,"Moderate",
Y960&lt;=75%,"High",
Y960&lt;=100%,"Very High",
TRUE,"Over Limit"
)</f>
        <v>High</v>
      </c>
      <c r="AA960" s="2" cm="1">
        <f t="array" ref="AA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0" s="2" t="str" cm="1">
        <f t="array" ref="AB960">_xlfn.IFS(T960=0,"No Late Payments",
T960&lt;=2,"Low",
T960&lt;=4,"Moderate",
TRUE,"High"
)</f>
        <v>Low</v>
      </c>
      <c r="AC960" s="10" t="str" cm="1">
        <f t="array" ref="AC960">_xlfn.IFS(
H960&lt;40000000,"Low",
H960&lt;60000000,"Medium",
H960&lt;100000000,"High",
TRUE,"Very High"
)</f>
        <v>Low</v>
      </c>
    </row>
    <row r="961" spans="1:29">
      <c r="A961" s="21" t="s">
        <v>993</v>
      </c>
      <c r="B961" s="22">
        <v>43</v>
      </c>
      <c r="C961" s="22" t="s">
        <v>34</v>
      </c>
      <c r="D961" s="22" t="s">
        <v>46</v>
      </c>
      <c r="E961" s="22" t="s">
        <v>38</v>
      </c>
      <c r="F961" s="22" t="s">
        <v>28</v>
      </c>
      <c r="G961" s="23">
        <v>18600000</v>
      </c>
      <c r="H961" s="23">
        <v>90000000</v>
      </c>
      <c r="I961" s="22">
        <v>122</v>
      </c>
      <c r="J961" s="22">
        <v>0</v>
      </c>
      <c r="K961" s="22">
        <v>0</v>
      </c>
      <c r="L961" s="22">
        <v>1</v>
      </c>
      <c r="M961" s="23">
        <v>52140000</v>
      </c>
      <c r="N961" s="23">
        <v>52090000</v>
      </c>
      <c r="O961" s="23">
        <v>38240000</v>
      </c>
      <c r="P961" s="23">
        <v>52850000</v>
      </c>
      <c r="Q961" s="23">
        <v>23460000</v>
      </c>
      <c r="R961" s="23">
        <v>11840000</v>
      </c>
      <c r="S961" s="23">
        <v>440000</v>
      </c>
      <c r="T961" s="22">
        <v>1</v>
      </c>
      <c r="U961" s="22">
        <v>0</v>
      </c>
      <c r="V961" s="2" t="str" cm="1">
        <f t="array" ref="V961">_xlfn.IFS(B961&lt;30,"21-29",
B961&lt;40,"30-39",
B961&lt;50,"40-49",
B961&lt;60,"50-59",
TRUE,"60+"
)</f>
        <v>40-49</v>
      </c>
      <c r="W961" s="24">
        <f t="shared" si="42"/>
        <v>47490000</v>
      </c>
      <c r="X961" s="24">
        <f t="shared" si="43"/>
        <v>29383333.333333332</v>
      </c>
      <c r="Y961" s="25">
        <f t="shared" si="44"/>
        <v>0.52766666666666662</v>
      </c>
      <c r="Z961" s="2" t="str" cm="1">
        <f t="array" ref="Z961">_xlfn.IFS(Y961&lt;=25%,"Low",
Y961&lt;=50%,"Moderate",
Y961&lt;=75%,"High",
Y961&lt;=100%,"Very High",
TRUE,"Over Limit"
)</f>
        <v>High</v>
      </c>
      <c r="AA961" s="2" cm="1">
        <f t="array" ref="AA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1" s="2" t="str" cm="1">
        <f t="array" ref="AB961">_xlfn.IFS(T961=0,"No Late Payments",
T961&lt;=2,"Low",
T961&lt;=4,"Moderate",
TRUE,"High"
)</f>
        <v>Low</v>
      </c>
      <c r="AC961" s="10" t="str" cm="1">
        <f t="array" ref="AC961">_xlfn.IFS(
H961&lt;40000000,"Low",
H961&lt;60000000,"Medium",
H961&lt;100000000,"High",
TRUE,"Very High"
)</f>
        <v>High</v>
      </c>
    </row>
    <row r="962" spans="1:29">
      <c r="A962" s="18" t="s">
        <v>994</v>
      </c>
      <c r="B962" s="19">
        <v>43</v>
      </c>
      <c r="C962" s="19" t="s">
        <v>22</v>
      </c>
      <c r="D962" s="19" t="s">
        <v>30</v>
      </c>
      <c r="E962" s="19" t="s">
        <v>38</v>
      </c>
      <c r="F962" s="19" t="s">
        <v>41</v>
      </c>
      <c r="G962" s="20">
        <v>9600000</v>
      </c>
      <c r="H962" s="20">
        <v>39000000</v>
      </c>
      <c r="I962" s="19">
        <v>90</v>
      </c>
      <c r="J962" s="19">
        <v>1</v>
      </c>
      <c r="K962" s="19">
        <v>0</v>
      </c>
      <c r="L962" s="19">
        <v>0</v>
      </c>
      <c r="M962" s="20">
        <v>12690000</v>
      </c>
      <c r="N962" s="20">
        <v>19100000</v>
      </c>
      <c r="O962" s="20">
        <v>18640000</v>
      </c>
      <c r="P962" s="20">
        <v>4290000</v>
      </c>
      <c r="Q962" s="20">
        <v>17470000</v>
      </c>
      <c r="R962" s="20">
        <v>5530000</v>
      </c>
      <c r="S962" s="20">
        <v>2090000</v>
      </c>
      <c r="T962" s="19">
        <v>1</v>
      </c>
      <c r="U962" s="19">
        <v>0</v>
      </c>
      <c r="V962" s="2" t="str" cm="1">
        <f t="array" ref="V962">_xlfn.IFS(B962&lt;30,"21-29",
B962&lt;40,"30-39",
B962&lt;50,"40-49",
B962&lt;60,"50-59",
TRUE,"60+"
)</f>
        <v>40-49</v>
      </c>
      <c r="W962" s="24">
        <f t="shared" ref="W962:W1025" si="45">AVERAGE(M962,N962,O962)</f>
        <v>16810000</v>
      </c>
      <c r="X962" s="24">
        <f t="shared" ref="X962:X1025" si="46">AVERAGE(P962,Q962,R962)</f>
        <v>9096666.666666666</v>
      </c>
      <c r="Y962" s="25">
        <f t="shared" si="44"/>
        <v>0.431025641025641</v>
      </c>
      <c r="Z962" s="2" t="str" cm="1">
        <f t="array" ref="Z962">_xlfn.IFS(Y962&lt;=25%,"Low",
Y962&lt;=50%,"Moderate",
Y962&lt;=75%,"High",
Y962&lt;=100%,"Very High",
TRUE,"Over Limit"
)</f>
        <v>Moderate</v>
      </c>
      <c r="AA962" s="2" cm="1">
        <f t="array" ref="AA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62" s="2" t="str" cm="1">
        <f t="array" ref="AB962">_xlfn.IFS(T962=0,"No Late Payments",
T962&lt;=2,"Low",
T962&lt;=4,"Moderate",
TRUE,"High"
)</f>
        <v>Low</v>
      </c>
      <c r="AC962" s="10" t="str" cm="1">
        <f t="array" ref="AC962">_xlfn.IFS(
H962&lt;40000000,"Low",
H962&lt;60000000,"Medium",
H962&lt;100000000,"High",
TRUE,"Very High"
)</f>
        <v>Low</v>
      </c>
    </row>
    <row r="963" spans="1:29">
      <c r="A963" s="21" t="s">
        <v>995</v>
      </c>
      <c r="B963" s="22">
        <v>21</v>
      </c>
      <c r="C963" s="22" t="s">
        <v>22</v>
      </c>
      <c r="D963" s="22" t="s">
        <v>23</v>
      </c>
      <c r="E963" s="22" t="s">
        <v>24</v>
      </c>
      <c r="F963" s="22" t="s">
        <v>25</v>
      </c>
      <c r="G963" s="23">
        <v>5200000</v>
      </c>
      <c r="H963" s="23">
        <v>22000000</v>
      </c>
      <c r="I963" s="22">
        <v>16</v>
      </c>
      <c r="J963" s="22">
        <v>0</v>
      </c>
      <c r="K963" s="22">
        <v>0</v>
      </c>
      <c r="L963" s="22">
        <v>0</v>
      </c>
      <c r="M963" s="23">
        <v>13400000</v>
      </c>
      <c r="N963" s="23">
        <v>12670000</v>
      </c>
      <c r="O963" s="23">
        <v>11990000</v>
      </c>
      <c r="P963" s="23">
        <v>4910000</v>
      </c>
      <c r="Q963" s="23">
        <v>10340000</v>
      </c>
      <c r="R963" s="23">
        <v>3150000</v>
      </c>
      <c r="S963" s="23">
        <v>2450000</v>
      </c>
      <c r="T963" s="22">
        <v>1</v>
      </c>
      <c r="U963" s="22">
        <v>0</v>
      </c>
      <c r="V963" s="2" t="str" cm="1">
        <f t="array" ref="V963">_xlfn.IFS(B963&lt;30,"21-29",
B963&lt;40,"30-39",
B963&lt;50,"40-49",
B963&lt;60,"50-59",
TRUE,"60+"
)</f>
        <v>21-29</v>
      </c>
      <c r="W963" s="24">
        <f t="shared" si="45"/>
        <v>12686666.666666666</v>
      </c>
      <c r="X963" s="24">
        <f t="shared" si="46"/>
        <v>6133333.333333333</v>
      </c>
      <c r="Y963" s="25">
        <f t="shared" ref="Y963:Y1026" si="47">IFERROR(W963/H963,0)</f>
        <v>0.57666666666666666</v>
      </c>
      <c r="Z963" s="2" t="str" cm="1">
        <f t="array" ref="Z963">_xlfn.IFS(Y963&lt;=25%,"Low",
Y963&lt;=50%,"Moderate",
Y963&lt;=75%,"High",
Y963&lt;=100%,"Very High",
TRUE,"Over Limit"
)</f>
        <v>High</v>
      </c>
      <c r="AA963" s="2" cm="1">
        <f t="array" ref="AA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3" s="2" t="str" cm="1">
        <f t="array" ref="AB963">_xlfn.IFS(T963=0,"No Late Payments",
T963&lt;=2,"Low",
T963&lt;=4,"Moderate",
TRUE,"High"
)</f>
        <v>Low</v>
      </c>
      <c r="AC963" s="10" t="str" cm="1">
        <f t="array" ref="AC963">_xlfn.IFS(
H963&lt;40000000,"Low",
H963&lt;60000000,"Medium",
H963&lt;100000000,"High",
TRUE,"Very High"
)</f>
        <v>Low</v>
      </c>
    </row>
    <row r="964" spans="1:29">
      <c r="A964" s="18" t="s">
        <v>996</v>
      </c>
      <c r="B964" s="19">
        <v>44</v>
      </c>
      <c r="C964" s="19" t="s">
        <v>22</v>
      </c>
      <c r="D964" s="19" t="s">
        <v>30</v>
      </c>
      <c r="E964" s="19" t="s">
        <v>24</v>
      </c>
      <c r="F964" s="19" t="s">
        <v>28</v>
      </c>
      <c r="G964" s="20">
        <v>12100000</v>
      </c>
      <c r="H964" s="20">
        <v>67000000</v>
      </c>
      <c r="I964" s="19">
        <v>166</v>
      </c>
      <c r="J964" s="19">
        <v>1</v>
      </c>
      <c r="K964" s="19">
        <v>0</v>
      </c>
      <c r="L964" s="19">
        <v>0</v>
      </c>
      <c r="M964" s="20">
        <v>10000</v>
      </c>
      <c r="N964" s="20">
        <v>9870000</v>
      </c>
      <c r="O964" s="20">
        <v>13240000</v>
      </c>
      <c r="P964" s="20">
        <v>10000</v>
      </c>
      <c r="Q964" s="20">
        <v>4600000</v>
      </c>
      <c r="R964" s="20">
        <v>13540000</v>
      </c>
      <c r="S964" s="20">
        <v>560000</v>
      </c>
      <c r="T964" s="19">
        <v>1</v>
      </c>
      <c r="U964" s="19">
        <v>0</v>
      </c>
      <c r="V964" s="2" t="str" cm="1">
        <f t="array" ref="V964">_xlfn.IFS(B964&lt;30,"21-29",
B964&lt;40,"30-39",
B964&lt;50,"40-49",
B964&lt;60,"50-59",
TRUE,"60+"
)</f>
        <v>40-49</v>
      </c>
      <c r="W964" s="24">
        <f t="shared" si="45"/>
        <v>7706666.666666667</v>
      </c>
      <c r="X964" s="24">
        <f t="shared" si="46"/>
        <v>6050000</v>
      </c>
      <c r="Y964" s="25">
        <f t="shared" si="47"/>
        <v>0.11502487562189055</v>
      </c>
      <c r="Z964" s="2" t="str" cm="1">
        <f t="array" ref="Z964">_xlfn.IFS(Y964&lt;=25%,"Low",
Y964&lt;=50%,"Moderate",
Y964&lt;=75%,"High",
Y964&lt;=100%,"Very High",
TRUE,"Over Limit"
)</f>
        <v>Low</v>
      </c>
      <c r="AA964" s="2" cm="1">
        <f t="array" ref="AA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4" s="2" t="str" cm="1">
        <f t="array" ref="AB964">_xlfn.IFS(T964=0,"No Late Payments",
T964&lt;=2,"Low",
T964&lt;=4,"Moderate",
TRUE,"High"
)</f>
        <v>Low</v>
      </c>
      <c r="AC964" s="10" t="str" cm="1">
        <f t="array" ref="AC964">_xlfn.IFS(
H964&lt;40000000,"Low",
H964&lt;60000000,"Medium",
H964&lt;100000000,"High",
TRUE,"Very High"
)</f>
        <v>High</v>
      </c>
    </row>
    <row r="965" spans="1:29">
      <c r="A965" s="21" t="s">
        <v>997</v>
      </c>
      <c r="B965" s="22">
        <v>21</v>
      </c>
      <c r="C965" s="22" t="s">
        <v>34</v>
      </c>
      <c r="D965" s="22" t="s">
        <v>27</v>
      </c>
      <c r="E965" s="22" t="s">
        <v>31</v>
      </c>
      <c r="F965" s="22" t="s">
        <v>41</v>
      </c>
      <c r="G965" s="23">
        <v>8100000</v>
      </c>
      <c r="H965" s="23">
        <v>23000000</v>
      </c>
      <c r="I965" s="22">
        <v>17</v>
      </c>
      <c r="J965" s="22">
        <v>1</v>
      </c>
      <c r="K965" s="22">
        <v>3</v>
      </c>
      <c r="L965" s="22">
        <v>1</v>
      </c>
      <c r="M965" s="23">
        <v>1390000</v>
      </c>
      <c r="N965" s="23">
        <v>3310000</v>
      </c>
      <c r="O965" s="23">
        <v>8000000</v>
      </c>
      <c r="P965" s="23">
        <v>390000</v>
      </c>
      <c r="Q965" s="23">
        <v>340000</v>
      </c>
      <c r="R965" s="23">
        <v>900000</v>
      </c>
      <c r="S965" s="23">
        <v>1370000</v>
      </c>
      <c r="T965" s="22">
        <v>4</v>
      </c>
      <c r="U965" s="22">
        <v>1</v>
      </c>
      <c r="V965" s="2" t="str" cm="1">
        <f t="array" ref="V965">_xlfn.IFS(B965&lt;30,"21-29",
B965&lt;40,"30-39",
B965&lt;50,"40-49",
B965&lt;60,"50-59",
TRUE,"60+"
)</f>
        <v>21-29</v>
      </c>
      <c r="W965" s="24">
        <f t="shared" si="45"/>
        <v>4233333.333333333</v>
      </c>
      <c r="X965" s="24">
        <f t="shared" si="46"/>
        <v>543333.33333333337</v>
      </c>
      <c r="Y965" s="25">
        <f t="shared" si="47"/>
        <v>0.18405797101449273</v>
      </c>
      <c r="Z965" s="2" t="str" cm="1">
        <f t="array" ref="Z965">_xlfn.IFS(Y965&lt;=25%,"Low",
Y965&lt;=50%,"Moderate",
Y965&lt;=75%,"High",
Y965&lt;=100%,"Very High",
TRUE,"Over Limit"
)</f>
        <v>Low</v>
      </c>
      <c r="AA965" s="2" cm="1">
        <f t="array" ref="AA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5" s="2" t="str" cm="1">
        <f t="array" ref="AB965">_xlfn.IFS(T965=0,"No Late Payments",
T965&lt;=2,"Low",
T965&lt;=4,"Moderate",
TRUE,"High"
)</f>
        <v>Moderate</v>
      </c>
      <c r="AC965" s="10" t="str" cm="1">
        <f t="array" ref="AC965">_xlfn.IFS(
H965&lt;40000000,"Low",
H965&lt;60000000,"Medium",
H965&lt;100000000,"High",
TRUE,"Very High"
)</f>
        <v>Low</v>
      </c>
    </row>
    <row r="966" spans="1:29">
      <c r="A966" s="18" t="s">
        <v>998</v>
      </c>
      <c r="B966" s="19">
        <v>55</v>
      </c>
      <c r="C966" s="19" t="s">
        <v>22</v>
      </c>
      <c r="D966" s="19" t="s">
        <v>27</v>
      </c>
      <c r="E966" s="19" t="s">
        <v>24</v>
      </c>
      <c r="F966" s="19" t="s">
        <v>48</v>
      </c>
      <c r="G966" s="20">
        <v>16600000</v>
      </c>
      <c r="H966" s="20">
        <v>103000000</v>
      </c>
      <c r="I966" s="19">
        <v>163</v>
      </c>
      <c r="J966" s="19">
        <v>0</v>
      </c>
      <c r="K966" s="19">
        <v>3</v>
      </c>
      <c r="L966" s="19">
        <v>1</v>
      </c>
      <c r="M966" s="20">
        <v>79110000</v>
      </c>
      <c r="N966" s="20">
        <v>77750000</v>
      </c>
      <c r="O966" s="20">
        <v>66870000</v>
      </c>
      <c r="P966" s="20">
        <v>22380000</v>
      </c>
      <c r="Q966" s="20">
        <v>18150000</v>
      </c>
      <c r="R966" s="20">
        <v>3610000</v>
      </c>
      <c r="S966" s="20">
        <v>6190000</v>
      </c>
      <c r="T966" s="19">
        <v>2</v>
      </c>
      <c r="U966" s="19">
        <v>0</v>
      </c>
      <c r="V966" s="2" t="str" cm="1">
        <f t="array" ref="V966">_xlfn.IFS(B966&lt;30,"21-29",
B966&lt;40,"30-39",
B966&lt;50,"40-49",
B966&lt;60,"50-59",
TRUE,"60+"
)</f>
        <v>50-59</v>
      </c>
      <c r="W966" s="24">
        <f t="shared" si="45"/>
        <v>74576666.666666672</v>
      </c>
      <c r="X966" s="24">
        <f t="shared" si="46"/>
        <v>14713333.333333334</v>
      </c>
      <c r="Y966" s="25">
        <f t="shared" si="47"/>
        <v>0.7240453074433657</v>
      </c>
      <c r="Z966" s="2" t="str" cm="1">
        <f t="array" ref="Z966">_xlfn.IFS(Y966&lt;=25%,"Low",
Y966&lt;=50%,"Moderate",
Y966&lt;=75%,"High",
Y966&lt;=100%,"Very High",
TRUE,"Over Limit"
)</f>
        <v>High</v>
      </c>
      <c r="AA966" s="2" cm="1">
        <f t="array" ref="AA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6" s="2" t="str" cm="1">
        <f t="array" ref="AB966">_xlfn.IFS(T966=0,"No Late Payments",
T966&lt;=2,"Low",
T966&lt;=4,"Moderate",
TRUE,"High"
)</f>
        <v>Low</v>
      </c>
      <c r="AC966" s="10" t="str" cm="1">
        <f t="array" ref="AC966">_xlfn.IFS(
H966&lt;40000000,"Low",
H966&lt;60000000,"Medium",
H966&lt;100000000,"High",
TRUE,"Very High"
)</f>
        <v>Very High</v>
      </c>
    </row>
    <row r="967" spans="1:29">
      <c r="A967" s="21" t="s">
        <v>999</v>
      </c>
      <c r="B967" s="22">
        <v>30</v>
      </c>
      <c r="C967" s="22" t="s">
        <v>22</v>
      </c>
      <c r="D967" s="22" t="s">
        <v>30</v>
      </c>
      <c r="E967" s="22" t="s">
        <v>24</v>
      </c>
      <c r="F967" s="22" t="s">
        <v>25</v>
      </c>
      <c r="G967" s="23">
        <v>5000000</v>
      </c>
      <c r="H967" s="23">
        <v>21000000</v>
      </c>
      <c r="I967" s="22">
        <v>85</v>
      </c>
      <c r="J967" s="22">
        <v>0</v>
      </c>
      <c r="K967" s="22">
        <v>2</v>
      </c>
      <c r="L967" s="22">
        <v>3</v>
      </c>
      <c r="M967" s="23">
        <v>11480000</v>
      </c>
      <c r="N967" s="23">
        <v>12840000</v>
      </c>
      <c r="O967" s="23">
        <v>9340000</v>
      </c>
      <c r="P967" s="23">
        <v>3310000</v>
      </c>
      <c r="Q967" s="23">
        <v>1690000</v>
      </c>
      <c r="R967" s="23">
        <v>540000</v>
      </c>
      <c r="S967" s="23">
        <v>760000</v>
      </c>
      <c r="T967" s="22">
        <v>2</v>
      </c>
      <c r="U967" s="22">
        <v>1</v>
      </c>
      <c r="V967" s="2" t="str" cm="1">
        <f t="array" ref="V967">_xlfn.IFS(B967&lt;30,"21-29",
B967&lt;40,"30-39",
B967&lt;50,"40-49",
B967&lt;60,"50-59",
TRUE,"60+"
)</f>
        <v>30-39</v>
      </c>
      <c r="W967" s="24">
        <f t="shared" si="45"/>
        <v>11220000</v>
      </c>
      <c r="X967" s="24">
        <f t="shared" si="46"/>
        <v>1846666.6666666667</v>
      </c>
      <c r="Y967" s="25">
        <f t="shared" si="47"/>
        <v>0.53428571428571425</v>
      </c>
      <c r="Z967" s="2" t="str" cm="1">
        <f t="array" ref="Z967">_xlfn.IFS(Y967&lt;=25%,"Low",
Y967&lt;=50%,"Moderate",
Y967&lt;=75%,"High",
Y967&lt;=100%,"Very High",
TRUE,"Over Limit"
)</f>
        <v>High</v>
      </c>
      <c r="AA967" s="2" cm="1">
        <f t="array" ref="AA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7" s="2" t="str" cm="1">
        <f t="array" ref="AB967">_xlfn.IFS(T967=0,"No Late Payments",
T967&lt;=2,"Low",
T967&lt;=4,"Moderate",
TRUE,"High"
)</f>
        <v>Low</v>
      </c>
      <c r="AC967" s="10" t="str" cm="1">
        <f t="array" ref="AC967">_xlfn.IFS(
H967&lt;40000000,"Low",
H967&lt;60000000,"Medium",
H967&lt;100000000,"High",
TRUE,"Very High"
)</f>
        <v>Low</v>
      </c>
    </row>
    <row r="968" spans="1:29">
      <c r="A968" s="18" t="s">
        <v>1000</v>
      </c>
      <c r="B968" s="19">
        <v>33</v>
      </c>
      <c r="C968" s="19" t="s">
        <v>34</v>
      </c>
      <c r="D968" s="19" t="s">
        <v>30</v>
      </c>
      <c r="E968" s="19" t="s">
        <v>24</v>
      </c>
      <c r="F968" s="19" t="s">
        <v>28</v>
      </c>
      <c r="G968" s="20">
        <v>5200000</v>
      </c>
      <c r="H968" s="20">
        <v>24000000</v>
      </c>
      <c r="I968" s="19">
        <v>82</v>
      </c>
      <c r="J968" s="19">
        <v>0</v>
      </c>
      <c r="K968" s="19">
        <v>0</v>
      </c>
      <c r="L968" s="19">
        <v>2</v>
      </c>
      <c r="M968" s="20">
        <v>10220000</v>
      </c>
      <c r="N968" s="20">
        <v>11440000</v>
      </c>
      <c r="O968" s="20">
        <v>9580000</v>
      </c>
      <c r="P968" s="20">
        <v>4760000</v>
      </c>
      <c r="Q968" s="20">
        <v>4340000</v>
      </c>
      <c r="R968" s="20">
        <v>500000</v>
      </c>
      <c r="S968" s="20">
        <v>620000</v>
      </c>
      <c r="T968" s="19">
        <v>1</v>
      </c>
      <c r="U968" s="19">
        <v>0</v>
      </c>
      <c r="V968" s="2" t="str" cm="1">
        <f t="array" ref="V968">_xlfn.IFS(B968&lt;30,"21-29",
B968&lt;40,"30-39",
B968&lt;50,"40-49",
B968&lt;60,"50-59",
TRUE,"60+"
)</f>
        <v>30-39</v>
      </c>
      <c r="W968" s="24">
        <f t="shared" si="45"/>
        <v>10413333.333333334</v>
      </c>
      <c r="X968" s="24">
        <f t="shared" si="46"/>
        <v>3200000</v>
      </c>
      <c r="Y968" s="25">
        <f t="shared" si="47"/>
        <v>0.43388888888888894</v>
      </c>
      <c r="Z968" s="2" t="str" cm="1">
        <f t="array" ref="Z968">_xlfn.IFS(Y968&lt;=25%,"Low",
Y968&lt;=50%,"Moderate",
Y968&lt;=75%,"High",
Y968&lt;=100%,"Very High",
TRUE,"Over Limit"
)</f>
        <v>Moderate</v>
      </c>
      <c r="AA968" s="2" cm="1">
        <f t="array" ref="AA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68" s="2" t="str" cm="1">
        <f t="array" ref="AB968">_xlfn.IFS(T968=0,"No Late Payments",
T968&lt;=2,"Low",
T968&lt;=4,"Moderate",
TRUE,"High"
)</f>
        <v>Low</v>
      </c>
      <c r="AC968" s="10" t="str" cm="1">
        <f t="array" ref="AC968">_xlfn.IFS(
H968&lt;40000000,"Low",
H968&lt;60000000,"Medium",
H968&lt;100000000,"High",
TRUE,"Very High"
)</f>
        <v>Low</v>
      </c>
    </row>
    <row r="969" spans="1:29">
      <c r="A969" s="21" t="s">
        <v>1001</v>
      </c>
      <c r="B969" s="22">
        <v>27</v>
      </c>
      <c r="C969" s="22" t="s">
        <v>22</v>
      </c>
      <c r="D969" s="22" t="s">
        <v>46</v>
      </c>
      <c r="E969" s="22" t="s">
        <v>38</v>
      </c>
      <c r="F969" s="22" t="s">
        <v>48</v>
      </c>
      <c r="G969" s="23">
        <v>15700000</v>
      </c>
      <c r="H969" s="23">
        <v>40000000</v>
      </c>
      <c r="I969" s="22">
        <v>50</v>
      </c>
      <c r="J969" s="22">
        <v>3</v>
      </c>
      <c r="K969" s="22">
        <v>2</v>
      </c>
      <c r="L969" s="22">
        <v>0</v>
      </c>
      <c r="M969" s="23">
        <v>22540000</v>
      </c>
      <c r="N969" s="23">
        <v>27700000</v>
      </c>
      <c r="O969" s="23">
        <v>23690000</v>
      </c>
      <c r="P969" s="23">
        <v>700000</v>
      </c>
      <c r="Q969" s="23">
        <v>500000</v>
      </c>
      <c r="R969" s="23">
        <v>5080000</v>
      </c>
      <c r="S969" s="23">
        <v>2310000</v>
      </c>
      <c r="T969" s="22">
        <v>3</v>
      </c>
      <c r="U969" s="22">
        <v>1</v>
      </c>
      <c r="V969" s="2" t="str" cm="1">
        <f t="array" ref="V969">_xlfn.IFS(B969&lt;30,"21-29",
B969&lt;40,"30-39",
B969&lt;50,"40-49",
B969&lt;60,"50-59",
TRUE,"60+"
)</f>
        <v>21-29</v>
      </c>
      <c r="W969" s="24">
        <f t="shared" si="45"/>
        <v>24643333.333333332</v>
      </c>
      <c r="X969" s="24">
        <f t="shared" si="46"/>
        <v>2093333.3333333333</v>
      </c>
      <c r="Y969" s="25">
        <f t="shared" si="47"/>
        <v>0.61608333333333332</v>
      </c>
      <c r="Z969" s="2" t="str" cm="1">
        <f t="array" ref="Z969">_xlfn.IFS(Y969&lt;=25%,"Low",
Y969&lt;=50%,"Moderate",
Y969&lt;=75%,"High",
Y969&lt;=100%,"Very High",
TRUE,"Over Limit"
)</f>
        <v>High</v>
      </c>
      <c r="AA969" s="2" cm="1">
        <f t="array" ref="AA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9" s="2" t="str" cm="1">
        <f t="array" ref="AB969">_xlfn.IFS(T969=0,"No Late Payments",
T969&lt;=2,"Low",
T969&lt;=4,"Moderate",
TRUE,"High"
)</f>
        <v>Moderate</v>
      </c>
      <c r="AC969" s="10" t="str" cm="1">
        <f t="array" ref="AC969">_xlfn.IFS(
H969&lt;40000000,"Low",
H969&lt;60000000,"Medium",
H969&lt;100000000,"High",
TRUE,"Very High"
)</f>
        <v>Medium</v>
      </c>
    </row>
    <row r="970" spans="1:29">
      <c r="A970" s="18" t="s">
        <v>1002</v>
      </c>
      <c r="B970" s="19">
        <v>42</v>
      </c>
      <c r="C970" s="19" t="s">
        <v>22</v>
      </c>
      <c r="D970" s="19" t="s">
        <v>23</v>
      </c>
      <c r="E970" s="19" t="s">
        <v>24</v>
      </c>
      <c r="F970" s="19" t="s">
        <v>28</v>
      </c>
      <c r="G970" s="20">
        <v>11700000</v>
      </c>
      <c r="H970" s="20">
        <v>50000000</v>
      </c>
      <c r="I970" s="19">
        <v>164</v>
      </c>
      <c r="J970" s="19">
        <v>0</v>
      </c>
      <c r="K970" s="19">
        <v>0</v>
      </c>
      <c r="L970" s="19">
        <v>0</v>
      </c>
      <c r="M970" s="20">
        <v>12760000</v>
      </c>
      <c r="N970" s="20">
        <v>20810000</v>
      </c>
      <c r="O970" s="20">
        <v>15930000</v>
      </c>
      <c r="P970" s="20">
        <v>11830000</v>
      </c>
      <c r="Q970" s="20">
        <v>10840000</v>
      </c>
      <c r="R970" s="20">
        <v>13000000</v>
      </c>
      <c r="S970" s="20">
        <v>1550000</v>
      </c>
      <c r="T970" s="19">
        <v>0</v>
      </c>
      <c r="U970" s="19">
        <v>0</v>
      </c>
      <c r="V970" s="2" t="str" cm="1">
        <f t="array" ref="V970">_xlfn.IFS(B970&lt;30,"21-29",
B970&lt;40,"30-39",
B970&lt;50,"40-49",
B970&lt;60,"50-59",
TRUE,"60+"
)</f>
        <v>40-49</v>
      </c>
      <c r="W970" s="24">
        <f t="shared" si="45"/>
        <v>16500000</v>
      </c>
      <c r="X970" s="24">
        <f t="shared" si="46"/>
        <v>11890000</v>
      </c>
      <c r="Y970" s="25">
        <f t="shared" si="47"/>
        <v>0.33</v>
      </c>
      <c r="Z970" s="2" t="str" cm="1">
        <f t="array" ref="Z970">_xlfn.IFS(Y970&lt;=25%,"Low",
Y970&lt;=50%,"Moderate",
Y970&lt;=75%,"High",
Y970&lt;=100%,"Very High",
TRUE,"Over Limit"
)</f>
        <v>Moderate</v>
      </c>
      <c r="AA970" s="2" cm="1">
        <f t="array" ref="AA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0" s="2" t="str" cm="1">
        <f t="array" ref="AB970">_xlfn.IFS(T970=0,"No Late Payments",
T970&lt;=2,"Low",
T970&lt;=4,"Moderate",
TRUE,"High"
)</f>
        <v>No Late Payments</v>
      </c>
      <c r="AC970" s="10" t="str" cm="1">
        <f t="array" ref="AC970">_xlfn.IFS(
H970&lt;40000000,"Low",
H970&lt;60000000,"Medium",
H970&lt;100000000,"High",
TRUE,"Very High"
)</f>
        <v>Medium</v>
      </c>
    </row>
    <row r="971" spans="1:29">
      <c r="A971" s="21" t="s">
        <v>1003</v>
      </c>
      <c r="B971" s="22">
        <v>30</v>
      </c>
      <c r="C971" s="22" t="s">
        <v>22</v>
      </c>
      <c r="D971" s="22" t="s">
        <v>23</v>
      </c>
      <c r="E971" s="22" t="s">
        <v>24</v>
      </c>
      <c r="F971" s="22" t="s">
        <v>25</v>
      </c>
      <c r="G971" s="23">
        <v>13900000</v>
      </c>
      <c r="H971" s="23">
        <v>59000000</v>
      </c>
      <c r="I971" s="22">
        <v>66</v>
      </c>
      <c r="J971" s="22">
        <v>1</v>
      </c>
      <c r="K971" s="22">
        <v>2</v>
      </c>
      <c r="L971" s="22">
        <v>0</v>
      </c>
      <c r="M971" s="23">
        <v>42670000</v>
      </c>
      <c r="N971" s="23">
        <v>50720000</v>
      </c>
      <c r="O971" s="23">
        <v>46360000</v>
      </c>
      <c r="P971" s="23">
        <v>13510000</v>
      </c>
      <c r="Q971" s="23">
        <v>12420000</v>
      </c>
      <c r="R971" s="23">
        <v>19140000</v>
      </c>
      <c r="S971" s="23">
        <v>1710000</v>
      </c>
      <c r="T971" s="22">
        <v>2</v>
      </c>
      <c r="U971" s="22">
        <v>0</v>
      </c>
      <c r="V971" s="2" t="str" cm="1">
        <f t="array" ref="V971">_xlfn.IFS(B971&lt;30,"21-29",
B971&lt;40,"30-39",
B971&lt;50,"40-49",
B971&lt;60,"50-59",
TRUE,"60+"
)</f>
        <v>30-39</v>
      </c>
      <c r="W971" s="24">
        <f t="shared" si="45"/>
        <v>46583333.333333336</v>
      </c>
      <c r="X971" s="24">
        <f t="shared" si="46"/>
        <v>15023333.333333334</v>
      </c>
      <c r="Y971" s="25">
        <f t="shared" si="47"/>
        <v>0.78954802259887014</v>
      </c>
      <c r="Z971" s="2" t="str" cm="1">
        <f t="array" ref="Z971">_xlfn.IFS(Y971&lt;=25%,"Low",
Y971&lt;=50%,"Moderate",
Y971&lt;=75%,"High",
Y971&lt;=100%,"Very High",
TRUE,"Over Limit"
)</f>
        <v>Very High</v>
      </c>
      <c r="AA971" s="2" cm="1">
        <f t="array" ref="AA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71" s="2" t="str" cm="1">
        <f t="array" ref="AB971">_xlfn.IFS(T971=0,"No Late Payments",
T971&lt;=2,"Low",
T971&lt;=4,"Moderate",
TRUE,"High"
)</f>
        <v>Low</v>
      </c>
      <c r="AC971" s="10" t="str" cm="1">
        <f t="array" ref="AC971">_xlfn.IFS(
H971&lt;40000000,"Low",
H971&lt;60000000,"Medium",
H971&lt;100000000,"High",
TRUE,"Very High"
)</f>
        <v>Medium</v>
      </c>
    </row>
    <row r="972" spans="1:29">
      <c r="A972" s="18" t="s">
        <v>1004</v>
      </c>
      <c r="B972" s="19">
        <v>22</v>
      </c>
      <c r="C972" s="19" t="s">
        <v>22</v>
      </c>
      <c r="D972" s="19" t="s">
        <v>30</v>
      </c>
      <c r="E972" s="19" t="s">
        <v>38</v>
      </c>
      <c r="F972" s="19" t="s">
        <v>28</v>
      </c>
      <c r="G972" s="20">
        <v>7800000</v>
      </c>
      <c r="H972" s="20">
        <v>29000000</v>
      </c>
      <c r="I972" s="19">
        <v>19</v>
      </c>
      <c r="J972" s="19">
        <v>0</v>
      </c>
      <c r="K972" s="19">
        <v>0</v>
      </c>
      <c r="L972" s="19">
        <v>0</v>
      </c>
      <c r="M972" s="20">
        <v>14720000</v>
      </c>
      <c r="N972" s="20">
        <v>15360000</v>
      </c>
      <c r="O972" s="20">
        <v>11770000</v>
      </c>
      <c r="P972" s="20">
        <v>12470000</v>
      </c>
      <c r="Q972" s="20">
        <v>7120000</v>
      </c>
      <c r="R972" s="20">
        <v>10920000</v>
      </c>
      <c r="S972" s="20">
        <v>1600000</v>
      </c>
      <c r="T972" s="19">
        <v>1</v>
      </c>
      <c r="U972" s="19">
        <v>0</v>
      </c>
      <c r="V972" s="2" t="str" cm="1">
        <f t="array" ref="V972">_xlfn.IFS(B972&lt;30,"21-29",
B972&lt;40,"30-39",
B972&lt;50,"40-49",
B972&lt;60,"50-59",
TRUE,"60+"
)</f>
        <v>21-29</v>
      </c>
      <c r="W972" s="24">
        <f t="shared" si="45"/>
        <v>13950000</v>
      </c>
      <c r="X972" s="24">
        <f t="shared" si="46"/>
        <v>10170000</v>
      </c>
      <c r="Y972" s="25">
        <f t="shared" si="47"/>
        <v>0.48103448275862071</v>
      </c>
      <c r="Z972" s="2" t="str" cm="1">
        <f t="array" ref="Z972">_xlfn.IFS(Y972&lt;=25%,"Low",
Y972&lt;=50%,"Moderate",
Y972&lt;=75%,"High",
Y972&lt;=100%,"Very High",
TRUE,"Over Limit"
)</f>
        <v>Moderate</v>
      </c>
      <c r="AA972" s="2" cm="1">
        <f t="array" ref="AA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2" s="2" t="str" cm="1">
        <f t="array" ref="AB972">_xlfn.IFS(T972=0,"No Late Payments",
T972&lt;=2,"Low",
T972&lt;=4,"Moderate",
TRUE,"High"
)</f>
        <v>Low</v>
      </c>
      <c r="AC972" s="10" t="str" cm="1">
        <f t="array" ref="AC972">_xlfn.IFS(
H972&lt;40000000,"Low",
H972&lt;60000000,"Medium",
H972&lt;100000000,"High",
TRUE,"Very High"
)</f>
        <v>Low</v>
      </c>
    </row>
    <row r="973" spans="1:29">
      <c r="A973" s="21" t="s">
        <v>1005</v>
      </c>
      <c r="B973" s="22">
        <v>26</v>
      </c>
      <c r="C973" s="22" t="s">
        <v>22</v>
      </c>
      <c r="D973" s="22" t="s">
        <v>46</v>
      </c>
      <c r="E973" s="22" t="s">
        <v>24</v>
      </c>
      <c r="F973" s="22" t="s">
        <v>48</v>
      </c>
      <c r="G973" s="23">
        <v>15800000</v>
      </c>
      <c r="H973" s="23">
        <v>96000000</v>
      </c>
      <c r="I973" s="22">
        <v>60</v>
      </c>
      <c r="J973" s="22">
        <v>3</v>
      </c>
      <c r="K973" s="22">
        <v>0</v>
      </c>
      <c r="L973" s="22">
        <v>3</v>
      </c>
      <c r="M973" s="23">
        <v>24830000</v>
      </c>
      <c r="N973" s="23">
        <v>36510000</v>
      </c>
      <c r="O973" s="23">
        <v>25510000</v>
      </c>
      <c r="P973" s="23">
        <v>2640000</v>
      </c>
      <c r="Q973" s="23">
        <v>8580000</v>
      </c>
      <c r="R973" s="23">
        <v>1080000</v>
      </c>
      <c r="S973" s="23">
        <v>7800000</v>
      </c>
      <c r="T973" s="22">
        <v>3</v>
      </c>
      <c r="U973" s="22">
        <v>0</v>
      </c>
      <c r="V973" s="2" t="str" cm="1">
        <f t="array" ref="V973">_xlfn.IFS(B973&lt;30,"21-29",
B973&lt;40,"30-39",
B973&lt;50,"40-49",
B973&lt;60,"50-59",
TRUE,"60+"
)</f>
        <v>21-29</v>
      </c>
      <c r="W973" s="24">
        <f t="shared" si="45"/>
        <v>28950000</v>
      </c>
      <c r="X973" s="24">
        <f t="shared" si="46"/>
        <v>4100000</v>
      </c>
      <c r="Y973" s="25">
        <f t="shared" si="47"/>
        <v>0.30156250000000001</v>
      </c>
      <c r="Z973" s="2" t="str" cm="1">
        <f t="array" ref="Z973">_xlfn.IFS(Y973&lt;=25%,"Low",
Y973&lt;=50%,"Moderate",
Y973&lt;=75%,"High",
Y973&lt;=100%,"Very High",
TRUE,"Over Limit"
)</f>
        <v>Moderate</v>
      </c>
      <c r="AA973" s="2" cm="1">
        <f t="array" ref="AA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3" s="2" t="str" cm="1">
        <f t="array" ref="AB973">_xlfn.IFS(T973=0,"No Late Payments",
T973&lt;=2,"Low",
T973&lt;=4,"Moderate",
TRUE,"High"
)</f>
        <v>Moderate</v>
      </c>
      <c r="AC973" s="10" t="str" cm="1">
        <f t="array" ref="AC973">_xlfn.IFS(
H973&lt;40000000,"Low",
H973&lt;60000000,"Medium",
H973&lt;100000000,"High",
TRUE,"Very High"
)</f>
        <v>High</v>
      </c>
    </row>
    <row r="974" spans="1:29">
      <c r="A974" s="18" t="s">
        <v>1006</v>
      </c>
      <c r="B974" s="19">
        <v>34</v>
      </c>
      <c r="C974" s="19" t="s">
        <v>34</v>
      </c>
      <c r="D974" s="19" t="s">
        <v>23</v>
      </c>
      <c r="E974" s="19" t="s">
        <v>24</v>
      </c>
      <c r="F974" s="19" t="s">
        <v>28</v>
      </c>
      <c r="G974" s="20">
        <v>7200000</v>
      </c>
      <c r="H974" s="20">
        <v>24000000</v>
      </c>
      <c r="I974" s="19">
        <v>58</v>
      </c>
      <c r="J974" s="19">
        <v>0</v>
      </c>
      <c r="K974" s="19">
        <v>0</v>
      </c>
      <c r="L974" s="19">
        <v>0</v>
      </c>
      <c r="M974" s="20">
        <v>16170000</v>
      </c>
      <c r="N974" s="20">
        <v>16110000</v>
      </c>
      <c r="O974" s="20">
        <v>14130000</v>
      </c>
      <c r="P974" s="20">
        <v>8010000</v>
      </c>
      <c r="Q974" s="20">
        <v>6850000</v>
      </c>
      <c r="R974" s="20">
        <v>3780000</v>
      </c>
      <c r="S974" s="20">
        <v>240000</v>
      </c>
      <c r="T974" s="19">
        <v>0</v>
      </c>
      <c r="U974" s="19">
        <v>0</v>
      </c>
      <c r="V974" s="2" t="str" cm="1">
        <f t="array" ref="V974">_xlfn.IFS(B974&lt;30,"21-29",
B974&lt;40,"30-39",
B974&lt;50,"40-49",
B974&lt;60,"50-59",
TRUE,"60+"
)</f>
        <v>30-39</v>
      </c>
      <c r="W974" s="24">
        <f t="shared" si="45"/>
        <v>15470000</v>
      </c>
      <c r="X974" s="24">
        <f t="shared" si="46"/>
        <v>6213333.333333333</v>
      </c>
      <c r="Y974" s="25">
        <f t="shared" si="47"/>
        <v>0.64458333333333329</v>
      </c>
      <c r="Z974" s="2" t="str" cm="1">
        <f t="array" ref="Z974">_xlfn.IFS(Y974&lt;=25%,"Low",
Y974&lt;=50%,"Moderate",
Y974&lt;=75%,"High",
Y974&lt;=100%,"Very High",
TRUE,"Over Limit"
)</f>
        <v>High</v>
      </c>
      <c r="AA974" s="2" cm="1">
        <f t="array" ref="AA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4" s="2" t="str" cm="1">
        <f t="array" ref="AB974">_xlfn.IFS(T974=0,"No Late Payments",
T974&lt;=2,"Low",
T974&lt;=4,"Moderate",
TRUE,"High"
)</f>
        <v>No Late Payments</v>
      </c>
      <c r="AC974" s="10" t="str" cm="1">
        <f t="array" ref="AC974">_xlfn.IFS(
H974&lt;40000000,"Low",
H974&lt;60000000,"Medium",
H974&lt;100000000,"High",
TRUE,"Very High"
)</f>
        <v>Low</v>
      </c>
    </row>
    <row r="975" spans="1:29">
      <c r="A975" s="21" t="s">
        <v>1007</v>
      </c>
      <c r="B975" s="22">
        <v>56</v>
      </c>
      <c r="C975" s="22" t="s">
        <v>22</v>
      </c>
      <c r="D975" s="22" t="s">
        <v>27</v>
      </c>
      <c r="E975" s="22" t="s">
        <v>24</v>
      </c>
      <c r="F975" s="22" t="s">
        <v>31</v>
      </c>
      <c r="G975" s="23">
        <v>13400000</v>
      </c>
      <c r="H975" s="23">
        <v>51000000</v>
      </c>
      <c r="I975" s="22">
        <v>180</v>
      </c>
      <c r="J975" s="22">
        <v>1</v>
      </c>
      <c r="K975" s="22">
        <v>0</v>
      </c>
      <c r="L975" s="22">
        <v>0</v>
      </c>
      <c r="M975" s="23">
        <v>6440000</v>
      </c>
      <c r="N975" s="23">
        <v>8840000</v>
      </c>
      <c r="O975" s="23">
        <v>780000</v>
      </c>
      <c r="P975" s="23">
        <v>2020000</v>
      </c>
      <c r="Q975" s="23">
        <v>2480000</v>
      </c>
      <c r="R975" s="23">
        <v>780000</v>
      </c>
      <c r="S975" s="23">
        <v>2820000</v>
      </c>
      <c r="T975" s="22">
        <v>2</v>
      </c>
      <c r="U975" s="22">
        <v>0</v>
      </c>
      <c r="V975" s="2" t="str" cm="1">
        <f t="array" ref="V975">_xlfn.IFS(B975&lt;30,"21-29",
B975&lt;40,"30-39",
B975&lt;50,"40-49",
B975&lt;60,"50-59",
TRUE,"60+"
)</f>
        <v>50-59</v>
      </c>
      <c r="W975" s="24">
        <f t="shared" si="45"/>
        <v>5353333.333333333</v>
      </c>
      <c r="X975" s="24">
        <f t="shared" si="46"/>
        <v>1760000</v>
      </c>
      <c r="Y975" s="25">
        <f t="shared" si="47"/>
        <v>0.1049673202614379</v>
      </c>
      <c r="Z975" s="2" t="str" cm="1">
        <f t="array" ref="Z975">_xlfn.IFS(Y975&lt;=25%,"Low",
Y975&lt;=50%,"Moderate",
Y975&lt;=75%,"High",
Y975&lt;=100%,"Very High",
TRUE,"Over Limit"
)</f>
        <v>Low</v>
      </c>
      <c r="AA975" s="2" cm="1">
        <f t="array" ref="AA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75" s="2" t="str" cm="1">
        <f t="array" ref="AB975">_xlfn.IFS(T975=0,"No Late Payments",
T975&lt;=2,"Low",
T975&lt;=4,"Moderate",
TRUE,"High"
)</f>
        <v>Low</v>
      </c>
      <c r="AC975" s="10" t="str" cm="1">
        <f t="array" ref="AC975">_xlfn.IFS(
H975&lt;40000000,"Low",
H975&lt;60000000,"Medium",
H975&lt;100000000,"High",
TRUE,"Very High"
)</f>
        <v>Medium</v>
      </c>
    </row>
    <row r="976" spans="1:29">
      <c r="A976" s="18" t="s">
        <v>1008</v>
      </c>
      <c r="B976" s="19">
        <v>48</v>
      </c>
      <c r="C976" s="19" t="s">
        <v>34</v>
      </c>
      <c r="D976" s="19" t="s">
        <v>30</v>
      </c>
      <c r="E976" s="19" t="s">
        <v>24</v>
      </c>
      <c r="F976" s="19" t="s">
        <v>25</v>
      </c>
      <c r="G976" s="20">
        <v>8500000</v>
      </c>
      <c r="H976" s="20">
        <v>30000000</v>
      </c>
      <c r="I976" s="19">
        <v>163</v>
      </c>
      <c r="J976" s="19">
        <v>0</v>
      </c>
      <c r="K976" s="19">
        <v>0</v>
      </c>
      <c r="L976" s="19">
        <v>0</v>
      </c>
      <c r="M976" s="20">
        <v>23460000</v>
      </c>
      <c r="N976" s="20">
        <v>19720000</v>
      </c>
      <c r="O976" s="20">
        <v>19090000</v>
      </c>
      <c r="P976" s="20">
        <v>11520000</v>
      </c>
      <c r="Q976" s="20">
        <v>7730000</v>
      </c>
      <c r="R976" s="20">
        <v>6350000</v>
      </c>
      <c r="S976" s="20">
        <v>310000</v>
      </c>
      <c r="T976" s="19">
        <v>0</v>
      </c>
      <c r="U976" s="19">
        <v>0</v>
      </c>
      <c r="V976" s="2" t="str" cm="1">
        <f t="array" ref="V976">_xlfn.IFS(B976&lt;30,"21-29",
B976&lt;40,"30-39",
B976&lt;50,"40-49",
B976&lt;60,"50-59",
TRUE,"60+"
)</f>
        <v>40-49</v>
      </c>
      <c r="W976" s="24">
        <f t="shared" si="45"/>
        <v>20756666.666666668</v>
      </c>
      <c r="X976" s="24">
        <f t="shared" si="46"/>
        <v>8533333.333333334</v>
      </c>
      <c r="Y976" s="25">
        <f t="shared" si="47"/>
        <v>0.69188888888888889</v>
      </c>
      <c r="Z976" s="2" t="str" cm="1">
        <f t="array" ref="Z976">_xlfn.IFS(Y976&lt;=25%,"Low",
Y976&lt;=50%,"Moderate",
Y976&lt;=75%,"High",
Y976&lt;=100%,"Very High",
TRUE,"Over Limit"
)</f>
        <v>High</v>
      </c>
      <c r="AA976" s="2" cm="1">
        <f t="array" ref="AA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6" s="2" t="str" cm="1">
        <f t="array" ref="AB976">_xlfn.IFS(T976=0,"No Late Payments",
T976&lt;=2,"Low",
T976&lt;=4,"Moderate",
TRUE,"High"
)</f>
        <v>No Late Payments</v>
      </c>
      <c r="AC976" s="10" t="str" cm="1">
        <f t="array" ref="AC976">_xlfn.IFS(
H976&lt;40000000,"Low",
H976&lt;60000000,"Medium",
H976&lt;100000000,"High",
TRUE,"Very High"
)</f>
        <v>Low</v>
      </c>
    </row>
    <row r="977" spans="1:29">
      <c r="A977" s="21" t="s">
        <v>1009</v>
      </c>
      <c r="B977" s="22">
        <v>46</v>
      </c>
      <c r="C977" s="22" t="s">
        <v>34</v>
      </c>
      <c r="D977" s="22" t="s">
        <v>30</v>
      </c>
      <c r="E977" s="22" t="s">
        <v>31</v>
      </c>
      <c r="F977" s="22" t="s">
        <v>28</v>
      </c>
      <c r="G977" s="23">
        <v>19000000</v>
      </c>
      <c r="H977" s="23">
        <v>100000000</v>
      </c>
      <c r="I977" s="22">
        <v>201</v>
      </c>
      <c r="J977" s="22">
        <v>0</v>
      </c>
      <c r="K977" s="22">
        <v>0</v>
      </c>
      <c r="L977" s="22">
        <v>0</v>
      </c>
      <c r="M977" s="23">
        <v>22340000</v>
      </c>
      <c r="N977" s="23">
        <v>15950000</v>
      </c>
      <c r="O977" s="23">
        <v>29220000</v>
      </c>
      <c r="P977" s="23">
        <v>11250000</v>
      </c>
      <c r="Q977" s="23">
        <v>4320000</v>
      </c>
      <c r="R977" s="23">
        <v>13900000</v>
      </c>
      <c r="S977" s="23">
        <v>2430000</v>
      </c>
      <c r="T977" s="22">
        <v>0</v>
      </c>
      <c r="U977" s="22">
        <v>0</v>
      </c>
      <c r="V977" s="2" t="str" cm="1">
        <f t="array" ref="V977">_xlfn.IFS(B977&lt;30,"21-29",
B977&lt;40,"30-39",
B977&lt;50,"40-49",
B977&lt;60,"50-59",
TRUE,"60+"
)</f>
        <v>40-49</v>
      </c>
      <c r="W977" s="24">
        <f t="shared" si="45"/>
        <v>22503333.333333332</v>
      </c>
      <c r="X977" s="24">
        <f t="shared" si="46"/>
        <v>9823333.333333334</v>
      </c>
      <c r="Y977" s="25">
        <f t="shared" si="47"/>
        <v>0.22503333333333331</v>
      </c>
      <c r="Z977" s="2" t="str" cm="1">
        <f t="array" ref="Z977">_xlfn.IFS(Y977&lt;=25%,"Low",
Y977&lt;=50%,"Moderate",
Y977&lt;=75%,"High",
Y977&lt;=100%,"Very High",
TRUE,"Over Limit"
)</f>
        <v>Low</v>
      </c>
      <c r="AA977" s="2" cm="1">
        <f t="array" ref="AA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77" s="2" t="str" cm="1">
        <f t="array" ref="AB977">_xlfn.IFS(T977=0,"No Late Payments",
T977&lt;=2,"Low",
T977&lt;=4,"Moderate",
TRUE,"High"
)</f>
        <v>No Late Payments</v>
      </c>
      <c r="AC977" s="10" t="str" cm="1">
        <f t="array" ref="AC977">_xlfn.IFS(
H977&lt;40000000,"Low",
H977&lt;60000000,"Medium",
H977&lt;100000000,"High",
TRUE,"Very High"
)</f>
        <v>Very High</v>
      </c>
    </row>
    <row r="978" spans="1:29">
      <c r="A978" s="18" t="s">
        <v>1010</v>
      </c>
      <c r="B978" s="19">
        <v>26</v>
      </c>
      <c r="C978" s="19" t="s">
        <v>34</v>
      </c>
      <c r="D978" s="19" t="s">
        <v>30</v>
      </c>
      <c r="E978" s="19" t="s">
        <v>24</v>
      </c>
      <c r="F978" s="19" t="s">
        <v>28</v>
      </c>
      <c r="G978" s="20">
        <v>5900000</v>
      </c>
      <c r="H978" s="20">
        <v>42000000</v>
      </c>
      <c r="I978" s="19">
        <v>58</v>
      </c>
      <c r="J978" s="19">
        <v>2</v>
      </c>
      <c r="K978" s="19">
        <v>0</v>
      </c>
      <c r="L978" s="19">
        <v>0</v>
      </c>
      <c r="M978" s="20">
        <v>22040000</v>
      </c>
      <c r="N978" s="20">
        <v>23290000</v>
      </c>
      <c r="O978" s="20">
        <v>28660000</v>
      </c>
      <c r="P978" s="20">
        <v>1840000</v>
      </c>
      <c r="Q978" s="20">
        <v>4430000</v>
      </c>
      <c r="R978" s="20">
        <v>7580000</v>
      </c>
      <c r="S978" s="20">
        <v>3240000</v>
      </c>
      <c r="T978" s="19">
        <v>1</v>
      </c>
      <c r="U978" s="19">
        <v>0</v>
      </c>
      <c r="V978" s="2" t="str" cm="1">
        <f t="array" ref="V978">_xlfn.IFS(B978&lt;30,"21-29",
B978&lt;40,"30-39",
B978&lt;50,"40-49",
B978&lt;60,"50-59",
TRUE,"60+"
)</f>
        <v>21-29</v>
      </c>
      <c r="W978" s="24">
        <f t="shared" si="45"/>
        <v>24663333.333333332</v>
      </c>
      <c r="X978" s="24">
        <f t="shared" si="46"/>
        <v>4616666.666666667</v>
      </c>
      <c r="Y978" s="25">
        <f t="shared" si="47"/>
        <v>0.5872222222222222</v>
      </c>
      <c r="Z978" s="2" t="str" cm="1">
        <f t="array" ref="Z978">_xlfn.IFS(Y978&lt;=25%,"Low",
Y978&lt;=50%,"Moderate",
Y978&lt;=75%,"High",
Y978&lt;=100%,"Very High",
TRUE,"Over Limit"
)</f>
        <v>High</v>
      </c>
      <c r="AA978" s="2" cm="1">
        <f t="array" ref="AA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8" s="2" t="str" cm="1">
        <f t="array" ref="AB978">_xlfn.IFS(T978=0,"No Late Payments",
T978&lt;=2,"Low",
T978&lt;=4,"Moderate",
TRUE,"High"
)</f>
        <v>Low</v>
      </c>
      <c r="AC978" s="10" t="str" cm="1">
        <f t="array" ref="AC978">_xlfn.IFS(
H978&lt;40000000,"Low",
H978&lt;60000000,"Medium",
H978&lt;100000000,"High",
TRUE,"Very High"
)</f>
        <v>Medium</v>
      </c>
    </row>
    <row r="979" spans="1:29">
      <c r="A979" s="21" t="s">
        <v>1011</v>
      </c>
      <c r="B979" s="22">
        <v>39</v>
      </c>
      <c r="C979" s="22" t="s">
        <v>22</v>
      </c>
      <c r="D979" s="22" t="s">
        <v>23</v>
      </c>
      <c r="E979" s="22" t="s">
        <v>38</v>
      </c>
      <c r="F979" s="22" t="s">
        <v>28</v>
      </c>
      <c r="G979" s="23">
        <v>9700000</v>
      </c>
      <c r="H979" s="23">
        <v>54000000</v>
      </c>
      <c r="I979" s="22">
        <v>152</v>
      </c>
      <c r="J979" s="22">
        <v>0</v>
      </c>
      <c r="K979" s="22">
        <v>0</v>
      </c>
      <c r="L979" s="22">
        <v>0</v>
      </c>
      <c r="M979" s="23">
        <v>38590000</v>
      </c>
      <c r="N979" s="23">
        <v>44500000</v>
      </c>
      <c r="O979" s="23">
        <v>37950000</v>
      </c>
      <c r="P979" s="23">
        <v>14200000</v>
      </c>
      <c r="Q979" s="23">
        <v>11640000</v>
      </c>
      <c r="R979" s="23">
        <v>12450000</v>
      </c>
      <c r="S979" s="23">
        <v>2350000</v>
      </c>
      <c r="T979" s="22">
        <v>1</v>
      </c>
      <c r="U979" s="22">
        <v>0</v>
      </c>
      <c r="V979" s="2" t="str" cm="1">
        <f t="array" ref="V979">_xlfn.IFS(B979&lt;30,"21-29",
B979&lt;40,"30-39",
B979&lt;50,"40-49",
B979&lt;60,"50-59",
TRUE,"60+"
)</f>
        <v>30-39</v>
      </c>
      <c r="W979" s="24">
        <f t="shared" si="45"/>
        <v>40346666.666666664</v>
      </c>
      <c r="X979" s="24">
        <f t="shared" si="46"/>
        <v>12763333.333333334</v>
      </c>
      <c r="Y979" s="25">
        <f t="shared" si="47"/>
        <v>0.74716049382716043</v>
      </c>
      <c r="Z979" s="2" t="str" cm="1">
        <f t="array" ref="Z979">_xlfn.IFS(Y979&lt;=25%,"Low",
Y979&lt;=50%,"Moderate",
Y979&lt;=75%,"High",
Y979&lt;=100%,"Very High",
TRUE,"Over Limit"
)</f>
        <v>High</v>
      </c>
      <c r="AA979" s="2" cm="1">
        <f t="array" ref="AA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9" s="2" t="str" cm="1">
        <f t="array" ref="AB979">_xlfn.IFS(T979=0,"No Late Payments",
T979&lt;=2,"Low",
T979&lt;=4,"Moderate",
TRUE,"High"
)</f>
        <v>Low</v>
      </c>
      <c r="AC979" s="10" t="str" cm="1">
        <f t="array" ref="AC979">_xlfn.IFS(
H979&lt;40000000,"Low",
H979&lt;60000000,"Medium",
H979&lt;100000000,"High",
TRUE,"Very High"
)</f>
        <v>Medium</v>
      </c>
    </row>
    <row r="980" spans="1:29">
      <c r="A980" s="18" t="s">
        <v>1012</v>
      </c>
      <c r="B980" s="19">
        <v>36</v>
      </c>
      <c r="C980" s="19" t="s">
        <v>22</v>
      </c>
      <c r="D980" s="19" t="s">
        <v>23</v>
      </c>
      <c r="E980" s="19" t="s">
        <v>38</v>
      </c>
      <c r="F980" s="19" t="s">
        <v>48</v>
      </c>
      <c r="G980" s="20">
        <v>16100000</v>
      </c>
      <c r="H980" s="20">
        <v>62000000</v>
      </c>
      <c r="I980" s="19">
        <v>101</v>
      </c>
      <c r="J980" s="19">
        <v>0</v>
      </c>
      <c r="K980" s="19">
        <v>0</v>
      </c>
      <c r="L980" s="19">
        <v>0</v>
      </c>
      <c r="M980" s="20">
        <v>26820000</v>
      </c>
      <c r="N980" s="20">
        <v>10970000</v>
      </c>
      <c r="O980" s="20">
        <v>16080000</v>
      </c>
      <c r="P980" s="20">
        <v>9010000</v>
      </c>
      <c r="Q980" s="20">
        <v>5260000</v>
      </c>
      <c r="R980" s="20">
        <v>3710000</v>
      </c>
      <c r="S980" s="20">
        <v>1190000</v>
      </c>
      <c r="T980" s="19">
        <v>0</v>
      </c>
      <c r="U980" s="19">
        <v>0</v>
      </c>
      <c r="V980" s="2" t="str" cm="1">
        <f t="array" ref="V980">_xlfn.IFS(B980&lt;30,"21-29",
B980&lt;40,"30-39",
B980&lt;50,"40-49",
B980&lt;60,"50-59",
TRUE,"60+"
)</f>
        <v>30-39</v>
      </c>
      <c r="W980" s="24">
        <f t="shared" si="45"/>
        <v>17956666.666666668</v>
      </c>
      <c r="X980" s="24">
        <f t="shared" si="46"/>
        <v>5993333.333333333</v>
      </c>
      <c r="Y980" s="25">
        <f t="shared" si="47"/>
        <v>0.28962365591397854</v>
      </c>
      <c r="Z980" s="2" t="str" cm="1">
        <f t="array" ref="Z980">_xlfn.IFS(Y980&lt;=25%,"Low",
Y980&lt;=50%,"Moderate",
Y980&lt;=75%,"High",
Y980&lt;=100%,"Very High",
TRUE,"Over Limit"
)</f>
        <v>Moderate</v>
      </c>
      <c r="AA980" s="2" cm="1">
        <f t="array" ref="AA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0" s="2" t="str" cm="1">
        <f t="array" ref="AB980">_xlfn.IFS(T980=0,"No Late Payments",
T980&lt;=2,"Low",
T980&lt;=4,"Moderate",
TRUE,"High"
)</f>
        <v>No Late Payments</v>
      </c>
      <c r="AC980" s="10" t="str" cm="1">
        <f t="array" ref="AC980">_xlfn.IFS(
H980&lt;40000000,"Low",
H980&lt;60000000,"Medium",
H980&lt;100000000,"High",
TRUE,"Very High"
)</f>
        <v>High</v>
      </c>
    </row>
    <row r="981" spans="1:29">
      <c r="A981" s="21" t="s">
        <v>1013</v>
      </c>
      <c r="B981" s="22">
        <v>48</v>
      </c>
      <c r="C981" s="22" t="s">
        <v>34</v>
      </c>
      <c r="D981" s="22" t="s">
        <v>27</v>
      </c>
      <c r="E981" s="22" t="s">
        <v>24</v>
      </c>
      <c r="F981" s="22" t="s">
        <v>25</v>
      </c>
      <c r="G981" s="23">
        <v>9900000</v>
      </c>
      <c r="H981" s="23">
        <v>55000000</v>
      </c>
      <c r="I981" s="22">
        <v>98</v>
      </c>
      <c r="J981" s="22">
        <v>3</v>
      </c>
      <c r="K981" s="22">
        <v>0</v>
      </c>
      <c r="L981" s="22">
        <v>0</v>
      </c>
      <c r="M981" s="23">
        <v>17230000</v>
      </c>
      <c r="N981" s="23">
        <v>23090000</v>
      </c>
      <c r="O981" s="23">
        <v>28100000</v>
      </c>
      <c r="P981" s="23">
        <v>900000</v>
      </c>
      <c r="Q981" s="23">
        <v>5130000</v>
      </c>
      <c r="R981" s="23">
        <v>25540000</v>
      </c>
      <c r="S981" s="23">
        <v>1610000</v>
      </c>
      <c r="T981" s="22">
        <v>1</v>
      </c>
      <c r="U981" s="22">
        <v>0</v>
      </c>
      <c r="V981" s="2" t="str" cm="1">
        <f t="array" ref="V981">_xlfn.IFS(B981&lt;30,"21-29",
B981&lt;40,"30-39",
B981&lt;50,"40-49",
B981&lt;60,"50-59",
TRUE,"60+"
)</f>
        <v>40-49</v>
      </c>
      <c r="W981" s="24">
        <f t="shared" si="45"/>
        <v>22806666.666666668</v>
      </c>
      <c r="X981" s="24">
        <f t="shared" si="46"/>
        <v>10523333.333333334</v>
      </c>
      <c r="Y981" s="25">
        <f t="shared" si="47"/>
        <v>0.41466666666666668</v>
      </c>
      <c r="Z981" s="2" t="str" cm="1">
        <f t="array" ref="Z981">_xlfn.IFS(Y981&lt;=25%,"Low",
Y981&lt;=50%,"Moderate",
Y981&lt;=75%,"High",
Y981&lt;=100%,"Very High",
TRUE,"Over Limit"
)</f>
        <v>Moderate</v>
      </c>
      <c r="AA981" s="2" cm="1">
        <f t="array" ref="AA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1" s="2" t="str" cm="1">
        <f t="array" ref="AB981">_xlfn.IFS(T981=0,"No Late Payments",
T981&lt;=2,"Low",
T981&lt;=4,"Moderate",
TRUE,"High"
)</f>
        <v>Low</v>
      </c>
      <c r="AC981" s="10" t="str" cm="1">
        <f t="array" ref="AC981">_xlfn.IFS(
H981&lt;40000000,"Low",
H981&lt;60000000,"Medium",
H981&lt;100000000,"High",
TRUE,"Very High"
)</f>
        <v>Medium</v>
      </c>
    </row>
    <row r="982" spans="1:29">
      <c r="A982" s="18" t="s">
        <v>1014</v>
      </c>
      <c r="B982" s="19">
        <v>35</v>
      </c>
      <c r="C982" s="19" t="s">
        <v>34</v>
      </c>
      <c r="D982" s="19" t="s">
        <v>27</v>
      </c>
      <c r="E982" s="19" t="s">
        <v>24</v>
      </c>
      <c r="F982" s="19" t="s">
        <v>48</v>
      </c>
      <c r="G982" s="20">
        <v>13700000</v>
      </c>
      <c r="H982" s="20">
        <v>56000000</v>
      </c>
      <c r="I982" s="19">
        <v>111</v>
      </c>
      <c r="J982" s="19">
        <v>0</v>
      </c>
      <c r="K982" s="19">
        <v>0</v>
      </c>
      <c r="L982" s="19">
        <v>0</v>
      </c>
      <c r="M982" s="20">
        <v>8530000</v>
      </c>
      <c r="N982" s="20">
        <v>13120000</v>
      </c>
      <c r="O982" s="20">
        <v>12010000</v>
      </c>
      <c r="P982" s="20">
        <v>2350000</v>
      </c>
      <c r="Q982" s="20">
        <v>3130000</v>
      </c>
      <c r="R982" s="20">
        <v>9730000</v>
      </c>
      <c r="S982" s="20">
        <v>4070000</v>
      </c>
      <c r="T982" s="19">
        <v>0</v>
      </c>
      <c r="U982" s="19">
        <v>0</v>
      </c>
      <c r="V982" s="2" t="str" cm="1">
        <f t="array" ref="V982">_xlfn.IFS(B982&lt;30,"21-29",
B982&lt;40,"30-39",
B982&lt;50,"40-49",
B982&lt;60,"50-59",
TRUE,"60+"
)</f>
        <v>30-39</v>
      </c>
      <c r="W982" s="24">
        <f t="shared" si="45"/>
        <v>11220000</v>
      </c>
      <c r="X982" s="24">
        <f t="shared" si="46"/>
        <v>5070000</v>
      </c>
      <c r="Y982" s="25">
        <f t="shared" si="47"/>
        <v>0.20035714285714284</v>
      </c>
      <c r="Z982" s="2" t="str" cm="1">
        <f t="array" ref="Z982">_xlfn.IFS(Y982&lt;=25%,"Low",
Y982&lt;=50%,"Moderate",
Y982&lt;=75%,"High",
Y982&lt;=100%,"Very High",
TRUE,"Over Limit"
)</f>
        <v>Low</v>
      </c>
      <c r="AA982" s="2" cm="1">
        <f t="array" ref="AA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82" s="2" t="str" cm="1">
        <f t="array" ref="AB982">_xlfn.IFS(T982=0,"No Late Payments",
T982&lt;=2,"Low",
T982&lt;=4,"Moderate",
TRUE,"High"
)</f>
        <v>No Late Payments</v>
      </c>
      <c r="AC982" s="10" t="str" cm="1">
        <f t="array" ref="AC982">_xlfn.IFS(
H982&lt;40000000,"Low",
H982&lt;60000000,"Medium",
H982&lt;100000000,"High",
TRUE,"Very High"
)</f>
        <v>Medium</v>
      </c>
    </row>
    <row r="983" spans="1:29">
      <c r="A983" s="21" t="s">
        <v>1015</v>
      </c>
      <c r="B983" s="22">
        <v>25</v>
      </c>
      <c r="C983" s="22" t="s">
        <v>22</v>
      </c>
      <c r="D983" s="22" t="s">
        <v>27</v>
      </c>
      <c r="E983" s="22" t="s">
        <v>38</v>
      </c>
      <c r="F983" s="22" t="s">
        <v>28</v>
      </c>
      <c r="G983" s="23">
        <v>7900000</v>
      </c>
      <c r="H983" s="23">
        <v>30000000</v>
      </c>
      <c r="I983" s="22">
        <v>26</v>
      </c>
      <c r="J983" s="22">
        <v>0</v>
      </c>
      <c r="K983" s="22">
        <v>0</v>
      </c>
      <c r="L983" s="22">
        <v>0</v>
      </c>
      <c r="M983" s="23">
        <v>6960000</v>
      </c>
      <c r="N983" s="23">
        <v>3210000</v>
      </c>
      <c r="O983" s="23">
        <v>6500000</v>
      </c>
      <c r="P983" s="23">
        <v>2950000</v>
      </c>
      <c r="Q983" s="23">
        <v>1750000</v>
      </c>
      <c r="R983" s="23">
        <v>3830000</v>
      </c>
      <c r="S983" s="23">
        <v>1580000</v>
      </c>
      <c r="T983" s="22">
        <v>1</v>
      </c>
      <c r="U983" s="22">
        <v>0</v>
      </c>
      <c r="V983" s="2" t="str" cm="1">
        <f t="array" ref="V983">_xlfn.IFS(B983&lt;30,"21-29",
B983&lt;40,"30-39",
B983&lt;50,"40-49",
B983&lt;60,"50-59",
TRUE,"60+"
)</f>
        <v>21-29</v>
      </c>
      <c r="W983" s="24">
        <f t="shared" si="45"/>
        <v>5556666.666666667</v>
      </c>
      <c r="X983" s="24">
        <f t="shared" si="46"/>
        <v>2843333.3333333335</v>
      </c>
      <c r="Y983" s="25">
        <f t="shared" si="47"/>
        <v>0.18522222222222223</v>
      </c>
      <c r="Z983" s="2" t="str" cm="1">
        <f t="array" ref="Z983">_xlfn.IFS(Y983&lt;=25%,"Low",
Y983&lt;=50%,"Moderate",
Y983&lt;=75%,"High",
Y983&lt;=100%,"Very High",
TRUE,"Over Limit"
)</f>
        <v>Low</v>
      </c>
      <c r="AA983" s="2" cm="1">
        <f t="array" ref="AA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83" s="2" t="str" cm="1">
        <f t="array" ref="AB983">_xlfn.IFS(T983=0,"No Late Payments",
T983&lt;=2,"Low",
T983&lt;=4,"Moderate",
TRUE,"High"
)</f>
        <v>Low</v>
      </c>
      <c r="AC983" s="10" t="str" cm="1">
        <f t="array" ref="AC983">_xlfn.IFS(
H983&lt;40000000,"Low",
H983&lt;60000000,"Medium",
H983&lt;100000000,"High",
TRUE,"Very High"
)</f>
        <v>Low</v>
      </c>
    </row>
    <row r="984" spans="1:29">
      <c r="A984" s="18" t="s">
        <v>1016</v>
      </c>
      <c r="B984" s="19">
        <v>39</v>
      </c>
      <c r="C984" s="19" t="s">
        <v>34</v>
      </c>
      <c r="D984" s="19" t="s">
        <v>27</v>
      </c>
      <c r="E984" s="19" t="s">
        <v>38</v>
      </c>
      <c r="F984" s="19" t="s">
        <v>28</v>
      </c>
      <c r="G984" s="20">
        <v>11200000</v>
      </c>
      <c r="H984" s="20">
        <v>69000000</v>
      </c>
      <c r="I984" s="19">
        <v>114</v>
      </c>
      <c r="J984" s="19">
        <v>0</v>
      </c>
      <c r="K984" s="19">
        <v>0</v>
      </c>
      <c r="L984" s="19">
        <v>0</v>
      </c>
      <c r="M984" s="20">
        <v>15390000</v>
      </c>
      <c r="N984" s="20">
        <v>20940000</v>
      </c>
      <c r="O984" s="20">
        <v>25000000</v>
      </c>
      <c r="P984" s="20">
        <v>7990000</v>
      </c>
      <c r="Q984" s="20">
        <v>9760000</v>
      </c>
      <c r="R984" s="20">
        <v>15170000</v>
      </c>
      <c r="S984" s="20">
        <v>4170000</v>
      </c>
      <c r="T984" s="19">
        <v>0</v>
      </c>
      <c r="U984" s="19">
        <v>0</v>
      </c>
      <c r="V984" s="2" t="str" cm="1">
        <f t="array" ref="V984">_xlfn.IFS(B984&lt;30,"21-29",
B984&lt;40,"30-39",
B984&lt;50,"40-49",
B984&lt;60,"50-59",
TRUE,"60+"
)</f>
        <v>30-39</v>
      </c>
      <c r="W984" s="24">
        <f t="shared" si="45"/>
        <v>20443333.333333332</v>
      </c>
      <c r="X984" s="24">
        <f t="shared" si="46"/>
        <v>10973333.333333334</v>
      </c>
      <c r="Y984" s="25">
        <f t="shared" si="47"/>
        <v>0.29628019323671495</v>
      </c>
      <c r="Z984" s="2" t="str" cm="1">
        <f t="array" ref="Z984">_xlfn.IFS(Y984&lt;=25%,"Low",
Y984&lt;=50%,"Moderate",
Y984&lt;=75%,"High",
Y984&lt;=100%,"Very High",
TRUE,"Over Limit"
)</f>
        <v>Moderate</v>
      </c>
      <c r="AA984" s="2" cm="1">
        <f t="array" ref="AA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4" s="2" t="str" cm="1">
        <f t="array" ref="AB984">_xlfn.IFS(T984=0,"No Late Payments",
T984&lt;=2,"Low",
T984&lt;=4,"Moderate",
TRUE,"High"
)</f>
        <v>No Late Payments</v>
      </c>
      <c r="AC984" s="10" t="str" cm="1">
        <f t="array" ref="AC984">_xlfn.IFS(
H984&lt;40000000,"Low",
H984&lt;60000000,"Medium",
H984&lt;100000000,"High",
TRUE,"Very High"
)</f>
        <v>High</v>
      </c>
    </row>
    <row r="985" spans="1:29">
      <c r="A985" s="21" t="s">
        <v>1017</v>
      </c>
      <c r="B985" s="22">
        <v>21</v>
      </c>
      <c r="C985" s="22" t="s">
        <v>34</v>
      </c>
      <c r="D985" s="22" t="s">
        <v>23</v>
      </c>
      <c r="E985" s="22" t="s">
        <v>38</v>
      </c>
      <c r="F985" s="22" t="s">
        <v>48</v>
      </c>
      <c r="G985" s="23">
        <v>10300000</v>
      </c>
      <c r="H985" s="23">
        <v>23000000</v>
      </c>
      <c r="I985" s="22">
        <v>32</v>
      </c>
      <c r="J985" s="22">
        <v>0</v>
      </c>
      <c r="K985" s="22">
        <v>0</v>
      </c>
      <c r="L985" s="22">
        <v>1</v>
      </c>
      <c r="M985" s="23">
        <v>12800000</v>
      </c>
      <c r="N985" s="23">
        <v>11210000</v>
      </c>
      <c r="O985" s="23">
        <v>11440000</v>
      </c>
      <c r="P985" s="23">
        <v>3990000</v>
      </c>
      <c r="Q985" s="23">
        <v>3650000</v>
      </c>
      <c r="R985" s="23">
        <v>2680000</v>
      </c>
      <c r="S985" s="23">
        <v>400000</v>
      </c>
      <c r="T985" s="22">
        <v>1</v>
      </c>
      <c r="U985" s="22">
        <v>0</v>
      </c>
      <c r="V985" s="2" t="str" cm="1">
        <f t="array" ref="V985">_xlfn.IFS(B985&lt;30,"21-29",
B985&lt;40,"30-39",
B985&lt;50,"40-49",
B985&lt;60,"50-59",
TRUE,"60+"
)</f>
        <v>21-29</v>
      </c>
      <c r="W985" s="24">
        <f t="shared" si="45"/>
        <v>11816666.666666666</v>
      </c>
      <c r="X985" s="24">
        <f t="shared" si="46"/>
        <v>3440000</v>
      </c>
      <c r="Y985" s="25">
        <f t="shared" si="47"/>
        <v>0.51376811594202898</v>
      </c>
      <c r="Z985" s="2" t="str" cm="1">
        <f t="array" ref="Z985">_xlfn.IFS(Y985&lt;=25%,"Low",
Y985&lt;=50%,"Moderate",
Y985&lt;=75%,"High",
Y985&lt;=100%,"Very High",
TRUE,"Over Limit"
)</f>
        <v>High</v>
      </c>
      <c r="AA985" s="2" cm="1">
        <f t="array" ref="AA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85" s="2" t="str" cm="1">
        <f t="array" ref="AB985">_xlfn.IFS(T985=0,"No Late Payments",
T985&lt;=2,"Low",
T985&lt;=4,"Moderate",
TRUE,"High"
)</f>
        <v>Low</v>
      </c>
      <c r="AC985" s="10" t="str" cm="1">
        <f t="array" ref="AC985">_xlfn.IFS(
H985&lt;40000000,"Low",
H985&lt;60000000,"Medium",
H985&lt;100000000,"High",
TRUE,"Very High"
)</f>
        <v>Low</v>
      </c>
    </row>
    <row r="986" spans="1:29">
      <c r="A986" s="18" t="s">
        <v>1018</v>
      </c>
      <c r="B986" s="19">
        <v>41</v>
      </c>
      <c r="C986" s="19" t="s">
        <v>34</v>
      </c>
      <c r="D986" s="19" t="s">
        <v>27</v>
      </c>
      <c r="E986" s="19" t="s">
        <v>24</v>
      </c>
      <c r="F986" s="19" t="s">
        <v>28</v>
      </c>
      <c r="G986" s="20">
        <v>9100000</v>
      </c>
      <c r="H986" s="20">
        <v>61000000</v>
      </c>
      <c r="I986" s="19">
        <v>112</v>
      </c>
      <c r="J986" s="19">
        <v>3</v>
      </c>
      <c r="K986" s="19">
        <v>2</v>
      </c>
      <c r="L986" s="19">
        <v>3</v>
      </c>
      <c r="M986" s="20">
        <v>30700000</v>
      </c>
      <c r="N986" s="20">
        <v>25080000</v>
      </c>
      <c r="O986" s="20">
        <v>20910000</v>
      </c>
      <c r="P986" s="20">
        <v>2590000</v>
      </c>
      <c r="Q986" s="20">
        <v>2500000</v>
      </c>
      <c r="R986" s="20">
        <v>3810000</v>
      </c>
      <c r="S986" s="20">
        <v>2000000</v>
      </c>
      <c r="T986" s="19">
        <v>3</v>
      </c>
      <c r="U986" s="19">
        <v>1</v>
      </c>
      <c r="V986" s="2" t="str" cm="1">
        <f t="array" ref="V986">_xlfn.IFS(B986&lt;30,"21-29",
B986&lt;40,"30-39",
B986&lt;50,"40-49",
B986&lt;60,"50-59",
TRUE,"60+"
)</f>
        <v>40-49</v>
      </c>
      <c r="W986" s="24">
        <f t="shared" si="45"/>
        <v>25563333.333333332</v>
      </c>
      <c r="X986" s="24">
        <f t="shared" si="46"/>
        <v>2966666.6666666665</v>
      </c>
      <c r="Y986" s="25">
        <f t="shared" si="47"/>
        <v>0.4190710382513661</v>
      </c>
      <c r="Z986" s="2" t="str" cm="1">
        <f t="array" ref="Z986">_xlfn.IFS(Y986&lt;=25%,"Low",
Y986&lt;=50%,"Moderate",
Y986&lt;=75%,"High",
Y986&lt;=100%,"Very High",
TRUE,"Over Limit"
)</f>
        <v>Moderate</v>
      </c>
      <c r="AA986" s="2" cm="1">
        <f t="array" ref="AA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6" s="2" t="str" cm="1">
        <f t="array" ref="AB986">_xlfn.IFS(T986=0,"No Late Payments",
T986&lt;=2,"Low",
T986&lt;=4,"Moderate",
TRUE,"High"
)</f>
        <v>Moderate</v>
      </c>
      <c r="AC986" s="10" t="str" cm="1">
        <f t="array" ref="AC986">_xlfn.IFS(
H986&lt;40000000,"Low",
H986&lt;60000000,"Medium",
H986&lt;100000000,"High",
TRUE,"Very High"
)</f>
        <v>High</v>
      </c>
    </row>
    <row r="987" spans="1:29">
      <c r="A987" s="21" t="s">
        <v>1019</v>
      </c>
      <c r="B987" s="22">
        <v>38</v>
      </c>
      <c r="C987" s="22" t="s">
        <v>34</v>
      </c>
      <c r="D987" s="22" t="s">
        <v>23</v>
      </c>
      <c r="E987" s="22" t="s">
        <v>38</v>
      </c>
      <c r="F987" s="22" t="s">
        <v>31</v>
      </c>
      <c r="G987" s="23">
        <v>7900000</v>
      </c>
      <c r="H987" s="23">
        <v>31000000</v>
      </c>
      <c r="I987" s="22">
        <v>78</v>
      </c>
      <c r="J987" s="22">
        <v>1</v>
      </c>
      <c r="K987" s="22">
        <v>0</v>
      </c>
      <c r="L987" s="22">
        <v>0</v>
      </c>
      <c r="M987" s="23">
        <v>3020000</v>
      </c>
      <c r="N987" s="23">
        <v>10190000</v>
      </c>
      <c r="O987" s="23">
        <v>16400000</v>
      </c>
      <c r="P987" s="23">
        <v>580000</v>
      </c>
      <c r="Q987" s="23">
        <v>10240000</v>
      </c>
      <c r="R987" s="23">
        <v>15420000</v>
      </c>
      <c r="S987" s="23">
        <v>3280000</v>
      </c>
      <c r="T987" s="22">
        <v>1</v>
      </c>
      <c r="U987" s="22">
        <v>0</v>
      </c>
      <c r="V987" s="2" t="str" cm="1">
        <f t="array" ref="V987">_xlfn.IFS(B987&lt;30,"21-29",
B987&lt;40,"30-39",
B987&lt;50,"40-49",
B987&lt;60,"50-59",
TRUE,"60+"
)</f>
        <v>30-39</v>
      </c>
      <c r="W987" s="24">
        <f t="shared" si="45"/>
        <v>9870000</v>
      </c>
      <c r="X987" s="24">
        <f t="shared" si="46"/>
        <v>8746666.666666666</v>
      </c>
      <c r="Y987" s="25">
        <f t="shared" si="47"/>
        <v>0.31838709677419352</v>
      </c>
      <c r="Z987" s="2" t="str" cm="1">
        <f t="array" ref="Z987">_xlfn.IFS(Y987&lt;=25%,"Low",
Y987&lt;=50%,"Moderate",
Y987&lt;=75%,"High",
Y987&lt;=100%,"Very High",
TRUE,"Over Limit"
)</f>
        <v>Moderate</v>
      </c>
      <c r="AA987" s="2" cm="1">
        <f t="array" ref="AA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7" s="2" t="str" cm="1">
        <f t="array" ref="AB987">_xlfn.IFS(T987=0,"No Late Payments",
T987&lt;=2,"Low",
T987&lt;=4,"Moderate",
TRUE,"High"
)</f>
        <v>Low</v>
      </c>
      <c r="AC987" s="10" t="str" cm="1">
        <f t="array" ref="AC987">_xlfn.IFS(
H987&lt;40000000,"Low",
H987&lt;60000000,"Medium",
H987&lt;100000000,"High",
TRUE,"Very High"
)</f>
        <v>Low</v>
      </c>
    </row>
    <row r="988" spans="1:29">
      <c r="A988" s="18" t="s">
        <v>1020</v>
      </c>
      <c r="B988" s="19">
        <v>21</v>
      </c>
      <c r="C988" s="19" t="s">
        <v>22</v>
      </c>
      <c r="D988" s="19" t="s">
        <v>27</v>
      </c>
      <c r="E988" s="19" t="s">
        <v>38</v>
      </c>
      <c r="F988" s="19" t="s">
        <v>28</v>
      </c>
      <c r="G988" s="20">
        <v>7400000</v>
      </c>
      <c r="H988" s="20">
        <v>24000000</v>
      </c>
      <c r="I988" s="19">
        <v>5</v>
      </c>
      <c r="J988" s="19">
        <v>0</v>
      </c>
      <c r="K988" s="19">
        <v>0</v>
      </c>
      <c r="L988" s="19">
        <v>0</v>
      </c>
      <c r="M988" s="20">
        <v>5890000</v>
      </c>
      <c r="N988" s="20">
        <v>11390000</v>
      </c>
      <c r="O988" s="20">
        <v>9810000</v>
      </c>
      <c r="P988" s="20">
        <v>2000000</v>
      </c>
      <c r="Q988" s="20">
        <v>6140000</v>
      </c>
      <c r="R988" s="20">
        <v>8250000</v>
      </c>
      <c r="S988" s="20">
        <v>540000</v>
      </c>
      <c r="T988" s="19">
        <v>0</v>
      </c>
      <c r="U988" s="19">
        <v>0</v>
      </c>
      <c r="V988" s="2" t="str" cm="1">
        <f t="array" ref="V988">_xlfn.IFS(B988&lt;30,"21-29",
B988&lt;40,"30-39",
B988&lt;50,"40-49",
B988&lt;60,"50-59",
TRUE,"60+"
)</f>
        <v>21-29</v>
      </c>
      <c r="W988" s="24">
        <f t="shared" si="45"/>
        <v>9030000</v>
      </c>
      <c r="X988" s="24">
        <f t="shared" si="46"/>
        <v>5463333.333333333</v>
      </c>
      <c r="Y988" s="25">
        <f t="shared" si="47"/>
        <v>0.37624999999999997</v>
      </c>
      <c r="Z988" s="2" t="str" cm="1">
        <f t="array" ref="Z988">_xlfn.IFS(Y988&lt;=25%,"Low",
Y988&lt;=50%,"Moderate",
Y988&lt;=75%,"High",
Y988&lt;=100%,"Very High",
TRUE,"Over Limit"
)</f>
        <v>Moderate</v>
      </c>
      <c r="AA988" s="2" cm="1">
        <f t="array" ref="AA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8" s="2" t="str" cm="1">
        <f t="array" ref="AB988">_xlfn.IFS(T988=0,"No Late Payments",
T988&lt;=2,"Low",
T988&lt;=4,"Moderate",
TRUE,"High"
)</f>
        <v>No Late Payments</v>
      </c>
      <c r="AC988" s="10" t="str" cm="1">
        <f t="array" ref="AC988">_xlfn.IFS(
H988&lt;40000000,"Low",
H988&lt;60000000,"Medium",
H988&lt;100000000,"High",
TRUE,"Very High"
)</f>
        <v>Low</v>
      </c>
    </row>
    <row r="989" spans="1:29">
      <c r="A989" s="21" t="s">
        <v>1021</v>
      </c>
      <c r="B989" s="22">
        <v>21</v>
      </c>
      <c r="C989" s="22" t="s">
        <v>22</v>
      </c>
      <c r="D989" s="22" t="s">
        <v>27</v>
      </c>
      <c r="E989" s="22" t="s">
        <v>24</v>
      </c>
      <c r="F989" s="22" t="s">
        <v>28</v>
      </c>
      <c r="G989" s="23">
        <v>6500000</v>
      </c>
      <c r="H989" s="23">
        <v>24000000</v>
      </c>
      <c r="I989" s="22">
        <v>10</v>
      </c>
      <c r="J989" s="22">
        <v>0</v>
      </c>
      <c r="K989" s="22">
        <v>0</v>
      </c>
      <c r="L989" s="22">
        <v>0</v>
      </c>
      <c r="M989" s="23">
        <v>11180000</v>
      </c>
      <c r="N989" s="23">
        <v>8950000</v>
      </c>
      <c r="O989" s="23">
        <v>8840000</v>
      </c>
      <c r="P989" s="23">
        <v>3190000</v>
      </c>
      <c r="Q989" s="23">
        <v>3220000</v>
      </c>
      <c r="R989" s="23">
        <v>4730000</v>
      </c>
      <c r="S989" s="23">
        <v>1460000</v>
      </c>
      <c r="T989" s="22">
        <v>0</v>
      </c>
      <c r="U989" s="22">
        <v>0</v>
      </c>
      <c r="V989" s="2" t="str" cm="1">
        <f t="array" ref="V989">_xlfn.IFS(B989&lt;30,"21-29",
B989&lt;40,"30-39",
B989&lt;50,"40-49",
B989&lt;60,"50-59",
TRUE,"60+"
)</f>
        <v>21-29</v>
      </c>
      <c r="W989" s="24">
        <f t="shared" si="45"/>
        <v>9656666.666666666</v>
      </c>
      <c r="X989" s="24">
        <f t="shared" si="46"/>
        <v>3713333.3333333335</v>
      </c>
      <c r="Y989" s="25">
        <f t="shared" si="47"/>
        <v>0.40236111111111106</v>
      </c>
      <c r="Z989" s="2" t="str" cm="1">
        <f t="array" ref="Z989">_xlfn.IFS(Y989&lt;=25%,"Low",
Y989&lt;=50%,"Moderate",
Y989&lt;=75%,"High",
Y989&lt;=100%,"Very High",
TRUE,"Over Limit"
)</f>
        <v>Moderate</v>
      </c>
      <c r="AA989" s="2" cm="1">
        <f t="array" ref="AA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9" s="2" t="str" cm="1">
        <f t="array" ref="AB989">_xlfn.IFS(T989=0,"No Late Payments",
T989&lt;=2,"Low",
T989&lt;=4,"Moderate",
TRUE,"High"
)</f>
        <v>No Late Payments</v>
      </c>
      <c r="AC989" s="10" t="str" cm="1">
        <f t="array" ref="AC989">_xlfn.IFS(
H989&lt;40000000,"Low",
H989&lt;60000000,"Medium",
H989&lt;100000000,"High",
TRUE,"Very High"
)</f>
        <v>Low</v>
      </c>
    </row>
    <row r="990" spans="1:29">
      <c r="A990" s="18" t="s">
        <v>1022</v>
      </c>
      <c r="B990" s="19">
        <v>43</v>
      </c>
      <c r="C990" s="19" t="s">
        <v>34</v>
      </c>
      <c r="D990" s="19" t="s">
        <v>30</v>
      </c>
      <c r="E990" s="19" t="s">
        <v>31</v>
      </c>
      <c r="F990" s="19" t="s">
        <v>31</v>
      </c>
      <c r="G990" s="20">
        <v>5000000</v>
      </c>
      <c r="H990" s="20">
        <v>20000000</v>
      </c>
      <c r="I990" s="19">
        <v>142</v>
      </c>
      <c r="J990" s="19">
        <v>0</v>
      </c>
      <c r="K990" s="19">
        <v>0</v>
      </c>
      <c r="L990" s="19">
        <v>0</v>
      </c>
      <c r="M990" s="20">
        <v>6600000</v>
      </c>
      <c r="N990" s="20">
        <v>12710000</v>
      </c>
      <c r="O990" s="20">
        <v>13080000</v>
      </c>
      <c r="P990" s="20">
        <v>2490000</v>
      </c>
      <c r="Q990" s="20">
        <v>3710000</v>
      </c>
      <c r="R990" s="20">
        <v>4360000</v>
      </c>
      <c r="S990" s="20">
        <v>830000</v>
      </c>
      <c r="T990" s="19">
        <v>0</v>
      </c>
      <c r="U990" s="19">
        <v>0</v>
      </c>
      <c r="V990" s="2" t="str" cm="1">
        <f t="array" ref="V990">_xlfn.IFS(B990&lt;30,"21-29",
B990&lt;40,"30-39",
B990&lt;50,"40-49",
B990&lt;60,"50-59",
TRUE,"60+"
)</f>
        <v>40-49</v>
      </c>
      <c r="W990" s="24">
        <f t="shared" si="45"/>
        <v>10796666.666666666</v>
      </c>
      <c r="X990" s="24">
        <f t="shared" si="46"/>
        <v>3520000</v>
      </c>
      <c r="Y990" s="25">
        <f t="shared" si="47"/>
        <v>0.53983333333333328</v>
      </c>
      <c r="Z990" s="2" t="str" cm="1">
        <f t="array" ref="Z990">_xlfn.IFS(Y990&lt;=25%,"Low",
Y990&lt;=50%,"Moderate",
Y990&lt;=75%,"High",
Y990&lt;=100%,"Very High",
TRUE,"Over Limit"
)</f>
        <v>High</v>
      </c>
      <c r="AA990" s="2" cm="1">
        <f t="array" ref="AA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0" s="2" t="str" cm="1">
        <f t="array" ref="AB990">_xlfn.IFS(T990=0,"No Late Payments",
T990&lt;=2,"Low",
T990&lt;=4,"Moderate",
TRUE,"High"
)</f>
        <v>No Late Payments</v>
      </c>
      <c r="AC990" s="10" t="str" cm="1">
        <f t="array" ref="AC990">_xlfn.IFS(
H990&lt;40000000,"Low",
H990&lt;60000000,"Medium",
H990&lt;100000000,"High",
TRUE,"Very High"
)</f>
        <v>Low</v>
      </c>
    </row>
    <row r="991" spans="1:29">
      <c r="A991" s="21" t="s">
        <v>1023</v>
      </c>
      <c r="B991" s="22">
        <v>42</v>
      </c>
      <c r="C991" s="22" t="s">
        <v>22</v>
      </c>
      <c r="D991" s="22" t="s">
        <v>27</v>
      </c>
      <c r="E991" s="22" t="s">
        <v>24</v>
      </c>
      <c r="F991" s="22" t="s">
        <v>48</v>
      </c>
      <c r="G991" s="23">
        <v>10000000</v>
      </c>
      <c r="H991" s="23">
        <v>41000000</v>
      </c>
      <c r="I991" s="22">
        <v>204</v>
      </c>
      <c r="J991" s="22">
        <v>0</v>
      </c>
      <c r="K991" s="22">
        <v>0</v>
      </c>
      <c r="L991" s="22">
        <v>0</v>
      </c>
      <c r="M991" s="23">
        <v>13150000</v>
      </c>
      <c r="N991" s="23">
        <v>15390000</v>
      </c>
      <c r="O991" s="23">
        <v>21070000</v>
      </c>
      <c r="P991" s="23">
        <v>5810000</v>
      </c>
      <c r="Q991" s="23">
        <v>5780000</v>
      </c>
      <c r="R991" s="23">
        <v>11160000</v>
      </c>
      <c r="S991" s="23">
        <v>2100000</v>
      </c>
      <c r="T991" s="22">
        <v>0</v>
      </c>
      <c r="U991" s="22">
        <v>0</v>
      </c>
      <c r="V991" s="2" t="str" cm="1">
        <f t="array" ref="V991">_xlfn.IFS(B991&lt;30,"21-29",
B991&lt;40,"30-39",
B991&lt;50,"40-49",
B991&lt;60,"50-59",
TRUE,"60+"
)</f>
        <v>40-49</v>
      </c>
      <c r="W991" s="24">
        <f t="shared" si="45"/>
        <v>16536666.666666666</v>
      </c>
      <c r="X991" s="24">
        <f t="shared" si="46"/>
        <v>7583333.333333333</v>
      </c>
      <c r="Y991" s="25">
        <f t="shared" si="47"/>
        <v>0.40333333333333332</v>
      </c>
      <c r="Z991" s="2" t="str" cm="1">
        <f t="array" ref="Z991">_xlfn.IFS(Y991&lt;=25%,"Low",
Y991&lt;=50%,"Moderate",
Y991&lt;=75%,"High",
Y991&lt;=100%,"Very High",
TRUE,"Over Limit"
)</f>
        <v>Moderate</v>
      </c>
      <c r="AA991" s="2" cm="1">
        <f t="array" ref="AA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1" s="2" t="str" cm="1">
        <f t="array" ref="AB991">_xlfn.IFS(T991=0,"No Late Payments",
T991&lt;=2,"Low",
T991&lt;=4,"Moderate",
TRUE,"High"
)</f>
        <v>No Late Payments</v>
      </c>
      <c r="AC991" s="10" t="str" cm="1">
        <f t="array" ref="AC991">_xlfn.IFS(
H991&lt;40000000,"Low",
H991&lt;60000000,"Medium",
H991&lt;100000000,"High",
TRUE,"Very High"
)</f>
        <v>Medium</v>
      </c>
    </row>
    <row r="992" spans="1:29">
      <c r="A992" s="18" t="s">
        <v>1024</v>
      </c>
      <c r="B992" s="19">
        <v>28</v>
      </c>
      <c r="C992" s="19" t="s">
        <v>34</v>
      </c>
      <c r="D992" s="19" t="s">
        <v>30</v>
      </c>
      <c r="E992" s="19" t="s">
        <v>24</v>
      </c>
      <c r="F992" s="19" t="s">
        <v>31</v>
      </c>
      <c r="G992" s="20">
        <v>9000000</v>
      </c>
      <c r="H992" s="20">
        <v>40000000</v>
      </c>
      <c r="I992" s="19">
        <v>49</v>
      </c>
      <c r="J992" s="19">
        <v>2</v>
      </c>
      <c r="K992" s="19">
        <v>1</v>
      </c>
      <c r="L992" s="19">
        <v>1</v>
      </c>
      <c r="M992" s="20">
        <v>18720000</v>
      </c>
      <c r="N992" s="20">
        <v>15990000</v>
      </c>
      <c r="O992" s="20">
        <v>12830000</v>
      </c>
      <c r="P992" s="20">
        <v>510000</v>
      </c>
      <c r="Q992" s="20">
        <v>1060000</v>
      </c>
      <c r="R992" s="20">
        <v>2070000</v>
      </c>
      <c r="S992" s="20">
        <v>1490000</v>
      </c>
      <c r="T992" s="19">
        <v>3</v>
      </c>
      <c r="U992" s="19">
        <v>1</v>
      </c>
      <c r="V992" s="2" t="str" cm="1">
        <f t="array" ref="V992">_xlfn.IFS(B992&lt;30,"21-29",
B992&lt;40,"30-39",
B992&lt;50,"40-49",
B992&lt;60,"50-59",
TRUE,"60+"
)</f>
        <v>21-29</v>
      </c>
      <c r="W992" s="24">
        <f t="shared" si="45"/>
        <v>15846666.666666666</v>
      </c>
      <c r="X992" s="24">
        <f t="shared" si="46"/>
        <v>1213333.3333333333</v>
      </c>
      <c r="Y992" s="25">
        <f t="shared" si="47"/>
        <v>0.39616666666666667</v>
      </c>
      <c r="Z992" s="2" t="str" cm="1">
        <f t="array" ref="Z992">_xlfn.IFS(Y992&lt;=25%,"Low",
Y992&lt;=50%,"Moderate",
Y992&lt;=75%,"High",
Y992&lt;=100%,"Very High",
TRUE,"Over Limit"
)</f>
        <v>Moderate</v>
      </c>
      <c r="AA992" s="2" cm="1">
        <f t="array" ref="AA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2" s="2" t="str" cm="1">
        <f t="array" ref="AB992">_xlfn.IFS(T992=0,"No Late Payments",
T992&lt;=2,"Low",
T992&lt;=4,"Moderate",
TRUE,"High"
)</f>
        <v>Moderate</v>
      </c>
      <c r="AC992" s="10" t="str" cm="1">
        <f t="array" ref="AC992">_xlfn.IFS(
H992&lt;40000000,"Low",
H992&lt;60000000,"Medium",
H992&lt;100000000,"High",
TRUE,"Very High"
)</f>
        <v>Medium</v>
      </c>
    </row>
    <row r="993" spans="1:29">
      <c r="A993" s="21" t="s">
        <v>1025</v>
      </c>
      <c r="B993" s="22">
        <v>39</v>
      </c>
      <c r="C993" s="22" t="s">
        <v>34</v>
      </c>
      <c r="D993" s="22" t="s">
        <v>27</v>
      </c>
      <c r="E993" s="22" t="s">
        <v>24</v>
      </c>
      <c r="F993" s="22" t="s">
        <v>28</v>
      </c>
      <c r="G993" s="23">
        <v>12000000</v>
      </c>
      <c r="H993" s="23">
        <v>69000000</v>
      </c>
      <c r="I993" s="22">
        <v>142</v>
      </c>
      <c r="J993" s="22">
        <v>0</v>
      </c>
      <c r="K993" s="22">
        <v>0</v>
      </c>
      <c r="L993" s="22">
        <v>0</v>
      </c>
      <c r="M993" s="23">
        <v>31090000</v>
      </c>
      <c r="N993" s="23">
        <v>40430000</v>
      </c>
      <c r="O993" s="23">
        <v>46310000</v>
      </c>
      <c r="P993" s="23">
        <v>17790000</v>
      </c>
      <c r="Q993" s="23">
        <v>18460000</v>
      </c>
      <c r="R993" s="23">
        <v>17980000</v>
      </c>
      <c r="S993" s="23">
        <v>3660000</v>
      </c>
      <c r="T993" s="22">
        <v>1</v>
      </c>
      <c r="U993" s="22">
        <v>0</v>
      </c>
      <c r="V993" s="2" t="str" cm="1">
        <f t="array" ref="V993">_xlfn.IFS(B993&lt;30,"21-29",
B993&lt;40,"30-39",
B993&lt;50,"40-49",
B993&lt;60,"50-59",
TRUE,"60+"
)</f>
        <v>30-39</v>
      </c>
      <c r="W993" s="24">
        <f t="shared" si="45"/>
        <v>39276666.666666664</v>
      </c>
      <c r="X993" s="24">
        <f t="shared" si="46"/>
        <v>18076666.666666668</v>
      </c>
      <c r="Y993" s="25">
        <f t="shared" si="47"/>
        <v>0.56922705314009658</v>
      </c>
      <c r="Z993" s="2" t="str" cm="1">
        <f t="array" ref="Z993">_xlfn.IFS(Y993&lt;=25%,"Low",
Y993&lt;=50%,"Moderate",
Y993&lt;=75%,"High",
Y993&lt;=100%,"Very High",
TRUE,"Over Limit"
)</f>
        <v>High</v>
      </c>
      <c r="AA993" s="2" cm="1">
        <f t="array" ref="AA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3" s="2" t="str" cm="1">
        <f t="array" ref="AB993">_xlfn.IFS(T993=0,"No Late Payments",
T993&lt;=2,"Low",
T993&lt;=4,"Moderate",
TRUE,"High"
)</f>
        <v>Low</v>
      </c>
      <c r="AC993" s="10" t="str" cm="1">
        <f t="array" ref="AC993">_xlfn.IFS(
H993&lt;40000000,"Low",
H993&lt;60000000,"Medium",
H993&lt;100000000,"High",
TRUE,"Very High"
)</f>
        <v>High</v>
      </c>
    </row>
    <row r="994" spans="1:29">
      <c r="A994" s="18" t="s">
        <v>1026</v>
      </c>
      <c r="B994" s="19">
        <v>33</v>
      </c>
      <c r="C994" s="19" t="s">
        <v>22</v>
      </c>
      <c r="D994" s="19" t="s">
        <v>23</v>
      </c>
      <c r="E994" s="19" t="s">
        <v>24</v>
      </c>
      <c r="F994" s="19" t="s">
        <v>28</v>
      </c>
      <c r="G994" s="20">
        <v>12700000</v>
      </c>
      <c r="H994" s="20">
        <v>61000000</v>
      </c>
      <c r="I994" s="19">
        <v>109</v>
      </c>
      <c r="J994" s="19">
        <v>0</v>
      </c>
      <c r="K994" s="19">
        <v>0</v>
      </c>
      <c r="L994" s="19">
        <v>0</v>
      </c>
      <c r="M994" s="20">
        <v>16110000</v>
      </c>
      <c r="N994" s="20">
        <v>17740000</v>
      </c>
      <c r="O994" s="20">
        <v>26700000</v>
      </c>
      <c r="P994" s="20">
        <v>4920000</v>
      </c>
      <c r="Q994" s="20">
        <v>9550000</v>
      </c>
      <c r="R994" s="20">
        <v>5800000</v>
      </c>
      <c r="S994" s="20">
        <v>440000</v>
      </c>
      <c r="T994" s="19">
        <v>0</v>
      </c>
      <c r="U994" s="19">
        <v>0</v>
      </c>
      <c r="V994" s="2" t="str" cm="1">
        <f t="array" ref="V994">_xlfn.IFS(B994&lt;30,"21-29",
B994&lt;40,"30-39",
B994&lt;50,"40-49",
B994&lt;60,"50-59",
TRUE,"60+"
)</f>
        <v>30-39</v>
      </c>
      <c r="W994" s="24">
        <f t="shared" si="45"/>
        <v>20183333.333333332</v>
      </c>
      <c r="X994" s="24">
        <f t="shared" si="46"/>
        <v>6756666.666666667</v>
      </c>
      <c r="Y994" s="25">
        <f t="shared" si="47"/>
        <v>0.33087431693989067</v>
      </c>
      <c r="Z994" s="2" t="str" cm="1">
        <f t="array" ref="Z994">_xlfn.IFS(Y994&lt;=25%,"Low",
Y994&lt;=50%,"Moderate",
Y994&lt;=75%,"High",
Y994&lt;=100%,"Very High",
TRUE,"Over Limit"
)</f>
        <v>Moderate</v>
      </c>
      <c r="AA994" s="2" cm="1">
        <f t="array" ref="AA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4" s="2" t="str" cm="1">
        <f t="array" ref="AB994">_xlfn.IFS(T994=0,"No Late Payments",
T994&lt;=2,"Low",
T994&lt;=4,"Moderate",
TRUE,"High"
)</f>
        <v>No Late Payments</v>
      </c>
      <c r="AC994" s="10" t="str" cm="1">
        <f t="array" ref="AC994">_xlfn.IFS(
H994&lt;40000000,"Low",
H994&lt;60000000,"Medium",
H994&lt;100000000,"High",
TRUE,"Very High"
)</f>
        <v>High</v>
      </c>
    </row>
    <row r="995" spans="1:29">
      <c r="A995" s="21" t="s">
        <v>1027</v>
      </c>
      <c r="B995" s="22">
        <v>21</v>
      </c>
      <c r="C995" s="22" t="s">
        <v>22</v>
      </c>
      <c r="D995" s="22" t="s">
        <v>23</v>
      </c>
      <c r="E995" s="22" t="s">
        <v>38</v>
      </c>
      <c r="F995" s="22" t="s">
        <v>31</v>
      </c>
      <c r="G995" s="23">
        <v>8800000</v>
      </c>
      <c r="H995" s="23">
        <v>47000000</v>
      </c>
      <c r="I995" s="22">
        <v>33</v>
      </c>
      <c r="J995" s="22">
        <v>1</v>
      </c>
      <c r="K995" s="22">
        <v>3</v>
      </c>
      <c r="L995" s="22">
        <v>0</v>
      </c>
      <c r="M995" s="23">
        <v>31480000</v>
      </c>
      <c r="N995" s="23">
        <v>34930000</v>
      </c>
      <c r="O995" s="23">
        <v>23670000</v>
      </c>
      <c r="P995" s="23">
        <v>12350000</v>
      </c>
      <c r="Q995" s="23">
        <v>670000</v>
      </c>
      <c r="R995" s="23">
        <v>5230000</v>
      </c>
      <c r="S995" s="23">
        <v>5200000</v>
      </c>
      <c r="T995" s="22">
        <v>3</v>
      </c>
      <c r="U995" s="22">
        <v>1</v>
      </c>
      <c r="V995" s="2" t="str" cm="1">
        <f t="array" ref="V995">_xlfn.IFS(B995&lt;30,"21-29",
B995&lt;40,"30-39",
B995&lt;50,"40-49",
B995&lt;60,"50-59",
TRUE,"60+"
)</f>
        <v>21-29</v>
      </c>
      <c r="W995" s="24">
        <f t="shared" si="45"/>
        <v>30026666.666666668</v>
      </c>
      <c r="X995" s="24">
        <f t="shared" si="46"/>
        <v>6083333.333333333</v>
      </c>
      <c r="Y995" s="25">
        <f t="shared" si="47"/>
        <v>0.63886524822695034</v>
      </c>
      <c r="Z995" s="2" t="str" cm="1">
        <f t="array" ref="Z995">_xlfn.IFS(Y995&lt;=25%,"Low",
Y995&lt;=50%,"Moderate",
Y995&lt;=75%,"High",
Y995&lt;=100%,"Very High",
TRUE,"Over Limit"
)</f>
        <v>High</v>
      </c>
      <c r="AA995" s="2" cm="1">
        <f t="array" ref="AA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5" s="2" t="str" cm="1">
        <f t="array" ref="AB995">_xlfn.IFS(T995=0,"No Late Payments",
T995&lt;=2,"Low",
T995&lt;=4,"Moderate",
TRUE,"High"
)</f>
        <v>Moderate</v>
      </c>
      <c r="AC995" s="10" t="str" cm="1">
        <f t="array" ref="AC995">_xlfn.IFS(
H995&lt;40000000,"Low",
H995&lt;60000000,"Medium",
H995&lt;100000000,"High",
TRUE,"Very High"
)</f>
        <v>Medium</v>
      </c>
    </row>
    <row r="996" spans="1:29">
      <c r="A996" s="18" t="s">
        <v>1028</v>
      </c>
      <c r="B996" s="19">
        <v>23</v>
      </c>
      <c r="C996" s="19" t="s">
        <v>34</v>
      </c>
      <c r="D996" s="19" t="s">
        <v>23</v>
      </c>
      <c r="E996" s="19" t="s">
        <v>38</v>
      </c>
      <c r="F996" s="19" t="s">
        <v>28</v>
      </c>
      <c r="G996" s="20">
        <v>8400000</v>
      </c>
      <c r="H996" s="20">
        <v>56000000</v>
      </c>
      <c r="I996" s="19">
        <v>18</v>
      </c>
      <c r="J996" s="19">
        <v>0</v>
      </c>
      <c r="K996" s="19">
        <v>0</v>
      </c>
      <c r="L996" s="19">
        <v>3</v>
      </c>
      <c r="M996" s="20">
        <v>36640000</v>
      </c>
      <c r="N996" s="20">
        <v>44460000</v>
      </c>
      <c r="O996" s="20">
        <v>36220000</v>
      </c>
      <c r="P996" s="20">
        <v>13760000</v>
      </c>
      <c r="Q996" s="20">
        <v>7630000</v>
      </c>
      <c r="R996" s="20">
        <v>4610000</v>
      </c>
      <c r="S996" s="20">
        <v>2180000</v>
      </c>
      <c r="T996" s="19">
        <v>1</v>
      </c>
      <c r="U996" s="19">
        <v>1</v>
      </c>
      <c r="V996" s="2" t="str" cm="1">
        <f t="array" ref="V996">_xlfn.IFS(B996&lt;30,"21-29",
B996&lt;40,"30-39",
B996&lt;50,"40-49",
B996&lt;60,"50-59",
TRUE,"60+"
)</f>
        <v>21-29</v>
      </c>
      <c r="W996" s="24">
        <f t="shared" si="45"/>
        <v>39106666.666666664</v>
      </c>
      <c r="X996" s="24">
        <f t="shared" si="46"/>
        <v>8666666.666666666</v>
      </c>
      <c r="Y996" s="25">
        <f t="shared" si="47"/>
        <v>0.69833333333333325</v>
      </c>
      <c r="Z996" s="2" t="str" cm="1">
        <f t="array" ref="Z996">_xlfn.IFS(Y996&lt;=25%,"Low",
Y996&lt;=50%,"Moderate",
Y996&lt;=75%,"High",
Y996&lt;=100%,"Very High",
TRUE,"Over Limit"
)</f>
        <v>High</v>
      </c>
      <c r="AA996" s="2" cm="1">
        <f t="array" ref="AA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6" s="2" t="str" cm="1">
        <f t="array" ref="AB996">_xlfn.IFS(T996=0,"No Late Payments",
T996&lt;=2,"Low",
T996&lt;=4,"Moderate",
TRUE,"High"
)</f>
        <v>Low</v>
      </c>
      <c r="AC996" s="10" t="str" cm="1">
        <f t="array" ref="AC996">_xlfn.IFS(
H996&lt;40000000,"Low",
H996&lt;60000000,"Medium",
H996&lt;100000000,"High",
TRUE,"Very High"
)</f>
        <v>Medium</v>
      </c>
    </row>
    <row r="997" spans="1:29">
      <c r="A997" s="21" t="s">
        <v>1029</v>
      </c>
      <c r="B997" s="22">
        <v>41</v>
      </c>
      <c r="C997" s="22" t="s">
        <v>34</v>
      </c>
      <c r="D997" s="22" t="s">
        <v>27</v>
      </c>
      <c r="E997" s="22" t="s">
        <v>24</v>
      </c>
      <c r="F997" s="22" t="s">
        <v>28</v>
      </c>
      <c r="G997" s="23">
        <v>11000000</v>
      </c>
      <c r="H997" s="23">
        <v>54000000</v>
      </c>
      <c r="I997" s="22">
        <v>49</v>
      </c>
      <c r="J997" s="22">
        <v>3</v>
      </c>
      <c r="K997" s="22">
        <v>3</v>
      </c>
      <c r="L997" s="22">
        <v>3</v>
      </c>
      <c r="M997" s="23">
        <v>40340000</v>
      </c>
      <c r="N997" s="23">
        <v>44890000</v>
      </c>
      <c r="O997" s="23">
        <v>43480000</v>
      </c>
      <c r="P997" s="23">
        <v>690000</v>
      </c>
      <c r="Q997" s="23">
        <v>1050000</v>
      </c>
      <c r="R997" s="23">
        <v>790000</v>
      </c>
      <c r="S997" s="23">
        <v>5090000</v>
      </c>
      <c r="T997" s="22">
        <v>3</v>
      </c>
      <c r="U997" s="22">
        <v>1</v>
      </c>
      <c r="V997" s="2" t="str" cm="1">
        <f t="array" ref="V997">_xlfn.IFS(B997&lt;30,"21-29",
B997&lt;40,"30-39",
B997&lt;50,"40-49",
B997&lt;60,"50-59",
TRUE,"60+"
)</f>
        <v>40-49</v>
      </c>
      <c r="W997" s="24">
        <f t="shared" si="45"/>
        <v>42903333.333333336</v>
      </c>
      <c r="X997" s="24">
        <f t="shared" si="46"/>
        <v>843333.33333333337</v>
      </c>
      <c r="Y997" s="25">
        <f t="shared" si="47"/>
        <v>0.7945061728395062</v>
      </c>
      <c r="Z997" s="2" t="str" cm="1">
        <f t="array" ref="Z997">_xlfn.IFS(Y997&lt;=25%,"Low",
Y997&lt;=50%,"Moderate",
Y997&lt;=75%,"High",
Y997&lt;=100%,"Very High",
TRUE,"Over Limit"
)</f>
        <v>Very High</v>
      </c>
      <c r="AA997" s="2" cm="1">
        <f t="array" ref="AA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97" s="2" t="str" cm="1">
        <f t="array" ref="AB997">_xlfn.IFS(T997=0,"No Late Payments",
T997&lt;=2,"Low",
T997&lt;=4,"Moderate",
TRUE,"High"
)</f>
        <v>Moderate</v>
      </c>
      <c r="AC997" s="10" t="str" cm="1">
        <f t="array" ref="AC997">_xlfn.IFS(
H997&lt;40000000,"Low",
H997&lt;60000000,"Medium",
H997&lt;100000000,"High",
TRUE,"Very High"
)</f>
        <v>Medium</v>
      </c>
    </row>
    <row r="998" spans="1:29">
      <c r="A998" s="18" t="s">
        <v>1030</v>
      </c>
      <c r="B998" s="19">
        <v>58</v>
      </c>
      <c r="C998" s="19" t="s">
        <v>22</v>
      </c>
      <c r="D998" s="19" t="s">
        <v>23</v>
      </c>
      <c r="E998" s="19" t="s">
        <v>24</v>
      </c>
      <c r="F998" s="19" t="s">
        <v>48</v>
      </c>
      <c r="G998" s="20">
        <v>16700000</v>
      </c>
      <c r="H998" s="20">
        <v>48000000</v>
      </c>
      <c r="I998" s="19">
        <v>146</v>
      </c>
      <c r="J998" s="19">
        <v>0</v>
      </c>
      <c r="K998" s="19">
        <v>0</v>
      </c>
      <c r="L998" s="19">
        <v>1</v>
      </c>
      <c r="M998" s="20">
        <v>26680000</v>
      </c>
      <c r="N998" s="20">
        <v>36780000</v>
      </c>
      <c r="O998" s="20">
        <v>41580000</v>
      </c>
      <c r="P998" s="20">
        <v>5770000</v>
      </c>
      <c r="Q998" s="20">
        <v>3320000</v>
      </c>
      <c r="R998" s="20">
        <v>19430000</v>
      </c>
      <c r="S998" s="20">
        <v>450000</v>
      </c>
      <c r="T998" s="19">
        <v>1</v>
      </c>
      <c r="U998" s="19">
        <v>1</v>
      </c>
      <c r="V998" s="2" t="str" cm="1">
        <f t="array" ref="V998">_xlfn.IFS(B998&lt;30,"21-29",
B998&lt;40,"30-39",
B998&lt;50,"40-49",
B998&lt;60,"50-59",
TRUE,"60+"
)</f>
        <v>50-59</v>
      </c>
      <c r="W998" s="24">
        <f t="shared" si="45"/>
        <v>35013333.333333336</v>
      </c>
      <c r="X998" s="24">
        <f t="shared" si="46"/>
        <v>9506666.666666666</v>
      </c>
      <c r="Y998" s="25">
        <f t="shared" si="47"/>
        <v>0.72944444444444445</v>
      </c>
      <c r="Z998" s="2" t="str" cm="1">
        <f t="array" ref="Z998">_xlfn.IFS(Y998&lt;=25%,"Low",
Y998&lt;=50%,"Moderate",
Y998&lt;=75%,"High",
Y998&lt;=100%,"Very High",
TRUE,"Over Limit"
)</f>
        <v>High</v>
      </c>
      <c r="AA998" s="2" cm="1">
        <f t="array" ref="AA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8" s="2" t="str" cm="1">
        <f t="array" ref="AB998">_xlfn.IFS(T998=0,"No Late Payments",
T998&lt;=2,"Low",
T998&lt;=4,"Moderate",
TRUE,"High"
)</f>
        <v>Low</v>
      </c>
      <c r="AC998" s="10" t="str" cm="1">
        <f t="array" ref="AC998">_xlfn.IFS(
H998&lt;40000000,"Low",
H998&lt;60000000,"Medium",
H998&lt;100000000,"High",
TRUE,"Very High"
)</f>
        <v>Medium</v>
      </c>
    </row>
    <row r="999" spans="1:29">
      <c r="A999" s="21" t="s">
        <v>1031</v>
      </c>
      <c r="B999" s="22">
        <v>60</v>
      </c>
      <c r="C999" s="22" t="s">
        <v>34</v>
      </c>
      <c r="D999" s="22" t="s">
        <v>30</v>
      </c>
      <c r="E999" s="22" t="s">
        <v>24</v>
      </c>
      <c r="F999" s="22" t="s">
        <v>28</v>
      </c>
      <c r="G999" s="23">
        <v>6600000</v>
      </c>
      <c r="H999" s="23">
        <v>33000000</v>
      </c>
      <c r="I999" s="22">
        <v>107</v>
      </c>
      <c r="J999" s="22">
        <v>0</v>
      </c>
      <c r="K999" s="22">
        <v>0</v>
      </c>
      <c r="L999" s="22">
        <v>0</v>
      </c>
      <c r="M999" s="23">
        <v>21830000</v>
      </c>
      <c r="N999" s="23">
        <v>19220000</v>
      </c>
      <c r="O999" s="23">
        <v>11860000</v>
      </c>
      <c r="P999" s="23">
        <v>1860000</v>
      </c>
      <c r="Q999" s="23">
        <v>3910000</v>
      </c>
      <c r="R999" s="23">
        <v>3690000</v>
      </c>
      <c r="S999" s="23">
        <v>1020000</v>
      </c>
      <c r="T999" s="22">
        <v>0</v>
      </c>
      <c r="U999" s="22">
        <v>0</v>
      </c>
      <c r="V999" s="2" t="str" cm="1">
        <f t="array" ref="V999">_xlfn.IFS(B999&lt;30,"21-29",
B999&lt;40,"30-39",
B999&lt;50,"40-49",
B999&lt;60,"50-59",
TRUE,"60+"
)</f>
        <v>60+</v>
      </c>
      <c r="W999" s="24">
        <f t="shared" si="45"/>
        <v>17636666.666666668</v>
      </c>
      <c r="X999" s="24">
        <f t="shared" si="46"/>
        <v>3153333.3333333335</v>
      </c>
      <c r="Y999" s="25">
        <f t="shared" si="47"/>
        <v>0.5344444444444445</v>
      </c>
      <c r="Z999" s="2" t="str" cm="1">
        <f t="array" ref="Z999">_xlfn.IFS(Y999&lt;=25%,"Low",
Y999&lt;=50%,"Moderate",
Y999&lt;=75%,"High",
Y999&lt;=100%,"Very High",
TRUE,"Over Limit"
)</f>
        <v>High</v>
      </c>
      <c r="AA999" s="2" cm="1">
        <f t="array" ref="AA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9" s="2" t="str" cm="1">
        <f t="array" ref="AB999">_xlfn.IFS(T999=0,"No Late Payments",
T999&lt;=2,"Low",
T999&lt;=4,"Moderate",
TRUE,"High"
)</f>
        <v>No Late Payments</v>
      </c>
      <c r="AC999" s="10" t="str" cm="1">
        <f t="array" ref="AC999">_xlfn.IFS(
H999&lt;40000000,"Low",
H999&lt;60000000,"Medium",
H999&lt;100000000,"High",
TRUE,"Very High"
)</f>
        <v>Low</v>
      </c>
    </row>
    <row r="1000" spans="1:29">
      <c r="A1000" s="18" t="s">
        <v>1032</v>
      </c>
      <c r="B1000" s="19">
        <v>21</v>
      </c>
      <c r="C1000" s="19" t="s">
        <v>34</v>
      </c>
      <c r="D1000" s="19" t="s">
        <v>30</v>
      </c>
      <c r="E1000" s="19" t="s">
        <v>24</v>
      </c>
      <c r="F1000" s="19" t="s">
        <v>28</v>
      </c>
      <c r="G1000" s="20">
        <v>5000000</v>
      </c>
      <c r="H1000" s="20">
        <v>20000000</v>
      </c>
      <c r="I1000" s="19">
        <v>10</v>
      </c>
      <c r="J1000" s="19">
        <v>0</v>
      </c>
      <c r="K1000" s="19">
        <v>0</v>
      </c>
      <c r="L1000" s="19">
        <v>0</v>
      </c>
      <c r="M1000" s="20">
        <v>18770000</v>
      </c>
      <c r="N1000" s="20">
        <v>15060000</v>
      </c>
      <c r="O1000" s="20">
        <v>16440000</v>
      </c>
      <c r="P1000" s="20">
        <v>8680000</v>
      </c>
      <c r="Q1000" s="20">
        <v>2720000</v>
      </c>
      <c r="R1000" s="20">
        <v>2410000</v>
      </c>
      <c r="S1000" s="20">
        <v>1080000</v>
      </c>
      <c r="T1000" s="19">
        <v>0</v>
      </c>
      <c r="U1000" s="19">
        <v>1</v>
      </c>
      <c r="V1000" s="2" t="str" cm="1">
        <f t="array" ref="V1000">_xlfn.IFS(B1000&lt;30,"21-29",
B1000&lt;40,"30-39",
B1000&lt;50,"40-49",
B1000&lt;60,"50-59",
TRUE,"60+"
)</f>
        <v>21-29</v>
      </c>
      <c r="W1000" s="24">
        <f t="shared" si="45"/>
        <v>16756666.666666666</v>
      </c>
      <c r="X1000" s="24">
        <f t="shared" si="46"/>
        <v>4603333.333333333</v>
      </c>
      <c r="Y1000" s="25">
        <f t="shared" si="47"/>
        <v>0.83783333333333332</v>
      </c>
      <c r="Z1000" s="2" t="str" cm="1">
        <f t="array" ref="Z1000">_xlfn.IFS(Y1000&lt;=25%,"Low",
Y1000&lt;=50%,"Moderate",
Y1000&lt;=75%,"High",
Y1000&lt;=100%,"Very High",
TRUE,"Over Limit"
)</f>
        <v>Very High</v>
      </c>
      <c r="AA1000" s="2" cm="1">
        <f t="array" ref="AA1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00" s="2" t="str" cm="1">
        <f t="array" ref="AB1000">_xlfn.IFS(T1000=0,"No Late Payments",
T1000&lt;=2,"Low",
T1000&lt;=4,"Moderate",
TRUE,"High"
)</f>
        <v>No Late Payments</v>
      </c>
      <c r="AC1000" s="10" t="str" cm="1">
        <f t="array" ref="AC1000">_xlfn.IFS(
H1000&lt;40000000,"Low",
H1000&lt;60000000,"Medium",
H1000&lt;100000000,"High",
TRUE,"Very High"
)</f>
        <v>Low</v>
      </c>
    </row>
    <row r="1001" spans="1:29">
      <c r="A1001" s="21" t="s">
        <v>1033</v>
      </c>
      <c r="B1001" s="22">
        <v>32</v>
      </c>
      <c r="C1001" s="22" t="s">
        <v>34</v>
      </c>
      <c r="D1001" s="22" t="s">
        <v>23</v>
      </c>
      <c r="E1001" s="22" t="s">
        <v>24</v>
      </c>
      <c r="F1001" s="22" t="s">
        <v>48</v>
      </c>
      <c r="G1001" s="23">
        <v>17400000</v>
      </c>
      <c r="H1001" s="23">
        <v>53000000</v>
      </c>
      <c r="I1001" s="22">
        <v>34</v>
      </c>
      <c r="J1001" s="22">
        <v>0</v>
      </c>
      <c r="K1001" s="22">
        <v>0</v>
      </c>
      <c r="L1001" s="22">
        <v>0</v>
      </c>
      <c r="M1001" s="23">
        <v>10940000</v>
      </c>
      <c r="N1001" s="23">
        <v>2160000</v>
      </c>
      <c r="O1001" s="23">
        <v>5360000</v>
      </c>
      <c r="P1001" s="23">
        <v>10820000</v>
      </c>
      <c r="Q1001" s="23">
        <v>920000</v>
      </c>
      <c r="R1001" s="23">
        <v>3040000</v>
      </c>
      <c r="S1001" s="23">
        <v>520000</v>
      </c>
      <c r="T1001" s="22">
        <v>0</v>
      </c>
      <c r="U1001" s="22">
        <v>0</v>
      </c>
      <c r="V1001" s="2" t="str" cm="1">
        <f t="array" ref="V1001">_xlfn.IFS(B1001&lt;30,"21-29",
B1001&lt;40,"30-39",
B1001&lt;50,"40-49",
B1001&lt;60,"50-59",
TRUE,"60+"
)</f>
        <v>30-39</v>
      </c>
      <c r="W1001" s="24">
        <f t="shared" si="45"/>
        <v>6153333.333333333</v>
      </c>
      <c r="X1001" s="24">
        <f t="shared" si="46"/>
        <v>4926666.666666667</v>
      </c>
      <c r="Y1001" s="25">
        <f t="shared" si="47"/>
        <v>0.1161006289308176</v>
      </c>
      <c r="Z1001" s="2" t="str" cm="1">
        <f t="array" ref="Z1001">_xlfn.IFS(Y1001&lt;=25%,"Low",
Y1001&lt;=50%,"Moderate",
Y1001&lt;=75%,"High",
Y1001&lt;=100%,"Very High",
TRUE,"Over Limit"
)</f>
        <v>Low</v>
      </c>
      <c r="AA1001" s="2" cm="1">
        <f t="array" ref="AA1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1" s="2" t="str" cm="1">
        <f t="array" ref="AB1001">_xlfn.IFS(T1001=0,"No Late Payments",
T1001&lt;=2,"Low",
T1001&lt;=4,"Moderate",
TRUE,"High"
)</f>
        <v>No Late Payments</v>
      </c>
      <c r="AC1001" s="10" t="str" cm="1">
        <f t="array" ref="AC1001">_xlfn.IFS(
H1001&lt;40000000,"Low",
H1001&lt;60000000,"Medium",
H1001&lt;100000000,"High",
TRUE,"Very High"
)</f>
        <v>Medium</v>
      </c>
    </row>
    <row r="1002" spans="1:29">
      <c r="A1002" s="18" t="s">
        <v>1034</v>
      </c>
      <c r="B1002" s="19">
        <v>41</v>
      </c>
      <c r="C1002" s="19" t="s">
        <v>34</v>
      </c>
      <c r="D1002" s="19" t="s">
        <v>46</v>
      </c>
      <c r="E1002" s="19" t="s">
        <v>24</v>
      </c>
      <c r="F1002" s="19" t="s">
        <v>48</v>
      </c>
      <c r="G1002" s="20">
        <v>18500000</v>
      </c>
      <c r="H1002" s="20">
        <v>82000000</v>
      </c>
      <c r="I1002" s="19">
        <v>100</v>
      </c>
      <c r="J1002" s="19">
        <v>0</v>
      </c>
      <c r="K1002" s="19">
        <v>0</v>
      </c>
      <c r="L1002" s="19">
        <v>0</v>
      </c>
      <c r="M1002" s="20">
        <v>33240000</v>
      </c>
      <c r="N1002" s="20">
        <v>34920000</v>
      </c>
      <c r="O1002" s="20">
        <v>32000000</v>
      </c>
      <c r="P1002" s="20">
        <v>7970000</v>
      </c>
      <c r="Q1002" s="20">
        <v>9140000</v>
      </c>
      <c r="R1002" s="20">
        <v>31120000</v>
      </c>
      <c r="S1002" s="20">
        <v>1750000</v>
      </c>
      <c r="T1002" s="19">
        <v>0</v>
      </c>
      <c r="U1002" s="19">
        <v>0</v>
      </c>
      <c r="V1002" s="2" t="str" cm="1">
        <f t="array" ref="V1002">_xlfn.IFS(B1002&lt;30,"21-29",
B1002&lt;40,"30-39",
B1002&lt;50,"40-49",
B1002&lt;60,"50-59",
TRUE,"60+"
)</f>
        <v>40-49</v>
      </c>
      <c r="W1002" s="24">
        <f t="shared" si="45"/>
        <v>33386666.666666668</v>
      </c>
      <c r="X1002" s="24">
        <f t="shared" si="46"/>
        <v>16076666.666666666</v>
      </c>
      <c r="Y1002" s="25">
        <f t="shared" si="47"/>
        <v>0.40715447154471546</v>
      </c>
      <c r="Z1002" s="2" t="str" cm="1">
        <f t="array" ref="Z1002">_xlfn.IFS(Y1002&lt;=25%,"Low",
Y1002&lt;=50%,"Moderate",
Y1002&lt;=75%,"High",
Y1002&lt;=100%,"Very High",
TRUE,"Over Limit"
)</f>
        <v>Moderate</v>
      </c>
      <c r="AA1002" s="2" cm="1">
        <f t="array" ref="AA1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2" s="2" t="str" cm="1">
        <f t="array" ref="AB1002">_xlfn.IFS(T1002=0,"No Late Payments",
T1002&lt;=2,"Low",
T1002&lt;=4,"Moderate",
TRUE,"High"
)</f>
        <v>No Late Payments</v>
      </c>
      <c r="AC1002" s="10" t="str" cm="1">
        <f t="array" ref="AC1002">_xlfn.IFS(
H1002&lt;40000000,"Low",
H1002&lt;60000000,"Medium",
H1002&lt;100000000,"High",
TRUE,"Very High"
)</f>
        <v>High</v>
      </c>
    </row>
    <row r="1003" spans="1:29">
      <c r="A1003" s="21" t="s">
        <v>1035</v>
      </c>
      <c r="B1003" s="22">
        <v>27</v>
      </c>
      <c r="C1003" s="22" t="s">
        <v>34</v>
      </c>
      <c r="D1003" s="22" t="s">
        <v>27</v>
      </c>
      <c r="E1003" s="22" t="s">
        <v>38</v>
      </c>
      <c r="F1003" s="22" t="s">
        <v>28</v>
      </c>
      <c r="G1003" s="23">
        <v>7300000</v>
      </c>
      <c r="H1003" s="23">
        <v>35000000</v>
      </c>
      <c r="I1003" s="22">
        <v>58</v>
      </c>
      <c r="J1003" s="22">
        <v>0</v>
      </c>
      <c r="K1003" s="22">
        <v>0</v>
      </c>
      <c r="L1003" s="22">
        <v>0</v>
      </c>
      <c r="M1003" s="23">
        <v>9570000</v>
      </c>
      <c r="N1003" s="23">
        <v>9050000</v>
      </c>
      <c r="O1003" s="23">
        <v>9790000</v>
      </c>
      <c r="P1003" s="23">
        <v>5540000</v>
      </c>
      <c r="Q1003" s="23">
        <v>4500000</v>
      </c>
      <c r="R1003" s="23">
        <v>8640000</v>
      </c>
      <c r="S1003" s="23">
        <v>1110000</v>
      </c>
      <c r="T1003" s="22">
        <v>0</v>
      </c>
      <c r="U1003" s="22">
        <v>0</v>
      </c>
      <c r="V1003" s="2" t="str" cm="1">
        <f t="array" ref="V1003">_xlfn.IFS(B1003&lt;30,"21-29",
B1003&lt;40,"30-39",
B1003&lt;50,"40-49",
B1003&lt;60,"50-59",
TRUE,"60+"
)</f>
        <v>21-29</v>
      </c>
      <c r="W1003" s="24">
        <f t="shared" si="45"/>
        <v>9470000</v>
      </c>
      <c r="X1003" s="24">
        <f t="shared" si="46"/>
        <v>6226666.666666667</v>
      </c>
      <c r="Y1003" s="25">
        <f t="shared" si="47"/>
        <v>0.27057142857142857</v>
      </c>
      <c r="Z1003" s="2" t="str" cm="1">
        <f t="array" ref="Z1003">_xlfn.IFS(Y1003&lt;=25%,"Low",
Y1003&lt;=50%,"Moderate",
Y1003&lt;=75%,"High",
Y1003&lt;=100%,"Very High",
TRUE,"Over Limit"
)</f>
        <v>Moderate</v>
      </c>
      <c r="AA1003" s="2" cm="1">
        <f t="array" ref="AA1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3" s="2" t="str" cm="1">
        <f t="array" ref="AB1003">_xlfn.IFS(T1003=0,"No Late Payments",
T1003&lt;=2,"Low",
T1003&lt;=4,"Moderate",
TRUE,"High"
)</f>
        <v>No Late Payments</v>
      </c>
      <c r="AC1003" s="10" t="str" cm="1">
        <f t="array" ref="AC1003">_xlfn.IFS(
H1003&lt;40000000,"Low",
H1003&lt;60000000,"Medium",
H1003&lt;100000000,"High",
TRUE,"Very High"
)</f>
        <v>Low</v>
      </c>
    </row>
    <row r="1004" spans="1:29">
      <c r="A1004" s="18" t="s">
        <v>1036</v>
      </c>
      <c r="B1004" s="19">
        <v>43</v>
      </c>
      <c r="C1004" s="19" t="s">
        <v>34</v>
      </c>
      <c r="D1004" s="19" t="s">
        <v>27</v>
      </c>
      <c r="E1004" s="19" t="s">
        <v>24</v>
      </c>
      <c r="F1004" s="19" t="s">
        <v>25</v>
      </c>
      <c r="G1004" s="20">
        <v>9800000</v>
      </c>
      <c r="H1004" s="20">
        <v>52000000</v>
      </c>
      <c r="I1004" s="19">
        <v>101</v>
      </c>
      <c r="J1004" s="19">
        <v>0</v>
      </c>
      <c r="K1004" s="19">
        <v>0</v>
      </c>
      <c r="L1004" s="19">
        <v>0</v>
      </c>
      <c r="M1004" s="20">
        <v>7490000</v>
      </c>
      <c r="N1004" s="20">
        <v>100000</v>
      </c>
      <c r="O1004" s="20">
        <v>1110000</v>
      </c>
      <c r="P1004" s="20">
        <v>4520000</v>
      </c>
      <c r="Q1004" s="20">
        <v>100000</v>
      </c>
      <c r="R1004" s="20">
        <v>600000</v>
      </c>
      <c r="S1004" s="20">
        <v>270000</v>
      </c>
      <c r="T1004" s="19">
        <v>0</v>
      </c>
      <c r="U1004" s="19">
        <v>0</v>
      </c>
      <c r="V1004" s="2" t="str" cm="1">
        <f t="array" ref="V1004">_xlfn.IFS(B1004&lt;30,"21-29",
B1004&lt;40,"30-39",
B1004&lt;50,"40-49",
B1004&lt;60,"50-59",
TRUE,"60+"
)</f>
        <v>40-49</v>
      </c>
      <c r="W1004" s="24">
        <f t="shared" si="45"/>
        <v>2900000</v>
      </c>
      <c r="X1004" s="24">
        <f t="shared" si="46"/>
        <v>1740000</v>
      </c>
      <c r="Y1004" s="25">
        <f t="shared" si="47"/>
        <v>5.5769230769230772E-2</v>
      </c>
      <c r="Z1004" s="2" t="str" cm="1">
        <f t="array" ref="Z1004">_xlfn.IFS(Y1004&lt;=25%,"Low",
Y1004&lt;=50%,"Moderate",
Y1004&lt;=75%,"High",
Y1004&lt;=100%,"Very High",
TRUE,"Over Limit"
)</f>
        <v>Low</v>
      </c>
      <c r="AA1004" s="2" cm="1">
        <f t="array" ref="AA1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4" s="2" t="str" cm="1">
        <f t="array" ref="AB1004">_xlfn.IFS(T1004=0,"No Late Payments",
T1004&lt;=2,"Low",
T1004&lt;=4,"Moderate",
TRUE,"High"
)</f>
        <v>No Late Payments</v>
      </c>
      <c r="AC1004" s="10" t="str" cm="1">
        <f t="array" ref="AC1004">_xlfn.IFS(
H1004&lt;40000000,"Low",
H1004&lt;60000000,"Medium",
H1004&lt;100000000,"High",
TRUE,"Very High"
)</f>
        <v>Medium</v>
      </c>
    </row>
    <row r="1005" spans="1:29">
      <c r="A1005" s="21" t="s">
        <v>1037</v>
      </c>
      <c r="B1005" s="22">
        <v>40</v>
      </c>
      <c r="C1005" s="22" t="s">
        <v>34</v>
      </c>
      <c r="D1005" s="22" t="s">
        <v>27</v>
      </c>
      <c r="E1005" s="22" t="s">
        <v>24</v>
      </c>
      <c r="F1005" s="22" t="s">
        <v>25</v>
      </c>
      <c r="G1005" s="23">
        <v>14300000</v>
      </c>
      <c r="H1005" s="23">
        <v>60000000</v>
      </c>
      <c r="I1005" s="22">
        <v>160</v>
      </c>
      <c r="J1005" s="22">
        <v>3</v>
      </c>
      <c r="K1005" s="22">
        <v>3</v>
      </c>
      <c r="L1005" s="22">
        <v>3</v>
      </c>
      <c r="M1005" s="23">
        <v>59170000</v>
      </c>
      <c r="N1005" s="23">
        <v>55590000</v>
      </c>
      <c r="O1005" s="23">
        <v>55520000</v>
      </c>
      <c r="P1005" s="23">
        <v>1220000</v>
      </c>
      <c r="Q1005" s="23">
        <v>1140000</v>
      </c>
      <c r="R1005" s="23">
        <v>820000</v>
      </c>
      <c r="S1005" s="23">
        <v>6880000</v>
      </c>
      <c r="T1005" s="22">
        <v>5</v>
      </c>
      <c r="U1005" s="22">
        <v>1</v>
      </c>
      <c r="V1005" s="2" t="str" cm="1">
        <f t="array" ref="V1005">_xlfn.IFS(B1005&lt;30,"21-29",
B1005&lt;40,"30-39",
B1005&lt;50,"40-49",
B1005&lt;60,"50-59",
TRUE,"60+"
)</f>
        <v>40-49</v>
      </c>
      <c r="W1005" s="24">
        <f t="shared" si="45"/>
        <v>56760000</v>
      </c>
      <c r="X1005" s="24">
        <f t="shared" si="46"/>
        <v>1060000</v>
      </c>
      <c r="Y1005" s="25">
        <f t="shared" si="47"/>
        <v>0.94599999999999995</v>
      </c>
      <c r="Z1005" s="2" t="str" cm="1">
        <f t="array" ref="Z1005">_xlfn.IFS(Y1005&lt;=25%,"Low",
Y1005&lt;=50%,"Moderate",
Y1005&lt;=75%,"High",
Y1005&lt;=100%,"Very High",
TRUE,"Over Limit"
)</f>
        <v>Very High</v>
      </c>
      <c r="AA1005" s="2" cm="1">
        <f t="array" ref="AA1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05" s="2" t="str" cm="1">
        <f t="array" ref="AB1005">_xlfn.IFS(T1005=0,"No Late Payments",
T1005&lt;=2,"Low",
T1005&lt;=4,"Moderate",
TRUE,"High"
)</f>
        <v>High</v>
      </c>
      <c r="AC1005" s="10" t="str" cm="1">
        <f t="array" ref="AC1005">_xlfn.IFS(
H1005&lt;40000000,"Low",
H1005&lt;60000000,"Medium",
H1005&lt;100000000,"High",
TRUE,"Very High"
)</f>
        <v>High</v>
      </c>
    </row>
    <row r="1006" spans="1:29">
      <c r="A1006" s="18" t="s">
        <v>1038</v>
      </c>
      <c r="B1006" s="19">
        <v>39</v>
      </c>
      <c r="C1006" s="19" t="s">
        <v>34</v>
      </c>
      <c r="D1006" s="19" t="s">
        <v>23</v>
      </c>
      <c r="E1006" s="19" t="s">
        <v>38</v>
      </c>
      <c r="F1006" s="19" t="s">
        <v>41</v>
      </c>
      <c r="G1006" s="20">
        <v>23000000</v>
      </c>
      <c r="H1006" s="20">
        <v>98000000</v>
      </c>
      <c r="I1006" s="19">
        <v>42</v>
      </c>
      <c r="J1006" s="19">
        <v>0</v>
      </c>
      <c r="K1006" s="19">
        <v>0</v>
      </c>
      <c r="L1006" s="19">
        <v>0</v>
      </c>
      <c r="M1006" s="20">
        <v>69920000</v>
      </c>
      <c r="N1006" s="20">
        <v>51400000</v>
      </c>
      <c r="O1006" s="20">
        <v>58560000</v>
      </c>
      <c r="P1006" s="20">
        <v>13060000</v>
      </c>
      <c r="Q1006" s="20">
        <v>20050000</v>
      </c>
      <c r="R1006" s="20">
        <v>22770000</v>
      </c>
      <c r="S1006" s="20">
        <v>5850000</v>
      </c>
      <c r="T1006" s="19">
        <v>1</v>
      </c>
      <c r="U1006" s="19">
        <v>0</v>
      </c>
      <c r="V1006" s="2" t="str" cm="1">
        <f t="array" ref="V1006">_xlfn.IFS(B1006&lt;30,"21-29",
B1006&lt;40,"30-39",
B1006&lt;50,"40-49",
B1006&lt;60,"50-59",
TRUE,"60+"
)</f>
        <v>30-39</v>
      </c>
      <c r="W1006" s="24">
        <f t="shared" si="45"/>
        <v>59960000</v>
      </c>
      <c r="X1006" s="24">
        <f t="shared" si="46"/>
        <v>18626666.666666668</v>
      </c>
      <c r="Y1006" s="25">
        <f t="shared" si="47"/>
        <v>0.61183673469387756</v>
      </c>
      <c r="Z1006" s="2" t="str" cm="1">
        <f t="array" ref="Z1006">_xlfn.IFS(Y1006&lt;=25%,"Low",
Y1006&lt;=50%,"Moderate",
Y1006&lt;=75%,"High",
Y1006&lt;=100%,"Very High",
TRUE,"Over Limit"
)</f>
        <v>High</v>
      </c>
      <c r="AA1006" s="2" cm="1">
        <f t="array" ref="AA1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06" s="2" t="str" cm="1">
        <f t="array" ref="AB1006">_xlfn.IFS(T1006=0,"No Late Payments",
T1006&lt;=2,"Low",
T1006&lt;=4,"Moderate",
TRUE,"High"
)</f>
        <v>Low</v>
      </c>
      <c r="AC1006" s="10" t="str" cm="1">
        <f t="array" ref="AC1006">_xlfn.IFS(
H1006&lt;40000000,"Low",
H1006&lt;60000000,"Medium",
H1006&lt;100000000,"High",
TRUE,"Very High"
)</f>
        <v>High</v>
      </c>
    </row>
    <row r="1007" spans="1:29">
      <c r="A1007" s="21" t="s">
        <v>1039</v>
      </c>
      <c r="B1007" s="22">
        <v>24</v>
      </c>
      <c r="C1007" s="22" t="s">
        <v>22</v>
      </c>
      <c r="D1007" s="22" t="s">
        <v>30</v>
      </c>
      <c r="E1007" s="22" t="s">
        <v>24</v>
      </c>
      <c r="F1007" s="22" t="s">
        <v>31</v>
      </c>
      <c r="G1007" s="23">
        <v>7400000</v>
      </c>
      <c r="H1007" s="23">
        <v>28000000</v>
      </c>
      <c r="I1007" s="22">
        <v>52</v>
      </c>
      <c r="J1007" s="22">
        <v>0</v>
      </c>
      <c r="K1007" s="22">
        <v>0</v>
      </c>
      <c r="L1007" s="22">
        <v>0</v>
      </c>
      <c r="M1007" s="23">
        <v>16650000</v>
      </c>
      <c r="N1007" s="23">
        <v>19000000</v>
      </c>
      <c r="O1007" s="23">
        <v>18190000</v>
      </c>
      <c r="P1007" s="23">
        <v>4320000</v>
      </c>
      <c r="Q1007" s="23">
        <v>4700000</v>
      </c>
      <c r="R1007" s="23">
        <v>7480000</v>
      </c>
      <c r="S1007" s="23">
        <v>1290000</v>
      </c>
      <c r="T1007" s="22">
        <v>0</v>
      </c>
      <c r="U1007" s="22">
        <v>0</v>
      </c>
      <c r="V1007" s="2" t="str" cm="1">
        <f t="array" ref="V1007">_xlfn.IFS(B1007&lt;30,"21-29",
B1007&lt;40,"30-39",
B1007&lt;50,"40-49",
B1007&lt;60,"50-59",
TRUE,"60+"
)</f>
        <v>21-29</v>
      </c>
      <c r="W1007" s="24">
        <f t="shared" si="45"/>
        <v>17946666.666666668</v>
      </c>
      <c r="X1007" s="24">
        <f t="shared" si="46"/>
        <v>5500000</v>
      </c>
      <c r="Y1007" s="25">
        <f t="shared" si="47"/>
        <v>0.64095238095238105</v>
      </c>
      <c r="Z1007" s="2" t="str" cm="1">
        <f t="array" ref="Z1007">_xlfn.IFS(Y1007&lt;=25%,"Low",
Y1007&lt;=50%,"Moderate",
Y1007&lt;=75%,"High",
Y1007&lt;=100%,"Very High",
TRUE,"Over Limit"
)</f>
        <v>High</v>
      </c>
      <c r="AA1007" s="2" cm="1">
        <f t="array" ref="AA1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07" s="2" t="str" cm="1">
        <f t="array" ref="AB1007">_xlfn.IFS(T1007=0,"No Late Payments",
T1007&lt;=2,"Low",
T1007&lt;=4,"Moderate",
TRUE,"High"
)</f>
        <v>No Late Payments</v>
      </c>
      <c r="AC1007" s="10" t="str" cm="1">
        <f t="array" ref="AC1007">_xlfn.IFS(
H1007&lt;40000000,"Low",
H1007&lt;60000000,"Medium",
H1007&lt;100000000,"High",
TRUE,"Very High"
)</f>
        <v>Low</v>
      </c>
    </row>
    <row r="1008" spans="1:29">
      <c r="A1008" s="18" t="s">
        <v>1040</v>
      </c>
      <c r="B1008" s="19">
        <v>30</v>
      </c>
      <c r="C1008" s="19" t="s">
        <v>34</v>
      </c>
      <c r="D1008" s="19" t="s">
        <v>27</v>
      </c>
      <c r="E1008" s="19" t="s">
        <v>24</v>
      </c>
      <c r="F1008" s="19" t="s">
        <v>28</v>
      </c>
      <c r="G1008" s="20">
        <v>9400000</v>
      </c>
      <c r="H1008" s="20">
        <v>40000000</v>
      </c>
      <c r="I1008" s="19">
        <v>95</v>
      </c>
      <c r="J1008" s="19">
        <v>0</v>
      </c>
      <c r="K1008" s="19">
        <v>0</v>
      </c>
      <c r="L1008" s="19">
        <v>0</v>
      </c>
      <c r="M1008" s="20">
        <v>4950000</v>
      </c>
      <c r="N1008" s="20">
        <v>3040000</v>
      </c>
      <c r="O1008" s="20">
        <v>4750000</v>
      </c>
      <c r="P1008" s="20">
        <v>2020000</v>
      </c>
      <c r="Q1008" s="20">
        <v>1510000</v>
      </c>
      <c r="R1008" s="20">
        <v>2440000</v>
      </c>
      <c r="S1008" s="20">
        <v>150000</v>
      </c>
      <c r="T1008" s="19">
        <v>0</v>
      </c>
      <c r="U1008" s="19">
        <v>0</v>
      </c>
      <c r="V1008" s="2" t="str" cm="1">
        <f t="array" ref="V1008">_xlfn.IFS(B1008&lt;30,"21-29",
B1008&lt;40,"30-39",
B1008&lt;50,"40-49",
B1008&lt;60,"50-59",
TRUE,"60+"
)</f>
        <v>30-39</v>
      </c>
      <c r="W1008" s="24">
        <f t="shared" si="45"/>
        <v>4246666.666666667</v>
      </c>
      <c r="X1008" s="24">
        <f t="shared" si="46"/>
        <v>1990000</v>
      </c>
      <c r="Y1008" s="25">
        <f t="shared" si="47"/>
        <v>0.10616666666666667</v>
      </c>
      <c r="Z1008" s="2" t="str" cm="1">
        <f t="array" ref="Z1008">_xlfn.IFS(Y1008&lt;=25%,"Low",
Y1008&lt;=50%,"Moderate",
Y1008&lt;=75%,"High",
Y1008&lt;=100%,"Very High",
TRUE,"Over Limit"
)</f>
        <v>Low</v>
      </c>
      <c r="AA1008" s="2" cm="1">
        <f t="array" ref="AA1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8" s="2" t="str" cm="1">
        <f t="array" ref="AB1008">_xlfn.IFS(T1008=0,"No Late Payments",
T1008&lt;=2,"Low",
T1008&lt;=4,"Moderate",
TRUE,"High"
)</f>
        <v>No Late Payments</v>
      </c>
      <c r="AC1008" s="10" t="str" cm="1">
        <f t="array" ref="AC1008">_xlfn.IFS(
H1008&lt;40000000,"Low",
H1008&lt;60000000,"Medium",
H1008&lt;100000000,"High",
TRUE,"Very High"
)</f>
        <v>Medium</v>
      </c>
    </row>
    <row r="1009" spans="1:29">
      <c r="A1009" s="21" t="s">
        <v>1041</v>
      </c>
      <c r="B1009" s="22">
        <v>43</v>
      </c>
      <c r="C1009" s="22" t="s">
        <v>22</v>
      </c>
      <c r="D1009" s="22" t="s">
        <v>27</v>
      </c>
      <c r="E1009" s="22" t="s">
        <v>24</v>
      </c>
      <c r="F1009" s="22" t="s">
        <v>28</v>
      </c>
      <c r="G1009" s="23">
        <v>8900000</v>
      </c>
      <c r="H1009" s="23">
        <v>37000000</v>
      </c>
      <c r="I1009" s="22">
        <v>89</v>
      </c>
      <c r="J1009" s="22">
        <v>0</v>
      </c>
      <c r="K1009" s="22">
        <v>0</v>
      </c>
      <c r="L1009" s="22">
        <v>0</v>
      </c>
      <c r="M1009" s="23">
        <v>21290000</v>
      </c>
      <c r="N1009" s="23">
        <v>18520000</v>
      </c>
      <c r="O1009" s="23">
        <v>15420000</v>
      </c>
      <c r="P1009" s="23">
        <v>19100000</v>
      </c>
      <c r="Q1009" s="23">
        <v>5780000</v>
      </c>
      <c r="R1009" s="23">
        <v>5680000</v>
      </c>
      <c r="S1009" s="23">
        <v>950000</v>
      </c>
      <c r="T1009" s="22">
        <v>0</v>
      </c>
      <c r="U1009" s="22">
        <v>0</v>
      </c>
      <c r="V1009" s="2" t="str" cm="1">
        <f t="array" ref="V1009">_xlfn.IFS(B1009&lt;30,"21-29",
B1009&lt;40,"30-39",
B1009&lt;50,"40-49",
B1009&lt;60,"50-59",
TRUE,"60+"
)</f>
        <v>40-49</v>
      </c>
      <c r="W1009" s="24">
        <f t="shared" si="45"/>
        <v>18410000</v>
      </c>
      <c r="X1009" s="24">
        <f t="shared" si="46"/>
        <v>10186666.666666666</v>
      </c>
      <c r="Y1009" s="25">
        <f t="shared" si="47"/>
        <v>0.49756756756756759</v>
      </c>
      <c r="Z1009" s="2" t="str" cm="1">
        <f t="array" ref="Z1009">_xlfn.IFS(Y1009&lt;=25%,"Low",
Y1009&lt;=50%,"Moderate",
Y1009&lt;=75%,"High",
Y1009&lt;=100%,"Very High",
TRUE,"Over Limit"
)</f>
        <v>Moderate</v>
      </c>
      <c r="AA1009" s="2" cm="1">
        <f t="array" ref="AA1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9" s="2" t="str" cm="1">
        <f t="array" ref="AB1009">_xlfn.IFS(T1009=0,"No Late Payments",
T1009&lt;=2,"Low",
T1009&lt;=4,"Moderate",
TRUE,"High"
)</f>
        <v>No Late Payments</v>
      </c>
      <c r="AC1009" s="10" t="str" cm="1">
        <f t="array" ref="AC1009">_xlfn.IFS(
H1009&lt;40000000,"Low",
H1009&lt;60000000,"Medium",
H1009&lt;100000000,"High",
TRUE,"Very High"
)</f>
        <v>Low</v>
      </c>
    </row>
    <row r="1010" spans="1:29">
      <c r="A1010" s="18" t="s">
        <v>1042</v>
      </c>
      <c r="B1010" s="19">
        <v>42</v>
      </c>
      <c r="C1010" s="19" t="s">
        <v>22</v>
      </c>
      <c r="D1010" s="19" t="s">
        <v>30</v>
      </c>
      <c r="E1010" s="19" t="s">
        <v>24</v>
      </c>
      <c r="F1010" s="19" t="s">
        <v>28</v>
      </c>
      <c r="G1010" s="20">
        <v>6300000</v>
      </c>
      <c r="H1010" s="20">
        <v>39000000</v>
      </c>
      <c r="I1010" s="19">
        <v>151</v>
      </c>
      <c r="J1010" s="19">
        <v>0</v>
      </c>
      <c r="K1010" s="19">
        <v>0</v>
      </c>
      <c r="L1010" s="19">
        <v>0</v>
      </c>
      <c r="M1010" s="20">
        <v>0</v>
      </c>
      <c r="N1010" s="20">
        <v>2260000</v>
      </c>
      <c r="O1010" s="20">
        <v>4200000</v>
      </c>
      <c r="P1010" s="20">
        <v>0</v>
      </c>
      <c r="Q1010" s="20">
        <v>950000</v>
      </c>
      <c r="R1010" s="20">
        <v>1810000</v>
      </c>
      <c r="S1010" s="20">
        <v>1430000</v>
      </c>
      <c r="T1010" s="19">
        <v>1</v>
      </c>
      <c r="U1010" s="19">
        <v>0</v>
      </c>
      <c r="V1010" s="2" t="str" cm="1">
        <f t="array" ref="V1010">_xlfn.IFS(B1010&lt;30,"21-29",
B1010&lt;40,"30-39",
B1010&lt;50,"40-49",
B1010&lt;60,"50-59",
TRUE,"60+"
)</f>
        <v>40-49</v>
      </c>
      <c r="W1010" s="24">
        <f t="shared" si="45"/>
        <v>2153333.3333333335</v>
      </c>
      <c r="X1010" s="24">
        <f t="shared" si="46"/>
        <v>920000</v>
      </c>
      <c r="Y1010" s="25">
        <f t="shared" si="47"/>
        <v>5.521367521367522E-2</v>
      </c>
      <c r="Z1010" s="2" t="str" cm="1">
        <f t="array" ref="Z1010">_xlfn.IFS(Y1010&lt;=25%,"Low",
Y1010&lt;=50%,"Moderate",
Y1010&lt;=75%,"High",
Y1010&lt;=100%,"Very High",
TRUE,"Over Limit"
)</f>
        <v>Low</v>
      </c>
      <c r="AA1010" s="2" cm="1">
        <f t="array" ref="AA1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10" s="2" t="str" cm="1">
        <f t="array" ref="AB1010">_xlfn.IFS(T1010=0,"No Late Payments",
T1010&lt;=2,"Low",
T1010&lt;=4,"Moderate",
TRUE,"High"
)</f>
        <v>Low</v>
      </c>
      <c r="AC1010" s="10" t="str" cm="1">
        <f t="array" ref="AC1010">_xlfn.IFS(
H1010&lt;40000000,"Low",
H1010&lt;60000000,"Medium",
H1010&lt;100000000,"High",
TRUE,"Very High"
)</f>
        <v>Low</v>
      </c>
    </row>
    <row r="1011" spans="1:29">
      <c r="A1011" s="21" t="s">
        <v>1043</v>
      </c>
      <c r="B1011" s="22">
        <v>34</v>
      </c>
      <c r="C1011" s="22" t="s">
        <v>34</v>
      </c>
      <c r="D1011" s="22" t="s">
        <v>27</v>
      </c>
      <c r="E1011" s="22" t="s">
        <v>38</v>
      </c>
      <c r="F1011" s="22" t="s">
        <v>25</v>
      </c>
      <c r="G1011" s="23">
        <v>6700000</v>
      </c>
      <c r="H1011" s="23">
        <v>20000000</v>
      </c>
      <c r="I1011" s="22">
        <v>69</v>
      </c>
      <c r="J1011" s="22">
        <v>3</v>
      </c>
      <c r="K1011" s="22">
        <v>3</v>
      </c>
      <c r="L1011" s="22">
        <v>3</v>
      </c>
      <c r="M1011" s="23">
        <v>15240000</v>
      </c>
      <c r="N1011" s="23">
        <v>18490000</v>
      </c>
      <c r="O1011" s="23">
        <v>15340000</v>
      </c>
      <c r="P1011" s="23">
        <v>2930000</v>
      </c>
      <c r="Q1011" s="23">
        <v>1950000</v>
      </c>
      <c r="R1011" s="23">
        <v>1530000</v>
      </c>
      <c r="S1011" s="23">
        <v>1650000</v>
      </c>
      <c r="T1011" s="22">
        <v>3</v>
      </c>
      <c r="U1011" s="22">
        <v>0</v>
      </c>
      <c r="V1011" s="2" t="str" cm="1">
        <f t="array" ref="V1011">_xlfn.IFS(B1011&lt;30,"21-29",
B1011&lt;40,"30-39",
B1011&lt;50,"40-49",
B1011&lt;60,"50-59",
TRUE,"60+"
)</f>
        <v>30-39</v>
      </c>
      <c r="W1011" s="24">
        <f t="shared" si="45"/>
        <v>16356666.666666666</v>
      </c>
      <c r="X1011" s="24">
        <f t="shared" si="46"/>
        <v>2136666.6666666665</v>
      </c>
      <c r="Y1011" s="25">
        <f t="shared" si="47"/>
        <v>0.8178333333333333</v>
      </c>
      <c r="Z1011" s="2" t="str" cm="1">
        <f t="array" ref="Z1011">_xlfn.IFS(Y1011&lt;=25%,"Low",
Y1011&lt;=50%,"Moderate",
Y1011&lt;=75%,"High",
Y1011&lt;=100%,"Very High",
TRUE,"Over Limit"
)</f>
        <v>Very High</v>
      </c>
      <c r="AA1011" s="2" cm="1">
        <f t="array" ref="AA1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11" s="2" t="str" cm="1">
        <f t="array" ref="AB1011">_xlfn.IFS(T1011=0,"No Late Payments",
T1011&lt;=2,"Low",
T1011&lt;=4,"Moderate",
TRUE,"High"
)</f>
        <v>Moderate</v>
      </c>
      <c r="AC1011" s="10" t="str" cm="1">
        <f t="array" ref="AC1011">_xlfn.IFS(
H1011&lt;40000000,"Low",
H1011&lt;60000000,"Medium",
H1011&lt;100000000,"High",
TRUE,"Very High"
)</f>
        <v>Low</v>
      </c>
    </row>
    <row r="1012" spans="1:29">
      <c r="A1012" s="18" t="s">
        <v>1044</v>
      </c>
      <c r="B1012" s="19">
        <v>50</v>
      </c>
      <c r="C1012" s="19" t="s">
        <v>22</v>
      </c>
      <c r="D1012" s="19" t="s">
        <v>27</v>
      </c>
      <c r="E1012" s="19" t="s">
        <v>38</v>
      </c>
      <c r="F1012" s="19" t="s">
        <v>48</v>
      </c>
      <c r="G1012" s="20">
        <v>9500000</v>
      </c>
      <c r="H1012" s="20">
        <v>47000000</v>
      </c>
      <c r="I1012" s="19">
        <v>69</v>
      </c>
      <c r="J1012" s="19">
        <v>0</v>
      </c>
      <c r="K1012" s="19">
        <v>0</v>
      </c>
      <c r="L1012" s="19">
        <v>0</v>
      </c>
      <c r="M1012" s="20">
        <v>14710000</v>
      </c>
      <c r="N1012" s="20">
        <v>18700000</v>
      </c>
      <c r="O1012" s="20">
        <v>16070000</v>
      </c>
      <c r="P1012" s="20">
        <v>7400000</v>
      </c>
      <c r="Q1012" s="20">
        <v>4880000</v>
      </c>
      <c r="R1012" s="20">
        <v>5130000</v>
      </c>
      <c r="S1012" s="20">
        <v>190000</v>
      </c>
      <c r="T1012" s="19">
        <v>0</v>
      </c>
      <c r="U1012" s="19">
        <v>0</v>
      </c>
      <c r="V1012" s="2" t="str" cm="1">
        <f t="array" ref="V1012">_xlfn.IFS(B1012&lt;30,"21-29",
B1012&lt;40,"30-39",
B1012&lt;50,"40-49",
B1012&lt;60,"50-59",
TRUE,"60+"
)</f>
        <v>50-59</v>
      </c>
      <c r="W1012" s="24">
        <f t="shared" si="45"/>
        <v>16493333.333333334</v>
      </c>
      <c r="X1012" s="24">
        <f t="shared" si="46"/>
        <v>5803333.333333333</v>
      </c>
      <c r="Y1012" s="25">
        <f t="shared" si="47"/>
        <v>0.35092198581560285</v>
      </c>
      <c r="Z1012" s="2" t="str" cm="1">
        <f t="array" ref="Z1012">_xlfn.IFS(Y1012&lt;=25%,"Low",
Y1012&lt;=50%,"Moderate",
Y1012&lt;=75%,"High",
Y1012&lt;=100%,"Very High",
TRUE,"Over Limit"
)</f>
        <v>Moderate</v>
      </c>
      <c r="AA1012" s="2" cm="1">
        <f t="array" ref="AA1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2" s="2" t="str" cm="1">
        <f t="array" ref="AB1012">_xlfn.IFS(T1012=0,"No Late Payments",
T1012&lt;=2,"Low",
T1012&lt;=4,"Moderate",
TRUE,"High"
)</f>
        <v>No Late Payments</v>
      </c>
      <c r="AC1012" s="10" t="str" cm="1">
        <f t="array" ref="AC1012">_xlfn.IFS(
H1012&lt;40000000,"Low",
H1012&lt;60000000,"Medium",
H1012&lt;100000000,"High",
TRUE,"Very High"
)</f>
        <v>Medium</v>
      </c>
    </row>
    <row r="1013" spans="1:29">
      <c r="A1013" s="21" t="s">
        <v>1045</v>
      </c>
      <c r="B1013" s="22">
        <v>37</v>
      </c>
      <c r="C1013" s="22" t="s">
        <v>34</v>
      </c>
      <c r="D1013" s="22" t="s">
        <v>46</v>
      </c>
      <c r="E1013" s="22" t="s">
        <v>24</v>
      </c>
      <c r="F1013" s="22" t="s">
        <v>41</v>
      </c>
      <c r="G1013" s="23">
        <v>26100000</v>
      </c>
      <c r="H1013" s="23">
        <v>194000000</v>
      </c>
      <c r="I1013" s="22">
        <v>106</v>
      </c>
      <c r="J1013" s="22">
        <v>0</v>
      </c>
      <c r="K1013" s="22">
        <v>0</v>
      </c>
      <c r="L1013" s="22">
        <v>0</v>
      </c>
      <c r="M1013" s="23">
        <v>4040000</v>
      </c>
      <c r="N1013" s="23">
        <v>5120000</v>
      </c>
      <c r="O1013" s="23">
        <v>17810000</v>
      </c>
      <c r="P1013" s="23">
        <v>2660000</v>
      </c>
      <c r="Q1013" s="23">
        <v>3050000</v>
      </c>
      <c r="R1013" s="23">
        <v>5080000</v>
      </c>
      <c r="S1013" s="23">
        <v>620000</v>
      </c>
      <c r="T1013" s="22">
        <v>1</v>
      </c>
      <c r="U1013" s="22">
        <v>0</v>
      </c>
      <c r="V1013" s="2" t="str" cm="1">
        <f t="array" ref="V1013">_xlfn.IFS(B1013&lt;30,"21-29",
B1013&lt;40,"30-39",
B1013&lt;50,"40-49",
B1013&lt;60,"50-59",
TRUE,"60+"
)</f>
        <v>30-39</v>
      </c>
      <c r="W1013" s="24">
        <f t="shared" si="45"/>
        <v>8990000</v>
      </c>
      <c r="X1013" s="24">
        <f t="shared" si="46"/>
        <v>3596666.6666666665</v>
      </c>
      <c r="Y1013" s="25">
        <f t="shared" si="47"/>
        <v>4.6340206185567008E-2</v>
      </c>
      <c r="Z1013" s="2" t="str" cm="1">
        <f t="array" ref="Z1013">_xlfn.IFS(Y1013&lt;=25%,"Low",
Y1013&lt;=50%,"Moderate",
Y1013&lt;=75%,"High",
Y1013&lt;=100%,"Very High",
TRUE,"Over Limit"
)</f>
        <v>Low</v>
      </c>
      <c r="AA1013" s="2" cm="1">
        <f t="array" ref="AA1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13" s="2" t="str" cm="1">
        <f t="array" ref="AB1013">_xlfn.IFS(T1013=0,"No Late Payments",
T1013&lt;=2,"Low",
T1013&lt;=4,"Moderate",
TRUE,"High"
)</f>
        <v>Low</v>
      </c>
      <c r="AC1013" s="10" t="str" cm="1">
        <f t="array" ref="AC1013">_xlfn.IFS(
H1013&lt;40000000,"Low",
H1013&lt;60000000,"Medium",
H1013&lt;100000000,"High",
TRUE,"Very High"
)</f>
        <v>Very High</v>
      </c>
    </row>
    <row r="1014" spans="1:29">
      <c r="A1014" s="18" t="s">
        <v>1046</v>
      </c>
      <c r="B1014" s="19">
        <v>39</v>
      </c>
      <c r="C1014" s="19" t="s">
        <v>22</v>
      </c>
      <c r="D1014" s="19" t="s">
        <v>46</v>
      </c>
      <c r="E1014" s="19" t="s">
        <v>24</v>
      </c>
      <c r="F1014" s="19" t="s">
        <v>28</v>
      </c>
      <c r="G1014" s="20">
        <v>16400000</v>
      </c>
      <c r="H1014" s="20">
        <v>51000000</v>
      </c>
      <c r="I1014" s="19">
        <v>61</v>
      </c>
      <c r="J1014" s="19">
        <v>0</v>
      </c>
      <c r="K1014" s="19">
        <v>0</v>
      </c>
      <c r="L1014" s="19">
        <v>0</v>
      </c>
      <c r="M1014" s="20">
        <v>17130000</v>
      </c>
      <c r="N1014" s="20">
        <v>20120000</v>
      </c>
      <c r="O1014" s="20">
        <v>25250000</v>
      </c>
      <c r="P1014" s="20">
        <v>7200000</v>
      </c>
      <c r="Q1014" s="20">
        <v>12910000</v>
      </c>
      <c r="R1014" s="20">
        <v>5990000</v>
      </c>
      <c r="S1014" s="20">
        <v>4310000</v>
      </c>
      <c r="T1014" s="19">
        <v>0</v>
      </c>
      <c r="U1014" s="19">
        <v>0</v>
      </c>
      <c r="V1014" s="2" t="str" cm="1">
        <f t="array" ref="V1014">_xlfn.IFS(B1014&lt;30,"21-29",
B1014&lt;40,"30-39",
B1014&lt;50,"40-49",
B1014&lt;60,"50-59",
TRUE,"60+"
)</f>
        <v>30-39</v>
      </c>
      <c r="W1014" s="24">
        <f t="shared" si="45"/>
        <v>20833333.333333332</v>
      </c>
      <c r="X1014" s="24">
        <f t="shared" si="46"/>
        <v>8700000</v>
      </c>
      <c r="Y1014" s="25">
        <f t="shared" si="47"/>
        <v>0.40849673202614378</v>
      </c>
      <c r="Z1014" s="2" t="str" cm="1">
        <f t="array" ref="Z1014">_xlfn.IFS(Y1014&lt;=25%,"Low",
Y1014&lt;=50%,"Moderate",
Y1014&lt;=75%,"High",
Y1014&lt;=100%,"Very High",
TRUE,"Over Limit"
)</f>
        <v>Moderate</v>
      </c>
      <c r="AA1014" s="2" cm="1">
        <f t="array" ref="AA1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4" s="2" t="str" cm="1">
        <f t="array" ref="AB1014">_xlfn.IFS(T1014=0,"No Late Payments",
T1014&lt;=2,"Low",
T1014&lt;=4,"Moderate",
TRUE,"High"
)</f>
        <v>No Late Payments</v>
      </c>
      <c r="AC1014" s="10" t="str" cm="1">
        <f t="array" ref="AC1014">_xlfn.IFS(
H1014&lt;40000000,"Low",
H1014&lt;60000000,"Medium",
H1014&lt;100000000,"High",
TRUE,"Very High"
)</f>
        <v>Medium</v>
      </c>
    </row>
    <row r="1015" spans="1:29">
      <c r="A1015" s="21" t="s">
        <v>1047</v>
      </c>
      <c r="B1015" s="22">
        <v>34</v>
      </c>
      <c r="C1015" s="22" t="s">
        <v>22</v>
      </c>
      <c r="D1015" s="22" t="s">
        <v>23</v>
      </c>
      <c r="E1015" s="22" t="s">
        <v>38</v>
      </c>
      <c r="F1015" s="22" t="s">
        <v>28</v>
      </c>
      <c r="G1015" s="23">
        <v>10700000</v>
      </c>
      <c r="H1015" s="23">
        <v>55000000</v>
      </c>
      <c r="I1015" s="22">
        <v>97</v>
      </c>
      <c r="J1015" s="22">
        <v>0</v>
      </c>
      <c r="K1015" s="22">
        <v>0</v>
      </c>
      <c r="L1015" s="22">
        <v>0</v>
      </c>
      <c r="M1015" s="23">
        <v>15650000</v>
      </c>
      <c r="N1015" s="23">
        <v>20670000</v>
      </c>
      <c r="O1015" s="23">
        <v>18300000</v>
      </c>
      <c r="P1015" s="23">
        <v>5240000</v>
      </c>
      <c r="Q1015" s="23">
        <v>5730000</v>
      </c>
      <c r="R1015" s="23">
        <v>9820000</v>
      </c>
      <c r="S1015" s="23">
        <v>1520000</v>
      </c>
      <c r="T1015" s="22">
        <v>1</v>
      </c>
      <c r="U1015" s="22">
        <v>0</v>
      </c>
      <c r="V1015" s="2" t="str" cm="1">
        <f t="array" ref="V1015">_xlfn.IFS(B1015&lt;30,"21-29",
B1015&lt;40,"30-39",
B1015&lt;50,"40-49",
B1015&lt;60,"50-59",
TRUE,"60+"
)</f>
        <v>30-39</v>
      </c>
      <c r="W1015" s="24">
        <f t="shared" si="45"/>
        <v>18206666.666666668</v>
      </c>
      <c r="X1015" s="24">
        <f t="shared" si="46"/>
        <v>6930000</v>
      </c>
      <c r="Y1015" s="25">
        <f t="shared" si="47"/>
        <v>0.33103030303030306</v>
      </c>
      <c r="Z1015" s="2" t="str" cm="1">
        <f t="array" ref="Z1015">_xlfn.IFS(Y1015&lt;=25%,"Low",
Y1015&lt;=50%,"Moderate",
Y1015&lt;=75%,"High",
Y1015&lt;=100%,"Very High",
TRUE,"Over Limit"
)</f>
        <v>Moderate</v>
      </c>
      <c r="AA1015" s="2" cm="1">
        <f t="array" ref="AA1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5" s="2" t="str" cm="1">
        <f t="array" ref="AB1015">_xlfn.IFS(T1015=0,"No Late Payments",
T1015&lt;=2,"Low",
T1015&lt;=4,"Moderate",
TRUE,"High"
)</f>
        <v>Low</v>
      </c>
      <c r="AC1015" s="10" t="str" cm="1">
        <f t="array" ref="AC1015">_xlfn.IFS(
H1015&lt;40000000,"Low",
H1015&lt;60000000,"Medium",
H1015&lt;100000000,"High",
TRUE,"Very High"
)</f>
        <v>Medium</v>
      </c>
    </row>
    <row r="1016" spans="1:29">
      <c r="A1016" s="18" t="s">
        <v>1048</v>
      </c>
      <c r="B1016" s="19">
        <v>27</v>
      </c>
      <c r="C1016" s="19" t="s">
        <v>34</v>
      </c>
      <c r="D1016" s="19" t="s">
        <v>23</v>
      </c>
      <c r="E1016" s="19" t="s">
        <v>24</v>
      </c>
      <c r="F1016" s="19" t="s">
        <v>31</v>
      </c>
      <c r="G1016" s="20">
        <v>7400000</v>
      </c>
      <c r="H1016" s="20">
        <v>23000000</v>
      </c>
      <c r="I1016" s="19">
        <v>19</v>
      </c>
      <c r="J1016" s="19">
        <v>0</v>
      </c>
      <c r="K1016" s="19">
        <v>1</v>
      </c>
      <c r="L1016" s="19">
        <v>2</v>
      </c>
      <c r="M1016" s="20">
        <v>12260000</v>
      </c>
      <c r="N1016" s="20">
        <v>15440000</v>
      </c>
      <c r="O1016" s="20">
        <v>11190000</v>
      </c>
      <c r="P1016" s="20">
        <v>5210000</v>
      </c>
      <c r="Q1016" s="20">
        <v>5360000</v>
      </c>
      <c r="R1016" s="20">
        <v>350000</v>
      </c>
      <c r="S1016" s="20">
        <v>1220000</v>
      </c>
      <c r="T1016" s="19">
        <v>2</v>
      </c>
      <c r="U1016" s="19">
        <v>0</v>
      </c>
      <c r="V1016" s="2" t="str" cm="1">
        <f t="array" ref="V1016">_xlfn.IFS(B1016&lt;30,"21-29",
B1016&lt;40,"30-39",
B1016&lt;50,"40-49",
B1016&lt;60,"50-59",
TRUE,"60+"
)</f>
        <v>21-29</v>
      </c>
      <c r="W1016" s="24">
        <f t="shared" si="45"/>
        <v>12963333.333333334</v>
      </c>
      <c r="X1016" s="24">
        <f t="shared" si="46"/>
        <v>3640000</v>
      </c>
      <c r="Y1016" s="25">
        <f t="shared" si="47"/>
        <v>0.56362318840579717</v>
      </c>
      <c r="Z1016" s="2" t="str" cm="1">
        <f t="array" ref="Z1016">_xlfn.IFS(Y1016&lt;=25%,"Low",
Y1016&lt;=50%,"Moderate",
Y1016&lt;=75%,"High",
Y1016&lt;=100%,"Very High",
TRUE,"Over Limit"
)</f>
        <v>High</v>
      </c>
      <c r="AA1016" s="2" cm="1">
        <f t="array" ref="AA1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16" s="2" t="str" cm="1">
        <f t="array" ref="AB1016">_xlfn.IFS(T1016=0,"No Late Payments",
T1016&lt;=2,"Low",
T1016&lt;=4,"Moderate",
TRUE,"High"
)</f>
        <v>Low</v>
      </c>
      <c r="AC1016" s="10" t="str" cm="1">
        <f t="array" ref="AC1016">_xlfn.IFS(
H1016&lt;40000000,"Low",
H1016&lt;60000000,"Medium",
H1016&lt;100000000,"High",
TRUE,"Very High"
)</f>
        <v>Low</v>
      </c>
    </row>
    <row r="1017" spans="1:29">
      <c r="A1017" s="21" t="s">
        <v>1049</v>
      </c>
      <c r="B1017" s="22">
        <v>41</v>
      </c>
      <c r="C1017" s="22" t="s">
        <v>22</v>
      </c>
      <c r="D1017" s="22" t="s">
        <v>23</v>
      </c>
      <c r="E1017" s="22" t="s">
        <v>38</v>
      </c>
      <c r="F1017" s="22" t="s">
        <v>28</v>
      </c>
      <c r="G1017" s="23">
        <v>19100000</v>
      </c>
      <c r="H1017" s="23">
        <v>70000000</v>
      </c>
      <c r="I1017" s="22">
        <v>78</v>
      </c>
      <c r="J1017" s="22">
        <v>0</v>
      </c>
      <c r="K1017" s="22">
        <v>3</v>
      </c>
      <c r="L1017" s="22">
        <v>2</v>
      </c>
      <c r="M1017" s="23">
        <v>44840000</v>
      </c>
      <c r="N1017" s="23">
        <v>46520000</v>
      </c>
      <c r="O1017" s="23">
        <v>38340000</v>
      </c>
      <c r="P1017" s="23">
        <v>15820000</v>
      </c>
      <c r="Q1017" s="23">
        <v>4030000</v>
      </c>
      <c r="R1017" s="23">
        <v>2430000</v>
      </c>
      <c r="S1017" s="23">
        <v>740000</v>
      </c>
      <c r="T1017" s="22">
        <v>2</v>
      </c>
      <c r="U1017" s="22">
        <v>1</v>
      </c>
      <c r="V1017" s="2" t="str" cm="1">
        <f t="array" ref="V1017">_xlfn.IFS(B1017&lt;30,"21-29",
B1017&lt;40,"30-39",
B1017&lt;50,"40-49",
B1017&lt;60,"50-59",
TRUE,"60+"
)</f>
        <v>40-49</v>
      </c>
      <c r="W1017" s="24">
        <f t="shared" si="45"/>
        <v>43233333.333333336</v>
      </c>
      <c r="X1017" s="24">
        <f t="shared" si="46"/>
        <v>7426666.666666667</v>
      </c>
      <c r="Y1017" s="25">
        <f t="shared" si="47"/>
        <v>0.61761904761904762</v>
      </c>
      <c r="Z1017" s="2" t="str" cm="1">
        <f t="array" ref="Z1017">_xlfn.IFS(Y1017&lt;=25%,"Low",
Y1017&lt;=50%,"Moderate",
Y1017&lt;=75%,"High",
Y1017&lt;=100%,"Very High",
TRUE,"Over Limit"
)</f>
        <v>High</v>
      </c>
      <c r="AA1017" s="2" cm="1">
        <f t="array" ref="AA1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17" s="2" t="str" cm="1">
        <f t="array" ref="AB1017">_xlfn.IFS(T1017=0,"No Late Payments",
T1017&lt;=2,"Low",
T1017&lt;=4,"Moderate",
TRUE,"High"
)</f>
        <v>Low</v>
      </c>
      <c r="AC1017" s="10" t="str" cm="1">
        <f t="array" ref="AC1017">_xlfn.IFS(
H1017&lt;40000000,"Low",
H1017&lt;60000000,"Medium",
H1017&lt;100000000,"High",
TRUE,"Very High"
)</f>
        <v>High</v>
      </c>
    </row>
    <row r="1018" spans="1:29">
      <c r="A1018" s="18" t="s">
        <v>1050</v>
      </c>
      <c r="B1018" s="19">
        <v>26</v>
      </c>
      <c r="C1018" s="19" t="s">
        <v>22</v>
      </c>
      <c r="D1018" s="19" t="s">
        <v>23</v>
      </c>
      <c r="E1018" s="19" t="s">
        <v>38</v>
      </c>
      <c r="F1018" s="19" t="s">
        <v>25</v>
      </c>
      <c r="G1018" s="20">
        <v>5300000</v>
      </c>
      <c r="H1018" s="20">
        <v>20000000</v>
      </c>
      <c r="I1018" s="19">
        <v>42</v>
      </c>
      <c r="J1018" s="19">
        <v>0</v>
      </c>
      <c r="K1018" s="19">
        <v>0</v>
      </c>
      <c r="L1018" s="19">
        <v>0</v>
      </c>
      <c r="M1018" s="20">
        <v>9800000</v>
      </c>
      <c r="N1018" s="20">
        <v>5350000</v>
      </c>
      <c r="O1018" s="20">
        <v>5720000</v>
      </c>
      <c r="P1018" s="20">
        <v>2770000</v>
      </c>
      <c r="Q1018" s="20">
        <v>1740000</v>
      </c>
      <c r="R1018" s="20">
        <v>1890000</v>
      </c>
      <c r="S1018" s="20">
        <v>530000</v>
      </c>
      <c r="T1018" s="19">
        <v>0</v>
      </c>
      <c r="U1018" s="19">
        <v>0</v>
      </c>
      <c r="V1018" s="2" t="str" cm="1">
        <f t="array" ref="V1018">_xlfn.IFS(B1018&lt;30,"21-29",
B1018&lt;40,"30-39",
B1018&lt;50,"40-49",
B1018&lt;60,"50-59",
TRUE,"60+"
)</f>
        <v>21-29</v>
      </c>
      <c r="W1018" s="24">
        <f t="shared" si="45"/>
        <v>6956666.666666667</v>
      </c>
      <c r="X1018" s="24">
        <f t="shared" si="46"/>
        <v>2133333.3333333335</v>
      </c>
      <c r="Y1018" s="25">
        <f t="shared" si="47"/>
        <v>0.34783333333333333</v>
      </c>
      <c r="Z1018" s="2" t="str" cm="1">
        <f t="array" ref="Z1018">_xlfn.IFS(Y1018&lt;=25%,"Low",
Y1018&lt;=50%,"Moderate",
Y1018&lt;=75%,"High",
Y1018&lt;=100%,"Very High",
TRUE,"Over Limit"
)</f>
        <v>Moderate</v>
      </c>
      <c r="AA1018" s="2" cm="1">
        <f t="array" ref="AA1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8" s="2" t="str" cm="1">
        <f t="array" ref="AB1018">_xlfn.IFS(T1018=0,"No Late Payments",
T1018&lt;=2,"Low",
T1018&lt;=4,"Moderate",
TRUE,"High"
)</f>
        <v>No Late Payments</v>
      </c>
      <c r="AC1018" s="10" t="str" cm="1">
        <f t="array" ref="AC1018">_xlfn.IFS(
H1018&lt;40000000,"Low",
H1018&lt;60000000,"Medium",
H1018&lt;100000000,"High",
TRUE,"Very High"
)</f>
        <v>Low</v>
      </c>
    </row>
    <row r="1019" spans="1:29">
      <c r="A1019" s="21" t="s">
        <v>1051</v>
      </c>
      <c r="B1019" s="22">
        <v>54</v>
      </c>
      <c r="C1019" s="22" t="s">
        <v>34</v>
      </c>
      <c r="D1019" s="22" t="s">
        <v>30</v>
      </c>
      <c r="E1019" s="22" t="s">
        <v>24</v>
      </c>
      <c r="F1019" s="22" t="s">
        <v>41</v>
      </c>
      <c r="G1019" s="23">
        <v>16700000</v>
      </c>
      <c r="H1019" s="23">
        <v>65000000</v>
      </c>
      <c r="I1019" s="22">
        <v>221</v>
      </c>
      <c r="J1019" s="22">
        <v>0</v>
      </c>
      <c r="K1019" s="22">
        <v>0</v>
      </c>
      <c r="L1019" s="22">
        <v>0</v>
      </c>
      <c r="M1019" s="23">
        <v>28200000</v>
      </c>
      <c r="N1019" s="23">
        <v>20860000</v>
      </c>
      <c r="O1019" s="23">
        <v>21130000</v>
      </c>
      <c r="P1019" s="23">
        <v>7010000</v>
      </c>
      <c r="Q1019" s="23">
        <v>3090000</v>
      </c>
      <c r="R1019" s="23">
        <v>6420000</v>
      </c>
      <c r="S1019" s="23">
        <v>3700000</v>
      </c>
      <c r="T1019" s="22">
        <v>0</v>
      </c>
      <c r="U1019" s="22">
        <v>0</v>
      </c>
      <c r="V1019" s="2" t="str" cm="1">
        <f t="array" ref="V1019">_xlfn.IFS(B1019&lt;30,"21-29",
B1019&lt;40,"30-39",
B1019&lt;50,"40-49",
B1019&lt;60,"50-59",
TRUE,"60+"
)</f>
        <v>50-59</v>
      </c>
      <c r="W1019" s="24">
        <f t="shared" si="45"/>
        <v>23396666.666666668</v>
      </c>
      <c r="X1019" s="24">
        <f t="shared" si="46"/>
        <v>5506666.666666667</v>
      </c>
      <c r="Y1019" s="25">
        <f t="shared" si="47"/>
        <v>0.35994871794871797</v>
      </c>
      <c r="Z1019" s="2" t="str" cm="1">
        <f t="array" ref="Z1019">_xlfn.IFS(Y1019&lt;=25%,"Low",
Y1019&lt;=50%,"Moderate",
Y1019&lt;=75%,"High",
Y1019&lt;=100%,"Very High",
TRUE,"Over Limit"
)</f>
        <v>Moderate</v>
      </c>
      <c r="AA1019" s="2" cm="1">
        <f t="array" ref="AA1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9" s="2" t="str" cm="1">
        <f t="array" ref="AB1019">_xlfn.IFS(T1019=0,"No Late Payments",
T1019&lt;=2,"Low",
T1019&lt;=4,"Moderate",
TRUE,"High"
)</f>
        <v>No Late Payments</v>
      </c>
      <c r="AC1019" s="10" t="str" cm="1">
        <f t="array" ref="AC1019">_xlfn.IFS(
H1019&lt;40000000,"Low",
H1019&lt;60000000,"Medium",
H1019&lt;100000000,"High",
TRUE,"Very High"
)</f>
        <v>High</v>
      </c>
    </row>
    <row r="1020" spans="1:29">
      <c r="A1020" s="18" t="s">
        <v>1052</v>
      </c>
      <c r="B1020" s="19">
        <v>30</v>
      </c>
      <c r="C1020" s="19" t="s">
        <v>34</v>
      </c>
      <c r="D1020" s="19" t="s">
        <v>30</v>
      </c>
      <c r="E1020" s="19" t="s">
        <v>24</v>
      </c>
      <c r="F1020" s="19" t="s">
        <v>31</v>
      </c>
      <c r="G1020" s="20">
        <v>5000000</v>
      </c>
      <c r="H1020" s="20">
        <v>20000000</v>
      </c>
      <c r="I1020" s="19">
        <v>65</v>
      </c>
      <c r="J1020" s="19">
        <v>3</v>
      </c>
      <c r="K1020" s="19">
        <v>3</v>
      </c>
      <c r="L1020" s="19">
        <v>3</v>
      </c>
      <c r="M1020" s="20">
        <v>16050000</v>
      </c>
      <c r="N1020" s="20">
        <v>13560000</v>
      </c>
      <c r="O1020" s="20">
        <v>16180000</v>
      </c>
      <c r="P1020" s="20">
        <v>290000</v>
      </c>
      <c r="Q1020" s="20">
        <v>320000</v>
      </c>
      <c r="R1020" s="20">
        <v>560000</v>
      </c>
      <c r="S1020" s="20">
        <v>2700000</v>
      </c>
      <c r="T1020" s="19">
        <v>3</v>
      </c>
      <c r="U1020" s="19">
        <v>1</v>
      </c>
      <c r="V1020" s="2" t="str" cm="1">
        <f t="array" ref="V1020">_xlfn.IFS(B1020&lt;30,"21-29",
B1020&lt;40,"30-39",
B1020&lt;50,"40-49",
B1020&lt;60,"50-59",
TRUE,"60+"
)</f>
        <v>30-39</v>
      </c>
      <c r="W1020" s="24">
        <f t="shared" si="45"/>
        <v>15263333.333333334</v>
      </c>
      <c r="X1020" s="24">
        <f t="shared" si="46"/>
        <v>390000</v>
      </c>
      <c r="Y1020" s="25">
        <f t="shared" si="47"/>
        <v>0.76316666666666666</v>
      </c>
      <c r="Z1020" s="2" t="str" cm="1">
        <f t="array" ref="Z1020">_xlfn.IFS(Y1020&lt;=25%,"Low",
Y1020&lt;=50%,"Moderate",
Y1020&lt;=75%,"High",
Y1020&lt;=100%,"Very High",
TRUE,"Over Limit"
)</f>
        <v>Very High</v>
      </c>
      <c r="AA1020" s="2" cm="1">
        <f t="array" ref="AA1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20" s="2" t="str" cm="1">
        <f t="array" ref="AB1020">_xlfn.IFS(T1020=0,"No Late Payments",
T1020&lt;=2,"Low",
T1020&lt;=4,"Moderate",
TRUE,"High"
)</f>
        <v>Moderate</v>
      </c>
      <c r="AC1020" s="10" t="str" cm="1">
        <f t="array" ref="AC1020">_xlfn.IFS(
H1020&lt;40000000,"Low",
H1020&lt;60000000,"Medium",
H1020&lt;100000000,"High",
TRUE,"Very High"
)</f>
        <v>Low</v>
      </c>
    </row>
    <row r="1021" spans="1:29">
      <c r="A1021" s="21" t="s">
        <v>1053</v>
      </c>
      <c r="B1021" s="22">
        <v>21</v>
      </c>
      <c r="C1021" s="22" t="s">
        <v>22</v>
      </c>
      <c r="D1021" s="22" t="s">
        <v>46</v>
      </c>
      <c r="E1021" s="22" t="s">
        <v>38</v>
      </c>
      <c r="F1021" s="22" t="s">
        <v>28</v>
      </c>
      <c r="G1021" s="23">
        <v>15000000</v>
      </c>
      <c r="H1021" s="23">
        <v>52000000</v>
      </c>
      <c r="I1021" s="22">
        <v>10</v>
      </c>
      <c r="J1021" s="22">
        <v>0</v>
      </c>
      <c r="K1021" s="22">
        <v>0</v>
      </c>
      <c r="L1021" s="22">
        <v>1</v>
      </c>
      <c r="M1021" s="23">
        <v>17380000</v>
      </c>
      <c r="N1021" s="23">
        <v>25950000</v>
      </c>
      <c r="O1021" s="23">
        <v>22520000</v>
      </c>
      <c r="P1021" s="23">
        <v>9750000</v>
      </c>
      <c r="Q1021" s="23">
        <v>10260000</v>
      </c>
      <c r="R1021" s="23">
        <v>5110000</v>
      </c>
      <c r="S1021" s="23">
        <v>2280000</v>
      </c>
      <c r="T1021" s="22">
        <v>4</v>
      </c>
      <c r="U1021" s="22">
        <v>0</v>
      </c>
      <c r="V1021" s="2" t="str" cm="1">
        <f t="array" ref="V1021">_xlfn.IFS(B1021&lt;30,"21-29",
B1021&lt;40,"30-39",
B1021&lt;50,"40-49",
B1021&lt;60,"50-59",
TRUE,"60+"
)</f>
        <v>21-29</v>
      </c>
      <c r="W1021" s="24">
        <f t="shared" si="45"/>
        <v>21950000</v>
      </c>
      <c r="X1021" s="24">
        <f t="shared" si="46"/>
        <v>8373333.333333333</v>
      </c>
      <c r="Y1021" s="25">
        <f t="shared" si="47"/>
        <v>0.42211538461538461</v>
      </c>
      <c r="Z1021" s="2" t="str" cm="1">
        <f t="array" ref="Z1021">_xlfn.IFS(Y1021&lt;=25%,"Low",
Y1021&lt;=50%,"Moderate",
Y1021&lt;=75%,"High",
Y1021&lt;=100%,"Very High",
TRUE,"Over Limit"
)</f>
        <v>Moderate</v>
      </c>
      <c r="AA1021" s="2" cm="1">
        <f t="array" ref="AA1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1" s="2" t="str" cm="1">
        <f t="array" ref="AB1021">_xlfn.IFS(T1021=0,"No Late Payments",
T1021&lt;=2,"Low",
T1021&lt;=4,"Moderate",
TRUE,"High"
)</f>
        <v>Moderate</v>
      </c>
      <c r="AC1021" s="10" t="str" cm="1">
        <f t="array" ref="AC1021">_xlfn.IFS(
H1021&lt;40000000,"Low",
H1021&lt;60000000,"Medium",
H1021&lt;100000000,"High",
TRUE,"Very High"
)</f>
        <v>Medium</v>
      </c>
    </row>
    <row r="1022" spans="1:29">
      <c r="A1022" s="18" t="s">
        <v>1054</v>
      </c>
      <c r="B1022" s="19">
        <v>22</v>
      </c>
      <c r="C1022" s="19" t="s">
        <v>22</v>
      </c>
      <c r="D1022" s="19" t="s">
        <v>23</v>
      </c>
      <c r="E1022" s="19" t="s">
        <v>38</v>
      </c>
      <c r="F1022" s="19" t="s">
        <v>41</v>
      </c>
      <c r="G1022" s="20">
        <v>13500000</v>
      </c>
      <c r="H1022" s="20">
        <v>51000000</v>
      </c>
      <c r="I1022" s="19">
        <v>17</v>
      </c>
      <c r="J1022" s="19">
        <v>0</v>
      </c>
      <c r="K1022" s="19">
        <v>0</v>
      </c>
      <c r="L1022" s="19">
        <v>0</v>
      </c>
      <c r="M1022" s="20">
        <v>12930000</v>
      </c>
      <c r="N1022" s="20">
        <v>21650000</v>
      </c>
      <c r="O1022" s="20">
        <v>23830000</v>
      </c>
      <c r="P1022" s="20">
        <v>4520000</v>
      </c>
      <c r="Q1022" s="20">
        <v>9870000</v>
      </c>
      <c r="R1022" s="20">
        <v>24670000</v>
      </c>
      <c r="S1022" s="20">
        <v>970000</v>
      </c>
      <c r="T1022" s="19">
        <v>0</v>
      </c>
      <c r="U1022" s="19">
        <v>0</v>
      </c>
      <c r="V1022" s="2" t="str" cm="1">
        <f t="array" ref="V1022">_xlfn.IFS(B1022&lt;30,"21-29",
B1022&lt;40,"30-39",
B1022&lt;50,"40-49",
B1022&lt;60,"50-59",
TRUE,"60+"
)</f>
        <v>21-29</v>
      </c>
      <c r="W1022" s="24">
        <f t="shared" si="45"/>
        <v>19470000</v>
      </c>
      <c r="X1022" s="24">
        <f t="shared" si="46"/>
        <v>13020000</v>
      </c>
      <c r="Y1022" s="25">
        <f t="shared" si="47"/>
        <v>0.38176470588235295</v>
      </c>
      <c r="Z1022" s="2" t="str" cm="1">
        <f t="array" ref="Z1022">_xlfn.IFS(Y1022&lt;=25%,"Low",
Y1022&lt;=50%,"Moderate",
Y1022&lt;=75%,"High",
Y1022&lt;=100%,"Very High",
TRUE,"Over Limit"
)</f>
        <v>Moderate</v>
      </c>
      <c r="AA1022" s="2" cm="1">
        <f t="array" ref="AA1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2" s="2" t="str" cm="1">
        <f t="array" ref="AB1022">_xlfn.IFS(T1022=0,"No Late Payments",
T1022&lt;=2,"Low",
T1022&lt;=4,"Moderate",
TRUE,"High"
)</f>
        <v>No Late Payments</v>
      </c>
      <c r="AC1022" s="10" t="str" cm="1">
        <f t="array" ref="AC1022">_xlfn.IFS(
H1022&lt;40000000,"Low",
H1022&lt;60000000,"Medium",
H1022&lt;100000000,"High",
TRUE,"Very High"
)</f>
        <v>Medium</v>
      </c>
    </row>
    <row r="1023" spans="1:29">
      <c r="A1023" s="21" t="s">
        <v>1055</v>
      </c>
      <c r="B1023" s="22">
        <v>32</v>
      </c>
      <c r="C1023" s="22" t="s">
        <v>34</v>
      </c>
      <c r="D1023" s="22" t="s">
        <v>30</v>
      </c>
      <c r="E1023" s="22" t="s">
        <v>24</v>
      </c>
      <c r="F1023" s="22" t="s">
        <v>28</v>
      </c>
      <c r="G1023" s="23">
        <v>10200000</v>
      </c>
      <c r="H1023" s="23">
        <v>54000000</v>
      </c>
      <c r="I1023" s="22">
        <v>32</v>
      </c>
      <c r="J1023" s="22">
        <v>1</v>
      </c>
      <c r="K1023" s="22">
        <v>2</v>
      </c>
      <c r="L1023" s="22">
        <v>0</v>
      </c>
      <c r="M1023" s="23">
        <v>17350000</v>
      </c>
      <c r="N1023" s="23">
        <v>19280000</v>
      </c>
      <c r="O1023" s="23">
        <v>14520000</v>
      </c>
      <c r="P1023" s="23">
        <v>900000</v>
      </c>
      <c r="Q1023" s="23">
        <v>880000</v>
      </c>
      <c r="R1023" s="23">
        <v>3530000</v>
      </c>
      <c r="S1023" s="23">
        <v>5110000</v>
      </c>
      <c r="T1023" s="22">
        <v>2</v>
      </c>
      <c r="U1023" s="22">
        <v>0</v>
      </c>
      <c r="V1023" s="2" t="str" cm="1">
        <f t="array" ref="V1023">_xlfn.IFS(B1023&lt;30,"21-29",
B1023&lt;40,"30-39",
B1023&lt;50,"40-49",
B1023&lt;60,"50-59",
TRUE,"60+"
)</f>
        <v>30-39</v>
      </c>
      <c r="W1023" s="24">
        <f t="shared" si="45"/>
        <v>17050000</v>
      </c>
      <c r="X1023" s="24">
        <f t="shared" si="46"/>
        <v>1770000</v>
      </c>
      <c r="Y1023" s="25">
        <f t="shared" si="47"/>
        <v>0.31574074074074077</v>
      </c>
      <c r="Z1023" s="2" t="str" cm="1">
        <f t="array" ref="Z1023">_xlfn.IFS(Y1023&lt;=25%,"Low",
Y1023&lt;=50%,"Moderate",
Y1023&lt;=75%,"High",
Y1023&lt;=100%,"Very High",
TRUE,"Over Limit"
)</f>
        <v>Moderate</v>
      </c>
      <c r="AA1023" s="2" cm="1">
        <f t="array" ref="AA1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3" s="2" t="str" cm="1">
        <f t="array" ref="AB1023">_xlfn.IFS(T1023=0,"No Late Payments",
T1023&lt;=2,"Low",
T1023&lt;=4,"Moderate",
TRUE,"High"
)</f>
        <v>Low</v>
      </c>
      <c r="AC1023" s="10" t="str" cm="1">
        <f t="array" ref="AC1023">_xlfn.IFS(
H1023&lt;40000000,"Low",
H1023&lt;60000000,"Medium",
H1023&lt;100000000,"High",
TRUE,"Very High"
)</f>
        <v>Medium</v>
      </c>
    </row>
    <row r="1024" spans="1:29">
      <c r="A1024" s="18" t="s">
        <v>1056</v>
      </c>
      <c r="B1024" s="19">
        <v>49</v>
      </c>
      <c r="C1024" s="19" t="s">
        <v>22</v>
      </c>
      <c r="D1024" s="19" t="s">
        <v>27</v>
      </c>
      <c r="E1024" s="19" t="s">
        <v>38</v>
      </c>
      <c r="F1024" s="19" t="s">
        <v>28</v>
      </c>
      <c r="G1024" s="20">
        <v>6700000</v>
      </c>
      <c r="H1024" s="20">
        <v>24000000</v>
      </c>
      <c r="I1024" s="19">
        <v>98</v>
      </c>
      <c r="J1024" s="19">
        <v>2</v>
      </c>
      <c r="K1024" s="19">
        <v>3</v>
      </c>
      <c r="L1024" s="19">
        <v>0</v>
      </c>
      <c r="M1024" s="20">
        <v>13280000</v>
      </c>
      <c r="N1024" s="20">
        <v>12680000</v>
      </c>
      <c r="O1024" s="20">
        <v>8280000</v>
      </c>
      <c r="P1024" s="20">
        <v>700000</v>
      </c>
      <c r="Q1024" s="20">
        <v>2840000</v>
      </c>
      <c r="R1024" s="20">
        <v>2200000</v>
      </c>
      <c r="S1024" s="20">
        <v>1070000</v>
      </c>
      <c r="T1024" s="19">
        <v>3</v>
      </c>
      <c r="U1024" s="19">
        <v>0</v>
      </c>
      <c r="V1024" s="2" t="str" cm="1">
        <f t="array" ref="V1024">_xlfn.IFS(B1024&lt;30,"21-29",
B1024&lt;40,"30-39",
B1024&lt;50,"40-49",
B1024&lt;60,"50-59",
TRUE,"60+"
)</f>
        <v>40-49</v>
      </c>
      <c r="W1024" s="24">
        <f t="shared" si="45"/>
        <v>11413333.333333334</v>
      </c>
      <c r="X1024" s="24">
        <f t="shared" si="46"/>
        <v>1913333.3333333333</v>
      </c>
      <c r="Y1024" s="25">
        <f t="shared" si="47"/>
        <v>0.47555555555555556</v>
      </c>
      <c r="Z1024" s="2" t="str" cm="1">
        <f t="array" ref="Z1024">_xlfn.IFS(Y1024&lt;=25%,"Low",
Y1024&lt;=50%,"Moderate",
Y1024&lt;=75%,"High",
Y1024&lt;=100%,"Very High",
TRUE,"Over Limit"
)</f>
        <v>Moderate</v>
      </c>
      <c r="AA1024" s="2" cm="1">
        <f t="array" ref="AA1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4" s="2" t="str" cm="1">
        <f t="array" ref="AB1024">_xlfn.IFS(T1024=0,"No Late Payments",
T1024&lt;=2,"Low",
T1024&lt;=4,"Moderate",
TRUE,"High"
)</f>
        <v>Moderate</v>
      </c>
      <c r="AC1024" s="10" t="str" cm="1">
        <f t="array" ref="AC1024">_xlfn.IFS(
H1024&lt;40000000,"Low",
H1024&lt;60000000,"Medium",
H1024&lt;100000000,"High",
TRUE,"Very High"
)</f>
        <v>Low</v>
      </c>
    </row>
    <row r="1025" spans="1:29">
      <c r="A1025" s="21" t="s">
        <v>1057</v>
      </c>
      <c r="B1025" s="22">
        <v>48</v>
      </c>
      <c r="C1025" s="22" t="s">
        <v>34</v>
      </c>
      <c r="D1025" s="22" t="s">
        <v>30</v>
      </c>
      <c r="E1025" s="22" t="s">
        <v>24</v>
      </c>
      <c r="F1025" s="22" t="s">
        <v>48</v>
      </c>
      <c r="G1025" s="23">
        <v>8600000</v>
      </c>
      <c r="H1025" s="23">
        <v>41000000</v>
      </c>
      <c r="I1025" s="22">
        <v>89</v>
      </c>
      <c r="J1025" s="22">
        <v>2</v>
      </c>
      <c r="K1025" s="22">
        <v>0</v>
      </c>
      <c r="L1025" s="22">
        <v>0</v>
      </c>
      <c r="M1025" s="23">
        <v>15420000</v>
      </c>
      <c r="N1025" s="23">
        <v>17870000</v>
      </c>
      <c r="O1025" s="23">
        <v>19460000</v>
      </c>
      <c r="P1025" s="23">
        <v>3360000</v>
      </c>
      <c r="Q1025" s="23">
        <v>6930000</v>
      </c>
      <c r="R1025" s="23">
        <v>9970000</v>
      </c>
      <c r="S1025" s="23">
        <v>1420000</v>
      </c>
      <c r="T1025" s="22">
        <v>3</v>
      </c>
      <c r="U1025" s="22">
        <v>1</v>
      </c>
      <c r="V1025" s="2" t="str" cm="1">
        <f t="array" ref="V1025">_xlfn.IFS(B1025&lt;30,"21-29",
B1025&lt;40,"30-39",
B1025&lt;50,"40-49",
B1025&lt;60,"50-59",
TRUE,"60+"
)</f>
        <v>40-49</v>
      </c>
      <c r="W1025" s="24">
        <f t="shared" si="45"/>
        <v>17583333.333333332</v>
      </c>
      <c r="X1025" s="24">
        <f t="shared" si="46"/>
        <v>6753333.333333333</v>
      </c>
      <c r="Y1025" s="25">
        <f t="shared" si="47"/>
        <v>0.42886178861788615</v>
      </c>
      <c r="Z1025" s="2" t="str" cm="1">
        <f t="array" ref="Z1025">_xlfn.IFS(Y1025&lt;=25%,"Low",
Y1025&lt;=50%,"Moderate",
Y1025&lt;=75%,"High",
Y1025&lt;=100%,"Very High",
TRUE,"Over Limit"
)</f>
        <v>Moderate</v>
      </c>
      <c r="AA1025" s="2" cm="1">
        <f t="array" ref="AA1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5" s="2" t="str" cm="1">
        <f t="array" ref="AB1025">_xlfn.IFS(T1025=0,"No Late Payments",
T1025&lt;=2,"Low",
T1025&lt;=4,"Moderate",
TRUE,"High"
)</f>
        <v>Moderate</v>
      </c>
      <c r="AC1025" s="10" t="str" cm="1">
        <f t="array" ref="AC1025">_xlfn.IFS(
H1025&lt;40000000,"Low",
H1025&lt;60000000,"Medium",
H1025&lt;100000000,"High",
TRUE,"Very High"
)</f>
        <v>Medium</v>
      </c>
    </row>
    <row r="1026" spans="1:29">
      <c r="A1026" s="18" t="s">
        <v>1058</v>
      </c>
      <c r="B1026" s="19">
        <v>34</v>
      </c>
      <c r="C1026" s="19" t="s">
        <v>34</v>
      </c>
      <c r="D1026" s="19" t="s">
        <v>23</v>
      </c>
      <c r="E1026" s="19" t="s">
        <v>24</v>
      </c>
      <c r="F1026" s="19" t="s">
        <v>25</v>
      </c>
      <c r="G1026" s="20">
        <v>11000000</v>
      </c>
      <c r="H1026" s="20">
        <v>37000000</v>
      </c>
      <c r="I1026" s="19">
        <v>121</v>
      </c>
      <c r="J1026" s="19">
        <v>0</v>
      </c>
      <c r="K1026" s="19">
        <v>0</v>
      </c>
      <c r="L1026" s="19">
        <v>1</v>
      </c>
      <c r="M1026" s="20">
        <v>20640000</v>
      </c>
      <c r="N1026" s="20">
        <v>23630000</v>
      </c>
      <c r="O1026" s="20">
        <v>26420000</v>
      </c>
      <c r="P1026" s="20">
        <v>7310000</v>
      </c>
      <c r="Q1026" s="20">
        <v>6630000</v>
      </c>
      <c r="R1026" s="20">
        <v>2390000</v>
      </c>
      <c r="S1026" s="20">
        <v>2520000</v>
      </c>
      <c r="T1026" s="19">
        <v>1</v>
      </c>
      <c r="U1026" s="19">
        <v>0</v>
      </c>
      <c r="V1026" s="2" t="str" cm="1">
        <f t="array" ref="V1026">_xlfn.IFS(B1026&lt;30,"21-29",
B1026&lt;40,"30-39",
B1026&lt;50,"40-49",
B1026&lt;60,"50-59",
TRUE,"60+"
)</f>
        <v>30-39</v>
      </c>
      <c r="W1026" s="24">
        <f t="shared" ref="W1026:W1089" si="48">AVERAGE(M1026,N1026,O1026)</f>
        <v>23563333.333333332</v>
      </c>
      <c r="X1026" s="24">
        <f t="shared" ref="X1026:X1089" si="49">AVERAGE(P1026,Q1026,R1026)</f>
        <v>5443333.333333333</v>
      </c>
      <c r="Y1026" s="25">
        <f t="shared" si="47"/>
        <v>0.63684684684684678</v>
      </c>
      <c r="Z1026" s="2" t="str" cm="1">
        <f t="array" ref="Z1026">_xlfn.IFS(Y1026&lt;=25%,"Low",
Y1026&lt;=50%,"Moderate",
Y1026&lt;=75%,"High",
Y1026&lt;=100%,"Very High",
TRUE,"Over Limit"
)</f>
        <v>High</v>
      </c>
      <c r="AA1026" s="2" cm="1">
        <f t="array" ref="AA1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26" s="2" t="str" cm="1">
        <f t="array" ref="AB1026">_xlfn.IFS(T1026=0,"No Late Payments",
T1026&lt;=2,"Low",
T1026&lt;=4,"Moderate",
TRUE,"High"
)</f>
        <v>Low</v>
      </c>
      <c r="AC1026" s="10" t="str" cm="1">
        <f t="array" ref="AC1026">_xlfn.IFS(
H1026&lt;40000000,"Low",
H1026&lt;60000000,"Medium",
H1026&lt;100000000,"High",
TRUE,"Very High"
)</f>
        <v>Low</v>
      </c>
    </row>
    <row r="1027" spans="1:29">
      <c r="A1027" s="21" t="s">
        <v>1059</v>
      </c>
      <c r="B1027" s="22">
        <v>55</v>
      </c>
      <c r="C1027" s="22" t="s">
        <v>22</v>
      </c>
      <c r="D1027" s="22" t="s">
        <v>30</v>
      </c>
      <c r="E1027" s="22" t="s">
        <v>24</v>
      </c>
      <c r="F1027" s="22" t="s">
        <v>28</v>
      </c>
      <c r="G1027" s="23">
        <v>16700000</v>
      </c>
      <c r="H1027" s="23">
        <v>72000000</v>
      </c>
      <c r="I1027" s="22">
        <v>113</v>
      </c>
      <c r="J1027" s="22">
        <v>1</v>
      </c>
      <c r="K1027" s="22">
        <v>3</v>
      </c>
      <c r="L1027" s="22">
        <v>3</v>
      </c>
      <c r="M1027" s="23">
        <v>69440000</v>
      </c>
      <c r="N1027" s="23">
        <v>64390000</v>
      </c>
      <c r="O1027" s="23">
        <v>47650000</v>
      </c>
      <c r="P1027" s="23">
        <v>14740000</v>
      </c>
      <c r="Q1027" s="23">
        <v>1320000</v>
      </c>
      <c r="R1027" s="23">
        <v>3110000</v>
      </c>
      <c r="S1027" s="23">
        <v>4890000</v>
      </c>
      <c r="T1027" s="22">
        <v>3</v>
      </c>
      <c r="U1027" s="22">
        <v>1</v>
      </c>
      <c r="V1027" s="2" t="str" cm="1">
        <f t="array" ref="V1027">_xlfn.IFS(B1027&lt;30,"21-29",
B1027&lt;40,"30-39",
B1027&lt;50,"40-49",
B1027&lt;60,"50-59",
TRUE,"60+"
)</f>
        <v>50-59</v>
      </c>
      <c r="W1027" s="24">
        <f t="shared" si="48"/>
        <v>60493333.333333336</v>
      </c>
      <c r="X1027" s="24">
        <f t="shared" si="49"/>
        <v>6390000</v>
      </c>
      <c r="Y1027" s="25">
        <f t="shared" ref="Y1027:Y1090" si="50">IFERROR(W1027/H1027,0)</f>
        <v>0.84018518518518526</v>
      </c>
      <c r="Z1027" s="2" t="str" cm="1">
        <f t="array" ref="Z1027">_xlfn.IFS(Y1027&lt;=25%,"Low",
Y1027&lt;=50%,"Moderate",
Y1027&lt;=75%,"High",
Y1027&lt;=100%,"Very High",
TRUE,"Over Limit"
)</f>
        <v>Very High</v>
      </c>
      <c r="AA1027" s="2" cm="1">
        <f t="array" ref="AA1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27" s="2" t="str" cm="1">
        <f t="array" ref="AB1027">_xlfn.IFS(T1027=0,"No Late Payments",
T1027&lt;=2,"Low",
T1027&lt;=4,"Moderate",
TRUE,"High"
)</f>
        <v>Moderate</v>
      </c>
      <c r="AC1027" s="10" t="str" cm="1">
        <f t="array" ref="AC1027">_xlfn.IFS(
H1027&lt;40000000,"Low",
H1027&lt;60000000,"Medium",
H1027&lt;100000000,"High",
TRUE,"Very High"
)</f>
        <v>High</v>
      </c>
    </row>
    <row r="1028" spans="1:29">
      <c r="A1028" s="18" t="s">
        <v>1060</v>
      </c>
      <c r="B1028" s="19">
        <v>45</v>
      </c>
      <c r="C1028" s="19" t="s">
        <v>22</v>
      </c>
      <c r="D1028" s="19" t="s">
        <v>27</v>
      </c>
      <c r="E1028" s="19" t="s">
        <v>24</v>
      </c>
      <c r="F1028" s="19" t="s">
        <v>28</v>
      </c>
      <c r="G1028" s="20">
        <v>10300000</v>
      </c>
      <c r="H1028" s="20">
        <v>34000000</v>
      </c>
      <c r="I1028" s="19">
        <v>131</v>
      </c>
      <c r="J1028" s="19">
        <v>0</v>
      </c>
      <c r="K1028" s="19">
        <v>0</v>
      </c>
      <c r="L1028" s="19">
        <v>0</v>
      </c>
      <c r="M1028" s="20">
        <v>23290000</v>
      </c>
      <c r="N1028" s="20">
        <v>19620000</v>
      </c>
      <c r="O1028" s="20">
        <v>16830000</v>
      </c>
      <c r="P1028" s="20">
        <v>7800000</v>
      </c>
      <c r="Q1028" s="20">
        <v>19420000</v>
      </c>
      <c r="R1028" s="20">
        <v>5200000</v>
      </c>
      <c r="S1028" s="20">
        <v>2820000</v>
      </c>
      <c r="T1028" s="19">
        <v>0</v>
      </c>
      <c r="U1028" s="19">
        <v>0</v>
      </c>
      <c r="V1028" s="2" t="str" cm="1">
        <f t="array" ref="V1028">_xlfn.IFS(B1028&lt;30,"21-29",
B1028&lt;40,"30-39",
B1028&lt;50,"40-49",
B1028&lt;60,"50-59",
TRUE,"60+"
)</f>
        <v>40-49</v>
      </c>
      <c r="W1028" s="24">
        <f t="shared" si="48"/>
        <v>19913333.333333332</v>
      </c>
      <c r="X1028" s="24">
        <f t="shared" si="49"/>
        <v>10806666.666666666</v>
      </c>
      <c r="Y1028" s="25">
        <f t="shared" si="50"/>
        <v>0.58568627450980393</v>
      </c>
      <c r="Z1028" s="2" t="str" cm="1">
        <f t="array" ref="Z1028">_xlfn.IFS(Y1028&lt;=25%,"Low",
Y1028&lt;=50%,"Moderate",
Y1028&lt;=75%,"High",
Y1028&lt;=100%,"Very High",
TRUE,"Over Limit"
)</f>
        <v>High</v>
      </c>
      <c r="AA1028" s="2" cm="1">
        <f t="array" ref="AA1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28" s="2" t="str" cm="1">
        <f t="array" ref="AB1028">_xlfn.IFS(T1028=0,"No Late Payments",
T1028&lt;=2,"Low",
T1028&lt;=4,"Moderate",
TRUE,"High"
)</f>
        <v>No Late Payments</v>
      </c>
      <c r="AC1028" s="10" t="str" cm="1">
        <f t="array" ref="AC1028">_xlfn.IFS(
H1028&lt;40000000,"Low",
H1028&lt;60000000,"Medium",
H1028&lt;100000000,"High",
TRUE,"Very High"
)</f>
        <v>Low</v>
      </c>
    </row>
    <row r="1029" spans="1:29">
      <c r="A1029" s="21" t="s">
        <v>1061</v>
      </c>
      <c r="B1029" s="22">
        <v>29</v>
      </c>
      <c r="C1029" s="22" t="s">
        <v>22</v>
      </c>
      <c r="D1029" s="22" t="s">
        <v>23</v>
      </c>
      <c r="E1029" s="22" t="s">
        <v>24</v>
      </c>
      <c r="F1029" s="22" t="s">
        <v>41</v>
      </c>
      <c r="G1029" s="23">
        <v>9500000</v>
      </c>
      <c r="H1029" s="23">
        <v>31000000</v>
      </c>
      <c r="I1029" s="22">
        <v>49</v>
      </c>
      <c r="J1029" s="22">
        <v>3</v>
      </c>
      <c r="K1029" s="22">
        <v>3</v>
      </c>
      <c r="L1029" s="22">
        <v>0</v>
      </c>
      <c r="M1029" s="23">
        <v>12040000</v>
      </c>
      <c r="N1029" s="23">
        <v>10350000</v>
      </c>
      <c r="O1029" s="23">
        <v>9490000</v>
      </c>
      <c r="P1029" s="23">
        <v>610000</v>
      </c>
      <c r="Q1029" s="23">
        <v>470000</v>
      </c>
      <c r="R1029" s="23">
        <v>2440000</v>
      </c>
      <c r="S1029" s="23">
        <v>4020000</v>
      </c>
      <c r="T1029" s="22">
        <v>3</v>
      </c>
      <c r="U1029" s="22">
        <v>1</v>
      </c>
      <c r="V1029" s="2" t="str" cm="1">
        <f t="array" ref="V1029">_xlfn.IFS(B1029&lt;30,"21-29",
B1029&lt;40,"30-39",
B1029&lt;50,"40-49",
B1029&lt;60,"50-59",
TRUE,"60+"
)</f>
        <v>21-29</v>
      </c>
      <c r="W1029" s="24">
        <f t="shared" si="48"/>
        <v>10626666.666666666</v>
      </c>
      <c r="X1029" s="24">
        <f t="shared" si="49"/>
        <v>1173333.3333333333</v>
      </c>
      <c r="Y1029" s="25">
        <f t="shared" si="50"/>
        <v>0.34279569892473116</v>
      </c>
      <c r="Z1029" s="2" t="str" cm="1">
        <f t="array" ref="Z1029">_xlfn.IFS(Y1029&lt;=25%,"Low",
Y1029&lt;=50%,"Moderate",
Y1029&lt;=75%,"High",
Y1029&lt;=100%,"Very High",
TRUE,"Over Limit"
)</f>
        <v>Moderate</v>
      </c>
      <c r="AA1029" s="2" cm="1">
        <f t="array" ref="AA1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9" s="2" t="str" cm="1">
        <f t="array" ref="AB1029">_xlfn.IFS(T1029=0,"No Late Payments",
T1029&lt;=2,"Low",
T1029&lt;=4,"Moderate",
TRUE,"High"
)</f>
        <v>Moderate</v>
      </c>
      <c r="AC1029" s="10" t="str" cm="1">
        <f t="array" ref="AC1029">_xlfn.IFS(
H1029&lt;40000000,"Low",
H1029&lt;60000000,"Medium",
H1029&lt;100000000,"High",
TRUE,"Very High"
)</f>
        <v>Low</v>
      </c>
    </row>
    <row r="1030" spans="1:29">
      <c r="A1030" s="18" t="s">
        <v>1062</v>
      </c>
      <c r="B1030" s="19">
        <v>35</v>
      </c>
      <c r="C1030" s="19" t="s">
        <v>22</v>
      </c>
      <c r="D1030" s="19" t="s">
        <v>23</v>
      </c>
      <c r="E1030" s="19" t="s">
        <v>38</v>
      </c>
      <c r="F1030" s="19" t="s">
        <v>48</v>
      </c>
      <c r="G1030" s="20">
        <v>11600000</v>
      </c>
      <c r="H1030" s="20">
        <v>66000000</v>
      </c>
      <c r="I1030" s="19">
        <v>44</v>
      </c>
      <c r="J1030" s="19">
        <v>0</v>
      </c>
      <c r="K1030" s="19">
        <v>0</v>
      </c>
      <c r="L1030" s="19">
        <v>0</v>
      </c>
      <c r="M1030" s="20">
        <v>63370000</v>
      </c>
      <c r="N1030" s="20">
        <v>54430000</v>
      </c>
      <c r="O1030" s="20">
        <v>55250000</v>
      </c>
      <c r="P1030" s="20">
        <v>16930000</v>
      </c>
      <c r="Q1030" s="20">
        <v>28250000</v>
      </c>
      <c r="R1030" s="20">
        <v>17430000</v>
      </c>
      <c r="S1030" s="20">
        <v>2520000</v>
      </c>
      <c r="T1030" s="19">
        <v>0</v>
      </c>
      <c r="U1030" s="19">
        <v>0</v>
      </c>
      <c r="V1030" s="2" t="str" cm="1">
        <f t="array" ref="V1030">_xlfn.IFS(B1030&lt;30,"21-29",
B1030&lt;40,"30-39",
B1030&lt;50,"40-49",
B1030&lt;60,"50-59",
TRUE,"60+"
)</f>
        <v>30-39</v>
      </c>
      <c r="W1030" s="24">
        <f t="shared" si="48"/>
        <v>57683333.333333336</v>
      </c>
      <c r="X1030" s="24">
        <f t="shared" si="49"/>
        <v>20870000</v>
      </c>
      <c r="Y1030" s="25">
        <f t="shared" si="50"/>
        <v>0.87398989898989898</v>
      </c>
      <c r="Z1030" s="2" t="str" cm="1">
        <f t="array" ref="Z1030">_xlfn.IFS(Y1030&lt;=25%,"Low",
Y1030&lt;=50%,"Moderate",
Y1030&lt;=75%,"High",
Y1030&lt;=100%,"Very High",
TRUE,"Over Limit"
)</f>
        <v>Very High</v>
      </c>
      <c r="AA1030" s="2" cm="1">
        <f t="array" ref="AA1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30" s="2" t="str" cm="1">
        <f t="array" ref="AB1030">_xlfn.IFS(T1030=0,"No Late Payments",
T1030&lt;=2,"Low",
T1030&lt;=4,"Moderate",
TRUE,"High"
)</f>
        <v>No Late Payments</v>
      </c>
      <c r="AC1030" s="10" t="str" cm="1">
        <f t="array" ref="AC1030">_xlfn.IFS(
H1030&lt;40000000,"Low",
H1030&lt;60000000,"Medium",
H1030&lt;100000000,"High",
TRUE,"Very High"
)</f>
        <v>High</v>
      </c>
    </row>
    <row r="1031" spans="1:29">
      <c r="A1031" s="21" t="s">
        <v>1063</v>
      </c>
      <c r="B1031" s="22">
        <v>21</v>
      </c>
      <c r="C1031" s="22" t="s">
        <v>22</v>
      </c>
      <c r="D1031" s="22" t="s">
        <v>27</v>
      </c>
      <c r="E1031" s="22" t="s">
        <v>24</v>
      </c>
      <c r="F1031" s="22" t="s">
        <v>41</v>
      </c>
      <c r="G1031" s="23">
        <v>5200000</v>
      </c>
      <c r="H1031" s="23">
        <v>20000000</v>
      </c>
      <c r="I1031" s="22">
        <v>14</v>
      </c>
      <c r="J1031" s="22">
        <v>0</v>
      </c>
      <c r="K1031" s="22">
        <v>0</v>
      </c>
      <c r="L1031" s="22">
        <v>0</v>
      </c>
      <c r="M1031" s="23">
        <v>12300000</v>
      </c>
      <c r="N1031" s="23">
        <v>11220000</v>
      </c>
      <c r="O1031" s="23">
        <v>9660000</v>
      </c>
      <c r="P1031" s="23">
        <v>3910000</v>
      </c>
      <c r="Q1031" s="23">
        <v>2420000</v>
      </c>
      <c r="R1031" s="23">
        <v>5150000</v>
      </c>
      <c r="S1031" s="23">
        <v>410000</v>
      </c>
      <c r="T1031" s="22">
        <v>0</v>
      </c>
      <c r="U1031" s="22">
        <v>0</v>
      </c>
      <c r="V1031" s="2" t="str" cm="1">
        <f t="array" ref="V1031">_xlfn.IFS(B1031&lt;30,"21-29",
B1031&lt;40,"30-39",
B1031&lt;50,"40-49",
B1031&lt;60,"50-59",
TRUE,"60+"
)</f>
        <v>21-29</v>
      </c>
      <c r="W1031" s="24">
        <f t="shared" si="48"/>
        <v>11060000</v>
      </c>
      <c r="X1031" s="24">
        <f t="shared" si="49"/>
        <v>3826666.6666666665</v>
      </c>
      <c r="Y1031" s="25">
        <f t="shared" si="50"/>
        <v>0.55300000000000005</v>
      </c>
      <c r="Z1031" s="2" t="str" cm="1">
        <f t="array" ref="Z1031">_xlfn.IFS(Y1031&lt;=25%,"Low",
Y1031&lt;=50%,"Moderate",
Y1031&lt;=75%,"High",
Y1031&lt;=100%,"Very High",
TRUE,"Over Limit"
)</f>
        <v>High</v>
      </c>
      <c r="AA1031" s="2" cm="1">
        <f t="array" ref="AA1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1" s="2" t="str" cm="1">
        <f t="array" ref="AB1031">_xlfn.IFS(T1031=0,"No Late Payments",
T1031&lt;=2,"Low",
T1031&lt;=4,"Moderate",
TRUE,"High"
)</f>
        <v>No Late Payments</v>
      </c>
      <c r="AC1031" s="10" t="str" cm="1">
        <f t="array" ref="AC1031">_xlfn.IFS(
H1031&lt;40000000,"Low",
H1031&lt;60000000,"Medium",
H1031&lt;100000000,"High",
TRUE,"Very High"
)</f>
        <v>Low</v>
      </c>
    </row>
    <row r="1032" spans="1:29">
      <c r="A1032" s="18" t="s">
        <v>1064</v>
      </c>
      <c r="B1032" s="19">
        <v>21</v>
      </c>
      <c r="C1032" s="19" t="s">
        <v>22</v>
      </c>
      <c r="D1032" s="19" t="s">
        <v>30</v>
      </c>
      <c r="E1032" s="19" t="s">
        <v>24</v>
      </c>
      <c r="F1032" s="19" t="s">
        <v>31</v>
      </c>
      <c r="G1032" s="20">
        <v>5200000</v>
      </c>
      <c r="H1032" s="20">
        <v>20000000</v>
      </c>
      <c r="I1032" s="19">
        <v>26</v>
      </c>
      <c r="J1032" s="19">
        <v>0</v>
      </c>
      <c r="K1032" s="19">
        <v>0</v>
      </c>
      <c r="L1032" s="19">
        <v>0</v>
      </c>
      <c r="M1032" s="20">
        <v>8640000</v>
      </c>
      <c r="N1032" s="20">
        <v>8400000</v>
      </c>
      <c r="O1032" s="20">
        <v>8880000</v>
      </c>
      <c r="P1032" s="20">
        <v>2120000</v>
      </c>
      <c r="Q1032" s="20">
        <v>1230000</v>
      </c>
      <c r="R1032" s="20">
        <v>8860000</v>
      </c>
      <c r="S1032" s="20">
        <v>400000</v>
      </c>
      <c r="T1032" s="19">
        <v>0</v>
      </c>
      <c r="U1032" s="19">
        <v>0</v>
      </c>
      <c r="V1032" s="2" t="str" cm="1">
        <f t="array" ref="V1032">_xlfn.IFS(B1032&lt;30,"21-29",
B1032&lt;40,"30-39",
B1032&lt;50,"40-49",
B1032&lt;60,"50-59",
TRUE,"60+"
)</f>
        <v>21-29</v>
      </c>
      <c r="W1032" s="24">
        <f t="shared" si="48"/>
        <v>8640000</v>
      </c>
      <c r="X1032" s="24">
        <f t="shared" si="49"/>
        <v>4070000</v>
      </c>
      <c r="Y1032" s="25">
        <f t="shared" si="50"/>
        <v>0.432</v>
      </c>
      <c r="Z1032" s="2" t="str" cm="1">
        <f t="array" ref="Z1032">_xlfn.IFS(Y1032&lt;=25%,"Low",
Y1032&lt;=50%,"Moderate",
Y1032&lt;=75%,"High",
Y1032&lt;=100%,"Very High",
TRUE,"Over Limit"
)</f>
        <v>Moderate</v>
      </c>
      <c r="AA1032" s="2" cm="1">
        <f t="array" ref="AA1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2" s="2" t="str" cm="1">
        <f t="array" ref="AB1032">_xlfn.IFS(T1032=0,"No Late Payments",
T1032&lt;=2,"Low",
T1032&lt;=4,"Moderate",
TRUE,"High"
)</f>
        <v>No Late Payments</v>
      </c>
      <c r="AC1032" s="10" t="str" cm="1">
        <f t="array" ref="AC1032">_xlfn.IFS(
H1032&lt;40000000,"Low",
H1032&lt;60000000,"Medium",
H1032&lt;100000000,"High",
TRUE,"Very High"
)</f>
        <v>Low</v>
      </c>
    </row>
    <row r="1033" spans="1:29">
      <c r="A1033" s="21" t="s">
        <v>1065</v>
      </c>
      <c r="B1033" s="22">
        <v>45</v>
      </c>
      <c r="C1033" s="22" t="s">
        <v>34</v>
      </c>
      <c r="D1033" s="22" t="s">
        <v>23</v>
      </c>
      <c r="E1033" s="22" t="s">
        <v>24</v>
      </c>
      <c r="F1033" s="22" t="s">
        <v>25</v>
      </c>
      <c r="G1033" s="23">
        <v>8200000</v>
      </c>
      <c r="H1033" s="23">
        <v>26000000</v>
      </c>
      <c r="I1033" s="22">
        <v>73</v>
      </c>
      <c r="J1033" s="22">
        <v>3</v>
      </c>
      <c r="K1033" s="22">
        <v>0</v>
      </c>
      <c r="L1033" s="22">
        <v>3</v>
      </c>
      <c r="M1033" s="23">
        <v>22660000</v>
      </c>
      <c r="N1033" s="23">
        <v>18070000</v>
      </c>
      <c r="O1033" s="23">
        <v>17420000</v>
      </c>
      <c r="P1033" s="23">
        <v>690000</v>
      </c>
      <c r="Q1033" s="23">
        <v>4800000</v>
      </c>
      <c r="R1033" s="23">
        <v>500000</v>
      </c>
      <c r="S1033" s="23">
        <v>2000000</v>
      </c>
      <c r="T1033" s="22">
        <v>2</v>
      </c>
      <c r="U1033" s="22">
        <v>1</v>
      </c>
      <c r="V1033" s="2" t="str" cm="1">
        <f t="array" ref="V1033">_xlfn.IFS(B1033&lt;30,"21-29",
B1033&lt;40,"30-39",
B1033&lt;50,"40-49",
B1033&lt;60,"50-59",
TRUE,"60+"
)</f>
        <v>40-49</v>
      </c>
      <c r="W1033" s="24">
        <f t="shared" si="48"/>
        <v>19383333.333333332</v>
      </c>
      <c r="X1033" s="24">
        <f t="shared" si="49"/>
        <v>1996666.6666666667</v>
      </c>
      <c r="Y1033" s="25">
        <f t="shared" si="50"/>
        <v>0.74551282051282042</v>
      </c>
      <c r="Z1033" s="2" t="str" cm="1">
        <f t="array" ref="Z1033">_xlfn.IFS(Y1033&lt;=25%,"Low",
Y1033&lt;=50%,"Moderate",
Y1033&lt;=75%,"High",
Y1033&lt;=100%,"Very High",
TRUE,"Over Limit"
)</f>
        <v>High</v>
      </c>
      <c r="AA1033" s="2" cm="1">
        <f t="array" ref="AA1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3" s="2" t="str" cm="1">
        <f t="array" ref="AB1033">_xlfn.IFS(T1033=0,"No Late Payments",
T1033&lt;=2,"Low",
T1033&lt;=4,"Moderate",
TRUE,"High"
)</f>
        <v>Low</v>
      </c>
      <c r="AC1033" s="10" t="str" cm="1">
        <f t="array" ref="AC1033">_xlfn.IFS(
H1033&lt;40000000,"Low",
H1033&lt;60000000,"Medium",
H1033&lt;100000000,"High",
TRUE,"Very High"
)</f>
        <v>Low</v>
      </c>
    </row>
    <row r="1034" spans="1:29">
      <c r="A1034" s="18" t="s">
        <v>1066</v>
      </c>
      <c r="B1034" s="19">
        <v>45</v>
      </c>
      <c r="C1034" s="19" t="s">
        <v>22</v>
      </c>
      <c r="D1034" s="19" t="s">
        <v>46</v>
      </c>
      <c r="E1034" s="19" t="s">
        <v>24</v>
      </c>
      <c r="F1034" s="19" t="s">
        <v>48</v>
      </c>
      <c r="G1034" s="20">
        <v>17500000</v>
      </c>
      <c r="H1034" s="20">
        <v>113000000</v>
      </c>
      <c r="I1034" s="19">
        <v>188</v>
      </c>
      <c r="J1034" s="19">
        <v>0</v>
      </c>
      <c r="K1034" s="19">
        <v>0</v>
      </c>
      <c r="L1034" s="19">
        <v>0</v>
      </c>
      <c r="M1034" s="20">
        <v>108870000</v>
      </c>
      <c r="N1034" s="20">
        <v>87110000</v>
      </c>
      <c r="O1034" s="20">
        <v>103140000</v>
      </c>
      <c r="P1034" s="20">
        <v>49680000</v>
      </c>
      <c r="Q1034" s="20">
        <v>24460000</v>
      </c>
      <c r="R1034" s="20">
        <v>18910000</v>
      </c>
      <c r="S1034" s="20">
        <v>7880000</v>
      </c>
      <c r="T1034" s="19">
        <v>1</v>
      </c>
      <c r="U1034" s="19">
        <v>0</v>
      </c>
      <c r="V1034" s="2" t="str" cm="1">
        <f t="array" ref="V1034">_xlfn.IFS(B1034&lt;30,"21-29",
B1034&lt;40,"30-39",
B1034&lt;50,"40-49",
B1034&lt;60,"50-59",
TRUE,"60+"
)</f>
        <v>40-49</v>
      </c>
      <c r="W1034" s="24">
        <f t="shared" si="48"/>
        <v>99706666.666666672</v>
      </c>
      <c r="X1034" s="24">
        <f t="shared" si="49"/>
        <v>31016666.666666668</v>
      </c>
      <c r="Y1034" s="25">
        <f t="shared" si="50"/>
        <v>0.88235988200589976</v>
      </c>
      <c r="Z1034" s="2" t="str" cm="1">
        <f t="array" ref="Z1034">_xlfn.IFS(Y1034&lt;=25%,"Low",
Y1034&lt;=50%,"Moderate",
Y1034&lt;=75%,"High",
Y1034&lt;=100%,"Very High",
TRUE,"Over Limit"
)</f>
        <v>Very High</v>
      </c>
      <c r="AA1034" s="2" cm="1">
        <f t="array" ref="AA1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34" s="2" t="str" cm="1">
        <f t="array" ref="AB1034">_xlfn.IFS(T1034=0,"No Late Payments",
T1034&lt;=2,"Low",
T1034&lt;=4,"Moderate",
TRUE,"High"
)</f>
        <v>Low</v>
      </c>
      <c r="AC1034" s="10" t="str" cm="1">
        <f t="array" ref="AC1034">_xlfn.IFS(
H1034&lt;40000000,"Low",
H1034&lt;60000000,"Medium",
H1034&lt;100000000,"High",
TRUE,"Very High"
)</f>
        <v>Very High</v>
      </c>
    </row>
    <row r="1035" spans="1:29">
      <c r="A1035" s="21" t="s">
        <v>1067</v>
      </c>
      <c r="B1035" s="22">
        <v>54</v>
      </c>
      <c r="C1035" s="22" t="s">
        <v>22</v>
      </c>
      <c r="D1035" s="22" t="s">
        <v>23</v>
      </c>
      <c r="E1035" s="22" t="s">
        <v>31</v>
      </c>
      <c r="F1035" s="22" t="s">
        <v>48</v>
      </c>
      <c r="G1035" s="23">
        <v>16400000</v>
      </c>
      <c r="H1035" s="23">
        <v>63000000</v>
      </c>
      <c r="I1035" s="22">
        <v>115</v>
      </c>
      <c r="J1035" s="22">
        <v>0</v>
      </c>
      <c r="K1035" s="22">
        <v>0</v>
      </c>
      <c r="L1035" s="22">
        <v>0</v>
      </c>
      <c r="M1035" s="23">
        <v>16470000</v>
      </c>
      <c r="N1035" s="23">
        <v>24720000</v>
      </c>
      <c r="O1035" s="23">
        <v>25070000</v>
      </c>
      <c r="P1035" s="23">
        <v>5920000</v>
      </c>
      <c r="Q1035" s="23">
        <v>9040000</v>
      </c>
      <c r="R1035" s="23">
        <v>11230000</v>
      </c>
      <c r="S1035" s="23">
        <v>1970000</v>
      </c>
      <c r="T1035" s="22">
        <v>0</v>
      </c>
      <c r="U1035" s="22">
        <v>0</v>
      </c>
      <c r="V1035" s="2" t="str" cm="1">
        <f t="array" ref="V1035">_xlfn.IFS(B1035&lt;30,"21-29",
B1035&lt;40,"30-39",
B1035&lt;50,"40-49",
B1035&lt;60,"50-59",
TRUE,"60+"
)</f>
        <v>50-59</v>
      </c>
      <c r="W1035" s="24">
        <f t="shared" si="48"/>
        <v>22086666.666666668</v>
      </c>
      <c r="X1035" s="24">
        <f t="shared" si="49"/>
        <v>8730000</v>
      </c>
      <c r="Y1035" s="25">
        <f t="shared" si="50"/>
        <v>0.35058201058201061</v>
      </c>
      <c r="Z1035" s="2" t="str" cm="1">
        <f t="array" ref="Z1035">_xlfn.IFS(Y1035&lt;=25%,"Low",
Y1035&lt;=50%,"Moderate",
Y1035&lt;=75%,"High",
Y1035&lt;=100%,"Very High",
TRUE,"Over Limit"
)</f>
        <v>Moderate</v>
      </c>
      <c r="AA1035" s="2" cm="1">
        <f t="array" ref="AA1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5" s="2" t="str" cm="1">
        <f t="array" ref="AB1035">_xlfn.IFS(T1035=0,"No Late Payments",
T1035&lt;=2,"Low",
T1035&lt;=4,"Moderate",
TRUE,"High"
)</f>
        <v>No Late Payments</v>
      </c>
      <c r="AC1035" s="10" t="str" cm="1">
        <f t="array" ref="AC1035">_xlfn.IFS(
H1035&lt;40000000,"Low",
H1035&lt;60000000,"Medium",
H1035&lt;100000000,"High",
TRUE,"Very High"
)</f>
        <v>High</v>
      </c>
    </row>
    <row r="1036" spans="1:29">
      <c r="A1036" s="18" t="s">
        <v>1068</v>
      </c>
      <c r="B1036" s="19">
        <v>23</v>
      </c>
      <c r="C1036" s="19" t="s">
        <v>34</v>
      </c>
      <c r="D1036" s="19" t="s">
        <v>30</v>
      </c>
      <c r="E1036" s="19" t="s">
        <v>38</v>
      </c>
      <c r="F1036" s="19" t="s">
        <v>31</v>
      </c>
      <c r="G1036" s="20">
        <v>5000000</v>
      </c>
      <c r="H1036" s="20">
        <v>20000000</v>
      </c>
      <c r="I1036" s="19">
        <v>4</v>
      </c>
      <c r="J1036" s="19">
        <v>0</v>
      </c>
      <c r="K1036" s="19">
        <v>0</v>
      </c>
      <c r="L1036" s="19">
        <v>0</v>
      </c>
      <c r="M1036" s="20">
        <v>11750000</v>
      </c>
      <c r="N1036" s="20">
        <v>11540000</v>
      </c>
      <c r="O1036" s="20">
        <v>10370000</v>
      </c>
      <c r="P1036" s="20">
        <v>3490000</v>
      </c>
      <c r="Q1036" s="20">
        <v>3440000</v>
      </c>
      <c r="R1036" s="20">
        <v>3670000</v>
      </c>
      <c r="S1036" s="20">
        <v>1060000</v>
      </c>
      <c r="T1036" s="19">
        <v>1</v>
      </c>
      <c r="U1036" s="19">
        <v>1</v>
      </c>
      <c r="V1036" s="2" t="str" cm="1">
        <f t="array" ref="V1036">_xlfn.IFS(B1036&lt;30,"21-29",
B1036&lt;40,"30-39",
B1036&lt;50,"40-49",
B1036&lt;60,"50-59",
TRUE,"60+"
)</f>
        <v>21-29</v>
      </c>
      <c r="W1036" s="24">
        <f t="shared" si="48"/>
        <v>11220000</v>
      </c>
      <c r="X1036" s="24">
        <f t="shared" si="49"/>
        <v>3533333.3333333335</v>
      </c>
      <c r="Y1036" s="25">
        <f t="shared" si="50"/>
        <v>0.56100000000000005</v>
      </c>
      <c r="Z1036" s="2" t="str" cm="1">
        <f t="array" ref="Z1036">_xlfn.IFS(Y1036&lt;=25%,"Low",
Y1036&lt;=50%,"Moderate",
Y1036&lt;=75%,"High",
Y1036&lt;=100%,"Very High",
TRUE,"Over Limit"
)</f>
        <v>High</v>
      </c>
      <c r="AA1036" s="2" cm="1">
        <f t="array" ref="AA1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6" s="2" t="str" cm="1">
        <f t="array" ref="AB1036">_xlfn.IFS(T1036=0,"No Late Payments",
T1036&lt;=2,"Low",
T1036&lt;=4,"Moderate",
TRUE,"High"
)</f>
        <v>Low</v>
      </c>
      <c r="AC1036" s="10" t="str" cm="1">
        <f t="array" ref="AC1036">_xlfn.IFS(
H1036&lt;40000000,"Low",
H1036&lt;60000000,"Medium",
H1036&lt;100000000,"High",
TRUE,"Very High"
)</f>
        <v>Low</v>
      </c>
    </row>
    <row r="1037" spans="1:29">
      <c r="A1037" s="21" t="s">
        <v>1069</v>
      </c>
      <c r="B1037" s="22">
        <v>21</v>
      </c>
      <c r="C1037" s="22" t="s">
        <v>34</v>
      </c>
      <c r="D1037" s="22" t="s">
        <v>23</v>
      </c>
      <c r="E1037" s="22" t="s">
        <v>24</v>
      </c>
      <c r="F1037" s="22" t="s">
        <v>48</v>
      </c>
      <c r="G1037" s="23">
        <v>10500000</v>
      </c>
      <c r="H1037" s="23">
        <v>57000000</v>
      </c>
      <c r="I1037" s="22">
        <v>22</v>
      </c>
      <c r="J1037" s="22">
        <v>0</v>
      </c>
      <c r="K1037" s="22">
        <v>0</v>
      </c>
      <c r="L1037" s="22">
        <v>0</v>
      </c>
      <c r="M1037" s="23">
        <v>26680000</v>
      </c>
      <c r="N1037" s="23">
        <v>31720000</v>
      </c>
      <c r="O1037" s="23">
        <v>33440000</v>
      </c>
      <c r="P1037" s="23">
        <v>11820000</v>
      </c>
      <c r="Q1037" s="23">
        <v>28860000</v>
      </c>
      <c r="R1037" s="23">
        <v>15840000</v>
      </c>
      <c r="S1037" s="23">
        <v>2500000</v>
      </c>
      <c r="T1037" s="22">
        <v>0</v>
      </c>
      <c r="U1037" s="22">
        <v>0</v>
      </c>
      <c r="V1037" s="2" t="str" cm="1">
        <f t="array" ref="V1037">_xlfn.IFS(B1037&lt;30,"21-29",
B1037&lt;40,"30-39",
B1037&lt;50,"40-49",
B1037&lt;60,"50-59",
TRUE,"60+"
)</f>
        <v>21-29</v>
      </c>
      <c r="W1037" s="24">
        <f t="shared" si="48"/>
        <v>30613333.333333332</v>
      </c>
      <c r="X1037" s="24">
        <f t="shared" si="49"/>
        <v>18840000</v>
      </c>
      <c r="Y1037" s="25">
        <f t="shared" si="50"/>
        <v>0.53707602339181282</v>
      </c>
      <c r="Z1037" s="2" t="str" cm="1">
        <f t="array" ref="Z1037">_xlfn.IFS(Y1037&lt;=25%,"Low",
Y1037&lt;=50%,"Moderate",
Y1037&lt;=75%,"High",
Y1037&lt;=100%,"Very High",
TRUE,"Over Limit"
)</f>
        <v>High</v>
      </c>
      <c r="AA1037" s="2" cm="1">
        <f t="array" ref="AA1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7" s="2" t="str" cm="1">
        <f t="array" ref="AB1037">_xlfn.IFS(T1037=0,"No Late Payments",
T1037&lt;=2,"Low",
T1037&lt;=4,"Moderate",
TRUE,"High"
)</f>
        <v>No Late Payments</v>
      </c>
      <c r="AC1037" s="10" t="str" cm="1">
        <f t="array" ref="AC1037">_xlfn.IFS(
H1037&lt;40000000,"Low",
H1037&lt;60000000,"Medium",
H1037&lt;100000000,"High",
TRUE,"Very High"
)</f>
        <v>Medium</v>
      </c>
    </row>
    <row r="1038" spans="1:29">
      <c r="A1038" s="18" t="s">
        <v>1070</v>
      </c>
      <c r="B1038" s="19">
        <v>41</v>
      </c>
      <c r="C1038" s="19" t="s">
        <v>22</v>
      </c>
      <c r="D1038" s="19" t="s">
        <v>30</v>
      </c>
      <c r="E1038" s="19" t="s">
        <v>38</v>
      </c>
      <c r="F1038" s="19" t="s">
        <v>41</v>
      </c>
      <c r="G1038" s="20">
        <v>6700000</v>
      </c>
      <c r="H1038" s="20">
        <v>45000000</v>
      </c>
      <c r="I1038" s="19">
        <v>71</v>
      </c>
      <c r="J1038" s="19">
        <v>3</v>
      </c>
      <c r="K1038" s="19">
        <v>0</v>
      </c>
      <c r="L1038" s="19">
        <v>3</v>
      </c>
      <c r="M1038" s="20">
        <v>25610000</v>
      </c>
      <c r="N1038" s="20">
        <v>29760000</v>
      </c>
      <c r="O1038" s="20">
        <v>28030000</v>
      </c>
      <c r="P1038" s="20">
        <v>800000</v>
      </c>
      <c r="Q1038" s="20">
        <v>6860000</v>
      </c>
      <c r="R1038" s="20">
        <v>950000</v>
      </c>
      <c r="S1038" s="20">
        <v>2630000</v>
      </c>
      <c r="T1038" s="19">
        <v>2</v>
      </c>
      <c r="U1038" s="19">
        <v>1</v>
      </c>
      <c r="V1038" s="2" t="str" cm="1">
        <f t="array" ref="V1038">_xlfn.IFS(B1038&lt;30,"21-29",
B1038&lt;40,"30-39",
B1038&lt;50,"40-49",
B1038&lt;60,"50-59",
TRUE,"60+"
)</f>
        <v>40-49</v>
      </c>
      <c r="W1038" s="24">
        <f t="shared" si="48"/>
        <v>27800000</v>
      </c>
      <c r="X1038" s="24">
        <f t="shared" si="49"/>
        <v>2870000</v>
      </c>
      <c r="Y1038" s="25">
        <f t="shared" si="50"/>
        <v>0.61777777777777776</v>
      </c>
      <c r="Z1038" s="2" t="str" cm="1">
        <f t="array" ref="Z1038">_xlfn.IFS(Y1038&lt;=25%,"Low",
Y1038&lt;=50%,"Moderate",
Y1038&lt;=75%,"High",
Y1038&lt;=100%,"Very High",
TRUE,"Over Limit"
)</f>
        <v>High</v>
      </c>
      <c r="AA1038" s="2" cm="1">
        <f t="array" ref="AA1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8" s="2" t="str" cm="1">
        <f t="array" ref="AB1038">_xlfn.IFS(T1038=0,"No Late Payments",
T1038&lt;=2,"Low",
T1038&lt;=4,"Moderate",
TRUE,"High"
)</f>
        <v>Low</v>
      </c>
      <c r="AC1038" s="10" t="str" cm="1">
        <f t="array" ref="AC1038">_xlfn.IFS(
H1038&lt;40000000,"Low",
H1038&lt;60000000,"Medium",
H1038&lt;100000000,"High",
TRUE,"Very High"
)</f>
        <v>Medium</v>
      </c>
    </row>
    <row r="1039" spans="1:29">
      <c r="A1039" s="21" t="s">
        <v>1071</v>
      </c>
      <c r="B1039" s="22">
        <v>39</v>
      </c>
      <c r="C1039" s="22" t="s">
        <v>34</v>
      </c>
      <c r="D1039" s="22" t="s">
        <v>23</v>
      </c>
      <c r="E1039" s="22" t="s">
        <v>24</v>
      </c>
      <c r="F1039" s="22" t="s">
        <v>25</v>
      </c>
      <c r="G1039" s="23">
        <v>11700000</v>
      </c>
      <c r="H1039" s="23">
        <v>47000000</v>
      </c>
      <c r="I1039" s="22">
        <v>125</v>
      </c>
      <c r="J1039" s="22">
        <v>0</v>
      </c>
      <c r="K1039" s="22">
        <v>0</v>
      </c>
      <c r="L1039" s="22">
        <v>0</v>
      </c>
      <c r="M1039" s="23">
        <v>29730000</v>
      </c>
      <c r="N1039" s="23">
        <v>35130000</v>
      </c>
      <c r="O1039" s="23">
        <v>31880000</v>
      </c>
      <c r="P1039" s="23">
        <v>7620000</v>
      </c>
      <c r="Q1039" s="23">
        <v>33620000</v>
      </c>
      <c r="R1039" s="23">
        <v>18650000</v>
      </c>
      <c r="S1039" s="23">
        <v>2130000</v>
      </c>
      <c r="T1039" s="22">
        <v>1</v>
      </c>
      <c r="U1039" s="22">
        <v>0</v>
      </c>
      <c r="V1039" s="2" t="str" cm="1">
        <f t="array" ref="V1039">_xlfn.IFS(B1039&lt;30,"21-29",
B1039&lt;40,"30-39",
B1039&lt;50,"40-49",
B1039&lt;60,"50-59",
TRUE,"60+"
)</f>
        <v>30-39</v>
      </c>
      <c r="W1039" s="24">
        <f t="shared" si="48"/>
        <v>32246666.666666668</v>
      </c>
      <c r="X1039" s="24">
        <f t="shared" si="49"/>
        <v>19963333.333333332</v>
      </c>
      <c r="Y1039" s="25">
        <f t="shared" si="50"/>
        <v>0.68609929078014187</v>
      </c>
      <c r="Z1039" s="2" t="str" cm="1">
        <f t="array" ref="Z1039">_xlfn.IFS(Y1039&lt;=25%,"Low",
Y1039&lt;=50%,"Moderate",
Y1039&lt;=75%,"High",
Y1039&lt;=100%,"Very High",
TRUE,"Over Limit"
)</f>
        <v>High</v>
      </c>
      <c r="AA1039" s="2" cm="1">
        <f t="array" ref="AA1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9" s="2" t="str" cm="1">
        <f t="array" ref="AB1039">_xlfn.IFS(T1039=0,"No Late Payments",
T1039&lt;=2,"Low",
T1039&lt;=4,"Moderate",
TRUE,"High"
)</f>
        <v>Low</v>
      </c>
      <c r="AC1039" s="10" t="str" cm="1">
        <f t="array" ref="AC1039">_xlfn.IFS(
H1039&lt;40000000,"Low",
H1039&lt;60000000,"Medium",
H1039&lt;100000000,"High",
TRUE,"Very High"
)</f>
        <v>Medium</v>
      </c>
    </row>
    <row r="1040" spans="1:29">
      <c r="A1040" s="18" t="s">
        <v>1072</v>
      </c>
      <c r="B1040" s="19">
        <v>30</v>
      </c>
      <c r="C1040" s="19" t="s">
        <v>22</v>
      </c>
      <c r="D1040" s="19" t="s">
        <v>23</v>
      </c>
      <c r="E1040" s="19" t="s">
        <v>24</v>
      </c>
      <c r="F1040" s="19" t="s">
        <v>28</v>
      </c>
      <c r="G1040" s="20">
        <v>11500000</v>
      </c>
      <c r="H1040" s="20">
        <v>34000000</v>
      </c>
      <c r="I1040" s="19">
        <v>43</v>
      </c>
      <c r="J1040" s="19">
        <v>0</v>
      </c>
      <c r="K1040" s="19">
        <v>0</v>
      </c>
      <c r="L1040" s="19">
        <v>0</v>
      </c>
      <c r="M1040" s="20">
        <v>12770000</v>
      </c>
      <c r="N1040" s="20">
        <v>15660000</v>
      </c>
      <c r="O1040" s="20">
        <v>12470000</v>
      </c>
      <c r="P1040" s="20">
        <v>4720000</v>
      </c>
      <c r="Q1040" s="20">
        <v>3230000</v>
      </c>
      <c r="R1040" s="20">
        <v>4340000</v>
      </c>
      <c r="S1040" s="20">
        <v>2160000</v>
      </c>
      <c r="T1040" s="19">
        <v>0</v>
      </c>
      <c r="U1040" s="19">
        <v>0</v>
      </c>
      <c r="V1040" s="2" t="str" cm="1">
        <f t="array" ref="V1040">_xlfn.IFS(B1040&lt;30,"21-29",
B1040&lt;40,"30-39",
B1040&lt;50,"40-49",
B1040&lt;60,"50-59",
TRUE,"60+"
)</f>
        <v>30-39</v>
      </c>
      <c r="W1040" s="24">
        <f t="shared" si="48"/>
        <v>13633333.333333334</v>
      </c>
      <c r="X1040" s="24">
        <f t="shared" si="49"/>
        <v>4096666.6666666665</v>
      </c>
      <c r="Y1040" s="25">
        <f t="shared" si="50"/>
        <v>0.40098039215686276</v>
      </c>
      <c r="Z1040" s="2" t="str" cm="1">
        <f t="array" ref="Z1040">_xlfn.IFS(Y1040&lt;=25%,"Low",
Y1040&lt;=50%,"Moderate",
Y1040&lt;=75%,"High",
Y1040&lt;=100%,"Very High",
TRUE,"Over Limit"
)</f>
        <v>Moderate</v>
      </c>
      <c r="AA1040" s="2" cm="1">
        <f t="array" ref="AA1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0" s="2" t="str" cm="1">
        <f t="array" ref="AB1040">_xlfn.IFS(T1040=0,"No Late Payments",
T1040&lt;=2,"Low",
T1040&lt;=4,"Moderate",
TRUE,"High"
)</f>
        <v>No Late Payments</v>
      </c>
      <c r="AC1040" s="10" t="str" cm="1">
        <f t="array" ref="AC1040">_xlfn.IFS(
H1040&lt;40000000,"Low",
H1040&lt;60000000,"Medium",
H1040&lt;100000000,"High",
TRUE,"Very High"
)</f>
        <v>Low</v>
      </c>
    </row>
    <row r="1041" spans="1:29">
      <c r="A1041" s="21" t="s">
        <v>1073</v>
      </c>
      <c r="B1041" s="22">
        <v>45</v>
      </c>
      <c r="C1041" s="22" t="s">
        <v>22</v>
      </c>
      <c r="D1041" s="22" t="s">
        <v>23</v>
      </c>
      <c r="E1041" s="22" t="s">
        <v>24</v>
      </c>
      <c r="F1041" s="22" t="s">
        <v>28</v>
      </c>
      <c r="G1041" s="23">
        <v>11500000</v>
      </c>
      <c r="H1041" s="23">
        <v>57000000</v>
      </c>
      <c r="I1041" s="22">
        <v>142</v>
      </c>
      <c r="J1041" s="22">
        <v>0</v>
      </c>
      <c r="K1041" s="22">
        <v>0</v>
      </c>
      <c r="L1041" s="22">
        <v>0</v>
      </c>
      <c r="M1041" s="23">
        <v>20480000</v>
      </c>
      <c r="N1041" s="23">
        <v>15800000</v>
      </c>
      <c r="O1041" s="23">
        <v>20520000</v>
      </c>
      <c r="P1041" s="23">
        <v>18370000</v>
      </c>
      <c r="Q1041" s="23">
        <v>5410000</v>
      </c>
      <c r="R1041" s="23">
        <v>10850000</v>
      </c>
      <c r="S1041" s="23">
        <v>330000</v>
      </c>
      <c r="T1041" s="22">
        <v>0</v>
      </c>
      <c r="U1041" s="22">
        <v>0</v>
      </c>
      <c r="V1041" s="2" t="str" cm="1">
        <f t="array" ref="V1041">_xlfn.IFS(B1041&lt;30,"21-29",
B1041&lt;40,"30-39",
B1041&lt;50,"40-49",
B1041&lt;60,"50-59",
TRUE,"60+"
)</f>
        <v>40-49</v>
      </c>
      <c r="W1041" s="24">
        <f t="shared" si="48"/>
        <v>18933333.333333332</v>
      </c>
      <c r="X1041" s="24">
        <f t="shared" si="49"/>
        <v>11543333.333333334</v>
      </c>
      <c r="Y1041" s="25">
        <f t="shared" si="50"/>
        <v>0.33216374269005844</v>
      </c>
      <c r="Z1041" s="2" t="str" cm="1">
        <f t="array" ref="Z1041">_xlfn.IFS(Y1041&lt;=25%,"Low",
Y1041&lt;=50%,"Moderate",
Y1041&lt;=75%,"High",
Y1041&lt;=100%,"Very High",
TRUE,"Over Limit"
)</f>
        <v>Moderate</v>
      </c>
      <c r="AA1041" s="2" cm="1">
        <f t="array" ref="AA1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1" s="2" t="str" cm="1">
        <f t="array" ref="AB1041">_xlfn.IFS(T1041=0,"No Late Payments",
T1041&lt;=2,"Low",
T1041&lt;=4,"Moderate",
TRUE,"High"
)</f>
        <v>No Late Payments</v>
      </c>
      <c r="AC1041" s="10" t="str" cm="1">
        <f t="array" ref="AC1041">_xlfn.IFS(
H1041&lt;40000000,"Low",
H1041&lt;60000000,"Medium",
H1041&lt;100000000,"High",
TRUE,"Very High"
)</f>
        <v>Medium</v>
      </c>
    </row>
    <row r="1042" spans="1:29">
      <c r="A1042" s="18" t="s">
        <v>1074</v>
      </c>
      <c r="B1042" s="19">
        <v>38</v>
      </c>
      <c r="C1042" s="19" t="s">
        <v>22</v>
      </c>
      <c r="D1042" s="19" t="s">
        <v>30</v>
      </c>
      <c r="E1042" s="19" t="s">
        <v>38</v>
      </c>
      <c r="F1042" s="19" t="s">
        <v>41</v>
      </c>
      <c r="G1042" s="20">
        <v>11600000</v>
      </c>
      <c r="H1042" s="20">
        <v>50000000</v>
      </c>
      <c r="I1042" s="19">
        <v>109</v>
      </c>
      <c r="J1042" s="19">
        <v>0</v>
      </c>
      <c r="K1042" s="19">
        <v>0</v>
      </c>
      <c r="L1042" s="19">
        <v>0</v>
      </c>
      <c r="M1042" s="20">
        <v>23070000</v>
      </c>
      <c r="N1042" s="20">
        <v>22500000</v>
      </c>
      <c r="O1042" s="20">
        <v>20330000</v>
      </c>
      <c r="P1042" s="20">
        <v>22700000</v>
      </c>
      <c r="Q1042" s="20">
        <v>22190000</v>
      </c>
      <c r="R1042" s="20">
        <v>5240000</v>
      </c>
      <c r="S1042" s="20">
        <v>3740000</v>
      </c>
      <c r="T1042" s="19">
        <v>0</v>
      </c>
      <c r="U1042" s="19">
        <v>0</v>
      </c>
      <c r="V1042" s="2" t="str" cm="1">
        <f t="array" ref="V1042">_xlfn.IFS(B1042&lt;30,"21-29",
B1042&lt;40,"30-39",
B1042&lt;50,"40-49",
B1042&lt;60,"50-59",
TRUE,"60+"
)</f>
        <v>30-39</v>
      </c>
      <c r="W1042" s="24">
        <f t="shared" si="48"/>
        <v>21966666.666666668</v>
      </c>
      <c r="X1042" s="24">
        <f t="shared" si="49"/>
        <v>16710000</v>
      </c>
      <c r="Y1042" s="25">
        <f t="shared" si="50"/>
        <v>0.43933333333333335</v>
      </c>
      <c r="Z1042" s="2" t="str" cm="1">
        <f t="array" ref="Z1042">_xlfn.IFS(Y1042&lt;=25%,"Low",
Y1042&lt;=50%,"Moderate",
Y1042&lt;=75%,"High",
Y1042&lt;=100%,"Very High",
TRUE,"Over Limit"
)</f>
        <v>Moderate</v>
      </c>
      <c r="AA1042" s="2" cm="1">
        <f t="array" ref="AA1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2" s="2" t="str" cm="1">
        <f t="array" ref="AB1042">_xlfn.IFS(T1042=0,"No Late Payments",
T1042&lt;=2,"Low",
T1042&lt;=4,"Moderate",
TRUE,"High"
)</f>
        <v>No Late Payments</v>
      </c>
      <c r="AC1042" s="10" t="str" cm="1">
        <f t="array" ref="AC1042">_xlfn.IFS(
H1042&lt;40000000,"Low",
H1042&lt;60000000,"Medium",
H1042&lt;100000000,"High",
TRUE,"Very High"
)</f>
        <v>Medium</v>
      </c>
    </row>
    <row r="1043" spans="1:29">
      <c r="A1043" s="21" t="s">
        <v>1075</v>
      </c>
      <c r="B1043" s="22">
        <v>26</v>
      </c>
      <c r="C1043" s="22" t="s">
        <v>34</v>
      </c>
      <c r="D1043" s="22" t="s">
        <v>23</v>
      </c>
      <c r="E1043" s="22" t="s">
        <v>24</v>
      </c>
      <c r="F1043" s="22" t="s">
        <v>48</v>
      </c>
      <c r="G1043" s="23">
        <v>9000000</v>
      </c>
      <c r="H1043" s="23">
        <v>26000000</v>
      </c>
      <c r="I1043" s="22">
        <v>52</v>
      </c>
      <c r="J1043" s="22">
        <v>0</v>
      </c>
      <c r="K1043" s="22">
        <v>0</v>
      </c>
      <c r="L1043" s="22">
        <v>0</v>
      </c>
      <c r="M1043" s="23">
        <v>8250000</v>
      </c>
      <c r="N1043" s="23">
        <v>3810000</v>
      </c>
      <c r="O1043" s="23">
        <v>11080000</v>
      </c>
      <c r="P1043" s="23">
        <v>1490000</v>
      </c>
      <c r="Q1043" s="23">
        <v>1110000</v>
      </c>
      <c r="R1043" s="23">
        <v>2540000</v>
      </c>
      <c r="S1043" s="23">
        <v>2930000</v>
      </c>
      <c r="T1043" s="22">
        <v>0</v>
      </c>
      <c r="U1043" s="22">
        <v>0</v>
      </c>
      <c r="V1043" s="2" t="str" cm="1">
        <f t="array" ref="V1043">_xlfn.IFS(B1043&lt;30,"21-29",
B1043&lt;40,"30-39",
B1043&lt;50,"40-49",
B1043&lt;60,"50-59",
TRUE,"60+"
)</f>
        <v>21-29</v>
      </c>
      <c r="W1043" s="24">
        <f t="shared" si="48"/>
        <v>7713333.333333333</v>
      </c>
      <c r="X1043" s="24">
        <f t="shared" si="49"/>
        <v>1713333.3333333333</v>
      </c>
      <c r="Y1043" s="25">
        <f t="shared" si="50"/>
        <v>0.29666666666666663</v>
      </c>
      <c r="Z1043" s="2" t="str" cm="1">
        <f t="array" ref="Z1043">_xlfn.IFS(Y1043&lt;=25%,"Low",
Y1043&lt;=50%,"Moderate",
Y1043&lt;=75%,"High",
Y1043&lt;=100%,"Very High",
TRUE,"Over Limit"
)</f>
        <v>Moderate</v>
      </c>
      <c r="AA1043" s="2" cm="1">
        <f t="array" ref="AA1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3" s="2" t="str" cm="1">
        <f t="array" ref="AB1043">_xlfn.IFS(T1043=0,"No Late Payments",
T1043&lt;=2,"Low",
T1043&lt;=4,"Moderate",
TRUE,"High"
)</f>
        <v>No Late Payments</v>
      </c>
      <c r="AC1043" s="10" t="str" cm="1">
        <f t="array" ref="AC1043">_xlfn.IFS(
H1043&lt;40000000,"Low",
H1043&lt;60000000,"Medium",
H1043&lt;100000000,"High",
TRUE,"Very High"
)</f>
        <v>Low</v>
      </c>
    </row>
    <row r="1044" spans="1:29">
      <c r="A1044" s="18" t="s">
        <v>1076</v>
      </c>
      <c r="B1044" s="19">
        <v>28</v>
      </c>
      <c r="C1044" s="19" t="s">
        <v>22</v>
      </c>
      <c r="D1044" s="19" t="s">
        <v>27</v>
      </c>
      <c r="E1044" s="19" t="s">
        <v>38</v>
      </c>
      <c r="F1044" s="19" t="s">
        <v>41</v>
      </c>
      <c r="G1044" s="20">
        <v>8100000</v>
      </c>
      <c r="H1044" s="20">
        <v>44000000</v>
      </c>
      <c r="I1044" s="19">
        <v>78</v>
      </c>
      <c r="J1044" s="19">
        <v>0</v>
      </c>
      <c r="K1044" s="19">
        <v>0</v>
      </c>
      <c r="L1044" s="19">
        <v>0</v>
      </c>
      <c r="M1044" s="20">
        <v>20940000</v>
      </c>
      <c r="N1044" s="20">
        <v>9780000</v>
      </c>
      <c r="O1044" s="20">
        <v>14660000</v>
      </c>
      <c r="P1044" s="20">
        <v>10400000</v>
      </c>
      <c r="Q1044" s="20">
        <v>5690000</v>
      </c>
      <c r="R1044" s="20">
        <v>6960000</v>
      </c>
      <c r="S1044" s="20">
        <v>480000</v>
      </c>
      <c r="T1044" s="19">
        <v>0</v>
      </c>
      <c r="U1044" s="19">
        <v>0</v>
      </c>
      <c r="V1044" s="2" t="str" cm="1">
        <f t="array" ref="V1044">_xlfn.IFS(B1044&lt;30,"21-29",
B1044&lt;40,"30-39",
B1044&lt;50,"40-49",
B1044&lt;60,"50-59",
TRUE,"60+"
)</f>
        <v>21-29</v>
      </c>
      <c r="W1044" s="24">
        <f t="shared" si="48"/>
        <v>15126666.666666666</v>
      </c>
      <c r="X1044" s="24">
        <f t="shared" si="49"/>
        <v>7683333.333333333</v>
      </c>
      <c r="Y1044" s="25">
        <f t="shared" si="50"/>
        <v>0.34378787878787875</v>
      </c>
      <c r="Z1044" s="2" t="str" cm="1">
        <f t="array" ref="Z1044">_xlfn.IFS(Y1044&lt;=25%,"Low",
Y1044&lt;=50%,"Moderate",
Y1044&lt;=75%,"High",
Y1044&lt;=100%,"Very High",
TRUE,"Over Limit"
)</f>
        <v>Moderate</v>
      </c>
      <c r="AA1044" s="2" cm="1">
        <f t="array" ref="AA1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4" s="2" t="str" cm="1">
        <f t="array" ref="AB1044">_xlfn.IFS(T1044=0,"No Late Payments",
T1044&lt;=2,"Low",
T1044&lt;=4,"Moderate",
TRUE,"High"
)</f>
        <v>No Late Payments</v>
      </c>
      <c r="AC1044" s="10" t="str" cm="1">
        <f t="array" ref="AC1044">_xlfn.IFS(
H1044&lt;40000000,"Low",
H1044&lt;60000000,"Medium",
H1044&lt;100000000,"High",
TRUE,"Very High"
)</f>
        <v>Medium</v>
      </c>
    </row>
    <row r="1045" spans="1:29">
      <c r="A1045" s="21" t="s">
        <v>1077</v>
      </c>
      <c r="B1045" s="22">
        <v>49</v>
      </c>
      <c r="C1045" s="22" t="s">
        <v>22</v>
      </c>
      <c r="D1045" s="22" t="s">
        <v>27</v>
      </c>
      <c r="E1045" s="22" t="s">
        <v>24</v>
      </c>
      <c r="F1045" s="22" t="s">
        <v>31</v>
      </c>
      <c r="G1045" s="23">
        <v>6700000</v>
      </c>
      <c r="H1045" s="23">
        <v>34000000</v>
      </c>
      <c r="I1045" s="22">
        <v>114</v>
      </c>
      <c r="J1045" s="22">
        <v>1</v>
      </c>
      <c r="K1045" s="22">
        <v>0</v>
      </c>
      <c r="L1045" s="22">
        <v>0</v>
      </c>
      <c r="M1045" s="23">
        <v>9500000</v>
      </c>
      <c r="N1045" s="23">
        <v>14040000</v>
      </c>
      <c r="O1045" s="23">
        <v>19350000</v>
      </c>
      <c r="P1045" s="23">
        <v>1950000</v>
      </c>
      <c r="Q1045" s="23">
        <v>3310000</v>
      </c>
      <c r="R1045" s="23">
        <v>3830000</v>
      </c>
      <c r="S1045" s="23">
        <v>800000</v>
      </c>
      <c r="T1045" s="22">
        <v>1</v>
      </c>
      <c r="U1045" s="22">
        <v>0</v>
      </c>
      <c r="V1045" s="2" t="str" cm="1">
        <f t="array" ref="V1045">_xlfn.IFS(B1045&lt;30,"21-29",
B1045&lt;40,"30-39",
B1045&lt;50,"40-49",
B1045&lt;60,"50-59",
TRUE,"60+"
)</f>
        <v>40-49</v>
      </c>
      <c r="W1045" s="24">
        <f t="shared" si="48"/>
        <v>14296666.666666666</v>
      </c>
      <c r="X1045" s="24">
        <f t="shared" si="49"/>
        <v>3030000</v>
      </c>
      <c r="Y1045" s="25">
        <f t="shared" si="50"/>
        <v>0.42049019607843136</v>
      </c>
      <c r="Z1045" s="2" t="str" cm="1">
        <f t="array" ref="Z1045">_xlfn.IFS(Y1045&lt;=25%,"Low",
Y1045&lt;=50%,"Moderate",
Y1045&lt;=75%,"High",
Y1045&lt;=100%,"Very High",
TRUE,"Over Limit"
)</f>
        <v>Moderate</v>
      </c>
      <c r="AA1045" s="2" cm="1">
        <f t="array" ref="AA1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5" s="2" t="str" cm="1">
        <f t="array" ref="AB1045">_xlfn.IFS(T1045=0,"No Late Payments",
T1045&lt;=2,"Low",
T1045&lt;=4,"Moderate",
TRUE,"High"
)</f>
        <v>Low</v>
      </c>
      <c r="AC1045" s="10" t="str" cm="1">
        <f t="array" ref="AC1045">_xlfn.IFS(
H1045&lt;40000000,"Low",
H1045&lt;60000000,"Medium",
H1045&lt;100000000,"High",
TRUE,"Very High"
)</f>
        <v>Low</v>
      </c>
    </row>
    <row r="1046" spans="1:29">
      <c r="A1046" s="18" t="s">
        <v>1078</v>
      </c>
      <c r="B1046" s="19">
        <v>43</v>
      </c>
      <c r="C1046" s="19" t="s">
        <v>22</v>
      </c>
      <c r="D1046" s="19" t="s">
        <v>23</v>
      </c>
      <c r="E1046" s="19" t="s">
        <v>24</v>
      </c>
      <c r="F1046" s="19" t="s">
        <v>41</v>
      </c>
      <c r="G1046" s="20">
        <v>12300000</v>
      </c>
      <c r="H1046" s="20">
        <v>63000000</v>
      </c>
      <c r="I1046" s="19">
        <v>152</v>
      </c>
      <c r="J1046" s="19">
        <v>1</v>
      </c>
      <c r="K1046" s="19">
        <v>0</v>
      </c>
      <c r="L1046" s="19">
        <v>0</v>
      </c>
      <c r="M1046" s="20">
        <v>550000</v>
      </c>
      <c r="N1046" s="20">
        <v>10000</v>
      </c>
      <c r="O1046" s="20">
        <v>1490000</v>
      </c>
      <c r="P1046" s="20">
        <v>550000</v>
      </c>
      <c r="Q1046" s="20">
        <v>10000</v>
      </c>
      <c r="R1046" s="20">
        <v>890000</v>
      </c>
      <c r="S1046" s="20">
        <v>3701717</v>
      </c>
      <c r="T1046" s="19">
        <v>1</v>
      </c>
      <c r="U1046" s="19">
        <v>1</v>
      </c>
      <c r="V1046" s="2" t="str" cm="1">
        <f t="array" ref="V1046">_xlfn.IFS(B1046&lt;30,"21-29",
B1046&lt;40,"30-39",
B1046&lt;50,"40-49",
B1046&lt;60,"50-59",
TRUE,"60+"
)</f>
        <v>40-49</v>
      </c>
      <c r="W1046" s="24">
        <f t="shared" si="48"/>
        <v>683333.33333333337</v>
      </c>
      <c r="X1046" s="24">
        <f t="shared" si="49"/>
        <v>483333.33333333331</v>
      </c>
      <c r="Y1046" s="25">
        <f t="shared" si="50"/>
        <v>1.0846560846560847E-2</v>
      </c>
      <c r="Z1046" s="2" t="str" cm="1">
        <f t="array" ref="Z1046">_xlfn.IFS(Y1046&lt;=25%,"Low",
Y1046&lt;=50%,"Moderate",
Y1046&lt;=75%,"High",
Y1046&lt;=100%,"Very High",
TRUE,"Over Limit"
)</f>
        <v>Low</v>
      </c>
      <c r="AA1046" s="2" cm="1">
        <f t="array" ref="AA1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46" s="2" t="str" cm="1">
        <f t="array" ref="AB1046">_xlfn.IFS(T1046=0,"No Late Payments",
T1046&lt;=2,"Low",
T1046&lt;=4,"Moderate",
TRUE,"High"
)</f>
        <v>Low</v>
      </c>
      <c r="AC1046" s="10" t="str" cm="1">
        <f t="array" ref="AC1046">_xlfn.IFS(
H1046&lt;40000000,"Low",
H1046&lt;60000000,"Medium",
H1046&lt;100000000,"High",
TRUE,"Very High"
)</f>
        <v>High</v>
      </c>
    </row>
    <row r="1047" spans="1:29">
      <c r="A1047" s="21" t="s">
        <v>1079</v>
      </c>
      <c r="B1047" s="22">
        <v>34</v>
      </c>
      <c r="C1047" s="22" t="s">
        <v>34</v>
      </c>
      <c r="D1047" s="22" t="s">
        <v>23</v>
      </c>
      <c r="E1047" s="22" t="s">
        <v>38</v>
      </c>
      <c r="F1047" s="22" t="s">
        <v>28</v>
      </c>
      <c r="G1047" s="23">
        <v>6600000</v>
      </c>
      <c r="H1047" s="23">
        <v>30000000</v>
      </c>
      <c r="I1047" s="22">
        <v>58</v>
      </c>
      <c r="J1047" s="22">
        <v>2</v>
      </c>
      <c r="K1047" s="22">
        <v>2</v>
      </c>
      <c r="L1047" s="22">
        <v>1</v>
      </c>
      <c r="M1047" s="23">
        <v>21700000</v>
      </c>
      <c r="N1047" s="23">
        <v>25920000</v>
      </c>
      <c r="O1047" s="23">
        <v>19150000</v>
      </c>
      <c r="P1047" s="23">
        <v>5160000</v>
      </c>
      <c r="Q1047" s="23">
        <v>1220000</v>
      </c>
      <c r="R1047" s="23">
        <v>6420000</v>
      </c>
      <c r="S1047" s="23">
        <v>3420000</v>
      </c>
      <c r="T1047" s="22">
        <v>3</v>
      </c>
      <c r="U1047" s="22">
        <v>1</v>
      </c>
      <c r="V1047" s="2" t="str" cm="1">
        <f t="array" ref="V1047">_xlfn.IFS(B1047&lt;30,"21-29",
B1047&lt;40,"30-39",
B1047&lt;50,"40-49",
B1047&lt;60,"50-59",
TRUE,"60+"
)</f>
        <v>30-39</v>
      </c>
      <c r="W1047" s="24">
        <f t="shared" si="48"/>
        <v>22256666.666666668</v>
      </c>
      <c r="X1047" s="24">
        <f t="shared" si="49"/>
        <v>4266666.666666667</v>
      </c>
      <c r="Y1047" s="25">
        <f t="shared" si="50"/>
        <v>0.74188888888888893</v>
      </c>
      <c r="Z1047" s="2" t="str" cm="1">
        <f t="array" ref="Z1047">_xlfn.IFS(Y1047&lt;=25%,"Low",
Y1047&lt;=50%,"Moderate",
Y1047&lt;=75%,"High",
Y1047&lt;=100%,"Very High",
TRUE,"Over Limit"
)</f>
        <v>High</v>
      </c>
      <c r="AA1047" s="2" cm="1">
        <f t="array" ref="AA1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7" s="2" t="str" cm="1">
        <f t="array" ref="AB1047">_xlfn.IFS(T1047=0,"No Late Payments",
T1047&lt;=2,"Low",
T1047&lt;=4,"Moderate",
TRUE,"High"
)</f>
        <v>Moderate</v>
      </c>
      <c r="AC1047" s="10" t="str" cm="1">
        <f t="array" ref="AC1047">_xlfn.IFS(
H1047&lt;40000000,"Low",
H1047&lt;60000000,"Medium",
H1047&lt;100000000,"High",
TRUE,"Very High"
)</f>
        <v>Low</v>
      </c>
    </row>
    <row r="1048" spans="1:29">
      <c r="A1048" s="18" t="s">
        <v>1080</v>
      </c>
      <c r="B1048" s="19">
        <v>32</v>
      </c>
      <c r="C1048" s="19" t="s">
        <v>22</v>
      </c>
      <c r="D1048" s="19" t="s">
        <v>30</v>
      </c>
      <c r="E1048" s="19" t="s">
        <v>31</v>
      </c>
      <c r="F1048" s="19" t="s">
        <v>48</v>
      </c>
      <c r="G1048" s="20">
        <v>11200000</v>
      </c>
      <c r="H1048" s="20">
        <v>35000000</v>
      </c>
      <c r="I1048" s="19">
        <v>57</v>
      </c>
      <c r="J1048" s="19">
        <v>0</v>
      </c>
      <c r="K1048" s="19">
        <v>0</v>
      </c>
      <c r="L1048" s="19">
        <v>0</v>
      </c>
      <c r="M1048" s="20">
        <v>23180000</v>
      </c>
      <c r="N1048" s="20">
        <v>18990000</v>
      </c>
      <c r="O1048" s="20">
        <v>21120000</v>
      </c>
      <c r="P1048" s="20">
        <v>8970000</v>
      </c>
      <c r="Q1048" s="20">
        <v>3270000</v>
      </c>
      <c r="R1048" s="20">
        <v>8240000</v>
      </c>
      <c r="S1048" s="20">
        <v>3330000</v>
      </c>
      <c r="T1048" s="19">
        <v>0</v>
      </c>
      <c r="U1048" s="19">
        <v>0</v>
      </c>
      <c r="V1048" s="2" t="str" cm="1">
        <f t="array" ref="V1048">_xlfn.IFS(B1048&lt;30,"21-29",
B1048&lt;40,"30-39",
B1048&lt;50,"40-49",
B1048&lt;60,"50-59",
TRUE,"60+"
)</f>
        <v>30-39</v>
      </c>
      <c r="W1048" s="24">
        <f t="shared" si="48"/>
        <v>21096666.666666668</v>
      </c>
      <c r="X1048" s="24">
        <f t="shared" si="49"/>
        <v>6826666.666666667</v>
      </c>
      <c r="Y1048" s="25">
        <f t="shared" si="50"/>
        <v>0.60276190476190483</v>
      </c>
      <c r="Z1048" s="2" t="str" cm="1">
        <f t="array" ref="Z1048">_xlfn.IFS(Y1048&lt;=25%,"Low",
Y1048&lt;=50%,"Moderate",
Y1048&lt;=75%,"High",
Y1048&lt;=100%,"Very High",
TRUE,"Over Limit"
)</f>
        <v>High</v>
      </c>
      <c r="AA1048" s="2" cm="1">
        <f t="array" ref="AA1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8" s="2" t="str" cm="1">
        <f t="array" ref="AB1048">_xlfn.IFS(T1048=0,"No Late Payments",
T1048&lt;=2,"Low",
T1048&lt;=4,"Moderate",
TRUE,"High"
)</f>
        <v>No Late Payments</v>
      </c>
      <c r="AC1048" s="10" t="str" cm="1">
        <f t="array" ref="AC1048">_xlfn.IFS(
H1048&lt;40000000,"Low",
H1048&lt;60000000,"Medium",
H1048&lt;100000000,"High",
TRUE,"Very High"
)</f>
        <v>Low</v>
      </c>
    </row>
    <row r="1049" spans="1:29">
      <c r="A1049" s="21" t="s">
        <v>1081</v>
      </c>
      <c r="B1049" s="22">
        <v>42</v>
      </c>
      <c r="C1049" s="22" t="s">
        <v>34</v>
      </c>
      <c r="D1049" s="22" t="s">
        <v>23</v>
      </c>
      <c r="E1049" s="22" t="s">
        <v>24</v>
      </c>
      <c r="F1049" s="22" t="s">
        <v>28</v>
      </c>
      <c r="G1049" s="23">
        <v>13400000</v>
      </c>
      <c r="H1049" s="23">
        <v>50000000</v>
      </c>
      <c r="I1049" s="22">
        <v>71</v>
      </c>
      <c r="J1049" s="22">
        <v>3</v>
      </c>
      <c r="K1049" s="22">
        <v>1</v>
      </c>
      <c r="L1049" s="22">
        <v>0</v>
      </c>
      <c r="M1049" s="23">
        <v>30700000</v>
      </c>
      <c r="N1049" s="23">
        <v>21710000</v>
      </c>
      <c r="O1049" s="23">
        <v>20330000</v>
      </c>
      <c r="P1049" s="23">
        <v>760000</v>
      </c>
      <c r="Q1049" s="23">
        <v>620000</v>
      </c>
      <c r="R1049" s="23">
        <v>7770000</v>
      </c>
      <c r="S1049" s="23">
        <v>2520000</v>
      </c>
      <c r="T1049" s="22">
        <v>2</v>
      </c>
      <c r="U1049" s="22">
        <v>1</v>
      </c>
      <c r="V1049" s="2" t="str" cm="1">
        <f t="array" ref="V1049">_xlfn.IFS(B1049&lt;30,"21-29",
B1049&lt;40,"30-39",
B1049&lt;50,"40-49",
B1049&lt;60,"50-59",
TRUE,"60+"
)</f>
        <v>40-49</v>
      </c>
      <c r="W1049" s="24">
        <f t="shared" si="48"/>
        <v>24246666.666666668</v>
      </c>
      <c r="X1049" s="24">
        <f t="shared" si="49"/>
        <v>3050000</v>
      </c>
      <c r="Y1049" s="25">
        <f t="shared" si="50"/>
        <v>0.48493333333333338</v>
      </c>
      <c r="Z1049" s="2" t="str" cm="1">
        <f t="array" ref="Z1049">_xlfn.IFS(Y1049&lt;=25%,"Low",
Y1049&lt;=50%,"Moderate",
Y1049&lt;=75%,"High",
Y1049&lt;=100%,"Very High",
TRUE,"Over Limit"
)</f>
        <v>Moderate</v>
      </c>
      <c r="AA1049" s="2" cm="1">
        <f t="array" ref="AA1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9" s="2" t="str" cm="1">
        <f t="array" ref="AB1049">_xlfn.IFS(T1049=0,"No Late Payments",
T1049&lt;=2,"Low",
T1049&lt;=4,"Moderate",
TRUE,"High"
)</f>
        <v>Low</v>
      </c>
      <c r="AC1049" s="10" t="str" cm="1">
        <f t="array" ref="AC1049">_xlfn.IFS(
H1049&lt;40000000,"Low",
H1049&lt;60000000,"Medium",
H1049&lt;100000000,"High",
TRUE,"Very High"
)</f>
        <v>Medium</v>
      </c>
    </row>
    <row r="1050" spans="1:29">
      <c r="A1050" s="18" t="s">
        <v>1082</v>
      </c>
      <c r="B1050" s="19">
        <v>21</v>
      </c>
      <c r="C1050" s="19" t="s">
        <v>22</v>
      </c>
      <c r="D1050" s="19" t="s">
        <v>27</v>
      </c>
      <c r="E1050" s="19" t="s">
        <v>38</v>
      </c>
      <c r="F1050" s="19" t="s">
        <v>25</v>
      </c>
      <c r="G1050" s="20">
        <v>5100000</v>
      </c>
      <c r="H1050" s="20">
        <v>20000000</v>
      </c>
      <c r="I1050" s="19">
        <v>3</v>
      </c>
      <c r="J1050" s="19">
        <v>0</v>
      </c>
      <c r="K1050" s="19">
        <v>0</v>
      </c>
      <c r="L1050" s="19">
        <v>0</v>
      </c>
      <c r="M1050" s="20">
        <v>14860000</v>
      </c>
      <c r="N1050" s="20">
        <v>15400000</v>
      </c>
      <c r="O1050" s="20">
        <v>17250000</v>
      </c>
      <c r="P1050" s="20">
        <v>2610000</v>
      </c>
      <c r="Q1050" s="20">
        <v>4550000</v>
      </c>
      <c r="R1050" s="20">
        <v>8100000</v>
      </c>
      <c r="S1050" s="20">
        <v>1010000</v>
      </c>
      <c r="T1050" s="19">
        <v>0</v>
      </c>
      <c r="U1050" s="19">
        <v>0</v>
      </c>
      <c r="V1050" s="2" t="str" cm="1">
        <f t="array" ref="V1050">_xlfn.IFS(B1050&lt;30,"21-29",
B1050&lt;40,"30-39",
B1050&lt;50,"40-49",
B1050&lt;60,"50-59",
TRUE,"60+"
)</f>
        <v>21-29</v>
      </c>
      <c r="W1050" s="24">
        <f t="shared" si="48"/>
        <v>15836666.666666666</v>
      </c>
      <c r="X1050" s="24">
        <f t="shared" si="49"/>
        <v>5086666.666666667</v>
      </c>
      <c r="Y1050" s="25">
        <f t="shared" si="50"/>
        <v>0.79183333333333328</v>
      </c>
      <c r="Z1050" s="2" t="str" cm="1">
        <f t="array" ref="Z1050">_xlfn.IFS(Y1050&lt;=25%,"Low",
Y1050&lt;=50%,"Moderate",
Y1050&lt;=75%,"High",
Y1050&lt;=100%,"Very High",
TRUE,"Over Limit"
)</f>
        <v>Very High</v>
      </c>
      <c r="AA1050" s="2" cm="1">
        <f t="array" ref="AA1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50" s="2" t="str" cm="1">
        <f t="array" ref="AB1050">_xlfn.IFS(T1050=0,"No Late Payments",
T1050&lt;=2,"Low",
T1050&lt;=4,"Moderate",
TRUE,"High"
)</f>
        <v>No Late Payments</v>
      </c>
      <c r="AC1050" s="10" t="str" cm="1">
        <f t="array" ref="AC1050">_xlfn.IFS(
H1050&lt;40000000,"Low",
H1050&lt;60000000,"Medium",
H1050&lt;100000000,"High",
TRUE,"Very High"
)</f>
        <v>Low</v>
      </c>
    </row>
    <row r="1051" spans="1:29">
      <c r="A1051" s="21" t="s">
        <v>1083</v>
      </c>
      <c r="B1051" s="22">
        <v>21</v>
      </c>
      <c r="C1051" s="22" t="s">
        <v>34</v>
      </c>
      <c r="D1051" s="22" t="s">
        <v>27</v>
      </c>
      <c r="E1051" s="22" t="s">
        <v>24</v>
      </c>
      <c r="F1051" s="22" t="s">
        <v>31</v>
      </c>
      <c r="G1051" s="23">
        <v>5000000</v>
      </c>
      <c r="H1051" s="23">
        <v>21000000</v>
      </c>
      <c r="I1051" s="22">
        <v>12</v>
      </c>
      <c r="J1051" s="22">
        <v>1</v>
      </c>
      <c r="K1051" s="22">
        <v>0</v>
      </c>
      <c r="L1051" s="22">
        <v>0</v>
      </c>
      <c r="M1051" s="23">
        <v>12760000</v>
      </c>
      <c r="N1051" s="23">
        <v>11060000</v>
      </c>
      <c r="O1051" s="23">
        <v>13560000</v>
      </c>
      <c r="P1051" s="23">
        <v>2750000</v>
      </c>
      <c r="Q1051" s="23">
        <v>9290000</v>
      </c>
      <c r="R1051" s="23">
        <v>4780000</v>
      </c>
      <c r="S1051" s="23">
        <v>190000</v>
      </c>
      <c r="T1051" s="22">
        <v>2</v>
      </c>
      <c r="U1051" s="22">
        <v>0</v>
      </c>
      <c r="V1051" s="2" t="str" cm="1">
        <f t="array" ref="V1051">_xlfn.IFS(B1051&lt;30,"21-29",
B1051&lt;40,"30-39",
B1051&lt;50,"40-49",
B1051&lt;60,"50-59",
TRUE,"60+"
)</f>
        <v>21-29</v>
      </c>
      <c r="W1051" s="24">
        <f t="shared" si="48"/>
        <v>12460000</v>
      </c>
      <c r="X1051" s="24">
        <f t="shared" si="49"/>
        <v>5606666.666666667</v>
      </c>
      <c r="Y1051" s="25">
        <f t="shared" si="50"/>
        <v>0.59333333333333338</v>
      </c>
      <c r="Z1051" s="2" t="str" cm="1">
        <f t="array" ref="Z1051">_xlfn.IFS(Y1051&lt;=25%,"Low",
Y1051&lt;=50%,"Moderate",
Y1051&lt;=75%,"High",
Y1051&lt;=100%,"Very High",
TRUE,"Over Limit"
)</f>
        <v>High</v>
      </c>
      <c r="AA1051" s="2" cm="1">
        <f t="array" ref="AA1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1" s="2" t="str" cm="1">
        <f t="array" ref="AB1051">_xlfn.IFS(T1051=0,"No Late Payments",
T1051&lt;=2,"Low",
T1051&lt;=4,"Moderate",
TRUE,"High"
)</f>
        <v>Low</v>
      </c>
      <c r="AC1051" s="10" t="str" cm="1">
        <f t="array" ref="AC1051">_xlfn.IFS(
H1051&lt;40000000,"Low",
H1051&lt;60000000,"Medium",
H1051&lt;100000000,"High",
TRUE,"Very High"
)</f>
        <v>Low</v>
      </c>
    </row>
    <row r="1052" spans="1:29">
      <c r="A1052" s="18" t="s">
        <v>1084</v>
      </c>
      <c r="B1052" s="19">
        <v>23</v>
      </c>
      <c r="C1052" s="19" t="s">
        <v>22</v>
      </c>
      <c r="D1052" s="19" t="s">
        <v>23</v>
      </c>
      <c r="E1052" s="19" t="s">
        <v>38</v>
      </c>
      <c r="F1052" s="19" t="s">
        <v>48</v>
      </c>
      <c r="G1052" s="20">
        <v>10600000</v>
      </c>
      <c r="H1052" s="20">
        <v>75000000</v>
      </c>
      <c r="I1052" s="19">
        <v>29</v>
      </c>
      <c r="J1052" s="19">
        <v>0</v>
      </c>
      <c r="K1052" s="19">
        <v>3</v>
      </c>
      <c r="L1052" s="19">
        <v>0</v>
      </c>
      <c r="M1052" s="20">
        <v>47570000</v>
      </c>
      <c r="N1052" s="20">
        <v>51900000</v>
      </c>
      <c r="O1052" s="20">
        <v>52230000</v>
      </c>
      <c r="P1052" s="20">
        <v>7200000</v>
      </c>
      <c r="Q1052" s="20">
        <v>1210000</v>
      </c>
      <c r="R1052" s="20">
        <v>12570000</v>
      </c>
      <c r="S1052" s="20">
        <v>4050000</v>
      </c>
      <c r="T1052" s="19">
        <v>1</v>
      </c>
      <c r="U1052" s="19">
        <v>1</v>
      </c>
      <c r="V1052" s="2" t="str" cm="1">
        <f t="array" ref="V1052">_xlfn.IFS(B1052&lt;30,"21-29",
B1052&lt;40,"30-39",
B1052&lt;50,"40-49",
B1052&lt;60,"50-59",
TRUE,"60+"
)</f>
        <v>21-29</v>
      </c>
      <c r="W1052" s="24">
        <f t="shared" si="48"/>
        <v>50566666.666666664</v>
      </c>
      <c r="X1052" s="24">
        <f t="shared" si="49"/>
        <v>6993333.333333333</v>
      </c>
      <c r="Y1052" s="25">
        <f t="shared" si="50"/>
        <v>0.67422222222222217</v>
      </c>
      <c r="Z1052" s="2" t="str" cm="1">
        <f t="array" ref="Z1052">_xlfn.IFS(Y1052&lt;=25%,"Low",
Y1052&lt;=50%,"Moderate",
Y1052&lt;=75%,"High",
Y1052&lt;=100%,"Very High",
TRUE,"Over Limit"
)</f>
        <v>High</v>
      </c>
      <c r="AA1052" s="2" cm="1">
        <f t="array" ref="AA1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2" s="2" t="str" cm="1">
        <f t="array" ref="AB1052">_xlfn.IFS(T1052=0,"No Late Payments",
T1052&lt;=2,"Low",
T1052&lt;=4,"Moderate",
TRUE,"High"
)</f>
        <v>Low</v>
      </c>
      <c r="AC1052" s="10" t="str" cm="1">
        <f t="array" ref="AC1052">_xlfn.IFS(
H1052&lt;40000000,"Low",
H1052&lt;60000000,"Medium",
H1052&lt;100000000,"High",
TRUE,"Very High"
)</f>
        <v>High</v>
      </c>
    </row>
    <row r="1053" spans="1:29">
      <c r="A1053" s="21" t="s">
        <v>1085</v>
      </c>
      <c r="B1053" s="22">
        <v>34</v>
      </c>
      <c r="C1053" s="22" t="s">
        <v>34</v>
      </c>
      <c r="D1053" s="22" t="s">
        <v>30</v>
      </c>
      <c r="E1053" s="22" t="s">
        <v>24</v>
      </c>
      <c r="F1053" s="22" t="s">
        <v>28</v>
      </c>
      <c r="G1053" s="23">
        <v>9300000</v>
      </c>
      <c r="H1053" s="23">
        <v>41000000</v>
      </c>
      <c r="I1053" s="22">
        <v>98</v>
      </c>
      <c r="J1053" s="22">
        <v>0</v>
      </c>
      <c r="K1053" s="22">
        <v>0</v>
      </c>
      <c r="L1053" s="22">
        <v>1</v>
      </c>
      <c r="M1053" s="23">
        <v>28060000</v>
      </c>
      <c r="N1053" s="23">
        <v>27780000</v>
      </c>
      <c r="O1053" s="23">
        <v>26090000</v>
      </c>
      <c r="P1053" s="23">
        <v>3360000</v>
      </c>
      <c r="Q1053" s="23">
        <v>8230000</v>
      </c>
      <c r="R1053" s="23">
        <v>670000</v>
      </c>
      <c r="S1053" s="23">
        <v>1450000</v>
      </c>
      <c r="T1053" s="22">
        <v>2</v>
      </c>
      <c r="U1053" s="22">
        <v>0</v>
      </c>
      <c r="V1053" s="2" t="str" cm="1">
        <f t="array" ref="V1053">_xlfn.IFS(B1053&lt;30,"21-29",
B1053&lt;40,"30-39",
B1053&lt;50,"40-49",
B1053&lt;60,"50-59",
TRUE,"60+"
)</f>
        <v>30-39</v>
      </c>
      <c r="W1053" s="24">
        <f t="shared" si="48"/>
        <v>27310000</v>
      </c>
      <c r="X1053" s="24">
        <f t="shared" si="49"/>
        <v>4086666.6666666665</v>
      </c>
      <c r="Y1053" s="25">
        <f t="shared" si="50"/>
        <v>0.66609756097560979</v>
      </c>
      <c r="Z1053" s="2" t="str" cm="1">
        <f t="array" ref="Z1053">_xlfn.IFS(Y1053&lt;=25%,"Low",
Y1053&lt;=50%,"Moderate",
Y1053&lt;=75%,"High",
Y1053&lt;=100%,"Very High",
TRUE,"Over Limit"
)</f>
        <v>High</v>
      </c>
      <c r="AA1053" s="2" cm="1">
        <f t="array" ref="AA1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3" s="2" t="str" cm="1">
        <f t="array" ref="AB1053">_xlfn.IFS(T1053=0,"No Late Payments",
T1053&lt;=2,"Low",
T1053&lt;=4,"Moderate",
TRUE,"High"
)</f>
        <v>Low</v>
      </c>
      <c r="AC1053" s="10" t="str" cm="1">
        <f t="array" ref="AC1053">_xlfn.IFS(
H1053&lt;40000000,"Low",
H1053&lt;60000000,"Medium",
H1053&lt;100000000,"High",
TRUE,"Very High"
)</f>
        <v>Medium</v>
      </c>
    </row>
    <row r="1054" spans="1:29">
      <c r="A1054" s="18" t="s">
        <v>1086</v>
      </c>
      <c r="B1054" s="19">
        <v>35</v>
      </c>
      <c r="C1054" s="19" t="s">
        <v>22</v>
      </c>
      <c r="D1054" s="19" t="s">
        <v>23</v>
      </c>
      <c r="E1054" s="19" t="s">
        <v>38</v>
      </c>
      <c r="F1054" s="19" t="s">
        <v>41</v>
      </c>
      <c r="G1054" s="20">
        <v>17400000</v>
      </c>
      <c r="H1054" s="20">
        <v>73000000</v>
      </c>
      <c r="I1054" s="19">
        <v>57</v>
      </c>
      <c r="J1054" s="19">
        <v>0</v>
      </c>
      <c r="K1054" s="19">
        <v>0</v>
      </c>
      <c r="L1054" s="19">
        <v>0</v>
      </c>
      <c r="M1054" s="20">
        <v>26500000</v>
      </c>
      <c r="N1054" s="20">
        <v>30360000</v>
      </c>
      <c r="O1054" s="20">
        <v>18180000</v>
      </c>
      <c r="P1054" s="20">
        <v>10080000</v>
      </c>
      <c r="Q1054" s="20">
        <v>11240000</v>
      </c>
      <c r="R1054" s="20">
        <v>4500000</v>
      </c>
      <c r="S1054" s="20">
        <v>1310000</v>
      </c>
      <c r="T1054" s="19">
        <v>0</v>
      </c>
      <c r="U1054" s="19">
        <v>0</v>
      </c>
      <c r="V1054" s="2" t="str" cm="1">
        <f t="array" ref="V1054">_xlfn.IFS(B1054&lt;30,"21-29",
B1054&lt;40,"30-39",
B1054&lt;50,"40-49",
B1054&lt;60,"50-59",
TRUE,"60+"
)</f>
        <v>30-39</v>
      </c>
      <c r="W1054" s="24">
        <f t="shared" si="48"/>
        <v>25013333.333333332</v>
      </c>
      <c r="X1054" s="24">
        <f t="shared" si="49"/>
        <v>8606666.666666666</v>
      </c>
      <c r="Y1054" s="25">
        <f t="shared" si="50"/>
        <v>0.34264840182648398</v>
      </c>
      <c r="Z1054" s="2" t="str" cm="1">
        <f t="array" ref="Z1054">_xlfn.IFS(Y1054&lt;=25%,"Low",
Y1054&lt;=50%,"Moderate",
Y1054&lt;=75%,"High",
Y1054&lt;=100%,"Very High",
TRUE,"Over Limit"
)</f>
        <v>Moderate</v>
      </c>
      <c r="AA1054" s="2" cm="1">
        <f t="array" ref="AA1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4" s="2" t="str" cm="1">
        <f t="array" ref="AB1054">_xlfn.IFS(T1054=0,"No Late Payments",
T1054&lt;=2,"Low",
T1054&lt;=4,"Moderate",
TRUE,"High"
)</f>
        <v>No Late Payments</v>
      </c>
      <c r="AC1054" s="10" t="str" cm="1">
        <f t="array" ref="AC1054">_xlfn.IFS(
H1054&lt;40000000,"Low",
H1054&lt;60000000,"Medium",
H1054&lt;100000000,"High",
TRUE,"Very High"
)</f>
        <v>High</v>
      </c>
    </row>
    <row r="1055" spans="1:29">
      <c r="A1055" s="21" t="s">
        <v>1087</v>
      </c>
      <c r="B1055" s="22">
        <v>24</v>
      </c>
      <c r="C1055" s="22" t="s">
        <v>22</v>
      </c>
      <c r="D1055" s="22" t="s">
        <v>27</v>
      </c>
      <c r="E1055" s="22" t="s">
        <v>38</v>
      </c>
      <c r="F1055" s="22" t="s">
        <v>25</v>
      </c>
      <c r="G1055" s="23">
        <v>5400000</v>
      </c>
      <c r="H1055" s="23">
        <v>26000000</v>
      </c>
      <c r="I1055" s="22">
        <v>20</v>
      </c>
      <c r="J1055" s="22">
        <v>0</v>
      </c>
      <c r="K1055" s="22">
        <v>1</v>
      </c>
      <c r="L1055" s="22">
        <v>1</v>
      </c>
      <c r="M1055" s="23">
        <v>9360000</v>
      </c>
      <c r="N1055" s="23">
        <v>9280000</v>
      </c>
      <c r="O1055" s="23">
        <v>9220000</v>
      </c>
      <c r="P1055" s="23">
        <v>3470000</v>
      </c>
      <c r="Q1055" s="23">
        <v>3580000</v>
      </c>
      <c r="R1055" s="23">
        <v>3380000</v>
      </c>
      <c r="S1055" s="23">
        <v>940000</v>
      </c>
      <c r="T1055" s="22">
        <v>4</v>
      </c>
      <c r="U1055" s="22">
        <v>1</v>
      </c>
      <c r="V1055" s="2" t="str" cm="1">
        <f t="array" ref="V1055">_xlfn.IFS(B1055&lt;30,"21-29",
B1055&lt;40,"30-39",
B1055&lt;50,"40-49",
B1055&lt;60,"50-59",
TRUE,"60+"
)</f>
        <v>21-29</v>
      </c>
      <c r="W1055" s="24">
        <f t="shared" si="48"/>
        <v>9286666.666666666</v>
      </c>
      <c r="X1055" s="24">
        <f t="shared" si="49"/>
        <v>3476666.6666666665</v>
      </c>
      <c r="Y1055" s="25">
        <f t="shared" si="50"/>
        <v>0.35717948717948717</v>
      </c>
      <c r="Z1055" s="2" t="str" cm="1">
        <f t="array" ref="Z1055">_xlfn.IFS(Y1055&lt;=25%,"Low",
Y1055&lt;=50%,"Moderate",
Y1055&lt;=75%,"High",
Y1055&lt;=100%,"Very High",
TRUE,"Over Limit"
)</f>
        <v>Moderate</v>
      </c>
      <c r="AA1055" s="2" cm="1">
        <f t="array" ref="AA1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5" s="2" t="str" cm="1">
        <f t="array" ref="AB1055">_xlfn.IFS(T1055=0,"No Late Payments",
T1055&lt;=2,"Low",
T1055&lt;=4,"Moderate",
TRUE,"High"
)</f>
        <v>Moderate</v>
      </c>
      <c r="AC1055" s="10" t="str" cm="1">
        <f t="array" ref="AC1055">_xlfn.IFS(
H1055&lt;40000000,"Low",
H1055&lt;60000000,"Medium",
H1055&lt;100000000,"High",
TRUE,"Very High"
)</f>
        <v>Low</v>
      </c>
    </row>
    <row r="1056" spans="1:29">
      <c r="A1056" s="18" t="s">
        <v>1088</v>
      </c>
      <c r="B1056" s="19">
        <v>35</v>
      </c>
      <c r="C1056" s="19" t="s">
        <v>22</v>
      </c>
      <c r="D1056" s="19" t="s">
        <v>23</v>
      </c>
      <c r="E1056" s="19" t="s">
        <v>24</v>
      </c>
      <c r="F1056" s="19" t="s">
        <v>28</v>
      </c>
      <c r="G1056" s="20">
        <v>11300000</v>
      </c>
      <c r="H1056" s="20">
        <v>50000000</v>
      </c>
      <c r="I1056" s="19">
        <v>76</v>
      </c>
      <c r="J1056" s="19">
        <v>2</v>
      </c>
      <c r="K1056" s="19">
        <v>3</v>
      </c>
      <c r="L1056" s="19">
        <v>0</v>
      </c>
      <c r="M1056" s="20">
        <v>39940000</v>
      </c>
      <c r="N1056" s="20">
        <v>35200000</v>
      </c>
      <c r="O1056" s="20">
        <v>29520000</v>
      </c>
      <c r="P1056" s="20">
        <v>3120000</v>
      </c>
      <c r="Q1056" s="20">
        <v>3750000</v>
      </c>
      <c r="R1056" s="20">
        <v>10740000</v>
      </c>
      <c r="S1056" s="20">
        <v>2150000</v>
      </c>
      <c r="T1056" s="19">
        <v>3</v>
      </c>
      <c r="U1056" s="19">
        <v>1</v>
      </c>
      <c r="V1056" s="2" t="str" cm="1">
        <f t="array" ref="V1056">_xlfn.IFS(B1056&lt;30,"21-29",
B1056&lt;40,"30-39",
B1056&lt;50,"40-49",
B1056&lt;60,"50-59",
TRUE,"60+"
)</f>
        <v>30-39</v>
      </c>
      <c r="W1056" s="24">
        <f t="shared" si="48"/>
        <v>34886666.666666664</v>
      </c>
      <c r="X1056" s="24">
        <f t="shared" si="49"/>
        <v>5870000</v>
      </c>
      <c r="Y1056" s="25">
        <f t="shared" si="50"/>
        <v>0.69773333333333332</v>
      </c>
      <c r="Z1056" s="2" t="str" cm="1">
        <f t="array" ref="Z1056">_xlfn.IFS(Y1056&lt;=25%,"Low",
Y1056&lt;=50%,"Moderate",
Y1056&lt;=75%,"High",
Y1056&lt;=100%,"Very High",
TRUE,"Over Limit"
)</f>
        <v>High</v>
      </c>
      <c r="AA1056" s="2" cm="1">
        <f t="array" ref="AA1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6" s="2" t="str" cm="1">
        <f t="array" ref="AB1056">_xlfn.IFS(T1056=0,"No Late Payments",
T1056&lt;=2,"Low",
T1056&lt;=4,"Moderate",
TRUE,"High"
)</f>
        <v>Moderate</v>
      </c>
      <c r="AC1056" s="10" t="str" cm="1">
        <f t="array" ref="AC1056">_xlfn.IFS(
H1056&lt;40000000,"Low",
H1056&lt;60000000,"Medium",
H1056&lt;100000000,"High",
TRUE,"Very High"
)</f>
        <v>Medium</v>
      </c>
    </row>
    <row r="1057" spans="1:29">
      <c r="A1057" s="21" t="s">
        <v>1089</v>
      </c>
      <c r="B1057" s="22">
        <v>49</v>
      </c>
      <c r="C1057" s="22" t="s">
        <v>22</v>
      </c>
      <c r="D1057" s="22" t="s">
        <v>23</v>
      </c>
      <c r="E1057" s="22" t="s">
        <v>24</v>
      </c>
      <c r="F1057" s="22" t="s">
        <v>28</v>
      </c>
      <c r="G1057" s="23">
        <v>18200000</v>
      </c>
      <c r="H1057" s="23">
        <v>36000000</v>
      </c>
      <c r="I1057" s="22">
        <v>106</v>
      </c>
      <c r="J1057" s="22">
        <v>0</v>
      </c>
      <c r="K1057" s="22">
        <v>0</v>
      </c>
      <c r="L1057" s="22">
        <v>0</v>
      </c>
      <c r="M1057" s="23">
        <v>20000</v>
      </c>
      <c r="N1057" s="23">
        <v>0</v>
      </c>
      <c r="O1057" s="23">
        <v>7060000</v>
      </c>
      <c r="P1057" s="23">
        <v>20000</v>
      </c>
      <c r="Q1057" s="23">
        <v>0</v>
      </c>
      <c r="R1057" s="23">
        <v>5670000</v>
      </c>
      <c r="S1057" s="23">
        <v>930000</v>
      </c>
      <c r="T1057" s="22">
        <v>0</v>
      </c>
      <c r="U1057" s="22">
        <v>0</v>
      </c>
      <c r="V1057" s="2" t="str" cm="1">
        <f t="array" ref="V1057">_xlfn.IFS(B1057&lt;30,"21-29",
B1057&lt;40,"30-39",
B1057&lt;50,"40-49",
B1057&lt;60,"50-59",
TRUE,"60+"
)</f>
        <v>40-49</v>
      </c>
      <c r="W1057" s="24">
        <f t="shared" si="48"/>
        <v>2360000</v>
      </c>
      <c r="X1057" s="24">
        <f t="shared" si="49"/>
        <v>1896666.6666666667</v>
      </c>
      <c r="Y1057" s="25">
        <f t="shared" si="50"/>
        <v>6.5555555555555561E-2</v>
      </c>
      <c r="Z1057" s="2" t="str" cm="1">
        <f t="array" ref="Z1057">_xlfn.IFS(Y1057&lt;=25%,"Low",
Y1057&lt;=50%,"Moderate",
Y1057&lt;=75%,"High",
Y1057&lt;=100%,"Very High",
TRUE,"Over Limit"
)</f>
        <v>Low</v>
      </c>
      <c r="AA1057" s="2" cm="1">
        <f t="array" ref="AA1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57" s="2" t="str" cm="1">
        <f t="array" ref="AB1057">_xlfn.IFS(T1057=0,"No Late Payments",
T1057&lt;=2,"Low",
T1057&lt;=4,"Moderate",
TRUE,"High"
)</f>
        <v>No Late Payments</v>
      </c>
      <c r="AC1057" s="10" t="str" cm="1">
        <f t="array" ref="AC1057">_xlfn.IFS(
H1057&lt;40000000,"Low",
H1057&lt;60000000,"Medium",
H1057&lt;100000000,"High",
TRUE,"Very High"
)</f>
        <v>Low</v>
      </c>
    </row>
    <row r="1058" spans="1:29">
      <c r="A1058" s="18" t="s">
        <v>1090</v>
      </c>
      <c r="B1058" s="19">
        <v>47</v>
      </c>
      <c r="C1058" s="19" t="s">
        <v>22</v>
      </c>
      <c r="D1058" s="19" t="s">
        <v>23</v>
      </c>
      <c r="E1058" s="19" t="s">
        <v>24</v>
      </c>
      <c r="F1058" s="19" t="s">
        <v>28</v>
      </c>
      <c r="G1058" s="20">
        <v>14200000</v>
      </c>
      <c r="H1058" s="20">
        <v>69000000</v>
      </c>
      <c r="I1058" s="19">
        <v>194</v>
      </c>
      <c r="J1058" s="19">
        <v>0</v>
      </c>
      <c r="K1058" s="19">
        <v>0</v>
      </c>
      <c r="L1058" s="19">
        <v>0</v>
      </c>
      <c r="M1058" s="20">
        <v>35060000</v>
      </c>
      <c r="N1058" s="20">
        <v>30420000</v>
      </c>
      <c r="O1058" s="20">
        <v>25650000</v>
      </c>
      <c r="P1058" s="20">
        <v>12330000</v>
      </c>
      <c r="Q1058" s="20">
        <v>9520000</v>
      </c>
      <c r="R1058" s="20">
        <v>4590000</v>
      </c>
      <c r="S1058" s="20">
        <v>3670000</v>
      </c>
      <c r="T1058" s="19">
        <v>0</v>
      </c>
      <c r="U1058" s="19">
        <v>0</v>
      </c>
      <c r="V1058" s="2" t="str" cm="1">
        <f t="array" ref="V1058">_xlfn.IFS(B1058&lt;30,"21-29",
B1058&lt;40,"30-39",
B1058&lt;50,"40-49",
B1058&lt;60,"50-59",
TRUE,"60+"
)</f>
        <v>40-49</v>
      </c>
      <c r="W1058" s="24">
        <f t="shared" si="48"/>
        <v>30376666.666666668</v>
      </c>
      <c r="X1058" s="24">
        <f t="shared" si="49"/>
        <v>8813333.333333334</v>
      </c>
      <c r="Y1058" s="25">
        <f t="shared" si="50"/>
        <v>0.44024154589371983</v>
      </c>
      <c r="Z1058" s="2" t="str" cm="1">
        <f t="array" ref="Z1058">_xlfn.IFS(Y1058&lt;=25%,"Low",
Y1058&lt;=50%,"Moderate",
Y1058&lt;=75%,"High",
Y1058&lt;=100%,"Very High",
TRUE,"Over Limit"
)</f>
        <v>Moderate</v>
      </c>
      <c r="AA1058" s="2" cm="1">
        <f t="array" ref="AA1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8" s="2" t="str" cm="1">
        <f t="array" ref="AB1058">_xlfn.IFS(T1058=0,"No Late Payments",
T1058&lt;=2,"Low",
T1058&lt;=4,"Moderate",
TRUE,"High"
)</f>
        <v>No Late Payments</v>
      </c>
      <c r="AC1058" s="10" t="str" cm="1">
        <f t="array" ref="AC1058">_xlfn.IFS(
H1058&lt;40000000,"Low",
H1058&lt;60000000,"Medium",
H1058&lt;100000000,"High",
TRUE,"Very High"
)</f>
        <v>High</v>
      </c>
    </row>
    <row r="1059" spans="1:29">
      <c r="A1059" s="21" t="s">
        <v>1091</v>
      </c>
      <c r="B1059" s="22">
        <v>31</v>
      </c>
      <c r="C1059" s="22" t="s">
        <v>34</v>
      </c>
      <c r="D1059" s="22" t="s">
        <v>23</v>
      </c>
      <c r="E1059" s="22" t="s">
        <v>24</v>
      </c>
      <c r="F1059" s="22" t="s">
        <v>28</v>
      </c>
      <c r="G1059" s="23">
        <v>23200000</v>
      </c>
      <c r="H1059" s="23">
        <v>94000000</v>
      </c>
      <c r="I1059" s="22">
        <v>19</v>
      </c>
      <c r="J1059" s="22">
        <v>3</v>
      </c>
      <c r="K1059" s="22">
        <v>3</v>
      </c>
      <c r="L1059" s="22">
        <v>3</v>
      </c>
      <c r="M1059" s="23">
        <v>59770000</v>
      </c>
      <c r="N1059" s="23">
        <v>50170000</v>
      </c>
      <c r="O1059" s="23">
        <v>58030000</v>
      </c>
      <c r="P1059" s="23">
        <v>1920000</v>
      </c>
      <c r="Q1059" s="23">
        <v>4680000</v>
      </c>
      <c r="R1059" s="23">
        <v>1970000</v>
      </c>
      <c r="S1059" s="23">
        <v>10990000</v>
      </c>
      <c r="T1059" s="22">
        <v>3</v>
      </c>
      <c r="U1059" s="22">
        <v>1</v>
      </c>
      <c r="V1059" s="2" t="str" cm="1">
        <f t="array" ref="V1059">_xlfn.IFS(B1059&lt;30,"21-29",
B1059&lt;40,"30-39",
B1059&lt;50,"40-49",
B1059&lt;60,"50-59",
TRUE,"60+"
)</f>
        <v>30-39</v>
      </c>
      <c r="W1059" s="24">
        <f t="shared" si="48"/>
        <v>55990000</v>
      </c>
      <c r="X1059" s="24">
        <f t="shared" si="49"/>
        <v>2856666.6666666665</v>
      </c>
      <c r="Y1059" s="25">
        <f t="shared" si="50"/>
        <v>0.59563829787234046</v>
      </c>
      <c r="Z1059" s="2" t="str" cm="1">
        <f t="array" ref="Z1059">_xlfn.IFS(Y1059&lt;=25%,"Low",
Y1059&lt;=50%,"Moderate",
Y1059&lt;=75%,"High",
Y1059&lt;=100%,"Very High",
TRUE,"Over Limit"
)</f>
        <v>High</v>
      </c>
      <c r="AA1059" s="2" cm="1">
        <f t="array" ref="AA1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9" s="2" t="str" cm="1">
        <f t="array" ref="AB1059">_xlfn.IFS(T1059=0,"No Late Payments",
T1059&lt;=2,"Low",
T1059&lt;=4,"Moderate",
TRUE,"High"
)</f>
        <v>Moderate</v>
      </c>
      <c r="AC1059" s="10" t="str" cm="1">
        <f t="array" ref="AC1059">_xlfn.IFS(
H1059&lt;40000000,"Low",
H1059&lt;60000000,"Medium",
H1059&lt;100000000,"High",
TRUE,"Very High"
)</f>
        <v>High</v>
      </c>
    </row>
    <row r="1060" spans="1:29">
      <c r="A1060" s="18" t="s">
        <v>1092</v>
      </c>
      <c r="B1060" s="19">
        <v>34</v>
      </c>
      <c r="C1060" s="19" t="s">
        <v>34</v>
      </c>
      <c r="D1060" s="19" t="s">
        <v>23</v>
      </c>
      <c r="E1060" s="19" t="s">
        <v>24</v>
      </c>
      <c r="F1060" s="19" t="s">
        <v>28</v>
      </c>
      <c r="G1060" s="20">
        <v>12700000</v>
      </c>
      <c r="H1060" s="20">
        <v>85000000</v>
      </c>
      <c r="I1060" s="19">
        <v>80</v>
      </c>
      <c r="J1060" s="19">
        <v>0</v>
      </c>
      <c r="K1060" s="19">
        <v>0</v>
      </c>
      <c r="L1060" s="19">
        <v>0</v>
      </c>
      <c r="M1060" s="20">
        <v>52090000</v>
      </c>
      <c r="N1060" s="20">
        <v>58730000</v>
      </c>
      <c r="O1060" s="20">
        <v>54050000</v>
      </c>
      <c r="P1060" s="20">
        <v>19240000</v>
      </c>
      <c r="Q1060" s="20">
        <v>16000000</v>
      </c>
      <c r="R1060" s="20">
        <v>15810000</v>
      </c>
      <c r="S1060" s="20">
        <v>3540000</v>
      </c>
      <c r="T1060" s="19">
        <v>0</v>
      </c>
      <c r="U1060" s="19">
        <v>0</v>
      </c>
      <c r="V1060" s="2" t="str" cm="1">
        <f t="array" ref="V1060">_xlfn.IFS(B1060&lt;30,"21-29",
B1060&lt;40,"30-39",
B1060&lt;50,"40-49",
B1060&lt;60,"50-59",
TRUE,"60+"
)</f>
        <v>30-39</v>
      </c>
      <c r="W1060" s="24">
        <f t="shared" si="48"/>
        <v>54956666.666666664</v>
      </c>
      <c r="X1060" s="24">
        <f t="shared" si="49"/>
        <v>17016666.666666668</v>
      </c>
      <c r="Y1060" s="25">
        <f t="shared" si="50"/>
        <v>0.64654901960784306</v>
      </c>
      <c r="Z1060" s="2" t="str" cm="1">
        <f t="array" ref="Z1060">_xlfn.IFS(Y1060&lt;=25%,"Low",
Y1060&lt;=50%,"Moderate",
Y1060&lt;=75%,"High",
Y1060&lt;=100%,"Very High",
TRUE,"Over Limit"
)</f>
        <v>High</v>
      </c>
      <c r="AA1060" s="2" cm="1">
        <f t="array" ref="AA1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0" s="2" t="str" cm="1">
        <f t="array" ref="AB1060">_xlfn.IFS(T1060=0,"No Late Payments",
T1060&lt;=2,"Low",
T1060&lt;=4,"Moderate",
TRUE,"High"
)</f>
        <v>No Late Payments</v>
      </c>
      <c r="AC1060" s="10" t="str" cm="1">
        <f t="array" ref="AC1060">_xlfn.IFS(
H1060&lt;40000000,"Low",
H1060&lt;60000000,"Medium",
H1060&lt;100000000,"High",
TRUE,"Very High"
)</f>
        <v>High</v>
      </c>
    </row>
    <row r="1061" spans="1:29">
      <c r="A1061" s="21" t="s">
        <v>1093</v>
      </c>
      <c r="B1061" s="22">
        <v>40</v>
      </c>
      <c r="C1061" s="22" t="s">
        <v>34</v>
      </c>
      <c r="D1061" s="22" t="s">
        <v>27</v>
      </c>
      <c r="E1061" s="22" t="s">
        <v>24</v>
      </c>
      <c r="F1061" s="22" t="s">
        <v>48</v>
      </c>
      <c r="G1061" s="23">
        <v>17100000</v>
      </c>
      <c r="H1061" s="23">
        <v>75000000</v>
      </c>
      <c r="I1061" s="22">
        <v>144</v>
      </c>
      <c r="J1061" s="22">
        <v>0</v>
      </c>
      <c r="K1061" s="22">
        <v>0</v>
      </c>
      <c r="L1061" s="22">
        <v>0</v>
      </c>
      <c r="M1061" s="23">
        <v>28910000</v>
      </c>
      <c r="N1061" s="23">
        <v>34870000</v>
      </c>
      <c r="O1061" s="23">
        <v>43910000</v>
      </c>
      <c r="P1061" s="23">
        <v>7360000</v>
      </c>
      <c r="Q1061" s="23">
        <v>13650000</v>
      </c>
      <c r="R1061" s="23">
        <v>12880000</v>
      </c>
      <c r="S1061" s="23">
        <v>1930000</v>
      </c>
      <c r="T1061" s="22">
        <v>1</v>
      </c>
      <c r="U1061" s="22">
        <v>0</v>
      </c>
      <c r="V1061" s="2" t="str" cm="1">
        <f t="array" ref="V1061">_xlfn.IFS(B1061&lt;30,"21-29",
B1061&lt;40,"30-39",
B1061&lt;50,"40-49",
B1061&lt;60,"50-59",
TRUE,"60+"
)</f>
        <v>40-49</v>
      </c>
      <c r="W1061" s="24">
        <f t="shared" si="48"/>
        <v>35896666.666666664</v>
      </c>
      <c r="X1061" s="24">
        <f t="shared" si="49"/>
        <v>11296666.666666666</v>
      </c>
      <c r="Y1061" s="25">
        <f t="shared" si="50"/>
        <v>0.47862222222222217</v>
      </c>
      <c r="Z1061" s="2" t="str" cm="1">
        <f t="array" ref="Z1061">_xlfn.IFS(Y1061&lt;=25%,"Low",
Y1061&lt;=50%,"Moderate",
Y1061&lt;=75%,"High",
Y1061&lt;=100%,"Very High",
TRUE,"Over Limit"
)</f>
        <v>Moderate</v>
      </c>
      <c r="AA1061" s="2" cm="1">
        <f t="array" ref="AA1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1" s="2" t="str" cm="1">
        <f t="array" ref="AB1061">_xlfn.IFS(T1061=0,"No Late Payments",
T1061&lt;=2,"Low",
T1061&lt;=4,"Moderate",
TRUE,"High"
)</f>
        <v>Low</v>
      </c>
      <c r="AC1061" s="10" t="str" cm="1">
        <f t="array" ref="AC1061">_xlfn.IFS(
H1061&lt;40000000,"Low",
H1061&lt;60000000,"Medium",
H1061&lt;100000000,"High",
TRUE,"Very High"
)</f>
        <v>High</v>
      </c>
    </row>
    <row r="1062" spans="1:29">
      <c r="A1062" s="18" t="s">
        <v>1094</v>
      </c>
      <c r="B1062" s="19">
        <v>52</v>
      </c>
      <c r="C1062" s="19" t="s">
        <v>22</v>
      </c>
      <c r="D1062" s="19" t="s">
        <v>30</v>
      </c>
      <c r="E1062" s="19" t="s">
        <v>24</v>
      </c>
      <c r="F1062" s="19" t="s">
        <v>28</v>
      </c>
      <c r="G1062" s="20">
        <v>11000000</v>
      </c>
      <c r="H1062" s="20">
        <v>64000000</v>
      </c>
      <c r="I1062" s="19">
        <v>238</v>
      </c>
      <c r="J1062" s="19">
        <v>0</v>
      </c>
      <c r="K1062" s="19">
        <v>0</v>
      </c>
      <c r="L1062" s="19">
        <v>0</v>
      </c>
      <c r="M1062" s="20">
        <v>40730000</v>
      </c>
      <c r="N1062" s="20">
        <v>34880000</v>
      </c>
      <c r="O1062" s="20">
        <v>38510000</v>
      </c>
      <c r="P1062" s="20">
        <v>10600000</v>
      </c>
      <c r="Q1062" s="20">
        <v>10390000</v>
      </c>
      <c r="R1062" s="20">
        <v>5640000</v>
      </c>
      <c r="S1062" s="20">
        <v>4560000</v>
      </c>
      <c r="T1062" s="19">
        <v>0</v>
      </c>
      <c r="U1062" s="19">
        <v>0</v>
      </c>
      <c r="V1062" s="2" t="str" cm="1">
        <f t="array" ref="V1062">_xlfn.IFS(B1062&lt;30,"21-29",
B1062&lt;40,"30-39",
B1062&lt;50,"40-49",
B1062&lt;60,"50-59",
TRUE,"60+"
)</f>
        <v>50-59</v>
      </c>
      <c r="W1062" s="24">
        <f t="shared" si="48"/>
        <v>38040000</v>
      </c>
      <c r="X1062" s="24">
        <f t="shared" si="49"/>
        <v>8876666.666666666</v>
      </c>
      <c r="Y1062" s="25">
        <f t="shared" si="50"/>
        <v>0.59437499999999999</v>
      </c>
      <c r="Z1062" s="2" t="str" cm="1">
        <f t="array" ref="Z1062">_xlfn.IFS(Y1062&lt;=25%,"Low",
Y1062&lt;=50%,"Moderate",
Y1062&lt;=75%,"High",
Y1062&lt;=100%,"Very High",
TRUE,"Over Limit"
)</f>
        <v>High</v>
      </c>
      <c r="AA1062" s="2" cm="1">
        <f t="array" ref="AA1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2" s="2" t="str" cm="1">
        <f t="array" ref="AB1062">_xlfn.IFS(T1062=0,"No Late Payments",
T1062&lt;=2,"Low",
T1062&lt;=4,"Moderate",
TRUE,"High"
)</f>
        <v>No Late Payments</v>
      </c>
      <c r="AC1062" s="10" t="str" cm="1">
        <f t="array" ref="AC1062">_xlfn.IFS(
H1062&lt;40000000,"Low",
H1062&lt;60000000,"Medium",
H1062&lt;100000000,"High",
TRUE,"Very High"
)</f>
        <v>High</v>
      </c>
    </row>
    <row r="1063" spans="1:29">
      <c r="A1063" s="21" t="s">
        <v>1095</v>
      </c>
      <c r="B1063" s="22">
        <v>30</v>
      </c>
      <c r="C1063" s="22" t="s">
        <v>22</v>
      </c>
      <c r="D1063" s="22" t="s">
        <v>23</v>
      </c>
      <c r="E1063" s="22" t="s">
        <v>38</v>
      </c>
      <c r="F1063" s="22" t="s">
        <v>25</v>
      </c>
      <c r="G1063" s="23">
        <v>10000000</v>
      </c>
      <c r="H1063" s="23">
        <v>35000000</v>
      </c>
      <c r="I1063" s="22">
        <v>26</v>
      </c>
      <c r="J1063" s="22">
        <v>0</v>
      </c>
      <c r="K1063" s="22">
        <v>1</v>
      </c>
      <c r="L1063" s="22">
        <v>0</v>
      </c>
      <c r="M1063" s="23">
        <v>11260000</v>
      </c>
      <c r="N1063" s="23">
        <v>9410000</v>
      </c>
      <c r="O1063" s="23">
        <v>7180000</v>
      </c>
      <c r="P1063" s="23">
        <v>2950000</v>
      </c>
      <c r="Q1063" s="23">
        <v>1110000</v>
      </c>
      <c r="R1063" s="23">
        <v>6240000</v>
      </c>
      <c r="S1063" s="23">
        <v>610000</v>
      </c>
      <c r="T1063" s="22">
        <v>1</v>
      </c>
      <c r="U1063" s="22">
        <v>0</v>
      </c>
      <c r="V1063" s="2" t="str" cm="1">
        <f t="array" ref="V1063">_xlfn.IFS(B1063&lt;30,"21-29",
B1063&lt;40,"30-39",
B1063&lt;50,"40-49",
B1063&lt;60,"50-59",
TRUE,"60+"
)</f>
        <v>30-39</v>
      </c>
      <c r="W1063" s="24">
        <f t="shared" si="48"/>
        <v>9283333.333333334</v>
      </c>
      <c r="X1063" s="24">
        <f t="shared" si="49"/>
        <v>3433333.3333333335</v>
      </c>
      <c r="Y1063" s="25">
        <f t="shared" si="50"/>
        <v>0.26523809523809527</v>
      </c>
      <c r="Z1063" s="2" t="str" cm="1">
        <f t="array" ref="Z1063">_xlfn.IFS(Y1063&lt;=25%,"Low",
Y1063&lt;=50%,"Moderate",
Y1063&lt;=75%,"High",
Y1063&lt;=100%,"Very High",
TRUE,"Over Limit"
)</f>
        <v>Moderate</v>
      </c>
      <c r="AA1063" s="2" cm="1">
        <f t="array" ref="AA1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3" s="2" t="str" cm="1">
        <f t="array" ref="AB1063">_xlfn.IFS(T1063=0,"No Late Payments",
T1063&lt;=2,"Low",
T1063&lt;=4,"Moderate",
TRUE,"High"
)</f>
        <v>Low</v>
      </c>
      <c r="AC1063" s="10" t="str" cm="1">
        <f t="array" ref="AC1063">_xlfn.IFS(
H1063&lt;40000000,"Low",
H1063&lt;60000000,"Medium",
H1063&lt;100000000,"High",
TRUE,"Very High"
)</f>
        <v>Low</v>
      </c>
    </row>
    <row r="1064" spans="1:29">
      <c r="A1064" s="18" t="s">
        <v>1096</v>
      </c>
      <c r="B1064" s="19">
        <v>49</v>
      </c>
      <c r="C1064" s="19" t="s">
        <v>22</v>
      </c>
      <c r="D1064" s="19" t="s">
        <v>30</v>
      </c>
      <c r="E1064" s="19" t="s">
        <v>24</v>
      </c>
      <c r="F1064" s="19" t="s">
        <v>28</v>
      </c>
      <c r="G1064" s="20">
        <v>9900000</v>
      </c>
      <c r="H1064" s="20">
        <v>50000000</v>
      </c>
      <c r="I1064" s="19">
        <v>106</v>
      </c>
      <c r="J1064" s="19">
        <v>1</v>
      </c>
      <c r="K1064" s="19">
        <v>1</v>
      </c>
      <c r="L1064" s="19">
        <v>0</v>
      </c>
      <c r="M1064" s="20">
        <v>19460000</v>
      </c>
      <c r="N1064" s="20">
        <v>9850000</v>
      </c>
      <c r="O1064" s="20">
        <v>14850000</v>
      </c>
      <c r="P1064" s="20">
        <v>8380000</v>
      </c>
      <c r="Q1064" s="20">
        <v>950000</v>
      </c>
      <c r="R1064" s="20">
        <v>3400000</v>
      </c>
      <c r="S1064" s="20">
        <v>570000</v>
      </c>
      <c r="T1064" s="19">
        <v>2</v>
      </c>
      <c r="U1064" s="19">
        <v>1</v>
      </c>
      <c r="V1064" s="2" t="str" cm="1">
        <f t="array" ref="V1064">_xlfn.IFS(B1064&lt;30,"21-29",
B1064&lt;40,"30-39",
B1064&lt;50,"40-49",
B1064&lt;60,"50-59",
TRUE,"60+"
)</f>
        <v>40-49</v>
      </c>
      <c r="W1064" s="24">
        <f t="shared" si="48"/>
        <v>14720000</v>
      </c>
      <c r="X1064" s="24">
        <f t="shared" si="49"/>
        <v>4243333.333333333</v>
      </c>
      <c r="Y1064" s="25">
        <f t="shared" si="50"/>
        <v>0.2944</v>
      </c>
      <c r="Z1064" s="2" t="str" cm="1">
        <f t="array" ref="Z1064">_xlfn.IFS(Y1064&lt;=25%,"Low",
Y1064&lt;=50%,"Moderate",
Y1064&lt;=75%,"High",
Y1064&lt;=100%,"Very High",
TRUE,"Over Limit"
)</f>
        <v>Moderate</v>
      </c>
      <c r="AA1064" s="2" cm="1">
        <f t="array" ref="AA1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4" s="2" t="str" cm="1">
        <f t="array" ref="AB1064">_xlfn.IFS(T1064=0,"No Late Payments",
T1064&lt;=2,"Low",
T1064&lt;=4,"Moderate",
TRUE,"High"
)</f>
        <v>Low</v>
      </c>
      <c r="AC1064" s="10" t="str" cm="1">
        <f t="array" ref="AC1064">_xlfn.IFS(
H1064&lt;40000000,"Low",
H1064&lt;60000000,"Medium",
H1064&lt;100000000,"High",
TRUE,"Very High"
)</f>
        <v>Medium</v>
      </c>
    </row>
    <row r="1065" spans="1:29">
      <c r="A1065" s="21" t="s">
        <v>1097</v>
      </c>
      <c r="B1065" s="22">
        <v>38</v>
      </c>
      <c r="C1065" s="22" t="s">
        <v>22</v>
      </c>
      <c r="D1065" s="22" t="s">
        <v>27</v>
      </c>
      <c r="E1065" s="22" t="s">
        <v>24</v>
      </c>
      <c r="F1065" s="22" t="s">
        <v>41</v>
      </c>
      <c r="G1065" s="23">
        <v>8700000</v>
      </c>
      <c r="H1065" s="23">
        <v>29000000</v>
      </c>
      <c r="I1065" s="22">
        <v>55</v>
      </c>
      <c r="J1065" s="22">
        <v>0</v>
      </c>
      <c r="K1065" s="22">
        <v>0</v>
      </c>
      <c r="L1065" s="22">
        <v>0</v>
      </c>
      <c r="M1065" s="23">
        <v>9900000</v>
      </c>
      <c r="N1065" s="23">
        <v>8800000</v>
      </c>
      <c r="O1065" s="23">
        <v>13940000</v>
      </c>
      <c r="P1065" s="23">
        <v>1590000</v>
      </c>
      <c r="Q1065" s="23">
        <v>8660000</v>
      </c>
      <c r="R1065" s="23">
        <v>5850000</v>
      </c>
      <c r="S1065" s="23">
        <v>1000000</v>
      </c>
      <c r="T1065" s="22">
        <v>0</v>
      </c>
      <c r="U1065" s="22">
        <v>1</v>
      </c>
      <c r="V1065" s="2" t="str" cm="1">
        <f t="array" ref="V1065">_xlfn.IFS(B1065&lt;30,"21-29",
B1065&lt;40,"30-39",
B1065&lt;50,"40-49",
B1065&lt;60,"50-59",
TRUE,"60+"
)</f>
        <v>30-39</v>
      </c>
      <c r="W1065" s="24">
        <f t="shared" si="48"/>
        <v>10880000</v>
      </c>
      <c r="X1065" s="24">
        <f t="shared" si="49"/>
        <v>5366666.666666667</v>
      </c>
      <c r="Y1065" s="25">
        <f t="shared" si="50"/>
        <v>0.37517241379310345</v>
      </c>
      <c r="Z1065" s="2" t="str" cm="1">
        <f t="array" ref="Z1065">_xlfn.IFS(Y1065&lt;=25%,"Low",
Y1065&lt;=50%,"Moderate",
Y1065&lt;=75%,"High",
Y1065&lt;=100%,"Very High",
TRUE,"Over Limit"
)</f>
        <v>Moderate</v>
      </c>
      <c r="AA1065" s="2" cm="1">
        <f t="array" ref="AA1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5" s="2" t="str" cm="1">
        <f t="array" ref="AB1065">_xlfn.IFS(T1065=0,"No Late Payments",
T1065&lt;=2,"Low",
T1065&lt;=4,"Moderate",
TRUE,"High"
)</f>
        <v>No Late Payments</v>
      </c>
      <c r="AC1065" s="10" t="str" cm="1">
        <f t="array" ref="AC1065">_xlfn.IFS(
H1065&lt;40000000,"Low",
H1065&lt;60000000,"Medium",
H1065&lt;100000000,"High",
TRUE,"Very High"
)</f>
        <v>Low</v>
      </c>
    </row>
    <row r="1066" spans="1:29">
      <c r="A1066" s="18" t="s">
        <v>1098</v>
      </c>
      <c r="B1066" s="19">
        <v>40</v>
      </c>
      <c r="C1066" s="19" t="s">
        <v>34</v>
      </c>
      <c r="D1066" s="19" t="s">
        <v>30</v>
      </c>
      <c r="E1066" s="19" t="s">
        <v>24</v>
      </c>
      <c r="F1066" s="19" t="s">
        <v>48</v>
      </c>
      <c r="G1066" s="20">
        <v>9200000</v>
      </c>
      <c r="H1066" s="20">
        <v>42000000</v>
      </c>
      <c r="I1066" s="19">
        <v>99</v>
      </c>
      <c r="J1066" s="19">
        <v>0</v>
      </c>
      <c r="K1066" s="19">
        <v>0</v>
      </c>
      <c r="L1066" s="19">
        <v>1</v>
      </c>
      <c r="M1066" s="20">
        <v>25640000</v>
      </c>
      <c r="N1066" s="20">
        <v>21610000</v>
      </c>
      <c r="O1066" s="20">
        <v>26670000</v>
      </c>
      <c r="P1066" s="20">
        <v>9410000</v>
      </c>
      <c r="Q1066" s="20">
        <v>7890000</v>
      </c>
      <c r="R1066" s="20">
        <v>3190000</v>
      </c>
      <c r="S1066" s="20">
        <v>1420000</v>
      </c>
      <c r="T1066" s="19">
        <v>1</v>
      </c>
      <c r="U1066" s="19">
        <v>0</v>
      </c>
      <c r="V1066" s="2" t="str" cm="1">
        <f t="array" ref="V1066">_xlfn.IFS(B1066&lt;30,"21-29",
B1066&lt;40,"30-39",
B1066&lt;50,"40-49",
B1066&lt;60,"50-59",
TRUE,"60+"
)</f>
        <v>40-49</v>
      </c>
      <c r="W1066" s="24">
        <f t="shared" si="48"/>
        <v>24640000</v>
      </c>
      <c r="X1066" s="24">
        <f t="shared" si="49"/>
        <v>6830000</v>
      </c>
      <c r="Y1066" s="25">
        <f t="shared" si="50"/>
        <v>0.58666666666666667</v>
      </c>
      <c r="Z1066" s="2" t="str" cm="1">
        <f t="array" ref="Z1066">_xlfn.IFS(Y1066&lt;=25%,"Low",
Y1066&lt;=50%,"Moderate",
Y1066&lt;=75%,"High",
Y1066&lt;=100%,"Very High",
TRUE,"Over Limit"
)</f>
        <v>High</v>
      </c>
      <c r="AA1066" s="2" cm="1">
        <f t="array" ref="AA1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6" s="2" t="str" cm="1">
        <f t="array" ref="AB1066">_xlfn.IFS(T1066=0,"No Late Payments",
T1066&lt;=2,"Low",
T1066&lt;=4,"Moderate",
TRUE,"High"
)</f>
        <v>Low</v>
      </c>
      <c r="AC1066" s="10" t="str" cm="1">
        <f t="array" ref="AC1066">_xlfn.IFS(
H1066&lt;40000000,"Low",
H1066&lt;60000000,"Medium",
H1066&lt;100000000,"High",
TRUE,"Very High"
)</f>
        <v>Medium</v>
      </c>
    </row>
    <row r="1067" spans="1:29">
      <c r="A1067" s="21" t="s">
        <v>1099</v>
      </c>
      <c r="B1067" s="22">
        <v>58</v>
      </c>
      <c r="C1067" s="22" t="s">
        <v>34</v>
      </c>
      <c r="D1067" s="22" t="s">
        <v>30</v>
      </c>
      <c r="E1067" s="22" t="s">
        <v>24</v>
      </c>
      <c r="F1067" s="22" t="s">
        <v>41</v>
      </c>
      <c r="G1067" s="23">
        <v>11400000</v>
      </c>
      <c r="H1067" s="23">
        <v>52000000</v>
      </c>
      <c r="I1067" s="22">
        <v>150</v>
      </c>
      <c r="J1067" s="22">
        <v>0</v>
      </c>
      <c r="K1067" s="22">
        <v>0</v>
      </c>
      <c r="L1067" s="22">
        <v>0</v>
      </c>
      <c r="M1067" s="23">
        <v>8150000</v>
      </c>
      <c r="N1067" s="23">
        <v>10720000</v>
      </c>
      <c r="O1067" s="23">
        <v>15780000</v>
      </c>
      <c r="P1067" s="23">
        <v>2620000</v>
      </c>
      <c r="Q1067" s="23">
        <v>3870000</v>
      </c>
      <c r="R1067" s="23">
        <v>3980000</v>
      </c>
      <c r="S1067" s="23">
        <v>1430000</v>
      </c>
      <c r="T1067" s="22">
        <v>0</v>
      </c>
      <c r="U1067" s="22">
        <v>0</v>
      </c>
      <c r="V1067" s="2" t="str" cm="1">
        <f t="array" ref="V1067">_xlfn.IFS(B1067&lt;30,"21-29",
B1067&lt;40,"30-39",
B1067&lt;50,"40-49",
B1067&lt;60,"50-59",
TRUE,"60+"
)</f>
        <v>50-59</v>
      </c>
      <c r="W1067" s="24">
        <f t="shared" si="48"/>
        <v>11550000</v>
      </c>
      <c r="X1067" s="24">
        <f t="shared" si="49"/>
        <v>3490000</v>
      </c>
      <c r="Y1067" s="25">
        <f t="shared" si="50"/>
        <v>0.2221153846153846</v>
      </c>
      <c r="Z1067" s="2" t="str" cm="1">
        <f t="array" ref="Z1067">_xlfn.IFS(Y1067&lt;=25%,"Low",
Y1067&lt;=50%,"Moderate",
Y1067&lt;=75%,"High",
Y1067&lt;=100%,"Very High",
TRUE,"Over Limit"
)</f>
        <v>Low</v>
      </c>
      <c r="AA1067" s="2" cm="1">
        <f t="array" ref="AA1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7" s="2" t="str" cm="1">
        <f t="array" ref="AB1067">_xlfn.IFS(T1067=0,"No Late Payments",
T1067&lt;=2,"Low",
T1067&lt;=4,"Moderate",
TRUE,"High"
)</f>
        <v>No Late Payments</v>
      </c>
      <c r="AC1067" s="10" t="str" cm="1">
        <f t="array" ref="AC1067">_xlfn.IFS(
H1067&lt;40000000,"Low",
H1067&lt;60000000,"Medium",
H1067&lt;100000000,"High",
TRUE,"Very High"
)</f>
        <v>Medium</v>
      </c>
    </row>
    <row r="1068" spans="1:29">
      <c r="A1068" s="18" t="s">
        <v>1100</v>
      </c>
      <c r="B1068" s="19">
        <v>40</v>
      </c>
      <c r="C1068" s="19" t="s">
        <v>22</v>
      </c>
      <c r="D1068" s="19" t="s">
        <v>46</v>
      </c>
      <c r="E1068" s="19" t="s">
        <v>24</v>
      </c>
      <c r="F1068" s="19" t="s">
        <v>28</v>
      </c>
      <c r="G1068" s="20">
        <v>14100000</v>
      </c>
      <c r="H1068" s="20">
        <v>68000000</v>
      </c>
      <c r="I1068" s="19">
        <v>98</v>
      </c>
      <c r="J1068" s="19">
        <v>3</v>
      </c>
      <c r="K1068" s="19">
        <v>0</v>
      </c>
      <c r="L1068" s="19">
        <v>0</v>
      </c>
      <c r="M1068" s="20">
        <v>25230000</v>
      </c>
      <c r="N1068" s="20">
        <v>29940000</v>
      </c>
      <c r="O1068" s="20">
        <v>32060000</v>
      </c>
      <c r="P1068" s="20">
        <v>1490000</v>
      </c>
      <c r="Q1068" s="20">
        <v>9680000</v>
      </c>
      <c r="R1068" s="20">
        <v>32340000</v>
      </c>
      <c r="S1068" s="20">
        <v>6930000</v>
      </c>
      <c r="T1068" s="19">
        <v>1</v>
      </c>
      <c r="U1068" s="19">
        <v>1</v>
      </c>
      <c r="V1068" s="2" t="str" cm="1">
        <f t="array" ref="V1068">_xlfn.IFS(B1068&lt;30,"21-29",
B1068&lt;40,"30-39",
B1068&lt;50,"40-49",
B1068&lt;60,"50-59",
TRUE,"60+"
)</f>
        <v>40-49</v>
      </c>
      <c r="W1068" s="24">
        <f t="shared" si="48"/>
        <v>29076666.666666668</v>
      </c>
      <c r="X1068" s="24">
        <f t="shared" si="49"/>
        <v>14503333.333333334</v>
      </c>
      <c r="Y1068" s="25">
        <f t="shared" si="50"/>
        <v>0.42759803921568629</v>
      </c>
      <c r="Z1068" s="2" t="str" cm="1">
        <f t="array" ref="Z1068">_xlfn.IFS(Y1068&lt;=25%,"Low",
Y1068&lt;=50%,"Moderate",
Y1068&lt;=75%,"High",
Y1068&lt;=100%,"Very High",
TRUE,"Over Limit"
)</f>
        <v>Moderate</v>
      </c>
      <c r="AA1068" s="2" cm="1">
        <f t="array" ref="AA1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8" s="2" t="str" cm="1">
        <f t="array" ref="AB1068">_xlfn.IFS(T1068=0,"No Late Payments",
T1068&lt;=2,"Low",
T1068&lt;=4,"Moderate",
TRUE,"High"
)</f>
        <v>Low</v>
      </c>
      <c r="AC1068" s="10" t="str" cm="1">
        <f t="array" ref="AC1068">_xlfn.IFS(
H1068&lt;40000000,"Low",
H1068&lt;60000000,"Medium",
H1068&lt;100000000,"High",
TRUE,"Very High"
)</f>
        <v>High</v>
      </c>
    </row>
    <row r="1069" spans="1:29">
      <c r="A1069" s="21" t="s">
        <v>1101</v>
      </c>
      <c r="B1069" s="22">
        <v>39</v>
      </c>
      <c r="C1069" s="22" t="s">
        <v>22</v>
      </c>
      <c r="D1069" s="22" t="s">
        <v>30</v>
      </c>
      <c r="E1069" s="22" t="s">
        <v>38</v>
      </c>
      <c r="F1069" s="22" t="s">
        <v>41</v>
      </c>
      <c r="G1069" s="23">
        <v>7500000</v>
      </c>
      <c r="H1069" s="23">
        <v>40000000</v>
      </c>
      <c r="I1069" s="22">
        <v>122</v>
      </c>
      <c r="J1069" s="22">
        <v>1</v>
      </c>
      <c r="K1069" s="22">
        <v>0</v>
      </c>
      <c r="L1069" s="22">
        <v>0</v>
      </c>
      <c r="M1069" s="23">
        <v>9200000</v>
      </c>
      <c r="N1069" s="23">
        <v>6590000</v>
      </c>
      <c r="O1069" s="23">
        <v>9420000</v>
      </c>
      <c r="P1069" s="23">
        <v>3000000</v>
      </c>
      <c r="Q1069" s="23">
        <v>6380000</v>
      </c>
      <c r="R1069" s="23">
        <v>920000</v>
      </c>
      <c r="S1069" s="23">
        <v>1780000</v>
      </c>
      <c r="T1069" s="22">
        <v>1</v>
      </c>
      <c r="U1069" s="22">
        <v>0</v>
      </c>
      <c r="V1069" s="2" t="str" cm="1">
        <f t="array" ref="V1069">_xlfn.IFS(B1069&lt;30,"21-29",
B1069&lt;40,"30-39",
B1069&lt;50,"40-49",
B1069&lt;60,"50-59",
TRUE,"60+"
)</f>
        <v>30-39</v>
      </c>
      <c r="W1069" s="24">
        <f t="shared" si="48"/>
        <v>8403333.333333334</v>
      </c>
      <c r="X1069" s="24">
        <f t="shared" si="49"/>
        <v>3433333.3333333335</v>
      </c>
      <c r="Y1069" s="25">
        <f t="shared" si="50"/>
        <v>0.21008333333333334</v>
      </c>
      <c r="Z1069" s="2" t="str" cm="1">
        <f t="array" ref="Z1069">_xlfn.IFS(Y1069&lt;=25%,"Low",
Y1069&lt;=50%,"Moderate",
Y1069&lt;=75%,"High",
Y1069&lt;=100%,"Very High",
TRUE,"Over Limit"
)</f>
        <v>Low</v>
      </c>
      <c r="AA1069" s="2" cm="1">
        <f t="array" ref="AA1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9" s="2" t="str" cm="1">
        <f t="array" ref="AB1069">_xlfn.IFS(T1069=0,"No Late Payments",
T1069&lt;=2,"Low",
T1069&lt;=4,"Moderate",
TRUE,"High"
)</f>
        <v>Low</v>
      </c>
      <c r="AC1069" s="10" t="str" cm="1">
        <f t="array" ref="AC1069">_xlfn.IFS(
H1069&lt;40000000,"Low",
H1069&lt;60000000,"Medium",
H1069&lt;100000000,"High",
TRUE,"Very High"
)</f>
        <v>Medium</v>
      </c>
    </row>
    <row r="1070" spans="1:29">
      <c r="A1070" s="18" t="s">
        <v>1102</v>
      </c>
      <c r="B1070" s="19">
        <v>39</v>
      </c>
      <c r="C1070" s="19" t="s">
        <v>34</v>
      </c>
      <c r="D1070" s="19" t="s">
        <v>23</v>
      </c>
      <c r="E1070" s="19" t="s">
        <v>24</v>
      </c>
      <c r="F1070" s="19" t="s">
        <v>28</v>
      </c>
      <c r="G1070" s="20">
        <v>14800000</v>
      </c>
      <c r="H1070" s="20">
        <v>59000000</v>
      </c>
      <c r="I1070" s="19">
        <v>123</v>
      </c>
      <c r="J1070" s="19">
        <v>0</v>
      </c>
      <c r="K1070" s="19">
        <v>0</v>
      </c>
      <c r="L1070" s="19">
        <v>0</v>
      </c>
      <c r="M1070" s="20">
        <v>31520000</v>
      </c>
      <c r="N1070" s="20">
        <v>31930000</v>
      </c>
      <c r="O1070" s="20">
        <v>37290000</v>
      </c>
      <c r="P1070" s="20">
        <v>12370000</v>
      </c>
      <c r="Q1070" s="20">
        <v>18220000</v>
      </c>
      <c r="R1070" s="20">
        <v>7770000</v>
      </c>
      <c r="S1070" s="20">
        <v>2750000</v>
      </c>
      <c r="T1070" s="19">
        <v>0</v>
      </c>
      <c r="U1070" s="19">
        <v>0</v>
      </c>
      <c r="V1070" s="2" t="str" cm="1">
        <f t="array" ref="V1070">_xlfn.IFS(B1070&lt;30,"21-29",
B1070&lt;40,"30-39",
B1070&lt;50,"40-49",
B1070&lt;60,"50-59",
TRUE,"60+"
)</f>
        <v>30-39</v>
      </c>
      <c r="W1070" s="24">
        <f t="shared" si="48"/>
        <v>33580000</v>
      </c>
      <c r="X1070" s="24">
        <f t="shared" si="49"/>
        <v>12786666.666666666</v>
      </c>
      <c r="Y1070" s="25">
        <f t="shared" si="50"/>
        <v>0.56915254237288138</v>
      </c>
      <c r="Z1070" s="2" t="str" cm="1">
        <f t="array" ref="Z1070">_xlfn.IFS(Y1070&lt;=25%,"Low",
Y1070&lt;=50%,"Moderate",
Y1070&lt;=75%,"High",
Y1070&lt;=100%,"Very High",
TRUE,"Over Limit"
)</f>
        <v>High</v>
      </c>
      <c r="AA1070" s="2" cm="1">
        <f t="array" ref="AA1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0" s="2" t="str" cm="1">
        <f t="array" ref="AB1070">_xlfn.IFS(T1070=0,"No Late Payments",
T1070&lt;=2,"Low",
T1070&lt;=4,"Moderate",
TRUE,"High"
)</f>
        <v>No Late Payments</v>
      </c>
      <c r="AC1070" s="10" t="str" cm="1">
        <f t="array" ref="AC1070">_xlfn.IFS(
H1070&lt;40000000,"Low",
H1070&lt;60000000,"Medium",
H1070&lt;100000000,"High",
TRUE,"Very High"
)</f>
        <v>Medium</v>
      </c>
    </row>
    <row r="1071" spans="1:29">
      <c r="A1071" s="21" t="s">
        <v>1103</v>
      </c>
      <c r="B1071" s="22">
        <v>38</v>
      </c>
      <c r="C1071" s="22" t="s">
        <v>22</v>
      </c>
      <c r="D1071" s="22" t="s">
        <v>23</v>
      </c>
      <c r="E1071" s="22" t="s">
        <v>24</v>
      </c>
      <c r="F1071" s="22" t="s">
        <v>28</v>
      </c>
      <c r="G1071" s="23">
        <v>14300000</v>
      </c>
      <c r="H1071" s="23">
        <v>63000000</v>
      </c>
      <c r="I1071" s="22">
        <v>86</v>
      </c>
      <c r="J1071" s="22">
        <v>0</v>
      </c>
      <c r="K1071" s="22">
        <v>0</v>
      </c>
      <c r="L1071" s="22">
        <v>0</v>
      </c>
      <c r="M1071" s="23">
        <v>29500000</v>
      </c>
      <c r="N1071" s="23">
        <v>21140000</v>
      </c>
      <c r="O1071" s="23">
        <v>13570000</v>
      </c>
      <c r="P1071" s="23">
        <v>16440000</v>
      </c>
      <c r="Q1071" s="23">
        <v>10160000</v>
      </c>
      <c r="R1071" s="23">
        <v>3420000</v>
      </c>
      <c r="S1071" s="23">
        <v>1260000</v>
      </c>
      <c r="T1071" s="22">
        <v>0</v>
      </c>
      <c r="U1071" s="22">
        <v>0</v>
      </c>
      <c r="V1071" s="2" t="str" cm="1">
        <f t="array" ref="V1071">_xlfn.IFS(B1071&lt;30,"21-29",
B1071&lt;40,"30-39",
B1071&lt;50,"40-49",
B1071&lt;60,"50-59",
TRUE,"60+"
)</f>
        <v>30-39</v>
      </c>
      <c r="W1071" s="24">
        <f t="shared" si="48"/>
        <v>21403333.333333332</v>
      </c>
      <c r="X1071" s="24">
        <f t="shared" si="49"/>
        <v>10006666.666666666</v>
      </c>
      <c r="Y1071" s="25">
        <f t="shared" si="50"/>
        <v>0.33973544973544972</v>
      </c>
      <c r="Z1071" s="2" t="str" cm="1">
        <f t="array" ref="Z1071">_xlfn.IFS(Y1071&lt;=25%,"Low",
Y1071&lt;=50%,"Moderate",
Y1071&lt;=75%,"High",
Y1071&lt;=100%,"Very High",
TRUE,"Over Limit"
)</f>
        <v>Moderate</v>
      </c>
      <c r="AA1071" s="2" cm="1">
        <f t="array" ref="AA1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1" s="2" t="str" cm="1">
        <f t="array" ref="AB1071">_xlfn.IFS(T1071=0,"No Late Payments",
T1071&lt;=2,"Low",
T1071&lt;=4,"Moderate",
TRUE,"High"
)</f>
        <v>No Late Payments</v>
      </c>
      <c r="AC1071" s="10" t="str" cm="1">
        <f t="array" ref="AC1071">_xlfn.IFS(
H1071&lt;40000000,"Low",
H1071&lt;60000000,"Medium",
H1071&lt;100000000,"High",
TRUE,"Very High"
)</f>
        <v>High</v>
      </c>
    </row>
    <row r="1072" spans="1:29">
      <c r="A1072" s="18" t="s">
        <v>1104</v>
      </c>
      <c r="B1072" s="19">
        <v>53</v>
      </c>
      <c r="C1072" s="19" t="s">
        <v>34</v>
      </c>
      <c r="D1072" s="19" t="s">
        <v>23</v>
      </c>
      <c r="E1072" s="19" t="s">
        <v>38</v>
      </c>
      <c r="F1072" s="19" t="s">
        <v>41</v>
      </c>
      <c r="G1072" s="20">
        <v>20700000</v>
      </c>
      <c r="H1072" s="20">
        <v>72000000</v>
      </c>
      <c r="I1072" s="19">
        <v>118</v>
      </c>
      <c r="J1072" s="19">
        <v>3</v>
      </c>
      <c r="K1072" s="19">
        <v>2</v>
      </c>
      <c r="L1072" s="19">
        <v>2</v>
      </c>
      <c r="M1072" s="20">
        <v>42170000</v>
      </c>
      <c r="N1072" s="20">
        <v>39450000</v>
      </c>
      <c r="O1072" s="20">
        <v>47850000</v>
      </c>
      <c r="P1072" s="20">
        <v>1210000</v>
      </c>
      <c r="Q1072" s="20">
        <v>5660000</v>
      </c>
      <c r="R1072" s="20">
        <v>14030000</v>
      </c>
      <c r="S1072" s="20">
        <v>7980000</v>
      </c>
      <c r="T1072" s="19">
        <v>4</v>
      </c>
      <c r="U1072" s="19">
        <v>1</v>
      </c>
      <c r="V1072" s="2" t="str" cm="1">
        <f t="array" ref="V1072">_xlfn.IFS(B1072&lt;30,"21-29",
B1072&lt;40,"30-39",
B1072&lt;50,"40-49",
B1072&lt;60,"50-59",
TRUE,"60+"
)</f>
        <v>50-59</v>
      </c>
      <c r="W1072" s="24">
        <f t="shared" si="48"/>
        <v>43156666.666666664</v>
      </c>
      <c r="X1072" s="24">
        <f t="shared" si="49"/>
        <v>6966666.666666667</v>
      </c>
      <c r="Y1072" s="25">
        <f t="shared" si="50"/>
        <v>0.59939814814814807</v>
      </c>
      <c r="Z1072" s="2" t="str" cm="1">
        <f t="array" ref="Z1072">_xlfn.IFS(Y1072&lt;=25%,"Low",
Y1072&lt;=50%,"Moderate",
Y1072&lt;=75%,"High",
Y1072&lt;=100%,"Very High",
TRUE,"Over Limit"
)</f>
        <v>High</v>
      </c>
      <c r="AA1072" s="2" cm="1">
        <f t="array" ref="AA1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2" s="2" t="str" cm="1">
        <f t="array" ref="AB1072">_xlfn.IFS(T1072=0,"No Late Payments",
T1072&lt;=2,"Low",
T1072&lt;=4,"Moderate",
TRUE,"High"
)</f>
        <v>Moderate</v>
      </c>
      <c r="AC1072" s="10" t="str" cm="1">
        <f t="array" ref="AC1072">_xlfn.IFS(
H1072&lt;40000000,"Low",
H1072&lt;60000000,"Medium",
H1072&lt;100000000,"High",
TRUE,"Very High"
)</f>
        <v>High</v>
      </c>
    </row>
    <row r="1073" spans="1:29">
      <c r="A1073" s="21" t="s">
        <v>1105</v>
      </c>
      <c r="B1073" s="22">
        <v>25</v>
      </c>
      <c r="C1073" s="22" t="s">
        <v>34</v>
      </c>
      <c r="D1073" s="22" t="s">
        <v>23</v>
      </c>
      <c r="E1073" s="22" t="s">
        <v>38</v>
      </c>
      <c r="F1073" s="22" t="s">
        <v>28</v>
      </c>
      <c r="G1073" s="23">
        <v>6000000</v>
      </c>
      <c r="H1073" s="23">
        <v>29000000</v>
      </c>
      <c r="I1073" s="22">
        <v>34</v>
      </c>
      <c r="J1073" s="22">
        <v>0</v>
      </c>
      <c r="K1073" s="22">
        <v>0</v>
      </c>
      <c r="L1073" s="22">
        <v>0</v>
      </c>
      <c r="M1073" s="23">
        <v>3480000</v>
      </c>
      <c r="N1073" s="23">
        <v>7160000</v>
      </c>
      <c r="O1073" s="23">
        <v>4820000</v>
      </c>
      <c r="P1073" s="23">
        <v>2360000</v>
      </c>
      <c r="Q1073" s="23">
        <v>3220000</v>
      </c>
      <c r="R1073" s="23">
        <v>4750000</v>
      </c>
      <c r="S1073" s="23">
        <v>1070000</v>
      </c>
      <c r="T1073" s="22">
        <v>0</v>
      </c>
      <c r="U1073" s="22">
        <v>0</v>
      </c>
      <c r="V1073" s="2" t="str" cm="1">
        <f t="array" ref="V1073">_xlfn.IFS(B1073&lt;30,"21-29",
B1073&lt;40,"30-39",
B1073&lt;50,"40-49",
B1073&lt;60,"50-59",
TRUE,"60+"
)</f>
        <v>21-29</v>
      </c>
      <c r="W1073" s="24">
        <f t="shared" si="48"/>
        <v>5153333.333333333</v>
      </c>
      <c r="X1073" s="24">
        <f t="shared" si="49"/>
        <v>3443333.3333333335</v>
      </c>
      <c r="Y1073" s="25">
        <f t="shared" si="50"/>
        <v>0.17770114942528734</v>
      </c>
      <c r="Z1073" s="2" t="str" cm="1">
        <f t="array" ref="Z1073">_xlfn.IFS(Y1073&lt;=25%,"Low",
Y1073&lt;=50%,"Moderate",
Y1073&lt;=75%,"High",
Y1073&lt;=100%,"Very High",
TRUE,"Over Limit"
)</f>
        <v>Low</v>
      </c>
      <c r="AA1073" s="2" cm="1">
        <f t="array" ref="AA1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3" s="2" t="str" cm="1">
        <f t="array" ref="AB1073">_xlfn.IFS(T1073=0,"No Late Payments",
T1073&lt;=2,"Low",
T1073&lt;=4,"Moderate",
TRUE,"High"
)</f>
        <v>No Late Payments</v>
      </c>
      <c r="AC1073" s="10" t="str" cm="1">
        <f t="array" ref="AC1073">_xlfn.IFS(
H1073&lt;40000000,"Low",
H1073&lt;60000000,"Medium",
H1073&lt;100000000,"High",
TRUE,"Very High"
)</f>
        <v>Low</v>
      </c>
    </row>
    <row r="1074" spans="1:29">
      <c r="A1074" s="18" t="s">
        <v>1106</v>
      </c>
      <c r="B1074" s="19">
        <v>32</v>
      </c>
      <c r="C1074" s="19" t="s">
        <v>22</v>
      </c>
      <c r="D1074" s="19" t="s">
        <v>30</v>
      </c>
      <c r="E1074" s="19" t="s">
        <v>24</v>
      </c>
      <c r="F1074" s="19" t="s">
        <v>48</v>
      </c>
      <c r="G1074" s="20">
        <v>6000000</v>
      </c>
      <c r="H1074" s="20">
        <v>23000000</v>
      </c>
      <c r="I1074" s="19">
        <v>98</v>
      </c>
      <c r="J1074" s="19">
        <v>0</v>
      </c>
      <c r="K1074" s="19">
        <v>0</v>
      </c>
      <c r="L1074" s="19">
        <v>0</v>
      </c>
      <c r="M1074" s="20">
        <v>18250000</v>
      </c>
      <c r="N1074" s="20">
        <v>17340000</v>
      </c>
      <c r="O1074" s="20">
        <v>17090000</v>
      </c>
      <c r="P1074" s="20">
        <v>5500000</v>
      </c>
      <c r="Q1074" s="20">
        <v>7180000</v>
      </c>
      <c r="R1074" s="20">
        <v>7040000</v>
      </c>
      <c r="S1074" s="20">
        <v>360000</v>
      </c>
      <c r="T1074" s="19">
        <v>0</v>
      </c>
      <c r="U1074" s="19">
        <v>0</v>
      </c>
      <c r="V1074" s="2" t="str" cm="1">
        <f t="array" ref="V1074">_xlfn.IFS(B1074&lt;30,"21-29",
B1074&lt;40,"30-39",
B1074&lt;50,"40-49",
B1074&lt;60,"50-59",
TRUE,"60+"
)</f>
        <v>30-39</v>
      </c>
      <c r="W1074" s="24">
        <f t="shared" si="48"/>
        <v>17560000</v>
      </c>
      <c r="X1074" s="24">
        <f t="shared" si="49"/>
        <v>6573333.333333333</v>
      </c>
      <c r="Y1074" s="25">
        <f t="shared" si="50"/>
        <v>0.76347826086956527</v>
      </c>
      <c r="Z1074" s="2" t="str" cm="1">
        <f t="array" ref="Z1074">_xlfn.IFS(Y1074&lt;=25%,"Low",
Y1074&lt;=50%,"Moderate",
Y1074&lt;=75%,"High",
Y1074&lt;=100%,"Very High",
TRUE,"Over Limit"
)</f>
        <v>Very High</v>
      </c>
      <c r="AA1074" s="2" cm="1">
        <f t="array" ref="AA1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74" s="2" t="str" cm="1">
        <f t="array" ref="AB1074">_xlfn.IFS(T1074=0,"No Late Payments",
T1074&lt;=2,"Low",
T1074&lt;=4,"Moderate",
TRUE,"High"
)</f>
        <v>No Late Payments</v>
      </c>
      <c r="AC1074" s="10" t="str" cm="1">
        <f t="array" ref="AC1074">_xlfn.IFS(
H1074&lt;40000000,"Low",
H1074&lt;60000000,"Medium",
H1074&lt;100000000,"High",
TRUE,"Very High"
)</f>
        <v>Low</v>
      </c>
    </row>
    <row r="1075" spans="1:29">
      <c r="A1075" s="21" t="s">
        <v>1107</v>
      </c>
      <c r="B1075" s="22">
        <v>50</v>
      </c>
      <c r="C1075" s="22" t="s">
        <v>22</v>
      </c>
      <c r="D1075" s="22" t="s">
        <v>23</v>
      </c>
      <c r="E1075" s="22" t="s">
        <v>24</v>
      </c>
      <c r="F1075" s="22" t="s">
        <v>48</v>
      </c>
      <c r="G1075" s="23">
        <v>10500000</v>
      </c>
      <c r="H1075" s="23">
        <v>49000000</v>
      </c>
      <c r="I1075" s="22">
        <v>214</v>
      </c>
      <c r="J1075" s="22">
        <v>0</v>
      </c>
      <c r="K1075" s="22">
        <v>0</v>
      </c>
      <c r="L1075" s="22">
        <v>0</v>
      </c>
      <c r="M1075" s="23">
        <v>23930000</v>
      </c>
      <c r="N1075" s="23">
        <v>16270000</v>
      </c>
      <c r="O1075" s="23">
        <v>12810000</v>
      </c>
      <c r="P1075" s="23">
        <v>13490000</v>
      </c>
      <c r="Q1075" s="23">
        <v>8370000</v>
      </c>
      <c r="R1075" s="23">
        <v>3890000</v>
      </c>
      <c r="S1075" s="23">
        <v>360000</v>
      </c>
      <c r="T1075" s="22">
        <v>0</v>
      </c>
      <c r="U1075" s="22">
        <v>0</v>
      </c>
      <c r="V1075" s="2" t="str" cm="1">
        <f t="array" ref="V1075">_xlfn.IFS(B1075&lt;30,"21-29",
B1075&lt;40,"30-39",
B1075&lt;50,"40-49",
B1075&lt;60,"50-59",
TRUE,"60+"
)</f>
        <v>50-59</v>
      </c>
      <c r="W1075" s="24">
        <f t="shared" si="48"/>
        <v>17670000</v>
      </c>
      <c r="X1075" s="24">
        <f t="shared" si="49"/>
        <v>8583333.333333334</v>
      </c>
      <c r="Y1075" s="25">
        <f t="shared" si="50"/>
        <v>0.36061224489795918</v>
      </c>
      <c r="Z1075" s="2" t="str" cm="1">
        <f t="array" ref="Z1075">_xlfn.IFS(Y1075&lt;=25%,"Low",
Y1075&lt;=50%,"Moderate",
Y1075&lt;=75%,"High",
Y1075&lt;=100%,"Very High",
TRUE,"Over Limit"
)</f>
        <v>Moderate</v>
      </c>
      <c r="AA1075" s="2" cm="1">
        <f t="array" ref="AA1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5" s="2" t="str" cm="1">
        <f t="array" ref="AB1075">_xlfn.IFS(T1075=0,"No Late Payments",
T1075&lt;=2,"Low",
T1075&lt;=4,"Moderate",
TRUE,"High"
)</f>
        <v>No Late Payments</v>
      </c>
      <c r="AC1075" s="10" t="str" cm="1">
        <f t="array" ref="AC1075">_xlfn.IFS(
H1075&lt;40000000,"Low",
H1075&lt;60000000,"Medium",
H1075&lt;100000000,"High",
TRUE,"Very High"
)</f>
        <v>Medium</v>
      </c>
    </row>
    <row r="1076" spans="1:29">
      <c r="A1076" s="18" t="s">
        <v>1108</v>
      </c>
      <c r="B1076" s="19">
        <v>29</v>
      </c>
      <c r="C1076" s="19" t="s">
        <v>22</v>
      </c>
      <c r="D1076" s="19" t="s">
        <v>30</v>
      </c>
      <c r="E1076" s="19" t="s">
        <v>24</v>
      </c>
      <c r="F1076" s="19" t="s">
        <v>28</v>
      </c>
      <c r="G1076" s="20">
        <v>5000000</v>
      </c>
      <c r="H1076" s="20">
        <v>21000000</v>
      </c>
      <c r="I1076" s="19">
        <v>58</v>
      </c>
      <c r="J1076" s="19">
        <v>0</v>
      </c>
      <c r="K1076" s="19">
        <v>0</v>
      </c>
      <c r="L1076" s="19">
        <v>0</v>
      </c>
      <c r="M1076" s="20">
        <v>9290000</v>
      </c>
      <c r="N1076" s="20">
        <v>10190000</v>
      </c>
      <c r="O1076" s="20">
        <v>9670000</v>
      </c>
      <c r="P1076" s="20">
        <v>4530000</v>
      </c>
      <c r="Q1076" s="20">
        <v>3760000</v>
      </c>
      <c r="R1076" s="20">
        <v>2030000</v>
      </c>
      <c r="S1076" s="20">
        <v>340000</v>
      </c>
      <c r="T1076" s="19">
        <v>0</v>
      </c>
      <c r="U1076" s="19">
        <v>1</v>
      </c>
      <c r="V1076" s="2" t="str" cm="1">
        <f t="array" ref="V1076">_xlfn.IFS(B1076&lt;30,"21-29",
B1076&lt;40,"30-39",
B1076&lt;50,"40-49",
B1076&lt;60,"50-59",
TRUE,"60+"
)</f>
        <v>21-29</v>
      </c>
      <c r="W1076" s="24">
        <f t="shared" si="48"/>
        <v>9716666.666666666</v>
      </c>
      <c r="X1076" s="24">
        <f t="shared" si="49"/>
        <v>3440000</v>
      </c>
      <c r="Y1076" s="25">
        <f t="shared" si="50"/>
        <v>0.46269841269841266</v>
      </c>
      <c r="Z1076" s="2" t="str" cm="1">
        <f t="array" ref="Z1076">_xlfn.IFS(Y1076&lt;=25%,"Low",
Y1076&lt;=50%,"Moderate",
Y1076&lt;=75%,"High",
Y1076&lt;=100%,"Very High",
TRUE,"Over Limit"
)</f>
        <v>Moderate</v>
      </c>
      <c r="AA1076" s="2" cm="1">
        <f t="array" ref="AA1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6" s="2" t="str" cm="1">
        <f t="array" ref="AB1076">_xlfn.IFS(T1076=0,"No Late Payments",
T1076&lt;=2,"Low",
T1076&lt;=4,"Moderate",
TRUE,"High"
)</f>
        <v>No Late Payments</v>
      </c>
      <c r="AC1076" s="10" t="str" cm="1">
        <f t="array" ref="AC1076">_xlfn.IFS(
H1076&lt;40000000,"Low",
H1076&lt;60000000,"Medium",
H1076&lt;100000000,"High",
TRUE,"Very High"
)</f>
        <v>Low</v>
      </c>
    </row>
    <row r="1077" spans="1:29">
      <c r="A1077" s="21" t="s">
        <v>1109</v>
      </c>
      <c r="B1077" s="22">
        <v>52</v>
      </c>
      <c r="C1077" s="22" t="s">
        <v>34</v>
      </c>
      <c r="D1077" s="22" t="s">
        <v>23</v>
      </c>
      <c r="E1077" s="22" t="s">
        <v>38</v>
      </c>
      <c r="F1077" s="22" t="s">
        <v>28</v>
      </c>
      <c r="G1077" s="23">
        <v>12500000</v>
      </c>
      <c r="H1077" s="23">
        <v>53000000</v>
      </c>
      <c r="I1077" s="22">
        <v>210</v>
      </c>
      <c r="J1077" s="22">
        <v>0</v>
      </c>
      <c r="K1077" s="22">
        <v>0</v>
      </c>
      <c r="L1077" s="22">
        <v>0</v>
      </c>
      <c r="M1077" s="23">
        <v>36730000</v>
      </c>
      <c r="N1077" s="23">
        <v>29980000</v>
      </c>
      <c r="O1077" s="23">
        <v>35280000</v>
      </c>
      <c r="P1077" s="23">
        <v>12980000</v>
      </c>
      <c r="Q1077" s="23">
        <v>27900000</v>
      </c>
      <c r="R1077" s="23">
        <v>4440000</v>
      </c>
      <c r="S1077" s="23">
        <v>460000</v>
      </c>
      <c r="T1077" s="22">
        <v>0</v>
      </c>
      <c r="U1077" s="22">
        <v>0</v>
      </c>
      <c r="V1077" s="2" t="str" cm="1">
        <f t="array" ref="V1077">_xlfn.IFS(B1077&lt;30,"21-29",
B1077&lt;40,"30-39",
B1077&lt;50,"40-49",
B1077&lt;60,"50-59",
TRUE,"60+"
)</f>
        <v>50-59</v>
      </c>
      <c r="W1077" s="24">
        <f t="shared" si="48"/>
        <v>33996666.666666664</v>
      </c>
      <c r="X1077" s="24">
        <f t="shared" si="49"/>
        <v>15106666.666666666</v>
      </c>
      <c r="Y1077" s="25">
        <f t="shared" si="50"/>
        <v>0.64144654088050312</v>
      </c>
      <c r="Z1077" s="2" t="str" cm="1">
        <f t="array" ref="Z1077">_xlfn.IFS(Y1077&lt;=25%,"Low",
Y1077&lt;=50%,"Moderate",
Y1077&lt;=75%,"High",
Y1077&lt;=100%,"Very High",
TRUE,"Over Limit"
)</f>
        <v>High</v>
      </c>
      <c r="AA1077" s="2" cm="1">
        <f t="array" ref="AA1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7" s="2" t="str" cm="1">
        <f t="array" ref="AB1077">_xlfn.IFS(T1077=0,"No Late Payments",
T1077&lt;=2,"Low",
T1077&lt;=4,"Moderate",
TRUE,"High"
)</f>
        <v>No Late Payments</v>
      </c>
      <c r="AC1077" s="10" t="str" cm="1">
        <f t="array" ref="AC1077">_xlfn.IFS(
H1077&lt;40000000,"Low",
H1077&lt;60000000,"Medium",
H1077&lt;100000000,"High",
TRUE,"Very High"
)</f>
        <v>Medium</v>
      </c>
    </row>
    <row r="1078" spans="1:29">
      <c r="A1078" s="18" t="s">
        <v>1110</v>
      </c>
      <c r="B1078" s="19">
        <v>21</v>
      </c>
      <c r="C1078" s="19" t="s">
        <v>22</v>
      </c>
      <c r="D1078" s="19" t="s">
        <v>46</v>
      </c>
      <c r="E1078" s="19" t="s">
        <v>38</v>
      </c>
      <c r="F1078" s="19" t="s">
        <v>41</v>
      </c>
      <c r="G1078" s="20">
        <v>15400000</v>
      </c>
      <c r="H1078" s="20">
        <v>56000000</v>
      </c>
      <c r="I1078" s="19">
        <v>41</v>
      </c>
      <c r="J1078" s="19">
        <v>0</v>
      </c>
      <c r="K1078" s="19">
        <v>3</v>
      </c>
      <c r="L1078" s="19">
        <v>0</v>
      </c>
      <c r="M1078" s="20">
        <v>29020000</v>
      </c>
      <c r="N1078" s="20">
        <v>29230000</v>
      </c>
      <c r="O1078" s="20">
        <v>28440000</v>
      </c>
      <c r="P1078" s="20">
        <v>4510000</v>
      </c>
      <c r="Q1078" s="20">
        <v>4250000</v>
      </c>
      <c r="R1078" s="20">
        <v>4890000</v>
      </c>
      <c r="S1078" s="20">
        <v>2260000</v>
      </c>
      <c r="T1078" s="19">
        <v>2</v>
      </c>
      <c r="U1078" s="19">
        <v>0</v>
      </c>
      <c r="V1078" s="2" t="str" cm="1">
        <f t="array" ref="V1078">_xlfn.IFS(B1078&lt;30,"21-29",
B1078&lt;40,"30-39",
B1078&lt;50,"40-49",
B1078&lt;60,"50-59",
TRUE,"60+"
)</f>
        <v>21-29</v>
      </c>
      <c r="W1078" s="24">
        <f t="shared" si="48"/>
        <v>28896666.666666668</v>
      </c>
      <c r="X1078" s="24">
        <f t="shared" si="49"/>
        <v>4550000</v>
      </c>
      <c r="Y1078" s="25">
        <f t="shared" si="50"/>
        <v>0.51601190476190484</v>
      </c>
      <c r="Z1078" s="2" t="str" cm="1">
        <f t="array" ref="Z1078">_xlfn.IFS(Y1078&lt;=25%,"Low",
Y1078&lt;=50%,"Moderate",
Y1078&lt;=75%,"High",
Y1078&lt;=100%,"Very High",
TRUE,"Over Limit"
)</f>
        <v>High</v>
      </c>
      <c r="AA1078" s="2" cm="1">
        <f t="array" ref="AA1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8" s="2" t="str" cm="1">
        <f t="array" ref="AB1078">_xlfn.IFS(T1078=0,"No Late Payments",
T1078&lt;=2,"Low",
T1078&lt;=4,"Moderate",
TRUE,"High"
)</f>
        <v>Low</v>
      </c>
      <c r="AC1078" s="10" t="str" cm="1">
        <f t="array" ref="AC1078">_xlfn.IFS(
H1078&lt;40000000,"Low",
H1078&lt;60000000,"Medium",
H1078&lt;100000000,"High",
TRUE,"Very High"
)</f>
        <v>Medium</v>
      </c>
    </row>
    <row r="1079" spans="1:29">
      <c r="A1079" s="21" t="s">
        <v>1111</v>
      </c>
      <c r="B1079" s="22">
        <v>23</v>
      </c>
      <c r="C1079" s="22" t="s">
        <v>22</v>
      </c>
      <c r="D1079" s="22" t="s">
        <v>30</v>
      </c>
      <c r="E1079" s="22" t="s">
        <v>38</v>
      </c>
      <c r="F1079" s="22" t="s">
        <v>28</v>
      </c>
      <c r="G1079" s="23">
        <v>5000000</v>
      </c>
      <c r="H1079" s="23">
        <v>26000000</v>
      </c>
      <c r="I1079" s="22">
        <v>21</v>
      </c>
      <c r="J1079" s="22">
        <v>0</v>
      </c>
      <c r="K1079" s="22">
        <v>0</v>
      </c>
      <c r="L1079" s="22">
        <v>0</v>
      </c>
      <c r="M1079" s="23">
        <v>3230000</v>
      </c>
      <c r="N1079" s="23">
        <v>770000</v>
      </c>
      <c r="O1079" s="23">
        <v>1030000</v>
      </c>
      <c r="P1079" s="23">
        <v>1170000</v>
      </c>
      <c r="Q1079" s="23">
        <v>320000</v>
      </c>
      <c r="R1079" s="23">
        <v>360000</v>
      </c>
      <c r="S1079" s="23">
        <v>10000</v>
      </c>
      <c r="T1079" s="22">
        <v>0</v>
      </c>
      <c r="U1079" s="22">
        <v>0</v>
      </c>
      <c r="V1079" s="2" t="str" cm="1">
        <f t="array" ref="V1079">_xlfn.IFS(B1079&lt;30,"21-29",
B1079&lt;40,"30-39",
B1079&lt;50,"40-49",
B1079&lt;60,"50-59",
TRUE,"60+"
)</f>
        <v>21-29</v>
      </c>
      <c r="W1079" s="24">
        <f t="shared" si="48"/>
        <v>1676666.6666666667</v>
      </c>
      <c r="X1079" s="24">
        <f t="shared" si="49"/>
        <v>616666.66666666663</v>
      </c>
      <c r="Y1079" s="25">
        <f t="shared" si="50"/>
        <v>6.4487179487179497E-2</v>
      </c>
      <c r="Z1079" s="2" t="str" cm="1">
        <f t="array" ref="Z1079">_xlfn.IFS(Y1079&lt;=25%,"Low",
Y1079&lt;=50%,"Moderate",
Y1079&lt;=75%,"High",
Y1079&lt;=100%,"Very High",
TRUE,"Over Limit"
)</f>
        <v>Low</v>
      </c>
      <c r="AA1079" s="2" cm="1">
        <f t="array" ref="AA1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9" s="2" t="str" cm="1">
        <f t="array" ref="AB1079">_xlfn.IFS(T1079=0,"No Late Payments",
T1079&lt;=2,"Low",
T1079&lt;=4,"Moderate",
TRUE,"High"
)</f>
        <v>No Late Payments</v>
      </c>
      <c r="AC1079" s="10" t="str" cm="1">
        <f t="array" ref="AC1079">_xlfn.IFS(
H1079&lt;40000000,"Low",
H1079&lt;60000000,"Medium",
H1079&lt;100000000,"High",
TRUE,"Very High"
)</f>
        <v>Low</v>
      </c>
    </row>
    <row r="1080" spans="1:29">
      <c r="A1080" s="18" t="s">
        <v>1112</v>
      </c>
      <c r="B1080" s="19">
        <v>27</v>
      </c>
      <c r="C1080" s="19" t="s">
        <v>34</v>
      </c>
      <c r="D1080" s="19" t="s">
        <v>46</v>
      </c>
      <c r="E1080" s="19" t="s">
        <v>24</v>
      </c>
      <c r="F1080" s="19" t="s">
        <v>28</v>
      </c>
      <c r="G1080" s="20">
        <v>16900000</v>
      </c>
      <c r="H1080" s="20">
        <v>70000000</v>
      </c>
      <c r="I1080" s="19">
        <v>65</v>
      </c>
      <c r="J1080" s="19">
        <v>2</v>
      </c>
      <c r="K1080" s="19">
        <v>0</v>
      </c>
      <c r="L1080" s="19">
        <v>0</v>
      </c>
      <c r="M1080" s="20">
        <v>23680000</v>
      </c>
      <c r="N1080" s="20">
        <v>16360000</v>
      </c>
      <c r="O1080" s="20">
        <v>23910000</v>
      </c>
      <c r="P1080" s="20">
        <v>5750000</v>
      </c>
      <c r="Q1080" s="20">
        <v>3840000</v>
      </c>
      <c r="R1080" s="20">
        <v>7330000</v>
      </c>
      <c r="S1080" s="20">
        <v>4910000</v>
      </c>
      <c r="T1080" s="19">
        <v>1</v>
      </c>
      <c r="U1080" s="19">
        <v>1</v>
      </c>
      <c r="V1080" s="2" t="str" cm="1">
        <f t="array" ref="V1080">_xlfn.IFS(B1080&lt;30,"21-29",
B1080&lt;40,"30-39",
B1080&lt;50,"40-49",
B1080&lt;60,"50-59",
TRUE,"60+"
)</f>
        <v>21-29</v>
      </c>
      <c r="W1080" s="24">
        <f t="shared" si="48"/>
        <v>21316666.666666668</v>
      </c>
      <c r="X1080" s="24">
        <f t="shared" si="49"/>
        <v>5640000</v>
      </c>
      <c r="Y1080" s="25">
        <f t="shared" si="50"/>
        <v>0.30452380952380953</v>
      </c>
      <c r="Z1080" s="2" t="str" cm="1">
        <f t="array" ref="Z1080">_xlfn.IFS(Y1080&lt;=25%,"Low",
Y1080&lt;=50%,"Moderate",
Y1080&lt;=75%,"High",
Y1080&lt;=100%,"Very High",
TRUE,"Over Limit"
)</f>
        <v>Moderate</v>
      </c>
      <c r="AA1080" s="2" cm="1">
        <f t="array" ref="AA1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0" s="2" t="str" cm="1">
        <f t="array" ref="AB1080">_xlfn.IFS(T1080=0,"No Late Payments",
T1080&lt;=2,"Low",
T1080&lt;=4,"Moderate",
TRUE,"High"
)</f>
        <v>Low</v>
      </c>
      <c r="AC1080" s="10" t="str" cm="1">
        <f t="array" ref="AC1080">_xlfn.IFS(
H1080&lt;40000000,"Low",
H1080&lt;60000000,"Medium",
H1080&lt;100000000,"High",
TRUE,"Very High"
)</f>
        <v>High</v>
      </c>
    </row>
    <row r="1081" spans="1:29">
      <c r="A1081" s="21" t="s">
        <v>1113</v>
      </c>
      <c r="B1081" s="22">
        <v>31</v>
      </c>
      <c r="C1081" s="22" t="s">
        <v>34</v>
      </c>
      <c r="D1081" s="22" t="s">
        <v>46</v>
      </c>
      <c r="E1081" s="22" t="s">
        <v>24</v>
      </c>
      <c r="F1081" s="22" t="s">
        <v>28</v>
      </c>
      <c r="G1081" s="23">
        <v>16300000</v>
      </c>
      <c r="H1081" s="23">
        <v>55000000</v>
      </c>
      <c r="I1081" s="22">
        <v>58</v>
      </c>
      <c r="J1081" s="22">
        <v>0</v>
      </c>
      <c r="K1081" s="22">
        <v>0</v>
      </c>
      <c r="L1081" s="22">
        <v>0</v>
      </c>
      <c r="M1081" s="23">
        <v>37170000</v>
      </c>
      <c r="N1081" s="23">
        <v>37630000</v>
      </c>
      <c r="O1081" s="23">
        <v>34080000</v>
      </c>
      <c r="P1081" s="23">
        <v>14450000</v>
      </c>
      <c r="Q1081" s="23">
        <v>10280000</v>
      </c>
      <c r="R1081" s="23">
        <v>9990000</v>
      </c>
      <c r="S1081" s="23">
        <v>1390000</v>
      </c>
      <c r="T1081" s="22">
        <v>0</v>
      </c>
      <c r="U1081" s="22">
        <v>0</v>
      </c>
      <c r="V1081" s="2" t="str" cm="1">
        <f t="array" ref="V1081">_xlfn.IFS(B1081&lt;30,"21-29",
B1081&lt;40,"30-39",
B1081&lt;50,"40-49",
B1081&lt;60,"50-59",
TRUE,"60+"
)</f>
        <v>30-39</v>
      </c>
      <c r="W1081" s="24">
        <f t="shared" si="48"/>
        <v>36293333.333333336</v>
      </c>
      <c r="X1081" s="24">
        <f t="shared" si="49"/>
        <v>11573333.333333334</v>
      </c>
      <c r="Y1081" s="25">
        <f t="shared" si="50"/>
        <v>0.65987878787878795</v>
      </c>
      <c r="Z1081" s="2" t="str" cm="1">
        <f t="array" ref="Z1081">_xlfn.IFS(Y1081&lt;=25%,"Low",
Y1081&lt;=50%,"Moderate",
Y1081&lt;=75%,"High",
Y1081&lt;=100%,"Very High",
TRUE,"Over Limit"
)</f>
        <v>High</v>
      </c>
      <c r="AA1081" s="2" cm="1">
        <f t="array" ref="AA1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1" s="2" t="str" cm="1">
        <f t="array" ref="AB1081">_xlfn.IFS(T1081=0,"No Late Payments",
T1081&lt;=2,"Low",
T1081&lt;=4,"Moderate",
TRUE,"High"
)</f>
        <v>No Late Payments</v>
      </c>
      <c r="AC1081" s="10" t="str" cm="1">
        <f t="array" ref="AC1081">_xlfn.IFS(
H1081&lt;40000000,"Low",
H1081&lt;60000000,"Medium",
H1081&lt;100000000,"High",
TRUE,"Very High"
)</f>
        <v>Medium</v>
      </c>
    </row>
    <row r="1082" spans="1:29">
      <c r="A1082" s="18" t="s">
        <v>1114</v>
      </c>
      <c r="B1082" s="19">
        <v>33</v>
      </c>
      <c r="C1082" s="19" t="s">
        <v>34</v>
      </c>
      <c r="D1082" s="19" t="s">
        <v>30</v>
      </c>
      <c r="E1082" s="19" t="s">
        <v>24</v>
      </c>
      <c r="F1082" s="19" t="s">
        <v>28</v>
      </c>
      <c r="G1082" s="20">
        <v>8300000</v>
      </c>
      <c r="H1082" s="20">
        <v>45000000</v>
      </c>
      <c r="I1082" s="19">
        <v>86</v>
      </c>
      <c r="J1082" s="19">
        <v>0</v>
      </c>
      <c r="K1082" s="19">
        <v>1</v>
      </c>
      <c r="L1082" s="19">
        <v>0</v>
      </c>
      <c r="M1082" s="20">
        <v>21710000</v>
      </c>
      <c r="N1082" s="20">
        <v>24860000</v>
      </c>
      <c r="O1082" s="20">
        <v>13610000</v>
      </c>
      <c r="P1082" s="20">
        <v>6360000</v>
      </c>
      <c r="Q1082" s="20">
        <v>2230000</v>
      </c>
      <c r="R1082" s="20">
        <v>2400000</v>
      </c>
      <c r="S1082" s="20">
        <v>1080000</v>
      </c>
      <c r="T1082" s="19">
        <v>1</v>
      </c>
      <c r="U1082" s="19">
        <v>0</v>
      </c>
      <c r="V1082" s="2" t="str" cm="1">
        <f t="array" ref="V1082">_xlfn.IFS(B1082&lt;30,"21-29",
B1082&lt;40,"30-39",
B1082&lt;50,"40-49",
B1082&lt;60,"50-59",
TRUE,"60+"
)</f>
        <v>30-39</v>
      </c>
      <c r="W1082" s="24">
        <f t="shared" si="48"/>
        <v>20060000</v>
      </c>
      <c r="X1082" s="24">
        <f t="shared" si="49"/>
        <v>3663333.3333333335</v>
      </c>
      <c r="Y1082" s="25">
        <f t="shared" si="50"/>
        <v>0.44577777777777777</v>
      </c>
      <c r="Z1082" s="2" t="str" cm="1">
        <f t="array" ref="Z1082">_xlfn.IFS(Y1082&lt;=25%,"Low",
Y1082&lt;=50%,"Moderate",
Y1082&lt;=75%,"High",
Y1082&lt;=100%,"Very High",
TRUE,"Over Limit"
)</f>
        <v>Moderate</v>
      </c>
      <c r="AA1082" s="2" cm="1">
        <f t="array" ref="AA1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2" s="2" t="str" cm="1">
        <f t="array" ref="AB1082">_xlfn.IFS(T1082=0,"No Late Payments",
T1082&lt;=2,"Low",
T1082&lt;=4,"Moderate",
TRUE,"High"
)</f>
        <v>Low</v>
      </c>
      <c r="AC1082" s="10" t="str" cm="1">
        <f t="array" ref="AC1082">_xlfn.IFS(
H1082&lt;40000000,"Low",
H1082&lt;60000000,"Medium",
H1082&lt;100000000,"High",
TRUE,"Very High"
)</f>
        <v>Medium</v>
      </c>
    </row>
    <row r="1083" spans="1:29">
      <c r="A1083" s="21" t="s">
        <v>1115</v>
      </c>
      <c r="B1083" s="22">
        <v>39</v>
      </c>
      <c r="C1083" s="22" t="s">
        <v>22</v>
      </c>
      <c r="D1083" s="22" t="s">
        <v>23</v>
      </c>
      <c r="E1083" s="22" t="s">
        <v>38</v>
      </c>
      <c r="F1083" s="22" t="s">
        <v>48</v>
      </c>
      <c r="G1083" s="23">
        <v>17800000</v>
      </c>
      <c r="H1083" s="23">
        <v>46000000</v>
      </c>
      <c r="I1083" s="22">
        <v>36</v>
      </c>
      <c r="J1083" s="22">
        <v>0</v>
      </c>
      <c r="K1083" s="22">
        <v>0</v>
      </c>
      <c r="L1083" s="22">
        <v>0</v>
      </c>
      <c r="M1083" s="23">
        <v>17680000</v>
      </c>
      <c r="N1083" s="23">
        <v>19970000</v>
      </c>
      <c r="O1083" s="23">
        <v>11190000</v>
      </c>
      <c r="P1083" s="23">
        <v>5000000</v>
      </c>
      <c r="Q1083" s="23">
        <v>10970000</v>
      </c>
      <c r="R1083" s="23">
        <v>4770000</v>
      </c>
      <c r="S1083" s="23">
        <v>2280000</v>
      </c>
      <c r="T1083" s="22">
        <v>0</v>
      </c>
      <c r="U1083" s="22">
        <v>0</v>
      </c>
      <c r="V1083" s="2" t="str" cm="1">
        <f t="array" ref="V1083">_xlfn.IFS(B1083&lt;30,"21-29",
B1083&lt;40,"30-39",
B1083&lt;50,"40-49",
B1083&lt;60,"50-59",
TRUE,"60+"
)</f>
        <v>30-39</v>
      </c>
      <c r="W1083" s="24">
        <f t="shared" si="48"/>
        <v>16280000</v>
      </c>
      <c r="X1083" s="24">
        <f t="shared" si="49"/>
        <v>6913333.333333333</v>
      </c>
      <c r="Y1083" s="25">
        <f t="shared" si="50"/>
        <v>0.35391304347826086</v>
      </c>
      <c r="Z1083" s="2" t="str" cm="1">
        <f t="array" ref="Z1083">_xlfn.IFS(Y1083&lt;=25%,"Low",
Y1083&lt;=50%,"Moderate",
Y1083&lt;=75%,"High",
Y1083&lt;=100%,"Very High",
TRUE,"Over Limit"
)</f>
        <v>Moderate</v>
      </c>
      <c r="AA1083" s="2" cm="1">
        <f t="array" ref="AA1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3" s="2" t="str" cm="1">
        <f t="array" ref="AB1083">_xlfn.IFS(T1083=0,"No Late Payments",
T1083&lt;=2,"Low",
T1083&lt;=4,"Moderate",
TRUE,"High"
)</f>
        <v>No Late Payments</v>
      </c>
      <c r="AC1083" s="10" t="str" cm="1">
        <f t="array" ref="AC1083">_xlfn.IFS(
H1083&lt;40000000,"Low",
H1083&lt;60000000,"Medium",
H1083&lt;100000000,"High",
TRUE,"Very High"
)</f>
        <v>Medium</v>
      </c>
    </row>
    <row r="1084" spans="1:29">
      <c r="A1084" s="18" t="s">
        <v>1116</v>
      </c>
      <c r="B1084" s="19">
        <v>31</v>
      </c>
      <c r="C1084" s="19" t="s">
        <v>34</v>
      </c>
      <c r="D1084" s="19" t="s">
        <v>23</v>
      </c>
      <c r="E1084" s="19" t="s">
        <v>24</v>
      </c>
      <c r="F1084" s="19" t="s">
        <v>48</v>
      </c>
      <c r="G1084" s="20">
        <v>16800000</v>
      </c>
      <c r="H1084" s="20">
        <v>99000000</v>
      </c>
      <c r="I1084" s="19">
        <v>38</v>
      </c>
      <c r="J1084" s="19">
        <v>0</v>
      </c>
      <c r="K1084" s="19">
        <v>0</v>
      </c>
      <c r="L1084" s="19">
        <v>0</v>
      </c>
      <c r="M1084" s="20">
        <v>59910000</v>
      </c>
      <c r="N1084" s="20">
        <v>56020000</v>
      </c>
      <c r="O1084" s="20">
        <v>64080000</v>
      </c>
      <c r="P1084" s="20">
        <v>26160000</v>
      </c>
      <c r="Q1084" s="20">
        <v>12220000</v>
      </c>
      <c r="R1084" s="20">
        <v>17940000</v>
      </c>
      <c r="S1084" s="20">
        <v>590000</v>
      </c>
      <c r="T1084" s="19">
        <v>0</v>
      </c>
      <c r="U1084" s="19">
        <v>0</v>
      </c>
      <c r="V1084" s="2" t="str" cm="1">
        <f t="array" ref="V1084">_xlfn.IFS(B1084&lt;30,"21-29",
B1084&lt;40,"30-39",
B1084&lt;50,"40-49",
B1084&lt;60,"50-59",
TRUE,"60+"
)</f>
        <v>30-39</v>
      </c>
      <c r="W1084" s="24">
        <f t="shared" si="48"/>
        <v>60003333.333333336</v>
      </c>
      <c r="X1084" s="24">
        <f t="shared" si="49"/>
        <v>18773333.333333332</v>
      </c>
      <c r="Y1084" s="25">
        <f t="shared" si="50"/>
        <v>0.60609427609427613</v>
      </c>
      <c r="Z1084" s="2" t="str" cm="1">
        <f t="array" ref="Z1084">_xlfn.IFS(Y1084&lt;=25%,"Low",
Y1084&lt;=50%,"Moderate",
Y1084&lt;=75%,"High",
Y1084&lt;=100%,"Very High",
TRUE,"Over Limit"
)</f>
        <v>High</v>
      </c>
      <c r="AA1084" s="2" cm="1">
        <f t="array" ref="AA1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4" s="2" t="str" cm="1">
        <f t="array" ref="AB1084">_xlfn.IFS(T1084=0,"No Late Payments",
T1084&lt;=2,"Low",
T1084&lt;=4,"Moderate",
TRUE,"High"
)</f>
        <v>No Late Payments</v>
      </c>
      <c r="AC1084" s="10" t="str" cm="1">
        <f t="array" ref="AC1084">_xlfn.IFS(
H1084&lt;40000000,"Low",
H1084&lt;60000000,"Medium",
H1084&lt;100000000,"High",
TRUE,"Very High"
)</f>
        <v>High</v>
      </c>
    </row>
    <row r="1085" spans="1:29">
      <c r="A1085" s="21" t="s">
        <v>1117</v>
      </c>
      <c r="B1085" s="22">
        <v>43</v>
      </c>
      <c r="C1085" s="22" t="s">
        <v>22</v>
      </c>
      <c r="D1085" s="22" t="s">
        <v>27</v>
      </c>
      <c r="E1085" s="22" t="s">
        <v>24</v>
      </c>
      <c r="F1085" s="22" t="s">
        <v>25</v>
      </c>
      <c r="G1085" s="23">
        <v>8500000</v>
      </c>
      <c r="H1085" s="23">
        <v>35000000</v>
      </c>
      <c r="I1085" s="22">
        <v>124</v>
      </c>
      <c r="J1085" s="22">
        <v>0</v>
      </c>
      <c r="K1085" s="22">
        <v>0</v>
      </c>
      <c r="L1085" s="22">
        <v>2</v>
      </c>
      <c r="M1085" s="23">
        <v>6450000</v>
      </c>
      <c r="N1085" s="23">
        <v>4980000</v>
      </c>
      <c r="O1085" s="23">
        <v>4100000</v>
      </c>
      <c r="P1085" s="23">
        <v>6010000</v>
      </c>
      <c r="Q1085" s="23">
        <v>870000</v>
      </c>
      <c r="R1085" s="23">
        <v>870000</v>
      </c>
      <c r="S1085" s="23">
        <v>1350000</v>
      </c>
      <c r="T1085" s="22">
        <v>3</v>
      </c>
      <c r="U1085" s="22">
        <v>0</v>
      </c>
      <c r="V1085" s="2" t="str" cm="1">
        <f t="array" ref="V1085">_xlfn.IFS(B1085&lt;30,"21-29",
B1085&lt;40,"30-39",
B1085&lt;50,"40-49",
B1085&lt;60,"50-59",
TRUE,"60+"
)</f>
        <v>40-49</v>
      </c>
      <c r="W1085" s="24">
        <f t="shared" si="48"/>
        <v>5176666.666666667</v>
      </c>
      <c r="X1085" s="24">
        <f t="shared" si="49"/>
        <v>2583333.3333333335</v>
      </c>
      <c r="Y1085" s="25">
        <f t="shared" si="50"/>
        <v>0.1479047619047619</v>
      </c>
      <c r="Z1085" s="2" t="str" cm="1">
        <f t="array" ref="Z1085">_xlfn.IFS(Y1085&lt;=25%,"Low",
Y1085&lt;=50%,"Moderate",
Y1085&lt;=75%,"High",
Y1085&lt;=100%,"Very High",
TRUE,"Over Limit"
)</f>
        <v>Low</v>
      </c>
      <c r="AA1085" s="2" cm="1">
        <f t="array" ref="AA1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85" s="2" t="str" cm="1">
        <f t="array" ref="AB1085">_xlfn.IFS(T1085=0,"No Late Payments",
T1085&lt;=2,"Low",
T1085&lt;=4,"Moderate",
TRUE,"High"
)</f>
        <v>Moderate</v>
      </c>
      <c r="AC1085" s="10" t="str" cm="1">
        <f t="array" ref="AC1085">_xlfn.IFS(
H1085&lt;40000000,"Low",
H1085&lt;60000000,"Medium",
H1085&lt;100000000,"High",
TRUE,"Very High"
)</f>
        <v>Low</v>
      </c>
    </row>
    <row r="1086" spans="1:29">
      <c r="A1086" s="18" t="s">
        <v>1118</v>
      </c>
      <c r="B1086" s="19">
        <v>40</v>
      </c>
      <c r="C1086" s="19" t="s">
        <v>34</v>
      </c>
      <c r="D1086" s="19" t="s">
        <v>30</v>
      </c>
      <c r="E1086" s="19" t="s">
        <v>38</v>
      </c>
      <c r="F1086" s="19" t="s">
        <v>31</v>
      </c>
      <c r="G1086" s="20">
        <v>10800000</v>
      </c>
      <c r="H1086" s="20">
        <v>30000000</v>
      </c>
      <c r="I1086" s="19">
        <v>59</v>
      </c>
      <c r="J1086" s="19">
        <v>0</v>
      </c>
      <c r="K1086" s="19">
        <v>2</v>
      </c>
      <c r="L1086" s="19">
        <v>3</v>
      </c>
      <c r="M1086" s="20">
        <v>17650000</v>
      </c>
      <c r="N1086" s="20">
        <v>19490000</v>
      </c>
      <c r="O1086" s="20">
        <v>16030000</v>
      </c>
      <c r="P1086" s="20">
        <v>5880000</v>
      </c>
      <c r="Q1086" s="20">
        <v>5740000</v>
      </c>
      <c r="R1086" s="20">
        <v>460000</v>
      </c>
      <c r="S1086" s="20">
        <v>1870000</v>
      </c>
      <c r="T1086" s="19">
        <v>3</v>
      </c>
      <c r="U1086" s="19">
        <v>1</v>
      </c>
      <c r="V1086" s="2" t="str" cm="1">
        <f t="array" ref="V1086">_xlfn.IFS(B1086&lt;30,"21-29",
B1086&lt;40,"30-39",
B1086&lt;50,"40-49",
B1086&lt;60,"50-59",
TRUE,"60+"
)</f>
        <v>40-49</v>
      </c>
      <c r="W1086" s="24">
        <f t="shared" si="48"/>
        <v>17723333.333333332</v>
      </c>
      <c r="X1086" s="24">
        <f t="shared" si="49"/>
        <v>4026666.6666666665</v>
      </c>
      <c r="Y1086" s="25">
        <f t="shared" si="50"/>
        <v>0.59077777777777774</v>
      </c>
      <c r="Z1086" s="2" t="str" cm="1">
        <f t="array" ref="Z1086">_xlfn.IFS(Y1086&lt;=25%,"Low",
Y1086&lt;=50%,"Moderate",
Y1086&lt;=75%,"High",
Y1086&lt;=100%,"Very High",
TRUE,"Over Limit"
)</f>
        <v>High</v>
      </c>
      <c r="AA1086" s="2" cm="1">
        <f t="array" ref="AA1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6" s="2" t="str" cm="1">
        <f t="array" ref="AB1086">_xlfn.IFS(T1086=0,"No Late Payments",
T1086&lt;=2,"Low",
T1086&lt;=4,"Moderate",
TRUE,"High"
)</f>
        <v>Moderate</v>
      </c>
      <c r="AC1086" s="10" t="str" cm="1">
        <f t="array" ref="AC1086">_xlfn.IFS(
H1086&lt;40000000,"Low",
H1086&lt;60000000,"Medium",
H1086&lt;100000000,"High",
TRUE,"Very High"
)</f>
        <v>Low</v>
      </c>
    </row>
    <row r="1087" spans="1:29">
      <c r="A1087" s="21" t="s">
        <v>1119</v>
      </c>
      <c r="B1087" s="22">
        <v>37</v>
      </c>
      <c r="C1087" s="22" t="s">
        <v>22</v>
      </c>
      <c r="D1087" s="22" t="s">
        <v>30</v>
      </c>
      <c r="E1087" s="22" t="s">
        <v>38</v>
      </c>
      <c r="F1087" s="22" t="s">
        <v>41</v>
      </c>
      <c r="G1087" s="23">
        <v>11500000</v>
      </c>
      <c r="H1087" s="23">
        <v>31000000</v>
      </c>
      <c r="I1087" s="22">
        <v>125</v>
      </c>
      <c r="J1087" s="22">
        <v>0</v>
      </c>
      <c r="K1087" s="22">
        <v>0</v>
      </c>
      <c r="L1087" s="22">
        <v>0</v>
      </c>
      <c r="M1087" s="23">
        <v>3320000</v>
      </c>
      <c r="N1087" s="23">
        <v>1850000</v>
      </c>
      <c r="O1087" s="23">
        <v>9310000</v>
      </c>
      <c r="P1087" s="23">
        <v>1640000</v>
      </c>
      <c r="Q1087" s="23">
        <v>790000</v>
      </c>
      <c r="R1087" s="23">
        <v>2780000</v>
      </c>
      <c r="S1087" s="23">
        <v>1040000</v>
      </c>
      <c r="T1087" s="22">
        <v>0</v>
      </c>
      <c r="U1087" s="22">
        <v>0</v>
      </c>
      <c r="V1087" s="2" t="str" cm="1">
        <f t="array" ref="V1087">_xlfn.IFS(B1087&lt;30,"21-29",
B1087&lt;40,"30-39",
B1087&lt;50,"40-49",
B1087&lt;60,"50-59",
TRUE,"60+"
)</f>
        <v>30-39</v>
      </c>
      <c r="W1087" s="24">
        <f t="shared" si="48"/>
        <v>4826666.666666667</v>
      </c>
      <c r="X1087" s="24">
        <f t="shared" si="49"/>
        <v>1736666.6666666667</v>
      </c>
      <c r="Y1087" s="25">
        <f t="shared" si="50"/>
        <v>0.1556989247311828</v>
      </c>
      <c r="Z1087" s="2" t="str" cm="1">
        <f t="array" ref="Z1087">_xlfn.IFS(Y1087&lt;=25%,"Low",
Y1087&lt;=50%,"Moderate",
Y1087&lt;=75%,"High",
Y1087&lt;=100%,"Very High",
TRUE,"Over Limit"
)</f>
        <v>Low</v>
      </c>
      <c r="AA1087" s="2" cm="1">
        <f t="array" ref="AA1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87" s="2" t="str" cm="1">
        <f t="array" ref="AB1087">_xlfn.IFS(T1087=0,"No Late Payments",
T1087&lt;=2,"Low",
T1087&lt;=4,"Moderate",
TRUE,"High"
)</f>
        <v>No Late Payments</v>
      </c>
      <c r="AC1087" s="10" t="str" cm="1">
        <f t="array" ref="AC1087">_xlfn.IFS(
H1087&lt;40000000,"Low",
H1087&lt;60000000,"Medium",
H1087&lt;100000000,"High",
TRUE,"Very High"
)</f>
        <v>Low</v>
      </c>
    </row>
    <row r="1088" spans="1:29">
      <c r="A1088" s="18" t="s">
        <v>1120</v>
      </c>
      <c r="B1088" s="19">
        <v>55</v>
      </c>
      <c r="C1088" s="19" t="s">
        <v>34</v>
      </c>
      <c r="D1088" s="19" t="s">
        <v>27</v>
      </c>
      <c r="E1088" s="19" t="s">
        <v>31</v>
      </c>
      <c r="F1088" s="19" t="s">
        <v>25</v>
      </c>
      <c r="G1088" s="20">
        <v>10400000</v>
      </c>
      <c r="H1088" s="20">
        <v>57000000</v>
      </c>
      <c r="I1088" s="19">
        <v>168</v>
      </c>
      <c r="J1088" s="19">
        <v>1</v>
      </c>
      <c r="K1088" s="19">
        <v>3</v>
      </c>
      <c r="L1088" s="19">
        <v>0</v>
      </c>
      <c r="M1088" s="20">
        <v>20320000</v>
      </c>
      <c r="N1088" s="20">
        <v>17280000</v>
      </c>
      <c r="O1088" s="20">
        <v>10480000</v>
      </c>
      <c r="P1088" s="20">
        <v>3880000</v>
      </c>
      <c r="Q1088" s="20">
        <v>740000</v>
      </c>
      <c r="R1088" s="20">
        <v>1520000</v>
      </c>
      <c r="S1088" s="20">
        <v>3540000</v>
      </c>
      <c r="T1088" s="19">
        <v>2</v>
      </c>
      <c r="U1088" s="19">
        <v>1</v>
      </c>
      <c r="V1088" s="2" t="str" cm="1">
        <f t="array" ref="V1088">_xlfn.IFS(B1088&lt;30,"21-29",
B1088&lt;40,"30-39",
B1088&lt;50,"40-49",
B1088&lt;60,"50-59",
TRUE,"60+"
)</f>
        <v>50-59</v>
      </c>
      <c r="W1088" s="24">
        <f t="shared" si="48"/>
        <v>16026666.666666666</v>
      </c>
      <c r="X1088" s="24">
        <f t="shared" si="49"/>
        <v>2046666.6666666667</v>
      </c>
      <c r="Y1088" s="25">
        <f t="shared" si="50"/>
        <v>0.28116959064327485</v>
      </c>
      <c r="Z1088" s="2" t="str" cm="1">
        <f t="array" ref="Z1088">_xlfn.IFS(Y1088&lt;=25%,"Low",
Y1088&lt;=50%,"Moderate",
Y1088&lt;=75%,"High",
Y1088&lt;=100%,"Very High",
TRUE,"Over Limit"
)</f>
        <v>Moderate</v>
      </c>
      <c r="AA1088" s="2" cm="1">
        <f t="array" ref="AA1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8" s="2" t="str" cm="1">
        <f t="array" ref="AB1088">_xlfn.IFS(T1088=0,"No Late Payments",
T1088&lt;=2,"Low",
T1088&lt;=4,"Moderate",
TRUE,"High"
)</f>
        <v>Low</v>
      </c>
      <c r="AC1088" s="10" t="str" cm="1">
        <f t="array" ref="AC1088">_xlfn.IFS(
H1088&lt;40000000,"Low",
H1088&lt;60000000,"Medium",
H1088&lt;100000000,"High",
TRUE,"Very High"
)</f>
        <v>Medium</v>
      </c>
    </row>
    <row r="1089" spans="1:29">
      <c r="A1089" s="21" t="s">
        <v>1121</v>
      </c>
      <c r="B1089" s="22">
        <v>41</v>
      </c>
      <c r="C1089" s="22" t="s">
        <v>34</v>
      </c>
      <c r="D1089" s="22" t="s">
        <v>30</v>
      </c>
      <c r="E1089" s="22" t="s">
        <v>38</v>
      </c>
      <c r="F1089" s="22" t="s">
        <v>41</v>
      </c>
      <c r="G1089" s="23">
        <v>13700000</v>
      </c>
      <c r="H1089" s="23">
        <v>94000000</v>
      </c>
      <c r="I1089" s="22">
        <v>103</v>
      </c>
      <c r="J1089" s="22">
        <v>0</v>
      </c>
      <c r="K1089" s="22">
        <v>0</v>
      </c>
      <c r="L1089" s="22">
        <v>0</v>
      </c>
      <c r="M1089" s="23">
        <v>16780000</v>
      </c>
      <c r="N1089" s="23">
        <v>34300000</v>
      </c>
      <c r="O1089" s="23">
        <v>39900000</v>
      </c>
      <c r="P1089" s="23">
        <v>7090000</v>
      </c>
      <c r="Q1089" s="23">
        <v>20180000</v>
      </c>
      <c r="R1089" s="23">
        <v>16330000</v>
      </c>
      <c r="S1089" s="23">
        <v>5840000</v>
      </c>
      <c r="T1089" s="22">
        <v>0</v>
      </c>
      <c r="U1089" s="22">
        <v>0</v>
      </c>
      <c r="V1089" s="2" t="str" cm="1">
        <f t="array" ref="V1089">_xlfn.IFS(B1089&lt;30,"21-29",
B1089&lt;40,"30-39",
B1089&lt;50,"40-49",
B1089&lt;60,"50-59",
TRUE,"60+"
)</f>
        <v>40-49</v>
      </c>
      <c r="W1089" s="24">
        <f t="shared" si="48"/>
        <v>30326666.666666668</v>
      </c>
      <c r="X1089" s="24">
        <f t="shared" si="49"/>
        <v>14533333.333333334</v>
      </c>
      <c r="Y1089" s="25">
        <f t="shared" si="50"/>
        <v>0.32262411347517733</v>
      </c>
      <c r="Z1089" s="2" t="str" cm="1">
        <f t="array" ref="Z1089">_xlfn.IFS(Y1089&lt;=25%,"Low",
Y1089&lt;=50%,"Moderate",
Y1089&lt;=75%,"High",
Y1089&lt;=100%,"Very High",
TRUE,"Over Limit"
)</f>
        <v>Moderate</v>
      </c>
      <c r="AA1089" s="2" cm="1">
        <f t="array" ref="AA1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9" s="2" t="str" cm="1">
        <f t="array" ref="AB1089">_xlfn.IFS(T1089=0,"No Late Payments",
T1089&lt;=2,"Low",
T1089&lt;=4,"Moderate",
TRUE,"High"
)</f>
        <v>No Late Payments</v>
      </c>
      <c r="AC1089" s="10" t="str" cm="1">
        <f t="array" ref="AC1089">_xlfn.IFS(
H1089&lt;40000000,"Low",
H1089&lt;60000000,"Medium",
H1089&lt;100000000,"High",
TRUE,"Very High"
)</f>
        <v>High</v>
      </c>
    </row>
    <row r="1090" spans="1:29">
      <c r="A1090" s="18" t="s">
        <v>1122</v>
      </c>
      <c r="B1090" s="19">
        <v>24</v>
      </c>
      <c r="C1090" s="19" t="s">
        <v>22</v>
      </c>
      <c r="D1090" s="19" t="s">
        <v>30</v>
      </c>
      <c r="E1090" s="19" t="s">
        <v>38</v>
      </c>
      <c r="F1090" s="19" t="s">
        <v>48</v>
      </c>
      <c r="G1090" s="20">
        <v>5800000</v>
      </c>
      <c r="H1090" s="20">
        <v>26000000</v>
      </c>
      <c r="I1090" s="19">
        <v>10</v>
      </c>
      <c r="J1090" s="19">
        <v>0</v>
      </c>
      <c r="K1090" s="19">
        <v>0</v>
      </c>
      <c r="L1090" s="19">
        <v>0</v>
      </c>
      <c r="M1090" s="20">
        <v>11190000</v>
      </c>
      <c r="N1090" s="20">
        <v>10350000</v>
      </c>
      <c r="O1090" s="20">
        <v>11590000</v>
      </c>
      <c r="P1090" s="20">
        <v>3280000</v>
      </c>
      <c r="Q1090" s="20">
        <v>3940000</v>
      </c>
      <c r="R1090" s="20">
        <v>2970000</v>
      </c>
      <c r="S1090" s="20">
        <v>230000</v>
      </c>
      <c r="T1090" s="19">
        <v>0</v>
      </c>
      <c r="U1090" s="19">
        <v>0</v>
      </c>
      <c r="V1090" s="2" t="str" cm="1">
        <f t="array" ref="V1090">_xlfn.IFS(B1090&lt;30,"21-29",
B1090&lt;40,"30-39",
B1090&lt;50,"40-49",
B1090&lt;60,"50-59",
TRUE,"60+"
)</f>
        <v>21-29</v>
      </c>
      <c r="W1090" s="24">
        <f t="shared" ref="W1090:W1153" si="51">AVERAGE(M1090,N1090,O1090)</f>
        <v>11043333.333333334</v>
      </c>
      <c r="X1090" s="24">
        <f t="shared" ref="X1090:X1153" si="52">AVERAGE(P1090,Q1090,R1090)</f>
        <v>3396666.6666666665</v>
      </c>
      <c r="Y1090" s="25">
        <f t="shared" si="50"/>
        <v>0.42474358974358978</v>
      </c>
      <c r="Z1090" s="2" t="str" cm="1">
        <f t="array" ref="Z1090">_xlfn.IFS(Y1090&lt;=25%,"Low",
Y1090&lt;=50%,"Moderate",
Y1090&lt;=75%,"High",
Y1090&lt;=100%,"Very High",
TRUE,"Over Limit"
)</f>
        <v>Moderate</v>
      </c>
      <c r="AA1090" s="2" cm="1">
        <f t="array" ref="AA1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0" s="2" t="str" cm="1">
        <f t="array" ref="AB1090">_xlfn.IFS(T1090=0,"No Late Payments",
T1090&lt;=2,"Low",
T1090&lt;=4,"Moderate",
TRUE,"High"
)</f>
        <v>No Late Payments</v>
      </c>
      <c r="AC1090" s="10" t="str" cm="1">
        <f t="array" ref="AC1090">_xlfn.IFS(
H1090&lt;40000000,"Low",
H1090&lt;60000000,"Medium",
H1090&lt;100000000,"High",
TRUE,"Very High"
)</f>
        <v>Low</v>
      </c>
    </row>
    <row r="1091" spans="1:29">
      <c r="A1091" s="21" t="s">
        <v>1123</v>
      </c>
      <c r="B1091" s="22">
        <v>27</v>
      </c>
      <c r="C1091" s="22" t="s">
        <v>34</v>
      </c>
      <c r="D1091" s="22" t="s">
        <v>23</v>
      </c>
      <c r="E1091" s="22" t="s">
        <v>38</v>
      </c>
      <c r="F1091" s="22" t="s">
        <v>28</v>
      </c>
      <c r="G1091" s="23">
        <v>10100000</v>
      </c>
      <c r="H1091" s="23">
        <v>31000000</v>
      </c>
      <c r="I1091" s="22">
        <v>14</v>
      </c>
      <c r="J1091" s="22">
        <v>0</v>
      </c>
      <c r="K1091" s="22">
        <v>0</v>
      </c>
      <c r="L1091" s="22">
        <v>0</v>
      </c>
      <c r="M1091" s="23">
        <v>5960000</v>
      </c>
      <c r="N1091" s="23">
        <v>7340000</v>
      </c>
      <c r="O1091" s="23">
        <v>6320000</v>
      </c>
      <c r="P1091" s="23">
        <v>2290000</v>
      </c>
      <c r="Q1091" s="23">
        <v>4540000</v>
      </c>
      <c r="R1091" s="23">
        <v>3320000</v>
      </c>
      <c r="S1091" s="23">
        <v>400000</v>
      </c>
      <c r="T1091" s="22">
        <v>0</v>
      </c>
      <c r="U1091" s="22">
        <v>0</v>
      </c>
      <c r="V1091" s="2" t="str" cm="1">
        <f t="array" ref="V1091">_xlfn.IFS(B1091&lt;30,"21-29",
B1091&lt;40,"30-39",
B1091&lt;50,"40-49",
B1091&lt;60,"50-59",
TRUE,"60+"
)</f>
        <v>21-29</v>
      </c>
      <c r="W1091" s="24">
        <f t="shared" si="51"/>
        <v>6540000</v>
      </c>
      <c r="X1091" s="24">
        <f t="shared" si="52"/>
        <v>3383333.3333333335</v>
      </c>
      <c r="Y1091" s="25">
        <f t="shared" ref="Y1091:Y1154" si="53">IFERROR(W1091/H1091,0)</f>
        <v>0.21096774193548387</v>
      </c>
      <c r="Z1091" s="2" t="str" cm="1">
        <f t="array" ref="Z1091">_xlfn.IFS(Y1091&lt;=25%,"Low",
Y1091&lt;=50%,"Moderate",
Y1091&lt;=75%,"High",
Y1091&lt;=100%,"Very High",
TRUE,"Over Limit"
)</f>
        <v>Low</v>
      </c>
      <c r="AA1091" s="2" cm="1">
        <f t="array" ref="AA1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1" s="2" t="str" cm="1">
        <f t="array" ref="AB1091">_xlfn.IFS(T1091=0,"No Late Payments",
T1091&lt;=2,"Low",
T1091&lt;=4,"Moderate",
TRUE,"High"
)</f>
        <v>No Late Payments</v>
      </c>
      <c r="AC1091" s="10" t="str" cm="1">
        <f t="array" ref="AC1091">_xlfn.IFS(
H1091&lt;40000000,"Low",
H1091&lt;60000000,"Medium",
H1091&lt;100000000,"High",
TRUE,"Very High"
)</f>
        <v>Low</v>
      </c>
    </row>
    <row r="1092" spans="1:29">
      <c r="A1092" s="18" t="s">
        <v>1124</v>
      </c>
      <c r="B1092" s="19">
        <v>27</v>
      </c>
      <c r="C1092" s="19" t="s">
        <v>34</v>
      </c>
      <c r="D1092" s="19" t="s">
        <v>23</v>
      </c>
      <c r="E1092" s="19" t="s">
        <v>24</v>
      </c>
      <c r="F1092" s="19" t="s">
        <v>48</v>
      </c>
      <c r="G1092" s="20">
        <v>8400000</v>
      </c>
      <c r="H1092" s="20">
        <v>43000000</v>
      </c>
      <c r="I1092" s="19">
        <v>62</v>
      </c>
      <c r="J1092" s="19">
        <v>0</v>
      </c>
      <c r="K1092" s="19">
        <v>0</v>
      </c>
      <c r="L1092" s="19">
        <v>1</v>
      </c>
      <c r="M1092" s="20">
        <v>24280000</v>
      </c>
      <c r="N1092" s="20">
        <v>23700000</v>
      </c>
      <c r="O1092" s="20">
        <v>15430000</v>
      </c>
      <c r="P1092" s="20">
        <v>5180000</v>
      </c>
      <c r="Q1092" s="20">
        <v>6910000</v>
      </c>
      <c r="R1092" s="20">
        <v>5890000</v>
      </c>
      <c r="S1092" s="20">
        <v>1390000</v>
      </c>
      <c r="T1092" s="19">
        <v>2</v>
      </c>
      <c r="U1092" s="19">
        <v>0</v>
      </c>
      <c r="V1092" s="2" t="str" cm="1">
        <f t="array" ref="V1092">_xlfn.IFS(B1092&lt;30,"21-29",
B1092&lt;40,"30-39",
B1092&lt;50,"40-49",
B1092&lt;60,"50-59",
TRUE,"60+"
)</f>
        <v>21-29</v>
      </c>
      <c r="W1092" s="24">
        <f t="shared" si="51"/>
        <v>21136666.666666668</v>
      </c>
      <c r="X1092" s="24">
        <f t="shared" si="52"/>
        <v>5993333.333333333</v>
      </c>
      <c r="Y1092" s="25">
        <f t="shared" si="53"/>
        <v>0.49155038759689923</v>
      </c>
      <c r="Z1092" s="2" t="str" cm="1">
        <f t="array" ref="Z1092">_xlfn.IFS(Y1092&lt;=25%,"Low",
Y1092&lt;=50%,"Moderate",
Y1092&lt;=75%,"High",
Y1092&lt;=100%,"Very High",
TRUE,"Over Limit"
)</f>
        <v>Moderate</v>
      </c>
      <c r="AA1092" s="2" cm="1">
        <f t="array" ref="AA1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2" s="2" t="str" cm="1">
        <f t="array" ref="AB1092">_xlfn.IFS(T1092=0,"No Late Payments",
T1092&lt;=2,"Low",
T1092&lt;=4,"Moderate",
TRUE,"High"
)</f>
        <v>Low</v>
      </c>
      <c r="AC1092" s="10" t="str" cm="1">
        <f t="array" ref="AC1092">_xlfn.IFS(
H1092&lt;40000000,"Low",
H1092&lt;60000000,"Medium",
H1092&lt;100000000,"High",
TRUE,"Very High"
)</f>
        <v>Medium</v>
      </c>
    </row>
    <row r="1093" spans="1:29">
      <c r="A1093" s="21" t="s">
        <v>1125</v>
      </c>
      <c r="B1093" s="22">
        <v>27</v>
      </c>
      <c r="C1093" s="22" t="s">
        <v>22</v>
      </c>
      <c r="D1093" s="22" t="s">
        <v>23</v>
      </c>
      <c r="E1093" s="22" t="s">
        <v>24</v>
      </c>
      <c r="F1093" s="22" t="s">
        <v>28</v>
      </c>
      <c r="G1093" s="23">
        <v>16600000</v>
      </c>
      <c r="H1093" s="23">
        <v>48000000</v>
      </c>
      <c r="I1093" s="22">
        <v>46</v>
      </c>
      <c r="J1093" s="22">
        <v>3</v>
      </c>
      <c r="K1093" s="22">
        <v>3</v>
      </c>
      <c r="L1093" s="22">
        <v>0</v>
      </c>
      <c r="M1093" s="23">
        <v>38170000</v>
      </c>
      <c r="N1093" s="23">
        <v>29960000</v>
      </c>
      <c r="O1093" s="23">
        <v>26540000</v>
      </c>
      <c r="P1093" s="23">
        <v>680000</v>
      </c>
      <c r="Q1093" s="23">
        <v>6940000</v>
      </c>
      <c r="R1093" s="23">
        <v>830000</v>
      </c>
      <c r="S1093" s="23">
        <v>7150000</v>
      </c>
      <c r="T1093" s="22">
        <v>2</v>
      </c>
      <c r="U1093" s="22">
        <v>1</v>
      </c>
      <c r="V1093" s="2" t="str" cm="1">
        <f t="array" ref="V1093">_xlfn.IFS(B1093&lt;30,"21-29",
B1093&lt;40,"30-39",
B1093&lt;50,"40-49",
B1093&lt;60,"50-59",
TRUE,"60+"
)</f>
        <v>21-29</v>
      </c>
      <c r="W1093" s="24">
        <f t="shared" si="51"/>
        <v>31556666.666666668</v>
      </c>
      <c r="X1093" s="24">
        <f t="shared" si="52"/>
        <v>2816666.6666666665</v>
      </c>
      <c r="Y1093" s="25">
        <f t="shared" si="53"/>
        <v>0.65743055555555563</v>
      </c>
      <c r="Z1093" s="2" t="str" cm="1">
        <f t="array" ref="Z1093">_xlfn.IFS(Y1093&lt;=25%,"Low",
Y1093&lt;=50%,"Moderate",
Y1093&lt;=75%,"High",
Y1093&lt;=100%,"Very High",
TRUE,"Over Limit"
)</f>
        <v>High</v>
      </c>
      <c r="AA1093" s="2" cm="1">
        <f t="array" ref="AA1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3" s="2" t="str" cm="1">
        <f t="array" ref="AB1093">_xlfn.IFS(T1093=0,"No Late Payments",
T1093&lt;=2,"Low",
T1093&lt;=4,"Moderate",
TRUE,"High"
)</f>
        <v>Low</v>
      </c>
      <c r="AC1093" s="10" t="str" cm="1">
        <f t="array" ref="AC1093">_xlfn.IFS(
H1093&lt;40000000,"Low",
H1093&lt;60000000,"Medium",
H1093&lt;100000000,"High",
TRUE,"Very High"
)</f>
        <v>Medium</v>
      </c>
    </row>
    <row r="1094" spans="1:29">
      <c r="A1094" s="18" t="s">
        <v>1126</v>
      </c>
      <c r="B1094" s="19">
        <v>34</v>
      </c>
      <c r="C1094" s="19" t="s">
        <v>22</v>
      </c>
      <c r="D1094" s="19" t="s">
        <v>23</v>
      </c>
      <c r="E1094" s="19" t="s">
        <v>24</v>
      </c>
      <c r="F1094" s="19" t="s">
        <v>31</v>
      </c>
      <c r="G1094" s="20">
        <v>6000000</v>
      </c>
      <c r="H1094" s="20">
        <v>24000000</v>
      </c>
      <c r="I1094" s="19">
        <v>101</v>
      </c>
      <c r="J1094" s="19">
        <v>0</v>
      </c>
      <c r="K1094" s="19">
        <v>2</v>
      </c>
      <c r="L1094" s="19">
        <v>0</v>
      </c>
      <c r="M1094" s="20">
        <v>17110000</v>
      </c>
      <c r="N1094" s="20">
        <v>11420000</v>
      </c>
      <c r="O1094" s="20">
        <v>11520000</v>
      </c>
      <c r="P1094" s="20">
        <v>8670000</v>
      </c>
      <c r="Q1094" s="20">
        <v>2350000</v>
      </c>
      <c r="R1094" s="20">
        <v>9360000</v>
      </c>
      <c r="S1094" s="20">
        <v>850000</v>
      </c>
      <c r="T1094" s="19">
        <v>1</v>
      </c>
      <c r="U1094" s="19">
        <v>1</v>
      </c>
      <c r="V1094" s="2" t="str" cm="1">
        <f t="array" ref="V1094">_xlfn.IFS(B1094&lt;30,"21-29",
B1094&lt;40,"30-39",
B1094&lt;50,"40-49",
B1094&lt;60,"50-59",
TRUE,"60+"
)</f>
        <v>30-39</v>
      </c>
      <c r="W1094" s="24">
        <f t="shared" si="51"/>
        <v>13350000</v>
      </c>
      <c r="X1094" s="24">
        <f t="shared" si="52"/>
        <v>6793333.333333333</v>
      </c>
      <c r="Y1094" s="25">
        <f t="shared" si="53"/>
        <v>0.55625000000000002</v>
      </c>
      <c r="Z1094" s="2" t="str" cm="1">
        <f t="array" ref="Z1094">_xlfn.IFS(Y1094&lt;=25%,"Low",
Y1094&lt;=50%,"Moderate",
Y1094&lt;=75%,"High",
Y1094&lt;=100%,"Very High",
TRUE,"Over Limit"
)</f>
        <v>High</v>
      </c>
      <c r="AA1094" s="2" cm="1">
        <f t="array" ref="AA1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4" s="2" t="str" cm="1">
        <f t="array" ref="AB1094">_xlfn.IFS(T1094=0,"No Late Payments",
T1094&lt;=2,"Low",
T1094&lt;=4,"Moderate",
TRUE,"High"
)</f>
        <v>Low</v>
      </c>
      <c r="AC1094" s="10" t="str" cm="1">
        <f t="array" ref="AC1094">_xlfn.IFS(
H1094&lt;40000000,"Low",
H1094&lt;60000000,"Medium",
H1094&lt;100000000,"High",
TRUE,"Very High"
)</f>
        <v>Low</v>
      </c>
    </row>
    <row r="1095" spans="1:29">
      <c r="A1095" s="21" t="s">
        <v>1127</v>
      </c>
      <c r="B1095" s="22">
        <v>34</v>
      </c>
      <c r="C1095" s="22" t="s">
        <v>34</v>
      </c>
      <c r="D1095" s="22" t="s">
        <v>23</v>
      </c>
      <c r="E1095" s="22" t="s">
        <v>24</v>
      </c>
      <c r="F1095" s="22" t="s">
        <v>28</v>
      </c>
      <c r="G1095" s="23">
        <v>9000000</v>
      </c>
      <c r="H1095" s="23">
        <v>46000000</v>
      </c>
      <c r="I1095" s="22">
        <v>106</v>
      </c>
      <c r="J1095" s="22">
        <v>1</v>
      </c>
      <c r="K1095" s="22">
        <v>1</v>
      </c>
      <c r="L1095" s="22">
        <v>0</v>
      </c>
      <c r="M1095" s="23">
        <v>26520000</v>
      </c>
      <c r="N1095" s="23">
        <v>27060000</v>
      </c>
      <c r="O1095" s="23">
        <v>26560000</v>
      </c>
      <c r="P1095" s="23">
        <v>6490000</v>
      </c>
      <c r="Q1095" s="23">
        <v>3900000</v>
      </c>
      <c r="R1095" s="23">
        <v>8110000</v>
      </c>
      <c r="S1095" s="23">
        <v>3070000</v>
      </c>
      <c r="T1095" s="22">
        <v>2</v>
      </c>
      <c r="U1095" s="22">
        <v>0</v>
      </c>
      <c r="V1095" s="2" t="str" cm="1">
        <f t="array" ref="V1095">_xlfn.IFS(B1095&lt;30,"21-29",
B1095&lt;40,"30-39",
B1095&lt;50,"40-49",
B1095&lt;60,"50-59",
TRUE,"60+"
)</f>
        <v>30-39</v>
      </c>
      <c r="W1095" s="24">
        <f t="shared" si="51"/>
        <v>26713333.333333332</v>
      </c>
      <c r="X1095" s="24">
        <f t="shared" si="52"/>
        <v>6166666.666666667</v>
      </c>
      <c r="Y1095" s="25">
        <f t="shared" si="53"/>
        <v>0.58072463768115934</v>
      </c>
      <c r="Z1095" s="2" t="str" cm="1">
        <f t="array" ref="Z1095">_xlfn.IFS(Y1095&lt;=25%,"Low",
Y1095&lt;=50%,"Moderate",
Y1095&lt;=75%,"High",
Y1095&lt;=100%,"Very High",
TRUE,"Over Limit"
)</f>
        <v>High</v>
      </c>
      <c r="AA1095" s="2" cm="1">
        <f t="array" ref="AA1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5" s="2" t="str" cm="1">
        <f t="array" ref="AB1095">_xlfn.IFS(T1095=0,"No Late Payments",
T1095&lt;=2,"Low",
T1095&lt;=4,"Moderate",
TRUE,"High"
)</f>
        <v>Low</v>
      </c>
      <c r="AC1095" s="10" t="str" cm="1">
        <f t="array" ref="AC1095">_xlfn.IFS(
H1095&lt;40000000,"Low",
H1095&lt;60000000,"Medium",
H1095&lt;100000000,"High",
TRUE,"Very High"
)</f>
        <v>Medium</v>
      </c>
    </row>
    <row r="1096" spans="1:29">
      <c r="A1096" s="18" t="s">
        <v>1128</v>
      </c>
      <c r="B1096" s="19">
        <v>28</v>
      </c>
      <c r="C1096" s="19" t="s">
        <v>22</v>
      </c>
      <c r="D1096" s="19" t="s">
        <v>27</v>
      </c>
      <c r="E1096" s="19" t="s">
        <v>24</v>
      </c>
      <c r="F1096" s="19" t="s">
        <v>28</v>
      </c>
      <c r="G1096" s="20">
        <v>5000000</v>
      </c>
      <c r="H1096" s="20">
        <v>21000000</v>
      </c>
      <c r="I1096" s="19">
        <v>66</v>
      </c>
      <c r="J1096" s="19">
        <v>3</v>
      </c>
      <c r="K1096" s="19">
        <v>3</v>
      </c>
      <c r="L1096" s="19">
        <v>0</v>
      </c>
      <c r="M1096" s="20">
        <v>13200000</v>
      </c>
      <c r="N1096" s="20">
        <v>12590000</v>
      </c>
      <c r="O1096" s="20">
        <v>13250000</v>
      </c>
      <c r="P1096" s="20">
        <v>980000</v>
      </c>
      <c r="Q1096" s="20">
        <v>290000</v>
      </c>
      <c r="R1096" s="20">
        <v>1750000</v>
      </c>
      <c r="S1096" s="20">
        <v>1750000</v>
      </c>
      <c r="T1096" s="19">
        <v>2</v>
      </c>
      <c r="U1096" s="19">
        <v>1</v>
      </c>
      <c r="V1096" s="2" t="str" cm="1">
        <f t="array" ref="V1096">_xlfn.IFS(B1096&lt;30,"21-29",
B1096&lt;40,"30-39",
B1096&lt;50,"40-49",
B1096&lt;60,"50-59",
TRUE,"60+"
)</f>
        <v>21-29</v>
      </c>
      <c r="W1096" s="24">
        <f t="shared" si="51"/>
        <v>13013333.333333334</v>
      </c>
      <c r="X1096" s="24">
        <f t="shared" si="52"/>
        <v>1006666.6666666666</v>
      </c>
      <c r="Y1096" s="25">
        <f t="shared" si="53"/>
        <v>0.61968253968253972</v>
      </c>
      <c r="Z1096" s="2" t="str" cm="1">
        <f t="array" ref="Z1096">_xlfn.IFS(Y1096&lt;=25%,"Low",
Y1096&lt;=50%,"Moderate",
Y1096&lt;=75%,"High",
Y1096&lt;=100%,"Very High",
TRUE,"Over Limit"
)</f>
        <v>High</v>
      </c>
      <c r="AA1096" s="2" cm="1">
        <f t="array" ref="AA1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6" s="2" t="str" cm="1">
        <f t="array" ref="AB1096">_xlfn.IFS(T1096=0,"No Late Payments",
T1096&lt;=2,"Low",
T1096&lt;=4,"Moderate",
TRUE,"High"
)</f>
        <v>Low</v>
      </c>
      <c r="AC1096" s="10" t="str" cm="1">
        <f t="array" ref="AC1096">_xlfn.IFS(
H1096&lt;40000000,"Low",
H1096&lt;60000000,"Medium",
H1096&lt;100000000,"High",
TRUE,"Very High"
)</f>
        <v>Low</v>
      </c>
    </row>
    <row r="1097" spans="1:29">
      <c r="A1097" s="21" t="s">
        <v>1129</v>
      </c>
      <c r="B1097" s="22">
        <v>43</v>
      </c>
      <c r="C1097" s="22" t="s">
        <v>34</v>
      </c>
      <c r="D1097" s="22" t="s">
        <v>46</v>
      </c>
      <c r="E1097" s="22" t="s">
        <v>31</v>
      </c>
      <c r="F1097" s="22" t="s">
        <v>28</v>
      </c>
      <c r="G1097" s="23">
        <v>25900000</v>
      </c>
      <c r="H1097" s="23">
        <v>146000000</v>
      </c>
      <c r="I1097" s="22">
        <v>138</v>
      </c>
      <c r="J1097" s="22">
        <v>0</v>
      </c>
      <c r="K1097" s="22">
        <v>0</v>
      </c>
      <c r="L1097" s="22">
        <v>0</v>
      </c>
      <c r="M1097" s="23">
        <v>16790000</v>
      </c>
      <c r="N1097" s="23">
        <v>58370000</v>
      </c>
      <c r="O1097" s="23">
        <v>21160000</v>
      </c>
      <c r="P1097" s="23">
        <v>6030000</v>
      </c>
      <c r="Q1097" s="23">
        <v>31830000</v>
      </c>
      <c r="R1097" s="23">
        <v>9410000</v>
      </c>
      <c r="S1097" s="23">
        <v>5610000</v>
      </c>
      <c r="T1097" s="22">
        <v>0</v>
      </c>
      <c r="U1097" s="22">
        <v>0</v>
      </c>
      <c r="V1097" s="2" t="str" cm="1">
        <f t="array" ref="V1097">_xlfn.IFS(B1097&lt;30,"21-29",
B1097&lt;40,"30-39",
B1097&lt;50,"40-49",
B1097&lt;60,"50-59",
TRUE,"60+"
)</f>
        <v>40-49</v>
      </c>
      <c r="W1097" s="24">
        <f t="shared" si="51"/>
        <v>32106666.666666668</v>
      </c>
      <c r="X1097" s="24">
        <f t="shared" si="52"/>
        <v>15756666.666666666</v>
      </c>
      <c r="Y1097" s="25">
        <f t="shared" si="53"/>
        <v>0.21990867579908677</v>
      </c>
      <c r="Z1097" s="2" t="str" cm="1">
        <f t="array" ref="Z1097">_xlfn.IFS(Y1097&lt;=25%,"Low",
Y1097&lt;=50%,"Moderate",
Y1097&lt;=75%,"High",
Y1097&lt;=100%,"Very High",
TRUE,"Over Limit"
)</f>
        <v>Low</v>
      </c>
      <c r="AA1097" s="2" cm="1">
        <f t="array" ref="AA1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7" s="2" t="str" cm="1">
        <f t="array" ref="AB1097">_xlfn.IFS(T1097=0,"No Late Payments",
T1097&lt;=2,"Low",
T1097&lt;=4,"Moderate",
TRUE,"High"
)</f>
        <v>No Late Payments</v>
      </c>
      <c r="AC1097" s="10" t="str" cm="1">
        <f t="array" ref="AC1097">_xlfn.IFS(
H1097&lt;40000000,"Low",
H1097&lt;60000000,"Medium",
H1097&lt;100000000,"High",
TRUE,"Very High"
)</f>
        <v>Very High</v>
      </c>
    </row>
    <row r="1098" spans="1:29">
      <c r="A1098" s="18" t="s">
        <v>1130</v>
      </c>
      <c r="B1098" s="19">
        <v>26</v>
      </c>
      <c r="C1098" s="19" t="s">
        <v>22</v>
      </c>
      <c r="D1098" s="19" t="s">
        <v>27</v>
      </c>
      <c r="E1098" s="19" t="s">
        <v>24</v>
      </c>
      <c r="F1098" s="19" t="s">
        <v>48</v>
      </c>
      <c r="G1098" s="20">
        <v>9700000</v>
      </c>
      <c r="H1098" s="20">
        <v>21000000</v>
      </c>
      <c r="I1098" s="19">
        <v>24</v>
      </c>
      <c r="J1098" s="19">
        <v>3</v>
      </c>
      <c r="K1098" s="19">
        <v>2</v>
      </c>
      <c r="L1098" s="19">
        <v>3</v>
      </c>
      <c r="M1098" s="20">
        <v>9330000</v>
      </c>
      <c r="N1098" s="20">
        <v>9930000</v>
      </c>
      <c r="O1098" s="20">
        <v>11950000</v>
      </c>
      <c r="P1098" s="20">
        <v>410000</v>
      </c>
      <c r="Q1098" s="20">
        <v>1710000</v>
      </c>
      <c r="R1098" s="20">
        <v>410000</v>
      </c>
      <c r="S1098" s="20">
        <v>2140000</v>
      </c>
      <c r="T1098" s="19">
        <v>4</v>
      </c>
      <c r="U1098" s="19">
        <v>1</v>
      </c>
      <c r="V1098" s="2" t="str" cm="1">
        <f t="array" ref="V1098">_xlfn.IFS(B1098&lt;30,"21-29",
B1098&lt;40,"30-39",
B1098&lt;50,"40-49",
B1098&lt;60,"50-59",
TRUE,"60+"
)</f>
        <v>21-29</v>
      </c>
      <c r="W1098" s="24">
        <f t="shared" si="51"/>
        <v>10403333.333333334</v>
      </c>
      <c r="X1098" s="24">
        <f t="shared" si="52"/>
        <v>843333.33333333337</v>
      </c>
      <c r="Y1098" s="25">
        <f t="shared" si="53"/>
        <v>0.49539682539682545</v>
      </c>
      <c r="Z1098" s="2" t="str" cm="1">
        <f t="array" ref="Z1098">_xlfn.IFS(Y1098&lt;=25%,"Low",
Y1098&lt;=50%,"Moderate",
Y1098&lt;=75%,"High",
Y1098&lt;=100%,"Very High",
TRUE,"Over Limit"
)</f>
        <v>Moderate</v>
      </c>
      <c r="AA1098" s="2" cm="1">
        <f t="array" ref="AA1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8" s="2" t="str" cm="1">
        <f t="array" ref="AB1098">_xlfn.IFS(T1098=0,"No Late Payments",
T1098&lt;=2,"Low",
T1098&lt;=4,"Moderate",
TRUE,"High"
)</f>
        <v>Moderate</v>
      </c>
      <c r="AC1098" s="10" t="str" cm="1">
        <f t="array" ref="AC1098">_xlfn.IFS(
H1098&lt;40000000,"Low",
H1098&lt;60000000,"Medium",
H1098&lt;100000000,"High",
TRUE,"Very High"
)</f>
        <v>Low</v>
      </c>
    </row>
    <row r="1099" spans="1:29">
      <c r="A1099" s="21" t="s">
        <v>1131</v>
      </c>
      <c r="B1099" s="22">
        <v>43</v>
      </c>
      <c r="C1099" s="22" t="s">
        <v>22</v>
      </c>
      <c r="D1099" s="22" t="s">
        <v>23</v>
      </c>
      <c r="E1099" s="22" t="s">
        <v>38</v>
      </c>
      <c r="F1099" s="22" t="s">
        <v>48</v>
      </c>
      <c r="G1099" s="23">
        <v>18000000</v>
      </c>
      <c r="H1099" s="23">
        <v>49000000</v>
      </c>
      <c r="I1099" s="22">
        <v>72</v>
      </c>
      <c r="J1099" s="22">
        <v>0</v>
      </c>
      <c r="K1099" s="22">
        <v>0</v>
      </c>
      <c r="L1099" s="22">
        <v>0</v>
      </c>
      <c r="M1099" s="23">
        <v>43950000</v>
      </c>
      <c r="N1099" s="23">
        <v>48750000</v>
      </c>
      <c r="O1099" s="23">
        <v>42670000</v>
      </c>
      <c r="P1099" s="23">
        <v>36300000</v>
      </c>
      <c r="Q1099" s="23">
        <v>17430000</v>
      </c>
      <c r="R1099" s="23">
        <v>6160000</v>
      </c>
      <c r="S1099" s="23">
        <v>3380000</v>
      </c>
      <c r="T1099" s="22">
        <v>0</v>
      </c>
      <c r="U1099" s="22">
        <v>0</v>
      </c>
      <c r="V1099" s="2" t="str" cm="1">
        <f t="array" ref="V1099">_xlfn.IFS(B1099&lt;30,"21-29",
B1099&lt;40,"30-39",
B1099&lt;50,"40-49",
B1099&lt;60,"50-59",
TRUE,"60+"
)</f>
        <v>40-49</v>
      </c>
      <c r="W1099" s="24">
        <f t="shared" si="51"/>
        <v>45123333.333333336</v>
      </c>
      <c r="X1099" s="24">
        <f t="shared" si="52"/>
        <v>19963333.333333332</v>
      </c>
      <c r="Y1099" s="25">
        <f t="shared" si="53"/>
        <v>0.92088435374149669</v>
      </c>
      <c r="Z1099" s="2" t="str" cm="1">
        <f t="array" ref="Z1099">_xlfn.IFS(Y1099&lt;=25%,"Low",
Y1099&lt;=50%,"Moderate",
Y1099&lt;=75%,"High",
Y1099&lt;=100%,"Very High",
TRUE,"Over Limit"
)</f>
        <v>Very High</v>
      </c>
      <c r="AA1099" s="2" cm="1">
        <f t="array" ref="AA1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99" s="2" t="str" cm="1">
        <f t="array" ref="AB1099">_xlfn.IFS(T1099=0,"No Late Payments",
T1099&lt;=2,"Low",
T1099&lt;=4,"Moderate",
TRUE,"High"
)</f>
        <v>No Late Payments</v>
      </c>
      <c r="AC1099" s="10" t="str" cm="1">
        <f t="array" ref="AC1099">_xlfn.IFS(
H1099&lt;40000000,"Low",
H1099&lt;60000000,"Medium",
H1099&lt;100000000,"High",
TRUE,"Very High"
)</f>
        <v>Medium</v>
      </c>
    </row>
    <row r="1100" spans="1:29">
      <c r="A1100" s="18" t="s">
        <v>1132</v>
      </c>
      <c r="B1100" s="19">
        <v>48</v>
      </c>
      <c r="C1100" s="19" t="s">
        <v>34</v>
      </c>
      <c r="D1100" s="19" t="s">
        <v>23</v>
      </c>
      <c r="E1100" s="19" t="s">
        <v>38</v>
      </c>
      <c r="F1100" s="19" t="s">
        <v>41</v>
      </c>
      <c r="G1100" s="20">
        <v>14600000</v>
      </c>
      <c r="H1100" s="20">
        <v>92000000</v>
      </c>
      <c r="I1100" s="19">
        <v>172</v>
      </c>
      <c r="J1100" s="19">
        <v>0</v>
      </c>
      <c r="K1100" s="19">
        <v>0</v>
      </c>
      <c r="L1100" s="19">
        <v>0</v>
      </c>
      <c r="M1100" s="20">
        <v>20650000</v>
      </c>
      <c r="N1100" s="20">
        <v>33750000</v>
      </c>
      <c r="O1100" s="20">
        <v>28240000</v>
      </c>
      <c r="P1100" s="20">
        <v>20190000</v>
      </c>
      <c r="Q1100" s="20">
        <v>17340000</v>
      </c>
      <c r="R1100" s="20">
        <v>8290000</v>
      </c>
      <c r="S1100" s="20">
        <v>540000</v>
      </c>
      <c r="T1100" s="19">
        <v>0</v>
      </c>
      <c r="U1100" s="19">
        <v>0</v>
      </c>
      <c r="V1100" s="2" t="str" cm="1">
        <f t="array" ref="V1100">_xlfn.IFS(B1100&lt;30,"21-29",
B1100&lt;40,"30-39",
B1100&lt;50,"40-49",
B1100&lt;60,"50-59",
TRUE,"60+"
)</f>
        <v>40-49</v>
      </c>
      <c r="W1100" s="24">
        <f t="shared" si="51"/>
        <v>27546666.666666668</v>
      </c>
      <c r="X1100" s="24">
        <f t="shared" si="52"/>
        <v>15273333.333333334</v>
      </c>
      <c r="Y1100" s="25">
        <f t="shared" si="53"/>
        <v>0.29942028985507246</v>
      </c>
      <c r="Z1100" s="2" t="str" cm="1">
        <f t="array" ref="Z1100">_xlfn.IFS(Y1100&lt;=25%,"Low",
Y1100&lt;=50%,"Moderate",
Y1100&lt;=75%,"High",
Y1100&lt;=100%,"Very High",
TRUE,"Over Limit"
)</f>
        <v>Moderate</v>
      </c>
      <c r="AA1100" s="2" cm="1">
        <f t="array" ref="AA1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0" s="2" t="str" cm="1">
        <f t="array" ref="AB1100">_xlfn.IFS(T1100=0,"No Late Payments",
T1100&lt;=2,"Low",
T1100&lt;=4,"Moderate",
TRUE,"High"
)</f>
        <v>No Late Payments</v>
      </c>
      <c r="AC1100" s="10" t="str" cm="1">
        <f t="array" ref="AC1100">_xlfn.IFS(
H1100&lt;40000000,"Low",
H1100&lt;60000000,"Medium",
H1100&lt;100000000,"High",
TRUE,"Very High"
)</f>
        <v>High</v>
      </c>
    </row>
    <row r="1101" spans="1:29">
      <c r="A1101" s="21" t="s">
        <v>1133</v>
      </c>
      <c r="B1101" s="22">
        <v>48</v>
      </c>
      <c r="C1101" s="22" t="s">
        <v>22</v>
      </c>
      <c r="D1101" s="22" t="s">
        <v>23</v>
      </c>
      <c r="E1101" s="22" t="s">
        <v>24</v>
      </c>
      <c r="F1101" s="22" t="s">
        <v>48</v>
      </c>
      <c r="G1101" s="23">
        <v>13800000</v>
      </c>
      <c r="H1101" s="23">
        <v>70000000</v>
      </c>
      <c r="I1101" s="22">
        <v>146</v>
      </c>
      <c r="J1101" s="22">
        <v>3</v>
      </c>
      <c r="K1101" s="22">
        <v>3</v>
      </c>
      <c r="L1101" s="22">
        <v>0</v>
      </c>
      <c r="M1101" s="23">
        <v>33150000</v>
      </c>
      <c r="N1101" s="23">
        <v>32550000</v>
      </c>
      <c r="O1101" s="23">
        <v>39090000</v>
      </c>
      <c r="P1101" s="23">
        <v>2170000</v>
      </c>
      <c r="Q1101" s="23">
        <v>5450000</v>
      </c>
      <c r="R1101" s="23">
        <v>38750000</v>
      </c>
      <c r="S1101" s="23">
        <v>3640000</v>
      </c>
      <c r="T1101" s="22">
        <v>2</v>
      </c>
      <c r="U1101" s="22">
        <v>1</v>
      </c>
      <c r="V1101" s="2" t="str" cm="1">
        <f t="array" ref="V1101">_xlfn.IFS(B1101&lt;30,"21-29",
B1101&lt;40,"30-39",
B1101&lt;50,"40-49",
B1101&lt;60,"50-59",
TRUE,"60+"
)</f>
        <v>40-49</v>
      </c>
      <c r="W1101" s="24">
        <f t="shared" si="51"/>
        <v>34930000</v>
      </c>
      <c r="X1101" s="24">
        <f t="shared" si="52"/>
        <v>15456666.666666666</v>
      </c>
      <c r="Y1101" s="25">
        <f t="shared" si="53"/>
        <v>0.499</v>
      </c>
      <c r="Z1101" s="2" t="str" cm="1">
        <f t="array" ref="Z1101">_xlfn.IFS(Y1101&lt;=25%,"Low",
Y1101&lt;=50%,"Moderate",
Y1101&lt;=75%,"High",
Y1101&lt;=100%,"Very High",
TRUE,"Over Limit"
)</f>
        <v>Moderate</v>
      </c>
      <c r="AA1101" s="2" cm="1">
        <f t="array" ref="AA1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1" s="2" t="str" cm="1">
        <f t="array" ref="AB1101">_xlfn.IFS(T1101=0,"No Late Payments",
T1101&lt;=2,"Low",
T1101&lt;=4,"Moderate",
TRUE,"High"
)</f>
        <v>Low</v>
      </c>
      <c r="AC1101" s="10" t="str" cm="1">
        <f t="array" ref="AC1101">_xlfn.IFS(
H1101&lt;40000000,"Low",
H1101&lt;60000000,"Medium",
H1101&lt;100000000,"High",
TRUE,"Very High"
)</f>
        <v>High</v>
      </c>
    </row>
    <row r="1102" spans="1:29">
      <c r="A1102" s="18" t="s">
        <v>1134</v>
      </c>
      <c r="B1102" s="19">
        <v>41</v>
      </c>
      <c r="C1102" s="19" t="s">
        <v>34</v>
      </c>
      <c r="D1102" s="19" t="s">
        <v>30</v>
      </c>
      <c r="E1102" s="19" t="s">
        <v>24</v>
      </c>
      <c r="F1102" s="19" t="s">
        <v>25</v>
      </c>
      <c r="G1102" s="20">
        <v>8200000</v>
      </c>
      <c r="H1102" s="20">
        <v>45000000</v>
      </c>
      <c r="I1102" s="19">
        <v>39</v>
      </c>
      <c r="J1102" s="19">
        <v>2</v>
      </c>
      <c r="K1102" s="19">
        <v>1</v>
      </c>
      <c r="L1102" s="19">
        <v>0</v>
      </c>
      <c r="M1102" s="20">
        <v>22570000</v>
      </c>
      <c r="N1102" s="20">
        <v>28050000</v>
      </c>
      <c r="O1102" s="20">
        <v>31920000</v>
      </c>
      <c r="P1102" s="20">
        <v>520000</v>
      </c>
      <c r="Q1102" s="20">
        <v>2840000</v>
      </c>
      <c r="R1102" s="20">
        <v>6000000</v>
      </c>
      <c r="S1102" s="20">
        <v>2070000</v>
      </c>
      <c r="T1102" s="19">
        <v>2</v>
      </c>
      <c r="U1102" s="19">
        <v>1</v>
      </c>
      <c r="V1102" s="2" t="str" cm="1">
        <f t="array" ref="V1102">_xlfn.IFS(B1102&lt;30,"21-29",
B1102&lt;40,"30-39",
B1102&lt;50,"40-49",
B1102&lt;60,"50-59",
TRUE,"60+"
)</f>
        <v>40-49</v>
      </c>
      <c r="W1102" s="24">
        <f t="shared" si="51"/>
        <v>27513333.333333332</v>
      </c>
      <c r="X1102" s="24">
        <f t="shared" si="52"/>
        <v>3120000</v>
      </c>
      <c r="Y1102" s="25">
        <f t="shared" si="53"/>
        <v>0.6114074074074074</v>
      </c>
      <c r="Z1102" s="2" t="str" cm="1">
        <f t="array" ref="Z1102">_xlfn.IFS(Y1102&lt;=25%,"Low",
Y1102&lt;=50%,"Moderate",
Y1102&lt;=75%,"High",
Y1102&lt;=100%,"Very High",
TRUE,"Over Limit"
)</f>
        <v>High</v>
      </c>
      <c r="AA1102" s="2" cm="1">
        <f t="array" ref="AA1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02" s="2" t="str" cm="1">
        <f t="array" ref="AB1102">_xlfn.IFS(T1102=0,"No Late Payments",
T1102&lt;=2,"Low",
T1102&lt;=4,"Moderate",
TRUE,"High"
)</f>
        <v>Low</v>
      </c>
      <c r="AC1102" s="10" t="str" cm="1">
        <f t="array" ref="AC1102">_xlfn.IFS(
H1102&lt;40000000,"Low",
H1102&lt;60000000,"Medium",
H1102&lt;100000000,"High",
TRUE,"Very High"
)</f>
        <v>Medium</v>
      </c>
    </row>
    <row r="1103" spans="1:29">
      <c r="A1103" s="21" t="s">
        <v>1135</v>
      </c>
      <c r="B1103" s="22">
        <v>40</v>
      </c>
      <c r="C1103" s="22" t="s">
        <v>22</v>
      </c>
      <c r="D1103" s="22" t="s">
        <v>23</v>
      </c>
      <c r="E1103" s="22" t="s">
        <v>24</v>
      </c>
      <c r="F1103" s="22" t="s">
        <v>48</v>
      </c>
      <c r="G1103" s="23">
        <v>14400000</v>
      </c>
      <c r="H1103" s="23">
        <v>48000000</v>
      </c>
      <c r="I1103" s="22">
        <v>135</v>
      </c>
      <c r="J1103" s="22">
        <v>0</v>
      </c>
      <c r="K1103" s="22">
        <v>1</v>
      </c>
      <c r="L1103" s="22">
        <v>0</v>
      </c>
      <c r="M1103" s="23">
        <v>16480000</v>
      </c>
      <c r="N1103" s="23">
        <v>19500000</v>
      </c>
      <c r="O1103" s="23">
        <v>20380000</v>
      </c>
      <c r="P1103" s="23">
        <v>6310000</v>
      </c>
      <c r="Q1103" s="23">
        <v>3750000</v>
      </c>
      <c r="R1103" s="23">
        <v>10430000</v>
      </c>
      <c r="S1103" s="23">
        <v>170000</v>
      </c>
      <c r="T1103" s="22">
        <v>2</v>
      </c>
      <c r="U1103" s="22">
        <v>0</v>
      </c>
      <c r="V1103" s="2" t="str" cm="1">
        <f t="array" ref="V1103">_xlfn.IFS(B1103&lt;30,"21-29",
B1103&lt;40,"30-39",
B1103&lt;50,"40-49",
B1103&lt;60,"50-59",
TRUE,"60+"
)</f>
        <v>40-49</v>
      </c>
      <c r="W1103" s="24">
        <f t="shared" si="51"/>
        <v>18786666.666666668</v>
      </c>
      <c r="X1103" s="24">
        <f t="shared" si="52"/>
        <v>6830000</v>
      </c>
      <c r="Y1103" s="25">
        <f t="shared" si="53"/>
        <v>0.3913888888888889</v>
      </c>
      <c r="Z1103" s="2" t="str" cm="1">
        <f t="array" ref="Z1103">_xlfn.IFS(Y1103&lt;=25%,"Low",
Y1103&lt;=50%,"Moderate",
Y1103&lt;=75%,"High",
Y1103&lt;=100%,"Very High",
TRUE,"Over Limit"
)</f>
        <v>Moderate</v>
      </c>
      <c r="AA1103" s="2" cm="1">
        <f t="array" ref="AA1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3" s="2" t="str" cm="1">
        <f t="array" ref="AB1103">_xlfn.IFS(T1103=0,"No Late Payments",
T1103&lt;=2,"Low",
T1103&lt;=4,"Moderate",
TRUE,"High"
)</f>
        <v>Low</v>
      </c>
      <c r="AC1103" s="10" t="str" cm="1">
        <f t="array" ref="AC1103">_xlfn.IFS(
H1103&lt;40000000,"Low",
H1103&lt;60000000,"Medium",
H1103&lt;100000000,"High",
TRUE,"Very High"
)</f>
        <v>Medium</v>
      </c>
    </row>
    <row r="1104" spans="1:29">
      <c r="A1104" s="18" t="s">
        <v>1136</v>
      </c>
      <c r="B1104" s="19">
        <v>40</v>
      </c>
      <c r="C1104" s="19" t="s">
        <v>34</v>
      </c>
      <c r="D1104" s="19" t="s">
        <v>30</v>
      </c>
      <c r="E1104" s="19" t="s">
        <v>24</v>
      </c>
      <c r="F1104" s="19" t="s">
        <v>28</v>
      </c>
      <c r="G1104" s="20">
        <v>8800000</v>
      </c>
      <c r="H1104" s="20">
        <v>46000000</v>
      </c>
      <c r="I1104" s="19">
        <v>89</v>
      </c>
      <c r="J1104" s="19">
        <v>0</v>
      </c>
      <c r="K1104" s="19">
        <v>0</v>
      </c>
      <c r="L1104" s="19">
        <v>0</v>
      </c>
      <c r="M1104" s="20">
        <v>14670000</v>
      </c>
      <c r="N1104" s="20">
        <v>14340000</v>
      </c>
      <c r="O1104" s="20">
        <v>18040000</v>
      </c>
      <c r="P1104" s="20">
        <v>2540000</v>
      </c>
      <c r="Q1104" s="20">
        <v>8040000</v>
      </c>
      <c r="R1104" s="20">
        <v>10450000</v>
      </c>
      <c r="S1104" s="20">
        <v>420000</v>
      </c>
      <c r="T1104" s="19">
        <v>0</v>
      </c>
      <c r="U1104" s="19">
        <v>0</v>
      </c>
      <c r="V1104" s="2" t="str" cm="1">
        <f t="array" ref="V1104">_xlfn.IFS(B1104&lt;30,"21-29",
B1104&lt;40,"30-39",
B1104&lt;50,"40-49",
B1104&lt;60,"50-59",
TRUE,"60+"
)</f>
        <v>40-49</v>
      </c>
      <c r="W1104" s="24">
        <f t="shared" si="51"/>
        <v>15683333.333333334</v>
      </c>
      <c r="X1104" s="24">
        <f t="shared" si="52"/>
        <v>7010000</v>
      </c>
      <c r="Y1104" s="25">
        <f t="shared" si="53"/>
        <v>0.34094202898550724</v>
      </c>
      <c r="Z1104" s="2" t="str" cm="1">
        <f t="array" ref="Z1104">_xlfn.IFS(Y1104&lt;=25%,"Low",
Y1104&lt;=50%,"Moderate",
Y1104&lt;=75%,"High",
Y1104&lt;=100%,"Very High",
TRUE,"Over Limit"
)</f>
        <v>Moderate</v>
      </c>
      <c r="AA1104" s="2" cm="1">
        <f t="array" ref="AA1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4" s="2" t="str" cm="1">
        <f t="array" ref="AB1104">_xlfn.IFS(T1104=0,"No Late Payments",
T1104&lt;=2,"Low",
T1104&lt;=4,"Moderate",
TRUE,"High"
)</f>
        <v>No Late Payments</v>
      </c>
      <c r="AC1104" s="10" t="str" cm="1">
        <f t="array" ref="AC1104">_xlfn.IFS(
H1104&lt;40000000,"Low",
H1104&lt;60000000,"Medium",
H1104&lt;100000000,"High",
TRUE,"Very High"
)</f>
        <v>Medium</v>
      </c>
    </row>
    <row r="1105" spans="1:29">
      <c r="A1105" s="21" t="s">
        <v>1137</v>
      </c>
      <c r="B1105" s="22">
        <v>56</v>
      </c>
      <c r="C1105" s="22" t="s">
        <v>22</v>
      </c>
      <c r="D1105" s="22" t="s">
        <v>30</v>
      </c>
      <c r="E1105" s="22" t="s">
        <v>24</v>
      </c>
      <c r="F1105" s="22" t="s">
        <v>25</v>
      </c>
      <c r="G1105" s="23">
        <v>11700000</v>
      </c>
      <c r="H1105" s="23">
        <v>74000000</v>
      </c>
      <c r="I1105" s="22">
        <v>138</v>
      </c>
      <c r="J1105" s="22">
        <v>0</v>
      </c>
      <c r="K1105" s="22">
        <v>0</v>
      </c>
      <c r="L1105" s="22">
        <v>0</v>
      </c>
      <c r="M1105" s="23">
        <v>19920000</v>
      </c>
      <c r="N1105" s="23">
        <v>31430000</v>
      </c>
      <c r="O1105" s="23">
        <v>24330000</v>
      </c>
      <c r="P1105" s="23">
        <v>5480000</v>
      </c>
      <c r="Q1105" s="23">
        <v>14350000</v>
      </c>
      <c r="R1105" s="23">
        <v>9360000</v>
      </c>
      <c r="S1105" s="23">
        <v>1300000</v>
      </c>
      <c r="T1105" s="22">
        <v>0</v>
      </c>
      <c r="U1105" s="22">
        <v>0</v>
      </c>
      <c r="V1105" s="2" t="str" cm="1">
        <f t="array" ref="V1105">_xlfn.IFS(B1105&lt;30,"21-29",
B1105&lt;40,"30-39",
B1105&lt;50,"40-49",
B1105&lt;60,"50-59",
TRUE,"60+"
)</f>
        <v>50-59</v>
      </c>
      <c r="W1105" s="24">
        <f t="shared" si="51"/>
        <v>25226666.666666668</v>
      </c>
      <c r="X1105" s="24">
        <f t="shared" si="52"/>
        <v>9730000</v>
      </c>
      <c r="Y1105" s="25">
        <f t="shared" si="53"/>
        <v>0.34090090090090092</v>
      </c>
      <c r="Z1105" s="2" t="str" cm="1">
        <f t="array" ref="Z1105">_xlfn.IFS(Y1105&lt;=25%,"Low",
Y1105&lt;=50%,"Moderate",
Y1105&lt;=75%,"High",
Y1105&lt;=100%,"Very High",
TRUE,"Over Limit"
)</f>
        <v>Moderate</v>
      </c>
      <c r="AA1105" s="2" cm="1">
        <f t="array" ref="AA1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5" s="2" t="str" cm="1">
        <f t="array" ref="AB1105">_xlfn.IFS(T1105=0,"No Late Payments",
T1105&lt;=2,"Low",
T1105&lt;=4,"Moderate",
TRUE,"High"
)</f>
        <v>No Late Payments</v>
      </c>
      <c r="AC1105" s="10" t="str" cm="1">
        <f t="array" ref="AC1105">_xlfn.IFS(
H1105&lt;40000000,"Low",
H1105&lt;60000000,"Medium",
H1105&lt;100000000,"High",
TRUE,"Very High"
)</f>
        <v>High</v>
      </c>
    </row>
    <row r="1106" spans="1:29">
      <c r="A1106" s="18" t="s">
        <v>1138</v>
      </c>
      <c r="B1106" s="19">
        <v>27</v>
      </c>
      <c r="C1106" s="19" t="s">
        <v>22</v>
      </c>
      <c r="D1106" s="19" t="s">
        <v>30</v>
      </c>
      <c r="E1106" s="19" t="s">
        <v>38</v>
      </c>
      <c r="F1106" s="19" t="s">
        <v>48</v>
      </c>
      <c r="G1106" s="20">
        <v>8400000</v>
      </c>
      <c r="H1106" s="20">
        <v>41000000</v>
      </c>
      <c r="I1106" s="19">
        <v>23</v>
      </c>
      <c r="J1106" s="19">
        <v>0</v>
      </c>
      <c r="K1106" s="19">
        <v>0</v>
      </c>
      <c r="L1106" s="19">
        <v>2</v>
      </c>
      <c r="M1106" s="20">
        <v>20160000</v>
      </c>
      <c r="N1106" s="20">
        <v>18780000</v>
      </c>
      <c r="O1106" s="20">
        <v>17830000</v>
      </c>
      <c r="P1106" s="20">
        <v>6510000</v>
      </c>
      <c r="Q1106" s="20">
        <v>7050000</v>
      </c>
      <c r="R1106" s="20">
        <v>3060000</v>
      </c>
      <c r="S1106" s="20">
        <v>1580000</v>
      </c>
      <c r="T1106" s="19">
        <v>3</v>
      </c>
      <c r="U1106" s="19">
        <v>0</v>
      </c>
      <c r="V1106" s="2" t="str" cm="1">
        <f t="array" ref="V1106">_xlfn.IFS(B1106&lt;30,"21-29",
B1106&lt;40,"30-39",
B1106&lt;50,"40-49",
B1106&lt;60,"50-59",
TRUE,"60+"
)</f>
        <v>21-29</v>
      </c>
      <c r="W1106" s="24">
        <f t="shared" si="51"/>
        <v>18923333.333333332</v>
      </c>
      <c r="X1106" s="24">
        <f t="shared" si="52"/>
        <v>5540000</v>
      </c>
      <c r="Y1106" s="25">
        <f t="shared" si="53"/>
        <v>0.46154471544715442</v>
      </c>
      <c r="Z1106" s="2" t="str" cm="1">
        <f t="array" ref="Z1106">_xlfn.IFS(Y1106&lt;=25%,"Low",
Y1106&lt;=50%,"Moderate",
Y1106&lt;=75%,"High",
Y1106&lt;=100%,"Very High",
TRUE,"Over Limit"
)</f>
        <v>Moderate</v>
      </c>
      <c r="AA1106" s="2" cm="1">
        <f t="array" ref="AA1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6" s="2" t="str" cm="1">
        <f t="array" ref="AB1106">_xlfn.IFS(T1106=0,"No Late Payments",
T1106&lt;=2,"Low",
T1106&lt;=4,"Moderate",
TRUE,"High"
)</f>
        <v>Moderate</v>
      </c>
      <c r="AC1106" s="10" t="str" cm="1">
        <f t="array" ref="AC1106">_xlfn.IFS(
H1106&lt;40000000,"Low",
H1106&lt;60000000,"Medium",
H1106&lt;100000000,"High",
TRUE,"Very High"
)</f>
        <v>Medium</v>
      </c>
    </row>
    <row r="1107" spans="1:29">
      <c r="A1107" s="21" t="s">
        <v>1139</v>
      </c>
      <c r="B1107" s="22">
        <v>26</v>
      </c>
      <c r="C1107" s="22" t="s">
        <v>22</v>
      </c>
      <c r="D1107" s="22" t="s">
        <v>23</v>
      </c>
      <c r="E1107" s="22" t="s">
        <v>38</v>
      </c>
      <c r="F1107" s="22" t="s">
        <v>28</v>
      </c>
      <c r="G1107" s="23">
        <v>11200000</v>
      </c>
      <c r="H1107" s="23">
        <v>66000000</v>
      </c>
      <c r="I1107" s="22">
        <v>53</v>
      </c>
      <c r="J1107" s="22">
        <v>0</v>
      </c>
      <c r="K1107" s="22">
        <v>0</v>
      </c>
      <c r="L1107" s="22">
        <v>0</v>
      </c>
      <c r="M1107" s="23">
        <v>16830000</v>
      </c>
      <c r="N1107" s="23">
        <v>17950000</v>
      </c>
      <c r="O1107" s="23">
        <v>12840000</v>
      </c>
      <c r="P1107" s="23">
        <v>11860000</v>
      </c>
      <c r="Q1107" s="23">
        <v>15840000</v>
      </c>
      <c r="R1107" s="23">
        <v>6780000</v>
      </c>
      <c r="S1107" s="23">
        <v>1280000</v>
      </c>
      <c r="T1107" s="22">
        <v>0</v>
      </c>
      <c r="U1107" s="22">
        <v>0</v>
      </c>
      <c r="V1107" s="2" t="str" cm="1">
        <f t="array" ref="V1107">_xlfn.IFS(B1107&lt;30,"21-29",
B1107&lt;40,"30-39",
B1107&lt;50,"40-49",
B1107&lt;60,"50-59",
TRUE,"60+"
)</f>
        <v>21-29</v>
      </c>
      <c r="W1107" s="24">
        <f t="shared" si="51"/>
        <v>15873333.333333334</v>
      </c>
      <c r="X1107" s="24">
        <f t="shared" si="52"/>
        <v>11493333.333333334</v>
      </c>
      <c r="Y1107" s="25">
        <f t="shared" si="53"/>
        <v>0.24050505050505053</v>
      </c>
      <c r="Z1107" s="2" t="str" cm="1">
        <f t="array" ref="Z1107">_xlfn.IFS(Y1107&lt;=25%,"Low",
Y1107&lt;=50%,"Moderate",
Y1107&lt;=75%,"High",
Y1107&lt;=100%,"Very High",
TRUE,"Over Limit"
)</f>
        <v>Low</v>
      </c>
      <c r="AA1107" s="2" cm="1">
        <f t="array" ref="AA1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07" s="2" t="str" cm="1">
        <f t="array" ref="AB1107">_xlfn.IFS(T1107=0,"No Late Payments",
T1107&lt;=2,"Low",
T1107&lt;=4,"Moderate",
TRUE,"High"
)</f>
        <v>No Late Payments</v>
      </c>
      <c r="AC1107" s="10" t="str" cm="1">
        <f t="array" ref="AC1107">_xlfn.IFS(
H1107&lt;40000000,"Low",
H1107&lt;60000000,"Medium",
H1107&lt;100000000,"High",
TRUE,"Very High"
)</f>
        <v>High</v>
      </c>
    </row>
    <row r="1108" spans="1:29">
      <c r="A1108" s="18" t="s">
        <v>1140</v>
      </c>
      <c r="B1108" s="19">
        <v>40</v>
      </c>
      <c r="C1108" s="19" t="s">
        <v>34</v>
      </c>
      <c r="D1108" s="19" t="s">
        <v>27</v>
      </c>
      <c r="E1108" s="19" t="s">
        <v>24</v>
      </c>
      <c r="F1108" s="19" t="s">
        <v>28</v>
      </c>
      <c r="G1108" s="20">
        <v>8700000</v>
      </c>
      <c r="H1108" s="20">
        <v>47000000</v>
      </c>
      <c r="I1108" s="19">
        <v>50</v>
      </c>
      <c r="J1108" s="19">
        <v>0</v>
      </c>
      <c r="K1108" s="19">
        <v>2</v>
      </c>
      <c r="L1108" s="19">
        <v>3</v>
      </c>
      <c r="M1108" s="20">
        <v>23100000</v>
      </c>
      <c r="N1108" s="20">
        <v>29530000</v>
      </c>
      <c r="O1108" s="20">
        <v>20120000</v>
      </c>
      <c r="P1108" s="20">
        <v>4650000</v>
      </c>
      <c r="Q1108" s="20">
        <v>930000</v>
      </c>
      <c r="R1108" s="20">
        <v>890000</v>
      </c>
      <c r="S1108" s="20">
        <v>2420000</v>
      </c>
      <c r="T1108" s="19">
        <v>3</v>
      </c>
      <c r="U1108" s="19">
        <v>1</v>
      </c>
      <c r="V1108" s="2" t="str" cm="1">
        <f t="array" ref="V1108">_xlfn.IFS(B1108&lt;30,"21-29",
B1108&lt;40,"30-39",
B1108&lt;50,"40-49",
B1108&lt;60,"50-59",
TRUE,"60+"
)</f>
        <v>40-49</v>
      </c>
      <c r="W1108" s="24">
        <f t="shared" si="51"/>
        <v>24250000</v>
      </c>
      <c r="X1108" s="24">
        <f t="shared" si="52"/>
        <v>2156666.6666666665</v>
      </c>
      <c r="Y1108" s="25">
        <f t="shared" si="53"/>
        <v>0.51595744680851063</v>
      </c>
      <c r="Z1108" s="2" t="str" cm="1">
        <f t="array" ref="Z1108">_xlfn.IFS(Y1108&lt;=25%,"Low",
Y1108&lt;=50%,"Moderate",
Y1108&lt;=75%,"High",
Y1108&lt;=100%,"Very High",
TRUE,"Over Limit"
)</f>
        <v>High</v>
      </c>
      <c r="AA1108" s="2" cm="1">
        <f t="array" ref="AA1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08" s="2" t="str" cm="1">
        <f t="array" ref="AB1108">_xlfn.IFS(T1108=0,"No Late Payments",
T1108&lt;=2,"Low",
T1108&lt;=4,"Moderate",
TRUE,"High"
)</f>
        <v>Moderate</v>
      </c>
      <c r="AC1108" s="10" t="str" cm="1">
        <f t="array" ref="AC1108">_xlfn.IFS(
H1108&lt;40000000,"Low",
H1108&lt;60000000,"Medium",
H1108&lt;100000000,"High",
TRUE,"Very High"
)</f>
        <v>Medium</v>
      </c>
    </row>
    <row r="1109" spans="1:29">
      <c r="A1109" s="21" t="s">
        <v>1141</v>
      </c>
      <c r="B1109" s="22">
        <v>43</v>
      </c>
      <c r="C1109" s="22" t="s">
        <v>22</v>
      </c>
      <c r="D1109" s="22" t="s">
        <v>30</v>
      </c>
      <c r="E1109" s="22" t="s">
        <v>24</v>
      </c>
      <c r="F1109" s="22" t="s">
        <v>28</v>
      </c>
      <c r="G1109" s="23">
        <v>10200000</v>
      </c>
      <c r="H1109" s="23">
        <v>54000000</v>
      </c>
      <c r="I1109" s="22">
        <v>53</v>
      </c>
      <c r="J1109" s="22">
        <v>0</v>
      </c>
      <c r="K1109" s="22">
        <v>2</v>
      </c>
      <c r="L1109" s="22">
        <v>3</v>
      </c>
      <c r="M1109" s="23">
        <v>10350000</v>
      </c>
      <c r="N1109" s="23">
        <v>13640000</v>
      </c>
      <c r="O1109" s="23">
        <v>17480000</v>
      </c>
      <c r="P1109" s="23">
        <v>770000</v>
      </c>
      <c r="Q1109" s="23">
        <v>820000</v>
      </c>
      <c r="R1109" s="23">
        <v>3150000</v>
      </c>
      <c r="S1109" s="23">
        <v>3630000</v>
      </c>
      <c r="T1109" s="22">
        <v>2</v>
      </c>
      <c r="U1109" s="22">
        <v>0</v>
      </c>
      <c r="V1109" s="2" t="str" cm="1">
        <f t="array" ref="V1109">_xlfn.IFS(B1109&lt;30,"21-29",
B1109&lt;40,"30-39",
B1109&lt;50,"40-49",
B1109&lt;60,"50-59",
TRUE,"60+"
)</f>
        <v>40-49</v>
      </c>
      <c r="W1109" s="24">
        <f t="shared" si="51"/>
        <v>13823333.333333334</v>
      </c>
      <c r="X1109" s="24">
        <f t="shared" si="52"/>
        <v>1580000</v>
      </c>
      <c r="Y1109" s="25">
        <f t="shared" si="53"/>
        <v>0.25598765432098769</v>
      </c>
      <c r="Z1109" s="2" t="str" cm="1">
        <f t="array" ref="Z1109">_xlfn.IFS(Y1109&lt;=25%,"Low",
Y1109&lt;=50%,"Moderate",
Y1109&lt;=75%,"High",
Y1109&lt;=100%,"Very High",
TRUE,"Over Limit"
)</f>
        <v>Moderate</v>
      </c>
      <c r="AA1109" s="2" cm="1">
        <f t="array" ref="AA1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9" s="2" t="str" cm="1">
        <f t="array" ref="AB1109">_xlfn.IFS(T1109=0,"No Late Payments",
T1109&lt;=2,"Low",
T1109&lt;=4,"Moderate",
TRUE,"High"
)</f>
        <v>Low</v>
      </c>
      <c r="AC1109" s="10" t="str" cm="1">
        <f t="array" ref="AC1109">_xlfn.IFS(
H1109&lt;40000000,"Low",
H1109&lt;60000000,"Medium",
H1109&lt;100000000,"High",
TRUE,"Very High"
)</f>
        <v>Medium</v>
      </c>
    </row>
    <row r="1110" spans="1:29">
      <c r="A1110" s="18" t="s">
        <v>1142</v>
      </c>
      <c r="B1110" s="19">
        <v>31</v>
      </c>
      <c r="C1110" s="19" t="s">
        <v>34</v>
      </c>
      <c r="D1110" s="19" t="s">
        <v>30</v>
      </c>
      <c r="E1110" s="19" t="s">
        <v>31</v>
      </c>
      <c r="F1110" s="19" t="s">
        <v>25</v>
      </c>
      <c r="G1110" s="20">
        <v>6500000</v>
      </c>
      <c r="H1110" s="20">
        <v>26000000</v>
      </c>
      <c r="I1110" s="19">
        <v>16</v>
      </c>
      <c r="J1110" s="19">
        <v>0</v>
      </c>
      <c r="K1110" s="19">
        <v>0</v>
      </c>
      <c r="L1110" s="19">
        <v>0</v>
      </c>
      <c r="M1110" s="20">
        <v>14140000</v>
      </c>
      <c r="N1110" s="20">
        <v>12520000</v>
      </c>
      <c r="O1110" s="20">
        <v>13710000</v>
      </c>
      <c r="P1110" s="20">
        <v>6920000</v>
      </c>
      <c r="Q1110" s="20">
        <v>300000</v>
      </c>
      <c r="R1110" s="20">
        <v>4640000</v>
      </c>
      <c r="S1110" s="20">
        <v>1060000</v>
      </c>
      <c r="T1110" s="19">
        <v>1</v>
      </c>
      <c r="U1110" s="19">
        <v>0</v>
      </c>
      <c r="V1110" s="2" t="str" cm="1">
        <f t="array" ref="V1110">_xlfn.IFS(B1110&lt;30,"21-29",
B1110&lt;40,"30-39",
B1110&lt;50,"40-49",
B1110&lt;60,"50-59",
TRUE,"60+"
)</f>
        <v>30-39</v>
      </c>
      <c r="W1110" s="24">
        <f t="shared" si="51"/>
        <v>13456666.666666666</v>
      </c>
      <c r="X1110" s="24">
        <f t="shared" si="52"/>
        <v>3953333.3333333335</v>
      </c>
      <c r="Y1110" s="25">
        <f t="shared" si="53"/>
        <v>0.51756410256410257</v>
      </c>
      <c r="Z1110" s="2" t="str" cm="1">
        <f t="array" ref="Z1110">_xlfn.IFS(Y1110&lt;=25%,"Low",
Y1110&lt;=50%,"Moderate",
Y1110&lt;=75%,"High",
Y1110&lt;=100%,"Very High",
TRUE,"Over Limit"
)</f>
        <v>High</v>
      </c>
      <c r="AA1110" s="2" cm="1">
        <f t="array" ref="AA1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0" s="2" t="str" cm="1">
        <f t="array" ref="AB1110">_xlfn.IFS(T1110=0,"No Late Payments",
T1110&lt;=2,"Low",
T1110&lt;=4,"Moderate",
TRUE,"High"
)</f>
        <v>Low</v>
      </c>
      <c r="AC1110" s="10" t="str" cm="1">
        <f t="array" ref="AC1110">_xlfn.IFS(
H1110&lt;40000000,"Low",
H1110&lt;60000000,"Medium",
H1110&lt;100000000,"High",
TRUE,"Very High"
)</f>
        <v>Low</v>
      </c>
    </row>
    <row r="1111" spans="1:29">
      <c r="A1111" s="21" t="s">
        <v>1143</v>
      </c>
      <c r="B1111" s="22">
        <v>35</v>
      </c>
      <c r="C1111" s="22" t="s">
        <v>22</v>
      </c>
      <c r="D1111" s="22" t="s">
        <v>46</v>
      </c>
      <c r="E1111" s="22" t="s">
        <v>38</v>
      </c>
      <c r="F1111" s="22" t="s">
        <v>28</v>
      </c>
      <c r="G1111" s="23">
        <v>9500000</v>
      </c>
      <c r="H1111" s="23">
        <v>42000000</v>
      </c>
      <c r="I1111" s="22">
        <v>81</v>
      </c>
      <c r="J1111" s="22">
        <v>0</v>
      </c>
      <c r="K1111" s="22">
        <v>0</v>
      </c>
      <c r="L1111" s="22">
        <v>0</v>
      </c>
      <c r="M1111" s="23">
        <v>10200000</v>
      </c>
      <c r="N1111" s="23">
        <v>6060000</v>
      </c>
      <c r="O1111" s="23">
        <v>13590000</v>
      </c>
      <c r="P1111" s="23">
        <v>2470000</v>
      </c>
      <c r="Q1111" s="23">
        <v>1670000</v>
      </c>
      <c r="R1111" s="23">
        <v>3820000</v>
      </c>
      <c r="S1111" s="23">
        <v>2700000</v>
      </c>
      <c r="T1111" s="22">
        <v>1</v>
      </c>
      <c r="U1111" s="22">
        <v>1</v>
      </c>
      <c r="V1111" s="2" t="str" cm="1">
        <f t="array" ref="V1111">_xlfn.IFS(B1111&lt;30,"21-29",
B1111&lt;40,"30-39",
B1111&lt;50,"40-49",
B1111&lt;60,"50-59",
TRUE,"60+"
)</f>
        <v>30-39</v>
      </c>
      <c r="W1111" s="24">
        <f t="shared" si="51"/>
        <v>9950000</v>
      </c>
      <c r="X1111" s="24">
        <f t="shared" si="52"/>
        <v>2653333.3333333335</v>
      </c>
      <c r="Y1111" s="25">
        <f t="shared" si="53"/>
        <v>0.2369047619047619</v>
      </c>
      <c r="Z1111" s="2" t="str" cm="1">
        <f t="array" ref="Z1111">_xlfn.IFS(Y1111&lt;=25%,"Low",
Y1111&lt;=50%,"Moderate",
Y1111&lt;=75%,"High",
Y1111&lt;=100%,"Very High",
TRUE,"Over Limit"
)</f>
        <v>Low</v>
      </c>
      <c r="AA1111" s="2" cm="1">
        <f t="array" ref="AA1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1" s="2" t="str" cm="1">
        <f t="array" ref="AB1111">_xlfn.IFS(T1111=0,"No Late Payments",
T1111&lt;=2,"Low",
T1111&lt;=4,"Moderate",
TRUE,"High"
)</f>
        <v>Low</v>
      </c>
      <c r="AC1111" s="10" t="str" cm="1">
        <f t="array" ref="AC1111">_xlfn.IFS(
H1111&lt;40000000,"Low",
H1111&lt;60000000,"Medium",
H1111&lt;100000000,"High",
TRUE,"Very High"
)</f>
        <v>Medium</v>
      </c>
    </row>
    <row r="1112" spans="1:29">
      <c r="A1112" s="18" t="s">
        <v>1144</v>
      </c>
      <c r="B1112" s="19">
        <v>21</v>
      </c>
      <c r="C1112" s="19" t="s">
        <v>34</v>
      </c>
      <c r="D1112" s="19" t="s">
        <v>30</v>
      </c>
      <c r="E1112" s="19" t="s">
        <v>38</v>
      </c>
      <c r="F1112" s="19" t="s">
        <v>25</v>
      </c>
      <c r="G1112" s="20">
        <v>5000000</v>
      </c>
      <c r="H1112" s="20">
        <v>20000000</v>
      </c>
      <c r="I1112" s="19">
        <v>11</v>
      </c>
      <c r="J1112" s="19">
        <v>3</v>
      </c>
      <c r="K1112" s="19">
        <v>3</v>
      </c>
      <c r="L1112" s="19">
        <v>3</v>
      </c>
      <c r="M1112" s="20">
        <v>13590000</v>
      </c>
      <c r="N1112" s="20">
        <v>12270000</v>
      </c>
      <c r="O1112" s="20">
        <v>10710000</v>
      </c>
      <c r="P1112" s="20">
        <v>930000</v>
      </c>
      <c r="Q1112" s="20">
        <v>1470000</v>
      </c>
      <c r="R1112" s="20">
        <v>280000</v>
      </c>
      <c r="S1112" s="20">
        <v>1100000</v>
      </c>
      <c r="T1112" s="19">
        <v>3</v>
      </c>
      <c r="U1112" s="19">
        <v>1</v>
      </c>
      <c r="V1112" s="2" t="str" cm="1">
        <f t="array" ref="V1112">_xlfn.IFS(B1112&lt;30,"21-29",
B1112&lt;40,"30-39",
B1112&lt;50,"40-49",
B1112&lt;60,"50-59",
TRUE,"60+"
)</f>
        <v>21-29</v>
      </c>
      <c r="W1112" s="24">
        <f t="shared" si="51"/>
        <v>12190000</v>
      </c>
      <c r="X1112" s="24">
        <f t="shared" si="52"/>
        <v>893333.33333333337</v>
      </c>
      <c r="Y1112" s="25">
        <f t="shared" si="53"/>
        <v>0.60950000000000004</v>
      </c>
      <c r="Z1112" s="2" t="str" cm="1">
        <f t="array" ref="Z1112">_xlfn.IFS(Y1112&lt;=25%,"Low",
Y1112&lt;=50%,"Moderate",
Y1112&lt;=75%,"High",
Y1112&lt;=100%,"Very High",
TRUE,"Over Limit"
)</f>
        <v>High</v>
      </c>
      <c r="AA1112" s="2" cm="1">
        <f t="array" ref="AA1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2" s="2" t="str" cm="1">
        <f t="array" ref="AB1112">_xlfn.IFS(T1112=0,"No Late Payments",
T1112&lt;=2,"Low",
T1112&lt;=4,"Moderate",
TRUE,"High"
)</f>
        <v>Moderate</v>
      </c>
      <c r="AC1112" s="10" t="str" cm="1">
        <f t="array" ref="AC1112">_xlfn.IFS(
H1112&lt;40000000,"Low",
H1112&lt;60000000,"Medium",
H1112&lt;100000000,"High",
TRUE,"Very High"
)</f>
        <v>Low</v>
      </c>
    </row>
    <row r="1113" spans="1:29">
      <c r="A1113" s="21" t="s">
        <v>1145</v>
      </c>
      <c r="B1113" s="22">
        <v>45</v>
      </c>
      <c r="C1113" s="22" t="s">
        <v>34</v>
      </c>
      <c r="D1113" s="22" t="s">
        <v>30</v>
      </c>
      <c r="E1113" s="22" t="s">
        <v>24</v>
      </c>
      <c r="F1113" s="22" t="s">
        <v>25</v>
      </c>
      <c r="G1113" s="23">
        <v>9900000</v>
      </c>
      <c r="H1113" s="23">
        <v>46000000</v>
      </c>
      <c r="I1113" s="22">
        <v>175</v>
      </c>
      <c r="J1113" s="22">
        <v>0</v>
      </c>
      <c r="K1113" s="22">
        <v>3</v>
      </c>
      <c r="L1113" s="22">
        <v>3</v>
      </c>
      <c r="M1113" s="23">
        <v>29740000</v>
      </c>
      <c r="N1113" s="23">
        <v>30920000</v>
      </c>
      <c r="O1113" s="23">
        <v>31960000</v>
      </c>
      <c r="P1113" s="23">
        <v>8910000</v>
      </c>
      <c r="Q1113" s="23">
        <v>590000</v>
      </c>
      <c r="R1113" s="23">
        <v>1760000</v>
      </c>
      <c r="S1113" s="23">
        <v>2560000</v>
      </c>
      <c r="T1113" s="22">
        <v>3</v>
      </c>
      <c r="U1113" s="22">
        <v>0</v>
      </c>
      <c r="V1113" s="2" t="str" cm="1">
        <f t="array" ref="V1113">_xlfn.IFS(B1113&lt;30,"21-29",
B1113&lt;40,"30-39",
B1113&lt;50,"40-49",
B1113&lt;60,"50-59",
TRUE,"60+"
)</f>
        <v>40-49</v>
      </c>
      <c r="W1113" s="24">
        <f t="shared" si="51"/>
        <v>30873333.333333332</v>
      </c>
      <c r="X1113" s="24">
        <f t="shared" si="52"/>
        <v>3753333.3333333335</v>
      </c>
      <c r="Y1113" s="25">
        <f t="shared" si="53"/>
        <v>0.67115942028985509</v>
      </c>
      <c r="Z1113" s="2" t="str" cm="1">
        <f t="array" ref="Z1113">_xlfn.IFS(Y1113&lt;=25%,"Low",
Y1113&lt;=50%,"Moderate",
Y1113&lt;=75%,"High",
Y1113&lt;=100%,"Very High",
TRUE,"Over Limit"
)</f>
        <v>High</v>
      </c>
      <c r="AA1113" s="2" cm="1">
        <f t="array" ref="AA1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3" s="2" t="str" cm="1">
        <f t="array" ref="AB1113">_xlfn.IFS(T1113=0,"No Late Payments",
T1113&lt;=2,"Low",
T1113&lt;=4,"Moderate",
TRUE,"High"
)</f>
        <v>Moderate</v>
      </c>
      <c r="AC1113" s="10" t="str" cm="1">
        <f t="array" ref="AC1113">_xlfn.IFS(
H1113&lt;40000000,"Low",
H1113&lt;60000000,"Medium",
H1113&lt;100000000,"High",
TRUE,"Very High"
)</f>
        <v>Medium</v>
      </c>
    </row>
    <row r="1114" spans="1:29">
      <c r="A1114" s="18" t="s">
        <v>1146</v>
      </c>
      <c r="B1114" s="19">
        <v>49</v>
      </c>
      <c r="C1114" s="19" t="s">
        <v>34</v>
      </c>
      <c r="D1114" s="19" t="s">
        <v>23</v>
      </c>
      <c r="E1114" s="19" t="s">
        <v>24</v>
      </c>
      <c r="F1114" s="19" t="s">
        <v>25</v>
      </c>
      <c r="G1114" s="20">
        <v>10200000</v>
      </c>
      <c r="H1114" s="20">
        <v>32000000</v>
      </c>
      <c r="I1114" s="19">
        <v>164</v>
      </c>
      <c r="J1114" s="19">
        <v>0</v>
      </c>
      <c r="K1114" s="19">
        <v>0</v>
      </c>
      <c r="L1114" s="19">
        <v>0</v>
      </c>
      <c r="M1114" s="20">
        <v>11260000</v>
      </c>
      <c r="N1114" s="20">
        <v>9570000</v>
      </c>
      <c r="O1114" s="20">
        <v>14940000</v>
      </c>
      <c r="P1114" s="20">
        <v>1510000</v>
      </c>
      <c r="Q1114" s="20">
        <v>4130000</v>
      </c>
      <c r="R1114" s="20">
        <v>3630000</v>
      </c>
      <c r="S1114" s="20">
        <v>340000</v>
      </c>
      <c r="T1114" s="19">
        <v>1</v>
      </c>
      <c r="U1114" s="19">
        <v>0</v>
      </c>
      <c r="V1114" s="2" t="str" cm="1">
        <f t="array" ref="V1114">_xlfn.IFS(B1114&lt;30,"21-29",
B1114&lt;40,"30-39",
B1114&lt;50,"40-49",
B1114&lt;60,"50-59",
TRUE,"60+"
)</f>
        <v>40-49</v>
      </c>
      <c r="W1114" s="24">
        <f t="shared" si="51"/>
        <v>11923333.333333334</v>
      </c>
      <c r="X1114" s="24">
        <f t="shared" si="52"/>
        <v>3090000</v>
      </c>
      <c r="Y1114" s="25">
        <f t="shared" si="53"/>
        <v>0.37260416666666668</v>
      </c>
      <c r="Z1114" s="2" t="str" cm="1">
        <f t="array" ref="Z1114">_xlfn.IFS(Y1114&lt;=25%,"Low",
Y1114&lt;=50%,"Moderate",
Y1114&lt;=75%,"High",
Y1114&lt;=100%,"Very High",
TRUE,"Over Limit"
)</f>
        <v>Moderate</v>
      </c>
      <c r="AA1114" s="2" cm="1">
        <f t="array" ref="AA1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4" s="2" t="str" cm="1">
        <f t="array" ref="AB1114">_xlfn.IFS(T1114=0,"No Late Payments",
T1114&lt;=2,"Low",
T1114&lt;=4,"Moderate",
TRUE,"High"
)</f>
        <v>Low</v>
      </c>
      <c r="AC1114" s="10" t="str" cm="1">
        <f t="array" ref="AC1114">_xlfn.IFS(
H1114&lt;40000000,"Low",
H1114&lt;60000000,"Medium",
H1114&lt;100000000,"High",
TRUE,"Very High"
)</f>
        <v>Low</v>
      </c>
    </row>
    <row r="1115" spans="1:29">
      <c r="A1115" s="21" t="s">
        <v>1147</v>
      </c>
      <c r="B1115" s="22">
        <v>38</v>
      </c>
      <c r="C1115" s="22" t="s">
        <v>22</v>
      </c>
      <c r="D1115" s="22" t="s">
        <v>23</v>
      </c>
      <c r="E1115" s="22" t="s">
        <v>38</v>
      </c>
      <c r="F1115" s="22" t="s">
        <v>28</v>
      </c>
      <c r="G1115" s="23">
        <v>11200000</v>
      </c>
      <c r="H1115" s="23">
        <v>65000000</v>
      </c>
      <c r="I1115" s="22">
        <v>128</v>
      </c>
      <c r="J1115" s="22">
        <v>0</v>
      </c>
      <c r="K1115" s="22">
        <v>0</v>
      </c>
      <c r="L1115" s="22">
        <v>0</v>
      </c>
      <c r="M1115" s="23">
        <v>8930000</v>
      </c>
      <c r="N1115" s="23">
        <v>21880000</v>
      </c>
      <c r="O1115" s="23">
        <v>16690000</v>
      </c>
      <c r="P1115" s="23">
        <v>9060000</v>
      </c>
      <c r="Q1115" s="23">
        <v>20570000</v>
      </c>
      <c r="R1115" s="23">
        <v>4620000</v>
      </c>
      <c r="S1115" s="23">
        <v>3120000</v>
      </c>
      <c r="T1115" s="22">
        <v>0</v>
      </c>
      <c r="U1115" s="22">
        <v>0</v>
      </c>
      <c r="V1115" s="2" t="str" cm="1">
        <f t="array" ref="V1115">_xlfn.IFS(B1115&lt;30,"21-29",
B1115&lt;40,"30-39",
B1115&lt;50,"40-49",
B1115&lt;60,"50-59",
TRUE,"60+"
)</f>
        <v>30-39</v>
      </c>
      <c r="W1115" s="24">
        <f t="shared" si="51"/>
        <v>15833333.333333334</v>
      </c>
      <c r="X1115" s="24">
        <f t="shared" si="52"/>
        <v>11416666.666666666</v>
      </c>
      <c r="Y1115" s="25">
        <f t="shared" si="53"/>
        <v>0.24358974358974361</v>
      </c>
      <c r="Z1115" s="2" t="str" cm="1">
        <f t="array" ref="Z1115">_xlfn.IFS(Y1115&lt;=25%,"Low",
Y1115&lt;=50%,"Moderate",
Y1115&lt;=75%,"High",
Y1115&lt;=100%,"Very High",
TRUE,"Over Limit"
)</f>
        <v>Low</v>
      </c>
      <c r="AA1115" s="2" cm="1">
        <f t="array" ref="AA1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5" s="2" t="str" cm="1">
        <f t="array" ref="AB1115">_xlfn.IFS(T1115=0,"No Late Payments",
T1115&lt;=2,"Low",
T1115&lt;=4,"Moderate",
TRUE,"High"
)</f>
        <v>No Late Payments</v>
      </c>
      <c r="AC1115" s="10" t="str" cm="1">
        <f t="array" ref="AC1115">_xlfn.IFS(
H1115&lt;40000000,"Low",
H1115&lt;60000000,"Medium",
H1115&lt;100000000,"High",
TRUE,"Very High"
)</f>
        <v>High</v>
      </c>
    </row>
    <row r="1116" spans="1:29">
      <c r="A1116" s="18" t="s">
        <v>1148</v>
      </c>
      <c r="B1116" s="19">
        <v>21</v>
      </c>
      <c r="C1116" s="19" t="s">
        <v>22</v>
      </c>
      <c r="D1116" s="19" t="s">
        <v>30</v>
      </c>
      <c r="E1116" s="19" t="s">
        <v>38</v>
      </c>
      <c r="F1116" s="19" t="s">
        <v>28</v>
      </c>
      <c r="G1116" s="20">
        <v>5200000</v>
      </c>
      <c r="H1116" s="20">
        <v>24000000</v>
      </c>
      <c r="I1116" s="19">
        <v>4</v>
      </c>
      <c r="J1116" s="19">
        <v>0</v>
      </c>
      <c r="K1116" s="19">
        <v>0</v>
      </c>
      <c r="L1116" s="19">
        <v>0</v>
      </c>
      <c r="M1116" s="20">
        <v>8240000</v>
      </c>
      <c r="N1116" s="20">
        <v>8030000</v>
      </c>
      <c r="O1116" s="20">
        <v>10260000</v>
      </c>
      <c r="P1116" s="20">
        <v>8180000</v>
      </c>
      <c r="Q1116" s="20">
        <v>2490000</v>
      </c>
      <c r="R1116" s="20">
        <v>8700000</v>
      </c>
      <c r="S1116" s="20">
        <v>480000</v>
      </c>
      <c r="T1116" s="19">
        <v>1</v>
      </c>
      <c r="U1116" s="19">
        <v>0</v>
      </c>
      <c r="V1116" s="2" t="str" cm="1">
        <f t="array" ref="V1116">_xlfn.IFS(B1116&lt;30,"21-29",
B1116&lt;40,"30-39",
B1116&lt;50,"40-49",
B1116&lt;60,"50-59",
TRUE,"60+"
)</f>
        <v>21-29</v>
      </c>
      <c r="W1116" s="24">
        <f t="shared" si="51"/>
        <v>8843333.333333334</v>
      </c>
      <c r="X1116" s="24">
        <f t="shared" si="52"/>
        <v>6456666.666666667</v>
      </c>
      <c r="Y1116" s="25">
        <f t="shared" si="53"/>
        <v>0.36847222222222226</v>
      </c>
      <c r="Z1116" s="2" t="str" cm="1">
        <f t="array" ref="Z1116">_xlfn.IFS(Y1116&lt;=25%,"Low",
Y1116&lt;=50%,"Moderate",
Y1116&lt;=75%,"High",
Y1116&lt;=100%,"Very High",
TRUE,"Over Limit"
)</f>
        <v>Moderate</v>
      </c>
      <c r="AA1116" s="2" cm="1">
        <f t="array" ref="AA1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6" s="2" t="str" cm="1">
        <f t="array" ref="AB1116">_xlfn.IFS(T1116=0,"No Late Payments",
T1116&lt;=2,"Low",
T1116&lt;=4,"Moderate",
TRUE,"High"
)</f>
        <v>Low</v>
      </c>
      <c r="AC1116" s="10" t="str" cm="1">
        <f t="array" ref="AC1116">_xlfn.IFS(
H1116&lt;40000000,"Low",
H1116&lt;60000000,"Medium",
H1116&lt;100000000,"High",
TRUE,"Very High"
)</f>
        <v>Low</v>
      </c>
    </row>
    <row r="1117" spans="1:29">
      <c r="A1117" s="21" t="s">
        <v>1149</v>
      </c>
      <c r="B1117" s="22">
        <v>66</v>
      </c>
      <c r="C1117" s="22" t="s">
        <v>34</v>
      </c>
      <c r="D1117" s="22" t="s">
        <v>23</v>
      </c>
      <c r="E1117" s="22" t="s">
        <v>24</v>
      </c>
      <c r="F1117" s="22" t="s">
        <v>41</v>
      </c>
      <c r="G1117" s="23">
        <v>9400000</v>
      </c>
      <c r="H1117" s="23">
        <v>38000000</v>
      </c>
      <c r="I1117" s="22">
        <v>163</v>
      </c>
      <c r="J1117" s="22">
        <v>0</v>
      </c>
      <c r="K1117" s="22">
        <v>0</v>
      </c>
      <c r="L1117" s="22">
        <v>0</v>
      </c>
      <c r="M1117" s="23">
        <v>15590000</v>
      </c>
      <c r="N1117" s="23">
        <v>12960000</v>
      </c>
      <c r="O1117" s="23">
        <v>12490000</v>
      </c>
      <c r="P1117" s="23">
        <v>9570000</v>
      </c>
      <c r="Q1117" s="23">
        <v>4410000</v>
      </c>
      <c r="R1117" s="23">
        <v>11590000</v>
      </c>
      <c r="S1117" s="23">
        <v>760000</v>
      </c>
      <c r="T1117" s="22">
        <v>1</v>
      </c>
      <c r="U1117" s="22">
        <v>0</v>
      </c>
      <c r="V1117" s="2" t="str" cm="1">
        <f t="array" ref="V1117">_xlfn.IFS(B1117&lt;30,"21-29",
B1117&lt;40,"30-39",
B1117&lt;50,"40-49",
B1117&lt;60,"50-59",
TRUE,"60+"
)</f>
        <v>60+</v>
      </c>
      <c r="W1117" s="24">
        <f t="shared" si="51"/>
        <v>13680000</v>
      </c>
      <c r="X1117" s="24">
        <f t="shared" si="52"/>
        <v>8523333.333333334</v>
      </c>
      <c r="Y1117" s="25">
        <f t="shared" si="53"/>
        <v>0.36</v>
      </c>
      <c r="Z1117" s="2" t="str" cm="1">
        <f t="array" ref="Z1117">_xlfn.IFS(Y1117&lt;=25%,"Low",
Y1117&lt;=50%,"Moderate",
Y1117&lt;=75%,"High",
Y1117&lt;=100%,"Very High",
TRUE,"Over Limit"
)</f>
        <v>Moderate</v>
      </c>
      <c r="AA1117" s="2" cm="1">
        <f t="array" ref="AA1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7" s="2" t="str" cm="1">
        <f t="array" ref="AB1117">_xlfn.IFS(T1117=0,"No Late Payments",
T1117&lt;=2,"Low",
T1117&lt;=4,"Moderate",
TRUE,"High"
)</f>
        <v>Low</v>
      </c>
      <c r="AC1117" s="10" t="str" cm="1">
        <f t="array" ref="AC1117">_xlfn.IFS(
H1117&lt;40000000,"Low",
H1117&lt;60000000,"Medium",
H1117&lt;100000000,"High",
TRUE,"Very High"
)</f>
        <v>Low</v>
      </c>
    </row>
    <row r="1118" spans="1:29">
      <c r="A1118" s="18" t="s">
        <v>1150</v>
      </c>
      <c r="B1118" s="19">
        <v>30</v>
      </c>
      <c r="C1118" s="19" t="s">
        <v>34</v>
      </c>
      <c r="D1118" s="19" t="s">
        <v>23</v>
      </c>
      <c r="E1118" s="19" t="s">
        <v>24</v>
      </c>
      <c r="F1118" s="19" t="s">
        <v>48</v>
      </c>
      <c r="G1118" s="20">
        <v>16500000</v>
      </c>
      <c r="H1118" s="20">
        <v>54000000</v>
      </c>
      <c r="I1118" s="19">
        <v>66</v>
      </c>
      <c r="J1118" s="19">
        <v>0</v>
      </c>
      <c r="K1118" s="19">
        <v>1</v>
      </c>
      <c r="L1118" s="19">
        <v>0</v>
      </c>
      <c r="M1118" s="20">
        <v>890000</v>
      </c>
      <c r="N1118" s="20">
        <v>6920000</v>
      </c>
      <c r="O1118" s="20">
        <v>6880000</v>
      </c>
      <c r="P1118" s="20">
        <v>680000</v>
      </c>
      <c r="Q1118" s="20">
        <v>1210000</v>
      </c>
      <c r="R1118" s="20">
        <v>3710000</v>
      </c>
      <c r="S1118" s="20">
        <v>2580000</v>
      </c>
      <c r="T1118" s="19">
        <v>1</v>
      </c>
      <c r="U1118" s="19">
        <v>0</v>
      </c>
      <c r="V1118" s="2" t="str" cm="1">
        <f t="array" ref="V1118">_xlfn.IFS(B1118&lt;30,"21-29",
B1118&lt;40,"30-39",
B1118&lt;50,"40-49",
B1118&lt;60,"50-59",
TRUE,"60+"
)</f>
        <v>30-39</v>
      </c>
      <c r="W1118" s="24">
        <f t="shared" si="51"/>
        <v>4896666.666666667</v>
      </c>
      <c r="X1118" s="24">
        <f t="shared" si="52"/>
        <v>1866666.6666666667</v>
      </c>
      <c r="Y1118" s="25">
        <f t="shared" si="53"/>
        <v>9.0679012345679016E-2</v>
      </c>
      <c r="Z1118" s="2" t="str" cm="1">
        <f t="array" ref="Z1118">_xlfn.IFS(Y1118&lt;=25%,"Low",
Y1118&lt;=50%,"Moderate",
Y1118&lt;=75%,"High",
Y1118&lt;=100%,"Very High",
TRUE,"Over Limit"
)</f>
        <v>Low</v>
      </c>
      <c r="AA1118" s="2" cm="1">
        <f t="array" ref="AA1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8" s="2" t="str" cm="1">
        <f t="array" ref="AB1118">_xlfn.IFS(T1118=0,"No Late Payments",
T1118&lt;=2,"Low",
T1118&lt;=4,"Moderate",
TRUE,"High"
)</f>
        <v>Low</v>
      </c>
      <c r="AC1118" s="10" t="str" cm="1">
        <f t="array" ref="AC1118">_xlfn.IFS(
H1118&lt;40000000,"Low",
H1118&lt;60000000,"Medium",
H1118&lt;100000000,"High",
TRUE,"Very High"
)</f>
        <v>Medium</v>
      </c>
    </row>
    <row r="1119" spans="1:29">
      <c r="A1119" s="21" t="s">
        <v>1151</v>
      </c>
      <c r="B1119" s="22">
        <v>43</v>
      </c>
      <c r="C1119" s="22" t="s">
        <v>34</v>
      </c>
      <c r="D1119" s="22" t="s">
        <v>46</v>
      </c>
      <c r="E1119" s="22" t="s">
        <v>24</v>
      </c>
      <c r="F1119" s="22" t="s">
        <v>28</v>
      </c>
      <c r="G1119" s="23">
        <v>19100000</v>
      </c>
      <c r="H1119" s="23">
        <v>98000000</v>
      </c>
      <c r="I1119" s="22">
        <v>90</v>
      </c>
      <c r="J1119" s="22">
        <v>0</v>
      </c>
      <c r="K1119" s="22">
        <v>0</v>
      </c>
      <c r="L1119" s="22">
        <v>0</v>
      </c>
      <c r="M1119" s="23">
        <v>43660000</v>
      </c>
      <c r="N1119" s="23">
        <v>38390000</v>
      </c>
      <c r="O1119" s="23">
        <v>26020000</v>
      </c>
      <c r="P1119" s="23">
        <v>19000000</v>
      </c>
      <c r="Q1119" s="23">
        <v>11300000</v>
      </c>
      <c r="R1119" s="23">
        <v>14480000</v>
      </c>
      <c r="S1119" s="23">
        <v>6610000</v>
      </c>
      <c r="T1119" s="22">
        <v>2</v>
      </c>
      <c r="U1119" s="22">
        <v>1</v>
      </c>
      <c r="V1119" s="2" t="str" cm="1">
        <f t="array" ref="V1119">_xlfn.IFS(B1119&lt;30,"21-29",
B1119&lt;40,"30-39",
B1119&lt;50,"40-49",
B1119&lt;60,"50-59",
TRUE,"60+"
)</f>
        <v>40-49</v>
      </c>
      <c r="W1119" s="24">
        <f t="shared" si="51"/>
        <v>36023333.333333336</v>
      </c>
      <c r="X1119" s="24">
        <f t="shared" si="52"/>
        <v>14926666.666666666</v>
      </c>
      <c r="Y1119" s="25">
        <f t="shared" si="53"/>
        <v>0.36758503401360548</v>
      </c>
      <c r="Z1119" s="2" t="str" cm="1">
        <f t="array" ref="Z1119">_xlfn.IFS(Y1119&lt;=25%,"Low",
Y1119&lt;=50%,"Moderate",
Y1119&lt;=75%,"High",
Y1119&lt;=100%,"Very High",
TRUE,"Over Limit"
)</f>
        <v>Moderate</v>
      </c>
      <c r="AA1119" s="2" cm="1">
        <f t="array" ref="AA1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9" s="2" t="str" cm="1">
        <f t="array" ref="AB1119">_xlfn.IFS(T1119=0,"No Late Payments",
T1119&lt;=2,"Low",
T1119&lt;=4,"Moderate",
TRUE,"High"
)</f>
        <v>Low</v>
      </c>
      <c r="AC1119" s="10" t="str" cm="1">
        <f t="array" ref="AC1119">_xlfn.IFS(
H1119&lt;40000000,"Low",
H1119&lt;60000000,"Medium",
H1119&lt;100000000,"High",
TRUE,"Very High"
)</f>
        <v>High</v>
      </c>
    </row>
    <row r="1120" spans="1:29">
      <c r="A1120" s="18" t="s">
        <v>1152</v>
      </c>
      <c r="B1120" s="19">
        <v>37</v>
      </c>
      <c r="C1120" s="19" t="s">
        <v>34</v>
      </c>
      <c r="D1120" s="19" t="s">
        <v>27</v>
      </c>
      <c r="E1120" s="19" t="s">
        <v>24</v>
      </c>
      <c r="F1120" s="19" t="s">
        <v>41</v>
      </c>
      <c r="G1120" s="20">
        <v>9400000</v>
      </c>
      <c r="H1120" s="20">
        <v>39000000</v>
      </c>
      <c r="I1120" s="19">
        <v>95</v>
      </c>
      <c r="J1120" s="19">
        <v>0</v>
      </c>
      <c r="K1120" s="19">
        <v>0</v>
      </c>
      <c r="L1120" s="19">
        <v>0</v>
      </c>
      <c r="M1120" s="20">
        <v>24190000</v>
      </c>
      <c r="N1120" s="20">
        <v>22210000</v>
      </c>
      <c r="O1120" s="20">
        <v>23000000</v>
      </c>
      <c r="P1120" s="20">
        <v>23470000</v>
      </c>
      <c r="Q1120" s="20">
        <v>8740000</v>
      </c>
      <c r="R1120" s="20">
        <v>7950000</v>
      </c>
      <c r="S1120" s="20">
        <v>1440000</v>
      </c>
      <c r="T1120" s="19">
        <v>0</v>
      </c>
      <c r="U1120" s="19">
        <v>0</v>
      </c>
      <c r="V1120" s="2" t="str" cm="1">
        <f t="array" ref="V1120">_xlfn.IFS(B1120&lt;30,"21-29",
B1120&lt;40,"30-39",
B1120&lt;50,"40-49",
B1120&lt;60,"50-59",
TRUE,"60+"
)</f>
        <v>30-39</v>
      </c>
      <c r="W1120" s="24">
        <f t="shared" si="51"/>
        <v>23133333.333333332</v>
      </c>
      <c r="X1120" s="24">
        <f t="shared" si="52"/>
        <v>13386666.666666666</v>
      </c>
      <c r="Y1120" s="25">
        <f t="shared" si="53"/>
        <v>0.59316239316239316</v>
      </c>
      <c r="Z1120" s="2" t="str" cm="1">
        <f t="array" ref="Z1120">_xlfn.IFS(Y1120&lt;=25%,"Low",
Y1120&lt;=50%,"Moderate",
Y1120&lt;=75%,"High",
Y1120&lt;=100%,"Very High",
TRUE,"Over Limit"
)</f>
        <v>High</v>
      </c>
      <c r="AA1120" s="2" cm="1">
        <f t="array" ref="AA1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0" s="2" t="str" cm="1">
        <f t="array" ref="AB1120">_xlfn.IFS(T1120=0,"No Late Payments",
T1120&lt;=2,"Low",
T1120&lt;=4,"Moderate",
TRUE,"High"
)</f>
        <v>No Late Payments</v>
      </c>
      <c r="AC1120" s="10" t="str" cm="1">
        <f t="array" ref="AC1120">_xlfn.IFS(
H1120&lt;40000000,"Low",
H1120&lt;60000000,"Medium",
H1120&lt;100000000,"High",
TRUE,"Very High"
)</f>
        <v>Low</v>
      </c>
    </row>
    <row r="1121" spans="1:29">
      <c r="A1121" s="21" t="s">
        <v>1153</v>
      </c>
      <c r="B1121" s="22">
        <v>41</v>
      </c>
      <c r="C1121" s="22" t="s">
        <v>34</v>
      </c>
      <c r="D1121" s="22" t="s">
        <v>27</v>
      </c>
      <c r="E1121" s="22" t="s">
        <v>24</v>
      </c>
      <c r="F1121" s="22" t="s">
        <v>28</v>
      </c>
      <c r="G1121" s="23">
        <v>9300000</v>
      </c>
      <c r="H1121" s="23">
        <v>27000000</v>
      </c>
      <c r="I1121" s="22">
        <v>78</v>
      </c>
      <c r="J1121" s="22">
        <v>0</v>
      </c>
      <c r="K1121" s="22">
        <v>0</v>
      </c>
      <c r="L1121" s="22">
        <v>0</v>
      </c>
      <c r="M1121" s="23">
        <v>3440000</v>
      </c>
      <c r="N1121" s="23">
        <v>6040000</v>
      </c>
      <c r="O1121" s="23">
        <v>8000000</v>
      </c>
      <c r="P1121" s="23">
        <v>3240000</v>
      </c>
      <c r="Q1121" s="23">
        <v>5610000</v>
      </c>
      <c r="R1121" s="23">
        <v>2810000</v>
      </c>
      <c r="S1121" s="23">
        <v>1570000</v>
      </c>
      <c r="T1121" s="22">
        <v>0</v>
      </c>
      <c r="U1121" s="22">
        <v>0</v>
      </c>
      <c r="V1121" s="2" t="str" cm="1">
        <f t="array" ref="V1121">_xlfn.IFS(B1121&lt;30,"21-29",
B1121&lt;40,"30-39",
B1121&lt;50,"40-49",
B1121&lt;60,"50-59",
TRUE,"60+"
)</f>
        <v>40-49</v>
      </c>
      <c r="W1121" s="24">
        <f t="shared" si="51"/>
        <v>5826666.666666667</v>
      </c>
      <c r="X1121" s="24">
        <f t="shared" si="52"/>
        <v>3886666.6666666665</v>
      </c>
      <c r="Y1121" s="25">
        <f t="shared" si="53"/>
        <v>0.21580246913580248</v>
      </c>
      <c r="Z1121" s="2" t="str" cm="1">
        <f t="array" ref="Z1121">_xlfn.IFS(Y1121&lt;=25%,"Low",
Y1121&lt;=50%,"Moderate",
Y1121&lt;=75%,"High",
Y1121&lt;=100%,"Very High",
TRUE,"Over Limit"
)</f>
        <v>Low</v>
      </c>
      <c r="AA1121" s="2" cm="1">
        <f t="array" ref="AA1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21" s="2" t="str" cm="1">
        <f t="array" ref="AB1121">_xlfn.IFS(T1121=0,"No Late Payments",
T1121&lt;=2,"Low",
T1121&lt;=4,"Moderate",
TRUE,"High"
)</f>
        <v>No Late Payments</v>
      </c>
      <c r="AC1121" s="10" t="str" cm="1">
        <f t="array" ref="AC1121">_xlfn.IFS(
H1121&lt;40000000,"Low",
H1121&lt;60000000,"Medium",
H1121&lt;100000000,"High",
TRUE,"Very High"
)</f>
        <v>Low</v>
      </c>
    </row>
    <row r="1122" spans="1:29">
      <c r="A1122" s="18" t="s">
        <v>1154</v>
      </c>
      <c r="B1122" s="19">
        <v>36</v>
      </c>
      <c r="C1122" s="19" t="s">
        <v>22</v>
      </c>
      <c r="D1122" s="19" t="s">
        <v>23</v>
      </c>
      <c r="E1122" s="19" t="s">
        <v>24</v>
      </c>
      <c r="F1122" s="19" t="s">
        <v>48</v>
      </c>
      <c r="G1122" s="20">
        <v>9900000</v>
      </c>
      <c r="H1122" s="20">
        <v>30000000</v>
      </c>
      <c r="I1122" s="19">
        <v>86</v>
      </c>
      <c r="J1122" s="19">
        <v>0</v>
      </c>
      <c r="K1122" s="19">
        <v>0</v>
      </c>
      <c r="L1122" s="19">
        <v>1</v>
      </c>
      <c r="M1122" s="20">
        <v>17390000</v>
      </c>
      <c r="N1122" s="20">
        <v>17260000</v>
      </c>
      <c r="O1122" s="20">
        <v>10930000</v>
      </c>
      <c r="P1122" s="20">
        <v>5590000</v>
      </c>
      <c r="Q1122" s="20">
        <v>5280000</v>
      </c>
      <c r="R1122" s="20">
        <v>3150000</v>
      </c>
      <c r="S1122" s="20">
        <v>300000</v>
      </c>
      <c r="T1122" s="19">
        <v>1</v>
      </c>
      <c r="U1122" s="19">
        <v>0</v>
      </c>
      <c r="V1122" s="2" t="str" cm="1">
        <f t="array" ref="V1122">_xlfn.IFS(B1122&lt;30,"21-29",
B1122&lt;40,"30-39",
B1122&lt;50,"40-49",
B1122&lt;60,"50-59",
TRUE,"60+"
)</f>
        <v>30-39</v>
      </c>
      <c r="W1122" s="24">
        <f t="shared" si="51"/>
        <v>15193333.333333334</v>
      </c>
      <c r="X1122" s="24">
        <f t="shared" si="52"/>
        <v>4673333.333333333</v>
      </c>
      <c r="Y1122" s="25">
        <f t="shared" si="53"/>
        <v>0.50644444444444447</v>
      </c>
      <c r="Z1122" s="2" t="str" cm="1">
        <f t="array" ref="Z1122">_xlfn.IFS(Y1122&lt;=25%,"Low",
Y1122&lt;=50%,"Moderate",
Y1122&lt;=75%,"High",
Y1122&lt;=100%,"Very High",
TRUE,"Over Limit"
)</f>
        <v>High</v>
      </c>
      <c r="AA1122" s="2" cm="1">
        <f t="array" ref="AA1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2" s="2" t="str" cm="1">
        <f t="array" ref="AB1122">_xlfn.IFS(T1122=0,"No Late Payments",
T1122&lt;=2,"Low",
T1122&lt;=4,"Moderate",
TRUE,"High"
)</f>
        <v>Low</v>
      </c>
      <c r="AC1122" s="10" t="str" cm="1">
        <f t="array" ref="AC1122">_xlfn.IFS(
H1122&lt;40000000,"Low",
H1122&lt;60000000,"Medium",
H1122&lt;100000000,"High",
TRUE,"Very High"
)</f>
        <v>Low</v>
      </c>
    </row>
    <row r="1123" spans="1:29">
      <c r="A1123" s="21" t="s">
        <v>1155</v>
      </c>
      <c r="B1123" s="22">
        <v>68</v>
      </c>
      <c r="C1123" s="22" t="s">
        <v>34</v>
      </c>
      <c r="D1123" s="22" t="s">
        <v>23</v>
      </c>
      <c r="E1123" s="22" t="s">
        <v>31</v>
      </c>
      <c r="F1123" s="22" t="s">
        <v>48</v>
      </c>
      <c r="G1123" s="23">
        <v>21000000</v>
      </c>
      <c r="H1123" s="23">
        <v>94000000</v>
      </c>
      <c r="I1123" s="22">
        <v>190</v>
      </c>
      <c r="J1123" s="22">
        <v>0</v>
      </c>
      <c r="K1123" s="22">
        <v>0</v>
      </c>
      <c r="L1123" s="22">
        <v>0</v>
      </c>
      <c r="M1123" s="23">
        <v>36400000</v>
      </c>
      <c r="N1123" s="23">
        <v>41050000</v>
      </c>
      <c r="O1123" s="23">
        <v>38260000</v>
      </c>
      <c r="P1123" s="23">
        <v>15280000</v>
      </c>
      <c r="Q1123" s="23">
        <v>14810000</v>
      </c>
      <c r="R1123" s="23">
        <v>12520000</v>
      </c>
      <c r="S1123" s="23">
        <v>3850000</v>
      </c>
      <c r="T1123" s="22">
        <v>0</v>
      </c>
      <c r="U1123" s="22">
        <v>0</v>
      </c>
      <c r="V1123" s="2" t="str" cm="1">
        <f t="array" ref="V1123">_xlfn.IFS(B1123&lt;30,"21-29",
B1123&lt;40,"30-39",
B1123&lt;50,"40-49",
B1123&lt;60,"50-59",
TRUE,"60+"
)</f>
        <v>60+</v>
      </c>
      <c r="W1123" s="24">
        <f t="shared" si="51"/>
        <v>38570000</v>
      </c>
      <c r="X1123" s="24">
        <f t="shared" si="52"/>
        <v>14203333.333333334</v>
      </c>
      <c r="Y1123" s="25">
        <f t="shared" si="53"/>
        <v>0.41031914893617022</v>
      </c>
      <c r="Z1123" s="2" t="str" cm="1">
        <f t="array" ref="Z1123">_xlfn.IFS(Y1123&lt;=25%,"Low",
Y1123&lt;=50%,"Moderate",
Y1123&lt;=75%,"High",
Y1123&lt;=100%,"Very High",
TRUE,"Over Limit"
)</f>
        <v>Moderate</v>
      </c>
      <c r="AA1123" s="2" cm="1">
        <f t="array" ref="AA1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3" s="2" t="str" cm="1">
        <f t="array" ref="AB1123">_xlfn.IFS(T1123=0,"No Late Payments",
T1123&lt;=2,"Low",
T1123&lt;=4,"Moderate",
TRUE,"High"
)</f>
        <v>No Late Payments</v>
      </c>
      <c r="AC1123" s="10" t="str" cm="1">
        <f t="array" ref="AC1123">_xlfn.IFS(
H1123&lt;40000000,"Low",
H1123&lt;60000000,"Medium",
H1123&lt;100000000,"High",
TRUE,"Very High"
)</f>
        <v>High</v>
      </c>
    </row>
    <row r="1124" spans="1:29">
      <c r="A1124" s="18" t="s">
        <v>1156</v>
      </c>
      <c r="B1124" s="19">
        <v>34</v>
      </c>
      <c r="C1124" s="19" t="s">
        <v>34</v>
      </c>
      <c r="D1124" s="19" t="s">
        <v>23</v>
      </c>
      <c r="E1124" s="19" t="s">
        <v>24</v>
      </c>
      <c r="F1124" s="19" t="s">
        <v>28</v>
      </c>
      <c r="G1124" s="20">
        <v>16300000</v>
      </c>
      <c r="H1124" s="20">
        <v>54000000</v>
      </c>
      <c r="I1124" s="19">
        <v>52</v>
      </c>
      <c r="J1124" s="19">
        <v>0</v>
      </c>
      <c r="K1124" s="19">
        <v>0</v>
      </c>
      <c r="L1124" s="19">
        <v>0</v>
      </c>
      <c r="M1124" s="20">
        <v>22320000</v>
      </c>
      <c r="N1124" s="20">
        <v>22740000</v>
      </c>
      <c r="O1124" s="20">
        <v>23420000</v>
      </c>
      <c r="P1124" s="20">
        <v>10440000</v>
      </c>
      <c r="Q1124" s="20">
        <v>6290000</v>
      </c>
      <c r="R1124" s="20">
        <v>6860000</v>
      </c>
      <c r="S1124" s="20">
        <v>7110000</v>
      </c>
      <c r="T1124" s="19">
        <v>0</v>
      </c>
      <c r="U1124" s="19">
        <v>0</v>
      </c>
      <c r="V1124" s="2" t="str" cm="1">
        <f t="array" ref="V1124">_xlfn.IFS(B1124&lt;30,"21-29",
B1124&lt;40,"30-39",
B1124&lt;50,"40-49",
B1124&lt;60,"50-59",
TRUE,"60+"
)</f>
        <v>30-39</v>
      </c>
      <c r="W1124" s="24">
        <f t="shared" si="51"/>
        <v>22826666.666666668</v>
      </c>
      <c r="X1124" s="24">
        <f t="shared" si="52"/>
        <v>7863333.333333333</v>
      </c>
      <c r="Y1124" s="25">
        <f t="shared" si="53"/>
        <v>0.42271604938271606</v>
      </c>
      <c r="Z1124" s="2" t="str" cm="1">
        <f t="array" ref="Z1124">_xlfn.IFS(Y1124&lt;=25%,"Low",
Y1124&lt;=50%,"Moderate",
Y1124&lt;=75%,"High",
Y1124&lt;=100%,"Very High",
TRUE,"Over Limit"
)</f>
        <v>Moderate</v>
      </c>
      <c r="AA1124" s="2" cm="1">
        <f t="array" ref="AA1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4" s="2" t="str" cm="1">
        <f t="array" ref="AB1124">_xlfn.IFS(T1124=0,"No Late Payments",
T1124&lt;=2,"Low",
T1124&lt;=4,"Moderate",
TRUE,"High"
)</f>
        <v>No Late Payments</v>
      </c>
      <c r="AC1124" s="10" t="str" cm="1">
        <f t="array" ref="AC1124">_xlfn.IFS(
H1124&lt;40000000,"Low",
H1124&lt;60000000,"Medium",
H1124&lt;100000000,"High",
TRUE,"Very High"
)</f>
        <v>Medium</v>
      </c>
    </row>
    <row r="1125" spans="1:29">
      <c r="A1125" s="21" t="s">
        <v>1157</v>
      </c>
      <c r="B1125" s="22">
        <v>40</v>
      </c>
      <c r="C1125" s="22" t="s">
        <v>34</v>
      </c>
      <c r="D1125" s="22" t="s">
        <v>46</v>
      </c>
      <c r="E1125" s="22" t="s">
        <v>38</v>
      </c>
      <c r="F1125" s="22" t="s">
        <v>25</v>
      </c>
      <c r="G1125" s="23">
        <v>15400000</v>
      </c>
      <c r="H1125" s="23">
        <v>60000000</v>
      </c>
      <c r="I1125" s="22">
        <v>44</v>
      </c>
      <c r="J1125" s="22">
        <v>3</v>
      </c>
      <c r="K1125" s="22">
        <v>2</v>
      </c>
      <c r="L1125" s="22">
        <v>2</v>
      </c>
      <c r="M1125" s="23">
        <v>34480000</v>
      </c>
      <c r="N1125" s="23">
        <v>34930000</v>
      </c>
      <c r="O1125" s="23">
        <v>26790000</v>
      </c>
      <c r="P1125" s="23">
        <v>3630000</v>
      </c>
      <c r="Q1125" s="23">
        <v>2990000</v>
      </c>
      <c r="R1125" s="23">
        <v>960000</v>
      </c>
      <c r="S1125" s="23">
        <v>4290000</v>
      </c>
      <c r="T1125" s="22">
        <v>3</v>
      </c>
      <c r="U1125" s="22">
        <v>1</v>
      </c>
      <c r="V1125" s="2" t="str" cm="1">
        <f t="array" ref="V1125">_xlfn.IFS(B1125&lt;30,"21-29",
B1125&lt;40,"30-39",
B1125&lt;50,"40-49",
B1125&lt;60,"50-59",
TRUE,"60+"
)</f>
        <v>40-49</v>
      </c>
      <c r="W1125" s="24">
        <f t="shared" si="51"/>
        <v>32066666.666666668</v>
      </c>
      <c r="X1125" s="24">
        <f t="shared" si="52"/>
        <v>2526666.6666666665</v>
      </c>
      <c r="Y1125" s="25">
        <f t="shared" si="53"/>
        <v>0.5344444444444445</v>
      </c>
      <c r="Z1125" s="2" t="str" cm="1">
        <f t="array" ref="Z1125">_xlfn.IFS(Y1125&lt;=25%,"Low",
Y1125&lt;=50%,"Moderate",
Y1125&lt;=75%,"High",
Y1125&lt;=100%,"Very High",
TRUE,"Over Limit"
)</f>
        <v>High</v>
      </c>
      <c r="AA1125" s="2" cm="1">
        <f t="array" ref="AA1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5" s="2" t="str" cm="1">
        <f t="array" ref="AB1125">_xlfn.IFS(T1125=0,"No Late Payments",
T1125&lt;=2,"Low",
T1125&lt;=4,"Moderate",
TRUE,"High"
)</f>
        <v>Moderate</v>
      </c>
      <c r="AC1125" s="10" t="str" cm="1">
        <f t="array" ref="AC1125">_xlfn.IFS(
H1125&lt;40000000,"Low",
H1125&lt;60000000,"Medium",
H1125&lt;100000000,"High",
TRUE,"Very High"
)</f>
        <v>High</v>
      </c>
    </row>
    <row r="1126" spans="1:29">
      <c r="A1126" s="18" t="s">
        <v>1158</v>
      </c>
      <c r="B1126" s="19">
        <v>36</v>
      </c>
      <c r="C1126" s="19" t="s">
        <v>34</v>
      </c>
      <c r="D1126" s="19" t="s">
        <v>23</v>
      </c>
      <c r="E1126" s="19" t="s">
        <v>24</v>
      </c>
      <c r="F1126" s="19" t="s">
        <v>25</v>
      </c>
      <c r="G1126" s="20">
        <v>11500000</v>
      </c>
      <c r="H1126" s="20">
        <v>21000000</v>
      </c>
      <c r="I1126" s="19">
        <v>33</v>
      </c>
      <c r="J1126" s="19">
        <v>0</v>
      </c>
      <c r="K1126" s="19">
        <v>0</v>
      </c>
      <c r="L1126" s="19">
        <v>0</v>
      </c>
      <c r="M1126" s="20">
        <v>12410000</v>
      </c>
      <c r="N1126" s="20">
        <v>11360000</v>
      </c>
      <c r="O1126" s="20">
        <v>6940000</v>
      </c>
      <c r="P1126" s="20">
        <v>3380000</v>
      </c>
      <c r="Q1126" s="20">
        <v>2510000</v>
      </c>
      <c r="R1126" s="20">
        <v>880000</v>
      </c>
      <c r="S1126" s="20">
        <v>1480000</v>
      </c>
      <c r="T1126" s="19">
        <v>0</v>
      </c>
      <c r="U1126" s="19">
        <v>0</v>
      </c>
      <c r="V1126" s="2" t="str" cm="1">
        <f t="array" ref="V1126">_xlfn.IFS(B1126&lt;30,"21-29",
B1126&lt;40,"30-39",
B1126&lt;50,"40-49",
B1126&lt;60,"50-59",
TRUE,"60+"
)</f>
        <v>30-39</v>
      </c>
      <c r="W1126" s="24">
        <f t="shared" si="51"/>
        <v>10236666.666666666</v>
      </c>
      <c r="X1126" s="24">
        <f t="shared" si="52"/>
        <v>2256666.6666666665</v>
      </c>
      <c r="Y1126" s="25">
        <f t="shared" si="53"/>
        <v>0.48746031746031743</v>
      </c>
      <c r="Z1126" s="2" t="str" cm="1">
        <f t="array" ref="Z1126">_xlfn.IFS(Y1126&lt;=25%,"Low",
Y1126&lt;=50%,"Moderate",
Y1126&lt;=75%,"High",
Y1126&lt;=100%,"Very High",
TRUE,"Over Limit"
)</f>
        <v>Moderate</v>
      </c>
      <c r="AA1126" s="2" cm="1">
        <f t="array" ref="AA1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6" s="2" t="str" cm="1">
        <f t="array" ref="AB1126">_xlfn.IFS(T1126=0,"No Late Payments",
T1126&lt;=2,"Low",
T1126&lt;=4,"Moderate",
TRUE,"High"
)</f>
        <v>No Late Payments</v>
      </c>
      <c r="AC1126" s="10" t="str" cm="1">
        <f t="array" ref="AC1126">_xlfn.IFS(
H1126&lt;40000000,"Low",
H1126&lt;60000000,"Medium",
H1126&lt;100000000,"High",
TRUE,"Very High"
)</f>
        <v>Low</v>
      </c>
    </row>
    <row r="1127" spans="1:29">
      <c r="A1127" s="21" t="s">
        <v>1159</v>
      </c>
      <c r="B1127" s="22">
        <v>40</v>
      </c>
      <c r="C1127" s="22" t="s">
        <v>34</v>
      </c>
      <c r="D1127" s="22" t="s">
        <v>27</v>
      </c>
      <c r="E1127" s="22" t="s">
        <v>31</v>
      </c>
      <c r="F1127" s="22" t="s">
        <v>28</v>
      </c>
      <c r="G1127" s="23">
        <v>9300000</v>
      </c>
      <c r="H1127" s="23">
        <v>55000000</v>
      </c>
      <c r="I1127" s="22">
        <v>91</v>
      </c>
      <c r="J1127" s="22">
        <v>0</v>
      </c>
      <c r="K1127" s="22">
        <v>0</v>
      </c>
      <c r="L1127" s="22">
        <v>0</v>
      </c>
      <c r="M1127" s="23">
        <v>47930000</v>
      </c>
      <c r="N1127" s="23">
        <v>43360000</v>
      </c>
      <c r="O1127" s="23">
        <v>36250000</v>
      </c>
      <c r="P1127" s="23">
        <v>9160000</v>
      </c>
      <c r="Q1127" s="23">
        <v>4980000</v>
      </c>
      <c r="R1127" s="23">
        <v>12610000</v>
      </c>
      <c r="S1127" s="23">
        <v>3570000</v>
      </c>
      <c r="T1127" s="22">
        <v>0</v>
      </c>
      <c r="U1127" s="22">
        <v>0</v>
      </c>
      <c r="V1127" s="2" t="str" cm="1">
        <f t="array" ref="V1127">_xlfn.IFS(B1127&lt;30,"21-29",
B1127&lt;40,"30-39",
B1127&lt;50,"40-49",
B1127&lt;60,"50-59",
TRUE,"60+"
)</f>
        <v>40-49</v>
      </c>
      <c r="W1127" s="24">
        <f t="shared" si="51"/>
        <v>42513333.333333336</v>
      </c>
      <c r="X1127" s="24">
        <f t="shared" si="52"/>
        <v>8916666.666666666</v>
      </c>
      <c r="Y1127" s="25">
        <f t="shared" si="53"/>
        <v>0.77296969696969697</v>
      </c>
      <c r="Z1127" s="2" t="str" cm="1">
        <f t="array" ref="Z1127">_xlfn.IFS(Y1127&lt;=25%,"Low",
Y1127&lt;=50%,"Moderate",
Y1127&lt;=75%,"High",
Y1127&lt;=100%,"Very High",
TRUE,"Over Limit"
)</f>
        <v>Very High</v>
      </c>
      <c r="AA1127" s="2" cm="1">
        <f t="array" ref="AA1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27" s="2" t="str" cm="1">
        <f t="array" ref="AB1127">_xlfn.IFS(T1127=0,"No Late Payments",
T1127&lt;=2,"Low",
T1127&lt;=4,"Moderate",
TRUE,"High"
)</f>
        <v>No Late Payments</v>
      </c>
      <c r="AC1127" s="10" t="str" cm="1">
        <f t="array" ref="AC1127">_xlfn.IFS(
H1127&lt;40000000,"Low",
H1127&lt;60000000,"Medium",
H1127&lt;100000000,"High",
TRUE,"Very High"
)</f>
        <v>Medium</v>
      </c>
    </row>
    <row r="1128" spans="1:29">
      <c r="A1128" s="18" t="s">
        <v>1160</v>
      </c>
      <c r="B1128" s="19">
        <v>37</v>
      </c>
      <c r="C1128" s="19" t="s">
        <v>34</v>
      </c>
      <c r="D1128" s="19" t="s">
        <v>30</v>
      </c>
      <c r="E1128" s="19" t="s">
        <v>38</v>
      </c>
      <c r="F1128" s="19" t="s">
        <v>41</v>
      </c>
      <c r="G1128" s="20">
        <v>11200000</v>
      </c>
      <c r="H1128" s="20">
        <v>52000000</v>
      </c>
      <c r="I1128" s="19">
        <v>59</v>
      </c>
      <c r="J1128" s="19">
        <v>0</v>
      </c>
      <c r="K1128" s="19">
        <v>0</v>
      </c>
      <c r="L1128" s="19">
        <v>0</v>
      </c>
      <c r="M1128" s="20">
        <v>11830000</v>
      </c>
      <c r="N1128" s="20">
        <v>8590000</v>
      </c>
      <c r="O1128" s="20">
        <v>6720000</v>
      </c>
      <c r="P1128" s="20">
        <v>5240000</v>
      </c>
      <c r="Q1128" s="20">
        <v>3080000</v>
      </c>
      <c r="R1128" s="20">
        <v>2390000</v>
      </c>
      <c r="S1128" s="20">
        <v>3310000</v>
      </c>
      <c r="T1128" s="19">
        <v>0</v>
      </c>
      <c r="U1128" s="19">
        <v>0</v>
      </c>
      <c r="V1128" s="2" t="str" cm="1">
        <f t="array" ref="V1128">_xlfn.IFS(B1128&lt;30,"21-29",
B1128&lt;40,"30-39",
B1128&lt;50,"40-49",
B1128&lt;60,"50-59",
TRUE,"60+"
)</f>
        <v>30-39</v>
      </c>
      <c r="W1128" s="24">
        <f t="shared" si="51"/>
        <v>9046666.666666666</v>
      </c>
      <c r="X1128" s="24">
        <f t="shared" si="52"/>
        <v>3570000</v>
      </c>
      <c r="Y1128" s="25">
        <f t="shared" si="53"/>
        <v>0.17397435897435895</v>
      </c>
      <c r="Z1128" s="2" t="str" cm="1">
        <f t="array" ref="Z1128">_xlfn.IFS(Y1128&lt;=25%,"Low",
Y1128&lt;=50%,"Moderate",
Y1128&lt;=75%,"High",
Y1128&lt;=100%,"Very High",
TRUE,"Over Limit"
)</f>
        <v>Low</v>
      </c>
      <c r="AA1128" s="2" cm="1">
        <f t="array" ref="AA1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28" s="2" t="str" cm="1">
        <f t="array" ref="AB1128">_xlfn.IFS(T1128=0,"No Late Payments",
T1128&lt;=2,"Low",
T1128&lt;=4,"Moderate",
TRUE,"High"
)</f>
        <v>No Late Payments</v>
      </c>
      <c r="AC1128" s="10" t="str" cm="1">
        <f t="array" ref="AC1128">_xlfn.IFS(
H1128&lt;40000000,"Low",
H1128&lt;60000000,"Medium",
H1128&lt;100000000,"High",
TRUE,"Very High"
)</f>
        <v>Medium</v>
      </c>
    </row>
    <row r="1129" spans="1:29">
      <c r="A1129" s="21" t="s">
        <v>1161</v>
      </c>
      <c r="B1129" s="22">
        <v>56</v>
      </c>
      <c r="C1129" s="22" t="s">
        <v>22</v>
      </c>
      <c r="D1129" s="22" t="s">
        <v>27</v>
      </c>
      <c r="E1129" s="22" t="s">
        <v>38</v>
      </c>
      <c r="F1129" s="22" t="s">
        <v>41</v>
      </c>
      <c r="G1129" s="23">
        <v>14600000</v>
      </c>
      <c r="H1129" s="23">
        <v>84000000</v>
      </c>
      <c r="I1129" s="22">
        <v>154</v>
      </c>
      <c r="J1129" s="22">
        <v>0</v>
      </c>
      <c r="K1129" s="22">
        <v>0</v>
      </c>
      <c r="L1129" s="22">
        <v>0</v>
      </c>
      <c r="M1129" s="23">
        <v>28930000</v>
      </c>
      <c r="N1129" s="23">
        <v>25130000</v>
      </c>
      <c r="O1129" s="23">
        <v>14570000</v>
      </c>
      <c r="P1129" s="23">
        <v>28090000</v>
      </c>
      <c r="Q1129" s="23">
        <v>11900000</v>
      </c>
      <c r="R1129" s="23">
        <v>12950000</v>
      </c>
      <c r="S1129" s="23">
        <v>4400000</v>
      </c>
      <c r="T1129" s="22">
        <v>0</v>
      </c>
      <c r="U1129" s="22">
        <v>0</v>
      </c>
      <c r="V1129" s="2" t="str" cm="1">
        <f t="array" ref="V1129">_xlfn.IFS(B1129&lt;30,"21-29",
B1129&lt;40,"30-39",
B1129&lt;50,"40-49",
B1129&lt;60,"50-59",
TRUE,"60+"
)</f>
        <v>50-59</v>
      </c>
      <c r="W1129" s="24">
        <f t="shared" si="51"/>
        <v>22876666.666666668</v>
      </c>
      <c r="X1129" s="24">
        <f t="shared" si="52"/>
        <v>17646666.666666668</v>
      </c>
      <c r="Y1129" s="25">
        <f t="shared" si="53"/>
        <v>0.27234126984126983</v>
      </c>
      <c r="Z1129" s="2" t="str" cm="1">
        <f t="array" ref="Z1129">_xlfn.IFS(Y1129&lt;=25%,"Low",
Y1129&lt;=50%,"Moderate",
Y1129&lt;=75%,"High",
Y1129&lt;=100%,"Very High",
TRUE,"Over Limit"
)</f>
        <v>Moderate</v>
      </c>
      <c r="AA1129" s="2" cm="1">
        <f t="array" ref="AA1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9" s="2" t="str" cm="1">
        <f t="array" ref="AB1129">_xlfn.IFS(T1129=0,"No Late Payments",
T1129&lt;=2,"Low",
T1129&lt;=4,"Moderate",
TRUE,"High"
)</f>
        <v>No Late Payments</v>
      </c>
      <c r="AC1129" s="10" t="str" cm="1">
        <f t="array" ref="AC1129">_xlfn.IFS(
H1129&lt;40000000,"Low",
H1129&lt;60000000,"Medium",
H1129&lt;100000000,"High",
TRUE,"Very High"
)</f>
        <v>High</v>
      </c>
    </row>
    <row r="1130" spans="1:29">
      <c r="A1130" s="18" t="s">
        <v>1162</v>
      </c>
      <c r="B1130" s="19">
        <v>45</v>
      </c>
      <c r="C1130" s="19" t="s">
        <v>22</v>
      </c>
      <c r="D1130" s="19" t="s">
        <v>30</v>
      </c>
      <c r="E1130" s="19" t="s">
        <v>24</v>
      </c>
      <c r="F1130" s="19" t="s">
        <v>41</v>
      </c>
      <c r="G1130" s="20">
        <v>13200000</v>
      </c>
      <c r="H1130" s="20">
        <v>72000000</v>
      </c>
      <c r="I1130" s="19">
        <v>52</v>
      </c>
      <c r="J1130" s="19">
        <v>0</v>
      </c>
      <c r="K1130" s="19">
        <v>0</v>
      </c>
      <c r="L1130" s="19">
        <v>0</v>
      </c>
      <c r="M1130" s="20">
        <v>19290000</v>
      </c>
      <c r="N1130" s="20">
        <v>19580000</v>
      </c>
      <c r="O1130" s="20">
        <v>20130000</v>
      </c>
      <c r="P1130" s="20">
        <v>9950000</v>
      </c>
      <c r="Q1130" s="20">
        <v>18980000</v>
      </c>
      <c r="R1130" s="20">
        <v>8110000</v>
      </c>
      <c r="S1130" s="20">
        <v>980000</v>
      </c>
      <c r="T1130" s="19">
        <v>0</v>
      </c>
      <c r="U1130" s="19">
        <v>0</v>
      </c>
      <c r="V1130" s="2" t="str" cm="1">
        <f t="array" ref="V1130">_xlfn.IFS(B1130&lt;30,"21-29",
B1130&lt;40,"30-39",
B1130&lt;50,"40-49",
B1130&lt;60,"50-59",
TRUE,"60+"
)</f>
        <v>40-49</v>
      </c>
      <c r="W1130" s="24">
        <f t="shared" si="51"/>
        <v>19666666.666666668</v>
      </c>
      <c r="X1130" s="24">
        <f t="shared" si="52"/>
        <v>12346666.666666666</v>
      </c>
      <c r="Y1130" s="25">
        <f t="shared" si="53"/>
        <v>0.27314814814814814</v>
      </c>
      <c r="Z1130" s="2" t="str" cm="1">
        <f t="array" ref="Z1130">_xlfn.IFS(Y1130&lt;=25%,"Low",
Y1130&lt;=50%,"Moderate",
Y1130&lt;=75%,"High",
Y1130&lt;=100%,"Very High",
TRUE,"Over Limit"
)</f>
        <v>Moderate</v>
      </c>
      <c r="AA1130" s="2" cm="1">
        <f t="array" ref="AA1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0" s="2" t="str" cm="1">
        <f t="array" ref="AB1130">_xlfn.IFS(T1130=0,"No Late Payments",
T1130&lt;=2,"Low",
T1130&lt;=4,"Moderate",
TRUE,"High"
)</f>
        <v>No Late Payments</v>
      </c>
      <c r="AC1130" s="10" t="str" cm="1">
        <f t="array" ref="AC1130">_xlfn.IFS(
H1130&lt;40000000,"Low",
H1130&lt;60000000,"Medium",
H1130&lt;100000000,"High",
TRUE,"Very High"
)</f>
        <v>High</v>
      </c>
    </row>
    <row r="1131" spans="1:29">
      <c r="A1131" s="21" t="s">
        <v>1163</v>
      </c>
      <c r="B1131" s="22">
        <v>51</v>
      </c>
      <c r="C1131" s="22" t="s">
        <v>22</v>
      </c>
      <c r="D1131" s="22" t="s">
        <v>23</v>
      </c>
      <c r="E1131" s="22" t="s">
        <v>24</v>
      </c>
      <c r="F1131" s="22" t="s">
        <v>28</v>
      </c>
      <c r="G1131" s="23">
        <v>16400000</v>
      </c>
      <c r="H1131" s="23">
        <v>80000000</v>
      </c>
      <c r="I1131" s="22">
        <v>89</v>
      </c>
      <c r="J1131" s="22">
        <v>0</v>
      </c>
      <c r="K1131" s="22">
        <v>0</v>
      </c>
      <c r="L1131" s="22">
        <v>0</v>
      </c>
      <c r="M1131" s="23">
        <v>25520000</v>
      </c>
      <c r="N1131" s="23">
        <v>26340000</v>
      </c>
      <c r="O1131" s="23">
        <v>13180000</v>
      </c>
      <c r="P1131" s="23">
        <v>15940000</v>
      </c>
      <c r="Q1131" s="23">
        <v>7600000</v>
      </c>
      <c r="R1131" s="23">
        <v>3580000</v>
      </c>
      <c r="S1131" s="23">
        <v>730000</v>
      </c>
      <c r="T1131" s="22">
        <v>0</v>
      </c>
      <c r="U1131" s="22">
        <v>0</v>
      </c>
      <c r="V1131" s="2" t="str" cm="1">
        <f t="array" ref="V1131">_xlfn.IFS(B1131&lt;30,"21-29",
B1131&lt;40,"30-39",
B1131&lt;50,"40-49",
B1131&lt;60,"50-59",
TRUE,"60+"
)</f>
        <v>50-59</v>
      </c>
      <c r="W1131" s="24">
        <f t="shared" si="51"/>
        <v>21680000</v>
      </c>
      <c r="X1131" s="24">
        <f t="shared" si="52"/>
        <v>9040000</v>
      </c>
      <c r="Y1131" s="25">
        <f t="shared" si="53"/>
        <v>0.27100000000000002</v>
      </c>
      <c r="Z1131" s="2" t="str" cm="1">
        <f t="array" ref="Z1131">_xlfn.IFS(Y1131&lt;=25%,"Low",
Y1131&lt;=50%,"Moderate",
Y1131&lt;=75%,"High",
Y1131&lt;=100%,"Very High",
TRUE,"Over Limit"
)</f>
        <v>Moderate</v>
      </c>
      <c r="AA1131" s="2" cm="1">
        <f t="array" ref="AA1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1" s="2" t="str" cm="1">
        <f t="array" ref="AB1131">_xlfn.IFS(T1131=0,"No Late Payments",
T1131&lt;=2,"Low",
T1131&lt;=4,"Moderate",
TRUE,"High"
)</f>
        <v>No Late Payments</v>
      </c>
      <c r="AC1131" s="10" t="str" cm="1">
        <f t="array" ref="AC1131">_xlfn.IFS(
H1131&lt;40000000,"Low",
H1131&lt;60000000,"Medium",
H1131&lt;100000000,"High",
TRUE,"Very High"
)</f>
        <v>High</v>
      </c>
    </row>
    <row r="1132" spans="1:29">
      <c r="A1132" s="18" t="s">
        <v>1164</v>
      </c>
      <c r="B1132" s="19">
        <v>35</v>
      </c>
      <c r="C1132" s="19" t="s">
        <v>34</v>
      </c>
      <c r="D1132" s="19" t="s">
        <v>23</v>
      </c>
      <c r="E1132" s="19" t="s">
        <v>24</v>
      </c>
      <c r="F1132" s="19" t="s">
        <v>41</v>
      </c>
      <c r="G1132" s="20">
        <v>15400000</v>
      </c>
      <c r="H1132" s="20">
        <v>56000000</v>
      </c>
      <c r="I1132" s="19">
        <v>96</v>
      </c>
      <c r="J1132" s="19">
        <v>0</v>
      </c>
      <c r="K1132" s="19">
        <v>0</v>
      </c>
      <c r="L1132" s="19">
        <v>0</v>
      </c>
      <c r="M1132" s="20">
        <v>9410000</v>
      </c>
      <c r="N1132" s="20">
        <v>12750000</v>
      </c>
      <c r="O1132" s="20">
        <v>13140000</v>
      </c>
      <c r="P1132" s="20">
        <v>2790000</v>
      </c>
      <c r="Q1132" s="20">
        <v>4670000</v>
      </c>
      <c r="R1132" s="20">
        <v>3360000</v>
      </c>
      <c r="S1132" s="20">
        <v>2150000</v>
      </c>
      <c r="T1132" s="19">
        <v>1</v>
      </c>
      <c r="U1132" s="19">
        <v>0</v>
      </c>
      <c r="V1132" s="2" t="str" cm="1">
        <f t="array" ref="V1132">_xlfn.IFS(B1132&lt;30,"21-29",
B1132&lt;40,"30-39",
B1132&lt;50,"40-49",
B1132&lt;60,"50-59",
TRUE,"60+"
)</f>
        <v>30-39</v>
      </c>
      <c r="W1132" s="24">
        <f t="shared" si="51"/>
        <v>11766666.666666666</v>
      </c>
      <c r="X1132" s="24">
        <f t="shared" si="52"/>
        <v>3606666.6666666665</v>
      </c>
      <c r="Y1132" s="25">
        <f t="shared" si="53"/>
        <v>0.21011904761904759</v>
      </c>
      <c r="Z1132" s="2" t="str" cm="1">
        <f t="array" ref="Z1132">_xlfn.IFS(Y1132&lt;=25%,"Low",
Y1132&lt;=50%,"Moderate",
Y1132&lt;=75%,"High",
Y1132&lt;=100%,"Very High",
TRUE,"Over Limit"
)</f>
        <v>Low</v>
      </c>
      <c r="AA1132" s="2" cm="1">
        <f t="array" ref="AA1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2" s="2" t="str" cm="1">
        <f t="array" ref="AB1132">_xlfn.IFS(T1132=0,"No Late Payments",
T1132&lt;=2,"Low",
T1132&lt;=4,"Moderate",
TRUE,"High"
)</f>
        <v>Low</v>
      </c>
      <c r="AC1132" s="10" t="str" cm="1">
        <f t="array" ref="AC1132">_xlfn.IFS(
H1132&lt;40000000,"Low",
H1132&lt;60000000,"Medium",
H1132&lt;100000000,"High",
TRUE,"Very High"
)</f>
        <v>Medium</v>
      </c>
    </row>
    <row r="1133" spans="1:29">
      <c r="A1133" s="21" t="s">
        <v>1165</v>
      </c>
      <c r="B1133" s="22">
        <v>34</v>
      </c>
      <c r="C1133" s="22" t="s">
        <v>34</v>
      </c>
      <c r="D1133" s="22" t="s">
        <v>30</v>
      </c>
      <c r="E1133" s="22" t="s">
        <v>24</v>
      </c>
      <c r="F1133" s="22" t="s">
        <v>28</v>
      </c>
      <c r="G1133" s="23">
        <v>8300000</v>
      </c>
      <c r="H1133" s="23">
        <v>40000000</v>
      </c>
      <c r="I1133" s="22">
        <v>74</v>
      </c>
      <c r="J1133" s="22">
        <v>0</v>
      </c>
      <c r="K1133" s="22">
        <v>0</v>
      </c>
      <c r="L1133" s="22">
        <v>0</v>
      </c>
      <c r="M1133" s="23">
        <v>8060000</v>
      </c>
      <c r="N1133" s="23">
        <v>11680000</v>
      </c>
      <c r="O1133" s="23">
        <v>14550000</v>
      </c>
      <c r="P1133" s="23">
        <v>8230000</v>
      </c>
      <c r="Q1133" s="23">
        <v>3060000</v>
      </c>
      <c r="R1133" s="23">
        <v>14100000</v>
      </c>
      <c r="S1133" s="23">
        <v>740000</v>
      </c>
      <c r="T1133" s="22">
        <v>0</v>
      </c>
      <c r="U1133" s="22">
        <v>0</v>
      </c>
      <c r="V1133" s="2" t="str" cm="1">
        <f t="array" ref="V1133">_xlfn.IFS(B1133&lt;30,"21-29",
B1133&lt;40,"30-39",
B1133&lt;50,"40-49",
B1133&lt;60,"50-59",
TRUE,"60+"
)</f>
        <v>30-39</v>
      </c>
      <c r="W1133" s="24">
        <f t="shared" si="51"/>
        <v>11430000</v>
      </c>
      <c r="X1133" s="24">
        <f t="shared" si="52"/>
        <v>8463333.333333334</v>
      </c>
      <c r="Y1133" s="25">
        <f t="shared" si="53"/>
        <v>0.28575</v>
      </c>
      <c r="Z1133" s="2" t="str" cm="1">
        <f t="array" ref="Z1133">_xlfn.IFS(Y1133&lt;=25%,"Low",
Y1133&lt;=50%,"Moderate",
Y1133&lt;=75%,"High",
Y1133&lt;=100%,"Very High",
TRUE,"Over Limit"
)</f>
        <v>Moderate</v>
      </c>
      <c r="AA1133" s="2" cm="1">
        <f t="array" ref="AA1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3" s="2" t="str" cm="1">
        <f t="array" ref="AB1133">_xlfn.IFS(T1133=0,"No Late Payments",
T1133&lt;=2,"Low",
T1133&lt;=4,"Moderate",
TRUE,"High"
)</f>
        <v>No Late Payments</v>
      </c>
      <c r="AC1133" s="10" t="str" cm="1">
        <f t="array" ref="AC1133">_xlfn.IFS(
H1133&lt;40000000,"Low",
H1133&lt;60000000,"Medium",
H1133&lt;100000000,"High",
TRUE,"Very High"
)</f>
        <v>Medium</v>
      </c>
    </row>
    <row r="1134" spans="1:29">
      <c r="A1134" s="18" t="s">
        <v>1166</v>
      </c>
      <c r="B1134" s="19">
        <v>40</v>
      </c>
      <c r="C1134" s="19" t="s">
        <v>22</v>
      </c>
      <c r="D1134" s="19" t="s">
        <v>27</v>
      </c>
      <c r="E1134" s="19" t="s">
        <v>24</v>
      </c>
      <c r="F1134" s="19" t="s">
        <v>31</v>
      </c>
      <c r="G1134" s="20">
        <v>13700000</v>
      </c>
      <c r="H1134" s="20">
        <v>62000000</v>
      </c>
      <c r="I1134" s="19">
        <v>62</v>
      </c>
      <c r="J1134" s="19">
        <v>0</v>
      </c>
      <c r="K1134" s="19">
        <v>0</v>
      </c>
      <c r="L1134" s="19">
        <v>0</v>
      </c>
      <c r="M1134" s="20">
        <v>51900000</v>
      </c>
      <c r="N1134" s="20">
        <v>39200000</v>
      </c>
      <c r="O1134" s="20">
        <v>40810000</v>
      </c>
      <c r="P1134" s="20">
        <v>19870000</v>
      </c>
      <c r="Q1134" s="20">
        <v>6740000</v>
      </c>
      <c r="R1134" s="20">
        <v>4400000</v>
      </c>
      <c r="S1134" s="20">
        <v>5890000</v>
      </c>
      <c r="T1134" s="19">
        <v>0</v>
      </c>
      <c r="U1134" s="19">
        <v>0</v>
      </c>
      <c r="V1134" s="2" t="str" cm="1">
        <f t="array" ref="V1134">_xlfn.IFS(B1134&lt;30,"21-29",
B1134&lt;40,"30-39",
B1134&lt;50,"40-49",
B1134&lt;60,"50-59",
TRUE,"60+"
)</f>
        <v>40-49</v>
      </c>
      <c r="W1134" s="24">
        <f t="shared" si="51"/>
        <v>43970000</v>
      </c>
      <c r="X1134" s="24">
        <f t="shared" si="52"/>
        <v>10336666.666666666</v>
      </c>
      <c r="Y1134" s="25">
        <f t="shared" si="53"/>
        <v>0.70919354838709681</v>
      </c>
      <c r="Z1134" s="2" t="str" cm="1">
        <f t="array" ref="Z1134">_xlfn.IFS(Y1134&lt;=25%,"Low",
Y1134&lt;=50%,"Moderate",
Y1134&lt;=75%,"High",
Y1134&lt;=100%,"Very High",
TRUE,"Over Limit"
)</f>
        <v>High</v>
      </c>
      <c r="AA1134" s="2" cm="1">
        <f t="array" ref="AA1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34" s="2" t="str" cm="1">
        <f t="array" ref="AB1134">_xlfn.IFS(T1134=0,"No Late Payments",
T1134&lt;=2,"Low",
T1134&lt;=4,"Moderate",
TRUE,"High"
)</f>
        <v>No Late Payments</v>
      </c>
      <c r="AC1134" s="10" t="str" cm="1">
        <f t="array" ref="AC1134">_xlfn.IFS(
H1134&lt;40000000,"Low",
H1134&lt;60000000,"Medium",
H1134&lt;100000000,"High",
TRUE,"Very High"
)</f>
        <v>High</v>
      </c>
    </row>
    <row r="1135" spans="1:29">
      <c r="A1135" s="21" t="s">
        <v>1167</v>
      </c>
      <c r="B1135" s="22">
        <v>40</v>
      </c>
      <c r="C1135" s="22" t="s">
        <v>34</v>
      </c>
      <c r="D1135" s="22" t="s">
        <v>23</v>
      </c>
      <c r="E1135" s="22" t="s">
        <v>31</v>
      </c>
      <c r="F1135" s="22" t="s">
        <v>28</v>
      </c>
      <c r="G1135" s="23">
        <v>14500000</v>
      </c>
      <c r="H1135" s="23">
        <v>72000000</v>
      </c>
      <c r="I1135" s="22">
        <v>112</v>
      </c>
      <c r="J1135" s="22">
        <v>0</v>
      </c>
      <c r="K1135" s="22">
        <v>0</v>
      </c>
      <c r="L1135" s="22">
        <v>0</v>
      </c>
      <c r="M1135" s="23">
        <v>17930000</v>
      </c>
      <c r="N1135" s="23">
        <v>19880000</v>
      </c>
      <c r="O1135" s="23">
        <v>12280000</v>
      </c>
      <c r="P1135" s="23">
        <v>5220000</v>
      </c>
      <c r="Q1135" s="23">
        <v>10100000</v>
      </c>
      <c r="R1135" s="23">
        <v>12000000</v>
      </c>
      <c r="S1135" s="23">
        <v>420000</v>
      </c>
      <c r="T1135" s="22">
        <v>0</v>
      </c>
      <c r="U1135" s="22">
        <v>0</v>
      </c>
      <c r="V1135" s="2" t="str" cm="1">
        <f t="array" ref="V1135">_xlfn.IFS(B1135&lt;30,"21-29",
B1135&lt;40,"30-39",
B1135&lt;50,"40-49",
B1135&lt;60,"50-59",
TRUE,"60+"
)</f>
        <v>40-49</v>
      </c>
      <c r="W1135" s="24">
        <f t="shared" si="51"/>
        <v>16696666.666666666</v>
      </c>
      <c r="X1135" s="24">
        <f t="shared" si="52"/>
        <v>9106666.666666666</v>
      </c>
      <c r="Y1135" s="25">
        <f t="shared" si="53"/>
        <v>0.23189814814814813</v>
      </c>
      <c r="Z1135" s="2" t="str" cm="1">
        <f t="array" ref="Z1135">_xlfn.IFS(Y1135&lt;=25%,"Low",
Y1135&lt;=50%,"Moderate",
Y1135&lt;=75%,"High",
Y1135&lt;=100%,"Very High",
TRUE,"Over Limit"
)</f>
        <v>Low</v>
      </c>
      <c r="AA1135" s="2" cm="1">
        <f t="array" ref="AA1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5" s="2" t="str" cm="1">
        <f t="array" ref="AB1135">_xlfn.IFS(T1135=0,"No Late Payments",
T1135&lt;=2,"Low",
T1135&lt;=4,"Moderate",
TRUE,"High"
)</f>
        <v>No Late Payments</v>
      </c>
      <c r="AC1135" s="10" t="str" cm="1">
        <f t="array" ref="AC1135">_xlfn.IFS(
H1135&lt;40000000,"Low",
H1135&lt;60000000,"Medium",
H1135&lt;100000000,"High",
TRUE,"Very High"
)</f>
        <v>High</v>
      </c>
    </row>
    <row r="1136" spans="1:29">
      <c r="A1136" s="18" t="s">
        <v>1168</v>
      </c>
      <c r="B1136" s="19">
        <v>36</v>
      </c>
      <c r="C1136" s="19" t="s">
        <v>22</v>
      </c>
      <c r="D1136" s="19" t="s">
        <v>23</v>
      </c>
      <c r="E1136" s="19" t="s">
        <v>24</v>
      </c>
      <c r="F1136" s="19" t="s">
        <v>41</v>
      </c>
      <c r="G1136" s="20">
        <v>12700000</v>
      </c>
      <c r="H1136" s="20">
        <v>55000000</v>
      </c>
      <c r="I1136" s="19">
        <v>63</v>
      </c>
      <c r="J1136" s="19">
        <v>0</v>
      </c>
      <c r="K1136" s="19">
        <v>0</v>
      </c>
      <c r="L1136" s="19">
        <v>0</v>
      </c>
      <c r="M1136" s="20">
        <v>26100000</v>
      </c>
      <c r="N1136" s="20">
        <v>21530000</v>
      </c>
      <c r="O1136" s="20">
        <v>10750000</v>
      </c>
      <c r="P1136" s="20">
        <v>12170000</v>
      </c>
      <c r="Q1136" s="20">
        <v>8530000</v>
      </c>
      <c r="R1136" s="20">
        <v>9780000</v>
      </c>
      <c r="S1136" s="20">
        <v>650000</v>
      </c>
      <c r="T1136" s="19">
        <v>0</v>
      </c>
      <c r="U1136" s="19">
        <v>1</v>
      </c>
      <c r="V1136" s="2" t="str" cm="1">
        <f t="array" ref="V1136">_xlfn.IFS(B1136&lt;30,"21-29",
B1136&lt;40,"30-39",
B1136&lt;50,"40-49",
B1136&lt;60,"50-59",
TRUE,"60+"
)</f>
        <v>30-39</v>
      </c>
      <c r="W1136" s="24">
        <f t="shared" si="51"/>
        <v>19460000</v>
      </c>
      <c r="X1136" s="24">
        <f t="shared" si="52"/>
        <v>10160000</v>
      </c>
      <c r="Y1136" s="25">
        <f t="shared" si="53"/>
        <v>0.35381818181818181</v>
      </c>
      <c r="Z1136" s="2" t="str" cm="1">
        <f t="array" ref="Z1136">_xlfn.IFS(Y1136&lt;=25%,"Low",
Y1136&lt;=50%,"Moderate",
Y1136&lt;=75%,"High",
Y1136&lt;=100%,"Very High",
TRUE,"Over Limit"
)</f>
        <v>Moderate</v>
      </c>
      <c r="AA1136" s="2" cm="1">
        <f t="array" ref="AA1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6" s="2" t="str" cm="1">
        <f t="array" ref="AB1136">_xlfn.IFS(T1136=0,"No Late Payments",
T1136&lt;=2,"Low",
T1136&lt;=4,"Moderate",
TRUE,"High"
)</f>
        <v>No Late Payments</v>
      </c>
      <c r="AC1136" s="10" t="str" cm="1">
        <f t="array" ref="AC1136">_xlfn.IFS(
H1136&lt;40000000,"Low",
H1136&lt;60000000,"Medium",
H1136&lt;100000000,"High",
TRUE,"Very High"
)</f>
        <v>Medium</v>
      </c>
    </row>
    <row r="1137" spans="1:29">
      <c r="A1137" s="21" t="s">
        <v>1169</v>
      </c>
      <c r="B1137" s="22">
        <v>55</v>
      </c>
      <c r="C1137" s="22" t="s">
        <v>34</v>
      </c>
      <c r="D1137" s="22" t="s">
        <v>27</v>
      </c>
      <c r="E1137" s="22" t="s">
        <v>24</v>
      </c>
      <c r="F1137" s="22" t="s">
        <v>28</v>
      </c>
      <c r="G1137" s="23">
        <v>9800000</v>
      </c>
      <c r="H1137" s="23">
        <v>44000000</v>
      </c>
      <c r="I1137" s="22">
        <v>93</v>
      </c>
      <c r="J1137" s="22">
        <v>0</v>
      </c>
      <c r="K1137" s="22">
        <v>0</v>
      </c>
      <c r="L1137" s="22">
        <v>0</v>
      </c>
      <c r="M1137" s="23">
        <v>15840000</v>
      </c>
      <c r="N1137" s="23">
        <v>16250000</v>
      </c>
      <c r="O1137" s="23">
        <v>18000000</v>
      </c>
      <c r="P1137" s="23">
        <v>4510000</v>
      </c>
      <c r="Q1137" s="23">
        <v>9450000</v>
      </c>
      <c r="R1137" s="23">
        <v>15860000</v>
      </c>
      <c r="S1137" s="23">
        <v>3470000</v>
      </c>
      <c r="T1137" s="22">
        <v>0</v>
      </c>
      <c r="U1137" s="22">
        <v>0</v>
      </c>
      <c r="V1137" s="2" t="str" cm="1">
        <f t="array" ref="V1137">_xlfn.IFS(B1137&lt;30,"21-29",
B1137&lt;40,"30-39",
B1137&lt;50,"40-49",
B1137&lt;60,"50-59",
TRUE,"60+"
)</f>
        <v>50-59</v>
      </c>
      <c r="W1137" s="24">
        <f t="shared" si="51"/>
        <v>16696666.666666666</v>
      </c>
      <c r="X1137" s="24">
        <f t="shared" si="52"/>
        <v>9940000</v>
      </c>
      <c r="Y1137" s="25">
        <f t="shared" si="53"/>
        <v>0.37946969696969696</v>
      </c>
      <c r="Z1137" s="2" t="str" cm="1">
        <f t="array" ref="Z1137">_xlfn.IFS(Y1137&lt;=25%,"Low",
Y1137&lt;=50%,"Moderate",
Y1137&lt;=75%,"High",
Y1137&lt;=100%,"Very High",
TRUE,"Over Limit"
)</f>
        <v>Moderate</v>
      </c>
      <c r="AA1137" s="2" cm="1">
        <f t="array" ref="AA1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7" s="2" t="str" cm="1">
        <f t="array" ref="AB1137">_xlfn.IFS(T1137=0,"No Late Payments",
T1137&lt;=2,"Low",
T1137&lt;=4,"Moderate",
TRUE,"High"
)</f>
        <v>No Late Payments</v>
      </c>
      <c r="AC1137" s="10" t="str" cm="1">
        <f t="array" ref="AC1137">_xlfn.IFS(
H1137&lt;40000000,"Low",
H1137&lt;60000000,"Medium",
H1137&lt;100000000,"High",
TRUE,"Very High"
)</f>
        <v>Medium</v>
      </c>
    </row>
    <row r="1138" spans="1:29">
      <c r="A1138" s="18" t="s">
        <v>1170</v>
      </c>
      <c r="B1138" s="19">
        <v>44</v>
      </c>
      <c r="C1138" s="19" t="s">
        <v>34</v>
      </c>
      <c r="D1138" s="19" t="s">
        <v>27</v>
      </c>
      <c r="E1138" s="19" t="s">
        <v>38</v>
      </c>
      <c r="F1138" s="19" t="s">
        <v>25</v>
      </c>
      <c r="G1138" s="20">
        <v>5700000</v>
      </c>
      <c r="H1138" s="20">
        <v>21000000</v>
      </c>
      <c r="I1138" s="19">
        <v>90</v>
      </c>
      <c r="J1138" s="19">
        <v>0</v>
      </c>
      <c r="K1138" s="19">
        <v>0</v>
      </c>
      <c r="L1138" s="19">
        <v>0</v>
      </c>
      <c r="M1138" s="20">
        <v>14890000</v>
      </c>
      <c r="N1138" s="20">
        <v>11930000</v>
      </c>
      <c r="O1138" s="20">
        <v>9410000</v>
      </c>
      <c r="P1138" s="20">
        <v>6980000</v>
      </c>
      <c r="Q1138" s="20">
        <v>4750000</v>
      </c>
      <c r="R1138" s="20">
        <v>8200000</v>
      </c>
      <c r="S1138" s="20">
        <v>870000</v>
      </c>
      <c r="T1138" s="19">
        <v>0</v>
      </c>
      <c r="U1138" s="19">
        <v>0</v>
      </c>
      <c r="V1138" s="2" t="str" cm="1">
        <f t="array" ref="V1138">_xlfn.IFS(B1138&lt;30,"21-29",
B1138&lt;40,"30-39",
B1138&lt;50,"40-49",
B1138&lt;60,"50-59",
TRUE,"60+"
)</f>
        <v>40-49</v>
      </c>
      <c r="W1138" s="24">
        <f t="shared" si="51"/>
        <v>12076666.666666666</v>
      </c>
      <c r="X1138" s="24">
        <f t="shared" si="52"/>
        <v>6643333.333333333</v>
      </c>
      <c r="Y1138" s="25">
        <f t="shared" si="53"/>
        <v>0.57507936507936508</v>
      </c>
      <c r="Z1138" s="2" t="str" cm="1">
        <f t="array" ref="Z1138">_xlfn.IFS(Y1138&lt;=25%,"Low",
Y1138&lt;=50%,"Moderate",
Y1138&lt;=75%,"High",
Y1138&lt;=100%,"Very High",
TRUE,"Over Limit"
)</f>
        <v>High</v>
      </c>
      <c r="AA1138" s="2" cm="1">
        <f t="array" ref="AA1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38" s="2" t="str" cm="1">
        <f t="array" ref="AB1138">_xlfn.IFS(T1138=0,"No Late Payments",
T1138&lt;=2,"Low",
T1138&lt;=4,"Moderate",
TRUE,"High"
)</f>
        <v>No Late Payments</v>
      </c>
      <c r="AC1138" s="10" t="str" cm="1">
        <f t="array" ref="AC1138">_xlfn.IFS(
H1138&lt;40000000,"Low",
H1138&lt;60000000,"Medium",
H1138&lt;100000000,"High",
TRUE,"Very High"
)</f>
        <v>Low</v>
      </c>
    </row>
    <row r="1139" spans="1:29">
      <c r="A1139" s="21" t="s">
        <v>1171</v>
      </c>
      <c r="B1139" s="22">
        <v>28</v>
      </c>
      <c r="C1139" s="22" t="s">
        <v>22</v>
      </c>
      <c r="D1139" s="22" t="s">
        <v>30</v>
      </c>
      <c r="E1139" s="22" t="s">
        <v>24</v>
      </c>
      <c r="F1139" s="22" t="s">
        <v>25</v>
      </c>
      <c r="G1139" s="23">
        <v>5300000</v>
      </c>
      <c r="H1139" s="23">
        <v>21000000</v>
      </c>
      <c r="I1139" s="22">
        <v>81</v>
      </c>
      <c r="J1139" s="22">
        <v>3</v>
      </c>
      <c r="K1139" s="22">
        <v>3</v>
      </c>
      <c r="L1139" s="22">
        <v>3</v>
      </c>
      <c r="M1139" s="23">
        <v>17850000</v>
      </c>
      <c r="N1139" s="23">
        <v>16790000</v>
      </c>
      <c r="O1139" s="23">
        <v>16830000</v>
      </c>
      <c r="P1139" s="23">
        <v>1950000</v>
      </c>
      <c r="Q1139" s="23">
        <v>3910000</v>
      </c>
      <c r="R1139" s="23">
        <v>390000</v>
      </c>
      <c r="S1139" s="23">
        <v>1490000</v>
      </c>
      <c r="T1139" s="22">
        <v>3</v>
      </c>
      <c r="U1139" s="22">
        <v>1</v>
      </c>
      <c r="V1139" s="2" t="str" cm="1">
        <f t="array" ref="V1139">_xlfn.IFS(B1139&lt;30,"21-29",
B1139&lt;40,"30-39",
B1139&lt;50,"40-49",
B1139&lt;60,"50-59",
TRUE,"60+"
)</f>
        <v>21-29</v>
      </c>
      <c r="W1139" s="24">
        <f t="shared" si="51"/>
        <v>17156666.666666668</v>
      </c>
      <c r="X1139" s="24">
        <f t="shared" si="52"/>
        <v>2083333.3333333333</v>
      </c>
      <c r="Y1139" s="25">
        <f t="shared" si="53"/>
        <v>0.81698412698412703</v>
      </c>
      <c r="Z1139" s="2" t="str" cm="1">
        <f t="array" ref="Z1139">_xlfn.IFS(Y1139&lt;=25%,"Low",
Y1139&lt;=50%,"Moderate",
Y1139&lt;=75%,"High",
Y1139&lt;=100%,"Very High",
TRUE,"Over Limit"
)</f>
        <v>Very High</v>
      </c>
      <c r="AA1139" s="2" cm="1">
        <f t="array" ref="AA1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39" s="2" t="str" cm="1">
        <f t="array" ref="AB1139">_xlfn.IFS(T1139=0,"No Late Payments",
T1139&lt;=2,"Low",
T1139&lt;=4,"Moderate",
TRUE,"High"
)</f>
        <v>Moderate</v>
      </c>
      <c r="AC1139" s="10" t="str" cm="1">
        <f t="array" ref="AC1139">_xlfn.IFS(
H1139&lt;40000000,"Low",
H1139&lt;60000000,"Medium",
H1139&lt;100000000,"High",
TRUE,"Very High"
)</f>
        <v>Low</v>
      </c>
    </row>
    <row r="1140" spans="1:29">
      <c r="A1140" s="18" t="s">
        <v>1172</v>
      </c>
      <c r="B1140" s="19">
        <v>40</v>
      </c>
      <c r="C1140" s="19" t="s">
        <v>34</v>
      </c>
      <c r="D1140" s="19" t="s">
        <v>30</v>
      </c>
      <c r="E1140" s="19" t="s">
        <v>31</v>
      </c>
      <c r="F1140" s="19" t="s">
        <v>48</v>
      </c>
      <c r="G1140" s="20">
        <v>11200000</v>
      </c>
      <c r="H1140" s="20">
        <v>65000000</v>
      </c>
      <c r="I1140" s="19">
        <v>105</v>
      </c>
      <c r="J1140" s="19">
        <v>2</v>
      </c>
      <c r="K1140" s="19">
        <v>3</v>
      </c>
      <c r="L1140" s="19">
        <v>0</v>
      </c>
      <c r="M1140" s="20">
        <v>36890000</v>
      </c>
      <c r="N1140" s="20">
        <v>39290000</v>
      </c>
      <c r="O1140" s="20">
        <v>45310000</v>
      </c>
      <c r="P1140" s="20">
        <v>1250000</v>
      </c>
      <c r="Q1140" s="20">
        <v>3520000</v>
      </c>
      <c r="R1140" s="20">
        <v>16390000</v>
      </c>
      <c r="S1140" s="20">
        <v>2790000</v>
      </c>
      <c r="T1140" s="19">
        <v>2</v>
      </c>
      <c r="U1140" s="19">
        <v>1</v>
      </c>
      <c r="V1140" s="2" t="str" cm="1">
        <f t="array" ref="V1140">_xlfn.IFS(B1140&lt;30,"21-29",
B1140&lt;40,"30-39",
B1140&lt;50,"40-49",
B1140&lt;60,"50-59",
TRUE,"60+"
)</f>
        <v>40-49</v>
      </c>
      <c r="W1140" s="24">
        <f t="shared" si="51"/>
        <v>40496666.666666664</v>
      </c>
      <c r="X1140" s="24">
        <f t="shared" si="52"/>
        <v>7053333.333333333</v>
      </c>
      <c r="Y1140" s="25">
        <f t="shared" si="53"/>
        <v>0.62302564102564095</v>
      </c>
      <c r="Z1140" s="2" t="str" cm="1">
        <f t="array" ref="Z1140">_xlfn.IFS(Y1140&lt;=25%,"Low",
Y1140&lt;=50%,"Moderate",
Y1140&lt;=75%,"High",
Y1140&lt;=100%,"Very High",
TRUE,"Over Limit"
)</f>
        <v>High</v>
      </c>
      <c r="AA1140" s="2" cm="1">
        <f t="array" ref="AA1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0" s="2" t="str" cm="1">
        <f t="array" ref="AB1140">_xlfn.IFS(T1140=0,"No Late Payments",
T1140&lt;=2,"Low",
T1140&lt;=4,"Moderate",
TRUE,"High"
)</f>
        <v>Low</v>
      </c>
      <c r="AC1140" s="10" t="str" cm="1">
        <f t="array" ref="AC1140">_xlfn.IFS(
H1140&lt;40000000,"Low",
H1140&lt;60000000,"Medium",
H1140&lt;100000000,"High",
TRUE,"Very High"
)</f>
        <v>High</v>
      </c>
    </row>
    <row r="1141" spans="1:29">
      <c r="A1141" s="21" t="s">
        <v>1173</v>
      </c>
      <c r="B1141" s="22">
        <v>30</v>
      </c>
      <c r="C1141" s="22" t="s">
        <v>22</v>
      </c>
      <c r="D1141" s="22" t="s">
        <v>27</v>
      </c>
      <c r="E1141" s="22" t="s">
        <v>24</v>
      </c>
      <c r="F1141" s="22" t="s">
        <v>28</v>
      </c>
      <c r="G1141" s="23">
        <v>11900000</v>
      </c>
      <c r="H1141" s="23">
        <v>54000000</v>
      </c>
      <c r="I1141" s="22">
        <v>69</v>
      </c>
      <c r="J1141" s="22">
        <v>0</v>
      </c>
      <c r="K1141" s="22">
        <v>0</v>
      </c>
      <c r="L1141" s="22">
        <v>0</v>
      </c>
      <c r="M1141" s="23">
        <v>33630000</v>
      </c>
      <c r="N1141" s="23">
        <v>20000000</v>
      </c>
      <c r="O1141" s="23">
        <v>16640000</v>
      </c>
      <c r="P1141" s="23">
        <v>15890000</v>
      </c>
      <c r="Q1141" s="23">
        <v>9660000</v>
      </c>
      <c r="R1141" s="23">
        <v>15570000</v>
      </c>
      <c r="S1141" s="23">
        <v>560000</v>
      </c>
      <c r="T1141" s="22">
        <v>0</v>
      </c>
      <c r="U1141" s="22">
        <v>0</v>
      </c>
      <c r="V1141" s="2" t="str" cm="1">
        <f t="array" ref="V1141">_xlfn.IFS(B1141&lt;30,"21-29",
B1141&lt;40,"30-39",
B1141&lt;50,"40-49",
B1141&lt;60,"50-59",
TRUE,"60+"
)</f>
        <v>30-39</v>
      </c>
      <c r="W1141" s="24">
        <f t="shared" si="51"/>
        <v>23423333.333333332</v>
      </c>
      <c r="X1141" s="24">
        <f t="shared" si="52"/>
        <v>13706666.666666666</v>
      </c>
      <c r="Y1141" s="25">
        <f t="shared" si="53"/>
        <v>0.43376543209876539</v>
      </c>
      <c r="Z1141" s="2" t="str" cm="1">
        <f t="array" ref="Z1141">_xlfn.IFS(Y1141&lt;=25%,"Low",
Y1141&lt;=50%,"Moderate",
Y1141&lt;=75%,"High",
Y1141&lt;=100%,"Very High",
TRUE,"Over Limit"
)</f>
        <v>Moderate</v>
      </c>
      <c r="AA1141" s="2" cm="1">
        <f t="array" ref="AA1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1" s="2" t="str" cm="1">
        <f t="array" ref="AB1141">_xlfn.IFS(T1141=0,"No Late Payments",
T1141&lt;=2,"Low",
T1141&lt;=4,"Moderate",
TRUE,"High"
)</f>
        <v>No Late Payments</v>
      </c>
      <c r="AC1141" s="10" t="str" cm="1">
        <f t="array" ref="AC1141">_xlfn.IFS(
H1141&lt;40000000,"Low",
H1141&lt;60000000,"Medium",
H1141&lt;100000000,"High",
TRUE,"Very High"
)</f>
        <v>Medium</v>
      </c>
    </row>
    <row r="1142" spans="1:29">
      <c r="A1142" s="18" t="s">
        <v>1174</v>
      </c>
      <c r="B1142" s="19">
        <v>37</v>
      </c>
      <c r="C1142" s="19" t="s">
        <v>34</v>
      </c>
      <c r="D1142" s="19" t="s">
        <v>30</v>
      </c>
      <c r="E1142" s="19" t="s">
        <v>38</v>
      </c>
      <c r="F1142" s="19" t="s">
        <v>25</v>
      </c>
      <c r="G1142" s="20">
        <v>8900000</v>
      </c>
      <c r="H1142" s="20">
        <v>20000000</v>
      </c>
      <c r="I1142" s="19">
        <v>117</v>
      </c>
      <c r="J1142" s="19">
        <v>0</v>
      </c>
      <c r="K1142" s="19">
        <v>0</v>
      </c>
      <c r="L1142" s="19">
        <v>0</v>
      </c>
      <c r="M1142" s="20">
        <v>8940000</v>
      </c>
      <c r="N1142" s="20">
        <v>9900000</v>
      </c>
      <c r="O1142" s="20">
        <v>8990000</v>
      </c>
      <c r="P1142" s="20">
        <v>5630000</v>
      </c>
      <c r="Q1142" s="20">
        <v>4530000</v>
      </c>
      <c r="R1142" s="20">
        <v>2780000</v>
      </c>
      <c r="S1142" s="20">
        <v>210000</v>
      </c>
      <c r="T1142" s="19">
        <v>1</v>
      </c>
      <c r="U1142" s="19">
        <v>0</v>
      </c>
      <c r="V1142" s="2" t="str" cm="1">
        <f t="array" ref="V1142">_xlfn.IFS(B1142&lt;30,"21-29",
B1142&lt;40,"30-39",
B1142&lt;50,"40-49",
B1142&lt;60,"50-59",
TRUE,"60+"
)</f>
        <v>30-39</v>
      </c>
      <c r="W1142" s="24">
        <f t="shared" si="51"/>
        <v>9276666.666666666</v>
      </c>
      <c r="X1142" s="24">
        <f t="shared" si="52"/>
        <v>4313333.333333333</v>
      </c>
      <c r="Y1142" s="25">
        <f t="shared" si="53"/>
        <v>0.46383333333333332</v>
      </c>
      <c r="Z1142" s="2" t="str" cm="1">
        <f t="array" ref="Z1142">_xlfn.IFS(Y1142&lt;=25%,"Low",
Y1142&lt;=50%,"Moderate",
Y1142&lt;=75%,"High",
Y1142&lt;=100%,"Very High",
TRUE,"Over Limit"
)</f>
        <v>Moderate</v>
      </c>
      <c r="AA1142" s="2" cm="1">
        <f t="array" ref="AA1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2" s="2" t="str" cm="1">
        <f t="array" ref="AB1142">_xlfn.IFS(T1142=0,"No Late Payments",
T1142&lt;=2,"Low",
T1142&lt;=4,"Moderate",
TRUE,"High"
)</f>
        <v>Low</v>
      </c>
      <c r="AC1142" s="10" t="str" cm="1">
        <f t="array" ref="AC1142">_xlfn.IFS(
H1142&lt;40000000,"Low",
H1142&lt;60000000,"Medium",
H1142&lt;100000000,"High",
TRUE,"Very High"
)</f>
        <v>Low</v>
      </c>
    </row>
    <row r="1143" spans="1:29">
      <c r="A1143" s="21" t="s">
        <v>1175</v>
      </c>
      <c r="B1143" s="22">
        <v>52</v>
      </c>
      <c r="C1143" s="22" t="s">
        <v>22</v>
      </c>
      <c r="D1143" s="22" t="s">
        <v>23</v>
      </c>
      <c r="E1143" s="22" t="s">
        <v>24</v>
      </c>
      <c r="F1143" s="22" t="s">
        <v>28</v>
      </c>
      <c r="G1143" s="23">
        <v>15900000</v>
      </c>
      <c r="H1143" s="23">
        <v>61000000</v>
      </c>
      <c r="I1143" s="22">
        <v>224</v>
      </c>
      <c r="J1143" s="22">
        <v>0</v>
      </c>
      <c r="K1143" s="22">
        <v>0</v>
      </c>
      <c r="L1143" s="22">
        <v>0</v>
      </c>
      <c r="M1143" s="23">
        <v>20960000</v>
      </c>
      <c r="N1143" s="23">
        <v>30640000</v>
      </c>
      <c r="O1143" s="23">
        <v>31280000</v>
      </c>
      <c r="P1143" s="23">
        <v>6170000</v>
      </c>
      <c r="Q1143" s="23">
        <v>9150000</v>
      </c>
      <c r="R1143" s="23">
        <v>30810000</v>
      </c>
      <c r="S1143" s="23">
        <v>1970000</v>
      </c>
      <c r="T1143" s="22">
        <v>0</v>
      </c>
      <c r="U1143" s="22">
        <v>0</v>
      </c>
      <c r="V1143" s="2" t="str" cm="1">
        <f t="array" ref="V1143">_xlfn.IFS(B1143&lt;30,"21-29",
B1143&lt;40,"30-39",
B1143&lt;50,"40-49",
B1143&lt;60,"50-59",
TRUE,"60+"
)</f>
        <v>50-59</v>
      </c>
      <c r="W1143" s="24">
        <f t="shared" si="51"/>
        <v>27626666.666666668</v>
      </c>
      <c r="X1143" s="24">
        <f t="shared" si="52"/>
        <v>15376666.666666666</v>
      </c>
      <c r="Y1143" s="25">
        <f t="shared" si="53"/>
        <v>0.45289617486338801</v>
      </c>
      <c r="Z1143" s="2" t="str" cm="1">
        <f t="array" ref="Z1143">_xlfn.IFS(Y1143&lt;=25%,"Low",
Y1143&lt;=50%,"Moderate",
Y1143&lt;=75%,"High",
Y1143&lt;=100%,"Very High",
TRUE,"Over Limit"
)</f>
        <v>Moderate</v>
      </c>
      <c r="AA1143" s="2" cm="1">
        <f t="array" ref="AA1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3" s="2" t="str" cm="1">
        <f t="array" ref="AB1143">_xlfn.IFS(T1143=0,"No Late Payments",
T1143&lt;=2,"Low",
T1143&lt;=4,"Moderate",
TRUE,"High"
)</f>
        <v>No Late Payments</v>
      </c>
      <c r="AC1143" s="10" t="str" cm="1">
        <f t="array" ref="AC1143">_xlfn.IFS(
H1143&lt;40000000,"Low",
H1143&lt;60000000,"Medium",
H1143&lt;100000000,"High",
TRUE,"Very High"
)</f>
        <v>High</v>
      </c>
    </row>
    <row r="1144" spans="1:29">
      <c r="A1144" s="18" t="s">
        <v>1176</v>
      </c>
      <c r="B1144" s="19">
        <v>31</v>
      </c>
      <c r="C1144" s="19" t="s">
        <v>34</v>
      </c>
      <c r="D1144" s="19" t="s">
        <v>23</v>
      </c>
      <c r="E1144" s="19" t="s">
        <v>38</v>
      </c>
      <c r="F1144" s="19" t="s">
        <v>28</v>
      </c>
      <c r="G1144" s="20">
        <v>10800000</v>
      </c>
      <c r="H1144" s="20">
        <v>32000000</v>
      </c>
      <c r="I1144" s="19">
        <v>107</v>
      </c>
      <c r="J1144" s="19">
        <v>0</v>
      </c>
      <c r="K1144" s="19">
        <v>0</v>
      </c>
      <c r="L1144" s="19">
        <v>0</v>
      </c>
      <c r="M1144" s="20">
        <v>630000</v>
      </c>
      <c r="N1144" s="20">
        <v>1980000</v>
      </c>
      <c r="O1144" s="20">
        <v>2310000</v>
      </c>
      <c r="P1144" s="20">
        <v>420000</v>
      </c>
      <c r="Q1144" s="20">
        <v>830000</v>
      </c>
      <c r="R1144" s="20">
        <v>1960000</v>
      </c>
      <c r="S1144" s="20">
        <v>2231061</v>
      </c>
      <c r="T1144" s="19">
        <v>0</v>
      </c>
      <c r="U1144" s="19">
        <v>1</v>
      </c>
      <c r="V1144" s="2" t="str" cm="1">
        <f t="array" ref="V1144">_xlfn.IFS(B1144&lt;30,"21-29",
B1144&lt;40,"30-39",
B1144&lt;50,"40-49",
B1144&lt;60,"50-59",
TRUE,"60+"
)</f>
        <v>30-39</v>
      </c>
      <c r="W1144" s="24">
        <f t="shared" si="51"/>
        <v>1640000</v>
      </c>
      <c r="X1144" s="24">
        <f t="shared" si="52"/>
        <v>1070000</v>
      </c>
      <c r="Y1144" s="25">
        <f t="shared" si="53"/>
        <v>5.1249999999999997E-2</v>
      </c>
      <c r="Z1144" s="2" t="str" cm="1">
        <f t="array" ref="Z1144">_xlfn.IFS(Y1144&lt;=25%,"Low",
Y1144&lt;=50%,"Moderate",
Y1144&lt;=75%,"High",
Y1144&lt;=100%,"Very High",
TRUE,"Over Limit"
)</f>
        <v>Low</v>
      </c>
      <c r="AA1144" s="2" cm="1">
        <f t="array" ref="AA1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44" s="2" t="str" cm="1">
        <f t="array" ref="AB1144">_xlfn.IFS(T1144=0,"No Late Payments",
T1144&lt;=2,"Low",
T1144&lt;=4,"Moderate",
TRUE,"High"
)</f>
        <v>No Late Payments</v>
      </c>
      <c r="AC1144" s="10" t="str" cm="1">
        <f t="array" ref="AC1144">_xlfn.IFS(
H1144&lt;40000000,"Low",
H1144&lt;60000000,"Medium",
H1144&lt;100000000,"High",
TRUE,"Very High"
)</f>
        <v>Low</v>
      </c>
    </row>
    <row r="1145" spans="1:29">
      <c r="A1145" s="21" t="s">
        <v>1177</v>
      </c>
      <c r="B1145" s="22">
        <v>37</v>
      </c>
      <c r="C1145" s="22" t="s">
        <v>22</v>
      </c>
      <c r="D1145" s="22" t="s">
        <v>30</v>
      </c>
      <c r="E1145" s="22" t="s">
        <v>38</v>
      </c>
      <c r="F1145" s="22" t="s">
        <v>48</v>
      </c>
      <c r="G1145" s="23">
        <v>12100000</v>
      </c>
      <c r="H1145" s="23">
        <v>60000000</v>
      </c>
      <c r="I1145" s="22">
        <v>127</v>
      </c>
      <c r="J1145" s="22">
        <v>0</v>
      </c>
      <c r="K1145" s="22">
        <v>1</v>
      </c>
      <c r="L1145" s="22">
        <v>0</v>
      </c>
      <c r="M1145" s="23">
        <v>24700000</v>
      </c>
      <c r="N1145" s="23">
        <v>32810000</v>
      </c>
      <c r="O1145" s="23">
        <v>37220000</v>
      </c>
      <c r="P1145" s="23">
        <v>6650000</v>
      </c>
      <c r="Q1145" s="23">
        <v>3180000</v>
      </c>
      <c r="R1145" s="23">
        <v>6340000</v>
      </c>
      <c r="S1145" s="23">
        <v>1660000</v>
      </c>
      <c r="T1145" s="22">
        <v>1</v>
      </c>
      <c r="U1145" s="22">
        <v>0</v>
      </c>
      <c r="V1145" s="2" t="str" cm="1">
        <f t="array" ref="V1145">_xlfn.IFS(B1145&lt;30,"21-29",
B1145&lt;40,"30-39",
B1145&lt;50,"40-49",
B1145&lt;60,"50-59",
TRUE,"60+"
)</f>
        <v>30-39</v>
      </c>
      <c r="W1145" s="24">
        <f t="shared" si="51"/>
        <v>31576666.666666668</v>
      </c>
      <c r="X1145" s="24">
        <f t="shared" si="52"/>
        <v>5390000</v>
      </c>
      <c r="Y1145" s="25">
        <f t="shared" si="53"/>
        <v>0.52627777777777784</v>
      </c>
      <c r="Z1145" s="2" t="str" cm="1">
        <f t="array" ref="Z1145">_xlfn.IFS(Y1145&lt;=25%,"Low",
Y1145&lt;=50%,"Moderate",
Y1145&lt;=75%,"High",
Y1145&lt;=100%,"Very High",
TRUE,"Over Limit"
)</f>
        <v>High</v>
      </c>
      <c r="AA1145" s="2" cm="1">
        <f t="array" ref="AA1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5" s="2" t="str" cm="1">
        <f t="array" ref="AB1145">_xlfn.IFS(T1145=0,"No Late Payments",
T1145&lt;=2,"Low",
T1145&lt;=4,"Moderate",
TRUE,"High"
)</f>
        <v>Low</v>
      </c>
      <c r="AC1145" s="10" t="str" cm="1">
        <f t="array" ref="AC1145">_xlfn.IFS(
H1145&lt;40000000,"Low",
H1145&lt;60000000,"Medium",
H1145&lt;100000000,"High",
TRUE,"Very High"
)</f>
        <v>High</v>
      </c>
    </row>
    <row r="1146" spans="1:29">
      <c r="A1146" s="18" t="s">
        <v>1178</v>
      </c>
      <c r="B1146" s="19">
        <v>21</v>
      </c>
      <c r="C1146" s="19" t="s">
        <v>34</v>
      </c>
      <c r="D1146" s="19" t="s">
        <v>23</v>
      </c>
      <c r="E1146" s="19" t="s">
        <v>38</v>
      </c>
      <c r="F1146" s="19" t="s">
        <v>28</v>
      </c>
      <c r="G1146" s="20">
        <v>6400000</v>
      </c>
      <c r="H1146" s="20">
        <v>24000000</v>
      </c>
      <c r="I1146" s="19">
        <v>3</v>
      </c>
      <c r="J1146" s="19">
        <v>0</v>
      </c>
      <c r="K1146" s="19">
        <v>0</v>
      </c>
      <c r="L1146" s="19">
        <v>0</v>
      </c>
      <c r="M1146" s="20">
        <v>5490000</v>
      </c>
      <c r="N1146" s="20">
        <v>8270000</v>
      </c>
      <c r="O1146" s="20">
        <v>3640000</v>
      </c>
      <c r="P1146" s="20">
        <v>2090000</v>
      </c>
      <c r="Q1146" s="20">
        <v>2840000</v>
      </c>
      <c r="R1146" s="20">
        <v>3070000</v>
      </c>
      <c r="S1146" s="20">
        <v>460000</v>
      </c>
      <c r="T1146" s="19">
        <v>1</v>
      </c>
      <c r="U1146" s="19">
        <v>0</v>
      </c>
      <c r="V1146" s="2" t="str" cm="1">
        <f t="array" ref="V1146">_xlfn.IFS(B1146&lt;30,"21-29",
B1146&lt;40,"30-39",
B1146&lt;50,"40-49",
B1146&lt;60,"50-59",
TRUE,"60+"
)</f>
        <v>21-29</v>
      </c>
      <c r="W1146" s="24">
        <f t="shared" si="51"/>
        <v>5800000</v>
      </c>
      <c r="X1146" s="24">
        <f t="shared" si="52"/>
        <v>2666666.6666666665</v>
      </c>
      <c r="Y1146" s="25">
        <f t="shared" si="53"/>
        <v>0.24166666666666667</v>
      </c>
      <c r="Z1146" s="2" t="str" cm="1">
        <f t="array" ref="Z1146">_xlfn.IFS(Y1146&lt;=25%,"Low",
Y1146&lt;=50%,"Moderate",
Y1146&lt;=75%,"High",
Y1146&lt;=100%,"Very High",
TRUE,"Over Limit"
)</f>
        <v>Low</v>
      </c>
      <c r="AA1146" s="2" cm="1">
        <f t="array" ref="AA1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46" s="2" t="str" cm="1">
        <f t="array" ref="AB1146">_xlfn.IFS(T1146=0,"No Late Payments",
T1146&lt;=2,"Low",
T1146&lt;=4,"Moderate",
TRUE,"High"
)</f>
        <v>Low</v>
      </c>
      <c r="AC1146" s="10" t="str" cm="1">
        <f t="array" ref="AC1146">_xlfn.IFS(
H1146&lt;40000000,"Low",
H1146&lt;60000000,"Medium",
H1146&lt;100000000,"High",
TRUE,"Very High"
)</f>
        <v>Low</v>
      </c>
    </row>
    <row r="1147" spans="1:29">
      <c r="A1147" s="21" t="s">
        <v>1179</v>
      </c>
      <c r="B1147" s="22">
        <v>40</v>
      </c>
      <c r="C1147" s="22" t="s">
        <v>22</v>
      </c>
      <c r="D1147" s="22" t="s">
        <v>23</v>
      </c>
      <c r="E1147" s="22" t="s">
        <v>38</v>
      </c>
      <c r="F1147" s="22" t="s">
        <v>25</v>
      </c>
      <c r="G1147" s="23">
        <v>15700000</v>
      </c>
      <c r="H1147" s="23">
        <v>64000000</v>
      </c>
      <c r="I1147" s="22">
        <v>50</v>
      </c>
      <c r="J1147" s="22">
        <v>2</v>
      </c>
      <c r="K1147" s="22">
        <v>3</v>
      </c>
      <c r="L1147" s="22">
        <v>0</v>
      </c>
      <c r="M1147" s="23">
        <v>43940000</v>
      </c>
      <c r="N1147" s="23">
        <v>47190000</v>
      </c>
      <c r="O1147" s="23">
        <v>48390000</v>
      </c>
      <c r="P1147" s="23">
        <v>5610000</v>
      </c>
      <c r="Q1147" s="23">
        <v>1200000</v>
      </c>
      <c r="R1147" s="23">
        <v>48240000</v>
      </c>
      <c r="S1147" s="23">
        <v>2420000</v>
      </c>
      <c r="T1147" s="22">
        <v>2</v>
      </c>
      <c r="U1147" s="22">
        <v>1</v>
      </c>
      <c r="V1147" s="2" t="str" cm="1">
        <f t="array" ref="V1147">_xlfn.IFS(B1147&lt;30,"21-29",
B1147&lt;40,"30-39",
B1147&lt;50,"40-49",
B1147&lt;60,"50-59",
TRUE,"60+"
)</f>
        <v>40-49</v>
      </c>
      <c r="W1147" s="24">
        <f t="shared" si="51"/>
        <v>46506666.666666664</v>
      </c>
      <c r="X1147" s="24">
        <f t="shared" si="52"/>
        <v>18350000</v>
      </c>
      <c r="Y1147" s="25">
        <f t="shared" si="53"/>
        <v>0.72666666666666668</v>
      </c>
      <c r="Z1147" s="2" t="str" cm="1">
        <f t="array" ref="Z1147">_xlfn.IFS(Y1147&lt;=25%,"Low",
Y1147&lt;=50%,"Moderate",
Y1147&lt;=75%,"High",
Y1147&lt;=100%,"Very High",
TRUE,"Over Limit"
)</f>
        <v>High</v>
      </c>
      <c r="AA1147" s="2" cm="1">
        <f t="array" ref="AA1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7" s="2" t="str" cm="1">
        <f t="array" ref="AB1147">_xlfn.IFS(T1147=0,"No Late Payments",
T1147&lt;=2,"Low",
T1147&lt;=4,"Moderate",
TRUE,"High"
)</f>
        <v>Low</v>
      </c>
      <c r="AC1147" s="10" t="str" cm="1">
        <f t="array" ref="AC1147">_xlfn.IFS(
H1147&lt;40000000,"Low",
H1147&lt;60000000,"Medium",
H1147&lt;100000000,"High",
TRUE,"Very High"
)</f>
        <v>High</v>
      </c>
    </row>
    <row r="1148" spans="1:29">
      <c r="A1148" s="18" t="s">
        <v>1180</v>
      </c>
      <c r="B1148" s="19">
        <v>47</v>
      </c>
      <c r="C1148" s="19" t="s">
        <v>22</v>
      </c>
      <c r="D1148" s="19" t="s">
        <v>27</v>
      </c>
      <c r="E1148" s="19" t="s">
        <v>24</v>
      </c>
      <c r="F1148" s="19" t="s">
        <v>28</v>
      </c>
      <c r="G1148" s="20">
        <v>9300000</v>
      </c>
      <c r="H1148" s="20">
        <v>49000000</v>
      </c>
      <c r="I1148" s="19">
        <v>141</v>
      </c>
      <c r="J1148" s="19">
        <v>0</v>
      </c>
      <c r="K1148" s="19">
        <v>1</v>
      </c>
      <c r="L1148" s="19">
        <v>0</v>
      </c>
      <c r="M1148" s="20">
        <v>27840000</v>
      </c>
      <c r="N1148" s="20">
        <v>25370000</v>
      </c>
      <c r="O1148" s="20">
        <v>21620000</v>
      </c>
      <c r="P1148" s="20">
        <v>10820000</v>
      </c>
      <c r="Q1148" s="20">
        <v>4960000</v>
      </c>
      <c r="R1148" s="20">
        <v>9320000</v>
      </c>
      <c r="S1148" s="20">
        <v>1190000</v>
      </c>
      <c r="T1148" s="19">
        <v>1</v>
      </c>
      <c r="U1148" s="19">
        <v>0</v>
      </c>
      <c r="V1148" s="2" t="str" cm="1">
        <f t="array" ref="V1148">_xlfn.IFS(B1148&lt;30,"21-29",
B1148&lt;40,"30-39",
B1148&lt;50,"40-49",
B1148&lt;60,"50-59",
TRUE,"60+"
)</f>
        <v>40-49</v>
      </c>
      <c r="W1148" s="24">
        <f t="shared" si="51"/>
        <v>24943333.333333332</v>
      </c>
      <c r="X1148" s="24">
        <f t="shared" si="52"/>
        <v>8366666.666666667</v>
      </c>
      <c r="Y1148" s="25">
        <f t="shared" si="53"/>
        <v>0.50904761904761897</v>
      </c>
      <c r="Z1148" s="2" t="str" cm="1">
        <f t="array" ref="Z1148">_xlfn.IFS(Y1148&lt;=25%,"Low",
Y1148&lt;=50%,"Moderate",
Y1148&lt;=75%,"High",
Y1148&lt;=100%,"Very High",
TRUE,"Over Limit"
)</f>
        <v>High</v>
      </c>
      <c r="AA1148" s="2" cm="1">
        <f t="array" ref="AA1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8" s="2" t="str" cm="1">
        <f t="array" ref="AB1148">_xlfn.IFS(T1148=0,"No Late Payments",
T1148&lt;=2,"Low",
T1148&lt;=4,"Moderate",
TRUE,"High"
)</f>
        <v>Low</v>
      </c>
      <c r="AC1148" s="10" t="str" cm="1">
        <f t="array" ref="AC1148">_xlfn.IFS(
H1148&lt;40000000,"Low",
H1148&lt;60000000,"Medium",
H1148&lt;100000000,"High",
TRUE,"Very High"
)</f>
        <v>Medium</v>
      </c>
    </row>
    <row r="1149" spans="1:29">
      <c r="A1149" s="21" t="s">
        <v>1181</v>
      </c>
      <c r="B1149" s="22">
        <v>30</v>
      </c>
      <c r="C1149" s="22" t="s">
        <v>22</v>
      </c>
      <c r="D1149" s="22" t="s">
        <v>23</v>
      </c>
      <c r="E1149" s="22" t="s">
        <v>24</v>
      </c>
      <c r="F1149" s="22" t="s">
        <v>28</v>
      </c>
      <c r="G1149" s="23">
        <v>11900000</v>
      </c>
      <c r="H1149" s="23">
        <v>70000000</v>
      </c>
      <c r="I1149" s="22">
        <v>59</v>
      </c>
      <c r="J1149" s="22">
        <v>2</v>
      </c>
      <c r="K1149" s="22">
        <v>0</v>
      </c>
      <c r="L1149" s="22">
        <v>0</v>
      </c>
      <c r="M1149" s="23">
        <v>52260000</v>
      </c>
      <c r="N1149" s="23">
        <v>55660000</v>
      </c>
      <c r="O1149" s="23">
        <v>45480000</v>
      </c>
      <c r="P1149" s="23">
        <v>9400000</v>
      </c>
      <c r="Q1149" s="23">
        <v>56170000</v>
      </c>
      <c r="R1149" s="23">
        <v>13460000</v>
      </c>
      <c r="S1149" s="23">
        <v>2700000</v>
      </c>
      <c r="T1149" s="22">
        <v>2</v>
      </c>
      <c r="U1149" s="22">
        <v>1</v>
      </c>
      <c r="V1149" s="2" t="str" cm="1">
        <f t="array" ref="V1149">_xlfn.IFS(B1149&lt;30,"21-29",
B1149&lt;40,"30-39",
B1149&lt;50,"40-49",
B1149&lt;60,"50-59",
TRUE,"60+"
)</f>
        <v>30-39</v>
      </c>
      <c r="W1149" s="24">
        <f t="shared" si="51"/>
        <v>51133333.333333336</v>
      </c>
      <c r="X1149" s="24">
        <f t="shared" si="52"/>
        <v>26343333.333333332</v>
      </c>
      <c r="Y1149" s="25">
        <f t="shared" si="53"/>
        <v>0.7304761904761905</v>
      </c>
      <c r="Z1149" s="2" t="str" cm="1">
        <f t="array" ref="Z1149">_xlfn.IFS(Y1149&lt;=25%,"Low",
Y1149&lt;=50%,"Moderate",
Y1149&lt;=75%,"High",
Y1149&lt;=100%,"Very High",
TRUE,"Over Limit"
)</f>
        <v>High</v>
      </c>
      <c r="AA1149" s="2" cm="1">
        <f t="array" ref="AA1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9" s="2" t="str" cm="1">
        <f t="array" ref="AB1149">_xlfn.IFS(T1149=0,"No Late Payments",
T1149&lt;=2,"Low",
T1149&lt;=4,"Moderate",
TRUE,"High"
)</f>
        <v>Low</v>
      </c>
      <c r="AC1149" s="10" t="str" cm="1">
        <f t="array" ref="AC1149">_xlfn.IFS(
H1149&lt;40000000,"Low",
H1149&lt;60000000,"Medium",
H1149&lt;100000000,"High",
TRUE,"Very High"
)</f>
        <v>High</v>
      </c>
    </row>
    <row r="1150" spans="1:29">
      <c r="A1150" s="18" t="s">
        <v>1182</v>
      </c>
      <c r="B1150" s="19">
        <v>34</v>
      </c>
      <c r="C1150" s="19" t="s">
        <v>22</v>
      </c>
      <c r="D1150" s="19" t="s">
        <v>23</v>
      </c>
      <c r="E1150" s="19" t="s">
        <v>24</v>
      </c>
      <c r="F1150" s="19" t="s">
        <v>28</v>
      </c>
      <c r="G1150" s="20">
        <v>10600000</v>
      </c>
      <c r="H1150" s="20">
        <v>57000000</v>
      </c>
      <c r="I1150" s="19">
        <v>116</v>
      </c>
      <c r="J1150" s="19">
        <v>0</v>
      </c>
      <c r="K1150" s="19">
        <v>0</v>
      </c>
      <c r="L1150" s="19">
        <v>0</v>
      </c>
      <c r="M1150" s="20">
        <v>17390000</v>
      </c>
      <c r="N1150" s="20">
        <v>28270000</v>
      </c>
      <c r="O1150" s="20">
        <v>18730000</v>
      </c>
      <c r="P1150" s="20">
        <v>8100000</v>
      </c>
      <c r="Q1150" s="20">
        <v>4720000</v>
      </c>
      <c r="R1150" s="20">
        <v>9510000</v>
      </c>
      <c r="S1150" s="20">
        <v>2110000</v>
      </c>
      <c r="T1150" s="19">
        <v>1</v>
      </c>
      <c r="U1150" s="19">
        <v>0</v>
      </c>
      <c r="V1150" s="2" t="str" cm="1">
        <f t="array" ref="V1150">_xlfn.IFS(B1150&lt;30,"21-29",
B1150&lt;40,"30-39",
B1150&lt;50,"40-49",
B1150&lt;60,"50-59",
TRUE,"60+"
)</f>
        <v>30-39</v>
      </c>
      <c r="W1150" s="24">
        <f t="shared" si="51"/>
        <v>21463333.333333332</v>
      </c>
      <c r="X1150" s="24">
        <f t="shared" si="52"/>
        <v>7443333.333333333</v>
      </c>
      <c r="Y1150" s="25">
        <f t="shared" si="53"/>
        <v>0.37654970760233913</v>
      </c>
      <c r="Z1150" s="2" t="str" cm="1">
        <f t="array" ref="Z1150">_xlfn.IFS(Y1150&lt;=25%,"Low",
Y1150&lt;=50%,"Moderate",
Y1150&lt;=75%,"High",
Y1150&lt;=100%,"Very High",
TRUE,"Over Limit"
)</f>
        <v>Moderate</v>
      </c>
      <c r="AA1150" s="2" cm="1">
        <f t="array" ref="AA1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0" s="2" t="str" cm="1">
        <f t="array" ref="AB1150">_xlfn.IFS(T1150=0,"No Late Payments",
T1150&lt;=2,"Low",
T1150&lt;=4,"Moderate",
TRUE,"High"
)</f>
        <v>Low</v>
      </c>
      <c r="AC1150" s="10" t="str" cm="1">
        <f t="array" ref="AC1150">_xlfn.IFS(
H1150&lt;40000000,"Low",
H1150&lt;60000000,"Medium",
H1150&lt;100000000,"High",
TRUE,"Very High"
)</f>
        <v>Medium</v>
      </c>
    </row>
    <row r="1151" spans="1:29">
      <c r="A1151" s="21" t="s">
        <v>1183</v>
      </c>
      <c r="B1151" s="22">
        <v>21</v>
      </c>
      <c r="C1151" s="22" t="s">
        <v>34</v>
      </c>
      <c r="D1151" s="22" t="s">
        <v>30</v>
      </c>
      <c r="E1151" s="22" t="s">
        <v>38</v>
      </c>
      <c r="F1151" s="22" t="s">
        <v>25</v>
      </c>
      <c r="G1151" s="23">
        <v>6700000</v>
      </c>
      <c r="H1151" s="23">
        <v>20000000</v>
      </c>
      <c r="I1151" s="22">
        <v>30</v>
      </c>
      <c r="J1151" s="22">
        <v>3</v>
      </c>
      <c r="K1151" s="22">
        <v>0</v>
      </c>
      <c r="L1151" s="22">
        <v>3</v>
      </c>
      <c r="M1151" s="23">
        <v>12120000</v>
      </c>
      <c r="N1151" s="23">
        <v>11000000</v>
      </c>
      <c r="O1151" s="23">
        <v>10490000</v>
      </c>
      <c r="P1151" s="23">
        <v>220000</v>
      </c>
      <c r="Q1151" s="23">
        <v>850000</v>
      </c>
      <c r="R1151" s="23">
        <v>340000</v>
      </c>
      <c r="S1151" s="23">
        <v>1050000</v>
      </c>
      <c r="T1151" s="22">
        <v>2</v>
      </c>
      <c r="U1151" s="22">
        <v>1</v>
      </c>
      <c r="V1151" s="2" t="str" cm="1">
        <f t="array" ref="V1151">_xlfn.IFS(B1151&lt;30,"21-29",
B1151&lt;40,"30-39",
B1151&lt;50,"40-49",
B1151&lt;60,"50-59",
TRUE,"60+"
)</f>
        <v>21-29</v>
      </c>
      <c r="W1151" s="24">
        <f t="shared" si="51"/>
        <v>11203333.333333334</v>
      </c>
      <c r="X1151" s="24">
        <f t="shared" si="52"/>
        <v>470000</v>
      </c>
      <c r="Y1151" s="25">
        <f t="shared" si="53"/>
        <v>0.5601666666666667</v>
      </c>
      <c r="Z1151" s="2" t="str" cm="1">
        <f t="array" ref="Z1151">_xlfn.IFS(Y1151&lt;=25%,"Low",
Y1151&lt;=50%,"Moderate",
Y1151&lt;=75%,"High",
Y1151&lt;=100%,"Very High",
TRUE,"Over Limit"
)</f>
        <v>High</v>
      </c>
      <c r="AA1151" s="2" cm="1">
        <f t="array" ref="AA1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51" s="2" t="str" cm="1">
        <f t="array" ref="AB1151">_xlfn.IFS(T1151=0,"No Late Payments",
T1151&lt;=2,"Low",
T1151&lt;=4,"Moderate",
TRUE,"High"
)</f>
        <v>Low</v>
      </c>
      <c r="AC1151" s="10" t="str" cm="1">
        <f t="array" ref="AC1151">_xlfn.IFS(
H1151&lt;40000000,"Low",
H1151&lt;60000000,"Medium",
H1151&lt;100000000,"High",
TRUE,"Very High"
)</f>
        <v>Low</v>
      </c>
    </row>
    <row r="1152" spans="1:29">
      <c r="A1152" s="18" t="s">
        <v>1184</v>
      </c>
      <c r="B1152" s="19">
        <v>37</v>
      </c>
      <c r="C1152" s="19" t="s">
        <v>34</v>
      </c>
      <c r="D1152" s="19" t="s">
        <v>23</v>
      </c>
      <c r="E1152" s="19" t="s">
        <v>24</v>
      </c>
      <c r="F1152" s="19" t="s">
        <v>25</v>
      </c>
      <c r="G1152" s="20">
        <v>7600000</v>
      </c>
      <c r="H1152" s="20">
        <v>34000000</v>
      </c>
      <c r="I1152" s="19">
        <v>119</v>
      </c>
      <c r="J1152" s="19">
        <v>3</v>
      </c>
      <c r="K1152" s="19">
        <v>3</v>
      </c>
      <c r="L1152" s="19">
        <v>3</v>
      </c>
      <c r="M1152" s="20">
        <v>23890000</v>
      </c>
      <c r="N1152" s="20">
        <v>25020000</v>
      </c>
      <c r="O1152" s="20">
        <v>27880000</v>
      </c>
      <c r="P1152" s="20">
        <v>560000</v>
      </c>
      <c r="Q1152" s="20">
        <v>410000</v>
      </c>
      <c r="R1152" s="20">
        <v>600000</v>
      </c>
      <c r="S1152" s="20">
        <v>3660000</v>
      </c>
      <c r="T1152" s="19">
        <v>3</v>
      </c>
      <c r="U1152" s="19">
        <v>1</v>
      </c>
      <c r="V1152" s="2" t="str" cm="1">
        <f t="array" ref="V1152">_xlfn.IFS(B1152&lt;30,"21-29",
B1152&lt;40,"30-39",
B1152&lt;50,"40-49",
B1152&lt;60,"50-59",
TRUE,"60+"
)</f>
        <v>30-39</v>
      </c>
      <c r="W1152" s="24">
        <f t="shared" si="51"/>
        <v>25596666.666666668</v>
      </c>
      <c r="X1152" s="24">
        <f t="shared" si="52"/>
        <v>523333.33333333331</v>
      </c>
      <c r="Y1152" s="25">
        <f t="shared" si="53"/>
        <v>0.75284313725490204</v>
      </c>
      <c r="Z1152" s="2" t="str" cm="1">
        <f t="array" ref="Z1152">_xlfn.IFS(Y1152&lt;=25%,"Low",
Y1152&lt;=50%,"Moderate",
Y1152&lt;=75%,"High",
Y1152&lt;=100%,"Very High",
TRUE,"Over Limit"
)</f>
        <v>Very High</v>
      </c>
      <c r="AA1152" s="2" cm="1">
        <f t="array" ref="AA1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52" s="2" t="str" cm="1">
        <f t="array" ref="AB1152">_xlfn.IFS(T1152=0,"No Late Payments",
T1152&lt;=2,"Low",
T1152&lt;=4,"Moderate",
TRUE,"High"
)</f>
        <v>Moderate</v>
      </c>
      <c r="AC1152" s="10" t="str" cm="1">
        <f t="array" ref="AC1152">_xlfn.IFS(
H1152&lt;40000000,"Low",
H1152&lt;60000000,"Medium",
H1152&lt;100000000,"High",
TRUE,"Very High"
)</f>
        <v>Low</v>
      </c>
    </row>
    <row r="1153" spans="1:29">
      <c r="A1153" s="21" t="s">
        <v>1185</v>
      </c>
      <c r="B1153" s="22">
        <v>36</v>
      </c>
      <c r="C1153" s="22" t="s">
        <v>22</v>
      </c>
      <c r="D1153" s="22" t="s">
        <v>30</v>
      </c>
      <c r="E1153" s="22" t="s">
        <v>38</v>
      </c>
      <c r="F1153" s="22" t="s">
        <v>28</v>
      </c>
      <c r="G1153" s="23">
        <v>9500000</v>
      </c>
      <c r="H1153" s="23">
        <v>31000000</v>
      </c>
      <c r="I1153" s="22">
        <v>63</v>
      </c>
      <c r="J1153" s="22">
        <v>0</v>
      </c>
      <c r="K1153" s="22">
        <v>0</v>
      </c>
      <c r="L1153" s="22">
        <v>0</v>
      </c>
      <c r="M1153" s="23">
        <v>5700000</v>
      </c>
      <c r="N1153" s="23">
        <v>1550000</v>
      </c>
      <c r="O1153" s="23">
        <v>7780000</v>
      </c>
      <c r="P1153" s="23">
        <v>2000000</v>
      </c>
      <c r="Q1153" s="23">
        <v>860000</v>
      </c>
      <c r="R1153" s="23">
        <v>6510000</v>
      </c>
      <c r="S1153" s="23">
        <v>560000</v>
      </c>
      <c r="T1153" s="22">
        <v>0</v>
      </c>
      <c r="U1153" s="22">
        <v>0</v>
      </c>
      <c r="V1153" s="2" t="str" cm="1">
        <f t="array" ref="V1153">_xlfn.IFS(B1153&lt;30,"21-29",
B1153&lt;40,"30-39",
B1153&lt;50,"40-49",
B1153&lt;60,"50-59",
TRUE,"60+"
)</f>
        <v>30-39</v>
      </c>
      <c r="W1153" s="24">
        <f t="shared" si="51"/>
        <v>5010000</v>
      </c>
      <c r="X1153" s="24">
        <f t="shared" si="52"/>
        <v>3123333.3333333335</v>
      </c>
      <c r="Y1153" s="25">
        <f t="shared" si="53"/>
        <v>0.16161290322580646</v>
      </c>
      <c r="Z1153" s="2" t="str" cm="1">
        <f t="array" ref="Z1153">_xlfn.IFS(Y1153&lt;=25%,"Low",
Y1153&lt;=50%,"Moderate",
Y1153&lt;=75%,"High",
Y1153&lt;=100%,"Very High",
TRUE,"Over Limit"
)</f>
        <v>Low</v>
      </c>
      <c r="AA1153" s="2" cm="1">
        <f t="array" ref="AA1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53" s="2" t="str" cm="1">
        <f t="array" ref="AB1153">_xlfn.IFS(T1153=0,"No Late Payments",
T1153&lt;=2,"Low",
T1153&lt;=4,"Moderate",
TRUE,"High"
)</f>
        <v>No Late Payments</v>
      </c>
      <c r="AC1153" s="10" t="str" cm="1">
        <f t="array" ref="AC1153">_xlfn.IFS(
H1153&lt;40000000,"Low",
H1153&lt;60000000,"Medium",
H1153&lt;100000000,"High",
TRUE,"Very High"
)</f>
        <v>Low</v>
      </c>
    </row>
    <row r="1154" spans="1:29">
      <c r="A1154" s="18" t="s">
        <v>1186</v>
      </c>
      <c r="B1154" s="19">
        <v>44</v>
      </c>
      <c r="C1154" s="19" t="s">
        <v>22</v>
      </c>
      <c r="D1154" s="19" t="s">
        <v>30</v>
      </c>
      <c r="E1154" s="19" t="s">
        <v>24</v>
      </c>
      <c r="F1154" s="19" t="s">
        <v>48</v>
      </c>
      <c r="G1154" s="20">
        <v>15200000</v>
      </c>
      <c r="H1154" s="20">
        <v>63000000</v>
      </c>
      <c r="I1154" s="19">
        <v>70</v>
      </c>
      <c r="J1154" s="19">
        <v>1</v>
      </c>
      <c r="K1154" s="19">
        <v>0</v>
      </c>
      <c r="L1154" s="19">
        <v>0</v>
      </c>
      <c r="M1154" s="20">
        <v>32960000</v>
      </c>
      <c r="N1154" s="20">
        <v>29580000</v>
      </c>
      <c r="O1154" s="20">
        <v>26610000</v>
      </c>
      <c r="P1154" s="20">
        <v>1400000</v>
      </c>
      <c r="Q1154" s="20">
        <v>14170000</v>
      </c>
      <c r="R1154" s="20">
        <v>22860000</v>
      </c>
      <c r="S1154" s="20">
        <v>2710000</v>
      </c>
      <c r="T1154" s="19">
        <v>2</v>
      </c>
      <c r="U1154" s="19">
        <v>0</v>
      </c>
      <c r="V1154" s="2" t="str" cm="1">
        <f t="array" ref="V1154">_xlfn.IFS(B1154&lt;30,"21-29",
B1154&lt;40,"30-39",
B1154&lt;50,"40-49",
B1154&lt;60,"50-59",
TRUE,"60+"
)</f>
        <v>40-49</v>
      </c>
      <c r="W1154" s="24">
        <f t="shared" ref="W1154:W1217" si="54">AVERAGE(M1154,N1154,O1154)</f>
        <v>29716666.666666668</v>
      </c>
      <c r="X1154" s="24">
        <f t="shared" ref="X1154:X1217" si="55">AVERAGE(P1154,Q1154,R1154)</f>
        <v>12810000</v>
      </c>
      <c r="Y1154" s="25">
        <f t="shared" si="53"/>
        <v>0.47169312169312172</v>
      </c>
      <c r="Z1154" s="2" t="str" cm="1">
        <f t="array" ref="Z1154">_xlfn.IFS(Y1154&lt;=25%,"Low",
Y1154&lt;=50%,"Moderate",
Y1154&lt;=75%,"High",
Y1154&lt;=100%,"Very High",
TRUE,"Over Limit"
)</f>
        <v>Moderate</v>
      </c>
      <c r="AA1154" s="2" cm="1">
        <f t="array" ref="AA1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4" s="2" t="str" cm="1">
        <f t="array" ref="AB1154">_xlfn.IFS(T1154=0,"No Late Payments",
T1154&lt;=2,"Low",
T1154&lt;=4,"Moderate",
TRUE,"High"
)</f>
        <v>Low</v>
      </c>
      <c r="AC1154" s="10" t="str" cm="1">
        <f t="array" ref="AC1154">_xlfn.IFS(
H1154&lt;40000000,"Low",
H1154&lt;60000000,"Medium",
H1154&lt;100000000,"High",
TRUE,"Very High"
)</f>
        <v>High</v>
      </c>
    </row>
    <row r="1155" spans="1:29">
      <c r="A1155" s="21" t="s">
        <v>1187</v>
      </c>
      <c r="B1155" s="22">
        <v>43</v>
      </c>
      <c r="C1155" s="22" t="s">
        <v>22</v>
      </c>
      <c r="D1155" s="22" t="s">
        <v>27</v>
      </c>
      <c r="E1155" s="22" t="s">
        <v>24</v>
      </c>
      <c r="F1155" s="22" t="s">
        <v>48</v>
      </c>
      <c r="G1155" s="23">
        <v>9000000</v>
      </c>
      <c r="H1155" s="23">
        <v>42000000</v>
      </c>
      <c r="I1155" s="22">
        <v>134</v>
      </c>
      <c r="J1155" s="22">
        <v>0</v>
      </c>
      <c r="K1155" s="22">
        <v>0</v>
      </c>
      <c r="L1155" s="22">
        <v>0</v>
      </c>
      <c r="M1155" s="23">
        <v>17600000</v>
      </c>
      <c r="N1155" s="23">
        <v>14610000</v>
      </c>
      <c r="O1155" s="23">
        <v>14910000</v>
      </c>
      <c r="P1155" s="23">
        <v>9230000</v>
      </c>
      <c r="Q1155" s="23">
        <v>6440000</v>
      </c>
      <c r="R1155" s="23">
        <v>4620000</v>
      </c>
      <c r="S1155" s="23">
        <v>1780000</v>
      </c>
      <c r="T1155" s="22">
        <v>0</v>
      </c>
      <c r="U1155" s="22">
        <v>0</v>
      </c>
      <c r="V1155" s="2" t="str" cm="1">
        <f t="array" ref="V1155">_xlfn.IFS(B1155&lt;30,"21-29",
B1155&lt;40,"30-39",
B1155&lt;50,"40-49",
B1155&lt;60,"50-59",
TRUE,"60+"
)</f>
        <v>40-49</v>
      </c>
      <c r="W1155" s="24">
        <f t="shared" si="54"/>
        <v>15706666.666666666</v>
      </c>
      <c r="X1155" s="24">
        <f t="shared" si="55"/>
        <v>6763333.333333333</v>
      </c>
      <c r="Y1155" s="25">
        <f t="shared" ref="Y1155:Y1218" si="56">IFERROR(W1155/H1155,0)</f>
        <v>0.37396825396825395</v>
      </c>
      <c r="Z1155" s="2" t="str" cm="1">
        <f t="array" ref="Z1155">_xlfn.IFS(Y1155&lt;=25%,"Low",
Y1155&lt;=50%,"Moderate",
Y1155&lt;=75%,"High",
Y1155&lt;=100%,"Very High",
TRUE,"Over Limit"
)</f>
        <v>Moderate</v>
      </c>
      <c r="AA1155" s="2" cm="1">
        <f t="array" ref="AA1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5" s="2" t="str" cm="1">
        <f t="array" ref="AB1155">_xlfn.IFS(T1155=0,"No Late Payments",
T1155&lt;=2,"Low",
T1155&lt;=4,"Moderate",
TRUE,"High"
)</f>
        <v>No Late Payments</v>
      </c>
      <c r="AC1155" s="10" t="str" cm="1">
        <f t="array" ref="AC1155">_xlfn.IFS(
H1155&lt;40000000,"Low",
H1155&lt;60000000,"Medium",
H1155&lt;100000000,"High",
TRUE,"Very High"
)</f>
        <v>Medium</v>
      </c>
    </row>
    <row r="1156" spans="1:29">
      <c r="A1156" s="18" t="s">
        <v>1188</v>
      </c>
      <c r="B1156" s="19">
        <v>23</v>
      </c>
      <c r="C1156" s="19" t="s">
        <v>34</v>
      </c>
      <c r="D1156" s="19" t="s">
        <v>46</v>
      </c>
      <c r="E1156" s="19" t="s">
        <v>38</v>
      </c>
      <c r="F1156" s="19" t="s">
        <v>28</v>
      </c>
      <c r="G1156" s="20">
        <v>13800000</v>
      </c>
      <c r="H1156" s="20">
        <v>62000000</v>
      </c>
      <c r="I1156" s="19">
        <v>21</v>
      </c>
      <c r="J1156" s="19">
        <v>0</v>
      </c>
      <c r="K1156" s="19">
        <v>0</v>
      </c>
      <c r="L1156" s="19">
        <v>3</v>
      </c>
      <c r="M1156" s="20">
        <v>22020000</v>
      </c>
      <c r="N1156" s="20">
        <v>16530000</v>
      </c>
      <c r="O1156" s="20">
        <v>20460000</v>
      </c>
      <c r="P1156" s="20">
        <v>9320000</v>
      </c>
      <c r="Q1156" s="20">
        <v>7650000</v>
      </c>
      <c r="R1156" s="20">
        <v>2810000</v>
      </c>
      <c r="S1156" s="20">
        <v>2060000</v>
      </c>
      <c r="T1156" s="19">
        <v>2</v>
      </c>
      <c r="U1156" s="19">
        <v>0</v>
      </c>
      <c r="V1156" s="2" t="str" cm="1">
        <f t="array" ref="V1156">_xlfn.IFS(B1156&lt;30,"21-29",
B1156&lt;40,"30-39",
B1156&lt;50,"40-49",
B1156&lt;60,"50-59",
TRUE,"60+"
)</f>
        <v>21-29</v>
      </c>
      <c r="W1156" s="24">
        <f t="shared" si="54"/>
        <v>19670000</v>
      </c>
      <c r="X1156" s="24">
        <f t="shared" si="55"/>
        <v>6593333.333333333</v>
      </c>
      <c r="Y1156" s="25">
        <f t="shared" si="56"/>
        <v>0.31725806451612903</v>
      </c>
      <c r="Z1156" s="2" t="str" cm="1">
        <f t="array" ref="Z1156">_xlfn.IFS(Y1156&lt;=25%,"Low",
Y1156&lt;=50%,"Moderate",
Y1156&lt;=75%,"High",
Y1156&lt;=100%,"Very High",
TRUE,"Over Limit"
)</f>
        <v>Moderate</v>
      </c>
      <c r="AA1156" s="2" cm="1">
        <f t="array" ref="AA1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6" s="2" t="str" cm="1">
        <f t="array" ref="AB1156">_xlfn.IFS(T1156=0,"No Late Payments",
T1156&lt;=2,"Low",
T1156&lt;=4,"Moderate",
TRUE,"High"
)</f>
        <v>Low</v>
      </c>
      <c r="AC1156" s="10" t="str" cm="1">
        <f t="array" ref="AC1156">_xlfn.IFS(
H1156&lt;40000000,"Low",
H1156&lt;60000000,"Medium",
H1156&lt;100000000,"High",
TRUE,"Very High"
)</f>
        <v>High</v>
      </c>
    </row>
    <row r="1157" spans="1:29">
      <c r="A1157" s="21" t="s">
        <v>1189</v>
      </c>
      <c r="B1157" s="22">
        <v>44</v>
      </c>
      <c r="C1157" s="22" t="s">
        <v>22</v>
      </c>
      <c r="D1157" s="22" t="s">
        <v>23</v>
      </c>
      <c r="E1157" s="22" t="s">
        <v>24</v>
      </c>
      <c r="F1157" s="22" t="s">
        <v>25</v>
      </c>
      <c r="G1157" s="23">
        <v>13600000</v>
      </c>
      <c r="H1157" s="23">
        <v>65000000</v>
      </c>
      <c r="I1157" s="22">
        <v>114</v>
      </c>
      <c r="J1157" s="22">
        <v>0</v>
      </c>
      <c r="K1157" s="22">
        <v>1</v>
      </c>
      <c r="L1157" s="22">
        <v>0</v>
      </c>
      <c r="M1157" s="23">
        <v>13690000</v>
      </c>
      <c r="N1157" s="23">
        <v>18310000</v>
      </c>
      <c r="O1157" s="23">
        <v>18760000</v>
      </c>
      <c r="P1157" s="23">
        <v>6130000</v>
      </c>
      <c r="Q1157" s="23">
        <v>5020000</v>
      </c>
      <c r="R1157" s="23">
        <v>15810000</v>
      </c>
      <c r="S1157" s="23">
        <v>710000</v>
      </c>
      <c r="T1157" s="22">
        <v>1</v>
      </c>
      <c r="U1157" s="22">
        <v>0</v>
      </c>
      <c r="V1157" s="2" t="str" cm="1">
        <f t="array" ref="V1157">_xlfn.IFS(B1157&lt;30,"21-29",
B1157&lt;40,"30-39",
B1157&lt;50,"40-49",
B1157&lt;60,"50-59",
TRUE,"60+"
)</f>
        <v>40-49</v>
      </c>
      <c r="W1157" s="24">
        <f t="shared" si="54"/>
        <v>16920000</v>
      </c>
      <c r="X1157" s="24">
        <f t="shared" si="55"/>
        <v>8986666.666666666</v>
      </c>
      <c r="Y1157" s="25">
        <f t="shared" si="56"/>
        <v>0.2603076923076923</v>
      </c>
      <c r="Z1157" s="2" t="str" cm="1">
        <f t="array" ref="Z1157">_xlfn.IFS(Y1157&lt;=25%,"Low",
Y1157&lt;=50%,"Moderate",
Y1157&lt;=75%,"High",
Y1157&lt;=100%,"Very High",
TRUE,"Over Limit"
)</f>
        <v>Moderate</v>
      </c>
      <c r="AA1157" s="2" cm="1">
        <f t="array" ref="AA1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7" s="2" t="str" cm="1">
        <f t="array" ref="AB1157">_xlfn.IFS(T1157=0,"No Late Payments",
T1157&lt;=2,"Low",
T1157&lt;=4,"Moderate",
TRUE,"High"
)</f>
        <v>Low</v>
      </c>
      <c r="AC1157" s="10" t="str" cm="1">
        <f t="array" ref="AC1157">_xlfn.IFS(
H1157&lt;40000000,"Low",
H1157&lt;60000000,"Medium",
H1157&lt;100000000,"High",
TRUE,"Very High"
)</f>
        <v>High</v>
      </c>
    </row>
    <row r="1158" spans="1:29">
      <c r="A1158" s="18" t="s">
        <v>1190</v>
      </c>
      <c r="B1158" s="19">
        <v>33</v>
      </c>
      <c r="C1158" s="19" t="s">
        <v>34</v>
      </c>
      <c r="D1158" s="19" t="s">
        <v>30</v>
      </c>
      <c r="E1158" s="19" t="s">
        <v>24</v>
      </c>
      <c r="F1158" s="19" t="s">
        <v>41</v>
      </c>
      <c r="G1158" s="20">
        <v>8300000</v>
      </c>
      <c r="H1158" s="20">
        <v>39000000</v>
      </c>
      <c r="I1158" s="19">
        <v>95</v>
      </c>
      <c r="J1158" s="19">
        <v>2</v>
      </c>
      <c r="K1158" s="19">
        <v>2</v>
      </c>
      <c r="L1158" s="19">
        <v>0</v>
      </c>
      <c r="M1158" s="20">
        <v>10280000</v>
      </c>
      <c r="N1158" s="20">
        <v>13750000</v>
      </c>
      <c r="O1158" s="20">
        <v>14710000</v>
      </c>
      <c r="P1158" s="20">
        <v>2180000</v>
      </c>
      <c r="Q1158" s="20">
        <v>4240000</v>
      </c>
      <c r="R1158" s="20">
        <v>5800000</v>
      </c>
      <c r="S1158" s="20">
        <v>4520000</v>
      </c>
      <c r="T1158" s="19">
        <v>2</v>
      </c>
      <c r="U1158" s="19">
        <v>1</v>
      </c>
      <c r="V1158" s="2" t="str" cm="1">
        <f t="array" ref="V1158">_xlfn.IFS(B1158&lt;30,"21-29",
B1158&lt;40,"30-39",
B1158&lt;50,"40-49",
B1158&lt;60,"50-59",
TRUE,"60+"
)</f>
        <v>30-39</v>
      </c>
      <c r="W1158" s="24">
        <f t="shared" si="54"/>
        <v>12913333.333333334</v>
      </c>
      <c r="X1158" s="24">
        <f t="shared" si="55"/>
        <v>4073333.3333333335</v>
      </c>
      <c r="Y1158" s="25">
        <f t="shared" si="56"/>
        <v>0.33111111111111113</v>
      </c>
      <c r="Z1158" s="2" t="str" cm="1">
        <f t="array" ref="Z1158">_xlfn.IFS(Y1158&lt;=25%,"Low",
Y1158&lt;=50%,"Moderate",
Y1158&lt;=75%,"High",
Y1158&lt;=100%,"Very High",
TRUE,"Over Limit"
)</f>
        <v>Moderate</v>
      </c>
      <c r="AA1158" s="2" cm="1">
        <f t="array" ref="AA1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8" s="2" t="str" cm="1">
        <f t="array" ref="AB1158">_xlfn.IFS(T1158=0,"No Late Payments",
T1158&lt;=2,"Low",
T1158&lt;=4,"Moderate",
TRUE,"High"
)</f>
        <v>Low</v>
      </c>
      <c r="AC1158" s="10" t="str" cm="1">
        <f t="array" ref="AC1158">_xlfn.IFS(
H1158&lt;40000000,"Low",
H1158&lt;60000000,"Medium",
H1158&lt;100000000,"High",
TRUE,"Very High"
)</f>
        <v>Low</v>
      </c>
    </row>
    <row r="1159" spans="1:29">
      <c r="A1159" s="21" t="s">
        <v>1191</v>
      </c>
      <c r="B1159" s="22">
        <v>46</v>
      </c>
      <c r="C1159" s="22" t="s">
        <v>34</v>
      </c>
      <c r="D1159" s="22" t="s">
        <v>23</v>
      </c>
      <c r="E1159" s="22" t="s">
        <v>24</v>
      </c>
      <c r="F1159" s="22" t="s">
        <v>31</v>
      </c>
      <c r="G1159" s="23">
        <v>12400000</v>
      </c>
      <c r="H1159" s="23">
        <v>53000000</v>
      </c>
      <c r="I1159" s="22">
        <v>115</v>
      </c>
      <c r="J1159" s="22">
        <v>0</v>
      </c>
      <c r="K1159" s="22">
        <v>0</v>
      </c>
      <c r="L1159" s="22">
        <v>0</v>
      </c>
      <c r="M1159" s="23">
        <v>24030000</v>
      </c>
      <c r="N1159" s="23">
        <v>26530000</v>
      </c>
      <c r="O1159" s="23">
        <v>24980000</v>
      </c>
      <c r="P1159" s="23">
        <v>3780000</v>
      </c>
      <c r="Q1159" s="23">
        <v>9060000</v>
      </c>
      <c r="R1159" s="23">
        <v>6340000</v>
      </c>
      <c r="S1159" s="23">
        <v>2820000</v>
      </c>
      <c r="T1159" s="22">
        <v>1</v>
      </c>
      <c r="U1159" s="22">
        <v>0</v>
      </c>
      <c r="V1159" s="2" t="str" cm="1">
        <f t="array" ref="V1159">_xlfn.IFS(B1159&lt;30,"21-29",
B1159&lt;40,"30-39",
B1159&lt;50,"40-49",
B1159&lt;60,"50-59",
TRUE,"60+"
)</f>
        <v>40-49</v>
      </c>
      <c r="W1159" s="24">
        <f t="shared" si="54"/>
        <v>25180000</v>
      </c>
      <c r="X1159" s="24">
        <f t="shared" si="55"/>
        <v>6393333.333333333</v>
      </c>
      <c r="Y1159" s="25">
        <f t="shared" si="56"/>
        <v>0.47509433962264153</v>
      </c>
      <c r="Z1159" s="2" t="str" cm="1">
        <f t="array" ref="Z1159">_xlfn.IFS(Y1159&lt;=25%,"Low",
Y1159&lt;=50%,"Moderate",
Y1159&lt;=75%,"High",
Y1159&lt;=100%,"Very High",
TRUE,"Over Limit"
)</f>
        <v>Moderate</v>
      </c>
      <c r="AA1159" s="2" cm="1">
        <f t="array" ref="AA1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9" s="2" t="str" cm="1">
        <f t="array" ref="AB1159">_xlfn.IFS(T1159=0,"No Late Payments",
T1159&lt;=2,"Low",
T1159&lt;=4,"Moderate",
TRUE,"High"
)</f>
        <v>Low</v>
      </c>
      <c r="AC1159" s="10" t="str" cm="1">
        <f t="array" ref="AC1159">_xlfn.IFS(
H1159&lt;40000000,"Low",
H1159&lt;60000000,"Medium",
H1159&lt;100000000,"High",
TRUE,"Very High"
)</f>
        <v>Medium</v>
      </c>
    </row>
    <row r="1160" spans="1:29">
      <c r="A1160" s="18" t="s">
        <v>1192</v>
      </c>
      <c r="B1160" s="19">
        <v>44</v>
      </c>
      <c r="C1160" s="19" t="s">
        <v>22</v>
      </c>
      <c r="D1160" s="19" t="s">
        <v>30</v>
      </c>
      <c r="E1160" s="19" t="s">
        <v>38</v>
      </c>
      <c r="F1160" s="19" t="s">
        <v>28</v>
      </c>
      <c r="G1160" s="20">
        <v>9200000</v>
      </c>
      <c r="H1160" s="20">
        <v>49000000</v>
      </c>
      <c r="I1160" s="19">
        <v>168</v>
      </c>
      <c r="J1160" s="19">
        <v>0</v>
      </c>
      <c r="K1160" s="19">
        <v>0</v>
      </c>
      <c r="L1160" s="19">
        <v>0</v>
      </c>
      <c r="M1160" s="20">
        <v>7290000</v>
      </c>
      <c r="N1160" s="20">
        <v>4600000</v>
      </c>
      <c r="O1160" s="20">
        <v>11970000</v>
      </c>
      <c r="P1160" s="20">
        <v>1530000</v>
      </c>
      <c r="Q1160" s="20">
        <v>1530000</v>
      </c>
      <c r="R1160" s="20">
        <v>5180000</v>
      </c>
      <c r="S1160" s="20">
        <v>3860000</v>
      </c>
      <c r="T1160" s="19">
        <v>0</v>
      </c>
      <c r="U1160" s="19">
        <v>0</v>
      </c>
      <c r="V1160" s="2" t="str" cm="1">
        <f t="array" ref="V1160">_xlfn.IFS(B1160&lt;30,"21-29",
B1160&lt;40,"30-39",
B1160&lt;50,"40-49",
B1160&lt;60,"50-59",
TRUE,"60+"
)</f>
        <v>40-49</v>
      </c>
      <c r="W1160" s="24">
        <f t="shared" si="54"/>
        <v>7953333.333333333</v>
      </c>
      <c r="X1160" s="24">
        <f t="shared" si="55"/>
        <v>2746666.6666666665</v>
      </c>
      <c r="Y1160" s="25">
        <f t="shared" si="56"/>
        <v>0.16231292517006801</v>
      </c>
      <c r="Z1160" s="2" t="str" cm="1">
        <f t="array" ref="Z1160">_xlfn.IFS(Y1160&lt;=25%,"Low",
Y1160&lt;=50%,"Moderate",
Y1160&lt;=75%,"High",
Y1160&lt;=100%,"Very High",
TRUE,"Over Limit"
)</f>
        <v>Low</v>
      </c>
      <c r="AA1160" s="2" cm="1">
        <f t="array" ref="AA1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0" s="2" t="str" cm="1">
        <f t="array" ref="AB1160">_xlfn.IFS(T1160=0,"No Late Payments",
T1160&lt;=2,"Low",
T1160&lt;=4,"Moderate",
TRUE,"High"
)</f>
        <v>No Late Payments</v>
      </c>
      <c r="AC1160" s="10" t="str" cm="1">
        <f t="array" ref="AC1160">_xlfn.IFS(
H1160&lt;40000000,"Low",
H1160&lt;60000000,"Medium",
H1160&lt;100000000,"High",
TRUE,"Very High"
)</f>
        <v>Medium</v>
      </c>
    </row>
    <row r="1161" spans="1:29">
      <c r="A1161" s="21" t="s">
        <v>1193</v>
      </c>
      <c r="B1161" s="22">
        <v>25</v>
      </c>
      <c r="C1161" s="22" t="s">
        <v>34</v>
      </c>
      <c r="D1161" s="22" t="s">
        <v>23</v>
      </c>
      <c r="E1161" s="22" t="s">
        <v>24</v>
      </c>
      <c r="F1161" s="22" t="s">
        <v>28</v>
      </c>
      <c r="G1161" s="23">
        <v>10500000</v>
      </c>
      <c r="H1161" s="23">
        <v>44000000</v>
      </c>
      <c r="I1161" s="22">
        <v>13</v>
      </c>
      <c r="J1161" s="22">
        <v>0</v>
      </c>
      <c r="K1161" s="22">
        <v>3</v>
      </c>
      <c r="L1161" s="22">
        <v>0</v>
      </c>
      <c r="M1161" s="23">
        <v>22640000</v>
      </c>
      <c r="N1161" s="23">
        <v>27770000</v>
      </c>
      <c r="O1161" s="23">
        <v>15890000</v>
      </c>
      <c r="P1161" s="23">
        <v>10160000</v>
      </c>
      <c r="Q1161" s="23">
        <v>1440000</v>
      </c>
      <c r="R1161" s="23">
        <v>1580000</v>
      </c>
      <c r="S1161" s="23">
        <v>4710000</v>
      </c>
      <c r="T1161" s="22">
        <v>2</v>
      </c>
      <c r="U1161" s="22">
        <v>0</v>
      </c>
      <c r="V1161" s="2" t="str" cm="1">
        <f t="array" ref="V1161">_xlfn.IFS(B1161&lt;30,"21-29",
B1161&lt;40,"30-39",
B1161&lt;50,"40-49",
B1161&lt;60,"50-59",
TRUE,"60+"
)</f>
        <v>21-29</v>
      </c>
      <c r="W1161" s="24">
        <f t="shared" si="54"/>
        <v>22100000</v>
      </c>
      <c r="X1161" s="24">
        <f t="shared" si="55"/>
        <v>4393333.333333333</v>
      </c>
      <c r="Y1161" s="25">
        <f t="shared" si="56"/>
        <v>0.50227272727272732</v>
      </c>
      <c r="Z1161" s="2" t="str" cm="1">
        <f t="array" ref="Z1161">_xlfn.IFS(Y1161&lt;=25%,"Low",
Y1161&lt;=50%,"Moderate",
Y1161&lt;=75%,"High",
Y1161&lt;=100%,"Very High",
TRUE,"Over Limit"
)</f>
        <v>High</v>
      </c>
      <c r="AA1161" s="2" cm="1">
        <f t="array" ref="AA1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1" s="2" t="str" cm="1">
        <f t="array" ref="AB1161">_xlfn.IFS(T1161=0,"No Late Payments",
T1161&lt;=2,"Low",
T1161&lt;=4,"Moderate",
TRUE,"High"
)</f>
        <v>Low</v>
      </c>
      <c r="AC1161" s="10" t="str" cm="1">
        <f t="array" ref="AC1161">_xlfn.IFS(
H1161&lt;40000000,"Low",
H1161&lt;60000000,"Medium",
H1161&lt;100000000,"High",
TRUE,"Very High"
)</f>
        <v>Medium</v>
      </c>
    </row>
    <row r="1162" spans="1:29">
      <c r="A1162" s="18" t="s">
        <v>1194</v>
      </c>
      <c r="B1162" s="19">
        <v>34</v>
      </c>
      <c r="C1162" s="19" t="s">
        <v>22</v>
      </c>
      <c r="D1162" s="19" t="s">
        <v>30</v>
      </c>
      <c r="E1162" s="19" t="s">
        <v>38</v>
      </c>
      <c r="F1162" s="19" t="s">
        <v>41</v>
      </c>
      <c r="G1162" s="20">
        <v>8200000</v>
      </c>
      <c r="H1162" s="20">
        <v>42000000</v>
      </c>
      <c r="I1162" s="19">
        <v>36</v>
      </c>
      <c r="J1162" s="19">
        <v>0</v>
      </c>
      <c r="K1162" s="19">
        <v>0</v>
      </c>
      <c r="L1162" s="19">
        <v>0</v>
      </c>
      <c r="M1162" s="20">
        <v>7390000</v>
      </c>
      <c r="N1162" s="20">
        <v>10190000</v>
      </c>
      <c r="O1162" s="20">
        <v>12430000</v>
      </c>
      <c r="P1162" s="20">
        <v>3100000</v>
      </c>
      <c r="Q1162" s="20">
        <v>4940000</v>
      </c>
      <c r="R1162" s="20">
        <v>4000000</v>
      </c>
      <c r="S1162" s="20">
        <v>2470000</v>
      </c>
      <c r="T1162" s="19">
        <v>0</v>
      </c>
      <c r="U1162" s="19">
        <v>0</v>
      </c>
      <c r="V1162" s="2" t="str" cm="1">
        <f t="array" ref="V1162">_xlfn.IFS(B1162&lt;30,"21-29",
B1162&lt;40,"30-39",
B1162&lt;50,"40-49",
B1162&lt;60,"50-59",
TRUE,"60+"
)</f>
        <v>30-39</v>
      </c>
      <c r="W1162" s="24">
        <f t="shared" si="54"/>
        <v>10003333.333333334</v>
      </c>
      <c r="X1162" s="24">
        <f t="shared" si="55"/>
        <v>4013333.3333333335</v>
      </c>
      <c r="Y1162" s="25">
        <f t="shared" si="56"/>
        <v>0.23817460317460318</v>
      </c>
      <c r="Z1162" s="2" t="str" cm="1">
        <f t="array" ref="Z1162">_xlfn.IFS(Y1162&lt;=25%,"Low",
Y1162&lt;=50%,"Moderate",
Y1162&lt;=75%,"High",
Y1162&lt;=100%,"Very High",
TRUE,"Over Limit"
)</f>
        <v>Low</v>
      </c>
      <c r="AA1162" s="2" cm="1">
        <f t="array" ref="AA1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2" s="2" t="str" cm="1">
        <f t="array" ref="AB1162">_xlfn.IFS(T1162=0,"No Late Payments",
T1162&lt;=2,"Low",
T1162&lt;=4,"Moderate",
TRUE,"High"
)</f>
        <v>No Late Payments</v>
      </c>
      <c r="AC1162" s="10" t="str" cm="1">
        <f t="array" ref="AC1162">_xlfn.IFS(
H1162&lt;40000000,"Low",
H1162&lt;60000000,"Medium",
H1162&lt;100000000,"High",
TRUE,"Very High"
)</f>
        <v>Medium</v>
      </c>
    </row>
    <row r="1163" spans="1:29">
      <c r="A1163" s="21" t="s">
        <v>1195</v>
      </c>
      <c r="B1163" s="22">
        <v>43</v>
      </c>
      <c r="C1163" s="22" t="s">
        <v>34</v>
      </c>
      <c r="D1163" s="22" t="s">
        <v>27</v>
      </c>
      <c r="E1163" s="22" t="s">
        <v>24</v>
      </c>
      <c r="F1163" s="22" t="s">
        <v>28</v>
      </c>
      <c r="G1163" s="23">
        <v>8900000</v>
      </c>
      <c r="H1163" s="23">
        <v>44000000</v>
      </c>
      <c r="I1163" s="22">
        <v>111</v>
      </c>
      <c r="J1163" s="22">
        <v>0</v>
      </c>
      <c r="K1163" s="22">
        <v>0</v>
      </c>
      <c r="L1163" s="22">
        <v>0</v>
      </c>
      <c r="M1163" s="23">
        <v>14020000</v>
      </c>
      <c r="N1163" s="23">
        <v>11570000</v>
      </c>
      <c r="O1163" s="23">
        <v>11090000</v>
      </c>
      <c r="P1163" s="23">
        <v>13930000</v>
      </c>
      <c r="Q1163" s="23">
        <v>1860000</v>
      </c>
      <c r="R1163" s="23">
        <v>2520000</v>
      </c>
      <c r="S1163" s="23">
        <v>4600000</v>
      </c>
      <c r="T1163" s="22">
        <v>1</v>
      </c>
      <c r="U1163" s="22">
        <v>0</v>
      </c>
      <c r="V1163" s="2" t="str" cm="1">
        <f t="array" ref="V1163">_xlfn.IFS(B1163&lt;30,"21-29",
B1163&lt;40,"30-39",
B1163&lt;50,"40-49",
B1163&lt;60,"50-59",
TRUE,"60+"
)</f>
        <v>40-49</v>
      </c>
      <c r="W1163" s="24">
        <f t="shared" si="54"/>
        <v>12226666.666666666</v>
      </c>
      <c r="X1163" s="24">
        <f t="shared" si="55"/>
        <v>6103333.333333333</v>
      </c>
      <c r="Y1163" s="25">
        <f t="shared" si="56"/>
        <v>0.27787878787878789</v>
      </c>
      <c r="Z1163" s="2" t="str" cm="1">
        <f t="array" ref="Z1163">_xlfn.IFS(Y1163&lt;=25%,"Low",
Y1163&lt;=50%,"Moderate",
Y1163&lt;=75%,"High",
Y1163&lt;=100%,"Very High",
TRUE,"Over Limit"
)</f>
        <v>Moderate</v>
      </c>
      <c r="AA1163" s="2" cm="1">
        <f t="array" ref="AA1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3" s="2" t="str" cm="1">
        <f t="array" ref="AB1163">_xlfn.IFS(T1163=0,"No Late Payments",
T1163&lt;=2,"Low",
T1163&lt;=4,"Moderate",
TRUE,"High"
)</f>
        <v>Low</v>
      </c>
      <c r="AC1163" s="10" t="str" cm="1">
        <f t="array" ref="AC1163">_xlfn.IFS(
H1163&lt;40000000,"Low",
H1163&lt;60000000,"Medium",
H1163&lt;100000000,"High",
TRUE,"Very High"
)</f>
        <v>Medium</v>
      </c>
    </row>
    <row r="1164" spans="1:29">
      <c r="A1164" s="18" t="s">
        <v>1196</v>
      </c>
      <c r="B1164" s="19">
        <v>60</v>
      </c>
      <c r="C1164" s="19" t="s">
        <v>34</v>
      </c>
      <c r="D1164" s="19" t="s">
        <v>27</v>
      </c>
      <c r="E1164" s="19" t="s">
        <v>24</v>
      </c>
      <c r="F1164" s="19" t="s">
        <v>48</v>
      </c>
      <c r="G1164" s="20">
        <v>15800000</v>
      </c>
      <c r="H1164" s="20">
        <v>68000000</v>
      </c>
      <c r="I1164" s="19">
        <v>240</v>
      </c>
      <c r="J1164" s="19">
        <v>0</v>
      </c>
      <c r="K1164" s="19">
        <v>0</v>
      </c>
      <c r="L1164" s="19">
        <v>0</v>
      </c>
      <c r="M1164" s="20">
        <v>5750000</v>
      </c>
      <c r="N1164" s="20">
        <v>3000000</v>
      </c>
      <c r="O1164" s="20">
        <v>6870000</v>
      </c>
      <c r="P1164" s="20">
        <v>1370000</v>
      </c>
      <c r="Q1164" s="20">
        <v>880000</v>
      </c>
      <c r="R1164" s="20">
        <v>6880000</v>
      </c>
      <c r="S1164" s="20">
        <v>1180000</v>
      </c>
      <c r="T1164" s="19">
        <v>0</v>
      </c>
      <c r="U1164" s="19">
        <v>0</v>
      </c>
      <c r="V1164" s="2" t="str" cm="1">
        <f t="array" ref="V1164">_xlfn.IFS(B1164&lt;30,"21-29",
B1164&lt;40,"30-39",
B1164&lt;50,"40-49",
B1164&lt;60,"50-59",
TRUE,"60+"
)</f>
        <v>60+</v>
      </c>
      <c r="W1164" s="24">
        <f t="shared" si="54"/>
        <v>5206666.666666667</v>
      </c>
      <c r="X1164" s="24">
        <f t="shared" si="55"/>
        <v>3043333.3333333335</v>
      </c>
      <c r="Y1164" s="25">
        <f t="shared" si="56"/>
        <v>7.6568627450980392E-2</v>
      </c>
      <c r="Z1164" s="2" t="str" cm="1">
        <f t="array" ref="Z1164">_xlfn.IFS(Y1164&lt;=25%,"Low",
Y1164&lt;=50%,"Moderate",
Y1164&lt;=75%,"High",
Y1164&lt;=100%,"Very High",
TRUE,"Over Limit"
)</f>
        <v>Low</v>
      </c>
      <c r="AA1164" s="2" cm="1">
        <f t="array" ref="AA1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4" s="2" t="str" cm="1">
        <f t="array" ref="AB1164">_xlfn.IFS(T1164=0,"No Late Payments",
T1164&lt;=2,"Low",
T1164&lt;=4,"Moderate",
TRUE,"High"
)</f>
        <v>No Late Payments</v>
      </c>
      <c r="AC1164" s="10" t="str" cm="1">
        <f t="array" ref="AC1164">_xlfn.IFS(
H1164&lt;40000000,"Low",
H1164&lt;60000000,"Medium",
H1164&lt;100000000,"High",
TRUE,"Very High"
)</f>
        <v>High</v>
      </c>
    </row>
    <row r="1165" spans="1:29">
      <c r="A1165" s="21" t="s">
        <v>1197</v>
      </c>
      <c r="B1165" s="22">
        <v>38</v>
      </c>
      <c r="C1165" s="22" t="s">
        <v>34</v>
      </c>
      <c r="D1165" s="22" t="s">
        <v>30</v>
      </c>
      <c r="E1165" s="22" t="s">
        <v>24</v>
      </c>
      <c r="F1165" s="22" t="s">
        <v>28</v>
      </c>
      <c r="G1165" s="23">
        <v>15500000</v>
      </c>
      <c r="H1165" s="23">
        <v>80000000</v>
      </c>
      <c r="I1165" s="22">
        <v>61</v>
      </c>
      <c r="J1165" s="22">
        <v>0</v>
      </c>
      <c r="K1165" s="22">
        <v>0</v>
      </c>
      <c r="L1165" s="22">
        <v>0</v>
      </c>
      <c r="M1165" s="23">
        <v>39720000</v>
      </c>
      <c r="N1165" s="23">
        <v>41810000</v>
      </c>
      <c r="O1165" s="23">
        <v>46560000</v>
      </c>
      <c r="P1165" s="23">
        <v>16010000</v>
      </c>
      <c r="Q1165" s="23">
        <v>39780000</v>
      </c>
      <c r="R1165" s="23">
        <v>14380000</v>
      </c>
      <c r="S1165" s="23">
        <v>3220000</v>
      </c>
      <c r="T1165" s="22">
        <v>0</v>
      </c>
      <c r="U1165" s="22">
        <v>0</v>
      </c>
      <c r="V1165" s="2" t="str" cm="1">
        <f t="array" ref="V1165">_xlfn.IFS(B1165&lt;30,"21-29",
B1165&lt;40,"30-39",
B1165&lt;50,"40-49",
B1165&lt;60,"50-59",
TRUE,"60+"
)</f>
        <v>30-39</v>
      </c>
      <c r="W1165" s="24">
        <f t="shared" si="54"/>
        <v>42696666.666666664</v>
      </c>
      <c r="X1165" s="24">
        <f t="shared" si="55"/>
        <v>23390000</v>
      </c>
      <c r="Y1165" s="25">
        <f t="shared" si="56"/>
        <v>0.53370833333333334</v>
      </c>
      <c r="Z1165" s="2" t="str" cm="1">
        <f t="array" ref="Z1165">_xlfn.IFS(Y1165&lt;=25%,"Low",
Y1165&lt;=50%,"Moderate",
Y1165&lt;=75%,"High",
Y1165&lt;=100%,"Very High",
TRUE,"Over Limit"
)</f>
        <v>High</v>
      </c>
      <c r="AA1165" s="2" cm="1">
        <f t="array" ref="AA1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5" s="2" t="str" cm="1">
        <f t="array" ref="AB1165">_xlfn.IFS(T1165=0,"No Late Payments",
T1165&lt;=2,"Low",
T1165&lt;=4,"Moderate",
TRUE,"High"
)</f>
        <v>No Late Payments</v>
      </c>
      <c r="AC1165" s="10" t="str" cm="1">
        <f t="array" ref="AC1165">_xlfn.IFS(
H1165&lt;40000000,"Low",
H1165&lt;60000000,"Medium",
H1165&lt;100000000,"High",
TRUE,"Very High"
)</f>
        <v>High</v>
      </c>
    </row>
    <row r="1166" spans="1:29">
      <c r="A1166" s="18" t="s">
        <v>1198</v>
      </c>
      <c r="B1166" s="19">
        <v>42</v>
      </c>
      <c r="C1166" s="19" t="s">
        <v>22</v>
      </c>
      <c r="D1166" s="19" t="s">
        <v>30</v>
      </c>
      <c r="E1166" s="19" t="s">
        <v>31</v>
      </c>
      <c r="F1166" s="19" t="s">
        <v>48</v>
      </c>
      <c r="G1166" s="20">
        <v>12700000</v>
      </c>
      <c r="H1166" s="20">
        <v>85000000</v>
      </c>
      <c r="I1166" s="19">
        <v>164</v>
      </c>
      <c r="J1166" s="19">
        <v>0</v>
      </c>
      <c r="K1166" s="19">
        <v>0</v>
      </c>
      <c r="L1166" s="19">
        <v>0</v>
      </c>
      <c r="M1166" s="20">
        <v>29080000</v>
      </c>
      <c r="N1166" s="20">
        <v>38610000</v>
      </c>
      <c r="O1166" s="20">
        <v>41010000</v>
      </c>
      <c r="P1166" s="20">
        <v>14720000</v>
      </c>
      <c r="Q1166" s="20">
        <v>39490000</v>
      </c>
      <c r="R1166" s="20">
        <v>8570000</v>
      </c>
      <c r="S1166" s="20">
        <v>6020000</v>
      </c>
      <c r="T1166" s="19">
        <v>0</v>
      </c>
      <c r="U1166" s="19">
        <v>0</v>
      </c>
      <c r="V1166" s="2" t="str" cm="1">
        <f t="array" ref="V1166">_xlfn.IFS(B1166&lt;30,"21-29",
B1166&lt;40,"30-39",
B1166&lt;50,"40-49",
B1166&lt;60,"50-59",
TRUE,"60+"
)</f>
        <v>40-49</v>
      </c>
      <c r="W1166" s="24">
        <f t="shared" si="54"/>
        <v>36233333.333333336</v>
      </c>
      <c r="X1166" s="24">
        <f t="shared" si="55"/>
        <v>20926666.666666668</v>
      </c>
      <c r="Y1166" s="25">
        <f t="shared" si="56"/>
        <v>0.42627450980392162</v>
      </c>
      <c r="Z1166" s="2" t="str" cm="1">
        <f t="array" ref="Z1166">_xlfn.IFS(Y1166&lt;=25%,"Low",
Y1166&lt;=50%,"Moderate",
Y1166&lt;=75%,"High",
Y1166&lt;=100%,"Very High",
TRUE,"Over Limit"
)</f>
        <v>Moderate</v>
      </c>
      <c r="AA1166" s="2" cm="1">
        <f t="array" ref="AA1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6" s="2" t="str" cm="1">
        <f t="array" ref="AB1166">_xlfn.IFS(T1166=0,"No Late Payments",
T1166&lt;=2,"Low",
T1166&lt;=4,"Moderate",
TRUE,"High"
)</f>
        <v>No Late Payments</v>
      </c>
      <c r="AC1166" s="10" t="str" cm="1">
        <f t="array" ref="AC1166">_xlfn.IFS(
H1166&lt;40000000,"Low",
H1166&lt;60000000,"Medium",
H1166&lt;100000000,"High",
TRUE,"Very High"
)</f>
        <v>High</v>
      </c>
    </row>
    <row r="1167" spans="1:29">
      <c r="A1167" s="21" t="s">
        <v>1199</v>
      </c>
      <c r="B1167" s="22">
        <v>30</v>
      </c>
      <c r="C1167" s="22" t="s">
        <v>22</v>
      </c>
      <c r="D1167" s="22" t="s">
        <v>30</v>
      </c>
      <c r="E1167" s="22" t="s">
        <v>24</v>
      </c>
      <c r="F1167" s="22" t="s">
        <v>28</v>
      </c>
      <c r="G1167" s="23">
        <v>7900000</v>
      </c>
      <c r="H1167" s="23">
        <v>47000000</v>
      </c>
      <c r="I1167" s="22">
        <v>71</v>
      </c>
      <c r="J1167" s="22">
        <v>0</v>
      </c>
      <c r="K1167" s="22">
        <v>0</v>
      </c>
      <c r="L1167" s="22">
        <v>1</v>
      </c>
      <c r="M1167" s="23">
        <v>21730000</v>
      </c>
      <c r="N1167" s="23">
        <v>26360000</v>
      </c>
      <c r="O1167" s="23">
        <v>20370000</v>
      </c>
      <c r="P1167" s="23">
        <v>5650000</v>
      </c>
      <c r="Q1167" s="23">
        <v>8480000</v>
      </c>
      <c r="R1167" s="23">
        <v>3840000</v>
      </c>
      <c r="S1167" s="23">
        <v>620000</v>
      </c>
      <c r="T1167" s="22">
        <v>1</v>
      </c>
      <c r="U1167" s="22">
        <v>0</v>
      </c>
      <c r="V1167" s="2" t="str" cm="1">
        <f t="array" ref="V1167">_xlfn.IFS(B1167&lt;30,"21-29",
B1167&lt;40,"30-39",
B1167&lt;50,"40-49",
B1167&lt;60,"50-59",
TRUE,"60+"
)</f>
        <v>30-39</v>
      </c>
      <c r="W1167" s="24">
        <f t="shared" si="54"/>
        <v>22820000</v>
      </c>
      <c r="X1167" s="24">
        <f t="shared" si="55"/>
        <v>5990000</v>
      </c>
      <c r="Y1167" s="25">
        <f t="shared" si="56"/>
        <v>0.48553191489361702</v>
      </c>
      <c r="Z1167" s="2" t="str" cm="1">
        <f t="array" ref="Z1167">_xlfn.IFS(Y1167&lt;=25%,"Low",
Y1167&lt;=50%,"Moderate",
Y1167&lt;=75%,"High",
Y1167&lt;=100%,"Very High",
TRUE,"Over Limit"
)</f>
        <v>Moderate</v>
      </c>
      <c r="AA1167" s="2" cm="1">
        <f t="array" ref="AA1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7" s="2" t="str" cm="1">
        <f t="array" ref="AB1167">_xlfn.IFS(T1167=0,"No Late Payments",
T1167&lt;=2,"Low",
T1167&lt;=4,"Moderate",
TRUE,"High"
)</f>
        <v>Low</v>
      </c>
      <c r="AC1167" s="10" t="str" cm="1">
        <f t="array" ref="AC1167">_xlfn.IFS(
H1167&lt;40000000,"Low",
H1167&lt;60000000,"Medium",
H1167&lt;100000000,"High",
TRUE,"Very High"
)</f>
        <v>Medium</v>
      </c>
    </row>
    <row r="1168" spans="1:29">
      <c r="A1168" s="18" t="s">
        <v>1200</v>
      </c>
      <c r="B1168" s="19">
        <v>42</v>
      </c>
      <c r="C1168" s="19" t="s">
        <v>34</v>
      </c>
      <c r="D1168" s="19" t="s">
        <v>30</v>
      </c>
      <c r="E1168" s="19" t="s">
        <v>38</v>
      </c>
      <c r="F1168" s="19" t="s">
        <v>48</v>
      </c>
      <c r="G1168" s="20">
        <v>19800000</v>
      </c>
      <c r="H1168" s="20">
        <v>66000000</v>
      </c>
      <c r="I1168" s="19">
        <v>98</v>
      </c>
      <c r="J1168" s="19">
        <v>3</v>
      </c>
      <c r="K1168" s="19">
        <v>3</v>
      </c>
      <c r="L1168" s="19">
        <v>3</v>
      </c>
      <c r="M1168" s="20">
        <v>16990000</v>
      </c>
      <c r="N1168" s="20">
        <v>26580000</v>
      </c>
      <c r="O1168" s="20">
        <v>16400000</v>
      </c>
      <c r="P1168" s="20">
        <v>880000</v>
      </c>
      <c r="Q1168" s="20">
        <v>700000</v>
      </c>
      <c r="R1168" s="20">
        <v>1210000</v>
      </c>
      <c r="S1168" s="20">
        <v>4220000</v>
      </c>
      <c r="T1168" s="19">
        <v>3</v>
      </c>
      <c r="U1168" s="19">
        <v>1</v>
      </c>
      <c r="V1168" s="2" t="str" cm="1">
        <f t="array" ref="V1168">_xlfn.IFS(B1168&lt;30,"21-29",
B1168&lt;40,"30-39",
B1168&lt;50,"40-49",
B1168&lt;60,"50-59",
TRUE,"60+"
)</f>
        <v>40-49</v>
      </c>
      <c r="W1168" s="24">
        <f t="shared" si="54"/>
        <v>19990000</v>
      </c>
      <c r="X1168" s="24">
        <f t="shared" si="55"/>
        <v>930000</v>
      </c>
      <c r="Y1168" s="25">
        <f t="shared" si="56"/>
        <v>0.30287878787878786</v>
      </c>
      <c r="Z1168" s="2" t="str" cm="1">
        <f t="array" ref="Z1168">_xlfn.IFS(Y1168&lt;=25%,"Low",
Y1168&lt;=50%,"Moderate",
Y1168&lt;=75%,"High",
Y1168&lt;=100%,"Very High",
TRUE,"Over Limit"
)</f>
        <v>Moderate</v>
      </c>
      <c r="AA1168" s="2" cm="1">
        <f t="array" ref="AA1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8" s="2" t="str" cm="1">
        <f t="array" ref="AB1168">_xlfn.IFS(T1168=0,"No Late Payments",
T1168&lt;=2,"Low",
T1168&lt;=4,"Moderate",
TRUE,"High"
)</f>
        <v>Moderate</v>
      </c>
      <c r="AC1168" s="10" t="str" cm="1">
        <f t="array" ref="AC1168">_xlfn.IFS(
H1168&lt;40000000,"Low",
H1168&lt;60000000,"Medium",
H1168&lt;100000000,"High",
TRUE,"Very High"
)</f>
        <v>High</v>
      </c>
    </row>
    <row r="1169" spans="1:29">
      <c r="A1169" s="21" t="s">
        <v>1201</v>
      </c>
      <c r="B1169" s="22">
        <v>50</v>
      </c>
      <c r="C1169" s="22" t="s">
        <v>22</v>
      </c>
      <c r="D1169" s="22" t="s">
        <v>46</v>
      </c>
      <c r="E1169" s="22" t="s">
        <v>24</v>
      </c>
      <c r="F1169" s="22" t="s">
        <v>28</v>
      </c>
      <c r="G1169" s="23">
        <v>38900000</v>
      </c>
      <c r="H1169" s="23">
        <v>200000000</v>
      </c>
      <c r="I1169" s="22">
        <v>121</v>
      </c>
      <c r="J1169" s="22">
        <v>0</v>
      </c>
      <c r="K1169" s="22">
        <v>0</v>
      </c>
      <c r="L1169" s="22">
        <v>0</v>
      </c>
      <c r="M1169" s="23">
        <v>8660000</v>
      </c>
      <c r="N1169" s="23">
        <v>11480000</v>
      </c>
      <c r="O1169" s="23">
        <v>18630000</v>
      </c>
      <c r="P1169" s="23">
        <v>3880000</v>
      </c>
      <c r="Q1169" s="23">
        <v>3910000</v>
      </c>
      <c r="R1169" s="23">
        <v>10610000</v>
      </c>
      <c r="S1169" s="23">
        <v>5790000</v>
      </c>
      <c r="T1169" s="22">
        <v>0</v>
      </c>
      <c r="U1169" s="22">
        <v>0</v>
      </c>
      <c r="V1169" s="2" t="str" cm="1">
        <f t="array" ref="V1169">_xlfn.IFS(B1169&lt;30,"21-29",
B1169&lt;40,"30-39",
B1169&lt;50,"40-49",
B1169&lt;60,"50-59",
TRUE,"60+"
)</f>
        <v>50-59</v>
      </c>
      <c r="W1169" s="24">
        <f t="shared" si="54"/>
        <v>12923333.333333334</v>
      </c>
      <c r="X1169" s="24">
        <f t="shared" si="55"/>
        <v>6133333.333333333</v>
      </c>
      <c r="Y1169" s="25">
        <f t="shared" si="56"/>
        <v>6.4616666666666669E-2</v>
      </c>
      <c r="Z1169" s="2" t="str" cm="1">
        <f t="array" ref="Z1169">_xlfn.IFS(Y1169&lt;=25%,"Low",
Y1169&lt;=50%,"Moderate",
Y1169&lt;=75%,"High",
Y1169&lt;=100%,"Very High",
TRUE,"Over Limit"
)</f>
        <v>Low</v>
      </c>
      <c r="AA1169" s="2" cm="1">
        <f t="array" ref="AA1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9" s="2" t="str" cm="1">
        <f t="array" ref="AB1169">_xlfn.IFS(T1169=0,"No Late Payments",
T1169&lt;=2,"Low",
T1169&lt;=4,"Moderate",
TRUE,"High"
)</f>
        <v>No Late Payments</v>
      </c>
      <c r="AC1169" s="10" t="str" cm="1">
        <f t="array" ref="AC1169">_xlfn.IFS(
H1169&lt;40000000,"Low",
H1169&lt;60000000,"Medium",
H1169&lt;100000000,"High",
TRUE,"Very High"
)</f>
        <v>Very High</v>
      </c>
    </row>
    <row r="1170" spans="1:29">
      <c r="A1170" s="18" t="s">
        <v>1202</v>
      </c>
      <c r="B1170" s="19">
        <v>35</v>
      </c>
      <c r="C1170" s="19" t="s">
        <v>22</v>
      </c>
      <c r="D1170" s="19" t="s">
        <v>23</v>
      </c>
      <c r="E1170" s="19" t="s">
        <v>24</v>
      </c>
      <c r="F1170" s="19" t="s">
        <v>41</v>
      </c>
      <c r="G1170" s="20">
        <v>19400000</v>
      </c>
      <c r="H1170" s="20">
        <v>96000000</v>
      </c>
      <c r="I1170" s="19">
        <v>50</v>
      </c>
      <c r="J1170" s="19">
        <v>3</v>
      </c>
      <c r="K1170" s="19">
        <v>3</v>
      </c>
      <c r="L1170" s="19">
        <v>3</v>
      </c>
      <c r="M1170" s="20">
        <v>77770000</v>
      </c>
      <c r="N1170" s="20">
        <v>78170000</v>
      </c>
      <c r="O1170" s="20">
        <v>62160000</v>
      </c>
      <c r="P1170" s="20">
        <v>11270000</v>
      </c>
      <c r="Q1170" s="20">
        <v>1270000</v>
      </c>
      <c r="R1170" s="20">
        <v>1060000</v>
      </c>
      <c r="S1170" s="20">
        <v>18060000</v>
      </c>
      <c r="T1170" s="19">
        <v>4</v>
      </c>
      <c r="U1170" s="19">
        <v>1</v>
      </c>
      <c r="V1170" s="2" t="str" cm="1">
        <f t="array" ref="V1170">_xlfn.IFS(B1170&lt;30,"21-29",
B1170&lt;40,"30-39",
B1170&lt;50,"40-49",
B1170&lt;60,"50-59",
TRUE,"60+"
)</f>
        <v>30-39</v>
      </c>
      <c r="W1170" s="24">
        <f t="shared" si="54"/>
        <v>72700000</v>
      </c>
      <c r="X1170" s="24">
        <f t="shared" si="55"/>
        <v>4533333.333333333</v>
      </c>
      <c r="Y1170" s="25">
        <f t="shared" si="56"/>
        <v>0.7572916666666667</v>
      </c>
      <c r="Z1170" s="2" t="str" cm="1">
        <f t="array" ref="Z1170">_xlfn.IFS(Y1170&lt;=25%,"Low",
Y1170&lt;=50%,"Moderate",
Y1170&lt;=75%,"High",
Y1170&lt;=100%,"Very High",
TRUE,"Over Limit"
)</f>
        <v>Very High</v>
      </c>
      <c r="AA1170" s="2" cm="1">
        <f t="array" ref="AA1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70" s="2" t="str" cm="1">
        <f t="array" ref="AB1170">_xlfn.IFS(T1170=0,"No Late Payments",
T1170&lt;=2,"Low",
T1170&lt;=4,"Moderate",
TRUE,"High"
)</f>
        <v>Moderate</v>
      </c>
      <c r="AC1170" s="10" t="str" cm="1">
        <f t="array" ref="AC1170">_xlfn.IFS(
H1170&lt;40000000,"Low",
H1170&lt;60000000,"Medium",
H1170&lt;100000000,"High",
TRUE,"Very High"
)</f>
        <v>High</v>
      </c>
    </row>
    <row r="1171" spans="1:29">
      <c r="A1171" s="21" t="s">
        <v>1203</v>
      </c>
      <c r="B1171" s="22">
        <v>32</v>
      </c>
      <c r="C1171" s="22" t="s">
        <v>34</v>
      </c>
      <c r="D1171" s="22" t="s">
        <v>30</v>
      </c>
      <c r="E1171" s="22" t="s">
        <v>38</v>
      </c>
      <c r="F1171" s="22" t="s">
        <v>41</v>
      </c>
      <c r="G1171" s="23">
        <v>8400000</v>
      </c>
      <c r="H1171" s="23">
        <v>28000000</v>
      </c>
      <c r="I1171" s="22">
        <v>91</v>
      </c>
      <c r="J1171" s="22">
        <v>0</v>
      </c>
      <c r="K1171" s="22">
        <v>0</v>
      </c>
      <c r="L1171" s="22">
        <v>0</v>
      </c>
      <c r="M1171" s="23">
        <v>6580000</v>
      </c>
      <c r="N1171" s="23">
        <v>6610000</v>
      </c>
      <c r="O1171" s="23">
        <v>10610000</v>
      </c>
      <c r="P1171" s="23">
        <v>3280000</v>
      </c>
      <c r="Q1171" s="23">
        <v>860000</v>
      </c>
      <c r="R1171" s="23">
        <v>9860000</v>
      </c>
      <c r="S1171" s="23">
        <v>70000</v>
      </c>
      <c r="T1171" s="22">
        <v>0</v>
      </c>
      <c r="U1171" s="22">
        <v>0</v>
      </c>
      <c r="V1171" s="2" t="str" cm="1">
        <f t="array" ref="V1171">_xlfn.IFS(B1171&lt;30,"21-29",
B1171&lt;40,"30-39",
B1171&lt;50,"40-49",
B1171&lt;60,"50-59",
TRUE,"60+"
)</f>
        <v>30-39</v>
      </c>
      <c r="W1171" s="24">
        <f t="shared" si="54"/>
        <v>7933333.333333333</v>
      </c>
      <c r="X1171" s="24">
        <f t="shared" si="55"/>
        <v>4666666.666666667</v>
      </c>
      <c r="Y1171" s="25">
        <f t="shared" si="56"/>
        <v>0.28333333333333333</v>
      </c>
      <c r="Z1171" s="2" t="str" cm="1">
        <f t="array" ref="Z1171">_xlfn.IFS(Y1171&lt;=25%,"Low",
Y1171&lt;=50%,"Moderate",
Y1171&lt;=75%,"High",
Y1171&lt;=100%,"Very High",
TRUE,"Over Limit"
)</f>
        <v>Moderate</v>
      </c>
      <c r="AA1171" s="2" cm="1">
        <f t="array" ref="AA1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1" s="2" t="str" cm="1">
        <f t="array" ref="AB1171">_xlfn.IFS(T1171=0,"No Late Payments",
T1171&lt;=2,"Low",
T1171&lt;=4,"Moderate",
TRUE,"High"
)</f>
        <v>No Late Payments</v>
      </c>
      <c r="AC1171" s="10" t="str" cm="1">
        <f t="array" ref="AC1171">_xlfn.IFS(
H1171&lt;40000000,"Low",
H1171&lt;60000000,"Medium",
H1171&lt;100000000,"High",
TRUE,"Very High"
)</f>
        <v>Low</v>
      </c>
    </row>
    <row r="1172" spans="1:29">
      <c r="A1172" s="18" t="s">
        <v>1204</v>
      </c>
      <c r="B1172" s="19">
        <v>27</v>
      </c>
      <c r="C1172" s="19" t="s">
        <v>22</v>
      </c>
      <c r="D1172" s="19" t="s">
        <v>23</v>
      </c>
      <c r="E1172" s="19" t="s">
        <v>38</v>
      </c>
      <c r="F1172" s="19" t="s">
        <v>28</v>
      </c>
      <c r="G1172" s="20">
        <v>9500000</v>
      </c>
      <c r="H1172" s="20">
        <v>44000000</v>
      </c>
      <c r="I1172" s="19">
        <v>84</v>
      </c>
      <c r="J1172" s="19">
        <v>0</v>
      </c>
      <c r="K1172" s="19">
        <v>0</v>
      </c>
      <c r="L1172" s="19">
        <v>0</v>
      </c>
      <c r="M1172" s="20">
        <v>32560000</v>
      </c>
      <c r="N1172" s="20">
        <v>28550000</v>
      </c>
      <c r="O1172" s="20">
        <v>36240000</v>
      </c>
      <c r="P1172" s="20">
        <v>9620000</v>
      </c>
      <c r="Q1172" s="20">
        <v>8270000</v>
      </c>
      <c r="R1172" s="20">
        <v>31360000</v>
      </c>
      <c r="S1172" s="20">
        <v>2570000</v>
      </c>
      <c r="T1172" s="19">
        <v>0</v>
      </c>
      <c r="U1172" s="19">
        <v>0</v>
      </c>
      <c r="V1172" s="2" t="str" cm="1">
        <f t="array" ref="V1172">_xlfn.IFS(B1172&lt;30,"21-29",
B1172&lt;40,"30-39",
B1172&lt;50,"40-49",
B1172&lt;60,"50-59",
TRUE,"60+"
)</f>
        <v>21-29</v>
      </c>
      <c r="W1172" s="24">
        <f t="shared" si="54"/>
        <v>32450000</v>
      </c>
      <c r="X1172" s="24">
        <f t="shared" si="55"/>
        <v>16416666.666666666</v>
      </c>
      <c r="Y1172" s="25">
        <f t="shared" si="56"/>
        <v>0.73750000000000004</v>
      </c>
      <c r="Z1172" s="2" t="str" cm="1">
        <f t="array" ref="Z1172">_xlfn.IFS(Y1172&lt;=25%,"Low",
Y1172&lt;=50%,"Moderate",
Y1172&lt;=75%,"High",
Y1172&lt;=100%,"Very High",
TRUE,"Over Limit"
)</f>
        <v>High</v>
      </c>
      <c r="AA1172" s="2" cm="1">
        <f t="array" ref="AA1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2" s="2" t="str" cm="1">
        <f t="array" ref="AB1172">_xlfn.IFS(T1172=0,"No Late Payments",
T1172&lt;=2,"Low",
T1172&lt;=4,"Moderate",
TRUE,"High"
)</f>
        <v>No Late Payments</v>
      </c>
      <c r="AC1172" s="10" t="str" cm="1">
        <f t="array" ref="AC1172">_xlfn.IFS(
H1172&lt;40000000,"Low",
H1172&lt;60000000,"Medium",
H1172&lt;100000000,"High",
TRUE,"Very High"
)</f>
        <v>Medium</v>
      </c>
    </row>
    <row r="1173" spans="1:29">
      <c r="A1173" s="21" t="s">
        <v>1205</v>
      </c>
      <c r="B1173" s="22">
        <v>23</v>
      </c>
      <c r="C1173" s="22" t="s">
        <v>34</v>
      </c>
      <c r="D1173" s="22" t="s">
        <v>23</v>
      </c>
      <c r="E1173" s="22" t="s">
        <v>38</v>
      </c>
      <c r="F1173" s="22" t="s">
        <v>25</v>
      </c>
      <c r="G1173" s="23">
        <v>8700000</v>
      </c>
      <c r="H1173" s="23">
        <v>34000000</v>
      </c>
      <c r="I1173" s="22">
        <v>11</v>
      </c>
      <c r="J1173" s="22">
        <v>1</v>
      </c>
      <c r="K1173" s="22">
        <v>1</v>
      </c>
      <c r="L1173" s="22">
        <v>2</v>
      </c>
      <c r="M1173" s="23">
        <v>17830000</v>
      </c>
      <c r="N1173" s="23">
        <v>21190000</v>
      </c>
      <c r="O1173" s="23">
        <v>13680000</v>
      </c>
      <c r="P1173" s="23">
        <v>6260000</v>
      </c>
      <c r="Q1173" s="23">
        <v>5980000</v>
      </c>
      <c r="R1173" s="23">
        <v>3250000</v>
      </c>
      <c r="S1173" s="23">
        <v>870000</v>
      </c>
      <c r="T1173" s="22">
        <v>3</v>
      </c>
      <c r="U1173" s="22">
        <v>1</v>
      </c>
      <c r="V1173" s="2" t="str" cm="1">
        <f t="array" ref="V1173">_xlfn.IFS(B1173&lt;30,"21-29",
B1173&lt;40,"30-39",
B1173&lt;50,"40-49",
B1173&lt;60,"50-59",
TRUE,"60+"
)</f>
        <v>21-29</v>
      </c>
      <c r="W1173" s="24">
        <f t="shared" si="54"/>
        <v>17566666.666666668</v>
      </c>
      <c r="X1173" s="24">
        <f t="shared" si="55"/>
        <v>5163333.333333333</v>
      </c>
      <c r="Y1173" s="25">
        <f t="shared" si="56"/>
        <v>0.51666666666666672</v>
      </c>
      <c r="Z1173" s="2" t="str" cm="1">
        <f t="array" ref="Z1173">_xlfn.IFS(Y1173&lt;=25%,"Low",
Y1173&lt;=50%,"Moderate",
Y1173&lt;=75%,"High",
Y1173&lt;=100%,"Very High",
TRUE,"Over Limit"
)</f>
        <v>High</v>
      </c>
      <c r="AA1173" s="2" cm="1">
        <f t="array" ref="AA1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3" s="2" t="str" cm="1">
        <f t="array" ref="AB1173">_xlfn.IFS(T1173=0,"No Late Payments",
T1173&lt;=2,"Low",
T1173&lt;=4,"Moderate",
TRUE,"High"
)</f>
        <v>Moderate</v>
      </c>
      <c r="AC1173" s="10" t="str" cm="1">
        <f t="array" ref="AC1173">_xlfn.IFS(
H1173&lt;40000000,"Low",
H1173&lt;60000000,"Medium",
H1173&lt;100000000,"High",
TRUE,"Very High"
)</f>
        <v>Low</v>
      </c>
    </row>
    <row r="1174" spans="1:29">
      <c r="A1174" s="18" t="s">
        <v>1206</v>
      </c>
      <c r="B1174" s="19">
        <v>21</v>
      </c>
      <c r="C1174" s="19" t="s">
        <v>22</v>
      </c>
      <c r="D1174" s="19" t="s">
        <v>23</v>
      </c>
      <c r="E1174" s="19" t="s">
        <v>38</v>
      </c>
      <c r="F1174" s="19" t="s">
        <v>48</v>
      </c>
      <c r="G1174" s="20">
        <v>7700000</v>
      </c>
      <c r="H1174" s="20">
        <v>43000000</v>
      </c>
      <c r="I1174" s="19">
        <v>48</v>
      </c>
      <c r="J1174" s="19">
        <v>0</v>
      </c>
      <c r="K1174" s="19">
        <v>0</v>
      </c>
      <c r="L1174" s="19">
        <v>0</v>
      </c>
      <c r="M1174" s="20">
        <v>10080000</v>
      </c>
      <c r="N1174" s="20">
        <v>11940000</v>
      </c>
      <c r="O1174" s="20">
        <v>18490000</v>
      </c>
      <c r="P1174" s="20">
        <v>3320000</v>
      </c>
      <c r="Q1174" s="20">
        <v>950000</v>
      </c>
      <c r="R1174" s="20">
        <v>4220000</v>
      </c>
      <c r="S1174" s="20">
        <v>1160000</v>
      </c>
      <c r="T1174" s="19">
        <v>0</v>
      </c>
      <c r="U1174" s="19">
        <v>0</v>
      </c>
      <c r="V1174" s="2" t="str" cm="1">
        <f t="array" ref="V1174">_xlfn.IFS(B1174&lt;30,"21-29",
B1174&lt;40,"30-39",
B1174&lt;50,"40-49",
B1174&lt;60,"50-59",
TRUE,"60+"
)</f>
        <v>21-29</v>
      </c>
      <c r="W1174" s="24">
        <f t="shared" si="54"/>
        <v>13503333.333333334</v>
      </c>
      <c r="X1174" s="24">
        <f t="shared" si="55"/>
        <v>2830000</v>
      </c>
      <c r="Y1174" s="25">
        <f t="shared" si="56"/>
        <v>0.31403100775193798</v>
      </c>
      <c r="Z1174" s="2" t="str" cm="1">
        <f t="array" ref="Z1174">_xlfn.IFS(Y1174&lt;=25%,"Low",
Y1174&lt;=50%,"Moderate",
Y1174&lt;=75%,"High",
Y1174&lt;=100%,"Very High",
TRUE,"Over Limit"
)</f>
        <v>Moderate</v>
      </c>
      <c r="AA1174" s="2" cm="1">
        <f t="array" ref="AA1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4" s="2" t="str" cm="1">
        <f t="array" ref="AB1174">_xlfn.IFS(T1174=0,"No Late Payments",
T1174&lt;=2,"Low",
T1174&lt;=4,"Moderate",
TRUE,"High"
)</f>
        <v>No Late Payments</v>
      </c>
      <c r="AC1174" s="10" t="str" cm="1">
        <f t="array" ref="AC1174">_xlfn.IFS(
H1174&lt;40000000,"Low",
H1174&lt;60000000,"Medium",
H1174&lt;100000000,"High",
TRUE,"Very High"
)</f>
        <v>Medium</v>
      </c>
    </row>
    <row r="1175" spans="1:29">
      <c r="A1175" s="21" t="s">
        <v>1207</v>
      </c>
      <c r="B1175" s="22">
        <v>44</v>
      </c>
      <c r="C1175" s="22" t="s">
        <v>34</v>
      </c>
      <c r="D1175" s="22" t="s">
        <v>23</v>
      </c>
      <c r="E1175" s="22" t="s">
        <v>24</v>
      </c>
      <c r="F1175" s="22" t="s">
        <v>25</v>
      </c>
      <c r="G1175" s="23">
        <v>7400000</v>
      </c>
      <c r="H1175" s="23">
        <v>24000000</v>
      </c>
      <c r="I1175" s="22">
        <v>81</v>
      </c>
      <c r="J1175" s="22">
        <v>1</v>
      </c>
      <c r="K1175" s="22">
        <v>2</v>
      </c>
      <c r="L1175" s="22">
        <v>3</v>
      </c>
      <c r="M1175" s="23">
        <v>10520000</v>
      </c>
      <c r="N1175" s="23">
        <v>7530000</v>
      </c>
      <c r="O1175" s="23">
        <v>7400000</v>
      </c>
      <c r="P1175" s="23">
        <v>850000</v>
      </c>
      <c r="Q1175" s="23">
        <v>2270000</v>
      </c>
      <c r="R1175" s="23">
        <v>400000</v>
      </c>
      <c r="S1175" s="23">
        <v>1520000</v>
      </c>
      <c r="T1175" s="22">
        <v>3</v>
      </c>
      <c r="U1175" s="22">
        <v>1</v>
      </c>
      <c r="V1175" s="2" t="str" cm="1">
        <f t="array" ref="V1175">_xlfn.IFS(B1175&lt;30,"21-29",
B1175&lt;40,"30-39",
B1175&lt;50,"40-49",
B1175&lt;60,"50-59",
TRUE,"60+"
)</f>
        <v>40-49</v>
      </c>
      <c r="W1175" s="24">
        <f t="shared" si="54"/>
        <v>8483333.333333334</v>
      </c>
      <c r="X1175" s="24">
        <f t="shared" si="55"/>
        <v>1173333.3333333333</v>
      </c>
      <c r="Y1175" s="25">
        <f t="shared" si="56"/>
        <v>0.35347222222222224</v>
      </c>
      <c r="Z1175" s="2" t="str" cm="1">
        <f t="array" ref="Z1175">_xlfn.IFS(Y1175&lt;=25%,"Low",
Y1175&lt;=50%,"Moderate",
Y1175&lt;=75%,"High",
Y1175&lt;=100%,"Very High",
TRUE,"Over Limit"
)</f>
        <v>Moderate</v>
      </c>
      <c r="AA1175" s="2" cm="1">
        <f t="array" ref="AA1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5" s="2" t="str" cm="1">
        <f t="array" ref="AB1175">_xlfn.IFS(T1175=0,"No Late Payments",
T1175&lt;=2,"Low",
T1175&lt;=4,"Moderate",
TRUE,"High"
)</f>
        <v>Moderate</v>
      </c>
      <c r="AC1175" s="10" t="str" cm="1">
        <f t="array" ref="AC1175">_xlfn.IFS(
H1175&lt;40000000,"Low",
H1175&lt;60000000,"Medium",
H1175&lt;100000000,"High",
TRUE,"Very High"
)</f>
        <v>Low</v>
      </c>
    </row>
    <row r="1176" spans="1:29">
      <c r="A1176" s="18" t="s">
        <v>1208</v>
      </c>
      <c r="B1176" s="19">
        <v>42</v>
      </c>
      <c r="C1176" s="19" t="s">
        <v>34</v>
      </c>
      <c r="D1176" s="19" t="s">
        <v>30</v>
      </c>
      <c r="E1176" s="19" t="s">
        <v>24</v>
      </c>
      <c r="F1176" s="19" t="s">
        <v>31</v>
      </c>
      <c r="G1176" s="20">
        <v>7200000</v>
      </c>
      <c r="H1176" s="20">
        <v>38000000</v>
      </c>
      <c r="I1176" s="19">
        <v>79</v>
      </c>
      <c r="J1176" s="19">
        <v>3</v>
      </c>
      <c r="K1176" s="19">
        <v>3</v>
      </c>
      <c r="L1176" s="19">
        <v>0</v>
      </c>
      <c r="M1176" s="20">
        <v>30830000</v>
      </c>
      <c r="N1176" s="20">
        <v>28980000</v>
      </c>
      <c r="O1176" s="20">
        <v>31350000</v>
      </c>
      <c r="P1176" s="20">
        <v>510000</v>
      </c>
      <c r="Q1176" s="20">
        <v>850000</v>
      </c>
      <c r="R1176" s="20">
        <v>2900000</v>
      </c>
      <c r="S1176" s="20">
        <v>4550000</v>
      </c>
      <c r="T1176" s="19">
        <v>2</v>
      </c>
      <c r="U1176" s="19">
        <v>0</v>
      </c>
      <c r="V1176" s="2" t="str" cm="1">
        <f t="array" ref="V1176">_xlfn.IFS(B1176&lt;30,"21-29",
B1176&lt;40,"30-39",
B1176&lt;50,"40-49",
B1176&lt;60,"50-59",
TRUE,"60+"
)</f>
        <v>40-49</v>
      </c>
      <c r="W1176" s="24">
        <f t="shared" si="54"/>
        <v>30386666.666666668</v>
      </c>
      <c r="X1176" s="24">
        <f t="shared" si="55"/>
        <v>1420000</v>
      </c>
      <c r="Y1176" s="25">
        <f t="shared" si="56"/>
        <v>0.79964912280701761</v>
      </c>
      <c r="Z1176" s="2" t="str" cm="1">
        <f t="array" ref="Z1176">_xlfn.IFS(Y1176&lt;=25%,"Low",
Y1176&lt;=50%,"Moderate",
Y1176&lt;=75%,"High",
Y1176&lt;=100%,"Very High",
TRUE,"Over Limit"
)</f>
        <v>Very High</v>
      </c>
      <c r="AA1176" s="2" cm="1">
        <f t="array" ref="AA1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76" s="2" t="str" cm="1">
        <f t="array" ref="AB1176">_xlfn.IFS(T1176=0,"No Late Payments",
T1176&lt;=2,"Low",
T1176&lt;=4,"Moderate",
TRUE,"High"
)</f>
        <v>Low</v>
      </c>
      <c r="AC1176" s="10" t="str" cm="1">
        <f t="array" ref="AC1176">_xlfn.IFS(
H1176&lt;40000000,"Low",
H1176&lt;60000000,"Medium",
H1176&lt;100000000,"High",
TRUE,"Very High"
)</f>
        <v>Low</v>
      </c>
    </row>
    <row r="1177" spans="1:29">
      <c r="A1177" s="21" t="s">
        <v>1209</v>
      </c>
      <c r="B1177" s="22">
        <v>39</v>
      </c>
      <c r="C1177" s="22" t="s">
        <v>34</v>
      </c>
      <c r="D1177" s="22" t="s">
        <v>23</v>
      </c>
      <c r="E1177" s="22" t="s">
        <v>24</v>
      </c>
      <c r="F1177" s="22" t="s">
        <v>28</v>
      </c>
      <c r="G1177" s="23">
        <v>13600000</v>
      </c>
      <c r="H1177" s="23">
        <v>69000000</v>
      </c>
      <c r="I1177" s="22">
        <v>77</v>
      </c>
      <c r="J1177" s="22">
        <v>0</v>
      </c>
      <c r="K1177" s="22">
        <v>0</v>
      </c>
      <c r="L1177" s="22">
        <v>0</v>
      </c>
      <c r="M1177" s="23">
        <v>39110000</v>
      </c>
      <c r="N1177" s="23">
        <v>30050000</v>
      </c>
      <c r="O1177" s="23">
        <v>28900000</v>
      </c>
      <c r="P1177" s="23">
        <v>14080000</v>
      </c>
      <c r="Q1177" s="23">
        <v>8070000</v>
      </c>
      <c r="R1177" s="23">
        <v>4070000</v>
      </c>
      <c r="S1177" s="23">
        <v>3580000</v>
      </c>
      <c r="T1177" s="22">
        <v>0</v>
      </c>
      <c r="U1177" s="22">
        <v>0</v>
      </c>
      <c r="V1177" s="2" t="str" cm="1">
        <f t="array" ref="V1177">_xlfn.IFS(B1177&lt;30,"21-29",
B1177&lt;40,"30-39",
B1177&lt;50,"40-49",
B1177&lt;60,"50-59",
TRUE,"60+"
)</f>
        <v>30-39</v>
      </c>
      <c r="W1177" s="24">
        <f t="shared" si="54"/>
        <v>32686666.666666668</v>
      </c>
      <c r="X1177" s="24">
        <f t="shared" si="55"/>
        <v>8740000</v>
      </c>
      <c r="Y1177" s="25">
        <f t="shared" si="56"/>
        <v>0.47371980676328507</v>
      </c>
      <c r="Z1177" s="2" t="str" cm="1">
        <f t="array" ref="Z1177">_xlfn.IFS(Y1177&lt;=25%,"Low",
Y1177&lt;=50%,"Moderate",
Y1177&lt;=75%,"High",
Y1177&lt;=100%,"Very High",
TRUE,"Over Limit"
)</f>
        <v>Moderate</v>
      </c>
      <c r="AA1177" s="2" cm="1">
        <f t="array" ref="AA1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7" s="2" t="str" cm="1">
        <f t="array" ref="AB1177">_xlfn.IFS(T1177=0,"No Late Payments",
T1177&lt;=2,"Low",
T1177&lt;=4,"Moderate",
TRUE,"High"
)</f>
        <v>No Late Payments</v>
      </c>
      <c r="AC1177" s="10" t="str" cm="1">
        <f t="array" ref="AC1177">_xlfn.IFS(
H1177&lt;40000000,"Low",
H1177&lt;60000000,"Medium",
H1177&lt;100000000,"High",
TRUE,"Very High"
)</f>
        <v>High</v>
      </c>
    </row>
    <row r="1178" spans="1:29">
      <c r="A1178" s="18" t="s">
        <v>1210</v>
      </c>
      <c r="B1178" s="19">
        <v>42</v>
      </c>
      <c r="C1178" s="19" t="s">
        <v>22</v>
      </c>
      <c r="D1178" s="19" t="s">
        <v>23</v>
      </c>
      <c r="E1178" s="19" t="s">
        <v>24</v>
      </c>
      <c r="F1178" s="19" t="s">
        <v>41</v>
      </c>
      <c r="G1178" s="20">
        <v>15700000</v>
      </c>
      <c r="H1178" s="20">
        <v>51000000</v>
      </c>
      <c r="I1178" s="19">
        <v>137</v>
      </c>
      <c r="J1178" s="19">
        <v>2</v>
      </c>
      <c r="K1178" s="19">
        <v>3</v>
      </c>
      <c r="L1178" s="19">
        <v>0</v>
      </c>
      <c r="M1178" s="20">
        <v>27940000</v>
      </c>
      <c r="N1178" s="20">
        <v>29670000</v>
      </c>
      <c r="O1178" s="20">
        <v>27320000</v>
      </c>
      <c r="P1178" s="20">
        <v>8850000</v>
      </c>
      <c r="Q1178" s="20">
        <v>5900000</v>
      </c>
      <c r="R1178" s="20">
        <v>9600000</v>
      </c>
      <c r="S1178" s="20">
        <v>1880000</v>
      </c>
      <c r="T1178" s="19">
        <v>2</v>
      </c>
      <c r="U1178" s="19">
        <v>1</v>
      </c>
      <c r="V1178" s="2" t="str" cm="1">
        <f t="array" ref="V1178">_xlfn.IFS(B1178&lt;30,"21-29",
B1178&lt;40,"30-39",
B1178&lt;50,"40-49",
B1178&lt;60,"50-59",
TRUE,"60+"
)</f>
        <v>40-49</v>
      </c>
      <c r="W1178" s="24">
        <f t="shared" si="54"/>
        <v>28310000</v>
      </c>
      <c r="X1178" s="24">
        <f t="shared" si="55"/>
        <v>8116666.666666667</v>
      </c>
      <c r="Y1178" s="25">
        <f t="shared" si="56"/>
        <v>0.55509803921568623</v>
      </c>
      <c r="Z1178" s="2" t="str" cm="1">
        <f t="array" ref="Z1178">_xlfn.IFS(Y1178&lt;=25%,"Low",
Y1178&lt;=50%,"Moderate",
Y1178&lt;=75%,"High",
Y1178&lt;=100%,"Very High",
TRUE,"Over Limit"
)</f>
        <v>High</v>
      </c>
      <c r="AA1178" s="2" cm="1">
        <f t="array" ref="AA1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8" s="2" t="str" cm="1">
        <f t="array" ref="AB1178">_xlfn.IFS(T1178=0,"No Late Payments",
T1178&lt;=2,"Low",
T1178&lt;=4,"Moderate",
TRUE,"High"
)</f>
        <v>Low</v>
      </c>
      <c r="AC1178" s="10" t="str" cm="1">
        <f t="array" ref="AC1178">_xlfn.IFS(
H1178&lt;40000000,"Low",
H1178&lt;60000000,"Medium",
H1178&lt;100000000,"High",
TRUE,"Very High"
)</f>
        <v>Medium</v>
      </c>
    </row>
    <row r="1179" spans="1:29">
      <c r="A1179" s="21" t="s">
        <v>1211</v>
      </c>
      <c r="B1179" s="22">
        <v>38</v>
      </c>
      <c r="C1179" s="22" t="s">
        <v>22</v>
      </c>
      <c r="D1179" s="22" t="s">
        <v>30</v>
      </c>
      <c r="E1179" s="22" t="s">
        <v>38</v>
      </c>
      <c r="F1179" s="22" t="s">
        <v>28</v>
      </c>
      <c r="G1179" s="23">
        <v>8400000</v>
      </c>
      <c r="H1179" s="23">
        <v>46000000</v>
      </c>
      <c r="I1179" s="22">
        <v>105</v>
      </c>
      <c r="J1179" s="22">
        <v>0</v>
      </c>
      <c r="K1179" s="22">
        <v>0</v>
      </c>
      <c r="L1179" s="22">
        <v>0</v>
      </c>
      <c r="M1179" s="23">
        <v>8840000</v>
      </c>
      <c r="N1179" s="23">
        <v>11120000</v>
      </c>
      <c r="O1179" s="23">
        <v>8540000</v>
      </c>
      <c r="P1179" s="23">
        <v>3930000</v>
      </c>
      <c r="Q1179" s="23">
        <v>3370000</v>
      </c>
      <c r="R1179" s="23">
        <v>3910000</v>
      </c>
      <c r="S1179" s="23">
        <v>650000</v>
      </c>
      <c r="T1179" s="22">
        <v>1</v>
      </c>
      <c r="U1179" s="22">
        <v>0</v>
      </c>
      <c r="V1179" s="2" t="str" cm="1">
        <f t="array" ref="V1179">_xlfn.IFS(B1179&lt;30,"21-29",
B1179&lt;40,"30-39",
B1179&lt;50,"40-49",
B1179&lt;60,"50-59",
TRUE,"60+"
)</f>
        <v>30-39</v>
      </c>
      <c r="W1179" s="24">
        <f t="shared" si="54"/>
        <v>9500000</v>
      </c>
      <c r="X1179" s="24">
        <f t="shared" si="55"/>
        <v>3736666.6666666665</v>
      </c>
      <c r="Y1179" s="25">
        <f t="shared" si="56"/>
        <v>0.20652173913043478</v>
      </c>
      <c r="Z1179" s="2" t="str" cm="1">
        <f t="array" ref="Z1179">_xlfn.IFS(Y1179&lt;=25%,"Low",
Y1179&lt;=50%,"Moderate",
Y1179&lt;=75%,"High",
Y1179&lt;=100%,"Very High",
TRUE,"Over Limit"
)</f>
        <v>Low</v>
      </c>
      <c r="AA1179" s="2" cm="1">
        <f t="array" ref="AA1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79" s="2" t="str" cm="1">
        <f t="array" ref="AB1179">_xlfn.IFS(T1179=0,"No Late Payments",
T1179&lt;=2,"Low",
T1179&lt;=4,"Moderate",
TRUE,"High"
)</f>
        <v>Low</v>
      </c>
      <c r="AC1179" s="10" t="str" cm="1">
        <f t="array" ref="AC1179">_xlfn.IFS(
H1179&lt;40000000,"Low",
H1179&lt;60000000,"Medium",
H1179&lt;100000000,"High",
TRUE,"Very High"
)</f>
        <v>Medium</v>
      </c>
    </row>
    <row r="1180" spans="1:29">
      <c r="A1180" s="18" t="s">
        <v>1212</v>
      </c>
      <c r="B1180" s="19">
        <v>43</v>
      </c>
      <c r="C1180" s="19" t="s">
        <v>34</v>
      </c>
      <c r="D1180" s="19" t="s">
        <v>27</v>
      </c>
      <c r="E1180" s="19" t="s">
        <v>24</v>
      </c>
      <c r="F1180" s="19" t="s">
        <v>28</v>
      </c>
      <c r="G1180" s="20">
        <v>10300000</v>
      </c>
      <c r="H1180" s="20">
        <v>44000000</v>
      </c>
      <c r="I1180" s="19">
        <v>130</v>
      </c>
      <c r="J1180" s="19">
        <v>0</v>
      </c>
      <c r="K1180" s="19">
        <v>0</v>
      </c>
      <c r="L1180" s="19">
        <v>0</v>
      </c>
      <c r="M1180" s="20">
        <v>20240000</v>
      </c>
      <c r="N1180" s="20">
        <v>15640000</v>
      </c>
      <c r="O1180" s="20">
        <v>16610000</v>
      </c>
      <c r="P1180" s="20">
        <v>4550000</v>
      </c>
      <c r="Q1180" s="20">
        <v>14340000</v>
      </c>
      <c r="R1180" s="20">
        <v>10050000</v>
      </c>
      <c r="S1180" s="20">
        <v>940000</v>
      </c>
      <c r="T1180" s="19">
        <v>0</v>
      </c>
      <c r="U1180" s="19">
        <v>0</v>
      </c>
      <c r="V1180" s="2" t="str" cm="1">
        <f t="array" ref="V1180">_xlfn.IFS(B1180&lt;30,"21-29",
B1180&lt;40,"30-39",
B1180&lt;50,"40-49",
B1180&lt;60,"50-59",
TRUE,"60+"
)</f>
        <v>40-49</v>
      </c>
      <c r="W1180" s="24">
        <f t="shared" si="54"/>
        <v>17496666.666666668</v>
      </c>
      <c r="X1180" s="24">
        <f t="shared" si="55"/>
        <v>9646666.666666666</v>
      </c>
      <c r="Y1180" s="25">
        <f t="shared" si="56"/>
        <v>0.3976515151515152</v>
      </c>
      <c r="Z1180" s="2" t="str" cm="1">
        <f t="array" ref="Z1180">_xlfn.IFS(Y1180&lt;=25%,"Low",
Y1180&lt;=50%,"Moderate",
Y1180&lt;=75%,"High",
Y1180&lt;=100%,"Very High",
TRUE,"Over Limit"
)</f>
        <v>Moderate</v>
      </c>
      <c r="AA1180" s="2" cm="1">
        <f t="array" ref="AA1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0" s="2" t="str" cm="1">
        <f t="array" ref="AB1180">_xlfn.IFS(T1180=0,"No Late Payments",
T1180&lt;=2,"Low",
T1180&lt;=4,"Moderate",
TRUE,"High"
)</f>
        <v>No Late Payments</v>
      </c>
      <c r="AC1180" s="10" t="str" cm="1">
        <f t="array" ref="AC1180">_xlfn.IFS(
H1180&lt;40000000,"Low",
H1180&lt;60000000,"Medium",
H1180&lt;100000000,"High",
TRUE,"Very High"
)</f>
        <v>Medium</v>
      </c>
    </row>
    <row r="1181" spans="1:29">
      <c r="A1181" s="21" t="s">
        <v>1213</v>
      </c>
      <c r="B1181" s="22">
        <v>42</v>
      </c>
      <c r="C1181" s="22" t="s">
        <v>34</v>
      </c>
      <c r="D1181" s="22" t="s">
        <v>46</v>
      </c>
      <c r="E1181" s="22" t="s">
        <v>24</v>
      </c>
      <c r="F1181" s="22" t="s">
        <v>28</v>
      </c>
      <c r="G1181" s="23">
        <v>8700000</v>
      </c>
      <c r="H1181" s="23">
        <v>37000000</v>
      </c>
      <c r="I1181" s="22">
        <v>81</v>
      </c>
      <c r="J1181" s="22">
        <v>0</v>
      </c>
      <c r="K1181" s="22">
        <v>0</v>
      </c>
      <c r="L1181" s="22">
        <v>0</v>
      </c>
      <c r="M1181" s="23">
        <v>3820000</v>
      </c>
      <c r="N1181" s="23">
        <v>990000</v>
      </c>
      <c r="O1181" s="23">
        <v>420000</v>
      </c>
      <c r="P1181" s="23">
        <v>820000</v>
      </c>
      <c r="Q1181" s="23">
        <v>700000</v>
      </c>
      <c r="R1181" s="23">
        <v>390000</v>
      </c>
      <c r="S1181" s="23">
        <v>1630000</v>
      </c>
      <c r="T1181" s="22">
        <v>0</v>
      </c>
      <c r="U1181" s="22">
        <v>0</v>
      </c>
      <c r="V1181" s="2" t="str" cm="1">
        <f t="array" ref="V1181">_xlfn.IFS(B1181&lt;30,"21-29",
B1181&lt;40,"30-39",
B1181&lt;50,"40-49",
B1181&lt;60,"50-59",
TRUE,"60+"
)</f>
        <v>40-49</v>
      </c>
      <c r="W1181" s="24">
        <f t="shared" si="54"/>
        <v>1743333.3333333333</v>
      </c>
      <c r="X1181" s="24">
        <f t="shared" si="55"/>
        <v>636666.66666666663</v>
      </c>
      <c r="Y1181" s="25">
        <f t="shared" si="56"/>
        <v>4.7117117117117115E-2</v>
      </c>
      <c r="Z1181" s="2" t="str" cm="1">
        <f t="array" ref="Z1181">_xlfn.IFS(Y1181&lt;=25%,"Low",
Y1181&lt;=50%,"Moderate",
Y1181&lt;=75%,"High",
Y1181&lt;=100%,"Very High",
TRUE,"Over Limit"
)</f>
        <v>Low</v>
      </c>
      <c r="AA1181" s="2" cm="1">
        <f t="array" ref="AA1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1" s="2" t="str" cm="1">
        <f t="array" ref="AB1181">_xlfn.IFS(T1181=0,"No Late Payments",
T1181&lt;=2,"Low",
T1181&lt;=4,"Moderate",
TRUE,"High"
)</f>
        <v>No Late Payments</v>
      </c>
      <c r="AC1181" s="10" t="str" cm="1">
        <f t="array" ref="AC1181">_xlfn.IFS(
H1181&lt;40000000,"Low",
H1181&lt;60000000,"Medium",
H1181&lt;100000000,"High",
TRUE,"Very High"
)</f>
        <v>Low</v>
      </c>
    </row>
    <row r="1182" spans="1:29">
      <c r="A1182" s="18" t="s">
        <v>1214</v>
      </c>
      <c r="B1182" s="19">
        <v>26</v>
      </c>
      <c r="C1182" s="19" t="s">
        <v>22</v>
      </c>
      <c r="D1182" s="19" t="s">
        <v>46</v>
      </c>
      <c r="E1182" s="19" t="s">
        <v>38</v>
      </c>
      <c r="F1182" s="19" t="s">
        <v>28</v>
      </c>
      <c r="G1182" s="20">
        <v>9500000</v>
      </c>
      <c r="H1182" s="20">
        <v>40000000</v>
      </c>
      <c r="I1182" s="19">
        <v>41</v>
      </c>
      <c r="J1182" s="19">
        <v>1</v>
      </c>
      <c r="K1182" s="19">
        <v>0</v>
      </c>
      <c r="L1182" s="19">
        <v>0</v>
      </c>
      <c r="M1182" s="20">
        <v>3400000</v>
      </c>
      <c r="N1182" s="20">
        <v>4490000</v>
      </c>
      <c r="O1182" s="20">
        <v>6450000</v>
      </c>
      <c r="P1182" s="20">
        <v>490000</v>
      </c>
      <c r="Q1182" s="20">
        <v>4360000</v>
      </c>
      <c r="R1182" s="20">
        <v>1420000</v>
      </c>
      <c r="S1182" s="20">
        <v>1770000</v>
      </c>
      <c r="T1182" s="19">
        <v>1</v>
      </c>
      <c r="U1182" s="19">
        <v>0</v>
      </c>
      <c r="V1182" s="2" t="str" cm="1">
        <f t="array" ref="V1182">_xlfn.IFS(B1182&lt;30,"21-29",
B1182&lt;40,"30-39",
B1182&lt;50,"40-49",
B1182&lt;60,"50-59",
TRUE,"60+"
)</f>
        <v>21-29</v>
      </c>
      <c r="W1182" s="24">
        <f t="shared" si="54"/>
        <v>4780000</v>
      </c>
      <c r="X1182" s="24">
        <f t="shared" si="55"/>
        <v>2090000</v>
      </c>
      <c r="Y1182" s="25">
        <f t="shared" si="56"/>
        <v>0.1195</v>
      </c>
      <c r="Z1182" s="2" t="str" cm="1">
        <f t="array" ref="Z1182">_xlfn.IFS(Y1182&lt;=25%,"Low",
Y1182&lt;=50%,"Moderate",
Y1182&lt;=75%,"High",
Y1182&lt;=100%,"Very High",
TRUE,"Over Limit"
)</f>
        <v>Low</v>
      </c>
      <c r="AA1182" s="2" cm="1">
        <f t="array" ref="AA1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2" s="2" t="str" cm="1">
        <f t="array" ref="AB1182">_xlfn.IFS(T1182=0,"No Late Payments",
T1182&lt;=2,"Low",
T1182&lt;=4,"Moderate",
TRUE,"High"
)</f>
        <v>Low</v>
      </c>
      <c r="AC1182" s="10" t="str" cm="1">
        <f t="array" ref="AC1182">_xlfn.IFS(
H1182&lt;40000000,"Low",
H1182&lt;60000000,"Medium",
H1182&lt;100000000,"High",
TRUE,"Very High"
)</f>
        <v>Medium</v>
      </c>
    </row>
    <row r="1183" spans="1:29">
      <c r="A1183" s="21" t="s">
        <v>1215</v>
      </c>
      <c r="B1183" s="22">
        <v>26</v>
      </c>
      <c r="C1183" s="22" t="s">
        <v>34</v>
      </c>
      <c r="D1183" s="22" t="s">
        <v>30</v>
      </c>
      <c r="E1183" s="22" t="s">
        <v>38</v>
      </c>
      <c r="F1183" s="22" t="s">
        <v>25</v>
      </c>
      <c r="G1183" s="23">
        <v>5100000</v>
      </c>
      <c r="H1183" s="23">
        <v>20000000</v>
      </c>
      <c r="I1183" s="22">
        <v>48</v>
      </c>
      <c r="J1183" s="22">
        <v>0</v>
      </c>
      <c r="K1183" s="22">
        <v>0</v>
      </c>
      <c r="L1183" s="22">
        <v>0</v>
      </c>
      <c r="M1183" s="23">
        <v>7210000</v>
      </c>
      <c r="N1183" s="23">
        <v>6950000</v>
      </c>
      <c r="O1183" s="23">
        <v>3870000</v>
      </c>
      <c r="P1183" s="23">
        <v>2100000</v>
      </c>
      <c r="Q1183" s="23">
        <v>1040000</v>
      </c>
      <c r="R1183" s="23">
        <v>3610000</v>
      </c>
      <c r="S1183" s="23">
        <v>1990000</v>
      </c>
      <c r="T1183" s="22">
        <v>0</v>
      </c>
      <c r="U1183" s="22">
        <v>0</v>
      </c>
      <c r="V1183" s="2" t="str" cm="1">
        <f t="array" ref="V1183">_xlfn.IFS(B1183&lt;30,"21-29",
B1183&lt;40,"30-39",
B1183&lt;50,"40-49",
B1183&lt;60,"50-59",
TRUE,"60+"
)</f>
        <v>21-29</v>
      </c>
      <c r="W1183" s="24">
        <f t="shared" si="54"/>
        <v>6010000</v>
      </c>
      <c r="X1183" s="24">
        <f t="shared" si="55"/>
        <v>2250000</v>
      </c>
      <c r="Y1183" s="25">
        <f t="shared" si="56"/>
        <v>0.30049999999999999</v>
      </c>
      <c r="Z1183" s="2" t="str" cm="1">
        <f t="array" ref="Z1183">_xlfn.IFS(Y1183&lt;=25%,"Low",
Y1183&lt;=50%,"Moderate",
Y1183&lt;=75%,"High",
Y1183&lt;=100%,"Very High",
TRUE,"Over Limit"
)</f>
        <v>Moderate</v>
      </c>
      <c r="AA1183" s="2" cm="1">
        <f t="array" ref="AA1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3" s="2" t="str" cm="1">
        <f t="array" ref="AB1183">_xlfn.IFS(T1183=0,"No Late Payments",
T1183&lt;=2,"Low",
T1183&lt;=4,"Moderate",
TRUE,"High"
)</f>
        <v>No Late Payments</v>
      </c>
      <c r="AC1183" s="10" t="str" cm="1">
        <f t="array" ref="AC1183">_xlfn.IFS(
H1183&lt;40000000,"Low",
H1183&lt;60000000,"Medium",
H1183&lt;100000000,"High",
TRUE,"Very High"
)</f>
        <v>Low</v>
      </c>
    </row>
    <row r="1184" spans="1:29">
      <c r="A1184" s="18" t="s">
        <v>1216</v>
      </c>
      <c r="B1184" s="19">
        <v>66</v>
      </c>
      <c r="C1184" s="19" t="s">
        <v>34</v>
      </c>
      <c r="D1184" s="19" t="s">
        <v>23</v>
      </c>
      <c r="E1184" s="19" t="s">
        <v>24</v>
      </c>
      <c r="F1184" s="19" t="s">
        <v>48</v>
      </c>
      <c r="G1184" s="20">
        <v>28300000</v>
      </c>
      <c r="H1184" s="20">
        <v>177000000</v>
      </c>
      <c r="I1184" s="19">
        <v>240</v>
      </c>
      <c r="J1184" s="19">
        <v>0</v>
      </c>
      <c r="K1184" s="19">
        <v>0</v>
      </c>
      <c r="L1184" s="19">
        <v>0</v>
      </c>
      <c r="M1184" s="20">
        <v>21920000</v>
      </c>
      <c r="N1184" s="20">
        <v>30320000</v>
      </c>
      <c r="O1184" s="20">
        <v>64320000</v>
      </c>
      <c r="P1184" s="20">
        <v>19990000</v>
      </c>
      <c r="Q1184" s="20">
        <v>27580000</v>
      </c>
      <c r="R1184" s="20">
        <v>15720000</v>
      </c>
      <c r="S1184" s="20">
        <v>3220000</v>
      </c>
      <c r="T1184" s="19">
        <v>0</v>
      </c>
      <c r="U1184" s="19">
        <v>0</v>
      </c>
      <c r="V1184" s="2" t="str" cm="1">
        <f t="array" ref="V1184">_xlfn.IFS(B1184&lt;30,"21-29",
B1184&lt;40,"30-39",
B1184&lt;50,"40-49",
B1184&lt;60,"50-59",
TRUE,"60+"
)</f>
        <v>60+</v>
      </c>
      <c r="W1184" s="24">
        <f t="shared" si="54"/>
        <v>38853333.333333336</v>
      </c>
      <c r="X1184" s="24">
        <f t="shared" si="55"/>
        <v>21096666.666666668</v>
      </c>
      <c r="Y1184" s="25">
        <f t="shared" si="56"/>
        <v>0.21951035781544256</v>
      </c>
      <c r="Z1184" s="2" t="str" cm="1">
        <f t="array" ref="Z1184">_xlfn.IFS(Y1184&lt;=25%,"Low",
Y1184&lt;=50%,"Moderate",
Y1184&lt;=75%,"High",
Y1184&lt;=100%,"Very High",
TRUE,"Over Limit"
)</f>
        <v>Low</v>
      </c>
      <c r="AA1184" s="2" cm="1">
        <f t="array" ref="AA1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4" s="2" t="str" cm="1">
        <f t="array" ref="AB1184">_xlfn.IFS(T1184=0,"No Late Payments",
T1184&lt;=2,"Low",
T1184&lt;=4,"Moderate",
TRUE,"High"
)</f>
        <v>No Late Payments</v>
      </c>
      <c r="AC1184" s="10" t="str" cm="1">
        <f t="array" ref="AC1184">_xlfn.IFS(
H1184&lt;40000000,"Low",
H1184&lt;60000000,"Medium",
H1184&lt;100000000,"High",
TRUE,"Very High"
)</f>
        <v>Very High</v>
      </c>
    </row>
    <row r="1185" spans="1:29">
      <c r="A1185" s="21" t="s">
        <v>1217</v>
      </c>
      <c r="B1185" s="22">
        <v>53</v>
      </c>
      <c r="C1185" s="22" t="s">
        <v>34</v>
      </c>
      <c r="D1185" s="22" t="s">
        <v>27</v>
      </c>
      <c r="E1185" s="22" t="s">
        <v>24</v>
      </c>
      <c r="F1185" s="22" t="s">
        <v>25</v>
      </c>
      <c r="G1185" s="23">
        <v>6600000</v>
      </c>
      <c r="H1185" s="23">
        <v>24000000</v>
      </c>
      <c r="I1185" s="22">
        <v>217</v>
      </c>
      <c r="J1185" s="22">
        <v>0</v>
      </c>
      <c r="K1185" s="22">
        <v>0</v>
      </c>
      <c r="L1185" s="22">
        <v>0</v>
      </c>
      <c r="M1185" s="23">
        <v>6780000</v>
      </c>
      <c r="N1185" s="23">
        <v>3180000</v>
      </c>
      <c r="O1185" s="23">
        <v>2550000</v>
      </c>
      <c r="P1185" s="23">
        <v>3340000</v>
      </c>
      <c r="Q1185" s="23">
        <v>1750000</v>
      </c>
      <c r="R1185" s="23">
        <v>1440000</v>
      </c>
      <c r="S1185" s="23">
        <v>2100000</v>
      </c>
      <c r="T1185" s="22">
        <v>0</v>
      </c>
      <c r="U1185" s="22">
        <v>1</v>
      </c>
      <c r="V1185" s="2" t="str" cm="1">
        <f t="array" ref="V1185">_xlfn.IFS(B1185&lt;30,"21-29",
B1185&lt;40,"30-39",
B1185&lt;50,"40-49",
B1185&lt;60,"50-59",
TRUE,"60+"
)</f>
        <v>50-59</v>
      </c>
      <c r="W1185" s="24">
        <f t="shared" si="54"/>
        <v>4170000</v>
      </c>
      <c r="X1185" s="24">
        <f t="shared" si="55"/>
        <v>2176666.6666666665</v>
      </c>
      <c r="Y1185" s="25">
        <f t="shared" si="56"/>
        <v>0.17374999999999999</v>
      </c>
      <c r="Z1185" s="2" t="str" cm="1">
        <f t="array" ref="Z1185">_xlfn.IFS(Y1185&lt;=25%,"Low",
Y1185&lt;=50%,"Moderate",
Y1185&lt;=75%,"High",
Y1185&lt;=100%,"Very High",
TRUE,"Over Limit"
)</f>
        <v>Low</v>
      </c>
      <c r="AA1185" s="2" cm="1">
        <f t="array" ref="AA1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5" s="2" t="str" cm="1">
        <f t="array" ref="AB1185">_xlfn.IFS(T1185=0,"No Late Payments",
T1185&lt;=2,"Low",
T1185&lt;=4,"Moderate",
TRUE,"High"
)</f>
        <v>No Late Payments</v>
      </c>
      <c r="AC1185" s="10" t="str" cm="1">
        <f t="array" ref="AC1185">_xlfn.IFS(
H1185&lt;40000000,"Low",
H1185&lt;60000000,"Medium",
H1185&lt;100000000,"High",
TRUE,"Very High"
)</f>
        <v>Low</v>
      </c>
    </row>
    <row r="1186" spans="1:29">
      <c r="A1186" s="18" t="s">
        <v>1218</v>
      </c>
      <c r="B1186" s="19">
        <v>29</v>
      </c>
      <c r="C1186" s="19" t="s">
        <v>22</v>
      </c>
      <c r="D1186" s="19" t="s">
        <v>23</v>
      </c>
      <c r="E1186" s="19" t="s">
        <v>38</v>
      </c>
      <c r="F1186" s="19" t="s">
        <v>28</v>
      </c>
      <c r="G1186" s="20">
        <v>10400000</v>
      </c>
      <c r="H1186" s="20">
        <v>58000000</v>
      </c>
      <c r="I1186" s="19">
        <v>60</v>
      </c>
      <c r="J1186" s="19">
        <v>0</v>
      </c>
      <c r="K1186" s="19">
        <v>0</v>
      </c>
      <c r="L1186" s="19">
        <v>0</v>
      </c>
      <c r="M1186" s="20">
        <v>8900000</v>
      </c>
      <c r="N1186" s="20">
        <v>15900000</v>
      </c>
      <c r="O1186" s="20">
        <v>17410000</v>
      </c>
      <c r="P1186" s="20">
        <v>5260000</v>
      </c>
      <c r="Q1186" s="20">
        <v>8460000</v>
      </c>
      <c r="R1186" s="20">
        <v>5710000</v>
      </c>
      <c r="S1186" s="20">
        <v>2350000</v>
      </c>
      <c r="T1186" s="19">
        <v>0</v>
      </c>
      <c r="U1186" s="19">
        <v>0</v>
      </c>
      <c r="V1186" s="2" t="str" cm="1">
        <f t="array" ref="V1186">_xlfn.IFS(B1186&lt;30,"21-29",
B1186&lt;40,"30-39",
B1186&lt;50,"40-49",
B1186&lt;60,"50-59",
TRUE,"60+"
)</f>
        <v>21-29</v>
      </c>
      <c r="W1186" s="24">
        <f t="shared" si="54"/>
        <v>14070000</v>
      </c>
      <c r="X1186" s="24">
        <f t="shared" si="55"/>
        <v>6476666.666666667</v>
      </c>
      <c r="Y1186" s="25">
        <f t="shared" si="56"/>
        <v>0.24258620689655172</v>
      </c>
      <c r="Z1186" s="2" t="str" cm="1">
        <f t="array" ref="Z1186">_xlfn.IFS(Y1186&lt;=25%,"Low",
Y1186&lt;=50%,"Moderate",
Y1186&lt;=75%,"High",
Y1186&lt;=100%,"Very High",
TRUE,"Over Limit"
)</f>
        <v>Low</v>
      </c>
      <c r="AA1186" s="2" cm="1">
        <f t="array" ref="AA1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6" s="2" t="str" cm="1">
        <f t="array" ref="AB1186">_xlfn.IFS(T1186=0,"No Late Payments",
T1186&lt;=2,"Low",
T1186&lt;=4,"Moderate",
TRUE,"High"
)</f>
        <v>No Late Payments</v>
      </c>
      <c r="AC1186" s="10" t="str" cm="1">
        <f t="array" ref="AC1186">_xlfn.IFS(
H1186&lt;40000000,"Low",
H1186&lt;60000000,"Medium",
H1186&lt;100000000,"High",
TRUE,"Very High"
)</f>
        <v>Medium</v>
      </c>
    </row>
    <row r="1187" spans="1:29">
      <c r="A1187" s="21" t="s">
        <v>1219</v>
      </c>
      <c r="B1187" s="22">
        <v>24</v>
      </c>
      <c r="C1187" s="22" t="s">
        <v>22</v>
      </c>
      <c r="D1187" s="22" t="s">
        <v>23</v>
      </c>
      <c r="E1187" s="22" t="s">
        <v>24</v>
      </c>
      <c r="F1187" s="22" t="s">
        <v>48</v>
      </c>
      <c r="G1187" s="23">
        <v>8100000</v>
      </c>
      <c r="H1187" s="23">
        <v>31000000</v>
      </c>
      <c r="I1187" s="22">
        <v>36</v>
      </c>
      <c r="J1187" s="22">
        <v>0</v>
      </c>
      <c r="K1187" s="22">
        <v>2</v>
      </c>
      <c r="L1187" s="22">
        <v>0</v>
      </c>
      <c r="M1187" s="23">
        <v>9040000</v>
      </c>
      <c r="N1187" s="23">
        <v>9150000</v>
      </c>
      <c r="O1187" s="23">
        <v>13150000</v>
      </c>
      <c r="P1187" s="23">
        <v>2230000</v>
      </c>
      <c r="Q1187" s="23">
        <v>690000</v>
      </c>
      <c r="R1187" s="23">
        <v>3360000</v>
      </c>
      <c r="S1187" s="23">
        <v>580000</v>
      </c>
      <c r="T1187" s="22">
        <v>2</v>
      </c>
      <c r="U1187" s="22">
        <v>1</v>
      </c>
      <c r="V1187" s="2" t="str" cm="1">
        <f t="array" ref="V1187">_xlfn.IFS(B1187&lt;30,"21-29",
B1187&lt;40,"30-39",
B1187&lt;50,"40-49",
B1187&lt;60,"50-59",
TRUE,"60+"
)</f>
        <v>21-29</v>
      </c>
      <c r="W1187" s="24">
        <f t="shared" si="54"/>
        <v>10446666.666666666</v>
      </c>
      <c r="X1187" s="24">
        <f t="shared" si="55"/>
        <v>2093333.3333333333</v>
      </c>
      <c r="Y1187" s="25">
        <f t="shared" si="56"/>
        <v>0.33698924731182794</v>
      </c>
      <c r="Z1187" s="2" t="str" cm="1">
        <f t="array" ref="Z1187">_xlfn.IFS(Y1187&lt;=25%,"Low",
Y1187&lt;=50%,"Moderate",
Y1187&lt;=75%,"High",
Y1187&lt;=100%,"Very High",
TRUE,"Over Limit"
)</f>
        <v>Moderate</v>
      </c>
      <c r="AA1187" s="2" cm="1">
        <f t="array" ref="AA1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7" s="2" t="str" cm="1">
        <f t="array" ref="AB1187">_xlfn.IFS(T1187=0,"No Late Payments",
T1187&lt;=2,"Low",
T1187&lt;=4,"Moderate",
TRUE,"High"
)</f>
        <v>Low</v>
      </c>
      <c r="AC1187" s="10" t="str" cm="1">
        <f t="array" ref="AC1187">_xlfn.IFS(
H1187&lt;40000000,"Low",
H1187&lt;60000000,"Medium",
H1187&lt;100000000,"High",
TRUE,"Very High"
)</f>
        <v>Low</v>
      </c>
    </row>
    <row r="1188" spans="1:29">
      <c r="A1188" s="18" t="s">
        <v>1220</v>
      </c>
      <c r="B1188" s="19">
        <v>38</v>
      </c>
      <c r="C1188" s="19" t="s">
        <v>22</v>
      </c>
      <c r="D1188" s="19" t="s">
        <v>27</v>
      </c>
      <c r="E1188" s="19" t="s">
        <v>24</v>
      </c>
      <c r="F1188" s="19" t="s">
        <v>25</v>
      </c>
      <c r="G1188" s="20">
        <v>8600000</v>
      </c>
      <c r="H1188" s="20">
        <v>22000000</v>
      </c>
      <c r="I1188" s="19">
        <v>136</v>
      </c>
      <c r="J1188" s="19">
        <v>0</v>
      </c>
      <c r="K1188" s="19">
        <v>0</v>
      </c>
      <c r="L1188" s="19">
        <v>0</v>
      </c>
      <c r="M1188" s="20">
        <v>6590000</v>
      </c>
      <c r="N1188" s="20">
        <v>3730000</v>
      </c>
      <c r="O1188" s="20">
        <v>7480000</v>
      </c>
      <c r="P1188" s="20">
        <v>2810000</v>
      </c>
      <c r="Q1188" s="20">
        <v>3060000</v>
      </c>
      <c r="R1188" s="20">
        <v>6930000</v>
      </c>
      <c r="S1188" s="20">
        <v>820000</v>
      </c>
      <c r="T1188" s="19">
        <v>0</v>
      </c>
      <c r="U1188" s="19">
        <v>0</v>
      </c>
      <c r="V1188" s="2" t="str" cm="1">
        <f t="array" ref="V1188">_xlfn.IFS(B1188&lt;30,"21-29",
B1188&lt;40,"30-39",
B1188&lt;50,"40-49",
B1188&lt;60,"50-59",
TRUE,"60+"
)</f>
        <v>30-39</v>
      </c>
      <c r="W1188" s="24">
        <f t="shared" si="54"/>
        <v>5933333.333333333</v>
      </c>
      <c r="X1188" s="24">
        <f t="shared" si="55"/>
        <v>4266666.666666667</v>
      </c>
      <c r="Y1188" s="25">
        <f t="shared" si="56"/>
        <v>0.26969696969696966</v>
      </c>
      <c r="Z1188" s="2" t="str" cm="1">
        <f t="array" ref="Z1188">_xlfn.IFS(Y1188&lt;=25%,"Low",
Y1188&lt;=50%,"Moderate",
Y1188&lt;=75%,"High",
Y1188&lt;=100%,"Very High",
TRUE,"Over Limit"
)</f>
        <v>Moderate</v>
      </c>
      <c r="AA1188" s="2" cm="1">
        <f t="array" ref="AA1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8" s="2" t="str" cm="1">
        <f t="array" ref="AB1188">_xlfn.IFS(T1188=0,"No Late Payments",
T1188&lt;=2,"Low",
T1188&lt;=4,"Moderate",
TRUE,"High"
)</f>
        <v>No Late Payments</v>
      </c>
      <c r="AC1188" s="10" t="str" cm="1">
        <f t="array" ref="AC1188">_xlfn.IFS(
H1188&lt;40000000,"Low",
H1188&lt;60000000,"Medium",
H1188&lt;100000000,"High",
TRUE,"Very High"
)</f>
        <v>Low</v>
      </c>
    </row>
    <row r="1189" spans="1:29">
      <c r="A1189" s="21" t="s">
        <v>1221</v>
      </c>
      <c r="B1189" s="22">
        <v>23</v>
      </c>
      <c r="C1189" s="22" t="s">
        <v>22</v>
      </c>
      <c r="D1189" s="22" t="s">
        <v>27</v>
      </c>
      <c r="E1189" s="22" t="s">
        <v>31</v>
      </c>
      <c r="F1189" s="22" t="s">
        <v>48</v>
      </c>
      <c r="G1189" s="23">
        <v>14000000</v>
      </c>
      <c r="H1189" s="23">
        <v>81000000</v>
      </c>
      <c r="I1189" s="22">
        <v>34</v>
      </c>
      <c r="J1189" s="22">
        <v>0</v>
      </c>
      <c r="K1189" s="22">
        <v>0</v>
      </c>
      <c r="L1189" s="22">
        <v>0</v>
      </c>
      <c r="M1189" s="23">
        <v>9000000</v>
      </c>
      <c r="N1189" s="23">
        <v>26600000</v>
      </c>
      <c r="O1189" s="23">
        <v>6600000</v>
      </c>
      <c r="P1189" s="23">
        <v>2170000</v>
      </c>
      <c r="Q1189" s="23">
        <v>8500000</v>
      </c>
      <c r="R1189" s="23">
        <v>3130000</v>
      </c>
      <c r="S1189" s="23">
        <v>1040000</v>
      </c>
      <c r="T1189" s="22">
        <v>0</v>
      </c>
      <c r="U1189" s="22">
        <v>1</v>
      </c>
      <c r="V1189" s="2" t="str" cm="1">
        <f t="array" ref="V1189">_xlfn.IFS(B1189&lt;30,"21-29",
B1189&lt;40,"30-39",
B1189&lt;50,"40-49",
B1189&lt;60,"50-59",
TRUE,"60+"
)</f>
        <v>21-29</v>
      </c>
      <c r="W1189" s="24">
        <f t="shared" si="54"/>
        <v>14066666.666666666</v>
      </c>
      <c r="X1189" s="24">
        <f t="shared" si="55"/>
        <v>4600000</v>
      </c>
      <c r="Y1189" s="25">
        <f t="shared" si="56"/>
        <v>0.17366255144032922</v>
      </c>
      <c r="Z1189" s="2" t="str" cm="1">
        <f t="array" ref="Z1189">_xlfn.IFS(Y1189&lt;=25%,"Low",
Y1189&lt;=50%,"Moderate",
Y1189&lt;=75%,"High",
Y1189&lt;=100%,"Very High",
TRUE,"Over Limit"
)</f>
        <v>Low</v>
      </c>
      <c r="AA1189" s="2" cm="1">
        <f t="array" ref="AA1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9" s="2" t="str" cm="1">
        <f t="array" ref="AB1189">_xlfn.IFS(T1189=0,"No Late Payments",
T1189&lt;=2,"Low",
T1189&lt;=4,"Moderate",
TRUE,"High"
)</f>
        <v>No Late Payments</v>
      </c>
      <c r="AC1189" s="10" t="str" cm="1">
        <f t="array" ref="AC1189">_xlfn.IFS(
H1189&lt;40000000,"Low",
H1189&lt;60000000,"Medium",
H1189&lt;100000000,"High",
TRUE,"Very High"
)</f>
        <v>High</v>
      </c>
    </row>
    <row r="1190" spans="1:29">
      <c r="A1190" s="18" t="s">
        <v>1222</v>
      </c>
      <c r="B1190" s="19">
        <v>44</v>
      </c>
      <c r="C1190" s="19" t="s">
        <v>34</v>
      </c>
      <c r="D1190" s="19" t="s">
        <v>23</v>
      </c>
      <c r="E1190" s="19" t="s">
        <v>31</v>
      </c>
      <c r="F1190" s="19" t="s">
        <v>28</v>
      </c>
      <c r="G1190" s="20">
        <v>16700000</v>
      </c>
      <c r="H1190" s="20">
        <v>91000000</v>
      </c>
      <c r="I1190" s="19">
        <v>156</v>
      </c>
      <c r="J1190" s="19">
        <v>0</v>
      </c>
      <c r="K1190" s="19">
        <v>0</v>
      </c>
      <c r="L1190" s="19">
        <v>0</v>
      </c>
      <c r="M1190" s="20">
        <v>69590000</v>
      </c>
      <c r="N1190" s="20">
        <v>70960000</v>
      </c>
      <c r="O1190" s="20">
        <v>62470000</v>
      </c>
      <c r="P1190" s="20">
        <v>64810000</v>
      </c>
      <c r="Q1190" s="20">
        <v>35680000</v>
      </c>
      <c r="R1190" s="20">
        <v>9570000</v>
      </c>
      <c r="S1190" s="20">
        <v>6220000</v>
      </c>
      <c r="T1190" s="19">
        <v>1</v>
      </c>
      <c r="U1190" s="19">
        <v>0</v>
      </c>
      <c r="V1190" s="2" t="str" cm="1">
        <f t="array" ref="V1190">_xlfn.IFS(B1190&lt;30,"21-29",
B1190&lt;40,"30-39",
B1190&lt;50,"40-49",
B1190&lt;60,"50-59",
TRUE,"60+"
)</f>
        <v>40-49</v>
      </c>
      <c r="W1190" s="24">
        <f t="shared" si="54"/>
        <v>67673333.333333328</v>
      </c>
      <c r="X1190" s="24">
        <f t="shared" si="55"/>
        <v>36686666.666666664</v>
      </c>
      <c r="Y1190" s="25">
        <f t="shared" si="56"/>
        <v>0.74366300366300364</v>
      </c>
      <c r="Z1190" s="2" t="str" cm="1">
        <f t="array" ref="Z1190">_xlfn.IFS(Y1190&lt;=25%,"Low",
Y1190&lt;=50%,"Moderate",
Y1190&lt;=75%,"High",
Y1190&lt;=100%,"Very High",
TRUE,"Over Limit"
)</f>
        <v>High</v>
      </c>
      <c r="AA1190" s="2" cm="1">
        <f t="array" ref="AA1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0" s="2" t="str" cm="1">
        <f t="array" ref="AB1190">_xlfn.IFS(T1190=0,"No Late Payments",
T1190&lt;=2,"Low",
T1190&lt;=4,"Moderate",
TRUE,"High"
)</f>
        <v>Low</v>
      </c>
      <c r="AC1190" s="10" t="str" cm="1">
        <f t="array" ref="AC1190">_xlfn.IFS(
H1190&lt;40000000,"Low",
H1190&lt;60000000,"Medium",
H1190&lt;100000000,"High",
TRUE,"Very High"
)</f>
        <v>High</v>
      </c>
    </row>
    <row r="1191" spans="1:29">
      <c r="A1191" s="21" t="s">
        <v>1223</v>
      </c>
      <c r="B1191" s="22">
        <v>25</v>
      </c>
      <c r="C1191" s="22" t="s">
        <v>34</v>
      </c>
      <c r="D1191" s="22" t="s">
        <v>46</v>
      </c>
      <c r="E1191" s="22" t="s">
        <v>38</v>
      </c>
      <c r="F1191" s="22" t="s">
        <v>48</v>
      </c>
      <c r="G1191" s="23">
        <v>17100000</v>
      </c>
      <c r="H1191" s="23">
        <v>50000000</v>
      </c>
      <c r="I1191" s="22">
        <v>20</v>
      </c>
      <c r="J1191" s="22">
        <v>0</v>
      </c>
      <c r="K1191" s="22">
        <v>0</v>
      </c>
      <c r="L1191" s="22">
        <v>0</v>
      </c>
      <c r="M1191" s="23">
        <v>18290000</v>
      </c>
      <c r="N1191" s="23">
        <v>15520000</v>
      </c>
      <c r="O1191" s="23">
        <v>20910000</v>
      </c>
      <c r="P1191" s="23">
        <v>7930000</v>
      </c>
      <c r="Q1191" s="23">
        <v>6390000</v>
      </c>
      <c r="R1191" s="23">
        <v>4480000</v>
      </c>
      <c r="S1191" s="23">
        <v>6950000</v>
      </c>
      <c r="T1191" s="22">
        <v>0</v>
      </c>
      <c r="U1191" s="22">
        <v>0</v>
      </c>
      <c r="V1191" s="2" t="str" cm="1">
        <f t="array" ref="V1191">_xlfn.IFS(B1191&lt;30,"21-29",
B1191&lt;40,"30-39",
B1191&lt;50,"40-49",
B1191&lt;60,"50-59",
TRUE,"60+"
)</f>
        <v>21-29</v>
      </c>
      <c r="W1191" s="24">
        <f t="shared" si="54"/>
        <v>18240000</v>
      </c>
      <c r="X1191" s="24">
        <f t="shared" si="55"/>
        <v>6266666.666666667</v>
      </c>
      <c r="Y1191" s="25">
        <f t="shared" si="56"/>
        <v>0.36480000000000001</v>
      </c>
      <c r="Z1191" s="2" t="str" cm="1">
        <f t="array" ref="Z1191">_xlfn.IFS(Y1191&lt;=25%,"Low",
Y1191&lt;=50%,"Moderate",
Y1191&lt;=75%,"High",
Y1191&lt;=100%,"Very High",
TRUE,"Over Limit"
)</f>
        <v>Moderate</v>
      </c>
      <c r="AA1191" s="2" cm="1">
        <f t="array" ref="AA1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1" s="2" t="str" cm="1">
        <f t="array" ref="AB1191">_xlfn.IFS(T1191=0,"No Late Payments",
T1191&lt;=2,"Low",
T1191&lt;=4,"Moderate",
TRUE,"High"
)</f>
        <v>No Late Payments</v>
      </c>
      <c r="AC1191" s="10" t="str" cm="1">
        <f t="array" ref="AC1191">_xlfn.IFS(
H1191&lt;40000000,"Low",
H1191&lt;60000000,"Medium",
H1191&lt;100000000,"High",
TRUE,"Very High"
)</f>
        <v>Medium</v>
      </c>
    </row>
    <row r="1192" spans="1:29">
      <c r="A1192" s="18" t="s">
        <v>1224</v>
      </c>
      <c r="B1192" s="19">
        <v>28</v>
      </c>
      <c r="C1192" s="19" t="s">
        <v>22</v>
      </c>
      <c r="D1192" s="19" t="s">
        <v>23</v>
      </c>
      <c r="E1192" s="19" t="s">
        <v>24</v>
      </c>
      <c r="F1192" s="19" t="s">
        <v>25</v>
      </c>
      <c r="G1192" s="20">
        <v>11800000</v>
      </c>
      <c r="H1192" s="20">
        <v>44000000</v>
      </c>
      <c r="I1192" s="19">
        <v>41</v>
      </c>
      <c r="J1192" s="19">
        <v>0</v>
      </c>
      <c r="K1192" s="19">
        <v>0</v>
      </c>
      <c r="L1192" s="19">
        <v>0</v>
      </c>
      <c r="M1192" s="20">
        <v>610000</v>
      </c>
      <c r="N1192" s="20">
        <v>2740000</v>
      </c>
      <c r="O1192" s="20">
        <v>10230000</v>
      </c>
      <c r="P1192" s="20">
        <v>550000</v>
      </c>
      <c r="Q1192" s="20">
        <v>1060000</v>
      </c>
      <c r="R1192" s="20">
        <v>10000000</v>
      </c>
      <c r="S1192" s="20">
        <v>2150000</v>
      </c>
      <c r="T1192" s="19">
        <v>0</v>
      </c>
      <c r="U1192" s="19">
        <v>0</v>
      </c>
      <c r="V1192" s="2" t="str" cm="1">
        <f t="array" ref="V1192">_xlfn.IFS(B1192&lt;30,"21-29",
B1192&lt;40,"30-39",
B1192&lt;50,"40-49",
B1192&lt;60,"50-59",
TRUE,"60+"
)</f>
        <v>21-29</v>
      </c>
      <c r="W1192" s="24">
        <f t="shared" si="54"/>
        <v>4526666.666666667</v>
      </c>
      <c r="X1192" s="24">
        <f t="shared" si="55"/>
        <v>3870000</v>
      </c>
      <c r="Y1192" s="25">
        <f t="shared" si="56"/>
        <v>0.10287878787878789</v>
      </c>
      <c r="Z1192" s="2" t="str" cm="1">
        <f t="array" ref="Z1192">_xlfn.IFS(Y1192&lt;=25%,"Low",
Y1192&lt;=50%,"Moderate",
Y1192&lt;=75%,"High",
Y1192&lt;=100%,"Very High",
TRUE,"Over Limit"
)</f>
        <v>Low</v>
      </c>
      <c r="AA1192" s="2" cm="1">
        <f t="array" ref="AA1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92" s="2" t="str" cm="1">
        <f t="array" ref="AB1192">_xlfn.IFS(T1192=0,"No Late Payments",
T1192&lt;=2,"Low",
T1192&lt;=4,"Moderate",
TRUE,"High"
)</f>
        <v>No Late Payments</v>
      </c>
      <c r="AC1192" s="10" t="str" cm="1">
        <f t="array" ref="AC1192">_xlfn.IFS(
H1192&lt;40000000,"Low",
H1192&lt;60000000,"Medium",
H1192&lt;100000000,"High",
TRUE,"Very High"
)</f>
        <v>Medium</v>
      </c>
    </row>
    <row r="1193" spans="1:29">
      <c r="A1193" s="21" t="s">
        <v>1225</v>
      </c>
      <c r="B1193" s="22">
        <v>21</v>
      </c>
      <c r="C1193" s="22" t="s">
        <v>22</v>
      </c>
      <c r="D1193" s="22" t="s">
        <v>27</v>
      </c>
      <c r="E1193" s="22" t="s">
        <v>38</v>
      </c>
      <c r="F1193" s="22" t="s">
        <v>48</v>
      </c>
      <c r="G1193" s="23">
        <v>9500000</v>
      </c>
      <c r="H1193" s="23">
        <v>51000000</v>
      </c>
      <c r="I1193" s="22">
        <v>22</v>
      </c>
      <c r="J1193" s="22">
        <v>0</v>
      </c>
      <c r="K1193" s="22">
        <v>0</v>
      </c>
      <c r="L1193" s="22">
        <v>0</v>
      </c>
      <c r="M1193" s="23">
        <v>25320000</v>
      </c>
      <c r="N1193" s="23">
        <v>14880000</v>
      </c>
      <c r="O1193" s="23">
        <v>6760000</v>
      </c>
      <c r="P1193" s="23">
        <v>11810000</v>
      </c>
      <c r="Q1193" s="23">
        <v>15300000</v>
      </c>
      <c r="R1193" s="23">
        <v>3470000</v>
      </c>
      <c r="S1193" s="23">
        <v>2610000</v>
      </c>
      <c r="T1193" s="22">
        <v>1</v>
      </c>
      <c r="U1193" s="22">
        <v>0</v>
      </c>
      <c r="V1193" s="2" t="str" cm="1">
        <f t="array" ref="V1193">_xlfn.IFS(B1193&lt;30,"21-29",
B1193&lt;40,"30-39",
B1193&lt;50,"40-49",
B1193&lt;60,"50-59",
TRUE,"60+"
)</f>
        <v>21-29</v>
      </c>
      <c r="W1193" s="24">
        <f t="shared" si="54"/>
        <v>15653333.333333334</v>
      </c>
      <c r="X1193" s="24">
        <f t="shared" si="55"/>
        <v>10193333.333333334</v>
      </c>
      <c r="Y1193" s="25">
        <f t="shared" si="56"/>
        <v>0.3069281045751634</v>
      </c>
      <c r="Z1193" s="2" t="str" cm="1">
        <f t="array" ref="Z1193">_xlfn.IFS(Y1193&lt;=25%,"Low",
Y1193&lt;=50%,"Moderate",
Y1193&lt;=75%,"High",
Y1193&lt;=100%,"Very High",
TRUE,"Over Limit"
)</f>
        <v>Moderate</v>
      </c>
      <c r="AA1193" s="2" cm="1">
        <f t="array" ref="AA1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3" s="2" t="str" cm="1">
        <f t="array" ref="AB1193">_xlfn.IFS(T1193=0,"No Late Payments",
T1193&lt;=2,"Low",
T1193&lt;=4,"Moderate",
TRUE,"High"
)</f>
        <v>Low</v>
      </c>
      <c r="AC1193" s="10" t="str" cm="1">
        <f t="array" ref="AC1193">_xlfn.IFS(
H1193&lt;40000000,"Low",
H1193&lt;60000000,"Medium",
H1193&lt;100000000,"High",
TRUE,"Very High"
)</f>
        <v>Medium</v>
      </c>
    </row>
    <row r="1194" spans="1:29">
      <c r="A1194" s="18" t="s">
        <v>1226</v>
      </c>
      <c r="B1194" s="19">
        <v>33</v>
      </c>
      <c r="C1194" s="19" t="s">
        <v>22</v>
      </c>
      <c r="D1194" s="19" t="s">
        <v>23</v>
      </c>
      <c r="E1194" s="19" t="s">
        <v>24</v>
      </c>
      <c r="F1194" s="19" t="s">
        <v>48</v>
      </c>
      <c r="G1194" s="20">
        <v>21700000</v>
      </c>
      <c r="H1194" s="20">
        <v>79000000</v>
      </c>
      <c r="I1194" s="19">
        <v>54</v>
      </c>
      <c r="J1194" s="19">
        <v>0</v>
      </c>
      <c r="K1194" s="19">
        <v>0</v>
      </c>
      <c r="L1194" s="19">
        <v>0</v>
      </c>
      <c r="M1194" s="20">
        <v>15810000</v>
      </c>
      <c r="N1194" s="20">
        <v>13210000</v>
      </c>
      <c r="O1194" s="20">
        <v>0</v>
      </c>
      <c r="P1194" s="20">
        <v>2780000</v>
      </c>
      <c r="Q1194" s="20">
        <v>4550000</v>
      </c>
      <c r="R1194" s="20">
        <v>0</v>
      </c>
      <c r="S1194" s="20">
        <v>7570000</v>
      </c>
      <c r="T1194" s="19">
        <v>0</v>
      </c>
      <c r="U1194" s="19">
        <v>0</v>
      </c>
      <c r="V1194" s="2" t="str" cm="1">
        <f t="array" ref="V1194">_xlfn.IFS(B1194&lt;30,"21-29",
B1194&lt;40,"30-39",
B1194&lt;50,"40-49",
B1194&lt;60,"50-59",
TRUE,"60+"
)</f>
        <v>30-39</v>
      </c>
      <c r="W1194" s="24">
        <f t="shared" si="54"/>
        <v>9673333.333333334</v>
      </c>
      <c r="X1194" s="24">
        <f t="shared" si="55"/>
        <v>2443333.3333333335</v>
      </c>
      <c r="Y1194" s="25">
        <f t="shared" si="56"/>
        <v>0.12244725738396625</v>
      </c>
      <c r="Z1194" s="2" t="str" cm="1">
        <f t="array" ref="Z1194">_xlfn.IFS(Y1194&lt;=25%,"Low",
Y1194&lt;=50%,"Moderate",
Y1194&lt;=75%,"High",
Y1194&lt;=100%,"Very High",
TRUE,"Over Limit"
)</f>
        <v>Low</v>
      </c>
      <c r="AA1194" s="2" cm="1">
        <f t="array" ref="AA1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94" s="2" t="str" cm="1">
        <f t="array" ref="AB1194">_xlfn.IFS(T1194=0,"No Late Payments",
T1194&lt;=2,"Low",
T1194&lt;=4,"Moderate",
TRUE,"High"
)</f>
        <v>No Late Payments</v>
      </c>
      <c r="AC1194" s="10" t="str" cm="1">
        <f t="array" ref="AC1194">_xlfn.IFS(
H1194&lt;40000000,"Low",
H1194&lt;60000000,"Medium",
H1194&lt;100000000,"High",
TRUE,"Very High"
)</f>
        <v>High</v>
      </c>
    </row>
    <row r="1195" spans="1:29">
      <c r="A1195" s="21" t="s">
        <v>1227</v>
      </c>
      <c r="B1195" s="22">
        <v>31</v>
      </c>
      <c r="C1195" s="22" t="s">
        <v>34</v>
      </c>
      <c r="D1195" s="22" t="s">
        <v>27</v>
      </c>
      <c r="E1195" s="22" t="s">
        <v>24</v>
      </c>
      <c r="F1195" s="22" t="s">
        <v>48</v>
      </c>
      <c r="G1195" s="23">
        <v>12500000</v>
      </c>
      <c r="H1195" s="23">
        <v>57000000</v>
      </c>
      <c r="I1195" s="22">
        <v>91</v>
      </c>
      <c r="J1195" s="22">
        <v>0</v>
      </c>
      <c r="K1195" s="22">
        <v>0</v>
      </c>
      <c r="L1195" s="22">
        <v>0</v>
      </c>
      <c r="M1195" s="23">
        <v>27370000</v>
      </c>
      <c r="N1195" s="23">
        <v>32720000</v>
      </c>
      <c r="O1195" s="23">
        <v>28490000</v>
      </c>
      <c r="P1195" s="23">
        <v>12620000</v>
      </c>
      <c r="Q1195" s="23">
        <v>14190000</v>
      </c>
      <c r="R1195" s="23">
        <v>9360000</v>
      </c>
      <c r="S1195" s="23">
        <v>3850000</v>
      </c>
      <c r="T1195" s="22">
        <v>0</v>
      </c>
      <c r="U1195" s="22">
        <v>0</v>
      </c>
      <c r="V1195" s="2" t="str" cm="1">
        <f t="array" ref="V1195">_xlfn.IFS(B1195&lt;30,"21-29",
B1195&lt;40,"30-39",
B1195&lt;50,"40-49",
B1195&lt;60,"50-59",
TRUE,"60+"
)</f>
        <v>30-39</v>
      </c>
      <c r="W1195" s="24">
        <f t="shared" si="54"/>
        <v>29526666.666666668</v>
      </c>
      <c r="X1195" s="24">
        <f t="shared" si="55"/>
        <v>12056666.666666666</v>
      </c>
      <c r="Y1195" s="25">
        <f t="shared" si="56"/>
        <v>0.51801169590643281</v>
      </c>
      <c r="Z1195" s="2" t="str" cm="1">
        <f t="array" ref="Z1195">_xlfn.IFS(Y1195&lt;=25%,"Low",
Y1195&lt;=50%,"Moderate",
Y1195&lt;=75%,"High",
Y1195&lt;=100%,"Very High",
TRUE,"Over Limit"
)</f>
        <v>High</v>
      </c>
      <c r="AA1195" s="2" cm="1">
        <f t="array" ref="AA1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5" s="2" t="str" cm="1">
        <f t="array" ref="AB1195">_xlfn.IFS(T1195=0,"No Late Payments",
T1195&lt;=2,"Low",
T1195&lt;=4,"Moderate",
TRUE,"High"
)</f>
        <v>No Late Payments</v>
      </c>
      <c r="AC1195" s="10" t="str" cm="1">
        <f t="array" ref="AC1195">_xlfn.IFS(
H1195&lt;40000000,"Low",
H1195&lt;60000000,"Medium",
H1195&lt;100000000,"High",
TRUE,"Very High"
)</f>
        <v>Medium</v>
      </c>
    </row>
    <row r="1196" spans="1:29">
      <c r="A1196" s="18" t="s">
        <v>1228</v>
      </c>
      <c r="B1196" s="19">
        <v>36</v>
      </c>
      <c r="C1196" s="19" t="s">
        <v>22</v>
      </c>
      <c r="D1196" s="19" t="s">
        <v>27</v>
      </c>
      <c r="E1196" s="19" t="s">
        <v>24</v>
      </c>
      <c r="F1196" s="19" t="s">
        <v>31</v>
      </c>
      <c r="G1196" s="20">
        <v>6700000</v>
      </c>
      <c r="H1196" s="20">
        <v>46000000</v>
      </c>
      <c r="I1196" s="19">
        <v>84</v>
      </c>
      <c r="J1196" s="19">
        <v>3</v>
      </c>
      <c r="K1196" s="19">
        <v>3</v>
      </c>
      <c r="L1196" s="19">
        <v>1</v>
      </c>
      <c r="M1196" s="20">
        <v>20490000</v>
      </c>
      <c r="N1196" s="20">
        <v>31700000</v>
      </c>
      <c r="O1196" s="20">
        <v>36380000</v>
      </c>
      <c r="P1196" s="20">
        <v>4740000</v>
      </c>
      <c r="Q1196" s="20">
        <v>970000</v>
      </c>
      <c r="R1196" s="20">
        <v>8000000</v>
      </c>
      <c r="S1196" s="20">
        <v>2070000</v>
      </c>
      <c r="T1196" s="19">
        <v>3</v>
      </c>
      <c r="U1196" s="19">
        <v>1</v>
      </c>
      <c r="V1196" s="2" t="str" cm="1">
        <f t="array" ref="V1196">_xlfn.IFS(B1196&lt;30,"21-29",
B1196&lt;40,"30-39",
B1196&lt;50,"40-49",
B1196&lt;60,"50-59",
TRUE,"60+"
)</f>
        <v>30-39</v>
      </c>
      <c r="W1196" s="24">
        <f t="shared" si="54"/>
        <v>29523333.333333332</v>
      </c>
      <c r="X1196" s="24">
        <f t="shared" si="55"/>
        <v>4570000</v>
      </c>
      <c r="Y1196" s="25">
        <f t="shared" si="56"/>
        <v>0.64181159420289857</v>
      </c>
      <c r="Z1196" s="2" t="str" cm="1">
        <f t="array" ref="Z1196">_xlfn.IFS(Y1196&lt;=25%,"Low",
Y1196&lt;=50%,"Moderate",
Y1196&lt;=75%,"High",
Y1196&lt;=100%,"Very High",
TRUE,"Over Limit"
)</f>
        <v>High</v>
      </c>
      <c r="AA1196" s="2" cm="1">
        <f t="array" ref="AA1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6" s="2" t="str" cm="1">
        <f t="array" ref="AB1196">_xlfn.IFS(T1196=0,"No Late Payments",
T1196&lt;=2,"Low",
T1196&lt;=4,"Moderate",
TRUE,"High"
)</f>
        <v>Moderate</v>
      </c>
      <c r="AC1196" s="10" t="str" cm="1">
        <f t="array" ref="AC1196">_xlfn.IFS(
H1196&lt;40000000,"Low",
H1196&lt;60000000,"Medium",
H1196&lt;100000000,"High",
TRUE,"Very High"
)</f>
        <v>Medium</v>
      </c>
    </row>
    <row r="1197" spans="1:29">
      <c r="A1197" s="21" t="s">
        <v>1229</v>
      </c>
      <c r="B1197" s="22">
        <v>33</v>
      </c>
      <c r="C1197" s="22" t="s">
        <v>34</v>
      </c>
      <c r="D1197" s="22" t="s">
        <v>27</v>
      </c>
      <c r="E1197" s="22" t="s">
        <v>38</v>
      </c>
      <c r="F1197" s="22" t="s">
        <v>25</v>
      </c>
      <c r="G1197" s="23">
        <v>6100000</v>
      </c>
      <c r="H1197" s="23">
        <v>20000000</v>
      </c>
      <c r="I1197" s="22">
        <v>88</v>
      </c>
      <c r="J1197" s="22">
        <v>0</v>
      </c>
      <c r="K1197" s="22">
        <v>0</v>
      </c>
      <c r="L1197" s="22">
        <v>0</v>
      </c>
      <c r="M1197" s="23">
        <v>7640000</v>
      </c>
      <c r="N1197" s="23">
        <v>12450000</v>
      </c>
      <c r="O1197" s="23">
        <v>13340000</v>
      </c>
      <c r="P1197" s="23">
        <v>990000</v>
      </c>
      <c r="Q1197" s="23">
        <v>3840000</v>
      </c>
      <c r="R1197" s="23">
        <v>1540000</v>
      </c>
      <c r="S1197" s="23">
        <v>1290000</v>
      </c>
      <c r="T1197" s="22">
        <v>1</v>
      </c>
      <c r="U1197" s="22">
        <v>0</v>
      </c>
      <c r="V1197" s="2" t="str" cm="1">
        <f t="array" ref="V1197">_xlfn.IFS(B1197&lt;30,"21-29",
B1197&lt;40,"30-39",
B1197&lt;50,"40-49",
B1197&lt;60,"50-59",
TRUE,"60+"
)</f>
        <v>30-39</v>
      </c>
      <c r="W1197" s="24">
        <f t="shared" si="54"/>
        <v>11143333.333333334</v>
      </c>
      <c r="X1197" s="24">
        <f t="shared" si="55"/>
        <v>2123333.3333333335</v>
      </c>
      <c r="Y1197" s="25">
        <f t="shared" si="56"/>
        <v>0.5571666666666667</v>
      </c>
      <c r="Z1197" s="2" t="str" cm="1">
        <f t="array" ref="Z1197">_xlfn.IFS(Y1197&lt;=25%,"Low",
Y1197&lt;=50%,"Moderate",
Y1197&lt;=75%,"High",
Y1197&lt;=100%,"Very High",
TRUE,"Over Limit"
)</f>
        <v>High</v>
      </c>
      <c r="AA1197" s="2" cm="1">
        <f t="array" ref="AA1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7" s="2" t="str" cm="1">
        <f t="array" ref="AB1197">_xlfn.IFS(T1197=0,"No Late Payments",
T1197&lt;=2,"Low",
T1197&lt;=4,"Moderate",
TRUE,"High"
)</f>
        <v>Low</v>
      </c>
      <c r="AC1197" s="10" t="str" cm="1">
        <f t="array" ref="AC1197">_xlfn.IFS(
H1197&lt;40000000,"Low",
H1197&lt;60000000,"Medium",
H1197&lt;100000000,"High",
TRUE,"Very High"
)</f>
        <v>Low</v>
      </c>
    </row>
    <row r="1198" spans="1:29">
      <c r="A1198" s="18" t="s">
        <v>1230</v>
      </c>
      <c r="B1198" s="19">
        <v>39</v>
      </c>
      <c r="C1198" s="19" t="s">
        <v>22</v>
      </c>
      <c r="D1198" s="19" t="s">
        <v>30</v>
      </c>
      <c r="E1198" s="19" t="s">
        <v>24</v>
      </c>
      <c r="F1198" s="19" t="s">
        <v>48</v>
      </c>
      <c r="G1198" s="20">
        <v>8700000</v>
      </c>
      <c r="H1198" s="20">
        <v>44000000</v>
      </c>
      <c r="I1198" s="19">
        <v>46</v>
      </c>
      <c r="J1198" s="19">
        <v>0</v>
      </c>
      <c r="K1198" s="19">
        <v>0</v>
      </c>
      <c r="L1198" s="19">
        <v>0</v>
      </c>
      <c r="M1198" s="20">
        <v>14380000</v>
      </c>
      <c r="N1198" s="20">
        <v>15840000</v>
      </c>
      <c r="O1198" s="20">
        <v>13510000</v>
      </c>
      <c r="P1198" s="20">
        <v>2720000</v>
      </c>
      <c r="Q1198" s="20">
        <v>6830000</v>
      </c>
      <c r="R1198" s="20">
        <v>4070000</v>
      </c>
      <c r="S1198" s="20">
        <v>1710000</v>
      </c>
      <c r="T1198" s="19">
        <v>1</v>
      </c>
      <c r="U1198" s="19">
        <v>0</v>
      </c>
      <c r="V1198" s="2" t="str" cm="1">
        <f t="array" ref="V1198">_xlfn.IFS(B1198&lt;30,"21-29",
B1198&lt;40,"30-39",
B1198&lt;50,"40-49",
B1198&lt;60,"50-59",
TRUE,"60+"
)</f>
        <v>30-39</v>
      </c>
      <c r="W1198" s="24">
        <f t="shared" si="54"/>
        <v>14576666.666666666</v>
      </c>
      <c r="X1198" s="24">
        <f t="shared" si="55"/>
        <v>4540000</v>
      </c>
      <c r="Y1198" s="25">
        <f t="shared" si="56"/>
        <v>0.3312878787878788</v>
      </c>
      <c r="Z1198" s="2" t="str" cm="1">
        <f t="array" ref="Z1198">_xlfn.IFS(Y1198&lt;=25%,"Low",
Y1198&lt;=50%,"Moderate",
Y1198&lt;=75%,"High",
Y1198&lt;=100%,"Very High",
TRUE,"Over Limit"
)</f>
        <v>Moderate</v>
      </c>
      <c r="AA1198" s="2" cm="1">
        <f t="array" ref="AA1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8" s="2" t="str" cm="1">
        <f t="array" ref="AB1198">_xlfn.IFS(T1198=0,"No Late Payments",
T1198&lt;=2,"Low",
T1198&lt;=4,"Moderate",
TRUE,"High"
)</f>
        <v>Low</v>
      </c>
      <c r="AC1198" s="10" t="str" cm="1">
        <f t="array" ref="AC1198">_xlfn.IFS(
H1198&lt;40000000,"Low",
H1198&lt;60000000,"Medium",
H1198&lt;100000000,"High",
TRUE,"Very High"
)</f>
        <v>Medium</v>
      </c>
    </row>
    <row r="1199" spans="1:29">
      <c r="A1199" s="21" t="s">
        <v>1231</v>
      </c>
      <c r="B1199" s="22">
        <v>44</v>
      </c>
      <c r="C1199" s="22" t="s">
        <v>22</v>
      </c>
      <c r="D1199" s="22" t="s">
        <v>27</v>
      </c>
      <c r="E1199" s="22" t="s">
        <v>24</v>
      </c>
      <c r="F1199" s="22" t="s">
        <v>48</v>
      </c>
      <c r="G1199" s="23">
        <v>15200000</v>
      </c>
      <c r="H1199" s="23">
        <v>57000000</v>
      </c>
      <c r="I1199" s="22">
        <v>95</v>
      </c>
      <c r="J1199" s="22">
        <v>0</v>
      </c>
      <c r="K1199" s="22">
        <v>0</v>
      </c>
      <c r="L1199" s="22">
        <v>0</v>
      </c>
      <c r="M1199" s="23">
        <v>25430000</v>
      </c>
      <c r="N1199" s="23">
        <v>18340000</v>
      </c>
      <c r="O1199" s="23">
        <v>35830000</v>
      </c>
      <c r="P1199" s="23">
        <v>6700000</v>
      </c>
      <c r="Q1199" s="23">
        <v>11300000</v>
      </c>
      <c r="R1199" s="23">
        <v>9820000</v>
      </c>
      <c r="S1199" s="23">
        <v>890000</v>
      </c>
      <c r="T1199" s="22">
        <v>0</v>
      </c>
      <c r="U1199" s="22">
        <v>0</v>
      </c>
      <c r="V1199" s="2" t="str" cm="1">
        <f t="array" ref="V1199">_xlfn.IFS(B1199&lt;30,"21-29",
B1199&lt;40,"30-39",
B1199&lt;50,"40-49",
B1199&lt;60,"50-59",
TRUE,"60+"
)</f>
        <v>40-49</v>
      </c>
      <c r="W1199" s="24">
        <f t="shared" si="54"/>
        <v>26533333.333333332</v>
      </c>
      <c r="X1199" s="24">
        <f t="shared" si="55"/>
        <v>9273333.333333334</v>
      </c>
      <c r="Y1199" s="25">
        <f t="shared" si="56"/>
        <v>0.4654970760233918</v>
      </c>
      <c r="Z1199" s="2" t="str" cm="1">
        <f t="array" ref="Z1199">_xlfn.IFS(Y1199&lt;=25%,"Low",
Y1199&lt;=50%,"Moderate",
Y1199&lt;=75%,"High",
Y1199&lt;=100%,"Very High",
TRUE,"Over Limit"
)</f>
        <v>Moderate</v>
      </c>
      <c r="AA1199" s="2" cm="1">
        <f t="array" ref="AA1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9" s="2" t="str" cm="1">
        <f t="array" ref="AB1199">_xlfn.IFS(T1199=0,"No Late Payments",
T1199&lt;=2,"Low",
T1199&lt;=4,"Moderate",
TRUE,"High"
)</f>
        <v>No Late Payments</v>
      </c>
      <c r="AC1199" s="10" t="str" cm="1">
        <f t="array" ref="AC1199">_xlfn.IFS(
H1199&lt;40000000,"Low",
H1199&lt;60000000,"Medium",
H1199&lt;100000000,"High",
TRUE,"Very High"
)</f>
        <v>Medium</v>
      </c>
    </row>
    <row r="1200" spans="1:29">
      <c r="A1200" s="18" t="s">
        <v>1232</v>
      </c>
      <c r="B1200" s="19">
        <v>59</v>
      </c>
      <c r="C1200" s="19" t="s">
        <v>22</v>
      </c>
      <c r="D1200" s="19" t="s">
        <v>46</v>
      </c>
      <c r="E1200" s="19" t="s">
        <v>24</v>
      </c>
      <c r="F1200" s="19" t="s">
        <v>48</v>
      </c>
      <c r="G1200" s="20">
        <v>29800000</v>
      </c>
      <c r="H1200" s="20">
        <v>107000000</v>
      </c>
      <c r="I1200" s="19">
        <v>116</v>
      </c>
      <c r="J1200" s="19">
        <v>0</v>
      </c>
      <c r="K1200" s="19">
        <v>0</v>
      </c>
      <c r="L1200" s="19">
        <v>0</v>
      </c>
      <c r="M1200" s="20">
        <v>32530000</v>
      </c>
      <c r="N1200" s="20">
        <v>47590000</v>
      </c>
      <c r="O1200" s="20">
        <v>35930000</v>
      </c>
      <c r="P1200" s="20">
        <v>8660000</v>
      </c>
      <c r="Q1200" s="20">
        <v>49820000</v>
      </c>
      <c r="R1200" s="20">
        <v>14790000</v>
      </c>
      <c r="S1200" s="20">
        <v>3290000</v>
      </c>
      <c r="T1200" s="19">
        <v>0</v>
      </c>
      <c r="U1200" s="19">
        <v>0</v>
      </c>
      <c r="V1200" s="2" t="str" cm="1">
        <f t="array" ref="V1200">_xlfn.IFS(B1200&lt;30,"21-29",
B1200&lt;40,"30-39",
B1200&lt;50,"40-49",
B1200&lt;60,"50-59",
TRUE,"60+"
)</f>
        <v>50-59</v>
      </c>
      <c r="W1200" s="24">
        <f t="shared" si="54"/>
        <v>38683333.333333336</v>
      </c>
      <c r="X1200" s="24">
        <f t="shared" si="55"/>
        <v>24423333.333333332</v>
      </c>
      <c r="Y1200" s="25">
        <f t="shared" si="56"/>
        <v>0.36152647975077884</v>
      </c>
      <c r="Z1200" s="2" t="str" cm="1">
        <f t="array" ref="Z1200">_xlfn.IFS(Y1200&lt;=25%,"Low",
Y1200&lt;=50%,"Moderate",
Y1200&lt;=75%,"High",
Y1200&lt;=100%,"Very High",
TRUE,"Over Limit"
)</f>
        <v>Moderate</v>
      </c>
      <c r="AA1200" s="2" cm="1">
        <f t="array" ref="AA1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0" s="2" t="str" cm="1">
        <f t="array" ref="AB1200">_xlfn.IFS(T1200=0,"No Late Payments",
T1200&lt;=2,"Low",
T1200&lt;=4,"Moderate",
TRUE,"High"
)</f>
        <v>No Late Payments</v>
      </c>
      <c r="AC1200" s="10" t="str" cm="1">
        <f t="array" ref="AC1200">_xlfn.IFS(
H1200&lt;40000000,"Low",
H1200&lt;60000000,"Medium",
H1200&lt;100000000,"High",
TRUE,"Very High"
)</f>
        <v>Very High</v>
      </c>
    </row>
    <row r="1201" spans="1:29">
      <c r="A1201" s="21" t="s">
        <v>1233</v>
      </c>
      <c r="B1201" s="22">
        <v>38</v>
      </c>
      <c r="C1201" s="22" t="s">
        <v>34</v>
      </c>
      <c r="D1201" s="22" t="s">
        <v>30</v>
      </c>
      <c r="E1201" s="22" t="s">
        <v>24</v>
      </c>
      <c r="F1201" s="22" t="s">
        <v>28</v>
      </c>
      <c r="G1201" s="23">
        <v>7100000</v>
      </c>
      <c r="H1201" s="23">
        <v>31000000</v>
      </c>
      <c r="I1201" s="22">
        <v>74</v>
      </c>
      <c r="J1201" s="22">
        <v>0</v>
      </c>
      <c r="K1201" s="22">
        <v>0</v>
      </c>
      <c r="L1201" s="22">
        <v>0</v>
      </c>
      <c r="M1201" s="23">
        <v>21440000</v>
      </c>
      <c r="N1201" s="23">
        <v>23200000</v>
      </c>
      <c r="O1201" s="23">
        <v>17050000</v>
      </c>
      <c r="P1201" s="23">
        <v>4580000</v>
      </c>
      <c r="Q1201" s="23">
        <v>5010000</v>
      </c>
      <c r="R1201" s="23">
        <v>4040000</v>
      </c>
      <c r="S1201" s="23">
        <v>540000</v>
      </c>
      <c r="T1201" s="22">
        <v>0</v>
      </c>
      <c r="U1201" s="22">
        <v>0</v>
      </c>
      <c r="V1201" s="2" t="str" cm="1">
        <f t="array" ref="V1201">_xlfn.IFS(B1201&lt;30,"21-29",
B1201&lt;40,"30-39",
B1201&lt;50,"40-49",
B1201&lt;60,"50-59",
TRUE,"60+"
)</f>
        <v>30-39</v>
      </c>
      <c r="W1201" s="24">
        <f t="shared" si="54"/>
        <v>20563333.333333332</v>
      </c>
      <c r="X1201" s="24">
        <f t="shared" si="55"/>
        <v>4543333.333333333</v>
      </c>
      <c r="Y1201" s="25">
        <f t="shared" si="56"/>
        <v>0.66333333333333333</v>
      </c>
      <c r="Z1201" s="2" t="str" cm="1">
        <f t="array" ref="Z1201">_xlfn.IFS(Y1201&lt;=25%,"Low",
Y1201&lt;=50%,"Moderate",
Y1201&lt;=75%,"High",
Y1201&lt;=100%,"Very High",
TRUE,"Over Limit"
)</f>
        <v>High</v>
      </c>
      <c r="AA1201" s="2" cm="1">
        <f t="array" ref="AA1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1" s="2" t="str" cm="1">
        <f t="array" ref="AB1201">_xlfn.IFS(T1201=0,"No Late Payments",
T1201&lt;=2,"Low",
T1201&lt;=4,"Moderate",
TRUE,"High"
)</f>
        <v>No Late Payments</v>
      </c>
      <c r="AC1201" s="10" t="str" cm="1">
        <f t="array" ref="AC1201">_xlfn.IFS(
H1201&lt;40000000,"Low",
H1201&lt;60000000,"Medium",
H1201&lt;100000000,"High",
TRUE,"Very High"
)</f>
        <v>Low</v>
      </c>
    </row>
    <row r="1202" spans="1:29">
      <c r="A1202" s="18" t="s">
        <v>1234</v>
      </c>
      <c r="B1202" s="19">
        <v>53</v>
      </c>
      <c r="C1202" s="19" t="s">
        <v>22</v>
      </c>
      <c r="D1202" s="19" t="s">
        <v>30</v>
      </c>
      <c r="E1202" s="19" t="s">
        <v>24</v>
      </c>
      <c r="F1202" s="19" t="s">
        <v>41</v>
      </c>
      <c r="G1202" s="20">
        <v>6000000</v>
      </c>
      <c r="H1202" s="20">
        <v>35000000</v>
      </c>
      <c r="I1202" s="19">
        <v>167</v>
      </c>
      <c r="J1202" s="19">
        <v>0</v>
      </c>
      <c r="K1202" s="19">
        <v>0</v>
      </c>
      <c r="L1202" s="19">
        <v>0</v>
      </c>
      <c r="M1202" s="20">
        <v>2820000</v>
      </c>
      <c r="N1202" s="20">
        <v>4730000</v>
      </c>
      <c r="O1202" s="20">
        <v>9130000</v>
      </c>
      <c r="P1202" s="20">
        <v>810000</v>
      </c>
      <c r="Q1202" s="20">
        <v>940000</v>
      </c>
      <c r="R1202" s="20">
        <v>4260000</v>
      </c>
      <c r="S1202" s="20">
        <v>1470000</v>
      </c>
      <c r="T1202" s="19">
        <v>0</v>
      </c>
      <c r="U1202" s="19">
        <v>0</v>
      </c>
      <c r="V1202" s="2" t="str" cm="1">
        <f t="array" ref="V1202">_xlfn.IFS(B1202&lt;30,"21-29",
B1202&lt;40,"30-39",
B1202&lt;50,"40-49",
B1202&lt;60,"50-59",
TRUE,"60+"
)</f>
        <v>50-59</v>
      </c>
      <c r="W1202" s="24">
        <f t="shared" si="54"/>
        <v>5560000</v>
      </c>
      <c r="X1202" s="24">
        <f t="shared" si="55"/>
        <v>2003333.3333333333</v>
      </c>
      <c r="Y1202" s="25">
        <f t="shared" si="56"/>
        <v>0.15885714285714286</v>
      </c>
      <c r="Z1202" s="2" t="str" cm="1">
        <f t="array" ref="Z1202">_xlfn.IFS(Y1202&lt;=25%,"Low",
Y1202&lt;=50%,"Moderate",
Y1202&lt;=75%,"High",
Y1202&lt;=100%,"Very High",
TRUE,"Over Limit"
)</f>
        <v>Low</v>
      </c>
      <c r="AA1202" s="2" cm="1">
        <f t="array" ref="AA1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02" s="2" t="str" cm="1">
        <f t="array" ref="AB1202">_xlfn.IFS(T1202=0,"No Late Payments",
T1202&lt;=2,"Low",
T1202&lt;=4,"Moderate",
TRUE,"High"
)</f>
        <v>No Late Payments</v>
      </c>
      <c r="AC1202" s="10" t="str" cm="1">
        <f t="array" ref="AC1202">_xlfn.IFS(
H1202&lt;40000000,"Low",
H1202&lt;60000000,"Medium",
H1202&lt;100000000,"High",
TRUE,"Very High"
)</f>
        <v>Low</v>
      </c>
    </row>
    <row r="1203" spans="1:29">
      <c r="A1203" s="21" t="s">
        <v>1235</v>
      </c>
      <c r="B1203" s="22">
        <v>48</v>
      </c>
      <c r="C1203" s="22" t="s">
        <v>22</v>
      </c>
      <c r="D1203" s="22" t="s">
        <v>30</v>
      </c>
      <c r="E1203" s="22" t="s">
        <v>24</v>
      </c>
      <c r="F1203" s="22" t="s">
        <v>28</v>
      </c>
      <c r="G1203" s="23">
        <v>8700000</v>
      </c>
      <c r="H1203" s="23">
        <v>38000000</v>
      </c>
      <c r="I1203" s="22">
        <v>119</v>
      </c>
      <c r="J1203" s="22">
        <v>0</v>
      </c>
      <c r="K1203" s="22">
        <v>0</v>
      </c>
      <c r="L1203" s="22">
        <v>0</v>
      </c>
      <c r="M1203" s="23">
        <v>13480000</v>
      </c>
      <c r="N1203" s="23">
        <v>14230000</v>
      </c>
      <c r="O1203" s="23">
        <v>13550000</v>
      </c>
      <c r="P1203" s="23">
        <v>7530000</v>
      </c>
      <c r="Q1203" s="23">
        <v>7890000</v>
      </c>
      <c r="R1203" s="23">
        <v>6770000</v>
      </c>
      <c r="S1203" s="23">
        <v>1480000</v>
      </c>
      <c r="T1203" s="22">
        <v>0</v>
      </c>
      <c r="U1203" s="22">
        <v>0</v>
      </c>
      <c r="V1203" s="2" t="str" cm="1">
        <f t="array" ref="V1203">_xlfn.IFS(B1203&lt;30,"21-29",
B1203&lt;40,"30-39",
B1203&lt;50,"40-49",
B1203&lt;60,"50-59",
TRUE,"60+"
)</f>
        <v>40-49</v>
      </c>
      <c r="W1203" s="24">
        <f t="shared" si="54"/>
        <v>13753333.333333334</v>
      </c>
      <c r="X1203" s="24">
        <f t="shared" si="55"/>
        <v>7396666.666666667</v>
      </c>
      <c r="Y1203" s="25">
        <f t="shared" si="56"/>
        <v>0.36192982456140355</v>
      </c>
      <c r="Z1203" s="2" t="str" cm="1">
        <f t="array" ref="Z1203">_xlfn.IFS(Y1203&lt;=25%,"Low",
Y1203&lt;=50%,"Moderate",
Y1203&lt;=75%,"High",
Y1203&lt;=100%,"Very High",
TRUE,"Over Limit"
)</f>
        <v>Moderate</v>
      </c>
      <c r="AA1203" s="2" cm="1">
        <f t="array" ref="AA1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3" s="2" t="str" cm="1">
        <f t="array" ref="AB1203">_xlfn.IFS(T1203=0,"No Late Payments",
T1203&lt;=2,"Low",
T1203&lt;=4,"Moderate",
TRUE,"High"
)</f>
        <v>No Late Payments</v>
      </c>
      <c r="AC1203" s="10" t="str" cm="1">
        <f t="array" ref="AC1203">_xlfn.IFS(
H1203&lt;40000000,"Low",
H1203&lt;60000000,"Medium",
H1203&lt;100000000,"High",
TRUE,"Very High"
)</f>
        <v>Low</v>
      </c>
    </row>
    <row r="1204" spans="1:29">
      <c r="A1204" s="18" t="s">
        <v>1236</v>
      </c>
      <c r="B1204" s="19">
        <v>60</v>
      </c>
      <c r="C1204" s="19" t="s">
        <v>22</v>
      </c>
      <c r="D1204" s="19" t="s">
        <v>23</v>
      </c>
      <c r="E1204" s="19" t="s">
        <v>24</v>
      </c>
      <c r="F1204" s="19" t="s">
        <v>28</v>
      </c>
      <c r="G1204" s="20">
        <v>15400000</v>
      </c>
      <c r="H1204" s="20">
        <v>86000000</v>
      </c>
      <c r="I1204" s="19">
        <v>240</v>
      </c>
      <c r="J1204" s="19">
        <v>0</v>
      </c>
      <c r="K1204" s="19">
        <v>0</v>
      </c>
      <c r="L1204" s="19">
        <v>0</v>
      </c>
      <c r="M1204" s="20">
        <v>48630000</v>
      </c>
      <c r="N1204" s="20">
        <v>51980000</v>
      </c>
      <c r="O1204" s="20">
        <v>40310000</v>
      </c>
      <c r="P1204" s="20">
        <v>12180000</v>
      </c>
      <c r="Q1204" s="20">
        <v>14500000</v>
      </c>
      <c r="R1204" s="20">
        <v>9970000</v>
      </c>
      <c r="S1204" s="20">
        <v>1770000</v>
      </c>
      <c r="T1204" s="19">
        <v>0</v>
      </c>
      <c r="U1204" s="19">
        <v>1</v>
      </c>
      <c r="V1204" s="2" t="str" cm="1">
        <f t="array" ref="V1204">_xlfn.IFS(B1204&lt;30,"21-29",
B1204&lt;40,"30-39",
B1204&lt;50,"40-49",
B1204&lt;60,"50-59",
TRUE,"60+"
)</f>
        <v>60+</v>
      </c>
      <c r="W1204" s="24">
        <f t="shared" si="54"/>
        <v>46973333.333333336</v>
      </c>
      <c r="X1204" s="24">
        <f t="shared" si="55"/>
        <v>12216666.666666666</v>
      </c>
      <c r="Y1204" s="25">
        <f t="shared" si="56"/>
        <v>0.54620155038759688</v>
      </c>
      <c r="Z1204" s="2" t="str" cm="1">
        <f t="array" ref="Z1204">_xlfn.IFS(Y1204&lt;=25%,"Low",
Y1204&lt;=50%,"Moderate",
Y1204&lt;=75%,"High",
Y1204&lt;=100%,"Very High",
TRUE,"Over Limit"
)</f>
        <v>High</v>
      </c>
      <c r="AA1204" s="2" cm="1">
        <f t="array" ref="AA1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4" s="2" t="str" cm="1">
        <f t="array" ref="AB1204">_xlfn.IFS(T1204=0,"No Late Payments",
T1204&lt;=2,"Low",
T1204&lt;=4,"Moderate",
TRUE,"High"
)</f>
        <v>No Late Payments</v>
      </c>
      <c r="AC1204" s="10" t="str" cm="1">
        <f t="array" ref="AC1204">_xlfn.IFS(
H1204&lt;40000000,"Low",
H1204&lt;60000000,"Medium",
H1204&lt;100000000,"High",
TRUE,"Very High"
)</f>
        <v>High</v>
      </c>
    </row>
    <row r="1205" spans="1:29">
      <c r="A1205" s="21" t="s">
        <v>1237</v>
      </c>
      <c r="B1205" s="22">
        <v>33</v>
      </c>
      <c r="C1205" s="22" t="s">
        <v>34</v>
      </c>
      <c r="D1205" s="22" t="s">
        <v>23</v>
      </c>
      <c r="E1205" s="22" t="s">
        <v>38</v>
      </c>
      <c r="F1205" s="22" t="s">
        <v>48</v>
      </c>
      <c r="G1205" s="23">
        <v>14700000</v>
      </c>
      <c r="H1205" s="23">
        <v>73000000</v>
      </c>
      <c r="I1205" s="22">
        <v>110</v>
      </c>
      <c r="J1205" s="22">
        <v>0</v>
      </c>
      <c r="K1205" s="22">
        <v>0</v>
      </c>
      <c r="L1205" s="22">
        <v>0</v>
      </c>
      <c r="M1205" s="23">
        <v>31200000</v>
      </c>
      <c r="N1205" s="23">
        <v>26890000</v>
      </c>
      <c r="O1205" s="23">
        <v>28580000</v>
      </c>
      <c r="P1205" s="23">
        <v>10200000</v>
      </c>
      <c r="Q1205" s="23">
        <v>7360000</v>
      </c>
      <c r="R1205" s="23">
        <v>7380000</v>
      </c>
      <c r="S1205" s="23">
        <v>7020000</v>
      </c>
      <c r="T1205" s="22">
        <v>1</v>
      </c>
      <c r="U1205" s="22">
        <v>0</v>
      </c>
      <c r="V1205" s="2" t="str" cm="1">
        <f t="array" ref="V1205">_xlfn.IFS(B1205&lt;30,"21-29",
B1205&lt;40,"30-39",
B1205&lt;50,"40-49",
B1205&lt;60,"50-59",
TRUE,"60+"
)</f>
        <v>30-39</v>
      </c>
      <c r="W1205" s="24">
        <f t="shared" si="54"/>
        <v>28890000</v>
      </c>
      <c r="X1205" s="24">
        <f t="shared" si="55"/>
        <v>8313333.333333333</v>
      </c>
      <c r="Y1205" s="25">
        <f t="shared" si="56"/>
        <v>0.39575342465753427</v>
      </c>
      <c r="Z1205" s="2" t="str" cm="1">
        <f t="array" ref="Z1205">_xlfn.IFS(Y1205&lt;=25%,"Low",
Y1205&lt;=50%,"Moderate",
Y1205&lt;=75%,"High",
Y1205&lt;=100%,"Very High",
TRUE,"Over Limit"
)</f>
        <v>Moderate</v>
      </c>
      <c r="AA1205" s="2" cm="1">
        <f t="array" ref="AA1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5" s="2" t="str" cm="1">
        <f t="array" ref="AB1205">_xlfn.IFS(T1205=0,"No Late Payments",
T1205&lt;=2,"Low",
T1205&lt;=4,"Moderate",
TRUE,"High"
)</f>
        <v>Low</v>
      </c>
      <c r="AC1205" s="10" t="str" cm="1">
        <f t="array" ref="AC1205">_xlfn.IFS(
H1205&lt;40000000,"Low",
H1205&lt;60000000,"Medium",
H1205&lt;100000000,"High",
TRUE,"Very High"
)</f>
        <v>High</v>
      </c>
    </row>
    <row r="1206" spans="1:29">
      <c r="A1206" s="18" t="s">
        <v>1238</v>
      </c>
      <c r="B1206" s="19">
        <v>44</v>
      </c>
      <c r="C1206" s="19" t="s">
        <v>22</v>
      </c>
      <c r="D1206" s="19" t="s">
        <v>23</v>
      </c>
      <c r="E1206" s="19" t="s">
        <v>38</v>
      </c>
      <c r="F1206" s="19" t="s">
        <v>25</v>
      </c>
      <c r="G1206" s="20">
        <v>12400000</v>
      </c>
      <c r="H1206" s="20">
        <v>43000000</v>
      </c>
      <c r="I1206" s="19">
        <v>124</v>
      </c>
      <c r="J1206" s="19">
        <v>0</v>
      </c>
      <c r="K1206" s="19">
        <v>0</v>
      </c>
      <c r="L1206" s="19">
        <v>0</v>
      </c>
      <c r="M1206" s="20">
        <v>18240000</v>
      </c>
      <c r="N1206" s="20">
        <v>15050000</v>
      </c>
      <c r="O1206" s="20">
        <v>7610000</v>
      </c>
      <c r="P1206" s="20">
        <v>8840000</v>
      </c>
      <c r="Q1206" s="20">
        <v>7170000</v>
      </c>
      <c r="R1206" s="20">
        <v>2160000</v>
      </c>
      <c r="S1206" s="20">
        <v>1260000</v>
      </c>
      <c r="T1206" s="19">
        <v>1</v>
      </c>
      <c r="U1206" s="19">
        <v>0</v>
      </c>
      <c r="V1206" s="2" t="str" cm="1">
        <f t="array" ref="V1206">_xlfn.IFS(B1206&lt;30,"21-29",
B1206&lt;40,"30-39",
B1206&lt;50,"40-49",
B1206&lt;60,"50-59",
TRUE,"60+"
)</f>
        <v>40-49</v>
      </c>
      <c r="W1206" s="24">
        <f t="shared" si="54"/>
        <v>13633333.333333334</v>
      </c>
      <c r="X1206" s="24">
        <f t="shared" si="55"/>
        <v>6056666.666666667</v>
      </c>
      <c r="Y1206" s="25">
        <f t="shared" si="56"/>
        <v>0.3170542635658915</v>
      </c>
      <c r="Z1206" s="2" t="str" cm="1">
        <f t="array" ref="Z1206">_xlfn.IFS(Y1206&lt;=25%,"Low",
Y1206&lt;=50%,"Moderate",
Y1206&lt;=75%,"High",
Y1206&lt;=100%,"Very High",
TRUE,"Over Limit"
)</f>
        <v>Moderate</v>
      </c>
      <c r="AA1206" s="2" cm="1">
        <f t="array" ref="AA1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6" s="2" t="str" cm="1">
        <f t="array" ref="AB1206">_xlfn.IFS(T1206=0,"No Late Payments",
T1206&lt;=2,"Low",
T1206&lt;=4,"Moderate",
TRUE,"High"
)</f>
        <v>Low</v>
      </c>
      <c r="AC1206" s="10" t="str" cm="1">
        <f t="array" ref="AC1206">_xlfn.IFS(
H1206&lt;40000000,"Low",
H1206&lt;60000000,"Medium",
H1206&lt;100000000,"High",
TRUE,"Very High"
)</f>
        <v>Medium</v>
      </c>
    </row>
    <row r="1207" spans="1:29">
      <c r="A1207" s="21" t="s">
        <v>1239</v>
      </c>
      <c r="B1207" s="22">
        <v>53</v>
      </c>
      <c r="C1207" s="22" t="s">
        <v>22</v>
      </c>
      <c r="D1207" s="22" t="s">
        <v>23</v>
      </c>
      <c r="E1207" s="22" t="s">
        <v>24</v>
      </c>
      <c r="F1207" s="22" t="s">
        <v>28</v>
      </c>
      <c r="G1207" s="23">
        <v>15100000</v>
      </c>
      <c r="H1207" s="23">
        <v>92000000</v>
      </c>
      <c r="I1207" s="22">
        <v>230</v>
      </c>
      <c r="J1207" s="22">
        <v>0</v>
      </c>
      <c r="K1207" s="22">
        <v>1</v>
      </c>
      <c r="L1207" s="22">
        <v>0</v>
      </c>
      <c r="M1207" s="23">
        <v>50760000</v>
      </c>
      <c r="N1207" s="23">
        <v>49790000</v>
      </c>
      <c r="O1207" s="23">
        <v>40050000</v>
      </c>
      <c r="P1207" s="23">
        <v>21800000</v>
      </c>
      <c r="Q1207" s="23">
        <v>4460000</v>
      </c>
      <c r="R1207" s="23">
        <v>9230000</v>
      </c>
      <c r="S1207" s="23">
        <v>1240000</v>
      </c>
      <c r="T1207" s="22">
        <v>1</v>
      </c>
      <c r="U1207" s="22">
        <v>0</v>
      </c>
      <c r="V1207" s="2" t="str" cm="1">
        <f t="array" ref="V1207">_xlfn.IFS(B1207&lt;30,"21-29",
B1207&lt;40,"30-39",
B1207&lt;50,"40-49",
B1207&lt;60,"50-59",
TRUE,"60+"
)</f>
        <v>50-59</v>
      </c>
      <c r="W1207" s="24">
        <f t="shared" si="54"/>
        <v>46866666.666666664</v>
      </c>
      <c r="X1207" s="24">
        <f t="shared" si="55"/>
        <v>11830000</v>
      </c>
      <c r="Y1207" s="25">
        <f t="shared" si="56"/>
        <v>0.50942028985507248</v>
      </c>
      <c r="Z1207" s="2" t="str" cm="1">
        <f t="array" ref="Z1207">_xlfn.IFS(Y1207&lt;=25%,"Low",
Y1207&lt;=50%,"Moderate",
Y1207&lt;=75%,"High",
Y1207&lt;=100%,"Very High",
TRUE,"Over Limit"
)</f>
        <v>High</v>
      </c>
      <c r="AA1207" s="2" cm="1">
        <f t="array" ref="AA1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7" s="2" t="str" cm="1">
        <f t="array" ref="AB1207">_xlfn.IFS(T1207=0,"No Late Payments",
T1207&lt;=2,"Low",
T1207&lt;=4,"Moderate",
TRUE,"High"
)</f>
        <v>Low</v>
      </c>
      <c r="AC1207" s="10" t="str" cm="1">
        <f t="array" ref="AC1207">_xlfn.IFS(
H1207&lt;40000000,"Low",
H1207&lt;60000000,"Medium",
H1207&lt;100000000,"High",
TRUE,"Very High"
)</f>
        <v>High</v>
      </c>
    </row>
    <row r="1208" spans="1:29">
      <c r="A1208" s="18" t="s">
        <v>1240</v>
      </c>
      <c r="B1208" s="19">
        <v>56</v>
      </c>
      <c r="C1208" s="19" t="s">
        <v>34</v>
      </c>
      <c r="D1208" s="19" t="s">
        <v>30</v>
      </c>
      <c r="E1208" s="19" t="s">
        <v>38</v>
      </c>
      <c r="F1208" s="19" t="s">
        <v>28</v>
      </c>
      <c r="G1208" s="20">
        <v>8800000</v>
      </c>
      <c r="H1208" s="20">
        <v>40000000</v>
      </c>
      <c r="I1208" s="19">
        <v>240</v>
      </c>
      <c r="J1208" s="19">
        <v>0</v>
      </c>
      <c r="K1208" s="19">
        <v>0</v>
      </c>
      <c r="L1208" s="19">
        <v>0</v>
      </c>
      <c r="M1208" s="20">
        <v>21710000</v>
      </c>
      <c r="N1208" s="20">
        <v>20520000</v>
      </c>
      <c r="O1208" s="20">
        <v>25140000</v>
      </c>
      <c r="P1208" s="20">
        <v>5440000</v>
      </c>
      <c r="Q1208" s="20">
        <v>8780000</v>
      </c>
      <c r="R1208" s="20">
        <v>8320000</v>
      </c>
      <c r="S1208" s="20">
        <v>1080000</v>
      </c>
      <c r="T1208" s="19">
        <v>0</v>
      </c>
      <c r="U1208" s="19">
        <v>0</v>
      </c>
      <c r="V1208" s="2" t="str" cm="1">
        <f t="array" ref="V1208">_xlfn.IFS(B1208&lt;30,"21-29",
B1208&lt;40,"30-39",
B1208&lt;50,"40-49",
B1208&lt;60,"50-59",
TRUE,"60+"
)</f>
        <v>50-59</v>
      </c>
      <c r="W1208" s="24">
        <f t="shared" si="54"/>
        <v>22456666.666666668</v>
      </c>
      <c r="X1208" s="24">
        <f t="shared" si="55"/>
        <v>7513333.333333333</v>
      </c>
      <c r="Y1208" s="25">
        <f t="shared" si="56"/>
        <v>0.56141666666666667</v>
      </c>
      <c r="Z1208" s="2" t="str" cm="1">
        <f t="array" ref="Z1208">_xlfn.IFS(Y1208&lt;=25%,"Low",
Y1208&lt;=50%,"Moderate",
Y1208&lt;=75%,"High",
Y1208&lt;=100%,"Very High",
TRUE,"Over Limit"
)</f>
        <v>High</v>
      </c>
      <c r="AA1208" s="2" cm="1">
        <f t="array" ref="AA1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8" s="2" t="str" cm="1">
        <f t="array" ref="AB1208">_xlfn.IFS(T1208=0,"No Late Payments",
T1208&lt;=2,"Low",
T1208&lt;=4,"Moderate",
TRUE,"High"
)</f>
        <v>No Late Payments</v>
      </c>
      <c r="AC1208" s="10" t="str" cm="1">
        <f t="array" ref="AC1208">_xlfn.IFS(
H1208&lt;40000000,"Low",
H1208&lt;60000000,"Medium",
H1208&lt;100000000,"High",
TRUE,"Very High"
)</f>
        <v>Medium</v>
      </c>
    </row>
    <row r="1209" spans="1:29">
      <c r="A1209" s="21" t="s">
        <v>1241</v>
      </c>
      <c r="B1209" s="22">
        <v>48</v>
      </c>
      <c r="C1209" s="22" t="s">
        <v>34</v>
      </c>
      <c r="D1209" s="22" t="s">
        <v>27</v>
      </c>
      <c r="E1209" s="22" t="s">
        <v>24</v>
      </c>
      <c r="F1209" s="22" t="s">
        <v>28</v>
      </c>
      <c r="G1209" s="23">
        <v>11800000</v>
      </c>
      <c r="H1209" s="23">
        <v>65000000</v>
      </c>
      <c r="I1209" s="22">
        <v>162</v>
      </c>
      <c r="J1209" s="22">
        <v>0</v>
      </c>
      <c r="K1209" s="22">
        <v>0</v>
      </c>
      <c r="L1209" s="22">
        <v>0</v>
      </c>
      <c r="M1209" s="23">
        <v>23550000</v>
      </c>
      <c r="N1209" s="23">
        <v>13870000</v>
      </c>
      <c r="O1209" s="23">
        <v>21870000</v>
      </c>
      <c r="P1209" s="23">
        <v>22370000</v>
      </c>
      <c r="Q1209" s="23">
        <v>3960000</v>
      </c>
      <c r="R1209" s="23">
        <v>22280000</v>
      </c>
      <c r="S1209" s="23">
        <v>3270000</v>
      </c>
      <c r="T1209" s="22">
        <v>1</v>
      </c>
      <c r="U1209" s="22">
        <v>0</v>
      </c>
      <c r="V1209" s="2" t="str" cm="1">
        <f t="array" ref="V1209">_xlfn.IFS(B1209&lt;30,"21-29",
B1209&lt;40,"30-39",
B1209&lt;50,"40-49",
B1209&lt;60,"50-59",
TRUE,"60+"
)</f>
        <v>40-49</v>
      </c>
      <c r="W1209" s="24">
        <f t="shared" si="54"/>
        <v>19763333.333333332</v>
      </c>
      <c r="X1209" s="24">
        <f t="shared" si="55"/>
        <v>16203333.333333334</v>
      </c>
      <c r="Y1209" s="25">
        <f t="shared" si="56"/>
        <v>0.30405128205128201</v>
      </c>
      <c r="Z1209" s="2" t="str" cm="1">
        <f t="array" ref="Z1209">_xlfn.IFS(Y1209&lt;=25%,"Low",
Y1209&lt;=50%,"Moderate",
Y1209&lt;=75%,"High",
Y1209&lt;=100%,"Very High",
TRUE,"Over Limit"
)</f>
        <v>Moderate</v>
      </c>
      <c r="AA1209" s="2" cm="1">
        <f t="array" ref="AA1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9" s="2" t="str" cm="1">
        <f t="array" ref="AB1209">_xlfn.IFS(T1209=0,"No Late Payments",
T1209&lt;=2,"Low",
T1209&lt;=4,"Moderate",
TRUE,"High"
)</f>
        <v>Low</v>
      </c>
      <c r="AC1209" s="10" t="str" cm="1">
        <f t="array" ref="AC1209">_xlfn.IFS(
H1209&lt;40000000,"Low",
H1209&lt;60000000,"Medium",
H1209&lt;100000000,"High",
TRUE,"Very High"
)</f>
        <v>High</v>
      </c>
    </row>
    <row r="1210" spans="1:29">
      <c r="A1210" s="18" t="s">
        <v>1242</v>
      </c>
      <c r="B1210" s="19">
        <v>47</v>
      </c>
      <c r="C1210" s="19" t="s">
        <v>22</v>
      </c>
      <c r="D1210" s="19" t="s">
        <v>27</v>
      </c>
      <c r="E1210" s="19" t="s">
        <v>31</v>
      </c>
      <c r="F1210" s="19" t="s">
        <v>28</v>
      </c>
      <c r="G1210" s="20">
        <v>12800000</v>
      </c>
      <c r="H1210" s="20">
        <v>81000000</v>
      </c>
      <c r="I1210" s="19">
        <v>164</v>
      </c>
      <c r="J1210" s="19">
        <v>0</v>
      </c>
      <c r="K1210" s="19">
        <v>1</v>
      </c>
      <c r="L1210" s="19">
        <v>1</v>
      </c>
      <c r="M1210" s="20">
        <v>48930000</v>
      </c>
      <c r="N1210" s="20">
        <v>49540000</v>
      </c>
      <c r="O1210" s="20">
        <v>42450000</v>
      </c>
      <c r="P1210" s="20">
        <v>23320000</v>
      </c>
      <c r="Q1210" s="20">
        <v>10270000</v>
      </c>
      <c r="R1210" s="20">
        <v>6860000</v>
      </c>
      <c r="S1210" s="20">
        <v>1660000</v>
      </c>
      <c r="T1210" s="19">
        <v>2</v>
      </c>
      <c r="U1210" s="19">
        <v>0</v>
      </c>
      <c r="V1210" s="2" t="str" cm="1">
        <f t="array" ref="V1210">_xlfn.IFS(B1210&lt;30,"21-29",
B1210&lt;40,"30-39",
B1210&lt;50,"40-49",
B1210&lt;60,"50-59",
TRUE,"60+"
)</f>
        <v>40-49</v>
      </c>
      <c r="W1210" s="24">
        <f t="shared" si="54"/>
        <v>46973333.333333336</v>
      </c>
      <c r="X1210" s="24">
        <f t="shared" si="55"/>
        <v>13483333.333333334</v>
      </c>
      <c r="Y1210" s="25">
        <f t="shared" si="56"/>
        <v>0.579917695473251</v>
      </c>
      <c r="Z1210" s="2" t="str" cm="1">
        <f t="array" ref="Z1210">_xlfn.IFS(Y1210&lt;=25%,"Low",
Y1210&lt;=50%,"Moderate",
Y1210&lt;=75%,"High",
Y1210&lt;=100%,"Very High",
TRUE,"Over Limit"
)</f>
        <v>High</v>
      </c>
      <c r="AA1210" s="2" cm="1">
        <f t="array" ref="AA1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0" s="2" t="str" cm="1">
        <f t="array" ref="AB1210">_xlfn.IFS(T1210=0,"No Late Payments",
T1210&lt;=2,"Low",
T1210&lt;=4,"Moderate",
TRUE,"High"
)</f>
        <v>Low</v>
      </c>
      <c r="AC1210" s="10" t="str" cm="1">
        <f t="array" ref="AC1210">_xlfn.IFS(
H1210&lt;40000000,"Low",
H1210&lt;60000000,"Medium",
H1210&lt;100000000,"High",
TRUE,"Very High"
)</f>
        <v>High</v>
      </c>
    </row>
    <row r="1211" spans="1:29">
      <c r="A1211" s="21" t="s">
        <v>1243</v>
      </c>
      <c r="B1211" s="22">
        <v>21</v>
      </c>
      <c r="C1211" s="22" t="s">
        <v>34</v>
      </c>
      <c r="D1211" s="22" t="s">
        <v>23</v>
      </c>
      <c r="E1211" s="22" t="s">
        <v>38</v>
      </c>
      <c r="F1211" s="22" t="s">
        <v>28</v>
      </c>
      <c r="G1211" s="23">
        <v>7700000</v>
      </c>
      <c r="H1211" s="23">
        <v>41000000</v>
      </c>
      <c r="I1211" s="22">
        <v>19</v>
      </c>
      <c r="J1211" s="22">
        <v>0</v>
      </c>
      <c r="K1211" s="22">
        <v>0</v>
      </c>
      <c r="L1211" s="22">
        <v>2</v>
      </c>
      <c r="M1211" s="23">
        <v>21610000</v>
      </c>
      <c r="N1211" s="23">
        <v>25230000</v>
      </c>
      <c r="O1211" s="23">
        <v>17630000</v>
      </c>
      <c r="P1211" s="23">
        <v>10580000</v>
      </c>
      <c r="Q1211" s="23">
        <v>6430000</v>
      </c>
      <c r="R1211" s="23">
        <v>5220000</v>
      </c>
      <c r="S1211" s="23">
        <v>1730000</v>
      </c>
      <c r="T1211" s="22">
        <v>2</v>
      </c>
      <c r="U1211" s="22">
        <v>1</v>
      </c>
      <c r="V1211" s="2" t="str" cm="1">
        <f t="array" ref="V1211">_xlfn.IFS(B1211&lt;30,"21-29",
B1211&lt;40,"30-39",
B1211&lt;50,"40-49",
B1211&lt;60,"50-59",
TRUE,"60+"
)</f>
        <v>21-29</v>
      </c>
      <c r="W1211" s="24">
        <f t="shared" si="54"/>
        <v>21490000</v>
      </c>
      <c r="X1211" s="24">
        <f t="shared" si="55"/>
        <v>7410000</v>
      </c>
      <c r="Y1211" s="25">
        <f t="shared" si="56"/>
        <v>0.52414634146341466</v>
      </c>
      <c r="Z1211" s="2" t="str" cm="1">
        <f t="array" ref="Z1211">_xlfn.IFS(Y1211&lt;=25%,"Low",
Y1211&lt;=50%,"Moderate",
Y1211&lt;=75%,"High",
Y1211&lt;=100%,"Very High",
TRUE,"Over Limit"
)</f>
        <v>High</v>
      </c>
      <c r="AA1211" s="2" cm="1">
        <f t="array" ref="AA1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1" s="2" t="str" cm="1">
        <f t="array" ref="AB1211">_xlfn.IFS(T1211=0,"No Late Payments",
T1211&lt;=2,"Low",
T1211&lt;=4,"Moderate",
TRUE,"High"
)</f>
        <v>Low</v>
      </c>
      <c r="AC1211" s="10" t="str" cm="1">
        <f t="array" ref="AC1211">_xlfn.IFS(
H1211&lt;40000000,"Low",
H1211&lt;60000000,"Medium",
H1211&lt;100000000,"High",
TRUE,"Very High"
)</f>
        <v>Medium</v>
      </c>
    </row>
    <row r="1212" spans="1:29">
      <c r="A1212" s="18" t="s">
        <v>1244</v>
      </c>
      <c r="B1212" s="19">
        <v>39</v>
      </c>
      <c r="C1212" s="19" t="s">
        <v>22</v>
      </c>
      <c r="D1212" s="19" t="s">
        <v>23</v>
      </c>
      <c r="E1212" s="19" t="s">
        <v>24</v>
      </c>
      <c r="F1212" s="19" t="s">
        <v>28</v>
      </c>
      <c r="G1212" s="20">
        <v>11000000</v>
      </c>
      <c r="H1212" s="20">
        <v>24000000</v>
      </c>
      <c r="I1212" s="19">
        <v>95</v>
      </c>
      <c r="J1212" s="19">
        <v>0</v>
      </c>
      <c r="K1212" s="19">
        <v>0</v>
      </c>
      <c r="L1212" s="19">
        <v>0</v>
      </c>
      <c r="M1212" s="20">
        <v>10230000</v>
      </c>
      <c r="N1212" s="20">
        <v>12680000</v>
      </c>
      <c r="O1212" s="20">
        <v>10110000</v>
      </c>
      <c r="P1212" s="20">
        <v>5210000</v>
      </c>
      <c r="Q1212" s="20">
        <v>4190000</v>
      </c>
      <c r="R1212" s="20">
        <v>4120000</v>
      </c>
      <c r="S1212" s="20">
        <v>1030000</v>
      </c>
      <c r="T1212" s="19">
        <v>1</v>
      </c>
      <c r="U1212" s="19">
        <v>0</v>
      </c>
      <c r="V1212" s="2" t="str" cm="1">
        <f t="array" ref="V1212">_xlfn.IFS(B1212&lt;30,"21-29",
B1212&lt;40,"30-39",
B1212&lt;50,"40-49",
B1212&lt;60,"50-59",
TRUE,"60+"
)</f>
        <v>30-39</v>
      </c>
      <c r="W1212" s="24">
        <f t="shared" si="54"/>
        <v>11006666.666666666</v>
      </c>
      <c r="X1212" s="24">
        <f t="shared" si="55"/>
        <v>4506666.666666667</v>
      </c>
      <c r="Y1212" s="25">
        <f t="shared" si="56"/>
        <v>0.45861111111111108</v>
      </c>
      <c r="Z1212" s="2" t="str" cm="1">
        <f t="array" ref="Z1212">_xlfn.IFS(Y1212&lt;=25%,"Low",
Y1212&lt;=50%,"Moderate",
Y1212&lt;=75%,"High",
Y1212&lt;=100%,"Very High",
TRUE,"Over Limit"
)</f>
        <v>Moderate</v>
      </c>
      <c r="AA1212" s="2" cm="1">
        <f t="array" ref="AA1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2" s="2" t="str" cm="1">
        <f t="array" ref="AB1212">_xlfn.IFS(T1212=0,"No Late Payments",
T1212&lt;=2,"Low",
T1212&lt;=4,"Moderate",
TRUE,"High"
)</f>
        <v>Low</v>
      </c>
      <c r="AC1212" s="10" t="str" cm="1">
        <f t="array" ref="AC1212">_xlfn.IFS(
H1212&lt;40000000,"Low",
H1212&lt;60000000,"Medium",
H1212&lt;100000000,"High",
TRUE,"Very High"
)</f>
        <v>Low</v>
      </c>
    </row>
    <row r="1213" spans="1:29">
      <c r="A1213" s="21" t="s">
        <v>1245</v>
      </c>
      <c r="B1213" s="22">
        <v>29</v>
      </c>
      <c r="C1213" s="22" t="s">
        <v>22</v>
      </c>
      <c r="D1213" s="22" t="s">
        <v>30</v>
      </c>
      <c r="E1213" s="22" t="s">
        <v>24</v>
      </c>
      <c r="F1213" s="22" t="s">
        <v>31</v>
      </c>
      <c r="G1213" s="23">
        <v>5000000</v>
      </c>
      <c r="H1213" s="23">
        <v>20000000</v>
      </c>
      <c r="I1213" s="22">
        <v>88</v>
      </c>
      <c r="J1213" s="22">
        <v>2</v>
      </c>
      <c r="K1213" s="22">
        <v>2</v>
      </c>
      <c r="L1213" s="22">
        <v>1</v>
      </c>
      <c r="M1213" s="23">
        <v>6410000</v>
      </c>
      <c r="N1213" s="23">
        <v>6570000</v>
      </c>
      <c r="O1213" s="23">
        <v>5980000</v>
      </c>
      <c r="P1213" s="23">
        <v>2720000</v>
      </c>
      <c r="Q1213" s="23">
        <v>440000</v>
      </c>
      <c r="R1213" s="23">
        <v>2050000</v>
      </c>
      <c r="S1213" s="23">
        <v>1080000</v>
      </c>
      <c r="T1213" s="22">
        <v>3</v>
      </c>
      <c r="U1213" s="22">
        <v>1</v>
      </c>
      <c r="V1213" s="2" t="str" cm="1">
        <f t="array" ref="V1213">_xlfn.IFS(B1213&lt;30,"21-29",
B1213&lt;40,"30-39",
B1213&lt;50,"40-49",
B1213&lt;60,"50-59",
TRUE,"60+"
)</f>
        <v>21-29</v>
      </c>
      <c r="W1213" s="24">
        <f t="shared" si="54"/>
        <v>6320000</v>
      </c>
      <c r="X1213" s="24">
        <f t="shared" si="55"/>
        <v>1736666.6666666667</v>
      </c>
      <c r="Y1213" s="25">
        <f t="shared" si="56"/>
        <v>0.316</v>
      </c>
      <c r="Z1213" s="2" t="str" cm="1">
        <f t="array" ref="Z1213">_xlfn.IFS(Y1213&lt;=25%,"Low",
Y1213&lt;=50%,"Moderate",
Y1213&lt;=75%,"High",
Y1213&lt;=100%,"Very High",
TRUE,"Over Limit"
)</f>
        <v>Moderate</v>
      </c>
      <c r="AA1213" s="2" cm="1">
        <f t="array" ref="AA1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3" s="2" t="str" cm="1">
        <f t="array" ref="AB1213">_xlfn.IFS(T1213=0,"No Late Payments",
T1213&lt;=2,"Low",
T1213&lt;=4,"Moderate",
TRUE,"High"
)</f>
        <v>Moderate</v>
      </c>
      <c r="AC1213" s="10" t="str" cm="1">
        <f t="array" ref="AC1213">_xlfn.IFS(
H1213&lt;40000000,"Low",
H1213&lt;60000000,"Medium",
H1213&lt;100000000,"High",
TRUE,"Very High"
)</f>
        <v>Low</v>
      </c>
    </row>
    <row r="1214" spans="1:29">
      <c r="A1214" s="18" t="s">
        <v>1246</v>
      </c>
      <c r="B1214" s="19">
        <v>50</v>
      </c>
      <c r="C1214" s="19" t="s">
        <v>34</v>
      </c>
      <c r="D1214" s="19" t="s">
        <v>23</v>
      </c>
      <c r="E1214" s="19" t="s">
        <v>24</v>
      </c>
      <c r="F1214" s="19" t="s">
        <v>41</v>
      </c>
      <c r="G1214" s="20">
        <v>10800000</v>
      </c>
      <c r="H1214" s="20">
        <v>50000000</v>
      </c>
      <c r="I1214" s="19">
        <v>230</v>
      </c>
      <c r="J1214" s="19">
        <v>0</v>
      </c>
      <c r="K1214" s="19">
        <v>0</v>
      </c>
      <c r="L1214" s="19">
        <v>0</v>
      </c>
      <c r="M1214" s="20">
        <v>9910000</v>
      </c>
      <c r="N1214" s="20">
        <v>14660000</v>
      </c>
      <c r="O1214" s="20">
        <v>11310000</v>
      </c>
      <c r="P1214" s="20">
        <v>3700000</v>
      </c>
      <c r="Q1214" s="20">
        <v>4920000</v>
      </c>
      <c r="R1214" s="20">
        <v>4180000</v>
      </c>
      <c r="S1214" s="20">
        <v>100000</v>
      </c>
      <c r="T1214" s="19">
        <v>1</v>
      </c>
      <c r="U1214" s="19">
        <v>0</v>
      </c>
      <c r="V1214" s="2" t="str" cm="1">
        <f t="array" ref="V1214">_xlfn.IFS(B1214&lt;30,"21-29",
B1214&lt;40,"30-39",
B1214&lt;50,"40-49",
B1214&lt;60,"50-59",
TRUE,"60+"
)</f>
        <v>50-59</v>
      </c>
      <c r="W1214" s="24">
        <f t="shared" si="54"/>
        <v>11960000</v>
      </c>
      <c r="X1214" s="24">
        <f t="shared" si="55"/>
        <v>4266666.666666667</v>
      </c>
      <c r="Y1214" s="25">
        <f t="shared" si="56"/>
        <v>0.2392</v>
      </c>
      <c r="Z1214" s="2" t="str" cm="1">
        <f t="array" ref="Z1214">_xlfn.IFS(Y1214&lt;=25%,"Low",
Y1214&lt;=50%,"Moderate",
Y1214&lt;=75%,"High",
Y1214&lt;=100%,"Very High",
TRUE,"Over Limit"
)</f>
        <v>Low</v>
      </c>
      <c r="AA1214" s="2" cm="1">
        <f t="array" ref="AA1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14" s="2" t="str" cm="1">
        <f t="array" ref="AB1214">_xlfn.IFS(T1214=0,"No Late Payments",
T1214&lt;=2,"Low",
T1214&lt;=4,"Moderate",
TRUE,"High"
)</f>
        <v>Low</v>
      </c>
      <c r="AC1214" s="10" t="str" cm="1">
        <f t="array" ref="AC1214">_xlfn.IFS(
H1214&lt;40000000,"Low",
H1214&lt;60000000,"Medium",
H1214&lt;100000000,"High",
TRUE,"Very High"
)</f>
        <v>Medium</v>
      </c>
    </row>
    <row r="1215" spans="1:29">
      <c r="A1215" s="21" t="s">
        <v>1247</v>
      </c>
      <c r="B1215" s="22">
        <v>40</v>
      </c>
      <c r="C1215" s="22" t="s">
        <v>22</v>
      </c>
      <c r="D1215" s="22" t="s">
        <v>30</v>
      </c>
      <c r="E1215" s="22" t="s">
        <v>24</v>
      </c>
      <c r="F1215" s="22" t="s">
        <v>28</v>
      </c>
      <c r="G1215" s="23">
        <v>14600000</v>
      </c>
      <c r="H1215" s="23">
        <v>66000000</v>
      </c>
      <c r="I1215" s="22">
        <v>115</v>
      </c>
      <c r="J1215" s="22">
        <v>0</v>
      </c>
      <c r="K1215" s="22">
        <v>0</v>
      </c>
      <c r="L1215" s="22">
        <v>0</v>
      </c>
      <c r="M1215" s="23">
        <v>28890000</v>
      </c>
      <c r="N1215" s="23">
        <v>29420000</v>
      </c>
      <c r="O1215" s="23">
        <v>26970000</v>
      </c>
      <c r="P1215" s="23">
        <v>2620000</v>
      </c>
      <c r="Q1215" s="23">
        <v>24430000</v>
      </c>
      <c r="R1215" s="23">
        <v>5600000</v>
      </c>
      <c r="S1215" s="23">
        <v>150000</v>
      </c>
      <c r="T1215" s="22">
        <v>0</v>
      </c>
      <c r="U1215" s="22">
        <v>0</v>
      </c>
      <c r="V1215" s="2" t="str" cm="1">
        <f t="array" ref="V1215">_xlfn.IFS(B1215&lt;30,"21-29",
B1215&lt;40,"30-39",
B1215&lt;50,"40-49",
B1215&lt;60,"50-59",
TRUE,"60+"
)</f>
        <v>40-49</v>
      </c>
      <c r="W1215" s="24">
        <f t="shared" si="54"/>
        <v>28426666.666666668</v>
      </c>
      <c r="X1215" s="24">
        <f t="shared" si="55"/>
        <v>10883333.333333334</v>
      </c>
      <c r="Y1215" s="25">
        <f t="shared" si="56"/>
        <v>0.4307070707070707</v>
      </c>
      <c r="Z1215" s="2" t="str" cm="1">
        <f t="array" ref="Z1215">_xlfn.IFS(Y1215&lt;=25%,"Low",
Y1215&lt;=50%,"Moderate",
Y1215&lt;=75%,"High",
Y1215&lt;=100%,"Very High",
TRUE,"Over Limit"
)</f>
        <v>Moderate</v>
      </c>
      <c r="AA1215" s="2" cm="1">
        <f t="array" ref="AA1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5" s="2" t="str" cm="1">
        <f t="array" ref="AB1215">_xlfn.IFS(T1215=0,"No Late Payments",
T1215&lt;=2,"Low",
T1215&lt;=4,"Moderate",
TRUE,"High"
)</f>
        <v>No Late Payments</v>
      </c>
      <c r="AC1215" s="10" t="str" cm="1">
        <f t="array" ref="AC1215">_xlfn.IFS(
H1215&lt;40000000,"Low",
H1215&lt;60000000,"Medium",
H1215&lt;100000000,"High",
TRUE,"Very High"
)</f>
        <v>High</v>
      </c>
    </row>
    <row r="1216" spans="1:29">
      <c r="A1216" s="18" t="s">
        <v>1248</v>
      </c>
      <c r="B1216" s="19">
        <v>30</v>
      </c>
      <c r="C1216" s="19" t="s">
        <v>22</v>
      </c>
      <c r="D1216" s="19" t="s">
        <v>46</v>
      </c>
      <c r="E1216" s="19" t="s">
        <v>24</v>
      </c>
      <c r="F1216" s="19" t="s">
        <v>28</v>
      </c>
      <c r="G1216" s="20">
        <v>18100000</v>
      </c>
      <c r="H1216" s="20">
        <v>72000000</v>
      </c>
      <c r="I1216" s="19">
        <v>39</v>
      </c>
      <c r="J1216" s="19">
        <v>0</v>
      </c>
      <c r="K1216" s="19">
        <v>0</v>
      </c>
      <c r="L1216" s="19">
        <v>0</v>
      </c>
      <c r="M1216" s="20">
        <v>54430000</v>
      </c>
      <c r="N1216" s="20">
        <v>49190000</v>
      </c>
      <c r="O1216" s="20">
        <v>51810000</v>
      </c>
      <c r="P1216" s="20">
        <v>56600000</v>
      </c>
      <c r="Q1216" s="20">
        <v>16590000</v>
      </c>
      <c r="R1216" s="20">
        <v>22530000</v>
      </c>
      <c r="S1216" s="20">
        <v>2200000</v>
      </c>
      <c r="T1216" s="19">
        <v>0</v>
      </c>
      <c r="U1216" s="19">
        <v>0</v>
      </c>
      <c r="V1216" s="2" t="str" cm="1">
        <f t="array" ref="V1216">_xlfn.IFS(B1216&lt;30,"21-29",
B1216&lt;40,"30-39",
B1216&lt;50,"40-49",
B1216&lt;60,"50-59",
TRUE,"60+"
)</f>
        <v>30-39</v>
      </c>
      <c r="W1216" s="24">
        <f t="shared" si="54"/>
        <v>51810000</v>
      </c>
      <c r="X1216" s="24">
        <f t="shared" si="55"/>
        <v>31906666.666666668</v>
      </c>
      <c r="Y1216" s="25">
        <f t="shared" si="56"/>
        <v>0.71958333333333335</v>
      </c>
      <c r="Z1216" s="2" t="str" cm="1">
        <f t="array" ref="Z1216">_xlfn.IFS(Y1216&lt;=25%,"Low",
Y1216&lt;=50%,"Moderate",
Y1216&lt;=75%,"High",
Y1216&lt;=100%,"Very High",
TRUE,"Over Limit"
)</f>
        <v>High</v>
      </c>
      <c r="AA1216" s="2" cm="1">
        <f t="array" ref="AA1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6" s="2" t="str" cm="1">
        <f t="array" ref="AB1216">_xlfn.IFS(T1216=0,"No Late Payments",
T1216&lt;=2,"Low",
T1216&lt;=4,"Moderate",
TRUE,"High"
)</f>
        <v>No Late Payments</v>
      </c>
      <c r="AC1216" s="10" t="str" cm="1">
        <f t="array" ref="AC1216">_xlfn.IFS(
H1216&lt;40000000,"Low",
H1216&lt;60000000,"Medium",
H1216&lt;100000000,"High",
TRUE,"Very High"
)</f>
        <v>High</v>
      </c>
    </row>
    <row r="1217" spans="1:29">
      <c r="A1217" s="21" t="s">
        <v>1249</v>
      </c>
      <c r="B1217" s="22">
        <v>28</v>
      </c>
      <c r="C1217" s="22" t="s">
        <v>22</v>
      </c>
      <c r="D1217" s="22" t="s">
        <v>27</v>
      </c>
      <c r="E1217" s="22" t="s">
        <v>24</v>
      </c>
      <c r="F1217" s="22" t="s">
        <v>25</v>
      </c>
      <c r="G1217" s="23">
        <v>8100000</v>
      </c>
      <c r="H1217" s="23">
        <v>31000000</v>
      </c>
      <c r="I1217" s="22">
        <v>45</v>
      </c>
      <c r="J1217" s="22">
        <v>2</v>
      </c>
      <c r="K1217" s="22">
        <v>3</v>
      </c>
      <c r="L1217" s="22">
        <v>3</v>
      </c>
      <c r="M1217" s="23">
        <v>15070000</v>
      </c>
      <c r="N1217" s="23">
        <v>20000000</v>
      </c>
      <c r="O1217" s="23">
        <v>16360000</v>
      </c>
      <c r="P1217" s="23">
        <v>4770000</v>
      </c>
      <c r="Q1217" s="23">
        <v>630000</v>
      </c>
      <c r="R1217" s="23">
        <v>2140000</v>
      </c>
      <c r="S1217" s="23">
        <v>1670000</v>
      </c>
      <c r="T1217" s="22">
        <v>3</v>
      </c>
      <c r="U1217" s="22">
        <v>1</v>
      </c>
      <c r="V1217" s="2" t="str" cm="1">
        <f t="array" ref="V1217">_xlfn.IFS(B1217&lt;30,"21-29",
B1217&lt;40,"30-39",
B1217&lt;50,"40-49",
B1217&lt;60,"50-59",
TRUE,"60+"
)</f>
        <v>21-29</v>
      </c>
      <c r="W1217" s="24">
        <f t="shared" si="54"/>
        <v>17143333.333333332</v>
      </c>
      <c r="X1217" s="24">
        <f t="shared" si="55"/>
        <v>2513333.3333333335</v>
      </c>
      <c r="Y1217" s="25">
        <f t="shared" si="56"/>
        <v>0.55301075268817201</v>
      </c>
      <c r="Z1217" s="2" t="str" cm="1">
        <f t="array" ref="Z1217">_xlfn.IFS(Y1217&lt;=25%,"Low",
Y1217&lt;=50%,"Moderate",
Y1217&lt;=75%,"High",
Y1217&lt;=100%,"Very High",
TRUE,"Over Limit"
)</f>
        <v>High</v>
      </c>
      <c r="AA1217" s="2" cm="1">
        <f t="array" ref="AA1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7" s="2" t="str" cm="1">
        <f t="array" ref="AB1217">_xlfn.IFS(T1217=0,"No Late Payments",
T1217&lt;=2,"Low",
T1217&lt;=4,"Moderate",
TRUE,"High"
)</f>
        <v>Moderate</v>
      </c>
      <c r="AC1217" s="10" t="str" cm="1">
        <f t="array" ref="AC1217">_xlfn.IFS(
H1217&lt;40000000,"Low",
H1217&lt;60000000,"Medium",
H1217&lt;100000000,"High",
TRUE,"Very High"
)</f>
        <v>Low</v>
      </c>
    </row>
    <row r="1218" spans="1:29">
      <c r="A1218" s="18" t="s">
        <v>1250</v>
      </c>
      <c r="B1218" s="19">
        <v>28</v>
      </c>
      <c r="C1218" s="19" t="s">
        <v>22</v>
      </c>
      <c r="D1218" s="19" t="s">
        <v>23</v>
      </c>
      <c r="E1218" s="19" t="s">
        <v>31</v>
      </c>
      <c r="F1218" s="19" t="s">
        <v>28</v>
      </c>
      <c r="G1218" s="20">
        <v>9700000</v>
      </c>
      <c r="H1218" s="20">
        <v>35000000</v>
      </c>
      <c r="I1218" s="19">
        <v>54</v>
      </c>
      <c r="J1218" s="19">
        <v>0</v>
      </c>
      <c r="K1218" s="19">
        <v>0</v>
      </c>
      <c r="L1218" s="19">
        <v>0</v>
      </c>
      <c r="M1218" s="20">
        <v>10290000</v>
      </c>
      <c r="N1218" s="20">
        <v>13210000</v>
      </c>
      <c r="O1218" s="20">
        <v>11750000</v>
      </c>
      <c r="P1218" s="20">
        <v>3660000</v>
      </c>
      <c r="Q1218" s="20">
        <v>2980000</v>
      </c>
      <c r="R1218" s="20">
        <v>6620000</v>
      </c>
      <c r="S1218" s="20">
        <v>4040000</v>
      </c>
      <c r="T1218" s="19">
        <v>0</v>
      </c>
      <c r="U1218" s="19">
        <v>0</v>
      </c>
      <c r="V1218" s="2" t="str" cm="1">
        <f t="array" ref="V1218">_xlfn.IFS(B1218&lt;30,"21-29",
B1218&lt;40,"30-39",
B1218&lt;50,"40-49",
B1218&lt;60,"50-59",
TRUE,"60+"
)</f>
        <v>21-29</v>
      </c>
      <c r="W1218" s="24">
        <f t="shared" ref="W1218:W1281" si="57">AVERAGE(M1218,N1218,O1218)</f>
        <v>11750000</v>
      </c>
      <c r="X1218" s="24">
        <f t="shared" ref="X1218:X1281" si="58">AVERAGE(P1218,Q1218,R1218)</f>
        <v>4420000</v>
      </c>
      <c r="Y1218" s="25">
        <f t="shared" si="56"/>
        <v>0.33571428571428569</v>
      </c>
      <c r="Z1218" s="2" t="str" cm="1">
        <f t="array" ref="Z1218">_xlfn.IFS(Y1218&lt;=25%,"Low",
Y1218&lt;=50%,"Moderate",
Y1218&lt;=75%,"High",
Y1218&lt;=100%,"Very High",
TRUE,"Over Limit"
)</f>
        <v>Moderate</v>
      </c>
      <c r="AA1218" s="2" cm="1">
        <f t="array" ref="AA1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8" s="2" t="str" cm="1">
        <f t="array" ref="AB1218">_xlfn.IFS(T1218=0,"No Late Payments",
T1218&lt;=2,"Low",
T1218&lt;=4,"Moderate",
TRUE,"High"
)</f>
        <v>No Late Payments</v>
      </c>
      <c r="AC1218" s="10" t="str" cm="1">
        <f t="array" ref="AC1218">_xlfn.IFS(
H1218&lt;40000000,"Low",
H1218&lt;60000000,"Medium",
H1218&lt;100000000,"High",
TRUE,"Very High"
)</f>
        <v>Low</v>
      </c>
    </row>
    <row r="1219" spans="1:29">
      <c r="A1219" s="21" t="s">
        <v>1251</v>
      </c>
      <c r="B1219" s="22">
        <v>39</v>
      </c>
      <c r="C1219" s="22" t="s">
        <v>22</v>
      </c>
      <c r="D1219" s="22" t="s">
        <v>27</v>
      </c>
      <c r="E1219" s="22" t="s">
        <v>24</v>
      </c>
      <c r="F1219" s="22" t="s">
        <v>41</v>
      </c>
      <c r="G1219" s="23">
        <v>8800000</v>
      </c>
      <c r="H1219" s="23">
        <v>49000000</v>
      </c>
      <c r="I1219" s="22">
        <v>138</v>
      </c>
      <c r="J1219" s="22">
        <v>0</v>
      </c>
      <c r="K1219" s="22">
        <v>0</v>
      </c>
      <c r="L1219" s="22">
        <v>0</v>
      </c>
      <c r="M1219" s="23">
        <v>80000</v>
      </c>
      <c r="N1219" s="23">
        <v>0</v>
      </c>
      <c r="O1219" s="23">
        <v>4730000</v>
      </c>
      <c r="P1219" s="23">
        <v>80000</v>
      </c>
      <c r="Q1219" s="23">
        <v>0</v>
      </c>
      <c r="R1219" s="23">
        <v>1720000</v>
      </c>
      <c r="S1219" s="23">
        <v>2527674</v>
      </c>
      <c r="T1219" s="22">
        <v>1</v>
      </c>
      <c r="U1219" s="22">
        <v>0</v>
      </c>
      <c r="V1219" s="2" t="str" cm="1">
        <f t="array" ref="V1219">_xlfn.IFS(B1219&lt;30,"21-29",
B1219&lt;40,"30-39",
B1219&lt;50,"40-49",
B1219&lt;60,"50-59",
TRUE,"60+"
)</f>
        <v>30-39</v>
      </c>
      <c r="W1219" s="24">
        <f t="shared" si="57"/>
        <v>1603333.3333333333</v>
      </c>
      <c r="X1219" s="24">
        <f t="shared" si="58"/>
        <v>600000</v>
      </c>
      <c r="Y1219" s="25">
        <f t="shared" ref="Y1219:Y1282" si="59">IFERROR(W1219/H1219,0)</f>
        <v>3.2721088435374149E-2</v>
      </c>
      <c r="Z1219" s="2" t="str" cm="1">
        <f t="array" ref="Z1219">_xlfn.IFS(Y1219&lt;=25%,"Low",
Y1219&lt;=50%,"Moderate",
Y1219&lt;=75%,"High",
Y1219&lt;=100%,"Very High",
TRUE,"Over Limit"
)</f>
        <v>Low</v>
      </c>
      <c r="AA1219" s="2" cm="1">
        <f t="array" ref="AA1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19" s="2" t="str" cm="1">
        <f t="array" ref="AB1219">_xlfn.IFS(T1219=0,"No Late Payments",
T1219&lt;=2,"Low",
T1219&lt;=4,"Moderate",
TRUE,"High"
)</f>
        <v>Low</v>
      </c>
      <c r="AC1219" s="10" t="str" cm="1">
        <f t="array" ref="AC1219">_xlfn.IFS(
H1219&lt;40000000,"Low",
H1219&lt;60000000,"Medium",
H1219&lt;100000000,"High",
TRUE,"Very High"
)</f>
        <v>Medium</v>
      </c>
    </row>
    <row r="1220" spans="1:29">
      <c r="A1220" s="18" t="s">
        <v>1252</v>
      </c>
      <c r="B1220" s="19">
        <v>40</v>
      </c>
      <c r="C1220" s="19" t="s">
        <v>22</v>
      </c>
      <c r="D1220" s="19" t="s">
        <v>30</v>
      </c>
      <c r="E1220" s="19" t="s">
        <v>24</v>
      </c>
      <c r="F1220" s="19" t="s">
        <v>25</v>
      </c>
      <c r="G1220" s="20">
        <v>6000000</v>
      </c>
      <c r="H1220" s="20">
        <v>28000000</v>
      </c>
      <c r="I1220" s="19">
        <v>145</v>
      </c>
      <c r="J1220" s="19">
        <v>0</v>
      </c>
      <c r="K1220" s="19">
        <v>0</v>
      </c>
      <c r="L1220" s="19">
        <v>0</v>
      </c>
      <c r="M1220" s="20">
        <v>5750000</v>
      </c>
      <c r="N1220" s="20">
        <v>6550000</v>
      </c>
      <c r="O1220" s="20">
        <v>4260000</v>
      </c>
      <c r="P1220" s="20">
        <v>760000</v>
      </c>
      <c r="Q1220" s="20">
        <v>5260000</v>
      </c>
      <c r="R1220" s="20">
        <v>2000000</v>
      </c>
      <c r="S1220" s="20">
        <v>1180000</v>
      </c>
      <c r="T1220" s="19">
        <v>1</v>
      </c>
      <c r="U1220" s="19">
        <v>0</v>
      </c>
      <c r="V1220" s="2" t="str" cm="1">
        <f t="array" ref="V1220">_xlfn.IFS(B1220&lt;30,"21-29",
B1220&lt;40,"30-39",
B1220&lt;50,"40-49",
B1220&lt;60,"50-59",
TRUE,"60+"
)</f>
        <v>40-49</v>
      </c>
      <c r="W1220" s="24">
        <f t="shared" si="57"/>
        <v>5520000</v>
      </c>
      <c r="X1220" s="24">
        <f t="shared" si="58"/>
        <v>2673333.3333333335</v>
      </c>
      <c r="Y1220" s="25">
        <f t="shared" si="59"/>
        <v>0.19714285714285715</v>
      </c>
      <c r="Z1220" s="2" t="str" cm="1">
        <f t="array" ref="Z1220">_xlfn.IFS(Y1220&lt;=25%,"Low",
Y1220&lt;=50%,"Moderate",
Y1220&lt;=75%,"High",
Y1220&lt;=100%,"Very High",
TRUE,"Over Limit"
)</f>
        <v>Low</v>
      </c>
      <c r="AA1220" s="2" cm="1">
        <f t="array" ref="AA1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0" s="2" t="str" cm="1">
        <f t="array" ref="AB1220">_xlfn.IFS(T1220=0,"No Late Payments",
T1220&lt;=2,"Low",
T1220&lt;=4,"Moderate",
TRUE,"High"
)</f>
        <v>Low</v>
      </c>
      <c r="AC1220" s="10" t="str" cm="1">
        <f t="array" ref="AC1220">_xlfn.IFS(
H1220&lt;40000000,"Low",
H1220&lt;60000000,"Medium",
H1220&lt;100000000,"High",
TRUE,"Very High"
)</f>
        <v>Low</v>
      </c>
    </row>
    <row r="1221" spans="1:29">
      <c r="A1221" s="21" t="s">
        <v>1253</v>
      </c>
      <c r="B1221" s="22">
        <v>51</v>
      </c>
      <c r="C1221" s="22" t="s">
        <v>22</v>
      </c>
      <c r="D1221" s="22" t="s">
        <v>30</v>
      </c>
      <c r="E1221" s="22" t="s">
        <v>24</v>
      </c>
      <c r="F1221" s="22" t="s">
        <v>28</v>
      </c>
      <c r="G1221" s="23">
        <v>8900000</v>
      </c>
      <c r="H1221" s="23">
        <v>36000000</v>
      </c>
      <c r="I1221" s="22">
        <v>84</v>
      </c>
      <c r="J1221" s="22">
        <v>1</v>
      </c>
      <c r="K1221" s="22">
        <v>2</v>
      </c>
      <c r="L1221" s="22">
        <v>2</v>
      </c>
      <c r="M1221" s="23">
        <v>11130000</v>
      </c>
      <c r="N1221" s="23">
        <v>10190000</v>
      </c>
      <c r="O1221" s="23">
        <v>12340000</v>
      </c>
      <c r="P1221" s="23">
        <v>2170000</v>
      </c>
      <c r="Q1221" s="23">
        <v>570000</v>
      </c>
      <c r="R1221" s="23">
        <v>1640000</v>
      </c>
      <c r="S1221" s="23">
        <v>2450000</v>
      </c>
      <c r="T1221" s="22">
        <v>4</v>
      </c>
      <c r="U1221" s="22">
        <v>0</v>
      </c>
      <c r="V1221" s="2" t="str" cm="1">
        <f t="array" ref="V1221">_xlfn.IFS(B1221&lt;30,"21-29",
B1221&lt;40,"30-39",
B1221&lt;50,"40-49",
B1221&lt;60,"50-59",
TRUE,"60+"
)</f>
        <v>50-59</v>
      </c>
      <c r="W1221" s="24">
        <f t="shared" si="57"/>
        <v>11220000</v>
      </c>
      <c r="X1221" s="24">
        <f t="shared" si="58"/>
        <v>1460000</v>
      </c>
      <c r="Y1221" s="25">
        <f t="shared" si="59"/>
        <v>0.31166666666666665</v>
      </c>
      <c r="Z1221" s="2" t="str" cm="1">
        <f t="array" ref="Z1221">_xlfn.IFS(Y1221&lt;=25%,"Low",
Y1221&lt;=50%,"Moderate",
Y1221&lt;=75%,"High",
Y1221&lt;=100%,"Very High",
TRUE,"Over Limit"
)</f>
        <v>Moderate</v>
      </c>
      <c r="AA1221" s="2" cm="1">
        <f t="array" ref="AA1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1" s="2" t="str" cm="1">
        <f t="array" ref="AB1221">_xlfn.IFS(T1221=0,"No Late Payments",
T1221&lt;=2,"Low",
T1221&lt;=4,"Moderate",
TRUE,"High"
)</f>
        <v>Moderate</v>
      </c>
      <c r="AC1221" s="10" t="str" cm="1">
        <f t="array" ref="AC1221">_xlfn.IFS(
H1221&lt;40000000,"Low",
H1221&lt;60000000,"Medium",
H1221&lt;100000000,"High",
TRUE,"Very High"
)</f>
        <v>Low</v>
      </c>
    </row>
    <row r="1222" spans="1:29">
      <c r="A1222" s="18" t="s">
        <v>1254</v>
      </c>
      <c r="B1222" s="19">
        <v>47</v>
      </c>
      <c r="C1222" s="19" t="s">
        <v>22</v>
      </c>
      <c r="D1222" s="19" t="s">
        <v>30</v>
      </c>
      <c r="E1222" s="19" t="s">
        <v>24</v>
      </c>
      <c r="F1222" s="19" t="s">
        <v>28</v>
      </c>
      <c r="G1222" s="20">
        <v>8500000</v>
      </c>
      <c r="H1222" s="20">
        <v>28000000</v>
      </c>
      <c r="I1222" s="19">
        <v>75</v>
      </c>
      <c r="J1222" s="19">
        <v>0</v>
      </c>
      <c r="K1222" s="19">
        <v>0</v>
      </c>
      <c r="L1222" s="19">
        <v>0</v>
      </c>
      <c r="M1222" s="20">
        <v>6800000</v>
      </c>
      <c r="N1222" s="20">
        <v>5410000</v>
      </c>
      <c r="O1222" s="20">
        <v>5810000</v>
      </c>
      <c r="P1222" s="20">
        <v>2560000</v>
      </c>
      <c r="Q1222" s="20">
        <v>3620000</v>
      </c>
      <c r="R1222" s="20">
        <v>2150000</v>
      </c>
      <c r="S1222" s="20">
        <v>1130000</v>
      </c>
      <c r="T1222" s="19">
        <v>0</v>
      </c>
      <c r="U1222" s="19">
        <v>0</v>
      </c>
      <c r="V1222" s="2" t="str" cm="1">
        <f t="array" ref="V1222">_xlfn.IFS(B1222&lt;30,"21-29",
B1222&lt;40,"30-39",
B1222&lt;50,"40-49",
B1222&lt;60,"50-59",
TRUE,"60+"
)</f>
        <v>40-49</v>
      </c>
      <c r="W1222" s="24">
        <f t="shared" si="57"/>
        <v>6006666.666666667</v>
      </c>
      <c r="X1222" s="24">
        <f t="shared" si="58"/>
        <v>2776666.6666666665</v>
      </c>
      <c r="Y1222" s="25">
        <f t="shared" si="59"/>
        <v>0.21452380952380953</v>
      </c>
      <c r="Z1222" s="2" t="str" cm="1">
        <f t="array" ref="Z1222">_xlfn.IFS(Y1222&lt;=25%,"Low",
Y1222&lt;=50%,"Moderate",
Y1222&lt;=75%,"High",
Y1222&lt;=100%,"Very High",
TRUE,"Over Limit"
)</f>
        <v>Low</v>
      </c>
      <c r="AA1222" s="2" cm="1">
        <f t="array" ref="AA1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2" s="2" t="str" cm="1">
        <f t="array" ref="AB1222">_xlfn.IFS(T1222=0,"No Late Payments",
T1222&lt;=2,"Low",
T1222&lt;=4,"Moderate",
TRUE,"High"
)</f>
        <v>No Late Payments</v>
      </c>
      <c r="AC1222" s="10" t="str" cm="1">
        <f t="array" ref="AC1222">_xlfn.IFS(
H1222&lt;40000000,"Low",
H1222&lt;60000000,"Medium",
H1222&lt;100000000,"High",
TRUE,"Very High"
)</f>
        <v>Low</v>
      </c>
    </row>
    <row r="1223" spans="1:29">
      <c r="A1223" s="21" t="s">
        <v>1255</v>
      </c>
      <c r="B1223" s="22">
        <v>25</v>
      </c>
      <c r="C1223" s="22" t="s">
        <v>22</v>
      </c>
      <c r="D1223" s="22" t="s">
        <v>23</v>
      </c>
      <c r="E1223" s="22" t="s">
        <v>38</v>
      </c>
      <c r="F1223" s="22" t="s">
        <v>41</v>
      </c>
      <c r="G1223" s="23">
        <v>12000000</v>
      </c>
      <c r="H1223" s="23">
        <v>44000000</v>
      </c>
      <c r="I1223" s="22">
        <v>23</v>
      </c>
      <c r="J1223" s="22">
        <v>0</v>
      </c>
      <c r="K1223" s="22">
        <v>1</v>
      </c>
      <c r="L1223" s="22">
        <v>1</v>
      </c>
      <c r="M1223" s="23">
        <v>20610000</v>
      </c>
      <c r="N1223" s="23">
        <v>16070000</v>
      </c>
      <c r="O1223" s="23">
        <v>12190000</v>
      </c>
      <c r="P1223" s="23">
        <v>10940000</v>
      </c>
      <c r="Q1223" s="23">
        <v>3510000</v>
      </c>
      <c r="R1223" s="23">
        <v>4140000</v>
      </c>
      <c r="S1223" s="23">
        <v>430000</v>
      </c>
      <c r="T1223" s="22">
        <v>2</v>
      </c>
      <c r="U1223" s="22">
        <v>0</v>
      </c>
      <c r="V1223" s="2" t="str" cm="1">
        <f t="array" ref="V1223">_xlfn.IFS(B1223&lt;30,"21-29",
B1223&lt;40,"30-39",
B1223&lt;50,"40-49",
B1223&lt;60,"50-59",
TRUE,"60+"
)</f>
        <v>21-29</v>
      </c>
      <c r="W1223" s="24">
        <f t="shared" si="57"/>
        <v>16290000</v>
      </c>
      <c r="X1223" s="24">
        <f t="shared" si="58"/>
        <v>6196666.666666667</v>
      </c>
      <c r="Y1223" s="25">
        <f t="shared" si="59"/>
        <v>0.37022727272727274</v>
      </c>
      <c r="Z1223" s="2" t="str" cm="1">
        <f t="array" ref="Z1223">_xlfn.IFS(Y1223&lt;=25%,"Low",
Y1223&lt;=50%,"Moderate",
Y1223&lt;=75%,"High",
Y1223&lt;=100%,"Very High",
TRUE,"Over Limit"
)</f>
        <v>Moderate</v>
      </c>
      <c r="AA1223" s="2" cm="1">
        <f t="array" ref="AA1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3" s="2" t="str" cm="1">
        <f t="array" ref="AB1223">_xlfn.IFS(T1223=0,"No Late Payments",
T1223&lt;=2,"Low",
T1223&lt;=4,"Moderate",
TRUE,"High"
)</f>
        <v>Low</v>
      </c>
      <c r="AC1223" s="10" t="str" cm="1">
        <f t="array" ref="AC1223">_xlfn.IFS(
H1223&lt;40000000,"Low",
H1223&lt;60000000,"Medium",
H1223&lt;100000000,"High",
TRUE,"Very High"
)</f>
        <v>Medium</v>
      </c>
    </row>
    <row r="1224" spans="1:29">
      <c r="A1224" s="18" t="s">
        <v>1256</v>
      </c>
      <c r="B1224" s="19">
        <v>34</v>
      </c>
      <c r="C1224" s="19" t="s">
        <v>22</v>
      </c>
      <c r="D1224" s="19" t="s">
        <v>27</v>
      </c>
      <c r="E1224" s="19" t="s">
        <v>38</v>
      </c>
      <c r="F1224" s="19" t="s">
        <v>28</v>
      </c>
      <c r="G1224" s="20">
        <v>9000000</v>
      </c>
      <c r="H1224" s="20">
        <v>43000000</v>
      </c>
      <c r="I1224" s="19">
        <v>86</v>
      </c>
      <c r="J1224" s="19">
        <v>2</v>
      </c>
      <c r="K1224" s="19">
        <v>1</v>
      </c>
      <c r="L1224" s="19">
        <v>0</v>
      </c>
      <c r="M1224" s="20">
        <v>28240000</v>
      </c>
      <c r="N1224" s="20">
        <v>31330000</v>
      </c>
      <c r="O1224" s="20">
        <v>33400000</v>
      </c>
      <c r="P1224" s="20">
        <v>9410000</v>
      </c>
      <c r="Q1224" s="20">
        <v>9780000</v>
      </c>
      <c r="R1224" s="20">
        <v>9990000</v>
      </c>
      <c r="S1224" s="20">
        <v>3870000</v>
      </c>
      <c r="T1224" s="19">
        <v>3</v>
      </c>
      <c r="U1224" s="19">
        <v>0</v>
      </c>
      <c r="V1224" s="2" t="str" cm="1">
        <f t="array" ref="V1224">_xlfn.IFS(B1224&lt;30,"21-29",
B1224&lt;40,"30-39",
B1224&lt;50,"40-49",
B1224&lt;60,"50-59",
TRUE,"60+"
)</f>
        <v>30-39</v>
      </c>
      <c r="W1224" s="24">
        <f t="shared" si="57"/>
        <v>30990000</v>
      </c>
      <c r="X1224" s="24">
        <f t="shared" si="58"/>
        <v>9726666.666666666</v>
      </c>
      <c r="Y1224" s="25">
        <f t="shared" si="59"/>
        <v>0.72069767441860466</v>
      </c>
      <c r="Z1224" s="2" t="str" cm="1">
        <f t="array" ref="Z1224">_xlfn.IFS(Y1224&lt;=25%,"Low",
Y1224&lt;=50%,"Moderate",
Y1224&lt;=75%,"High",
Y1224&lt;=100%,"Very High",
TRUE,"Over Limit"
)</f>
        <v>High</v>
      </c>
      <c r="AA1224" s="2" cm="1">
        <f t="array" ref="AA1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4" s="2" t="str" cm="1">
        <f t="array" ref="AB1224">_xlfn.IFS(T1224=0,"No Late Payments",
T1224&lt;=2,"Low",
T1224&lt;=4,"Moderate",
TRUE,"High"
)</f>
        <v>Moderate</v>
      </c>
      <c r="AC1224" s="10" t="str" cm="1">
        <f t="array" ref="AC1224">_xlfn.IFS(
H1224&lt;40000000,"Low",
H1224&lt;60000000,"Medium",
H1224&lt;100000000,"High",
TRUE,"Very High"
)</f>
        <v>Medium</v>
      </c>
    </row>
    <row r="1225" spans="1:29">
      <c r="A1225" s="21" t="s">
        <v>1257</v>
      </c>
      <c r="B1225" s="22">
        <v>29</v>
      </c>
      <c r="C1225" s="22" t="s">
        <v>34</v>
      </c>
      <c r="D1225" s="22" t="s">
        <v>23</v>
      </c>
      <c r="E1225" s="22" t="s">
        <v>38</v>
      </c>
      <c r="F1225" s="22" t="s">
        <v>28</v>
      </c>
      <c r="G1225" s="23">
        <v>8600000</v>
      </c>
      <c r="H1225" s="23">
        <v>25000000</v>
      </c>
      <c r="I1225" s="22">
        <v>68</v>
      </c>
      <c r="J1225" s="22">
        <v>3</v>
      </c>
      <c r="K1225" s="22">
        <v>3</v>
      </c>
      <c r="L1225" s="22">
        <v>3</v>
      </c>
      <c r="M1225" s="23">
        <v>15850000</v>
      </c>
      <c r="N1225" s="23">
        <v>17530000</v>
      </c>
      <c r="O1225" s="23">
        <v>16790000</v>
      </c>
      <c r="P1225" s="23">
        <v>460000</v>
      </c>
      <c r="Q1225" s="23">
        <v>320000</v>
      </c>
      <c r="R1225" s="23">
        <v>520000</v>
      </c>
      <c r="S1225" s="23">
        <v>2510000</v>
      </c>
      <c r="T1225" s="22">
        <v>3</v>
      </c>
      <c r="U1225" s="22">
        <v>1</v>
      </c>
      <c r="V1225" s="2" t="str" cm="1">
        <f t="array" ref="V1225">_xlfn.IFS(B1225&lt;30,"21-29",
B1225&lt;40,"30-39",
B1225&lt;50,"40-49",
B1225&lt;60,"50-59",
TRUE,"60+"
)</f>
        <v>21-29</v>
      </c>
      <c r="W1225" s="24">
        <f t="shared" si="57"/>
        <v>16723333.333333334</v>
      </c>
      <c r="X1225" s="24">
        <f t="shared" si="58"/>
        <v>433333.33333333331</v>
      </c>
      <c r="Y1225" s="25">
        <f t="shared" si="59"/>
        <v>0.66893333333333338</v>
      </c>
      <c r="Z1225" s="2" t="str" cm="1">
        <f t="array" ref="Z1225">_xlfn.IFS(Y1225&lt;=25%,"Low",
Y1225&lt;=50%,"Moderate",
Y1225&lt;=75%,"High",
Y1225&lt;=100%,"Very High",
TRUE,"Over Limit"
)</f>
        <v>High</v>
      </c>
      <c r="AA1225" s="2" cm="1">
        <f t="array" ref="AA1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5" s="2" t="str" cm="1">
        <f t="array" ref="AB1225">_xlfn.IFS(T1225=0,"No Late Payments",
T1225&lt;=2,"Low",
T1225&lt;=4,"Moderate",
TRUE,"High"
)</f>
        <v>Moderate</v>
      </c>
      <c r="AC1225" s="10" t="str" cm="1">
        <f t="array" ref="AC1225">_xlfn.IFS(
H1225&lt;40000000,"Low",
H1225&lt;60000000,"Medium",
H1225&lt;100000000,"High",
TRUE,"Very High"
)</f>
        <v>Low</v>
      </c>
    </row>
    <row r="1226" spans="1:29">
      <c r="A1226" s="18" t="s">
        <v>1258</v>
      </c>
      <c r="B1226" s="19">
        <v>35</v>
      </c>
      <c r="C1226" s="19" t="s">
        <v>34</v>
      </c>
      <c r="D1226" s="19" t="s">
        <v>23</v>
      </c>
      <c r="E1226" s="19" t="s">
        <v>24</v>
      </c>
      <c r="F1226" s="19" t="s">
        <v>41</v>
      </c>
      <c r="G1226" s="20">
        <v>17600000</v>
      </c>
      <c r="H1226" s="20">
        <v>90000000</v>
      </c>
      <c r="I1226" s="19">
        <v>39</v>
      </c>
      <c r="J1226" s="19">
        <v>2</v>
      </c>
      <c r="K1226" s="19">
        <v>2</v>
      </c>
      <c r="L1226" s="19">
        <v>0</v>
      </c>
      <c r="M1226" s="20">
        <v>27580000</v>
      </c>
      <c r="N1226" s="20">
        <v>20020000</v>
      </c>
      <c r="O1226" s="20">
        <v>18390000</v>
      </c>
      <c r="P1226" s="20">
        <v>2700000</v>
      </c>
      <c r="Q1226" s="20">
        <v>3750000</v>
      </c>
      <c r="R1226" s="20">
        <v>18370000</v>
      </c>
      <c r="S1226" s="20">
        <v>3650000</v>
      </c>
      <c r="T1226" s="19">
        <v>3</v>
      </c>
      <c r="U1226" s="19">
        <v>1</v>
      </c>
      <c r="V1226" s="2" t="str" cm="1">
        <f t="array" ref="V1226">_xlfn.IFS(B1226&lt;30,"21-29",
B1226&lt;40,"30-39",
B1226&lt;50,"40-49",
B1226&lt;60,"50-59",
TRUE,"60+"
)</f>
        <v>30-39</v>
      </c>
      <c r="W1226" s="24">
        <f t="shared" si="57"/>
        <v>21996666.666666668</v>
      </c>
      <c r="X1226" s="24">
        <f t="shared" si="58"/>
        <v>8273333.333333333</v>
      </c>
      <c r="Y1226" s="25">
        <f t="shared" si="59"/>
        <v>0.24440740740740743</v>
      </c>
      <c r="Z1226" s="2" t="str" cm="1">
        <f t="array" ref="Z1226">_xlfn.IFS(Y1226&lt;=25%,"Low",
Y1226&lt;=50%,"Moderate",
Y1226&lt;=75%,"High",
Y1226&lt;=100%,"Very High",
TRUE,"Over Limit"
)</f>
        <v>Low</v>
      </c>
      <c r="AA1226" s="2" cm="1">
        <f t="array" ref="AA1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6" s="2" t="str" cm="1">
        <f t="array" ref="AB1226">_xlfn.IFS(T1226=0,"No Late Payments",
T1226&lt;=2,"Low",
T1226&lt;=4,"Moderate",
TRUE,"High"
)</f>
        <v>Moderate</v>
      </c>
      <c r="AC1226" s="10" t="str" cm="1">
        <f t="array" ref="AC1226">_xlfn.IFS(
H1226&lt;40000000,"Low",
H1226&lt;60000000,"Medium",
H1226&lt;100000000,"High",
TRUE,"Very High"
)</f>
        <v>High</v>
      </c>
    </row>
    <row r="1227" spans="1:29">
      <c r="A1227" s="21" t="s">
        <v>1259</v>
      </c>
      <c r="B1227" s="22">
        <v>25</v>
      </c>
      <c r="C1227" s="22" t="s">
        <v>22</v>
      </c>
      <c r="D1227" s="22" t="s">
        <v>23</v>
      </c>
      <c r="E1227" s="22" t="s">
        <v>38</v>
      </c>
      <c r="F1227" s="22" t="s">
        <v>28</v>
      </c>
      <c r="G1227" s="23">
        <v>7500000</v>
      </c>
      <c r="H1227" s="23">
        <v>29000000</v>
      </c>
      <c r="I1227" s="22">
        <v>36</v>
      </c>
      <c r="J1227" s="22">
        <v>3</v>
      </c>
      <c r="K1227" s="22">
        <v>3</v>
      </c>
      <c r="L1227" s="22">
        <v>3</v>
      </c>
      <c r="M1227" s="23">
        <v>11820000</v>
      </c>
      <c r="N1227" s="23">
        <v>12390000</v>
      </c>
      <c r="O1227" s="23">
        <v>12740000</v>
      </c>
      <c r="P1227" s="23">
        <v>310000</v>
      </c>
      <c r="Q1227" s="23">
        <v>640000</v>
      </c>
      <c r="R1227" s="23">
        <v>330000</v>
      </c>
      <c r="S1227" s="23">
        <v>2460000</v>
      </c>
      <c r="T1227" s="22">
        <v>3</v>
      </c>
      <c r="U1227" s="22">
        <v>1</v>
      </c>
      <c r="V1227" s="2" t="str" cm="1">
        <f t="array" ref="V1227">_xlfn.IFS(B1227&lt;30,"21-29",
B1227&lt;40,"30-39",
B1227&lt;50,"40-49",
B1227&lt;60,"50-59",
TRUE,"60+"
)</f>
        <v>21-29</v>
      </c>
      <c r="W1227" s="24">
        <f t="shared" si="57"/>
        <v>12316666.666666666</v>
      </c>
      <c r="X1227" s="24">
        <f t="shared" si="58"/>
        <v>426666.66666666669</v>
      </c>
      <c r="Y1227" s="25">
        <f t="shared" si="59"/>
        <v>0.42471264367816092</v>
      </c>
      <c r="Z1227" s="2" t="str" cm="1">
        <f t="array" ref="Z1227">_xlfn.IFS(Y1227&lt;=25%,"Low",
Y1227&lt;=50%,"Moderate",
Y1227&lt;=75%,"High",
Y1227&lt;=100%,"Very High",
TRUE,"Over Limit"
)</f>
        <v>Moderate</v>
      </c>
      <c r="AA1227" s="2" cm="1">
        <f t="array" ref="AA1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7" s="2" t="str" cm="1">
        <f t="array" ref="AB1227">_xlfn.IFS(T1227=0,"No Late Payments",
T1227&lt;=2,"Low",
T1227&lt;=4,"Moderate",
TRUE,"High"
)</f>
        <v>Moderate</v>
      </c>
      <c r="AC1227" s="10" t="str" cm="1">
        <f t="array" ref="AC1227">_xlfn.IFS(
H1227&lt;40000000,"Low",
H1227&lt;60000000,"Medium",
H1227&lt;100000000,"High",
TRUE,"Very High"
)</f>
        <v>Low</v>
      </c>
    </row>
    <row r="1228" spans="1:29">
      <c r="A1228" s="18" t="s">
        <v>1260</v>
      </c>
      <c r="B1228" s="19">
        <v>21</v>
      </c>
      <c r="C1228" s="19" t="s">
        <v>34</v>
      </c>
      <c r="D1228" s="19" t="s">
        <v>30</v>
      </c>
      <c r="E1228" s="19" t="s">
        <v>38</v>
      </c>
      <c r="F1228" s="19" t="s">
        <v>25</v>
      </c>
      <c r="G1228" s="20">
        <v>6000000</v>
      </c>
      <c r="H1228" s="20">
        <v>20000000</v>
      </c>
      <c r="I1228" s="19">
        <v>23</v>
      </c>
      <c r="J1228" s="19">
        <v>0</v>
      </c>
      <c r="K1228" s="19">
        <v>0</v>
      </c>
      <c r="L1228" s="19">
        <v>0</v>
      </c>
      <c r="M1228" s="20">
        <v>3670000</v>
      </c>
      <c r="N1228" s="20">
        <v>30000</v>
      </c>
      <c r="O1228" s="20">
        <v>1500000</v>
      </c>
      <c r="P1228" s="20">
        <v>3290000</v>
      </c>
      <c r="Q1228" s="20">
        <v>30000</v>
      </c>
      <c r="R1228" s="20">
        <v>760000</v>
      </c>
      <c r="S1228" s="20">
        <v>360000</v>
      </c>
      <c r="T1228" s="19">
        <v>0</v>
      </c>
      <c r="U1228" s="19">
        <v>0</v>
      </c>
      <c r="V1228" s="2" t="str" cm="1">
        <f t="array" ref="V1228">_xlfn.IFS(B1228&lt;30,"21-29",
B1228&lt;40,"30-39",
B1228&lt;50,"40-49",
B1228&lt;60,"50-59",
TRUE,"60+"
)</f>
        <v>21-29</v>
      </c>
      <c r="W1228" s="24">
        <f t="shared" si="57"/>
        <v>1733333.3333333333</v>
      </c>
      <c r="X1228" s="24">
        <f t="shared" si="58"/>
        <v>1360000</v>
      </c>
      <c r="Y1228" s="25">
        <f t="shared" si="59"/>
        <v>8.666666666666667E-2</v>
      </c>
      <c r="Z1228" s="2" t="str" cm="1">
        <f t="array" ref="Z1228">_xlfn.IFS(Y1228&lt;=25%,"Low",
Y1228&lt;=50%,"Moderate",
Y1228&lt;=75%,"High",
Y1228&lt;=100%,"Very High",
TRUE,"Over Limit"
)</f>
        <v>Low</v>
      </c>
      <c r="AA1228" s="2" cm="1">
        <f t="array" ref="AA1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8" s="2" t="str" cm="1">
        <f t="array" ref="AB1228">_xlfn.IFS(T1228=0,"No Late Payments",
T1228&lt;=2,"Low",
T1228&lt;=4,"Moderate",
TRUE,"High"
)</f>
        <v>No Late Payments</v>
      </c>
      <c r="AC1228" s="10" t="str" cm="1">
        <f t="array" ref="AC1228">_xlfn.IFS(
H1228&lt;40000000,"Low",
H1228&lt;60000000,"Medium",
H1228&lt;100000000,"High",
TRUE,"Very High"
)</f>
        <v>Low</v>
      </c>
    </row>
    <row r="1229" spans="1:29">
      <c r="A1229" s="21" t="s">
        <v>1261</v>
      </c>
      <c r="B1229" s="22">
        <v>41</v>
      </c>
      <c r="C1229" s="22" t="s">
        <v>22</v>
      </c>
      <c r="D1229" s="22" t="s">
        <v>27</v>
      </c>
      <c r="E1229" s="22" t="s">
        <v>24</v>
      </c>
      <c r="F1229" s="22" t="s">
        <v>28</v>
      </c>
      <c r="G1229" s="23">
        <v>14200000</v>
      </c>
      <c r="H1229" s="23">
        <v>67000000</v>
      </c>
      <c r="I1229" s="22">
        <v>106</v>
      </c>
      <c r="J1229" s="22">
        <v>0</v>
      </c>
      <c r="K1229" s="22">
        <v>0</v>
      </c>
      <c r="L1229" s="22">
        <v>0</v>
      </c>
      <c r="M1229" s="23">
        <v>33580000</v>
      </c>
      <c r="N1229" s="23">
        <v>28400000</v>
      </c>
      <c r="O1229" s="23">
        <v>43500000</v>
      </c>
      <c r="P1229" s="23">
        <v>10790000</v>
      </c>
      <c r="Q1229" s="23">
        <v>8390000</v>
      </c>
      <c r="R1229" s="23">
        <v>11500000</v>
      </c>
      <c r="S1229" s="23">
        <v>2950000</v>
      </c>
      <c r="T1229" s="22">
        <v>0</v>
      </c>
      <c r="U1229" s="22">
        <v>0</v>
      </c>
      <c r="V1229" s="2" t="str" cm="1">
        <f t="array" ref="V1229">_xlfn.IFS(B1229&lt;30,"21-29",
B1229&lt;40,"30-39",
B1229&lt;50,"40-49",
B1229&lt;60,"50-59",
TRUE,"60+"
)</f>
        <v>40-49</v>
      </c>
      <c r="W1229" s="24">
        <f t="shared" si="57"/>
        <v>35160000</v>
      </c>
      <c r="X1229" s="24">
        <f t="shared" si="58"/>
        <v>10226666.666666666</v>
      </c>
      <c r="Y1229" s="25">
        <f t="shared" si="59"/>
        <v>0.52477611940298508</v>
      </c>
      <c r="Z1229" s="2" t="str" cm="1">
        <f t="array" ref="Z1229">_xlfn.IFS(Y1229&lt;=25%,"Low",
Y1229&lt;=50%,"Moderate",
Y1229&lt;=75%,"High",
Y1229&lt;=100%,"Very High",
TRUE,"Over Limit"
)</f>
        <v>High</v>
      </c>
      <c r="AA1229" s="2" cm="1">
        <f t="array" ref="AA1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9" s="2" t="str" cm="1">
        <f t="array" ref="AB1229">_xlfn.IFS(T1229=0,"No Late Payments",
T1229&lt;=2,"Low",
T1229&lt;=4,"Moderate",
TRUE,"High"
)</f>
        <v>No Late Payments</v>
      </c>
      <c r="AC1229" s="10" t="str" cm="1">
        <f t="array" ref="AC1229">_xlfn.IFS(
H1229&lt;40000000,"Low",
H1229&lt;60000000,"Medium",
H1229&lt;100000000,"High",
TRUE,"Very High"
)</f>
        <v>High</v>
      </c>
    </row>
    <row r="1230" spans="1:29">
      <c r="A1230" s="18" t="s">
        <v>1262</v>
      </c>
      <c r="B1230" s="19">
        <v>21</v>
      </c>
      <c r="C1230" s="19" t="s">
        <v>22</v>
      </c>
      <c r="D1230" s="19" t="s">
        <v>27</v>
      </c>
      <c r="E1230" s="19" t="s">
        <v>38</v>
      </c>
      <c r="F1230" s="19" t="s">
        <v>31</v>
      </c>
      <c r="G1230" s="20">
        <v>6700000</v>
      </c>
      <c r="H1230" s="20">
        <v>30000000</v>
      </c>
      <c r="I1230" s="19">
        <v>24</v>
      </c>
      <c r="J1230" s="19">
        <v>0</v>
      </c>
      <c r="K1230" s="19">
        <v>0</v>
      </c>
      <c r="L1230" s="19">
        <v>0</v>
      </c>
      <c r="M1230" s="20">
        <v>17430000</v>
      </c>
      <c r="N1230" s="20">
        <v>16180000</v>
      </c>
      <c r="O1230" s="20">
        <v>17140000</v>
      </c>
      <c r="P1230" s="20">
        <v>5890000</v>
      </c>
      <c r="Q1230" s="20">
        <v>4580000</v>
      </c>
      <c r="R1230" s="20">
        <v>3870000</v>
      </c>
      <c r="S1230" s="20">
        <v>2550000</v>
      </c>
      <c r="T1230" s="19">
        <v>0</v>
      </c>
      <c r="U1230" s="19">
        <v>0</v>
      </c>
      <c r="V1230" s="2" t="str" cm="1">
        <f t="array" ref="V1230">_xlfn.IFS(B1230&lt;30,"21-29",
B1230&lt;40,"30-39",
B1230&lt;50,"40-49",
B1230&lt;60,"50-59",
TRUE,"60+"
)</f>
        <v>21-29</v>
      </c>
      <c r="W1230" s="24">
        <f t="shared" si="57"/>
        <v>16916666.666666668</v>
      </c>
      <c r="X1230" s="24">
        <f t="shared" si="58"/>
        <v>4780000</v>
      </c>
      <c r="Y1230" s="25">
        <f t="shared" si="59"/>
        <v>0.56388888888888888</v>
      </c>
      <c r="Z1230" s="2" t="str" cm="1">
        <f t="array" ref="Z1230">_xlfn.IFS(Y1230&lt;=25%,"Low",
Y1230&lt;=50%,"Moderate",
Y1230&lt;=75%,"High",
Y1230&lt;=100%,"Very High",
TRUE,"Over Limit"
)</f>
        <v>High</v>
      </c>
      <c r="AA1230" s="2" cm="1">
        <f t="array" ref="AA1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0" s="2" t="str" cm="1">
        <f t="array" ref="AB1230">_xlfn.IFS(T1230=0,"No Late Payments",
T1230&lt;=2,"Low",
T1230&lt;=4,"Moderate",
TRUE,"High"
)</f>
        <v>No Late Payments</v>
      </c>
      <c r="AC1230" s="10" t="str" cm="1">
        <f t="array" ref="AC1230">_xlfn.IFS(
H1230&lt;40000000,"Low",
H1230&lt;60000000,"Medium",
H1230&lt;100000000,"High",
TRUE,"Very High"
)</f>
        <v>Low</v>
      </c>
    </row>
    <row r="1231" spans="1:29">
      <c r="A1231" s="21" t="s">
        <v>1263</v>
      </c>
      <c r="B1231" s="22">
        <v>36</v>
      </c>
      <c r="C1231" s="22" t="s">
        <v>34</v>
      </c>
      <c r="D1231" s="22" t="s">
        <v>23</v>
      </c>
      <c r="E1231" s="22" t="s">
        <v>24</v>
      </c>
      <c r="F1231" s="22" t="s">
        <v>25</v>
      </c>
      <c r="G1231" s="23">
        <v>10200000</v>
      </c>
      <c r="H1231" s="23">
        <v>37000000</v>
      </c>
      <c r="I1231" s="22">
        <v>80</v>
      </c>
      <c r="J1231" s="22">
        <v>2</v>
      </c>
      <c r="K1231" s="22">
        <v>0</v>
      </c>
      <c r="L1231" s="22">
        <v>0</v>
      </c>
      <c r="M1231" s="23">
        <v>29340000</v>
      </c>
      <c r="N1231" s="23">
        <v>29950000</v>
      </c>
      <c r="O1231" s="23">
        <v>28690000</v>
      </c>
      <c r="P1231" s="23">
        <v>5400000</v>
      </c>
      <c r="Q1231" s="23">
        <v>3160000</v>
      </c>
      <c r="R1231" s="23">
        <v>2390000</v>
      </c>
      <c r="S1231" s="23">
        <v>1830000</v>
      </c>
      <c r="T1231" s="22">
        <v>1</v>
      </c>
      <c r="U1231" s="22">
        <v>0</v>
      </c>
      <c r="V1231" s="2" t="str" cm="1">
        <f t="array" ref="V1231">_xlfn.IFS(B1231&lt;30,"21-29",
B1231&lt;40,"30-39",
B1231&lt;50,"40-49",
B1231&lt;60,"50-59",
TRUE,"60+"
)</f>
        <v>30-39</v>
      </c>
      <c r="W1231" s="24">
        <f t="shared" si="57"/>
        <v>29326666.666666668</v>
      </c>
      <c r="X1231" s="24">
        <f t="shared" si="58"/>
        <v>3650000</v>
      </c>
      <c r="Y1231" s="25">
        <f t="shared" si="59"/>
        <v>0.79261261261261262</v>
      </c>
      <c r="Z1231" s="2" t="str" cm="1">
        <f t="array" ref="Z1231">_xlfn.IFS(Y1231&lt;=25%,"Low",
Y1231&lt;=50%,"Moderate",
Y1231&lt;=75%,"High",
Y1231&lt;=100%,"Very High",
TRUE,"Over Limit"
)</f>
        <v>Very High</v>
      </c>
      <c r="AA1231" s="2" cm="1">
        <f t="array" ref="AA1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31" s="2" t="str" cm="1">
        <f t="array" ref="AB1231">_xlfn.IFS(T1231=0,"No Late Payments",
T1231&lt;=2,"Low",
T1231&lt;=4,"Moderate",
TRUE,"High"
)</f>
        <v>Low</v>
      </c>
      <c r="AC1231" s="10" t="str" cm="1">
        <f t="array" ref="AC1231">_xlfn.IFS(
H1231&lt;40000000,"Low",
H1231&lt;60000000,"Medium",
H1231&lt;100000000,"High",
TRUE,"Very High"
)</f>
        <v>Low</v>
      </c>
    </row>
    <row r="1232" spans="1:29">
      <c r="A1232" s="18" t="s">
        <v>1264</v>
      </c>
      <c r="B1232" s="19">
        <v>48</v>
      </c>
      <c r="C1232" s="19" t="s">
        <v>34</v>
      </c>
      <c r="D1232" s="19" t="s">
        <v>23</v>
      </c>
      <c r="E1232" s="19" t="s">
        <v>38</v>
      </c>
      <c r="F1232" s="19" t="s">
        <v>28</v>
      </c>
      <c r="G1232" s="20">
        <v>13500000</v>
      </c>
      <c r="H1232" s="20">
        <v>62000000</v>
      </c>
      <c r="I1232" s="19">
        <v>177</v>
      </c>
      <c r="J1232" s="19">
        <v>0</v>
      </c>
      <c r="K1232" s="19">
        <v>0</v>
      </c>
      <c r="L1232" s="19">
        <v>0</v>
      </c>
      <c r="M1232" s="20">
        <v>39160000</v>
      </c>
      <c r="N1232" s="20">
        <v>43100000</v>
      </c>
      <c r="O1232" s="20">
        <v>37100000</v>
      </c>
      <c r="P1232" s="20">
        <v>7720000</v>
      </c>
      <c r="Q1232" s="20">
        <v>24580000</v>
      </c>
      <c r="R1232" s="20">
        <v>11280000</v>
      </c>
      <c r="S1232" s="20">
        <v>2740000</v>
      </c>
      <c r="T1232" s="19">
        <v>0</v>
      </c>
      <c r="U1232" s="19">
        <v>0</v>
      </c>
      <c r="V1232" s="2" t="str" cm="1">
        <f t="array" ref="V1232">_xlfn.IFS(B1232&lt;30,"21-29",
B1232&lt;40,"30-39",
B1232&lt;50,"40-49",
B1232&lt;60,"50-59",
TRUE,"60+"
)</f>
        <v>40-49</v>
      </c>
      <c r="W1232" s="24">
        <f t="shared" si="57"/>
        <v>39786666.666666664</v>
      </c>
      <c r="X1232" s="24">
        <f t="shared" si="58"/>
        <v>14526666.666666666</v>
      </c>
      <c r="Y1232" s="25">
        <f t="shared" si="59"/>
        <v>0.64172043010752688</v>
      </c>
      <c r="Z1232" s="2" t="str" cm="1">
        <f t="array" ref="Z1232">_xlfn.IFS(Y1232&lt;=25%,"Low",
Y1232&lt;=50%,"Moderate",
Y1232&lt;=75%,"High",
Y1232&lt;=100%,"Very High",
TRUE,"Over Limit"
)</f>
        <v>High</v>
      </c>
      <c r="AA1232" s="2" cm="1">
        <f t="array" ref="AA1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2" s="2" t="str" cm="1">
        <f t="array" ref="AB1232">_xlfn.IFS(T1232=0,"No Late Payments",
T1232&lt;=2,"Low",
T1232&lt;=4,"Moderate",
TRUE,"High"
)</f>
        <v>No Late Payments</v>
      </c>
      <c r="AC1232" s="10" t="str" cm="1">
        <f t="array" ref="AC1232">_xlfn.IFS(
H1232&lt;40000000,"Low",
H1232&lt;60000000,"Medium",
H1232&lt;100000000,"High",
TRUE,"Very High"
)</f>
        <v>High</v>
      </c>
    </row>
    <row r="1233" spans="1:29">
      <c r="A1233" s="21" t="s">
        <v>1265</v>
      </c>
      <c r="B1233" s="22">
        <v>47</v>
      </c>
      <c r="C1233" s="22" t="s">
        <v>22</v>
      </c>
      <c r="D1233" s="22" t="s">
        <v>23</v>
      </c>
      <c r="E1233" s="22" t="s">
        <v>24</v>
      </c>
      <c r="F1233" s="22" t="s">
        <v>28</v>
      </c>
      <c r="G1233" s="23">
        <v>18400000</v>
      </c>
      <c r="H1233" s="23">
        <v>92000000</v>
      </c>
      <c r="I1233" s="22">
        <v>129</v>
      </c>
      <c r="J1233" s="22">
        <v>0</v>
      </c>
      <c r="K1233" s="22">
        <v>0</v>
      </c>
      <c r="L1233" s="22">
        <v>0</v>
      </c>
      <c r="M1233" s="23">
        <v>21360000</v>
      </c>
      <c r="N1233" s="23">
        <v>26710000</v>
      </c>
      <c r="O1233" s="23">
        <v>43440000</v>
      </c>
      <c r="P1233" s="23">
        <v>7640000</v>
      </c>
      <c r="Q1233" s="23">
        <v>10550000</v>
      </c>
      <c r="R1233" s="23">
        <v>39950000</v>
      </c>
      <c r="S1233" s="23">
        <v>3350000</v>
      </c>
      <c r="T1233" s="22">
        <v>0</v>
      </c>
      <c r="U1233" s="22">
        <v>0</v>
      </c>
      <c r="V1233" s="2" t="str" cm="1">
        <f t="array" ref="V1233">_xlfn.IFS(B1233&lt;30,"21-29",
B1233&lt;40,"30-39",
B1233&lt;50,"40-49",
B1233&lt;60,"50-59",
TRUE,"60+"
)</f>
        <v>40-49</v>
      </c>
      <c r="W1233" s="24">
        <f t="shared" si="57"/>
        <v>30503333.333333332</v>
      </c>
      <c r="X1233" s="24">
        <f t="shared" si="58"/>
        <v>19380000</v>
      </c>
      <c r="Y1233" s="25">
        <f t="shared" si="59"/>
        <v>0.33155797101449275</v>
      </c>
      <c r="Z1233" s="2" t="str" cm="1">
        <f t="array" ref="Z1233">_xlfn.IFS(Y1233&lt;=25%,"Low",
Y1233&lt;=50%,"Moderate",
Y1233&lt;=75%,"High",
Y1233&lt;=100%,"Very High",
TRUE,"Over Limit"
)</f>
        <v>Moderate</v>
      </c>
      <c r="AA1233" s="2" cm="1">
        <f t="array" ref="AA1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3" s="2" t="str" cm="1">
        <f t="array" ref="AB1233">_xlfn.IFS(T1233=0,"No Late Payments",
T1233&lt;=2,"Low",
T1233&lt;=4,"Moderate",
TRUE,"High"
)</f>
        <v>No Late Payments</v>
      </c>
      <c r="AC1233" s="10" t="str" cm="1">
        <f t="array" ref="AC1233">_xlfn.IFS(
H1233&lt;40000000,"Low",
H1233&lt;60000000,"Medium",
H1233&lt;100000000,"High",
TRUE,"Very High"
)</f>
        <v>High</v>
      </c>
    </row>
    <row r="1234" spans="1:29">
      <c r="A1234" s="18" t="s">
        <v>1266</v>
      </c>
      <c r="B1234" s="19">
        <v>37</v>
      </c>
      <c r="C1234" s="19" t="s">
        <v>34</v>
      </c>
      <c r="D1234" s="19" t="s">
        <v>46</v>
      </c>
      <c r="E1234" s="19" t="s">
        <v>24</v>
      </c>
      <c r="F1234" s="19" t="s">
        <v>25</v>
      </c>
      <c r="G1234" s="20">
        <v>11700000</v>
      </c>
      <c r="H1234" s="20">
        <v>59000000</v>
      </c>
      <c r="I1234" s="19">
        <v>80</v>
      </c>
      <c r="J1234" s="19">
        <v>0</v>
      </c>
      <c r="K1234" s="19">
        <v>0</v>
      </c>
      <c r="L1234" s="19">
        <v>0</v>
      </c>
      <c r="M1234" s="20">
        <v>3780000</v>
      </c>
      <c r="N1234" s="20">
        <v>4300000</v>
      </c>
      <c r="O1234" s="20">
        <v>5290000</v>
      </c>
      <c r="P1234" s="20">
        <v>750000</v>
      </c>
      <c r="Q1234" s="20">
        <v>1540000</v>
      </c>
      <c r="R1234" s="20">
        <v>1640000</v>
      </c>
      <c r="S1234" s="20">
        <v>1740000</v>
      </c>
      <c r="T1234" s="19">
        <v>0</v>
      </c>
      <c r="U1234" s="19">
        <v>0</v>
      </c>
      <c r="V1234" s="2" t="str" cm="1">
        <f t="array" ref="V1234">_xlfn.IFS(B1234&lt;30,"21-29",
B1234&lt;40,"30-39",
B1234&lt;50,"40-49",
B1234&lt;60,"50-59",
TRUE,"60+"
)</f>
        <v>30-39</v>
      </c>
      <c r="W1234" s="24">
        <f t="shared" si="57"/>
        <v>4456666.666666667</v>
      </c>
      <c r="X1234" s="24">
        <f t="shared" si="58"/>
        <v>1310000</v>
      </c>
      <c r="Y1234" s="25">
        <f t="shared" si="59"/>
        <v>7.5536723163841815E-2</v>
      </c>
      <c r="Z1234" s="2" t="str" cm="1">
        <f t="array" ref="Z1234">_xlfn.IFS(Y1234&lt;=25%,"Low",
Y1234&lt;=50%,"Moderate",
Y1234&lt;=75%,"High",
Y1234&lt;=100%,"Very High",
TRUE,"Over Limit"
)</f>
        <v>Low</v>
      </c>
      <c r="AA1234" s="2" cm="1">
        <f t="array" ref="AA1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34" s="2" t="str" cm="1">
        <f t="array" ref="AB1234">_xlfn.IFS(T1234=0,"No Late Payments",
T1234&lt;=2,"Low",
T1234&lt;=4,"Moderate",
TRUE,"High"
)</f>
        <v>No Late Payments</v>
      </c>
      <c r="AC1234" s="10" t="str" cm="1">
        <f t="array" ref="AC1234">_xlfn.IFS(
H1234&lt;40000000,"Low",
H1234&lt;60000000,"Medium",
H1234&lt;100000000,"High",
TRUE,"Very High"
)</f>
        <v>Medium</v>
      </c>
    </row>
    <row r="1235" spans="1:29">
      <c r="A1235" s="21" t="s">
        <v>1267</v>
      </c>
      <c r="B1235" s="22">
        <v>43</v>
      </c>
      <c r="C1235" s="22" t="s">
        <v>34</v>
      </c>
      <c r="D1235" s="22" t="s">
        <v>23</v>
      </c>
      <c r="E1235" s="22" t="s">
        <v>24</v>
      </c>
      <c r="F1235" s="22" t="s">
        <v>48</v>
      </c>
      <c r="G1235" s="23">
        <v>13100000</v>
      </c>
      <c r="H1235" s="23">
        <v>66000000</v>
      </c>
      <c r="I1235" s="22">
        <v>138</v>
      </c>
      <c r="J1235" s="22">
        <v>3</v>
      </c>
      <c r="K1235" s="22">
        <v>1</v>
      </c>
      <c r="L1235" s="22">
        <v>3</v>
      </c>
      <c r="M1235" s="23">
        <v>36430000</v>
      </c>
      <c r="N1235" s="23">
        <v>39800000</v>
      </c>
      <c r="O1235" s="23">
        <v>29580000</v>
      </c>
      <c r="P1235" s="23">
        <v>720000</v>
      </c>
      <c r="Q1235" s="23">
        <v>7640000</v>
      </c>
      <c r="R1235" s="23">
        <v>8850000</v>
      </c>
      <c r="S1235" s="23">
        <v>3730000</v>
      </c>
      <c r="T1235" s="22">
        <v>4</v>
      </c>
      <c r="U1235" s="22">
        <v>1</v>
      </c>
      <c r="V1235" s="2" t="str" cm="1">
        <f t="array" ref="V1235">_xlfn.IFS(B1235&lt;30,"21-29",
B1235&lt;40,"30-39",
B1235&lt;50,"40-49",
B1235&lt;60,"50-59",
TRUE,"60+"
)</f>
        <v>40-49</v>
      </c>
      <c r="W1235" s="24">
        <f t="shared" si="57"/>
        <v>35270000</v>
      </c>
      <c r="X1235" s="24">
        <f t="shared" si="58"/>
        <v>5736666.666666667</v>
      </c>
      <c r="Y1235" s="25">
        <f t="shared" si="59"/>
        <v>0.53439393939393942</v>
      </c>
      <c r="Z1235" s="2" t="str" cm="1">
        <f t="array" ref="Z1235">_xlfn.IFS(Y1235&lt;=25%,"Low",
Y1235&lt;=50%,"Moderate",
Y1235&lt;=75%,"High",
Y1235&lt;=100%,"Very High",
TRUE,"Over Limit"
)</f>
        <v>High</v>
      </c>
      <c r="AA1235" s="2" cm="1">
        <f t="array" ref="AA1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5" s="2" t="str" cm="1">
        <f t="array" ref="AB1235">_xlfn.IFS(T1235=0,"No Late Payments",
T1235&lt;=2,"Low",
T1235&lt;=4,"Moderate",
TRUE,"High"
)</f>
        <v>Moderate</v>
      </c>
      <c r="AC1235" s="10" t="str" cm="1">
        <f t="array" ref="AC1235">_xlfn.IFS(
H1235&lt;40000000,"Low",
H1235&lt;60000000,"Medium",
H1235&lt;100000000,"High",
TRUE,"Very High"
)</f>
        <v>High</v>
      </c>
    </row>
    <row r="1236" spans="1:29">
      <c r="A1236" s="18" t="s">
        <v>1268</v>
      </c>
      <c r="B1236" s="19">
        <v>55</v>
      </c>
      <c r="C1236" s="19" t="s">
        <v>34</v>
      </c>
      <c r="D1236" s="19" t="s">
        <v>27</v>
      </c>
      <c r="E1236" s="19" t="s">
        <v>24</v>
      </c>
      <c r="F1236" s="19" t="s">
        <v>28</v>
      </c>
      <c r="G1236" s="20">
        <v>8500000</v>
      </c>
      <c r="H1236" s="20">
        <v>48000000</v>
      </c>
      <c r="I1236" s="19">
        <v>133</v>
      </c>
      <c r="J1236" s="19">
        <v>0</v>
      </c>
      <c r="K1236" s="19">
        <v>0</v>
      </c>
      <c r="L1236" s="19">
        <v>1</v>
      </c>
      <c r="M1236" s="20">
        <v>12970000</v>
      </c>
      <c r="N1236" s="20">
        <v>10140000</v>
      </c>
      <c r="O1236" s="20">
        <v>15210000</v>
      </c>
      <c r="P1236" s="20">
        <v>12760000</v>
      </c>
      <c r="Q1236" s="20">
        <v>2440000</v>
      </c>
      <c r="R1236" s="20">
        <v>1220000</v>
      </c>
      <c r="S1236" s="20">
        <v>1840000</v>
      </c>
      <c r="T1236" s="19">
        <v>1</v>
      </c>
      <c r="U1236" s="19">
        <v>0</v>
      </c>
      <c r="V1236" s="2" t="str" cm="1">
        <f t="array" ref="V1236">_xlfn.IFS(B1236&lt;30,"21-29",
B1236&lt;40,"30-39",
B1236&lt;50,"40-49",
B1236&lt;60,"50-59",
TRUE,"60+"
)</f>
        <v>50-59</v>
      </c>
      <c r="W1236" s="24">
        <f t="shared" si="57"/>
        <v>12773333.333333334</v>
      </c>
      <c r="X1236" s="24">
        <f t="shared" si="58"/>
        <v>5473333.333333333</v>
      </c>
      <c r="Y1236" s="25">
        <f t="shared" si="59"/>
        <v>0.26611111111111113</v>
      </c>
      <c r="Z1236" s="2" t="str" cm="1">
        <f t="array" ref="Z1236">_xlfn.IFS(Y1236&lt;=25%,"Low",
Y1236&lt;=50%,"Moderate",
Y1236&lt;=75%,"High",
Y1236&lt;=100%,"Very High",
TRUE,"Over Limit"
)</f>
        <v>Moderate</v>
      </c>
      <c r="AA1236" s="2" cm="1">
        <f t="array" ref="AA1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6" s="2" t="str" cm="1">
        <f t="array" ref="AB1236">_xlfn.IFS(T1236=0,"No Late Payments",
T1236&lt;=2,"Low",
T1236&lt;=4,"Moderate",
TRUE,"High"
)</f>
        <v>Low</v>
      </c>
      <c r="AC1236" s="10" t="str" cm="1">
        <f t="array" ref="AC1236">_xlfn.IFS(
H1236&lt;40000000,"Low",
H1236&lt;60000000,"Medium",
H1236&lt;100000000,"High",
TRUE,"Very High"
)</f>
        <v>Medium</v>
      </c>
    </row>
    <row r="1237" spans="1:29">
      <c r="A1237" s="21" t="s">
        <v>1269</v>
      </c>
      <c r="B1237" s="22">
        <v>49</v>
      </c>
      <c r="C1237" s="22" t="s">
        <v>22</v>
      </c>
      <c r="D1237" s="22" t="s">
        <v>46</v>
      </c>
      <c r="E1237" s="22" t="s">
        <v>31</v>
      </c>
      <c r="F1237" s="22" t="s">
        <v>28</v>
      </c>
      <c r="G1237" s="23">
        <v>18400000</v>
      </c>
      <c r="H1237" s="23">
        <v>78000000</v>
      </c>
      <c r="I1237" s="22">
        <v>108</v>
      </c>
      <c r="J1237" s="22">
        <v>1</v>
      </c>
      <c r="K1237" s="22">
        <v>2</v>
      </c>
      <c r="L1237" s="22">
        <v>0</v>
      </c>
      <c r="M1237" s="23">
        <v>44930000</v>
      </c>
      <c r="N1237" s="23">
        <v>53110000</v>
      </c>
      <c r="O1237" s="23">
        <v>45400000</v>
      </c>
      <c r="P1237" s="23">
        <v>21260000</v>
      </c>
      <c r="Q1237" s="23">
        <v>15430000</v>
      </c>
      <c r="R1237" s="23">
        <v>47060000</v>
      </c>
      <c r="S1237" s="23">
        <v>4320000</v>
      </c>
      <c r="T1237" s="22">
        <v>2</v>
      </c>
      <c r="U1237" s="22">
        <v>1</v>
      </c>
      <c r="V1237" s="2" t="str" cm="1">
        <f t="array" ref="V1237">_xlfn.IFS(B1237&lt;30,"21-29",
B1237&lt;40,"30-39",
B1237&lt;50,"40-49",
B1237&lt;60,"50-59",
TRUE,"60+"
)</f>
        <v>40-49</v>
      </c>
      <c r="W1237" s="24">
        <f t="shared" si="57"/>
        <v>47813333.333333336</v>
      </c>
      <c r="X1237" s="24">
        <f t="shared" si="58"/>
        <v>27916666.666666668</v>
      </c>
      <c r="Y1237" s="25">
        <f t="shared" si="59"/>
        <v>0.61299145299145308</v>
      </c>
      <c r="Z1237" s="2" t="str" cm="1">
        <f t="array" ref="Z1237">_xlfn.IFS(Y1237&lt;=25%,"Low",
Y1237&lt;=50%,"Moderate",
Y1237&lt;=75%,"High",
Y1237&lt;=100%,"Very High",
TRUE,"Over Limit"
)</f>
        <v>High</v>
      </c>
      <c r="AA1237" s="2" cm="1">
        <f t="array" ref="AA1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7" s="2" t="str" cm="1">
        <f t="array" ref="AB1237">_xlfn.IFS(T1237=0,"No Late Payments",
T1237&lt;=2,"Low",
T1237&lt;=4,"Moderate",
TRUE,"High"
)</f>
        <v>Low</v>
      </c>
      <c r="AC1237" s="10" t="str" cm="1">
        <f t="array" ref="AC1237">_xlfn.IFS(
H1237&lt;40000000,"Low",
H1237&lt;60000000,"Medium",
H1237&lt;100000000,"High",
TRUE,"Very High"
)</f>
        <v>High</v>
      </c>
    </row>
    <row r="1238" spans="1:29">
      <c r="A1238" s="18" t="s">
        <v>1270</v>
      </c>
      <c r="B1238" s="19">
        <v>53</v>
      </c>
      <c r="C1238" s="19" t="s">
        <v>34</v>
      </c>
      <c r="D1238" s="19" t="s">
        <v>23</v>
      </c>
      <c r="E1238" s="19" t="s">
        <v>24</v>
      </c>
      <c r="F1238" s="19" t="s">
        <v>28</v>
      </c>
      <c r="G1238" s="20">
        <v>18100000</v>
      </c>
      <c r="H1238" s="20">
        <v>80000000</v>
      </c>
      <c r="I1238" s="19">
        <v>240</v>
      </c>
      <c r="J1238" s="19">
        <v>0</v>
      </c>
      <c r="K1238" s="19">
        <v>0</v>
      </c>
      <c r="L1238" s="19">
        <v>0</v>
      </c>
      <c r="M1238" s="20">
        <v>2140000</v>
      </c>
      <c r="N1238" s="20">
        <v>11090000</v>
      </c>
      <c r="O1238" s="20">
        <v>14150000</v>
      </c>
      <c r="P1238" s="20">
        <v>890000</v>
      </c>
      <c r="Q1238" s="20">
        <v>4510000</v>
      </c>
      <c r="R1238" s="20">
        <v>8630000</v>
      </c>
      <c r="S1238" s="20">
        <v>1240000</v>
      </c>
      <c r="T1238" s="19">
        <v>0</v>
      </c>
      <c r="U1238" s="19">
        <v>0</v>
      </c>
      <c r="V1238" s="2" t="str" cm="1">
        <f t="array" ref="V1238">_xlfn.IFS(B1238&lt;30,"21-29",
B1238&lt;40,"30-39",
B1238&lt;50,"40-49",
B1238&lt;60,"50-59",
TRUE,"60+"
)</f>
        <v>50-59</v>
      </c>
      <c r="W1238" s="24">
        <f t="shared" si="57"/>
        <v>9126666.666666666</v>
      </c>
      <c r="X1238" s="24">
        <f t="shared" si="58"/>
        <v>4676666.666666667</v>
      </c>
      <c r="Y1238" s="25">
        <f t="shared" si="59"/>
        <v>0.11408333333333333</v>
      </c>
      <c r="Z1238" s="2" t="str" cm="1">
        <f t="array" ref="Z1238">_xlfn.IFS(Y1238&lt;=25%,"Low",
Y1238&lt;=50%,"Moderate",
Y1238&lt;=75%,"High",
Y1238&lt;=100%,"Very High",
TRUE,"Over Limit"
)</f>
        <v>Low</v>
      </c>
      <c r="AA1238" s="2" cm="1">
        <f t="array" ref="AA1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38" s="2" t="str" cm="1">
        <f t="array" ref="AB1238">_xlfn.IFS(T1238=0,"No Late Payments",
T1238&lt;=2,"Low",
T1238&lt;=4,"Moderate",
TRUE,"High"
)</f>
        <v>No Late Payments</v>
      </c>
      <c r="AC1238" s="10" t="str" cm="1">
        <f t="array" ref="AC1238">_xlfn.IFS(
H1238&lt;40000000,"Low",
H1238&lt;60000000,"Medium",
H1238&lt;100000000,"High",
TRUE,"Very High"
)</f>
        <v>High</v>
      </c>
    </row>
    <row r="1239" spans="1:29">
      <c r="A1239" s="21" t="s">
        <v>1271</v>
      </c>
      <c r="B1239" s="22">
        <v>43</v>
      </c>
      <c r="C1239" s="22" t="s">
        <v>22</v>
      </c>
      <c r="D1239" s="22" t="s">
        <v>23</v>
      </c>
      <c r="E1239" s="22" t="s">
        <v>24</v>
      </c>
      <c r="F1239" s="22" t="s">
        <v>28</v>
      </c>
      <c r="G1239" s="23">
        <v>19900000</v>
      </c>
      <c r="H1239" s="23">
        <v>106000000</v>
      </c>
      <c r="I1239" s="22">
        <v>113</v>
      </c>
      <c r="J1239" s="22">
        <v>0</v>
      </c>
      <c r="K1239" s="22">
        <v>0</v>
      </c>
      <c r="L1239" s="22">
        <v>0</v>
      </c>
      <c r="M1239" s="23">
        <v>26350000</v>
      </c>
      <c r="N1239" s="23">
        <v>31140000</v>
      </c>
      <c r="O1239" s="23">
        <v>24620000</v>
      </c>
      <c r="P1239" s="23">
        <v>11080000</v>
      </c>
      <c r="Q1239" s="23">
        <v>3790000</v>
      </c>
      <c r="R1239" s="23">
        <v>19930000</v>
      </c>
      <c r="S1239" s="23">
        <v>1240000</v>
      </c>
      <c r="T1239" s="22">
        <v>0</v>
      </c>
      <c r="U1239" s="22">
        <v>1</v>
      </c>
      <c r="V1239" s="2" t="str" cm="1">
        <f t="array" ref="V1239">_xlfn.IFS(B1239&lt;30,"21-29",
B1239&lt;40,"30-39",
B1239&lt;50,"40-49",
B1239&lt;60,"50-59",
TRUE,"60+"
)</f>
        <v>40-49</v>
      </c>
      <c r="W1239" s="24">
        <f t="shared" si="57"/>
        <v>27370000</v>
      </c>
      <c r="X1239" s="24">
        <f t="shared" si="58"/>
        <v>11600000</v>
      </c>
      <c r="Y1239" s="25">
        <f t="shared" si="59"/>
        <v>0.25820754716981131</v>
      </c>
      <c r="Z1239" s="2" t="str" cm="1">
        <f t="array" ref="Z1239">_xlfn.IFS(Y1239&lt;=25%,"Low",
Y1239&lt;=50%,"Moderate",
Y1239&lt;=75%,"High",
Y1239&lt;=100%,"Very High",
TRUE,"Over Limit"
)</f>
        <v>Moderate</v>
      </c>
      <c r="AA1239" s="2" cm="1">
        <f t="array" ref="AA1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9" s="2" t="str" cm="1">
        <f t="array" ref="AB1239">_xlfn.IFS(T1239=0,"No Late Payments",
T1239&lt;=2,"Low",
T1239&lt;=4,"Moderate",
TRUE,"High"
)</f>
        <v>No Late Payments</v>
      </c>
      <c r="AC1239" s="10" t="str" cm="1">
        <f t="array" ref="AC1239">_xlfn.IFS(
H1239&lt;40000000,"Low",
H1239&lt;60000000,"Medium",
H1239&lt;100000000,"High",
TRUE,"Very High"
)</f>
        <v>Very High</v>
      </c>
    </row>
    <row r="1240" spans="1:29">
      <c r="A1240" s="18" t="s">
        <v>1272</v>
      </c>
      <c r="B1240" s="19">
        <v>36</v>
      </c>
      <c r="C1240" s="19" t="s">
        <v>22</v>
      </c>
      <c r="D1240" s="19" t="s">
        <v>27</v>
      </c>
      <c r="E1240" s="19" t="s">
        <v>31</v>
      </c>
      <c r="F1240" s="19" t="s">
        <v>41</v>
      </c>
      <c r="G1240" s="20">
        <v>6800000</v>
      </c>
      <c r="H1240" s="20">
        <v>23000000</v>
      </c>
      <c r="I1240" s="19">
        <v>73</v>
      </c>
      <c r="J1240" s="19">
        <v>0</v>
      </c>
      <c r="K1240" s="19">
        <v>3</v>
      </c>
      <c r="L1240" s="19">
        <v>0</v>
      </c>
      <c r="M1240" s="20">
        <v>12190000</v>
      </c>
      <c r="N1240" s="20">
        <v>13340000</v>
      </c>
      <c r="O1240" s="20">
        <v>10050000</v>
      </c>
      <c r="P1240" s="20">
        <v>10250000</v>
      </c>
      <c r="Q1240" s="20">
        <v>350000</v>
      </c>
      <c r="R1240" s="20">
        <v>3800000</v>
      </c>
      <c r="S1240" s="20">
        <v>1190000</v>
      </c>
      <c r="T1240" s="19">
        <v>1</v>
      </c>
      <c r="U1240" s="19">
        <v>0</v>
      </c>
      <c r="V1240" s="2" t="str" cm="1">
        <f t="array" ref="V1240">_xlfn.IFS(B1240&lt;30,"21-29",
B1240&lt;40,"30-39",
B1240&lt;50,"40-49",
B1240&lt;60,"50-59",
TRUE,"60+"
)</f>
        <v>30-39</v>
      </c>
      <c r="W1240" s="24">
        <f t="shared" si="57"/>
        <v>11860000</v>
      </c>
      <c r="X1240" s="24">
        <f t="shared" si="58"/>
        <v>4800000</v>
      </c>
      <c r="Y1240" s="25">
        <f t="shared" si="59"/>
        <v>0.51565217391304352</v>
      </c>
      <c r="Z1240" s="2" t="str" cm="1">
        <f t="array" ref="Z1240">_xlfn.IFS(Y1240&lt;=25%,"Low",
Y1240&lt;=50%,"Moderate",
Y1240&lt;=75%,"High",
Y1240&lt;=100%,"Very High",
TRUE,"Over Limit"
)</f>
        <v>High</v>
      </c>
      <c r="AA1240" s="2" cm="1">
        <f t="array" ref="AA1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0" s="2" t="str" cm="1">
        <f t="array" ref="AB1240">_xlfn.IFS(T1240=0,"No Late Payments",
T1240&lt;=2,"Low",
T1240&lt;=4,"Moderate",
TRUE,"High"
)</f>
        <v>Low</v>
      </c>
      <c r="AC1240" s="10" t="str" cm="1">
        <f t="array" ref="AC1240">_xlfn.IFS(
H1240&lt;40000000,"Low",
H1240&lt;60000000,"Medium",
H1240&lt;100000000,"High",
TRUE,"Very High"
)</f>
        <v>Low</v>
      </c>
    </row>
    <row r="1241" spans="1:29">
      <c r="A1241" s="21" t="s">
        <v>1273</v>
      </c>
      <c r="B1241" s="22">
        <v>41</v>
      </c>
      <c r="C1241" s="22" t="s">
        <v>34</v>
      </c>
      <c r="D1241" s="22" t="s">
        <v>30</v>
      </c>
      <c r="E1241" s="22" t="s">
        <v>24</v>
      </c>
      <c r="F1241" s="22" t="s">
        <v>28</v>
      </c>
      <c r="G1241" s="23">
        <v>12200000</v>
      </c>
      <c r="H1241" s="23">
        <v>41000000</v>
      </c>
      <c r="I1241" s="22">
        <v>66</v>
      </c>
      <c r="J1241" s="22">
        <v>1</v>
      </c>
      <c r="K1241" s="22">
        <v>3</v>
      </c>
      <c r="L1241" s="22">
        <v>1</v>
      </c>
      <c r="M1241" s="23">
        <v>9420000</v>
      </c>
      <c r="N1241" s="23">
        <v>14950000</v>
      </c>
      <c r="O1241" s="23">
        <v>17200000</v>
      </c>
      <c r="P1241" s="23">
        <v>1060000</v>
      </c>
      <c r="Q1241" s="23">
        <v>890000</v>
      </c>
      <c r="R1241" s="23">
        <v>2500000</v>
      </c>
      <c r="S1241" s="23">
        <v>2600000</v>
      </c>
      <c r="T1241" s="22">
        <v>4</v>
      </c>
      <c r="U1241" s="22">
        <v>1</v>
      </c>
      <c r="V1241" s="2" t="str" cm="1">
        <f t="array" ref="V1241">_xlfn.IFS(B1241&lt;30,"21-29",
B1241&lt;40,"30-39",
B1241&lt;50,"40-49",
B1241&lt;60,"50-59",
TRUE,"60+"
)</f>
        <v>40-49</v>
      </c>
      <c r="W1241" s="24">
        <f t="shared" si="57"/>
        <v>13856666.666666666</v>
      </c>
      <c r="X1241" s="24">
        <f t="shared" si="58"/>
        <v>1483333.3333333333</v>
      </c>
      <c r="Y1241" s="25">
        <f t="shared" si="59"/>
        <v>0.33796747967479673</v>
      </c>
      <c r="Z1241" s="2" t="str" cm="1">
        <f t="array" ref="Z1241">_xlfn.IFS(Y1241&lt;=25%,"Low",
Y1241&lt;=50%,"Moderate",
Y1241&lt;=75%,"High",
Y1241&lt;=100%,"Very High",
TRUE,"Over Limit"
)</f>
        <v>Moderate</v>
      </c>
      <c r="AA1241" s="2" cm="1">
        <f t="array" ref="AA1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1" s="2" t="str" cm="1">
        <f t="array" ref="AB1241">_xlfn.IFS(T1241=0,"No Late Payments",
T1241&lt;=2,"Low",
T1241&lt;=4,"Moderate",
TRUE,"High"
)</f>
        <v>Moderate</v>
      </c>
      <c r="AC1241" s="10" t="str" cm="1">
        <f t="array" ref="AC1241">_xlfn.IFS(
H1241&lt;40000000,"Low",
H1241&lt;60000000,"Medium",
H1241&lt;100000000,"High",
TRUE,"Very High"
)</f>
        <v>Medium</v>
      </c>
    </row>
    <row r="1242" spans="1:29">
      <c r="A1242" s="18" t="s">
        <v>1274</v>
      </c>
      <c r="B1242" s="19">
        <v>38</v>
      </c>
      <c r="C1242" s="19" t="s">
        <v>22</v>
      </c>
      <c r="D1242" s="19" t="s">
        <v>27</v>
      </c>
      <c r="E1242" s="19" t="s">
        <v>31</v>
      </c>
      <c r="F1242" s="19" t="s">
        <v>48</v>
      </c>
      <c r="G1242" s="20">
        <v>8100000</v>
      </c>
      <c r="H1242" s="20">
        <v>40000000</v>
      </c>
      <c r="I1242" s="19">
        <v>147</v>
      </c>
      <c r="J1242" s="19">
        <v>0</v>
      </c>
      <c r="K1242" s="19">
        <v>1</v>
      </c>
      <c r="L1242" s="19">
        <v>0</v>
      </c>
      <c r="M1242" s="20">
        <v>11320000</v>
      </c>
      <c r="N1242" s="20">
        <v>16350000</v>
      </c>
      <c r="O1242" s="20">
        <v>17040000</v>
      </c>
      <c r="P1242" s="20">
        <v>4940000</v>
      </c>
      <c r="Q1242" s="20">
        <v>6510000</v>
      </c>
      <c r="R1242" s="20">
        <v>5070000</v>
      </c>
      <c r="S1242" s="20">
        <v>1300000</v>
      </c>
      <c r="T1242" s="19">
        <v>1</v>
      </c>
      <c r="U1242" s="19">
        <v>1</v>
      </c>
      <c r="V1242" s="2" t="str" cm="1">
        <f t="array" ref="V1242">_xlfn.IFS(B1242&lt;30,"21-29",
B1242&lt;40,"30-39",
B1242&lt;50,"40-49",
B1242&lt;60,"50-59",
TRUE,"60+"
)</f>
        <v>30-39</v>
      </c>
      <c r="W1242" s="24">
        <f t="shared" si="57"/>
        <v>14903333.333333334</v>
      </c>
      <c r="X1242" s="24">
        <f t="shared" si="58"/>
        <v>5506666.666666667</v>
      </c>
      <c r="Y1242" s="25">
        <f t="shared" si="59"/>
        <v>0.37258333333333332</v>
      </c>
      <c r="Z1242" s="2" t="str" cm="1">
        <f t="array" ref="Z1242">_xlfn.IFS(Y1242&lt;=25%,"Low",
Y1242&lt;=50%,"Moderate",
Y1242&lt;=75%,"High",
Y1242&lt;=100%,"Very High",
TRUE,"Over Limit"
)</f>
        <v>Moderate</v>
      </c>
      <c r="AA1242" s="2" cm="1">
        <f t="array" ref="AA1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2" s="2" t="str" cm="1">
        <f t="array" ref="AB1242">_xlfn.IFS(T1242=0,"No Late Payments",
T1242&lt;=2,"Low",
T1242&lt;=4,"Moderate",
TRUE,"High"
)</f>
        <v>Low</v>
      </c>
      <c r="AC1242" s="10" t="str" cm="1">
        <f t="array" ref="AC1242">_xlfn.IFS(
H1242&lt;40000000,"Low",
H1242&lt;60000000,"Medium",
H1242&lt;100000000,"High",
TRUE,"Very High"
)</f>
        <v>Medium</v>
      </c>
    </row>
    <row r="1243" spans="1:29">
      <c r="A1243" s="21" t="s">
        <v>1275</v>
      </c>
      <c r="B1243" s="22">
        <v>41</v>
      </c>
      <c r="C1243" s="22" t="s">
        <v>22</v>
      </c>
      <c r="D1243" s="22" t="s">
        <v>27</v>
      </c>
      <c r="E1243" s="22" t="s">
        <v>24</v>
      </c>
      <c r="F1243" s="22" t="s">
        <v>41</v>
      </c>
      <c r="G1243" s="23">
        <v>13300000</v>
      </c>
      <c r="H1243" s="23">
        <v>94000000</v>
      </c>
      <c r="I1243" s="22">
        <v>137</v>
      </c>
      <c r="J1243" s="22">
        <v>2</v>
      </c>
      <c r="K1243" s="22">
        <v>1</v>
      </c>
      <c r="L1243" s="22">
        <v>0</v>
      </c>
      <c r="M1243" s="23">
        <v>57510000</v>
      </c>
      <c r="N1243" s="23">
        <v>52580000</v>
      </c>
      <c r="O1243" s="23">
        <v>53350000</v>
      </c>
      <c r="P1243" s="23">
        <v>10030000</v>
      </c>
      <c r="Q1243" s="23">
        <v>4350000</v>
      </c>
      <c r="R1243" s="23">
        <v>13790000</v>
      </c>
      <c r="S1243" s="23">
        <v>4020000</v>
      </c>
      <c r="T1243" s="22">
        <v>2</v>
      </c>
      <c r="U1243" s="22">
        <v>1</v>
      </c>
      <c r="V1243" s="2" t="str" cm="1">
        <f t="array" ref="V1243">_xlfn.IFS(B1243&lt;30,"21-29",
B1243&lt;40,"30-39",
B1243&lt;50,"40-49",
B1243&lt;60,"50-59",
TRUE,"60+"
)</f>
        <v>40-49</v>
      </c>
      <c r="W1243" s="24">
        <f t="shared" si="57"/>
        <v>54480000</v>
      </c>
      <c r="X1243" s="24">
        <f t="shared" si="58"/>
        <v>9390000</v>
      </c>
      <c r="Y1243" s="25">
        <f t="shared" si="59"/>
        <v>0.57957446808510638</v>
      </c>
      <c r="Z1243" s="2" t="str" cm="1">
        <f t="array" ref="Z1243">_xlfn.IFS(Y1243&lt;=25%,"Low",
Y1243&lt;=50%,"Moderate",
Y1243&lt;=75%,"High",
Y1243&lt;=100%,"Very High",
TRUE,"Over Limit"
)</f>
        <v>High</v>
      </c>
      <c r="AA1243" s="2" cm="1">
        <f t="array" ref="AA1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3" s="2" t="str" cm="1">
        <f t="array" ref="AB1243">_xlfn.IFS(T1243=0,"No Late Payments",
T1243&lt;=2,"Low",
T1243&lt;=4,"Moderate",
TRUE,"High"
)</f>
        <v>Low</v>
      </c>
      <c r="AC1243" s="10" t="str" cm="1">
        <f t="array" ref="AC1243">_xlfn.IFS(
H1243&lt;40000000,"Low",
H1243&lt;60000000,"Medium",
H1243&lt;100000000,"High",
TRUE,"Very High"
)</f>
        <v>High</v>
      </c>
    </row>
    <row r="1244" spans="1:29">
      <c r="A1244" s="18" t="s">
        <v>1276</v>
      </c>
      <c r="B1244" s="19">
        <v>47</v>
      </c>
      <c r="C1244" s="19" t="s">
        <v>34</v>
      </c>
      <c r="D1244" s="19" t="s">
        <v>46</v>
      </c>
      <c r="E1244" s="19" t="s">
        <v>38</v>
      </c>
      <c r="F1244" s="19" t="s">
        <v>48</v>
      </c>
      <c r="G1244" s="20">
        <v>20200000</v>
      </c>
      <c r="H1244" s="20">
        <v>84000000</v>
      </c>
      <c r="I1244" s="19">
        <v>108</v>
      </c>
      <c r="J1244" s="19">
        <v>2</v>
      </c>
      <c r="K1244" s="19">
        <v>0</v>
      </c>
      <c r="L1244" s="19">
        <v>0</v>
      </c>
      <c r="M1244" s="20">
        <v>60070000</v>
      </c>
      <c r="N1244" s="20">
        <v>57530000</v>
      </c>
      <c r="O1244" s="20">
        <v>64190000</v>
      </c>
      <c r="P1244" s="20">
        <v>13260000</v>
      </c>
      <c r="Q1244" s="20">
        <v>12080000</v>
      </c>
      <c r="R1244" s="20">
        <v>22710000</v>
      </c>
      <c r="S1244" s="20">
        <v>8070000</v>
      </c>
      <c r="T1244" s="19">
        <v>1</v>
      </c>
      <c r="U1244" s="19">
        <v>0</v>
      </c>
      <c r="V1244" s="2" t="str" cm="1">
        <f t="array" ref="V1244">_xlfn.IFS(B1244&lt;30,"21-29",
B1244&lt;40,"30-39",
B1244&lt;50,"40-49",
B1244&lt;60,"50-59",
TRUE,"60+"
)</f>
        <v>40-49</v>
      </c>
      <c r="W1244" s="24">
        <f t="shared" si="57"/>
        <v>60596666.666666664</v>
      </c>
      <c r="X1244" s="24">
        <f t="shared" si="58"/>
        <v>16016666.666666666</v>
      </c>
      <c r="Y1244" s="25">
        <f t="shared" si="59"/>
        <v>0.72138888888888886</v>
      </c>
      <c r="Z1244" s="2" t="str" cm="1">
        <f t="array" ref="Z1244">_xlfn.IFS(Y1244&lt;=25%,"Low",
Y1244&lt;=50%,"Moderate",
Y1244&lt;=75%,"High",
Y1244&lt;=100%,"Very High",
TRUE,"Over Limit"
)</f>
        <v>High</v>
      </c>
      <c r="AA1244" s="2" cm="1">
        <f t="array" ref="AA1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4" s="2" t="str" cm="1">
        <f t="array" ref="AB1244">_xlfn.IFS(T1244=0,"No Late Payments",
T1244&lt;=2,"Low",
T1244&lt;=4,"Moderate",
TRUE,"High"
)</f>
        <v>Low</v>
      </c>
      <c r="AC1244" s="10" t="str" cm="1">
        <f t="array" ref="AC1244">_xlfn.IFS(
H1244&lt;40000000,"Low",
H1244&lt;60000000,"Medium",
H1244&lt;100000000,"High",
TRUE,"Very High"
)</f>
        <v>High</v>
      </c>
    </row>
    <row r="1245" spans="1:29">
      <c r="A1245" s="21" t="s">
        <v>1277</v>
      </c>
      <c r="B1245" s="22">
        <v>21</v>
      </c>
      <c r="C1245" s="22" t="s">
        <v>22</v>
      </c>
      <c r="D1245" s="22" t="s">
        <v>23</v>
      </c>
      <c r="E1245" s="22" t="s">
        <v>24</v>
      </c>
      <c r="F1245" s="22" t="s">
        <v>28</v>
      </c>
      <c r="G1245" s="23">
        <v>7800000</v>
      </c>
      <c r="H1245" s="23">
        <v>20000000</v>
      </c>
      <c r="I1245" s="22">
        <v>8</v>
      </c>
      <c r="J1245" s="22">
        <v>0</v>
      </c>
      <c r="K1245" s="22">
        <v>0</v>
      </c>
      <c r="L1245" s="22">
        <v>0</v>
      </c>
      <c r="M1245" s="23">
        <v>15240000</v>
      </c>
      <c r="N1245" s="23">
        <v>13770000</v>
      </c>
      <c r="O1245" s="23">
        <v>14300000</v>
      </c>
      <c r="P1245" s="23">
        <v>6140000</v>
      </c>
      <c r="Q1245" s="23">
        <v>11180000</v>
      </c>
      <c r="R1245" s="23">
        <v>2890000</v>
      </c>
      <c r="S1245" s="23">
        <v>970000</v>
      </c>
      <c r="T1245" s="22">
        <v>2</v>
      </c>
      <c r="U1245" s="22">
        <v>0</v>
      </c>
      <c r="V1245" s="2" t="str" cm="1">
        <f t="array" ref="V1245">_xlfn.IFS(B1245&lt;30,"21-29",
B1245&lt;40,"30-39",
B1245&lt;50,"40-49",
B1245&lt;60,"50-59",
TRUE,"60+"
)</f>
        <v>21-29</v>
      </c>
      <c r="W1245" s="24">
        <f t="shared" si="57"/>
        <v>14436666.666666666</v>
      </c>
      <c r="X1245" s="24">
        <f t="shared" si="58"/>
        <v>6736666.666666667</v>
      </c>
      <c r="Y1245" s="25">
        <f t="shared" si="59"/>
        <v>0.72183333333333333</v>
      </c>
      <c r="Z1245" s="2" t="str" cm="1">
        <f t="array" ref="Z1245">_xlfn.IFS(Y1245&lt;=25%,"Low",
Y1245&lt;=50%,"Moderate",
Y1245&lt;=75%,"High",
Y1245&lt;=100%,"Very High",
TRUE,"Over Limit"
)</f>
        <v>High</v>
      </c>
      <c r="AA1245" s="2" cm="1">
        <f t="array" ref="AA1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5" s="2" t="str" cm="1">
        <f t="array" ref="AB1245">_xlfn.IFS(T1245=0,"No Late Payments",
T1245&lt;=2,"Low",
T1245&lt;=4,"Moderate",
TRUE,"High"
)</f>
        <v>Low</v>
      </c>
      <c r="AC1245" s="10" t="str" cm="1">
        <f t="array" ref="AC1245">_xlfn.IFS(
H1245&lt;40000000,"Low",
H1245&lt;60000000,"Medium",
H1245&lt;100000000,"High",
TRUE,"Very High"
)</f>
        <v>Low</v>
      </c>
    </row>
    <row r="1246" spans="1:29">
      <c r="A1246" s="18" t="s">
        <v>1278</v>
      </c>
      <c r="B1246" s="19">
        <v>45</v>
      </c>
      <c r="C1246" s="19" t="s">
        <v>34</v>
      </c>
      <c r="D1246" s="19" t="s">
        <v>27</v>
      </c>
      <c r="E1246" s="19" t="s">
        <v>24</v>
      </c>
      <c r="F1246" s="19" t="s">
        <v>28</v>
      </c>
      <c r="G1246" s="20">
        <v>13100000</v>
      </c>
      <c r="H1246" s="20">
        <v>47000000</v>
      </c>
      <c r="I1246" s="19">
        <v>77</v>
      </c>
      <c r="J1246" s="19">
        <v>1</v>
      </c>
      <c r="K1246" s="19">
        <v>0</v>
      </c>
      <c r="L1246" s="19">
        <v>0</v>
      </c>
      <c r="M1246" s="20">
        <v>26830000</v>
      </c>
      <c r="N1246" s="20">
        <v>17560000</v>
      </c>
      <c r="O1246" s="20">
        <v>21360000</v>
      </c>
      <c r="P1246" s="20">
        <v>6740000</v>
      </c>
      <c r="Q1246" s="20">
        <v>1950000</v>
      </c>
      <c r="R1246" s="20">
        <v>1660000</v>
      </c>
      <c r="S1246" s="20">
        <v>1190000</v>
      </c>
      <c r="T1246" s="19">
        <v>1</v>
      </c>
      <c r="U1246" s="19">
        <v>0</v>
      </c>
      <c r="V1246" s="2" t="str" cm="1">
        <f t="array" ref="V1246">_xlfn.IFS(B1246&lt;30,"21-29",
B1246&lt;40,"30-39",
B1246&lt;50,"40-49",
B1246&lt;60,"50-59",
TRUE,"60+"
)</f>
        <v>40-49</v>
      </c>
      <c r="W1246" s="24">
        <f t="shared" si="57"/>
        <v>21916666.666666668</v>
      </c>
      <c r="X1246" s="24">
        <f t="shared" si="58"/>
        <v>3450000</v>
      </c>
      <c r="Y1246" s="25">
        <f t="shared" si="59"/>
        <v>0.46631205673758869</v>
      </c>
      <c r="Z1246" s="2" t="str" cm="1">
        <f t="array" ref="Z1246">_xlfn.IFS(Y1246&lt;=25%,"Low",
Y1246&lt;=50%,"Moderate",
Y1246&lt;=75%,"High",
Y1246&lt;=100%,"Very High",
TRUE,"Over Limit"
)</f>
        <v>Moderate</v>
      </c>
      <c r="AA1246" s="2" cm="1">
        <f t="array" ref="AA1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6" s="2" t="str" cm="1">
        <f t="array" ref="AB1246">_xlfn.IFS(T1246=0,"No Late Payments",
T1246&lt;=2,"Low",
T1246&lt;=4,"Moderate",
TRUE,"High"
)</f>
        <v>Low</v>
      </c>
      <c r="AC1246" s="10" t="str" cm="1">
        <f t="array" ref="AC1246">_xlfn.IFS(
H1246&lt;40000000,"Low",
H1246&lt;60000000,"Medium",
H1246&lt;100000000,"High",
TRUE,"Very High"
)</f>
        <v>Medium</v>
      </c>
    </row>
    <row r="1247" spans="1:29">
      <c r="A1247" s="21" t="s">
        <v>1279</v>
      </c>
      <c r="B1247" s="22">
        <v>49</v>
      </c>
      <c r="C1247" s="22" t="s">
        <v>22</v>
      </c>
      <c r="D1247" s="22" t="s">
        <v>23</v>
      </c>
      <c r="E1247" s="22" t="s">
        <v>24</v>
      </c>
      <c r="F1247" s="22" t="s">
        <v>28</v>
      </c>
      <c r="G1247" s="23">
        <v>17000000</v>
      </c>
      <c r="H1247" s="23">
        <v>85000000</v>
      </c>
      <c r="I1247" s="22">
        <v>158</v>
      </c>
      <c r="J1247" s="22">
        <v>3</v>
      </c>
      <c r="K1247" s="22">
        <v>3</v>
      </c>
      <c r="L1247" s="22">
        <v>0</v>
      </c>
      <c r="M1247" s="23">
        <v>39280000</v>
      </c>
      <c r="N1247" s="23">
        <v>30370000</v>
      </c>
      <c r="O1247" s="23">
        <v>26380000</v>
      </c>
      <c r="P1247" s="23">
        <v>1840000</v>
      </c>
      <c r="Q1247" s="23">
        <v>3170000</v>
      </c>
      <c r="R1247" s="23">
        <v>6610000</v>
      </c>
      <c r="S1247" s="23">
        <v>4120000</v>
      </c>
      <c r="T1247" s="22">
        <v>2</v>
      </c>
      <c r="U1247" s="22">
        <v>1</v>
      </c>
      <c r="V1247" s="2" t="str" cm="1">
        <f t="array" ref="V1247">_xlfn.IFS(B1247&lt;30,"21-29",
B1247&lt;40,"30-39",
B1247&lt;50,"40-49",
B1247&lt;60,"50-59",
TRUE,"60+"
)</f>
        <v>40-49</v>
      </c>
      <c r="W1247" s="24">
        <f t="shared" si="57"/>
        <v>32010000</v>
      </c>
      <c r="X1247" s="24">
        <f t="shared" si="58"/>
        <v>3873333.3333333335</v>
      </c>
      <c r="Y1247" s="25">
        <f t="shared" si="59"/>
        <v>0.37658823529411767</v>
      </c>
      <c r="Z1247" s="2" t="str" cm="1">
        <f t="array" ref="Z1247">_xlfn.IFS(Y1247&lt;=25%,"Low",
Y1247&lt;=50%,"Moderate",
Y1247&lt;=75%,"High",
Y1247&lt;=100%,"Very High",
TRUE,"Over Limit"
)</f>
        <v>Moderate</v>
      </c>
      <c r="AA1247" s="2" cm="1">
        <f t="array" ref="AA1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7" s="2" t="str" cm="1">
        <f t="array" ref="AB1247">_xlfn.IFS(T1247=0,"No Late Payments",
T1247&lt;=2,"Low",
T1247&lt;=4,"Moderate",
TRUE,"High"
)</f>
        <v>Low</v>
      </c>
      <c r="AC1247" s="10" t="str" cm="1">
        <f t="array" ref="AC1247">_xlfn.IFS(
H1247&lt;40000000,"Low",
H1247&lt;60000000,"Medium",
H1247&lt;100000000,"High",
TRUE,"Very High"
)</f>
        <v>High</v>
      </c>
    </row>
    <row r="1248" spans="1:29">
      <c r="A1248" s="18" t="s">
        <v>1280</v>
      </c>
      <c r="B1248" s="19">
        <v>38</v>
      </c>
      <c r="C1248" s="19" t="s">
        <v>22</v>
      </c>
      <c r="D1248" s="19" t="s">
        <v>23</v>
      </c>
      <c r="E1248" s="19" t="s">
        <v>24</v>
      </c>
      <c r="F1248" s="19" t="s">
        <v>41</v>
      </c>
      <c r="G1248" s="20">
        <v>11500000</v>
      </c>
      <c r="H1248" s="20">
        <v>61000000</v>
      </c>
      <c r="I1248" s="19">
        <v>94</v>
      </c>
      <c r="J1248" s="19">
        <v>0</v>
      </c>
      <c r="K1248" s="19">
        <v>1</v>
      </c>
      <c r="L1248" s="19">
        <v>0</v>
      </c>
      <c r="M1248" s="20">
        <v>9660000</v>
      </c>
      <c r="N1248" s="20">
        <v>23540000</v>
      </c>
      <c r="O1248" s="20">
        <v>11690000</v>
      </c>
      <c r="P1248" s="20">
        <v>4880000</v>
      </c>
      <c r="Q1248" s="20">
        <v>7310000</v>
      </c>
      <c r="R1248" s="20">
        <v>4870000</v>
      </c>
      <c r="S1248" s="20">
        <v>640000</v>
      </c>
      <c r="T1248" s="19">
        <v>1</v>
      </c>
      <c r="U1248" s="19">
        <v>0</v>
      </c>
      <c r="V1248" s="2" t="str" cm="1">
        <f t="array" ref="V1248">_xlfn.IFS(B1248&lt;30,"21-29",
B1248&lt;40,"30-39",
B1248&lt;50,"40-49",
B1248&lt;60,"50-59",
TRUE,"60+"
)</f>
        <v>30-39</v>
      </c>
      <c r="W1248" s="24">
        <f t="shared" si="57"/>
        <v>14963333.333333334</v>
      </c>
      <c r="X1248" s="24">
        <f t="shared" si="58"/>
        <v>5686666.666666667</v>
      </c>
      <c r="Y1248" s="25">
        <f t="shared" si="59"/>
        <v>0.24530054644808744</v>
      </c>
      <c r="Z1248" s="2" t="str" cm="1">
        <f t="array" ref="Z1248">_xlfn.IFS(Y1248&lt;=25%,"Low",
Y1248&lt;=50%,"Moderate",
Y1248&lt;=75%,"High",
Y1248&lt;=100%,"Very High",
TRUE,"Over Limit"
)</f>
        <v>Low</v>
      </c>
      <c r="AA1248" s="2" cm="1">
        <f t="array" ref="AA1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48" s="2" t="str" cm="1">
        <f t="array" ref="AB1248">_xlfn.IFS(T1248=0,"No Late Payments",
T1248&lt;=2,"Low",
T1248&lt;=4,"Moderate",
TRUE,"High"
)</f>
        <v>Low</v>
      </c>
      <c r="AC1248" s="10" t="str" cm="1">
        <f t="array" ref="AC1248">_xlfn.IFS(
H1248&lt;40000000,"Low",
H1248&lt;60000000,"Medium",
H1248&lt;100000000,"High",
TRUE,"Very High"
)</f>
        <v>High</v>
      </c>
    </row>
    <row r="1249" spans="1:29">
      <c r="A1249" s="21" t="s">
        <v>1281</v>
      </c>
      <c r="B1249" s="22">
        <v>33</v>
      </c>
      <c r="C1249" s="22" t="s">
        <v>22</v>
      </c>
      <c r="D1249" s="22" t="s">
        <v>27</v>
      </c>
      <c r="E1249" s="22" t="s">
        <v>24</v>
      </c>
      <c r="F1249" s="22" t="s">
        <v>28</v>
      </c>
      <c r="G1249" s="23">
        <v>11700000</v>
      </c>
      <c r="H1249" s="23">
        <v>54000000</v>
      </c>
      <c r="I1249" s="22">
        <v>73</v>
      </c>
      <c r="J1249" s="22">
        <v>0</v>
      </c>
      <c r="K1249" s="22">
        <v>0</v>
      </c>
      <c r="L1249" s="22">
        <v>1</v>
      </c>
      <c r="M1249" s="23">
        <v>24280000</v>
      </c>
      <c r="N1249" s="23">
        <v>28060000</v>
      </c>
      <c r="O1249" s="23">
        <v>24460000</v>
      </c>
      <c r="P1249" s="23">
        <v>22410000</v>
      </c>
      <c r="Q1249" s="23">
        <v>10250000</v>
      </c>
      <c r="R1249" s="23">
        <v>2960000</v>
      </c>
      <c r="S1249" s="23">
        <v>2250000</v>
      </c>
      <c r="T1249" s="22">
        <v>1</v>
      </c>
      <c r="U1249" s="22">
        <v>0</v>
      </c>
      <c r="V1249" s="2" t="str" cm="1">
        <f t="array" ref="V1249">_xlfn.IFS(B1249&lt;30,"21-29",
B1249&lt;40,"30-39",
B1249&lt;50,"40-49",
B1249&lt;60,"50-59",
TRUE,"60+"
)</f>
        <v>30-39</v>
      </c>
      <c r="W1249" s="24">
        <f t="shared" si="57"/>
        <v>25600000</v>
      </c>
      <c r="X1249" s="24">
        <f t="shared" si="58"/>
        <v>11873333.333333334</v>
      </c>
      <c r="Y1249" s="25">
        <f t="shared" si="59"/>
        <v>0.47407407407407409</v>
      </c>
      <c r="Z1249" s="2" t="str" cm="1">
        <f t="array" ref="Z1249">_xlfn.IFS(Y1249&lt;=25%,"Low",
Y1249&lt;=50%,"Moderate",
Y1249&lt;=75%,"High",
Y1249&lt;=100%,"Very High",
TRUE,"Over Limit"
)</f>
        <v>Moderate</v>
      </c>
      <c r="AA1249" s="2" cm="1">
        <f t="array" ref="AA1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9" s="2" t="str" cm="1">
        <f t="array" ref="AB1249">_xlfn.IFS(T1249=0,"No Late Payments",
T1249&lt;=2,"Low",
T1249&lt;=4,"Moderate",
TRUE,"High"
)</f>
        <v>Low</v>
      </c>
      <c r="AC1249" s="10" t="str" cm="1">
        <f t="array" ref="AC1249">_xlfn.IFS(
H1249&lt;40000000,"Low",
H1249&lt;60000000,"Medium",
H1249&lt;100000000,"High",
TRUE,"Very High"
)</f>
        <v>Medium</v>
      </c>
    </row>
    <row r="1250" spans="1:29">
      <c r="A1250" s="18" t="s">
        <v>1282</v>
      </c>
      <c r="B1250" s="19">
        <v>31</v>
      </c>
      <c r="C1250" s="19" t="s">
        <v>34</v>
      </c>
      <c r="D1250" s="19" t="s">
        <v>23</v>
      </c>
      <c r="E1250" s="19" t="s">
        <v>38</v>
      </c>
      <c r="F1250" s="19" t="s">
        <v>28</v>
      </c>
      <c r="G1250" s="20">
        <v>10800000</v>
      </c>
      <c r="H1250" s="20">
        <v>61000000</v>
      </c>
      <c r="I1250" s="19">
        <v>9</v>
      </c>
      <c r="J1250" s="19">
        <v>0</v>
      </c>
      <c r="K1250" s="19">
        <v>0</v>
      </c>
      <c r="L1250" s="19">
        <v>0</v>
      </c>
      <c r="M1250" s="20">
        <v>15460000</v>
      </c>
      <c r="N1250" s="20">
        <v>20810000</v>
      </c>
      <c r="O1250" s="20">
        <v>15140000</v>
      </c>
      <c r="P1250" s="20">
        <v>6650000</v>
      </c>
      <c r="Q1250" s="20">
        <v>9010000</v>
      </c>
      <c r="R1250" s="20">
        <v>4640000</v>
      </c>
      <c r="S1250" s="20">
        <v>10100000</v>
      </c>
      <c r="T1250" s="19">
        <v>1</v>
      </c>
      <c r="U1250" s="19">
        <v>0</v>
      </c>
      <c r="V1250" s="2" t="str" cm="1">
        <f t="array" ref="V1250">_xlfn.IFS(B1250&lt;30,"21-29",
B1250&lt;40,"30-39",
B1250&lt;50,"40-49",
B1250&lt;60,"50-59",
TRUE,"60+"
)</f>
        <v>30-39</v>
      </c>
      <c r="W1250" s="24">
        <f t="shared" si="57"/>
        <v>17136666.666666668</v>
      </c>
      <c r="X1250" s="24">
        <f t="shared" si="58"/>
        <v>6766666.666666667</v>
      </c>
      <c r="Y1250" s="25">
        <f t="shared" si="59"/>
        <v>0.28092896174863391</v>
      </c>
      <c r="Z1250" s="2" t="str" cm="1">
        <f t="array" ref="Z1250">_xlfn.IFS(Y1250&lt;=25%,"Low",
Y1250&lt;=50%,"Moderate",
Y1250&lt;=75%,"High",
Y1250&lt;=100%,"Very High",
TRUE,"Over Limit"
)</f>
        <v>Moderate</v>
      </c>
      <c r="AA1250" s="2" cm="1">
        <f t="array" ref="AA1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0" s="2" t="str" cm="1">
        <f t="array" ref="AB1250">_xlfn.IFS(T1250=0,"No Late Payments",
T1250&lt;=2,"Low",
T1250&lt;=4,"Moderate",
TRUE,"High"
)</f>
        <v>Low</v>
      </c>
      <c r="AC1250" s="10" t="str" cm="1">
        <f t="array" ref="AC1250">_xlfn.IFS(
H1250&lt;40000000,"Low",
H1250&lt;60000000,"Medium",
H1250&lt;100000000,"High",
TRUE,"Very High"
)</f>
        <v>High</v>
      </c>
    </row>
    <row r="1251" spans="1:29">
      <c r="A1251" s="21" t="s">
        <v>1283</v>
      </c>
      <c r="B1251" s="22">
        <v>49</v>
      </c>
      <c r="C1251" s="22" t="s">
        <v>22</v>
      </c>
      <c r="D1251" s="22" t="s">
        <v>46</v>
      </c>
      <c r="E1251" s="22" t="s">
        <v>24</v>
      </c>
      <c r="F1251" s="22" t="s">
        <v>28</v>
      </c>
      <c r="G1251" s="23">
        <v>21800000</v>
      </c>
      <c r="H1251" s="23">
        <v>53000000</v>
      </c>
      <c r="I1251" s="22">
        <v>174</v>
      </c>
      <c r="J1251" s="22">
        <v>0</v>
      </c>
      <c r="K1251" s="22">
        <v>0</v>
      </c>
      <c r="L1251" s="22">
        <v>0</v>
      </c>
      <c r="M1251" s="23">
        <v>9780000</v>
      </c>
      <c r="N1251" s="23">
        <v>4350000</v>
      </c>
      <c r="O1251" s="23">
        <v>10290000</v>
      </c>
      <c r="P1251" s="23">
        <v>4040000</v>
      </c>
      <c r="Q1251" s="23">
        <v>680000</v>
      </c>
      <c r="R1251" s="23">
        <v>3730000</v>
      </c>
      <c r="S1251" s="23">
        <v>4790000</v>
      </c>
      <c r="T1251" s="22">
        <v>0</v>
      </c>
      <c r="U1251" s="22">
        <v>0</v>
      </c>
      <c r="V1251" s="2" t="str" cm="1">
        <f t="array" ref="V1251">_xlfn.IFS(B1251&lt;30,"21-29",
B1251&lt;40,"30-39",
B1251&lt;50,"40-49",
B1251&lt;60,"50-59",
TRUE,"60+"
)</f>
        <v>40-49</v>
      </c>
      <c r="W1251" s="24">
        <f t="shared" si="57"/>
        <v>8140000</v>
      </c>
      <c r="X1251" s="24">
        <f t="shared" si="58"/>
        <v>2816666.6666666665</v>
      </c>
      <c r="Y1251" s="25">
        <f t="shared" si="59"/>
        <v>0.15358490566037736</v>
      </c>
      <c r="Z1251" s="2" t="str" cm="1">
        <f t="array" ref="Z1251">_xlfn.IFS(Y1251&lt;=25%,"Low",
Y1251&lt;=50%,"Moderate",
Y1251&lt;=75%,"High",
Y1251&lt;=100%,"Very High",
TRUE,"Over Limit"
)</f>
        <v>Low</v>
      </c>
      <c r="AA1251" s="2" cm="1">
        <f t="array" ref="AA1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51" s="2" t="str" cm="1">
        <f t="array" ref="AB1251">_xlfn.IFS(T1251=0,"No Late Payments",
T1251&lt;=2,"Low",
T1251&lt;=4,"Moderate",
TRUE,"High"
)</f>
        <v>No Late Payments</v>
      </c>
      <c r="AC1251" s="10" t="str" cm="1">
        <f t="array" ref="AC1251">_xlfn.IFS(
H1251&lt;40000000,"Low",
H1251&lt;60000000,"Medium",
H1251&lt;100000000,"High",
TRUE,"Very High"
)</f>
        <v>Medium</v>
      </c>
    </row>
    <row r="1252" spans="1:29">
      <c r="A1252" s="18" t="s">
        <v>1284</v>
      </c>
      <c r="B1252" s="19">
        <v>40</v>
      </c>
      <c r="C1252" s="19" t="s">
        <v>34</v>
      </c>
      <c r="D1252" s="19" t="s">
        <v>46</v>
      </c>
      <c r="E1252" s="19" t="s">
        <v>24</v>
      </c>
      <c r="F1252" s="19" t="s">
        <v>28</v>
      </c>
      <c r="G1252" s="20">
        <v>21200000</v>
      </c>
      <c r="H1252" s="20">
        <v>70000000</v>
      </c>
      <c r="I1252" s="19">
        <v>131</v>
      </c>
      <c r="J1252" s="19">
        <v>0</v>
      </c>
      <c r="K1252" s="19">
        <v>0</v>
      </c>
      <c r="L1252" s="19">
        <v>0</v>
      </c>
      <c r="M1252" s="20">
        <v>15410000</v>
      </c>
      <c r="N1252" s="20">
        <v>14900000</v>
      </c>
      <c r="O1252" s="20">
        <v>9950000</v>
      </c>
      <c r="P1252" s="20">
        <v>5760000</v>
      </c>
      <c r="Q1252" s="20">
        <v>7110000</v>
      </c>
      <c r="R1252" s="20">
        <v>3760000</v>
      </c>
      <c r="S1252" s="20">
        <v>4150000</v>
      </c>
      <c r="T1252" s="19">
        <v>0</v>
      </c>
      <c r="U1252" s="19">
        <v>0</v>
      </c>
      <c r="V1252" s="2" t="str" cm="1">
        <f t="array" ref="V1252">_xlfn.IFS(B1252&lt;30,"21-29",
B1252&lt;40,"30-39",
B1252&lt;50,"40-49",
B1252&lt;60,"50-59",
TRUE,"60+"
)</f>
        <v>40-49</v>
      </c>
      <c r="W1252" s="24">
        <f t="shared" si="57"/>
        <v>13420000</v>
      </c>
      <c r="X1252" s="24">
        <f t="shared" si="58"/>
        <v>5543333.333333333</v>
      </c>
      <c r="Y1252" s="25">
        <f t="shared" si="59"/>
        <v>0.19171428571428573</v>
      </c>
      <c r="Z1252" s="2" t="str" cm="1">
        <f t="array" ref="Z1252">_xlfn.IFS(Y1252&lt;=25%,"Low",
Y1252&lt;=50%,"Moderate",
Y1252&lt;=75%,"High",
Y1252&lt;=100%,"Very High",
TRUE,"Over Limit"
)</f>
        <v>Low</v>
      </c>
      <c r="AA1252" s="2" cm="1">
        <f t="array" ref="AA1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52" s="2" t="str" cm="1">
        <f t="array" ref="AB1252">_xlfn.IFS(T1252=0,"No Late Payments",
T1252&lt;=2,"Low",
T1252&lt;=4,"Moderate",
TRUE,"High"
)</f>
        <v>No Late Payments</v>
      </c>
      <c r="AC1252" s="10" t="str" cm="1">
        <f t="array" ref="AC1252">_xlfn.IFS(
H1252&lt;40000000,"Low",
H1252&lt;60000000,"Medium",
H1252&lt;100000000,"High",
TRUE,"Very High"
)</f>
        <v>High</v>
      </c>
    </row>
    <row r="1253" spans="1:29">
      <c r="A1253" s="21" t="s">
        <v>1285</v>
      </c>
      <c r="B1253" s="22">
        <v>44</v>
      </c>
      <c r="C1253" s="22" t="s">
        <v>34</v>
      </c>
      <c r="D1253" s="22" t="s">
        <v>23</v>
      </c>
      <c r="E1253" s="22" t="s">
        <v>24</v>
      </c>
      <c r="F1253" s="22" t="s">
        <v>41</v>
      </c>
      <c r="G1253" s="23">
        <v>10400000</v>
      </c>
      <c r="H1253" s="23">
        <v>48000000</v>
      </c>
      <c r="I1253" s="22">
        <v>60</v>
      </c>
      <c r="J1253" s="22">
        <v>3</v>
      </c>
      <c r="K1253" s="22">
        <v>3</v>
      </c>
      <c r="L1253" s="22">
        <v>0</v>
      </c>
      <c r="M1253" s="23">
        <v>13960000</v>
      </c>
      <c r="N1253" s="23">
        <v>11150000</v>
      </c>
      <c r="O1253" s="23">
        <v>17510000</v>
      </c>
      <c r="P1253" s="23">
        <v>930000</v>
      </c>
      <c r="Q1253" s="23">
        <v>530000</v>
      </c>
      <c r="R1253" s="23">
        <v>6660000</v>
      </c>
      <c r="S1253" s="23">
        <v>7300000</v>
      </c>
      <c r="T1253" s="22">
        <v>2</v>
      </c>
      <c r="U1253" s="22">
        <v>1</v>
      </c>
      <c r="V1253" s="2" t="str" cm="1">
        <f t="array" ref="V1253">_xlfn.IFS(B1253&lt;30,"21-29",
B1253&lt;40,"30-39",
B1253&lt;50,"40-49",
B1253&lt;60,"50-59",
TRUE,"60+"
)</f>
        <v>40-49</v>
      </c>
      <c r="W1253" s="24">
        <f t="shared" si="57"/>
        <v>14206666.666666666</v>
      </c>
      <c r="X1253" s="24">
        <f t="shared" si="58"/>
        <v>2706666.6666666665</v>
      </c>
      <c r="Y1253" s="25">
        <f t="shared" si="59"/>
        <v>0.29597222222222219</v>
      </c>
      <c r="Z1253" s="2" t="str" cm="1">
        <f t="array" ref="Z1253">_xlfn.IFS(Y1253&lt;=25%,"Low",
Y1253&lt;=50%,"Moderate",
Y1253&lt;=75%,"High",
Y1253&lt;=100%,"Very High",
TRUE,"Over Limit"
)</f>
        <v>Moderate</v>
      </c>
      <c r="AA1253" s="2" cm="1">
        <f t="array" ref="AA1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3" s="2" t="str" cm="1">
        <f t="array" ref="AB1253">_xlfn.IFS(T1253=0,"No Late Payments",
T1253&lt;=2,"Low",
T1253&lt;=4,"Moderate",
TRUE,"High"
)</f>
        <v>Low</v>
      </c>
      <c r="AC1253" s="10" t="str" cm="1">
        <f t="array" ref="AC1253">_xlfn.IFS(
H1253&lt;40000000,"Low",
H1253&lt;60000000,"Medium",
H1253&lt;100000000,"High",
TRUE,"Very High"
)</f>
        <v>Medium</v>
      </c>
    </row>
    <row r="1254" spans="1:29">
      <c r="A1254" s="18" t="s">
        <v>1286</v>
      </c>
      <c r="B1254" s="19">
        <v>21</v>
      </c>
      <c r="C1254" s="19" t="s">
        <v>22</v>
      </c>
      <c r="D1254" s="19" t="s">
        <v>23</v>
      </c>
      <c r="E1254" s="19" t="s">
        <v>24</v>
      </c>
      <c r="F1254" s="19" t="s">
        <v>28</v>
      </c>
      <c r="G1254" s="20">
        <v>8400000</v>
      </c>
      <c r="H1254" s="20">
        <v>44000000</v>
      </c>
      <c r="I1254" s="19">
        <v>42</v>
      </c>
      <c r="J1254" s="19">
        <v>0</v>
      </c>
      <c r="K1254" s="19">
        <v>0</v>
      </c>
      <c r="L1254" s="19">
        <v>0</v>
      </c>
      <c r="M1254" s="20">
        <v>44200000</v>
      </c>
      <c r="N1254" s="20">
        <v>33920000</v>
      </c>
      <c r="O1254" s="20">
        <v>28450000</v>
      </c>
      <c r="P1254" s="20">
        <v>41610000</v>
      </c>
      <c r="Q1254" s="20">
        <v>11990000</v>
      </c>
      <c r="R1254" s="20">
        <v>11210000</v>
      </c>
      <c r="S1254" s="20">
        <v>3210000</v>
      </c>
      <c r="T1254" s="19">
        <v>0</v>
      </c>
      <c r="U1254" s="19">
        <v>0</v>
      </c>
      <c r="V1254" s="2" t="str" cm="1">
        <f t="array" ref="V1254">_xlfn.IFS(B1254&lt;30,"21-29",
B1254&lt;40,"30-39",
B1254&lt;50,"40-49",
B1254&lt;60,"50-59",
TRUE,"60+"
)</f>
        <v>21-29</v>
      </c>
      <c r="W1254" s="24">
        <f t="shared" si="57"/>
        <v>35523333.333333336</v>
      </c>
      <c r="X1254" s="24">
        <f t="shared" si="58"/>
        <v>21603333.333333332</v>
      </c>
      <c r="Y1254" s="25">
        <f t="shared" si="59"/>
        <v>0.80734848484848487</v>
      </c>
      <c r="Z1254" s="2" t="str" cm="1">
        <f t="array" ref="Z1254">_xlfn.IFS(Y1254&lt;=25%,"Low",
Y1254&lt;=50%,"Moderate",
Y1254&lt;=75%,"High",
Y1254&lt;=100%,"Very High",
TRUE,"Over Limit"
)</f>
        <v>Very High</v>
      </c>
      <c r="AA1254" s="2" cm="1">
        <f t="array" ref="AA1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4" s="2" t="str" cm="1">
        <f t="array" ref="AB1254">_xlfn.IFS(T1254=0,"No Late Payments",
T1254&lt;=2,"Low",
T1254&lt;=4,"Moderate",
TRUE,"High"
)</f>
        <v>No Late Payments</v>
      </c>
      <c r="AC1254" s="10" t="str" cm="1">
        <f t="array" ref="AC1254">_xlfn.IFS(
H1254&lt;40000000,"Low",
H1254&lt;60000000,"Medium",
H1254&lt;100000000,"High",
TRUE,"Very High"
)</f>
        <v>Medium</v>
      </c>
    </row>
    <row r="1255" spans="1:29">
      <c r="A1255" s="21" t="s">
        <v>1287</v>
      </c>
      <c r="B1255" s="22">
        <v>53</v>
      </c>
      <c r="C1255" s="22" t="s">
        <v>22</v>
      </c>
      <c r="D1255" s="22" t="s">
        <v>30</v>
      </c>
      <c r="E1255" s="22" t="s">
        <v>31</v>
      </c>
      <c r="F1255" s="22" t="s">
        <v>41</v>
      </c>
      <c r="G1255" s="23">
        <v>9400000</v>
      </c>
      <c r="H1255" s="23">
        <v>53000000</v>
      </c>
      <c r="I1255" s="22">
        <v>186</v>
      </c>
      <c r="J1255" s="22">
        <v>0</v>
      </c>
      <c r="K1255" s="22">
        <v>0</v>
      </c>
      <c r="L1255" s="22">
        <v>0</v>
      </c>
      <c r="M1255" s="23">
        <v>22920000</v>
      </c>
      <c r="N1255" s="23">
        <v>17250000</v>
      </c>
      <c r="O1255" s="23">
        <v>17050000</v>
      </c>
      <c r="P1255" s="23">
        <v>10230000</v>
      </c>
      <c r="Q1255" s="23">
        <v>15020000</v>
      </c>
      <c r="R1255" s="23">
        <v>6420000</v>
      </c>
      <c r="S1255" s="23">
        <v>2000000</v>
      </c>
      <c r="T1255" s="22">
        <v>1</v>
      </c>
      <c r="U1255" s="22">
        <v>0</v>
      </c>
      <c r="V1255" s="2" t="str" cm="1">
        <f t="array" ref="V1255">_xlfn.IFS(B1255&lt;30,"21-29",
B1255&lt;40,"30-39",
B1255&lt;50,"40-49",
B1255&lt;60,"50-59",
TRUE,"60+"
)</f>
        <v>50-59</v>
      </c>
      <c r="W1255" s="24">
        <f t="shared" si="57"/>
        <v>19073333.333333332</v>
      </c>
      <c r="X1255" s="24">
        <f t="shared" si="58"/>
        <v>10556666.666666666</v>
      </c>
      <c r="Y1255" s="25">
        <f t="shared" si="59"/>
        <v>0.35987421383647794</v>
      </c>
      <c r="Z1255" s="2" t="str" cm="1">
        <f t="array" ref="Z1255">_xlfn.IFS(Y1255&lt;=25%,"Low",
Y1255&lt;=50%,"Moderate",
Y1255&lt;=75%,"High",
Y1255&lt;=100%,"Very High",
TRUE,"Over Limit"
)</f>
        <v>Moderate</v>
      </c>
      <c r="AA1255" s="2" cm="1">
        <f t="array" ref="AA1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5" s="2" t="str" cm="1">
        <f t="array" ref="AB1255">_xlfn.IFS(T1255=0,"No Late Payments",
T1255&lt;=2,"Low",
T1255&lt;=4,"Moderate",
TRUE,"High"
)</f>
        <v>Low</v>
      </c>
      <c r="AC1255" s="10" t="str" cm="1">
        <f t="array" ref="AC1255">_xlfn.IFS(
H1255&lt;40000000,"Low",
H1255&lt;60000000,"Medium",
H1255&lt;100000000,"High",
TRUE,"Very High"
)</f>
        <v>Medium</v>
      </c>
    </row>
    <row r="1256" spans="1:29">
      <c r="A1256" s="18" t="s">
        <v>1288</v>
      </c>
      <c r="B1256" s="19">
        <v>21</v>
      </c>
      <c r="C1256" s="19" t="s">
        <v>22</v>
      </c>
      <c r="D1256" s="19" t="s">
        <v>23</v>
      </c>
      <c r="E1256" s="19" t="s">
        <v>38</v>
      </c>
      <c r="F1256" s="19" t="s">
        <v>31</v>
      </c>
      <c r="G1256" s="20">
        <v>5200000</v>
      </c>
      <c r="H1256" s="20">
        <v>20000000</v>
      </c>
      <c r="I1256" s="19">
        <v>16</v>
      </c>
      <c r="J1256" s="19">
        <v>0</v>
      </c>
      <c r="K1256" s="19">
        <v>0</v>
      </c>
      <c r="L1256" s="19">
        <v>0</v>
      </c>
      <c r="M1256" s="20">
        <v>16760000</v>
      </c>
      <c r="N1256" s="20">
        <v>14510000</v>
      </c>
      <c r="O1256" s="20">
        <v>16830000</v>
      </c>
      <c r="P1256" s="20">
        <v>15520000</v>
      </c>
      <c r="Q1256" s="20">
        <v>3340000</v>
      </c>
      <c r="R1256" s="20">
        <v>430000</v>
      </c>
      <c r="S1256" s="20">
        <v>4210000</v>
      </c>
      <c r="T1256" s="19">
        <v>1</v>
      </c>
      <c r="U1256" s="19">
        <v>0</v>
      </c>
      <c r="V1256" s="2" t="str" cm="1">
        <f t="array" ref="V1256">_xlfn.IFS(B1256&lt;30,"21-29",
B1256&lt;40,"30-39",
B1256&lt;50,"40-49",
B1256&lt;60,"50-59",
TRUE,"60+"
)</f>
        <v>21-29</v>
      </c>
      <c r="W1256" s="24">
        <f t="shared" si="57"/>
        <v>16033333.333333334</v>
      </c>
      <c r="X1256" s="24">
        <f t="shared" si="58"/>
        <v>6430000</v>
      </c>
      <c r="Y1256" s="25">
        <f t="shared" si="59"/>
        <v>0.80166666666666675</v>
      </c>
      <c r="Z1256" s="2" t="str" cm="1">
        <f t="array" ref="Z1256">_xlfn.IFS(Y1256&lt;=25%,"Low",
Y1256&lt;=50%,"Moderate",
Y1256&lt;=75%,"High",
Y1256&lt;=100%,"Very High",
TRUE,"Over Limit"
)</f>
        <v>Very High</v>
      </c>
      <c r="AA1256" s="2" cm="1">
        <f t="array" ref="AA1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6" s="2" t="str" cm="1">
        <f t="array" ref="AB1256">_xlfn.IFS(T1256=0,"No Late Payments",
T1256&lt;=2,"Low",
T1256&lt;=4,"Moderate",
TRUE,"High"
)</f>
        <v>Low</v>
      </c>
      <c r="AC1256" s="10" t="str" cm="1">
        <f t="array" ref="AC1256">_xlfn.IFS(
H1256&lt;40000000,"Low",
H1256&lt;60000000,"Medium",
H1256&lt;100000000,"High",
TRUE,"Very High"
)</f>
        <v>Low</v>
      </c>
    </row>
    <row r="1257" spans="1:29">
      <c r="A1257" s="21" t="s">
        <v>1289</v>
      </c>
      <c r="B1257" s="22">
        <v>46</v>
      </c>
      <c r="C1257" s="22" t="s">
        <v>34</v>
      </c>
      <c r="D1257" s="22" t="s">
        <v>27</v>
      </c>
      <c r="E1257" s="22" t="s">
        <v>24</v>
      </c>
      <c r="F1257" s="22" t="s">
        <v>25</v>
      </c>
      <c r="G1257" s="23">
        <v>12800000</v>
      </c>
      <c r="H1257" s="23">
        <v>53000000</v>
      </c>
      <c r="I1257" s="22">
        <v>202</v>
      </c>
      <c r="J1257" s="22">
        <v>0</v>
      </c>
      <c r="K1257" s="22">
        <v>0</v>
      </c>
      <c r="L1257" s="22">
        <v>0</v>
      </c>
      <c r="M1257" s="23">
        <v>22810000</v>
      </c>
      <c r="N1257" s="23">
        <v>30380000</v>
      </c>
      <c r="O1257" s="23">
        <v>36460000</v>
      </c>
      <c r="P1257" s="23">
        <v>9460000</v>
      </c>
      <c r="Q1257" s="23">
        <v>1350000</v>
      </c>
      <c r="R1257" s="23">
        <v>11060000</v>
      </c>
      <c r="S1257" s="23">
        <v>3470000</v>
      </c>
      <c r="T1257" s="22">
        <v>1</v>
      </c>
      <c r="U1257" s="22">
        <v>0</v>
      </c>
      <c r="V1257" s="2" t="str" cm="1">
        <f t="array" ref="V1257">_xlfn.IFS(B1257&lt;30,"21-29",
B1257&lt;40,"30-39",
B1257&lt;50,"40-49",
B1257&lt;60,"50-59",
TRUE,"60+"
)</f>
        <v>40-49</v>
      </c>
      <c r="W1257" s="24">
        <f t="shared" si="57"/>
        <v>29883333.333333332</v>
      </c>
      <c r="X1257" s="24">
        <f t="shared" si="58"/>
        <v>7290000</v>
      </c>
      <c r="Y1257" s="25">
        <f t="shared" si="59"/>
        <v>0.56383647798742131</v>
      </c>
      <c r="Z1257" s="2" t="str" cm="1">
        <f t="array" ref="Z1257">_xlfn.IFS(Y1257&lt;=25%,"Low",
Y1257&lt;=50%,"Moderate",
Y1257&lt;=75%,"High",
Y1257&lt;=100%,"Very High",
TRUE,"Over Limit"
)</f>
        <v>High</v>
      </c>
      <c r="AA1257" s="2" cm="1">
        <f t="array" ref="AA1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57" s="2" t="str" cm="1">
        <f t="array" ref="AB1257">_xlfn.IFS(T1257=0,"No Late Payments",
T1257&lt;=2,"Low",
T1257&lt;=4,"Moderate",
TRUE,"High"
)</f>
        <v>Low</v>
      </c>
      <c r="AC1257" s="10" t="str" cm="1">
        <f t="array" ref="AC1257">_xlfn.IFS(
H1257&lt;40000000,"Low",
H1257&lt;60000000,"Medium",
H1257&lt;100000000,"High",
TRUE,"Very High"
)</f>
        <v>Medium</v>
      </c>
    </row>
    <row r="1258" spans="1:29">
      <c r="A1258" s="18" t="s">
        <v>1290</v>
      </c>
      <c r="B1258" s="19">
        <v>29</v>
      </c>
      <c r="C1258" s="19" t="s">
        <v>22</v>
      </c>
      <c r="D1258" s="19" t="s">
        <v>23</v>
      </c>
      <c r="E1258" s="19" t="s">
        <v>24</v>
      </c>
      <c r="F1258" s="19" t="s">
        <v>28</v>
      </c>
      <c r="G1258" s="20">
        <v>6700000</v>
      </c>
      <c r="H1258" s="20">
        <v>21000000</v>
      </c>
      <c r="I1258" s="19">
        <v>72</v>
      </c>
      <c r="J1258" s="19">
        <v>0</v>
      </c>
      <c r="K1258" s="19">
        <v>2</v>
      </c>
      <c r="L1258" s="19">
        <v>3</v>
      </c>
      <c r="M1258" s="20">
        <v>6990000</v>
      </c>
      <c r="N1258" s="20">
        <v>9640000</v>
      </c>
      <c r="O1258" s="20">
        <v>4190000</v>
      </c>
      <c r="P1258" s="20">
        <v>1250000</v>
      </c>
      <c r="Q1258" s="20">
        <v>970000</v>
      </c>
      <c r="R1258" s="20">
        <v>430000</v>
      </c>
      <c r="S1258" s="20">
        <v>1740000</v>
      </c>
      <c r="T1258" s="19">
        <v>2</v>
      </c>
      <c r="U1258" s="19">
        <v>1</v>
      </c>
      <c r="V1258" s="2" t="str" cm="1">
        <f t="array" ref="V1258">_xlfn.IFS(B1258&lt;30,"21-29",
B1258&lt;40,"30-39",
B1258&lt;50,"40-49",
B1258&lt;60,"50-59",
TRUE,"60+"
)</f>
        <v>21-29</v>
      </c>
      <c r="W1258" s="24">
        <f t="shared" si="57"/>
        <v>6940000</v>
      </c>
      <c r="X1258" s="24">
        <f t="shared" si="58"/>
        <v>883333.33333333337</v>
      </c>
      <c r="Y1258" s="25">
        <f t="shared" si="59"/>
        <v>0.33047619047619048</v>
      </c>
      <c r="Z1258" s="2" t="str" cm="1">
        <f t="array" ref="Z1258">_xlfn.IFS(Y1258&lt;=25%,"Low",
Y1258&lt;=50%,"Moderate",
Y1258&lt;=75%,"High",
Y1258&lt;=100%,"Very High",
TRUE,"Over Limit"
)</f>
        <v>Moderate</v>
      </c>
      <c r="AA1258" s="2" cm="1">
        <f t="array" ref="AA1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8" s="2" t="str" cm="1">
        <f t="array" ref="AB1258">_xlfn.IFS(T1258=0,"No Late Payments",
T1258&lt;=2,"Low",
T1258&lt;=4,"Moderate",
TRUE,"High"
)</f>
        <v>Low</v>
      </c>
      <c r="AC1258" s="10" t="str" cm="1">
        <f t="array" ref="AC1258">_xlfn.IFS(
H1258&lt;40000000,"Low",
H1258&lt;60000000,"Medium",
H1258&lt;100000000,"High",
TRUE,"Very High"
)</f>
        <v>Low</v>
      </c>
    </row>
    <row r="1259" spans="1:29">
      <c r="A1259" s="21" t="s">
        <v>1291</v>
      </c>
      <c r="B1259" s="22">
        <v>32</v>
      </c>
      <c r="C1259" s="22" t="s">
        <v>22</v>
      </c>
      <c r="D1259" s="22" t="s">
        <v>23</v>
      </c>
      <c r="E1259" s="22" t="s">
        <v>24</v>
      </c>
      <c r="F1259" s="22" t="s">
        <v>31</v>
      </c>
      <c r="G1259" s="23">
        <v>7200000</v>
      </c>
      <c r="H1259" s="23">
        <v>38000000</v>
      </c>
      <c r="I1259" s="22">
        <v>99</v>
      </c>
      <c r="J1259" s="22">
        <v>1</v>
      </c>
      <c r="K1259" s="22">
        <v>3</v>
      </c>
      <c r="L1259" s="22">
        <v>3</v>
      </c>
      <c r="M1259" s="23">
        <v>37960000</v>
      </c>
      <c r="N1259" s="23">
        <v>38030000</v>
      </c>
      <c r="O1259" s="23">
        <v>29180000</v>
      </c>
      <c r="P1259" s="23">
        <v>1630000</v>
      </c>
      <c r="Q1259" s="23">
        <v>490000</v>
      </c>
      <c r="R1259" s="23">
        <v>420000</v>
      </c>
      <c r="S1259" s="23">
        <v>4870000</v>
      </c>
      <c r="T1259" s="22">
        <v>3</v>
      </c>
      <c r="U1259" s="22">
        <v>1</v>
      </c>
      <c r="V1259" s="2" t="str" cm="1">
        <f t="array" ref="V1259">_xlfn.IFS(B1259&lt;30,"21-29",
B1259&lt;40,"30-39",
B1259&lt;50,"40-49",
B1259&lt;60,"50-59",
TRUE,"60+"
)</f>
        <v>30-39</v>
      </c>
      <c r="W1259" s="24">
        <f t="shared" si="57"/>
        <v>35056666.666666664</v>
      </c>
      <c r="X1259" s="24">
        <f t="shared" si="58"/>
        <v>846666.66666666663</v>
      </c>
      <c r="Y1259" s="25">
        <f t="shared" si="59"/>
        <v>0.92254385964912278</v>
      </c>
      <c r="Z1259" s="2" t="str" cm="1">
        <f t="array" ref="Z1259">_xlfn.IFS(Y1259&lt;=25%,"Low",
Y1259&lt;=50%,"Moderate",
Y1259&lt;=75%,"High",
Y1259&lt;=100%,"Very High",
TRUE,"Over Limit"
)</f>
        <v>Very High</v>
      </c>
      <c r="AA1259" s="2" cm="1">
        <f t="array" ref="AA1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9" s="2" t="str" cm="1">
        <f t="array" ref="AB1259">_xlfn.IFS(T1259=0,"No Late Payments",
T1259&lt;=2,"Low",
T1259&lt;=4,"Moderate",
TRUE,"High"
)</f>
        <v>Moderate</v>
      </c>
      <c r="AC1259" s="10" t="str" cm="1">
        <f t="array" ref="AC1259">_xlfn.IFS(
H1259&lt;40000000,"Low",
H1259&lt;60000000,"Medium",
H1259&lt;100000000,"High",
TRUE,"Very High"
)</f>
        <v>Low</v>
      </c>
    </row>
    <row r="1260" spans="1:29">
      <c r="A1260" s="18" t="s">
        <v>1292</v>
      </c>
      <c r="B1260" s="19">
        <v>32</v>
      </c>
      <c r="C1260" s="19" t="s">
        <v>22</v>
      </c>
      <c r="D1260" s="19" t="s">
        <v>30</v>
      </c>
      <c r="E1260" s="19" t="s">
        <v>24</v>
      </c>
      <c r="F1260" s="19" t="s">
        <v>41</v>
      </c>
      <c r="G1260" s="20">
        <v>7200000</v>
      </c>
      <c r="H1260" s="20">
        <v>34000000</v>
      </c>
      <c r="I1260" s="19">
        <v>72</v>
      </c>
      <c r="J1260" s="19">
        <v>2</v>
      </c>
      <c r="K1260" s="19">
        <v>0</v>
      </c>
      <c r="L1260" s="19">
        <v>0</v>
      </c>
      <c r="M1260" s="20">
        <v>15480000</v>
      </c>
      <c r="N1260" s="20">
        <v>14580000</v>
      </c>
      <c r="O1260" s="20">
        <v>14540000</v>
      </c>
      <c r="P1260" s="20">
        <v>930000</v>
      </c>
      <c r="Q1260" s="20">
        <v>3790000</v>
      </c>
      <c r="R1260" s="20">
        <v>13040000</v>
      </c>
      <c r="S1260" s="20">
        <v>1340000</v>
      </c>
      <c r="T1260" s="19">
        <v>1</v>
      </c>
      <c r="U1260" s="19">
        <v>1</v>
      </c>
      <c r="V1260" s="2" t="str" cm="1">
        <f t="array" ref="V1260">_xlfn.IFS(B1260&lt;30,"21-29",
B1260&lt;40,"30-39",
B1260&lt;50,"40-49",
B1260&lt;60,"50-59",
TRUE,"60+"
)</f>
        <v>30-39</v>
      </c>
      <c r="W1260" s="24">
        <f t="shared" si="57"/>
        <v>14866666.666666666</v>
      </c>
      <c r="X1260" s="24">
        <f t="shared" si="58"/>
        <v>5920000</v>
      </c>
      <c r="Y1260" s="25">
        <f t="shared" si="59"/>
        <v>0.43725490196078431</v>
      </c>
      <c r="Z1260" s="2" t="str" cm="1">
        <f t="array" ref="Z1260">_xlfn.IFS(Y1260&lt;=25%,"Low",
Y1260&lt;=50%,"Moderate",
Y1260&lt;=75%,"High",
Y1260&lt;=100%,"Very High",
TRUE,"Over Limit"
)</f>
        <v>Moderate</v>
      </c>
      <c r="AA1260" s="2" cm="1">
        <f t="array" ref="AA1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0" s="2" t="str" cm="1">
        <f t="array" ref="AB1260">_xlfn.IFS(T1260=0,"No Late Payments",
T1260&lt;=2,"Low",
T1260&lt;=4,"Moderate",
TRUE,"High"
)</f>
        <v>Low</v>
      </c>
      <c r="AC1260" s="10" t="str" cm="1">
        <f t="array" ref="AC1260">_xlfn.IFS(
H1260&lt;40000000,"Low",
H1260&lt;60000000,"Medium",
H1260&lt;100000000,"High",
TRUE,"Very High"
)</f>
        <v>Low</v>
      </c>
    </row>
    <row r="1261" spans="1:29">
      <c r="A1261" s="21" t="s">
        <v>1293</v>
      </c>
      <c r="B1261" s="22">
        <v>35</v>
      </c>
      <c r="C1261" s="22" t="s">
        <v>22</v>
      </c>
      <c r="D1261" s="22" t="s">
        <v>27</v>
      </c>
      <c r="E1261" s="22" t="s">
        <v>24</v>
      </c>
      <c r="F1261" s="22" t="s">
        <v>41</v>
      </c>
      <c r="G1261" s="23">
        <v>9200000</v>
      </c>
      <c r="H1261" s="23">
        <v>44000000</v>
      </c>
      <c r="I1261" s="22">
        <v>70</v>
      </c>
      <c r="J1261" s="22">
        <v>0</v>
      </c>
      <c r="K1261" s="22">
        <v>0</v>
      </c>
      <c r="L1261" s="22">
        <v>3</v>
      </c>
      <c r="M1261" s="23">
        <v>21900000</v>
      </c>
      <c r="N1261" s="23">
        <v>24770000</v>
      </c>
      <c r="O1261" s="23">
        <v>26560000</v>
      </c>
      <c r="P1261" s="23">
        <v>4140000</v>
      </c>
      <c r="Q1261" s="23">
        <v>7940000</v>
      </c>
      <c r="R1261" s="23">
        <v>2270000</v>
      </c>
      <c r="S1261" s="23">
        <v>2150000</v>
      </c>
      <c r="T1261" s="22">
        <v>2</v>
      </c>
      <c r="U1261" s="22">
        <v>0</v>
      </c>
      <c r="V1261" s="2" t="str" cm="1">
        <f t="array" ref="V1261">_xlfn.IFS(B1261&lt;30,"21-29",
B1261&lt;40,"30-39",
B1261&lt;50,"40-49",
B1261&lt;60,"50-59",
TRUE,"60+"
)</f>
        <v>30-39</v>
      </c>
      <c r="W1261" s="24">
        <f t="shared" si="57"/>
        <v>24410000</v>
      </c>
      <c r="X1261" s="24">
        <f t="shared" si="58"/>
        <v>4783333.333333333</v>
      </c>
      <c r="Y1261" s="25">
        <f t="shared" si="59"/>
        <v>0.55477272727272731</v>
      </c>
      <c r="Z1261" s="2" t="str" cm="1">
        <f t="array" ref="Z1261">_xlfn.IFS(Y1261&lt;=25%,"Low",
Y1261&lt;=50%,"Moderate",
Y1261&lt;=75%,"High",
Y1261&lt;=100%,"Very High",
TRUE,"Over Limit"
)</f>
        <v>High</v>
      </c>
      <c r="AA1261" s="2" cm="1">
        <f t="array" ref="AA1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1" s="2" t="str" cm="1">
        <f t="array" ref="AB1261">_xlfn.IFS(T1261=0,"No Late Payments",
T1261&lt;=2,"Low",
T1261&lt;=4,"Moderate",
TRUE,"High"
)</f>
        <v>Low</v>
      </c>
      <c r="AC1261" s="10" t="str" cm="1">
        <f t="array" ref="AC1261">_xlfn.IFS(
H1261&lt;40000000,"Low",
H1261&lt;60000000,"Medium",
H1261&lt;100000000,"High",
TRUE,"Very High"
)</f>
        <v>Medium</v>
      </c>
    </row>
    <row r="1262" spans="1:29">
      <c r="A1262" s="18" t="s">
        <v>1294</v>
      </c>
      <c r="B1262" s="19">
        <v>58</v>
      </c>
      <c r="C1262" s="19" t="s">
        <v>34</v>
      </c>
      <c r="D1262" s="19" t="s">
        <v>30</v>
      </c>
      <c r="E1262" s="19" t="s">
        <v>24</v>
      </c>
      <c r="F1262" s="19" t="s">
        <v>28</v>
      </c>
      <c r="G1262" s="20">
        <v>6200000</v>
      </c>
      <c r="H1262" s="20">
        <v>41000000</v>
      </c>
      <c r="I1262" s="19">
        <v>165</v>
      </c>
      <c r="J1262" s="19">
        <v>0</v>
      </c>
      <c r="K1262" s="19">
        <v>0</v>
      </c>
      <c r="L1262" s="19">
        <v>0</v>
      </c>
      <c r="M1262" s="20">
        <v>10160000</v>
      </c>
      <c r="N1262" s="20">
        <v>6260000</v>
      </c>
      <c r="O1262" s="20">
        <v>7900000</v>
      </c>
      <c r="P1262" s="20">
        <v>1990000</v>
      </c>
      <c r="Q1262" s="20">
        <v>2340000</v>
      </c>
      <c r="R1262" s="20">
        <v>4300000</v>
      </c>
      <c r="S1262" s="20">
        <v>2860000</v>
      </c>
      <c r="T1262" s="19">
        <v>1</v>
      </c>
      <c r="U1262" s="19">
        <v>0</v>
      </c>
      <c r="V1262" s="2" t="str" cm="1">
        <f t="array" ref="V1262">_xlfn.IFS(B1262&lt;30,"21-29",
B1262&lt;40,"30-39",
B1262&lt;50,"40-49",
B1262&lt;60,"50-59",
TRUE,"60+"
)</f>
        <v>50-59</v>
      </c>
      <c r="W1262" s="24">
        <f t="shared" si="57"/>
        <v>8106666.666666667</v>
      </c>
      <c r="X1262" s="24">
        <f t="shared" si="58"/>
        <v>2876666.6666666665</v>
      </c>
      <c r="Y1262" s="25">
        <f t="shared" si="59"/>
        <v>0.19772357723577236</v>
      </c>
      <c r="Z1262" s="2" t="str" cm="1">
        <f t="array" ref="Z1262">_xlfn.IFS(Y1262&lt;=25%,"Low",
Y1262&lt;=50%,"Moderate",
Y1262&lt;=75%,"High",
Y1262&lt;=100%,"Very High",
TRUE,"Over Limit"
)</f>
        <v>Low</v>
      </c>
      <c r="AA1262" s="2" cm="1">
        <f t="array" ref="AA1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62" s="2" t="str" cm="1">
        <f t="array" ref="AB1262">_xlfn.IFS(T1262=0,"No Late Payments",
T1262&lt;=2,"Low",
T1262&lt;=4,"Moderate",
TRUE,"High"
)</f>
        <v>Low</v>
      </c>
      <c r="AC1262" s="10" t="str" cm="1">
        <f t="array" ref="AC1262">_xlfn.IFS(
H1262&lt;40000000,"Low",
H1262&lt;60000000,"Medium",
H1262&lt;100000000,"High",
TRUE,"Very High"
)</f>
        <v>Medium</v>
      </c>
    </row>
    <row r="1263" spans="1:29">
      <c r="A1263" s="21" t="s">
        <v>1295</v>
      </c>
      <c r="B1263" s="22">
        <v>29</v>
      </c>
      <c r="C1263" s="22" t="s">
        <v>22</v>
      </c>
      <c r="D1263" s="22" t="s">
        <v>23</v>
      </c>
      <c r="E1263" s="22" t="s">
        <v>24</v>
      </c>
      <c r="F1263" s="22" t="s">
        <v>25</v>
      </c>
      <c r="G1263" s="23">
        <v>8500000</v>
      </c>
      <c r="H1263" s="23">
        <v>29000000</v>
      </c>
      <c r="I1263" s="22">
        <v>65</v>
      </c>
      <c r="J1263" s="22">
        <v>0</v>
      </c>
      <c r="K1263" s="22">
        <v>0</v>
      </c>
      <c r="L1263" s="22">
        <v>0</v>
      </c>
      <c r="M1263" s="23">
        <v>10140000</v>
      </c>
      <c r="N1263" s="23">
        <v>10230000</v>
      </c>
      <c r="O1263" s="23">
        <v>8600000</v>
      </c>
      <c r="P1263" s="23">
        <v>3270000</v>
      </c>
      <c r="Q1263" s="23">
        <v>3670000</v>
      </c>
      <c r="R1263" s="23">
        <v>1740000</v>
      </c>
      <c r="S1263" s="23">
        <v>450000</v>
      </c>
      <c r="T1263" s="22">
        <v>1</v>
      </c>
      <c r="U1263" s="22">
        <v>0</v>
      </c>
      <c r="V1263" s="2" t="str" cm="1">
        <f t="array" ref="V1263">_xlfn.IFS(B1263&lt;30,"21-29",
B1263&lt;40,"30-39",
B1263&lt;50,"40-49",
B1263&lt;60,"50-59",
TRUE,"60+"
)</f>
        <v>21-29</v>
      </c>
      <c r="W1263" s="24">
        <f t="shared" si="57"/>
        <v>9656666.666666666</v>
      </c>
      <c r="X1263" s="24">
        <f t="shared" si="58"/>
        <v>2893333.3333333335</v>
      </c>
      <c r="Y1263" s="25">
        <f t="shared" si="59"/>
        <v>0.33298850574712641</v>
      </c>
      <c r="Z1263" s="2" t="str" cm="1">
        <f t="array" ref="Z1263">_xlfn.IFS(Y1263&lt;=25%,"Low",
Y1263&lt;=50%,"Moderate",
Y1263&lt;=75%,"High",
Y1263&lt;=100%,"Very High",
TRUE,"Over Limit"
)</f>
        <v>Moderate</v>
      </c>
      <c r="AA1263" s="2" cm="1">
        <f t="array" ref="AA1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3" s="2" t="str" cm="1">
        <f t="array" ref="AB1263">_xlfn.IFS(T1263=0,"No Late Payments",
T1263&lt;=2,"Low",
T1263&lt;=4,"Moderate",
TRUE,"High"
)</f>
        <v>Low</v>
      </c>
      <c r="AC1263" s="10" t="str" cm="1">
        <f t="array" ref="AC1263">_xlfn.IFS(
H1263&lt;40000000,"Low",
H1263&lt;60000000,"Medium",
H1263&lt;100000000,"High",
TRUE,"Very High"
)</f>
        <v>Low</v>
      </c>
    </row>
    <row r="1264" spans="1:29">
      <c r="A1264" s="18" t="s">
        <v>1296</v>
      </c>
      <c r="B1264" s="19">
        <v>36</v>
      </c>
      <c r="C1264" s="19" t="s">
        <v>34</v>
      </c>
      <c r="D1264" s="19" t="s">
        <v>30</v>
      </c>
      <c r="E1264" s="19" t="s">
        <v>24</v>
      </c>
      <c r="F1264" s="19" t="s">
        <v>28</v>
      </c>
      <c r="G1264" s="20">
        <v>7400000</v>
      </c>
      <c r="H1264" s="20">
        <v>35000000</v>
      </c>
      <c r="I1264" s="19">
        <v>136</v>
      </c>
      <c r="J1264" s="19">
        <v>0</v>
      </c>
      <c r="K1264" s="19">
        <v>0</v>
      </c>
      <c r="L1264" s="19">
        <v>0</v>
      </c>
      <c r="M1264" s="20">
        <v>33430000</v>
      </c>
      <c r="N1264" s="20">
        <v>30210000</v>
      </c>
      <c r="O1264" s="20">
        <v>30410000</v>
      </c>
      <c r="P1264" s="20">
        <v>13240000</v>
      </c>
      <c r="Q1264" s="20">
        <v>11340000</v>
      </c>
      <c r="R1264" s="20">
        <v>11680000</v>
      </c>
      <c r="S1264" s="20">
        <v>1950000</v>
      </c>
      <c r="T1264" s="19">
        <v>0</v>
      </c>
      <c r="U1264" s="19">
        <v>0</v>
      </c>
      <c r="V1264" s="2" t="str" cm="1">
        <f t="array" ref="V1264">_xlfn.IFS(B1264&lt;30,"21-29",
B1264&lt;40,"30-39",
B1264&lt;50,"40-49",
B1264&lt;60,"50-59",
TRUE,"60+"
)</f>
        <v>30-39</v>
      </c>
      <c r="W1264" s="24">
        <f t="shared" si="57"/>
        <v>31350000</v>
      </c>
      <c r="X1264" s="24">
        <f t="shared" si="58"/>
        <v>12086666.666666666</v>
      </c>
      <c r="Y1264" s="25">
        <f t="shared" si="59"/>
        <v>0.89571428571428569</v>
      </c>
      <c r="Z1264" s="2" t="str" cm="1">
        <f t="array" ref="Z1264">_xlfn.IFS(Y1264&lt;=25%,"Low",
Y1264&lt;=50%,"Moderate",
Y1264&lt;=75%,"High",
Y1264&lt;=100%,"Very High",
TRUE,"Over Limit"
)</f>
        <v>Very High</v>
      </c>
      <c r="AA1264" s="2" cm="1">
        <f t="array" ref="AA1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64" s="2" t="str" cm="1">
        <f t="array" ref="AB1264">_xlfn.IFS(T1264=0,"No Late Payments",
T1264&lt;=2,"Low",
T1264&lt;=4,"Moderate",
TRUE,"High"
)</f>
        <v>No Late Payments</v>
      </c>
      <c r="AC1264" s="10" t="str" cm="1">
        <f t="array" ref="AC1264">_xlfn.IFS(
H1264&lt;40000000,"Low",
H1264&lt;60000000,"Medium",
H1264&lt;100000000,"High",
TRUE,"Very High"
)</f>
        <v>Low</v>
      </c>
    </row>
    <row r="1265" spans="1:29">
      <c r="A1265" s="21" t="s">
        <v>1297</v>
      </c>
      <c r="B1265" s="22">
        <v>47</v>
      </c>
      <c r="C1265" s="22" t="s">
        <v>22</v>
      </c>
      <c r="D1265" s="22" t="s">
        <v>27</v>
      </c>
      <c r="E1265" s="22" t="s">
        <v>24</v>
      </c>
      <c r="F1265" s="22" t="s">
        <v>28</v>
      </c>
      <c r="G1265" s="23">
        <v>18700000</v>
      </c>
      <c r="H1265" s="23">
        <v>111000000</v>
      </c>
      <c r="I1265" s="22">
        <v>172</v>
      </c>
      <c r="J1265" s="22">
        <v>0</v>
      </c>
      <c r="K1265" s="22">
        <v>0</v>
      </c>
      <c r="L1265" s="22">
        <v>0</v>
      </c>
      <c r="M1265" s="23">
        <v>46040000</v>
      </c>
      <c r="N1265" s="23">
        <v>75760000</v>
      </c>
      <c r="O1265" s="23">
        <v>61340000</v>
      </c>
      <c r="P1265" s="23">
        <v>17290000</v>
      </c>
      <c r="Q1265" s="23">
        <v>77150000</v>
      </c>
      <c r="R1265" s="23">
        <v>50130000</v>
      </c>
      <c r="S1265" s="23">
        <v>5260000</v>
      </c>
      <c r="T1265" s="22">
        <v>0</v>
      </c>
      <c r="U1265" s="22">
        <v>0</v>
      </c>
      <c r="V1265" s="2" t="str" cm="1">
        <f t="array" ref="V1265">_xlfn.IFS(B1265&lt;30,"21-29",
B1265&lt;40,"30-39",
B1265&lt;50,"40-49",
B1265&lt;60,"50-59",
TRUE,"60+"
)</f>
        <v>40-49</v>
      </c>
      <c r="W1265" s="24">
        <f t="shared" si="57"/>
        <v>61046666.666666664</v>
      </c>
      <c r="X1265" s="24">
        <f t="shared" si="58"/>
        <v>48190000</v>
      </c>
      <c r="Y1265" s="25">
        <f t="shared" si="59"/>
        <v>0.54996996996996994</v>
      </c>
      <c r="Z1265" s="2" t="str" cm="1">
        <f t="array" ref="Z1265">_xlfn.IFS(Y1265&lt;=25%,"Low",
Y1265&lt;=50%,"Moderate",
Y1265&lt;=75%,"High",
Y1265&lt;=100%,"Very High",
TRUE,"Over Limit"
)</f>
        <v>High</v>
      </c>
      <c r="AA1265" s="2" cm="1">
        <f t="array" ref="AA1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5" s="2" t="str" cm="1">
        <f t="array" ref="AB1265">_xlfn.IFS(T1265=0,"No Late Payments",
T1265&lt;=2,"Low",
T1265&lt;=4,"Moderate",
TRUE,"High"
)</f>
        <v>No Late Payments</v>
      </c>
      <c r="AC1265" s="10" t="str" cm="1">
        <f t="array" ref="AC1265">_xlfn.IFS(
H1265&lt;40000000,"Low",
H1265&lt;60000000,"Medium",
H1265&lt;100000000,"High",
TRUE,"Very High"
)</f>
        <v>Very High</v>
      </c>
    </row>
    <row r="1266" spans="1:29">
      <c r="A1266" s="18" t="s">
        <v>1298</v>
      </c>
      <c r="B1266" s="19">
        <v>33</v>
      </c>
      <c r="C1266" s="19" t="s">
        <v>22</v>
      </c>
      <c r="D1266" s="19" t="s">
        <v>23</v>
      </c>
      <c r="E1266" s="19" t="s">
        <v>24</v>
      </c>
      <c r="F1266" s="19" t="s">
        <v>25</v>
      </c>
      <c r="G1266" s="20">
        <v>8600000</v>
      </c>
      <c r="H1266" s="20">
        <v>41000000</v>
      </c>
      <c r="I1266" s="19">
        <v>33</v>
      </c>
      <c r="J1266" s="19">
        <v>0</v>
      </c>
      <c r="K1266" s="19">
        <v>2</v>
      </c>
      <c r="L1266" s="19">
        <v>2</v>
      </c>
      <c r="M1266" s="20">
        <v>30350000</v>
      </c>
      <c r="N1266" s="20">
        <v>24460000</v>
      </c>
      <c r="O1266" s="20">
        <v>17220000</v>
      </c>
      <c r="P1266" s="20">
        <v>11250000</v>
      </c>
      <c r="Q1266" s="20">
        <v>10040000</v>
      </c>
      <c r="R1266" s="20">
        <v>490000</v>
      </c>
      <c r="S1266" s="20">
        <v>1070000</v>
      </c>
      <c r="T1266" s="19">
        <v>3</v>
      </c>
      <c r="U1266" s="19">
        <v>1</v>
      </c>
      <c r="V1266" s="2" t="str" cm="1">
        <f t="array" ref="V1266">_xlfn.IFS(B1266&lt;30,"21-29",
B1266&lt;40,"30-39",
B1266&lt;50,"40-49",
B1266&lt;60,"50-59",
TRUE,"60+"
)</f>
        <v>30-39</v>
      </c>
      <c r="W1266" s="24">
        <f t="shared" si="57"/>
        <v>24010000</v>
      </c>
      <c r="X1266" s="24">
        <f t="shared" si="58"/>
        <v>7260000</v>
      </c>
      <c r="Y1266" s="25">
        <f t="shared" si="59"/>
        <v>0.58560975609756094</v>
      </c>
      <c r="Z1266" s="2" t="str" cm="1">
        <f t="array" ref="Z1266">_xlfn.IFS(Y1266&lt;=25%,"Low",
Y1266&lt;=50%,"Moderate",
Y1266&lt;=75%,"High",
Y1266&lt;=100%,"Very High",
TRUE,"Over Limit"
)</f>
        <v>High</v>
      </c>
      <c r="AA1266" s="2" cm="1">
        <f t="array" ref="AA1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6" s="2" t="str" cm="1">
        <f t="array" ref="AB1266">_xlfn.IFS(T1266=0,"No Late Payments",
T1266&lt;=2,"Low",
T1266&lt;=4,"Moderate",
TRUE,"High"
)</f>
        <v>Moderate</v>
      </c>
      <c r="AC1266" s="10" t="str" cm="1">
        <f t="array" ref="AC1266">_xlfn.IFS(
H1266&lt;40000000,"Low",
H1266&lt;60000000,"Medium",
H1266&lt;100000000,"High",
TRUE,"Very High"
)</f>
        <v>Medium</v>
      </c>
    </row>
    <row r="1267" spans="1:29">
      <c r="A1267" s="21" t="s">
        <v>1299</v>
      </c>
      <c r="B1267" s="22">
        <v>53</v>
      </c>
      <c r="C1267" s="22" t="s">
        <v>22</v>
      </c>
      <c r="D1267" s="22" t="s">
        <v>23</v>
      </c>
      <c r="E1267" s="22" t="s">
        <v>31</v>
      </c>
      <c r="F1267" s="22" t="s">
        <v>28</v>
      </c>
      <c r="G1267" s="23">
        <v>13400000</v>
      </c>
      <c r="H1267" s="23">
        <v>37000000</v>
      </c>
      <c r="I1267" s="22">
        <v>139</v>
      </c>
      <c r="J1267" s="22">
        <v>0</v>
      </c>
      <c r="K1267" s="22">
        <v>0</v>
      </c>
      <c r="L1267" s="22">
        <v>0</v>
      </c>
      <c r="M1267" s="23">
        <v>12210000</v>
      </c>
      <c r="N1267" s="23">
        <v>13140000</v>
      </c>
      <c r="O1267" s="23">
        <v>9870000</v>
      </c>
      <c r="P1267" s="23">
        <v>4880000</v>
      </c>
      <c r="Q1267" s="23">
        <v>5690000</v>
      </c>
      <c r="R1267" s="23">
        <v>3450000</v>
      </c>
      <c r="S1267" s="23">
        <v>430000</v>
      </c>
      <c r="T1267" s="22">
        <v>0</v>
      </c>
      <c r="U1267" s="22">
        <v>1</v>
      </c>
      <c r="V1267" s="2" t="str" cm="1">
        <f t="array" ref="V1267">_xlfn.IFS(B1267&lt;30,"21-29",
B1267&lt;40,"30-39",
B1267&lt;50,"40-49",
B1267&lt;60,"50-59",
TRUE,"60+"
)</f>
        <v>50-59</v>
      </c>
      <c r="W1267" s="24">
        <f t="shared" si="57"/>
        <v>11740000</v>
      </c>
      <c r="X1267" s="24">
        <f t="shared" si="58"/>
        <v>4673333.333333333</v>
      </c>
      <c r="Y1267" s="25">
        <f t="shared" si="59"/>
        <v>0.31729729729729728</v>
      </c>
      <c r="Z1267" s="2" t="str" cm="1">
        <f t="array" ref="Z1267">_xlfn.IFS(Y1267&lt;=25%,"Low",
Y1267&lt;=50%,"Moderate",
Y1267&lt;=75%,"High",
Y1267&lt;=100%,"Very High",
TRUE,"Over Limit"
)</f>
        <v>Moderate</v>
      </c>
      <c r="AA1267" s="2" cm="1">
        <f t="array" ref="AA1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7" s="2" t="str" cm="1">
        <f t="array" ref="AB1267">_xlfn.IFS(T1267=0,"No Late Payments",
T1267&lt;=2,"Low",
T1267&lt;=4,"Moderate",
TRUE,"High"
)</f>
        <v>No Late Payments</v>
      </c>
      <c r="AC1267" s="10" t="str" cm="1">
        <f t="array" ref="AC1267">_xlfn.IFS(
H1267&lt;40000000,"Low",
H1267&lt;60000000,"Medium",
H1267&lt;100000000,"High",
TRUE,"Very High"
)</f>
        <v>Low</v>
      </c>
    </row>
    <row r="1268" spans="1:29">
      <c r="A1268" s="18" t="s">
        <v>1300</v>
      </c>
      <c r="B1268" s="19">
        <v>33</v>
      </c>
      <c r="C1268" s="19" t="s">
        <v>34</v>
      </c>
      <c r="D1268" s="19" t="s">
        <v>27</v>
      </c>
      <c r="E1268" s="19" t="s">
        <v>38</v>
      </c>
      <c r="F1268" s="19" t="s">
        <v>28</v>
      </c>
      <c r="G1268" s="20">
        <v>5700000</v>
      </c>
      <c r="H1268" s="20">
        <v>37000000</v>
      </c>
      <c r="I1268" s="19">
        <v>36</v>
      </c>
      <c r="J1268" s="19">
        <v>0</v>
      </c>
      <c r="K1268" s="19">
        <v>0</v>
      </c>
      <c r="L1268" s="19">
        <v>0</v>
      </c>
      <c r="M1268" s="20">
        <v>16810000</v>
      </c>
      <c r="N1268" s="20">
        <v>18740000</v>
      </c>
      <c r="O1268" s="20">
        <v>18680000</v>
      </c>
      <c r="P1268" s="20">
        <v>4300000</v>
      </c>
      <c r="Q1268" s="20">
        <v>9310000</v>
      </c>
      <c r="R1268" s="20">
        <v>15610000</v>
      </c>
      <c r="S1268" s="20">
        <v>540000</v>
      </c>
      <c r="T1268" s="19">
        <v>0</v>
      </c>
      <c r="U1268" s="19">
        <v>0</v>
      </c>
      <c r="V1268" s="2" t="str" cm="1">
        <f t="array" ref="V1268">_xlfn.IFS(B1268&lt;30,"21-29",
B1268&lt;40,"30-39",
B1268&lt;50,"40-49",
B1268&lt;60,"50-59",
TRUE,"60+"
)</f>
        <v>30-39</v>
      </c>
      <c r="W1268" s="24">
        <f t="shared" si="57"/>
        <v>18076666.666666668</v>
      </c>
      <c r="X1268" s="24">
        <f t="shared" si="58"/>
        <v>9740000</v>
      </c>
      <c r="Y1268" s="25">
        <f t="shared" si="59"/>
        <v>0.48855855855855856</v>
      </c>
      <c r="Z1268" s="2" t="str" cm="1">
        <f t="array" ref="Z1268">_xlfn.IFS(Y1268&lt;=25%,"Low",
Y1268&lt;=50%,"Moderate",
Y1268&lt;=75%,"High",
Y1268&lt;=100%,"Very High",
TRUE,"Over Limit"
)</f>
        <v>Moderate</v>
      </c>
      <c r="AA1268" s="2" cm="1">
        <f t="array" ref="AA1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8" s="2" t="str" cm="1">
        <f t="array" ref="AB1268">_xlfn.IFS(T1268=0,"No Late Payments",
T1268&lt;=2,"Low",
T1268&lt;=4,"Moderate",
TRUE,"High"
)</f>
        <v>No Late Payments</v>
      </c>
      <c r="AC1268" s="10" t="str" cm="1">
        <f t="array" ref="AC1268">_xlfn.IFS(
H1268&lt;40000000,"Low",
H1268&lt;60000000,"Medium",
H1268&lt;100000000,"High",
TRUE,"Very High"
)</f>
        <v>Low</v>
      </c>
    </row>
    <row r="1269" spans="1:29">
      <c r="A1269" s="21" t="s">
        <v>1301</v>
      </c>
      <c r="B1269" s="22">
        <v>31</v>
      </c>
      <c r="C1269" s="22" t="s">
        <v>22</v>
      </c>
      <c r="D1269" s="22" t="s">
        <v>27</v>
      </c>
      <c r="E1269" s="22" t="s">
        <v>24</v>
      </c>
      <c r="F1269" s="22" t="s">
        <v>25</v>
      </c>
      <c r="G1269" s="23">
        <v>6200000</v>
      </c>
      <c r="H1269" s="23">
        <v>25000000</v>
      </c>
      <c r="I1269" s="22">
        <v>41</v>
      </c>
      <c r="J1269" s="22">
        <v>2</v>
      </c>
      <c r="K1269" s="22">
        <v>0</v>
      </c>
      <c r="L1269" s="22">
        <v>0</v>
      </c>
      <c r="M1269" s="23">
        <v>11970000</v>
      </c>
      <c r="N1269" s="23">
        <v>12550000</v>
      </c>
      <c r="O1269" s="23">
        <v>12730000</v>
      </c>
      <c r="P1269" s="23">
        <v>2930000</v>
      </c>
      <c r="Q1269" s="23">
        <v>450000</v>
      </c>
      <c r="R1269" s="23">
        <v>1570000</v>
      </c>
      <c r="S1269" s="23">
        <v>2830000</v>
      </c>
      <c r="T1269" s="22">
        <v>2</v>
      </c>
      <c r="U1269" s="22">
        <v>0</v>
      </c>
      <c r="V1269" s="2" t="str" cm="1">
        <f t="array" ref="V1269">_xlfn.IFS(B1269&lt;30,"21-29",
B1269&lt;40,"30-39",
B1269&lt;50,"40-49",
B1269&lt;60,"50-59",
TRUE,"60+"
)</f>
        <v>30-39</v>
      </c>
      <c r="W1269" s="24">
        <f t="shared" si="57"/>
        <v>12416666.666666666</v>
      </c>
      <c r="X1269" s="24">
        <f t="shared" si="58"/>
        <v>1650000</v>
      </c>
      <c r="Y1269" s="25">
        <f t="shared" si="59"/>
        <v>0.49666666666666665</v>
      </c>
      <c r="Z1269" s="2" t="str" cm="1">
        <f t="array" ref="Z1269">_xlfn.IFS(Y1269&lt;=25%,"Low",
Y1269&lt;=50%,"Moderate",
Y1269&lt;=75%,"High",
Y1269&lt;=100%,"Very High",
TRUE,"Over Limit"
)</f>
        <v>Moderate</v>
      </c>
      <c r="AA1269" s="2" cm="1">
        <f t="array" ref="AA1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9" s="2" t="str" cm="1">
        <f t="array" ref="AB1269">_xlfn.IFS(T1269=0,"No Late Payments",
T1269&lt;=2,"Low",
T1269&lt;=4,"Moderate",
TRUE,"High"
)</f>
        <v>Low</v>
      </c>
      <c r="AC1269" s="10" t="str" cm="1">
        <f t="array" ref="AC1269">_xlfn.IFS(
H1269&lt;40000000,"Low",
H1269&lt;60000000,"Medium",
H1269&lt;100000000,"High",
TRUE,"Very High"
)</f>
        <v>Low</v>
      </c>
    </row>
    <row r="1270" spans="1:29">
      <c r="A1270" s="18" t="s">
        <v>1302</v>
      </c>
      <c r="B1270" s="19">
        <v>52</v>
      </c>
      <c r="C1270" s="19" t="s">
        <v>22</v>
      </c>
      <c r="D1270" s="19" t="s">
        <v>30</v>
      </c>
      <c r="E1270" s="19" t="s">
        <v>24</v>
      </c>
      <c r="F1270" s="19" t="s">
        <v>25</v>
      </c>
      <c r="G1270" s="20">
        <v>14200000</v>
      </c>
      <c r="H1270" s="20">
        <v>86000000</v>
      </c>
      <c r="I1270" s="19">
        <v>207</v>
      </c>
      <c r="J1270" s="19">
        <v>0</v>
      </c>
      <c r="K1270" s="19">
        <v>0</v>
      </c>
      <c r="L1270" s="19">
        <v>0</v>
      </c>
      <c r="M1270" s="20">
        <v>16500000</v>
      </c>
      <c r="N1270" s="20">
        <v>29840000</v>
      </c>
      <c r="O1270" s="20">
        <v>27150000</v>
      </c>
      <c r="P1270" s="20">
        <v>15750000</v>
      </c>
      <c r="Q1270" s="20">
        <v>9440000</v>
      </c>
      <c r="R1270" s="20">
        <v>17140000</v>
      </c>
      <c r="S1270" s="20">
        <v>1300000</v>
      </c>
      <c r="T1270" s="19">
        <v>0</v>
      </c>
      <c r="U1270" s="19">
        <v>0</v>
      </c>
      <c r="V1270" s="2" t="str" cm="1">
        <f t="array" ref="V1270">_xlfn.IFS(B1270&lt;30,"21-29",
B1270&lt;40,"30-39",
B1270&lt;50,"40-49",
B1270&lt;60,"50-59",
TRUE,"60+"
)</f>
        <v>50-59</v>
      </c>
      <c r="W1270" s="24">
        <f t="shared" si="57"/>
        <v>24496666.666666668</v>
      </c>
      <c r="X1270" s="24">
        <f t="shared" si="58"/>
        <v>14110000</v>
      </c>
      <c r="Y1270" s="25">
        <f t="shared" si="59"/>
        <v>0.28484496124031011</v>
      </c>
      <c r="Z1270" s="2" t="str" cm="1">
        <f t="array" ref="Z1270">_xlfn.IFS(Y1270&lt;=25%,"Low",
Y1270&lt;=50%,"Moderate",
Y1270&lt;=75%,"High",
Y1270&lt;=100%,"Very High",
TRUE,"Over Limit"
)</f>
        <v>Moderate</v>
      </c>
      <c r="AA1270" s="2" cm="1">
        <f t="array" ref="AA1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0" s="2" t="str" cm="1">
        <f t="array" ref="AB1270">_xlfn.IFS(T1270=0,"No Late Payments",
T1270&lt;=2,"Low",
T1270&lt;=4,"Moderate",
TRUE,"High"
)</f>
        <v>No Late Payments</v>
      </c>
      <c r="AC1270" s="10" t="str" cm="1">
        <f t="array" ref="AC1270">_xlfn.IFS(
H1270&lt;40000000,"Low",
H1270&lt;60000000,"Medium",
H1270&lt;100000000,"High",
TRUE,"Very High"
)</f>
        <v>High</v>
      </c>
    </row>
    <row r="1271" spans="1:29">
      <c r="A1271" s="21" t="s">
        <v>1303</v>
      </c>
      <c r="B1271" s="22">
        <v>50</v>
      </c>
      <c r="C1271" s="22" t="s">
        <v>34</v>
      </c>
      <c r="D1271" s="22" t="s">
        <v>27</v>
      </c>
      <c r="E1271" s="22" t="s">
        <v>31</v>
      </c>
      <c r="F1271" s="22" t="s">
        <v>48</v>
      </c>
      <c r="G1271" s="23">
        <v>16200000</v>
      </c>
      <c r="H1271" s="23">
        <v>95000000</v>
      </c>
      <c r="I1271" s="22">
        <v>131</v>
      </c>
      <c r="J1271" s="22">
        <v>1</v>
      </c>
      <c r="K1271" s="22">
        <v>0</v>
      </c>
      <c r="L1271" s="22">
        <v>0</v>
      </c>
      <c r="M1271" s="23">
        <v>36070000</v>
      </c>
      <c r="N1271" s="23">
        <v>32200000</v>
      </c>
      <c r="O1271" s="23">
        <v>26410000</v>
      </c>
      <c r="P1271" s="23">
        <v>9560000</v>
      </c>
      <c r="Q1271" s="23">
        <v>13550000</v>
      </c>
      <c r="R1271" s="23">
        <v>10710000</v>
      </c>
      <c r="S1271" s="23">
        <v>8340000</v>
      </c>
      <c r="T1271" s="22">
        <v>1</v>
      </c>
      <c r="U1271" s="22">
        <v>0</v>
      </c>
      <c r="V1271" s="2" t="str" cm="1">
        <f t="array" ref="V1271">_xlfn.IFS(B1271&lt;30,"21-29",
B1271&lt;40,"30-39",
B1271&lt;50,"40-49",
B1271&lt;60,"50-59",
TRUE,"60+"
)</f>
        <v>50-59</v>
      </c>
      <c r="W1271" s="24">
        <f t="shared" si="57"/>
        <v>31560000</v>
      </c>
      <c r="X1271" s="24">
        <f t="shared" si="58"/>
        <v>11273333.333333334</v>
      </c>
      <c r="Y1271" s="25">
        <f t="shared" si="59"/>
        <v>0.33221052631578946</v>
      </c>
      <c r="Z1271" s="2" t="str" cm="1">
        <f t="array" ref="Z1271">_xlfn.IFS(Y1271&lt;=25%,"Low",
Y1271&lt;=50%,"Moderate",
Y1271&lt;=75%,"High",
Y1271&lt;=100%,"Very High",
TRUE,"Over Limit"
)</f>
        <v>Moderate</v>
      </c>
      <c r="AA1271" s="2" cm="1">
        <f t="array" ref="AA1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1" s="2" t="str" cm="1">
        <f t="array" ref="AB1271">_xlfn.IFS(T1271=0,"No Late Payments",
T1271&lt;=2,"Low",
T1271&lt;=4,"Moderate",
TRUE,"High"
)</f>
        <v>Low</v>
      </c>
      <c r="AC1271" s="10" t="str" cm="1">
        <f t="array" ref="AC1271">_xlfn.IFS(
H1271&lt;40000000,"Low",
H1271&lt;60000000,"Medium",
H1271&lt;100000000,"High",
TRUE,"Very High"
)</f>
        <v>High</v>
      </c>
    </row>
    <row r="1272" spans="1:29">
      <c r="A1272" s="18" t="s">
        <v>1304</v>
      </c>
      <c r="B1272" s="19">
        <v>34</v>
      </c>
      <c r="C1272" s="19" t="s">
        <v>34</v>
      </c>
      <c r="D1272" s="19" t="s">
        <v>23</v>
      </c>
      <c r="E1272" s="19" t="s">
        <v>38</v>
      </c>
      <c r="F1272" s="19" t="s">
        <v>41</v>
      </c>
      <c r="G1272" s="20">
        <v>13600000</v>
      </c>
      <c r="H1272" s="20">
        <v>54000000</v>
      </c>
      <c r="I1272" s="19">
        <v>105</v>
      </c>
      <c r="J1272" s="19">
        <v>0</v>
      </c>
      <c r="K1272" s="19">
        <v>0</v>
      </c>
      <c r="L1272" s="19">
        <v>0</v>
      </c>
      <c r="M1272" s="20">
        <v>24670000</v>
      </c>
      <c r="N1272" s="20">
        <v>14400000</v>
      </c>
      <c r="O1272" s="20">
        <v>12160000</v>
      </c>
      <c r="P1272" s="20">
        <v>5520000</v>
      </c>
      <c r="Q1272" s="20">
        <v>14940000</v>
      </c>
      <c r="R1272" s="20">
        <v>1350000</v>
      </c>
      <c r="S1272" s="20">
        <v>670000</v>
      </c>
      <c r="T1272" s="19">
        <v>0</v>
      </c>
      <c r="U1272" s="19">
        <v>0</v>
      </c>
      <c r="V1272" s="2" t="str" cm="1">
        <f t="array" ref="V1272">_xlfn.IFS(B1272&lt;30,"21-29",
B1272&lt;40,"30-39",
B1272&lt;50,"40-49",
B1272&lt;60,"50-59",
TRUE,"60+"
)</f>
        <v>30-39</v>
      </c>
      <c r="W1272" s="24">
        <f t="shared" si="57"/>
        <v>17076666.666666668</v>
      </c>
      <c r="X1272" s="24">
        <f t="shared" si="58"/>
        <v>7270000</v>
      </c>
      <c r="Y1272" s="25">
        <f t="shared" si="59"/>
        <v>0.31623456790123461</v>
      </c>
      <c r="Z1272" s="2" t="str" cm="1">
        <f t="array" ref="Z1272">_xlfn.IFS(Y1272&lt;=25%,"Low",
Y1272&lt;=50%,"Moderate",
Y1272&lt;=75%,"High",
Y1272&lt;=100%,"Very High",
TRUE,"Over Limit"
)</f>
        <v>Moderate</v>
      </c>
      <c r="AA1272" s="2" cm="1">
        <f t="array" ref="AA1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2" s="2" t="str" cm="1">
        <f t="array" ref="AB1272">_xlfn.IFS(T1272=0,"No Late Payments",
T1272&lt;=2,"Low",
T1272&lt;=4,"Moderate",
TRUE,"High"
)</f>
        <v>No Late Payments</v>
      </c>
      <c r="AC1272" s="10" t="str" cm="1">
        <f t="array" ref="AC1272">_xlfn.IFS(
H1272&lt;40000000,"Low",
H1272&lt;60000000,"Medium",
H1272&lt;100000000,"High",
TRUE,"Very High"
)</f>
        <v>Medium</v>
      </c>
    </row>
    <row r="1273" spans="1:29">
      <c r="A1273" s="21" t="s">
        <v>1305</v>
      </c>
      <c r="B1273" s="22">
        <v>52</v>
      </c>
      <c r="C1273" s="22" t="s">
        <v>22</v>
      </c>
      <c r="D1273" s="22" t="s">
        <v>23</v>
      </c>
      <c r="E1273" s="22" t="s">
        <v>24</v>
      </c>
      <c r="F1273" s="22" t="s">
        <v>41</v>
      </c>
      <c r="G1273" s="23">
        <v>18400000</v>
      </c>
      <c r="H1273" s="23">
        <v>111000000</v>
      </c>
      <c r="I1273" s="22">
        <v>202</v>
      </c>
      <c r="J1273" s="22">
        <v>0</v>
      </c>
      <c r="K1273" s="22">
        <v>1</v>
      </c>
      <c r="L1273" s="22">
        <v>3</v>
      </c>
      <c r="M1273" s="23">
        <v>93560000</v>
      </c>
      <c r="N1273" s="23">
        <v>92260000</v>
      </c>
      <c r="O1273" s="23">
        <v>81290000</v>
      </c>
      <c r="P1273" s="23">
        <v>16800000</v>
      </c>
      <c r="Q1273" s="23">
        <v>7080000</v>
      </c>
      <c r="R1273" s="23">
        <v>2740000</v>
      </c>
      <c r="S1273" s="23">
        <v>5800000</v>
      </c>
      <c r="T1273" s="22">
        <v>3</v>
      </c>
      <c r="U1273" s="22">
        <v>1</v>
      </c>
      <c r="V1273" s="2" t="str" cm="1">
        <f t="array" ref="V1273">_xlfn.IFS(B1273&lt;30,"21-29",
B1273&lt;40,"30-39",
B1273&lt;50,"40-49",
B1273&lt;60,"50-59",
TRUE,"60+"
)</f>
        <v>50-59</v>
      </c>
      <c r="W1273" s="24">
        <f t="shared" si="57"/>
        <v>89036666.666666672</v>
      </c>
      <c r="X1273" s="24">
        <f t="shared" si="58"/>
        <v>8873333.333333334</v>
      </c>
      <c r="Y1273" s="25">
        <f t="shared" si="59"/>
        <v>0.80213213213213219</v>
      </c>
      <c r="Z1273" s="2" t="str" cm="1">
        <f t="array" ref="Z1273">_xlfn.IFS(Y1273&lt;=25%,"Low",
Y1273&lt;=50%,"Moderate",
Y1273&lt;=75%,"High",
Y1273&lt;=100%,"Very High",
TRUE,"Over Limit"
)</f>
        <v>Very High</v>
      </c>
      <c r="AA1273" s="2" cm="1">
        <f t="array" ref="AA1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73" s="2" t="str" cm="1">
        <f t="array" ref="AB1273">_xlfn.IFS(T1273=0,"No Late Payments",
T1273&lt;=2,"Low",
T1273&lt;=4,"Moderate",
TRUE,"High"
)</f>
        <v>Moderate</v>
      </c>
      <c r="AC1273" s="10" t="str" cm="1">
        <f t="array" ref="AC1273">_xlfn.IFS(
H1273&lt;40000000,"Low",
H1273&lt;60000000,"Medium",
H1273&lt;100000000,"High",
TRUE,"Very High"
)</f>
        <v>Very High</v>
      </c>
    </row>
    <row r="1274" spans="1:29">
      <c r="A1274" s="18" t="s">
        <v>1306</v>
      </c>
      <c r="B1274" s="19">
        <v>36</v>
      </c>
      <c r="C1274" s="19" t="s">
        <v>34</v>
      </c>
      <c r="D1274" s="19" t="s">
        <v>27</v>
      </c>
      <c r="E1274" s="19" t="s">
        <v>24</v>
      </c>
      <c r="F1274" s="19" t="s">
        <v>41</v>
      </c>
      <c r="G1274" s="20">
        <v>10500000</v>
      </c>
      <c r="H1274" s="20">
        <v>39000000</v>
      </c>
      <c r="I1274" s="19">
        <v>124</v>
      </c>
      <c r="J1274" s="19">
        <v>0</v>
      </c>
      <c r="K1274" s="19">
        <v>1</v>
      </c>
      <c r="L1274" s="19">
        <v>0</v>
      </c>
      <c r="M1274" s="20">
        <v>18950000</v>
      </c>
      <c r="N1274" s="20">
        <v>20450000</v>
      </c>
      <c r="O1274" s="20">
        <v>20680000</v>
      </c>
      <c r="P1274" s="20">
        <v>3390000</v>
      </c>
      <c r="Q1274" s="20">
        <v>710000</v>
      </c>
      <c r="R1274" s="20">
        <v>9670000</v>
      </c>
      <c r="S1274" s="20">
        <v>1060000</v>
      </c>
      <c r="T1274" s="19">
        <v>2</v>
      </c>
      <c r="U1274" s="19">
        <v>1</v>
      </c>
      <c r="V1274" s="2" t="str" cm="1">
        <f t="array" ref="V1274">_xlfn.IFS(B1274&lt;30,"21-29",
B1274&lt;40,"30-39",
B1274&lt;50,"40-49",
B1274&lt;60,"50-59",
TRUE,"60+"
)</f>
        <v>30-39</v>
      </c>
      <c r="W1274" s="24">
        <f t="shared" si="57"/>
        <v>20026666.666666668</v>
      </c>
      <c r="X1274" s="24">
        <f t="shared" si="58"/>
        <v>4590000</v>
      </c>
      <c r="Y1274" s="25">
        <f t="shared" si="59"/>
        <v>0.51350427350427352</v>
      </c>
      <c r="Z1274" s="2" t="str" cm="1">
        <f t="array" ref="Z1274">_xlfn.IFS(Y1274&lt;=25%,"Low",
Y1274&lt;=50%,"Moderate",
Y1274&lt;=75%,"High",
Y1274&lt;=100%,"Very High",
TRUE,"Over Limit"
)</f>
        <v>High</v>
      </c>
      <c r="AA1274" s="2" cm="1">
        <f t="array" ref="AA1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74" s="2" t="str" cm="1">
        <f t="array" ref="AB1274">_xlfn.IFS(T1274=0,"No Late Payments",
T1274&lt;=2,"Low",
T1274&lt;=4,"Moderate",
TRUE,"High"
)</f>
        <v>Low</v>
      </c>
      <c r="AC1274" s="10" t="str" cm="1">
        <f t="array" ref="AC1274">_xlfn.IFS(
H1274&lt;40000000,"Low",
H1274&lt;60000000,"Medium",
H1274&lt;100000000,"High",
TRUE,"Very High"
)</f>
        <v>Low</v>
      </c>
    </row>
    <row r="1275" spans="1:29">
      <c r="A1275" s="21" t="s">
        <v>1307</v>
      </c>
      <c r="B1275" s="22">
        <v>35</v>
      </c>
      <c r="C1275" s="22" t="s">
        <v>22</v>
      </c>
      <c r="D1275" s="22" t="s">
        <v>23</v>
      </c>
      <c r="E1275" s="22" t="s">
        <v>24</v>
      </c>
      <c r="F1275" s="22" t="s">
        <v>48</v>
      </c>
      <c r="G1275" s="23">
        <v>9500000</v>
      </c>
      <c r="H1275" s="23">
        <v>56000000</v>
      </c>
      <c r="I1275" s="22">
        <v>68</v>
      </c>
      <c r="J1275" s="22">
        <v>0</v>
      </c>
      <c r="K1275" s="22">
        <v>0</v>
      </c>
      <c r="L1275" s="22">
        <v>0</v>
      </c>
      <c r="M1275" s="23">
        <v>22240000</v>
      </c>
      <c r="N1275" s="23">
        <v>16580000</v>
      </c>
      <c r="O1275" s="23">
        <v>17510000</v>
      </c>
      <c r="P1275" s="23">
        <v>10770000</v>
      </c>
      <c r="Q1275" s="23">
        <v>16720000</v>
      </c>
      <c r="R1275" s="23">
        <v>5300000</v>
      </c>
      <c r="S1275" s="23">
        <v>2950000</v>
      </c>
      <c r="T1275" s="22">
        <v>1</v>
      </c>
      <c r="U1275" s="22">
        <v>0</v>
      </c>
      <c r="V1275" s="2" t="str" cm="1">
        <f t="array" ref="V1275">_xlfn.IFS(B1275&lt;30,"21-29",
B1275&lt;40,"30-39",
B1275&lt;50,"40-49",
B1275&lt;60,"50-59",
TRUE,"60+"
)</f>
        <v>30-39</v>
      </c>
      <c r="W1275" s="24">
        <f t="shared" si="57"/>
        <v>18776666.666666668</v>
      </c>
      <c r="X1275" s="24">
        <f t="shared" si="58"/>
        <v>10930000</v>
      </c>
      <c r="Y1275" s="25">
        <f t="shared" si="59"/>
        <v>0.33529761904761907</v>
      </c>
      <c r="Z1275" s="2" t="str" cm="1">
        <f t="array" ref="Z1275">_xlfn.IFS(Y1275&lt;=25%,"Low",
Y1275&lt;=50%,"Moderate",
Y1275&lt;=75%,"High",
Y1275&lt;=100%,"Very High",
TRUE,"Over Limit"
)</f>
        <v>Moderate</v>
      </c>
      <c r="AA1275" s="2" cm="1">
        <f t="array" ref="AA1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5" s="2" t="str" cm="1">
        <f t="array" ref="AB1275">_xlfn.IFS(T1275=0,"No Late Payments",
T1275&lt;=2,"Low",
T1275&lt;=4,"Moderate",
TRUE,"High"
)</f>
        <v>Low</v>
      </c>
      <c r="AC1275" s="10" t="str" cm="1">
        <f t="array" ref="AC1275">_xlfn.IFS(
H1275&lt;40000000,"Low",
H1275&lt;60000000,"Medium",
H1275&lt;100000000,"High",
TRUE,"Very High"
)</f>
        <v>Medium</v>
      </c>
    </row>
    <row r="1276" spans="1:29">
      <c r="A1276" s="18" t="s">
        <v>1308</v>
      </c>
      <c r="B1276" s="19">
        <v>47</v>
      </c>
      <c r="C1276" s="19" t="s">
        <v>34</v>
      </c>
      <c r="D1276" s="19" t="s">
        <v>46</v>
      </c>
      <c r="E1276" s="19" t="s">
        <v>31</v>
      </c>
      <c r="F1276" s="19" t="s">
        <v>28</v>
      </c>
      <c r="G1276" s="20">
        <v>22300000</v>
      </c>
      <c r="H1276" s="20">
        <v>86000000</v>
      </c>
      <c r="I1276" s="19">
        <v>148</v>
      </c>
      <c r="J1276" s="19">
        <v>0</v>
      </c>
      <c r="K1276" s="19">
        <v>0</v>
      </c>
      <c r="L1276" s="19">
        <v>0</v>
      </c>
      <c r="M1276" s="20">
        <v>43710000</v>
      </c>
      <c r="N1276" s="20">
        <v>33960000</v>
      </c>
      <c r="O1276" s="20">
        <v>23280000</v>
      </c>
      <c r="P1276" s="20">
        <v>38700000</v>
      </c>
      <c r="Q1276" s="20">
        <v>27620000</v>
      </c>
      <c r="R1276" s="20">
        <v>21820000</v>
      </c>
      <c r="S1276" s="20">
        <v>2780000</v>
      </c>
      <c r="T1276" s="19">
        <v>0</v>
      </c>
      <c r="U1276" s="19">
        <v>0</v>
      </c>
      <c r="V1276" s="2" t="str" cm="1">
        <f t="array" ref="V1276">_xlfn.IFS(B1276&lt;30,"21-29",
B1276&lt;40,"30-39",
B1276&lt;50,"40-49",
B1276&lt;60,"50-59",
TRUE,"60+"
)</f>
        <v>40-49</v>
      </c>
      <c r="W1276" s="24">
        <f t="shared" si="57"/>
        <v>33650000</v>
      </c>
      <c r="X1276" s="24">
        <f t="shared" si="58"/>
        <v>29380000</v>
      </c>
      <c r="Y1276" s="25">
        <f t="shared" si="59"/>
        <v>0.39127906976744187</v>
      </c>
      <c r="Z1276" s="2" t="str" cm="1">
        <f t="array" ref="Z1276">_xlfn.IFS(Y1276&lt;=25%,"Low",
Y1276&lt;=50%,"Moderate",
Y1276&lt;=75%,"High",
Y1276&lt;=100%,"Very High",
TRUE,"Over Limit"
)</f>
        <v>Moderate</v>
      </c>
      <c r="AA1276" s="2" cm="1">
        <f t="array" ref="AA1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6" s="2" t="str" cm="1">
        <f t="array" ref="AB1276">_xlfn.IFS(T1276=0,"No Late Payments",
T1276&lt;=2,"Low",
T1276&lt;=4,"Moderate",
TRUE,"High"
)</f>
        <v>No Late Payments</v>
      </c>
      <c r="AC1276" s="10" t="str" cm="1">
        <f t="array" ref="AC1276">_xlfn.IFS(
H1276&lt;40000000,"Low",
H1276&lt;60000000,"Medium",
H1276&lt;100000000,"High",
TRUE,"Very High"
)</f>
        <v>High</v>
      </c>
    </row>
    <row r="1277" spans="1:29">
      <c r="A1277" s="21" t="s">
        <v>1309</v>
      </c>
      <c r="B1277" s="22">
        <v>28</v>
      </c>
      <c r="C1277" s="22" t="s">
        <v>22</v>
      </c>
      <c r="D1277" s="22" t="s">
        <v>30</v>
      </c>
      <c r="E1277" s="22" t="s">
        <v>38</v>
      </c>
      <c r="F1277" s="22" t="s">
        <v>28</v>
      </c>
      <c r="G1277" s="23">
        <v>6700000</v>
      </c>
      <c r="H1277" s="23">
        <v>20000000</v>
      </c>
      <c r="I1277" s="22">
        <v>42</v>
      </c>
      <c r="J1277" s="22">
        <v>0</v>
      </c>
      <c r="K1277" s="22">
        <v>0</v>
      </c>
      <c r="L1277" s="22">
        <v>2</v>
      </c>
      <c r="M1277" s="23">
        <v>3730000</v>
      </c>
      <c r="N1277" s="23">
        <v>3420000</v>
      </c>
      <c r="O1277" s="23">
        <v>5090000</v>
      </c>
      <c r="P1277" s="23">
        <v>1040000</v>
      </c>
      <c r="Q1277" s="23">
        <v>3380000</v>
      </c>
      <c r="R1277" s="23">
        <v>770000</v>
      </c>
      <c r="S1277" s="23">
        <v>250000</v>
      </c>
      <c r="T1277" s="22">
        <v>1</v>
      </c>
      <c r="U1277" s="22">
        <v>0</v>
      </c>
      <c r="V1277" s="2" t="str" cm="1">
        <f t="array" ref="V1277">_xlfn.IFS(B1277&lt;30,"21-29",
B1277&lt;40,"30-39",
B1277&lt;50,"40-49",
B1277&lt;60,"50-59",
TRUE,"60+"
)</f>
        <v>21-29</v>
      </c>
      <c r="W1277" s="24">
        <f t="shared" si="57"/>
        <v>4080000</v>
      </c>
      <c r="X1277" s="24">
        <f t="shared" si="58"/>
        <v>1730000</v>
      </c>
      <c r="Y1277" s="25">
        <f t="shared" si="59"/>
        <v>0.20399999999999999</v>
      </c>
      <c r="Z1277" s="2" t="str" cm="1">
        <f t="array" ref="Z1277">_xlfn.IFS(Y1277&lt;=25%,"Low",
Y1277&lt;=50%,"Moderate",
Y1277&lt;=75%,"High",
Y1277&lt;=100%,"Very High",
TRUE,"Over Limit"
)</f>
        <v>Low</v>
      </c>
      <c r="AA1277" s="2" cm="1">
        <f t="array" ref="AA1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77" s="2" t="str" cm="1">
        <f t="array" ref="AB1277">_xlfn.IFS(T1277=0,"No Late Payments",
T1277&lt;=2,"Low",
T1277&lt;=4,"Moderate",
TRUE,"High"
)</f>
        <v>Low</v>
      </c>
      <c r="AC1277" s="10" t="str" cm="1">
        <f t="array" ref="AC1277">_xlfn.IFS(
H1277&lt;40000000,"Low",
H1277&lt;60000000,"Medium",
H1277&lt;100000000,"High",
TRUE,"Very High"
)</f>
        <v>Low</v>
      </c>
    </row>
    <row r="1278" spans="1:29">
      <c r="A1278" s="18" t="s">
        <v>1310</v>
      </c>
      <c r="B1278" s="19">
        <v>24</v>
      </c>
      <c r="C1278" s="19" t="s">
        <v>22</v>
      </c>
      <c r="D1278" s="19" t="s">
        <v>23</v>
      </c>
      <c r="E1278" s="19" t="s">
        <v>38</v>
      </c>
      <c r="F1278" s="19" t="s">
        <v>25</v>
      </c>
      <c r="G1278" s="20">
        <v>9300000</v>
      </c>
      <c r="H1278" s="20">
        <v>36000000</v>
      </c>
      <c r="I1278" s="19">
        <v>29</v>
      </c>
      <c r="J1278" s="19">
        <v>2</v>
      </c>
      <c r="K1278" s="19">
        <v>3</v>
      </c>
      <c r="L1278" s="19">
        <v>2</v>
      </c>
      <c r="M1278" s="20">
        <v>26240000</v>
      </c>
      <c r="N1278" s="20">
        <v>30690000</v>
      </c>
      <c r="O1278" s="20">
        <v>28740000</v>
      </c>
      <c r="P1278" s="20">
        <v>590000</v>
      </c>
      <c r="Q1278" s="20">
        <v>5700000</v>
      </c>
      <c r="R1278" s="20">
        <v>580000</v>
      </c>
      <c r="S1278" s="20">
        <v>1320000</v>
      </c>
      <c r="T1278" s="19">
        <v>5</v>
      </c>
      <c r="U1278" s="19">
        <v>1</v>
      </c>
      <c r="V1278" s="2" t="str" cm="1">
        <f t="array" ref="V1278">_xlfn.IFS(B1278&lt;30,"21-29",
B1278&lt;40,"30-39",
B1278&lt;50,"40-49",
B1278&lt;60,"50-59",
TRUE,"60+"
)</f>
        <v>21-29</v>
      </c>
      <c r="W1278" s="24">
        <f t="shared" si="57"/>
        <v>28556666.666666668</v>
      </c>
      <c r="X1278" s="24">
        <f t="shared" si="58"/>
        <v>2290000</v>
      </c>
      <c r="Y1278" s="25">
        <f t="shared" si="59"/>
        <v>0.7932407407407408</v>
      </c>
      <c r="Z1278" s="2" t="str" cm="1">
        <f t="array" ref="Z1278">_xlfn.IFS(Y1278&lt;=25%,"Low",
Y1278&lt;=50%,"Moderate",
Y1278&lt;=75%,"High",
Y1278&lt;=100%,"Very High",
TRUE,"Over Limit"
)</f>
        <v>Very High</v>
      </c>
      <c r="AA1278" s="2" cm="1">
        <f t="array" ref="AA1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78" s="2" t="str" cm="1">
        <f t="array" ref="AB1278">_xlfn.IFS(T1278=0,"No Late Payments",
T1278&lt;=2,"Low",
T1278&lt;=4,"Moderate",
TRUE,"High"
)</f>
        <v>High</v>
      </c>
      <c r="AC1278" s="10" t="str" cm="1">
        <f t="array" ref="AC1278">_xlfn.IFS(
H1278&lt;40000000,"Low",
H1278&lt;60000000,"Medium",
H1278&lt;100000000,"High",
TRUE,"Very High"
)</f>
        <v>Low</v>
      </c>
    </row>
    <row r="1279" spans="1:29">
      <c r="A1279" s="21" t="s">
        <v>1311</v>
      </c>
      <c r="B1279" s="22">
        <v>51</v>
      </c>
      <c r="C1279" s="22" t="s">
        <v>22</v>
      </c>
      <c r="D1279" s="22" t="s">
        <v>23</v>
      </c>
      <c r="E1279" s="22" t="s">
        <v>31</v>
      </c>
      <c r="F1279" s="22" t="s">
        <v>28</v>
      </c>
      <c r="G1279" s="23">
        <v>19800000</v>
      </c>
      <c r="H1279" s="23">
        <v>93000000</v>
      </c>
      <c r="I1279" s="22">
        <v>133</v>
      </c>
      <c r="J1279" s="22">
        <v>0</v>
      </c>
      <c r="K1279" s="22">
        <v>0</v>
      </c>
      <c r="L1279" s="22">
        <v>0</v>
      </c>
      <c r="M1279" s="23">
        <v>25800000</v>
      </c>
      <c r="N1279" s="23">
        <v>12430000</v>
      </c>
      <c r="O1279" s="23">
        <v>12140000</v>
      </c>
      <c r="P1279" s="23">
        <v>8030000</v>
      </c>
      <c r="Q1279" s="23">
        <v>12710000</v>
      </c>
      <c r="R1279" s="23">
        <v>4670000</v>
      </c>
      <c r="S1279" s="23">
        <v>1740000</v>
      </c>
      <c r="T1279" s="22">
        <v>0</v>
      </c>
      <c r="U1279" s="22">
        <v>0</v>
      </c>
      <c r="V1279" s="2" t="str" cm="1">
        <f t="array" ref="V1279">_xlfn.IFS(B1279&lt;30,"21-29",
B1279&lt;40,"30-39",
B1279&lt;50,"40-49",
B1279&lt;60,"50-59",
TRUE,"60+"
)</f>
        <v>50-59</v>
      </c>
      <c r="W1279" s="24">
        <f t="shared" si="57"/>
        <v>16790000</v>
      </c>
      <c r="X1279" s="24">
        <f t="shared" si="58"/>
        <v>8470000</v>
      </c>
      <c r="Y1279" s="25">
        <f t="shared" si="59"/>
        <v>0.18053763440860215</v>
      </c>
      <c r="Z1279" s="2" t="str" cm="1">
        <f t="array" ref="Z1279">_xlfn.IFS(Y1279&lt;=25%,"Low",
Y1279&lt;=50%,"Moderate",
Y1279&lt;=75%,"High",
Y1279&lt;=100%,"Very High",
TRUE,"Over Limit"
)</f>
        <v>Low</v>
      </c>
      <c r="AA1279" s="2" cm="1">
        <f t="array" ref="AA1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79" s="2" t="str" cm="1">
        <f t="array" ref="AB1279">_xlfn.IFS(T1279=0,"No Late Payments",
T1279&lt;=2,"Low",
T1279&lt;=4,"Moderate",
TRUE,"High"
)</f>
        <v>No Late Payments</v>
      </c>
      <c r="AC1279" s="10" t="str" cm="1">
        <f t="array" ref="AC1279">_xlfn.IFS(
H1279&lt;40000000,"Low",
H1279&lt;60000000,"Medium",
H1279&lt;100000000,"High",
TRUE,"Very High"
)</f>
        <v>High</v>
      </c>
    </row>
    <row r="1280" spans="1:29">
      <c r="A1280" s="18" t="s">
        <v>1312</v>
      </c>
      <c r="B1280" s="19">
        <v>29</v>
      </c>
      <c r="C1280" s="19" t="s">
        <v>34</v>
      </c>
      <c r="D1280" s="19" t="s">
        <v>23</v>
      </c>
      <c r="E1280" s="19" t="s">
        <v>24</v>
      </c>
      <c r="F1280" s="19" t="s">
        <v>41</v>
      </c>
      <c r="G1280" s="20">
        <v>10900000</v>
      </c>
      <c r="H1280" s="20">
        <v>44000000</v>
      </c>
      <c r="I1280" s="19">
        <v>47</v>
      </c>
      <c r="J1280" s="19">
        <v>0</v>
      </c>
      <c r="K1280" s="19">
        <v>0</v>
      </c>
      <c r="L1280" s="19">
        <v>0</v>
      </c>
      <c r="M1280" s="20">
        <v>3060000</v>
      </c>
      <c r="N1280" s="20">
        <v>3850000</v>
      </c>
      <c r="O1280" s="20">
        <v>0</v>
      </c>
      <c r="P1280" s="20">
        <v>1650000</v>
      </c>
      <c r="Q1280" s="20">
        <v>1310000</v>
      </c>
      <c r="R1280" s="20">
        <v>0</v>
      </c>
      <c r="S1280" s="20">
        <v>1970000</v>
      </c>
      <c r="T1280" s="19">
        <v>0</v>
      </c>
      <c r="U1280" s="19">
        <v>0</v>
      </c>
      <c r="V1280" s="2" t="str" cm="1">
        <f t="array" ref="V1280">_xlfn.IFS(B1280&lt;30,"21-29",
B1280&lt;40,"30-39",
B1280&lt;50,"40-49",
B1280&lt;60,"50-59",
TRUE,"60+"
)</f>
        <v>21-29</v>
      </c>
      <c r="W1280" s="24">
        <f t="shared" si="57"/>
        <v>2303333.3333333335</v>
      </c>
      <c r="X1280" s="24">
        <f t="shared" si="58"/>
        <v>986666.66666666663</v>
      </c>
      <c r="Y1280" s="25">
        <f t="shared" si="59"/>
        <v>5.2348484848484853E-2</v>
      </c>
      <c r="Z1280" s="2" t="str" cm="1">
        <f t="array" ref="Z1280">_xlfn.IFS(Y1280&lt;=25%,"Low",
Y1280&lt;=50%,"Moderate",
Y1280&lt;=75%,"High",
Y1280&lt;=100%,"Very High",
TRUE,"Over Limit"
)</f>
        <v>Low</v>
      </c>
      <c r="AA1280" s="2" cm="1">
        <f t="array" ref="AA1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0" s="2" t="str" cm="1">
        <f t="array" ref="AB1280">_xlfn.IFS(T1280=0,"No Late Payments",
T1280&lt;=2,"Low",
T1280&lt;=4,"Moderate",
TRUE,"High"
)</f>
        <v>No Late Payments</v>
      </c>
      <c r="AC1280" s="10" t="str" cm="1">
        <f t="array" ref="AC1280">_xlfn.IFS(
H1280&lt;40000000,"Low",
H1280&lt;60000000,"Medium",
H1280&lt;100000000,"High",
TRUE,"Very High"
)</f>
        <v>Medium</v>
      </c>
    </row>
    <row r="1281" spans="1:29">
      <c r="A1281" s="21" t="s">
        <v>1313</v>
      </c>
      <c r="B1281" s="22">
        <v>41</v>
      </c>
      <c r="C1281" s="22" t="s">
        <v>34</v>
      </c>
      <c r="D1281" s="22" t="s">
        <v>30</v>
      </c>
      <c r="E1281" s="22" t="s">
        <v>31</v>
      </c>
      <c r="F1281" s="22" t="s">
        <v>31</v>
      </c>
      <c r="G1281" s="23">
        <v>10100000</v>
      </c>
      <c r="H1281" s="23">
        <v>37000000</v>
      </c>
      <c r="I1281" s="22">
        <v>124</v>
      </c>
      <c r="J1281" s="22">
        <v>2</v>
      </c>
      <c r="K1281" s="22">
        <v>3</v>
      </c>
      <c r="L1281" s="22">
        <v>0</v>
      </c>
      <c r="M1281" s="23">
        <v>21150000</v>
      </c>
      <c r="N1281" s="23">
        <v>25110000</v>
      </c>
      <c r="O1281" s="23">
        <v>20810000</v>
      </c>
      <c r="P1281" s="23">
        <v>930000</v>
      </c>
      <c r="Q1281" s="23">
        <v>660000</v>
      </c>
      <c r="R1281" s="23">
        <v>9830000</v>
      </c>
      <c r="S1281" s="23">
        <v>3660000</v>
      </c>
      <c r="T1281" s="22">
        <v>3</v>
      </c>
      <c r="U1281" s="22">
        <v>1</v>
      </c>
      <c r="V1281" s="2" t="str" cm="1">
        <f t="array" ref="V1281">_xlfn.IFS(B1281&lt;30,"21-29",
B1281&lt;40,"30-39",
B1281&lt;50,"40-49",
B1281&lt;60,"50-59",
TRUE,"60+"
)</f>
        <v>40-49</v>
      </c>
      <c r="W1281" s="24">
        <f t="shared" si="57"/>
        <v>22356666.666666668</v>
      </c>
      <c r="X1281" s="24">
        <f t="shared" si="58"/>
        <v>3806666.6666666665</v>
      </c>
      <c r="Y1281" s="25">
        <f t="shared" si="59"/>
        <v>0.60423423423423428</v>
      </c>
      <c r="Z1281" s="2" t="str" cm="1">
        <f t="array" ref="Z1281">_xlfn.IFS(Y1281&lt;=25%,"Low",
Y1281&lt;=50%,"Moderate",
Y1281&lt;=75%,"High",
Y1281&lt;=100%,"Very High",
TRUE,"Over Limit"
)</f>
        <v>High</v>
      </c>
      <c r="AA1281" s="2" cm="1">
        <f t="array" ref="AA1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1" s="2" t="str" cm="1">
        <f t="array" ref="AB1281">_xlfn.IFS(T1281=0,"No Late Payments",
T1281&lt;=2,"Low",
T1281&lt;=4,"Moderate",
TRUE,"High"
)</f>
        <v>Moderate</v>
      </c>
      <c r="AC1281" s="10" t="str" cm="1">
        <f t="array" ref="AC1281">_xlfn.IFS(
H1281&lt;40000000,"Low",
H1281&lt;60000000,"Medium",
H1281&lt;100000000,"High",
TRUE,"Very High"
)</f>
        <v>Low</v>
      </c>
    </row>
    <row r="1282" spans="1:29">
      <c r="A1282" s="18" t="s">
        <v>1314</v>
      </c>
      <c r="B1282" s="19">
        <v>58</v>
      </c>
      <c r="C1282" s="19" t="s">
        <v>22</v>
      </c>
      <c r="D1282" s="19" t="s">
        <v>23</v>
      </c>
      <c r="E1282" s="19" t="s">
        <v>24</v>
      </c>
      <c r="F1282" s="19" t="s">
        <v>48</v>
      </c>
      <c r="G1282" s="20">
        <v>15800000</v>
      </c>
      <c r="H1282" s="20">
        <v>118000000</v>
      </c>
      <c r="I1282" s="19">
        <v>153</v>
      </c>
      <c r="J1282" s="19">
        <v>1</v>
      </c>
      <c r="K1282" s="19">
        <v>0</v>
      </c>
      <c r="L1282" s="19">
        <v>0</v>
      </c>
      <c r="M1282" s="20">
        <v>45950000</v>
      </c>
      <c r="N1282" s="20">
        <v>40240000</v>
      </c>
      <c r="O1282" s="20">
        <v>53900000</v>
      </c>
      <c r="P1282" s="20">
        <v>19070000</v>
      </c>
      <c r="Q1282" s="20">
        <v>9700000</v>
      </c>
      <c r="R1282" s="20">
        <v>8900000</v>
      </c>
      <c r="S1282" s="20">
        <v>3220000</v>
      </c>
      <c r="T1282" s="19">
        <v>1</v>
      </c>
      <c r="U1282" s="19">
        <v>0</v>
      </c>
      <c r="V1282" s="2" t="str" cm="1">
        <f t="array" ref="V1282">_xlfn.IFS(B1282&lt;30,"21-29",
B1282&lt;40,"30-39",
B1282&lt;50,"40-49",
B1282&lt;60,"50-59",
TRUE,"60+"
)</f>
        <v>50-59</v>
      </c>
      <c r="W1282" s="24">
        <f t="shared" ref="W1282:W1345" si="60">AVERAGE(M1282,N1282,O1282)</f>
        <v>46696666.666666664</v>
      </c>
      <c r="X1282" s="24">
        <f t="shared" ref="X1282:X1345" si="61">AVERAGE(P1282,Q1282,R1282)</f>
        <v>12556666.666666666</v>
      </c>
      <c r="Y1282" s="25">
        <f t="shared" si="59"/>
        <v>0.39573446327683615</v>
      </c>
      <c r="Z1282" s="2" t="str" cm="1">
        <f t="array" ref="Z1282">_xlfn.IFS(Y1282&lt;=25%,"Low",
Y1282&lt;=50%,"Moderate",
Y1282&lt;=75%,"High",
Y1282&lt;=100%,"Very High",
TRUE,"Over Limit"
)</f>
        <v>Moderate</v>
      </c>
      <c r="AA1282" s="2" cm="1">
        <f t="array" ref="AA1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2" s="2" t="str" cm="1">
        <f t="array" ref="AB1282">_xlfn.IFS(T1282=0,"No Late Payments",
T1282&lt;=2,"Low",
T1282&lt;=4,"Moderate",
TRUE,"High"
)</f>
        <v>Low</v>
      </c>
      <c r="AC1282" s="10" t="str" cm="1">
        <f t="array" ref="AC1282">_xlfn.IFS(
H1282&lt;40000000,"Low",
H1282&lt;60000000,"Medium",
H1282&lt;100000000,"High",
TRUE,"Very High"
)</f>
        <v>Very High</v>
      </c>
    </row>
    <row r="1283" spans="1:29">
      <c r="A1283" s="21" t="s">
        <v>1315</v>
      </c>
      <c r="B1283" s="22">
        <v>31</v>
      </c>
      <c r="C1283" s="22" t="s">
        <v>22</v>
      </c>
      <c r="D1283" s="22" t="s">
        <v>46</v>
      </c>
      <c r="E1283" s="22" t="s">
        <v>24</v>
      </c>
      <c r="F1283" s="22" t="s">
        <v>28</v>
      </c>
      <c r="G1283" s="23">
        <v>21300000</v>
      </c>
      <c r="H1283" s="23">
        <v>144000000</v>
      </c>
      <c r="I1283" s="22">
        <v>113</v>
      </c>
      <c r="J1283" s="22">
        <v>3</v>
      </c>
      <c r="K1283" s="22">
        <v>1</v>
      </c>
      <c r="L1283" s="22">
        <v>0</v>
      </c>
      <c r="M1283" s="23">
        <v>105360000</v>
      </c>
      <c r="N1283" s="23">
        <v>98060000</v>
      </c>
      <c r="O1283" s="23">
        <v>101890000</v>
      </c>
      <c r="P1283" s="23">
        <v>1540000</v>
      </c>
      <c r="Q1283" s="23">
        <v>11780000</v>
      </c>
      <c r="R1283" s="23">
        <v>40320000</v>
      </c>
      <c r="S1283" s="23">
        <v>17530000</v>
      </c>
      <c r="T1283" s="22">
        <v>3</v>
      </c>
      <c r="U1283" s="22">
        <v>1</v>
      </c>
      <c r="V1283" s="2" t="str" cm="1">
        <f t="array" ref="V1283">_xlfn.IFS(B1283&lt;30,"21-29",
B1283&lt;40,"30-39",
B1283&lt;50,"40-49",
B1283&lt;60,"50-59",
TRUE,"60+"
)</f>
        <v>30-39</v>
      </c>
      <c r="W1283" s="24">
        <f t="shared" si="60"/>
        <v>101770000</v>
      </c>
      <c r="X1283" s="24">
        <f t="shared" si="61"/>
        <v>17880000</v>
      </c>
      <c r="Y1283" s="25">
        <f t="shared" ref="Y1283:Y1346" si="62">IFERROR(W1283/H1283,0)</f>
        <v>0.70673611111111112</v>
      </c>
      <c r="Z1283" s="2" t="str" cm="1">
        <f t="array" ref="Z1283">_xlfn.IFS(Y1283&lt;=25%,"Low",
Y1283&lt;=50%,"Moderate",
Y1283&lt;=75%,"High",
Y1283&lt;=100%,"Very High",
TRUE,"Over Limit"
)</f>
        <v>High</v>
      </c>
      <c r="AA1283" s="2" cm="1">
        <f t="array" ref="AA1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3" s="2" t="str" cm="1">
        <f t="array" ref="AB1283">_xlfn.IFS(T1283=0,"No Late Payments",
T1283&lt;=2,"Low",
T1283&lt;=4,"Moderate",
TRUE,"High"
)</f>
        <v>Moderate</v>
      </c>
      <c r="AC1283" s="10" t="str" cm="1">
        <f t="array" ref="AC1283">_xlfn.IFS(
H1283&lt;40000000,"Low",
H1283&lt;60000000,"Medium",
H1283&lt;100000000,"High",
TRUE,"Very High"
)</f>
        <v>Very High</v>
      </c>
    </row>
    <row r="1284" spans="1:29">
      <c r="A1284" s="18" t="s">
        <v>1316</v>
      </c>
      <c r="B1284" s="19">
        <v>42</v>
      </c>
      <c r="C1284" s="19" t="s">
        <v>34</v>
      </c>
      <c r="D1284" s="19" t="s">
        <v>30</v>
      </c>
      <c r="E1284" s="19" t="s">
        <v>24</v>
      </c>
      <c r="F1284" s="19" t="s">
        <v>31</v>
      </c>
      <c r="G1284" s="20">
        <v>7100000</v>
      </c>
      <c r="H1284" s="20">
        <v>20000000</v>
      </c>
      <c r="I1284" s="19">
        <v>107</v>
      </c>
      <c r="J1284" s="19">
        <v>0</v>
      </c>
      <c r="K1284" s="19">
        <v>0</v>
      </c>
      <c r="L1284" s="19">
        <v>0</v>
      </c>
      <c r="M1284" s="20">
        <v>8870000</v>
      </c>
      <c r="N1284" s="20">
        <v>8350000</v>
      </c>
      <c r="O1284" s="20">
        <v>5540000</v>
      </c>
      <c r="P1284" s="20">
        <v>7630000</v>
      </c>
      <c r="Q1284" s="20">
        <v>8710000</v>
      </c>
      <c r="R1284" s="20">
        <v>3120000</v>
      </c>
      <c r="S1284" s="20">
        <v>820000</v>
      </c>
      <c r="T1284" s="19">
        <v>0</v>
      </c>
      <c r="U1284" s="19">
        <v>1</v>
      </c>
      <c r="V1284" s="2" t="str" cm="1">
        <f t="array" ref="V1284">_xlfn.IFS(B1284&lt;30,"21-29",
B1284&lt;40,"30-39",
B1284&lt;50,"40-49",
B1284&lt;60,"50-59",
TRUE,"60+"
)</f>
        <v>40-49</v>
      </c>
      <c r="W1284" s="24">
        <f t="shared" si="60"/>
        <v>7586666.666666667</v>
      </c>
      <c r="X1284" s="24">
        <f t="shared" si="61"/>
        <v>6486666.666666667</v>
      </c>
      <c r="Y1284" s="25">
        <f t="shared" si="62"/>
        <v>0.37933333333333336</v>
      </c>
      <c r="Z1284" s="2" t="str" cm="1">
        <f t="array" ref="Z1284">_xlfn.IFS(Y1284&lt;=25%,"Low",
Y1284&lt;=50%,"Moderate",
Y1284&lt;=75%,"High",
Y1284&lt;=100%,"Very High",
TRUE,"Over Limit"
)</f>
        <v>Moderate</v>
      </c>
      <c r="AA1284" s="2" cm="1">
        <f t="array" ref="AA1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4" s="2" t="str" cm="1">
        <f t="array" ref="AB1284">_xlfn.IFS(T1284=0,"No Late Payments",
T1284&lt;=2,"Low",
T1284&lt;=4,"Moderate",
TRUE,"High"
)</f>
        <v>No Late Payments</v>
      </c>
      <c r="AC1284" s="10" t="str" cm="1">
        <f t="array" ref="AC1284">_xlfn.IFS(
H1284&lt;40000000,"Low",
H1284&lt;60000000,"Medium",
H1284&lt;100000000,"High",
TRUE,"Very High"
)</f>
        <v>Low</v>
      </c>
    </row>
    <row r="1285" spans="1:29">
      <c r="A1285" s="21" t="s">
        <v>1317</v>
      </c>
      <c r="B1285" s="22">
        <v>39</v>
      </c>
      <c r="C1285" s="22" t="s">
        <v>22</v>
      </c>
      <c r="D1285" s="22" t="s">
        <v>46</v>
      </c>
      <c r="E1285" s="22" t="s">
        <v>24</v>
      </c>
      <c r="F1285" s="22" t="s">
        <v>28</v>
      </c>
      <c r="G1285" s="23">
        <v>19800000</v>
      </c>
      <c r="H1285" s="23">
        <v>95000000</v>
      </c>
      <c r="I1285" s="22">
        <v>63</v>
      </c>
      <c r="J1285" s="22">
        <v>0</v>
      </c>
      <c r="K1285" s="22">
        <v>0</v>
      </c>
      <c r="L1285" s="22">
        <v>0</v>
      </c>
      <c r="M1285" s="23">
        <v>11250000</v>
      </c>
      <c r="N1285" s="23">
        <v>0</v>
      </c>
      <c r="O1285" s="23">
        <v>8490000</v>
      </c>
      <c r="P1285" s="23">
        <v>2790000</v>
      </c>
      <c r="Q1285" s="23">
        <v>0</v>
      </c>
      <c r="R1285" s="23">
        <v>3480000</v>
      </c>
      <c r="S1285" s="23">
        <v>4780000</v>
      </c>
      <c r="T1285" s="22">
        <v>0</v>
      </c>
      <c r="U1285" s="22">
        <v>0</v>
      </c>
      <c r="V1285" s="2" t="str" cm="1">
        <f t="array" ref="V1285">_xlfn.IFS(B1285&lt;30,"21-29",
B1285&lt;40,"30-39",
B1285&lt;50,"40-49",
B1285&lt;60,"50-59",
TRUE,"60+"
)</f>
        <v>30-39</v>
      </c>
      <c r="W1285" s="24">
        <f t="shared" si="60"/>
        <v>6580000</v>
      </c>
      <c r="X1285" s="24">
        <f t="shared" si="61"/>
        <v>2090000</v>
      </c>
      <c r="Y1285" s="25">
        <f t="shared" si="62"/>
        <v>6.9263157894736846E-2</v>
      </c>
      <c r="Z1285" s="2" t="str" cm="1">
        <f t="array" ref="Z1285">_xlfn.IFS(Y1285&lt;=25%,"Low",
Y1285&lt;=50%,"Moderate",
Y1285&lt;=75%,"High",
Y1285&lt;=100%,"Very High",
TRUE,"Over Limit"
)</f>
        <v>Low</v>
      </c>
      <c r="AA1285" s="2" cm="1">
        <f t="array" ref="AA1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5" s="2" t="str" cm="1">
        <f t="array" ref="AB1285">_xlfn.IFS(T1285=0,"No Late Payments",
T1285&lt;=2,"Low",
T1285&lt;=4,"Moderate",
TRUE,"High"
)</f>
        <v>No Late Payments</v>
      </c>
      <c r="AC1285" s="10" t="str" cm="1">
        <f t="array" ref="AC1285">_xlfn.IFS(
H1285&lt;40000000,"Low",
H1285&lt;60000000,"Medium",
H1285&lt;100000000,"High",
TRUE,"Very High"
)</f>
        <v>High</v>
      </c>
    </row>
    <row r="1286" spans="1:29">
      <c r="A1286" s="18" t="s">
        <v>1318</v>
      </c>
      <c r="B1286" s="19">
        <v>51</v>
      </c>
      <c r="C1286" s="19" t="s">
        <v>22</v>
      </c>
      <c r="D1286" s="19" t="s">
        <v>30</v>
      </c>
      <c r="E1286" s="19" t="s">
        <v>24</v>
      </c>
      <c r="F1286" s="19" t="s">
        <v>48</v>
      </c>
      <c r="G1286" s="20">
        <v>16400000</v>
      </c>
      <c r="H1286" s="20">
        <v>64000000</v>
      </c>
      <c r="I1286" s="19">
        <v>69</v>
      </c>
      <c r="J1286" s="19">
        <v>0</v>
      </c>
      <c r="K1286" s="19">
        <v>1</v>
      </c>
      <c r="L1286" s="19">
        <v>0</v>
      </c>
      <c r="M1286" s="20">
        <v>21510000</v>
      </c>
      <c r="N1286" s="20">
        <v>14940000</v>
      </c>
      <c r="O1286" s="20">
        <v>16260000</v>
      </c>
      <c r="P1286" s="20">
        <v>11000000</v>
      </c>
      <c r="Q1286" s="20">
        <v>4640000</v>
      </c>
      <c r="R1286" s="20">
        <v>5940000</v>
      </c>
      <c r="S1286" s="20">
        <v>740000</v>
      </c>
      <c r="T1286" s="19">
        <v>1</v>
      </c>
      <c r="U1286" s="19">
        <v>0</v>
      </c>
      <c r="V1286" s="2" t="str" cm="1">
        <f t="array" ref="V1286">_xlfn.IFS(B1286&lt;30,"21-29",
B1286&lt;40,"30-39",
B1286&lt;50,"40-49",
B1286&lt;60,"50-59",
TRUE,"60+"
)</f>
        <v>50-59</v>
      </c>
      <c r="W1286" s="24">
        <f t="shared" si="60"/>
        <v>17570000</v>
      </c>
      <c r="X1286" s="24">
        <f t="shared" si="61"/>
        <v>7193333.333333333</v>
      </c>
      <c r="Y1286" s="25">
        <f t="shared" si="62"/>
        <v>0.27453125</v>
      </c>
      <c r="Z1286" s="2" t="str" cm="1">
        <f t="array" ref="Z1286">_xlfn.IFS(Y1286&lt;=25%,"Low",
Y1286&lt;=50%,"Moderate",
Y1286&lt;=75%,"High",
Y1286&lt;=100%,"Very High",
TRUE,"Over Limit"
)</f>
        <v>Moderate</v>
      </c>
      <c r="AA1286" s="2" cm="1">
        <f t="array" ref="AA1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6" s="2" t="str" cm="1">
        <f t="array" ref="AB1286">_xlfn.IFS(T1286=0,"No Late Payments",
T1286&lt;=2,"Low",
T1286&lt;=4,"Moderate",
TRUE,"High"
)</f>
        <v>Low</v>
      </c>
      <c r="AC1286" s="10" t="str" cm="1">
        <f t="array" ref="AC1286">_xlfn.IFS(
H1286&lt;40000000,"Low",
H1286&lt;60000000,"Medium",
H1286&lt;100000000,"High",
TRUE,"Very High"
)</f>
        <v>High</v>
      </c>
    </row>
    <row r="1287" spans="1:29">
      <c r="A1287" s="21" t="s">
        <v>1319</v>
      </c>
      <c r="B1287" s="22">
        <v>38</v>
      </c>
      <c r="C1287" s="22" t="s">
        <v>34</v>
      </c>
      <c r="D1287" s="22" t="s">
        <v>23</v>
      </c>
      <c r="E1287" s="22" t="s">
        <v>31</v>
      </c>
      <c r="F1287" s="22" t="s">
        <v>25</v>
      </c>
      <c r="G1287" s="23">
        <v>8300000</v>
      </c>
      <c r="H1287" s="23">
        <v>38000000</v>
      </c>
      <c r="I1287" s="22">
        <v>112</v>
      </c>
      <c r="J1287" s="22">
        <v>0</v>
      </c>
      <c r="K1287" s="22">
        <v>0</v>
      </c>
      <c r="L1287" s="22">
        <v>0</v>
      </c>
      <c r="M1287" s="23">
        <v>25410000</v>
      </c>
      <c r="N1287" s="23">
        <v>19700000</v>
      </c>
      <c r="O1287" s="23">
        <v>25750000</v>
      </c>
      <c r="P1287" s="23">
        <v>13420000</v>
      </c>
      <c r="Q1287" s="23">
        <v>5330000</v>
      </c>
      <c r="R1287" s="23">
        <v>11480000</v>
      </c>
      <c r="S1287" s="23">
        <v>900000</v>
      </c>
      <c r="T1287" s="22">
        <v>0</v>
      </c>
      <c r="U1287" s="22">
        <v>0</v>
      </c>
      <c r="V1287" s="2" t="str" cm="1">
        <f t="array" ref="V1287">_xlfn.IFS(B1287&lt;30,"21-29",
B1287&lt;40,"30-39",
B1287&lt;50,"40-49",
B1287&lt;60,"50-59",
TRUE,"60+"
)</f>
        <v>30-39</v>
      </c>
      <c r="W1287" s="24">
        <f t="shared" si="60"/>
        <v>23620000</v>
      </c>
      <c r="X1287" s="24">
        <f t="shared" si="61"/>
        <v>10076666.666666666</v>
      </c>
      <c r="Y1287" s="25">
        <f t="shared" si="62"/>
        <v>0.62157894736842101</v>
      </c>
      <c r="Z1287" s="2" t="str" cm="1">
        <f t="array" ref="Z1287">_xlfn.IFS(Y1287&lt;=25%,"Low",
Y1287&lt;=50%,"Moderate",
Y1287&lt;=75%,"High",
Y1287&lt;=100%,"Very High",
TRUE,"Over Limit"
)</f>
        <v>High</v>
      </c>
      <c r="AA1287" s="2" cm="1">
        <f t="array" ref="AA1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7" s="2" t="str" cm="1">
        <f t="array" ref="AB1287">_xlfn.IFS(T1287=0,"No Late Payments",
T1287&lt;=2,"Low",
T1287&lt;=4,"Moderate",
TRUE,"High"
)</f>
        <v>No Late Payments</v>
      </c>
      <c r="AC1287" s="10" t="str" cm="1">
        <f t="array" ref="AC1287">_xlfn.IFS(
H1287&lt;40000000,"Low",
H1287&lt;60000000,"Medium",
H1287&lt;100000000,"High",
TRUE,"Very High"
)</f>
        <v>Low</v>
      </c>
    </row>
    <row r="1288" spans="1:29">
      <c r="A1288" s="18" t="s">
        <v>1320</v>
      </c>
      <c r="B1288" s="19">
        <v>38</v>
      </c>
      <c r="C1288" s="19" t="s">
        <v>22</v>
      </c>
      <c r="D1288" s="19" t="s">
        <v>30</v>
      </c>
      <c r="E1288" s="19" t="s">
        <v>24</v>
      </c>
      <c r="F1288" s="19" t="s">
        <v>48</v>
      </c>
      <c r="G1288" s="20">
        <v>9800000</v>
      </c>
      <c r="H1288" s="20">
        <v>37000000</v>
      </c>
      <c r="I1288" s="19">
        <v>132</v>
      </c>
      <c r="J1288" s="19">
        <v>0</v>
      </c>
      <c r="K1288" s="19">
        <v>2</v>
      </c>
      <c r="L1288" s="19">
        <v>0</v>
      </c>
      <c r="M1288" s="20">
        <v>11750000</v>
      </c>
      <c r="N1288" s="20">
        <v>8260000</v>
      </c>
      <c r="O1288" s="20">
        <v>6840000</v>
      </c>
      <c r="P1288" s="20">
        <v>1550000</v>
      </c>
      <c r="Q1288" s="20">
        <v>1550000</v>
      </c>
      <c r="R1288" s="20">
        <v>2460000</v>
      </c>
      <c r="S1288" s="20">
        <v>3500000</v>
      </c>
      <c r="T1288" s="19">
        <v>2</v>
      </c>
      <c r="U1288" s="19">
        <v>0</v>
      </c>
      <c r="V1288" s="2" t="str" cm="1">
        <f t="array" ref="V1288">_xlfn.IFS(B1288&lt;30,"21-29",
B1288&lt;40,"30-39",
B1288&lt;50,"40-49",
B1288&lt;60,"50-59",
TRUE,"60+"
)</f>
        <v>30-39</v>
      </c>
      <c r="W1288" s="24">
        <f t="shared" si="60"/>
        <v>8950000</v>
      </c>
      <c r="X1288" s="24">
        <f t="shared" si="61"/>
        <v>1853333.3333333333</v>
      </c>
      <c r="Y1288" s="25">
        <f t="shared" si="62"/>
        <v>0.24189189189189189</v>
      </c>
      <c r="Z1288" s="2" t="str" cm="1">
        <f t="array" ref="Z1288">_xlfn.IFS(Y1288&lt;=25%,"Low",
Y1288&lt;=50%,"Moderate",
Y1288&lt;=75%,"High",
Y1288&lt;=100%,"Very High",
TRUE,"Over Limit"
)</f>
        <v>Low</v>
      </c>
      <c r="AA1288" s="2" cm="1">
        <f t="array" ref="AA1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8" s="2" t="str" cm="1">
        <f t="array" ref="AB1288">_xlfn.IFS(T1288=0,"No Late Payments",
T1288&lt;=2,"Low",
T1288&lt;=4,"Moderate",
TRUE,"High"
)</f>
        <v>Low</v>
      </c>
      <c r="AC1288" s="10" t="str" cm="1">
        <f t="array" ref="AC1288">_xlfn.IFS(
H1288&lt;40000000,"Low",
H1288&lt;60000000,"Medium",
H1288&lt;100000000,"High",
TRUE,"Very High"
)</f>
        <v>Low</v>
      </c>
    </row>
    <row r="1289" spans="1:29">
      <c r="A1289" s="21" t="s">
        <v>1321</v>
      </c>
      <c r="B1289" s="22">
        <v>27</v>
      </c>
      <c r="C1289" s="22" t="s">
        <v>22</v>
      </c>
      <c r="D1289" s="22" t="s">
        <v>23</v>
      </c>
      <c r="E1289" s="22" t="s">
        <v>24</v>
      </c>
      <c r="F1289" s="22" t="s">
        <v>41</v>
      </c>
      <c r="G1289" s="23">
        <v>9500000</v>
      </c>
      <c r="H1289" s="23">
        <v>43000000</v>
      </c>
      <c r="I1289" s="22">
        <v>34</v>
      </c>
      <c r="J1289" s="22">
        <v>0</v>
      </c>
      <c r="K1289" s="22">
        <v>0</v>
      </c>
      <c r="L1289" s="22">
        <v>0</v>
      </c>
      <c r="M1289" s="23">
        <v>12420000</v>
      </c>
      <c r="N1289" s="23">
        <v>8240000</v>
      </c>
      <c r="O1289" s="23">
        <v>4540000</v>
      </c>
      <c r="P1289" s="23">
        <v>7070000</v>
      </c>
      <c r="Q1289" s="23">
        <v>2610000</v>
      </c>
      <c r="R1289" s="23">
        <v>1610000</v>
      </c>
      <c r="S1289" s="23">
        <v>1670000</v>
      </c>
      <c r="T1289" s="22">
        <v>0</v>
      </c>
      <c r="U1289" s="22">
        <v>0</v>
      </c>
      <c r="V1289" s="2" t="str" cm="1">
        <f t="array" ref="V1289">_xlfn.IFS(B1289&lt;30,"21-29",
B1289&lt;40,"30-39",
B1289&lt;50,"40-49",
B1289&lt;60,"50-59",
TRUE,"60+"
)</f>
        <v>21-29</v>
      </c>
      <c r="W1289" s="24">
        <f t="shared" si="60"/>
        <v>8400000</v>
      </c>
      <c r="X1289" s="24">
        <f t="shared" si="61"/>
        <v>3763333.3333333335</v>
      </c>
      <c r="Y1289" s="25">
        <f t="shared" si="62"/>
        <v>0.19534883720930232</v>
      </c>
      <c r="Z1289" s="2" t="str" cm="1">
        <f t="array" ref="Z1289">_xlfn.IFS(Y1289&lt;=25%,"Low",
Y1289&lt;=50%,"Moderate",
Y1289&lt;=75%,"High",
Y1289&lt;=100%,"Very High",
TRUE,"Over Limit"
)</f>
        <v>Low</v>
      </c>
      <c r="AA1289" s="2" cm="1">
        <f t="array" ref="AA1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9" s="2" t="str" cm="1">
        <f t="array" ref="AB1289">_xlfn.IFS(T1289=0,"No Late Payments",
T1289&lt;=2,"Low",
T1289&lt;=4,"Moderate",
TRUE,"High"
)</f>
        <v>No Late Payments</v>
      </c>
      <c r="AC1289" s="10" t="str" cm="1">
        <f t="array" ref="AC1289">_xlfn.IFS(
H1289&lt;40000000,"Low",
H1289&lt;60000000,"Medium",
H1289&lt;100000000,"High",
TRUE,"Very High"
)</f>
        <v>Medium</v>
      </c>
    </row>
    <row r="1290" spans="1:29">
      <c r="A1290" s="18" t="s">
        <v>1322</v>
      </c>
      <c r="B1290" s="19">
        <v>36</v>
      </c>
      <c r="C1290" s="19" t="s">
        <v>22</v>
      </c>
      <c r="D1290" s="19" t="s">
        <v>27</v>
      </c>
      <c r="E1290" s="19" t="s">
        <v>38</v>
      </c>
      <c r="F1290" s="19" t="s">
        <v>28</v>
      </c>
      <c r="G1290" s="20">
        <v>9300000</v>
      </c>
      <c r="H1290" s="20">
        <v>53000000</v>
      </c>
      <c r="I1290" s="19">
        <v>81</v>
      </c>
      <c r="J1290" s="19">
        <v>3</v>
      </c>
      <c r="K1290" s="19">
        <v>2</v>
      </c>
      <c r="L1290" s="19">
        <v>0</v>
      </c>
      <c r="M1290" s="20">
        <v>22590000</v>
      </c>
      <c r="N1290" s="20">
        <v>17610000</v>
      </c>
      <c r="O1290" s="20">
        <v>22310000</v>
      </c>
      <c r="P1290" s="20">
        <v>640000</v>
      </c>
      <c r="Q1290" s="20">
        <v>3040000</v>
      </c>
      <c r="R1290" s="20">
        <v>6940000</v>
      </c>
      <c r="S1290" s="20">
        <v>2420000</v>
      </c>
      <c r="T1290" s="19">
        <v>2</v>
      </c>
      <c r="U1290" s="19">
        <v>1</v>
      </c>
      <c r="V1290" s="2" t="str" cm="1">
        <f t="array" ref="V1290">_xlfn.IFS(B1290&lt;30,"21-29",
B1290&lt;40,"30-39",
B1290&lt;50,"40-49",
B1290&lt;60,"50-59",
TRUE,"60+"
)</f>
        <v>30-39</v>
      </c>
      <c r="W1290" s="24">
        <f t="shared" si="60"/>
        <v>20836666.666666668</v>
      </c>
      <c r="X1290" s="24">
        <f t="shared" si="61"/>
        <v>3540000</v>
      </c>
      <c r="Y1290" s="25">
        <f t="shared" si="62"/>
        <v>0.39314465408805033</v>
      </c>
      <c r="Z1290" s="2" t="str" cm="1">
        <f t="array" ref="Z1290">_xlfn.IFS(Y1290&lt;=25%,"Low",
Y1290&lt;=50%,"Moderate",
Y1290&lt;=75%,"High",
Y1290&lt;=100%,"Very High",
TRUE,"Over Limit"
)</f>
        <v>Moderate</v>
      </c>
      <c r="AA1290" s="2" cm="1">
        <f t="array" ref="AA1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0" s="2" t="str" cm="1">
        <f t="array" ref="AB1290">_xlfn.IFS(T1290=0,"No Late Payments",
T1290&lt;=2,"Low",
T1290&lt;=4,"Moderate",
TRUE,"High"
)</f>
        <v>Low</v>
      </c>
      <c r="AC1290" s="10" t="str" cm="1">
        <f t="array" ref="AC1290">_xlfn.IFS(
H1290&lt;40000000,"Low",
H1290&lt;60000000,"Medium",
H1290&lt;100000000,"High",
TRUE,"Very High"
)</f>
        <v>Medium</v>
      </c>
    </row>
    <row r="1291" spans="1:29">
      <c r="A1291" s="21" t="s">
        <v>1323</v>
      </c>
      <c r="B1291" s="22">
        <v>21</v>
      </c>
      <c r="C1291" s="22" t="s">
        <v>22</v>
      </c>
      <c r="D1291" s="22" t="s">
        <v>27</v>
      </c>
      <c r="E1291" s="22" t="s">
        <v>24</v>
      </c>
      <c r="F1291" s="22" t="s">
        <v>28</v>
      </c>
      <c r="G1291" s="23">
        <v>7600000</v>
      </c>
      <c r="H1291" s="23">
        <v>26000000</v>
      </c>
      <c r="I1291" s="22">
        <v>48</v>
      </c>
      <c r="J1291" s="22">
        <v>0</v>
      </c>
      <c r="K1291" s="22">
        <v>0</v>
      </c>
      <c r="L1291" s="22">
        <v>0</v>
      </c>
      <c r="M1291" s="23">
        <v>4980000</v>
      </c>
      <c r="N1291" s="23">
        <v>4970000</v>
      </c>
      <c r="O1291" s="23">
        <v>4470000</v>
      </c>
      <c r="P1291" s="23">
        <v>1890000</v>
      </c>
      <c r="Q1291" s="23">
        <v>4740000</v>
      </c>
      <c r="R1291" s="23">
        <v>2280000</v>
      </c>
      <c r="S1291" s="23">
        <v>960000</v>
      </c>
      <c r="T1291" s="22">
        <v>0</v>
      </c>
      <c r="U1291" s="22">
        <v>0</v>
      </c>
      <c r="V1291" s="2" t="str" cm="1">
        <f t="array" ref="V1291">_xlfn.IFS(B1291&lt;30,"21-29",
B1291&lt;40,"30-39",
B1291&lt;50,"40-49",
B1291&lt;60,"50-59",
TRUE,"60+"
)</f>
        <v>21-29</v>
      </c>
      <c r="W1291" s="24">
        <f t="shared" si="60"/>
        <v>4806666.666666667</v>
      </c>
      <c r="X1291" s="24">
        <f t="shared" si="61"/>
        <v>2970000</v>
      </c>
      <c r="Y1291" s="25">
        <f t="shared" si="62"/>
        <v>0.18487179487179489</v>
      </c>
      <c r="Z1291" s="2" t="str" cm="1">
        <f t="array" ref="Z1291">_xlfn.IFS(Y1291&lt;=25%,"Low",
Y1291&lt;=50%,"Moderate",
Y1291&lt;=75%,"High",
Y1291&lt;=100%,"Very High",
TRUE,"Over Limit"
)</f>
        <v>Low</v>
      </c>
      <c r="AA1291" s="2" cm="1">
        <f t="array" ref="AA1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91" s="2" t="str" cm="1">
        <f t="array" ref="AB1291">_xlfn.IFS(T1291=0,"No Late Payments",
T1291&lt;=2,"Low",
T1291&lt;=4,"Moderate",
TRUE,"High"
)</f>
        <v>No Late Payments</v>
      </c>
      <c r="AC1291" s="10" t="str" cm="1">
        <f t="array" ref="AC1291">_xlfn.IFS(
H1291&lt;40000000,"Low",
H1291&lt;60000000,"Medium",
H1291&lt;100000000,"High",
TRUE,"Very High"
)</f>
        <v>Low</v>
      </c>
    </row>
    <row r="1292" spans="1:29">
      <c r="A1292" s="18" t="s">
        <v>1324</v>
      </c>
      <c r="B1292" s="19">
        <v>27</v>
      </c>
      <c r="C1292" s="19" t="s">
        <v>34</v>
      </c>
      <c r="D1292" s="19" t="s">
        <v>27</v>
      </c>
      <c r="E1292" s="19" t="s">
        <v>38</v>
      </c>
      <c r="F1292" s="19" t="s">
        <v>48</v>
      </c>
      <c r="G1292" s="20">
        <v>13600000</v>
      </c>
      <c r="H1292" s="20">
        <v>61000000</v>
      </c>
      <c r="I1292" s="19">
        <v>21</v>
      </c>
      <c r="J1292" s="19">
        <v>0</v>
      </c>
      <c r="K1292" s="19">
        <v>3</v>
      </c>
      <c r="L1292" s="19">
        <v>0</v>
      </c>
      <c r="M1292" s="20">
        <v>19100000</v>
      </c>
      <c r="N1292" s="20">
        <v>16170000</v>
      </c>
      <c r="O1292" s="20">
        <v>24450000</v>
      </c>
      <c r="P1292" s="20">
        <v>19210000</v>
      </c>
      <c r="Q1292" s="20">
        <v>770000</v>
      </c>
      <c r="R1292" s="20">
        <v>9820000</v>
      </c>
      <c r="S1292" s="20">
        <v>5010000</v>
      </c>
      <c r="T1292" s="19">
        <v>1</v>
      </c>
      <c r="U1292" s="19">
        <v>0</v>
      </c>
      <c r="V1292" s="2" t="str" cm="1">
        <f t="array" ref="V1292">_xlfn.IFS(B1292&lt;30,"21-29",
B1292&lt;40,"30-39",
B1292&lt;50,"40-49",
B1292&lt;60,"50-59",
TRUE,"60+"
)</f>
        <v>21-29</v>
      </c>
      <c r="W1292" s="24">
        <f t="shared" si="60"/>
        <v>19906666.666666668</v>
      </c>
      <c r="X1292" s="24">
        <f t="shared" si="61"/>
        <v>9933333.333333334</v>
      </c>
      <c r="Y1292" s="25">
        <f t="shared" si="62"/>
        <v>0.32633879781420766</v>
      </c>
      <c r="Z1292" s="2" t="str" cm="1">
        <f t="array" ref="Z1292">_xlfn.IFS(Y1292&lt;=25%,"Low",
Y1292&lt;=50%,"Moderate",
Y1292&lt;=75%,"High",
Y1292&lt;=100%,"Very High",
TRUE,"Over Limit"
)</f>
        <v>Moderate</v>
      </c>
      <c r="AA1292" s="2" cm="1">
        <f t="array" ref="AA1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2" s="2" t="str" cm="1">
        <f t="array" ref="AB1292">_xlfn.IFS(T1292=0,"No Late Payments",
T1292&lt;=2,"Low",
T1292&lt;=4,"Moderate",
TRUE,"High"
)</f>
        <v>Low</v>
      </c>
      <c r="AC1292" s="10" t="str" cm="1">
        <f t="array" ref="AC1292">_xlfn.IFS(
H1292&lt;40000000,"Low",
H1292&lt;60000000,"Medium",
H1292&lt;100000000,"High",
TRUE,"Very High"
)</f>
        <v>High</v>
      </c>
    </row>
    <row r="1293" spans="1:29">
      <c r="A1293" s="21" t="s">
        <v>1325</v>
      </c>
      <c r="B1293" s="22">
        <v>34</v>
      </c>
      <c r="C1293" s="22" t="s">
        <v>22</v>
      </c>
      <c r="D1293" s="22" t="s">
        <v>27</v>
      </c>
      <c r="E1293" s="22" t="s">
        <v>24</v>
      </c>
      <c r="F1293" s="22" t="s">
        <v>41</v>
      </c>
      <c r="G1293" s="23">
        <v>12500000</v>
      </c>
      <c r="H1293" s="23">
        <v>72000000</v>
      </c>
      <c r="I1293" s="22">
        <v>60</v>
      </c>
      <c r="J1293" s="22">
        <v>3</v>
      </c>
      <c r="K1293" s="22">
        <v>3</v>
      </c>
      <c r="L1293" s="22">
        <v>3</v>
      </c>
      <c r="M1293" s="23">
        <v>47090000</v>
      </c>
      <c r="N1293" s="23">
        <v>44190000</v>
      </c>
      <c r="O1293" s="23">
        <v>44980000</v>
      </c>
      <c r="P1293" s="23">
        <v>780000</v>
      </c>
      <c r="Q1293" s="23">
        <v>3410000</v>
      </c>
      <c r="R1293" s="23">
        <v>1590000</v>
      </c>
      <c r="S1293" s="23">
        <v>2240000</v>
      </c>
      <c r="T1293" s="22">
        <v>3</v>
      </c>
      <c r="U1293" s="22">
        <v>1</v>
      </c>
      <c r="V1293" s="2" t="str" cm="1">
        <f t="array" ref="V1293">_xlfn.IFS(B1293&lt;30,"21-29",
B1293&lt;40,"30-39",
B1293&lt;50,"40-49",
B1293&lt;60,"50-59",
TRUE,"60+"
)</f>
        <v>30-39</v>
      </c>
      <c r="W1293" s="24">
        <f t="shared" si="60"/>
        <v>45420000</v>
      </c>
      <c r="X1293" s="24">
        <f t="shared" si="61"/>
        <v>1926666.6666666667</v>
      </c>
      <c r="Y1293" s="25">
        <f t="shared" si="62"/>
        <v>0.63083333333333336</v>
      </c>
      <c r="Z1293" s="2" t="str" cm="1">
        <f t="array" ref="Z1293">_xlfn.IFS(Y1293&lt;=25%,"Low",
Y1293&lt;=50%,"Moderate",
Y1293&lt;=75%,"High",
Y1293&lt;=100%,"Very High",
TRUE,"Over Limit"
)</f>
        <v>High</v>
      </c>
      <c r="AA1293" s="2" cm="1">
        <f t="array" ref="AA1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93" s="2" t="str" cm="1">
        <f t="array" ref="AB1293">_xlfn.IFS(T1293=0,"No Late Payments",
T1293&lt;=2,"Low",
T1293&lt;=4,"Moderate",
TRUE,"High"
)</f>
        <v>Moderate</v>
      </c>
      <c r="AC1293" s="10" t="str" cm="1">
        <f t="array" ref="AC1293">_xlfn.IFS(
H1293&lt;40000000,"Low",
H1293&lt;60000000,"Medium",
H1293&lt;100000000,"High",
TRUE,"Very High"
)</f>
        <v>High</v>
      </c>
    </row>
    <row r="1294" spans="1:29">
      <c r="A1294" s="18" t="s">
        <v>1326</v>
      </c>
      <c r="B1294" s="19">
        <v>31</v>
      </c>
      <c r="C1294" s="19" t="s">
        <v>34</v>
      </c>
      <c r="D1294" s="19" t="s">
        <v>30</v>
      </c>
      <c r="E1294" s="19" t="s">
        <v>24</v>
      </c>
      <c r="F1294" s="19" t="s">
        <v>48</v>
      </c>
      <c r="G1294" s="20">
        <v>6000000</v>
      </c>
      <c r="H1294" s="20">
        <v>27000000</v>
      </c>
      <c r="I1294" s="19">
        <v>45</v>
      </c>
      <c r="J1294" s="19">
        <v>1</v>
      </c>
      <c r="K1294" s="19">
        <v>3</v>
      </c>
      <c r="L1294" s="19">
        <v>2</v>
      </c>
      <c r="M1294" s="20">
        <v>21580000</v>
      </c>
      <c r="N1294" s="20">
        <v>25590000</v>
      </c>
      <c r="O1294" s="20">
        <v>20990000</v>
      </c>
      <c r="P1294" s="20">
        <v>590000</v>
      </c>
      <c r="Q1294" s="20">
        <v>1190000</v>
      </c>
      <c r="R1294" s="20">
        <v>4910000</v>
      </c>
      <c r="S1294" s="20">
        <v>2090000</v>
      </c>
      <c r="T1294" s="19">
        <v>3</v>
      </c>
      <c r="U1294" s="19">
        <v>0</v>
      </c>
      <c r="V1294" s="2" t="str" cm="1">
        <f t="array" ref="V1294">_xlfn.IFS(B1294&lt;30,"21-29",
B1294&lt;40,"30-39",
B1294&lt;50,"40-49",
B1294&lt;60,"50-59",
TRUE,"60+"
)</f>
        <v>30-39</v>
      </c>
      <c r="W1294" s="24">
        <f t="shared" si="60"/>
        <v>22720000</v>
      </c>
      <c r="X1294" s="24">
        <f t="shared" si="61"/>
        <v>2230000</v>
      </c>
      <c r="Y1294" s="25">
        <f t="shared" si="62"/>
        <v>0.8414814814814815</v>
      </c>
      <c r="Z1294" s="2" t="str" cm="1">
        <f t="array" ref="Z1294">_xlfn.IFS(Y1294&lt;=25%,"Low",
Y1294&lt;=50%,"Moderate",
Y1294&lt;=75%,"High",
Y1294&lt;=100%,"Very High",
TRUE,"Over Limit"
)</f>
        <v>Very High</v>
      </c>
      <c r="AA1294" s="2" cm="1">
        <f t="array" ref="AA1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94" s="2" t="str" cm="1">
        <f t="array" ref="AB1294">_xlfn.IFS(T1294=0,"No Late Payments",
T1294&lt;=2,"Low",
T1294&lt;=4,"Moderate",
TRUE,"High"
)</f>
        <v>Moderate</v>
      </c>
      <c r="AC1294" s="10" t="str" cm="1">
        <f t="array" ref="AC1294">_xlfn.IFS(
H1294&lt;40000000,"Low",
H1294&lt;60000000,"Medium",
H1294&lt;100000000,"High",
TRUE,"Very High"
)</f>
        <v>Low</v>
      </c>
    </row>
    <row r="1295" spans="1:29">
      <c r="A1295" s="21" t="s">
        <v>1327</v>
      </c>
      <c r="B1295" s="22">
        <v>49</v>
      </c>
      <c r="C1295" s="22" t="s">
        <v>22</v>
      </c>
      <c r="D1295" s="22" t="s">
        <v>46</v>
      </c>
      <c r="E1295" s="22" t="s">
        <v>38</v>
      </c>
      <c r="F1295" s="22" t="s">
        <v>25</v>
      </c>
      <c r="G1295" s="23">
        <v>10100000</v>
      </c>
      <c r="H1295" s="23">
        <v>42000000</v>
      </c>
      <c r="I1295" s="22">
        <v>148</v>
      </c>
      <c r="J1295" s="22">
        <v>1</v>
      </c>
      <c r="K1295" s="22">
        <v>2</v>
      </c>
      <c r="L1295" s="22">
        <v>0</v>
      </c>
      <c r="M1295" s="23">
        <v>13640000</v>
      </c>
      <c r="N1295" s="23">
        <v>14650000</v>
      </c>
      <c r="O1295" s="23">
        <v>13680000</v>
      </c>
      <c r="P1295" s="23">
        <v>1620000</v>
      </c>
      <c r="Q1295" s="23">
        <v>2470000</v>
      </c>
      <c r="R1295" s="23">
        <v>4200000</v>
      </c>
      <c r="S1295" s="23">
        <v>1540000</v>
      </c>
      <c r="T1295" s="22">
        <v>3</v>
      </c>
      <c r="U1295" s="22">
        <v>1</v>
      </c>
      <c r="V1295" s="2" t="str" cm="1">
        <f t="array" ref="V1295">_xlfn.IFS(B1295&lt;30,"21-29",
B1295&lt;40,"30-39",
B1295&lt;50,"40-49",
B1295&lt;60,"50-59",
TRUE,"60+"
)</f>
        <v>40-49</v>
      </c>
      <c r="W1295" s="24">
        <f t="shared" si="60"/>
        <v>13990000</v>
      </c>
      <c r="X1295" s="24">
        <f t="shared" si="61"/>
        <v>2763333.3333333335</v>
      </c>
      <c r="Y1295" s="25">
        <f t="shared" si="62"/>
        <v>0.33309523809523811</v>
      </c>
      <c r="Z1295" s="2" t="str" cm="1">
        <f t="array" ref="Z1295">_xlfn.IFS(Y1295&lt;=25%,"Low",
Y1295&lt;=50%,"Moderate",
Y1295&lt;=75%,"High",
Y1295&lt;=100%,"Very High",
TRUE,"Over Limit"
)</f>
        <v>Moderate</v>
      </c>
      <c r="AA1295" s="2" cm="1">
        <f t="array" ref="AA1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5" s="2" t="str" cm="1">
        <f t="array" ref="AB1295">_xlfn.IFS(T1295=0,"No Late Payments",
T1295&lt;=2,"Low",
T1295&lt;=4,"Moderate",
TRUE,"High"
)</f>
        <v>Moderate</v>
      </c>
      <c r="AC1295" s="10" t="str" cm="1">
        <f t="array" ref="AC1295">_xlfn.IFS(
H1295&lt;40000000,"Low",
H1295&lt;60000000,"Medium",
H1295&lt;100000000,"High",
TRUE,"Very High"
)</f>
        <v>Medium</v>
      </c>
    </row>
    <row r="1296" spans="1:29">
      <c r="A1296" s="18" t="s">
        <v>1328</v>
      </c>
      <c r="B1296" s="19">
        <v>38</v>
      </c>
      <c r="C1296" s="19" t="s">
        <v>22</v>
      </c>
      <c r="D1296" s="19" t="s">
        <v>23</v>
      </c>
      <c r="E1296" s="19" t="s">
        <v>38</v>
      </c>
      <c r="F1296" s="19" t="s">
        <v>41</v>
      </c>
      <c r="G1296" s="20">
        <v>19000000</v>
      </c>
      <c r="H1296" s="20">
        <v>89000000</v>
      </c>
      <c r="I1296" s="19">
        <v>82</v>
      </c>
      <c r="J1296" s="19">
        <v>0</v>
      </c>
      <c r="K1296" s="19">
        <v>0</v>
      </c>
      <c r="L1296" s="19">
        <v>0</v>
      </c>
      <c r="M1296" s="20">
        <v>75630000</v>
      </c>
      <c r="N1296" s="20">
        <v>67710000</v>
      </c>
      <c r="O1296" s="20">
        <v>81500000</v>
      </c>
      <c r="P1296" s="20">
        <v>17050000</v>
      </c>
      <c r="Q1296" s="20">
        <v>22780000</v>
      </c>
      <c r="R1296" s="20">
        <v>41480000</v>
      </c>
      <c r="S1296" s="20">
        <v>1130000</v>
      </c>
      <c r="T1296" s="19">
        <v>1</v>
      </c>
      <c r="U1296" s="19">
        <v>0</v>
      </c>
      <c r="V1296" s="2" t="str" cm="1">
        <f t="array" ref="V1296">_xlfn.IFS(B1296&lt;30,"21-29",
B1296&lt;40,"30-39",
B1296&lt;50,"40-49",
B1296&lt;60,"50-59",
TRUE,"60+"
)</f>
        <v>30-39</v>
      </c>
      <c r="W1296" s="24">
        <f t="shared" si="60"/>
        <v>74946666.666666672</v>
      </c>
      <c r="X1296" s="24">
        <f t="shared" si="61"/>
        <v>27103333.333333332</v>
      </c>
      <c r="Y1296" s="25">
        <f t="shared" si="62"/>
        <v>0.84209737827715359</v>
      </c>
      <c r="Z1296" s="2" t="str" cm="1">
        <f t="array" ref="Z1296">_xlfn.IFS(Y1296&lt;=25%,"Low",
Y1296&lt;=50%,"Moderate",
Y1296&lt;=75%,"High",
Y1296&lt;=100%,"Very High",
TRUE,"Over Limit"
)</f>
        <v>Very High</v>
      </c>
      <c r="AA1296" s="2" cm="1">
        <f t="array" ref="AA1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96" s="2" t="str" cm="1">
        <f t="array" ref="AB1296">_xlfn.IFS(T1296=0,"No Late Payments",
T1296&lt;=2,"Low",
T1296&lt;=4,"Moderate",
TRUE,"High"
)</f>
        <v>Low</v>
      </c>
      <c r="AC1296" s="10" t="str" cm="1">
        <f t="array" ref="AC1296">_xlfn.IFS(
H1296&lt;40000000,"Low",
H1296&lt;60000000,"Medium",
H1296&lt;100000000,"High",
TRUE,"Very High"
)</f>
        <v>High</v>
      </c>
    </row>
    <row r="1297" spans="1:29">
      <c r="A1297" s="21" t="s">
        <v>1329</v>
      </c>
      <c r="B1297" s="22">
        <v>37</v>
      </c>
      <c r="C1297" s="22" t="s">
        <v>22</v>
      </c>
      <c r="D1297" s="22" t="s">
        <v>23</v>
      </c>
      <c r="E1297" s="22" t="s">
        <v>24</v>
      </c>
      <c r="F1297" s="22" t="s">
        <v>28</v>
      </c>
      <c r="G1297" s="23">
        <v>10300000</v>
      </c>
      <c r="H1297" s="23">
        <v>51000000</v>
      </c>
      <c r="I1297" s="22">
        <v>126</v>
      </c>
      <c r="J1297" s="22">
        <v>0</v>
      </c>
      <c r="K1297" s="22">
        <v>0</v>
      </c>
      <c r="L1297" s="22">
        <v>0</v>
      </c>
      <c r="M1297" s="23">
        <v>29480000</v>
      </c>
      <c r="N1297" s="23">
        <v>23330000</v>
      </c>
      <c r="O1297" s="23">
        <v>20540000</v>
      </c>
      <c r="P1297" s="23">
        <v>27910000</v>
      </c>
      <c r="Q1297" s="23">
        <v>6140000</v>
      </c>
      <c r="R1297" s="23">
        <v>8430000</v>
      </c>
      <c r="S1297" s="23">
        <v>240000</v>
      </c>
      <c r="T1297" s="22">
        <v>1</v>
      </c>
      <c r="U1297" s="22">
        <v>0</v>
      </c>
      <c r="V1297" s="2" t="str" cm="1">
        <f t="array" ref="V1297">_xlfn.IFS(B1297&lt;30,"21-29",
B1297&lt;40,"30-39",
B1297&lt;50,"40-49",
B1297&lt;60,"50-59",
TRUE,"60+"
)</f>
        <v>30-39</v>
      </c>
      <c r="W1297" s="24">
        <f t="shared" si="60"/>
        <v>24450000</v>
      </c>
      <c r="X1297" s="24">
        <f t="shared" si="61"/>
        <v>14160000</v>
      </c>
      <c r="Y1297" s="25">
        <f t="shared" si="62"/>
        <v>0.47941176470588237</v>
      </c>
      <c r="Z1297" s="2" t="str" cm="1">
        <f t="array" ref="Z1297">_xlfn.IFS(Y1297&lt;=25%,"Low",
Y1297&lt;=50%,"Moderate",
Y1297&lt;=75%,"High",
Y1297&lt;=100%,"Very High",
TRUE,"Over Limit"
)</f>
        <v>Moderate</v>
      </c>
      <c r="AA1297" s="2" cm="1">
        <f t="array" ref="AA1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7" s="2" t="str" cm="1">
        <f t="array" ref="AB1297">_xlfn.IFS(T1297=0,"No Late Payments",
T1297&lt;=2,"Low",
T1297&lt;=4,"Moderate",
TRUE,"High"
)</f>
        <v>Low</v>
      </c>
      <c r="AC1297" s="10" t="str" cm="1">
        <f t="array" ref="AC1297">_xlfn.IFS(
H1297&lt;40000000,"Low",
H1297&lt;60000000,"Medium",
H1297&lt;100000000,"High",
TRUE,"Very High"
)</f>
        <v>Medium</v>
      </c>
    </row>
    <row r="1298" spans="1:29">
      <c r="A1298" s="18" t="s">
        <v>1330</v>
      </c>
      <c r="B1298" s="19">
        <v>37</v>
      </c>
      <c r="C1298" s="19" t="s">
        <v>34</v>
      </c>
      <c r="D1298" s="19" t="s">
        <v>46</v>
      </c>
      <c r="E1298" s="19" t="s">
        <v>24</v>
      </c>
      <c r="F1298" s="19" t="s">
        <v>41</v>
      </c>
      <c r="G1298" s="20">
        <v>16600000</v>
      </c>
      <c r="H1298" s="20">
        <v>68000000</v>
      </c>
      <c r="I1298" s="19">
        <v>117</v>
      </c>
      <c r="J1298" s="19">
        <v>0</v>
      </c>
      <c r="K1298" s="19">
        <v>0</v>
      </c>
      <c r="L1298" s="19">
        <v>0</v>
      </c>
      <c r="M1298" s="20">
        <v>25950000</v>
      </c>
      <c r="N1298" s="20">
        <v>30080000</v>
      </c>
      <c r="O1298" s="20">
        <v>26390000</v>
      </c>
      <c r="P1298" s="20">
        <v>15580000</v>
      </c>
      <c r="Q1298" s="20">
        <v>11240000</v>
      </c>
      <c r="R1298" s="20">
        <v>7720000</v>
      </c>
      <c r="S1298" s="20">
        <v>1530000</v>
      </c>
      <c r="T1298" s="19">
        <v>0</v>
      </c>
      <c r="U1298" s="19">
        <v>0</v>
      </c>
      <c r="V1298" s="2" t="str" cm="1">
        <f t="array" ref="V1298">_xlfn.IFS(B1298&lt;30,"21-29",
B1298&lt;40,"30-39",
B1298&lt;50,"40-49",
B1298&lt;60,"50-59",
TRUE,"60+"
)</f>
        <v>30-39</v>
      </c>
      <c r="W1298" s="24">
        <f t="shared" si="60"/>
        <v>27473333.333333332</v>
      </c>
      <c r="X1298" s="24">
        <f t="shared" si="61"/>
        <v>11513333.333333334</v>
      </c>
      <c r="Y1298" s="25">
        <f t="shared" si="62"/>
        <v>0.40401960784313723</v>
      </c>
      <c r="Z1298" s="2" t="str" cm="1">
        <f t="array" ref="Z1298">_xlfn.IFS(Y1298&lt;=25%,"Low",
Y1298&lt;=50%,"Moderate",
Y1298&lt;=75%,"High",
Y1298&lt;=100%,"Very High",
TRUE,"Over Limit"
)</f>
        <v>Moderate</v>
      </c>
      <c r="AA1298" s="2" cm="1">
        <f t="array" ref="AA1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8" s="2" t="str" cm="1">
        <f t="array" ref="AB1298">_xlfn.IFS(T1298=0,"No Late Payments",
T1298&lt;=2,"Low",
T1298&lt;=4,"Moderate",
TRUE,"High"
)</f>
        <v>No Late Payments</v>
      </c>
      <c r="AC1298" s="10" t="str" cm="1">
        <f t="array" ref="AC1298">_xlfn.IFS(
H1298&lt;40000000,"Low",
H1298&lt;60000000,"Medium",
H1298&lt;100000000,"High",
TRUE,"Very High"
)</f>
        <v>High</v>
      </c>
    </row>
    <row r="1299" spans="1:29">
      <c r="A1299" s="21" t="s">
        <v>1331</v>
      </c>
      <c r="B1299" s="22">
        <v>47</v>
      </c>
      <c r="C1299" s="22" t="s">
        <v>34</v>
      </c>
      <c r="D1299" s="22" t="s">
        <v>27</v>
      </c>
      <c r="E1299" s="22" t="s">
        <v>24</v>
      </c>
      <c r="F1299" s="22" t="s">
        <v>41</v>
      </c>
      <c r="G1299" s="23">
        <v>11800000</v>
      </c>
      <c r="H1299" s="23">
        <v>46000000</v>
      </c>
      <c r="I1299" s="22">
        <v>135</v>
      </c>
      <c r="J1299" s="22">
        <v>0</v>
      </c>
      <c r="K1299" s="22">
        <v>0</v>
      </c>
      <c r="L1299" s="22">
        <v>1</v>
      </c>
      <c r="M1299" s="23">
        <v>19340000</v>
      </c>
      <c r="N1299" s="23">
        <v>22850000</v>
      </c>
      <c r="O1299" s="23">
        <v>13560000</v>
      </c>
      <c r="P1299" s="23">
        <v>7810000</v>
      </c>
      <c r="Q1299" s="23">
        <v>7290000</v>
      </c>
      <c r="R1299" s="23">
        <v>2920000</v>
      </c>
      <c r="S1299" s="23">
        <v>590000</v>
      </c>
      <c r="T1299" s="22">
        <v>2</v>
      </c>
      <c r="U1299" s="22">
        <v>0</v>
      </c>
      <c r="V1299" s="2" t="str" cm="1">
        <f t="array" ref="V1299">_xlfn.IFS(B1299&lt;30,"21-29",
B1299&lt;40,"30-39",
B1299&lt;50,"40-49",
B1299&lt;60,"50-59",
TRUE,"60+"
)</f>
        <v>40-49</v>
      </c>
      <c r="W1299" s="24">
        <f t="shared" si="60"/>
        <v>18583333.333333332</v>
      </c>
      <c r="X1299" s="24">
        <f t="shared" si="61"/>
        <v>6006666.666666667</v>
      </c>
      <c r="Y1299" s="25">
        <f t="shared" si="62"/>
        <v>0.40398550724637677</v>
      </c>
      <c r="Z1299" s="2" t="str" cm="1">
        <f t="array" ref="Z1299">_xlfn.IFS(Y1299&lt;=25%,"Low",
Y1299&lt;=50%,"Moderate",
Y1299&lt;=75%,"High",
Y1299&lt;=100%,"Very High",
TRUE,"Over Limit"
)</f>
        <v>Moderate</v>
      </c>
      <c r="AA1299" s="2" cm="1">
        <f t="array" ref="AA1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9" s="2" t="str" cm="1">
        <f t="array" ref="AB1299">_xlfn.IFS(T1299=0,"No Late Payments",
T1299&lt;=2,"Low",
T1299&lt;=4,"Moderate",
TRUE,"High"
)</f>
        <v>Low</v>
      </c>
      <c r="AC1299" s="10" t="str" cm="1">
        <f t="array" ref="AC1299">_xlfn.IFS(
H1299&lt;40000000,"Low",
H1299&lt;60000000,"Medium",
H1299&lt;100000000,"High",
TRUE,"Very High"
)</f>
        <v>Medium</v>
      </c>
    </row>
    <row r="1300" spans="1:29">
      <c r="A1300" s="18" t="s">
        <v>1332</v>
      </c>
      <c r="B1300" s="19">
        <v>30</v>
      </c>
      <c r="C1300" s="19" t="s">
        <v>22</v>
      </c>
      <c r="D1300" s="19" t="s">
        <v>23</v>
      </c>
      <c r="E1300" s="19" t="s">
        <v>24</v>
      </c>
      <c r="F1300" s="19" t="s">
        <v>25</v>
      </c>
      <c r="G1300" s="20">
        <v>14000000</v>
      </c>
      <c r="H1300" s="20">
        <v>77000000</v>
      </c>
      <c r="I1300" s="19">
        <v>53</v>
      </c>
      <c r="J1300" s="19">
        <v>2</v>
      </c>
      <c r="K1300" s="19">
        <v>3</v>
      </c>
      <c r="L1300" s="19">
        <v>2</v>
      </c>
      <c r="M1300" s="20">
        <v>27280000</v>
      </c>
      <c r="N1300" s="20">
        <v>35780000</v>
      </c>
      <c r="O1300" s="20">
        <v>45630000</v>
      </c>
      <c r="P1300" s="20">
        <v>4340000</v>
      </c>
      <c r="Q1300" s="20">
        <v>1090000</v>
      </c>
      <c r="R1300" s="20">
        <v>5800000</v>
      </c>
      <c r="S1300" s="20">
        <v>3630000</v>
      </c>
      <c r="T1300" s="19">
        <v>4</v>
      </c>
      <c r="U1300" s="19">
        <v>1</v>
      </c>
      <c r="V1300" s="2" t="str" cm="1">
        <f t="array" ref="V1300">_xlfn.IFS(B1300&lt;30,"21-29",
B1300&lt;40,"30-39",
B1300&lt;50,"40-49",
B1300&lt;60,"50-59",
TRUE,"60+"
)</f>
        <v>30-39</v>
      </c>
      <c r="W1300" s="24">
        <f t="shared" si="60"/>
        <v>36230000</v>
      </c>
      <c r="X1300" s="24">
        <f t="shared" si="61"/>
        <v>3743333.3333333335</v>
      </c>
      <c r="Y1300" s="25">
        <f t="shared" si="62"/>
        <v>0.4705194805194805</v>
      </c>
      <c r="Z1300" s="2" t="str" cm="1">
        <f t="array" ref="Z1300">_xlfn.IFS(Y1300&lt;=25%,"Low",
Y1300&lt;=50%,"Moderate",
Y1300&lt;=75%,"High",
Y1300&lt;=100%,"Very High",
TRUE,"Over Limit"
)</f>
        <v>Moderate</v>
      </c>
      <c r="AA1300" s="2" cm="1">
        <f t="array" ref="AA1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0" s="2" t="str" cm="1">
        <f t="array" ref="AB1300">_xlfn.IFS(T1300=0,"No Late Payments",
T1300&lt;=2,"Low",
T1300&lt;=4,"Moderate",
TRUE,"High"
)</f>
        <v>Moderate</v>
      </c>
      <c r="AC1300" s="10" t="str" cm="1">
        <f t="array" ref="AC1300">_xlfn.IFS(
H1300&lt;40000000,"Low",
H1300&lt;60000000,"Medium",
H1300&lt;100000000,"High",
TRUE,"Very High"
)</f>
        <v>High</v>
      </c>
    </row>
    <row r="1301" spans="1:29">
      <c r="A1301" s="21" t="s">
        <v>1333</v>
      </c>
      <c r="B1301" s="22">
        <v>48</v>
      </c>
      <c r="C1301" s="22" t="s">
        <v>34</v>
      </c>
      <c r="D1301" s="22" t="s">
        <v>30</v>
      </c>
      <c r="E1301" s="22" t="s">
        <v>38</v>
      </c>
      <c r="F1301" s="22" t="s">
        <v>28</v>
      </c>
      <c r="G1301" s="23">
        <v>8900000</v>
      </c>
      <c r="H1301" s="23">
        <v>59000000</v>
      </c>
      <c r="I1301" s="22">
        <v>71</v>
      </c>
      <c r="J1301" s="22">
        <v>1</v>
      </c>
      <c r="K1301" s="22">
        <v>0</v>
      </c>
      <c r="L1301" s="22">
        <v>0</v>
      </c>
      <c r="M1301" s="23">
        <v>36290000</v>
      </c>
      <c r="N1301" s="23">
        <v>20420000</v>
      </c>
      <c r="O1301" s="23">
        <v>15520000</v>
      </c>
      <c r="P1301" s="23">
        <v>9150000</v>
      </c>
      <c r="Q1301" s="23">
        <v>6450000</v>
      </c>
      <c r="R1301" s="23">
        <v>6260000</v>
      </c>
      <c r="S1301" s="23">
        <v>5110000</v>
      </c>
      <c r="T1301" s="22">
        <v>1</v>
      </c>
      <c r="U1301" s="22">
        <v>0</v>
      </c>
      <c r="V1301" s="2" t="str" cm="1">
        <f t="array" ref="V1301">_xlfn.IFS(B1301&lt;30,"21-29",
B1301&lt;40,"30-39",
B1301&lt;50,"40-49",
B1301&lt;60,"50-59",
TRUE,"60+"
)</f>
        <v>40-49</v>
      </c>
      <c r="W1301" s="24">
        <f t="shared" si="60"/>
        <v>24076666.666666668</v>
      </c>
      <c r="X1301" s="24">
        <f t="shared" si="61"/>
        <v>7286666.666666667</v>
      </c>
      <c r="Y1301" s="25">
        <f t="shared" si="62"/>
        <v>0.40807909604519776</v>
      </c>
      <c r="Z1301" s="2" t="str" cm="1">
        <f t="array" ref="Z1301">_xlfn.IFS(Y1301&lt;=25%,"Low",
Y1301&lt;=50%,"Moderate",
Y1301&lt;=75%,"High",
Y1301&lt;=100%,"Very High",
TRUE,"Over Limit"
)</f>
        <v>Moderate</v>
      </c>
      <c r="AA1301" s="2" cm="1">
        <f t="array" ref="AA1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1" s="2" t="str" cm="1">
        <f t="array" ref="AB1301">_xlfn.IFS(T1301=0,"No Late Payments",
T1301&lt;=2,"Low",
T1301&lt;=4,"Moderate",
TRUE,"High"
)</f>
        <v>Low</v>
      </c>
      <c r="AC1301" s="10" t="str" cm="1">
        <f t="array" ref="AC1301">_xlfn.IFS(
H1301&lt;40000000,"Low",
H1301&lt;60000000,"Medium",
H1301&lt;100000000,"High",
TRUE,"Very High"
)</f>
        <v>Medium</v>
      </c>
    </row>
    <row r="1302" spans="1:29">
      <c r="A1302" s="18" t="s">
        <v>1334</v>
      </c>
      <c r="B1302" s="19">
        <v>51</v>
      </c>
      <c r="C1302" s="19" t="s">
        <v>34</v>
      </c>
      <c r="D1302" s="19" t="s">
        <v>46</v>
      </c>
      <c r="E1302" s="19" t="s">
        <v>24</v>
      </c>
      <c r="F1302" s="19" t="s">
        <v>48</v>
      </c>
      <c r="G1302" s="20">
        <v>21100000</v>
      </c>
      <c r="H1302" s="20">
        <v>115000000</v>
      </c>
      <c r="I1302" s="19">
        <v>124</v>
      </c>
      <c r="J1302" s="19">
        <v>0</v>
      </c>
      <c r="K1302" s="19">
        <v>0</v>
      </c>
      <c r="L1302" s="19">
        <v>0</v>
      </c>
      <c r="M1302" s="20">
        <v>15090000</v>
      </c>
      <c r="N1302" s="20">
        <v>19500000</v>
      </c>
      <c r="O1302" s="20">
        <v>23880000</v>
      </c>
      <c r="P1302" s="20">
        <v>8070000</v>
      </c>
      <c r="Q1302" s="20">
        <v>9040000</v>
      </c>
      <c r="R1302" s="20">
        <v>21220000</v>
      </c>
      <c r="S1302" s="20">
        <v>910000</v>
      </c>
      <c r="T1302" s="19">
        <v>1</v>
      </c>
      <c r="U1302" s="19">
        <v>1</v>
      </c>
      <c r="V1302" s="2" t="str" cm="1">
        <f t="array" ref="V1302">_xlfn.IFS(B1302&lt;30,"21-29",
B1302&lt;40,"30-39",
B1302&lt;50,"40-49",
B1302&lt;60,"50-59",
TRUE,"60+"
)</f>
        <v>50-59</v>
      </c>
      <c r="W1302" s="24">
        <f t="shared" si="60"/>
        <v>19490000</v>
      </c>
      <c r="X1302" s="24">
        <f t="shared" si="61"/>
        <v>12776666.666666666</v>
      </c>
      <c r="Y1302" s="25">
        <f t="shared" si="62"/>
        <v>0.16947826086956522</v>
      </c>
      <c r="Z1302" s="2" t="str" cm="1">
        <f t="array" ref="Z1302">_xlfn.IFS(Y1302&lt;=25%,"Low",
Y1302&lt;=50%,"Moderate",
Y1302&lt;=75%,"High",
Y1302&lt;=100%,"Very High",
TRUE,"Over Limit"
)</f>
        <v>Low</v>
      </c>
      <c r="AA1302" s="2" cm="1">
        <f t="array" ref="AA1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2" s="2" t="str" cm="1">
        <f t="array" ref="AB1302">_xlfn.IFS(T1302=0,"No Late Payments",
T1302&lt;=2,"Low",
T1302&lt;=4,"Moderate",
TRUE,"High"
)</f>
        <v>Low</v>
      </c>
      <c r="AC1302" s="10" t="str" cm="1">
        <f t="array" ref="AC1302">_xlfn.IFS(
H1302&lt;40000000,"Low",
H1302&lt;60000000,"Medium",
H1302&lt;100000000,"High",
TRUE,"Very High"
)</f>
        <v>Very High</v>
      </c>
    </row>
    <row r="1303" spans="1:29">
      <c r="A1303" s="21" t="s">
        <v>1335</v>
      </c>
      <c r="B1303" s="22">
        <v>38</v>
      </c>
      <c r="C1303" s="22" t="s">
        <v>34</v>
      </c>
      <c r="D1303" s="22" t="s">
        <v>23</v>
      </c>
      <c r="E1303" s="22" t="s">
        <v>24</v>
      </c>
      <c r="F1303" s="22" t="s">
        <v>25</v>
      </c>
      <c r="G1303" s="23">
        <v>7900000</v>
      </c>
      <c r="H1303" s="23">
        <v>30000000</v>
      </c>
      <c r="I1303" s="22">
        <v>92</v>
      </c>
      <c r="J1303" s="22">
        <v>0</v>
      </c>
      <c r="K1303" s="22">
        <v>0</v>
      </c>
      <c r="L1303" s="22">
        <v>0</v>
      </c>
      <c r="M1303" s="23">
        <v>7710000</v>
      </c>
      <c r="N1303" s="23">
        <v>8660000</v>
      </c>
      <c r="O1303" s="23">
        <v>13440000</v>
      </c>
      <c r="P1303" s="23">
        <v>1220000</v>
      </c>
      <c r="Q1303" s="23">
        <v>2000000</v>
      </c>
      <c r="R1303" s="23">
        <v>3680000</v>
      </c>
      <c r="S1303" s="23">
        <v>1900000</v>
      </c>
      <c r="T1303" s="22">
        <v>0</v>
      </c>
      <c r="U1303" s="22">
        <v>0</v>
      </c>
      <c r="V1303" s="2" t="str" cm="1">
        <f t="array" ref="V1303">_xlfn.IFS(B1303&lt;30,"21-29",
B1303&lt;40,"30-39",
B1303&lt;50,"40-49",
B1303&lt;60,"50-59",
TRUE,"60+"
)</f>
        <v>30-39</v>
      </c>
      <c r="W1303" s="24">
        <f t="shared" si="60"/>
        <v>9936666.666666666</v>
      </c>
      <c r="X1303" s="24">
        <f t="shared" si="61"/>
        <v>2300000</v>
      </c>
      <c r="Y1303" s="25">
        <f t="shared" si="62"/>
        <v>0.3312222222222222</v>
      </c>
      <c r="Z1303" s="2" t="str" cm="1">
        <f t="array" ref="Z1303">_xlfn.IFS(Y1303&lt;=25%,"Low",
Y1303&lt;=50%,"Moderate",
Y1303&lt;=75%,"High",
Y1303&lt;=100%,"Very High",
TRUE,"Over Limit"
)</f>
        <v>Moderate</v>
      </c>
      <c r="AA1303" s="2" cm="1">
        <f t="array" ref="AA1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3" s="2" t="str" cm="1">
        <f t="array" ref="AB1303">_xlfn.IFS(T1303=0,"No Late Payments",
T1303&lt;=2,"Low",
T1303&lt;=4,"Moderate",
TRUE,"High"
)</f>
        <v>No Late Payments</v>
      </c>
      <c r="AC1303" s="10" t="str" cm="1">
        <f t="array" ref="AC1303">_xlfn.IFS(
H1303&lt;40000000,"Low",
H1303&lt;60000000,"Medium",
H1303&lt;100000000,"High",
TRUE,"Very High"
)</f>
        <v>Low</v>
      </c>
    </row>
    <row r="1304" spans="1:29">
      <c r="A1304" s="18" t="s">
        <v>1336</v>
      </c>
      <c r="B1304" s="19">
        <v>34</v>
      </c>
      <c r="C1304" s="19" t="s">
        <v>22</v>
      </c>
      <c r="D1304" s="19" t="s">
        <v>23</v>
      </c>
      <c r="E1304" s="19" t="s">
        <v>24</v>
      </c>
      <c r="F1304" s="19" t="s">
        <v>31</v>
      </c>
      <c r="G1304" s="20">
        <v>10500000</v>
      </c>
      <c r="H1304" s="20">
        <v>49000000</v>
      </c>
      <c r="I1304" s="19">
        <v>96</v>
      </c>
      <c r="J1304" s="19">
        <v>0</v>
      </c>
      <c r="K1304" s="19">
        <v>0</v>
      </c>
      <c r="L1304" s="19">
        <v>0</v>
      </c>
      <c r="M1304" s="20">
        <v>33540000</v>
      </c>
      <c r="N1304" s="20">
        <v>26880000</v>
      </c>
      <c r="O1304" s="20">
        <v>21880000</v>
      </c>
      <c r="P1304" s="20">
        <v>6910000</v>
      </c>
      <c r="Q1304" s="20">
        <v>9460000</v>
      </c>
      <c r="R1304" s="20">
        <v>3300000</v>
      </c>
      <c r="S1304" s="20">
        <v>3710000</v>
      </c>
      <c r="T1304" s="19">
        <v>1</v>
      </c>
      <c r="U1304" s="19">
        <v>0</v>
      </c>
      <c r="V1304" s="2" t="str" cm="1">
        <f t="array" ref="V1304">_xlfn.IFS(B1304&lt;30,"21-29",
B1304&lt;40,"30-39",
B1304&lt;50,"40-49",
B1304&lt;60,"50-59",
TRUE,"60+"
)</f>
        <v>30-39</v>
      </c>
      <c r="W1304" s="24">
        <f t="shared" si="60"/>
        <v>27433333.333333332</v>
      </c>
      <c r="X1304" s="24">
        <f t="shared" si="61"/>
        <v>6556666.666666667</v>
      </c>
      <c r="Y1304" s="25">
        <f t="shared" si="62"/>
        <v>0.55986394557823127</v>
      </c>
      <c r="Z1304" s="2" t="str" cm="1">
        <f t="array" ref="Z1304">_xlfn.IFS(Y1304&lt;=25%,"Low",
Y1304&lt;=50%,"Moderate",
Y1304&lt;=75%,"High",
Y1304&lt;=100%,"Very High",
TRUE,"Over Limit"
)</f>
        <v>High</v>
      </c>
      <c r="AA1304" s="2" cm="1">
        <f t="array" ref="AA1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04" s="2" t="str" cm="1">
        <f t="array" ref="AB1304">_xlfn.IFS(T1304=0,"No Late Payments",
T1304&lt;=2,"Low",
T1304&lt;=4,"Moderate",
TRUE,"High"
)</f>
        <v>Low</v>
      </c>
      <c r="AC1304" s="10" t="str" cm="1">
        <f t="array" ref="AC1304">_xlfn.IFS(
H1304&lt;40000000,"Low",
H1304&lt;60000000,"Medium",
H1304&lt;100000000,"High",
TRUE,"Very High"
)</f>
        <v>Medium</v>
      </c>
    </row>
    <row r="1305" spans="1:29">
      <c r="A1305" s="21" t="s">
        <v>1337</v>
      </c>
      <c r="B1305" s="22">
        <v>36</v>
      </c>
      <c r="C1305" s="22" t="s">
        <v>34</v>
      </c>
      <c r="D1305" s="22" t="s">
        <v>23</v>
      </c>
      <c r="E1305" s="22" t="s">
        <v>24</v>
      </c>
      <c r="F1305" s="22" t="s">
        <v>28</v>
      </c>
      <c r="G1305" s="23">
        <v>10900000</v>
      </c>
      <c r="H1305" s="23">
        <v>55000000</v>
      </c>
      <c r="I1305" s="22">
        <v>98</v>
      </c>
      <c r="J1305" s="22">
        <v>2</v>
      </c>
      <c r="K1305" s="22">
        <v>0</v>
      </c>
      <c r="L1305" s="22">
        <v>2</v>
      </c>
      <c r="M1305" s="23">
        <v>16960000</v>
      </c>
      <c r="N1305" s="23">
        <v>26430000</v>
      </c>
      <c r="O1305" s="23">
        <v>25910000</v>
      </c>
      <c r="P1305" s="23">
        <v>4630000</v>
      </c>
      <c r="Q1305" s="23">
        <v>23350000</v>
      </c>
      <c r="R1305" s="23">
        <v>2150000</v>
      </c>
      <c r="S1305" s="23">
        <v>3520000</v>
      </c>
      <c r="T1305" s="22">
        <v>2</v>
      </c>
      <c r="U1305" s="22">
        <v>0</v>
      </c>
      <c r="V1305" s="2" t="str" cm="1">
        <f t="array" ref="V1305">_xlfn.IFS(B1305&lt;30,"21-29",
B1305&lt;40,"30-39",
B1305&lt;50,"40-49",
B1305&lt;60,"50-59",
TRUE,"60+"
)</f>
        <v>30-39</v>
      </c>
      <c r="W1305" s="24">
        <f t="shared" si="60"/>
        <v>23100000</v>
      </c>
      <c r="X1305" s="24">
        <f t="shared" si="61"/>
        <v>10043333.333333334</v>
      </c>
      <c r="Y1305" s="25">
        <f t="shared" si="62"/>
        <v>0.42</v>
      </c>
      <c r="Z1305" s="2" t="str" cm="1">
        <f t="array" ref="Z1305">_xlfn.IFS(Y1305&lt;=25%,"Low",
Y1305&lt;=50%,"Moderate",
Y1305&lt;=75%,"High",
Y1305&lt;=100%,"Very High",
TRUE,"Over Limit"
)</f>
        <v>Moderate</v>
      </c>
      <c r="AA1305" s="2" cm="1">
        <f t="array" ref="AA1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5" s="2" t="str" cm="1">
        <f t="array" ref="AB1305">_xlfn.IFS(T1305=0,"No Late Payments",
T1305&lt;=2,"Low",
T1305&lt;=4,"Moderate",
TRUE,"High"
)</f>
        <v>Low</v>
      </c>
      <c r="AC1305" s="10" t="str" cm="1">
        <f t="array" ref="AC1305">_xlfn.IFS(
H1305&lt;40000000,"Low",
H1305&lt;60000000,"Medium",
H1305&lt;100000000,"High",
TRUE,"Very High"
)</f>
        <v>Medium</v>
      </c>
    </row>
    <row r="1306" spans="1:29">
      <c r="A1306" s="18" t="s">
        <v>1338</v>
      </c>
      <c r="B1306" s="19">
        <v>39</v>
      </c>
      <c r="C1306" s="19" t="s">
        <v>22</v>
      </c>
      <c r="D1306" s="19" t="s">
        <v>23</v>
      </c>
      <c r="E1306" s="19" t="s">
        <v>24</v>
      </c>
      <c r="F1306" s="19" t="s">
        <v>28</v>
      </c>
      <c r="G1306" s="20">
        <v>19300000</v>
      </c>
      <c r="H1306" s="20">
        <v>103000000</v>
      </c>
      <c r="I1306" s="19">
        <v>48</v>
      </c>
      <c r="J1306" s="19">
        <v>0</v>
      </c>
      <c r="K1306" s="19">
        <v>1</v>
      </c>
      <c r="L1306" s="19">
        <v>0</v>
      </c>
      <c r="M1306" s="20">
        <v>49990000</v>
      </c>
      <c r="N1306" s="20">
        <v>57640000</v>
      </c>
      <c r="O1306" s="20">
        <v>59170000</v>
      </c>
      <c r="P1306" s="20">
        <v>41890000</v>
      </c>
      <c r="Q1306" s="20">
        <v>17300000</v>
      </c>
      <c r="R1306" s="20">
        <v>17550000</v>
      </c>
      <c r="S1306" s="20">
        <v>880000</v>
      </c>
      <c r="T1306" s="19">
        <v>1</v>
      </c>
      <c r="U1306" s="19">
        <v>0</v>
      </c>
      <c r="V1306" s="2" t="str" cm="1">
        <f t="array" ref="V1306">_xlfn.IFS(B1306&lt;30,"21-29",
B1306&lt;40,"30-39",
B1306&lt;50,"40-49",
B1306&lt;60,"50-59",
TRUE,"60+"
)</f>
        <v>30-39</v>
      </c>
      <c r="W1306" s="24">
        <f t="shared" si="60"/>
        <v>55600000</v>
      </c>
      <c r="X1306" s="24">
        <f t="shared" si="61"/>
        <v>25580000</v>
      </c>
      <c r="Y1306" s="25">
        <f t="shared" si="62"/>
        <v>0.53980582524271847</v>
      </c>
      <c r="Z1306" s="2" t="str" cm="1">
        <f t="array" ref="Z1306">_xlfn.IFS(Y1306&lt;=25%,"Low",
Y1306&lt;=50%,"Moderate",
Y1306&lt;=75%,"High",
Y1306&lt;=100%,"Very High",
TRUE,"Over Limit"
)</f>
        <v>High</v>
      </c>
      <c r="AA1306" s="2" cm="1">
        <f t="array" ref="AA1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06" s="2" t="str" cm="1">
        <f t="array" ref="AB1306">_xlfn.IFS(T1306=0,"No Late Payments",
T1306&lt;=2,"Low",
T1306&lt;=4,"Moderate",
TRUE,"High"
)</f>
        <v>Low</v>
      </c>
      <c r="AC1306" s="10" t="str" cm="1">
        <f t="array" ref="AC1306">_xlfn.IFS(
H1306&lt;40000000,"Low",
H1306&lt;60000000,"Medium",
H1306&lt;100000000,"High",
TRUE,"Very High"
)</f>
        <v>Very High</v>
      </c>
    </row>
    <row r="1307" spans="1:29">
      <c r="A1307" s="21" t="s">
        <v>1339</v>
      </c>
      <c r="B1307" s="22">
        <v>36</v>
      </c>
      <c r="C1307" s="22" t="s">
        <v>22</v>
      </c>
      <c r="D1307" s="22" t="s">
        <v>30</v>
      </c>
      <c r="E1307" s="22" t="s">
        <v>31</v>
      </c>
      <c r="F1307" s="22" t="s">
        <v>28</v>
      </c>
      <c r="G1307" s="23">
        <v>11000000</v>
      </c>
      <c r="H1307" s="23">
        <v>36000000</v>
      </c>
      <c r="I1307" s="22">
        <v>104</v>
      </c>
      <c r="J1307" s="22">
        <v>0</v>
      </c>
      <c r="K1307" s="22">
        <v>0</v>
      </c>
      <c r="L1307" s="22">
        <v>0</v>
      </c>
      <c r="M1307" s="23">
        <v>7230000</v>
      </c>
      <c r="N1307" s="23">
        <v>1940000</v>
      </c>
      <c r="O1307" s="23">
        <v>5400000</v>
      </c>
      <c r="P1307" s="23">
        <v>1910000</v>
      </c>
      <c r="Q1307" s="23">
        <v>690000</v>
      </c>
      <c r="R1307" s="23">
        <v>1650000</v>
      </c>
      <c r="S1307" s="23">
        <v>1380000</v>
      </c>
      <c r="T1307" s="22">
        <v>0</v>
      </c>
      <c r="U1307" s="22">
        <v>0</v>
      </c>
      <c r="V1307" s="2" t="str" cm="1">
        <f t="array" ref="V1307">_xlfn.IFS(B1307&lt;30,"21-29",
B1307&lt;40,"30-39",
B1307&lt;50,"40-49",
B1307&lt;60,"50-59",
TRUE,"60+"
)</f>
        <v>30-39</v>
      </c>
      <c r="W1307" s="24">
        <f t="shared" si="60"/>
        <v>4856666.666666667</v>
      </c>
      <c r="X1307" s="24">
        <f t="shared" si="61"/>
        <v>1416666.6666666667</v>
      </c>
      <c r="Y1307" s="25">
        <f t="shared" si="62"/>
        <v>0.13490740740740742</v>
      </c>
      <c r="Z1307" s="2" t="str" cm="1">
        <f t="array" ref="Z1307">_xlfn.IFS(Y1307&lt;=25%,"Low",
Y1307&lt;=50%,"Moderate",
Y1307&lt;=75%,"High",
Y1307&lt;=100%,"Very High",
TRUE,"Over Limit"
)</f>
        <v>Low</v>
      </c>
      <c r="AA1307" s="2" cm="1">
        <f t="array" ref="AA1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7" s="2" t="str" cm="1">
        <f t="array" ref="AB1307">_xlfn.IFS(T1307=0,"No Late Payments",
T1307&lt;=2,"Low",
T1307&lt;=4,"Moderate",
TRUE,"High"
)</f>
        <v>No Late Payments</v>
      </c>
      <c r="AC1307" s="10" t="str" cm="1">
        <f t="array" ref="AC1307">_xlfn.IFS(
H1307&lt;40000000,"Low",
H1307&lt;60000000,"Medium",
H1307&lt;100000000,"High",
TRUE,"Very High"
)</f>
        <v>Low</v>
      </c>
    </row>
    <row r="1308" spans="1:29">
      <c r="A1308" s="18" t="s">
        <v>1340</v>
      </c>
      <c r="B1308" s="19">
        <v>37</v>
      </c>
      <c r="C1308" s="19" t="s">
        <v>22</v>
      </c>
      <c r="D1308" s="19" t="s">
        <v>23</v>
      </c>
      <c r="E1308" s="19" t="s">
        <v>38</v>
      </c>
      <c r="F1308" s="19" t="s">
        <v>48</v>
      </c>
      <c r="G1308" s="20">
        <v>14500000</v>
      </c>
      <c r="H1308" s="20">
        <v>87000000</v>
      </c>
      <c r="I1308" s="19">
        <v>103</v>
      </c>
      <c r="J1308" s="19">
        <v>3</v>
      </c>
      <c r="K1308" s="19">
        <v>3</v>
      </c>
      <c r="L1308" s="19">
        <v>3</v>
      </c>
      <c r="M1308" s="20">
        <v>66900000</v>
      </c>
      <c r="N1308" s="20">
        <v>68060000</v>
      </c>
      <c r="O1308" s="20">
        <v>77160000</v>
      </c>
      <c r="P1308" s="20">
        <v>1100000</v>
      </c>
      <c r="Q1308" s="20">
        <v>6910000</v>
      </c>
      <c r="R1308" s="20">
        <v>1300000</v>
      </c>
      <c r="S1308" s="20">
        <v>6400000</v>
      </c>
      <c r="T1308" s="19">
        <v>3</v>
      </c>
      <c r="U1308" s="19">
        <v>1</v>
      </c>
      <c r="V1308" s="2" t="str" cm="1">
        <f t="array" ref="V1308">_xlfn.IFS(B1308&lt;30,"21-29",
B1308&lt;40,"30-39",
B1308&lt;50,"40-49",
B1308&lt;60,"50-59",
TRUE,"60+"
)</f>
        <v>30-39</v>
      </c>
      <c r="W1308" s="24">
        <f t="shared" si="60"/>
        <v>70706666.666666672</v>
      </c>
      <c r="X1308" s="24">
        <f t="shared" si="61"/>
        <v>3103333.3333333335</v>
      </c>
      <c r="Y1308" s="25">
        <f t="shared" si="62"/>
        <v>0.81272030651340998</v>
      </c>
      <c r="Z1308" s="2" t="str" cm="1">
        <f t="array" ref="Z1308">_xlfn.IFS(Y1308&lt;=25%,"Low",
Y1308&lt;=50%,"Moderate",
Y1308&lt;=75%,"High",
Y1308&lt;=100%,"Very High",
TRUE,"Over Limit"
)</f>
        <v>Very High</v>
      </c>
      <c r="AA1308" s="2" cm="1">
        <f t="array" ref="AA1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08" s="2" t="str" cm="1">
        <f t="array" ref="AB1308">_xlfn.IFS(T1308=0,"No Late Payments",
T1308&lt;=2,"Low",
T1308&lt;=4,"Moderate",
TRUE,"High"
)</f>
        <v>Moderate</v>
      </c>
      <c r="AC1308" s="10" t="str" cm="1">
        <f t="array" ref="AC1308">_xlfn.IFS(
H1308&lt;40000000,"Low",
H1308&lt;60000000,"Medium",
H1308&lt;100000000,"High",
TRUE,"Very High"
)</f>
        <v>High</v>
      </c>
    </row>
    <row r="1309" spans="1:29">
      <c r="A1309" s="21" t="s">
        <v>1341</v>
      </c>
      <c r="B1309" s="22">
        <v>35</v>
      </c>
      <c r="C1309" s="22" t="s">
        <v>34</v>
      </c>
      <c r="D1309" s="22" t="s">
        <v>46</v>
      </c>
      <c r="E1309" s="22" t="s">
        <v>38</v>
      </c>
      <c r="F1309" s="22" t="s">
        <v>48</v>
      </c>
      <c r="G1309" s="23">
        <v>13800000</v>
      </c>
      <c r="H1309" s="23">
        <v>54000000</v>
      </c>
      <c r="I1309" s="22">
        <v>60</v>
      </c>
      <c r="J1309" s="22">
        <v>0</v>
      </c>
      <c r="K1309" s="22">
        <v>0</v>
      </c>
      <c r="L1309" s="22">
        <v>0</v>
      </c>
      <c r="M1309" s="23">
        <v>7150000</v>
      </c>
      <c r="N1309" s="23">
        <v>4150000</v>
      </c>
      <c r="O1309" s="23">
        <v>10460000</v>
      </c>
      <c r="P1309" s="23">
        <v>6200000</v>
      </c>
      <c r="Q1309" s="23">
        <v>4120000</v>
      </c>
      <c r="R1309" s="23">
        <v>5810000</v>
      </c>
      <c r="S1309" s="23">
        <v>3360000</v>
      </c>
      <c r="T1309" s="22">
        <v>0</v>
      </c>
      <c r="U1309" s="22">
        <v>0</v>
      </c>
      <c r="V1309" s="2" t="str" cm="1">
        <f t="array" ref="V1309">_xlfn.IFS(B1309&lt;30,"21-29",
B1309&lt;40,"30-39",
B1309&lt;50,"40-49",
B1309&lt;60,"50-59",
TRUE,"60+"
)</f>
        <v>30-39</v>
      </c>
      <c r="W1309" s="24">
        <f t="shared" si="60"/>
        <v>7253333.333333333</v>
      </c>
      <c r="X1309" s="24">
        <f t="shared" si="61"/>
        <v>5376666.666666667</v>
      </c>
      <c r="Y1309" s="25">
        <f t="shared" si="62"/>
        <v>0.13432098765432099</v>
      </c>
      <c r="Z1309" s="2" t="str" cm="1">
        <f t="array" ref="Z1309">_xlfn.IFS(Y1309&lt;=25%,"Low",
Y1309&lt;=50%,"Moderate",
Y1309&lt;=75%,"High",
Y1309&lt;=100%,"Very High",
TRUE,"Over Limit"
)</f>
        <v>Low</v>
      </c>
      <c r="AA1309" s="2" cm="1">
        <f t="array" ref="AA1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9" s="2" t="str" cm="1">
        <f t="array" ref="AB1309">_xlfn.IFS(T1309=0,"No Late Payments",
T1309&lt;=2,"Low",
T1309&lt;=4,"Moderate",
TRUE,"High"
)</f>
        <v>No Late Payments</v>
      </c>
      <c r="AC1309" s="10" t="str" cm="1">
        <f t="array" ref="AC1309">_xlfn.IFS(
H1309&lt;40000000,"Low",
H1309&lt;60000000,"Medium",
H1309&lt;100000000,"High",
TRUE,"Very High"
)</f>
        <v>Medium</v>
      </c>
    </row>
    <row r="1310" spans="1:29">
      <c r="A1310" s="18" t="s">
        <v>1342</v>
      </c>
      <c r="B1310" s="19">
        <v>31</v>
      </c>
      <c r="C1310" s="19" t="s">
        <v>22</v>
      </c>
      <c r="D1310" s="19" t="s">
        <v>27</v>
      </c>
      <c r="E1310" s="19" t="s">
        <v>24</v>
      </c>
      <c r="F1310" s="19" t="s">
        <v>28</v>
      </c>
      <c r="G1310" s="20">
        <v>8000000</v>
      </c>
      <c r="H1310" s="20">
        <v>48000000</v>
      </c>
      <c r="I1310" s="19">
        <v>70</v>
      </c>
      <c r="J1310" s="19">
        <v>0</v>
      </c>
      <c r="K1310" s="19">
        <v>0</v>
      </c>
      <c r="L1310" s="19">
        <v>0</v>
      </c>
      <c r="M1310" s="20">
        <v>12350000</v>
      </c>
      <c r="N1310" s="20">
        <v>15860000</v>
      </c>
      <c r="O1310" s="20">
        <v>17740000</v>
      </c>
      <c r="P1310" s="20">
        <v>12390000</v>
      </c>
      <c r="Q1310" s="20">
        <v>2510000</v>
      </c>
      <c r="R1310" s="20">
        <v>7070000</v>
      </c>
      <c r="S1310" s="20">
        <v>3170000</v>
      </c>
      <c r="T1310" s="19">
        <v>0</v>
      </c>
      <c r="U1310" s="19">
        <v>0</v>
      </c>
      <c r="V1310" s="2" t="str" cm="1">
        <f t="array" ref="V1310">_xlfn.IFS(B1310&lt;30,"21-29",
B1310&lt;40,"30-39",
B1310&lt;50,"40-49",
B1310&lt;60,"50-59",
TRUE,"60+"
)</f>
        <v>30-39</v>
      </c>
      <c r="W1310" s="24">
        <f t="shared" si="60"/>
        <v>15316666.666666666</v>
      </c>
      <c r="X1310" s="24">
        <f t="shared" si="61"/>
        <v>7323333.333333333</v>
      </c>
      <c r="Y1310" s="25">
        <f t="shared" si="62"/>
        <v>0.3190972222222222</v>
      </c>
      <c r="Z1310" s="2" t="str" cm="1">
        <f t="array" ref="Z1310">_xlfn.IFS(Y1310&lt;=25%,"Low",
Y1310&lt;=50%,"Moderate",
Y1310&lt;=75%,"High",
Y1310&lt;=100%,"Very High",
TRUE,"Over Limit"
)</f>
        <v>Moderate</v>
      </c>
      <c r="AA1310" s="2" cm="1">
        <f t="array" ref="AA1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0" s="2" t="str" cm="1">
        <f t="array" ref="AB1310">_xlfn.IFS(T1310=0,"No Late Payments",
T1310&lt;=2,"Low",
T1310&lt;=4,"Moderate",
TRUE,"High"
)</f>
        <v>No Late Payments</v>
      </c>
      <c r="AC1310" s="10" t="str" cm="1">
        <f t="array" ref="AC1310">_xlfn.IFS(
H1310&lt;40000000,"Low",
H1310&lt;60000000,"Medium",
H1310&lt;100000000,"High",
TRUE,"Very High"
)</f>
        <v>Medium</v>
      </c>
    </row>
    <row r="1311" spans="1:29">
      <c r="A1311" s="21" t="s">
        <v>1343</v>
      </c>
      <c r="B1311" s="22">
        <v>56</v>
      </c>
      <c r="C1311" s="22" t="s">
        <v>34</v>
      </c>
      <c r="D1311" s="22" t="s">
        <v>23</v>
      </c>
      <c r="E1311" s="22" t="s">
        <v>31</v>
      </c>
      <c r="F1311" s="22" t="s">
        <v>41</v>
      </c>
      <c r="G1311" s="23">
        <v>10900000</v>
      </c>
      <c r="H1311" s="23">
        <v>78000000</v>
      </c>
      <c r="I1311" s="22">
        <v>240</v>
      </c>
      <c r="J1311" s="22">
        <v>0</v>
      </c>
      <c r="K1311" s="22">
        <v>0</v>
      </c>
      <c r="L1311" s="22">
        <v>0</v>
      </c>
      <c r="M1311" s="23">
        <v>19700000</v>
      </c>
      <c r="N1311" s="23">
        <v>27920000</v>
      </c>
      <c r="O1311" s="23">
        <v>31240000</v>
      </c>
      <c r="P1311" s="23">
        <v>3780000</v>
      </c>
      <c r="Q1311" s="23">
        <v>7330000</v>
      </c>
      <c r="R1311" s="23">
        <v>12030000</v>
      </c>
      <c r="S1311" s="23">
        <v>2280000</v>
      </c>
      <c r="T1311" s="22">
        <v>0</v>
      </c>
      <c r="U1311" s="22">
        <v>0</v>
      </c>
      <c r="V1311" s="2" t="str" cm="1">
        <f t="array" ref="V1311">_xlfn.IFS(B1311&lt;30,"21-29",
B1311&lt;40,"30-39",
B1311&lt;50,"40-49",
B1311&lt;60,"50-59",
TRUE,"60+"
)</f>
        <v>50-59</v>
      </c>
      <c r="W1311" s="24">
        <f t="shared" si="60"/>
        <v>26286666.666666668</v>
      </c>
      <c r="X1311" s="24">
        <f t="shared" si="61"/>
        <v>7713333.333333333</v>
      </c>
      <c r="Y1311" s="25">
        <f t="shared" si="62"/>
        <v>0.33700854700854704</v>
      </c>
      <c r="Z1311" s="2" t="str" cm="1">
        <f t="array" ref="Z1311">_xlfn.IFS(Y1311&lt;=25%,"Low",
Y1311&lt;=50%,"Moderate",
Y1311&lt;=75%,"High",
Y1311&lt;=100%,"Very High",
TRUE,"Over Limit"
)</f>
        <v>Moderate</v>
      </c>
      <c r="AA1311" s="2" cm="1">
        <f t="array" ref="AA1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1" s="2" t="str" cm="1">
        <f t="array" ref="AB1311">_xlfn.IFS(T1311=0,"No Late Payments",
T1311&lt;=2,"Low",
T1311&lt;=4,"Moderate",
TRUE,"High"
)</f>
        <v>No Late Payments</v>
      </c>
      <c r="AC1311" s="10" t="str" cm="1">
        <f t="array" ref="AC1311">_xlfn.IFS(
H1311&lt;40000000,"Low",
H1311&lt;60000000,"Medium",
H1311&lt;100000000,"High",
TRUE,"Very High"
)</f>
        <v>High</v>
      </c>
    </row>
    <row r="1312" spans="1:29">
      <c r="A1312" s="18" t="s">
        <v>1344</v>
      </c>
      <c r="B1312" s="19">
        <v>37</v>
      </c>
      <c r="C1312" s="19" t="s">
        <v>34</v>
      </c>
      <c r="D1312" s="19" t="s">
        <v>27</v>
      </c>
      <c r="E1312" s="19" t="s">
        <v>38</v>
      </c>
      <c r="F1312" s="19" t="s">
        <v>28</v>
      </c>
      <c r="G1312" s="20">
        <v>11300000</v>
      </c>
      <c r="H1312" s="20">
        <v>53000000</v>
      </c>
      <c r="I1312" s="19">
        <v>61</v>
      </c>
      <c r="J1312" s="19">
        <v>0</v>
      </c>
      <c r="K1312" s="19">
        <v>0</v>
      </c>
      <c r="L1312" s="19">
        <v>0</v>
      </c>
      <c r="M1312" s="20">
        <v>1820000</v>
      </c>
      <c r="N1312" s="20">
        <v>12230000</v>
      </c>
      <c r="O1312" s="20">
        <v>6650000</v>
      </c>
      <c r="P1312" s="20">
        <v>1700000</v>
      </c>
      <c r="Q1312" s="20">
        <v>5090000</v>
      </c>
      <c r="R1312" s="20">
        <v>3190000</v>
      </c>
      <c r="S1312" s="20">
        <v>370000</v>
      </c>
      <c r="T1312" s="19">
        <v>0</v>
      </c>
      <c r="U1312" s="19">
        <v>0</v>
      </c>
      <c r="V1312" s="2" t="str" cm="1">
        <f t="array" ref="V1312">_xlfn.IFS(B1312&lt;30,"21-29",
B1312&lt;40,"30-39",
B1312&lt;50,"40-49",
B1312&lt;60,"50-59",
TRUE,"60+"
)</f>
        <v>30-39</v>
      </c>
      <c r="W1312" s="24">
        <f t="shared" si="60"/>
        <v>6900000</v>
      </c>
      <c r="X1312" s="24">
        <f t="shared" si="61"/>
        <v>3326666.6666666665</v>
      </c>
      <c r="Y1312" s="25">
        <f t="shared" si="62"/>
        <v>0.13018867924528302</v>
      </c>
      <c r="Z1312" s="2" t="str" cm="1">
        <f t="array" ref="Z1312">_xlfn.IFS(Y1312&lt;=25%,"Low",
Y1312&lt;=50%,"Moderate",
Y1312&lt;=75%,"High",
Y1312&lt;=100%,"Very High",
TRUE,"Over Limit"
)</f>
        <v>Low</v>
      </c>
      <c r="AA1312" s="2" cm="1">
        <f t="array" ref="AA1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12" s="2" t="str" cm="1">
        <f t="array" ref="AB1312">_xlfn.IFS(T1312=0,"No Late Payments",
T1312&lt;=2,"Low",
T1312&lt;=4,"Moderate",
TRUE,"High"
)</f>
        <v>No Late Payments</v>
      </c>
      <c r="AC1312" s="10" t="str" cm="1">
        <f t="array" ref="AC1312">_xlfn.IFS(
H1312&lt;40000000,"Low",
H1312&lt;60000000,"Medium",
H1312&lt;100000000,"High",
TRUE,"Very High"
)</f>
        <v>Medium</v>
      </c>
    </row>
    <row r="1313" spans="1:29">
      <c r="A1313" s="21" t="s">
        <v>1345</v>
      </c>
      <c r="B1313" s="22">
        <v>36</v>
      </c>
      <c r="C1313" s="22" t="s">
        <v>22</v>
      </c>
      <c r="D1313" s="22" t="s">
        <v>46</v>
      </c>
      <c r="E1313" s="22" t="s">
        <v>24</v>
      </c>
      <c r="F1313" s="22" t="s">
        <v>48</v>
      </c>
      <c r="G1313" s="23">
        <v>21300000</v>
      </c>
      <c r="H1313" s="23">
        <v>107000000</v>
      </c>
      <c r="I1313" s="22">
        <v>122</v>
      </c>
      <c r="J1313" s="22">
        <v>0</v>
      </c>
      <c r="K1313" s="22">
        <v>0</v>
      </c>
      <c r="L1313" s="22">
        <v>0</v>
      </c>
      <c r="M1313" s="23">
        <v>67890000</v>
      </c>
      <c r="N1313" s="23">
        <v>50970000</v>
      </c>
      <c r="O1313" s="23">
        <v>30840000</v>
      </c>
      <c r="P1313" s="23">
        <v>22760000</v>
      </c>
      <c r="Q1313" s="23">
        <v>46910000</v>
      </c>
      <c r="R1313" s="23">
        <v>10950000</v>
      </c>
      <c r="S1313" s="23">
        <v>6450000</v>
      </c>
      <c r="T1313" s="22">
        <v>1</v>
      </c>
      <c r="U1313" s="22">
        <v>0</v>
      </c>
      <c r="V1313" s="2" t="str" cm="1">
        <f t="array" ref="V1313">_xlfn.IFS(B1313&lt;30,"21-29",
B1313&lt;40,"30-39",
B1313&lt;50,"40-49",
B1313&lt;60,"50-59",
TRUE,"60+"
)</f>
        <v>30-39</v>
      </c>
      <c r="W1313" s="24">
        <f t="shared" si="60"/>
        <v>49900000</v>
      </c>
      <c r="X1313" s="24">
        <f t="shared" si="61"/>
        <v>26873333.333333332</v>
      </c>
      <c r="Y1313" s="25">
        <f t="shared" si="62"/>
        <v>0.46635514018691587</v>
      </c>
      <c r="Z1313" s="2" t="str" cm="1">
        <f t="array" ref="Z1313">_xlfn.IFS(Y1313&lt;=25%,"Low",
Y1313&lt;=50%,"Moderate",
Y1313&lt;=75%,"High",
Y1313&lt;=100%,"Very High",
TRUE,"Over Limit"
)</f>
        <v>Moderate</v>
      </c>
      <c r="AA1313" s="2" cm="1">
        <f t="array" ref="AA1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3" s="2" t="str" cm="1">
        <f t="array" ref="AB1313">_xlfn.IFS(T1313=0,"No Late Payments",
T1313&lt;=2,"Low",
T1313&lt;=4,"Moderate",
TRUE,"High"
)</f>
        <v>Low</v>
      </c>
      <c r="AC1313" s="10" t="str" cm="1">
        <f t="array" ref="AC1313">_xlfn.IFS(
H1313&lt;40000000,"Low",
H1313&lt;60000000,"Medium",
H1313&lt;100000000,"High",
TRUE,"Very High"
)</f>
        <v>Very High</v>
      </c>
    </row>
    <row r="1314" spans="1:29">
      <c r="A1314" s="18" t="s">
        <v>1346</v>
      </c>
      <c r="B1314" s="19">
        <v>21</v>
      </c>
      <c r="C1314" s="19" t="s">
        <v>22</v>
      </c>
      <c r="D1314" s="19" t="s">
        <v>30</v>
      </c>
      <c r="E1314" s="19" t="s">
        <v>24</v>
      </c>
      <c r="F1314" s="19" t="s">
        <v>41</v>
      </c>
      <c r="G1314" s="20">
        <v>5700000</v>
      </c>
      <c r="H1314" s="20">
        <v>32000000</v>
      </c>
      <c r="I1314" s="19">
        <v>3</v>
      </c>
      <c r="J1314" s="19">
        <v>2</v>
      </c>
      <c r="K1314" s="19">
        <v>0</v>
      </c>
      <c r="L1314" s="19">
        <v>0</v>
      </c>
      <c r="M1314" s="20">
        <v>31870000</v>
      </c>
      <c r="N1314" s="20">
        <v>29570000</v>
      </c>
      <c r="O1314" s="20">
        <v>23540000</v>
      </c>
      <c r="P1314" s="20">
        <v>4390000</v>
      </c>
      <c r="Q1314" s="20">
        <v>16150000</v>
      </c>
      <c r="R1314" s="20">
        <v>7830000</v>
      </c>
      <c r="S1314" s="20">
        <v>1830000</v>
      </c>
      <c r="T1314" s="19">
        <v>3</v>
      </c>
      <c r="U1314" s="19">
        <v>0</v>
      </c>
      <c r="V1314" s="2" t="str" cm="1">
        <f t="array" ref="V1314">_xlfn.IFS(B1314&lt;30,"21-29",
B1314&lt;40,"30-39",
B1314&lt;50,"40-49",
B1314&lt;60,"50-59",
TRUE,"60+"
)</f>
        <v>21-29</v>
      </c>
      <c r="W1314" s="24">
        <f t="shared" si="60"/>
        <v>28326666.666666668</v>
      </c>
      <c r="X1314" s="24">
        <f t="shared" si="61"/>
        <v>9456666.666666666</v>
      </c>
      <c r="Y1314" s="25">
        <f t="shared" si="62"/>
        <v>0.88520833333333337</v>
      </c>
      <c r="Z1314" s="2" t="str" cm="1">
        <f t="array" ref="Z1314">_xlfn.IFS(Y1314&lt;=25%,"Low",
Y1314&lt;=50%,"Moderate",
Y1314&lt;=75%,"High",
Y1314&lt;=100%,"Very High",
TRUE,"Over Limit"
)</f>
        <v>Very High</v>
      </c>
      <c r="AA1314" s="2" cm="1">
        <f t="array" ref="AA1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14" s="2" t="str" cm="1">
        <f t="array" ref="AB1314">_xlfn.IFS(T1314=0,"No Late Payments",
T1314&lt;=2,"Low",
T1314&lt;=4,"Moderate",
TRUE,"High"
)</f>
        <v>Moderate</v>
      </c>
      <c r="AC1314" s="10" t="str" cm="1">
        <f t="array" ref="AC1314">_xlfn.IFS(
H1314&lt;40000000,"Low",
H1314&lt;60000000,"Medium",
H1314&lt;100000000,"High",
TRUE,"Very High"
)</f>
        <v>Low</v>
      </c>
    </row>
    <row r="1315" spans="1:29">
      <c r="A1315" s="21" t="s">
        <v>1347</v>
      </c>
      <c r="B1315" s="22">
        <v>40</v>
      </c>
      <c r="C1315" s="22" t="s">
        <v>34</v>
      </c>
      <c r="D1315" s="22" t="s">
        <v>23</v>
      </c>
      <c r="E1315" s="22" t="s">
        <v>24</v>
      </c>
      <c r="F1315" s="22" t="s">
        <v>28</v>
      </c>
      <c r="G1315" s="23">
        <v>16200000</v>
      </c>
      <c r="H1315" s="23">
        <v>54000000</v>
      </c>
      <c r="I1315" s="22">
        <v>56</v>
      </c>
      <c r="J1315" s="22">
        <v>0</v>
      </c>
      <c r="K1315" s="22">
        <v>0</v>
      </c>
      <c r="L1315" s="22">
        <v>0</v>
      </c>
      <c r="M1315" s="23">
        <v>31530000</v>
      </c>
      <c r="N1315" s="23">
        <v>36930000</v>
      </c>
      <c r="O1315" s="23">
        <v>30660000</v>
      </c>
      <c r="P1315" s="23">
        <v>16790000</v>
      </c>
      <c r="Q1315" s="23">
        <v>22260000</v>
      </c>
      <c r="R1315" s="23">
        <v>18220000</v>
      </c>
      <c r="S1315" s="23">
        <v>1930000</v>
      </c>
      <c r="T1315" s="22">
        <v>0</v>
      </c>
      <c r="U1315" s="22">
        <v>0</v>
      </c>
      <c r="V1315" s="2" t="str" cm="1">
        <f t="array" ref="V1315">_xlfn.IFS(B1315&lt;30,"21-29",
B1315&lt;40,"30-39",
B1315&lt;50,"40-49",
B1315&lt;60,"50-59",
TRUE,"60+"
)</f>
        <v>40-49</v>
      </c>
      <c r="W1315" s="24">
        <f t="shared" si="60"/>
        <v>33040000</v>
      </c>
      <c r="X1315" s="24">
        <f t="shared" si="61"/>
        <v>19090000</v>
      </c>
      <c r="Y1315" s="25">
        <f t="shared" si="62"/>
        <v>0.61185185185185187</v>
      </c>
      <c r="Z1315" s="2" t="str" cm="1">
        <f t="array" ref="Z1315">_xlfn.IFS(Y1315&lt;=25%,"Low",
Y1315&lt;=50%,"Moderate",
Y1315&lt;=75%,"High",
Y1315&lt;=100%,"Very High",
TRUE,"Over Limit"
)</f>
        <v>High</v>
      </c>
      <c r="AA1315" s="2" cm="1">
        <f t="array" ref="AA1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5" s="2" t="str" cm="1">
        <f t="array" ref="AB1315">_xlfn.IFS(T1315=0,"No Late Payments",
T1315&lt;=2,"Low",
T1315&lt;=4,"Moderate",
TRUE,"High"
)</f>
        <v>No Late Payments</v>
      </c>
      <c r="AC1315" s="10" t="str" cm="1">
        <f t="array" ref="AC1315">_xlfn.IFS(
H1315&lt;40000000,"Low",
H1315&lt;60000000,"Medium",
H1315&lt;100000000,"High",
TRUE,"Very High"
)</f>
        <v>Medium</v>
      </c>
    </row>
    <row r="1316" spans="1:29">
      <c r="A1316" s="18" t="s">
        <v>1348</v>
      </c>
      <c r="B1316" s="19">
        <v>35</v>
      </c>
      <c r="C1316" s="19" t="s">
        <v>22</v>
      </c>
      <c r="D1316" s="19" t="s">
        <v>30</v>
      </c>
      <c r="E1316" s="19" t="s">
        <v>38</v>
      </c>
      <c r="F1316" s="19" t="s">
        <v>28</v>
      </c>
      <c r="G1316" s="20">
        <v>9300000</v>
      </c>
      <c r="H1316" s="20">
        <v>39000000</v>
      </c>
      <c r="I1316" s="19">
        <v>97</v>
      </c>
      <c r="J1316" s="19">
        <v>2</v>
      </c>
      <c r="K1316" s="19">
        <v>0</v>
      </c>
      <c r="L1316" s="19">
        <v>0</v>
      </c>
      <c r="M1316" s="20">
        <v>27870000</v>
      </c>
      <c r="N1316" s="20">
        <v>20860000</v>
      </c>
      <c r="O1316" s="20">
        <v>22440000</v>
      </c>
      <c r="P1316" s="20">
        <v>3110000</v>
      </c>
      <c r="Q1316" s="20">
        <v>7400000</v>
      </c>
      <c r="R1316" s="20">
        <v>3600000</v>
      </c>
      <c r="S1316" s="20">
        <v>900000</v>
      </c>
      <c r="T1316" s="19">
        <v>1</v>
      </c>
      <c r="U1316" s="19">
        <v>0</v>
      </c>
      <c r="V1316" s="2" t="str" cm="1">
        <f t="array" ref="V1316">_xlfn.IFS(B1316&lt;30,"21-29",
B1316&lt;40,"30-39",
B1316&lt;50,"40-49",
B1316&lt;60,"50-59",
TRUE,"60+"
)</f>
        <v>30-39</v>
      </c>
      <c r="W1316" s="24">
        <f t="shared" si="60"/>
        <v>23723333.333333332</v>
      </c>
      <c r="X1316" s="24">
        <f t="shared" si="61"/>
        <v>4703333.333333333</v>
      </c>
      <c r="Y1316" s="25">
        <f t="shared" si="62"/>
        <v>0.60829059829059828</v>
      </c>
      <c r="Z1316" s="2" t="str" cm="1">
        <f t="array" ref="Z1316">_xlfn.IFS(Y1316&lt;=25%,"Low",
Y1316&lt;=50%,"Moderate",
Y1316&lt;=75%,"High",
Y1316&lt;=100%,"Very High",
TRUE,"Over Limit"
)</f>
        <v>High</v>
      </c>
      <c r="AA1316" s="2" cm="1">
        <f t="array" ref="AA1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6" s="2" t="str" cm="1">
        <f t="array" ref="AB1316">_xlfn.IFS(T1316=0,"No Late Payments",
T1316&lt;=2,"Low",
T1316&lt;=4,"Moderate",
TRUE,"High"
)</f>
        <v>Low</v>
      </c>
      <c r="AC1316" s="10" t="str" cm="1">
        <f t="array" ref="AC1316">_xlfn.IFS(
H1316&lt;40000000,"Low",
H1316&lt;60000000,"Medium",
H1316&lt;100000000,"High",
TRUE,"Very High"
)</f>
        <v>Low</v>
      </c>
    </row>
    <row r="1317" spans="1:29">
      <c r="A1317" s="21" t="s">
        <v>1349</v>
      </c>
      <c r="B1317" s="22">
        <v>38</v>
      </c>
      <c r="C1317" s="22" t="s">
        <v>34</v>
      </c>
      <c r="D1317" s="22" t="s">
        <v>46</v>
      </c>
      <c r="E1317" s="22" t="s">
        <v>24</v>
      </c>
      <c r="F1317" s="22" t="s">
        <v>41</v>
      </c>
      <c r="G1317" s="23">
        <v>15700000</v>
      </c>
      <c r="H1317" s="23">
        <v>92000000</v>
      </c>
      <c r="I1317" s="22">
        <v>81</v>
      </c>
      <c r="J1317" s="22">
        <v>0</v>
      </c>
      <c r="K1317" s="22">
        <v>0</v>
      </c>
      <c r="L1317" s="22">
        <v>0</v>
      </c>
      <c r="M1317" s="23">
        <v>53260000</v>
      </c>
      <c r="N1317" s="23">
        <v>46880000</v>
      </c>
      <c r="O1317" s="23">
        <v>44970000</v>
      </c>
      <c r="P1317" s="23">
        <v>24240000</v>
      </c>
      <c r="Q1317" s="23">
        <v>15490000</v>
      </c>
      <c r="R1317" s="23">
        <v>16760000</v>
      </c>
      <c r="S1317" s="23">
        <v>2160000</v>
      </c>
      <c r="T1317" s="22">
        <v>0</v>
      </c>
      <c r="U1317" s="22">
        <v>0</v>
      </c>
      <c r="V1317" s="2" t="str" cm="1">
        <f t="array" ref="V1317">_xlfn.IFS(B1317&lt;30,"21-29",
B1317&lt;40,"30-39",
B1317&lt;50,"40-49",
B1317&lt;60,"50-59",
TRUE,"60+"
)</f>
        <v>30-39</v>
      </c>
      <c r="W1317" s="24">
        <f t="shared" si="60"/>
        <v>48370000</v>
      </c>
      <c r="X1317" s="24">
        <f t="shared" si="61"/>
        <v>18830000</v>
      </c>
      <c r="Y1317" s="25">
        <f t="shared" si="62"/>
        <v>0.52576086956521739</v>
      </c>
      <c r="Z1317" s="2" t="str" cm="1">
        <f t="array" ref="Z1317">_xlfn.IFS(Y1317&lt;=25%,"Low",
Y1317&lt;=50%,"Moderate",
Y1317&lt;=75%,"High",
Y1317&lt;=100%,"Very High",
TRUE,"Over Limit"
)</f>
        <v>High</v>
      </c>
      <c r="AA1317" s="2" cm="1">
        <f t="array" ref="AA1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7" s="2" t="str" cm="1">
        <f t="array" ref="AB1317">_xlfn.IFS(T1317=0,"No Late Payments",
T1317&lt;=2,"Low",
T1317&lt;=4,"Moderate",
TRUE,"High"
)</f>
        <v>No Late Payments</v>
      </c>
      <c r="AC1317" s="10" t="str" cm="1">
        <f t="array" ref="AC1317">_xlfn.IFS(
H1317&lt;40000000,"Low",
H1317&lt;60000000,"Medium",
H1317&lt;100000000,"High",
TRUE,"Very High"
)</f>
        <v>High</v>
      </c>
    </row>
    <row r="1318" spans="1:29">
      <c r="A1318" s="18" t="s">
        <v>1350</v>
      </c>
      <c r="B1318" s="19">
        <v>34</v>
      </c>
      <c r="C1318" s="19" t="s">
        <v>22</v>
      </c>
      <c r="D1318" s="19" t="s">
        <v>23</v>
      </c>
      <c r="E1318" s="19" t="s">
        <v>24</v>
      </c>
      <c r="F1318" s="19" t="s">
        <v>28</v>
      </c>
      <c r="G1318" s="20">
        <v>7500000</v>
      </c>
      <c r="H1318" s="20">
        <v>27000000</v>
      </c>
      <c r="I1318" s="19">
        <v>82</v>
      </c>
      <c r="J1318" s="19">
        <v>2</v>
      </c>
      <c r="K1318" s="19">
        <v>0</v>
      </c>
      <c r="L1318" s="19">
        <v>0</v>
      </c>
      <c r="M1318" s="20">
        <v>20440000</v>
      </c>
      <c r="N1318" s="20">
        <v>14620000</v>
      </c>
      <c r="O1318" s="20">
        <v>12130000</v>
      </c>
      <c r="P1318" s="20">
        <v>3410000</v>
      </c>
      <c r="Q1318" s="20">
        <v>5220000</v>
      </c>
      <c r="R1318" s="20">
        <v>3090000</v>
      </c>
      <c r="S1318" s="20">
        <v>780000</v>
      </c>
      <c r="T1318" s="19">
        <v>1</v>
      </c>
      <c r="U1318" s="19">
        <v>0</v>
      </c>
      <c r="V1318" s="2" t="str" cm="1">
        <f t="array" ref="V1318">_xlfn.IFS(B1318&lt;30,"21-29",
B1318&lt;40,"30-39",
B1318&lt;50,"40-49",
B1318&lt;60,"50-59",
TRUE,"60+"
)</f>
        <v>30-39</v>
      </c>
      <c r="W1318" s="24">
        <f t="shared" si="60"/>
        <v>15730000</v>
      </c>
      <c r="X1318" s="24">
        <f t="shared" si="61"/>
        <v>3906666.6666666665</v>
      </c>
      <c r="Y1318" s="25">
        <f t="shared" si="62"/>
        <v>0.58259259259259255</v>
      </c>
      <c r="Z1318" s="2" t="str" cm="1">
        <f t="array" ref="Z1318">_xlfn.IFS(Y1318&lt;=25%,"Low",
Y1318&lt;=50%,"Moderate",
Y1318&lt;=75%,"High",
Y1318&lt;=100%,"Very High",
TRUE,"Over Limit"
)</f>
        <v>High</v>
      </c>
      <c r="AA1318" s="2" cm="1">
        <f t="array" ref="AA1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8" s="2" t="str" cm="1">
        <f t="array" ref="AB1318">_xlfn.IFS(T1318=0,"No Late Payments",
T1318&lt;=2,"Low",
T1318&lt;=4,"Moderate",
TRUE,"High"
)</f>
        <v>Low</v>
      </c>
      <c r="AC1318" s="10" t="str" cm="1">
        <f t="array" ref="AC1318">_xlfn.IFS(
H1318&lt;40000000,"Low",
H1318&lt;60000000,"Medium",
H1318&lt;100000000,"High",
TRUE,"Very High"
)</f>
        <v>Low</v>
      </c>
    </row>
    <row r="1319" spans="1:29">
      <c r="A1319" s="21" t="s">
        <v>1351</v>
      </c>
      <c r="B1319" s="22">
        <v>36</v>
      </c>
      <c r="C1319" s="22" t="s">
        <v>22</v>
      </c>
      <c r="D1319" s="22" t="s">
        <v>30</v>
      </c>
      <c r="E1319" s="22" t="s">
        <v>24</v>
      </c>
      <c r="F1319" s="22" t="s">
        <v>28</v>
      </c>
      <c r="G1319" s="23">
        <v>5400000</v>
      </c>
      <c r="H1319" s="23">
        <v>32000000</v>
      </c>
      <c r="I1319" s="22">
        <v>108</v>
      </c>
      <c r="J1319" s="22">
        <v>0</v>
      </c>
      <c r="K1319" s="22">
        <v>0</v>
      </c>
      <c r="L1319" s="22">
        <v>0</v>
      </c>
      <c r="M1319" s="23">
        <v>9050000</v>
      </c>
      <c r="N1319" s="23">
        <v>11770000</v>
      </c>
      <c r="O1319" s="23">
        <v>5210000</v>
      </c>
      <c r="P1319" s="23">
        <v>2070000</v>
      </c>
      <c r="Q1319" s="23">
        <v>6730000</v>
      </c>
      <c r="R1319" s="23">
        <v>5000000</v>
      </c>
      <c r="S1319" s="23">
        <v>510000</v>
      </c>
      <c r="T1319" s="22">
        <v>1</v>
      </c>
      <c r="U1319" s="22">
        <v>0</v>
      </c>
      <c r="V1319" s="2" t="str" cm="1">
        <f t="array" ref="V1319">_xlfn.IFS(B1319&lt;30,"21-29",
B1319&lt;40,"30-39",
B1319&lt;50,"40-49",
B1319&lt;60,"50-59",
TRUE,"60+"
)</f>
        <v>30-39</v>
      </c>
      <c r="W1319" s="24">
        <f t="shared" si="60"/>
        <v>8676666.666666666</v>
      </c>
      <c r="X1319" s="24">
        <f t="shared" si="61"/>
        <v>4600000</v>
      </c>
      <c r="Y1319" s="25">
        <f t="shared" si="62"/>
        <v>0.27114583333333331</v>
      </c>
      <c r="Z1319" s="2" t="str" cm="1">
        <f t="array" ref="Z1319">_xlfn.IFS(Y1319&lt;=25%,"Low",
Y1319&lt;=50%,"Moderate",
Y1319&lt;=75%,"High",
Y1319&lt;=100%,"Very High",
TRUE,"Over Limit"
)</f>
        <v>Moderate</v>
      </c>
      <c r="AA1319" s="2" cm="1">
        <f t="array" ref="AA1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9" s="2" t="str" cm="1">
        <f t="array" ref="AB1319">_xlfn.IFS(T1319=0,"No Late Payments",
T1319&lt;=2,"Low",
T1319&lt;=4,"Moderate",
TRUE,"High"
)</f>
        <v>Low</v>
      </c>
      <c r="AC1319" s="10" t="str" cm="1">
        <f t="array" ref="AC1319">_xlfn.IFS(
H1319&lt;40000000,"Low",
H1319&lt;60000000,"Medium",
H1319&lt;100000000,"High",
TRUE,"Very High"
)</f>
        <v>Low</v>
      </c>
    </row>
    <row r="1320" spans="1:29">
      <c r="A1320" s="18" t="s">
        <v>1352</v>
      </c>
      <c r="B1320" s="19">
        <v>29</v>
      </c>
      <c r="C1320" s="19" t="s">
        <v>22</v>
      </c>
      <c r="D1320" s="19" t="s">
        <v>27</v>
      </c>
      <c r="E1320" s="19" t="s">
        <v>24</v>
      </c>
      <c r="F1320" s="19" t="s">
        <v>25</v>
      </c>
      <c r="G1320" s="20">
        <v>6000000</v>
      </c>
      <c r="H1320" s="20">
        <v>22000000</v>
      </c>
      <c r="I1320" s="19">
        <v>53</v>
      </c>
      <c r="J1320" s="19">
        <v>3</v>
      </c>
      <c r="K1320" s="19">
        <v>3</v>
      </c>
      <c r="L1320" s="19">
        <v>0</v>
      </c>
      <c r="M1320" s="20">
        <v>17550000</v>
      </c>
      <c r="N1320" s="20">
        <v>17000000</v>
      </c>
      <c r="O1320" s="20">
        <v>17860000</v>
      </c>
      <c r="P1320" s="20">
        <v>1330000</v>
      </c>
      <c r="Q1320" s="20">
        <v>4270000</v>
      </c>
      <c r="R1320" s="20">
        <v>5920000</v>
      </c>
      <c r="S1320" s="20">
        <v>1790000</v>
      </c>
      <c r="T1320" s="19">
        <v>2</v>
      </c>
      <c r="U1320" s="19">
        <v>1</v>
      </c>
      <c r="V1320" s="2" t="str" cm="1">
        <f t="array" ref="V1320">_xlfn.IFS(B1320&lt;30,"21-29",
B1320&lt;40,"30-39",
B1320&lt;50,"40-49",
B1320&lt;60,"50-59",
TRUE,"60+"
)</f>
        <v>21-29</v>
      </c>
      <c r="W1320" s="24">
        <f t="shared" si="60"/>
        <v>17470000</v>
      </c>
      <c r="X1320" s="24">
        <f t="shared" si="61"/>
        <v>3840000</v>
      </c>
      <c r="Y1320" s="25">
        <f t="shared" si="62"/>
        <v>0.79409090909090907</v>
      </c>
      <c r="Z1320" s="2" t="str" cm="1">
        <f t="array" ref="Z1320">_xlfn.IFS(Y1320&lt;=25%,"Low",
Y1320&lt;=50%,"Moderate",
Y1320&lt;=75%,"High",
Y1320&lt;=100%,"Very High",
TRUE,"Over Limit"
)</f>
        <v>Very High</v>
      </c>
      <c r="AA1320" s="2" cm="1">
        <f t="array" ref="AA1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20" s="2" t="str" cm="1">
        <f t="array" ref="AB1320">_xlfn.IFS(T1320=0,"No Late Payments",
T1320&lt;=2,"Low",
T1320&lt;=4,"Moderate",
TRUE,"High"
)</f>
        <v>Low</v>
      </c>
      <c r="AC1320" s="10" t="str" cm="1">
        <f t="array" ref="AC1320">_xlfn.IFS(
H1320&lt;40000000,"Low",
H1320&lt;60000000,"Medium",
H1320&lt;100000000,"High",
TRUE,"Very High"
)</f>
        <v>Low</v>
      </c>
    </row>
    <row r="1321" spans="1:29">
      <c r="A1321" s="21" t="s">
        <v>1353</v>
      </c>
      <c r="B1321" s="22">
        <v>54</v>
      </c>
      <c r="C1321" s="22" t="s">
        <v>22</v>
      </c>
      <c r="D1321" s="22" t="s">
        <v>23</v>
      </c>
      <c r="E1321" s="22" t="s">
        <v>24</v>
      </c>
      <c r="F1321" s="22" t="s">
        <v>41</v>
      </c>
      <c r="G1321" s="23">
        <v>23200000</v>
      </c>
      <c r="H1321" s="23">
        <v>135000000</v>
      </c>
      <c r="I1321" s="22">
        <v>153</v>
      </c>
      <c r="J1321" s="22">
        <v>2</v>
      </c>
      <c r="K1321" s="22">
        <v>1</v>
      </c>
      <c r="L1321" s="22">
        <v>1</v>
      </c>
      <c r="M1321" s="23">
        <v>60800000</v>
      </c>
      <c r="N1321" s="23">
        <v>46800000</v>
      </c>
      <c r="O1321" s="23">
        <v>58990000</v>
      </c>
      <c r="P1321" s="23">
        <v>13240000</v>
      </c>
      <c r="Q1321" s="23">
        <v>9550000</v>
      </c>
      <c r="R1321" s="23">
        <v>8980000</v>
      </c>
      <c r="S1321" s="23">
        <v>3210000</v>
      </c>
      <c r="T1321" s="22">
        <v>4</v>
      </c>
      <c r="U1321" s="22">
        <v>1</v>
      </c>
      <c r="V1321" s="2" t="str" cm="1">
        <f t="array" ref="V1321">_xlfn.IFS(B1321&lt;30,"21-29",
B1321&lt;40,"30-39",
B1321&lt;50,"40-49",
B1321&lt;60,"50-59",
TRUE,"60+"
)</f>
        <v>50-59</v>
      </c>
      <c r="W1321" s="24">
        <f t="shared" si="60"/>
        <v>55530000</v>
      </c>
      <c r="X1321" s="24">
        <f t="shared" si="61"/>
        <v>10590000</v>
      </c>
      <c r="Y1321" s="25">
        <f t="shared" si="62"/>
        <v>0.41133333333333333</v>
      </c>
      <c r="Z1321" s="2" t="str" cm="1">
        <f t="array" ref="Z1321">_xlfn.IFS(Y1321&lt;=25%,"Low",
Y1321&lt;=50%,"Moderate",
Y1321&lt;=75%,"High",
Y1321&lt;=100%,"Very High",
TRUE,"Over Limit"
)</f>
        <v>Moderate</v>
      </c>
      <c r="AA1321" s="2" cm="1">
        <f t="array" ref="AA1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1" s="2" t="str" cm="1">
        <f t="array" ref="AB1321">_xlfn.IFS(T1321=0,"No Late Payments",
T1321&lt;=2,"Low",
T1321&lt;=4,"Moderate",
TRUE,"High"
)</f>
        <v>Moderate</v>
      </c>
      <c r="AC1321" s="10" t="str" cm="1">
        <f t="array" ref="AC1321">_xlfn.IFS(
H1321&lt;40000000,"Low",
H1321&lt;60000000,"Medium",
H1321&lt;100000000,"High",
TRUE,"Very High"
)</f>
        <v>Very High</v>
      </c>
    </row>
    <row r="1322" spans="1:29">
      <c r="A1322" s="18" t="s">
        <v>1354</v>
      </c>
      <c r="B1322" s="19">
        <v>53</v>
      </c>
      <c r="C1322" s="19" t="s">
        <v>34</v>
      </c>
      <c r="D1322" s="19" t="s">
        <v>23</v>
      </c>
      <c r="E1322" s="19" t="s">
        <v>24</v>
      </c>
      <c r="F1322" s="19" t="s">
        <v>28</v>
      </c>
      <c r="G1322" s="20">
        <v>12100000</v>
      </c>
      <c r="H1322" s="20">
        <v>71000000</v>
      </c>
      <c r="I1322" s="19">
        <v>139</v>
      </c>
      <c r="J1322" s="19">
        <v>0</v>
      </c>
      <c r="K1322" s="19">
        <v>0</v>
      </c>
      <c r="L1322" s="19">
        <v>0</v>
      </c>
      <c r="M1322" s="20">
        <v>18990000</v>
      </c>
      <c r="N1322" s="20">
        <v>11720000</v>
      </c>
      <c r="O1322" s="20">
        <v>12320000</v>
      </c>
      <c r="P1322" s="20">
        <v>5690000</v>
      </c>
      <c r="Q1322" s="20">
        <v>4530000</v>
      </c>
      <c r="R1322" s="20">
        <v>4580000</v>
      </c>
      <c r="S1322" s="20">
        <v>8540000</v>
      </c>
      <c r="T1322" s="19">
        <v>1</v>
      </c>
      <c r="U1322" s="19">
        <v>0</v>
      </c>
      <c r="V1322" s="2" t="str" cm="1">
        <f t="array" ref="V1322">_xlfn.IFS(B1322&lt;30,"21-29",
B1322&lt;40,"30-39",
B1322&lt;50,"40-49",
B1322&lt;60,"50-59",
TRUE,"60+"
)</f>
        <v>50-59</v>
      </c>
      <c r="W1322" s="24">
        <f t="shared" si="60"/>
        <v>14343333.333333334</v>
      </c>
      <c r="X1322" s="24">
        <f t="shared" si="61"/>
        <v>4933333.333333333</v>
      </c>
      <c r="Y1322" s="25">
        <f t="shared" si="62"/>
        <v>0.20201877934272303</v>
      </c>
      <c r="Z1322" s="2" t="str" cm="1">
        <f t="array" ref="Z1322">_xlfn.IFS(Y1322&lt;=25%,"Low",
Y1322&lt;=50%,"Moderate",
Y1322&lt;=75%,"High",
Y1322&lt;=100%,"Very High",
TRUE,"Over Limit"
)</f>
        <v>Low</v>
      </c>
      <c r="AA1322" s="2" cm="1">
        <f t="array" ref="AA1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22" s="2" t="str" cm="1">
        <f t="array" ref="AB1322">_xlfn.IFS(T1322=0,"No Late Payments",
T1322&lt;=2,"Low",
T1322&lt;=4,"Moderate",
TRUE,"High"
)</f>
        <v>Low</v>
      </c>
      <c r="AC1322" s="10" t="str" cm="1">
        <f t="array" ref="AC1322">_xlfn.IFS(
H1322&lt;40000000,"Low",
H1322&lt;60000000,"Medium",
H1322&lt;100000000,"High",
TRUE,"Very High"
)</f>
        <v>High</v>
      </c>
    </row>
    <row r="1323" spans="1:29">
      <c r="A1323" s="21" t="s">
        <v>1355</v>
      </c>
      <c r="B1323" s="22">
        <v>39</v>
      </c>
      <c r="C1323" s="22" t="s">
        <v>22</v>
      </c>
      <c r="D1323" s="22" t="s">
        <v>27</v>
      </c>
      <c r="E1323" s="22" t="s">
        <v>24</v>
      </c>
      <c r="F1323" s="22" t="s">
        <v>41</v>
      </c>
      <c r="G1323" s="23">
        <v>13000000</v>
      </c>
      <c r="H1323" s="23">
        <v>71000000</v>
      </c>
      <c r="I1323" s="22">
        <v>109</v>
      </c>
      <c r="J1323" s="22">
        <v>0</v>
      </c>
      <c r="K1323" s="22">
        <v>0</v>
      </c>
      <c r="L1323" s="22">
        <v>0</v>
      </c>
      <c r="M1323" s="23">
        <v>27220000</v>
      </c>
      <c r="N1323" s="23">
        <v>30710000</v>
      </c>
      <c r="O1323" s="23">
        <v>39790000</v>
      </c>
      <c r="P1323" s="23">
        <v>24080000</v>
      </c>
      <c r="Q1323" s="23">
        <v>11590000</v>
      </c>
      <c r="R1323" s="23">
        <v>15670000</v>
      </c>
      <c r="S1323" s="23">
        <v>430000</v>
      </c>
      <c r="T1323" s="22">
        <v>0</v>
      </c>
      <c r="U1323" s="22">
        <v>0</v>
      </c>
      <c r="V1323" s="2" t="str" cm="1">
        <f t="array" ref="V1323">_xlfn.IFS(B1323&lt;30,"21-29",
B1323&lt;40,"30-39",
B1323&lt;50,"40-49",
B1323&lt;60,"50-59",
TRUE,"60+"
)</f>
        <v>30-39</v>
      </c>
      <c r="W1323" s="24">
        <f t="shared" si="60"/>
        <v>32573333.333333332</v>
      </c>
      <c r="X1323" s="24">
        <f t="shared" si="61"/>
        <v>17113333.333333332</v>
      </c>
      <c r="Y1323" s="25">
        <f t="shared" si="62"/>
        <v>0.45877934272300469</v>
      </c>
      <c r="Z1323" s="2" t="str" cm="1">
        <f t="array" ref="Z1323">_xlfn.IFS(Y1323&lt;=25%,"Low",
Y1323&lt;=50%,"Moderate",
Y1323&lt;=75%,"High",
Y1323&lt;=100%,"Very High",
TRUE,"Over Limit"
)</f>
        <v>Moderate</v>
      </c>
      <c r="AA1323" s="2" cm="1">
        <f t="array" ref="AA1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3" s="2" t="str" cm="1">
        <f t="array" ref="AB1323">_xlfn.IFS(T1323=0,"No Late Payments",
T1323&lt;=2,"Low",
T1323&lt;=4,"Moderate",
TRUE,"High"
)</f>
        <v>No Late Payments</v>
      </c>
      <c r="AC1323" s="10" t="str" cm="1">
        <f t="array" ref="AC1323">_xlfn.IFS(
H1323&lt;40000000,"Low",
H1323&lt;60000000,"Medium",
H1323&lt;100000000,"High",
TRUE,"Very High"
)</f>
        <v>High</v>
      </c>
    </row>
    <row r="1324" spans="1:29">
      <c r="A1324" s="18" t="s">
        <v>1356</v>
      </c>
      <c r="B1324" s="19">
        <v>26</v>
      </c>
      <c r="C1324" s="19" t="s">
        <v>34</v>
      </c>
      <c r="D1324" s="19" t="s">
        <v>30</v>
      </c>
      <c r="E1324" s="19" t="s">
        <v>31</v>
      </c>
      <c r="F1324" s="19" t="s">
        <v>28</v>
      </c>
      <c r="G1324" s="20">
        <v>8400000</v>
      </c>
      <c r="H1324" s="20">
        <v>29000000</v>
      </c>
      <c r="I1324" s="19">
        <v>48</v>
      </c>
      <c r="J1324" s="19">
        <v>0</v>
      </c>
      <c r="K1324" s="19">
        <v>0</v>
      </c>
      <c r="L1324" s="19">
        <v>0</v>
      </c>
      <c r="M1324" s="20">
        <v>20180000</v>
      </c>
      <c r="N1324" s="20">
        <v>16220000</v>
      </c>
      <c r="O1324" s="20">
        <v>15750000</v>
      </c>
      <c r="P1324" s="20">
        <v>18750000</v>
      </c>
      <c r="Q1324" s="20">
        <v>5890000</v>
      </c>
      <c r="R1324" s="20">
        <v>3970000</v>
      </c>
      <c r="S1324" s="20">
        <v>970000</v>
      </c>
      <c r="T1324" s="19">
        <v>0</v>
      </c>
      <c r="U1324" s="19">
        <v>0</v>
      </c>
      <c r="V1324" s="2" t="str" cm="1">
        <f t="array" ref="V1324">_xlfn.IFS(B1324&lt;30,"21-29",
B1324&lt;40,"30-39",
B1324&lt;50,"40-49",
B1324&lt;60,"50-59",
TRUE,"60+"
)</f>
        <v>21-29</v>
      </c>
      <c r="W1324" s="24">
        <f t="shared" si="60"/>
        <v>17383333.333333332</v>
      </c>
      <c r="X1324" s="24">
        <f t="shared" si="61"/>
        <v>9536666.666666666</v>
      </c>
      <c r="Y1324" s="25">
        <f t="shared" si="62"/>
        <v>0.59942528735632183</v>
      </c>
      <c r="Z1324" s="2" t="str" cm="1">
        <f t="array" ref="Z1324">_xlfn.IFS(Y1324&lt;=25%,"Low",
Y1324&lt;=50%,"Moderate",
Y1324&lt;=75%,"High",
Y1324&lt;=100%,"Very High",
TRUE,"Over Limit"
)</f>
        <v>High</v>
      </c>
      <c r="AA1324" s="2" cm="1">
        <f t="array" ref="AA1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4" s="2" t="str" cm="1">
        <f t="array" ref="AB1324">_xlfn.IFS(T1324=0,"No Late Payments",
T1324&lt;=2,"Low",
T1324&lt;=4,"Moderate",
TRUE,"High"
)</f>
        <v>No Late Payments</v>
      </c>
      <c r="AC1324" s="10" t="str" cm="1">
        <f t="array" ref="AC1324">_xlfn.IFS(
H1324&lt;40000000,"Low",
H1324&lt;60000000,"Medium",
H1324&lt;100000000,"High",
TRUE,"Very High"
)</f>
        <v>Low</v>
      </c>
    </row>
    <row r="1325" spans="1:29">
      <c r="A1325" s="21" t="s">
        <v>1357</v>
      </c>
      <c r="B1325" s="22">
        <v>41</v>
      </c>
      <c r="C1325" s="22" t="s">
        <v>22</v>
      </c>
      <c r="D1325" s="22" t="s">
        <v>30</v>
      </c>
      <c r="E1325" s="22" t="s">
        <v>24</v>
      </c>
      <c r="F1325" s="22" t="s">
        <v>41</v>
      </c>
      <c r="G1325" s="23">
        <v>8900000</v>
      </c>
      <c r="H1325" s="23">
        <v>37000000</v>
      </c>
      <c r="I1325" s="22">
        <v>137</v>
      </c>
      <c r="J1325" s="22">
        <v>0</v>
      </c>
      <c r="K1325" s="22">
        <v>0</v>
      </c>
      <c r="L1325" s="22">
        <v>1</v>
      </c>
      <c r="M1325" s="23">
        <v>9200000</v>
      </c>
      <c r="N1325" s="23">
        <v>20250000</v>
      </c>
      <c r="O1325" s="23">
        <v>24250000</v>
      </c>
      <c r="P1325" s="23">
        <v>2980000</v>
      </c>
      <c r="Q1325" s="23">
        <v>3350000</v>
      </c>
      <c r="R1325" s="23">
        <v>4740000</v>
      </c>
      <c r="S1325" s="23">
        <v>1090000</v>
      </c>
      <c r="T1325" s="22">
        <v>1</v>
      </c>
      <c r="U1325" s="22">
        <v>0</v>
      </c>
      <c r="V1325" s="2" t="str" cm="1">
        <f t="array" ref="V1325">_xlfn.IFS(B1325&lt;30,"21-29",
B1325&lt;40,"30-39",
B1325&lt;50,"40-49",
B1325&lt;60,"50-59",
TRUE,"60+"
)</f>
        <v>40-49</v>
      </c>
      <c r="W1325" s="24">
        <f t="shared" si="60"/>
        <v>17900000</v>
      </c>
      <c r="X1325" s="24">
        <f t="shared" si="61"/>
        <v>3690000</v>
      </c>
      <c r="Y1325" s="25">
        <f t="shared" si="62"/>
        <v>0.48378378378378378</v>
      </c>
      <c r="Z1325" s="2" t="str" cm="1">
        <f t="array" ref="Z1325">_xlfn.IFS(Y1325&lt;=25%,"Low",
Y1325&lt;=50%,"Moderate",
Y1325&lt;=75%,"High",
Y1325&lt;=100%,"Very High",
TRUE,"Over Limit"
)</f>
        <v>Moderate</v>
      </c>
      <c r="AA1325" s="2" cm="1">
        <f t="array" ref="AA1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5" s="2" t="str" cm="1">
        <f t="array" ref="AB1325">_xlfn.IFS(T1325=0,"No Late Payments",
T1325&lt;=2,"Low",
T1325&lt;=4,"Moderate",
TRUE,"High"
)</f>
        <v>Low</v>
      </c>
      <c r="AC1325" s="10" t="str" cm="1">
        <f t="array" ref="AC1325">_xlfn.IFS(
H1325&lt;40000000,"Low",
H1325&lt;60000000,"Medium",
H1325&lt;100000000,"High",
TRUE,"Very High"
)</f>
        <v>Low</v>
      </c>
    </row>
    <row r="1326" spans="1:29">
      <c r="A1326" s="18" t="s">
        <v>1358</v>
      </c>
      <c r="B1326" s="19">
        <v>25</v>
      </c>
      <c r="C1326" s="19" t="s">
        <v>22</v>
      </c>
      <c r="D1326" s="19" t="s">
        <v>46</v>
      </c>
      <c r="E1326" s="19" t="s">
        <v>24</v>
      </c>
      <c r="F1326" s="19" t="s">
        <v>28</v>
      </c>
      <c r="G1326" s="20">
        <v>11200000</v>
      </c>
      <c r="H1326" s="20">
        <v>35000000</v>
      </c>
      <c r="I1326" s="19">
        <v>30</v>
      </c>
      <c r="J1326" s="19">
        <v>0</v>
      </c>
      <c r="K1326" s="19">
        <v>0</v>
      </c>
      <c r="L1326" s="19">
        <v>0</v>
      </c>
      <c r="M1326" s="20">
        <v>10470000</v>
      </c>
      <c r="N1326" s="20">
        <v>14630000</v>
      </c>
      <c r="O1326" s="20">
        <v>11800000</v>
      </c>
      <c r="P1326" s="20">
        <v>6040000</v>
      </c>
      <c r="Q1326" s="20">
        <v>2650000</v>
      </c>
      <c r="R1326" s="20">
        <v>4040000</v>
      </c>
      <c r="S1326" s="20">
        <v>950000</v>
      </c>
      <c r="T1326" s="19">
        <v>0</v>
      </c>
      <c r="U1326" s="19">
        <v>0</v>
      </c>
      <c r="V1326" s="2" t="str" cm="1">
        <f t="array" ref="V1326">_xlfn.IFS(B1326&lt;30,"21-29",
B1326&lt;40,"30-39",
B1326&lt;50,"40-49",
B1326&lt;60,"50-59",
TRUE,"60+"
)</f>
        <v>21-29</v>
      </c>
      <c r="W1326" s="24">
        <f t="shared" si="60"/>
        <v>12300000</v>
      </c>
      <c r="X1326" s="24">
        <f t="shared" si="61"/>
        <v>4243333.333333333</v>
      </c>
      <c r="Y1326" s="25">
        <f t="shared" si="62"/>
        <v>0.35142857142857142</v>
      </c>
      <c r="Z1326" s="2" t="str" cm="1">
        <f t="array" ref="Z1326">_xlfn.IFS(Y1326&lt;=25%,"Low",
Y1326&lt;=50%,"Moderate",
Y1326&lt;=75%,"High",
Y1326&lt;=100%,"Very High",
TRUE,"Over Limit"
)</f>
        <v>Moderate</v>
      </c>
      <c r="AA1326" s="2" cm="1">
        <f t="array" ref="AA1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6" s="2" t="str" cm="1">
        <f t="array" ref="AB1326">_xlfn.IFS(T1326=0,"No Late Payments",
T1326&lt;=2,"Low",
T1326&lt;=4,"Moderate",
TRUE,"High"
)</f>
        <v>No Late Payments</v>
      </c>
      <c r="AC1326" s="10" t="str" cm="1">
        <f t="array" ref="AC1326">_xlfn.IFS(
H1326&lt;40000000,"Low",
H1326&lt;60000000,"Medium",
H1326&lt;100000000,"High",
TRUE,"Very High"
)</f>
        <v>Low</v>
      </c>
    </row>
    <row r="1327" spans="1:29">
      <c r="A1327" s="21" t="s">
        <v>1359</v>
      </c>
      <c r="B1327" s="22">
        <v>37</v>
      </c>
      <c r="C1327" s="22" t="s">
        <v>22</v>
      </c>
      <c r="D1327" s="22" t="s">
        <v>30</v>
      </c>
      <c r="E1327" s="22" t="s">
        <v>24</v>
      </c>
      <c r="F1327" s="22" t="s">
        <v>25</v>
      </c>
      <c r="G1327" s="23">
        <v>7500000</v>
      </c>
      <c r="H1327" s="23">
        <v>22000000</v>
      </c>
      <c r="I1327" s="22">
        <v>143</v>
      </c>
      <c r="J1327" s="22">
        <v>2</v>
      </c>
      <c r="K1327" s="22">
        <v>1</v>
      </c>
      <c r="L1327" s="22">
        <v>3</v>
      </c>
      <c r="M1327" s="23">
        <v>13000000</v>
      </c>
      <c r="N1327" s="23">
        <v>11260000</v>
      </c>
      <c r="O1327" s="23">
        <v>10590000</v>
      </c>
      <c r="P1327" s="23">
        <v>910000</v>
      </c>
      <c r="Q1327" s="23">
        <v>3230000</v>
      </c>
      <c r="R1327" s="23">
        <v>310000</v>
      </c>
      <c r="S1327" s="23">
        <v>710000</v>
      </c>
      <c r="T1327" s="22">
        <v>4</v>
      </c>
      <c r="U1327" s="22">
        <v>1</v>
      </c>
      <c r="V1327" s="2" t="str" cm="1">
        <f t="array" ref="V1327">_xlfn.IFS(B1327&lt;30,"21-29",
B1327&lt;40,"30-39",
B1327&lt;50,"40-49",
B1327&lt;60,"50-59",
TRUE,"60+"
)</f>
        <v>30-39</v>
      </c>
      <c r="W1327" s="24">
        <f t="shared" si="60"/>
        <v>11616666.666666666</v>
      </c>
      <c r="X1327" s="24">
        <f t="shared" si="61"/>
        <v>1483333.3333333333</v>
      </c>
      <c r="Y1327" s="25">
        <f t="shared" si="62"/>
        <v>0.52803030303030296</v>
      </c>
      <c r="Z1327" s="2" t="str" cm="1">
        <f t="array" ref="Z1327">_xlfn.IFS(Y1327&lt;=25%,"Low",
Y1327&lt;=50%,"Moderate",
Y1327&lt;=75%,"High",
Y1327&lt;=100%,"Very High",
TRUE,"Over Limit"
)</f>
        <v>High</v>
      </c>
      <c r="AA1327" s="2" cm="1">
        <f t="array" ref="AA1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7" s="2" t="str" cm="1">
        <f t="array" ref="AB1327">_xlfn.IFS(T1327=0,"No Late Payments",
T1327&lt;=2,"Low",
T1327&lt;=4,"Moderate",
TRUE,"High"
)</f>
        <v>Moderate</v>
      </c>
      <c r="AC1327" s="10" t="str" cm="1">
        <f t="array" ref="AC1327">_xlfn.IFS(
H1327&lt;40000000,"Low",
H1327&lt;60000000,"Medium",
H1327&lt;100000000,"High",
TRUE,"Very High"
)</f>
        <v>Low</v>
      </c>
    </row>
    <row r="1328" spans="1:29">
      <c r="A1328" s="18" t="s">
        <v>1360</v>
      </c>
      <c r="B1328" s="19">
        <v>32</v>
      </c>
      <c r="C1328" s="19" t="s">
        <v>34</v>
      </c>
      <c r="D1328" s="19" t="s">
        <v>23</v>
      </c>
      <c r="E1328" s="19" t="s">
        <v>38</v>
      </c>
      <c r="F1328" s="19" t="s">
        <v>25</v>
      </c>
      <c r="G1328" s="20">
        <v>9700000</v>
      </c>
      <c r="H1328" s="20">
        <v>33000000</v>
      </c>
      <c r="I1328" s="19">
        <v>60</v>
      </c>
      <c r="J1328" s="19">
        <v>2</v>
      </c>
      <c r="K1328" s="19">
        <v>2</v>
      </c>
      <c r="L1328" s="19">
        <v>2</v>
      </c>
      <c r="M1328" s="20">
        <v>21600000</v>
      </c>
      <c r="N1328" s="20">
        <v>18420000</v>
      </c>
      <c r="O1328" s="20">
        <v>17110000</v>
      </c>
      <c r="P1328" s="20">
        <v>2090000</v>
      </c>
      <c r="Q1328" s="20">
        <v>580000</v>
      </c>
      <c r="R1328" s="20">
        <v>680000</v>
      </c>
      <c r="S1328" s="20">
        <v>3190000</v>
      </c>
      <c r="T1328" s="19">
        <v>3</v>
      </c>
      <c r="U1328" s="19">
        <v>0</v>
      </c>
      <c r="V1328" s="2" t="str" cm="1">
        <f t="array" ref="V1328">_xlfn.IFS(B1328&lt;30,"21-29",
B1328&lt;40,"30-39",
B1328&lt;50,"40-49",
B1328&lt;60,"50-59",
TRUE,"60+"
)</f>
        <v>30-39</v>
      </c>
      <c r="W1328" s="24">
        <f t="shared" si="60"/>
        <v>19043333.333333332</v>
      </c>
      <c r="X1328" s="24">
        <f t="shared" si="61"/>
        <v>1116666.6666666667</v>
      </c>
      <c r="Y1328" s="25">
        <f t="shared" si="62"/>
        <v>0.57707070707070707</v>
      </c>
      <c r="Z1328" s="2" t="str" cm="1">
        <f t="array" ref="Z1328">_xlfn.IFS(Y1328&lt;=25%,"Low",
Y1328&lt;=50%,"Moderate",
Y1328&lt;=75%,"High",
Y1328&lt;=100%,"Very High",
TRUE,"Over Limit"
)</f>
        <v>High</v>
      </c>
      <c r="AA1328" s="2" cm="1">
        <f t="array" ref="AA1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8" s="2" t="str" cm="1">
        <f t="array" ref="AB1328">_xlfn.IFS(T1328=0,"No Late Payments",
T1328&lt;=2,"Low",
T1328&lt;=4,"Moderate",
TRUE,"High"
)</f>
        <v>Moderate</v>
      </c>
      <c r="AC1328" s="10" t="str" cm="1">
        <f t="array" ref="AC1328">_xlfn.IFS(
H1328&lt;40000000,"Low",
H1328&lt;60000000,"Medium",
H1328&lt;100000000,"High",
TRUE,"Very High"
)</f>
        <v>Low</v>
      </c>
    </row>
    <row r="1329" spans="1:29">
      <c r="A1329" s="21" t="s">
        <v>1361</v>
      </c>
      <c r="B1329" s="22">
        <v>57</v>
      </c>
      <c r="C1329" s="22" t="s">
        <v>34</v>
      </c>
      <c r="D1329" s="22" t="s">
        <v>46</v>
      </c>
      <c r="E1329" s="22" t="s">
        <v>24</v>
      </c>
      <c r="F1329" s="22" t="s">
        <v>28</v>
      </c>
      <c r="G1329" s="23">
        <v>18700000</v>
      </c>
      <c r="H1329" s="23">
        <v>84000000</v>
      </c>
      <c r="I1329" s="22">
        <v>240</v>
      </c>
      <c r="J1329" s="22">
        <v>0</v>
      </c>
      <c r="K1329" s="22">
        <v>0</v>
      </c>
      <c r="L1329" s="22">
        <v>0</v>
      </c>
      <c r="M1329" s="23">
        <v>39640000</v>
      </c>
      <c r="N1329" s="23">
        <v>33730000</v>
      </c>
      <c r="O1329" s="23">
        <v>37390000</v>
      </c>
      <c r="P1329" s="23">
        <v>18990000</v>
      </c>
      <c r="Q1329" s="23">
        <v>13120000</v>
      </c>
      <c r="R1329" s="23">
        <v>13780000</v>
      </c>
      <c r="S1329" s="23">
        <v>6790000</v>
      </c>
      <c r="T1329" s="22">
        <v>0</v>
      </c>
      <c r="U1329" s="22">
        <v>0</v>
      </c>
      <c r="V1329" s="2" t="str" cm="1">
        <f t="array" ref="V1329">_xlfn.IFS(B1329&lt;30,"21-29",
B1329&lt;40,"30-39",
B1329&lt;50,"40-49",
B1329&lt;60,"50-59",
TRUE,"60+"
)</f>
        <v>50-59</v>
      </c>
      <c r="W1329" s="24">
        <f t="shared" si="60"/>
        <v>36920000</v>
      </c>
      <c r="X1329" s="24">
        <f t="shared" si="61"/>
        <v>15296666.666666666</v>
      </c>
      <c r="Y1329" s="25">
        <f t="shared" si="62"/>
        <v>0.43952380952380954</v>
      </c>
      <c r="Z1329" s="2" t="str" cm="1">
        <f t="array" ref="Z1329">_xlfn.IFS(Y1329&lt;=25%,"Low",
Y1329&lt;=50%,"Moderate",
Y1329&lt;=75%,"High",
Y1329&lt;=100%,"Very High",
TRUE,"Over Limit"
)</f>
        <v>Moderate</v>
      </c>
      <c r="AA1329" s="2" cm="1">
        <f t="array" ref="AA1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9" s="2" t="str" cm="1">
        <f t="array" ref="AB1329">_xlfn.IFS(T1329=0,"No Late Payments",
T1329&lt;=2,"Low",
T1329&lt;=4,"Moderate",
TRUE,"High"
)</f>
        <v>No Late Payments</v>
      </c>
      <c r="AC1329" s="10" t="str" cm="1">
        <f t="array" ref="AC1329">_xlfn.IFS(
H1329&lt;40000000,"Low",
H1329&lt;60000000,"Medium",
H1329&lt;100000000,"High",
TRUE,"Very High"
)</f>
        <v>High</v>
      </c>
    </row>
    <row r="1330" spans="1:29">
      <c r="A1330" s="18" t="s">
        <v>1362</v>
      </c>
      <c r="B1330" s="19">
        <v>45</v>
      </c>
      <c r="C1330" s="19" t="s">
        <v>22</v>
      </c>
      <c r="D1330" s="19" t="s">
        <v>46</v>
      </c>
      <c r="E1330" s="19" t="s">
        <v>24</v>
      </c>
      <c r="F1330" s="19" t="s">
        <v>25</v>
      </c>
      <c r="G1330" s="20">
        <v>14900000</v>
      </c>
      <c r="H1330" s="20">
        <v>69000000</v>
      </c>
      <c r="I1330" s="19">
        <v>99</v>
      </c>
      <c r="J1330" s="19">
        <v>0</v>
      </c>
      <c r="K1330" s="19">
        <v>0</v>
      </c>
      <c r="L1330" s="19">
        <v>0</v>
      </c>
      <c r="M1330" s="20">
        <v>5670000</v>
      </c>
      <c r="N1330" s="20">
        <v>14300000</v>
      </c>
      <c r="O1330" s="20">
        <v>21210000</v>
      </c>
      <c r="P1330" s="20">
        <v>4760000</v>
      </c>
      <c r="Q1330" s="20">
        <v>5560000</v>
      </c>
      <c r="R1330" s="20">
        <v>12730000</v>
      </c>
      <c r="S1330" s="20">
        <v>460000</v>
      </c>
      <c r="T1330" s="19">
        <v>0</v>
      </c>
      <c r="U1330" s="19">
        <v>0</v>
      </c>
      <c r="V1330" s="2" t="str" cm="1">
        <f t="array" ref="V1330">_xlfn.IFS(B1330&lt;30,"21-29",
B1330&lt;40,"30-39",
B1330&lt;50,"40-49",
B1330&lt;60,"50-59",
TRUE,"60+"
)</f>
        <v>40-49</v>
      </c>
      <c r="W1330" s="24">
        <f t="shared" si="60"/>
        <v>13726666.666666666</v>
      </c>
      <c r="X1330" s="24">
        <f t="shared" si="61"/>
        <v>7683333.333333333</v>
      </c>
      <c r="Y1330" s="25">
        <f t="shared" si="62"/>
        <v>0.19893719806763285</v>
      </c>
      <c r="Z1330" s="2" t="str" cm="1">
        <f t="array" ref="Z1330">_xlfn.IFS(Y1330&lt;=25%,"Low",
Y1330&lt;=50%,"Moderate",
Y1330&lt;=75%,"High",
Y1330&lt;=100%,"Very High",
TRUE,"Over Limit"
)</f>
        <v>Low</v>
      </c>
      <c r="AA1330" s="2" cm="1">
        <f t="array" ref="AA1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0" s="2" t="str" cm="1">
        <f t="array" ref="AB1330">_xlfn.IFS(T1330=0,"No Late Payments",
T1330&lt;=2,"Low",
T1330&lt;=4,"Moderate",
TRUE,"High"
)</f>
        <v>No Late Payments</v>
      </c>
      <c r="AC1330" s="10" t="str" cm="1">
        <f t="array" ref="AC1330">_xlfn.IFS(
H1330&lt;40000000,"Low",
H1330&lt;60000000,"Medium",
H1330&lt;100000000,"High",
TRUE,"Very High"
)</f>
        <v>High</v>
      </c>
    </row>
    <row r="1331" spans="1:29">
      <c r="A1331" s="21" t="s">
        <v>1363</v>
      </c>
      <c r="B1331" s="22">
        <v>34</v>
      </c>
      <c r="C1331" s="22" t="s">
        <v>22</v>
      </c>
      <c r="D1331" s="22" t="s">
        <v>30</v>
      </c>
      <c r="E1331" s="22" t="s">
        <v>24</v>
      </c>
      <c r="F1331" s="22" t="s">
        <v>28</v>
      </c>
      <c r="G1331" s="23">
        <v>6300000</v>
      </c>
      <c r="H1331" s="23">
        <v>26000000</v>
      </c>
      <c r="I1331" s="22">
        <v>77</v>
      </c>
      <c r="J1331" s="22">
        <v>0</v>
      </c>
      <c r="K1331" s="22">
        <v>0</v>
      </c>
      <c r="L1331" s="22">
        <v>0</v>
      </c>
      <c r="M1331" s="23">
        <v>8280000</v>
      </c>
      <c r="N1331" s="23">
        <v>6760000</v>
      </c>
      <c r="O1331" s="23">
        <v>8990000</v>
      </c>
      <c r="P1331" s="23">
        <v>4180000</v>
      </c>
      <c r="Q1331" s="23">
        <v>3130000</v>
      </c>
      <c r="R1331" s="23">
        <v>1860000</v>
      </c>
      <c r="S1331" s="23">
        <v>60000</v>
      </c>
      <c r="T1331" s="22">
        <v>0</v>
      </c>
      <c r="U1331" s="22">
        <v>0</v>
      </c>
      <c r="V1331" s="2" t="str" cm="1">
        <f t="array" ref="V1331">_xlfn.IFS(B1331&lt;30,"21-29",
B1331&lt;40,"30-39",
B1331&lt;50,"40-49",
B1331&lt;60,"50-59",
TRUE,"60+"
)</f>
        <v>30-39</v>
      </c>
      <c r="W1331" s="24">
        <f t="shared" si="60"/>
        <v>8010000</v>
      </c>
      <c r="X1331" s="24">
        <f t="shared" si="61"/>
        <v>3056666.6666666665</v>
      </c>
      <c r="Y1331" s="25">
        <f t="shared" si="62"/>
        <v>0.30807692307692308</v>
      </c>
      <c r="Z1331" s="2" t="str" cm="1">
        <f t="array" ref="Z1331">_xlfn.IFS(Y1331&lt;=25%,"Low",
Y1331&lt;=50%,"Moderate",
Y1331&lt;=75%,"High",
Y1331&lt;=100%,"Very High",
TRUE,"Over Limit"
)</f>
        <v>Moderate</v>
      </c>
      <c r="AA1331" s="2" cm="1">
        <f t="array" ref="AA1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1" s="2" t="str" cm="1">
        <f t="array" ref="AB1331">_xlfn.IFS(T1331=0,"No Late Payments",
T1331&lt;=2,"Low",
T1331&lt;=4,"Moderate",
TRUE,"High"
)</f>
        <v>No Late Payments</v>
      </c>
      <c r="AC1331" s="10" t="str" cm="1">
        <f t="array" ref="AC1331">_xlfn.IFS(
H1331&lt;40000000,"Low",
H1331&lt;60000000,"Medium",
H1331&lt;100000000,"High",
TRUE,"Very High"
)</f>
        <v>Low</v>
      </c>
    </row>
    <row r="1332" spans="1:29">
      <c r="A1332" s="18" t="s">
        <v>1364</v>
      </c>
      <c r="B1332" s="19">
        <v>44</v>
      </c>
      <c r="C1332" s="19" t="s">
        <v>22</v>
      </c>
      <c r="D1332" s="19" t="s">
        <v>30</v>
      </c>
      <c r="E1332" s="19" t="s">
        <v>38</v>
      </c>
      <c r="F1332" s="19" t="s">
        <v>25</v>
      </c>
      <c r="G1332" s="20">
        <v>8600000</v>
      </c>
      <c r="H1332" s="20">
        <v>41000000</v>
      </c>
      <c r="I1332" s="19">
        <v>71</v>
      </c>
      <c r="J1332" s="19">
        <v>0</v>
      </c>
      <c r="K1332" s="19">
        <v>0</v>
      </c>
      <c r="L1332" s="19">
        <v>0</v>
      </c>
      <c r="M1332" s="20">
        <v>33680000</v>
      </c>
      <c r="N1332" s="20">
        <v>33090000</v>
      </c>
      <c r="O1332" s="20">
        <v>24440000</v>
      </c>
      <c r="P1332" s="20">
        <v>5230000</v>
      </c>
      <c r="Q1332" s="20">
        <v>7230000</v>
      </c>
      <c r="R1332" s="20">
        <v>5920000</v>
      </c>
      <c r="S1332" s="20">
        <v>1150000</v>
      </c>
      <c r="T1332" s="19">
        <v>1</v>
      </c>
      <c r="U1332" s="19">
        <v>0</v>
      </c>
      <c r="V1332" s="2" t="str" cm="1">
        <f t="array" ref="V1332">_xlfn.IFS(B1332&lt;30,"21-29",
B1332&lt;40,"30-39",
B1332&lt;50,"40-49",
B1332&lt;60,"50-59",
TRUE,"60+"
)</f>
        <v>40-49</v>
      </c>
      <c r="W1332" s="24">
        <f t="shared" si="60"/>
        <v>30403333.333333332</v>
      </c>
      <c r="X1332" s="24">
        <f t="shared" si="61"/>
        <v>6126666.666666667</v>
      </c>
      <c r="Y1332" s="25">
        <f t="shared" si="62"/>
        <v>0.74154471544715439</v>
      </c>
      <c r="Z1332" s="2" t="str" cm="1">
        <f t="array" ref="Z1332">_xlfn.IFS(Y1332&lt;=25%,"Low",
Y1332&lt;=50%,"Moderate",
Y1332&lt;=75%,"High",
Y1332&lt;=100%,"Very High",
TRUE,"Over Limit"
)</f>
        <v>High</v>
      </c>
      <c r="AA1332" s="2" cm="1">
        <f t="array" ref="AA1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32" s="2" t="str" cm="1">
        <f t="array" ref="AB1332">_xlfn.IFS(T1332=0,"No Late Payments",
T1332&lt;=2,"Low",
T1332&lt;=4,"Moderate",
TRUE,"High"
)</f>
        <v>Low</v>
      </c>
      <c r="AC1332" s="10" t="str" cm="1">
        <f t="array" ref="AC1332">_xlfn.IFS(
H1332&lt;40000000,"Low",
H1332&lt;60000000,"Medium",
H1332&lt;100000000,"High",
TRUE,"Very High"
)</f>
        <v>Medium</v>
      </c>
    </row>
    <row r="1333" spans="1:29">
      <c r="A1333" s="21" t="s">
        <v>1365</v>
      </c>
      <c r="B1333" s="22">
        <v>26</v>
      </c>
      <c r="C1333" s="22" t="s">
        <v>22</v>
      </c>
      <c r="D1333" s="22" t="s">
        <v>23</v>
      </c>
      <c r="E1333" s="22" t="s">
        <v>38</v>
      </c>
      <c r="F1333" s="22" t="s">
        <v>25</v>
      </c>
      <c r="G1333" s="23">
        <v>9100000</v>
      </c>
      <c r="H1333" s="23">
        <v>34000000</v>
      </c>
      <c r="I1333" s="22">
        <v>36</v>
      </c>
      <c r="J1333" s="22">
        <v>0</v>
      </c>
      <c r="K1333" s="22">
        <v>0</v>
      </c>
      <c r="L1333" s="22">
        <v>0</v>
      </c>
      <c r="M1333" s="23">
        <v>7370000</v>
      </c>
      <c r="N1333" s="23">
        <v>10940000</v>
      </c>
      <c r="O1333" s="23">
        <v>8450000</v>
      </c>
      <c r="P1333" s="23">
        <v>7650000</v>
      </c>
      <c r="Q1333" s="23">
        <v>3890000</v>
      </c>
      <c r="R1333" s="23">
        <v>4570000</v>
      </c>
      <c r="S1333" s="23">
        <v>1730000</v>
      </c>
      <c r="T1333" s="22">
        <v>0</v>
      </c>
      <c r="U1333" s="22">
        <v>0</v>
      </c>
      <c r="V1333" s="2" t="str" cm="1">
        <f t="array" ref="V1333">_xlfn.IFS(B1333&lt;30,"21-29",
B1333&lt;40,"30-39",
B1333&lt;50,"40-49",
B1333&lt;60,"50-59",
TRUE,"60+"
)</f>
        <v>21-29</v>
      </c>
      <c r="W1333" s="24">
        <f t="shared" si="60"/>
        <v>8920000</v>
      </c>
      <c r="X1333" s="24">
        <f t="shared" si="61"/>
        <v>5370000</v>
      </c>
      <c r="Y1333" s="25">
        <f t="shared" si="62"/>
        <v>0.26235294117647057</v>
      </c>
      <c r="Z1333" s="2" t="str" cm="1">
        <f t="array" ref="Z1333">_xlfn.IFS(Y1333&lt;=25%,"Low",
Y1333&lt;=50%,"Moderate",
Y1333&lt;=75%,"High",
Y1333&lt;=100%,"Very High",
TRUE,"Over Limit"
)</f>
        <v>Moderate</v>
      </c>
      <c r="AA1333" s="2" cm="1">
        <f t="array" ref="AA1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3" s="2" t="str" cm="1">
        <f t="array" ref="AB1333">_xlfn.IFS(T1333=0,"No Late Payments",
T1333&lt;=2,"Low",
T1333&lt;=4,"Moderate",
TRUE,"High"
)</f>
        <v>No Late Payments</v>
      </c>
      <c r="AC1333" s="10" t="str" cm="1">
        <f t="array" ref="AC1333">_xlfn.IFS(
H1333&lt;40000000,"Low",
H1333&lt;60000000,"Medium",
H1333&lt;100000000,"High",
TRUE,"Very High"
)</f>
        <v>Low</v>
      </c>
    </row>
    <row r="1334" spans="1:29">
      <c r="A1334" s="18" t="s">
        <v>1366</v>
      </c>
      <c r="B1334" s="19">
        <v>49</v>
      </c>
      <c r="C1334" s="19" t="s">
        <v>22</v>
      </c>
      <c r="D1334" s="19" t="s">
        <v>23</v>
      </c>
      <c r="E1334" s="19" t="s">
        <v>24</v>
      </c>
      <c r="F1334" s="19" t="s">
        <v>25</v>
      </c>
      <c r="G1334" s="20">
        <v>10600000</v>
      </c>
      <c r="H1334" s="20">
        <v>50000000</v>
      </c>
      <c r="I1334" s="19">
        <v>193</v>
      </c>
      <c r="J1334" s="19">
        <v>3</v>
      </c>
      <c r="K1334" s="19">
        <v>3</v>
      </c>
      <c r="L1334" s="19">
        <v>3</v>
      </c>
      <c r="M1334" s="20">
        <v>37200000</v>
      </c>
      <c r="N1334" s="20">
        <v>39020000</v>
      </c>
      <c r="O1334" s="20">
        <v>41780000</v>
      </c>
      <c r="P1334" s="20">
        <v>990000</v>
      </c>
      <c r="Q1334" s="20">
        <v>850000</v>
      </c>
      <c r="R1334" s="20">
        <v>820000</v>
      </c>
      <c r="S1334" s="20">
        <v>4870000</v>
      </c>
      <c r="T1334" s="19">
        <v>3</v>
      </c>
      <c r="U1334" s="19">
        <v>1</v>
      </c>
      <c r="V1334" s="2" t="str" cm="1">
        <f t="array" ref="V1334">_xlfn.IFS(B1334&lt;30,"21-29",
B1334&lt;40,"30-39",
B1334&lt;50,"40-49",
B1334&lt;60,"50-59",
TRUE,"60+"
)</f>
        <v>40-49</v>
      </c>
      <c r="W1334" s="24">
        <f t="shared" si="60"/>
        <v>39333333.333333336</v>
      </c>
      <c r="X1334" s="24">
        <f t="shared" si="61"/>
        <v>886666.66666666663</v>
      </c>
      <c r="Y1334" s="25">
        <f t="shared" si="62"/>
        <v>0.78666666666666674</v>
      </c>
      <c r="Z1334" s="2" t="str" cm="1">
        <f t="array" ref="Z1334">_xlfn.IFS(Y1334&lt;=25%,"Low",
Y1334&lt;=50%,"Moderate",
Y1334&lt;=75%,"High",
Y1334&lt;=100%,"Very High",
TRUE,"Over Limit"
)</f>
        <v>Very High</v>
      </c>
      <c r="AA1334" s="2" cm="1">
        <f t="array" ref="AA1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34" s="2" t="str" cm="1">
        <f t="array" ref="AB1334">_xlfn.IFS(T1334=0,"No Late Payments",
T1334&lt;=2,"Low",
T1334&lt;=4,"Moderate",
TRUE,"High"
)</f>
        <v>Moderate</v>
      </c>
      <c r="AC1334" s="10" t="str" cm="1">
        <f t="array" ref="AC1334">_xlfn.IFS(
H1334&lt;40000000,"Low",
H1334&lt;60000000,"Medium",
H1334&lt;100000000,"High",
TRUE,"Very High"
)</f>
        <v>Medium</v>
      </c>
    </row>
    <row r="1335" spans="1:29">
      <c r="A1335" s="21" t="s">
        <v>1367</v>
      </c>
      <c r="B1335" s="22">
        <v>28</v>
      </c>
      <c r="C1335" s="22" t="s">
        <v>22</v>
      </c>
      <c r="D1335" s="22" t="s">
        <v>23</v>
      </c>
      <c r="E1335" s="22" t="s">
        <v>38</v>
      </c>
      <c r="F1335" s="22" t="s">
        <v>48</v>
      </c>
      <c r="G1335" s="23">
        <v>17800000</v>
      </c>
      <c r="H1335" s="23">
        <v>111000000</v>
      </c>
      <c r="I1335" s="22">
        <v>47</v>
      </c>
      <c r="J1335" s="22">
        <v>1</v>
      </c>
      <c r="K1335" s="22">
        <v>0</v>
      </c>
      <c r="L1335" s="22">
        <v>0</v>
      </c>
      <c r="M1335" s="23">
        <v>1220000</v>
      </c>
      <c r="N1335" s="23">
        <v>20000</v>
      </c>
      <c r="O1335" s="23">
        <v>11910000</v>
      </c>
      <c r="P1335" s="23">
        <v>1220000</v>
      </c>
      <c r="Q1335" s="23">
        <v>20000</v>
      </c>
      <c r="R1335" s="23">
        <v>2420000</v>
      </c>
      <c r="S1335" s="23">
        <v>2710000</v>
      </c>
      <c r="T1335" s="22">
        <v>2</v>
      </c>
      <c r="U1335" s="22">
        <v>0</v>
      </c>
      <c r="V1335" s="2" t="str" cm="1">
        <f t="array" ref="V1335">_xlfn.IFS(B1335&lt;30,"21-29",
B1335&lt;40,"30-39",
B1335&lt;50,"40-49",
B1335&lt;60,"50-59",
TRUE,"60+"
)</f>
        <v>21-29</v>
      </c>
      <c r="W1335" s="24">
        <f t="shared" si="60"/>
        <v>4383333.333333333</v>
      </c>
      <c r="X1335" s="24">
        <f t="shared" si="61"/>
        <v>1220000</v>
      </c>
      <c r="Y1335" s="25">
        <f t="shared" si="62"/>
        <v>3.9489489489489486E-2</v>
      </c>
      <c r="Z1335" s="2" t="str" cm="1">
        <f t="array" ref="Z1335">_xlfn.IFS(Y1335&lt;=25%,"Low",
Y1335&lt;=50%,"Moderate",
Y1335&lt;=75%,"High",
Y1335&lt;=100%,"Very High",
TRUE,"Over Limit"
)</f>
        <v>Low</v>
      </c>
      <c r="AA1335" s="2" cm="1">
        <f t="array" ref="AA1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5" s="2" t="str" cm="1">
        <f t="array" ref="AB1335">_xlfn.IFS(T1335=0,"No Late Payments",
T1335&lt;=2,"Low",
T1335&lt;=4,"Moderate",
TRUE,"High"
)</f>
        <v>Low</v>
      </c>
      <c r="AC1335" s="10" t="str" cm="1">
        <f t="array" ref="AC1335">_xlfn.IFS(
H1335&lt;40000000,"Low",
H1335&lt;60000000,"Medium",
H1335&lt;100000000,"High",
TRUE,"Very High"
)</f>
        <v>Very High</v>
      </c>
    </row>
    <row r="1336" spans="1:29">
      <c r="A1336" s="18" t="s">
        <v>1368</v>
      </c>
      <c r="B1336" s="19">
        <v>41</v>
      </c>
      <c r="C1336" s="19" t="s">
        <v>34</v>
      </c>
      <c r="D1336" s="19" t="s">
        <v>46</v>
      </c>
      <c r="E1336" s="19" t="s">
        <v>24</v>
      </c>
      <c r="F1336" s="19" t="s">
        <v>28</v>
      </c>
      <c r="G1336" s="20">
        <v>17700000</v>
      </c>
      <c r="H1336" s="20">
        <v>83000000</v>
      </c>
      <c r="I1336" s="19">
        <v>86</v>
      </c>
      <c r="J1336" s="19">
        <v>0</v>
      </c>
      <c r="K1336" s="19">
        <v>0</v>
      </c>
      <c r="L1336" s="19">
        <v>0</v>
      </c>
      <c r="M1336" s="20">
        <v>25510000</v>
      </c>
      <c r="N1336" s="20">
        <v>14790000</v>
      </c>
      <c r="O1336" s="20">
        <v>25170000</v>
      </c>
      <c r="P1336" s="20">
        <v>22570000</v>
      </c>
      <c r="Q1336" s="20">
        <v>6060000</v>
      </c>
      <c r="R1336" s="20">
        <v>14430000</v>
      </c>
      <c r="S1336" s="20">
        <v>3090000</v>
      </c>
      <c r="T1336" s="19">
        <v>0</v>
      </c>
      <c r="U1336" s="19">
        <v>0</v>
      </c>
      <c r="V1336" s="2" t="str" cm="1">
        <f t="array" ref="V1336">_xlfn.IFS(B1336&lt;30,"21-29",
B1336&lt;40,"30-39",
B1336&lt;50,"40-49",
B1336&lt;60,"50-59",
TRUE,"60+"
)</f>
        <v>40-49</v>
      </c>
      <c r="W1336" s="24">
        <f t="shared" si="60"/>
        <v>21823333.333333332</v>
      </c>
      <c r="X1336" s="24">
        <f t="shared" si="61"/>
        <v>14353333.333333334</v>
      </c>
      <c r="Y1336" s="25">
        <f t="shared" si="62"/>
        <v>0.2629317269076305</v>
      </c>
      <c r="Z1336" s="2" t="str" cm="1">
        <f t="array" ref="Z1336">_xlfn.IFS(Y1336&lt;=25%,"Low",
Y1336&lt;=50%,"Moderate",
Y1336&lt;=75%,"High",
Y1336&lt;=100%,"Very High",
TRUE,"Over Limit"
)</f>
        <v>Moderate</v>
      </c>
      <c r="AA1336" s="2" cm="1">
        <f t="array" ref="AA1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6" s="2" t="str" cm="1">
        <f t="array" ref="AB1336">_xlfn.IFS(T1336=0,"No Late Payments",
T1336&lt;=2,"Low",
T1336&lt;=4,"Moderate",
TRUE,"High"
)</f>
        <v>No Late Payments</v>
      </c>
      <c r="AC1336" s="10" t="str" cm="1">
        <f t="array" ref="AC1336">_xlfn.IFS(
H1336&lt;40000000,"Low",
H1336&lt;60000000,"Medium",
H1336&lt;100000000,"High",
TRUE,"Very High"
)</f>
        <v>High</v>
      </c>
    </row>
    <row r="1337" spans="1:29">
      <c r="A1337" s="21" t="s">
        <v>1369</v>
      </c>
      <c r="B1337" s="22">
        <v>32</v>
      </c>
      <c r="C1337" s="22" t="s">
        <v>34</v>
      </c>
      <c r="D1337" s="22" t="s">
        <v>23</v>
      </c>
      <c r="E1337" s="22" t="s">
        <v>24</v>
      </c>
      <c r="F1337" s="22" t="s">
        <v>28</v>
      </c>
      <c r="G1337" s="23">
        <v>17000000</v>
      </c>
      <c r="H1337" s="23">
        <v>78000000</v>
      </c>
      <c r="I1337" s="22">
        <v>58</v>
      </c>
      <c r="J1337" s="22">
        <v>0</v>
      </c>
      <c r="K1337" s="22">
        <v>0</v>
      </c>
      <c r="L1337" s="22">
        <v>0</v>
      </c>
      <c r="M1337" s="23">
        <v>7260000</v>
      </c>
      <c r="N1337" s="23">
        <v>7780000</v>
      </c>
      <c r="O1337" s="23">
        <v>5260000</v>
      </c>
      <c r="P1337" s="23">
        <v>3600000</v>
      </c>
      <c r="Q1337" s="23">
        <v>1340000</v>
      </c>
      <c r="R1337" s="23">
        <v>1550000</v>
      </c>
      <c r="S1337" s="23">
        <v>5170000</v>
      </c>
      <c r="T1337" s="22">
        <v>1</v>
      </c>
      <c r="U1337" s="22">
        <v>0</v>
      </c>
      <c r="V1337" s="2" t="str" cm="1">
        <f t="array" ref="V1337">_xlfn.IFS(B1337&lt;30,"21-29",
B1337&lt;40,"30-39",
B1337&lt;50,"40-49",
B1337&lt;60,"50-59",
TRUE,"60+"
)</f>
        <v>30-39</v>
      </c>
      <c r="W1337" s="24">
        <f t="shared" si="60"/>
        <v>6766666.666666667</v>
      </c>
      <c r="X1337" s="24">
        <f t="shared" si="61"/>
        <v>2163333.3333333335</v>
      </c>
      <c r="Y1337" s="25">
        <f t="shared" si="62"/>
        <v>8.6752136752136749E-2</v>
      </c>
      <c r="Z1337" s="2" t="str" cm="1">
        <f t="array" ref="Z1337">_xlfn.IFS(Y1337&lt;=25%,"Low",
Y1337&lt;=50%,"Moderate",
Y1337&lt;=75%,"High",
Y1337&lt;=100%,"Very High",
TRUE,"Over Limit"
)</f>
        <v>Low</v>
      </c>
      <c r="AA1337" s="2" cm="1">
        <f t="array" ref="AA1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7" s="2" t="str" cm="1">
        <f t="array" ref="AB1337">_xlfn.IFS(T1337=0,"No Late Payments",
T1337&lt;=2,"Low",
T1337&lt;=4,"Moderate",
TRUE,"High"
)</f>
        <v>Low</v>
      </c>
      <c r="AC1337" s="10" t="str" cm="1">
        <f t="array" ref="AC1337">_xlfn.IFS(
H1337&lt;40000000,"Low",
H1337&lt;60000000,"Medium",
H1337&lt;100000000,"High",
TRUE,"Very High"
)</f>
        <v>High</v>
      </c>
    </row>
    <row r="1338" spans="1:29">
      <c r="A1338" s="18" t="s">
        <v>1370</v>
      </c>
      <c r="B1338" s="19">
        <v>30</v>
      </c>
      <c r="C1338" s="19" t="s">
        <v>34</v>
      </c>
      <c r="D1338" s="19" t="s">
        <v>27</v>
      </c>
      <c r="E1338" s="19" t="s">
        <v>24</v>
      </c>
      <c r="F1338" s="19" t="s">
        <v>28</v>
      </c>
      <c r="G1338" s="20">
        <v>9500000</v>
      </c>
      <c r="H1338" s="20">
        <v>39000000</v>
      </c>
      <c r="I1338" s="19">
        <v>42</v>
      </c>
      <c r="J1338" s="19">
        <v>0</v>
      </c>
      <c r="K1338" s="19">
        <v>0</v>
      </c>
      <c r="L1338" s="19">
        <v>0</v>
      </c>
      <c r="M1338" s="20">
        <v>8240000</v>
      </c>
      <c r="N1338" s="20">
        <v>10280000</v>
      </c>
      <c r="O1338" s="20">
        <v>8190000</v>
      </c>
      <c r="P1338" s="20">
        <v>8640000</v>
      </c>
      <c r="Q1338" s="20">
        <v>9430000</v>
      </c>
      <c r="R1338" s="20">
        <v>3160000</v>
      </c>
      <c r="S1338" s="20">
        <v>1520000</v>
      </c>
      <c r="T1338" s="19">
        <v>0</v>
      </c>
      <c r="U1338" s="19">
        <v>0</v>
      </c>
      <c r="V1338" s="2" t="str" cm="1">
        <f t="array" ref="V1338">_xlfn.IFS(B1338&lt;30,"21-29",
B1338&lt;40,"30-39",
B1338&lt;50,"40-49",
B1338&lt;60,"50-59",
TRUE,"60+"
)</f>
        <v>30-39</v>
      </c>
      <c r="W1338" s="24">
        <f t="shared" si="60"/>
        <v>8903333.333333334</v>
      </c>
      <c r="X1338" s="24">
        <f t="shared" si="61"/>
        <v>7076666.666666667</v>
      </c>
      <c r="Y1338" s="25">
        <f t="shared" si="62"/>
        <v>0.22829059829059831</v>
      </c>
      <c r="Z1338" s="2" t="str" cm="1">
        <f t="array" ref="Z1338">_xlfn.IFS(Y1338&lt;=25%,"Low",
Y1338&lt;=50%,"Moderate",
Y1338&lt;=75%,"High",
Y1338&lt;=100%,"Very High",
TRUE,"Over Limit"
)</f>
        <v>Low</v>
      </c>
      <c r="AA1338" s="2" cm="1">
        <f t="array" ref="AA1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8" s="2" t="str" cm="1">
        <f t="array" ref="AB1338">_xlfn.IFS(T1338=0,"No Late Payments",
T1338&lt;=2,"Low",
T1338&lt;=4,"Moderate",
TRUE,"High"
)</f>
        <v>No Late Payments</v>
      </c>
      <c r="AC1338" s="10" t="str" cm="1">
        <f t="array" ref="AC1338">_xlfn.IFS(
H1338&lt;40000000,"Low",
H1338&lt;60000000,"Medium",
H1338&lt;100000000,"High",
TRUE,"Very High"
)</f>
        <v>Low</v>
      </c>
    </row>
    <row r="1339" spans="1:29">
      <c r="A1339" s="21" t="s">
        <v>1371</v>
      </c>
      <c r="B1339" s="22">
        <v>26</v>
      </c>
      <c r="C1339" s="22" t="s">
        <v>34</v>
      </c>
      <c r="D1339" s="22" t="s">
        <v>23</v>
      </c>
      <c r="E1339" s="22" t="s">
        <v>24</v>
      </c>
      <c r="F1339" s="22" t="s">
        <v>28</v>
      </c>
      <c r="G1339" s="23">
        <v>14200000</v>
      </c>
      <c r="H1339" s="23">
        <v>51000000</v>
      </c>
      <c r="I1339" s="22">
        <v>40</v>
      </c>
      <c r="J1339" s="22">
        <v>0</v>
      </c>
      <c r="K1339" s="22">
        <v>2</v>
      </c>
      <c r="L1339" s="22">
        <v>3</v>
      </c>
      <c r="M1339" s="23">
        <v>30200000</v>
      </c>
      <c r="N1339" s="23">
        <v>27280000</v>
      </c>
      <c r="O1339" s="23">
        <v>20950000</v>
      </c>
      <c r="P1339" s="23">
        <v>5670000</v>
      </c>
      <c r="Q1339" s="23">
        <v>4760000</v>
      </c>
      <c r="R1339" s="23">
        <v>1140000</v>
      </c>
      <c r="S1339" s="23">
        <v>2940000</v>
      </c>
      <c r="T1339" s="22">
        <v>2</v>
      </c>
      <c r="U1339" s="22">
        <v>0</v>
      </c>
      <c r="V1339" s="2" t="str" cm="1">
        <f t="array" ref="V1339">_xlfn.IFS(B1339&lt;30,"21-29",
B1339&lt;40,"30-39",
B1339&lt;50,"40-49",
B1339&lt;60,"50-59",
TRUE,"60+"
)</f>
        <v>21-29</v>
      </c>
      <c r="W1339" s="24">
        <f t="shared" si="60"/>
        <v>26143333.333333332</v>
      </c>
      <c r="X1339" s="24">
        <f t="shared" si="61"/>
        <v>3856666.6666666665</v>
      </c>
      <c r="Y1339" s="25">
        <f t="shared" si="62"/>
        <v>0.51261437908496732</v>
      </c>
      <c r="Z1339" s="2" t="str" cm="1">
        <f t="array" ref="Z1339">_xlfn.IFS(Y1339&lt;=25%,"Low",
Y1339&lt;=50%,"Moderate",
Y1339&lt;=75%,"High",
Y1339&lt;=100%,"Very High",
TRUE,"Over Limit"
)</f>
        <v>High</v>
      </c>
      <c r="AA1339" s="2" cm="1">
        <f t="array" ref="AA1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39" s="2" t="str" cm="1">
        <f t="array" ref="AB1339">_xlfn.IFS(T1339=0,"No Late Payments",
T1339&lt;=2,"Low",
T1339&lt;=4,"Moderate",
TRUE,"High"
)</f>
        <v>Low</v>
      </c>
      <c r="AC1339" s="10" t="str" cm="1">
        <f t="array" ref="AC1339">_xlfn.IFS(
H1339&lt;40000000,"Low",
H1339&lt;60000000,"Medium",
H1339&lt;100000000,"High",
TRUE,"Very High"
)</f>
        <v>Medium</v>
      </c>
    </row>
    <row r="1340" spans="1:29">
      <c r="A1340" s="18" t="s">
        <v>1372</v>
      </c>
      <c r="B1340" s="19">
        <v>36</v>
      </c>
      <c r="C1340" s="19" t="s">
        <v>22</v>
      </c>
      <c r="D1340" s="19" t="s">
        <v>30</v>
      </c>
      <c r="E1340" s="19" t="s">
        <v>24</v>
      </c>
      <c r="F1340" s="19" t="s">
        <v>28</v>
      </c>
      <c r="G1340" s="20">
        <v>6900000</v>
      </c>
      <c r="H1340" s="20">
        <v>41000000</v>
      </c>
      <c r="I1340" s="19">
        <v>135</v>
      </c>
      <c r="J1340" s="19">
        <v>0</v>
      </c>
      <c r="K1340" s="19">
        <v>0</v>
      </c>
      <c r="L1340" s="19">
        <v>0</v>
      </c>
      <c r="M1340" s="20">
        <v>21000000</v>
      </c>
      <c r="N1340" s="20">
        <v>26340000</v>
      </c>
      <c r="O1340" s="20">
        <v>18330000</v>
      </c>
      <c r="P1340" s="20">
        <v>6420000</v>
      </c>
      <c r="Q1340" s="20">
        <v>26480000</v>
      </c>
      <c r="R1340" s="20">
        <v>5530000</v>
      </c>
      <c r="S1340" s="20">
        <v>1600000</v>
      </c>
      <c r="T1340" s="19">
        <v>1</v>
      </c>
      <c r="U1340" s="19">
        <v>0</v>
      </c>
      <c r="V1340" s="2" t="str" cm="1">
        <f t="array" ref="V1340">_xlfn.IFS(B1340&lt;30,"21-29",
B1340&lt;40,"30-39",
B1340&lt;50,"40-49",
B1340&lt;60,"50-59",
TRUE,"60+"
)</f>
        <v>30-39</v>
      </c>
      <c r="W1340" s="24">
        <f t="shared" si="60"/>
        <v>21890000</v>
      </c>
      <c r="X1340" s="24">
        <f t="shared" si="61"/>
        <v>12810000</v>
      </c>
      <c r="Y1340" s="25">
        <f t="shared" si="62"/>
        <v>0.53390243902439027</v>
      </c>
      <c r="Z1340" s="2" t="str" cm="1">
        <f t="array" ref="Z1340">_xlfn.IFS(Y1340&lt;=25%,"Low",
Y1340&lt;=50%,"Moderate",
Y1340&lt;=75%,"High",
Y1340&lt;=100%,"Very High",
TRUE,"Over Limit"
)</f>
        <v>High</v>
      </c>
      <c r="AA1340" s="2" cm="1">
        <f t="array" ref="AA1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0" s="2" t="str" cm="1">
        <f t="array" ref="AB1340">_xlfn.IFS(T1340=0,"No Late Payments",
T1340&lt;=2,"Low",
T1340&lt;=4,"Moderate",
TRUE,"High"
)</f>
        <v>Low</v>
      </c>
      <c r="AC1340" s="10" t="str" cm="1">
        <f t="array" ref="AC1340">_xlfn.IFS(
H1340&lt;40000000,"Low",
H1340&lt;60000000,"Medium",
H1340&lt;100000000,"High",
TRUE,"Very High"
)</f>
        <v>Medium</v>
      </c>
    </row>
    <row r="1341" spans="1:29">
      <c r="A1341" s="21" t="s">
        <v>1373</v>
      </c>
      <c r="B1341" s="22">
        <v>35</v>
      </c>
      <c r="C1341" s="22" t="s">
        <v>22</v>
      </c>
      <c r="D1341" s="22" t="s">
        <v>23</v>
      </c>
      <c r="E1341" s="22" t="s">
        <v>38</v>
      </c>
      <c r="F1341" s="22" t="s">
        <v>41</v>
      </c>
      <c r="G1341" s="23">
        <v>21400000</v>
      </c>
      <c r="H1341" s="23">
        <v>129000000</v>
      </c>
      <c r="I1341" s="22">
        <v>52</v>
      </c>
      <c r="J1341" s="22">
        <v>0</v>
      </c>
      <c r="K1341" s="22">
        <v>0</v>
      </c>
      <c r="L1341" s="22">
        <v>0</v>
      </c>
      <c r="M1341" s="23">
        <v>3810000</v>
      </c>
      <c r="N1341" s="23">
        <v>17050000</v>
      </c>
      <c r="O1341" s="23">
        <v>7470000</v>
      </c>
      <c r="P1341" s="23">
        <v>2100000</v>
      </c>
      <c r="Q1341" s="23">
        <v>6240000</v>
      </c>
      <c r="R1341" s="23">
        <v>3210000</v>
      </c>
      <c r="S1341" s="23">
        <v>6630000</v>
      </c>
      <c r="T1341" s="22">
        <v>0</v>
      </c>
      <c r="U1341" s="22">
        <v>0</v>
      </c>
      <c r="V1341" s="2" t="str" cm="1">
        <f t="array" ref="V1341">_xlfn.IFS(B1341&lt;30,"21-29",
B1341&lt;40,"30-39",
B1341&lt;50,"40-49",
B1341&lt;60,"50-59",
TRUE,"60+"
)</f>
        <v>30-39</v>
      </c>
      <c r="W1341" s="24">
        <f t="shared" si="60"/>
        <v>9443333.333333334</v>
      </c>
      <c r="X1341" s="24">
        <f t="shared" si="61"/>
        <v>3850000</v>
      </c>
      <c r="Y1341" s="25">
        <f t="shared" si="62"/>
        <v>7.3204134366925064E-2</v>
      </c>
      <c r="Z1341" s="2" t="str" cm="1">
        <f t="array" ref="Z1341">_xlfn.IFS(Y1341&lt;=25%,"Low",
Y1341&lt;=50%,"Moderate",
Y1341&lt;=75%,"High",
Y1341&lt;=100%,"Very High",
TRUE,"Over Limit"
)</f>
        <v>Low</v>
      </c>
      <c r="AA1341" s="2" cm="1">
        <f t="array" ref="AA1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1" s="2" t="str" cm="1">
        <f t="array" ref="AB1341">_xlfn.IFS(T1341=0,"No Late Payments",
T1341&lt;=2,"Low",
T1341&lt;=4,"Moderate",
TRUE,"High"
)</f>
        <v>No Late Payments</v>
      </c>
      <c r="AC1341" s="10" t="str" cm="1">
        <f t="array" ref="AC1341">_xlfn.IFS(
H1341&lt;40000000,"Low",
H1341&lt;60000000,"Medium",
H1341&lt;100000000,"High",
TRUE,"Very High"
)</f>
        <v>Very High</v>
      </c>
    </row>
    <row r="1342" spans="1:29">
      <c r="A1342" s="18" t="s">
        <v>1374</v>
      </c>
      <c r="B1342" s="19">
        <v>44</v>
      </c>
      <c r="C1342" s="19" t="s">
        <v>34</v>
      </c>
      <c r="D1342" s="19" t="s">
        <v>30</v>
      </c>
      <c r="E1342" s="19" t="s">
        <v>24</v>
      </c>
      <c r="F1342" s="19" t="s">
        <v>28</v>
      </c>
      <c r="G1342" s="20">
        <v>10400000</v>
      </c>
      <c r="H1342" s="20">
        <v>63000000</v>
      </c>
      <c r="I1342" s="19">
        <v>111</v>
      </c>
      <c r="J1342" s="19">
        <v>0</v>
      </c>
      <c r="K1342" s="19">
        <v>0</v>
      </c>
      <c r="L1342" s="19">
        <v>0</v>
      </c>
      <c r="M1342" s="20">
        <v>33210000</v>
      </c>
      <c r="N1342" s="20">
        <v>41750000</v>
      </c>
      <c r="O1342" s="20">
        <v>28600000</v>
      </c>
      <c r="P1342" s="20">
        <v>12310000</v>
      </c>
      <c r="Q1342" s="20">
        <v>37960000</v>
      </c>
      <c r="R1342" s="20">
        <v>6320000</v>
      </c>
      <c r="S1342" s="20">
        <v>3690000</v>
      </c>
      <c r="T1342" s="19">
        <v>1</v>
      </c>
      <c r="U1342" s="19">
        <v>0</v>
      </c>
      <c r="V1342" s="2" t="str" cm="1">
        <f t="array" ref="V1342">_xlfn.IFS(B1342&lt;30,"21-29",
B1342&lt;40,"30-39",
B1342&lt;50,"40-49",
B1342&lt;60,"50-59",
TRUE,"60+"
)</f>
        <v>40-49</v>
      </c>
      <c r="W1342" s="24">
        <f t="shared" si="60"/>
        <v>34520000</v>
      </c>
      <c r="X1342" s="24">
        <f t="shared" si="61"/>
        <v>18863333.333333332</v>
      </c>
      <c r="Y1342" s="25">
        <f t="shared" si="62"/>
        <v>0.54793650793650794</v>
      </c>
      <c r="Z1342" s="2" t="str" cm="1">
        <f t="array" ref="Z1342">_xlfn.IFS(Y1342&lt;=25%,"Low",
Y1342&lt;=50%,"Moderate",
Y1342&lt;=75%,"High",
Y1342&lt;=100%,"Very High",
TRUE,"Over Limit"
)</f>
        <v>High</v>
      </c>
      <c r="AA1342" s="2" cm="1">
        <f t="array" ref="AA1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2" s="2" t="str" cm="1">
        <f t="array" ref="AB1342">_xlfn.IFS(T1342=0,"No Late Payments",
T1342&lt;=2,"Low",
T1342&lt;=4,"Moderate",
TRUE,"High"
)</f>
        <v>Low</v>
      </c>
      <c r="AC1342" s="10" t="str" cm="1">
        <f t="array" ref="AC1342">_xlfn.IFS(
H1342&lt;40000000,"Low",
H1342&lt;60000000,"Medium",
H1342&lt;100000000,"High",
TRUE,"Very High"
)</f>
        <v>High</v>
      </c>
    </row>
    <row r="1343" spans="1:29">
      <c r="A1343" s="21" t="s">
        <v>1375</v>
      </c>
      <c r="B1343" s="22">
        <v>47</v>
      </c>
      <c r="C1343" s="22" t="s">
        <v>34</v>
      </c>
      <c r="D1343" s="22" t="s">
        <v>30</v>
      </c>
      <c r="E1343" s="22" t="s">
        <v>38</v>
      </c>
      <c r="F1343" s="22" t="s">
        <v>41</v>
      </c>
      <c r="G1343" s="23">
        <v>8900000</v>
      </c>
      <c r="H1343" s="23">
        <v>52000000</v>
      </c>
      <c r="I1343" s="22">
        <v>184</v>
      </c>
      <c r="J1343" s="22">
        <v>0</v>
      </c>
      <c r="K1343" s="22">
        <v>0</v>
      </c>
      <c r="L1343" s="22">
        <v>0</v>
      </c>
      <c r="M1343" s="23">
        <v>8320000</v>
      </c>
      <c r="N1343" s="23">
        <v>10890000</v>
      </c>
      <c r="O1343" s="23">
        <v>9690000</v>
      </c>
      <c r="P1343" s="23">
        <v>5080000</v>
      </c>
      <c r="Q1343" s="23">
        <v>4870000</v>
      </c>
      <c r="R1343" s="23">
        <v>5770000</v>
      </c>
      <c r="S1343" s="23">
        <v>2690000</v>
      </c>
      <c r="T1343" s="22">
        <v>0</v>
      </c>
      <c r="U1343" s="22">
        <v>0</v>
      </c>
      <c r="V1343" s="2" t="str" cm="1">
        <f t="array" ref="V1343">_xlfn.IFS(B1343&lt;30,"21-29",
B1343&lt;40,"30-39",
B1343&lt;50,"40-49",
B1343&lt;60,"50-59",
TRUE,"60+"
)</f>
        <v>40-49</v>
      </c>
      <c r="W1343" s="24">
        <f t="shared" si="60"/>
        <v>9633333.333333334</v>
      </c>
      <c r="X1343" s="24">
        <f t="shared" si="61"/>
        <v>5240000</v>
      </c>
      <c r="Y1343" s="25">
        <f t="shared" si="62"/>
        <v>0.18525641025641026</v>
      </c>
      <c r="Z1343" s="2" t="str" cm="1">
        <f t="array" ref="Z1343">_xlfn.IFS(Y1343&lt;=25%,"Low",
Y1343&lt;=50%,"Moderate",
Y1343&lt;=75%,"High",
Y1343&lt;=100%,"Very High",
TRUE,"Over Limit"
)</f>
        <v>Low</v>
      </c>
      <c r="AA1343" s="2" cm="1">
        <f t="array" ref="AA1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3" s="2" t="str" cm="1">
        <f t="array" ref="AB1343">_xlfn.IFS(T1343=0,"No Late Payments",
T1343&lt;=2,"Low",
T1343&lt;=4,"Moderate",
TRUE,"High"
)</f>
        <v>No Late Payments</v>
      </c>
      <c r="AC1343" s="10" t="str" cm="1">
        <f t="array" ref="AC1343">_xlfn.IFS(
H1343&lt;40000000,"Low",
H1343&lt;60000000,"Medium",
H1343&lt;100000000,"High",
TRUE,"Very High"
)</f>
        <v>Medium</v>
      </c>
    </row>
    <row r="1344" spans="1:29">
      <c r="A1344" s="18" t="s">
        <v>1376</v>
      </c>
      <c r="B1344" s="19">
        <v>43</v>
      </c>
      <c r="C1344" s="19" t="s">
        <v>22</v>
      </c>
      <c r="D1344" s="19" t="s">
        <v>27</v>
      </c>
      <c r="E1344" s="19" t="s">
        <v>24</v>
      </c>
      <c r="F1344" s="19" t="s">
        <v>25</v>
      </c>
      <c r="G1344" s="20">
        <v>6800000</v>
      </c>
      <c r="H1344" s="20">
        <v>24000000</v>
      </c>
      <c r="I1344" s="19">
        <v>64</v>
      </c>
      <c r="J1344" s="19">
        <v>0</v>
      </c>
      <c r="K1344" s="19">
        <v>0</v>
      </c>
      <c r="L1344" s="19">
        <v>1</v>
      </c>
      <c r="M1344" s="20">
        <v>6290000</v>
      </c>
      <c r="N1344" s="20">
        <v>5070000</v>
      </c>
      <c r="O1344" s="20">
        <v>340000</v>
      </c>
      <c r="P1344" s="20">
        <v>2640000</v>
      </c>
      <c r="Q1344" s="20">
        <v>2750000</v>
      </c>
      <c r="R1344" s="20">
        <v>340000</v>
      </c>
      <c r="S1344" s="20">
        <v>550000</v>
      </c>
      <c r="T1344" s="19">
        <v>1</v>
      </c>
      <c r="U1344" s="19">
        <v>0</v>
      </c>
      <c r="V1344" s="2" t="str" cm="1">
        <f t="array" ref="V1344">_xlfn.IFS(B1344&lt;30,"21-29",
B1344&lt;40,"30-39",
B1344&lt;50,"40-49",
B1344&lt;60,"50-59",
TRUE,"60+"
)</f>
        <v>40-49</v>
      </c>
      <c r="W1344" s="24">
        <f t="shared" si="60"/>
        <v>3900000</v>
      </c>
      <c r="X1344" s="24">
        <f t="shared" si="61"/>
        <v>1910000</v>
      </c>
      <c r="Y1344" s="25">
        <f t="shared" si="62"/>
        <v>0.16250000000000001</v>
      </c>
      <c r="Z1344" s="2" t="str" cm="1">
        <f t="array" ref="Z1344">_xlfn.IFS(Y1344&lt;=25%,"Low",
Y1344&lt;=50%,"Moderate",
Y1344&lt;=75%,"High",
Y1344&lt;=100%,"Very High",
TRUE,"Over Limit"
)</f>
        <v>Low</v>
      </c>
      <c r="AA1344" s="2" cm="1">
        <f t="array" ref="AA1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4" s="2" t="str" cm="1">
        <f t="array" ref="AB1344">_xlfn.IFS(T1344=0,"No Late Payments",
T1344&lt;=2,"Low",
T1344&lt;=4,"Moderate",
TRUE,"High"
)</f>
        <v>Low</v>
      </c>
      <c r="AC1344" s="10" t="str" cm="1">
        <f t="array" ref="AC1344">_xlfn.IFS(
H1344&lt;40000000,"Low",
H1344&lt;60000000,"Medium",
H1344&lt;100000000,"High",
TRUE,"Very High"
)</f>
        <v>Low</v>
      </c>
    </row>
    <row r="1345" spans="1:29">
      <c r="A1345" s="21" t="s">
        <v>1377</v>
      </c>
      <c r="B1345" s="22">
        <v>60</v>
      </c>
      <c r="C1345" s="22" t="s">
        <v>22</v>
      </c>
      <c r="D1345" s="22" t="s">
        <v>23</v>
      </c>
      <c r="E1345" s="22" t="s">
        <v>24</v>
      </c>
      <c r="F1345" s="22" t="s">
        <v>25</v>
      </c>
      <c r="G1345" s="23">
        <v>10300000</v>
      </c>
      <c r="H1345" s="23">
        <v>55000000</v>
      </c>
      <c r="I1345" s="22">
        <v>240</v>
      </c>
      <c r="J1345" s="22">
        <v>3</v>
      </c>
      <c r="K1345" s="22">
        <v>3</v>
      </c>
      <c r="L1345" s="22">
        <v>3</v>
      </c>
      <c r="M1345" s="23">
        <v>28320000</v>
      </c>
      <c r="N1345" s="23">
        <v>23080000</v>
      </c>
      <c r="O1345" s="23">
        <v>17970000</v>
      </c>
      <c r="P1345" s="23">
        <v>4460000</v>
      </c>
      <c r="Q1345" s="23">
        <v>640000</v>
      </c>
      <c r="R1345" s="23">
        <v>1350000</v>
      </c>
      <c r="S1345" s="23">
        <v>4700000</v>
      </c>
      <c r="T1345" s="22">
        <v>4</v>
      </c>
      <c r="U1345" s="22">
        <v>1</v>
      </c>
      <c r="V1345" s="2" t="str" cm="1">
        <f t="array" ref="V1345">_xlfn.IFS(B1345&lt;30,"21-29",
B1345&lt;40,"30-39",
B1345&lt;50,"40-49",
B1345&lt;60,"50-59",
TRUE,"60+"
)</f>
        <v>60+</v>
      </c>
      <c r="W1345" s="24">
        <f t="shared" si="60"/>
        <v>23123333.333333332</v>
      </c>
      <c r="X1345" s="24">
        <f t="shared" si="61"/>
        <v>2150000</v>
      </c>
      <c r="Y1345" s="25">
        <f t="shared" si="62"/>
        <v>0.42042424242424242</v>
      </c>
      <c r="Z1345" s="2" t="str" cm="1">
        <f t="array" ref="Z1345">_xlfn.IFS(Y1345&lt;=25%,"Low",
Y1345&lt;=50%,"Moderate",
Y1345&lt;=75%,"High",
Y1345&lt;=100%,"Very High",
TRUE,"Over Limit"
)</f>
        <v>Moderate</v>
      </c>
      <c r="AA1345" s="2" cm="1">
        <f t="array" ref="AA1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5" s="2" t="str" cm="1">
        <f t="array" ref="AB1345">_xlfn.IFS(T1345=0,"No Late Payments",
T1345&lt;=2,"Low",
T1345&lt;=4,"Moderate",
TRUE,"High"
)</f>
        <v>Moderate</v>
      </c>
      <c r="AC1345" s="10" t="str" cm="1">
        <f t="array" ref="AC1345">_xlfn.IFS(
H1345&lt;40000000,"Low",
H1345&lt;60000000,"Medium",
H1345&lt;100000000,"High",
TRUE,"Very High"
)</f>
        <v>Medium</v>
      </c>
    </row>
    <row r="1346" spans="1:29">
      <c r="A1346" s="18" t="s">
        <v>1378</v>
      </c>
      <c r="B1346" s="19">
        <v>50</v>
      </c>
      <c r="C1346" s="19" t="s">
        <v>22</v>
      </c>
      <c r="D1346" s="19" t="s">
        <v>30</v>
      </c>
      <c r="E1346" s="19" t="s">
        <v>24</v>
      </c>
      <c r="F1346" s="19" t="s">
        <v>28</v>
      </c>
      <c r="G1346" s="20">
        <v>10000000</v>
      </c>
      <c r="H1346" s="20">
        <v>60000000</v>
      </c>
      <c r="I1346" s="19">
        <v>196</v>
      </c>
      <c r="J1346" s="19">
        <v>1</v>
      </c>
      <c r="K1346" s="19">
        <v>0</v>
      </c>
      <c r="L1346" s="19">
        <v>0</v>
      </c>
      <c r="M1346" s="20">
        <v>24670000</v>
      </c>
      <c r="N1346" s="20">
        <v>23350000</v>
      </c>
      <c r="O1346" s="20">
        <v>16960000</v>
      </c>
      <c r="P1346" s="20">
        <v>8390000</v>
      </c>
      <c r="Q1346" s="20">
        <v>9670000</v>
      </c>
      <c r="R1346" s="20">
        <v>9190000</v>
      </c>
      <c r="S1346" s="20">
        <v>240000</v>
      </c>
      <c r="T1346" s="19">
        <v>1</v>
      </c>
      <c r="U1346" s="19">
        <v>0</v>
      </c>
      <c r="V1346" s="2" t="str" cm="1">
        <f t="array" ref="V1346">_xlfn.IFS(B1346&lt;30,"21-29",
B1346&lt;40,"30-39",
B1346&lt;50,"40-49",
B1346&lt;60,"50-59",
TRUE,"60+"
)</f>
        <v>50-59</v>
      </c>
      <c r="W1346" s="24">
        <f t="shared" ref="W1346:W1409" si="63">AVERAGE(M1346,N1346,O1346)</f>
        <v>21660000</v>
      </c>
      <c r="X1346" s="24">
        <f t="shared" ref="X1346:X1409" si="64">AVERAGE(P1346,Q1346,R1346)</f>
        <v>9083333.333333334</v>
      </c>
      <c r="Y1346" s="25">
        <f t="shared" si="62"/>
        <v>0.36099999999999999</v>
      </c>
      <c r="Z1346" s="2" t="str" cm="1">
        <f t="array" ref="Z1346">_xlfn.IFS(Y1346&lt;=25%,"Low",
Y1346&lt;=50%,"Moderate",
Y1346&lt;=75%,"High",
Y1346&lt;=100%,"Very High",
TRUE,"Over Limit"
)</f>
        <v>Moderate</v>
      </c>
      <c r="AA1346" s="2" cm="1">
        <f t="array" ref="AA1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6" s="2" t="str" cm="1">
        <f t="array" ref="AB1346">_xlfn.IFS(T1346=0,"No Late Payments",
T1346&lt;=2,"Low",
T1346&lt;=4,"Moderate",
TRUE,"High"
)</f>
        <v>Low</v>
      </c>
      <c r="AC1346" s="10" t="str" cm="1">
        <f t="array" ref="AC1346">_xlfn.IFS(
H1346&lt;40000000,"Low",
H1346&lt;60000000,"Medium",
H1346&lt;100000000,"High",
TRUE,"Very High"
)</f>
        <v>High</v>
      </c>
    </row>
    <row r="1347" spans="1:29">
      <c r="A1347" s="21" t="s">
        <v>1379</v>
      </c>
      <c r="B1347" s="22">
        <v>42</v>
      </c>
      <c r="C1347" s="22" t="s">
        <v>22</v>
      </c>
      <c r="D1347" s="22" t="s">
        <v>23</v>
      </c>
      <c r="E1347" s="22" t="s">
        <v>24</v>
      </c>
      <c r="F1347" s="22" t="s">
        <v>41</v>
      </c>
      <c r="G1347" s="23">
        <v>15600000</v>
      </c>
      <c r="H1347" s="23">
        <v>83000000</v>
      </c>
      <c r="I1347" s="22">
        <v>51</v>
      </c>
      <c r="J1347" s="22">
        <v>0</v>
      </c>
      <c r="K1347" s="22">
        <v>0</v>
      </c>
      <c r="L1347" s="22">
        <v>0</v>
      </c>
      <c r="M1347" s="23">
        <v>41970000</v>
      </c>
      <c r="N1347" s="23">
        <v>53100000</v>
      </c>
      <c r="O1347" s="23">
        <v>28240000</v>
      </c>
      <c r="P1347" s="23">
        <v>39530000</v>
      </c>
      <c r="Q1347" s="23">
        <v>11100000</v>
      </c>
      <c r="R1347" s="23">
        <v>13480000</v>
      </c>
      <c r="S1347" s="23">
        <v>1240000</v>
      </c>
      <c r="T1347" s="22">
        <v>1</v>
      </c>
      <c r="U1347" s="22">
        <v>1</v>
      </c>
      <c r="V1347" s="2" t="str" cm="1">
        <f t="array" ref="V1347">_xlfn.IFS(B1347&lt;30,"21-29",
B1347&lt;40,"30-39",
B1347&lt;50,"40-49",
B1347&lt;60,"50-59",
TRUE,"60+"
)</f>
        <v>40-49</v>
      </c>
      <c r="W1347" s="24">
        <f t="shared" si="63"/>
        <v>41103333.333333336</v>
      </c>
      <c r="X1347" s="24">
        <f t="shared" si="64"/>
        <v>21370000</v>
      </c>
      <c r="Y1347" s="25">
        <f t="shared" ref="Y1347:Y1410" si="65">IFERROR(W1347/H1347,0)</f>
        <v>0.49522088353413657</v>
      </c>
      <c r="Z1347" s="2" t="str" cm="1">
        <f t="array" ref="Z1347">_xlfn.IFS(Y1347&lt;=25%,"Low",
Y1347&lt;=50%,"Moderate",
Y1347&lt;=75%,"High",
Y1347&lt;=100%,"Very High",
TRUE,"Over Limit"
)</f>
        <v>Moderate</v>
      </c>
      <c r="AA1347" s="2" cm="1">
        <f t="array" ref="AA1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7" s="2" t="str" cm="1">
        <f t="array" ref="AB1347">_xlfn.IFS(T1347=0,"No Late Payments",
T1347&lt;=2,"Low",
T1347&lt;=4,"Moderate",
TRUE,"High"
)</f>
        <v>Low</v>
      </c>
      <c r="AC1347" s="10" t="str" cm="1">
        <f t="array" ref="AC1347">_xlfn.IFS(
H1347&lt;40000000,"Low",
H1347&lt;60000000,"Medium",
H1347&lt;100000000,"High",
TRUE,"Very High"
)</f>
        <v>High</v>
      </c>
    </row>
    <row r="1348" spans="1:29">
      <c r="A1348" s="18" t="s">
        <v>1380</v>
      </c>
      <c r="B1348" s="19">
        <v>39</v>
      </c>
      <c r="C1348" s="19" t="s">
        <v>22</v>
      </c>
      <c r="D1348" s="19" t="s">
        <v>23</v>
      </c>
      <c r="E1348" s="19" t="s">
        <v>38</v>
      </c>
      <c r="F1348" s="19" t="s">
        <v>28</v>
      </c>
      <c r="G1348" s="20">
        <v>11000000</v>
      </c>
      <c r="H1348" s="20">
        <v>63000000</v>
      </c>
      <c r="I1348" s="19">
        <v>99</v>
      </c>
      <c r="J1348" s="19">
        <v>0</v>
      </c>
      <c r="K1348" s="19">
        <v>0</v>
      </c>
      <c r="L1348" s="19">
        <v>0</v>
      </c>
      <c r="M1348" s="20">
        <v>45870000</v>
      </c>
      <c r="N1348" s="20">
        <v>39730000</v>
      </c>
      <c r="O1348" s="20">
        <v>43980000</v>
      </c>
      <c r="P1348" s="20">
        <v>25700000</v>
      </c>
      <c r="Q1348" s="20">
        <v>8780000</v>
      </c>
      <c r="R1348" s="20">
        <v>12340000</v>
      </c>
      <c r="S1348" s="20">
        <v>1540000</v>
      </c>
      <c r="T1348" s="19">
        <v>1</v>
      </c>
      <c r="U1348" s="19">
        <v>0</v>
      </c>
      <c r="V1348" s="2" t="str" cm="1">
        <f t="array" ref="V1348">_xlfn.IFS(B1348&lt;30,"21-29",
B1348&lt;40,"30-39",
B1348&lt;50,"40-49",
B1348&lt;60,"50-59",
TRUE,"60+"
)</f>
        <v>30-39</v>
      </c>
      <c r="W1348" s="24">
        <f t="shared" si="63"/>
        <v>43193333.333333336</v>
      </c>
      <c r="X1348" s="24">
        <f t="shared" si="64"/>
        <v>15606666.666666666</v>
      </c>
      <c r="Y1348" s="25">
        <f t="shared" si="65"/>
        <v>0.68560846560846567</v>
      </c>
      <c r="Z1348" s="2" t="str" cm="1">
        <f t="array" ref="Z1348">_xlfn.IFS(Y1348&lt;=25%,"Low",
Y1348&lt;=50%,"Moderate",
Y1348&lt;=75%,"High",
Y1348&lt;=100%,"Very High",
TRUE,"Over Limit"
)</f>
        <v>High</v>
      </c>
      <c r="AA1348" s="2" cm="1">
        <f t="array" ref="AA1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8" s="2" t="str" cm="1">
        <f t="array" ref="AB1348">_xlfn.IFS(T1348=0,"No Late Payments",
T1348&lt;=2,"Low",
T1348&lt;=4,"Moderate",
TRUE,"High"
)</f>
        <v>Low</v>
      </c>
      <c r="AC1348" s="10" t="str" cm="1">
        <f t="array" ref="AC1348">_xlfn.IFS(
H1348&lt;40000000,"Low",
H1348&lt;60000000,"Medium",
H1348&lt;100000000,"High",
TRUE,"Very High"
)</f>
        <v>High</v>
      </c>
    </row>
    <row r="1349" spans="1:29">
      <c r="A1349" s="21" t="s">
        <v>1381</v>
      </c>
      <c r="B1349" s="22">
        <v>44</v>
      </c>
      <c r="C1349" s="22" t="s">
        <v>22</v>
      </c>
      <c r="D1349" s="22" t="s">
        <v>23</v>
      </c>
      <c r="E1349" s="22" t="s">
        <v>24</v>
      </c>
      <c r="F1349" s="22" t="s">
        <v>28</v>
      </c>
      <c r="G1349" s="23">
        <v>10300000</v>
      </c>
      <c r="H1349" s="23">
        <v>36000000</v>
      </c>
      <c r="I1349" s="22">
        <v>95</v>
      </c>
      <c r="J1349" s="22">
        <v>0</v>
      </c>
      <c r="K1349" s="22">
        <v>0</v>
      </c>
      <c r="L1349" s="22">
        <v>0</v>
      </c>
      <c r="M1349" s="23">
        <v>18830000</v>
      </c>
      <c r="N1349" s="23">
        <v>12450000</v>
      </c>
      <c r="O1349" s="23">
        <v>11730000</v>
      </c>
      <c r="P1349" s="23">
        <v>8940000</v>
      </c>
      <c r="Q1349" s="23">
        <v>8030000</v>
      </c>
      <c r="R1349" s="23">
        <v>4880000</v>
      </c>
      <c r="S1349" s="23">
        <v>900000</v>
      </c>
      <c r="T1349" s="22">
        <v>0</v>
      </c>
      <c r="U1349" s="22">
        <v>0</v>
      </c>
      <c r="V1349" s="2" t="str" cm="1">
        <f t="array" ref="V1349">_xlfn.IFS(B1349&lt;30,"21-29",
B1349&lt;40,"30-39",
B1349&lt;50,"40-49",
B1349&lt;60,"50-59",
TRUE,"60+"
)</f>
        <v>40-49</v>
      </c>
      <c r="W1349" s="24">
        <f t="shared" si="63"/>
        <v>14336666.666666666</v>
      </c>
      <c r="X1349" s="24">
        <f t="shared" si="64"/>
        <v>7283333.333333333</v>
      </c>
      <c r="Y1349" s="25">
        <f t="shared" si="65"/>
        <v>0.39824074074074073</v>
      </c>
      <c r="Z1349" s="2" t="str" cm="1">
        <f t="array" ref="Z1349">_xlfn.IFS(Y1349&lt;=25%,"Low",
Y1349&lt;=50%,"Moderate",
Y1349&lt;=75%,"High",
Y1349&lt;=100%,"Very High",
TRUE,"Over Limit"
)</f>
        <v>Moderate</v>
      </c>
      <c r="AA1349" s="2" cm="1">
        <f t="array" ref="AA1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9" s="2" t="str" cm="1">
        <f t="array" ref="AB1349">_xlfn.IFS(T1349=0,"No Late Payments",
T1349&lt;=2,"Low",
T1349&lt;=4,"Moderate",
TRUE,"High"
)</f>
        <v>No Late Payments</v>
      </c>
      <c r="AC1349" s="10" t="str" cm="1">
        <f t="array" ref="AC1349">_xlfn.IFS(
H1349&lt;40000000,"Low",
H1349&lt;60000000,"Medium",
H1349&lt;100000000,"High",
TRUE,"Very High"
)</f>
        <v>Low</v>
      </c>
    </row>
    <row r="1350" spans="1:29">
      <c r="A1350" s="18" t="s">
        <v>1382</v>
      </c>
      <c r="B1350" s="19">
        <v>22</v>
      </c>
      <c r="C1350" s="19" t="s">
        <v>34</v>
      </c>
      <c r="D1350" s="19" t="s">
        <v>23</v>
      </c>
      <c r="E1350" s="19" t="s">
        <v>38</v>
      </c>
      <c r="F1350" s="19" t="s">
        <v>28</v>
      </c>
      <c r="G1350" s="20">
        <v>13100000</v>
      </c>
      <c r="H1350" s="20">
        <v>62000000</v>
      </c>
      <c r="I1350" s="19">
        <v>21</v>
      </c>
      <c r="J1350" s="19">
        <v>0</v>
      </c>
      <c r="K1350" s="19">
        <v>1</v>
      </c>
      <c r="L1350" s="19">
        <v>0</v>
      </c>
      <c r="M1350" s="20">
        <v>48480000</v>
      </c>
      <c r="N1350" s="20">
        <v>46970000</v>
      </c>
      <c r="O1350" s="20">
        <v>30270000</v>
      </c>
      <c r="P1350" s="20">
        <v>42860000</v>
      </c>
      <c r="Q1350" s="20">
        <v>13200000</v>
      </c>
      <c r="R1350" s="20">
        <v>11400000</v>
      </c>
      <c r="S1350" s="20">
        <v>3720000</v>
      </c>
      <c r="T1350" s="19">
        <v>1</v>
      </c>
      <c r="U1350" s="19">
        <v>0</v>
      </c>
      <c r="V1350" s="2" t="str" cm="1">
        <f t="array" ref="V1350">_xlfn.IFS(B1350&lt;30,"21-29",
B1350&lt;40,"30-39",
B1350&lt;50,"40-49",
B1350&lt;60,"50-59",
TRUE,"60+"
)</f>
        <v>21-29</v>
      </c>
      <c r="W1350" s="24">
        <f t="shared" si="63"/>
        <v>41906666.666666664</v>
      </c>
      <c r="X1350" s="24">
        <f t="shared" si="64"/>
        <v>22486666.666666668</v>
      </c>
      <c r="Y1350" s="25">
        <f t="shared" si="65"/>
        <v>0.67591397849462365</v>
      </c>
      <c r="Z1350" s="2" t="str" cm="1">
        <f t="array" ref="Z1350">_xlfn.IFS(Y1350&lt;=25%,"Low",
Y1350&lt;=50%,"Moderate",
Y1350&lt;=75%,"High",
Y1350&lt;=100%,"Very High",
TRUE,"Over Limit"
)</f>
        <v>High</v>
      </c>
      <c r="AA1350" s="2" cm="1">
        <f t="array" ref="AA1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0" s="2" t="str" cm="1">
        <f t="array" ref="AB1350">_xlfn.IFS(T1350=0,"No Late Payments",
T1350&lt;=2,"Low",
T1350&lt;=4,"Moderate",
TRUE,"High"
)</f>
        <v>Low</v>
      </c>
      <c r="AC1350" s="10" t="str" cm="1">
        <f t="array" ref="AC1350">_xlfn.IFS(
H1350&lt;40000000,"Low",
H1350&lt;60000000,"Medium",
H1350&lt;100000000,"High",
TRUE,"Very High"
)</f>
        <v>High</v>
      </c>
    </row>
    <row r="1351" spans="1:29">
      <c r="A1351" s="21" t="s">
        <v>1383</v>
      </c>
      <c r="B1351" s="22">
        <v>43</v>
      </c>
      <c r="C1351" s="22" t="s">
        <v>22</v>
      </c>
      <c r="D1351" s="22" t="s">
        <v>27</v>
      </c>
      <c r="E1351" s="22" t="s">
        <v>38</v>
      </c>
      <c r="F1351" s="22" t="s">
        <v>48</v>
      </c>
      <c r="G1351" s="23">
        <v>15500000</v>
      </c>
      <c r="H1351" s="23">
        <v>77000000</v>
      </c>
      <c r="I1351" s="22">
        <v>116</v>
      </c>
      <c r="J1351" s="22">
        <v>0</v>
      </c>
      <c r="K1351" s="22">
        <v>0</v>
      </c>
      <c r="L1351" s="22">
        <v>0</v>
      </c>
      <c r="M1351" s="23">
        <v>25400000</v>
      </c>
      <c r="N1351" s="23">
        <v>24720000</v>
      </c>
      <c r="O1351" s="23">
        <v>23390000</v>
      </c>
      <c r="P1351" s="23">
        <v>8260000</v>
      </c>
      <c r="Q1351" s="23">
        <v>12770000</v>
      </c>
      <c r="R1351" s="23">
        <v>9740000</v>
      </c>
      <c r="S1351" s="23">
        <v>1290000</v>
      </c>
      <c r="T1351" s="22">
        <v>0</v>
      </c>
      <c r="U1351" s="22">
        <v>0</v>
      </c>
      <c r="V1351" s="2" t="str" cm="1">
        <f t="array" ref="V1351">_xlfn.IFS(B1351&lt;30,"21-29",
B1351&lt;40,"30-39",
B1351&lt;50,"40-49",
B1351&lt;60,"50-59",
TRUE,"60+"
)</f>
        <v>40-49</v>
      </c>
      <c r="W1351" s="24">
        <f t="shared" si="63"/>
        <v>24503333.333333332</v>
      </c>
      <c r="X1351" s="24">
        <f t="shared" si="64"/>
        <v>10256666.666666666</v>
      </c>
      <c r="Y1351" s="25">
        <f t="shared" si="65"/>
        <v>0.31822510822510819</v>
      </c>
      <c r="Z1351" s="2" t="str" cm="1">
        <f t="array" ref="Z1351">_xlfn.IFS(Y1351&lt;=25%,"Low",
Y1351&lt;=50%,"Moderate",
Y1351&lt;=75%,"High",
Y1351&lt;=100%,"Very High",
TRUE,"Over Limit"
)</f>
        <v>Moderate</v>
      </c>
      <c r="AA1351" s="2" cm="1">
        <f t="array" ref="AA1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1" s="2" t="str" cm="1">
        <f t="array" ref="AB1351">_xlfn.IFS(T1351=0,"No Late Payments",
T1351&lt;=2,"Low",
T1351&lt;=4,"Moderate",
TRUE,"High"
)</f>
        <v>No Late Payments</v>
      </c>
      <c r="AC1351" s="10" t="str" cm="1">
        <f t="array" ref="AC1351">_xlfn.IFS(
H1351&lt;40000000,"Low",
H1351&lt;60000000,"Medium",
H1351&lt;100000000,"High",
TRUE,"Very High"
)</f>
        <v>High</v>
      </c>
    </row>
    <row r="1352" spans="1:29">
      <c r="A1352" s="18" t="s">
        <v>1384</v>
      </c>
      <c r="B1352" s="19">
        <v>29</v>
      </c>
      <c r="C1352" s="19" t="s">
        <v>34</v>
      </c>
      <c r="D1352" s="19" t="s">
        <v>23</v>
      </c>
      <c r="E1352" s="19" t="s">
        <v>24</v>
      </c>
      <c r="F1352" s="19" t="s">
        <v>28</v>
      </c>
      <c r="G1352" s="20">
        <v>10400000</v>
      </c>
      <c r="H1352" s="20">
        <v>48000000</v>
      </c>
      <c r="I1352" s="19">
        <v>28</v>
      </c>
      <c r="J1352" s="19">
        <v>0</v>
      </c>
      <c r="K1352" s="19">
        <v>2</v>
      </c>
      <c r="L1352" s="19">
        <v>2</v>
      </c>
      <c r="M1352" s="20">
        <v>29450000</v>
      </c>
      <c r="N1352" s="20">
        <v>27670000</v>
      </c>
      <c r="O1352" s="20">
        <v>20310000</v>
      </c>
      <c r="P1352" s="20">
        <v>13500000</v>
      </c>
      <c r="Q1352" s="20">
        <v>830000</v>
      </c>
      <c r="R1352" s="20">
        <v>650000</v>
      </c>
      <c r="S1352" s="20">
        <v>4390000</v>
      </c>
      <c r="T1352" s="19">
        <v>3</v>
      </c>
      <c r="U1352" s="19">
        <v>0</v>
      </c>
      <c r="V1352" s="2" t="str" cm="1">
        <f t="array" ref="V1352">_xlfn.IFS(B1352&lt;30,"21-29",
B1352&lt;40,"30-39",
B1352&lt;50,"40-49",
B1352&lt;60,"50-59",
TRUE,"60+"
)</f>
        <v>21-29</v>
      </c>
      <c r="W1352" s="24">
        <f t="shared" si="63"/>
        <v>25810000</v>
      </c>
      <c r="X1352" s="24">
        <f t="shared" si="64"/>
        <v>4993333.333333333</v>
      </c>
      <c r="Y1352" s="25">
        <f t="shared" si="65"/>
        <v>0.53770833333333334</v>
      </c>
      <c r="Z1352" s="2" t="str" cm="1">
        <f t="array" ref="Z1352">_xlfn.IFS(Y1352&lt;=25%,"Low",
Y1352&lt;=50%,"Moderate",
Y1352&lt;=75%,"High",
Y1352&lt;=100%,"Very High",
TRUE,"Over Limit"
)</f>
        <v>High</v>
      </c>
      <c r="AA1352" s="2" cm="1">
        <f t="array" ref="AA1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2" s="2" t="str" cm="1">
        <f t="array" ref="AB1352">_xlfn.IFS(T1352=0,"No Late Payments",
T1352&lt;=2,"Low",
T1352&lt;=4,"Moderate",
TRUE,"High"
)</f>
        <v>Moderate</v>
      </c>
      <c r="AC1352" s="10" t="str" cm="1">
        <f t="array" ref="AC1352">_xlfn.IFS(
H1352&lt;40000000,"Low",
H1352&lt;60000000,"Medium",
H1352&lt;100000000,"High",
TRUE,"Very High"
)</f>
        <v>Medium</v>
      </c>
    </row>
    <row r="1353" spans="1:29">
      <c r="A1353" s="21" t="s">
        <v>1385</v>
      </c>
      <c r="B1353" s="22">
        <v>45</v>
      </c>
      <c r="C1353" s="22" t="s">
        <v>34</v>
      </c>
      <c r="D1353" s="22" t="s">
        <v>30</v>
      </c>
      <c r="E1353" s="22" t="s">
        <v>31</v>
      </c>
      <c r="F1353" s="22" t="s">
        <v>41</v>
      </c>
      <c r="G1353" s="23">
        <v>8300000</v>
      </c>
      <c r="H1353" s="23">
        <v>20000000</v>
      </c>
      <c r="I1353" s="22">
        <v>106</v>
      </c>
      <c r="J1353" s="22">
        <v>3</v>
      </c>
      <c r="K1353" s="22">
        <v>0</v>
      </c>
      <c r="L1353" s="22">
        <v>0</v>
      </c>
      <c r="M1353" s="23">
        <v>9000000</v>
      </c>
      <c r="N1353" s="23">
        <v>7310000</v>
      </c>
      <c r="O1353" s="23">
        <v>8200000</v>
      </c>
      <c r="P1353" s="23">
        <v>270000</v>
      </c>
      <c r="Q1353" s="23">
        <v>1790000</v>
      </c>
      <c r="R1353" s="23">
        <v>2890000</v>
      </c>
      <c r="S1353" s="23">
        <v>770000</v>
      </c>
      <c r="T1353" s="22">
        <v>2</v>
      </c>
      <c r="U1353" s="22">
        <v>1</v>
      </c>
      <c r="V1353" s="2" t="str" cm="1">
        <f t="array" ref="V1353">_xlfn.IFS(B1353&lt;30,"21-29",
B1353&lt;40,"30-39",
B1353&lt;50,"40-49",
B1353&lt;60,"50-59",
TRUE,"60+"
)</f>
        <v>40-49</v>
      </c>
      <c r="W1353" s="24">
        <f t="shared" si="63"/>
        <v>8170000</v>
      </c>
      <c r="X1353" s="24">
        <f t="shared" si="64"/>
        <v>1650000</v>
      </c>
      <c r="Y1353" s="25">
        <f t="shared" si="65"/>
        <v>0.40849999999999997</v>
      </c>
      <c r="Z1353" s="2" t="str" cm="1">
        <f t="array" ref="Z1353">_xlfn.IFS(Y1353&lt;=25%,"Low",
Y1353&lt;=50%,"Moderate",
Y1353&lt;=75%,"High",
Y1353&lt;=100%,"Very High",
TRUE,"Over Limit"
)</f>
        <v>Moderate</v>
      </c>
      <c r="AA1353" s="2" cm="1">
        <f t="array" ref="AA1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3" s="2" t="str" cm="1">
        <f t="array" ref="AB1353">_xlfn.IFS(T1353=0,"No Late Payments",
T1353&lt;=2,"Low",
T1353&lt;=4,"Moderate",
TRUE,"High"
)</f>
        <v>Low</v>
      </c>
      <c r="AC1353" s="10" t="str" cm="1">
        <f t="array" ref="AC1353">_xlfn.IFS(
H1353&lt;40000000,"Low",
H1353&lt;60000000,"Medium",
H1353&lt;100000000,"High",
TRUE,"Very High"
)</f>
        <v>Low</v>
      </c>
    </row>
    <row r="1354" spans="1:29">
      <c r="A1354" s="18" t="s">
        <v>1386</v>
      </c>
      <c r="B1354" s="19">
        <v>38</v>
      </c>
      <c r="C1354" s="19" t="s">
        <v>22</v>
      </c>
      <c r="D1354" s="19" t="s">
        <v>23</v>
      </c>
      <c r="E1354" s="19" t="s">
        <v>24</v>
      </c>
      <c r="F1354" s="19" t="s">
        <v>25</v>
      </c>
      <c r="G1354" s="20">
        <v>10200000</v>
      </c>
      <c r="H1354" s="20">
        <v>50000000</v>
      </c>
      <c r="I1354" s="19">
        <v>114</v>
      </c>
      <c r="J1354" s="19">
        <v>0</v>
      </c>
      <c r="K1354" s="19">
        <v>1</v>
      </c>
      <c r="L1354" s="19">
        <v>0</v>
      </c>
      <c r="M1354" s="20">
        <v>17140000</v>
      </c>
      <c r="N1354" s="20">
        <v>15200000</v>
      </c>
      <c r="O1354" s="20">
        <v>17460000</v>
      </c>
      <c r="P1354" s="20">
        <v>16870000</v>
      </c>
      <c r="Q1354" s="20">
        <v>6960000</v>
      </c>
      <c r="R1354" s="20">
        <v>9460000</v>
      </c>
      <c r="S1354" s="20">
        <v>1440000</v>
      </c>
      <c r="T1354" s="19">
        <v>1</v>
      </c>
      <c r="U1354" s="19">
        <v>0</v>
      </c>
      <c r="V1354" s="2" t="str" cm="1">
        <f t="array" ref="V1354">_xlfn.IFS(B1354&lt;30,"21-29",
B1354&lt;40,"30-39",
B1354&lt;50,"40-49",
B1354&lt;60,"50-59",
TRUE,"60+"
)</f>
        <v>30-39</v>
      </c>
      <c r="W1354" s="24">
        <f t="shared" si="63"/>
        <v>16600000</v>
      </c>
      <c r="X1354" s="24">
        <f t="shared" si="64"/>
        <v>11096666.666666666</v>
      </c>
      <c r="Y1354" s="25">
        <f t="shared" si="65"/>
        <v>0.33200000000000002</v>
      </c>
      <c r="Z1354" s="2" t="str" cm="1">
        <f t="array" ref="Z1354">_xlfn.IFS(Y1354&lt;=25%,"Low",
Y1354&lt;=50%,"Moderate",
Y1354&lt;=75%,"High",
Y1354&lt;=100%,"Very High",
TRUE,"Over Limit"
)</f>
        <v>Moderate</v>
      </c>
      <c r="AA1354" s="2" cm="1">
        <f t="array" ref="AA1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4" s="2" t="str" cm="1">
        <f t="array" ref="AB1354">_xlfn.IFS(T1354=0,"No Late Payments",
T1354&lt;=2,"Low",
T1354&lt;=4,"Moderate",
TRUE,"High"
)</f>
        <v>Low</v>
      </c>
      <c r="AC1354" s="10" t="str" cm="1">
        <f t="array" ref="AC1354">_xlfn.IFS(
H1354&lt;40000000,"Low",
H1354&lt;60000000,"Medium",
H1354&lt;100000000,"High",
TRUE,"Very High"
)</f>
        <v>Medium</v>
      </c>
    </row>
    <row r="1355" spans="1:29">
      <c r="A1355" s="21" t="s">
        <v>1387</v>
      </c>
      <c r="B1355" s="22">
        <v>44</v>
      </c>
      <c r="C1355" s="22" t="s">
        <v>34</v>
      </c>
      <c r="D1355" s="22" t="s">
        <v>30</v>
      </c>
      <c r="E1355" s="22" t="s">
        <v>24</v>
      </c>
      <c r="F1355" s="22" t="s">
        <v>48</v>
      </c>
      <c r="G1355" s="23">
        <v>18000000</v>
      </c>
      <c r="H1355" s="23">
        <v>93000000</v>
      </c>
      <c r="I1355" s="22">
        <v>68</v>
      </c>
      <c r="J1355" s="22">
        <v>0</v>
      </c>
      <c r="K1355" s="22">
        <v>0</v>
      </c>
      <c r="L1355" s="22">
        <v>0</v>
      </c>
      <c r="M1355" s="23">
        <v>53130000</v>
      </c>
      <c r="N1355" s="23">
        <v>39430000</v>
      </c>
      <c r="O1355" s="23">
        <v>38040000</v>
      </c>
      <c r="P1355" s="23">
        <v>22310000</v>
      </c>
      <c r="Q1355" s="23">
        <v>11330000</v>
      </c>
      <c r="R1355" s="23">
        <v>19470000</v>
      </c>
      <c r="S1355" s="23">
        <v>3070000</v>
      </c>
      <c r="T1355" s="22">
        <v>0</v>
      </c>
      <c r="U1355" s="22">
        <v>0</v>
      </c>
      <c r="V1355" s="2" t="str" cm="1">
        <f t="array" ref="V1355">_xlfn.IFS(B1355&lt;30,"21-29",
B1355&lt;40,"30-39",
B1355&lt;50,"40-49",
B1355&lt;60,"50-59",
TRUE,"60+"
)</f>
        <v>40-49</v>
      </c>
      <c r="W1355" s="24">
        <f t="shared" si="63"/>
        <v>43533333.333333336</v>
      </c>
      <c r="X1355" s="24">
        <f t="shared" si="64"/>
        <v>17703333.333333332</v>
      </c>
      <c r="Y1355" s="25">
        <f t="shared" si="65"/>
        <v>0.46810035842293912</v>
      </c>
      <c r="Z1355" s="2" t="str" cm="1">
        <f t="array" ref="Z1355">_xlfn.IFS(Y1355&lt;=25%,"Low",
Y1355&lt;=50%,"Moderate",
Y1355&lt;=75%,"High",
Y1355&lt;=100%,"Very High",
TRUE,"Over Limit"
)</f>
        <v>Moderate</v>
      </c>
      <c r="AA1355" s="2" cm="1">
        <f t="array" ref="AA1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5" s="2" t="str" cm="1">
        <f t="array" ref="AB1355">_xlfn.IFS(T1355=0,"No Late Payments",
T1355&lt;=2,"Low",
T1355&lt;=4,"Moderate",
TRUE,"High"
)</f>
        <v>No Late Payments</v>
      </c>
      <c r="AC1355" s="10" t="str" cm="1">
        <f t="array" ref="AC1355">_xlfn.IFS(
H1355&lt;40000000,"Low",
H1355&lt;60000000,"Medium",
H1355&lt;100000000,"High",
TRUE,"Very High"
)</f>
        <v>High</v>
      </c>
    </row>
    <row r="1356" spans="1:29">
      <c r="A1356" s="18" t="s">
        <v>1388</v>
      </c>
      <c r="B1356" s="19">
        <v>41</v>
      </c>
      <c r="C1356" s="19" t="s">
        <v>22</v>
      </c>
      <c r="D1356" s="19" t="s">
        <v>27</v>
      </c>
      <c r="E1356" s="19" t="s">
        <v>24</v>
      </c>
      <c r="F1356" s="19" t="s">
        <v>25</v>
      </c>
      <c r="G1356" s="20">
        <v>9600000</v>
      </c>
      <c r="H1356" s="20">
        <v>47000000</v>
      </c>
      <c r="I1356" s="19">
        <v>148</v>
      </c>
      <c r="J1356" s="19">
        <v>0</v>
      </c>
      <c r="K1356" s="19">
        <v>0</v>
      </c>
      <c r="L1356" s="19">
        <v>0</v>
      </c>
      <c r="M1356" s="20">
        <v>8670000</v>
      </c>
      <c r="N1356" s="20">
        <v>8780000</v>
      </c>
      <c r="O1356" s="20">
        <v>8800000</v>
      </c>
      <c r="P1356" s="20">
        <v>1420000</v>
      </c>
      <c r="Q1356" s="20">
        <v>2790000</v>
      </c>
      <c r="R1356" s="20">
        <v>3290000</v>
      </c>
      <c r="S1356" s="20">
        <v>650000</v>
      </c>
      <c r="T1356" s="19">
        <v>0</v>
      </c>
      <c r="U1356" s="19">
        <v>0</v>
      </c>
      <c r="V1356" s="2" t="str" cm="1">
        <f t="array" ref="V1356">_xlfn.IFS(B1356&lt;30,"21-29",
B1356&lt;40,"30-39",
B1356&lt;50,"40-49",
B1356&lt;60,"50-59",
TRUE,"60+"
)</f>
        <v>40-49</v>
      </c>
      <c r="W1356" s="24">
        <f t="shared" si="63"/>
        <v>8750000</v>
      </c>
      <c r="X1356" s="24">
        <f t="shared" si="64"/>
        <v>2500000</v>
      </c>
      <c r="Y1356" s="25">
        <f t="shared" si="65"/>
        <v>0.18617021276595744</v>
      </c>
      <c r="Z1356" s="2" t="str" cm="1">
        <f t="array" ref="Z1356">_xlfn.IFS(Y1356&lt;=25%,"Low",
Y1356&lt;=50%,"Moderate",
Y1356&lt;=75%,"High",
Y1356&lt;=100%,"Very High",
TRUE,"Over Limit"
)</f>
        <v>Low</v>
      </c>
      <c r="AA1356" s="2" cm="1">
        <f t="array" ref="AA1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6" s="2" t="str" cm="1">
        <f t="array" ref="AB1356">_xlfn.IFS(T1356=0,"No Late Payments",
T1356&lt;=2,"Low",
T1356&lt;=4,"Moderate",
TRUE,"High"
)</f>
        <v>No Late Payments</v>
      </c>
      <c r="AC1356" s="10" t="str" cm="1">
        <f t="array" ref="AC1356">_xlfn.IFS(
H1356&lt;40000000,"Low",
H1356&lt;60000000,"Medium",
H1356&lt;100000000,"High",
TRUE,"Very High"
)</f>
        <v>Medium</v>
      </c>
    </row>
    <row r="1357" spans="1:29">
      <c r="A1357" s="21" t="s">
        <v>1389</v>
      </c>
      <c r="B1357" s="22">
        <v>31</v>
      </c>
      <c r="C1357" s="22" t="s">
        <v>22</v>
      </c>
      <c r="D1357" s="22" t="s">
        <v>27</v>
      </c>
      <c r="E1357" s="22" t="s">
        <v>24</v>
      </c>
      <c r="F1357" s="22" t="s">
        <v>25</v>
      </c>
      <c r="G1357" s="23">
        <v>9700000</v>
      </c>
      <c r="H1357" s="23">
        <v>47000000</v>
      </c>
      <c r="I1357" s="22">
        <v>77</v>
      </c>
      <c r="J1357" s="22">
        <v>0</v>
      </c>
      <c r="K1357" s="22">
        <v>0</v>
      </c>
      <c r="L1357" s="22">
        <v>0</v>
      </c>
      <c r="M1357" s="23">
        <v>9170000</v>
      </c>
      <c r="N1357" s="23">
        <v>11840000</v>
      </c>
      <c r="O1357" s="23">
        <v>6360000</v>
      </c>
      <c r="P1357" s="23">
        <v>5600000</v>
      </c>
      <c r="Q1357" s="23">
        <v>9590000</v>
      </c>
      <c r="R1357" s="23">
        <v>1170000</v>
      </c>
      <c r="S1357" s="23">
        <v>1190000</v>
      </c>
      <c r="T1357" s="22">
        <v>0</v>
      </c>
      <c r="U1357" s="22">
        <v>0</v>
      </c>
      <c r="V1357" s="2" t="str" cm="1">
        <f t="array" ref="V1357">_xlfn.IFS(B1357&lt;30,"21-29",
B1357&lt;40,"30-39",
B1357&lt;50,"40-49",
B1357&lt;60,"50-59",
TRUE,"60+"
)</f>
        <v>30-39</v>
      </c>
      <c r="W1357" s="24">
        <f t="shared" si="63"/>
        <v>9123333.333333334</v>
      </c>
      <c r="X1357" s="24">
        <f t="shared" si="64"/>
        <v>5453333.333333333</v>
      </c>
      <c r="Y1357" s="25">
        <f t="shared" si="65"/>
        <v>0.19411347517730498</v>
      </c>
      <c r="Z1357" s="2" t="str" cm="1">
        <f t="array" ref="Z1357">_xlfn.IFS(Y1357&lt;=25%,"Low",
Y1357&lt;=50%,"Moderate",
Y1357&lt;=75%,"High",
Y1357&lt;=100%,"Very High",
TRUE,"Over Limit"
)</f>
        <v>Low</v>
      </c>
      <c r="AA1357" s="2" cm="1">
        <f t="array" ref="AA1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7" s="2" t="str" cm="1">
        <f t="array" ref="AB1357">_xlfn.IFS(T1357=0,"No Late Payments",
T1357&lt;=2,"Low",
T1357&lt;=4,"Moderate",
TRUE,"High"
)</f>
        <v>No Late Payments</v>
      </c>
      <c r="AC1357" s="10" t="str" cm="1">
        <f t="array" ref="AC1357">_xlfn.IFS(
H1357&lt;40000000,"Low",
H1357&lt;60000000,"Medium",
H1357&lt;100000000,"High",
TRUE,"Very High"
)</f>
        <v>Medium</v>
      </c>
    </row>
    <row r="1358" spans="1:29">
      <c r="A1358" s="18" t="s">
        <v>1390</v>
      </c>
      <c r="B1358" s="19">
        <v>22</v>
      </c>
      <c r="C1358" s="19" t="s">
        <v>34</v>
      </c>
      <c r="D1358" s="19" t="s">
        <v>27</v>
      </c>
      <c r="E1358" s="19" t="s">
        <v>38</v>
      </c>
      <c r="F1358" s="19" t="s">
        <v>28</v>
      </c>
      <c r="G1358" s="20">
        <v>8400000</v>
      </c>
      <c r="H1358" s="20">
        <v>33000000</v>
      </c>
      <c r="I1358" s="19">
        <v>29</v>
      </c>
      <c r="J1358" s="19">
        <v>1</v>
      </c>
      <c r="K1358" s="19">
        <v>0</v>
      </c>
      <c r="L1358" s="19">
        <v>0</v>
      </c>
      <c r="M1358" s="20">
        <v>8260000</v>
      </c>
      <c r="N1358" s="20">
        <v>15690000</v>
      </c>
      <c r="O1358" s="20">
        <v>8630000</v>
      </c>
      <c r="P1358" s="20">
        <v>460000</v>
      </c>
      <c r="Q1358" s="20">
        <v>7040000</v>
      </c>
      <c r="R1358" s="20">
        <v>3050000</v>
      </c>
      <c r="S1358" s="20">
        <v>770000</v>
      </c>
      <c r="T1358" s="19">
        <v>2</v>
      </c>
      <c r="U1358" s="19">
        <v>0</v>
      </c>
      <c r="V1358" s="2" t="str" cm="1">
        <f t="array" ref="V1358">_xlfn.IFS(B1358&lt;30,"21-29",
B1358&lt;40,"30-39",
B1358&lt;50,"40-49",
B1358&lt;60,"50-59",
TRUE,"60+"
)</f>
        <v>21-29</v>
      </c>
      <c r="W1358" s="24">
        <f t="shared" si="63"/>
        <v>10860000</v>
      </c>
      <c r="X1358" s="24">
        <f t="shared" si="64"/>
        <v>3516666.6666666665</v>
      </c>
      <c r="Y1358" s="25">
        <f t="shared" si="65"/>
        <v>0.3290909090909091</v>
      </c>
      <c r="Z1358" s="2" t="str" cm="1">
        <f t="array" ref="Z1358">_xlfn.IFS(Y1358&lt;=25%,"Low",
Y1358&lt;=50%,"Moderate",
Y1358&lt;=75%,"High",
Y1358&lt;=100%,"Very High",
TRUE,"Over Limit"
)</f>
        <v>Moderate</v>
      </c>
      <c r="AA1358" s="2" cm="1">
        <f t="array" ref="AA1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8" s="2" t="str" cm="1">
        <f t="array" ref="AB1358">_xlfn.IFS(T1358=0,"No Late Payments",
T1358&lt;=2,"Low",
T1358&lt;=4,"Moderate",
TRUE,"High"
)</f>
        <v>Low</v>
      </c>
      <c r="AC1358" s="10" t="str" cm="1">
        <f t="array" ref="AC1358">_xlfn.IFS(
H1358&lt;40000000,"Low",
H1358&lt;60000000,"Medium",
H1358&lt;100000000,"High",
TRUE,"Very High"
)</f>
        <v>Low</v>
      </c>
    </row>
    <row r="1359" spans="1:29">
      <c r="A1359" s="21" t="s">
        <v>1391</v>
      </c>
      <c r="B1359" s="22">
        <v>54</v>
      </c>
      <c r="C1359" s="22" t="s">
        <v>22</v>
      </c>
      <c r="D1359" s="22" t="s">
        <v>30</v>
      </c>
      <c r="E1359" s="22" t="s">
        <v>38</v>
      </c>
      <c r="F1359" s="22" t="s">
        <v>25</v>
      </c>
      <c r="G1359" s="23">
        <v>7000000</v>
      </c>
      <c r="H1359" s="23">
        <v>43000000</v>
      </c>
      <c r="I1359" s="22">
        <v>230</v>
      </c>
      <c r="J1359" s="22">
        <v>3</v>
      </c>
      <c r="K1359" s="22">
        <v>1</v>
      </c>
      <c r="L1359" s="22">
        <v>0</v>
      </c>
      <c r="M1359" s="23">
        <v>20000000</v>
      </c>
      <c r="N1359" s="23">
        <v>25590000</v>
      </c>
      <c r="O1359" s="23">
        <v>24980000</v>
      </c>
      <c r="P1359" s="23">
        <v>680000</v>
      </c>
      <c r="Q1359" s="23">
        <v>1590000</v>
      </c>
      <c r="R1359" s="23">
        <v>7420000</v>
      </c>
      <c r="S1359" s="23">
        <v>2250000</v>
      </c>
      <c r="T1359" s="22">
        <v>3</v>
      </c>
      <c r="U1359" s="22">
        <v>1</v>
      </c>
      <c r="V1359" s="2" t="str" cm="1">
        <f t="array" ref="V1359">_xlfn.IFS(B1359&lt;30,"21-29",
B1359&lt;40,"30-39",
B1359&lt;50,"40-49",
B1359&lt;60,"50-59",
TRUE,"60+"
)</f>
        <v>50-59</v>
      </c>
      <c r="W1359" s="24">
        <f t="shared" si="63"/>
        <v>23523333.333333332</v>
      </c>
      <c r="X1359" s="24">
        <f t="shared" si="64"/>
        <v>3230000</v>
      </c>
      <c r="Y1359" s="25">
        <f t="shared" si="65"/>
        <v>0.54705426356589149</v>
      </c>
      <c r="Z1359" s="2" t="str" cm="1">
        <f t="array" ref="Z1359">_xlfn.IFS(Y1359&lt;=25%,"Low",
Y1359&lt;=50%,"Moderate",
Y1359&lt;=75%,"High",
Y1359&lt;=100%,"Very High",
TRUE,"Over Limit"
)</f>
        <v>High</v>
      </c>
      <c r="AA1359" s="2" cm="1">
        <f t="array" ref="AA1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9" s="2" t="str" cm="1">
        <f t="array" ref="AB1359">_xlfn.IFS(T1359=0,"No Late Payments",
T1359&lt;=2,"Low",
T1359&lt;=4,"Moderate",
TRUE,"High"
)</f>
        <v>Moderate</v>
      </c>
      <c r="AC1359" s="10" t="str" cm="1">
        <f t="array" ref="AC1359">_xlfn.IFS(
H1359&lt;40000000,"Low",
H1359&lt;60000000,"Medium",
H1359&lt;100000000,"High",
TRUE,"Very High"
)</f>
        <v>Medium</v>
      </c>
    </row>
    <row r="1360" spans="1:29">
      <c r="A1360" s="18" t="s">
        <v>1392</v>
      </c>
      <c r="B1360" s="19">
        <v>27</v>
      </c>
      <c r="C1360" s="19" t="s">
        <v>34</v>
      </c>
      <c r="D1360" s="19" t="s">
        <v>27</v>
      </c>
      <c r="E1360" s="19" t="s">
        <v>24</v>
      </c>
      <c r="F1360" s="19" t="s">
        <v>41</v>
      </c>
      <c r="G1360" s="20">
        <v>10800000</v>
      </c>
      <c r="H1360" s="20">
        <v>43000000</v>
      </c>
      <c r="I1360" s="19">
        <v>33</v>
      </c>
      <c r="J1360" s="19">
        <v>0</v>
      </c>
      <c r="K1360" s="19">
        <v>0</v>
      </c>
      <c r="L1360" s="19">
        <v>0</v>
      </c>
      <c r="M1360" s="20">
        <v>10890000</v>
      </c>
      <c r="N1360" s="20">
        <v>9660000</v>
      </c>
      <c r="O1360" s="20">
        <v>2100000</v>
      </c>
      <c r="P1360" s="20">
        <v>4990000</v>
      </c>
      <c r="Q1360" s="20">
        <v>3650000</v>
      </c>
      <c r="R1360" s="20">
        <v>560000</v>
      </c>
      <c r="S1360" s="20">
        <v>2140000</v>
      </c>
      <c r="T1360" s="19">
        <v>1</v>
      </c>
      <c r="U1360" s="19">
        <v>0</v>
      </c>
      <c r="V1360" s="2" t="str" cm="1">
        <f t="array" ref="V1360">_xlfn.IFS(B1360&lt;30,"21-29",
B1360&lt;40,"30-39",
B1360&lt;50,"40-49",
B1360&lt;60,"50-59",
TRUE,"60+"
)</f>
        <v>21-29</v>
      </c>
      <c r="W1360" s="24">
        <f t="shared" si="63"/>
        <v>7550000</v>
      </c>
      <c r="X1360" s="24">
        <f t="shared" si="64"/>
        <v>3066666.6666666665</v>
      </c>
      <c r="Y1360" s="25">
        <f t="shared" si="65"/>
        <v>0.17558139534883721</v>
      </c>
      <c r="Z1360" s="2" t="str" cm="1">
        <f t="array" ref="Z1360">_xlfn.IFS(Y1360&lt;=25%,"Low",
Y1360&lt;=50%,"Moderate",
Y1360&lt;=75%,"High",
Y1360&lt;=100%,"Very High",
TRUE,"Over Limit"
)</f>
        <v>Low</v>
      </c>
      <c r="AA1360" s="2" cm="1">
        <f t="array" ref="AA1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0" s="2" t="str" cm="1">
        <f t="array" ref="AB1360">_xlfn.IFS(T1360=0,"No Late Payments",
T1360&lt;=2,"Low",
T1360&lt;=4,"Moderate",
TRUE,"High"
)</f>
        <v>Low</v>
      </c>
      <c r="AC1360" s="10" t="str" cm="1">
        <f t="array" ref="AC1360">_xlfn.IFS(
H1360&lt;40000000,"Low",
H1360&lt;60000000,"Medium",
H1360&lt;100000000,"High",
TRUE,"Very High"
)</f>
        <v>Medium</v>
      </c>
    </row>
    <row r="1361" spans="1:29">
      <c r="A1361" s="21" t="s">
        <v>1393</v>
      </c>
      <c r="B1361" s="22">
        <v>26</v>
      </c>
      <c r="C1361" s="22" t="s">
        <v>34</v>
      </c>
      <c r="D1361" s="22" t="s">
        <v>46</v>
      </c>
      <c r="E1361" s="22" t="s">
        <v>38</v>
      </c>
      <c r="F1361" s="22" t="s">
        <v>48</v>
      </c>
      <c r="G1361" s="23">
        <v>13100000</v>
      </c>
      <c r="H1361" s="23">
        <v>30000000</v>
      </c>
      <c r="I1361" s="22">
        <v>69</v>
      </c>
      <c r="J1361" s="22">
        <v>0</v>
      </c>
      <c r="K1361" s="22">
        <v>0</v>
      </c>
      <c r="L1361" s="22">
        <v>1</v>
      </c>
      <c r="M1361" s="23">
        <v>7890000</v>
      </c>
      <c r="N1361" s="23">
        <v>4020000</v>
      </c>
      <c r="O1361" s="23">
        <v>4410000</v>
      </c>
      <c r="P1361" s="23">
        <v>5550000</v>
      </c>
      <c r="Q1361" s="23">
        <v>1240000</v>
      </c>
      <c r="R1361" s="23">
        <v>2280000</v>
      </c>
      <c r="S1361" s="23">
        <v>1040000</v>
      </c>
      <c r="T1361" s="22">
        <v>1</v>
      </c>
      <c r="U1361" s="22">
        <v>0</v>
      </c>
      <c r="V1361" s="2" t="str" cm="1">
        <f t="array" ref="V1361">_xlfn.IFS(B1361&lt;30,"21-29",
B1361&lt;40,"30-39",
B1361&lt;50,"40-49",
B1361&lt;60,"50-59",
TRUE,"60+"
)</f>
        <v>21-29</v>
      </c>
      <c r="W1361" s="24">
        <f t="shared" si="63"/>
        <v>5440000</v>
      </c>
      <c r="X1361" s="24">
        <f t="shared" si="64"/>
        <v>3023333.3333333335</v>
      </c>
      <c r="Y1361" s="25">
        <f t="shared" si="65"/>
        <v>0.18133333333333335</v>
      </c>
      <c r="Z1361" s="2" t="str" cm="1">
        <f t="array" ref="Z1361">_xlfn.IFS(Y1361&lt;=25%,"Low",
Y1361&lt;=50%,"Moderate",
Y1361&lt;=75%,"High",
Y1361&lt;=100%,"Very High",
TRUE,"Over Limit"
)</f>
        <v>Low</v>
      </c>
      <c r="AA1361" s="2" cm="1">
        <f t="array" ref="AA1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1" s="2" t="str" cm="1">
        <f t="array" ref="AB1361">_xlfn.IFS(T1361=0,"No Late Payments",
T1361&lt;=2,"Low",
T1361&lt;=4,"Moderate",
TRUE,"High"
)</f>
        <v>Low</v>
      </c>
      <c r="AC1361" s="10" t="str" cm="1">
        <f t="array" ref="AC1361">_xlfn.IFS(
H1361&lt;40000000,"Low",
H1361&lt;60000000,"Medium",
H1361&lt;100000000,"High",
TRUE,"Very High"
)</f>
        <v>Low</v>
      </c>
    </row>
    <row r="1362" spans="1:29">
      <c r="A1362" s="18" t="s">
        <v>1394</v>
      </c>
      <c r="B1362" s="19">
        <v>28</v>
      </c>
      <c r="C1362" s="19" t="s">
        <v>34</v>
      </c>
      <c r="D1362" s="19" t="s">
        <v>27</v>
      </c>
      <c r="E1362" s="19" t="s">
        <v>24</v>
      </c>
      <c r="F1362" s="19" t="s">
        <v>28</v>
      </c>
      <c r="G1362" s="20">
        <v>10400000</v>
      </c>
      <c r="H1362" s="20">
        <v>41000000</v>
      </c>
      <c r="I1362" s="19">
        <v>37</v>
      </c>
      <c r="J1362" s="19">
        <v>0</v>
      </c>
      <c r="K1362" s="19">
        <v>0</v>
      </c>
      <c r="L1362" s="19">
        <v>0</v>
      </c>
      <c r="M1362" s="20">
        <v>26490000</v>
      </c>
      <c r="N1362" s="20">
        <v>27960000</v>
      </c>
      <c r="O1362" s="20">
        <v>25910000</v>
      </c>
      <c r="P1362" s="20">
        <v>9550000</v>
      </c>
      <c r="Q1362" s="20">
        <v>7460000</v>
      </c>
      <c r="R1362" s="20">
        <v>9110000</v>
      </c>
      <c r="S1362" s="20">
        <v>2230000</v>
      </c>
      <c r="T1362" s="19">
        <v>0</v>
      </c>
      <c r="U1362" s="19">
        <v>0</v>
      </c>
      <c r="V1362" s="2" t="str" cm="1">
        <f t="array" ref="V1362">_xlfn.IFS(B1362&lt;30,"21-29",
B1362&lt;40,"30-39",
B1362&lt;50,"40-49",
B1362&lt;60,"50-59",
TRUE,"60+"
)</f>
        <v>21-29</v>
      </c>
      <c r="W1362" s="24">
        <f t="shared" si="63"/>
        <v>26786666.666666668</v>
      </c>
      <c r="X1362" s="24">
        <f t="shared" si="64"/>
        <v>8706666.666666666</v>
      </c>
      <c r="Y1362" s="25">
        <f t="shared" si="65"/>
        <v>0.65333333333333332</v>
      </c>
      <c r="Z1362" s="2" t="str" cm="1">
        <f t="array" ref="Z1362">_xlfn.IFS(Y1362&lt;=25%,"Low",
Y1362&lt;=50%,"Moderate",
Y1362&lt;=75%,"High",
Y1362&lt;=100%,"Very High",
TRUE,"Over Limit"
)</f>
        <v>High</v>
      </c>
      <c r="AA1362" s="2" cm="1">
        <f t="array" ref="AA1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2" s="2" t="str" cm="1">
        <f t="array" ref="AB1362">_xlfn.IFS(T1362=0,"No Late Payments",
T1362&lt;=2,"Low",
T1362&lt;=4,"Moderate",
TRUE,"High"
)</f>
        <v>No Late Payments</v>
      </c>
      <c r="AC1362" s="10" t="str" cm="1">
        <f t="array" ref="AC1362">_xlfn.IFS(
H1362&lt;40000000,"Low",
H1362&lt;60000000,"Medium",
H1362&lt;100000000,"High",
TRUE,"Very High"
)</f>
        <v>Medium</v>
      </c>
    </row>
    <row r="1363" spans="1:29">
      <c r="A1363" s="21" t="s">
        <v>1395</v>
      </c>
      <c r="B1363" s="22">
        <v>40</v>
      </c>
      <c r="C1363" s="22" t="s">
        <v>22</v>
      </c>
      <c r="D1363" s="22" t="s">
        <v>27</v>
      </c>
      <c r="E1363" s="22" t="s">
        <v>31</v>
      </c>
      <c r="F1363" s="22" t="s">
        <v>28</v>
      </c>
      <c r="G1363" s="23">
        <v>9300000</v>
      </c>
      <c r="H1363" s="23">
        <v>58000000</v>
      </c>
      <c r="I1363" s="22">
        <v>151</v>
      </c>
      <c r="J1363" s="22">
        <v>0</v>
      </c>
      <c r="K1363" s="22">
        <v>0</v>
      </c>
      <c r="L1363" s="22">
        <v>0</v>
      </c>
      <c r="M1363" s="23">
        <v>11710000</v>
      </c>
      <c r="N1363" s="23">
        <v>9870000</v>
      </c>
      <c r="O1363" s="23">
        <v>15230000</v>
      </c>
      <c r="P1363" s="23">
        <v>6060000</v>
      </c>
      <c r="Q1363" s="23">
        <v>1810000</v>
      </c>
      <c r="R1363" s="23">
        <v>4750000</v>
      </c>
      <c r="S1363" s="23">
        <v>1830000</v>
      </c>
      <c r="T1363" s="22">
        <v>1</v>
      </c>
      <c r="U1363" s="22">
        <v>0</v>
      </c>
      <c r="V1363" s="2" t="str" cm="1">
        <f t="array" ref="V1363">_xlfn.IFS(B1363&lt;30,"21-29",
B1363&lt;40,"30-39",
B1363&lt;50,"40-49",
B1363&lt;60,"50-59",
TRUE,"60+"
)</f>
        <v>40-49</v>
      </c>
      <c r="W1363" s="24">
        <f t="shared" si="63"/>
        <v>12270000</v>
      </c>
      <c r="X1363" s="24">
        <f t="shared" si="64"/>
        <v>4206666.666666667</v>
      </c>
      <c r="Y1363" s="25">
        <f t="shared" si="65"/>
        <v>0.21155172413793102</v>
      </c>
      <c r="Z1363" s="2" t="str" cm="1">
        <f t="array" ref="Z1363">_xlfn.IFS(Y1363&lt;=25%,"Low",
Y1363&lt;=50%,"Moderate",
Y1363&lt;=75%,"High",
Y1363&lt;=100%,"Very High",
TRUE,"Over Limit"
)</f>
        <v>Low</v>
      </c>
      <c r="AA1363" s="2" cm="1">
        <f t="array" ref="AA1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3" s="2" t="str" cm="1">
        <f t="array" ref="AB1363">_xlfn.IFS(T1363=0,"No Late Payments",
T1363&lt;=2,"Low",
T1363&lt;=4,"Moderate",
TRUE,"High"
)</f>
        <v>Low</v>
      </c>
      <c r="AC1363" s="10" t="str" cm="1">
        <f t="array" ref="AC1363">_xlfn.IFS(
H1363&lt;40000000,"Low",
H1363&lt;60000000,"Medium",
H1363&lt;100000000,"High",
TRUE,"Very High"
)</f>
        <v>Medium</v>
      </c>
    </row>
    <row r="1364" spans="1:29">
      <c r="A1364" s="18" t="s">
        <v>1396</v>
      </c>
      <c r="B1364" s="19">
        <v>22</v>
      </c>
      <c r="C1364" s="19" t="s">
        <v>34</v>
      </c>
      <c r="D1364" s="19" t="s">
        <v>30</v>
      </c>
      <c r="E1364" s="19" t="s">
        <v>38</v>
      </c>
      <c r="F1364" s="19" t="s">
        <v>28</v>
      </c>
      <c r="G1364" s="20">
        <v>6100000</v>
      </c>
      <c r="H1364" s="20">
        <v>20000000</v>
      </c>
      <c r="I1364" s="19">
        <v>10</v>
      </c>
      <c r="J1364" s="19">
        <v>0</v>
      </c>
      <c r="K1364" s="19">
        <v>1</v>
      </c>
      <c r="L1364" s="19">
        <v>1</v>
      </c>
      <c r="M1364" s="20">
        <v>5990000</v>
      </c>
      <c r="N1364" s="20">
        <v>6640000</v>
      </c>
      <c r="O1364" s="20">
        <v>8210000</v>
      </c>
      <c r="P1364" s="20">
        <v>2960000</v>
      </c>
      <c r="Q1364" s="20">
        <v>2110000</v>
      </c>
      <c r="R1364" s="20">
        <v>830000</v>
      </c>
      <c r="S1364" s="20">
        <v>830000</v>
      </c>
      <c r="T1364" s="19">
        <v>2</v>
      </c>
      <c r="U1364" s="19">
        <v>0</v>
      </c>
      <c r="V1364" s="2" t="str" cm="1">
        <f t="array" ref="V1364">_xlfn.IFS(B1364&lt;30,"21-29",
B1364&lt;40,"30-39",
B1364&lt;50,"40-49",
B1364&lt;60,"50-59",
TRUE,"60+"
)</f>
        <v>21-29</v>
      </c>
      <c r="W1364" s="24">
        <f t="shared" si="63"/>
        <v>6946666.666666667</v>
      </c>
      <c r="X1364" s="24">
        <f t="shared" si="64"/>
        <v>1966666.6666666667</v>
      </c>
      <c r="Y1364" s="25">
        <f t="shared" si="65"/>
        <v>0.34733333333333333</v>
      </c>
      <c r="Z1364" s="2" t="str" cm="1">
        <f t="array" ref="Z1364">_xlfn.IFS(Y1364&lt;=25%,"Low",
Y1364&lt;=50%,"Moderate",
Y1364&lt;=75%,"High",
Y1364&lt;=100%,"Very High",
TRUE,"Over Limit"
)</f>
        <v>Moderate</v>
      </c>
      <c r="AA1364" s="2" cm="1">
        <f t="array" ref="AA1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4" s="2" t="str" cm="1">
        <f t="array" ref="AB1364">_xlfn.IFS(T1364=0,"No Late Payments",
T1364&lt;=2,"Low",
T1364&lt;=4,"Moderate",
TRUE,"High"
)</f>
        <v>Low</v>
      </c>
      <c r="AC1364" s="10" t="str" cm="1">
        <f t="array" ref="AC1364">_xlfn.IFS(
H1364&lt;40000000,"Low",
H1364&lt;60000000,"Medium",
H1364&lt;100000000,"High",
TRUE,"Very High"
)</f>
        <v>Low</v>
      </c>
    </row>
    <row r="1365" spans="1:29">
      <c r="A1365" s="21" t="s">
        <v>1397</v>
      </c>
      <c r="B1365" s="22">
        <v>47</v>
      </c>
      <c r="C1365" s="22" t="s">
        <v>34</v>
      </c>
      <c r="D1365" s="22" t="s">
        <v>30</v>
      </c>
      <c r="E1365" s="22" t="s">
        <v>38</v>
      </c>
      <c r="F1365" s="22" t="s">
        <v>48</v>
      </c>
      <c r="G1365" s="23">
        <v>18500000</v>
      </c>
      <c r="H1365" s="23">
        <v>122000000</v>
      </c>
      <c r="I1365" s="22">
        <v>119</v>
      </c>
      <c r="J1365" s="22">
        <v>3</v>
      </c>
      <c r="K1365" s="22">
        <v>2</v>
      </c>
      <c r="L1365" s="22">
        <v>0</v>
      </c>
      <c r="M1365" s="23">
        <v>75580000</v>
      </c>
      <c r="N1365" s="23">
        <v>76040000</v>
      </c>
      <c r="O1365" s="23">
        <v>83250000</v>
      </c>
      <c r="P1365" s="23">
        <v>1750000</v>
      </c>
      <c r="Q1365" s="23">
        <v>2470000</v>
      </c>
      <c r="R1365" s="23">
        <v>20410000</v>
      </c>
      <c r="S1365" s="23">
        <v>10500000</v>
      </c>
      <c r="T1365" s="22">
        <v>2</v>
      </c>
      <c r="U1365" s="22">
        <v>1</v>
      </c>
      <c r="V1365" s="2" t="str" cm="1">
        <f t="array" ref="V1365">_xlfn.IFS(B1365&lt;30,"21-29",
B1365&lt;40,"30-39",
B1365&lt;50,"40-49",
B1365&lt;60,"50-59",
TRUE,"60+"
)</f>
        <v>40-49</v>
      </c>
      <c r="W1365" s="24">
        <f t="shared" si="63"/>
        <v>78290000</v>
      </c>
      <c r="X1365" s="24">
        <f t="shared" si="64"/>
        <v>8210000</v>
      </c>
      <c r="Y1365" s="25">
        <f t="shared" si="65"/>
        <v>0.64172131147540978</v>
      </c>
      <c r="Z1365" s="2" t="str" cm="1">
        <f t="array" ref="Z1365">_xlfn.IFS(Y1365&lt;=25%,"Low",
Y1365&lt;=50%,"Moderate",
Y1365&lt;=75%,"High",
Y1365&lt;=100%,"Very High",
TRUE,"Over Limit"
)</f>
        <v>High</v>
      </c>
      <c r="AA1365" s="2" cm="1">
        <f t="array" ref="AA1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5" s="2" t="str" cm="1">
        <f t="array" ref="AB1365">_xlfn.IFS(T1365=0,"No Late Payments",
T1365&lt;=2,"Low",
T1365&lt;=4,"Moderate",
TRUE,"High"
)</f>
        <v>Low</v>
      </c>
      <c r="AC1365" s="10" t="str" cm="1">
        <f t="array" ref="AC1365">_xlfn.IFS(
H1365&lt;40000000,"Low",
H1365&lt;60000000,"Medium",
H1365&lt;100000000,"High",
TRUE,"Very High"
)</f>
        <v>Very High</v>
      </c>
    </row>
    <row r="1366" spans="1:29">
      <c r="A1366" s="18" t="s">
        <v>1398</v>
      </c>
      <c r="B1366" s="19">
        <v>26</v>
      </c>
      <c r="C1366" s="19" t="s">
        <v>22</v>
      </c>
      <c r="D1366" s="19" t="s">
        <v>23</v>
      </c>
      <c r="E1366" s="19" t="s">
        <v>24</v>
      </c>
      <c r="F1366" s="19" t="s">
        <v>41</v>
      </c>
      <c r="G1366" s="20">
        <v>9800000</v>
      </c>
      <c r="H1366" s="20">
        <v>39000000</v>
      </c>
      <c r="I1366" s="19">
        <v>32</v>
      </c>
      <c r="J1366" s="19">
        <v>0</v>
      </c>
      <c r="K1366" s="19">
        <v>0</v>
      </c>
      <c r="L1366" s="19">
        <v>0</v>
      </c>
      <c r="M1366" s="20">
        <v>1760000</v>
      </c>
      <c r="N1366" s="20">
        <v>3130000</v>
      </c>
      <c r="O1366" s="20">
        <v>2830000</v>
      </c>
      <c r="P1366" s="20">
        <v>850000</v>
      </c>
      <c r="Q1366" s="20">
        <v>1420000</v>
      </c>
      <c r="R1366" s="20">
        <v>1360000</v>
      </c>
      <c r="S1366" s="20">
        <v>1200000</v>
      </c>
      <c r="T1366" s="19">
        <v>1</v>
      </c>
      <c r="U1366" s="19">
        <v>0</v>
      </c>
      <c r="V1366" s="2" t="str" cm="1">
        <f t="array" ref="V1366">_xlfn.IFS(B1366&lt;30,"21-29",
B1366&lt;40,"30-39",
B1366&lt;50,"40-49",
B1366&lt;60,"50-59",
TRUE,"60+"
)</f>
        <v>21-29</v>
      </c>
      <c r="W1366" s="24">
        <f t="shared" si="63"/>
        <v>2573333.3333333335</v>
      </c>
      <c r="X1366" s="24">
        <f t="shared" si="64"/>
        <v>1210000</v>
      </c>
      <c r="Y1366" s="25">
        <f t="shared" si="65"/>
        <v>6.5982905982905987E-2</v>
      </c>
      <c r="Z1366" s="2" t="str" cm="1">
        <f t="array" ref="Z1366">_xlfn.IFS(Y1366&lt;=25%,"Low",
Y1366&lt;=50%,"Moderate",
Y1366&lt;=75%,"High",
Y1366&lt;=100%,"Very High",
TRUE,"Over Limit"
)</f>
        <v>Low</v>
      </c>
      <c r="AA1366" s="2" cm="1">
        <f t="array" ref="AA1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6" s="2" t="str" cm="1">
        <f t="array" ref="AB1366">_xlfn.IFS(T1366=0,"No Late Payments",
T1366&lt;=2,"Low",
T1366&lt;=4,"Moderate",
TRUE,"High"
)</f>
        <v>Low</v>
      </c>
      <c r="AC1366" s="10" t="str" cm="1">
        <f t="array" ref="AC1366">_xlfn.IFS(
H1366&lt;40000000,"Low",
H1366&lt;60000000,"Medium",
H1366&lt;100000000,"High",
TRUE,"Very High"
)</f>
        <v>Low</v>
      </c>
    </row>
    <row r="1367" spans="1:29">
      <c r="A1367" s="21" t="s">
        <v>1399</v>
      </c>
      <c r="B1367" s="22">
        <v>46</v>
      </c>
      <c r="C1367" s="22" t="s">
        <v>22</v>
      </c>
      <c r="D1367" s="22" t="s">
        <v>27</v>
      </c>
      <c r="E1367" s="22" t="s">
        <v>24</v>
      </c>
      <c r="F1367" s="22" t="s">
        <v>48</v>
      </c>
      <c r="G1367" s="23">
        <v>12300000</v>
      </c>
      <c r="H1367" s="23">
        <v>49000000</v>
      </c>
      <c r="I1367" s="22">
        <v>153</v>
      </c>
      <c r="J1367" s="22">
        <v>1</v>
      </c>
      <c r="K1367" s="22">
        <v>0</v>
      </c>
      <c r="L1367" s="22">
        <v>0</v>
      </c>
      <c r="M1367" s="23">
        <v>34650000</v>
      </c>
      <c r="N1367" s="23">
        <v>32210000</v>
      </c>
      <c r="O1367" s="23">
        <v>30940000</v>
      </c>
      <c r="P1367" s="23">
        <v>10090000</v>
      </c>
      <c r="Q1367" s="23">
        <v>11630000</v>
      </c>
      <c r="R1367" s="23">
        <v>12320000</v>
      </c>
      <c r="S1367" s="23">
        <v>3380000</v>
      </c>
      <c r="T1367" s="22">
        <v>1</v>
      </c>
      <c r="U1367" s="22">
        <v>1</v>
      </c>
      <c r="V1367" s="2" t="str" cm="1">
        <f t="array" ref="V1367">_xlfn.IFS(B1367&lt;30,"21-29",
B1367&lt;40,"30-39",
B1367&lt;50,"40-49",
B1367&lt;60,"50-59",
TRUE,"60+"
)</f>
        <v>40-49</v>
      </c>
      <c r="W1367" s="24">
        <f t="shared" si="63"/>
        <v>32600000</v>
      </c>
      <c r="X1367" s="24">
        <f t="shared" si="64"/>
        <v>11346666.666666666</v>
      </c>
      <c r="Y1367" s="25">
        <f t="shared" si="65"/>
        <v>0.66530612244897958</v>
      </c>
      <c r="Z1367" s="2" t="str" cm="1">
        <f t="array" ref="Z1367">_xlfn.IFS(Y1367&lt;=25%,"Low",
Y1367&lt;=50%,"Moderate",
Y1367&lt;=75%,"High",
Y1367&lt;=100%,"Very High",
TRUE,"Over Limit"
)</f>
        <v>High</v>
      </c>
      <c r="AA1367" s="2" cm="1">
        <f t="array" ref="AA1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7" s="2" t="str" cm="1">
        <f t="array" ref="AB1367">_xlfn.IFS(T1367=0,"No Late Payments",
T1367&lt;=2,"Low",
T1367&lt;=4,"Moderate",
TRUE,"High"
)</f>
        <v>Low</v>
      </c>
      <c r="AC1367" s="10" t="str" cm="1">
        <f t="array" ref="AC1367">_xlfn.IFS(
H1367&lt;40000000,"Low",
H1367&lt;60000000,"Medium",
H1367&lt;100000000,"High",
TRUE,"Very High"
)</f>
        <v>Medium</v>
      </c>
    </row>
    <row r="1368" spans="1:29">
      <c r="A1368" s="18" t="s">
        <v>1400</v>
      </c>
      <c r="B1368" s="19">
        <v>44</v>
      </c>
      <c r="C1368" s="19" t="s">
        <v>34</v>
      </c>
      <c r="D1368" s="19" t="s">
        <v>23</v>
      </c>
      <c r="E1368" s="19" t="s">
        <v>24</v>
      </c>
      <c r="F1368" s="19" t="s">
        <v>28</v>
      </c>
      <c r="G1368" s="20">
        <v>13200000</v>
      </c>
      <c r="H1368" s="20">
        <v>48000000</v>
      </c>
      <c r="I1368" s="19">
        <v>130</v>
      </c>
      <c r="J1368" s="19">
        <v>3</v>
      </c>
      <c r="K1368" s="19">
        <v>3</v>
      </c>
      <c r="L1368" s="19">
        <v>3</v>
      </c>
      <c r="M1368" s="20">
        <v>6010000</v>
      </c>
      <c r="N1368" s="20">
        <v>8860000</v>
      </c>
      <c r="O1368" s="20">
        <v>21700000</v>
      </c>
      <c r="P1368" s="20">
        <v>550000</v>
      </c>
      <c r="Q1368" s="20">
        <v>980000</v>
      </c>
      <c r="R1368" s="20">
        <v>870000</v>
      </c>
      <c r="S1368" s="20">
        <v>2840000</v>
      </c>
      <c r="T1368" s="19">
        <v>4</v>
      </c>
      <c r="U1368" s="19">
        <v>1</v>
      </c>
      <c r="V1368" s="2" t="str" cm="1">
        <f t="array" ref="V1368">_xlfn.IFS(B1368&lt;30,"21-29",
B1368&lt;40,"30-39",
B1368&lt;50,"40-49",
B1368&lt;60,"50-59",
TRUE,"60+"
)</f>
        <v>40-49</v>
      </c>
      <c r="W1368" s="24">
        <f t="shared" si="63"/>
        <v>12190000</v>
      </c>
      <c r="X1368" s="24">
        <f t="shared" si="64"/>
        <v>800000</v>
      </c>
      <c r="Y1368" s="25">
        <f t="shared" si="65"/>
        <v>0.25395833333333334</v>
      </c>
      <c r="Z1368" s="2" t="str" cm="1">
        <f t="array" ref="Z1368">_xlfn.IFS(Y1368&lt;=25%,"Low",
Y1368&lt;=50%,"Moderate",
Y1368&lt;=75%,"High",
Y1368&lt;=100%,"Very High",
TRUE,"Over Limit"
)</f>
        <v>Moderate</v>
      </c>
      <c r="AA1368" s="2" cm="1">
        <f t="array" ref="AA1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8" s="2" t="str" cm="1">
        <f t="array" ref="AB1368">_xlfn.IFS(T1368=0,"No Late Payments",
T1368&lt;=2,"Low",
T1368&lt;=4,"Moderate",
TRUE,"High"
)</f>
        <v>Moderate</v>
      </c>
      <c r="AC1368" s="10" t="str" cm="1">
        <f t="array" ref="AC1368">_xlfn.IFS(
H1368&lt;40000000,"Low",
H1368&lt;60000000,"Medium",
H1368&lt;100000000,"High",
TRUE,"Very High"
)</f>
        <v>Medium</v>
      </c>
    </row>
    <row r="1369" spans="1:29">
      <c r="A1369" s="21" t="s">
        <v>1401</v>
      </c>
      <c r="B1369" s="22">
        <v>40</v>
      </c>
      <c r="C1369" s="22" t="s">
        <v>34</v>
      </c>
      <c r="D1369" s="22" t="s">
        <v>23</v>
      </c>
      <c r="E1369" s="22" t="s">
        <v>38</v>
      </c>
      <c r="F1369" s="22" t="s">
        <v>41</v>
      </c>
      <c r="G1369" s="23">
        <v>9600000</v>
      </c>
      <c r="H1369" s="23">
        <v>43000000</v>
      </c>
      <c r="I1369" s="22">
        <v>72</v>
      </c>
      <c r="J1369" s="22">
        <v>0</v>
      </c>
      <c r="K1369" s="22">
        <v>3</v>
      </c>
      <c r="L1369" s="22">
        <v>2</v>
      </c>
      <c r="M1369" s="23">
        <v>27310000</v>
      </c>
      <c r="N1369" s="23">
        <v>12990000</v>
      </c>
      <c r="O1369" s="23">
        <v>15430000</v>
      </c>
      <c r="P1369" s="23">
        <v>6020000</v>
      </c>
      <c r="Q1369" s="23">
        <v>2680000</v>
      </c>
      <c r="R1369" s="23">
        <v>1420000</v>
      </c>
      <c r="S1369" s="23">
        <v>2240000</v>
      </c>
      <c r="T1369" s="22">
        <v>2</v>
      </c>
      <c r="U1369" s="22">
        <v>0</v>
      </c>
      <c r="V1369" s="2" t="str" cm="1">
        <f t="array" ref="V1369">_xlfn.IFS(B1369&lt;30,"21-29",
B1369&lt;40,"30-39",
B1369&lt;50,"40-49",
B1369&lt;60,"50-59",
TRUE,"60+"
)</f>
        <v>40-49</v>
      </c>
      <c r="W1369" s="24">
        <f t="shared" si="63"/>
        <v>18576666.666666668</v>
      </c>
      <c r="X1369" s="24">
        <f t="shared" si="64"/>
        <v>3373333.3333333335</v>
      </c>
      <c r="Y1369" s="25">
        <f t="shared" si="65"/>
        <v>0.43201550387596904</v>
      </c>
      <c r="Z1369" s="2" t="str" cm="1">
        <f t="array" ref="Z1369">_xlfn.IFS(Y1369&lt;=25%,"Low",
Y1369&lt;=50%,"Moderate",
Y1369&lt;=75%,"High",
Y1369&lt;=100%,"Very High",
TRUE,"Over Limit"
)</f>
        <v>Moderate</v>
      </c>
      <c r="AA1369" s="2" cm="1">
        <f t="array" ref="AA1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9" s="2" t="str" cm="1">
        <f t="array" ref="AB1369">_xlfn.IFS(T1369=0,"No Late Payments",
T1369&lt;=2,"Low",
T1369&lt;=4,"Moderate",
TRUE,"High"
)</f>
        <v>Low</v>
      </c>
      <c r="AC1369" s="10" t="str" cm="1">
        <f t="array" ref="AC1369">_xlfn.IFS(
H1369&lt;40000000,"Low",
H1369&lt;60000000,"Medium",
H1369&lt;100000000,"High",
TRUE,"Very High"
)</f>
        <v>Medium</v>
      </c>
    </row>
    <row r="1370" spans="1:29">
      <c r="A1370" s="18" t="s">
        <v>1402</v>
      </c>
      <c r="B1370" s="19">
        <v>27</v>
      </c>
      <c r="C1370" s="19" t="s">
        <v>22</v>
      </c>
      <c r="D1370" s="19" t="s">
        <v>27</v>
      </c>
      <c r="E1370" s="19" t="s">
        <v>31</v>
      </c>
      <c r="F1370" s="19" t="s">
        <v>48</v>
      </c>
      <c r="G1370" s="20">
        <v>7400000</v>
      </c>
      <c r="H1370" s="20">
        <v>46000000</v>
      </c>
      <c r="I1370" s="19">
        <v>62</v>
      </c>
      <c r="J1370" s="19">
        <v>0</v>
      </c>
      <c r="K1370" s="19">
        <v>0</v>
      </c>
      <c r="L1370" s="19">
        <v>0</v>
      </c>
      <c r="M1370" s="20">
        <v>25260000</v>
      </c>
      <c r="N1370" s="20">
        <v>32620000</v>
      </c>
      <c r="O1370" s="20">
        <v>30600000</v>
      </c>
      <c r="P1370" s="20">
        <v>4330000</v>
      </c>
      <c r="Q1370" s="20">
        <v>11840000</v>
      </c>
      <c r="R1370" s="20">
        <v>13610000</v>
      </c>
      <c r="S1370" s="20">
        <v>4410000</v>
      </c>
      <c r="T1370" s="19">
        <v>1</v>
      </c>
      <c r="U1370" s="19">
        <v>0</v>
      </c>
      <c r="V1370" s="2" t="str" cm="1">
        <f t="array" ref="V1370">_xlfn.IFS(B1370&lt;30,"21-29",
B1370&lt;40,"30-39",
B1370&lt;50,"40-49",
B1370&lt;60,"50-59",
TRUE,"60+"
)</f>
        <v>21-29</v>
      </c>
      <c r="W1370" s="24">
        <f t="shared" si="63"/>
        <v>29493333.333333332</v>
      </c>
      <c r="X1370" s="24">
        <f t="shared" si="64"/>
        <v>9926666.666666666</v>
      </c>
      <c r="Y1370" s="25">
        <f t="shared" si="65"/>
        <v>0.64115942028985506</v>
      </c>
      <c r="Z1370" s="2" t="str" cm="1">
        <f t="array" ref="Z1370">_xlfn.IFS(Y1370&lt;=25%,"Low",
Y1370&lt;=50%,"Moderate",
Y1370&lt;=75%,"High",
Y1370&lt;=100%,"Very High",
TRUE,"Over Limit"
)</f>
        <v>High</v>
      </c>
      <c r="AA1370" s="2" cm="1">
        <f t="array" ref="AA1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0" s="2" t="str" cm="1">
        <f t="array" ref="AB1370">_xlfn.IFS(T1370=0,"No Late Payments",
T1370&lt;=2,"Low",
T1370&lt;=4,"Moderate",
TRUE,"High"
)</f>
        <v>Low</v>
      </c>
      <c r="AC1370" s="10" t="str" cm="1">
        <f t="array" ref="AC1370">_xlfn.IFS(
H1370&lt;40000000,"Low",
H1370&lt;60000000,"Medium",
H1370&lt;100000000,"High",
TRUE,"Very High"
)</f>
        <v>Medium</v>
      </c>
    </row>
    <row r="1371" spans="1:29">
      <c r="A1371" s="21" t="s">
        <v>1403</v>
      </c>
      <c r="B1371" s="22">
        <v>55</v>
      </c>
      <c r="C1371" s="22" t="s">
        <v>22</v>
      </c>
      <c r="D1371" s="22" t="s">
        <v>30</v>
      </c>
      <c r="E1371" s="22" t="s">
        <v>24</v>
      </c>
      <c r="F1371" s="22" t="s">
        <v>28</v>
      </c>
      <c r="G1371" s="23">
        <v>11600000</v>
      </c>
      <c r="H1371" s="23">
        <v>49000000</v>
      </c>
      <c r="I1371" s="22">
        <v>240</v>
      </c>
      <c r="J1371" s="22">
        <v>0</v>
      </c>
      <c r="K1371" s="22">
        <v>0</v>
      </c>
      <c r="L1371" s="22">
        <v>0</v>
      </c>
      <c r="M1371" s="23">
        <v>28060000</v>
      </c>
      <c r="N1371" s="23">
        <v>22780000</v>
      </c>
      <c r="O1371" s="23">
        <v>28500000</v>
      </c>
      <c r="P1371" s="23">
        <v>7410000</v>
      </c>
      <c r="Q1371" s="23">
        <v>1660000</v>
      </c>
      <c r="R1371" s="23">
        <v>11730000</v>
      </c>
      <c r="S1371" s="23">
        <v>1950000</v>
      </c>
      <c r="T1371" s="22">
        <v>0</v>
      </c>
      <c r="U1371" s="22">
        <v>0</v>
      </c>
      <c r="V1371" s="2" t="str" cm="1">
        <f t="array" ref="V1371">_xlfn.IFS(B1371&lt;30,"21-29",
B1371&lt;40,"30-39",
B1371&lt;50,"40-49",
B1371&lt;60,"50-59",
TRUE,"60+"
)</f>
        <v>50-59</v>
      </c>
      <c r="W1371" s="24">
        <f t="shared" si="63"/>
        <v>26446666.666666668</v>
      </c>
      <c r="X1371" s="24">
        <f t="shared" si="64"/>
        <v>6933333.333333333</v>
      </c>
      <c r="Y1371" s="25">
        <f t="shared" si="65"/>
        <v>0.53972789115646258</v>
      </c>
      <c r="Z1371" s="2" t="str" cm="1">
        <f t="array" ref="Z1371">_xlfn.IFS(Y1371&lt;=25%,"Low",
Y1371&lt;=50%,"Moderate",
Y1371&lt;=75%,"High",
Y1371&lt;=100%,"Very High",
TRUE,"Over Limit"
)</f>
        <v>High</v>
      </c>
      <c r="AA1371" s="2" cm="1">
        <f t="array" ref="AA1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1" s="2" t="str" cm="1">
        <f t="array" ref="AB1371">_xlfn.IFS(T1371=0,"No Late Payments",
T1371&lt;=2,"Low",
T1371&lt;=4,"Moderate",
TRUE,"High"
)</f>
        <v>No Late Payments</v>
      </c>
      <c r="AC1371" s="10" t="str" cm="1">
        <f t="array" ref="AC1371">_xlfn.IFS(
H1371&lt;40000000,"Low",
H1371&lt;60000000,"Medium",
H1371&lt;100000000,"High",
TRUE,"Very High"
)</f>
        <v>Medium</v>
      </c>
    </row>
    <row r="1372" spans="1:29">
      <c r="A1372" s="18" t="s">
        <v>1404</v>
      </c>
      <c r="B1372" s="19">
        <v>53</v>
      </c>
      <c r="C1372" s="19" t="s">
        <v>34</v>
      </c>
      <c r="D1372" s="19" t="s">
        <v>30</v>
      </c>
      <c r="E1372" s="19" t="s">
        <v>24</v>
      </c>
      <c r="F1372" s="19" t="s">
        <v>25</v>
      </c>
      <c r="G1372" s="20">
        <v>11500000</v>
      </c>
      <c r="H1372" s="20">
        <v>69000000</v>
      </c>
      <c r="I1372" s="19">
        <v>240</v>
      </c>
      <c r="J1372" s="19">
        <v>1</v>
      </c>
      <c r="K1372" s="19">
        <v>0</v>
      </c>
      <c r="L1372" s="19">
        <v>0</v>
      </c>
      <c r="M1372" s="20">
        <v>21700000</v>
      </c>
      <c r="N1372" s="20">
        <v>24790000</v>
      </c>
      <c r="O1372" s="20">
        <v>24400000</v>
      </c>
      <c r="P1372" s="20">
        <v>6930000</v>
      </c>
      <c r="Q1372" s="20">
        <v>7580000</v>
      </c>
      <c r="R1372" s="20">
        <v>8340000</v>
      </c>
      <c r="S1372" s="20">
        <v>1270000</v>
      </c>
      <c r="T1372" s="19">
        <v>1</v>
      </c>
      <c r="U1372" s="19">
        <v>1</v>
      </c>
      <c r="V1372" s="2" t="str" cm="1">
        <f t="array" ref="V1372">_xlfn.IFS(B1372&lt;30,"21-29",
B1372&lt;40,"30-39",
B1372&lt;50,"40-49",
B1372&lt;60,"50-59",
TRUE,"60+"
)</f>
        <v>50-59</v>
      </c>
      <c r="W1372" s="24">
        <f t="shared" si="63"/>
        <v>23630000</v>
      </c>
      <c r="X1372" s="24">
        <f t="shared" si="64"/>
        <v>7616666.666666667</v>
      </c>
      <c r="Y1372" s="25">
        <f t="shared" si="65"/>
        <v>0.34246376811594204</v>
      </c>
      <c r="Z1372" s="2" t="str" cm="1">
        <f t="array" ref="Z1372">_xlfn.IFS(Y1372&lt;=25%,"Low",
Y1372&lt;=50%,"Moderate",
Y1372&lt;=75%,"High",
Y1372&lt;=100%,"Very High",
TRUE,"Over Limit"
)</f>
        <v>Moderate</v>
      </c>
      <c r="AA1372" s="2" cm="1">
        <f t="array" ref="AA1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2" s="2" t="str" cm="1">
        <f t="array" ref="AB1372">_xlfn.IFS(T1372=0,"No Late Payments",
T1372&lt;=2,"Low",
T1372&lt;=4,"Moderate",
TRUE,"High"
)</f>
        <v>Low</v>
      </c>
      <c r="AC1372" s="10" t="str" cm="1">
        <f t="array" ref="AC1372">_xlfn.IFS(
H1372&lt;40000000,"Low",
H1372&lt;60000000,"Medium",
H1372&lt;100000000,"High",
TRUE,"Very High"
)</f>
        <v>High</v>
      </c>
    </row>
    <row r="1373" spans="1:29">
      <c r="A1373" s="21" t="s">
        <v>1405</v>
      </c>
      <c r="B1373" s="22">
        <v>42</v>
      </c>
      <c r="C1373" s="22" t="s">
        <v>34</v>
      </c>
      <c r="D1373" s="22" t="s">
        <v>23</v>
      </c>
      <c r="E1373" s="22" t="s">
        <v>24</v>
      </c>
      <c r="F1373" s="22" t="s">
        <v>28</v>
      </c>
      <c r="G1373" s="23">
        <v>9200000</v>
      </c>
      <c r="H1373" s="23">
        <v>25000000</v>
      </c>
      <c r="I1373" s="22">
        <v>42</v>
      </c>
      <c r="J1373" s="22">
        <v>0</v>
      </c>
      <c r="K1373" s="22">
        <v>0</v>
      </c>
      <c r="L1373" s="22">
        <v>0</v>
      </c>
      <c r="M1373" s="23">
        <v>9510000</v>
      </c>
      <c r="N1373" s="23">
        <v>11410000</v>
      </c>
      <c r="O1373" s="23">
        <v>5910000</v>
      </c>
      <c r="P1373" s="23">
        <v>5350000</v>
      </c>
      <c r="Q1373" s="23">
        <v>4410000</v>
      </c>
      <c r="R1373" s="23">
        <v>2270000</v>
      </c>
      <c r="S1373" s="23">
        <v>280000</v>
      </c>
      <c r="T1373" s="22">
        <v>0</v>
      </c>
      <c r="U1373" s="22">
        <v>0</v>
      </c>
      <c r="V1373" s="2" t="str" cm="1">
        <f t="array" ref="V1373">_xlfn.IFS(B1373&lt;30,"21-29",
B1373&lt;40,"30-39",
B1373&lt;50,"40-49",
B1373&lt;60,"50-59",
TRUE,"60+"
)</f>
        <v>40-49</v>
      </c>
      <c r="W1373" s="24">
        <f t="shared" si="63"/>
        <v>8943333.333333334</v>
      </c>
      <c r="X1373" s="24">
        <f t="shared" si="64"/>
        <v>4010000</v>
      </c>
      <c r="Y1373" s="25">
        <f t="shared" si="65"/>
        <v>0.35773333333333335</v>
      </c>
      <c r="Z1373" s="2" t="str" cm="1">
        <f t="array" ref="Z1373">_xlfn.IFS(Y1373&lt;=25%,"Low",
Y1373&lt;=50%,"Moderate",
Y1373&lt;=75%,"High",
Y1373&lt;=100%,"Very High",
TRUE,"Over Limit"
)</f>
        <v>Moderate</v>
      </c>
      <c r="AA1373" s="2" cm="1">
        <f t="array" ref="AA1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3" s="2" t="str" cm="1">
        <f t="array" ref="AB1373">_xlfn.IFS(T1373=0,"No Late Payments",
T1373&lt;=2,"Low",
T1373&lt;=4,"Moderate",
TRUE,"High"
)</f>
        <v>No Late Payments</v>
      </c>
      <c r="AC1373" s="10" t="str" cm="1">
        <f t="array" ref="AC1373">_xlfn.IFS(
H1373&lt;40000000,"Low",
H1373&lt;60000000,"Medium",
H1373&lt;100000000,"High",
TRUE,"Very High"
)</f>
        <v>Low</v>
      </c>
    </row>
    <row r="1374" spans="1:29">
      <c r="A1374" s="18" t="s">
        <v>1406</v>
      </c>
      <c r="B1374" s="19">
        <v>34</v>
      </c>
      <c r="C1374" s="19" t="s">
        <v>22</v>
      </c>
      <c r="D1374" s="19" t="s">
        <v>23</v>
      </c>
      <c r="E1374" s="19" t="s">
        <v>24</v>
      </c>
      <c r="F1374" s="19" t="s">
        <v>48</v>
      </c>
      <c r="G1374" s="20">
        <v>15400000</v>
      </c>
      <c r="H1374" s="20">
        <v>83000000</v>
      </c>
      <c r="I1374" s="19">
        <v>49</v>
      </c>
      <c r="J1374" s="19">
        <v>0</v>
      </c>
      <c r="K1374" s="19">
        <v>0</v>
      </c>
      <c r="L1374" s="19">
        <v>0</v>
      </c>
      <c r="M1374" s="20">
        <v>56980000</v>
      </c>
      <c r="N1374" s="20">
        <v>55770000</v>
      </c>
      <c r="O1374" s="20">
        <v>48890000</v>
      </c>
      <c r="P1374" s="20">
        <v>29630000</v>
      </c>
      <c r="Q1374" s="20">
        <v>25680000</v>
      </c>
      <c r="R1374" s="20">
        <v>19800000</v>
      </c>
      <c r="S1374" s="20">
        <v>1480000</v>
      </c>
      <c r="T1374" s="19">
        <v>0</v>
      </c>
      <c r="U1374" s="19">
        <v>0</v>
      </c>
      <c r="V1374" s="2" t="str" cm="1">
        <f t="array" ref="V1374">_xlfn.IFS(B1374&lt;30,"21-29",
B1374&lt;40,"30-39",
B1374&lt;50,"40-49",
B1374&lt;60,"50-59",
TRUE,"60+"
)</f>
        <v>30-39</v>
      </c>
      <c r="W1374" s="24">
        <f t="shared" si="63"/>
        <v>53880000</v>
      </c>
      <c r="X1374" s="24">
        <f t="shared" si="64"/>
        <v>25036666.666666668</v>
      </c>
      <c r="Y1374" s="25">
        <f t="shared" si="65"/>
        <v>0.64915662650602413</v>
      </c>
      <c r="Z1374" s="2" t="str" cm="1">
        <f t="array" ref="Z1374">_xlfn.IFS(Y1374&lt;=25%,"Low",
Y1374&lt;=50%,"Moderate",
Y1374&lt;=75%,"High",
Y1374&lt;=100%,"Very High",
TRUE,"Over Limit"
)</f>
        <v>High</v>
      </c>
      <c r="AA1374" s="2" cm="1">
        <f t="array" ref="AA1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4" s="2" t="str" cm="1">
        <f t="array" ref="AB1374">_xlfn.IFS(T1374=0,"No Late Payments",
T1374&lt;=2,"Low",
T1374&lt;=4,"Moderate",
TRUE,"High"
)</f>
        <v>No Late Payments</v>
      </c>
      <c r="AC1374" s="10" t="str" cm="1">
        <f t="array" ref="AC1374">_xlfn.IFS(
H1374&lt;40000000,"Low",
H1374&lt;60000000,"Medium",
H1374&lt;100000000,"High",
TRUE,"Very High"
)</f>
        <v>High</v>
      </c>
    </row>
    <row r="1375" spans="1:29">
      <c r="A1375" s="21" t="s">
        <v>1407</v>
      </c>
      <c r="B1375" s="22">
        <v>38</v>
      </c>
      <c r="C1375" s="22" t="s">
        <v>22</v>
      </c>
      <c r="D1375" s="22" t="s">
        <v>27</v>
      </c>
      <c r="E1375" s="22" t="s">
        <v>38</v>
      </c>
      <c r="F1375" s="22" t="s">
        <v>28</v>
      </c>
      <c r="G1375" s="23">
        <v>7500000</v>
      </c>
      <c r="H1375" s="23">
        <v>20000000</v>
      </c>
      <c r="I1375" s="22">
        <v>96</v>
      </c>
      <c r="J1375" s="22">
        <v>0</v>
      </c>
      <c r="K1375" s="22">
        <v>0</v>
      </c>
      <c r="L1375" s="22">
        <v>0</v>
      </c>
      <c r="M1375" s="23">
        <v>5670000</v>
      </c>
      <c r="N1375" s="23">
        <v>5550000</v>
      </c>
      <c r="O1375" s="23">
        <v>3890000</v>
      </c>
      <c r="P1375" s="23">
        <v>4820000</v>
      </c>
      <c r="Q1375" s="23">
        <v>4900000</v>
      </c>
      <c r="R1375" s="23">
        <v>2600000</v>
      </c>
      <c r="S1375" s="23">
        <v>900000</v>
      </c>
      <c r="T1375" s="22">
        <v>0</v>
      </c>
      <c r="U1375" s="22">
        <v>0</v>
      </c>
      <c r="V1375" s="2" t="str" cm="1">
        <f t="array" ref="V1375">_xlfn.IFS(B1375&lt;30,"21-29",
B1375&lt;40,"30-39",
B1375&lt;50,"40-49",
B1375&lt;60,"50-59",
TRUE,"60+"
)</f>
        <v>30-39</v>
      </c>
      <c r="W1375" s="24">
        <f t="shared" si="63"/>
        <v>5036666.666666667</v>
      </c>
      <c r="X1375" s="24">
        <f t="shared" si="64"/>
        <v>4106666.6666666665</v>
      </c>
      <c r="Y1375" s="25">
        <f t="shared" si="65"/>
        <v>0.25183333333333335</v>
      </c>
      <c r="Z1375" s="2" t="str" cm="1">
        <f t="array" ref="Z1375">_xlfn.IFS(Y1375&lt;=25%,"Low",
Y1375&lt;=50%,"Moderate",
Y1375&lt;=75%,"High",
Y1375&lt;=100%,"Very High",
TRUE,"Over Limit"
)</f>
        <v>Moderate</v>
      </c>
      <c r="AA1375" s="2" cm="1">
        <f t="array" ref="AA1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5" s="2" t="str" cm="1">
        <f t="array" ref="AB1375">_xlfn.IFS(T1375=0,"No Late Payments",
T1375&lt;=2,"Low",
T1375&lt;=4,"Moderate",
TRUE,"High"
)</f>
        <v>No Late Payments</v>
      </c>
      <c r="AC1375" s="10" t="str" cm="1">
        <f t="array" ref="AC1375">_xlfn.IFS(
H1375&lt;40000000,"Low",
H1375&lt;60000000,"Medium",
H1375&lt;100000000,"High",
TRUE,"Very High"
)</f>
        <v>Low</v>
      </c>
    </row>
    <row r="1376" spans="1:29">
      <c r="A1376" s="18" t="s">
        <v>1408</v>
      </c>
      <c r="B1376" s="19">
        <v>34</v>
      </c>
      <c r="C1376" s="19" t="s">
        <v>34</v>
      </c>
      <c r="D1376" s="19" t="s">
        <v>23</v>
      </c>
      <c r="E1376" s="19" t="s">
        <v>24</v>
      </c>
      <c r="F1376" s="19" t="s">
        <v>28</v>
      </c>
      <c r="G1376" s="20">
        <v>8600000</v>
      </c>
      <c r="H1376" s="20">
        <v>29000000</v>
      </c>
      <c r="I1376" s="19">
        <v>106</v>
      </c>
      <c r="J1376" s="19">
        <v>2</v>
      </c>
      <c r="K1376" s="19">
        <v>3</v>
      </c>
      <c r="L1376" s="19">
        <v>3</v>
      </c>
      <c r="M1376" s="20">
        <v>12050000</v>
      </c>
      <c r="N1376" s="20">
        <v>22020000</v>
      </c>
      <c r="O1376" s="20">
        <v>15940000</v>
      </c>
      <c r="P1376" s="20">
        <v>1110000</v>
      </c>
      <c r="Q1376" s="20">
        <v>2110000</v>
      </c>
      <c r="R1376" s="20">
        <v>780000</v>
      </c>
      <c r="S1376" s="20">
        <v>970000</v>
      </c>
      <c r="T1376" s="19">
        <v>4</v>
      </c>
      <c r="U1376" s="19">
        <v>1</v>
      </c>
      <c r="V1376" s="2" t="str" cm="1">
        <f t="array" ref="V1376">_xlfn.IFS(B1376&lt;30,"21-29",
B1376&lt;40,"30-39",
B1376&lt;50,"40-49",
B1376&lt;60,"50-59",
TRUE,"60+"
)</f>
        <v>30-39</v>
      </c>
      <c r="W1376" s="24">
        <f t="shared" si="63"/>
        <v>16670000</v>
      </c>
      <c r="X1376" s="24">
        <f t="shared" si="64"/>
        <v>1333333.3333333333</v>
      </c>
      <c r="Y1376" s="25">
        <f t="shared" si="65"/>
        <v>0.57482758620689656</v>
      </c>
      <c r="Z1376" s="2" t="str" cm="1">
        <f t="array" ref="Z1376">_xlfn.IFS(Y1376&lt;=25%,"Low",
Y1376&lt;=50%,"Moderate",
Y1376&lt;=75%,"High",
Y1376&lt;=100%,"Very High",
TRUE,"Over Limit"
)</f>
        <v>High</v>
      </c>
      <c r="AA1376" s="2" cm="1">
        <f t="array" ref="AA1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6" s="2" t="str" cm="1">
        <f t="array" ref="AB1376">_xlfn.IFS(T1376=0,"No Late Payments",
T1376&lt;=2,"Low",
T1376&lt;=4,"Moderate",
TRUE,"High"
)</f>
        <v>Moderate</v>
      </c>
      <c r="AC1376" s="10" t="str" cm="1">
        <f t="array" ref="AC1376">_xlfn.IFS(
H1376&lt;40000000,"Low",
H1376&lt;60000000,"Medium",
H1376&lt;100000000,"High",
TRUE,"Very High"
)</f>
        <v>Low</v>
      </c>
    </row>
    <row r="1377" spans="1:29">
      <c r="A1377" s="21" t="s">
        <v>1409</v>
      </c>
      <c r="B1377" s="22">
        <v>41</v>
      </c>
      <c r="C1377" s="22" t="s">
        <v>22</v>
      </c>
      <c r="D1377" s="22" t="s">
        <v>23</v>
      </c>
      <c r="E1377" s="22" t="s">
        <v>24</v>
      </c>
      <c r="F1377" s="22" t="s">
        <v>28</v>
      </c>
      <c r="G1377" s="23">
        <v>13400000</v>
      </c>
      <c r="H1377" s="23">
        <v>33000000</v>
      </c>
      <c r="I1377" s="22">
        <v>92</v>
      </c>
      <c r="J1377" s="22">
        <v>1</v>
      </c>
      <c r="K1377" s="22">
        <v>0</v>
      </c>
      <c r="L1377" s="22">
        <v>0</v>
      </c>
      <c r="M1377" s="23">
        <v>13460000</v>
      </c>
      <c r="N1377" s="23">
        <v>19270000</v>
      </c>
      <c r="O1377" s="23">
        <v>15300000</v>
      </c>
      <c r="P1377" s="23">
        <v>440000</v>
      </c>
      <c r="Q1377" s="23">
        <v>7970000</v>
      </c>
      <c r="R1377" s="23">
        <v>15120000</v>
      </c>
      <c r="S1377" s="23">
        <v>1060000</v>
      </c>
      <c r="T1377" s="22">
        <v>1</v>
      </c>
      <c r="U1377" s="22">
        <v>0</v>
      </c>
      <c r="V1377" s="2" t="str" cm="1">
        <f t="array" ref="V1377">_xlfn.IFS(B1377&lt;30,"21-29",
B1377&lt;40,"30-39",
B1377&lt;50,"40-49",
B1377&lt;60,"50-59",
TRUE,"60+"
)</f>
        <v>40-49</v>
      </c>
      <c r="W1377" s="24">
        <f t="shared" si="63"/>
        <v>16010000</v>
      </c>
      <c r="X1377" s="24">
        <f t="shared" si="64"/>
        <v>7843333.333333333</v>
      </c>
      <c r="Y1377" s="25">
        <f t="shared" si="65"/>
        <v>0.48515151515151517</v>
      </c>
      <c r="Z1377" s="2" t="str" cm="1">
        <f t="array" ref="Z1377">_xlfn.IFS(Y1377&lt;=25%,"Low",
Y1377&lt;=50%,"Moderate",
Y1377&lt;=75%,"High",
Y1377&lt;=100%,"Very High",
TRUE,"Over Limit"
)</f>
        <v>Moderate</v>
      </c>
      <c r="AA1377" s="2" cm="1">
        <f t="array" ref="AA1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7" s="2" t="str" cm="1">
        <f t="array" ref="AB1377">_xlfn.IFS(T1377=0,"No Late Payments",
T1377&lt;=2,"Low",
T1377&lt;=4,"Moderate",
TRUE,"High"
)</f>
        <v>Low</v>
      </c>
      <c r="AC1377" s="10" t="str" cm="1">
        <f t="array" ref="AC1377">_xlfn.IFS(
H1377&lt;40000000,"Low",
H1377&lt;60000000,"Medium",
H1377&lt;100000000,"High",
TRUE,"Very High"
)</f>
        <v>Low</v>
      </c>
    </row>
    <row r="1378" spans="1:29">
      <c r="A1378" s="18" t="s">
        <v>1410</v>
      </c>
      <c r="B1378" s="19">
        <v>43</v>
      </c>
      <c r="C1378" s="19" t="s">
        <v>34</v>
      </c>
      <c r="D1378" s="19" t="s">
        <v>23</v>
      </c>
      <c r="E1378" s="19" t="s">
        <v>24</v>
      </c>
      <c r="F1378" s="19" t="s">
        <v>41</v>
      </c>
      <c r="G1378" s="20">
        <v>24800000</v>
      </c>
      <c r="H1378" s="20">
        <v>142000000</v>
      </c>
      <c r="I1378" s="19">
        <v>102</v>
      </c>
      <c r="J1378" s="19">
        <v>0</v>
      </c>
      <c r="K1378" s="19">
        <v>0</v>
      </c>
      <c r="L1378" s="19">
        <v>0</v>
      </c>
      <c r="M1378" s="20">
        <v>28020000</v>
      </c>
      <c r="N1378" s="20">
        <v>34710000</v>
      </c>
      <c r="O1378" s="20">
        <v>50300000</v>
      </c>
      <c r="P1378" s="20">
        <v>6810000</v>
      </c>
      <c r="Q1378" s="20">
        <v>28640000</v>
      </c>
      <c r="R1378" s="20">
        <v>18940000</v>
      </c>
      <c r="S1378" s="20">
        <v>2450000</v>
      </c>
      <c r="T1378" s="19">
        <v>0</v>
      </c>
      <c r="U1378" s="19">
        <v>0</v>
      </c>
      <c r="V1378" s="2" t="str" cm="1">
        <f t="array" ref="V1378">_xlfn.IFS(B1378&lt;30,"21-29",
B1378&lt;40,"30-39",
B1378&lt;50,"40-49",
B1378&lt;60,"50-59",
TRUE,"60+"
)</f>
        <v>40-49</v>
      </c>
      <c r="W1378" s="24">
        <f t="shared" si="63"/>
        <v>37676666.666666664</v>
      </c>
      <c r="X1378" s="24">
        <f t="shared" si="64"/>
        <v>18130000</v>
      </c>
      <c r="Y1378" s="25">
        <f t="shared" si="65"/>
        <v>0.26532863849765259</v>
      </c>
      <c r="Z1378" s="2" t="str" cm="1">
        <f t="array" ref="Z1378">_xlfn.IFS(Y1378&lt;=25%,"Low",
Y1378&lt;=50%,"Moderate",
Y1378&lt;=75%,"High",
Y1378&lt;=100%,"Very High",
TRUE,"Over Limit"
)</f>
        <v>Moderate</v>
      </c>
      <c r="AA1378" s="2" cm="1">
        <f t="array" ref="AA1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8" s="2" t="str" cm="1">
        <f t="array" ref="AB1378">_xlfn.IFS(T1378=0,"No Late Payments",
T1378&lt;=2,"Low",
T1378&lt;=4,"Moderate",
TRUE,"High"
)</f>
        <v>No Late Payments</v>
      </c>
      <c r="AC1378" s="10" t="str" cm="1">
        <f t="array" ref="AC1378">_xlfn.IFS(
H1378&lt;40000000,"Low",
H1378&lt;60000000,"Medium",
H1378&lt;100000000,"High",
TRUE,"Very High"
)</f>
        <v>Very High</v>
      </c>
    </row>
    <row r="1379" spans="1:29">
      <c r="A1379" s="21" t="s">
        <v>1411</v>
      </c>
      <c r="B1379" s="22">
        <v>42</v>
      </c>
      <c r="C1379" s="22" t="s">
        <v>22</v>
      </c>
      <c r="D1379" s="22" t="s">
        <v>23</v>
      </c>
      <c r="E1379" s="22" t="s">
        <v>38</v>
      </c>
      <c r="F1379" s="22" t="s">
        <v>48</v>
      </c>
      <c r="G1379" s="23">
        <v>17300000</v>
      </c>
      <c r="H1379" s="23">
        <v>97000000</v>
      </c>
      <c r="I1379" s="22">
        <v>89</v>
      </c>
      <c r="J1379" s="22">
        <v>0</v>
      </c>
      <c r="K1379" s="22">
        <v>2</v>
      </c>
      <c r="L1379" s="22">
        <v>2</v>
      </c>
      <c r="M1379" s="23">
        <v>63820000</v>
      </c>
      <c r="N1379" s="23">
        <v>57820000</v>
      </c>
      <c r="O1379" s="23">
        <v>52920000</v>
      </c>
      <c r="P1379" s="23">
        <v>21150000</v>
      </c>
      <c r="Q1379" s="23">
        <v>8000000</v>
      </c>
      <c r="R1379" s="23">
        <v>12920000</v>
      </c>
      <c r="S1379" s="23">
        <v>3060000</v>
      </c>
      <c r="T1379" s="22">
        <v>3</v>
      </c>
      <c r="U1379" s="22">
        <v>0</v>
      </c>
      <c r="V1379" s="2" t="str" cm="1">
        <f t="array" ref="V1379">_xlfn.IFS(B1379&lt;30,"21-29",
B1379&lt;40,"30-39",
B1379&lt;50,"40-49",
B1379&lt;60,"50-59",
TRUE,"60+"
)</f>
        <v>40-49</v>
      </c>
      <c r="W1379" s="24">
        <f t="shared" si="63"/>
        <v>58186666.666666664</v>
      </c>
      <c r="X1379" s="24">
        <f t="shared" si="64"/>
        <v>14023333.333333334</v>
      </c>
      <c r="Y1379" s="25">
        <f t="shared" si="65"/>
        <v>0.59986254295532648</v>
      </c>
      <c r="Z1379" s="2" t="str" cm="1">
        <f t="array" ref="Z1379">_xlfn.IFS(Y1379&lt;=25%,"Low",
Y1379&lt;=50%,"Moderate",
Y1379&lt;=75%,"High",
Y1379&lt;=100%,"Very High",
TRUE,"Over Limit"
)</f>
        <v>High</v>
      </c>
      <c r="AA1379" s="2" cm="1">
        <f t="array" ref="AA1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9" s="2" t="str" cm="1">
        <f t="array" ref="AB1379">_xlfn.IFS(T1379=0,"No Late Payments",
T1379&lt;=2,"Low",
T1379&lt;=4,"Moderate",
TRUE,"High"
)</f>
        <v>Moderate</v>
      </c>
      <c r="AC1379" s="10" t="str" cm="1">
        <f t="array" ref="AC1379">_xlfn.IFS(
H1379&lt;40000000,"Low",
H1379&lt;60000000,"Medium",
H1379&lt;100000000,"High",
TRUE,"Very High"
)</f>
        <v>High</v>
      </c>
    </row>
    <row r="1380" spans="1:29">
      <c r="A1380" s="18" t="s">
        <v>1412</v>
      </c>
      <c r="B1380" s="19">
        <v>30</v>
      </c>
      <c r="C1380" s="19" t="s">
        <v>34</v>
      </c>
      <c r="D1380" s="19" t="s">
        <v>23</v>
      </c>
      <c r="E1380" s="19" t="s">
        <v>24</v>
      </c>
      <c r="F1380" s="19" t="s">
        <v>25</v>
      </c>
      <c r="G1380" s="20">
        <v>12800000</v>
      </c>
      <c r="H1380" s="20">
        <v>56000000</v>
      </c>
      <c r="I1380" s="19">
        <v>77</v>
      </c>
      <c r="J1380" s="19">
        <v>0</v>
      </c>
      <c r="K1380" s="19">
        <v>0</v>
      </c>
      <c r="L1380" s="19">
        <v>0</v>
      </c>
      <c r="M1380" s="20">
        <v>13390000</v>
      </c>
      <c r="N1380" s="20">
        <v>23880000</v>
      </c>
      <c r="O1380" s="20">
        <v>23180000</v>
      </c>
      <c r="P1380" s="20">
        <v>3210000</v>
      </c>
      <c r="Q1380" s="20">
        <v>9140000</v>
      </c>
      <c r="R1380" s="20">
        <v>5430000</v>
      </c>
      <c r="S1380" s="20">
        <v>1560000</v>
      </c>
      <c r="T1380" s="19">
        <v>0</v>
      </c>
      <c r="U1380" s="19">
        <v>0</v>
      </c>
      <c r="V1380" s="2" t="str" cm="1">
        <f t="array" ref="V1380">_xlfn.IFS(B1380&lt;30,"21-29",
B1380&lt;40,"30-39",
B1380&lt;50,"40-49",
B1380&lt;60,"50-59",
TRUE,"60+"
)</f>
        <v>30-39</v>
      </c>
      <c r="W1380" s="24">
        <f t="shared" si="63"/>
        <v>20150000</v>
      </c>
      <c r="X1380" s="24">
        <f t="shared" si="64"/>
        <v>5926666.666666667</v>
      </c>
      <c r="Y1380" s="25">
        <f t="shared" si="65"/>
        <v>0.35982142857142857</v>
      </c>
      <c r="Z1380" s="2" t="str" cm="1">
        <f t="array" ref="Z1380">_xlfn.IFS(Y1380&lt;=25%,"Low",
Y1380&lt;=50%,"Moderate",
Y1380&lt;=75%,"High",
Y1380&lt;=100%,"Very High",
TRUE,"Over Limit"
)</f>
        <v>Moderate</v>
      </c>
      <c r="AA1380" s="2" cm="1">
        <f t="array" ref="AA1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0" s="2" t="str" cm="1">
        <f t="array" ref="AB1380">_xlfn.IFS(T1380=0,"No Late Payments",
T1380&lt;=2,"Low",
T1380&lt;=4,"Moderate",
TRUE,"High"
)</f>
        <v>No Late Payments</v>
      </c>
      <c r="AC1380" s="10" t="str" cm="1">
        <f t="array" ref="AC1380">_xlfn.IFS(
H1380&lt;40000000,"Low",
H1380&lt;60000000,"Medium",
H1380&lt;100000000,"High",
TRUE,"Very High"
)</f>
        <v>Medium</v>
      </c>
    </row>
    <row r="1381" spans="1:29">
      <c r="A1381" s="21" t="s">
        <v>1413</v>
      </c>
      <c r="B1381" s="22">
        <v>33</v>
      </c>
      <c r="C1381" s="22" t="s">
        <v>34</v>
      </c>
      <c r="D1381" s="22" t="s">
        <v>23</v>
      </c>
      <c r="E1381" s="22" t="s">
        <v>24</v>
      </c>
      <c r="F1381" s="22" t="s">
        <v>48</v>
      </c>
      <c r="G1381" s="23">
        <v>13900000</v>
      </c>
      <c r="H1381" s="23">
        <v>35000000</v>
      </c>
      <c r="I1381" s="22">
        <v>97</v>
      </c>
      <c r="J1381" s="22">
        <v>2</v>
      </c>
      <c r="K1381" s="22">
        <v>0</v>
      </c>
      <c r="L1381" s="22">
        <v>2</v>
      </c>
      <c r="M1381" s="23">
        <v>28260000</v>
      </c>
      <c r="N1381" s="23">
        <v>23440000</v>
      </c>
      <c r="O1381" s="23">
        <v>25550000</v>
      </c>
      <c r="P1381" s="23">
        <v>8690000</v>
      </c>
      <c r="Q1381" s="23">
        <v>5510000</v>
      </c>
      <c r="R1381" s="23">
        <v>4050000</v>
      </c>
      <c r="S1381" s="23">
        <v>2740000</v>
      </c>
      <c r="T1381" s="22">
        <v>2</v>
      </c>
      <c r="U1381" s="22">
        <v>1</v>
      </c>
      <c r="V1381" s="2" t="str" cm="1">
        <f t="array" ref="V1381">_xlfn.IFS(B1381&lt;30,"21-29",
B1381&lt;40,"30-39",
B1381&lt;50,"40-49",
B1381&lt;60,"50-59",
TRUE,"60+"
)</f>
        <v>30-39</v>
      </c>
      <c r="W1381" s="24">
        <f t="shared" si="63"/>
        <v>25750000</v>
      </c>
      <c r="X1381" s="24">
        <f t="shared" si="64"/>
        <v>6083333.333333333</v>
      </c>
      <c r="Y1381" s="25">
        <f t="shared" si="65"/>
        <v>0.73571428571428577</v>
      </c>
      <c r="Z1381" s="2" t="str" cm="1">
        <f t="array" ref="Z1381">_xlfn.IFS(Y1381&lt;=25%,"Low",
Y1381&lt;=50%,"Moderate",
Y1381&lt;=75%,"High",
Y1381&lt;=100%,"Very High",
TRUE,"Over Limit"
)</f>
        <v>High</v>
      </c>
      <c r="AA1381" s="2" cm="1">
        <f t="array" ref="AA1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81" s="2" t="str" cm="1">
        <f t="array" ref="AB1381">_xlfn.IFS(T1381=0,"No Late Payments",
T1381&lt;=2,"Low",
T1381&lt;=4,"Moderate",
TRUE,"High"
)</f>
        <v>Low</v>
      </c>
      <c r="AC1381" s="10" t="str" cm="1">
        <f t="array" ref="AC1381">_xlfn.IFS(
H1381&lt;40000000,"Low",
H1381&lt;60000000,"Medium",
H1381&lt;100000000,"High",
TRUE,"Very High"
)</f>
        <v>Low</v>
      </c>
    </row>
    <row r="1382" spans="1:29">
      <c r="A1382" s="18" t="s">
        <v>1414</v>
      </c>
      <c r="B1382" s="19">
        <v>38</v>
      </c>
      <c r="C1382" s="19" t="s">
        <v>22</v>
      </c>
      <c r="D1382" s="19" t="s">
        <v>23</v>
      </c>
      <c r="E1382" s="19" t="s">
        <v>38</v>
      </c>
      <c r="F1382" s="19" t="s">
        <v>28</v>
      </c>
      <c r="G1382" s="20">
        <v>13400000</v>
      </c>
      <c r="H1382" s="20">
        <v>50000000</v>
      </c>
      <c r="I1382" s="19">
        <v>69</v>
      </c>
      <c r="J1382" s="19">
        <v>2</v>
      </c>
      <c r="K1382" s="19">
        <v>1</v>
      </c>
      <c r="L1382" s="19">
        <v>0</v>
      </c>
      <c r="M1382" s="20">
        <v>33900000</v>
      </c>
      <c r="N1382" s="20">
        <v>44350000</v>
      </c>
      <c r="O1382" s="20">
        <v>43850000</v>
      </c>
      <c r="P1382" s="20">
        <v>610000</v>
      </c>
      <c r="Q1382" s="20">
        <v>6200000</v>
      </c>
      <c r="R1382" s="20">
        <v>13120000</v>
      </c>
      <c r="S1382" s="20">
        <v>2690000</v>
      </c>
      <c r="T1382" s="19">
        <v>2</v>
      </c>
      <c r="U1382" s="19">
        <v>1</v>
      </c>
      <c r="V1382" s="2" t="str" cm="1">
        <f t="array" ref="V1382">_xlfn.IFS(B1382&lt;30,"21-29",
B1382&lt;40,"30-39",
B1382&lt;50,"40-49",
B1382&lt;60,"50-59",
TRUE,"60+"
)</f>
        <v>30-39</v>
      </c>
      <c r="W1382" s="24">
        <f t="shared" si="63"/>
        <v>40700000</v>
      </c>
      <c r="X1382" s="24">
        <f t="shared" si="64"/>
        <v>6643333.333333333</v>
      </c>
      <c r="Y1382" s="25">
        <f t="shared" si="65"/>
        <v>0.81399999999999995</v>
      </c>
      <c r="Z1382" s="2" t="str" cm="1">
        <f t="array" ref="Z1382">_xlfn.IFS(Y1382&lt;=25%,"Low",
Y1382&lt;=50%,"Moderate",
Y1382&lt;=75%,"High",
Y1382&lt;=100%,"Very High",
TRUE,"Over Limit"
)</f>
        <v>Very High</v>
      </c>
      <c r="AA1382" s="2" cm="1">
        <f t="array" ref="AA1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2" s="2" t="str" cm="1">
        <f t="array" ref="AB1382">_xlfn.IFS(T1382=0,"No Late Payments",
T1382&lt;=2,"Low",
T1382&lt;=4,"Moderate",
TRUE,"High"
)</f>
        <v>Low</v>
      </c>
      <c r="AC1382" s="10" t="str" cm="1">
        <f t="array" ref="AC1382">_xlfn.IFS(
H1382&lt;40000000,"Low",
H1382&lt;60000000,"Medium",
H1382&lt;100000000,"High",
TRUE,"Very High"
)</f>
        <v>Medium</v>
      </c>
    </row>
    <row r="1383" spans="1:29">
      <c r="A1383" s="21" t="s">
        <v>1415</v>
      </c>
      <c r="B1383" s="22">
        <v>32</v>
      </c>
      <c r="C1383" s="22" t="s">
        <v>34</v>
      </c>
      <c r="D1383" s="22" t="s">
        <v>30</v>
      </c>
      <c r="E1383" s="22" t="s">
        <v>24</v>
      </c>
      <c r="F1383" s="22" t="s">
        <v>31</v>
      </c>
      <c r="G1383" s="23">
        <v>5000000</v>
      </c>
      <c r="H1383" s="23">
        <v>26000000</v>
      </c>
      <c r="I1383" s="22">
        <v>66</v>
      </c>
      <c r="J1383" s="22">
        <v>0</v>
      </c>
      <c r="K1383" s="22">
        <v>0</v>
      </c>
      <c r="L1383" s="22">
        <v>0</v>
      </c>
      <c r="M1383" s="23">
        <v>4280000</v>
      </c>
      <c r="N1383" s="23">
        <v>2430000</v>
      </c>
      <c r="O1383" s="23">
        <v>0</v>
      </c>
      <c r="P1383" s="23">
        <v>1090000</v>
      </c>
      <c r="Q1383" s="23">
        <v>730000</v>
      </c>
      <c r="R1383" s="23">
        <v>0</v>
      </c>
      <c r="S1383" s="23">
        <v>1190000</v>
      </c>
      <c r="T1383" s="22">
        <v>1</v>
      </c>
      <c r="U1383" s="22">
        <v>0</v>
      </c>
      <c r="V1383" s="2" t="str" cm="1">
        <f t="array" ref="V1383">_xlfn.IFS(B1383&lt;30,"21-29",
B1383&lt;40,"30-39",
B1383&lt;50,"40-49",
B1383&lt;60,"50-59",
TRUE,"60+"
)</f>
        <v>30-39</v>
      </c>
      <c r="W1383" s="24">
        <f t="shared" si="63"/>
        <v>2236666.6666666665</v>
      </c>
      <c r="X1383" s="24">
        <f t="shared" si="64"/>
        <v>606666.66666666663</v>
      </c>
      <c r="Y1383" s="25">
        <f t="shared" si="65"/>
        <v>8.6025641025641017E-2</v>
      </c>
      <c r="Z1383" s="2" t="str" cm="1">
        <f t="array" ref="Z1383">_xlfn.IFS(Y1383&lt;=25%,"Low",
Y1383&lt;=50%,"Moderate",
Y1383&lt;=75%,"High",
Y1383&lt;=100%,"Very High",
TRUE,"Over Limit"
)</f>
        <v>Low</v>
      </c>
      <c r="AA1383" s="2" cm="1">
        <f t="array" ref="AA1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83" s="2" t="str" cm="1">
        <f t="array" ref="AB1383">_xlfn.IFS(T1383=0,"No Late Payments",
T1383&lt;=2,"Low",
T1383&lt;=4,"Moderate",
TRUE,"High"
)</f>
        <v>Low</v>
      </c>
      <c r="AC1383" s="10" t="str" cm="1">
        <f t="array" ref="AC1383">_xlfn.IFS(
H1383&lt;40000000,"Low",
H1383&lt;60000000,"Medium",
H1383&lt;100000000,"High",
TRUE,"Very High"
)</f>
        <v>Low</v>
      </c>
    </row>
    <row r="1384" spans="1:29">
      <c r="A1384" s="18" t="s">
        <v>1416</v>
      </c>
      <c r="B1384" s="19">
        <v>39</v>
      </c>
      <c r="C1384" s="19" t="s">
        <v>22</v>
      </c>
      <c r="D1384" s="19" t="s">
        <v>23</v>
      </c>
      <c r="E1384" s="19" t="s">
        <v>24</v>
      </c>
      <c r="F1384" s="19" t="s">
        <v>28</v>
      </c>
      <c r="G1384" s="20">
        <v>10000000</v>
      </c>
      <c r="H1384" s="20">
        <v>37000000</v>
      </c>
      <c r="I1384" s="19">
        <v>152</v>
      </c>
      <c r="J1384" s="19">
        <v>0</v>
      </c>
      <c r="K1384" s="19">
        <v>2</v>
      </c>
      <c r="L1384" s="19">
        <v>3</v>
      </c>
      <c r="M1384" s="20">
        <v>23650000</v>
      </c>
      <c r="N1384" s="20">
        <v>29430000</v>
      </c>
      <c r="O1384" s="20">
        <v>31780000</v>
      </c>
      <c r="P1384" s="20">
        <v>10060000</v>
      </c>
      <c r="Q1384" s="20">
        <v>5390000</v>
      </c>
      <c r="R1384" s="20">
        <v>710000</v>
      </c>
      <c r="S1384" s="20">
        <v>2910000</v>
      </c>
      <c r="T1384" s="19">
        <v>2</v>
      </c>
      <c r="U1384" s="19">
        <v>0</v>
      </c>
      <c r="V1384" s="2" t="str" cm="1">
        <f t="array" ref="V1384">_xlfn.IFS(B1384&lt;30,"21-29",
B1384&lt;40,"30-39",
B1384&lt;50,"40-49",
B1384&lt;60,"50-59",
TRUE,"60+"
)</f>
        <v>30-39</v>
      </c>
      <c r="W1384" s="24">
        <f t="shared" si="63"/>
        <v>28286666.666666668</v>
      </c>
      <c r="X1384" s="24">
        <f t="shared" si="64"/>
        <v>5386666.666666667</v>
      </c>
      <c r="Y1384" s="25">
        <f t="shared" si="65"/>
        <v>0.76450450450450458</v>
      </c>
      <c r="Z1384" s="2" t="str" cm="1">
        <f t="array" ref="Z1384">_xlfn.IFS(Y1384&lt;=25%,"Low",
Y1384&lt;=50%,"Moderate",
Y1384&lt;=75%,"High",
Y1384&lt;=100%,"Very High",
TRUE,"Over Limit"
)</f>
        <v>Very High</v>
      </c>
      <c r="AA1384" s="2" cm="1">
        <f t="array" ref="AA1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4" s="2" t="str" cm="1">
        <f t="array" ref="AB1384">_xlfn.IFS(T1384=0,"No Late Payments",
T1384&lt;=2,"Low",
T1384&lt;=4,"Moderate",
TRUE,"High"
)</f>
        <v>Low</v>
      </c>
      <c r="AC1384" s="10" t="str" cm="1">
        <f t="array" ref="AC1384">_xlfn.IFS(
H1384&lt;40000000,"Low",
H1384&lt;60000000,"Medium",
H1384&lt;100000000,"High",
TRUE,"Very High"
)</f>
        <v>Low</v>
      </c>
    </row>
    <row r="1385" spans="1:29">
      <c r="A1385" s="21" t="s">
        <v>1417</v>
      </c>
      <c r="B1385" s="22">
        <v>30</v>
      </c>
      <c r="C1385" s="22" t="s">
        <v>22</v>
      </c>
      <c r="D1385" s="22" t="s">
        <v>46</v>
      </c>
      <c r="E1385" s="22" t="s">
        <v>38</v>
      </c>
      <c r="F1385" s="22" t="s">
        <v>48</v>
      </c>
      <c r="G1385" s="23">
        <v>18600000</v>
      </c>
      <c r="H1385" s="23">
        <v>68000000</v>
      </c>
      <c r="I1385" s="22">
        <v>92</v>
      </c>
      <c r="J1385" s="22">
        <v>0</v>
      </c>
      <c r="K1385" s="22">
        <v>0</v>
      </c>
      <c r="L1385" s="22">
        <v>0</v>
      </c>
      <c r="M1385" s="23">
        <v>32690000</v>
      </c>
      <c r="N1385" s="23">
        <v>29150000</v>
      </c>
      <c r="O1385" s="23">
        <v>33960000</v>
      </c>
      <c r="P1385" s="23">
        <v>18530000</v>
      </c>
      <c r="Q1385" s="23">
        <v>15990000</v>
      </c>
      <c r="R1385" s="23">
        <v>14610000</v>
      </c>
      <c r="S1385" s="23">
        <v>2770000</v>
      </c>
      <c r="T1385" s="22">
        <v>0</v>
      </c>
      <c r="U1385" s="22">
        <v>0</v>
      </c>
      <c r="V1385" s="2" t="str" cm="1">
        <f t="array" ref="V1385">_xlfn.IFS(B1385&lt;30,"21-29",
B1385&lt;40,"30-39",
B1385&lt;50,"40-49",
B1385&lt;60,"50-59",
TRUE,"60+"
)</f>
        <v>30-39</v>
      </c>
      <c r="W1385" s="24">
        <f t="shared" si="63"/>
        <v>31933333.333333332</v>
      </c>
      <c r="X1385" s="24">
        <f t="shared" si="64"/>
        <v>16376666.666666666</v>
      </c>
      <c r="Y1385" s="25">
        <f t="shared" si="65"/>
        <v>0.4696078431372549</v>
      </c>
      <c r="Z1385" s="2" t="str" cm="1">
        <f t="array" ref="Z1385">_xlfn.IFS(Y1385&lt;=25%,"Low",
Y1385&lt;=50%,"Moderate",
Y1385&lt;=75%,"High",
Y1385&lt;=100%,"Very High",
TRUE,"Over Limit"
)</f>
        <v>Moderate</v>
      </c>
      <c r="AA1385" s="2" cm="1">
        <f t="array" ref="AA1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5" s="2" t="str" cm="1">
        <f t="array" ref="AB1385">_xlfn.IFS(T1385=0,"No Late Payments",
T1385&lt;=2,"Low",
T1385&lt;=4,"Moderate",
TRUE,"High"
)</f>
        <v>No Late Payments</v>
      </c>
      <c r="AC1385" s="10" t="str" cm="1">
        <f t="array" ref="AC1385">_xlfn.IFS(
H1385&lt;40000000,"Low",
H1385&lt;60000000,"Medium",
H1385&lt;100000000,"High",
TRUE,"Very High"
)</f>
        <v>High</v>
      </c>
    </row>
    <row r="1386" spans="1:29">
      <c r="A1386" s="18" t="s">
        <v>1418</v>
      </c>
      <c r="B1386" s="19">
        <v>46</v>
      </c>
      <c r="C1386" s="19" t="s">
        <v>22</v>
      </c>
      <c r="D1386" s="19" t="s">
        <v>23</v>
      </c>
      <c r="E1386" s="19" t="s">
        <v>31</v>
      </c>
      <c r="F1386" s="19" t="s">
        <v>48</v>
      </c>
      <c r="G1386" s="20">
        <v>16900000</v>
      </c>
      <c r="H1386" s="20">
        <v>99000000</v>
      </c>
      <c r="I1386" s="19">
        <v>125</v>
      </c>
      <c r="J1386" s="19">
        <v>0</v>
      </c>
      <c r="K1386" s="19">
        <v>0</v>
      </c>
      <c r="L1386" s="19">
        <v>0</v>
      </c>
      <c r="M1386" s="20">
        <v>18230000</v>
      </c>
      <c r="N1386" s="20">
        <v>16010000</v>
      </c>
      <c r="O1386" s="20">
        <v>14930000</v>
      </c>
      <c r="P1386" s="20">
        <v>5530000</v>
      </c>
      <c r="Q1386" s="20">
        <v>16230000</v>
      </c>
      <c r="R1386" s="20">
        <v>3400000</v>
      </c>
      <c r="S1386" s="20">
        <v>2020000</v>
      </c>
      <c r="T1386" s="19">
        <v>0</v>
      </c>
      <c r="U1386" s="19">
        <v>0</v>
      </c>
      <c r="V1386" s="2" t="str" cm="1">
        <f t="array" ref="V1386">_xlfn.IFS(B1386&lt;30,"21-29",
B1386&lt;40,"30-39",
B1386&lt;50,"40-49",
B1386&lt;60,"50-59",
TRUE,"60+"
)</f>
        <v>40-49</v>
      </c>
      <c r="W1386" s="24">
        <f t="shared" si="63"/>
        <v>16390000</v>
      </c>
      <c r="X1386" s="24">
        <f t="shared" si="64"/>
        <v>8386666.666666667</v>
      </c>
      <c r="Y1386" s="25">
        <f t="shared" si="65"/>
        <v>0.16555555555555557</v>
      </c>
      <c r="Z1386" s="2" t="str" cm="1">
        <f t="array" ref="Z1386">_xlfn.IFS(Y1386&lt;=25%,"Low",
Y1386&lt;=50%,"Moderate",
Y1386&lt;=75%,"High",
Y1386&lt;=100%,"Very High",
TRUE,"Over Limit"
)</f>
        <v>Low</v>
      </c>
      <c r="AA1386" s="2" cm="1">
        <f t="array" ref="AA1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86" s="2" t="str" cm="1">
        <f t="array" ref="AB1386">_xlfn.IFS(T1386=0,"No Late Payments",
T1386&lt;=2,"Low",
T1386&lt;=4,"Moderate",
TRUE,"High"
)</f>
        <v>No Late Payments</v>
      </c>
      <c r="AC1386" s="10" t="str" cm="1">
        <f t="array" ref="AC1386">_xlfn.IFS(
H1386&lt;40000000,"Low",
H1386&lt;60000000,"Medium",
H1386&lt;100000000,"High",
TRUE,"Very High"
)</f>
        <v>High</v>
      </c>
    </row>
    <row r="1387" spans="1:29">
      <c r="A1387" s="21" t="s">
        <v>1419</v>
      </c>
      <c r="B1387" s="22">
        <v>30</v>
      </c>
      <c r="C1387" s="22" t="s">
        <v>34</v>
      </c>
      <c r="D1387" s="22" t="s">
        <v>46</v>
      </c>
      <c r="E1387" s="22" t="s">
        <v>38</v>
      </c>
      <c r="F1387" s="22" t="s">
        <v>28</v>
      </c>
      <c r="G1387" s="23">
        <v>9300000</v>
      </c>
      <c r="H1387" s="23">
        <v>48000000</v>
      </c>
      <c r="I1387" s="22">
        <v>16</v>
      </c>
      <c r="J1387" s="22">
        <v>0</v>
      </c>
      <c r="K1387" s="22">
        <v>3</v>
      </c>
      <c r="L1387" s="22">
        <v>2</v>
      </c>
      <c r="M1387" s="23">
        <v>29080000</v>
      </c>
      <c r="N1387" s="23">
        <v>24140000</v>
      </c>
      <c r="O1387" s="23">
        <v>17690000</v>
      </c>
      <c r="P1387" s="23">
        <v>6180000</v>
      </c>
      <c r="Q1387" s="23">
        <v>2260000</v>
      </c>
      <c r="R1387" s="23">
        <v>970000</v>
      </c>
      <c r="S1387" s="23">
        <v>2580000</v>
      </c>
      <c r="T1387" s="22">
        <v>2</v>
      </c>
      <c r="U1387" s="22">
        <v>1</v>
      </c>
      <c r="V1387" s="2" t="str" cm="1">
        <f t="array" ref="V1387">_xlfn.IFS(B1387&lt;30,"21-29",
B1387&lt;40,"30-39",
B1387&lt;50,"40-49",
B1387&lt;60,"50-59",
TRUE,"60+"
)</f>
        <v>30-39</v>
      </c>
      <c r="W1387" s="24">
        <f t="shared" si="63"/>
        <v>23636666.666666668</v>
      </c>
      <c r="X1387" s="24">
        <f t="shared" si="64"/>
        <v>3136666.6666666665</v>
      </c>
      <c r="Y1387" s="25">
        <f t="shared" si="65"/>
        <v>0.49243055555555559</v>
      </c>
      <c r="Z1387" s="2" t="str" cm="1">
        <f t="array" ref="Z1387">_xlfn.IFS(Y1387&lt;=25%,"Low",
Y1387&lt;=50%,"Moderate",
Y1387&lt;=75%,"High",
Y1387&lt;=100%,"Very High",
TRUE,"Over Limit"
)</f>
        <v>Moderate</v>
      </c>
      <c r="AA1387" s="2" cm="1">
        <f t="array" ref="AA1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7" s="2" t="str" cm="1">
        <f t="array" ref="AB1387">_xlfn.IFS(T1387=0,"No Late Payments",
T1387&lt;=2,"Low",
T1387&lt;=4,"Moderate",
TRUE,"High"
)</f>
        <v>Low</v>
      </c>
      <c r="AC1387" s="10" t="str" cm="1">
        <f t="array" ref="AC1387">_xlfn.IFS(
H1387&lt;40000000,"Low",
H1387&lt;60000000,"Medium",
H1387&lt;100000000,"High",
TRUE,"Very High"
)</f>
        <v>Medium</v>
      </c>
    </row>
    <row r="1388" spans="1:29">
      <c r="A1388" s="18" t="s">
        <v>1420</v>
      </c>
      <c r="B1388" s="19">
        <v>37</v>
      </c>
      <c r="C1388" s="19" t="s">
        <v>34</v>
      </c>
      <c r="D1388" s="19" t="s">
        <v>27</v>
      </c>
      <c r="E1388" s="19" t="s">
        <v>24</v>
      </c>
      <c r="F1388" s="19" t="s">
        <v>28</v>
      </c>
      <c r="G1388" s="20">
        <v>7700000</v>
      </c>
      <c r="H1388" s="20">
        <v>34000000</v>
      </c>
      <c r="I1388" s="19">
        <v>64</v>
      </c>
      <c r="J1388" s="19">
        <v>3</v>
      </c>
      <c r="K1388" s="19">
        <v>3</v>
      </c>
      <c r="L1388" s="19">
        <v>3</v>
      </c>
      <c r="M1388" s="20">
        <v>24830000</v>
      </c>
      <c r="N1388" s="20">
        <v>27120000</v>
      </c>
      <c r="O1388" s="20">
        <v>27960000</v>
      </c>
      <c r="P1388" s="20">
        <v>450000</v>
      </c>
      <c r="Q1388" s="20">
        <v>560000</v>
      </c>
      <c r="R1388" s="20">
        <v>2490000</v>
      </c>
      <c r="S1388" s="20">
        <v>8950000</v>
      </c>
      <c r="T1388" s="19">
        <v>4</v>
      </c>
      <c r="U1388" s="19">
        <v>1</v>
      </c>
      <c r="V1388" s="2" t="str" cm="1">
        <f t="array" ref="V1388">_xlfn.IFS(B1388&lt;30,"21-29",
B1388&lt;40,"30-39",
B1388&lt;50,"40-49",
B1388&lt;60,"50-59",
TRUE,"60+"
)</f>
        <v>30-39</v>
      </c>
      <c r="W1388" s="24">
        <f t="shared" si="63"/>
        <v>26636666.666666668</v>
      </c>
      <c r="X1388" s="24">
        <f t="shared" si="64"/>
        <v>1166666.6666666667</v>
      </c>
      <c r="Y1388" s="25">
        <f t="shared" si="65"/>
        <v>0.78343137254901962</v>
      </c>
      <c r="Z1388" s="2" t="str" cm="1">
        <f t="array" ref="Z1388">_xlfn.IFS(Y1388&lt;=25%,"Low",
Y1388&lt;=50%,"Moderate",
Y1388&lt;=75%,"High",
Y1388&lt;=100%,"Very High",
TRUE,"Over Limit"
)</f>
        <v>Very High</v>
      </c>
      <c r="AA1388" s="2" cm="1">
        <f t="array" ref="AA1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8" s="2" t="str" cm="1">
        <f t="array" ref="AB1388">_xlfn.IFS(T1388=0,"No Late Payments",
T1388&lt;=2,"Low",
T1388&lt;=4,"Moderate",
TRUE,"High"
)</f>
        <v>Moderate</v>
      </c>
      <c r="AC1388" s="10" t="str" cm="1">
        <f t="array" ref="AC1388">_xlfn.IFS(
H1388&lt;40000000,"Low",
H1388&lt;60000000,"Medium",
H1388&lt;100000000,"High",
TRUE,"Very High"
)</f>
        <v>Low</v>
      </c>
    </row>
    <row r="1389" spans="1:29">
      <c r="A1389" s="21" t="s">
        <v>1421</v>
      </c>
      <c r="B1389" s="22">
        <v>29</v>
      </c>
      <c r="C1389" s="22" t="s">
        <v>22</v>
      </c>
      <c r="D1389" s="22" t="s">
        <v>23</v>
      </c>
      <c r="E1389" s="22" t="s">
        <v>24</v>
      </c>
      <c r="F1389" s="22" t="s">
        <v>28</v>
      </c>
      <c r="G1389" s="23">
        <v>9500000</v>
      </c>
      <c r="H1389" s="23">
        <v>20000000</v>
      </c>
      <c r="I1389" s="22">
        <v>57</v>
      </c>
      <c r="J1389" s="22">
        <v>0</v>
      </c>
      <c r="K1389" s="22">
        <v>2</v>
      </c>
      <c r="L1389" s="22">
        <v>3</v>
      </c>
      <c r="M1389" s="23">
        <v>7170000</v>
      </c>
      <c r="N1389" s="23">
        <v>7700000</v>
      </c>
      <c r="O1389" s="23">
        <v>7750000</v>
      </c>
      <c r="P1389" s="23">
        <v>2150000</v>
      </c>
      <c r="Q1389" s="23">
        <v>320000</v>
      </c>
      <c r="R1389" s="23">
        <v>260000</v>
      </c>
      <c r="S1389" s="23">
        <v>2360000</v>
      </c>
      <c r="T1389" s="22">
        <v>2</v>
      </c>
      <c r="U1389" s="22">
        <v>1</v>
      </c>
      <c r="V1389" s="2" t="str" cm="1">
        <f t="array" ref="V1389">_xlfn.IFS(B1389&lt;30,"21-29",
B1389&lt;40,"30-39",
B1389&lt;50,"40-49",
B1389&lt;60,"50-59",
TRUE,"60+"
)</f>
        <v>21-29</v>
      </c>
      <c r="W1389" s="24">
        <f t="shared" si="63"/>
        <v>7540000</v>
      </c>
      <c r="X1389" s="24">
        <f t="shared" si="64"/>
        <v>910000</v>
      </c>
      <c r="Y1389" s="25">
        <f t="shared" si="65"/>
        <v>0.377</v>
      </c>
      <c r="Z1389" s="2" t="str" cm="1">
        <f t="array" ref="Z1389">_xlfn.IFS(Y1389&lt;=25%,"Low",
Y1389&lt;=50%,"Moderate",
Y1389&lt;=75%,"High",
Y1389&lt;=100%,"Very High",
TRUE,"Over Limit"
)</f>
        <v>Moderate</v>
      </c>
      <c r="AA1389" s="2" cm="1">
        <f t="array" ref="AA1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9" s="2" t="str" cm="1">
        <f t="array" ref="AB1389">_xlfn.IFS(T1389=0,"No Late Payments",
T1389&lt;=2,"Low",
T1389&lt;=4,"Moderate",
TRUE,"High"
)</f>
        <v>Low</v>
      </c>
      <c r="AC1389" s="10" t="str" cm="1">
        <f t="array" ref="AC1389">_xlfn.IFS(
H1389&lt;40000000,"Low",
H1389&lt;60000000,"Medium",
H1389&lt;100000000,"High",
TRUE,"Very High"
)</f>
        <v>Low</v>
      </c>
    </row>
    <row r="1390" spans="1:29">
      <c r="A1390" s="18" t="s">
        <v>1422</v>
      </c>
      <c r="B1390" s="19">
        <v>37</v>
      </c>
      <c r="C1390" s="19" t="s">
        <v>22</v>
      </c>
      <c r="D1390" s="19" t="s">
        <v>23</v>
      </c>
      <c r="E1390" s="19" t="s">
        <v>24</v>
      </c>
      <c r="F1390" s="19" t="s">
        <v>28</v>
      </c>
      <c r="G1390" s="20">
        <v>9500000</v>
      </c>
      <c r="H1390" s="20">
        <v>61000000</v>
      </c>
      <c r="I1390" s="19">
        <v>41</v>
      </c>
      <c r="J1390" s="19">
        <v>0</v>
      </c>
      <c r="K1390" s="19">
        <v>0</v>
      </c>
      <c r="L1390" s="19">
        <v>0</v>
      </c>
      <c r="M1390" s="20">
        <v>26280000</v>
      </c>
      <c r="N1390" s="20">
        <v>32530000</v>
      </c>
      <c r="O1390" s="20">
        <v>33710000</v>
      </c>
      <c r="P1390" s="20">
        <v>26950000</v>
      </c>
      <c r="Q1390" s="20">
        <v>8250000</v>
      </c>
      <c r="R1390" s="20">
        <v>22030000</v>
      </c>
      <c r="S1390" s="20">
        <v>1760000</v>
      </c>
      <c r="T1390" s="19">
        <v>0</v>
      </c>
      <c r="U1390" s="19">
        <v>0</v>
      </c>
      <c r="V1390" s="2" t="str" cm="1">
        <f t="array" ref="V1390">_xlfn.IFS(B1390&lt;30,"21-29",
B1390&lt;40,"30-39",
B1390&lt;50,"40-49",
B1390&lt;60,"50-59",
TRUE,"60+"
)</f>
        <v>30-39</v>
      </c>
      <c r="W1390" s="24">
        <f t="shared" si="63"/>
        <v>30840000</v>
      </c>
      <c r="X1390" s="24">
        <f t="shared" si="64"/>
        <v>19076666.666666668</v>
      </c>
      <c r="Y1390" s="25">
        <f t="shared" si="65"/>
        <v>0.5055737704918033</v>
      </c>
      <c r="Z1390" s="2" t="str" cm="1">
        <f t="array" ref="Z1390">_xlfn.IFS(Y1390&lt;=25%,"Low",
Y1390&lt;=50%,"Moderate",
Y1390&lt;=75%,"High",
Y1390&lt;=100%,"Very High",
TRUE,"Over Limit"
)</f>
        <v>High</v>
      </c>
      <c r="AA1390" s="2" cm="1">
        <f t="array" ref="AA1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0" s="2" t="str" cm="1">
        <f t="array" ref="AB1390">_xlfn.IFS(T1390=0,"No Late Payments",
T1390&lt;=2,"Low",
T1390&lt;=4,"Moderate",
TRUE,"High"
)</f>
        <v>No Late Payments</v>
      </c>
      <c r="AC1390" s="10" t="str" cm="1">
        <f t="array" ref="AC1390">_xlfn.IFS(
H1390&lt;40000000,"Low",
H1390&lt;60000000,"Medium",
H1390&lt;100000000,"High",
TRUE,"Very High"
)</f>
        <v>High</v>
      </c>
    </row>
    <row r="1391" spans="1:29">
      <c r="A1391" s="21" t="s">
        <v>1423</v>
      </c>
      <c r="B1391" s="22">
        <v>40</v>
      </c>
      <c r="C1391" s="22" t="s">
        <v>22</v>
      </c>
      <c r="D1391" s="22" t="s">
        <v>46</v>
      </c>
      <c r="E1391" s="22" t="s">
        <v>24</v>
      </c>
      <c r="F1391" s="22" t="s">
        <v>41</v>
      </c>
      <c r="G1391" s="23">
        <v>26800000</v>
      </c>
      <c r="H1391" s="23">
        <v>120000000</v>
      </c>
      <c r="I1391" s="22">
        <v>112</v>
      </c>
      <c r="J1391" s="22">
        <v>3</v>
      </c>
      <c r="K1391" s="22">
        <v>3</v>
      </c>
      <c r="L1391" s="22">
        <v>1</v>
      </c>
      <c r="M1391" s="23">
        <v>140570000</v>
      </c>
      <c r="N1391" s="23">
        <v>128350000</v>
      </c>
      <c r="O1391" s="23">
        <v>122590000</v>
      </c>
      <c r="P1391" s="23">
        <v>2410000</v>
      </c>
      <c r="Q1391" s="23">
        <v>24400000</v>
      </c>
      <c r="R1391" s="23">
        <v>52540000</v>
      </c>
      <c r="S1391" s="23">
        <v>13800000</v>
      </c>
      <c r="T1391" s="22">
        <v>3</v>
      </c>
      <c r="U1391" s="22">
        <v>1</v>
      </c>
      <c r="V1391" s="2" t="str" cm="1">
        <f t="array" ref="V1391">_xlfn.IFS(B1391&lt;30,"21-29",
B1391&lt;40,"30-39",
B1391&lt;50,"40-49",
B1391&lt;60,"50-59",
TRUE,"60+"
)</f>
        <v>40-49</v>
      </c>
      <c r="W1391" s="24">
        <f t="shared" si="63"/>
        <v>130503333.33333333</v>
      </c>
      <c r="X1391" s="24">
        <f t="shared" si="64"/>
        <v>26450000</v>
      </c>
      <c r="Y1391" s="25">
        <f t="shared" si="65"/>
        <v>1.0875277777777776</v>
      </c>
      <c r="Z1391" s="2" t="str" cm="1">
        <f t="array" ref="Z1391">_xlfn.IFS(Y1391&lt;=25%,"Low",
Y1391&lt;=50%,"Moderate",
Y1391&lt;=75%,"High",
Y1391&lt;=100%,"Very High",
TRUE,"Over Limit"
)</f>
        <v>Over Limit</v>
      </c>
      <c r="AA1391" s="2" cm="1">
        <f t="array" ref="AA1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1391" s="2" t="str" cm="1">
        <f t="array" ref="AB1391">_xlfn.IFS(T1391=0,"No Late Payments",
T1391&lt;=2,"Low",
T1391&lt;=4,"Moderate",
TRUE,"High"
)</f>
        <v>Moderate</v>
      </c>
      <c r="AC1391" s="10" t="str" cm="1">
        <f t="array" ref="AC1391">_xlfn.IFS(
H1391&lt;40000000,"Low",
H1391&lt;60000000,"Medium",
H1391&lt;100000000,"High",
TRUE,"Very High"
)</f>
        <v>Very High</v>
      </c>
    </row>
    <row r="1392" spans="1:29">
      <c r="A1392" s="18" t="s">
        <v>1424</v>
      </c>
      <c r="B1392" s="19">
        <v>49</v>
      </c>
      <c r="C1392" s="19" t="s">
        <v>22</v>
      </c>
      <c r="D1392" s="19" t="s">
        <v>27</v>
      </c>
      <c r="E1392" s="19" t="s">
        <v>24</v>
      </c>
      <c r="F1392" s="19" t="s">
        <v>48</v>
      </c>
      <c r="G1392" s="20">
        <v>16500000</v>
      </c>
      <c r="H1392" s="20">
        <v>65000000</v>
      </c>
      <c r="I1392" s="19">
        <v>109</v>
      </c>
      <c r="J1392" s="19">
        <v>0</v>
      </c>
      <c r="K1392" s="19">
        <v>0</v>
      </c>
      <c r="L1392" s="19">
        <v>0</v>
      </c>
      <c r="M1392" s="20">
        <v>48550000</v>
      </c>
      <c r="N1392" s="20">
        <v>45910000</v>
      </c>
      <c r="O1392" s="20">
        <v>43690000</v>
      </c>
      <c r="P1392" s="20">
        <v>18830000</v>
      </c>
      <c r="Q1392" s="20">
        <v>7130000</v>
      </c>
      <c r="R1392" s="20">
        <v>45100000</v>
      </c>
      <c r="S1392" s="20">
        <v>1360000</v>
      </c>
      <c r="T1392" s="19">
        <v>0</v>
      </c>
      <c r="U1392" s="19">
        <v>0</v>
      </c>
      <c r="V1392" s="2" t="str" cm="1">
        <f t="array" ref="V1392">_xlfn.IFS(B1392&lt;30,"21-29",
B1392&lt;40,"30-39",
B1392&lt;50,"40-49",
B1392&lt;60,"50-59",
TRUE,"60+"
)</f>
        <v>40-49</v>
      </c>
      <c r="W1392" s="24">
        <f t="shared" si="63"/>
        <v>46050000</v>
      </c>
      <c r="X1392" s="24">
        <f t="shared" si="64"/>
        <v>23686666.666666668</v>
      </c>
      <c r="Y1392" s="25">
        <f t="shared" si="65"/>
        <v>0.70846153846153848</v>
      </c>
      <c r="Z1392" s="2" t="str" cm="1">
        <f t="array" ref="Z1392">_xlfn.IFS(Y1392&lt;=25%,"Low",
Y1392&lt;=50%,"Moderate",
Y1392&lt;=75%,"High",
Y1392&lt;=100%,"Very High",
TRUE,"Over Limit"
)</f>
        <v>High</v>
      </c>
      <c r="AA1392" s="2" cm="1">
        <f t="array" ref="AA1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2" s="2" t="str" cm="1">
        <f t="array" ref="AB1392">_xlfn.IFS(T1392=0,"No Late Payments",
T1392&lt;=2,"Low",
T1392&lt;=4,"Moderate",
TRUE,"High"
)</f>
        <v>No Late Payments</v>
      </c>
      <c r="AC1392" s="10" t="str" cm="1">
        <f t="array" ref="AC1392">_xlfn.IFS(
H1392&lt;40000000,"Low",
H1392&lt;60000000,"Medium",
H1392&lt;100000000,"High",
TRUE,"Very High"
)</f>
        <v>High</v>
      </c>
    </row>
    <row r="1393" spans="1:29">
      <c r="A1393" s="21" t="s">
        <v>1425</v>
      </c>
      <c r="B1393" s="22">
        <v>27</v>
      </c>
      <c r="C1393" s="22" t="s">
        <v>34</v>
      </c>
      <c r="D1393" s="22" t="s">
        <v>30</v>
      </c>
      <c r="E1393" s="22" t="s">
        <v>24</v>
      </c>
      <c r="F1393" s="22" t="s">
        <v>28</v>
      </c>
      <c r="G1393" s="23">
        <v>8400000</v>
      </c>
      <c r="H1393" s="23">
        <v>26000000</v>
      </c>
      <c r="I1393" s="22">
        <v>20</v>
      </c>
      <c r="J1393" s="22">
        <v>0</v>
      </c>
      <c r="K1393" s="22">
        <v>0</v>
      </c>
      <c r="L1393" s="22">
        <v>0</v>
      </c>
      <c r="M1393" s="23">
        <v>2870000</v>
      </c>
      <c r="N1393" s="23">
        <v>1120000</v>
      </c>
      <c r="O1393" s="23">
        <v>6650000</v>
      </c>
      <c r="P1393" s="23">
        <v>1220000</v>
      </c>
      <c r="Q1393" s="23">
        <v>330000</v>
      </c>
      <c r="R1393" s="23">
        <v>6840000</v>
      </c>
      <c r="S1393" s="23">
        <v>780000</v>
      </c>
      <c r="T1393" s="22">
        <v>0</v>
      </c>
      <c r="U1393" s="22">
        <v>0</v>
      </c>
      <c r="V1393" s="2" t="str" cm="1">
        <f t="array" ref="V1393">_xlfn.IFS(B1393&lt;30,"21-29",
B1393&lt;40,"30-39",
B1393&lt;50,"40-49",
B1393&lt;60,"50-59",
TRUE,"60+"
)</f>
        <v>21-29</v>
      </c>
      <c r="W1393" s="24">
        <f t="shared" si="63"/>
        <v>3546666.6666666665</v>
      </c>
      <c r="X1393" s="24">
        <f t="shared" si="64"/>
        <v>2796666.6666666665</v>
      </c>
      <c r="Y1393" s="25">
        <f t="shared" si="65"/>
        <v>0.13641025641025639</v>
      </c>
      <c r="Z1393" s="2" t="str" cm="1">
        <f t="array" ref="Z1393">_xlfn.IFS(Y1393&lt;=25%,"Low",
Y1393&lt;=50%,"Moderate",
Y1393&lt;=75%,"High",
Y1393&lt;=100%,"Very High",
TRUE,"Over Limit"
)</f>
        <v>Low</v>
      </c>
      <c r="AA1393" s="2" cm="1">
        <f t="array" ref="AA1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3" s="2" t="str" cm="1">
        <f t="array" ref="AB1393">_xlfn.IFS(T1393=0,"No Late Payments",
T1393&lt;=2,"Low",
T1393&lt;=4,"Moderate",
TRUE,"High"
)</f>
        <v>No Late Payments</v>
      </c>
      <c r="AC1393" s="10" t="str" cm="1">
        <f t="array" ref="AC1393">_xlfn.IFS(
H1393&lt;40000000,"Low",
H1393&lt;60000000,"Medium",
H1393&lt;100000000,"High",
TRUE,"Very High"
)</f>
        <v>Low</v>
      </c>
    </row>
    <row r="1394" spans="1:29">
      <c r="A1394" s="18" t="s">
        <v>1426</v>
      </c>
      <c r="B1394" s="19">
        <v>24</v>
      </c>
      <c r="C1394" s="19" t="s">
        <v>22</v>
      </c>
      <c r="D1394" s="19" t="s">
        <v>27</v>
      </c>
      <c r="E1394" s="19" t="s">
        <v>38</v>
      </c>
      <c r="F1394" s="19" t="s">
        <v>28</v>
      </c>
      <c r="G1394" s="20">
        <v>8400000</v>
      </c>
      <c r="H1394" s="20">
        <v>46000000</v>
      </c>
      <c r="I1394" s="19">
        <v>28</v>
      </c>
      <c r="J1394" s="19">
        <v>1</v>
      </c>
      <c r="K1394" s="19">
        <v>0</v>
      </c>
      <c r="L1394" s="19">
        <v>0</v>
      </c>
      <c r="M1394" s="20">
        <v>2370000</v>
      </c>
      <c r="N1394" s="20">
        <v>4090000</v>
      </c>
      <c r="O1394" s="20">
        <v>14270000</v>
      </c>
      <c r="P1394" s="20">
        <v>640000</v>
      </c>
      <c r="Q1394" s="20">
        <v>1220000</v>
      </c>
      <c r="R1394" s="20">
        <v>4000000</v>
      </c>
      <c r="S1394" s="20">
        <v>850000</v>
      </c>
      <c r="T1394" s="19">
        <v>3</v>
      </c>
      <c r="U1394" s="19">
        <v>0</v>
      </c>
      <c r="V1394" s="2" t="str" cm="1">
        <f t="array" ref="V1394">_xlfn.IFS(B1394&lt;30,"21-29",
B1394&lt;40,"30-39",
B1394&lt;50,"40-49",
B1394&lt;60,"50-59",
TRUE,"60+"
)</f>
        <v>21-29</v>
      </c>
      <c r="W1394" s="24">
        <f t="shared" si="63"/>
        <v>6910000</v>
      </c>
      <c r="X1394" s="24">
        <f t="shared" si="64"/>
        <v>1953333.3333333333</v>
      </c>
      <c r="Y1394" s="25">
        <f t="shared" si="65"/>
        <v>0.15021739130434783</v>
      </c>
      <c r="Z1394" s="2" t="str" cm="1">
        <f t="array" ref="Z1394">_xlfn.IFS(Y1394&lt;=25%,"Low",
Y1394&lt;=50%,"Moderate",
Y1394&lt;=75%,"High",
Y1394&lt;=100%,"Very High",
TRUE,"Over Limit"
)</f>
        <v>Low</v>
      </c>
      <c r="AA1394" s="2" cm="1">
        <f t="array" ref="AA1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4" s="2" t="str" cm="1">
        <f t="array" ref="AB1394">_xlfn.IFS(T1394=0,"No Late Payments",
T1394&lt;=2,"Low",
T1394&lt;=4,"Moderate",
TRUE,"High"
)</f>
        <v>Moderate</v>
      </c>
      <c r="AC1394" s="10" t="str" cm="1">
        <f t="array" ref="AC1394">_xlfn.IFS(
H1394&lt;40000000,"Low",
H1394&lt;60000000,"Medium",
H1394&lt;100000000,"High",
TRUE,"Very High"
)</f>
        <v>Medium</v>
      </c>
    </row>
    <row r="1395" spans="1:29">
      <c r="A1395" s="21" t="s">
        <v>1427</v>
      </c>
      <c r="B1395" s="22">
        <v>40</v>
      </c>
      <c r="C1395" s="22" t="s">
        <v>34</v>
      </c>
      <c r="D1395" s="22" t="s">
        <v>23</v>
      </c>
      <c r="E1395" s="22" t="s">
        <v>24</v>
      </c>
      <c r="F1395" s="22" t="s">
        <v>28</v>
      </c>
      <c r="G1395" s="23">
        <v>10900000</v>
      </c>
      <c r="H1395" s="23">
        <v>46000000</v>
      </c>
      <c r="I1395" s="22">
        <v>79</v>
      </c>
      <c r="J1395" s="22">
        <v>0</v>
      </c>
      <c r="K1395" s="22">
        <v>0</v>
      </c>
      <c r="L1395" s="22">
        <v>0</v>
      </c>
      <c r="M1395" s="23">
        <v>22930000</v>
      </c>
      <c r="N1395" s="23">
        <v>22870000</v>
      </c>
      <c r="O1395" s="23">
        <v>17210000</v>
      </c>
      <c r="P1395" s="23">
        <v>15530000</v>
      </c>
      <c r="Q1395" s="23">
        <v>11390000</v>
      </c>
      <c r="R1395" s="23">
        <v>9270000</v>
      </c>
      <c r="S1395" s="23">
        <v>40000</v>
      </c>
      <c r="T1395" s="22">
        <v>0</v>
      </c>
      <c r="U1395" s="22">
        <v>0</v>
      </c>
      <c r="V1395" s="2" t="str" cm="1">
        <f t="array" ref="V1395">_xlfn.IFS(B1395&lt;30,"21-29",
B1395&lt;40,"30-39",
B1395&lt;50,"40-49",
B1395&lt;60,"50-59",
TRUE,"60+"
)</f>
        <v>40-49</v>
      </c>
      <c r="W1395" s="24">
        <f t="shared" si="63"/>
        <v>21003333.333333332</v>
      </c>
      <c r="X1395" s="24">
        <f t="shared" si="64"/>
        <v>12063333.333333334</v>
      </c>
      <c r="Y1395" s="25">
        <f t="shared" si="65"/>
        <v>0.45659420289855068</v>
      </c>
      <c r="Z1395" s="2" t="str" cm="1">
        <f t="array" ref="Z1395">_xlfn.IFS(Y1395&lt;=25%,"Low",
Y1395&lt;=50%,"Moderate",
Y1395&lt;=75%,"High",
Y1395&lt;=100%,"Very High",
TRUE,"Over Limit"
)</f>
        <v>Moderate</v>
      </c>
      <c r="AA1395" s="2" cm="1">
        <f t="array" ref="AA1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95" s="2" t="str" cm="1">
        <f t="array" ref="AB1395">_xlfn.IFS(T1395=0,"No Late Payments",
T1395&lt;=2,"Low",
T1395&lt;=4,"Moderate",
TRUE,"High"
)</f>
        <v>No Late Payments</v>
      </c>
      <c r="AC1395" s="10" t="str" cm="1">
        <f t="array" ref="AC1395">_xlfn.IFS(
H1395&lt;40000000,"Low",
H1395&lt;60000000,"Medium",
H1395&lt;100000000,"High",
TRUE,"Very High"
)</f>
        <v>Medium</v>
      </c>
    </row>
    <row r="1396" spans="1:29">
      <c r="A1396" s="18" t="s">
        <v>1428</v>
      </c>
      <c r="B1396" s="19">
        <v>34</v>
      </c>
      <c r="C1396" s="19" t="s">
        <v>22</v>
      </c>
      <c r="D1396" s="19" t="s">
        <v>27</v>
      </c>
      <c r="E1396" s="19" t="s">
        <v>24</v>
      </c>
      <c r="F1396" s="19" t="s">
        <v>41</v>
      </c>
      <c r="G1396" s="20">
        <v>11100000</v>
      </c>
      <c r="H1396" s="20">
        <v>70000000</v>
      </c>
      <c r="I1396" s="19">
        <v>86</v>
      </c>
      <c r="J1396" s="19">
        <v>0</v>
      </c>
      <c r="K1396" s="19">
        <v>0</v>
      </c>
      <c r="L1396" s="19">
        <v>0</v>
      </c>
      <c r="M1396" s="20">
        <v>10780000</v>
      </c>
      <c r="N1396" s="20">
        <v>0</v>
      </c>
      <c r="O1396" s="20">
        <v>1320000</v>
      </c>
      <c r="P1396" s="20">
        <v>3650000</v>
      </c>
      <c r="Q1396" s="20">
        <v>0</v>
      </c>
      <c r="R1396" s="20">
        <v>880000</v>
      </c>
      <c r="S1396" s="20">
        <v>1580000</v>
      </c>
      <c r="T1396" s="19">
        <v>0</v>
      </c>
      <c r="U1396" s="19">
        <v>0</v>
      </c>
      <c r="V1396" s="2" t="str" cm="1">
        <f t="array" ref="V1396">_xlfn.IFS(B1396&lt;30,"21-29",
B1396&lt;40,"30-39",
B1396&lt;50,"40-49",
B1396&lt;60,"50-59",
TRUE,"60+"
)</f>
        <v>30-39</v>
      </c>
      <c r="W1396" s="24">
        <f t="shared" si="63"/>
        <v>4033333.3333333335</v>
      </c>
      <c r="X1396" s="24">
        <f t="shared" si="64"/>
        <v>1510000</v>
      </c>
      <c r="Y1396" s="25">
        <f t="shared" si="65"/>
        <v>5.7619047619047618E-2</v>
      </c>
      <c r="Z1396" s="2" t="str" cm="1">
        <f t="array" ref="Z1396">_xlfn.IFS(Y1396&lt;=25%,"Low",
Y1396&lt;=50%,"Moderate",
Y1396&lt;=75%,"High",
Y1396&lt;=100%,"Very High",
TRUE,"Over Limit"
)</f>
        <v>Low</v>
      </c>
      <c r="AA1396" s="2" cm="1">
        <f t="array" ref="AA1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6" s="2" t="str" cm="1">
        <f t="array" ref="AB1396">_xlfn.IFS(T1396=0,"No Late Payments",
T1396&lt;=2,"Low",
T1396&lt;=4,"Moderate",
TRUE,"High"
)</f>
        <v>No Late Payments</v>
      </c>
      <c r="AC1396" s="10" t="str" cm="1">
        <f t="array" ref="AC1396">_xlfn.IFS(
H1396&lt;40000000,"Low",
H1396&lt;60000000,"Medium",
H1396&lt;100000000,"High",
TRUE,"Very High"
)</f>
        <v>High</v>
      </c>
    </row>
    <row r="1397" spans="1:29">
      <c r="A1397" s="21" t="s">
        <v>1429</v>
      </c>
      <c r="B1397" s="22">
        <v>34</v>
      </c>
      <c r="C1397" s="22" t="s">
        <v>22</v>
      </c>
      <c r="D1397" s="22" t="s">
        <v>23</v>
      </c>
      <c r="E1397" s="22" t="s">
        <v>38</v>
      </c>
      <c r="F1397" s="22" t="s">
        <v>48</v>
      </c>
      <c r="G1397" s="23">
        <v>10500000</v>
      </c>
      <c r="H1397" s="23">
        <v>29000000</v>
      </c>
      <c r="I1397" s="22">
        <v>79</v>
      </c>
      <c r="J1397" s="22">
        <v>0</v>
      </c>
      <c r="K1397" s="22">
        <v>3</v>
      </c>
      <c r="L1397" s="22">
        <v>2</v>
      </c>
      <c r="M1397" s="23">
        <v>7850000</v>
      </c>
      <c r="N1397" s="23">
        <v>8070000</v>
      </c>
      <c r="O1397" s="23">
        <v>13290000</v>
      </c>
      <c r="P1397" s="23">
        <v>3930000</v>
      </c>
      <c r="Q1397" s="23">
        <v>380000</v>
      </c>
      <c r="R1397" s="23">
        <v>3600000</v>
      </c>
      <c r="S1397" s="23">
        <v>910000</v>
      </c>
      <c r="T1397" s="22">
        <v>3</v>
      </c>
      <c r="U1397" s="22">
        <v>1</v>
      </c>
      <c r="V1397" s="2" t="str" cm="1">
        <f t="array" ref="V1397">_xlfn.IFS(B1397&lt;30,"21-29",
B1397&lt;40,"30-39",
B1397&lt;50,"40-49",
B1397&lt;60,"50-59",
TRUE,"60+"
)</f>
        <v>30-39</v>
      </c>
      <c r="W1397" s="24">
        <f t="shared" si="63"/>
        <v>9736666.666666666</v>
      </c>
      <c r="X1397" s="24">
        <f t="shared" si="64"/>
        <v>2636666.6666666665</v>
      </c>
      <c r="Y1397" s="25">
        <f t="shared" si="65"/>
        <v>0.33574712643678156</v>
      </c>
      <c r="Z1397" s="2" t="str" cm="1">
        <f t="array" ref="Z1397">_xlfn.IFS(Y1397&lt;=25%,"Low",
Y1397&lt;=50%,"Moderate",
Y1397&lt;=75%,"High",
Y1397&lt;=100%,"Very High",
TRUE,"Over Limit"
)</f>
        <v>Moderate</v>
      </c>
      <c r="AA1397" s="2" cm="1">
        <f t="array" ref="AA1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97" s="2" t="str" cm="1">
        <f t="array" ref="AB1397">_xlfn.IFS(T1397=0,"No Late Payments",
T1397&lt;=2,"Low",
T1397&lt;=4,"Moderate",
TRUE,"High"
)</f>
        <v>Moderate</v>
      </c>
      <c r="AC1397" s="10" t="str" cm="1">
        <f t="array" ref="AC1397">_xlfn.IFS(
H1397&lt;40000000,"Low",
H1397&lt;60000000,"Medium",
H1397&lt;100000000,"High",
TRUE,"Very High"
)</f>
        <v>Low</v>
      </c>
    </row>
    <row r="1398" spans="1:29">
      <c r="A1398" s="18" t="s">
        <v>1430</v>
      </c>
      <c r="B1398" s="19">
        <v>42</v>
      </c>
      <c r="C1398" s="19" t="s">
        <v>34</v>
      </c>
      <c r="D1398" s="19" t="s">
        <v>27</v>
      </c>
      <c r="E1398" s="19" t="s">
        <v>31</v>
      </c>
      <c r="F1398" s="19" t="s">
        <v>41</v>
      </c>
      <c r="G1398" s="20">
        <v>10600000</v>
      </c>
      <c r="H1398" s="20">
        <v>60000000</v>
      </c>
      <c r="I1398" s="19">
        <v>66</v>
      </c>
      <c r="J1398" s="19">
        <v>0</v>
      </c>
      <c r="K1398" s="19">
        <v>0</v>
      </c>
      <c r="L1398" s="19">
        <v>0</v>
      </c>
      <c r="M1398" s="20">
        <v>34490000</v>
      </c>
      <c r="N1398" s="20">
        <v>32790000</v>
      </c>
      <c r="O1398" s="20">
        <v>30640000</v>
      </c>
      <c r="P1398" s="20">
        <v>8290000</v>
      </c>
      <c r="Q1398" s="20">
        <v>15550000</v>
      </c>
      <c r="R1398" s="20">
        <v>11990000</v>
      </c>
      <c r="S1398" s="20">
        <v>320000</v>
      </c>
      <c r="T1398" s="19">
        <v>0</v>
      </c>
      <c r="U1398" s="19">
        <v>0</v>
      </c>
      <c r="V1398" s="2" t="str" cm="1">
        <f t="array" ref="V1398">_xlfn.IFS(B1398&lt;30,"21-29",
B1398&lt;40,"30-39",
B1398&lt;50,"40-49",
B1398&lt;60,"50-59",
TRUE,"60+"
)</f>
        <v>40-49</v>
      </c>
      <c r="W1398" s="24">
        <f t="shared" si="63"/>
        <v>32640000</v>
      </c>
      <c r="X1398" s="24">
        <f t="shared" si="64"/>
        <v>11943333.333333334</v>
      </c>
      <c r="Y1398" s="25">
        <f t="shared" si="65"/>
        <v>0.54400000000000004</v>
      </c>
      <c r="Z1398" s="2" t="str" cm="1">
        <f t="array" ref="Z1398">_xlfn.IFS(Y1398&lt;=25%,"Low",
Y1398&lt;=50%,"Moderate",
Y1398&lt;=75%,"High",
Y1398&lt;=100%,"Very High",
TRUE,"Over Limit"
)</f>
        <v>High</v>
      </c>
      <c r="AA1398" s="2" cm="1">
        <f t="array" ref="AA1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8" s="2" t="str" cm="1">
        <f t="array" ref="AB1398">_xlfn.IFS(T1398=0,"No Late Payments",
T1398&lt;=2,"Low",
T1398&lt;=4,"Moderate",
TRUE,"High"
)</f>
        <v>No Late Payments</v>
      </c>
      <c r="AC1398" s="10" t="str" cm="1">
        <f t="array" ref="AC1398">_xlfn.IFS(
H1398&lt;40000000,"Low",
H1398&lt;60000000,"Medium",
H1398&lt;100000000,"High",
TRUE,"Very High"
)</f>
        <v>High</v>
      </c>
    </row>
    <row r="1399" spans="1:29">
      <c r="A1399" s="21" t="s">
        <v>1431</v>
      </c>
      <c r="B1399" s="22">
        <v>35</v>
      </c>
      <c r="C1399" s="22" t="s">
        <v>34</v>
      </c>
      <c r="D1399" s="22" t="s">
        <v>27</v>
      </c>
      <c r="E1399" s="22" t="s">
        <v>38</v>
      </c>
      <c r="F1399" s="22" t="s">
        <v>25</v>
      </c>
      <c r="G1399" s="23">
        <v>9100000</v>
      </c>
      <c r="H1399" s="23">
        <v>20000000</v>
      </c>
      <c r="I1399" s="22">
        <v>49</v>
      </c>
      <c r="J1399" s="22">
        <v>2</v>
      </c>
      <c r="K1399" s="22">
        <v>3</v>
      </c>
      <c r="L1399" s="22">
        <v>1</v>
      </c>
      <c r="M1399" s="23">
        <v>12380000</v>
      </c>
      <c r="N1399" s="23">
        <v>9650000</v>
      </c>
      <c r="O1399" s="23">
        <v>8270000</v>
      </c>
      <c r="P1399" s="23">
        <v>2490000</v>
      </c>
      <c r="Q1399" s="23">
        <v>240000</v>
      </c>
      <c r="R1399" s="23">
        <v>1480000</v>
      </c>
      <c r="S1399" s="23">
        <v>1040000</v>
      </c>
      <c r="T1399" s="22">
        <v>4</v>
      </c>
      <c r="U1399" s="22">
        <v>1</v>
      </c>
      <c r="V1399" s="2" t="str" cm="1">
        <f t="array" ref="V1399">_xlfn.IFS(B1399&lt;30,"21-29",
B1399&lt;40,"30-39",
B1399&lt;50,"40-49",
B1399&lt;60,"50-59",
TRUE,"60+"
)</f>
        <v>30-39</v>
      </c>
      <c r="W1399" s="24">
        <f t="shared" si="63"/>
        <v>10100000</v>
      </c>
      <c r="X1399" s="24">
        <f t="shared" si="64"/>
        <v>1403333.3333333333</v>
      </c>
      <c r="Y1399" s="25">
        <f t="shared" si="65"/>
        <v>0.505</v>
      </c>
      <c r="Z1399" s="2" t="str" cm="1">
        <f t="array" ref="Z1399">_xlfn.IFS(Y1399&lt;=25%,"Low",
Y1399&lt;=50%,"Moderate",
Y1399&lt;=75%,"High",
Y1399&lt;=100%,"Very High",
TRUE,"Over Limit"
)</f>
        <v>High</v>
      </c>
      <c r="AA1399" s="2" cm="1">
        <f t="array" ref="AA1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9" s="2" t="str" cm="1">
        <f t="array" ref="AB1399">_xlfn.IFS(T1399=0,"No Late Payments",
T1399&lt;=2,"Low",
T1399&lt;=4,"Moderate",
TRUE,"High"
)</f>
        <v>Moderate</v>
      </c>
      <c r="AC1399" s="10" t="str" cm="1">
        <f t="array" ref="AC1399">_xlfn.IFS(
H1399&lt;40000000,"Low",
H1399&lt;60000000,"Medium",
H1399&lt;100000000,"High",
TRUE,"Very High"
)</f>
        <v>Low</v>
      </c>
    </row>
    <row r="1400" spans="1:29">
      <c r="A1400" s="18" t="s">
        <v>1432</v>
      </c>
      <c r="B1400" s="19">
        <v>32</v>
      </c>
      <c r="C1400" s="19" t="s">
        <v>22</v>
      </c>
      <c r="D1400" s="19" t="s">
        <v>23</v>
      </c>
      <c r="E1400" s="19" t="s">
        <v>24</v>
      </c>
      <c r="F1400" s="19" t="s">
        <v>48</v>
      </c>
      <c r="G1400" s="20">
        <v>10600000</v>
      </c>
      <c r="H1400" s="20">
        <v>51000000</v>
      </c>
      <c r="I1400" s="19">
        <v>58</v>
      </c>
      <c r="J1400" s="19">
        <v>0</v>
      </c>
      <c r="K1400" s="19">
        <v>0</v>
      </c>
      <c r="L1400" s="19">
        <v>0</v>
      </c>
      <c r="M1400" s="20">
        <v>23260000</v>
      </c>
      <c r="N1400" s="20">
        <v>22540000</v>
      </c>
      <c r="O1400" s="20">
        <v>21860000</v>
      </c>
      <c r="P1400" s="20">
        <v>10430000</v>
      </c>
      <c r="Q1400" s="20">
        <v>7510000</v>
      </c>
      <c r="R1400" s="20">
        <v>12910000</v>
      </c>
      <c r="S1400" s="20">
        <v>490000</v>
      </c>
      <c r="T1400" s="19">
        <v>0</v>
      </c>
      <c r="U1400" s="19">
        <v>0</v>
      </c>
      <c r="V1400" s="2" t="str" cm="1">
        <f t="array" ref="V1400">_xlfn.IFS(B1400&lt;30,"21-29",
B1400&lt;40,"30-39",
B1400&lt;50,"40-49",
B1400&lt;60,"50-59",
TRUE,"60+"
)</f>
        <v>30-39</v>
      </c>
      <c r="W1400" s="24">
        <f t="shared" si="63"/>
        <v>22553333.333333332</v>
      </c>
      <c r="X1400" s="24">
        <f t="shared" si="64"/>
        <v>10283333.333333334</v>
      </c>
      <c r="Y1400" s="25">
        <f t="shared" si="65"/>
        <v>0.44222222222222218</v>
      </c>
      <c r="Z1400" s="2" t="str" cm="1">
        <f t="array" ref="Z1400">_xlfn.IFS(Y1400&lt;=25%,"Low",
Y1400&lt;=50%,"Moderate",
Y1400&lt;=75%,"High",
Y1400&lt;=100%,"Very High",
TRUE,"Over Limit"
)</f>
        <v>Moderate</v>
      </c>
      <c r="AA1400" s="2" cm="1">
        <f t="array" ref="AA1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0" s="2" t="str" cm="1">
        <f t="array" ref="AB1400">_xlfn.IFS(T1400=0,"No Late Payments",
T1400&lt;=2,"Low",
T1400&lt;=4,"Moderate",
TRUE,"High"
)</f>
        <v>No Late Payments</v>
      </c>
      <c r="AC1400" s="10" t="str" cm="1">
        <f t="array" ref="AC1400">_xlfn.IFS(
H1400&lt;40000000,"Low",
H1400&lt;60000000,"Medium",
H1400&lt;100000000,"High",
TRUE,"Very High"
)</f>
        <v>Medium</v>
      </c>
    </row>
    <row r="1401" spans="1:29">
      <c r="A1401" s="21" t="s">
        <v>1433</v>
      </c>
      <c r="B1401" s="22">
        <v>39</v>
      </c>
      <c r="C1401" s="22" t="s">
        <v>22</v>
      </c>
      <c r="D1401" s="22" t="s">
        <v>27</v>
      </c>
      <c r="E1401" s="22" t="s">
        <v>38</v>
      </c>
      <c r="F1401" s="22" t="s">
        <v>28</v>
      </c>
      <c r="G1401" s="23">
        <v>12700000</v>
      </c>
      <c r="H1401" s="23">
        <v>81000000</v>
      </c>
      <c r="I1401" s="22">
        <v>121</v>
      </c>
      <c r="J1401" s="22">
        <v>0</v>
      </c>
      <c r="K1401" s="22">
        <v>0</v>
      </c>
      <c r="L1401" s="22">
        <v>0</v>
      </c>
      <c r="M1401" s="23">
        <v>50790000</v>
      </c>
      <c r="N1401" s="23">
        <v>47210000</v>
      </c>
      <c r="O1401" s="23">
        <v>51330000</v>
      </c>
      <c r="P1401" s="23">
        <v>44340000</v>
      </c>
      <c r="Q1401" s="23">
        <v>18830000</v>
      </c>
      <c r="R1401" s="23">
        <v>23070000</v>
      </c>
      <c r="S1401" s="23">
        <v>3690000</v>
      </c>
      <c r="T1401" s="22">
        <v>0</v>
      </c>
      <c r="U1401" s="22">
        <v>0</v>
      </c>
      <c r="V1401" s="2" t="str" cm="1">
        <f t="array" ref="V1401">_xlfn.IFS(B1401&lt;30,"21-29",
B1401&lt;40,"30-39",
B1401&lt;50,"40-49",
B1401&lt;60,"50-59",
TRUE,"60+"
)</f>
        <v>30-39</v>
      </c>
      <c r="W1401" s="24">
        <f t="shared" si="63"/>
        <v>49776666.666666664</v>
      </c>
      <c r="X1401" s="24">
        <f t="shared" si="64"/>
        <v>28746666.666666668</v>
      </c>
      <c r="Y1401" s="25">
        <f t="shared" si="65"/>
        <v>0.61452674897119342</v>
      </c>
      <c r="Z1401" s="2" t="str" cm="1">
        <f t="array" ref="Z1401">_xlfn.IFS(Y1401&lt;=25%,"Low",
Y1401&lt;=50%,"Moderate",
Y1401&lt;=75%,"High",
Y1401&lt;=100%,"Very High",
TRUE,"Over Limit"
)</f>
        <v>High</v>
      </c>
      <c r="AA1401" s="2" cm="1">
        <f t="array" ref="AA1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1" s="2" t="str" cm="1">
        <f t="array" ref="AB1401">_xlfn.IFS(T1401=0,"No Late Payments",
T1401&lt;=2,"Low",
T1401&lt;=4,"Moderate",
TRUE,"High"
)</f>
        <v>No Late Payments</v>
      </c>
      <c r="AC1401" s="10" t="str" cm="1">
        <f t="array" ref="AC1401">_xlfn.IFS(
H1401&lt;40000000,"Low",
H1401&lt;60000000,"Medium",
H1401&lt;100000000,"High",
TRUE,"Very High"
)</f>
        <v>High</v>
      </c>
    </row>
    <row r="1402" spans="1:29">
      <c r="A1402" s="18" t="s">
        <v>1434</v>
      </c>
      <c r="B1402" s="19">
        <v>25</v>
      </c>
      <c r="C1402" s="19" t="s">
        <v>34</v>
      </c>
      <c r="D1402" s="19" t="s">
        <v>23</v>
      </c>
      <c r="E1402" s="19" t="s">
        <v>38</v>
      </c>
      <c r="F1402" s="19" t="s">
        <v>41</v>
      </c>
      <c r="G1402" s="20">
        <v>7500000</v>
      </c>
      <c r="H1402" s="20">
        <v>37000000</v>
      </c>
      <c r="I1402" s="19">
        <v>21</v>
      </c>
      <c r="J1402" s="19">
        <v>0</v>
      </c>
      <c r="K1402" s="19">
        <v>0</v>
      </c>
      <c r="L1402" s="19">
        <v>0</v>
      </c>
      <c r="M1402" s="20">
        <v>10280000</v>
      </c>
      <c r="N1402" s="20">
        <v>14070000</v>
      </c>
      <c r="O1402" s="20">
        <v>18210000</v>
      </c>
      <c r="P1402" s="20">
        <v>1990000</v>
      </c>
      <c r="Q1402" s="20">
        <v>4890000</v>
      </c>
      <c r="R1402" s="20">
        <v>6070000</v>
      </c>
      <c r="S1402" s="20">
        <v>620000</v>
      </c>
      <c r="T1402" s="19">
        <v>0</v>
      </c>
      <c r="U1402" s="19">
        <v>0</v>
      </c>
      <c r="V1402" s="2" t="str" cm="1">
        <f t="array" ref="V1402">_xlfn.IFS(B1402&lt;30,"21-29",
B1402&lt;40,"30-39",
B1402&lt;50,"40-49",
B1402&lt;60,"50-59",
TRUE,"60+"
)</f>
        <v>21-29</v>
      </c>
      <c r="W1402" s="24">
        <f t="shared" si="63"/>
        <v>14186666.666666666</v>
      </c>
      <c r="X1402" s="24">
        <f t="shared" si="64"/>
        <v>4316666.666666667</v>
      </c>
      <c r="Y1402" s="25">
        <f t="shared" si="65"/>
        <v>0.38342342342342339</v>
      </c>
      <c r="Z1402" s="2" t="str" cm="1">
        <f t="array" ref="Z1402">_xlfn.IFS(Y1402&lt;=25%,"Low",
Y1402&lt;=50%,"Moderate",
Y1402&lt;=75%,"High",
Y1402&lt;=100%,"Very High",
TRUE,"Over Limit"
)</f>
        <v>Moderate</v>
      </c>
      <c r="AA1402" s="2" cm="1">
        <f t="array" ref="AA1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2" s="2" t="str" cm="1">
        <f t="array" ref="AB1402">_xlfn.IFS(T1402=0,"No Late Payments",
T1402&lt;=2,"Low",
T1402&lt;=4,"Moderate",
TRUE,"High"
)</f>
        <v>No Late Payments</v>
      </c>
      <c r="AC1402" s="10" t="str" cm="1">
        <f t="array" ref="AC1402">_xlfn.IFS(
H1402&lt;40000000,"Low",
H1402&lt;60000000,"Medium",
H1402&lt;100000000,"High",
TRUE,"Very High"
)</f>
        <v>Low</v>
      </c>
    </row>
    <row r="1403" spans="1:29">
      <c r="A1403" s="21" t="s">
        <v>1435</v>
      </c>
      <c r="B1403" s="22">
        <v>45</v>
      </c>
      <c r="C1403" s="22" t="s">
        <v>22</v>
      </c>
      <c r="D1403" s="22" t="s">
        <v>30</v>
      </c>
      <c r="E1403" s="22" t="s">
        <v>38</v>
      </c>
      <c r="F1403" s="22" t="s">
        <v>41</v>
      </c>
      <c r="G1403" s="23">
        <v>7300000</v>
      </c>
      <c r="H1403" s="23">
        <v>54000000</v>
      </c>
      <c r="I1403" s="22">
        <v>105</v>
      </c>
      <c r="J1403" s="22">
        <v>3</v>
      </c>
      <c r="K1403" s="22">
        <v>3</v>
      </c>
      <c r="L1403" s="22">
        <v>2</v>
      </c>
      <c r="M1403" s="23">
        <v>45210000</v>
      </c>
      <c r="N1403" s="23">
        <v>42090000</v>
      </c>
      <c r="O1403" s="23">
        <v>33420000</v>
      </c>
      <c r="P1403" s="23">
        <v>1130000</v>
      </c>
      <c r="Q1403" s="23">
        <v>860000</v>
      </c>
      <c r="R1403" s="23">
        <v>860000</v>
      </c>
      <c r="S1403" s="23">
        <v>5270000</v>
      </c>
      <c r="T1403" s="22">
        <v>4</v>
      </c>
      <c r="U1403" s="22">
        <v>1</v>
      </c>
      <c r="V1403" s="2" t="str" cm="1">
        <f t="array" ref="V1403">_xlfn.IFS(B1403&lt;30,"21-29",
B1403&lt;40,"30-39",
B1403&lt;50,"40-49",
B1403&lt;60,"50-59",
TRUE,"60+"
)</f>
        <v>40-49</v>
      </c>
      <c r="W1403" s="24">
        <f t="shared" si="63"/>
        <v>40240000</v>
      </c>
      <c r="X1403" s="24">
        <f t="shared" si="64"/>
        <v>950000</v>
      </c>
      <c r="Y1403" s="25">
        <f t="shared" si="65"/>
        <v>0.74518518518518517</v>
      </c>
      <c r="Z1403" s="2" t="str" cm="1">
        <f t="array" ref="Z1403">_xlfn.IFS(Y1403&lt;=25%,"Low",
Y1403&lt;=50%,"Moderate",
Y1403&lt;=75%,"High",
Y1403&lt;=100%,"Very High",
TRUE,"Over Limit"
)</f>
        <v>High</v>
      </c>
      <c r="AA1403" s="2" cm="1">
        <f t="array" ref="AA1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3" s="2" t="str" cm="1">
        <f t="array" ref="AB1403">_xlfn.IFS(T1403=0,"No Late Payments",
T1403&lt;=2,"Low",
T1403&lt;=4,"Moderate",
TRUE,"High"
)</f>
        <v>Moderate</v>
      </c>
      <c r="AC1403" s="10" t="str" cm="1">
        <f t="array" ref="AC1403">_xlfn.IFS(
H1403&lt;40000000,"Low",
H1403&lt;60000000,"Medium",
H1403&lt;100000000,"High",
TRUE,"Very High"
)</f>
        <v>Medium</v>
      </c>
    </row>
    <row r="1404" spans="1:29">
      <c r="A1404" s="18" t="s">
        <v>1436</v>
      </c>
      <c r="B1404" s="19">
        <v>57</v>
      </c>
      <c r="C1404" s="19" t="s">
        <v>34</v>
      </c>
      <c r="D1404" s="19" t="s">
        <v>27</v>
      </c>
      <c r="E1404" s="19" t="s">
        <v>24</v>
      </c>
      <c r="F1404" s="19" t="s">
        <v>28</v>
      </c>
      <c r="G1404" s="20">
        <v>15100000</v>
      </c>
      <c r="H1404" s="20">
        <v>58000000</v>
      </c>
      <c r="I1404" s="19">
        <v>240</v>
      </c>
      <c r="J1404" s="19">
        <v>1</v>
      </c>
      <c r="K1404" s="19">
        <v>2</v>
      </c>
      <c r="L1404" s="19">
        <v>0</v>
      </c>
      <c r="M1404" s="20">
        <v>39910000</v>
      </c>
      <c r="N1404" s="20">
        <v>38750000</v>
      </c>
      <c r="O1404" s="20">
        <v>33450000</v>
      </c>
      <c r="P1404" s="20">
        <v>12850000</v>
      </c>
      <c r="Q1404" s="20">
        <v>1220000</v>
      </c>
      <c r="R1404" s="20">
        <v>10640000</v>
      </c>
      <c r="S1404" s="20">
        <v>10120000</v>
      </c>
      <c r="T1404" s="19">
        <v>2</v>
      </c>
      <c r="U1404" s="19">
        <v>1</v>
      </c>
      <c r="V1404" s="2" t="str" cm="1">
        <f t="array" ref="V1404">_xlfn.IFS(B1404&lt;30,"21-29",
B1404&lt;40,"30-39",
B1404&lt;50,"40-49",
B1404&lt;60,"50-59",
TRUE,"60+"
)</f>
        <v>50-59</v>
      </c>
      <c r="W1404" s="24">
        <f t="shared" si="63"/>
        <v>37370000</v>
      </c>
      <c r="X1404" s="24">
        <f t="shared" si="64"/>
        <v>8236666.666666667</v>
      </c>
      <c r="Y1404" s="25">
        <f t="shared" si="65"/>
        <v>0.6443103448275862</v>
      </c>
      <c r="Z1404" s="2" t="str" cm="1">
        <f t="array" ref="Z1404">_xlfn.IFS(Y1404&lt;=25%,"Low",
Y1404&lt;=50%,"Moderate",
Y1404&lt;=75%,"High",
Y1404&lt;=100%,"Very High",
TRUE,"Over Limit"
)</f>
        <v>High</v>
      </c>
      <c r="AA1404" s="2" cm="1">
        <f t="array" ref="AA1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4" s="2" t="str" cm="1">
        <f t="array" ref="AB1404">_xlfn.IFS(T1404=0,"No Late Payments",
T1404&lt;=2,"Low",
T1404&lt;=4,"Moderate",
TRUE,"High"
)</f>
        <v>Low</v>
      </c>
      <c r="AC1404" s="10" t="str" cm="1">
        <f t="array" ref="AC1404">_xlfn.IFS(
H1404&lt;40000000,"Low",
H1404&lt;60000000,"Medium",
H1404&lt;100000000,"High",
TRUE,"Very High"
)</f>
        <v>Medium</v>
      </c>
    </row>
    <row r="1405" spans="1:29">
      <c r="A1405" s="21" t="s">
        <v>1437</v>
      </c>
      <c r="B1405" s="22">
        <v>38</v>
      </c>
      <c r="C1405" s="22" t="s">
        <v>22</v>
      </c>
      <c r="D1405" s="22" t="s">
        <v>27</v>
      </c>
      <c r="E1405" s="22" t="s">
        <v>24</v>
      </c>
      <c r="F1405" s="22" t="s">
        <v>48</v>
      </c>
      <c r="G1405" s="23">
        <v>11500000</v>
      </c>
      <c r="H1405" s="23">
        <v>31000000</v>
      </c>
      <c r="I1405" s="22">
        <v>44</v>
      </c>
      <c r="J1405" s="22">
        <v>0</v>
      </c>
      <c r="K1405" s="22">
        <v>0</v>
      </c>
      <c r="L1405" s="22">
        <v>0</v>
      </c>
      <c r="M1405" s="23">
        <v>13030000</v>
      </c>
      <c r="N1405" s="23">
        <v>12980000</v>
      </c>
      <c r="O1405" s="23">
        <v>13350000</v>
      </c>
      <c r="P1405" s="23">
        <v>4300000</v>
      </c>
      <c r="Q1405" s="23">
        <v>1690000</v>
      </c>
      <c r="R1405" s="23">
        <v>12650000</v>
      </c>
      <c r="S1405" s="23">
        <v>1340000</v>
      </c>
      <c r="T1405" s="22">
        <v>1</v>
      </c>
      <c r="U1405" s="22">
        <v>0</v>
      </c>
      <c r="V1405" s="2" t="str" cm="1">
        <f t="array" ref="V1405">_xlfn.IFS(B1405&lt;30,"21-29",
B1405&lt;40,"30-39",
B1405&lt;50,"40-49",
B1405&lt;60,"50-59",
TRUE,"60+"
)</f>
        <v>30-39</v>
      </c>
      <c r="W1405" s="24">
        <f t="shared" si="63"/>
        <v>13120000</v>
      </c>
      <c r="X1405" s="24">
        <f t="shared" si="64"/>
        <v>6213333.333333333</v>
      </c>
      <c r="Y1405" s="25">
        <f t="shared" si="65"/>
        <v>0.4232258064516129</v>
      </c>
      <c r="Z1405" s="2" t="str" cm="1">
        <f t="array" ref="Z1405">_xlfn.IFS(Y1405&lt;=25%,"Low",
Y1405&lt;=50%,"Moderate",
Y1405&lt;=75%,"High",
Y1405&lt;=100%,"Very High",
TRUE,"Over Limit"
)</f>
        <v>Moderate</v>
      </c>
      <c r="AA1405" s="2" cm="1">
        <f t="array" ref="AA1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5" s="2" t="str" cm="1">
        <f t="array" ref="AB1405">_xlfn.IFS(T1405=0,"No Late Payments",
T1405&lt;=2,"Low",
T1405&lt;=4,"Moderate",
TRUE,"High"
)</f>
        <v>Low</v>
      </c>
      <c r="AC1405" s="10" t="str" cm="1">
        <f t="array" ref="AC1405">_xlfn.IFS(
H1405&lt;40000000,"Low",
H1405&lt;60000000,"Medium",
H1405&lt;100000000,"High",
TRUE,"Very High"
)</f>
        <v>Low</v>
      </c>
    </row>
    <row r="1406" spans="1:29">
      <c r="A1406" s="18" t="s">
        <v>1438</v>
      </c>
      <c r="B1406" s="19">
        <v>39</v>
      </c>
      <c r="C1406" s="19" t="s">
        <v>34</v>
      </c>
      <c r="D1406" s="19" t="s">
        <v>23</v>
      </c>
      <c r="E1406" s="19" t="s">
        <v>38</v>
      </c>
      <c r="F1406" s="19" t="s">
        <v>41</v>
      </c>
      <c r="G1406" s="20">
        <v>10400000</v>
      </c>
      <c r="H1406" s="20">
        <v>48000000</v>
      </c>
      <c r="I1406" s="19">
        <v>64</v>
      </c>
      <c r="J1406" s="19">
        <v>1</v>
      </c>
      <c r="K1406" s="19">
        <v>0</v>
      </c>
      <c r="L1406" s="19">
        <v>0</v>
      </c>
      <c r="M1406" s="20">
        <v>22080000</v>
      </c>
      <c r="N1406" s="20">
        <v>25960000</v>
      </c>
      <c r="O1406" s="20">
        <v>23390000</v>
      </c>
      <c r="P1406" s="20">
        <v>5910000</v>
      </c>
      <c r="Q1406" s="20">
        <v>13340000</v>
      </c>
      <c r="R1406" s="20">
        <v>8140000</v>
      </c>
      <c r="S1406" s="20">
        <v>590000</v>
      </c>
      <c r="T1406" s="19">
        <v>1</v>
      </c>
      <c r="U1406" s="19">
        <v>0</v>
      </c>
      <c r="V1406" s="2" t="str" cm="1">
        <f t="array" ref="V1406">_xlfn.IFS(B1406&lt;30,"21-29",
B1406&lt;40,"30-39",
B1406&lt;50,"40-49",
B1406&lt;60,"50-59",
TRUE,"60+"
)</f>
        <v>30-39</v>
      </c>
      <c r="W1406" s="24">
        <f t="shared" si="63"/>
        <v>23810000</v>
      </c>
      <c r="X1406" s="24">
        <f t="shared" si="64"/>
        <v>9130000</v>
      </c>
      <c r="Y1406" s="25">
        <f t="shared" si="65"/>
        <v>0.49604166666666666</v>
      </c>
      <c r="Z1406" s="2" t="str" cm="1">
        <f t="array" ref="Z1406">_xlfn.IFS(Y1406&lt;=25%,"Low",
Y1406&lt;=50%,"Moderate",
Y1406&lt;=75%,"High",
Y1406&lt;=100%,"Very High",
TRUE,"Over Limit"
)</f>
        <v>Moderate</v>
      </c>
      <c r="AA1406" s="2" cm="1">
        <f t="array" ref="AA1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6" s="2" t="str" cm="1">
        <f t="array" ref="AB1406">_xlfn.IFS(T1406=0,"No Late Payments",
T1406&lt;=2,"Low",
T1406&lt;=4,"Moderate",
TRUE,"High"
)</f>
        <v>Low</v>
      </c>
      <c r="AC1406" s="10" t="str" cm="1">
        <f t="array" ref="AC1406">_xlfn.IFS(
H1406&lt;40000000,"Low",
H1406&lt;60000000,"Medium",
H1406&lt;100000000,"High",
TRUE,"Very High"
)</f>
        <v>Medium</v>
      </c>
    </row>
    <row r="1407" spans="1:29">
      <c r="A1407" s="21" t="s">
        <v>1439</v>
      </c>
      <c r="B1407" s="22">
        <v>40</v>
      </c>
      <c r="C1407" s="22" t="s">
        <v>34</v>
      </c>
      <c r="D1407" s="22" t="s">
        <v>30</v>
      </c>
      <c r="E1407" s="22" t="s">
        <v>24</v>
      </c>
      <c r="F1407" s="22" t="s">
        <v>28</v>
      </c>
      <c r="G1407" s="23">
        <v>9300000</v>
      </c>
      <c r="H1407" s="23">
        <v>32000000</v>
      </c>
      <c r="I1407" s="22">
        <v>114</v>
      </c>
      <c r="J1407" s="22">
        <v>0</v>
      </c>
      <c r="K1407" s="22">
        <v>0</v>
      </c>
      <c r="L1407" s="22">
        <v>0</v>
      </c>
      <c r="M1407" s="23">
        <v>17580000</v>
      </c>
      <c r="N1407" s="23">
        <v>20140000</v>
      </c>
      <c r="O1407" s="23">
        <v>15800000</v>
      </c>
      <c r="P1407" s="23">
        <v>7360000</v>
      </c>
      <c r="Q1407" s="23">
        <v>3930000</v>
      </c>
      <c r="R1407" s="23">
        <v>8770000</v>
      </c>
      <c r="S1407" s="23">
        <v>3880000</v>
      </c>
      <c r="T1407" s="22">
        <v>1</v>
      </c>
      <c r="U1407" s="22">
        <v>0</v>
      </c>
      <c r="V1407" s="2" t="str" cm="1">
        <f t="array" ref="V1407">_xlfn.IFS(B1407&lt;30,"21-29",
B1407&lt;40,"30-39",
B1407&lt;50,"40-49",
B1407&lt;60,"50-59",
TRUE,"60+"
)</f>
        <v>40-49</v>
      </c>
      <c r="W1407" s="24">
        <f t="shared" si="63"/>
        <v>17840000</v>
      </c>
      <c r="X1407" s="24">
        <f t="shared" si="64"/>
        <v>6686666.666666667</v>
      </c>
      <c r="Y1407" s="25">
        <f t="shared" si="65"/>
        <v>0.5575</v>
      </c>
      <c r="Z1407" s="2" t="str" cm="1">
        <f t="array" ref="Z1407">_xlfn.IFS(Y1407&lt;=25%,"Low",
Y1407&lt;=50%,"Moderate",
Y1407&lt;=75%,"High",
Y1407&lt;=100%,"Very High",
TRUE,"Over Limit"
)</f>
        <v>High</v>
      </c>
      <c r="AA1407" s="2" cm="1">
        <f t="array" ref="AA1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7" s="2" t="str" cm="1">
        <f t="array" ref="AB1407">_xlfn.IFS(T1407=0,"No Late Payments",
T1407&lt;=2,"Low",
T1407&lt;=4,"Moderate",
TRUE,"High"
)</f>
        <v>Low</v>
      </c>
      <c r="AC1407" s="10" t="str" cm="1">
        <f t="array" ref="AC1407">_xlfn.IFS(
H1407&lt;40000000,"Low",
H1407&lt;60000000,"Medium",
H1407&lt;100000000,"High",
TRUE,"Very High"
)</f>
        <v>Low</v>
      </c>
    </row>
    <row r="1408" spans="1:29">
      <c r="A1408" s="18" t="s">
        <v>1440</v>
      </c>
      <c r="B1408" s="19">
        <v>36</v>
      </c>
      <c r="C1408" s="19" t="s">
        <v>22</v>
      </c>
      <c r="D1408" s="19" t="s">
        <v>23</v>
      </c>
      <c r="E1408" s="19" t="s">
        <v>38</v>
      </c>
      <c r="F1408" s="19" t="s">
        <v>28</v>
      </c>
      <c r="G1408" s="20">
        <v>13900000</v>
      </c>
      <c r="H1408" s="20">
        <v>71000000</v>
      </c>
      <c r="I1408" s="19">
        <v>74</v>
      </c>
      <c r="J1408" s="19">
        <v>3</v>
      </c>
      <c r="K1408" s="19">
        <v>3</v>
      </c>
      <c r="L1408" s="19">
        <v>0</v>
      </c>
      <c r="M1408" s="20">
        <v>35630000</v>
      </c>
      <c r="N1408" s="20">
        <v>38410000</v>
      </c>
      <c r="O1408" s="20">
        <v>43120000</v>
      </c>
      <c r="P1408" s="20">
        <v>1280000</v>
      </c>
      <c r="Q1408" s="20">
        <v>1520000</v>
      </c>
      <c r="R1408" s="20">
        <v>13130000</v>
      </c>
      <c r="S1408" s="20">
        <v>10470000</v>
      </c>
      <c r="T1408" s="19">
        <v>2</v>
      </c>
      <c r="U1408" s="19">
        <v>1</v>
      </c>
      <c r="V1408" s="2" t="str" cm="1">
        <f t="array" ref="V1408">_xlfn.IFS(B1408&lt;30,"21-29",
B1408&lt;40,"30-39",
B1408&lt;50,"40-49",
B1408&lt;60,"50-59",
TRUE,"60+"
)</f>
        <v>30-39</v>
      </c>
      <c r="W1408" s="24">
        <f t="shared" si="63"/>
        <v>39053333.333333336</v>
      </c>
      <c r="X1408" s="24">
        <f t="shared" si="64"/>
        <v>5310000</v>
      </c>
      <c r="Y1408" s="25">
        <f t="shared" si="65"/>
        <v>0.55004694835680756</v>
      </c>
      <c r="Z1408" s="2" t="str" cm="1">
        <f t="array" ref="Z1408">_xlfn.IFS(Y1408&lt;=25%,"Low",
Y1408&lt;=50%,"Moderate",
Y1408&lt;=75%,"High",
Y1408&lt;=100%,"Very High",
TRUE,"Over Limit"
)</f>
        <v>High</v>
      </c>
      <c r="AA1408" s="2" cm="1">
        <f t="array" ref="AA1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8" s="2" t="str" cm="1">
        <f t="array" ref="AB1408">_xlfn.IFS(T1408=0,"No Late Payments",
T1408&lt;=2,"Low",
T1408&lt;=4,"Moderate",
TRUE,"High"
)</f>
        <v>Low</v>
      </c>
      <c r="AC1408" s="10" t="str" cm="1">
        <f t="array" ref="AC1408">_xlfn.IFS(
H1408&lt;40000000,"Low",
H1408&lt;60000000,"Medium",
H1408&lt;100000000,"High",
TRUE,"Very High"
)</f>
        <v>High</v>
      </c>
    </row>
    <row r="1409" spans="1:29">
      <c r="A1409" s="21" t="s">
        <v>1441</v>
      </c>
      <c r="B1409" s="22">
        <v>32</v>
      </c>
      <c r="C1409" s="22" t="s">
        <v>34</v>
      </c>
      <c r="D1409" s="22" t="s">
        <v>23</v>
      </c>
      <c r="E1409" s="22" t="s">
        <v>24</v>
      </c>
      <c r="F1409" s="22" t="s">
        <v>48</v>
      </c>
      <c r="G1409" s="23">
        <v>6200000</v>
      </c>
      <c r="H1409" s="23">
        <v>31000000</v>
      </c>
      <c r="I1409" s="22">
        <v>28</v>
      </c>
      <c r="J1409" s="22">
        <v>1</v>
      </c>
      <c r="K1409" s="22">
        <v>0</v>
      </c>
      <c r="L1409" s="22">
        <v>2</v>
      </c>
      <c r="M1409" s="23">
        <v>18710000</v>
      </c>
      <c r="N1409" s="23">
        <v>12950000</v>
      </c>
      <c r="O1409" s="23">
        <v>18160000</v>
      </c>
      <c r="P1409" s="23">
        <v>330000</v>
      </c>
      <c r="Q1409" s="23">
        <v>3240000</v>
      </c>
      <c r="R1409" s="23">
        <v>380000</v>
      </c>
      <c r="S1409" s="23">
        <v>4270000</v>
      </c>
      <c r="T1409" s="22">
        <v>3</v>
      </c>
      <c r="U1409" s="22">
        <v>1</v>
      </c>
      <c r="V1409" s="2" t="str" cm="1">
        <f t="array" ref="V1409">_xlfn.IFS(B1409&lt;30,"21-29",
B1409&lt;40,"30-39",
B1409&lt;50,"40-49",
B1409&lt;60,"50-59",
TRUE,"60+"
)</f>
        <v>30-39</v>
      </c>
      <c r="W1409" s="24">
        <f t="shared" si="63"/>
        <v>16606666.666666666</v>
      </c>
      <c r="X1409" s="24">
        <f t="shared" si="64"/>
        <v>1316666.6666666667</v>
      </c>
      <c r="Y1409" s="25">
        <f t="shared" si="65"/>
        <v>0.53569892473118275</v>
      </c>
      <c r="Z1409" s="2" t="str" cm="1">
        <f t="array" ref="Z1409">_xlfn.IFS(Y1409&lt;=25%,"Low",
Y1409&lt;=50%,"Moderate",
Y1409&lt;=75%,"High",
Y1409&lt;=100%,"Very High",
TRUE,"Over Limit"
)</f>
        <v>High</v>
      </c>
      <c r="AA1409" s="2" cm="1">
        <f t="array" ref="AA1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9" s="2" t="str" cm="1">
        <f t="array" ref="AB1409">_xlfn.IFS(T1409=0,"No Late Payments",
T1409&lt;=2,"Low",
T1409&lt;=4,"Moderate",
TRUE,"High"
)</f>
        <v>Moderate</v>
      </c>
      <c r="AC1409" s="10" t="str" cm="1">
        <f t="array" ref="AC1409">_xlfn.IFS(
H1409&lt;40000000,"Low",
H1409&lt;60000000,"Medium",
H1409&lt;100000000,"High",
TRUE,"Very High"
)</f>
        <v>Low</v>
      </c>
    </row>
    <row r="1410" spans="1:29">
      <c r="A1410" s="18" t="s">
        <v>1442</v>
      </c>
      <c r="B1410" s="19">
        <v>45</v>
      </c>
      <c r="C1410" s="19" t="s">
        <v>22</v>
      </c>
      <c r="D1410" s="19" t="s">
        <v>30</v>
      </c>
      <c r="E1410" s="19" t="s">
        <v>38</v>
      </c>
      <c r="F1410" s="19" t="s">
        <v>41</v>
      </c>
      <c r="G1410" s="20">
        <v>10300000</v>
      </c>
      <c r="H1410" s="20">
        <v>50000000</v>
      </c>
      <c r="I1410" s="19">
        <v>188</v>
      </c>
      <c r="J1410" s="19">
        <v>0</v>
      </c>
      <c r="K1410" s="19">
        <v>0</v>
      </c>
      <c r="L1410" s="19">
        <v>0</v>
      </c>
      <c r="M1410" s="20">
        <v>24310000</v>
      </c>
      <c r="N1410" s="20">
        <v>23670000</v>
      </c>
      <c r="O1410" s="20">
        <v>27810000</v>
      </c>
      <c r="P1410" s="20">
        <v>6260000</v>
      </c>
      <c r="Q1410" s="20">
        <v>8320000</v>
      </c>
      <c r="R1410" s="20">
        <v>5420000</v>
      </c>
      <c r="S1410" s="20">
        <v>2370000</v>
      </c>
      <c r="T1410" s="19">
        <v>0</v>
      </c>
      <c r="U1410" s="19">
        <v>0</v>
      </c>
      <c r="V1410" s="2" t="str" cm="1">
        <f t="array" ref="V1410">_xlfn.IFS(B1410&lt;30,"21-29",
B1410&lt;40,"30-39",
B1410&lt;50,"40-49",
B1410&lt;60,"50-59",
TRUE,"60+"
)</f>
        <v>40-49</v>
      </c>
      <c r="W1410" s="24">
        <f t="shared" ref="W1410:W1473" si="66">AVERAGE(M1410,N1410,O1410)</f>
        <v>25263333.333333332</v>
      </c>
      <c r="X1410" s="24">
        <f t="shared" ref="X1410:X1473" si="67">AVERAGE(P1410,Q1410,R1410)</f>
        <v>6666666.666666667</v>
      </c>
      <c r="Y1410" s="25">
        <f t="shared" si="65"/>
        <v>0.50526666666666664</v>
      </c>
      <c r="Z1410" s="2" t="str" cm="1">
        <f t="array" ref="Z1410">_xlfn.IFS(Y1410&lt;=25%,"Low",
Y1410&lt;=50%,"Moderate",
Y1410&lt;=75%,"High",
Y1410&lt;=100%,"Very High",
TRUE,"Over Limit"
)</f>
        <v>High</v>
      </c>
      <c r="AA1410" s="2" cm="1">
        <f t="array" ref="AA1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0" s="2" t="str" cm="1">
        <f t="array" ref="AB1410">_xlfn.IFS(T1410=0,"No Late Payments",
T1410&lt;=2,"Low",
T1410&lt;=4,"Moderate",
TRUE,"High"
)</f>
        <v>No Late Payments</v>
      </c>
      <c r="AC1410" s="10" t="str" cm="1">
        <f t="array" ref="AC1410">_xlfn.IFS(
H1410&lt;40000000,"Low",
H1410&lt;60000000,"Medium",
H1410&lt;100000000,"High",
TRUE,"Very High"
)</f>
        <v>Medium</v>
      </c>
    </row>
    <row r="1411" spans="1:29">
      <c r="A1411" s="21" t="s">
        <v>1443</v>
      </c>
      <c r="B1411" s="22">
        <v>40</v>
      </c>
      <c r="C1411" s="22" t="s">
        <v>34</v>
      </c>
      <c r="D1411" s="22" t="s">
        <v>27</v>
      </c>
      <c r="E1411" s="22" t="s">
        <v>24</v>
      </c>
      <c r="F1411" s="22" t="s">
        <v>31</v>
      </c>
      <c r="G1411" s="23">
        <v>8200000</v>
      </c>
      <c r="H1411" s="23">
        <v>31000000</v>
      </c>
      <c r="I1411" s="22">
        <v>88</v>
      </c>
      <c r="J1411" s="22">
        <v>2</v>
      </c>
      <c r="K1411" s="22">
        <v>2</v>
      </c>
      <c r="L1411" s="22">
        <v>0</v>
      </c>
      <c r="M1411" s="23">
        <v>7080000</v>
      </c>
      <c r="N1411" s="23">
        <v>5520000</v>
      </c>
      <c r="O1411" s="23">
        <v>7890000</v>
      </c>
      <c r="P1411" s="23">
        <v>1300000</v>
      </c>
      <c r="Q1411" s="23">
        <v>1920000</v>
      </c>
      <c r="R1411" s="23">
        <v>2640000</v>
      </c>
      <c r="S1411" s="23">
        <v>470000</v>
      </c>
      <c r="T1411" s="22">
        <v>3</v>
      </c>
      <c r="U1411" s="22">
        <v>1</v>
      </c>
      <c r="V1411" s="2" t="str" cm="1">
        <f t="array" ref="V1411">_xlfn.IFS(B1411&lt;30,"21-29",
B1411&lt;40,"30-39",
B1411&lt;50,"40-49",
B1411&lt;60,"50-59",
TRUE,"60+"
)</f>
        <v>40-49</v>
      </c>
      <c r="W1411" s="24">
        <f t="shared" si="66"/>
        <v>6830000</v>
      </c>
      <c r="X1411" s="24">
        <f t="shared" si="67"/>
        <v>1953333.3333333333</v>
      </c>
      <c r="Y1411" s="25">
        <f t="shared" ref="Y1411:Y1474" si="68">IFERROR(W1411/H1411,0)</f>
        <v>0.2203225806451613</v>
      </c>
      <c r="Z1411" s="2" t="str" cm="1">
        <f t="array" ref="Z1411">_xlfn.IFS(Y1411&lt;=25%,"Low",
Y1411&lt;=50%,"Moderate",
Y1411&lt;=75%,"High",
Y1411&lt;=100%,"Very High",
TRUE,"Over Limit"
)</f>
        <v>Low</v>
      </c>
      <c r="AA1411" s="2" cm="1">
        <f t="array" ref="AA1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11" s="2" t="str" cm="1">
        <f t="array" ref="AB1411">_xlfn.IFS(T1411=0,"No Late Payments",
T1411&lt;=2,"Low",
T1411&lt;=4,"Moderate",
TRUE,"High"
)</f>
        <v>Moderate</v>
      </c>
      <c r="AC1411" s="10" t="str" cm="1">
        <f t="array" ref="AC1411">_xlfn.IFS(
H1411&lt;40000000,"Low",
H1411&lt;60000000,"Medium",
H1411&lt;100000000,"High",
TRUE,"Very High"
)</f>
        <v>Low</v>
      </c>
    </row>
    <row r="1412" spans="1:29">
      <c r="A1412" s="18" t="s">
        <v>1444</v>
      </c>
      <c r="B1412" s="19">
        <v>44</v>
      </c>
      <c r="C1412" s="19" t="s">
        <v>22</v>
      </c>
      <c r="D1412" s="19" t="s">
        <v>23</v>
      </c>
      <c r="E1412" s="19" t="s">
        <v>24</v>
      </c>
      <c r="F1412" s="19" t="s">
        <v>28</v>
      </c>
      <c r="G1412" s="20">
        <v>13600000</v>
      </c>
      <c r="H1412" s="20">
        <v>66000000</v>
      </c>
      <c r="I1412" s="19">
        <v>151</v>
      </c>
      <c r="J1412" s="19">
        <v>0</v>
      </c>
      <c r="K1412" s="19">
        <v>0</v>
      </c>
      <c r="L1412" s="19">
        <v>0</v>
      </c>
      <c r="M1412" s="20">
        <v>17260000</v>
      </c>
      <c r="N1412" s="20">
        <v>17100000</v>
      </c>
      <c r="O1412" s="20">
        <v>17270000</v>
      </c>
      <c r="P1412" s="20">
        <v>6080000</v>
      </c>
      <c r="Q1412" s="20">
        <v>5720000</v>
      </c>
      <c r="R1412" s="20">
        <v>17770000</v>
      </c>
      <c r="S1412" s="20">
        <v>2020000</v>
      </c>
      <c r="T1412" s="19">
        <v>0</v>
      </c>
      <c r="U1412" s="19">
        <v>0</v>
      </c>
      <c r="V1412" s="2" t="str" cm="1">
        <f t="array" ref="V1412">_xlfn.IFS(B1412&lt;30,"21-29",
B1412&lt;40,"30-39",
B1412&lt;50,"40-49",
B1412&lt;60,"50-59",
TRUE,"60+"
)</f>
        <v>40-49</v>
      </c>
      <c r="W1412" s="24">
        <f t="shared" si="66"/>
        <v>17210000</v>
      </c>
      <c r="X1412" s="24">
        <f t="shared" si="67"/>
        <v>9856666.666666666</v>
      </c>
      <c r="Y1412" s="25">
        <f t="shared" si="68"/>
        <v>0.26075757575757574</v>
      </c>
      <c r="Z1412" s="2" t="str" cm="1">
        <f t="array" ref="Z1412">_xlfn.IFS(Y1412&lt;=25%,"Low",
Y1412&lt;=50%,"Moderate",
Y1412&lt;=75%,"High",
Y1412&lt;=100%,"Very High",
TRUE,"Over Limit"
)</f>
        <v>Moderate</v>
      </c>
      <c r="AA1412" s="2" cm="1">
        <f t="array" ref="AA1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2" s="2" t="str" cm="1">
        <f t="array" ref="AB1412">_xlfn.IFS(T1412=0,"No Late Payments",
T1412&lt;=2,"Low",
T1412&lt;=4,"Moderate",
TRUE,"High"
)</f>
        <v>No Late Payments</v>
      </c>
      <c r="AC1412" s="10" t="str" cm="1">
        <f t="array" ref="AC1412">_xlfn.IFS(
H1412&lt;40000000,"Low",
H1412&lt;60000000,"Medium",
H1412&lt;100000000,"High",
TRUE,"Very High"
)</f>
        <v>High</v>
      </c>
    </row>
    <row r="1413" spans="1:29">
      <c r="A1413" s="21" t="s">
        <v>1445</v>
      </c>
      <c r="B1413" s="22">
        <v>35</v>
      </c>
      <c r="C1413" s="22" t="s">
        <v>34</v>
      </c>
      <c r="D1413" s="22" t="s">
        <v>30</v>
      </c>
      <c r="E1413" s="22" t="s">
        <v>24</v>
      </c>
      <c r="F1413" s="22" t="s">
        <v>25</v>
      </c>
      <c r="G1413" s="23">
        <v>7100000</v>
      </c>
      <c r="H1413" s="23">
        <v>23000000</v>
      </c>
      <c r="I1413" s="22">
        <v>63</v>
      </c>
      <c r="J1413" s="22">
        <v>2</v>
      </c>
      <c r="K1413" s="22">
        <v>3</v>
      </c>
      <c r="L1413" s="22">
        <v>0</v>
      </c>
      <c r="M1413" s="23">
        <v>12050000</v>
      </c>
      <c r="N1413" s="23">
        <v>15100000</v>
      </c>
      <c r="O1413" s="23">
        <v>11320000</v>
      </c>
      <c r="P1413" s="23">
        <v>320000</v>
      </c>
      <c r="Q1413" s="23">
        <v>2260000</v>
      </c>
      <c r="R1413" s="23">
        <v>3720000</v>
      </c>
      <c r="S1413" s="23">
        <v>1330000</v>
      </c>
      <c r="T1413" s="22">
        <v>3</v>
      </c>
      <c r="U1413" s="22">
        <v>1</v>
      </c>
      <c r="V1413" s="2" t="str" cm="1">
        <f t="array" ref="V1413">_xlfn.IFS(B1413&lt;30,"21-29",
B1413&lt;40,"30-39",
B1413&lt;50,"40-49",
B1413&lt;60,"50-59",
TRUE,"60+"
)</f>
        <v>30-39</v>
      </c>
      <c r="W1413" s="24">
        <f t="shared" si="66"/>
        <v>12823333.333333334</v>
      </c>
      <c r="X1413" s="24">
        <f t="shared" si="67"/>
        <v>2100000</v>
      </c>
      <c r="Y1413" s="25">
        <f t="shared" si="68"/>
        <v>0.55753623188405799</v>
      </c>
      <c r="Z1413" s="2" t="str" cm="1">
        <f t="array" ref="Z1413">_xlfn.IFS(Y1413&lt;=25%,"Low",
Y1413&lt;=50%,"Moderate",
Y1413&lt;=75%,"High",
Y1413&lt;=100%,"Very High",
TRUE,"Over Limit"
)</f>
        <v>High</v>
      </c>
      <c r="AA1413" s="2" cm="1">
        <f t="array" ref="AA1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3" s="2" t="str" cm="1">
        <f t="array" ref="AB1413">_xlfn.IFS(T1413=0,"No Late Payments",
T1413&lt;=2,"Low",
T1413&lt;=4,"Moderate",
TRUE,"High"
)</f>
        <v>Moderate</v>
      </c>
      <c r="AC1413" s="10" t="str" cm="1">
        <f t="array" ref="AC1413">_xlfn.IFS(
H1413&lt;40000000,"Low",
H1413&lt;60000000,"Medium",
H1413&lt;100000000,"High",
TRUE,"Very High"
)</f>
        <v>Low</v>
      </c>
    </row>
    <row r="1414" spans="1:29">
      <c r="A1414" s="18" t="s">
        <v>1446</v>
      </c>
      <c r="B1414" s="19">
        <v>39</v>
      </c>
      <c r="C1414" s="19" t="s">
        <v>22</v>
      </c>
      <c r="D1414" s="19" t="s">
        <v>46</v>
      </c>
      <c r="E1414" s="19" t="s">
        <v>31</v>
      </c>
      <c r="F1414" s="19" t="s">
        <v>28</v>
      </c>
      <c r="G1414" s="20">
        <v>21500000</v>
      </c>
      <c r="H1414" s="20">
        <v>108000000</v>
      </c>
      <c r="I1414" s="19">
        <v>140</v>
      </c>
      <c r="J1414" s="19">
        <v>0</v>
      </c>
      <c r="K1414" s="19">
        <v>1</v>
      </c>
      <c r="L1414" s="19">
        <v>1</v>
      </c>
      <c r="M1414" s="20">
        <v>0</v>
      </c>
      <c r="N1414" s="20">
        <v>0</v>
      </c>
      <c r="O1414" s="20">
        <v>0</v>
      </c>
      <c r="P1414" s="20">
        <v>0</v>
      </c>
      <c r="Q1414" s="20">
        <v>0</v>
      </c>
      <c r="R1414" s="20">
        <v>0</v>
      </c>
      <c r="S1414" s="20">
        <v>300000</v>
      </c>
      <c r="T1414" s="19">
        <v>2</v>
      </c>
      <c r="U1414" s="19">
        <v>1</v>
      </c>
      <c r="V1414" s="2" t="str" cm="1">
        <f t="array" ref="V1414">_xlfn.IFS(B1414&lt;30,"21-29",
B1414&lt;40,"30-39",
B1414&lt;50,"40-49",
B1414&lt;60,"50-59",
TRUE,"60+"
)</f>
        <v>30-39</v>
      </c>
      <c r="W1414" s="24">
        <f t="shared" si="66"/>
        <v>0</v>
      </c>
      <c r="X1414" s="24">
        <f t="shared" si="67"/>
        <v>0</v>
      </c>
      <c r="Y1414" s="25">
        <f t="shared" si="68"/>
        <v>0</v>
      </c>
      <c r="Z1414" s="2" t="str" cm="1">
        <f t="array" ref="Z1414">_xlfn.IFS(Y1414&lt;=25%,"Low",
Y1414&lt;=50%,"Moderate",
Y1414&lt;=75%,"High",
Y1414&lt;=100%,"Very High",
TRUE,"Over Limit"
)</f>
        <v>Low</v>
      </c>
      <c r="AA1414" s="2" cm="1">
        <f t="array" ref="AA1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14" s="2" t="str" cm="1">
        <f t="array" ref="AB1414">_xlfn.IFS(T1414=0,"No Late Payments",
T1414&lt;=2,"Low",
T1414&lt;=4,"Moderate",
TRUE,"High"
)</f>
        <v>Low</v>
      </c>
      <c r="AC1414" s="10" t="str" cm="1">
        <f t="array" ref="AC1414">_xlfn.IFS(
H1414&lt;40000000,"Low",
H1414&lt;60000000,"Medium",
H1414&lt;100000000,"High",
TRUE,"Very High"
)</f>
        <v>Very High</v>
      </c>
    </row>
    <row r="1415" spans="1:29">
      <c r="A1415" s="21" t="s">
        <v>1447</v>
      </c>
      <c r="B1415" s="22">
        <v>56</v>
      </c>
      <c r="C1415" s="22" t="s">
        <v>22</v>
      </c>
      <c r="D1415" s="22" t="s">
        <v>27</v>
      </c>
      <c r="E1415" s="22" t="s">
        <v>31</v>
      </c>
      <c r="F1415" s="22" t="s">
        <v>28</v>
      </c>
      <c r="G1415" s="23">
        <v>15800000</v>
      </c>
      <c r="H1415" s="23">
        <v>77000000</v>
      </c>
      <c r="I1415" s="22">
        <v>125</v>
      </c>
      <c r="J1415" s="22">
        <v>1</v>
      </c>
      <c r="K1415" s="22">
        <v>0</v>
      </c>
      <c r="L1415" s="22">
        <v>0</v>
      </c>
      <c r="M1415" s="23">
        <v>39600000</v>
      </c>
      <c r="N1415" s="23">
        <v>24890000</v>
      </c>
      <c r="O1415" s="23">
        <v>34580000</v>
      </c>
      <c r="P1415" s="23">
        <v>19270000</v>
      </c>
      <c r="Q1415" s="23">
        <v>1910000</v>
      </c>
      <c r="R1415" s="23">
        <v>12480000</v>
      </c>
      <c r="S1415" s="23">
        <v>110000</v>
      </c>
      <c r="T1415" s="22">
        <v>1</v>
      </c>
      <c r="U1415" s="22">
        <v>0</v>
      </c>
      <c r="V1415" s="2" t="str" cm="1">
        <f t="array" ref="V1415">_xlfn.IFS(B1415&lt;30,"21-29",
B1415&lt;40,"30-39",
B1415&lt;50,"40-49",
B1415&lt;60,"50-59",
TRUE,"60+"
)</f>
        <v>50-59</v>
      </c>
      <c r="W1415" s="24">
        <f t="shared" si="66"/>
        <v>33023333.333333332</v>
      </c>
      <c r="X1415" s="24">
        <f t="shared" si="67"/>
        <v>11220000</v>
      </c>
      <c r="Y1415" s="25">
        <f t="shared" si="68"/>
        <v>0.42887445887445885</v>
      </c>
      <c r="Z1415" s="2" t="str" cm="1">
        <f t="array" ref="Z1415">_xlfn.IFS(Y1415&lt;=25%,"Low",
Y1415&lt;=50%,"Moderate",
Y1415&lt;=75%,"High",
Y1415&lt;=100%,"Very High",
TRUE,"Over Limit"
)</f>
        <v>Moderate</v>
      </c>
      <c r="AA1415" s="2" cm="1">
        <f t="array" ref="AA1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5" s="2" t="str" cm="1">
        <f t="array" ref="AB1415">_xlfn.IFS(T1415=0,"No Late Payments",
T1415&lt;=2,"Low",
T1415&lt;=4,"Moderate",
TRUE,"High"
)</f>
        <v>Low</v>
      </c>
      <c r="AC1415" s="10" t="str" cm="1">
        <f t="array" ref="AC1415">_xlfn.IFS(
H1415&lt;40000000,"Low",
H1415&lt;60000000,"Medium",
H1415&lt;100000000,"High",
TRUE,"Very High"
)</f>
        <v>High</v>
      </c>
    </row>
    <row r="1416" spans="1:29">
      <c r="A1416" s="18" t="s">
        <v>1448</v>
      </c>
      <c r="B1416" s="19">
        <v>34</v>
      </c>
      <c r="C1416" s="19" t="s">
        <v>22</v>
      </c>
      <c r="D1416" s="19" t="s">
        <v>23</v>
      </c>
      <c r="E1416" s="19" t="s">
        <v>24</v>
      </c>
      <c r="F1416" s="19" t="s">
        <v>48</v>
      </c>
      <c r="G1416" s="20">
        <v>9700000</v>
      </c>
      <c r="H1416" s="20">
        <v>46000000</v>
      </c>
      <c r="I1416" s="19">
        <v>121</v>
      </c>
      <c r="J1416" s="19">
        <v>0</v>
      </c>
      <c r="K1416" s="19">
        <v>0</v>
      </c>
      <c r="L1416" s="19">
        <v>0</v>
      </c>
      <c r="M1416" s="20">
        <v>20470000</v>
      </c>
      <c r="N1416" s="20">
        <v>22520000</v>
      </c>
      <c r="O1416" s="20">
        <v>20910000</v>
      </c>
      <c r="P1416" s="20">
        <v>20690000</v>
      </c>
      <c r="Q1416" s="20">
        <v>4930000</v>
      </c>
      <c r="R1416" s="20">
        <v>18960000</v>
      </c>
      <c r="S1416" s="20">
        <v>5000000</v>
      </c>
      <c r="T1416" s="19">
        <v>0</v>
      </c>
      <c r="U1416" s="19">
        <v>0</v>
      </c>
      <c r="V1416" s="2" t="str" cm="1">
        <f t="array" ref="V1416">_xlfn.IFS(B1416&lt;30,"21-29",
B1416&lt;40,"30-39",
B1416&lt;50,"40-49",
B1416&lt;60,"50-59",
TRUE,"60+"
)</f>
        <v>30-39</v>
      </c>
      <c r="W1416" s="24">
        <f t="shared" si="66"/>
        <v>21300000</v>
      </c>
      <c r="X1416" s="24">
        <f t="shared" si="67"/>
        <v>14860000</v>
      </c>
      <c r="Y1416" s="25">
        <f t="shared" si="68"/>
        <v>0.46304347826086956</v>
      </c>
      <c r="Z1416" s="2" t="str" cm="1">
        <f t="array" ref="Z1416">_xlfn.IFS(Y1416&lt;=25%,"Low",
Y1416&lt;=50%,"Moderate",
Y1416&lt;=75%,"High",
Y1416&lt;=100%,"Very High",
TRUE,"Over Limit"
)</f>
        <v>Moderate</v>
      </c>
      <c r="AA1416" s="2" cm="1">
        <f t="array" ref="AA1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6" s="2" t="str" cm="1">
        <f t="array" ref="AB1416">_xlfn.IFS(T1416=0,"No Late Payments",
T1416&lt;=2,"Low",
T1416&lt;=4,"Moderate",
TRUE,"High"
)</f>
        <v>No Late Payments</v>
      </c>
      <c r="AC1416" s="10" t="str" cm="1">
        <f t="array" ref="AC1416">_xlfn.IFS(
H1416&lt;40000000,"Low",
H1416&lt;60000000,"Medium",
H1416&lt;100000000,"High",
TRUE,"Very High"
)</f>
        <v>Medium</v>
      </c>
    </row>
    <row r="1417" spans="1:29">
      <c r="A1417" s="21" t="s">
        <v>1449</v>
      </c>
      <c r="B1417" s="22">
        <v>37</v>
      </c>
      <c r="C1417" s="22" t="s">
        <v>22</v>
      </c>
      <c r="D1417" s="22" t="s">
        <v>23</v>
      </c>
      <c r="E1417" s="22" t="s">
        <v>38</v>
      </c>
      <c r="F1417" s="22" t="s">
        <v>28</v>
      </c>
      <c r="G1417" s="23">
        <v>15500000</v>
      </c>
      <c r="H1417" s="23">
        <v>60000000</v>
      </c>
      <c r="I1417" s="22">
        <v>54</v>
      </c>
      <c r="J1417" s="22">
        <v>2</v>
      </c>
      <c r="K1417" s="22">
        <v>3</v>
      </c>
      <c r="L1417" s="22">
        <v>1</v>
      </c>
      <c r="M1417" s="23">
        <v>41550000</v>
      </c>
      <c r="N1417" s="23">
        <v>25370000</v>
      </c>
      <c r="O1417" s="23">
        <v>22090000</v>
      </c>
      <c r="P1417" s="23">
        <v>1430000</v>
      </c>
      <c r="Q1417" s="23">
        <v>860000</v>
      </c>
      <c r="R1417" s="23">
        <v>3530000</v>
      </c>
      <c r="S1417" s="23">
        <v>7240000</v>
      </c>
      <c r="T1417" s="22">
        <v>5</v>
      </c>
      <c r="U1417" s="22">
        <v>1</v>
      </c>
      <c r="V1417" s="2" t="str" cm="1">
        <f t="array" ref="V1417">_xlfn.IFS(B1417&lt;30,"21-29",
B1417&lt;40,"30-39",
B1417&lt;50,"40-49",
B1417&lt;60,"50-59",
TRUE,"60+"
)</f>
        <v>30-39</v>
      </c>
      <c r="W1417" s="24">
        <f t="shared" si="66"/>
        <v>29670000</v>
      </c>
      <c r="X1417" s="24">
        <f t="shared" si="67"/>
        <v>1940000</v>
      </c>
      <c r="Y1417" s="25">
        <f t="shared" si="68"/>
        <v>0.4945</v>
      </c>
      <c r="Z1417" s="2" t="str" cm="1">
        <f t="array" ref="Z1417">_xlfn.IFS(Y1417&lt;=25%,"Low",
Y1417&lt;=50%,"Moderate",
Y1417&lt;=75%,"High",
Y1417&lt;=100%,"Very High",
TRUE,"Over Limit"
)</f>
        <v>Moderate</v>
      </c>
      <c r="AA1417" s="2" cm="1">
        <f t="array" ref="AA1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7" s="2" t="str" cm="1">
        <f t="array" ref="AB1417">_xlfn.IFS(T1417=0,"No Late Payments",
T1417&lt;=2,"Low",
T1417&lt;=4,"Moderate",
TRUE,"High"
)</f>
        <v>High</v>
      </c>
      <c r="AC1417" s="10" t="str" cm="1">
        <f t="array" ref="AC1417">_xlfn.IFS(
H1417&lt;40000000,"Low",
H1417&lt;60000000,"Medium",
H1417&lt;100000000,"High",
TRUE,"Very High"
)</f>
        <v>High</v>
      </c>
    </row>
    <row r="1418" spans="1:29">
      <c r="A1418" s="18" t="s">
        <v>1450</v>
      </c>
      <c r="B1418" s="19">
        <v>21</v>
      </c>
      <c r="C1418" s="19" t="s">
        <v>22</v>
      </c>
      <c r="D1418" s="19" t="s">
        <v>30</v>
      </c>
      <c r="E1418" s="19" t="s">
        <v>24</v>
      </c>
      <c r="F1418" s="19" t="s">
        <v>48</v>
      </c>
      <c r="G1418" s="20">
        <v>7900000</v>
      </c>
      <c r="H1418" s="20">
        <v>35000000</v>
      </c>
      <c r="I1418" s="19">
        <v>70</v>
      </c>
      <c r="J1418" s="19">
        <v>0</v>
      </c>
      <c r="K1418" s="19">
        <v>0</v>
      </c>
      <c r="L1418" s="19">
        <v>0</v>
      </c>
      <c r="M1418" s="20">
        <v>13430000</v>
      </c>
      <c r="N1418" s="20">
        <v>12950000</v>
      </c>
      <c r="O1418" s="20">
        <v>18040000</v>
      </c>
      <c r="P1418" s="20">
        <v>5280000</v>
      </c>
      <c r="Q1418" s="20">
        <v>3680000</v>
      </c>
      <c r="R1418" s="20">
        <v>7250000</v>
      </c>
      <c r="S1418" s="20">
        <v>690000</v>
      </c>
      <c r="T1418" s="19">
        <v>0</v>
      </c>
      <c r="U1418" s="19">
        <v>1</v>
      </c>
      <c r="V1418" s="2" t="str" cm="1">
        <f t="array" ref="V1418">_xlfn.IFS(B1418&lt;30,"21-29",
B1418&lt;40,"30-39",
B1418&lt;50,"40-49",
B1418&lt;60,"50-59",
TRUE,"60+"
)</f>
        <v>21-29</v>
      </c>
      <c r="W1418" s="24">
        <f t="shared" si="66"/>
        <v>14806666.666666666</v>
      </c>
      <c r="X1418" s="24">
        <f t="shared" si="67"/>
        <v>5403333.333333333</v>
      </c>
      <c r="Y1418" s="25">
        <f t="shared" si="68"/>
        <v>0.42304761904761901</v>
      </c>
      <c r="Z1418" s="2" t="str" cm="1">
        <f t="array" ref="Z1418">_xlfn.IFS(Y1418&lt;=25%,"Low",
Y1418&lt;=50%,"Moderate",
Y1418&lt;=75%,"High",
Y1418&lt;=100%,"Very High",
TRUE,"Over Limit"
)</f>
        <v>Moderate</v>
      </c>
      <c r="AA1418" s="2" cm="1">
        <f t="array" ref="AA1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8" s="2" t="str" cm="1">
        <f t="array" ref="AB1418">_xlfn.IFS(T1418=0,"No Late Payments",
T1418&lt;=2,"Low",
T1418&lt;=4,"Moderate",
TRUE,"High"
)</f>
        <v>No Late Payments</v>
      </c>
      <c r="AC1418" s="10" t="str" cm="1">
        <f t="array" ref="AC1418">_xlfn.IFS(
H1418&lt;40000000,"Low",
H1418&lt;60000000,"Medium",
H1418&lt;100000000,"High",
TRUE,"Very High"
)</f>
        <v>Low</v>
      </c>
    </row>
    <row r="1419" spans="1:29">
      <c r="A1419" s="21" t="s">
        <v>1451</v>
      </c>
      <c r="B1419" s="22">
        <v>23</v>
      </c>
      <c r="C1419" s="22" t="s">
        <v>34</v>
      </c>
      <c r="D1419" s="22" t="s">
        <v>27</v>
      </c>
      <c r="E1419" s="22" t="s">
        <v>38</v>
      </c>
      <c r="F1419" s="22" t="s">
        <v>28</v>
      </c>
      <c r="G1419" s="23">
        <v>6000000</v>
      </c>
      <c r="H1419" s="23">
        <v>27000000</v>
      </c>
      <c r="I1419" s="22">
        <v>51</v>
      </c>
      <c r="J1419" s="22">
        <v>1</v>
      </c>
      <c r="K1419" s="22">
        <v>0</v>
      </c>
      <c r="L1419" s="22">
        <v>0</v>
      </c>
      <c r="M1419" s="23">
        <v>7740000</v>
      </c>
      <c r="N1419" s="23">
        <v>4990000</v>
      </c>
      <c r="O1419" s="23">
        <v>12610000</v>
      </c>
      <c r="P1419" s="23">
        <v>2550000</v>
      </c>
      <c r="Q1419" s="23">
        <v>1030000</v>
      </c>
      <c r="R1419" s="23">
        <v>4840000</v>
      </c>
      <c r="S1419" s="23">
        <v>870000</v>
      </c>
      <c r="T1419" s="22">
        <v>1</v>
      </c>
      <c r="U1419" s="22">
        <v>0</v>
      </c>
      <c r="V1419" s="2" t="str" cm="1">
        <f t="array" ref="V1419">_xlfn.IFS(B1419&lt;30,"21-29",
B1419&lt;40,"30-39",
B1419&lt;50,"40-49",
B1419&lt;60,"50-59",
TRUE,"60+"
)</f>
        <v>21-29</v>
      </c>
      <c r="W1419" s="24">
        <f t="shared" si="66"/>
        <v>8446666.666666666</v>
      </c>
      <c r="X1419" s="24">
        <f t="shared" si="67"/>
        <v>2806666.6666666665</v>
      </c>
      <c r="Y1419" s="25">
        <f t="shared" si="68"/>
        <v>0.31283950617283951</v>
      </c>
      <c r="Z1419" s="2" t="str" cm="1">
        <f t="array" ref="Z1419">_xlfn.IFS(Y1419&lt;=25%,"Low",
Y1419&lt;=50%,"Moderate",
Y1419&lt;=75%,"High",
Y1419&lt;=100%,"Very High",
TRUE,"Over Limit"
)</f>
        <v>Moderate</v>
      </c>
      <c r="AA1419" s="2" cm="1">
        <f t="array" ref="AA1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9" s="2" t="str" cm="1">
        <f t="array" ref="AB1419">_xlfn.IFS(T1419=0,"No Late Payments",
T1419&lt;=2,"Low",
T1419&lt;=4,"Moderate",
TRUE,"High"
)</f>
        <v>Low</v>
      </c>
      <c r="AC1419" s="10" t="str" cm="1">
        <f t="array" ref="AC1419">_xlfn.IFS(
H1419&lt;40000000,"Low",
H1419&lt;60000000,"Medium",
H1419&lt;100000000,"High",
TRUE,"Very High"
)</f>
        <v>Low</v>
      </c>
    </row>
    <row r="1420" spans="1:29">
      <c r="A1420" s="18" t="s">
        <v>1452</v>
      </c>
      <c r="B1420" s="19">
        <v>43</v>
      </c>
      <c r="C1420" s="19" t="s">
        <v>22</v>
      </c>
      <c r="D1420" s="19" t="s">
        <v>30</v>
      </c>
      <c r="E1420" s="19" t="s">
        <v>31</v>
      </c>
      <c r="F1420" s="19" t="s">
        <v>48</v>
      </c>
      <c r="G1420" s="20">
        <v>8200000</v>
      </c>
      <c r="H1420" s="20">
        <v>44000000</v>
      </c>
      <c r="I1420" s="19">
        <v>56</v>
      </c>
      <c r="J1420" s="19">
        <v>0</v>
      </c>
      <c r="K1420" s="19">
        <v>0</v>
      </c>
      <c r="L1420" s="19">
        <v>0</v>
      </c>
      <c r="M1420" s="20">
        <v>22020000</v>
      </c>
      <c r="N1420" s="20">
        <v>19770000</v>
      </c>
      <c r="O1420" s="20">
        <v>18910000</v>
      </c>
      <c r="P1420" s="20">
        <v>9370000</v>
      </c>
      <c r="Q1420" s="20">
        <v>6240000</v>
      </c>
      <c r="R1420" s="20">
        <v>6530000</v>
      </c>
      <c r="S1420" s="20">
        <v>510000</v>
      </c>
      <c r="T1420" s="19">
        <v>0</v>
      </c>
      <c r="U1420" s="19">
        <v>0</v>
      </c>
      <c r="V1420" s="2" t="str" cm="1">
        <f t="array" ref="V1420">_xlfn.IFS(B1420&lt;30,"21-29",
B1420&lt;40,"30-39",
B1420&lt;50,"40-49",
B1420&lt;60,"50-59",
TRUE,"60+"
)</f>
        <v>40-49</v>
      </c>
      <c r="W1420" s="24">
        <f t="shared" si="66"/>
        <v>20233333.333333332</v>
      </c>
      <c r="X1420" s="24">
        <f t="shared" si="67"/>
        <v>7380000</v>
      </c>
      <c r="Y1420" s="25">
        <f t="shared" si="68"/>
        <v>0.45984848484848484</v>
      </c>
      <c r="Z1420" s="2" t="str" cm="1">
        <f t="array" ref="Z1420">_xlfn.IFS(Y1420&lt;=25%,"Low",
Y1420&lt;=50%,"Moderate",
Y1420&lt;=75%,"High",
Y1420&lt;=100%,"Very High",
TRUE,"Over Limit"
)</f>
        <v>Moderate</v>
      </c>
      <c r="AA1420" s="2" cm="1">
        <f t="array" ref="AA1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0" s="2" t="str" cm="1">
        <f t="array" ref="AB1420">_xlfn.IFS(T1420=0,"No Late Payments",
T1420&lt;=2,"Low",
T1420&lt;=4,"Moderate",
TRUE,"High"
)</f>
        <v>No Late Payments</v>
      </c>
      <c r="AC1420" s="10" t="str" cm="1">
        <f t="array" ref="AC1420">_xlfn.IFS(
H1420&lt;40000000,"Low",
H1420&lt;60000000,"Medium",
H1420&lt;100000000,"High",
TRUE,"Very High"
)</f>
        <v>Medium</v>
      </c>
    </row>
    <row r="1421" spans="1:29">
      <c r="A1421" s="21" t="s">
        <v>1453</v>
      </c>
      <c r="B1421" s="22">
        <v>50</v>
      </c>
      <c r="C1421" s="22" t="s">
        <v>22</v>
      </c>
      <c r="D1421" s="22" t="s">
        <v>30</v>
      </c>
      <c r="E1421" s="22" t="s">
        <v>24</v>
      </c>
      <c r="F1421" s="22" t="s">
        <v>48</v>
      </c>
      <c r="G1421" s="23">
        <v>13800000</v>
      </c>
      <c r="H1421" s="23">
        <v>67000000</v>
      </c>
      <c r="I1421" s="22">
        <v>193</v>
      </c>
      <c r="J1421" s="22">
        <v>2</v>
      </c>
      <c r="K1421" s="22">
        <v>1</v>
      </c>
      <c r="L1421" s="22">
        <v>3</v>
      </c>
      <c r="M1421" s="23">
        <v>18430000</v>
      </c>
      <c r="N1421" s="23">
        <v>9270000</v>
      </c>
      <c r="O1421" s="23">
        <v>28490000</v>
      </c>
      <c r="P1421" s="23">
        <v>5060000</v>
      </c>
      <c r="Q1421" s="23">
        <v>1130000</v>
      </c>
      <c r="R1421" s="23">
        <v>1440000</v>
      </c>
      <c r="S1421" s="23">
        <v>3710000</v>
      </c>
      <c r="T1421" s="22">
        <v>5</v>
      </c>
      <c r="U1421" s="22">
        <v>1</v>
      </c>
      <c r="V1421" s="2" t="str" cm="1">
        <f t="array" ref="V1421">_xlfn.IFS(B1421&lt;30,"21-29",
B1421&lt;40,"30-39",
B1421&lt;50,"40-49",
B1421&lt;60,"50-59",
TRUE,"60+"
)</f>
        <v>50-59</v>
      </c>
      <c r="W1421" s="24">
        <f t="shared" si="66"/>
        <v>18730000</v>
      </c>
      <c r="X1421" s="24">
        <f t="shared" si="67"/>
        <v>2543333.3333333335</v>
      </c>
      <c r="Y1421" s="25">
        <f t="shared" si="68"/>
        <v>0.27955223880597013</v>
      </c>
      <c r="Z1421" s="2" t="str" cm="1">
        <f t="array" ref="Z1421">_xlfn.IFS(Y1421&lt;=25%,"Low",
Y1421&lt;=50%,"Moderate",
Y1421&lt;=75%,"High",
Y1421&lt;=100%,"Very High",
TRUE,"Over Limit"
)</f>
        <v>Moderate</v>
      </c>
      <c r="AA1421" s="2" cm="1">
        <f t="array" ref="AA1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1" s="2" t="str" cm="1">
        <f t="array" ref="AB1421">_xlfn.IFS(T1421=0,"No Late Payments",
T1421&lt;=2,"Low",
T1421&lt;=4,"Moderate",
TRUE,"High"
)</f>
        <v>High</v>
      </c>
      <c r="AC1421" s="10" t="str" cm="1">
        <f t="array" ref="AC1421">_xlfn.IFS(
H1421&lt;40000000,"Low",
H1421&lt;60000000,"Medium",
H1421&lt;100000000,"High",
TRUE,"Very High"
)</f>
        <v>High</v>
      </c>
    </row>
    <row r="1422" spans="1:29">
      <c r="A1422" s="18" t="s">
        <v>1454</v>
      </c>
      <c r="B1422" s="19">
        <v>33</v>
      </c>
      <c r="C1422" s="19" t="s">
        <v>22</v>
      </c>
      <c r="D1422" s="19" t="s">
        <v>27</v>
      </c>
      <c r="E1422" s="19" t="s">
        <v>24</v>
      </c>
      <c r="F1422" s="19" t="s">
        <v>31</v>
      </c>
      <c r="G1422" s="20">
        <v>5200000</v>
      </c>
      <c r="H1422" s="20">
        <v>26000000</v>
      </c>
      <c r="I1422" s="19">
        <v>84</v>
      </c>
      <c r="J1422" s="19">
        <v>2</v>
      </c>
      <c r="K1422" s="19">
        <v>2</v>
      </c>
      <c r="L1422" s="19">
        <v>0</v>
      </c>
      <c r="M1422" s="20">
        <v>13760000</v>
      </c>
      <c r="N1422" s="20">
        <v>10720000</v>
      </c>
      <c r="O1422" s="20">
        <v>13400000</v>
      </c>
      <c r="P1422" s="20">
        <v>360000</v>
      </c>
      <c r="Q1422" s="20">
        <v>520000</v>
      </c>
      <c r="R1422" s="20">
        <v>5520000</v>
      </c>
      <c r="S1422" s="20">
        <v>2060000</v>
      </c>
      <c r="T1422" s="19">
        <v>3</v>
      </c>
      <c r="U1422" s="19">
        <v>0</v>
      </c>
      <c r="V1422" s="2" t="str" cm="1">
        <f t="array" ref="V1422">_xlfn.IFS(B1422&lt;30,"21-29",
B1422&lt;40,"30-39",
B1422&lt;50,"40-49",
B1422&lt;60,"50-59",
TRUE,"60+"
)</f>
        <v>30-39</v>
      </c>
      <c r="W1422" s="24">
        <f t="shared" si="66"/>
        <v>12626666.666666666</v>
      </c>
      <c r="X1422" s="24">
        <f t="shared" si="67"/>
        <v>2133333.3333333335</v>
      </c>
      <c r="Y1422" s="25">
        <f t="shared" si="68"/>
        <v>0.48564102564102563</v>
      </c>
      <c r="Z1422" s="2" t="str" cm="1">
        <f t="array" ref="Z1422">_xlfn.IFS(Y1422&lt;=25%,"Low",
Y1422&lt;=50%,"Moderate",
Y1422&lt;=75%,"High",
Y1422&lt;=100%,"Very High",
TRUE,"Over Limit"
)</f>
        <v>Moderate</v>
      </c>
      <c r="AA1422" s="2" cm="1">
        <f t="array" ref="AA1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2" s="2" t="str" cm="1">
        <f t="array" ref="AB1422">_xlfn.IFS(T1422=0,"No Late Payments",
T1422&lt;=2,"Low",
T1422&lt;=4,"Moderate",
TRUE,"High"
)</f>
        <v>Moderate</v>
      </c>
      <c r="AC1422" s="10" t="str" cm="1">
        <f t="array" ref="AC1422">_xlfn.IFS(
H1422&lt;40000000,"Low",
H1422&lt;60000000,"Medium",
H1422&lt;100000000,"High",
TRUE,"Very High"
)</f>
        <v>Low</v>
      </c>
    </row>
    <row r="1423" spans="1:29">
      <c r="A1423" s="21" t="s">
        <v>1455</v>
      </c>
      <c r="B1423" s="22">
        <v>38</v>
      </c>
      <c r="C1423" s="22" t="s">
        <v>34</v>
      </c>
      <c r="D1423" s="22" t="s">
        <v>30</v>
      </c>
      <c r="E1423" s="22" t="s">
        <v>24</v>
      </c>
      <c r="F1423" s="22" t="s">
        <v>28</v>
      </c>
      <c r="G1423" s="23">
        <v>18100000</v>
      </c>
      <c r="H1423" s="23">
        <v>112000000</v>
      </c>
      <c r="I1423" s="22">
        <v>114</v>
      </c>
      <c r="J1423" s="22">
        <v>0</v>
      </c>
      <c r="K1423" s="22">
        <v>0</v>
      </c>
      <c r="L1423" s="22">
        <v>0</v>
      </c>
      <c r="M1423" s="23">
        <v>29020000</v>
      </c>
      <c r="N1423" s="23">
        <v>54660000</v>
      </c>
      <c r="O1423" s="23">
        <v>51940000</v>
      </c>
      <c r="P1423" s="23">
        <v>14800000</v>
      </c>
      <c r="Q1423" s="23">
        <v>29310000</v>
      </c>
      <c r="R1423" s="23">
        <v>16040000</v>
      </c>
      <c r="S1423" s="23">
        <v>6520000</v>
      </c>
      <c r="T1423" s="22">
        <v>0</v>
      </c>
      <c r="U1423" s="22">
        <v>0</v>
      </c>
      <c r="V1423" s="2" t="str" cm="1">
        <f t="array" ref="V1423">_xlfn.IFS(B1423&lt;30,"21-29",
B1423&lt;40,"30-39",
B1423&lt;50,"40-49",
B1423&lt;60,"50-59",
TRUE,"60+"
)</f>
        <v>30-39</v>
      </c>
      <c r="W1423" s="24">
        <f t="shared" si="66"/>
        <v>45206666.666666664</v>
      </c>
      <c r="X1423" s="24">
        <f t="shared" si="67"/>
        <v>20050000</v>
      </c>
      <c r="Y1423" s="25">
        <f t="shared" si="68"/>
        <v>0.40363095238095237</v>
      </c>
      <c r="Z1423" s="2" t="str" cm="1">
        <f t="array" ref="Z1423">_xlfn.IFS(Y1423&lt;=25%,"Low",
Y1423&lt;=50%,"Moderate",
Y1423&lt;=75%,"High",
Y1423&lt;=100%,"Very High",
TRUE,"Over Limit"
)</f>
        <v>Moderate</v>
      </c>
      <c r="AA1423" s="2" cm="1">
        <f t="array" ref="AA1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3" s="2" t="str" cm="1">
        <f t="array" ref="AB1423">_xlfn.IFS(T1423=0,"No Late Payments",
T1423&lt;=2,"Low",
T1423&lt;=4,"Moderate",
TRUE,"High"
)</f>
        <v>No Late Payments</v>
      </c>
      <c r="AC1423" s="10" t="str" cm="1">
        <f t="array" ref="AC1423">_xlfn.IFS(
H1423&lt;40000000,"Low",
H1423&lt;60000000,"Medium",
H1423&lt;100000000,"High",
TRUE,"Very High"
)</f>
        <v>Very High</v>
      </c>
    </row>
    <row r="1424" spans="1:29">
      <c r="A1424" s="18" t="s">
        <v>1456</v>
      </c>
      <c r="B1424" s="19">
        <v>27</v>
      </c>
      <c r="C1424" s="19" t="s">
        <v>34</v>
      </c>
      <c r="D1424" s="19" t="s">
        <v>23</v>
      </c>
      <c r="E1424" s="19" t="s">
        <v>24</v>
      </c>
      <c r="F1424" s="19" t="s">
        <v>41</v>
      </c>
      <c r="G1424" s="20">
        <v>9200000</v>
      </c>
      <c r="H1424" s="20">
        <v>37000000</v>
      </c>
      <c r="I1424" s="19">
        <v>42</v>
      </c>
      <c r="J1424" s="19">
        <v>0</v>
      </c>
      <c r="K1424" s="19">
        <v>0</v>
      </c>
      <c r="L1424" s="19">
        <v>0</v>
      </c>
      <c r="M1424" s="20">
        <v>2830000</v>
      </c>
      <c r="N1424" s="20">
        <v>620000</v>
      </c>
      <c r="O1424" s="20">
        <v>3000000</v>
      </c>
      <c r="P1424" s="20">
        <v>1060000</v>
      </c>
      <c r="Q1424" s="20">
        <v>570000</v>
      </c>
      <c r="R1424" s="20">
        <v>1010000</v>
      </c>
      <c r="S1424" s="20">
        <v>2210000</v>
      </c>
      <c r="T1424" s="19">
        <v>0</v>
      </c>
      <c r="U1424" s="19">
        <v>0</v>
      </c>
      <c r="V1424" s="2" t="str" cm="1">
        <f t="array" ref="V1424">_xlfn.IFS(B1424&lt;30,"21-29",
B1424&lt;40,"30-39",
B1424&lt;50,"40-49",
B1424&lt;60,"50-59",
TRUE,"60+"
)</f>
        <v>21-29</v>
      </c>
      <c r="W1424" s="24">
        <f t="shared" si="66"/>
        <v>2150000</v>
      </c>
      <c r="X1424" s="24">
        <f t="shared" si="67"/>
        <v>880000</v>
      </c>
      <c r="Y1424" s="25">
        <f t="shared" si="68"/>
        <v>5.8108108108108111E-2</v>
      </c>
      <c r="Z1424" s="2" t="str" cm="1">
        <f t="array" ref="Z1424">_xlfn.IFS(Y1424&lt;=25%,"Low",
Y1424&lt;=50%,"Moderate",
Y1424&lt;=75%,"High",
Y1424&lt;=100%,"Very High",
TRUE,"Over Limit"
)</f>
        <v>Low</v>
      </c>
      <c r="AA1424" s="2" cm="1">
        <f t="array" ref="AA1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4" s="2" t="str" cm="1">
        <f t="array" ref="AB1424">_xlfn.IFS(T1424=0,"No Late Payments",
T1424&lt;=2,"Low",
T1424&lt;=4,"Moderate",
TRUE,"High"
)</f>
        <v>No Late Payments</v>
      </c>
      <c r="AC1424" s="10" t="str" cm="1">
        <f t="array" ref="AC1424">_xlfn.IFS(
H1424&lt;40000000,"Low",
H1424&lt;60000000,"Medium",
H1424&lt;100000000,"High",
TRUE,"Very High"
)</f>
        <v>Low</v>
      </c>
    </row>
    <row r="1425" spans="1:29">
      <c r="A1425" s="21" t="s">
        <v>1457</v>
      </c>
      <c r="B1425" s="22">
        <v>44</v>
      </c>
      <c r="C1425" s="22" t="s">
        <v>34</v>
      </c>
      <c r="D1425" s="22" t="s">
        <v>30</v>
      </c>
      <c r="E1425" s="22" t="s">
        <v>38</v>
      </c>
      <c r="F1425" s="22" t="s">
        <v>28</v>
      </c>
      <c r="G1425" s="23">
        <v>12500000</v>
      </c>
      <c r="H1425" s="23">
        <v>52000000</v>
      </c>
      <c r="I1425" s="22">
        <v>177</v>
      </c>
      <c r="J1425" s="22">
        <v>0</v>
      </c>
      <c r="K1425" s="22">
        <v>0</v>
      </c>
      <c r="L1425" s="22">
        <v>0</v>
      </c>
      <c r="M1425" s="23">
        <v>29310000</v>
      </c>
      <c r="N1425" s="23">
        <v>26820000</v>
      </c>
      <c r="O1425" s="23">
        <v>23430000</v>
      </c>
      <c r="P1425" s="23">
        <v>11460000</v>
      </c>
      <c r="Q1425" s="23">
        <v>25250000</v>
      </c>
      <c r="R1425" s="23">
        <v>10030000</v>
      </c>
      <c r="S1425" s="23">
        <v>4600000</v>
      </c>
      <c r="T1425" s="22">
        <v>1</v>
      </c>
      <c r="U1425" s="22">
        <v>0</v>
      </c>
      <c r="V1425" s="2" t="str" cm="1">
        <f t="array" ref="V1425">_xlfn.IFS(B1425&lt;30,"21-29",
B1425&lt;40,"30-39",
B1425&lt;50,"40-49",
B1425&lt;60,"50-59",
TRUE,"60+"
)</f>
        <v>40-49</v>
      </c>
      <c r="W1425" s="24">
        <f t="shared" si="66"/>
        <v>26520000</v>
      </c>
      <c r="X1425" s="24">
        <f t="shared" si="67"/>
        <v>15580000</v>
      </c>
      <c r="Y1425" s="25">
        <f t="shared" si="68"/>
        <v>0.51</v>
      </c>
      <c r="Z1425" s="2" t="str" cm="1">
        <f t="array" ref="Z1425">_xlfn.IFS(Y1425&lt;=25%,"Low",
Y1425&lt;=50%,"Moderate",
Y1425&lt;=75%,"High",
Y1425&lt;=100%,"Very High",
TRUE,"Over Limit"
)</f>
        <v>High</v>
      </c>
      <c r="AA1425" s="2" cm="1">
        <f t="array" ref="AA1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25" s="2" t="str" cm="1">
        <f t="array" ref="AB1425">_xlfn.IFS(T1425=0,"No Late Payments",
T1425&lt;=2,"Low",
T1425&lt;=4,"Moderate",
TRUE,"High"
)</f>
        <v>Low</v>
      </c>
      <c r="AC1425" s="10" t="str" cm="1">
        <f t="array" ref="AC1425">_xlfn.IFS(
H1425&lt;40000000,"Low",
H1425&lt;60000000,"Medium",
H1425&lt;100000000,"High",
TRUE,"Very High"
)</f>
        <v>Medium</v>
      </c>
    </row>
    <row r="1426" spans="1:29">
      <c r="A1426" s="18" t="s">
        <v>1458</v>
      </c>
      <c r="B1426" s="19">
        <v>34</v>
      </c>
      <c r="C1426" s="19" t="s">
        <v>34</v>
      </c>
      <c r="D1426" s="19" t="s">
        <v>23</v>
      </c>
      <c r="E1426" s="19" t="s">
        <v>38</v>
      </c>
      <c r="F1426" s="19" t="s">
        <v>28</v>
      </c>
      <c r="G1426" s="20">
        <v>10900000</v>
      </c>
      <c r="H1426" s="20">
        <v>56000000</v>
      </c>
      <c r="I1426" s="19">
        <v>87</v>
      </c>
      <c r="J1426" s="19">
        <v>3</v>
      </c>
      <c r="K1426" s="19">
        <v>2</v>
      </c>
      <c r="L1426" s="19">
        <v>3</v>
      </c>
      <c r="M1426" s="20">
        <v>34240000</v>
      </c>
      <c r="N1426" s="20">
        <v>32780000</v>
      </c>
      <c r="O1426" s="20">
        <v>30950000</v>
      </c>
      <c r="P1426" s="20">
        <v>1240000</v>
      </c>
      <c r="Q1426" s="20">
        <v>4030000</v>
      </c>
      <c r="R1426" s="20">
        <v>1180000</v>
      </c>
      <c r="S1426" s="20">
        <v>5870000</v>
      </c>
      <c r="T1426" s="19">
        <v>3</v>
      </c>
      <c r="U1426" s="19">
        <v>1</v>
      </c>
      <c r="V1426" s="2" t="str" cm="1">
        <f t="array" ref="V1426">_xlfn.IFS(B1426&lt;30,"21-29",
B1426&lt;40,"30-39",
B1426&lt;50,"40-49",
B1426&lt;60,"50-59",
TRUE,"60+"
)</f>
        <v>30-39</v>
      </c>
      <c r="W1426" s="24">
        <f t="shared" si="66"/>
        <v>32656666.666666668</v>
      </c>
      <c r="X1426" s="24">
        <f t="shared" si="67"/>
        <v>2150000</v>
      </c>
      <c r="Y1426" s="25">
        <f t="shared" si="68"/>
        <v>0.5831547619047619</v>
      </c>
      <c r="Z1426" s="2" t="str" cm="1">
        <f t="array" ref="Z1426">_xlfn.IFS(Y1426&lt;=25%,"Low",
Y1426&lt;=50%,"Moderate",
Y1426&lt;=75%,"High",
Y1426&lt;=100%,"Very High",
TRUE,"Over Limit"
)</f>
        <v>High</v>
      </c>
      <c r="AA1426" s="2" cm="1">
        <f t="array" ref="AA1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26" s="2" t="str" cm="1">
        <f t="array" ref="AB1426">_xlfn.IFS(T1426=0,"No Late Payments",
T1426&lt;=2,"Low",
T1426&lt;=4,"Moderate",
TRUE,"High"
)</f>
        <v>Moderate</v>
      </c>
      <c r="AC1426" s="10" t="str" cm="1">
        <f t="array" ref="AC1426">_xlfn.IFS(
H1426&lt;40000000,"Low",
H1426&lt;60000000,"Medium",
H1426&lt;100000000,"High",
TRUE,"Very High"
)</f>
        <v>Medium</v>
      </c>
    </row>
    <row r="1427" spans="1:29">
      <c r="A1427" s="21" t="s">
        <v>1459</v>
      </c>
      <c r="B1427" s="22">
        <v>35</v>
      </c>
      <c r="C1427" s="22" t="s">
        <v>22</v>
      </c>
      <c r="D1427" s="22" t="s">
        <v>30</v>
      </c>
      <c r="E1427" s="22" t="s">
        <v>31</v>
      </c>
      <c r="F1427" s="22" t="s">
        <v>48</v>
      </c>
      <c r="G1427" s="23">
        <v>9000000</v>
      </c>
      <c r="H1427" s="23">
        <v>40000000</v>
      </c>
      <c r="I1427" s="22">
        <v>94</v>
      </c>
      <c r="J1427" s="22">
        <v>0</v>
      </c>
      <c r="K1427" s="22">
        <v>0</v>
      </c>
      <c r="L1427" s="22">
        <v>1</v>
      </c>
      <c r="M1427" s="23">
        <v>1510000</v>
      </c>
      <c r="N1427" s="23">
        <v>3300000</v>
      </c>
      <c r="O1427" s="23">
        <v>11670000</v>
      </c>
      <c r="P1427" s="23">
        <v>880000</v>
      </c>
      <c r="Q1427" s="23">
        <v>1170000</v>
      </c>
      <c r="R1427" s="23">
        <v>3290000</v>
      </c>
      <c r="S1427" s="23">
        <v>370000</v>
      </c>
      <c r="T1427" s="22">
        <v>1</v>
      </c>
      <c r="U1427" s="22">
        <v>0</v>
      </c>
      <c r="V1427" s="2" t="str" cm="1">
        <f t="array" ref="V1427">_xlfn.IFS(B1427&lt;30,"21-29",
B1427&lt;40,"30-39",
B1427&lt;50,"40-49",
B1427&lt;60,"50-59",
TRUE,"60+"
)</f>
        <v>30-39</v>
      </c>
      <c r="W1427" s="24">
        <f t="shared" si="66"/>
        <v>5493333.333333333</v>
      </c>
      <c r="X1427" s="24">
        <f t="shared" si="67"/>
        <v>1780000</v>
      </c>
      <c r="Y1427" s="25">
        <f t="shared" si="68"/>
        <v>0.13733333333333334</v>
      </c>
      <c r="Z1427" s="2" t="str" cm="1">
        <f t="array" ref="Z1427">_xlfn.IFS(Y1427&lt;=25%,"Low",
Y1427&lt;=50%,"Moderate",
Y1427&lt;=75%,"High",
Y1427&lt;=100%,"Very High",
TRUE,"Over Limit"
)</f>
        <v>Low</v>
      </c>
      <c r="AA1427" s="2" cm="1">
        <f t="array" ref="AA1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7" s="2" t="str" cm="1">
        <f t="array" ref="AB1427">_xlfn.IFS(T1427=0,"No Late Payments",
T1427&lt;=2,"Low",
T1427&lt;=4,"Moderate",
TRUE,"High"
)</f>
        <v>Low</v>
      </c>
      <c r="AC1427" s="10" t="str" cm="1">
        <f t="array" ref="AC1427">_xlfn.IFS(
H1427&lt;40000000,"Low",
H1427&lt;60000000,"Medium",
H1427&lt;100000000,"High",
TRUE,"Very High"
)</f>
        <v>Medium</v>
      </c>
    </row>
    <row r="1428" spans="1:29">
      <c r="A1428" s="18" t="s">
        <v>1460</v>
      </c>
      <c r="B1428" s="19">
        <v>30</v>
      </c>
      <c r="C1428" s="19" t="s">
        <v>22</v>
      </c>
      <c r="D1428" s="19" t="s">
        <v>23</v>
      </c>
      <c r="E1428" s="19" t="s">
        <v>38</v>
      </c>
      <c r="F1428" s="19" t="s">
        <v>31</v>
      </c>
      <c r="G1428" s="20">
        <v>7000000</v>
      </c>
      <c r="H1428" s="20">
        <v>26000000</v>
      </c>
      <c r="I1428" s="19">
        <v>62</v>
      </c>
      <c r="J1428" s="19">
        <v>0</v>
      </c>
      <c r="K1428" s="19">
        <v>0</v>
      </c>
      <c r="L1428" s="19">
        <v>0</v>
      </c>
      <c r="M1428" s="20">
        <v>6810000</v>
      </c>
      <c r="N1428" s="20">
        <v>9370000</v>
      </c>
      <c r="O1428" s="20">
        <v>10840000</v>
      </c>
      <c r="P1428" s="20">
        <v>2030000</v>
      </c>
      <c r="Q1428" s="20">
        <v>4940000</v>
      </c>
      <c r="R1428" s="20">
        <v>5360000</v>
      </c>
      <c r="S1428" s="20">
        <v>600000</v>
      </c>
      <c r="T1428" s="19">
        <v>0</v>
      </c>
      <c r="U1428" s="19">
        <v>0</v>
      </c>
      <c r="V1428" s="2" t="str" cm="1">
        <f t="array" ref="V1428">_xlfn.IFS(B1428&lt;30,"21-29",
B1428&lt;40,"30-39",
B1428&lt;50,"40-49",
B1428&lt;60,"50-59",
TRUE,"60+"
)</f>
        <v>30-39</v>
      </c>
      <c r="W1428" s="24">
        <f t="shared" si="66"/>
        <v>9006666.666666666</v>
      </c>
      <c r="X1428" s="24">
        <f t="shared" si="67"/>
        <v>4110000</v>
      </c>
      <c r="Y1428" s="25">
        <f t="shared" si="68"/>
        <v>0.34641025641025641</v>
      </c>
      <c r="Z1428" s="2" t="str" cm="1">
        <f t="array" ref="Z1428">_xlfn.IFS(Y1428&lt;=25%,"Low",
Y1428&lt;=50%,"Moderate",
Y1428&lt;=75%,"High",
Y1428&lt;=100%,"Very High",
TRUE,"Over Limit"
)</f>
        <v>Moderate</v>
      </c>
      <c r="AA1428" s="2" cm="1">
        <f t="array" ref="AA1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8" s="2" t="str" cm="1">
        <f t="array" ref="AB1428">_xlfn.IFS(T1428=0,"No Late Payments",
T1428&lt;=2,"Low",
T1428&lt;=4,"Moderate",
TRUE,"High"
)</f>
        <v>No Late Payments</v>
      </c>
      <c r="AC1428" s="10" t="str" cm="1">
        <f t="array" ref="AC1428">_xlfn.IFS(
H1428&lt;40000000,"Low",
H1428&lt;60000000,"Medium",
H1428&lt;100000000,"High",
TRUE,"Very High"
)</f>
        <v>Low</v>
      </c>
    </row>
    <row r="1429" spans="1:29">
      <c r="A1429" s="21" t="s">
        <v>1461</v>
      </c>
      <c r="B1429" s="22">
        <v>49</v>
      </c>
      <c r="C1429" s="22" t="s">
        <v>22</v>
      </c>
      <c r="D1429" s="22" t="s">
        <v>23</v>
      </c>
      <c r="E1429" s="22" t="s">
        <v>24</v>
      </c>
      <c r="F1429" s="22" t="s">
        <v>28</v>
      </c>
      <c r="G1429" s="23">
        <v>9800000</v>
      </c>
      <c r="H1429" s="23">
        <v>35000000</v>
      </c>
      <c r="I1429" s="22">
        <v>187</v>
      </c>
      <c r="J1429" s="22">
        <v>0</v>
      </c>
      <c r="K1429" s="22">
        <v>0</v>
      </c>
      <c r="L1429" s="22">
        <v>0</v>
      </c>
      <c r="M1429" s="23">
        <v>13870000</v>
      </c>
      <c r="N1429" s="23">
        <v>16770000</v>
      </c>
      <c r="O1429" s="23">
        <v>16950000</v>
      </c>
      <c r="P1429" s="23">
        <v>5000000</v>
      </c>
      <c r="Q1429" s="23">
        <v>3870000</v>
      </c>
      <c r="R1429" s="23">
        <v>6870000</v>
      </c>
      <c r="S1429" s="23">
        <v>800000</v>
      </c>
      <c r="T1429" s="22">
        <v>0</v>
      </c>
      <c r="U1429" s="22">
        <v>0</v>
      </c>
      <c r="V1429" s="2" t="str" cm="1">
        <f t="array" ref="V1429">_xlfn.IFS(B1429&lt;30,"21-29",
B1429&lt;40,"30-39",
B1429&lt;50,"40-49",
B1429&lt;60,"50-59",
TRUE,"60+"
)</f>
        <v>40-49</v>
      </c>
      <c r="W1429" s="24">
        <f t="shared" si="66"/>
        <v>15863333.333333334</v>
      </c>
      <c r="X1429" s="24">
        <f t="shared" si="67"/>
        <v>5246666.666666667</v>
      </c>
      <c r="Y1429" s="25">
        <f t="shared" si="68"/>
        <v>0.45323809523809527</v>
      </c>
      <c r="Z1429" s="2" t="str" cm="1">
        <f t="array" ref="Z1429">_xlfn.IFS(Y1429&lt;=25%,"Low",
Y1429&lt;=50%,"Moderate",
Y1429&lt;=75%,"High",
Y1429&lt;=100%,"Very High",
TRUE,"Over Limit"
)</f>
        <v>Moderate</v>
      </c>
      <c r="AA1429" s="2" cm="1">
        <f t="array" ref="AA1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9" s="2" t="str" cm="1">
        <f t="array" ref="AB1429">_xlfn.IFS(T1429=0,"No Late Payments",
T1429&lt;=2,"Low",
T1429&lt;=4,"Moderate",
TRUE,"High"
)</f>
        <v>No Late Payments</v>
      </c>
      <c r="AC1429" s="10" t="str" cm="1">
        <f t="array" ref="AC1429">_xlfn.IFS(
H1429&lt;40000000,"Low",
H1429&lt;60000000,"Medium",
H1429&lt;100000000,"High",
TRUE,"Very High"
)</f>
        <v>Low</v>
      </c>
    </row>
    <row r="1430" spans="1:29">
      <c r="A1430" s="18" t="s">
        <v>1462</v>
      </c>
      <c r="B1430" s="19">
        <v>39</v>
      </c>
      <c r="C1430" s="19" t="s">
        <v>34</v>
      </c>
      <c r="D1430" s="19" t="s">
        <v>30</v>
      </c>
      <c r="E1430" s="19" t="s">
        <v>38</v>
      </c>
      <c r="F1430" s="19" t="s">
        <v>28</v>
      </c>
      <c r="G1430" s="20">
        <v>8000000</v>
      </c>
      <c r="H1430" s="20">
        <v>38000000</v>
      </c>
      <c r="I1430" s="19">
        <v>45</v>
      </c>
      <c r="J1430" s="19">
        <v>3</v>
      </c>
      <c r="K1430" s="19">
        <v>3</v>
      </c>
      <c r="L1430" s="19">
        <v>2</v>
      </c>
      <c r="M1430" s="20">
        <v>23090000</v>
      </c>
      <c r="N1430" s="20">
        <v>19410000</v>
      </c>
      <c r="O1430" s="20">
        <v>22720000</v>
      </c>
      <c r="P1430" s="20">
        <v>430000</v>
      </c>
      <c r="Q1430" s="20">
        <v>810000</v>
      </c>
      <c r="R1430" s="20">
        <v>3560000</v>
      </c>
      <c r="S1430" s="20">
        <v>4390000</v>
      </c>
      <c r="T1430" s="19">
        <v>3</v>
      </c>
      <c r="U1430" s="19">
        <v>1</v>
      </c>
      <c r="V1430" s="2" t="str" cm="1">
        <f t="array" ref="V1430">_xlfn.IFS(B1430&lt;30,"21-29",
B1430&lt;40,"30-39",
B1430&lt;50,"40-49",
B1430&lt;60,"50-59",
TRUE,"60+"
)</f>
        <v>30-39</v>
      </c>
      <c r="W1430" s="24">
        <f t="shared" si="66"/>
        <v>21740000</v>
      </c>
      <c r="X1430" s="24">
        <f t="shared" si="67"/>
        <v>1600000</v>
      </c>
      <c r="Y1430" s="25">
        <f t="shared" si="68"/>
        <v>0.57210526315789478</v>
      </c>
      <c r="Z1430" s="2" t="str" cm="1">
        <f t="array" ref="Z1430">_xlfn.IFS(Y1430&lt;=25%,"Low",
Y1430&lt;=50%,"Moderate",
Y1430&lt;=75%,"High",
Y1430&lt;=100%,"Very High",
TRUE,"Over Limit"
)</f>
        <v>High</v>
      </c>
      <c r="AA1430" s="2" cm="1">
        <f t="array" ref="AA1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0" s="2" t="str" cm="1">
        <f t="array" ref="AB1430">_xlfn.IFS(T1430=0,"No Late Payments",
T1430&lt;=2,"Low",
T1430&lt;=4,"Moderate",
TRUE,"High"
)</f>
        <v>Moderate</v>
      </c>
      <c r="AC1430" s="10" t="str" cm="1">
        <f t="array" ref="AC1430">_xlfn.IFS(
H1430&lt;40000000,"Low",
H1430&lt;60000000,"Medium",
H1430&lt;100000000,"High",
TRUE,"Very High"
)</f>
        <v>Low</v>
      </c>
    </row>
    <row r="1431" spans="1:29">
      <c r="A1431" s="21" t="s">
        <v>1463</v>
      </c>
      <c r="B1431" s="22">
        <v>30</v>
      </c>
      <c r="C1431" s="22" t="s">
        <v>34</v>
      </c>
      <c r="D1431" s="22" t="s">
        <v>23</v>
      </c>
      <c r="E1431" s="22" t="s">
        <v>24</v>
      </c>
      <c r="F1431" s="22" t="s">
        <v>31</v>
      </c>
      <c r="G1431" s="23">
        <v>12600000</v>
      </c>
      <c r="H1431" s="23">
        <v>59000000</v>
      </c>
      <c r="I1431" s="22">
        <v>56</v>
      </c>
      <c r="J1431" s="22">
        <v>0</v>
      </c>
      <c r="K1431" s="22">
        <v>0</v>
      </c>
      <c r="L1431" s="22">
        <v>1</v>
      </c>
      <c r="M1431" s="23">
        <v>16660000</v>
      </c>
      <c r="N1431" s="23">
        <v>14520000</v>
      </c>
      <c r="O1431" s="23">
        <v>23230000</v>
      </c>
      <c r="P1431" s="23">
        <v>3380000</v>
      </c>
      <c r="Q1431" s="23">
        <v>7460000</v>
      </c>
      <c r="R1431" s="23">
        <v>2570000</v>
      </c>
      <c r="S1431" s="23">
        <v>1990000</v>
      </c>
      <c r="T1431" s="22">
        <v>1</v>
      </c>
      <c r="U1431" s="22">
        <v>0</v>
      </c>
      <c r="V1431" s="2" t="str" cm="1">
        <f t="array" ref="V1431">_xlfn.IFS(B1431&lt;30,"21-29",
B1431&lt;40,"30-39",
B1431&lt;50,"40-49",
B1431&lt;60,"50-59",
TRUE,"60+"
)</f>
        <v>30-39</v>
      </c>
      <c r="W1431" s="24">
        <f t="shared" si="66"/>
        <v>18136666.666666668</v>
      </c>
      <c r="X1431" s="24">
        <f t="shared" si="67"/>
        <v>4470000</v>
      </c>
      <c r="Y1431" s="25">
        <f t="shared" si="68"/>
        <v>0.30740112994350283</v>
      </c>
      <c r="Z1431" s="2" t="str" cm="1">
        <f t="array" ref="Z1431">_xlfn.IFS(Y1431&lt;=25%,"Low",
Y1431&lt;=50%,"Moderate",
Y1431&lt;=75%,"High",
Y1431&lt;=100%,"Very High",
TRUE,"Over Limit"
)</f>
        <v>Moderate</v>
      </c>
      <c r="AA1431" s="2" cm="1">
        <f t="array" ref="AA1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1" s="2" t="str" cm="1">
        <f t="array" ref="AB1431">_xlfn.IFS(T1431=0,"No Late Payments",
T1431&lt;=2,"Low",
T1431&lt;=4,"Moderate",
TRUE,"High"
)</f>
        <v>Low</v>
      </c>
      <c r="AC1431" s="10" t="str" cm="1">
        <f t="array" ref="AC1431">_xlfn.IFS(
H1431&lt;40000000,"Low",
H1431&lt;60000000,"Medium",
H1431&lt;100000000,"High",
TRUE,"Very High"
)</f>
        <v>Medium</v>
      </c>
    </row>
    <row r="1432" spans="1:29">
      <c r="A1432" s="18" t="s">
        <v>1464</v>
      </c>
      <c r="B1432" s="19">
        <v>29</v>
      </c>
      <c r="C1432" s="19" t="s">
        <v>22</v>
      </c>
      <c r="D1432" s="19" t="s">
        <v>23</v>
      </c>
      <c r="E1432" s="19" t="s">
        <v>38</v>
      </c>
      <c r="F1432" s="19" t="s">
        <v>28</v>
      </c>
      <c r="G1432" s="20">
        <v>8900000</v>
      </c>
      <c r="H1432" s="20">
        <v>35000000</v>
      </c>
      <c r="I1432" s="19">
        <v>54</v>
      </c>
      <c r="J1432" s="19">
        <v>0</v>
      </c>
      <c r="K1432" s="19">
        <v>1</v>
      </c>
      <c r="L1432" s="19">
        <v>0</v>
      </c>
      <c r="M1432" s="20">
        <v>420000</v>
      </c>
      <c r="N1432" s="20">
        <v>3890000</v>
      </c>
      <c r="O1432" s="20">
        <v>1450000</v>
      </c>
      <c r="P1432" s="20">
        <v>400000</v>
      </c>
      <c r="Q1432" s="20">
        <v>1810000</v>
      </c>
      <c r="R1432" s="20">
        <v>640000</v>
      </c>
      <c r="S1432" s="20">
        <v>740000</v>
      </c>
      <c r="T1432" s="19">
        <v>1</v>
      </c>
      <c r="U1432" s="19">
        <v>0</v>
      </c>
      <c r="V1432" s="2" t="str" cm="1">
        <f t="array" ref="V1432">_xlfn.IFS(B1432&lt;30,"21-29",
B1432&lt;40,"30-39",
B1432&lt;50,"40-49",
B1432&lt;60,"50-59",
TRUE,"60+"
)</f>
        <v>21-29</v>
      </c>
      <c r="W1432" s="24">
        <f t="shared" si="66"/>
        <v>1920000</v>
      </c>
      <c r="X1432" s="24">
        <f t="shared" si="67"/>
        <v>950000</v>
      </c>
      <c r="Y1432" s="25">
        <f t="shared" si="68"/>
        <v>5.4857142857142854E-2</v>
      </c>
      <c r="Z1432" s="2" t="str" cm="1">
        <f t="array" ref="Z1432">_xlfn.IFS(Y1432&lt;=25%,"Low",
Y1432&lt;=50%,"Moderate",
Y1432&lt;=75%,"High",
Y1432&lt;=100%,"Very High",
TRUE,"Over Limit"
)</f>
        <v>Low</v>
      </c>
      <c r="AA1432" s="2" cm="1">
        <f t="array" ref="AA1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32" s="2" t="str" cm="1">
        <f t="array" ref="AB1432">_xlfn.IFS(T1432=0,"No Late Payments",
T1432&lt;=2,"Low",
T1432&lt;=4,"Moderate",
TRUE,"High"
)</f>
        <v>Low</v>
      </c>
      <c r="AC1432" s="10" t="str" cm="1">
        <f t="array" ref="AC1432">_xlfn.IFS(
H1432&lt;40000000,"Low",
H1432&lt;60000000,"Medium",
H1432&lt;100000000,"High",
TRUE,"Very High"
)</f>
        <v>Low</v>
      </c>
    </row>
    <row r="1433" spans="1:29">
      <c r="A1433" s="21" t="s">
        <v>1465</v>
      </c>
      <c r="B1433" s="22">
        <v>45</v>
      </c>
      <c r="C1433" s="22" t="s">
        <v>34</v>
      </c>
      <c r="D1433" s="22" t="s">
        <v>23</v>
      </c>
      <c r="E1433" s="22" t="s">
        <v>24</v>
      </c>
      <c r="F1433" s="22" t="s">
        <v>25</v>
      </c>
      <c r="G1433" s="23">
        <v>11900000</v>
      </c>
      <c r="H1433" s="23">
        <v>37000000</v>
      </c>
      <c r="I1433" s="22">
        <v>76</v>
      </c>
      <c r="J1433" s="22">
        <v>0</v>
      </c>
      <c r="K1433" s="22">
        <v>0</v>
      </c>
      <c r="L1433" s="22">
        <v>0</v>
      </c>
      <c r="M1433" s="23">
        <v>30400000</v>
      </c>
      <c r="N1433" s="23">
        <v>30460000</v>
      </c>
      <c r="O1433" s="23">
        <v>21190000</v>
      </c>
      <c r="P1433" s="23">
        <v>6280000</v>
      </c>
      <c r="Q1433" s="23">
        <v>8190000</v>
      </c>
      <c r="R1433" s="23">
        <v>5730000</v>
      </c>
      <c r="S1433" s="23">
        <v>750000</v>
      </c>
      <c r="T1433" s="22">
        <v>0</v>
      </c>
      <c r="U1433" s="22">
        <v>0</v>
      </c>
      <c r="V1433" s="2" t="str" cm="1">
        <f t="array" ref="V1433">_xlfn.IFS(B1433&lt;30,"21-29",
B1433&lt;40,"30-39",
B1433&lt;50,"40-49",
B1433&lt;60,"50-59",
TRUE,"60+"
)</f>
        <v>40-49</v>
      </c>
      <c r="W1433" s="24">
        <f t="shared" si="66"/>
        <v>27350000</v>
      </c>
      <c r="X1433" s="24">
        <f t="shared" si="67"/>
        <v>6733333.333333333</v>
      </c>
      <c r="Y1433" s="25">
        <f t="shared" si="68"/>
        <v>0.73918918918918919</v>
      </c>
      <c r="Z1433" s="2" t="str" cm="1">
        <f t="array" ref="Z1433">_xlfn.IFS(Y1433&lt;=25%,"Low",
Y1433&lt;=50%,"Moderate",
Y1433&lt;=75%,"High",
Y1433&lt;=100%,"Very High",
TRUE,"Over Limit"
)</f>
        <v>High</v>
      </c>
      <c r="AA1433" s="2" cm="1">
        <f t="array" ref="AA1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3" s="2" t="str" cm="1">
        <f t="array" ref="AB1433">_xlfn.IFS(T1433=0,"No Late Payments",
T1433&lt;=2,"Low",
T1433&lt;=4,"Moderate",
TRUE,"High"
)</f>
        <v>No Late Payments</v>
      </c>
      <c r="AC1433" s="10" t="str" cm="1">
        <f t="array" ref="AC1433">_xlfn.IFS(
H1433&lt;40000000,"Low",
H1433&lt;60000000,"Medium",
H1433&lt;100000000,"High",
TRUE,"Very High"
)</f>
        <v>Low</v>
      </c>
    </row>
    <row r="1434" spans="1:29">
      <c r="A1434" s="18" t="s">
        <v>1466</v>
      </c>
      <c r="B1434" s="19">
        <v>44</v>
      </c>
      <c r="C1434" s="19" t="s">
        <v>34</v>
      </c>
      <c r="D1434" s="19" t="s">
        <v>46</v>
      </c>
      <c r="E1434" s="19" t="s">
        <v>24</v>
      </c>
      <c r="F1434" s="19" t="s">
        <v>28</v>
      </c>
      <c r="G1434" s="20">
        <v>10900000</v>
      </c>
      <c r="H1434" s="20">
        <v>43000000</v>
      </c>
      <c r="I1434" s="19">
        <v>126</v>
      </c>
      <c r="J1434" s="19">
        <v>0</v>
      </c>
      <c r="K1434" s="19">
        <v>0</v>
      </c>
      <c r="L1434" s="19">
        <v>0</v>
      </c>
      <c r="M1434" s="20">
        <v>16250000</v>
      </c>
      <c r="N1434" s="20">
        <v>16230000</v>
      </c>
      <c r="O1434" s="20">
        <v>22640000</v>
      </c>
      <c r="P1434" s="20">
        <v>3810000</v>
      </c>
      <c r="Q1434" s="20">
        <v>7130000</v>
      </c>
      <c r="R1434" s="20">
        <v>12020000</v>
      </c>
      <c r="S1434" s="20">
        <v>1160000</v>
      </c>
      <c r="T1434" s="19">
        <v>1</v>
      </c>
      <c r="U1434" s="19">
        <v>0</v>
      </c>
      <c r="V1434" s="2" t="str" cm="1">
        <f t="array" ref="V1434">_xlfn.IFS(B1434&lt;30,"21-29",
B1434&lt;40,"30-39",
B1434&lt;50,"40-49",
B1434&lt;60,"50-59",
TRUE,"60+"
)</f>
        <v>40-49</v>
      </c>
      <c r="W1434" s="24">
        <f t="shared" si="66"/>
        <v>18373333.333333332</v>
      </c>
      <c r="X1434" s="24">
        <f t="shared" si="67"/>
        <v>7653333.333333333</v>
      </c>
      <c r="Y1434" s="25">
        <f t="shared" si="68"/>
        <v>0.42728682170542631</v>
      </c>
      <c r="Z1434" s="2" t="str" cm="1">
        <f t="array" ref="Z1434">_xlfn.IFS(Y1434&lt;=25%,"Low",
Y1434&lt;=50%,"Moderate",
Y1434&lt;=75%,"High",
Y1434&lt;=100%,"Very High",
TRUE,"Over Limit"
)</f>
        <v>Moderate</v>
      </c>
      <c r="AA1434" s="2" cm="1">
        <f t="array" ref="AA1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4" s="2" t="str" cm="1">
        <f t="array" ref="AB1434">_xlfn.IFS(T1434=0,"No Late Payments",
T1434&lt;=2,"Low",
T1434&lt;=4,"Moderate",
TRUE,"High"
)</f>
        <v>Low</v>
      </c>
      <c r="AC1434" s="10" t="str" cm="1">
        <f t="array" ref="AC1434">_xlfn.IFS(
H1434&lt;40000000,"Low",
H1434&lt;60000000,"Medium",
H1434&lt;100000000,"High",
TRUE,"Very High"
)</f>
        <v>Medium</v>
      </c>
    </row>
    <row r="1435" spans="1:29">
      <c r="A1435" s="21" t="s">
        <v>1467</v>
      </c>
      <c r="B1435" s="22">
        <v>35</v>
      </c>
      <c r="C1435" s="22" t="s">
        <v>34</v>
      </c>
      <c r="D1435" s="22" t="s">
        <v>23</v>
      </c>
      <c r="E1435" s="22" t="s">
        <v>24</v>
      </c>
      <c r="F1435" s="22" t="s">
        <v>31</v>
      </c>
      <c r="G1435" s="23">
        <v>7000000</v>
      </c>
      <c r="H1435" s="23">
        <v>32000000</v>
      </c>
      <c r="I1435" s="22">
        <v>134</v>
      </c>
      <c r="J1435" s="22">
        <v>2</v>
      </c>
      <c r="K1435" s="22">
        <v>1</v>
      </c>
      <c r="L1435" s="22">
        <v>2</v>
      </c>
      <c r="M1435" s="23">
        <v>4070000</v>
      </c>
      <c r="N1435" s="23">
        <v>10240000</v>
      </c>
      <c r="O1435" s="23">
        <v>13890000</v>
      </c>
      <c r="P1435" s="23">
        <v>670000</v>
      </c>
      <c r="Q1435" s="23">
        <v>3790000</v>
      </c>
      <c r="R1435" s="23">
        <v>3100000</v>
      </c>
      <c r="S1435" s="23">
        <v>1040000</v>
      </c>
      <c r="T1435" s="22">
        <v>4</v>
      </c>
      <c r="U1435" s="22">
        <v>0</v>
      </c>
      <c r="V1435" s="2" t="str" cm="1">
        <f t="array" ref="V1435">_xlfn.IFS(B1435&lt;30,"21-29",
B1435&lt;40,"30-39",
B1435&lt;50,"40-49",
B1435&lt;60,"50-59",
TRUE,"60+"
)</f>
        <v>30-39</v>
      </c>
      <c r="W1435" s="24">
        <f t="shared" si="66"/>
        <v>9400000</v>
      </c>
      <c r="X1435" s="24">
        <f t="shared" si="67"/>
        <v>2520000</v>
      </c>
      <c r="Y1435" s="25">
        <f t="shared" si="68"/>
        <v>0.29375000000000001</v>
      </c>
      <c r="Z1435" s="2" t="str" cm="1">
        <f t="array" ref="Z1435">_xlfn.IFS(Y1435&lt;=25%,"Low",
Y1435&lt;=50%,"Moderate",
Y1435&lt;=75%,"High",
Y1435&lt;=100%,"Very High",
TRUE,"Over Limit"
)</f>
        <v>Moderate</v>
      </c>
      <c r="AA1435" s="2" cm="1">
        <f t="array" ref="AA1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5" s="2" t="str" cm="1">
        <f t="array" ref="AB1435">_xlfn.IFS(T1435=0,"No Late Payments",
T1435&lt;=2,"Low",
T1435&lt;=4,"Moderate",
TRUE,"High"
)</f>
        <v>Moderate</v>
      </c>
      <c r="AC1435" s="10" t="str" cm="1">
        <f t="array" ref="AC1435">_xlfn.IFS(
H1435&lt;40000000,"Low",
H1435&lt;60000000,"Medium",
H1435&lt;100000000,"High",
TRUE,"Very High"
)</f>
        <v>Low</v>
      </c>
    </row>
    <row r="1436" spans="1:29">
      <c r="A1436" s="18" t="s">
        <v>1468</v>
      </c>
      <c r="B1436" s="19">
        <v>39</v>
      </c>
      <c r="C1436" s="19" t="s">
        <v>22</v>
      </c>
      <c r="D1436" s="19" t="s">
        <v>46</v>
      </c>
      <c r="E1436" s="19" t="s">
        <v>31</v>
      </c>
      <c r="F1436" s="19" t="s">
        <v>28</v>
      </c>
      <c r="G1436" s="20">
        <v>19600000</v>
      </c>
      <c r="H1436" s="20">
        <v>89000000</v>
      </c>
      <c r="I1436" s="19">
        <v>128</v>
      </c>
      <c r="J1436" s="19">
        <v>0</v>
      </c>
      <c r="K1436" s="19">
        <v>2</v>
      </c>
      <c r="L1436" s="19">
        <v>0</v>
      </c>
      <c r="M1436" s="20">
        <v>65950000</v>
      </c>
      <c r="N1436" s="20">
        <v>66080000</v>
      </c>
      <c r="O1436" s="20">
        <v>57200000</v>
      </c>
      <c r="P1436" s="20">
        <v>30050000</v>
      </c>
      <c r="Q1436" s="20">
        <v>16520000</v>
      </c>
      <c r="R1436" s="20">
        <v>16980000</v>
      </c>
      <c r="S1436" s="20">
        <v>3220000</v>
      </c>
      <c r="T1436" s="19">
        <v>1</v>
      </c>
      <c r="U1436" s="19">
        <v>1</v>
      </c>
      <c r="V1436" s="2" t="str" cm="1">
        <f t="array" ref="V1436">_xlfn.IFS(B1436&lt;30,"21-29",
B1436&lt;40,"30-39",
B1436&lt;50,"40-49",
B1436&lt;60,"50-59",
TRUE,"60+"
)</f>
        <v>30-39</v>
      </c>
      <c r="W1436" s="24">
        <f t="shared" si="66"/>
        <v>63076666.666666664</v>
      </c>
      <c r="X1436" s="24">
        <f t="shared" si="67"/>
        <v>21183333.333333332</v>
      </c>
      <c r="Y1436" s="25">
        <f t="shared" si="68"/>
        <v>0.70872659176029962</v>
      </c>
      <c r="Z1436" s="2" t="str" cm="1">
        <f t="array" ref="Z1436">_xlfn.IFS(Y1436&lt;=25%,"Low",
Y1436&lt;=50%,"Moderate",
Y1436&lt;=75%,"High",
Y1436&lt;=100%,"Very High",
TRUE,"Over Limit"
)</f>
        <v>High</v>
      </c>
      <c r="AA1436" s="2" cm="1">
        <f t="array" ref="AA1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6" s="2" t="str" cm="1">
        <f t="array" ref="AB1436">_xlfn.IFS(T1436=0,"No Late Payments",
T1436&lt;=2,"Low",
T1436&lt;=4,"Moderate",
TRUE,"High"
)</f>
        <v>Low</v>
      </c>
      <c r="AC1436" s="10" t="str" cm="1">
        <f t="array" ref="AC1436">_xlfn.IFS(
H1436&lt;40000000,"Low",
H1436&lt;60000000,"Medium",
H1436&lt;100000000,"High",
TRUE,"Very High"
)</f>
        <v>High</v>
      </c>
    </row>
    <row r="1437" spans="1:29">
      <c r="A1437" s="21" t="s">
        <v>1469</v>
      </c>
      <c r="B1437" s="22">
        <v>22</v>
      </c>
      <c r="C1437" s="22" t="s">
        <v>34</v>
      </c>
      <c r="D1437" s="22" t="s">
        <v>23</v>
      </c>
      <c r="E1437" s="22" t="s">
        <v>38</v>
      </c>
      <c r="F1437" s="22" t="s">
        <v>28</v>
      </c>
      <c r="G1437" s="23">
        <v>11200000</v>
      </c>
      <c r="H1437" s="23">
        <v>33000000</v>
      </c>
      <c r="I1437" s="22">
        <v>51</v>
      </c>
      <c r="J1437" s="22">
        <v>0</v>
      </c>
      <c r="K1437" s="22">
        <v>0</v>
      </c>
      <c r="L1437" s="22">
        <v>0</v>
      </c>
      <c r="M1437" s="23">
        <v>7510000</v>
      </c>
      <c r="N1437" s="23">
        <v>8920000</v>
      </c>
      <c r="O1437" s="23">
        <v>10490000</v>
      </c>
      <c r="P1437" s="23">
        <v>2250000</v>
      </c>
      <c r="Q1437" s="23">
        <v>3630000</v>
      </c>
      <c r="R1437" s="23">
        <v>2780000</v>
      </c>
      <c r="S1437" s="23">
        <v>610000</v>
      </c>
      <c r="T1437" s="22">
        <v>0</v>
      </c>
      <c r="U1437" s="22">
        <v>0</v>
      </c>
      <c r="V1437" s="2" t="str" cm="1">
        <f t="array" ref="V1437">_xlfn.IFS(B1437&lt;30,"21-29",
B1437&lt;40,"30-39",
B1437&lt;50,"40-49",
B1437&lt;60,"50-59",
TRUE,"60+"
)</f>
        <v>21-29</v>
      </c>
      <c r="W1437" s="24">
        <f t="shared" si="66"/>
        <v>8973333.333333334</v>
      </c>
      <c r="X1437" s="24">
        <f t="shared" si="67"/>
        <v>2886666.6666666665</v>
      </c>
      <c r="Y1437" s="25">
        <f t="shared" si="68"/>
        <v>0.27191919191919195</v>
      </c>
      <c r="Z1437" s="2" t="str" cm="1">
        <f t="array" ref="Z1437">_xlfn.IFS(Y1437&lt;=25%,"Low",
Y1437&lt;=50%,"Moderate",
Y1437&lt;=75%,"High",
Y1437&lt;=100%,"Very High",
TRUE,"Over Limit"
)</f>
        <v>Moderate</v>
      </c>
      <c r="AA1437" s="2" cm="1">
        <f t="array" ref="AA1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7" s="2" t="str" cm="1">
        <f t="array" ref="AB1437">_xlfn.IFS(T1437=0,"No Late Payments",
T1437&lt;=2,"Low",
T1437&lt;=4,"Moderate",
TRUE,"High"
)</f>
        <v>No Late Payments</v>
      </c>
      <c r="AC1437" s="10" t="str" cm="1">
        <f t="array" ref="AC1437">_xlfn.IFS(
H1437&lt;40000000,"Low",
H1437&lt;60000000,"Medium",
H1437&lt;100000000,"High",
TRUE,"Very High"
)</f>
        <v>Low</v>
      </c>
    </row>
    <row r="1438" spans="1:29">
      <c r="A1438" s="18" t="s">
        <v>1470</v>
      </c>
      <c r="B1438" s="19">
        <v>40</v>
      </c>
      <c r="C1438" s="19" t="s">
        <v>34</v>
      </c>
      <c r="D1438" s="19" t="s">
        <v>27</v>
      </c>
      <c r="E1438" s="19" t="s">
        <v>24</v>
      </c>
      <c r="F1438" s="19" t="s">
        <v>28</v>
      </c>
      <c r="G1438" s="20">
        <v>15900000</v>
      </c>
      <c r="H1438" s="20">
        <v>55000000</v>
      </c>
      <c r="I1438" s="19">
        <v>105</v>
      </c>
      <c r="J1438" s="19">
        <v>3</v>
      </c>
      <c r="K1438" s="19">
        <v>2</v>
      </c>
      <c r="L1438" s="19">
        <v>3</v>
      </c>
      <c r="M1438" s="20">
        <v>55740000</v>
      </c>
      <c r="N1438" s="20">
        <v>54930000</v>
      </c>
      <c r="O1438" s="20">
        <v>48930000</v>
      </c>
      <c r="P1438" s="20">
        <v>800000</v>
      </c>
      <c r="Q1438" s="20">
        <v>5620000</v>
      </c>
      <c r="R1438" s="20">
        <v>1180000</v>
      </c>
      <c r="S1438" s="20">
        <v>10180000</v>
      </c>
      <c r="T1438" s="19">
        <v>4</v>
      </c>
      <c r="U1438" s="19">
        <v>1</v>
      </c>
      <c r="V1438" s="2" t="str" cm="1">
        <f t="array" ref="V1438">_xlfn.IFS(B1438&lt;30,"21-29",
B1438&lt;40,"30-39",
B1438&lt;50,"40-49",
B1438&lt;60,"50-59",
TRUE,"60+"
)</f>
        <v>40-49</v>
      </c>
      <c r="W1438" s="24">
        <f t="shared" si="66"/>
        <v>53200000</v>
      </c>
      <c r="X1438" s="24">
        <f t="shared" si="67"/>
        <v>2533333.3333333335</v>
      </c>
      <c r="Y1438" s="25">
        <f t="shared" si="68"/>
        <v>0.96727272727272728</v>
      </c>
      <c r="Z1438" s="2" t="str" cm="1">
        <f t="array" ref="Z1438">_xlfn.IFS(Y1438&lt;=25%,"Low",
Y1438&lt;=50%,"Moderate",
Y1438&lt;=75%,"High",
Y1438&lt;=100%,"Very High",
TRUE,"Over Limit"
)</f>
        <v>Very High</v>
      </c>
      <c r="AA1438" s="2" cm="1">
        <f t="array" ref="AA1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438" s="2" t="str" cm="1">
        <f t="array" ref="AB1438">_xlfn.IFS(T1438=0,"No Late Payments",
T1438&lt;=2,"Low",
T1438&lt;=4,"Moderate",
TRUE,"High"
)</f>
        <v>Moderate</v>
      </c>
      <c r="AC1438" s="10" t="str" cm="1">
        <f t="array" ref="AC1438">_xlfn.IFS(
H1438&lt;40000000,"Low",
H1438&lt;60000000,"Medium",
H1438&lt;100000000,"High",
TRUE,"Very High"
)</f>
        <v>Medium</v>
      </c>
    </row>
    <row r="1439" spans="1:29">
      <c r="A1439" s="21" t="s">
        <v>1471</v>
      </c>
      <c r="B1439" s="22">
        <v>39</v>
      </c>
      <c r="C1439" s="22" t="s">
        <v>34</v>
      </c>
      <c r="D1439" s="22" t="s">
        <v>23</v>
      </c>
      <c r="E1439" s="22" t="s">
        <v>24</v>
      </c>
      <c r="F1439" s="22" t="s">
        <v>48</v>
      </c>
      <c r="G1439" s="23">
        <v>11300000</v>
      </c>
      <c r="H1439" s="23">
        <v>59000000</v>
      </c>
      <c r="I1439" s="22">
        <v>76</v>
      </c>
      <c r="J1439" s="22">
        <v>0</v>
      </c>
      <c r="K1439" s="22">
        <v>0</v>
      </c>
      <c r="L1439" s="22">
        <v>0</v>
      </c>
      <c r="M1439" s="23">
        <v>8840000</v>
      </c>
      <c r="N1439" s="23">
        <v>15400000</v>
      </c>
      <c r="O1439" s="23">
        <v>22060000</v>
      </c>
      <c r="P1439" s="23">
        <v>8610000</v>
      </c>
      <c r="Q1439" s="23">
        <v>7160000</v>
      </c>
      <c r="R1439" s="23">
        <v>17680000</v>
      </c>
      <c r="S1439" s="23">
        <v>2680000</v>
      </c>
      <c r="T1439" s="22">
        <v>0</v>
      </c>
      <c r="U1439" s="22">
        <v>1</v>
      </c>
      <c r="V1439" s="2" t="str" cm="1">
        <f t="array" ref="V1439">_xlfn.IFS(B1439&lt;30,"21-29",
B1439&lt;40,"30-39",
B1439&lt;50,"40-49",
B1439&lt;60,"50-59",
TRUE,"60+"
)</f>
        <v>30-39</v>
      </c>
      <c r="W1439" s="24">
        <f t="shared" si="66"/>
        <v>15433333.333333334</v>
      </c>
      <c r="X1439" s="24">
        <f t="shared" si="67"/>
        <v>11150000</v>
      </c>
      <c r="Y1439" s="25">
        <f t="shared" si="68"/>
        <v>0.26158192090395482</v>
      </c>
      <c r="Z1439" s="2" t="str" cm="1">
        <f t="array" ref="Z1439">_xlfn.IFS(Y1439&lt;=25%,"Low",
Y1439&lt;=50%,"Moderate",
Y1439&lt;=75%,"High",
Y1439&lt;=100%,"Very High",
TRUE,"Over Limit"
)</f>
        <v>Moderate</v>
      </c>
      <c r="AA1439" s="2" cm="1">
        <f t="array" ref="AA1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9" s="2" t="str" cm="1">
        <f t="array" ref="AB1439">_xlfn.IFS(T1439=0,"No Late Payments",
T1439&lt;=2,"Low",
T1439&lt;=4,"Moderate",
TRUE,"High"
)</f>
        <v>No Late Payments</v>
      </c>
      <c r="AC1439" s="10" t="str" cm="1">
        <f t="array" ref="AC1439">_xlfn.IFS(
H1439&lt;40000000,"Low",
H1439&lt;60000000,"Medium",
H1439&lt;100000000,"High",
TRUE,"Very High"
)</f>
        <v>Medium</v>
      </c>
    </row>
    <row r="1440" spans="1:29">
      <c r="A1440" s="18" t="s">
        <v>1472</v>
      </c>
      <c r="B1440" s="19">
        <v>48</v>
      </c>
      <c r="C1440" s="19" t="s">
        <v>34</v>
      </c>
      <c r="D1440" s="19" t="s">
        <v>27</v>
      </c>
      <c r="E1440" s="19" t="s">
        <v>24</v>
      </c>
      <c r="F1440" s="19" t="s">
        <v>48</v>
      </c>
      <c r="G1440" s="20">
        <v>16800000</v>
      </c>
      <c r="H1440" s="20">
        <v>91000000</v>
      </c>
      <c r="I1440" s="19">
        <v>189</v>
      </c>
      <c r="J1440" s="19">
        <v>0</v>
      </c>
      <c r="K1440" s="19">
        <v>0</v>
      </c>
      <c r="L1440" s="19">
        <v>0</v>
      </c>
      <c r="M1440" s="20">
        <v>45220000</v>
      </c>
      <c r="N1440" s="20">
        <v>59040000</v>
      </c>
      <c r="O1440" s="20">
        <v>59840000</v>
      </c>
      <c r="P1440" s="20">
        <v>14390000</v>
      </c>
      <c r="Q1440" s="20">
        <v>15190000</v>
      </c>
      <c r="R1440" s="20">
        <v>55190000</v>
      </c>
      <c r="S1440" s="20">
        <v>3990000</v>
      </c>
      <c r="T1440" s="19">
        <v>0</v>
      </c>
      <c r="U1440" s="19">
        <v>0</v>
      </c>
      <c r="V1440" s="2" t="str" cm="1">
        <f t="array" ref="V1440">_xlfn.IFS(B1440&lt;30,"21-29",
B1440&lt;40,"30-39",
B1440&lt;50,"40-49",
B1440&lt;60,"50-59",
TRUE,"60+"
)</f>
        <v>40-49</v>
      </c>
      <c r="W1440" s="24">
        <f t="shared" si="66"/>
        <v>54700000</v>
      </c>
      <c r="X1440" s="24">
        <f t="shared" si="67"/>
        <v>28256666.666666668</v>
      </c>
      <c r="Y1440" s="25">
        <f t="shared" si="68"/>
        <v>0.60109890109890107</v>
      </c>
      <c r="Z1440" s="2" t="str" cm="1">
        <f t="array" ref="Z1440">_xlfn.IFS(Y1440&lt;=25%,"Low",
Y1440&lt;=50%,"Moderate",
Y1440&lt;=75%,"High",
Y1440&lt;=100%,"Very High",
TRUE,"Over Limit"
)</f>
        <v>High</v>
      </c>
      <c r="AA1440" s="2" cm="1">
        <f t="array" ref="AA1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0" s="2" t="str" cm="1">
        <f t="array" ref="AB1440">_xlfn.IFS(T1440=0,"No Late Payments",
T1440&lt;=2,"Low",
T1440&lt;=4,"Moderate",
TRUE,"High"
)</f>
        <v>No Late Payments</v>
      </c>
      <c r="AC1440" s="10" t="str" cm="1">
        <f t="array" ref="AC1440">_xlfn.IFS(
H1440&lt;40000000,"Low",
H1440&lt;60000000,"Medium",
H1440&lt;100000000,"High",
TRUE,"Very High"
)</f>
        <v>High</v>
      </c>
    </row>
    <row r="1441" spans="1:29">
      <c r="A1441" s="21" t="s">
        <v>1473</v>
      </c>
      <c r="B1441" s="22">
        <v>39</v>
      </c>
      <c r="C1441" s="22" t="s">
        <v>22</v>
      </c>
      <c r="D1441" s="22" t="s">
        <v>27</v>
      </c>
      <c r="E1441" s="22" t="s">
        <v>31</v>
      </c>
      <c r="F1441" s="22" t="s">
        <v>25</v>
      </c>
      <c r="G1441" s="23">
        <v>6900000</v>
      </c>
      <c r="H1441" s="23">
        <v>26000000</v>
      </c>
      <c r="I1441" s="22">
        <v>76</v>
      </c>
      <c r="J1441" s="22">
        <v>0</v>
      </c>
      <c r="K1441" s="22">
        <v>0</v>
      </c>
      <c r="L1441" s="22">
        <v>0</v>
      </c>
      <c r="M1441" s="23">
        <v>11850000</v>
      </c>
      <c r="N1441" s="23">
        <v>17520000</v>
      </c>
      <c r="O1441" s="23">
        <v>14590000</v>
      </c>
      <c r="P1441" s="23">
        <v>2090000</v>
      </c>
      <c r="Q1441" s="23">
        <v>8560000</v>
      </c>
      <c r="R1441" s="23">
        <v>6660000</v>
      </c>
      <c r="S1441" s="23">
        <v>1190000</v>
      </c>
      <c r="T1441" s="22">
        <v>0</v>
      </c>
      <c r="U1441" s="22">
        <v>0</v>
      </c>
      <c r="V1441" s="2" t="str" cm="1">
        <f t="array" ref="V1441">_xlfn.IFS(B1441&lt;30,"21-29",
B1441&lt;40,"30-39",
B1441&lt;50,"40-49",
B1441&lt;60,"50-59",
TRUE,"60+"
)</f>
        <v>30-39</v>
      </c>
      <c r="W1441" s="24">
        <f t="shared" si="66"/>
        <v>14653333.333333334</v>
      </c>
      <c r="X1441" s="24">
        <f t="shared" si="67"/>
        <v>5770000</v>
      </c>
      <c r="Y1441" s="25">
        <f t="shared" si="68"/>
        <v>0.56358974358974356</v>
      </c>
      <c r="Z1441" s="2" t="str" cm="1">
        <f t="array" ref="Z1441">_xlfn.IFS(Y1441&lt;=25%,"Low",
Y1441&lt;=50%,"Moderate",
Y1441&lt;=75%,"High",
Y1441&lt;=100%,"Very High",
TRUE,"Over Limit"
)</f>
        <v>High</v>
      </c>
      <c r="AA1441" s="2" cm="1">
        <f t="array" ref="AA1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1" s="2" t="str" cm="1">
        <f t="array" ref="AB1441">_xlfn.IFS(T1441=0,"No Late Payments",
T1441&lt;=2,"Low",
T1441&lt;=4,"Moderate",
TRUE,"High"
)</f>
        <v>No Late Payments</v>
      </c>
      <c r="AC1441" s="10" t="str" cm="1">
        <f t="array" ref="AC1441">_xlfn.IFS(
H1441&lt;40000000,"Low",
H1441&lt;60000000,"Medium",
H1441&lt;100000000,"High",
TRUE,"Very High"
)</f>
        <v>Low</v>
      </c>
    </row>
    <row r="1442" spans="1:29">
      <c r="A1442" s="18" t="s">
        <v>1474</v>
      </c>
      <c r="B1442" s="19">
        <v>45</v>
      </c>
      <c r="C1442" s="19" t="s">
        <v>22</v>
      </c>
      <c r="D1442" s="19" t="s">
        <v>30</v>
      </c>
      <c r="E1442" s="19" t="s">
        <v>24</v>
      </c>
      <c r="F1442" s="19" t="s">
        <v>28</v>
      </c>
      <c r="G1442" s="20">
        <v>6600000</v>
      </c>
      <c r="H1442" s="20">
        <v>42000000</v>
      </c>
      <c r="I1442" s="19">
        <v>158</v>
      </c>
      <c r="J1442" s="19">
        <v>0</v>
      </c>
      <c r="K1442" s="19">
        <v>0</v>
      </c>
      <c r="L1442" s="19">
        <v>0</v>
      </c>
      <c r="M1442" s="20">
        <v>13170000</v>
      </c>
      <c r="N1442" s="20">
        <v>20910000</v>
      </c>
      <c r="O1442" s="20">
        <v>17720000</v>
      </c>
      <c r="P1442" s="20">
        <v>11730000</v>
      </c>
      <c r="Q1442" s="20">
        <v>4460000</v>
      </c>
      <c r="R1442" s="20">
        <v>7330000</v>
      </c>
      <c r="S1442" s="20">
        <v>1340000</v>
      </c>
      <c r="T1442" s="19">
        <v>0</v>
      </c>
      <c r="U1442" s="19">
        <v>0</v>
      </c>
      <c r="V1442" s="2" t="str" cm="1">
        <f t="array" ref="V1442">_xlfn.IFS(B1442&lt;30,"21-29",
B1442&lt;40,"30-39",
B1442&lt;50,"40-49",
B1442&lt;60,"50-59",
TRUE,"60+"
)</f>
        <v>40-49</v>
      </c>
      <c r="W1442" s="24">
        <f t="shared" si="66"/>
        <v>17266666.666666668</v>
      </c>
      <c r="X1442" s="24">
        <f t="shared" si="67"/>
        <v>7840000</v>
      </c>
      <c r="Y1442" s="25">
        <f t="shared" si="68"/>
        <v>0.41111111111111115</v>
      </c>
      <c r="Z1442" s="2" t="str" cm="1">
        <f t="array" ref="Z1442">_xlfn.IFS(Y1442&lt;=25%,"Low",
Y1442&lt;=50%,"Moderate",
Y1442&lt;=75%,"High",
Y1442&lt;=100%,"Very High",
TRUE,"Over Limit"
)</f>
        <v>Moderate</v>
      </c>
      <c r="AA1442" s="2" cm="1">
        <f t="array" ref="AA1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2" s="2" t="str" cm="1">
        <f t="array" ref="AB1442">_xlfn.IFS(T1442=0,"No Late Payments",
T1442&lt;=2,"Low",
T1442&lt;=4,"Moderate",
TRUE,"High"
)</f>
        <v>No Late Payments</v>
      </c>
      <c r="AC1442" s="10" t="str" cm="1">
        <f t="array" ref="AC1442">_xlfn.IFS(
H1442&lt;40000000,"Low",
H1442&lt;60000000,"Medium",
H1442&lt;100000000,"High",
TRUE,"Very High"
)</f>
        <v>Medium</v>
      </c>
    </row>
    <row r="1443" spans="1:29">
      <c r="A1443" s="21" t="s">
        <v>1475</v>
      </c>
      <c r="B1443" s="22">
        <v>47</v>
      </c>
      <c r="C1443" s="22" t="s">
        <v>22</v>
      </c>
      <c r="D1443" s="22" t="s">
        <v>23</v>
      </c>
      <c r="E1443" s="22" t="s">
        <v>24</v>
      </c>
      <c r="F1443" s="22" t="s">
        <v>25</v>
      </c>
      <c r="G1443" s="23">
        <v>12100000</v>
      </c>
      <c r="H1443" s="23">
        <v>68000000</v>
      </c>
      <c r="I1443" s="22">
        <v>134</v>
      </c>
      <c r="J1443" s="22">
        <v>0</v>
      </c>
      <c r="K1443" s="22">
        <v>0</v>
      </c>
      <c r="L1443" s="22">
        <v>0</v>
      </c>
      <c r="M1443" s="23">
        <v>13130000</v>
      </c>
      <c r="N1443" s="23">
        <v>800000</v>
      </c>
      <c r="O1443" s="23">
        <v>5720000</v>
      </c>
      <c r="P1443" s="23">
        <v>7340000</v>
      </c>
      <c r="Q1443" s="23">
        <v>800000</v>
      </c>
      <c r="R1443" s="23">
        <v>800000</v>
      </c>
      <c r="S1443" s="23">
        <v>3430000</v>
      </c>
      <c r="T1443" s="22">
        <v>0</v>
      </c>
      <c r="U1443" s="22">
        <v>0</v>
      </c>
      <c r="V1443" s="2" t="str" cm="1">
        <f t="array" ref="V1443">_xlfn.IFS(B1443&lt;30,"21-29",
B1443&lt;40,"30-39",
B1443&lt;50,"40-49",
B1443&lt;60,"50-59",
TRUE,"60+"
)</f>
        <v>40-49</v>
      </c>
      <c r="W1443" s="24">
        <f t="shared" si="66"/>
        <v>6550000</v>
      </c>
      <c r="X1443" s="24">
        <f t="shared" si="67"/>
        <v>2980000</v>
      </c>
      <c r="Y1443" s="25">
        <f t="shared" si="68"/>
        <v>9.6323529411764711E-2</v>
      </c>
      <c r="Z1443" s="2" t="str" cm="1">
        <f t="array" ref="Z1443">_xlfn.IFS(Y1443&lt;=25%,"Low",
Y1443&lt;=50%,"Moderate",
Y1443&lt;=75%,"High",
Y1443&lt;=100%,"Very High",
TRUE,"Over Limit"
)</f>
        <v>Low</v>
      </c>
      <c r="AA1443" s="2" cm="1">
        <f t="array" ref="AA1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43" s="2" t="str" cm="1">
        <f t="array" ref="AB1443">_xlfn.IFS(T1443=0,"No Late Payments",
T1443&lt;=2,"Low",
T1443&lt;=4,"Moderate",
TRUE,"High"
)</f>
        <v>No Late Payments</v>
      </c>
      <c r="AC1443" s="10" t="str" cm="1">
        <f t="array" ref="AC1443">_xlfn.IFS(
H1443&lt;40000000,"Low",
H1443&lt;60000000,"Medium",
H1443&lt;100000000,"High",
TRUE,"Very High"
)</f>
        <v>High</v>
      </c>
    </row>
    <row r="1444" spans="1:29">
      <c r="A1444" s="18" t="s">
        <v>1476</v>
      </c>
      <c r="B1444" s="19">
        <v>45</v>
      </c>
      <c r="C1444" s="19" t="s">
        <v>22</v>
      </c>
      <c r="D1444" s="19" t="s">
        <v>23</v>
      </c>
      <c r="E1444" s="19" t="s">
        <v>31</v>
      </c>
      <c r="F1444" s="19" t="s">
        <v>48</v>
      </c>
      <c r="G1444" s="20">
        <v>19500000</v>
      </c>
      <c r="H1444" s="20">
        <v>126000000</v>
      </c>
      <c r="I1444" s="19">
        <v>153</v>
      </c>
      <c r="J1444" s="19">
        <v>0</v>
      </c>
      <c r="K1444" s="19">
        <v>0</v>
      </c>
      <c r="L1444" s="19">
        <v>0</v>
      </c>
      <c r="M1444" s="20">
        <v>35470000</v>
      </c>
      <c r="N1444" s="20">
        <v>36350000</v>
      </c>
      <c r="O1444" s="20">
        <v>47300000</v>
      </c>
      <c r="P1444" s="20">
        <v>10640000</v>
      </c>
      <c r="Q1444" s="20">
        <v>14830000</v>
      </c>
      <c r="R1444" s="20">
        <v>43790000</v>
      </c>
      <c r="S1444" s="20">
        <v>6130000</v>
      </c>
      <c r="T1444" s="19">
        <v>1</v>
      </c>
      <c r="U1444" s="19">
        <v>0</v>
      </c>
      <c r="V1444" s="2" t="str" cm="1">
        <f t="array" ref="V1444">_xlfn.IFS(B1444&lt;30,"21-29",
B1444&lt;40,"30-39",
B1444&lt;50,"40-49",
B1444&lt;60,"50-59",
TRUE,"60+"
)</f>
        <v>40-49</v>
      </c>
      <c r="W1444" s="24">
        <f t="shared" si="66"/>
        <v>39706666.666666664</v>
      </c>
      <c r="X1444" s="24">
        <f t="shared" si="67"/>
        <v>23086666.666666668</v>
      </c>
      <c r="Y1444" s="25">
        <f t="shared" si="68"/>
        <v>0.3151322751322751</v>
      </c>
      <c r="Z1444" s="2" t="str" cm="1">
        <f t="array" ref="Z1444">_xlfn.IFS(Y1444&lt;=25%,"Low",
Y1444&lt;=50%,"Moderate",
Y1444&lt;=75%,"High",
Y1444&lt;=100%,"Very High",
TRUE,"Over Limit"
)</f>
        <v>Moderate</v>
      </c>
      <c r="AA1444" s="2" cm="1">
        <f t="array" ref="AA1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4" s="2" t="str" cm="1">
        <f t="array" ref="AB1444">_xlfn.IFS(T1444=0,"No Late Payments",
T1444&lt;=2,"Low",
T1444&lt;=4,"Moderate",
TRUE,"High"
)</f>
        <v>Low</v>
      </c>
      <c r="AC1444" s="10" t="str" cm="1">
        <f t="array" ref="AC1444">_xlfn.IFS(
H1444&lt;40000000,"Low",
H1444&lt;60000000,"Medium",
H1444&lt;100000000,"High",
TRUE,"Very High"
)</f>
        <v>Very High</v>
      </c>
    </row>
    <row r="1445" spans="1:29">
      <c r="A1445" s="21" t="s">
        <v>1477</v>
      </c>
      <c r="B1445" s="22">
        <v>42</v>
      </c>
      <c r="C1445" s="22" t="s">
        <v>22</v>
      </c>
      <c r="D1445" s="22" t="s">
        <v>30</v>
      </c>
      <c r="E1445" s="22" t="s">
        <v>38</v>
      </c>
      <c r="F1445" s="22" t="s">
        <v>28</v>
      </c>
      <c r="G1445" s="23">
        <v>10400000</v>
      </c>
      <c r="H1445" s="23">
        <v>46000000</v>
      </c>
      <c r="I1445" s="22">
        <v>106</v>
      </c>
      <c r="J1445" s="22">
        <v>0</v>
      </c>
      <c r="K1445" s="22">
        <v>1</v>
      </c>
      <c r="L1445" s="22">
        <v>0</v>
      </c>
      <c r="M1445" s="23">
        <v>19190000</v>
      </c>
      <c r="N1445" s="23">
        <v>12610000</v>
      </c>
      <c r="O1445" s="23">
        <v>14380000</v>
      </c>
      <c r="P1445" s="23">
        <v>8010000</v>
      </c>
      <c r="Q1445" s="23">
        <v>900000</v>
      </c>
      <c r="R1445" s="23">
        <v>1740000</v>
      </c>
      <c r="S1445" s="23">
        <v>3390000</v>
      </c>
      <c r="T1445" s="22">
        <v>3</v>
      </c>
      <c r="U1445" s="22">
        <v>0</v>
      </c>
      <c r="V1445" s="2" t="str" cm="1">
        <f t="array" ref="V1445">_xlfn.IFS(B1445&lt;30,"21-29",
B1445&lt;40,"30-39",
B1445&lt;50,"40-49",
B1445&lt;60,"50-59",
TRUE,"60+"
)</f>
        <v>40-49</v>
      </c>
      <c r="W1445" s="24">
        <f t="shared" si="66"/>
        <v>15393333.333333334</v>
      </c>
      <c r="X1445" s="24">
        <f t="shared" si="67"/>
        <v>3550000</v>
      </c>
      <c r="Y1445" s="25">
        <f t="shared" si="68"/>
        <v>0.33463768115942033</v>
      </c>
      <c r="Z1445" s="2" t="str" cm="1">
        <f t="array" ref="Z1445">_xlfn.IFS(Y1445&lt;=25%,"Low",
Y1445&lt;=50%,"Moderate",
Y1445&lt;=75%,"High",
Y1445&lt;=100%,"Very High",
TRUE,"Over Limit"
)</f>
        <v>Moderate</v>
      </c>
      <c r="AA1445" s="2" cm="1">
        <f t="array" ref="AA1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5" s="2" t="str" cm="1">
        <f t="array" ref="AB1445">_xlfn.IFS(T1445=0,"No Late Payments",
T1445&lt;=2,"Low",
T1445&lt;=4,"Moderate",
TRUE,"High"
)</f>
        <v>Moderate</v>
      </c>
      <c r="AC1445" s="10" t="str" cm="1">
        <f t="array" ref="AC1445">_xlfn.IFS(
H1445&lt;40000000,"Low",
H1445&lt;60000000,"Medium",
H1445&lt;100000000,"High",
TRUE,"Very High"
)</f>
        <v>Medium</v>
      </c>
    </row>
    <row r="1446" spans="1:29">
      <c r="A1446" s="18" t="s">
        <v>1478</v>
      </c>
      <c r="B1446" s="19">
        <v>46</v>
      </c>
      <c r="C1446" s="19" t="s">
        <v>22</v>
      </c>
      <c r="D1446" s="19" t="s">
        <v>27</v>
      </c>
      <c r="E1446" s="19" t="s">
        <v>38</v>
      </c>
      <c r="F1446" s="19" t="s">
        <v>41</v>
      </c>
      <c r="G1446" s="20">
        <v>7300000</v>
      </c>
      <c r="H1446" s="20">
        <v>33000000</v>
      </c>
      <c r="I1446" s="19">
        <v>153</v>
      </c>
      <c r="J1446" s="19">
        <v>0</v>
      </c>
      <c r="K1446" s="19">
        <v>0</v>
      </c>
      <c r="L1446" s="19">
        <v>0</v>
      </c>
      <c r="M1446" s="20">
        <v>1760000</v>
      </c>
      <c r="N1446" s="20">
        <v>2970000</v>
      </c>
      <c r="O1446" s="20">
        <v>8660000</v>
      </c>
      <c r="P1446" s="20">
        <v>550000</v>
      </c>
      <c r="Q1446" s="20">
        <v>1500000</v>
      </c>
      <c r="R1446" s="20">
        <v>2900000</v>
      </c>
      <c r="S1446" s="20">
        <v>1750000</v>
      </c>
      <c r="T1446" s="19">
        <v>0</v>
      </c>
      <c r="U1446" s="19">
        <v>0</v>
      </c>
      <c r="V1446" s="2" t="str" cm="1">
        <f t="array" ref="V1446">_xlfn.IFS(B1446&lt;30,"21-29",
B1446&lt;40,"30-39",
B1446&lt;50,"40-49",
B1446&lt;60,"50-59",
TRUE,"60+"
)</f>
        <v>40-49</v>
      </c>
      <c r="W1446" s="24">
        <f t="shared" si="66"/>
        <v>4463333.333333333</v>
      </c>
      <c r="X1446" s="24">
        <f t="shared" si="67"/>
        <v>1650000</v>
      </c>
      <c r="Y1446" s="25">
        <f t="shared" si="68"/>
        <v>0.13525252525252524</v>
      </c>
      <c r="Z1446" s="2" t="str" cm="1">
        <f t="array" ref="Z1446">_xlfn.IFS(Y1446&lt;=25%,"Low",
Y1446&lt;=50%,"Moderate",
Y1446&lt;=75%,"High",
Y1446&lt;=100%,"Very High",
TRUE,"Over Limit"
)</f>
        <v>Low</v>
      </c>
      <c r="AA1446" s="2" cm="1">
        <f t="array" ref="AA1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46" s="2" t="str" cm="1">
        <f t="array" ref="AB1446">_xlfn.IFS(T1446=0,"No Late Payments",
T1446&lt;=2,"Low",
T1446&lt;=4,"Moderate",
TRUE,"High"
)</f>
        <v>No Late Payments</v>
      </c>
      <c r="AC1446" s="10" t="str" cm="1">
        <f t="array" ref="AC1446">_xlfn.IFS(
H1446&lt;40000000,"Low",
H1446&lt;60000000,"Medium",
H1446&lt;100000000,"High",
TRUE,"Very High"
)</f>
        <v>Low</v>
      </c>
    </row>
    <row r="1447" spans="1:29">
      <c r="A1447" s="21" t="s">
        <v>1479</v>
      </c>
      <c r="B1447" s="22">
        <v>21</v>
      </c>
      <c r="C1447" s="22" t="s">
        <v>22</v>
      </c>
      <c r="D1447" s="22" t="s">
        <v>23</v>
      </c>
      <c r="E1447" s="22" t="s">
        <v>38</v>
      </c>
      <c r="F1447" s="22" t="s">
        <v>25</v>
      </c>
      <c r="G1447" s="23">
        <v>5000000</v>
      </c>
      <c r="H1447" s="23">
        <v>20000000</v>
      </c>
      <c r="I1447" s="22">
        <v>52</v>
      </c>
      <c r="J1447" s="22">
        <v>3</v>
      </c>
      <c r="K1447" s="22">
        <v>3</v>
      </c>
      <c r="L1447" s="22">
        <v>3</v>
      </c>
      <c r="M1447" s="23">
        <v>12370000</v>
      </c>
      <c r="N1447" s="23">
        <v>14080000</v>
      </c>
      <c r="O1447" s="23">
        <v>16360000</v>
      </c>
      <c r="P1447" s="23">
        <v>420000</v>
      </c>
      <c r="Q1447" s="23">
        <v>1290000</v>
      </c>
      <c r="R1447" s="23">
        <v>4280000</v>
      </c>
      <c r="S1447" s="23">
        <v>1720000</v>
      </c>
      <c r="T1447" s="22">
        <v>4</v>
      </c>
      <c r="U1447" s="22">
        <v>1</v>
      </c>
      <c r="V1447" s="2" t="str" cm="1">
        <f t="array" ref="V1447">_xlfn.IFS(B1447&lt;30,"21-29",
B1447&lt;40,"30-39",
B1447&lt;50,"40-49",
B1447&lt;60,"50-59",
TRUE,"60+"
)</f>
        <v>21-29</v>
      </c>
      <c r="W1447" s="24">
        <f t="shared" si="66"/>
        <v>14270000</v>
      </c>
      <c r="X1447" s="24">
        <f t="shared" si="67"/>
        <v>1996666.6666666667</v>
      </c>
      <c r="Y1447" s="25">
        <f t="shared" si="68"/>
        <v>0.71350000000000002</v>
      </c>
      <c r="Z1447" s="2" t="str" cm="1">
        <f t="array" ref="Z1447">_xlfn.IFS(Y1447&lt;=25%,"Low",
Y1447&lt;=50%,"Moderate",
Y1447&lt;=75%,"High",
Y1447&lt;=100%,"Very High",
TRUE,"Over Limit"
)</f>
        <v>High</v>
      </c>
      <c r="AA1447" s="2" cm="1">
        <f t="array" ref="AA1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7" s="2" t="str" cm="1">
        <f t="array" ref="AB1447">_xlfn.IFS(T1447=0,"No Late Payments",
T1447&lt;=2,"Low",
T1447&lt;=4,"Moderate",
TRUE,"High"
)</f>
        <v>Moderate</v>
      </c>
      <c r="AC1447" s="10" t="str" cm="1">
        <f t="array" ref="AC1447">_xlfn.IFS(
H1447&lt;40000000,"Low",
H1447&lt;60000000,"Medium",
H1447&lt;100000000,"High",
TRUE,"Very High"
)</f>
        <v>Low</v>
      </c>
    </row>
    <row r="1448" spans="1:29">
      <c r="A1448" s="18" t="s">
        <v>1480</v>
      </c>
      <c r="B1448" s="19">
        <v>22</v>
      </c>
      <c r="C1448" s="19" t="s">
        <v>22</v>
      </c>
      <c r="D1448" s="19" t="s">
        <v>23</v>
      </c>
      <c r="E1448" s="19" t="s">
        <v>38</v>
      </c>
      <c r="F1448" s="19" t="s">
        <v>28</v>
      </c>
      <c r="G1448" s="20">
        <v>11600000</v>
      </c>
      <c r="H1448" s="20">
        <v>36000000</v>
      </c>
      <c r="I1448" s="19">
        <v>22</v>
      </c>
      <c r="J1448" s="19">
        <v>0</v>
      </c>
      <c r="K1448" s="19">
        <v>0</v>
      </c>
      <c r="L1448" s="19">
        <v>0</v>
      </c>
      <c r="M1448" s="20">
        <v>21390000</v>
      </c>
      <c r="N1448" s="20">
        <v>17350000</v>
      </c>
      <c r="O1448" s="20">
        <v>11770000</v>
      </c>
      <c r="P1448" s="20">
        <v>8030000</v>
      </c>
      <c r="Q1448" s="20">
        <v>6960000</v>
      </c>
      <c r="R1448" s="20">
        <v>2770000</v>
      </c>
      <c r="S1448" s="20">
        <v>980000</v>
      </c>
      <c r="T1448" s="19">
        <v>0</v>
      </c>
      <c r="U1448" s="19">
        <v>0</v>
      </c>
      <c r="V1448" s="2" t="str" cm="1">
        <f t="array" ref="V1448">_xlfn.IFS(B1448&lt;30,"21-29",
B1448&lt;40,"30-39",
B1448&lt;50,"40-49",
B1448&lt;60,"50-59",
TRUE,"60+"
)</f>
        <v>21-29</v>
      </c>
      <c r="W1448" s="24">
        <f t="shared" si="66"/>
        <v>16836666.666666668</v>
      </c>
      <c r="X1448" s="24">
        <f t="shared" si="67"/>
        <v>5920000</v>
      </c>
      <c r="Y1448" s="25">
        <f t="shared" si="68"/>
        <v>0.4676851851851852</v>
      </c>
      <c r="Z1448" s="2" t="str" cm="1">
        <f t="array" ref="Z1448">_xlfn.IFS(Y1448&lt;=25%,"Low",
Y1448&lt;=50%,"Moderate",
Y1448&lt;=75%,"High",
Y1448&lt;=100%,"Very High",
TRUE,"Over Limit"
)</f>
        <v>Moderate</v>
      </c>
      <c r="AA1448" s="2" cm="1">
        <f t="array" ref="AA1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8" s="2" t="str" cm="1">
        <f t="array" ref="AB1448">_xlfn.IFS(T1448=0,"No Late Payments",
T1448&lt;=2,"Low",
T1448&lt;=4,"Moderate",
TRUE,"High"
)</f>
        <v>No Late Payments</v>
      </c>
      <c r="AC1448" s="10" t="str" cm="1">
        <f t="array" ref="AC1448">_xlfn.IFS(
H1448&lt;40000000,"Low",
H1448&lt;60000000,"Medium",
H1448&lt;100000000,"High",
TRUE,"Very High"
)</f>
        <v>Low</v>
      </c>
    </row>
    <row r="1449" spans="1:29">
      <c r="A1449" s="21" t="s">
        <v>1481</v>
      </c>
      <c r="B1449" s="22">
        <v>33</v>
      </c>
      <c r="C1449" s="22" t="s">
        <v>22</v>
      </c>
      <c r="D1449" s="22" t="s">
        <v>23</v>
      </c>
      <c r="E1449" s="22" t="s">
        <v>24</v>
      </c>
      <c r="F1449" s="22" t="s">
        <v>48</v>
      </c>
      <c r="G1449" s="23">
        <v>11100000</v>
      </c>
      <c r="H1449" s="23">
        <v>53000000</v>
      </c>
      <c r="I1449" s="22">
        <v>40</v>
      </c>
      <c r="J1449" s="22">
        <v>0</v>
      </c>
      <c r="K1449" s="22">
        <v>0</v>
      </c>
      <c r="L1449" s="22">
        <v>0</v>
      </c>
      <c r="M1449" s="23">
        <v>18660000</v>
      </c>
      <c r="N1449" s="23">
        <v>13050000</v>
      </c>
      <c r="O1449" s="23">
        <v>12910000</v>
      </c>
      <c r="P1449" s="23">
        <v>2640000</v>
      </c>
      <c r="Q1449" s="23">
        <v>4130000</v>
      </c>
      <c r="R1449" s="23">
        <v>4330000</v>
      </c>
      <c r="S1449" s="23">
        <v>1600000</v>
      </c>
      <c r="T1449" s="22">
        <v>0</v>
      </c>
      <c r="U1449" s="22">
        <v>0</v>
      </c>
      <c r="V1449" s="2" t="str" cm="1">
        <f t="array" ref="V1449">_xlfn.IFS(B1449&lt;30,"21-29",
B1449&lt;40,"30-39",
B1449&lt;50,"40-49",
B1449&lt;60,"50-59",
TRUE,"60+"
)</f>
        <v>30-39</v>
      </c>
      <c r="W1449" s="24">
        <f t="shared" si="66"/>
        <v>14873333.333333334</v>
      </c>
      <c r="X1449" s="24">
        <f t="shared" si="67"/>
        <v>3700000</v>
      </c>
      <c r="Y1449" s="25">
        <f t="shared" si="68"/>
        <v>0.28062893081761009</v>
      </c>
      <c r="Z1449" s="2" t="str" cm="1">
        <f t="array" ref="Z1449">_xlfn.IFS(Y1449&lt;=25%,"Low",
Y1449&lt;=50%,"Moderate",
Y1449&lt;=75%,"High",
Y1449&lt;=100%,"Very High",
TRUE,"Over Limit"
)</f>
        <v>Moderate</v>
      </c>
      <c r="AA1449" s="2" cm="1">
        <f t="array" ref="AA1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9" s="2" t="str" cm="1">
        <f t="array" ref="AB1449">_xlfn.IFS(T1449=0,"No Late Payments",
T1449&lt;=2,"Low",
T1449&lt;=4,"Moderate",
TRUE,"High"
)</f>
        <v>No Late Payments</v>
      </c>
      <c r="AC1449" s="10" t="str" cm="1">
        <f t="array" ref="AC1449">_xlfn.IFS(
H1449&lt;40000000,"Low",
H1449&lt;60000000,"Medium",
H1449&lt;100000000,"High",
TRUE,"Very High"
)</f>
        <v>Medium</v>
      </c>
    </row>
    <row r="1450" spans="1:29">
      <c r="A1450" s="18" t="s">
        <v>1482</v>
      </c>
      <c r="B1450" s="19">
        <v>34</v>
      </c>
      <c r="C1450" s="19" t="s">
        <v>22</v>
      </c>
      <c r="D1450" s="19" t="s">
        <v>27</v>
      </c>
      <c r="E1450" s="19" t="s">
        <v>24</v>
      </c>
      <c r="F1450" s="19" t="s">
        <v>41</v>
      </c>
      <c r="G1450" s="20">
        <v>11800000</v>
      </c>
      <c r="H1450" s="20">
        <v>69000000</v>
      </c>
      <c r="I1450" s="19">
        <v>52</v>
      </c>
      <c r="J1450" s="19">
        <v>0</v>
      </c>
      <c r="K1450" s="19">
        <v>0</v>
      </c>
      <c r="L1450" s="19">
        <v>0</v>
      </c>
      <c r="M1450" s="20">
        <v>36080000</v>
      </c>
      <c r="N1450" s="20">
        <v>43300000</v>
      </c>
      <c r="O1450" s="20">
        <v>33580000</v>
      </c>
      <c r="P1450" s="20">
        <v>6520000</v>
      </c>
      <c r="Q1450" s="20">
        <v>1410000</v>
      </c>
      <c r="R1450" s="20">
        <v>15690000</v>
      </c>
      <c r="S1450" s="20">
        <v>8240000</v>
      </c>
      <c r="T1450" s="19">
        <v>0</v>
      </c>
      <c r="U1450" s="19">
        <v>0</v>
      </c>
      <c r="V1450" s="2" t="str" cm="1">
        <f t="array" ref="V1450">_xlfn.IFS(B1450&lt;30,"21-29",
B1450&lt;40,"30-39",
B1450&lt;50,"40-49",
B1450&lt;60,"50-59",
TRUE,"60+"
)</f>
        <v>30-39</v>
      </c>
      <c r="W1450" s="24">
        <f t="shared" si="66"/>
        <v>37653333.333333336</v>
      </c>
      <c r="X1450" s="24">
        <f t="shared" si="67"/>
        <v>7873333.333333333</v>
      </c>
      <c r="Y1450" s="25">
        <f t="shared" si="68"/>
        <v>0.54570048309178742</v>
      </c>
      <c r="Z1450" s="2" t="str" cm="1">
        <f t="array" ref="Z1450">_xlfn.IFS(Y1450&lt;=25%,"Low",
Y1450&lt;=50%,"Moderate",
Y1450&lt;=75%,"High",
Y1450&lt;=100%,"Very High",
TRUE,"Over Limit"
)</f>
        <v>High</v>
      </c>
      <c r="AA1450" s="2" cm="1">
        <f t="array" ref="AA1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0" s="2" t="str" cm="1">
        <f t="array" ref="AB1450">_xlfn.IFS(T1450=0,"No Late Payments",
T1450&lt;=2,"Low",
T1450&lt;=4,"Moderate",
TRUE,"High"
)</f>
        <v>No Late Payments</v>
      </c>
      <c r="AC1450" s="10" t="str" cm="1">
        <f t="array" ref="AC1450">_xlfn.IFS(
H1450&lt;40000000,"Low",
H1450&lt;60000000,"Medium",
H1450&lt;100000000,"High",
TRUE,"Very High"
)</f>
        <v>High</v>
      </c>
    </row>
    <row r="1451" spans="1:29">
      <c r="A1451" s="21" t="s">
        <v>1483</v>
      </c>
      <c r="B1451" s="22">
        <v>40</v>
      </c>
      <c r="C1451" s="22" t="s">
        <v>22</v>
      </c>
      <c r="D1451" s="22" t="s">
        <v>30</v>
      </c>
      <c r="E1451" s="22" t="s">
        <v>24</v>
      </c>
      <c r="F1451" s="22" t="s">
        <v>25</v>
      </c>
      <c r="G1451" s="23">
        <v>6000000</v>
      </c>
      <c r="H1451" s="23">
        <v>22000000</v>
      </c>
      <c r="I1451" s="22">
        <v>147</v>
      </c>
      <c r="J1451" s="22">
        <v>0</v>
      </c>
      <c r="K1451" s="22">
        <v>0</v>
      </c>
      <c r="L1451" s="22">
        <v>0</v>
      </c>
      <c r="M1451" s="23">
        <v>2530000</v>
      </c>
      <c r="N1451" s="23">
        <v>4010000</v>
      </c>
      <c r="O1451" s="23">
        <v>3680000</v>
      </c>
      <c r="P1451" s="23">
        <v>1210000</v>
      </c>
      <c r="Q1451" s="23">
        <v>1780000</v>
      </c>
      <c r="R1451" s="23">
        <v>1920000</v>
      </c>
      <c r="S1451" s="23">
        <v>180000</v>
      </c>
      <c r="T1451" s="22">
        <v>0</v>
      </c>
      <c r="U1451" s="22">
        <v>0</v>
      </c>
      <c r="V1451" s="2" t="str" cm="1">
        <f t="array" ref="V1451">_xlfn.IFS(B1451&lt;30,"21-29",
B1451&lt;40,"30-39",
B1451&lt;50,"40-49",
B1451&lt;60,"50-59",
TRUE,"60+"
)</f>
        <v>40-49</v>
      </c>
      <c r="W1451" s="24">
        <f t="shared" si="66"/>
        <v>3406666.6666666665</v>
      </c>
      <c r="X1451" s="24">
        <f t="shared" si="67"/>
        <v>1636666.6666666667</v>
      </c>
      <c r="Y1451" s="25">
        <f t="shared" si="68"/>
        <v>0.15484848484848485</v>
      </c>
      <c r="Z1451" s="2" t="str" cm="1">
        <f t="array" ref="Z1451">_xlfn.IFS(Y1451&lt;=25%,"Low",
Y1451&lt;=50%,"Moderate",
Y1451&lt;=75%,"High",
Y1451&lt;=100%,"Very High",
TRUE,"Over Limit"
)</f>
        <v>Low</v>
      </c>
      <c r="AA1451" s="2" cm="1">
        <f t="array" ref="AA1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1" s="2" t="str" cm="1">
        <f t="array" ref="AB1451">_xlfn.IFS(T1451=0,"No Late Payments",
T1451&lt;=2,"Low",
T1451&lt;=4,"Moderate",
TRUE,"High"
)</f>
        <v>No Late Payments</v>
      </c>
      <c r="AC1451" s="10" t="str" cm="1">
        <f t="array" ref="AC1451">_xlfn.IFS(
H1451&lt;40000000,"Low",
H1451&lt;60000000,"Medium",
H1451&lt;100000000,"High",
TRUE,"Very High"
)</f>
        <v>Low</v>
      </c>
    </row>
    <row r="1452" spans="1:29">
      <c r="A1452" s="18" t="s">
        <v>1484</v>
      </c>
      <c r="B1452" s="19">
        <v>42</v>
      </c>
      <c r="C1452" s="19" t="s">
        <v>34</v>
      </c>
      <c r="D1452" s="19" t="s">
        <v>23</v>
      </c>
      <c r="E1452" s="19" t="s">
        <v>24</v>
      </c>
      <c r="F1452" s="19" t="s">
        <v>48</v>
      </c>
      <c r="G1452" s="20">
        <v>20000000</v>
      </c>
      <c r="H1452" s="20">
        <v>84000000</v>
      </c>
      <c r="I1452" s="19">
        <v>89</v>
      </c>
      <c r="J1452" s="19">
        <v>0</v>
      </c>
      <c r="K1452" s="19">
        <v>0</v>
      </c>
      <c r="L1452" s="19">
        <v>1</v>
      </c>
      <c r="M1452" s="20">
        <v>56600000</v>
      </c>
      <c r="N1452" s="20">
        <v>50600000</v>
      </c>
      <c r="O1452" s="20">
        <v>53810000</v>
      </c>
      <c r="P1452" s="20">
        <v>7720000</v>
      </c>
      <c r="Q1452" s="20">
        <v>47730000</v>
      </c>
      <c r="R1452" s="20">
        <v>7900000</v>
      </c>
      <c r="S1452" s="20">
        <v>3530000</v>
      </c>
      <c r="T1452" s="19">
        <v>1</v>
      </c>
      <c r="U1452" s="19">
        <v>0</v>
      </c>
      <c r="V1452" s="2" t="str" cm="1">
        <f t="array" ref="V1452">_xlfn.IFS(B1452&lt;30,"21-29",
B1452&lt;40,"30-39",
B1452&lt;50,"40-49",
B1452&lt;60,"50-59",
TRUE,"60+"
)</f>
        <v>40-49</v>
      </c>
      <c r="W1452" s="24">
        <f t="shared" si="66"/>
        <v>53670000</v>
      </c>
      <c r="X1452" s="24">
        <f t="shared" si="67"/>
        <v>21116666.666666668</v>
      </c>
      <c r="Y1452" s="25">
        <f t="shared" si="68"/>
        <v>0.6389285714285714</v>
      </c>
      <c r="Z1452" s="2" t="str" cm="1">
        <f t="array" ref="Z1452">_xlfn.IFS(Y1452&lt;=25%,"Low",
Y1452&lt;=50%,"Moderate",
Y1452&lt;=75%,"High",
Y1452&lt;=100%,"Very High",
TRUE,"Over Limit"
)</f>
        <v>High</v>
      </c>
      <c r="AA1452" s="2" cm="1">
        <f t="array" ref="AA1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2" s="2" t="str" cm="1">
        <f t="array" ref="AB1452">_xlfn.IFS(T1452=0,"No Late Payments",
T1452&lt;=2,"Low",
T1452&lt;=4,"Moderate",
TRUE,"High"
)</f>
        <v>Low</v>
      </c>
      <c r="AC1452" s="10" t="str" cm="1">
        <f t="array" ref="AC1452">_xlfn.IFS(
H1452&lt;40000000,"Low",
H1452&lt;60000000,"Medium",
H1452&lt;100000000,"High",
TRUE,"Very High"
)</f>
        <v>High</v>
      </c>
    </row>
    <row r="1453" spans="1:29">
      <c r="A1453" s="21" t="s">
        <v>1485</v>
      </c>
      <c r="B1453" s="22">
        <v>41</v>
      </c>
      <c r="C1453" s="22" t="s">
        <v>34</v>
      </c>
      <c r="D1453" s="22" t="s">
        <v>23</v>
      </c>
      <c r="E1453" s="22" t="s">
        <v>24</v>
      </c>
      <c r="F1453" s="22" t="s">
        <v>28</v>
      </c>
      <c r="G1453" s="23">
        <v>7700000</v>
      </c>
      <c r="H1453" s="23">
        <v>25000000</v>
      </c>
      <c r="I1453" s="22">
        <v>92</v>
      </c>
      <c r="J1453" s="22">
        <v>0</v>
      </c>
      <c r="K1453" s="22">
        <v>0</v>
      </c>
      <c r="L1453" s="22">
        <v>0</v>
      </c>
      <c r="M1453" s="23">
        <v>5250000</v>
      </c>
      <c r="N1453" s="23">
        <v>2890000</v>
      </c>
      <c r="O1453" s="23">
        <v>2520000</v>
      </c>
      <c r="P1453" s="23">
        <v>1940000</v>
      </c>
      <c r="Q1453" s="23">
        <v>760000</v>
      </c>
      <c r="R1453" s="23">
        <v>1140000</v>
      </c>
      <c r="S1453" s="23">
        <v>1450000</v>
      </c>
      <c r="T1453" s="22">
        <v>0</v>
      </c>
      <c r="U1453" s="22">
        <v>0</v>
      </c>
      <c r="V1453" s="2" t="str" cm="1">
        <f t="array" ref="V1453">_xlfn.IFS(B1453&lt;30,"21-29",
B1453&lt;40,"30-39",
B1453&lt;50,"40-49",
B1453&lt;60,"50-59",
TRUE,"60+"
)</f>
        <v>40-49</v>
      </c>
      <c r="W1453" s="24">
        <f t="shared" si="66"/>
        <v>3553333.3333333335</v>
      </c>
      <c r="X1453" s="24">
        <f t="shared" si="67"/>
        <v>1280000</v>
      </c>
      <c r="Y1453" s="25">
        <f t="shared" si="68"/>
        <v>0.14213333333333333</v>
      </c>
      <c r="Z1453" s="2" t="str" cm="1">
        <f t="array" ref="Z1453">_xlfn.IFS(Y1453&lt;=25%,"Low",
Y1453&lt;=50%,"Moderate",
Y1453&lt;=75%,"High",
Y1453&lt;=100%,"Very High",
TRUE,"Over Limit"
)</f>
        <v>Low</v>
      </c>
      <c r="AA1453" s="2" cm="1">
        <f t="array" ref="AA1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3" s="2" t="str" cm="1">
        <f t="array" ref="AB1453">_xlfn.IFS(T1453=0,"No Late Payments",
T1453&lt;=2,"Low",
T1453&lt;=4,"Moderate",
TRUE,"High"
)</f>
        <v>No Late Payments</v>
      </c>
      <c r="AC1453" s="10" t="str" cm="1">
        <f t="array" ref="AC1453">_xlfn.IFS(
H1453&lt;40000000,"Low",
H1453&lt;60000000,"Medium",
H1453&lt;100000000,"High",
TRUE,"Very High"
)</f>
        <v>Low</v>
      </c>
    </row>
    <row r="1454" spans="1:29">
      <c r="A1454" s="18" t="s">
        <v>1486</v>
      </c>
      <c r="B1454" s="19">
        <v>29</v>
      </c>
      <c r="C1454" s="19" t="s">
        <v>22</v>
      </c>
      <c r="D1454" s="19" t="s">
        <v>46</v>
      </c>
      <c r="E1454" s="19" t="s">
        <v>24</v>
      </c>
      <c r="F1454" s="19" t="s">
        <v>28</v>
      </c>
      <c r="G1454" s="20">
        <v>16900000</v>
      </c>
      <c r="H1454" s="20">
        <v>55000000</v>
      </c>
      <c r="I1454" s="19">
        <v>30</v>
      </c>
      <c r="J1454" s="19">
        <v>0</v>
      </c>
      <c r="K1454" s="19">
        <v>0</v>
      </c>
      <c r="L1454" s="19">
        <v>0</v>
      </c>
      <c r="M1454" s="20">
        <v>12610000</v>
      </c>
      <c r="N1454" s="20">
        <v>25660000</v>
      </c>
      <c r="O1454" s="20">
        <v>28600000</v>
      </c>
      <c r="P1454" s="20">
        <v>5070000</v>
      </c>
      <c r="Q1454" s="20">
        <v>10010000</v>
      </c>
      <c r="R1454" s="20">
        <v>3730000</v>
      </c>
      <c r="S1454" s="20">
        <v>2010000</v>
      </c>
      <c r="T1454" s="19">
        <v>2</v>
      </c>
      <c r="U1454" s="19">
        <v>0</v>
      </c>
      <c r="V1454" s="2" t="str" cm="1">
        <f t="array" ref="V1454">_xlfn.IFS(B1454&lt;30,"21-29",
B1454&lt;40,"30-39",
B1454&lt;50,"40-49",
B1454&lt;60,"50-59",
TRUE,"60+"
)</f>
        <v>21-29</v>
      </c>
      <c r="W1454" s="24">
        <f t="shared" si="66"/>
        <v>22290000</v>
      </c>
      <c r="X1454" s="24">
        <f t="shared" si="67"/>
        <v>6270000</v>
      </c>
      <c r="Y1454" s="25">
        <f t="shared" si="68"/>
        <v>0.40527272727272728</v>
      </c>
      <c r="Z1454" s="2" t="str" cm="1">
        <f t="array" ref="Z1454">_xlfn.IFS(Y1454&lt;=25%,"Low",
Y1454&lt;=50%,"Moderate",
Y1454&lt;=75%,"High",
Y1454&lt;=100%,"Very High",
TRUE,"Over Limit"
)</f>
        <v>Moderate</v>
      </c>
      <c r="AA1454" s="2" cm="1">
        <f t="array" ref="AA1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4" s="2" t="str" cm="1">
        <f t="array" ref="AB1454">_xlfn.IFS(T1454=0,"No Late Payments",
T1454&lt;=2,"Low",
T1454&lt;=4,"Moderate",
TRUE,"High"
)</f>
        <v>Low</v>
      </c>
      <c r="AC1454" s="10" t="str" cm="1">
        <f t="array" ref="AC1454">_xlfn.IFS(
H1454&lt;40000000,"Low",
H1454&lt;60000000,"Medium",
H1454&lt;100000000,"High",
TRUE,"Very High"
)</f>
        <v>Medium</v>
      </c>
    </row>
    <row r="1455" spans="1:29">
      <c r="A1455" s="21" t="s">
        <v>1487</v>
      </c>
      <c r="B1455" s="22">
        <v>39</v>
      </c>
      <c r="C1455" s="22" t="s">
        <v>34</v>
      </c>
      <c r="D1455" s="22" t="s">
        <v>23</v>
      </c>
      <c r="E1455" s="22" t="s">
        <v>38</v>
      </c>
      <c r="F1455" s="22" t="s">
        <v>28</v>
      </c>
      <c r="G1455" s="23">
        <v>15800000</v>
      </c>
      <c r="H1455" s="23">
        <v>96000000</v>
      </c>
      <c r="I1455" s="22">
        <v>70</v>
      </c>
      <c r="J1455" s="22">
        <v>0</v>
      </c>
      <c r="K1455" s="22">
        <v>0</v>
      </c>
      <c r="L1455" s="22">
        <v>0</v>
      </c>
      <c r="M1455" s="23">
        <v>30470000</v>
      </c>
      <c r="N1455" s="23">
        <v>19790000</v>
      </c>
      <c r="O1455" s="23">
        <v>27350000</v>
      </c>
      <c r="P1455" s="23">
        <v>8450000</v>
      </c>
      <c r="Q1455" s="23">
        <v>9530000</v>
      </c>
      <c r="R1455" s="23">
        <v>8480000</v>
      </c>
      <c r="S1455" s="23">
        <v>3370000</v>
      </c>
      <c r="T1455" s="22">
        <v>0</v>
      </c>
      <c r="U1455" s="22">
        <v>0</v>
      </c>
      <c r="V1455" s="2" t="str" cm="1">
        <f t="array" ref="V1455">_xlfn.IFS(B1455&lt;30,"21-29",
B1455&lt;40,"30-39",
B1455&lt;50,"40-49",
B1455&lt;60,"50-59",
TRUE,"60+"
)</f>
        <v>30-39</v>
      </c>
      <c r="W1455" s="24">
        <f t="shared" si="66"/>
        <v>25870000</v>
      </c>
      <c r="X1455" s="24">
        <f t="shared" si="67"/>
        <v>8820000</v>
      </c>
      <c r="Y1455" s="25">
        <f t="shared" si="68"/>
        <v>0.26947916666666666</v>
      </c>
      <c r="Z1455" s="2" t="str" cm="1">
        <f t="array" ref="Z1455">_xlfn.IFS(Y1455&lt;=25%,"Low",
Y1455&lt;=50%,"Moderate",
Y1455&lt;=75%,"High",
Y1455&lt;=100%,"Very High",
TRUE,"Over Limit"
)</f>
        <v>Moderate</v>
      </c>
      <c r="AA1455" s="2" cm="1">
        <f t="array" ref="AA1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5" s="2" t="str" cm="1">
        <f t="array" ref="AB1455">_xlfn.IFS(T1455=0,"No Late Payments",
T1455&lt;=2,"Low",
T1455&lt;=4,"Moderate",
TRUE,"High"
)</f>
        <v>No Late Payments</v>
      </c>
      <c r="AC1455" s="10" t="str" cm="1">
        <f t="array" ref="AC1455">_xlfn.IFS(
H1455&lt;40000000,"Low",
H1455&lt;60000000,"Medium",
H1455&lt;100000000,"High",
TRUE,"Very High"
)</f>
        <v>High</v>
      </c>
    </row>
    <row r="1456" spans="1:29">
      <c r="A1456" s="18" t="s">
        <v>1488</v>
      </c>
      <c r="B1456" s="19">
        <v>34</v>
      </c>
      <c r="C1456" s="19" t="s">
        <v>22</v>
      </c>
      <c r="D1456" s="19" t="s">
        <v>23</v>
      </c>
      <c r="E1456" s="19" t="s">
        <v>38</v>
      </c>
      <c r="F1456" s="19" t="s">
        <v>48</v>
      </c>
      <c r="G1456" s="20">
        <v>17600000</v>
      </c>
      <c r="H1456" s="20">
        <v>69000000</v>
      </c>
      <c r="I1456" s="19">
        <v>97</v>
      </c>
      <c r="J1456" s="19">
        <v>2</v>
      </c>
      <c r="K1456" s="19">
        <v>3</v>
      </c>
      <c r="L1456" s="19">
        <v>0</v>
      </c>
      <c r="M1456" s="20">
        <v>30970000</v>
      </c>
      <c r="N1456" s="20">
        <v>27810000</v>
      </c>
      <c r="O1456" s="20">
        <v>26240000</v>
      </c>
      <c r="P1456" s="20">
        <v>6190000</v>
      </c>
      <c r="Q1456" s="20">
        <v>6150000</v>
      </c>
      <c r="R1456" s="20">
        <v>14060000</v>
      </c>
      <c r="S1456" s="20">
        <v>2290000</v>
      </c>
      <c r="T1456" s="19">
        <v>2</v>
      </c>
      <c r="U1456" s="19">
        <v>1</v>
      </c>
      <c r="V1456" s="2" t="str" cm="1">
        <f t="array" ref="V1456">_xlfn.IFS(B1456&lt;30,"21-29",
B1456&lt;40,"30-39",
B1456&lt;50,"40-49",
B1456&lt;60,"50-59",
TRUE,"60+"
)</f>
        <v>30-39</v>
      </c>
      <c r="W1456" s="24">
        <f t="shared" si="66"/>
        <v>28340000</v>
      </c>
      <c r="X1456" s="24">
        <f t="shared" si="67"/>
        <v>8800000</v>
      </c>
      <c r="Y1456" s="25">
        <f t="shared" si="68"/>
        <v>0.41072463768115941</v>
      </c>
      <c r="Z1456" s="2" t="str" cm="1">
        <f t="array" ref="Z1456">_xlfn.IFS(Y1456&lt;=25%,"Low",
Y1456&lt;=50%,"Moderate",
Y1456&lt;=75%,"High",
Y1456&lt;=100%,"Very High",
TRUE,"Over Limit"
)</f>
        <v>Moderate</v>
      </c>
      <c r="AA1456" s="2" cm="1">
        <f t="array" ref="AA1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6" s="2" t="str" cm="1">
        <f t="array" ref="AB1456">_xlfn.IFS(T1456=0,"No Late Payments",
T1456&lt;=2,"Low",
T1456&lt;=4,"Moderate",
TRUE,"High"
)</f>
        <v>Low</v>
      </c>
      <c r="AC1456" s="10" t="str" cm="1">
        <f t="array" ref="AC1456">_xlfn.IFS(
H1456&lt;40000000,"Low",
H1456&lt;60000000,"Medium",
H1456&lt;100000000,"High",
TRUE,"Very High"
)</f>
        <v>High</v>
      </c>
    </row>
    <row r="1457" spans="1:29">
      <c r="A1457" s="21" t="s">
        <v>1489</v>
      </c>
      <c r="B1457" s="22">
        <v>38</v>
      </c>
      <c r="C1457" s="22" t="s">
        <v>22</v>
      </c>
      <c r="D1457" s="22" t="s">
        <v>23</v>
      </c>
      <c r="E1457" s="22" t="s">
        <v>38</v>
      </c>
      <c r="F1457" s="22" t="s">
        <v>25</v>
      </c>
      <c r="G1457" s="23">
        <v>12400000</v>
      </c>
      <c r="H1457" s="23">
        <v>42000000</v>
      </c>
      <c r="I1457" s="22">
        <v>95</v>
      </c>
      <c r="J1457" s="22">
        <v>0</v>
      </c>
      <c r="K1457" s="22">
        <v>0</v>
      </c>
      <c r="L1457" s="22">
        <v>0</v>
      </c>
      <c r="M1457" s="23">
        <v>13480000</v>
      </c>
      <c r="N1457" s="23">
        <v>14850000</v>
      </c>
      <c r="O1457" s="23">
        <v>18390000</v>
      </c>
      <c r="P1457" s="23">
        <v>11960000</v>
      </c>
      <c r="Q1457" s="23">
        <v>5990000</v>
      </c>
      <c r="R1457" s="23">
        <v>8900000</v>
      </c>
      <c r="S1457" s="23">
        <v>1230000</v>
      </c>
      <c r="T1457" s="22">
        <v>1</v>
      </c>
      <c r="U1457" s="22">
        <v>1</v>
      </c>
      <c r="V1457" s="2" t="str" cm="1">
        <f t="array" ref="V1457">_xlfn.IFS(B1457&lt;30,"21-29",
B1457&lt;40,"30-39",
B1457&lt;50,"40-49",
B1457&lt;60,"50-59",
TRUE,"60+"
)</f>
        <v>30-39</v>
      </c>
      <c r="W1457" s="24">
        <f t="shared" si="66"/>
        <v>15573333.333333334</v>
      </c>
      <c r="X1457" s="24">
        <f t="shared" si="67"/>
        <v>8950000</v>
      </c>
      <c r="Y1457" s="25">
        <f t="shared" si="68"/>
        <v>0.37079365079365079</v>
      </c>
      <c r="Z1457" s="2" t="str" cm="1">
        <f t="array" ref="Z1457">_xlfn.IFS(Y1457&lt;=25%,"Low",
Y1457&lt;=50%,"Moderate",
Y1457&lt;=75%,"High",
Y1457&lt;=100%,"Very High",
TRUE,"Over Limit"
)</f>
        <v>Moderate</v>
      </c>
      <c r="AA1457" s="2" cm="1">
        <f t="array" ref="AA1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7" s="2" t="str" cm="1">
        <f t="array" ref="AB1457">_xlfn.IFS(T1457=0,"No Late Payments",
T1457&lt;=2,"Low",
T1457&lt;=4,"Moderate",
TRUE,"High"
)</f>
        <v>Low</v>
      </c>
      <c r="AC1457" s="10" t="str" cm="1">
        <f t="array" ref="AC1457">_xlfn.IFS(
H1457&lt;40000000,"Low",
H1457&lt;60000000,"Medium",
H1457&lt;100000000,"High",
TRUE,"Very High"
)</f>
        <v>Medium</v>
      </c>
    </row>
    <row r="1458" spans="1:29">
      <c r="A1458" s="18" t="s">
        <v>1490</v>
      </c>
      <c r="B1458" s="19">
        <v>46</v>
      </c>
      <c r="C1458" s="19" t="s">
        <v>34</v>
      </c>
      <c r="D1458" s="19" t="s">
        <v>23</v>
      </c>
      <c r="E1458" s="19" t="s">
        <v>24</v>
      </c>
      <c r="F1458" s="19" t="s">
        <v>28</v>
      </c>
      <c r="G1458" s="20">
        <v>12800000</v>
      </c>
      <c r="H1458" s="20">
        <v>48000000</v>
      </c>
      <c r="I1458" s="19">
        <v>126</v>
      </c>
      <c r="J1458" s="19">
        <v>0</v>
      </c>
      <c r="K1458" s="19">
        <v>0</v>
      </c>
      <c r="L1458" s="19">
        <v>1</v>
      </c>
      <c r="M1458" s="20">
        <v>3610000</v>
      </c>
      <c r="N1458" s="20">
        <v>11520000</v>
      </c>
      <c r="O1458" s="20">
        <v>15920000</v>
      </c>
      <c r="P1458" s="20">
        <v>850000</v>
      </c>
      <c r="Q1458" s="20">
        <v>4060000</v>
      </c>
      <c r="R1458" s="20">
        <v>8040000</v>
      </c>
      <c r="S1458" s="20">
        <v>190000</v>
      </c>
      <c r="T1458" s="19">
        <v>2</v>
      </c>
      <c r="U1458" s="19">
        <v>0</v>
      </c>
      <c r="V1458" s="2" t="str" cm="1">
        <f t="array" ref="V1458">_xlfn.IFS(B1458&lt;30,"21-29",
B1458&lt;40,"30-39",
B1458&lt;50,"40-49",
B1458&lt;60,"50-59",
TRUE,"60+"
)</f>
        <v>40-49</v>
      </c>
      <c r="W1458" s="24">
        <f t="shared" si="66"/>
        <v>10350000</v>
      </c>
      <c r="X1458" s="24">
        <f t="shared" si="67"/>
        <v>4316666.666666667</v>
      </c>
      <c r="Y1458" s="25">
        <f t="shared" si="68"/>
        <v>0.21562500000000001</v>
      </c>
      <c r="Z1458" s="2" t="str" cm="1">
        <f t="array" ref="Z1458">_xlfn.IFS(Y1458&lt;=25%,"Low",
Y1458&lt;=50%,"Moderate",
Y1458&lt;=75%,"High",
Y1458&lt;=100%,"Very High",
TRUE,"Over Limit"
)</f>
        <v>Low</v>
      </c>
      <c r="AA1458" s="2" cm="1">
        <f t="array" ref="AA1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8" s="2" t="str" cm="1">
        <f t="array" ref="AB1458">_xlfn.IFS(T1458=0,"No Late Payments",
T1458&lt;=2,"Low",
T1458&lt;=4,"Moderate",
TRUE,"High"
)</f>
        <v>Low</v>
      </c>
      <c r="AC1458" s="10" t="str" cm="1">
        <f t="array" ref="AC1458">_xlfn.IFS(
H1458&lt;40000000,"Low",
H1458&lt;60000000,"Medium",
H1458&lt;100000000,"High",
TRUE,"Very High"
)</f>
        <v>Medium</v>
      </c>
    </row>
    <row r="1459" spans="1:29">
      <c r="A1459" s="21" t="s">
        <v>1491</v>
      </c>
      <c r="B1459" s="22">
        <v>25</v>
      </c>
      <c r="C1459" s="22" t="s">
        <v>34</v>
      </c>
      <c r="D1459" s="22" t="s">
        <v>46</v>
      </c>
      <c r="E1459" s="22" t="s">
        <v>38</v>
      </c>
      <c r="F1459" s="22" t="s">
        <v>28</v>
      </c>
      <c r="G1459" s="23">
        <v>13900000</v>
      </c>
      <c r="H1459" s="23">
        <v>83000000</v>
      </c>
      <c r="I1459" s="22">
        <v>25</v>
      </c>
      <c r="J1459" s="22">
        <v>0</v>
      </c>
      <c r="K1459" s="22">
        <v>0</v>
      </c>
      <c r="L1459" s="22">
        <v>2</v>
      </c>
      <c r="M1459" s="23">
        <v>41470000</v>
      </c>
      <c r="N1459" s="23">
        <v>40100000</v>
      </c>
      <c r="O1459" s="23">
        <v>50730000</v>
      </c>
      <c r="P1459" s="23">
        <v>13260000</v>
      </c>
      <c r="Q1459" s="23">
        <v>37270000</v>
      </c>
      <c r="R1459" s="23">
        <v>1720000</v>
      </c>
      <c r="S1459" s="23">
        <v>2730000</v>
      </c>
      <c r="T1459" s="22">
        <v>1</v>
      </c>
      <c r="U1459" s="22">
        <v>0</v>
      </c>
      <c r="V1459" s="2" t="str" cm="1">
        <f t="array" ref="V1459">_xlfn.IFS(B1459&lt;30,"21-29",
B1459&lt;40,"30-39",
B1459&lt;50,"40-49",
B1459&lt;60,"50-59",
TRUE,"60+"
)</f>
        <v>21-29</v>
      </c>
      <c r="W1459" s="24">
        <f t="shared" si="66"/>
        <v>44100000</v>
      </c>
      <c r="X1459" s="24">
        <f t="shared" si="67"/>
        <v>17416666.666666668</v>
      </c>
      <c r="Y1459" s="25">
        <f t="shared" si="68"/>
        <v>0.53132530120481924</v>
      </c>
      <c r="Z1459" s="2" t="str" cm="1">
        <f t="array" ref="Z1459">_xlfn.IFS(Y1459&lt;=25%,"Low",
Y1459&lt;=50%,"Moderate",
Y1459&lt;=75%,"High",
Y1459&lt;=100%,"Very High",
TRUE,"Over Limit"
)</f>
        <v>High</v>
      </c>
      <c r="AA1459" s="2" cm="1">
        <f t="array" ref="AA1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9" s="2" t="str" cm="1">
        <f t="array" ref="AB1459">_xlfn.IFS(T1459=0,"No Late Payments",
T1459&lt;=2,"Low",
T1459&lt;=4,"Moderate",
TRUE,"High"
)</f>
        <v>Low</v>
      </c>
      <c r="AC1459" s="10" t="str" cm="1">
        <f t="array" ref="AC1459">_xlfn.IFS(
H1459&lt;40000000,"Low",
H1459&lt;60000000,"Medium",
H1459&lt;100000000,"High",
TRUE,"Very High"
)</f>
        <v>High</v>
      </c>
    </row>
    <row r="1460" spans="1:29">
      <c r="A1460" s="18" t="s">
        <v>1492</v>
      </c>
      <c r="B1460" s="19">
        <v>50</v>
      </c>
      <c r="C1460" s="19" t="s">
        <v>34</v>
      </c>
      <c r="D1460" s="19" t="s">
        <v>23</v>
      </c>
      <c r="E1460" s="19" t="s">
        <v>31</v>
      </c>
      <c r="F1460" s="19" t="s">
        <v>41</v>
      </c>
      <c r="G1460" s="20">
        <v>10300000</v>
      </c>
      <c r="H1460" s="20">
        <v>77000000</v>
      </c>
      <c r="I1460" s="19">
        <v>72</v>
      </c>
      <c r="J1460" s="19">
        <v>0</v>
      </c>
      <c r="K1460" s="19">
        <v>0</v>
      </c>
      <c r="L1460" s="19">
        <v>1</v>
      </c>
      <c r="M1460" s="20">
        <v>7890000</v>
      </c>
      <c r="N1460" s="20">
        <v>23160000</v>
      </c>
      <c r="O1460" s="20">
        <v>23750000</v>
      </c>
      <c r="P1460" s="20">
        <v>1440000</v>
      </c>
      <c r="Q1460" s="20">
        <v>1610000</v>
      </c>
      <c r="R1460" s="20">
        <v>6040000</v>
      </c>
      <c r="S1460" s="20">
        <v>3480000</v>
      </c>
      <c r="T1460" s="19">
        <v>1</v>
      </c>
      <c r="U1460" s="19">
        <v>0</v>
      </c>
      <c r="V1460" s="2" t="str" cm="1">
        <f t="array" ref="V1460">_xlfn.IFS(B1460&lt;30,"21-29",
B1460&lt;40,"30-39",
B1460&lt;50,"40-49",
B1460&lt;60,"50-59",
TRUE,"60+"
)</f>
        <v>50-59</v>
      </c>
      <c r="W1460" s="24">
        <f t="shared" si="66"/>
        <v>18266666.666666668</v>
      </c>
      <c r="X1460" s="24">
        <f t="shared" si="67"/>
        <v>3030000</v>
      </c>
      <c r="Y1460" s="25">
        <f t="shared" si="68"/>
        <v>0.23722943722943723</v>
      </c>
      <c r="Z1460" s="2" t="str" cm="1">
        <f t="array" ref="Z1460">_xlfn.IFS(Y1460&lt;=25%,"Low",
Y1460&lt;=50%,"Moderate",
Y1460&lt;=75%,"High",
Y1460&lt;=100%,"Very High",
TRUE,"Over Limit"
)</f>
        <v>Low</v>
      </c>
      <c r="AA1460" s="2" cm="1">
        <f t="array" ref="AA1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60" s="2" t="str" cm="1">
        <f t="array" ref="AB1460">_xlfn.IFS(T1460=0,"No Late Payments",
T1460&lt;=2,"Low",
T1460&lt;=4,"Moderate",
TRUE,"High"
)</f>
        <v>Low</v>
      </c>
      <c r="AC1460" s="10" t="str" cm="1">
        <f t="array" ref="AC1460">_xlfn.IFS(
H1460&lt;40000000,"Low",
H1460&lt;60000000,"Medium",
H1460&lt;100000000,"High",
TRUE,"Very High"
)</f>
        <v>High</v>
      </c>
    </row>
    <row r="1461" spans="1:29">
      <c r="A1461" s="21" t="s">
        <v>1493</v>
      </c>
      <c r="B1461" s="22">
        <v>24</v>
      </c>
      <c r="C1461" s="22" t="s">
        <v>22</v>
      </c>
      <c r="D1461" s="22" t="s">
        <v>46</v>
      </c>
      <c r="E1461" s="22" t="s">
        <v>24</v>
      </c>
      <c r="F1461" s="22" t="s">
        <v>25</v>
      </c>
      <c r="G1461" s="23">
        <v>8700000</v>
      </c>
      <c r="H1461" s="23">
        <v>29000000</v>
      </c>
      <c r="I1461" s="22">
        <v>23</v>
      </c>
      <c r="J1461" s="22">
        <v>2</v>
      </c>
      <c r="K1461" s="22">
        <v>3</v>
      </c>
      <c r="L1461" s="22">
        <v>2</v>
      </c>
      <c r="M1461" s="23">
        <v>5250000</v>
      </c>
      <c r="N1461" s="23">
        <v>8530000</v>
      </c>
      <c r="O1461" s="23">
        <v>9850000</v>
      </c>
      <c r="P1461" s="23">
        <v>1230000</v>
      </c>
      <c r="Q1461" s="23">
        <v>600000</v>
      </c>
      <c r="R1461" s="23">
        <v>1190000</v>
      </c>
      <c r="S1461" s="23">
        <v>3280000</v>
      </c>
      <c r="T1461" s="22">
        <v>3</v>
      </c>
      <c r="U1461" s="22">
        <v>1</v>
      </c>
      <c r="V1461" s="2" t="str" cm="1">
        <f t="array" ref="V1461">_xlfn.IFS(B1461&lt;30,"21-29",
B1461&lt;40,"30-39",
B1461&lt;50,"40-49",
B1461&lt;60,"50-59",
TRUE,"60+"
)</f>
        <v>21-29</v>
      </c>
      <c r="W1461" s="24">
        <f t="shared" si="66"/>
        <v>7876666.666666667</v>
      </c>
      <c r="X1461" s="24">
        <f t="shared" si="67"/>
        <v>1006666.6666666666</v>
      </c>
      <c r="Y1461" s="25">
        <f t="shared" si="68"/>
        <v>0.27160919540229889</v>
      </c>
      <c r="Z1461" s="2" t="str" cm="1">
        <f t="array" ref="Z1461">_xlfn.IFS(Y1461&lt;=25%,"Low",
Y1461&lt;=50%,"Moderate",
Y1461&lt;=75%,"High",
Y1461&lt;=100%,"Very High",
TRUE,"Over Limit"
)</f>
        <v>Moderate</v>
      </c>
      <c r="AA1461" s="2" cm="1">
        <f t="array" ref="AA1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1" s="2" t="str" cm="1">
        <f t="array" ref="AB1461">_xlfn.IFS(T1461=0,"No Late Payments",
T1461&lt;=2,"Low",
T1461&lt;=4,"Moderate",
TRUE,"High"
)</f>
        <v>Moderate</v>
      </c>
      <c r="AC1461" s="10" t="str" cm="1">
        <f t="array" ref="AC1461">_xlfn.IFS(
H1461&lt;40000000,"Low",
H1461&lt;60000000,"Medium",
H1461&lt;100000000,"High",
TRUE,"Very High"
)</f>
        <v>Low</v>
      </c>
    </row>
    <row r="1462" spans="1:29">
      <c r="A1462" s="18" t="s">
        <v>1494</v>
      </c>
      <c r="B1462" s="19">
        <v>38</v>
      </c>
      <c r="C1462" s="19" t="s">
        <v>22</v>
      </c>
      <c r="D1462" s="19" t="s">
        <v>23</v>
      </c>
      <c r="E1462" s="19" t="s">
        <v>24</v>
      </c>
      <c r="F1462" s="19" t="s">
        <v>28</v>
      </c>
      <c r="G1462" s="20">
        <v>12700000</v>
      </c>
      <c r="H1462" s="20">
        <v>46000000</v>
      </c>
      <c r="I1462" s="19">
        <v>100</v>
      </c>
      <c r="J1462" s="19">
        <v>2</v>
      </c>
      <c r="K1462" s="19">
        <v>0</v>
      </c>
      <c r="L1462" s="19">
        <v>2</v>
      </c>
      <c r="M1462" s="20">
        <v>36010000</v>
      </c>
      <c r="N1462" s="20">
        <v>40190000</v>
      </c>
      <c r="O1462" s="20">
        <v>41950000</v>
      </c>
      <c r="P1462" s="20">
        <v>1020000</v>
      </c>
      <c r="Q1462" s="20">
        <v>10890000</v>
      </c>
      <c r="R1462" s="20">
        <v>990000</v>
      </c>
      <c r="S1462" s="20">
        <v>2710000</v>
      </c>
      <c r="T1462" s="19">
        <v>3</v>
      </c>
      <c r="U1462" s="19">
        <v>1</v>
      </c>
      <c r="V1462" s="2" t="str" cm="1">
        <f t="array" ref="V1462">_xlfn.IFS(B1462&lt;30,"21-29",
B1462&lt;40,"30-39",
B1462&lt;50,"40-49",
B1462&lt;60,"50-59",
TRUE,"60+"
)</f>
        <v>30-39</v>
      </c>
      <c r="W1462" s="24">
        <f t="shared" si="66"/>
        <v>39383333.333333336</v>
      </c>
      <c r="X1462" s="24">
        <f t="shared" si="67"/>
        <v>4300000</v>
      </c>
      <c r="Y1462" s="25">
        <f t="shared" si="68"/>
        <v>0.85615942028985514</v>
      </c>
      <c r="Z1462" s="2" t="str" cm="1">
        <f t="array" ref="Z1462">_xlfn.IFS(Y1462&lt;=25%,"Low",
Y1462&lt;=50%,"Moderate",
Y1462&lt;=75%,"High",
Y1462&lt;=100%,"Very High",
TRUE,"Over Limit"
)</f>
        <v>Very High</v>
      </c>
      <c r="AA1462" s="2" cm="1">
        <f t="array" ref="AA1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462" s="2" t="str" cm="1">
        <f t="array" ref="AB1462">_xlfn.IFS(T1462=0,"No Late Payments",
T1462&lt;=2,"Low",
T1462&lt;=4,"Moderate",
TRUE,"High"
)</f>
        <v>Moderate</v>
      </c>
      <c r="AC1462" s="10" t="str" cm="1">
        <f t="array" ref="AC1462">_xlfn.IFS(
H1462&lt;40000000,"Low",
H1462&lt;60000000,"Medium",
H1462&lt;100000000,"High",
TRUE,"Very High"
)</f>
        <v>Medium</v>
      </c>
    </row>
    <row r="1463" spans="1:29">
      <c r="A1463" s="21" t="s">
        <v>1495</v>
      </c>
      <c r="B1463" s="22">
        <v>21</v>
      </c>
      <c r="C1463" s="22" t="s">
        <v>22</v>
      </c>
      <c r="D1463" s="22" t="s">
        <v>27</v>
      </c>
      <c r="E1463" s="22" t="s">
        <v>38</v>
      </c>
      <c r="F1463" s="22" t="s">
        <v>28</v>
      </c>
      <c r="G1463" s="23">
        <v>8400000</v>
      </c>
      <c r="H1463" s="23">
        <v>31000000</v>
      </c>
      <c r="I1463" s="22">
        <v>4</v>
      </c>
      <c r="J1463" s="22">
        <v>0</v>
      </c>
      <c r="K1463" s="22">
        <v>0</v>
      </c>
      <c r="L1463" s="22">
        <v>0</v>
      </c>
      <c r="M1463" s="23">
        <v>16730000</v>
      </c>
      <c r="N1463" s="23">
        <v>18960000</v>
      </c>
      <c r="O1463" s="23">
        <v>18850000</v>
      </c>
      <c r="P1463" s="23">
        <v>6680000</v>
      </c>
      <c r="Q1463" s="23">
        <v>8470000</v>
      </c>
      <c r="R1463" s="23">
        <v>6510000</v>
      </c>
      <c r="S1463" s="23">
        <v>350000</v>
      </c>
      <c r="T1463" s="22">
        <v>0</v>
      </c>
      <c r="U1463" s="22">
        <v>0</v>
      </c>
      <c r="V1463" s="2" t="str" cm="1">
        <f t="array" ref="V1463">_xlfn.IFS(B1463&lt;30,"21-29",
B1463&lt;40,"30-39",
B1463&lt;50,"40-49",
B1463&lt;60,"50-59",
TRUE,"60+"
)</f>
        <v>21-29</v>
      </c>
      <c r="W1463" s="24">
        <f t="shared" si="66"/>
        <v>18180000</v>
      </c>
      <c r="X1463" s="24">
        <f t="shared" si="67"/>
        <v>7220000</v>
      </c>
      <c r="Y1463" s="25">
        <f t="shared" si="68"/>
        <v>0.58645161290322578</v>
      </c>
      <c r="Z1463" s="2" t="str" cm="1">
        <f t="array" ref="Z1463">_xlfn.IFS(Y1463&lt;=25%,"Low",
Y1463&lt;=50%,"Moderate",
Y1463&lt;=75%,"High",
Y1463&lt;=100%,"Very High",
TRUE,"Over Limit"
)</f>
        <v>High</v>
      </c>
      <c r="AA1463" s="2" cm="1">
        <f t="array" ref="AA1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3" s="2" t="str" cm="1">
        <f t="array" ref="AB1463">_xlfn.IFS(T1463=0,"No Late Payments",
T1463&lt;=2,"Low",
T1463&lt;=4,"Moderate",
TRUE,"High"
)</f>
        <v>No Late Payments</v>
      </c>
      <c r="AC1463" s="10" t="str" cm="1">
        <f t="array" ref="AC1463">_xlfn.IFS(
H1463&lt;40000000,"Low",
H1463&lt;60000000,"Medium",
H1463&lt;100000000,"High",
TRUE,"Very High"
)</f>
        <v>Low</v>
      </c>
    </row>
    <row r="1464" spans="1:29">
      <c r="A1464" s="18" t="s">
        <v>1496</v>
      </c>
      <c r="B1464" s="19">
        <v>47</v>
      </c>
      <c r="C1464" s="19" t="s">
        <v>34</v>
      </c>
      <c r="D1464" s="19" t="s">
        <v>23</v>
      </c>
      <c r="E1464" s="19" t="s">
        <v>24</v>
      </c>
      <c r="F1464" s="19" t="s">
        <v>28</v>
      </c>
      <c r="G1464" s="20">
        <v>15000000</v>
      </c>
      <c r="H1464" s="20">
        <v>64000000</v>
      </c>
      <c r="I1464" s="19">
        <v>111</v>
      </c>
      <c r="J1464" s="19">
        <v>0</v>
      </c>
      <c r="K1464" s="19">
        <v>0</v>
      </c>
      <c r="L1464" s="19">
        <v>0</v>
      </c>
      <c r="M1464" s="20">
        <v>36770000</v>
      </c>
      <c r="N1464" s="20">
        <v>33990000</v>
      </c>
      <c r="O1464" s="20">
        <v>32170000</v>
      </c>
      <c r="P1464" s="20">
        <v>12160000</v>
      </c>
      <c r="Q1464" s="20">
        <v>12230000</v>
      </c>
      <c r="R1464" s="20">
        <v>13050000</v>
      </c>
      <c r="S1464" s="20">
        <v>3820000</v>
      </c>
      <c r="T1464" s="19">
        <v>0</v>
      </c>
      <c r="U1464" s="19">
        <v>0</v>
      </c>
      <c r="V1464" s="2" t="str" cm="1">
        <f t="array" ref="V1464">_xlfn.IFS(B1464&lt;30,"21-29",
B1464&lt;40,"30-39",
B1464&lt;50,"40-49",
B1464&lt;60,"50-59",
TRUE,"60+"
)</f>
        <v>40-49</v>
      </c>
      <c r="W1464" s="24">
        <f t="shared" si="66"/>
        <v>34310000</v>
      </c>
      <c r="X1464" s="24">
        <f t="shared" si="67"/>
        <v>12480000</v>
      </c>
      <c r="Y1464" s="25">
        <f t="shared" si="68"/>
        <v>0.53609375000000004</v>
      </c>
      <c r="Z1464" s="2" t="str" cm="1">
        <f t="array" ref="Z1464">_xlfn.IFS(Y1464&lt;=25%,"Low",
Y1464&lt;=50%,"Moderate",
Y1464&lt;=75%,"High",
Y1464&lt;=100%,"Very High",
TRUE,"Over Limit"
)</f>
        <v>High</v>
      </c>
      <c r="AA1464" s="2" cm="1">
        <f t="array" ref="AA1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4" s="2" t="str" cm="1">
        <f t="array" ref="AB1464">_xlfn.IFS(T1464=0,"No Late Payments",
T1464&lt;=2,"Low",
T1464&lt;=4,"Moderate",
TRUE,"High"
)</f>
        <v>No Late Payments</v>
      </c>
      <c r="AC1464" s="10" t="str" cm="1">
        <f t="array" ref="AC1464">_xlfn.IFS(
H1464&lt;40000000,"Low",
H1464&lt;60000000,"Medium",
H1464&lt;100000000,"High",
TRUE,"Very High"
)</f>
        <v>High</v>
      </c>
    </row>
    <row r="1465" spans="1:29">
      <c r="A1465" s="21" t="s">
        <v>1497</v>
      </c>
      <c r="B1465" s="22">
        <v>44</v>
      </c>
      <c r="C1465" s="22" t="s">
        <v>34</v>
      </c>
      <c r="D1465" s="22" t="s">
        <v>27</v>
      </c>
      <c r="E1465" s="22" t="s">
        <v>24</v>
      </c>
      <c r="F1465" s="22" t="s">
        <v>25</v>
      </c>
      <c r="G1465" s="23">
        <v>10600000</v>
      </c>
      <c r="H1465" s="23">
        <v>40000000</v>
      </c>
      <c r="I1465" s="22">
        <v>131</v>
      </c>
      <c r="J1465" s="22">
        <v>0</v>
      </c>
      <c r="K1465" s="22">
        <v>0</v>
      </c>
      <c r="L1465" s="22">
        <v>2</v>
      </c>
      <c r="M1465" s="23">
        <v>15690000</v>
      </c>
      <c r="N1465" s="23">
        <v>12140000</v>
      </c>
      <c r="O1465" s="23">
        <v>18420000</v>
      </c>
      <c r="P1465" s="23">
        <v>16360000</v>
      </c>
      <c r="Q1465" s="23">
        <v>3800000</v>
      </c>
      <c r="R1465" s="23">
        <v>1150000</v>
      </c>
      <c r="S1465" s="23">
        <v>2750000</v>
      </c>
      <c r="T1465" s="22">
        <v>1</v>
      </c>
      <c r="U1465" s="22">
        <v>0</v>
      </c>
      <c r="V1465" s="2" t="str" cm="1">
        <f t="array" ref="V1465">_xlfn.IFS(B1465&lt;30,"21-29",
B1465&lt;40,"30-39",
B1465&lt;50,"40-49",
B1465&lt;60,"50-59",
TRUE,"60+"
)</f>
        <v>40-49</v>
      </c>
      <c r="W1465" s="24">
        <f t="shared" si="66"/>
        <v>15416666.666666666</v>
      </c>
      <c r="X1465" s="24">
        <f t="shared" si="67"/>
        <v>7103333.333333333</v>
      </c>
      <c r="Y1465" s="25">
        <f t="shared" si="68"/>
        <v>0.38541666666666663</v>
      </c>
      <c r="Z1465" s="2" t="str" cm="1">
        <f t="array" ref="Z1465">_xlfn.IFS(Y1465&lt;=25%,"Low",
Y1465&lt;=50%,"Moderate",
Y1465&lt;=75%,"High",
Y1465&lt;=100%,"Very High",
TRUE,"Over Limit"
)</f>
        <v>Moderate</v>
      </c>
      <c r="AA1465" s="2" cm="1">
        <f t="array" ref="AA1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5" s="2" t="str" cm="1">
        <f t="array" ref="AB1465">_xlfn.IFS(T1465=0,"No Late Payments",
T1465&lt;=2,"Low",
T1465&lt;=4,"Moderate",
TRUE,"High"
)</f>
        <v>Low</v>
      </c>
      <c r="AC1465" s="10" t="str" cm="1">
        <f t="array" ref="AC1465">_xlfn.IFS(
H1465&lt;40000000,"Low",
H1465&lt;60000000,"Medium",
H1465&lt;100000000,"High",
TRUE,"Very High"
)</f>
        <v>Medium</v>
      </c>
    </row>
    <row r="1466" spans="1:29">
      <c r="A1466" s="18" t="s">
        <v>1498</v>
      </c>
      <c r="B1466" s="19">
        <v>38</v>
      </c>
      <c r="C1466" s="19" t="s">
        <v>34</v>
      </c>
      <c r="D1466" s="19" t="s">
        <v>23</v>
      </c>
      <c r="E1466" s="19" t="s">
        <v>24</v>
      </c>
      <c r="F1466" s="19" t="s">
        <v>28</v>
      </c>
      <c r="G1466" s="20">
        <v>12100000</v>
      </c>
      <c r="H1466" s="20">
        <v>68000000</v>
      </c>
      <c r="I1466" s="19">
        <v>146</v>
      </c>
      <c r="J1466" s="19">
        <v>0</v>
      </c>
      <c r="K1466" s="19">
        <v>0</v>
      </c>
      <c r="L1466" s="19">
        <v>2</v>
      </c>
      <c r="M1466" s="20">
        <v>14710000</v>
      </c>
      <c r="N1466" s="20">
        <v>21590000</v>
      </c>
      <c r="O1466" s="20">
        <v>22230000</v>
      </c>
      <c r="P1466" s="20">
        <v>2760000</v>
      </c>
      <c r="Q1466" s="20">
        <v>7220000</v>
      </c>
      <c r="R1466" s="20">
        <v>1150000</v>
      </c>
      <c r="S1466" s="20">
        <v>3180000</v>
      </c>
      <c r="T1466" s="19">
        <v>3</v>
      </c>
      <c r="U1466" s="19">
        <v>1</v>
      </c>
      <c r="V1466" s="2" t="str" cm="1">
        <f t="array" ref="V1466">_xlfn.IFS(B1466&lt;30,"21-29",
B1466&lt;40,"30-39",
B1466&lt;50,"40-49",
B1466&lt;60,"50-59",
TRUE,"60+"
)</f>
        <v>30-39</v>
      </c>
      <c r="W1466" s="24">
        <f t="shared" si="66"/>
        <v>19510000</v>
      </c>
      <c r="X1466" s="24">
        <f t="shared" si="67"/>
        <v>3710000</v>
      </c>
      <c r="Y1466" s="25">
        <f t="shared" si="68"/>
        <v>0.28691176470588237</v>
      </c>
      <c r="Z1466" s="2" t="str" cm="1">
        <f t="array" ref="Z1466">_xlfn.IFS(Y1466&lt;=25%,"Low",
Y1466&lt;=50%,"Moderate",
Y1466&lt;=75%,"High",
Y1466&lt;=100%,"Very High",
TRUE,"Over Limit"
)</f>
        <v>Moderate</v>
      </c>
      <c r="AA1466" s="2" cm="1">
        <f t="array" ref="AA1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6" s="2" t="str" cm="1">
        <f t="array" ref="AB1466">_xlfn.IFS(T1466=0,"No Late Payments",
T1466&lt;=2,"Low",
T1466&lt;=4,"Moderate",
TRUE,"High"
)</f>
        <v>Moderate</v>
      </c>
      <c r="AC1466" s="10" t="str" cm="1">
        <f t="array" ref="AC1466">_xlfn.IFS(
H1466&lt;40000000,"Low",
H1466&lt;60000000,"Medium",
H1466&lt;100000000,"High",
TRUE,"Very High"
)</f>
        <v>High</v>
      </c>
    </row>
    <row r="1467" spans="1:29">
      <c r="A1467" s="21" t="s">
        <v>1499</v>
      </c>
      <c r="B1467" s="22">
        <v>30</v>
      </c>
      <c r="C1467" s="22" t="s">
        <v>34</v>
      </c>
      <c r="D1467" s="22" t="s">
        <v>27</v>
      </c>
      <c r="E1467" s="22" t="s">
        <v>24</v>
      </c>
      <c r="F1467" s="22" t="s">
        <v>48</v>
      </c>
      <c r="G1467" s="23">
        <v>6600000</v>
      </c>
      <c r="H1467" s="23">
        <v>24000000</v>
      </c>
      <c r="I1467" s="22">
        <v>50</v>
      </c>
      <c r="J1467" s="22">
        <v>0</v>
      </c>
      <c r="K1467" s="22">
        <v>0</v>
      </c>
      <c r="L1467" s="22">
        <v>0</v>
      </c>
      <c r="M1467" s="23">
        <v>8860000</v>
      </c>
      <c r="N1467" s="23">
        <v>10610000</v>
      </c>
      <c r="O1467" s="23">
        <v>9690000</v>
      </c>
      <c r="P1467" s="23">
        <v>3080000</v>
      </c>
      <c r="Q1467" s="23">
        <v>10020000</v>
      </c>
      <c r="R1467" s="23">
        <v>8600000</v>
      </c>
      <c r="S1467" s="23">
        <v>480000</v>
      </c>
      <c r="T1467" s="22">
        <v>2</v>
      </c>
      <c r="U1467" s="22">
        <v>0</v>
      </c>
      <c r="V1467" s="2" t="str" cm="1">
        <f t="array" ref="V1467">_xlfn.IFS(B1467&lt;30,"21-29",
B1467&lt;40,"30-39",
B1467&lt;50,"40-49",
B1467&lt;60,"50-59",
TRUE,"60+"
)</f>
        <v>30-39</v>
      </c>
      <c r="W1467" s="24">
        <f t="shared" si="66"/>
        <v>9720000</v>
      </c>
      <c r="X1467" s="24">
        <f t="shared" si="67"/>
        <v>7233333.333333333</v>
      </c>
      <c r="Y1467" s="25">
        <f t="shared" si="68"/>
        <v>0.40500000000000003</v>
      </c>
      <c r="Z1467" s="2" t="str" cm="1">
        <f t="array" ref="Z1467">_xlfn.IFS(Y1467&lt;=25%,"Low",
Y1467&lt;=50%,"Moderate",
Y1467&lt;=75%,"High",
Y1467&lt;=100%,"Very High",
TRUE,"Over Limit"
)</f>
        <v>Moderate</v>
      </c>
      <c r="AA1467" s="2" cm="1">
        <f t="array" ref="AA1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7" s="2" t="str" cm="1">
        <f t="array" ref="AB1467">_xlfn.IFS(T1467=0,"No Late Payments",
T1467&lt;=2,"Low",
T1467&lt;=4,"Moderate",
TRUE,"High"
)</f>
        <v>Low</v>
      </c>
      <c r="AC1467" s="10" t="str" cm="1">
        <f t="array" ref="AC1467">_xlfn.IFS(
H1467&lt;40000000,"Low",
H1467&lt;60000000,"Medium",
H1467&lt;100000000,"High",
TRUE,"Very High"
)</f>
        <v>Low</v>
      </c>
    </row>
    <row r="1468" spans="1:29">
      <c r="A1468" s="18" t="s">
        <v>1500</v>
      </c>
      <c r="B1468" s="19">
        <v>50</v>
      </c>
      <c r="C1468" s="19" t="s">
        <v>22</v>
      </c>
      <c r="D1468" s="19" t="s">
        <v>30</v>
      </c>
      <c r="E1468" s="19" t="s">
        <v>31</v>
      </c>
      <c r="F1468" s="19" t="s">
        <v>28</v>
      </c>
      <c r="G1468" s="20">
        <v>10000000</v>
      </c>
      <c r="H1468" s="20">
        <v>54000000</v>
      </c>
      <c r="I1468" s="19">
        <v>75</v>
      </c>
      <c r="J1468" s="19">
        <v>0</v>
      </c>
      <c r="K1468" s="19">
        <v>0</v>
      </c>
      <c r="L1468" s="19">
        <v>1</v>
      </c>
      <c r="M1468" s="20">
        <v>34360000</v>
      </c>
      <c r="N1468" s="20">
        <v>28350000</v>
      </c>
      <c r="O1468" s="20">
        <v>28510000</v>
      </c>
      <c r="P1468" s="20">
        <v>10710000</v>
      </c>
      <c r="Q1468" s="20">
        <v>10060000</v>
      </c>
      <c r="R1468" s="20">
        <v>2470000</v>
      </c>
      <c r="S1468" s="20">
        <v>1110000</v>
      </c>
      <c r="T1468" s="19">
        <v>2</v>
      </c>
      <c r="U1468" s="19">
        <v>0</v>
      </c>
      <c r="V1468" s="2" t="str" cm="1">
        <f t="array" ref="V1468">_xlfn.IFS(B1468&lt;30,"21-29",
B1468&lt;40,"30-39",
B1468&lt;50,"40-49",
B1468&lt;60,"50-59",
TRUE,"60+"
)</f>
        <v>50-59</v>
      </c>
      <c r="W1468" s="24">
        <f t="shared" si="66"/>
        <v>30406666.666666668</v>
      </c>
      <c r="X1468" s="24">
        <f t="shared" si="67"/>
        <v>7746666.666666667</v>
      </c>
      <c r="Y1468" s="25">
        <f t="shared" si="68"/>
        <v>0.56308641975308649</v>
      </c>
      <c r="Z1468" s="2" t="str" cm="1">
        <f t="array" ref="Z1468">_xlfn.IFS(Y1468&lt;=25%,"Low",
Y1468&lt;=50%,"Moderate",
Y1468&lt;=75%,"High",
Y1468&lt;=100%,"Very High",
TRUE,"Over Limit"
)</f>
        <v>High</v>
      </c>
      <c r="AA1468" s="2" cm="1">
        <f t="array" ref="AA1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8" s="2" t="str" cm="1">
        <f t="array" ref="AB1468">_xlfn.IFS(T1468=0,"No Late Payments",
T1468&lt;=2,"Low",
T1468&lt;=4,"Moderate",
TRUE,"High"
)</f>
        <v>Low</v>
      </c>
      <c r="AC1468" s="10" t="str" cm="1">
        <f t="array" ref="AC1468">_xlfn.IFS(
H1468&lt;40000000,"Low",
H1468&lt;60000000,"Medium",
H1468&lt;100000000,"High",
TRUE,"Very High"
)</f>
        <v>Medium</v>
      </c>
    </row>
    <row r="1469" spans="1:29">
      <c r="A1469" s="21" t="s">
        <v>1501</v>
      </c>
      <c r="B1469" s="22">
        <v>30</v>
      </c>
      <c r="C1469" s="22" t="s">
        <v>22</v>
      </c>
      <c r="D1469" s="22" t="s">
        <v>23</v>
      </c>
      <c r="E1469" s="22" t="s">
        <v>24</v>
      </c>
      <c r="F1469" s="22" t="s">
        <v>48</v>
      </c>
      <c r="G1469" s="23">
        <v>10600000</v>
      </c>
      <c r="H1469" s="23">
        <v>27000000</v>
      </c>
      <c r="I1469" s="22">
        <v>36</v>
      </c>
      <c r="J1469" s="22">
        <v>0</v>
      </c>
      <c r="K1469" s="22">
        <v>0</v>
      </c>
      <c r="L1469" s="22">
        <v>0</v>
      </c>
      <c r="M1469" s="23">
        <v>10830000</v>
      </c>
      <c r="N1469" s="23">
        <v>12660000</v>
      </c>
      <c r="O1469" s="23">
        <v>14610000</v>
      </c>
      <c r="P1469" s="23">
        <v>4810000</v>
      </c>
      <c r="Q1469" s="23">
        <v>2660000</v>
      </c>
      <c r="R1469" s="23">
        <v>1730000</v>
      </c>
      <c r="S1469" s="23">
        <v>1580000</v>
      </c>
      <c r="T1469" s="22">
        <v>1</v>
      </c>
      <c r="U1469" s="22">
        <v>1</v>
      </c>
      <c r="V1469" s="2" t="str" cm="1">
        <f t="array" ref="V1469">_xlfn.IFS(B1469&lt;30,"21-29",
B1469&lt;40,"30-39",
B1469&lt;50,"40-49",
B1469&lt;60,"50-59",
TRUE,"60+"
)</f>
        <v>30-39</v>
      </c>
      <c r="W1469" s="24">
        <f t="shared" si="66"/>
        <v>12700000</v>
      </c>
      <c r="X1469" s="24">
        <f t="shared" si="67"/>
        <v>3066666.6666666665</v>
      </c>
      <c r="Y1469" s="25">
        <f t="shared" si="68"/>
        <v>0.47037037037037038</v>
      </c>
      <c r="Z1469" s="2" t="str" cm="1">
        <f t="array" ref="Z1469">_xlfn.IFS(Y1469&lt;=25%,"Low",
Y1469&lt;=50%,"Moderate",
Y1469&lt;=75%,"High",
Y1469&lt;=100%,"Very High",
TRUE,"Over Limit"
)</f>
        <v>Moderate</v>
      </c>
      <c r="AA1469" s="2" cm="1">
        <f t="array" ref="AA1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9" s="2" t="str" cm="1">
        <f t="array" ref="AB1469">_xlfn.IFS(T1469=0,"No Late Payments",
T1469&lt;=2,"Low",
T1469&lt;=4,"Moderate",
TRUE,"High"
)</f>
        <v>Low</v>
      </c>
      <c r="AC1469" s="10" t="str" cm="1">
        <f t="array" ref="AC1469">_xlfn.IFS(
H1469&lt;40000000,"Low",
H1469&lt;60000000,"Medium",
H1469&lt;100000000,"High",
TRUE,"Very High"
)</f>
        <v>Low</v>
      </c>
    </row>
    <row r="1470" spans="1:29">
      <c r="A1470" s="18" t="s">
        <v>1502</v>
      </c>
      <c r="B1470" s="19">
        <v>42</v>
      </c>
      <c r="C1470" s="19" t="s">
        <v>34</v>
      </c>
      <c r="D1470" s="19" t="s">
        <v>23</v>
      </c>
      <c r="E1470" s="19" t="s">
        <v>24</v>
      </c>
      <c r="F1470" s="19" t="s">
        <v>48</v>
      </c>
      <c r="G1470" s="20">
        <v>12400000</v>
      </c>
      <c r="H1470" s="20">
        <v>35000000</v>
      </c>
      <c r="I1470" s="19">
        <v>81</v>
      </c>
      <c r="J1470" s="19">
        <v>0</v>
      </c>
      <c r="K1470" s="19">
        <v>0</v>
      </c>
      <c r="L1470" s="19">
        <v>0</v>
      </c>
      <c r="M1470" s="20">
        <v>1990000</v>
      </c>
      <c r="N1470" s="20">
        <v>1800000</v>
      </c>
      <c r="O1470" s="20">
        <v>4810000</v>
      </c>
      <c r="P1470" s="20">
        <v>730000</v>
      </c>
      <c r="Q1470" s="20">
        <v>490000</v>
      </c>
      <c r="R1470" s="20">
        <v>1000000</v>
      </c>
      <c r="S1470" s="20">
        <v>1100000</v>
      </c>
      <c r="T1470" s="19">
        <v>0</v>
      </c>
      <c r="U1470" s="19">
        <v>0</v>
      </c>
      <c r="V1470" s="2" t="str" cm="1">
        <f t="array" ref="V1470">_xlfn.IFS(B1470&lt;30,"21-29",
B1470&lt;40,"30-39",
B1470&lt;50,"40-49",
B1470&lt;60,"50-59",
TRUE,"60+"
)</f>
        <v>40-49</v>
      </c>
      <c r="W1470" s="24">
        <f t="shared" si="66"/>
        <v>2866666.6666666665</v>
      </c>
      <c r="X1470" s="24">
        <f t="shared" si="67"/>
        <v>740000</v>
      </c>
      <c r="Y1470" s="25">
        <f t="shared" si="68"/>
        <v>8.1904761904761897E-2</v>
      </c>
      <c r="Z1470" s="2" t="str" cm="1">
        <f t="array" ref="Z1470">_xlfn.IFS(Y1470&lt;=25%,"Low",
Y1470&lt;=50%,"Moderate",
Y1470&lt;=75%,"High",
Y1470&lt;=100%,"Very High",
TRUE,"Over Limit"
)</f>
        <v>Low</v>
      </c>
      <c r="AA1470" s="2" cm="1">
        <f t="array" ref="AA1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0" s="2" t="str" cm="1">
        <f t="array" ref="AB1470">_xlfn.IFS(T1470=0,"No Late Payments",
T1470&lt;=2,"Low",
T1470&lt;=4,"Moderate",
TRUE,"High"
)</f>
        <v>No Late Payments</v>
      </c>
      <c r="AC1470" s="10" t="str" cm="1">
        <f t="array" ref="AC1470">_xlfn.IFS(
H1470&lt;40000000,"Low",
H1470&lt;60000000,"Medium",
H1470&lt;100000000,"High",
TRUE,"Very High"
)</f>
        <v>Low</v>
      </c>
    </row>
    <row r="1471" spans="1:29">
      <c r="A1471" s="21" t="s">
        <v>1503</v>
      </c>
      <c r="B1471" s="22">
        <v>59</v>
      </c>
      <c r="C1471" s="22" t="s">
        <v>34</v>
      </c>
      <c r="D1471" s="22" t="s">
        <v>27</v>
      </c>
      <c r="E1471" s="22" t="s">
        <v>24</v>
      </c>
      <c r="F1471" s="22" t="s">
        <v>28</v>
      </c>
      <c r="G1471" s="23">
        <v>17600000</v>
      </c>
      <c r="H1471" s="23">
        <v>110000000</v>
      </c>
      <c r="I1471" s="22">
        <v>152</v>
      </c>
      <c r="J1471" s="22">
        <v>0</v>
      </c>
      <c r="K1471" s="22">
        <v>0</v>
      </c>
      <c r="L1471" s="22">
        <v>0</v>
      </c>
      <c r="M1471" s="23">
        <v>29810000</v>
      </c>
      <c r="N1471" s="23">
        <v>34580000</v>
      </c>
      <c r="O1471" s="23">
        <v>48040000</v>
      </c>
      <c r="P1471" s="23">
        <v>11070000</v>
      </c>
      <c r="Q1471" s="23">
        <v>4760000</v>
      </c>
      <c r="R1471" s="23">
        <v>15190000</v>
      </c>
      <c r="S1471" s="23">
        <v>3970000</v>
      </c>
      <c r="T1471" s="22">
        <v>0</v>
      </c>
      <c r="U1471" s="22">
        <v>0</v>
      </c>
      <c r="V1471" s="2" t="str" cm="1">
        <f t="array" ref="V1471">_xlfn.IFS(B1471&lt;30,"21-29",
B1471&lt;40,"30-39",
B1471&lt;50,"40-49",
B1471&lt;60,"50-59",
TRUE,"60+"
)</f>
        <v>50-59</v>
      </c>
      <c r="W1471" s="24">
        <f t="shared" si="66"/>
        <v>37476666.666666664</v>
      </c>
      <c r="X1471" s="24">
        <f t="shared" si="67"/>
        <v>10340000</v>
      </c>
      <c r="Y1471" s="25">
        <f t="shared" si="68"/>
        <v>0.34069696969696966</v>
      </c>
      <c r="Z1471" s="2" t="str" cm="1">
        <f t="array" ref="Z1471">_xlfn.IFS(Y1471&lt;=25%,"Low",
Y1471&lt;=50%,"Moderate",
Y1471&lt;=75%,"High",
Y1471&lt;=100%,"Very High",
TRUE,"Over Limit"
)</f>
        <v>Moderate</v>
      </c>
      <c r="AA1471" s="2" cm="1">
        <f t="array" ref="AA1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1" s="2" t="str" cm="1">
        <f t="array" ref="AB1471">_xlfn.IFS(T1471=0,"No Late Payments",
T1471&lt;=2,"Low",
T1471&lt;=4,"Moderate",
TRUE,"High"
)</f>
        <v>No Late Payments</v>
      </c>
      <c r="AC1471" s="10" t="str" cm="1">
        <f t="array" ref="AC1471">_xlfn.IFS(
H1471&lt;40000000,"Low",
H1471&lt;60000000,"Medium",
H1471&lt;100000000,"High",
TRUE,"Very High"
)</f>
        <v>Very High</v>
      </c>
    </row>
    <row r="1472" spans="1:29">
      <c r="A1472" s="18" t="s">
        <v>1504</v>
      </c>
      <c r="B1472" s="19">
        <v>41</v>
      </c>
      <c r="C1472" s="19" t="s">
        <v>22</v>
      </c>
      <c r="D1472" s="19" t="s">
        <v>30</v>
      </c>
      <c r="E1472" s="19" t="s">
        <v>38</v>
      </c>
      <c r="F1472" s="19" t="s">
        <v>25</v>
      </c>
      <c r="G1472" s="20">
        <v>6400000</v>
      </c>
      <c r="H1472" s="20">
        <v>23000000</v>
      </c>
      <c r="I1472" s="19">
        <v>113</v>
      </c>
      <c r="J1472" s="19">
        <v>0</v>
      </c>
      <c r="K1472" s="19">
        <v>0</v>
      </c>
      <c r="L1472" s="19">
        <v>0</v>
      </c>
      <c r="M1472" s="20">
        <v>3050000</v>
      </c>
      <c r="N1472" s="20">
        <v>3240000</v>
      </c>
      <c r="O1472" s="20">
        <v>3430000</v>
      </c>
      <c r="P1472" s="20">
        <v>870000</v>
      </c>
      <c r="Q1472" s="20">
        <v>1540000</v>
      </c>
      <c r="R1472" s="20">
        <v>1030000</v>
      </c>
      <c r="S1472" s="20">
        <v>860000</v>
      </c>
      <c r="T1472" s="19">
        <v>0</v>
      </c>
      <c r="U1472" s="19">
        <v>0</v>
      </c>
      <c r="V1472" s="2" t="str" cm="1">
        <f t="array" ref="V1472">_xlfn.IFS(B1472&lt;30,"21-29",
B1472&lt;40,"30-39",
B1472&lt;50,"40-49",
B1472&lt;60,"50-59",
TRUE,"60+"
)</f>
        <v>40-49</v>
      </c>
      <c r="W1472" s="24">
        <f t="shared" si="66"/>
        <v>3240000</v>
      </c>
      <c r="X1472" s="24">
        <f t="shared" si="67"/>
        <v>1146666.6666666667</v>
      </c>
      <c r="Y1472" s="25">
        <f t="shared" si="68"/>
        <v>0.1408695652173913</v>
      </c>
      <c r="Z1472" s="2" t="str" cm="1">
        <f t="array" ref="Z1472">_xlfn.IFS(Y1472&lt;=25%,"Low",
Y1472&lt;=50%,"Moderate",
Y1472&lt;=75%,"High",
Y1472&lt;=100%,"Very High",
TRUE,"Over Limit"
)</f>
        <v>Low</v>
      </c>
      <c r="AA1472" s="2" cm="1">
        <f t="array" ref="AA1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2" s="2" t="str" cm="1">
        <f t="array" ref="AB1472">_xlfn.IFS(T1472=0,"No Late Payments",
T1472&lt;=2,"Low",
T1472&lt;=4,"Moderate",
TRUE,"High"
)</f>
        <v>No Late Payments</v>
      </c>
      <c r="AC1472" s="10" t="str" cm="1">
        <f t="array" ref="AC1472">_xlfn.IFS(
H1472&lt;40000000,"Low",
H1472&lt;60000000,"Medium",
H1472&lt;100000000,"High",
TRUE,"Very High"
)</f>
        <v>Low</v>
      </c>
    </row>
    <row r="1473" spans="1:29">
      <c r="A1473" s="21" t="s">
        <v>1505</v>
      </c>
      <c r="B1473" s="22">
        <v>30</v>
      </c>
      <c r="C1473" s="22" t="s">
        <v>34</v>
      </c>
      <c r="D1473" s="22" t="s">
        <v>23</v>
      </c>
      <c r="E1473" s="22" t="s">
        <v>24</v>
      </c>
      <c r="F1473" s="22" t="s">
        <v>41</v>
      </c>
      <c r="G1473" s="23">
        <v>9100000</v>
      </c>
      <c r="H1473" s="23">
        <v>63000000</v>
      </c>
      <c r="I1473" s="22">
        <v>39</v>
      </c>
      <c r="J1473" s="22">
        <v>0</v>
      </c>
      <c r="K1473" s="22">
        <v>0</v>
      </c>
      <c r="L1473" s="22">
        <v>0</v>
      </c>
      <c r="M1473" s="23">
        <v>16020000</v>
      </c>
      <c r="N1473" s="23">
        <v>14500000</v>
      </c>
      <c r="O1473" s="23">
        <v>10370000</v>
      </c>
      <c r="P1473" s="23">
        <v>8160000</v>
      </c>
      <c r="Q1473" s="23">
        <v>12180000</v>
      </c>
      <c r="R1473" s="23">
        <v>4950000</v>
      </c>
      <c r="S1473" s="23">
        <v>2290000</v>
      </c>
      <c r="T1473" s="22">
        <v>0</v>
      </c>
      <c r="U1473" s="22">
        <v>0</v>
      </c>
      <c r="V1473" s="2" t="str" cm="1">
        <f t="array" ref="V1473">_xlfn.IFS(B1473&lt;30,"21-29",
B1473&lt;40,"30-39",
B1473&lt;50,"40-49",
B1473&lt;60,"50-59",
TRUE,"60+"
)</f>
        <v>30-39</v>
      </c>
      <c r="W1473" s="24">
        <f t="shared" si="66"/>
        <v>13630000</v>
      </c>
      <c r="X1473" s="24">
        <f t="shared" si="67"/>
        <v>8430000</v>
      </c>
      <c r="Y1473" s="25">
        <f t="shared" si="68"/>
        <v>0.21634920634920635</v>
      </c>
      <c r="Z1473" s="2" t="str" cm="1">
        <f t="array" ref="Z1473">_xlfn.IFS(Y1473&lt;=25%,"Low",
Y1473&lt;=50%,"Moderate",
Y1473&lt;=75%,"High",
Y1473&lt;=100%,"Very High",
TRUE,"Over Limit"
)</f>
        <v>Low</v>
      </c>
      <c r="AA1473" s="2" cm="1">
        <f t="array" ref="AA1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3" s="2" t="str" cm="1">
        <f t="array" ref="AB1473">_xlfn.IFS(T1473=0,"No Late Payments",
T1473&lt;=2,"Low",
T1473&lt;=4,"Moderate",
TRUE,"High"
)</f>
        <v>No Late Payments</v>
      </c>
      <c r="AC1473" s="10" t="str" cm="1">
        <f t="array" ref="AC1473">_xlfn.IFS(
H1473&lt;40000000,"Low",
H1473&lt;60000000,"Medium",
H1473&lt;100000000,"High",
TRUE,"Very High"
)</f>
        <v>High</v>
      </c>
    </row>
    <row r="1474" spans="1:29">
      <c r="A1474" s="18" t="s">
        <v>1506</v>
      </c>
      <c r="B1474" s="19">
        <v>47</v>
      </c>
      <c r="C1474" s="19" t="s">
        <v>22</v>
      </c>
      <c r="D1474" s="19" t="s">
        <v>27</v>
      </c>
      <c r="E1474" s="19" t="s">
        <v>24</v>
      </c>
      <c r="F1474" s="19" t="s">
        <v>31</v>
      </c>
      <c r="G1474" s="20">
        <v>5100000</v>
      </c>
      <c r="H1474" s="20">
        <v>22000000</v>
      </c>
      <c r="I1474" s="19">
        <v>87</v>
      </c>
      <c r="J1474" s="19">
        <v>0</v>
      </c>
      <c r="K1474" s="19">
        <v>0</v>
      </c>
      <c r="L1474" s="19">
        <v>0</v>
      </c>
      <c r="M1474" s="20">
        <v>5130000</v>
      </c>
      <c r="N1474" s="20">
        <v>6260000</v>
      </c>
      <c r="O1474" s="20">
        <v>6540000</v>
      </c>
      <c r="P1474" s="20">
        <v>2520000</v>
      </c>
      <c r="Q1474" s="20">
        <v>2770000</v>
      </c>
      <c r="R1474" s="20">
        <v>1900000</v>
      </c>
      <c r="S1474" s="20">
        <v>540000</v>
      </c>
      <c r="T1474" s="19">
        <v>0</v>
      </c>
      <c r="U1474" s="19">
        <v>0</v>
      </c>
      <c r="V1474" s="2" t="str" cm="1">
        <f t="array" ref="V1474">_xlfn.IFS(B1474&lt;30,"21-29",
B1474&lt;40,"30-39",
B1474&lt;50,"40-49",
B1474&lt;60,"50-59",
TRUE,"60+"
)</f>
        <v>40-49</v>
      </c>
      <c r="W1474" s="24">
        <f t="shared" ref="W1474:W1537" si="69">AVERAGE(M1474,N1474,O1474)</f>
        <v>5976666.666666667</v>
      </c>
      <c r="X1474" s="24">
        <f t="shared" ref="X1474:X1537" si="70">AVERAGE(P1474,Q1474,R1474)</f>
        <v>2396666.6666666665</v>
      </c>
      <c r="Y1474" s="25">
        <f t="shared" si="68"/>
        <v>0.27166666666666667</v>
      </c>
      <c r="Z1474" s="2" t="str" cm="1">
        <f t="array" ref="Z1474">_xlfn.IFS(Y1474&lt;=25%,"Low",
Y1474&lt;=50%,"Moderate",
Y1474&lt;=75%,"High",
Y1474&lt;=100%,"Very High",
TRUE,"Over Limit"
)</f>
        <v>Moderate</v>
      </c>
      <c r="AA1474" s="2" cm="1">
        <f t="array" ref="AA1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4" s="2" t="str" cm="1">
        <f t="array" ref="AB1474">_xlfn.IFS(T1474=0,"No Late Payments",
T1474&lt;=2,"Low",
T1474&lt;=4,"Moderate",
TRUE,"High"
)</f>
        <v>No Late Payments</v>
      </c>
      <c r="AC1474" s="10" t="str" cm="1">
        <f t="array" ref="AC1474">_xlfn.IFS(
H1474&lt;40000000,"Low",
H1474&lt;60000000,"Medium",
H1474&lt;100000000,"High",
TRUE,"Very High"
)</f>
        <v>Low</v>
      </c>
    </row>
    <row r="1475" spans="1:29">
      <c r="A1475" s="21" t="s">
        <v>1507</v>
      </c>
      <c r="B1475" s="22">
        <v>21</v>
      </c>
      <c r="C1475" s="22" t="s">
        <v>22</v>
      </c>
      <c r="D1475" s="22" t="s">
        <v>30</v>
      </c>
      <c r="E1475" s="22" t="s">
        <v>38</v>
      </c>
      <c r="F1475" s="22" t="s">
        <v>31</v>
      </c>
      <c r="G1475" s="23">
        <v>5000000</v>
      </c>
      <c r="H1475" s="23">
        <v>20000000</v>
      </c>
      <c r="I1475" s="22">
        <v>30</v>
      </c>
      <c r="J1475" s="22">
        <v>0</v>
      </c>
      <c r="K1475" s="22">
        <v>0</v>
      </c>
      <c r="L1475" s="22">
        <v>0</v>
      </c>
      <c r="M1475" s="23">
        <v>11430000</v>
      </c>
      <c r="N1475" s="23">
        <v>10650000</v>
      </c>
      <c r="O1475" s="23">
        <v>10110000</v>
      </c>
      <c r="P1475" s="23">
        <v>9810000</v>
      </c>
      <c r="Q1475" s="23">
        <v>2930000</v>
      </c>
      <c r="R1475" s="23">
        <v>8490000</v>
      </c>
      <c r="S1475" s="23">
        <v>1030000</v>
      </c>
      <c r="T1475" s="22">
        <v>3</v>
      </c>
      <c r="U1475" s="22">
        <v>0</v>
      </c>
      <c r="V1475" s="2" t="str" cm="1">
        <f t="array" ref="V1475">_xlfn.IFS(B1475&lt;30,"21-29",
B1475&lt;40,"30-39",
B1475&lt;50,"40-49",
B1475&lt;60,"50-59",
TRUE,"60+"
)</f>
        <v>21-29</v>
      </c>
      <c r="W1475" s="24">
        <f t="shared" si="69"/>
        <v>10730000</v>
      </c>
      <c r="X1475" s="24">
        <f t="shared" si="70"/>
        <v>7076666.666666667</v>
      </c>
      <c r="Y1475" s="25">
        <f t="shared" ref="Y1475:Y1538" si="71">IFERROR(W1475/H1475,0)</f>
        <v>0.53649999999999998</v>
      </c>
      <c r="Z1475" s="2" t="str" cm="1">
        <f t="array" ref="Z1475">_xlfn.IFS(Y1475&lt;=25%,"Low",
Y1475&lt;=50%,"Moderate",
Y1475&lt;=75%,"High",
Y1475&lt;=100%,"Very High",
TRUE,"Over Limit"
)</f>
        <v>High</v>
      </c>
      <c r="AA1475" s="2" cm="1">
        <f t="array" ref="AA1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75" s="2" t="str" cm="1">
        <f t="array" ref="AB1475">_xlfn.IFS(T1475=0,"No Late Payments",
T1475&lt;=2,"Low",
T1475&lt;=4,"Moderate",
TRUE,"High"
)</f>
        <v>Moderate</v>
      </c>
      <c r="AC1475" s="10" t="str" cm="1">
        <f t="array" ref="AC1475">_xlfn.IFS(
H1475&lt;40000000,"Low",
H1475&lt;60000000,"Medium",
H1475&lt;100000000,"High",
TRUE,"Very High"
)</f>
        <v>Low</v>
      </c>
    </row>
    <row r="1476" spans="1:29">
      <c r="A1476" s="18" t="s">
        <v>1508</v>
      </c>
      <c r="B1476" s="19">
        <v>30</v>
      </c>
      <c r="C1476" s="19" t="s">
        <v>34</v>
      </c>
      <c r="D1476" s="19" t="s">
        <v>23</v>
      </c>
      <c r="E1476" s="19" t="s">
        <v>24</v>
      </c>
      <c r="F1476" s="19" t="s">
        <v>28</v>
      </c>
      <c r="G1476" s="20">
        <v>8100000</v>
      </c>
      <c r="H1476" s="20">
        <v>28000000</v>
      </c>
      <c r="I1476" s="19">
        <v>39</v>
      </c>
      <c r="J1476" s="19">
        <v>0</v>
      </c>
      <c r="K1476" s="19">
        <v>0</v>
      </c>
      <c r="L1476" s="19">
        <v>0</v>
      </c>
      <c r="M1476" s="20">
        <v>5830000</v>
      </c>
      <c r="N1476" s="20">
        <v>12770000</v>
      </c>
      <c r="O1476" s="20">
        <v>12400000</v>
      </c>
      <c r="P1476" s="20">
        <v>1960000</v>
      </c>
      <c r="Q1476" s="20">
        <v>6090000</v>
      </c>
      <c r="R1476" s="20">
        <v>4330000</v>
      </c>
      <c r="S1476" s="20">
        <v>440000</v>
      </c>
      <c r="T1476" s="19">
        <v>0</v>
      </c>
      <c r="U1476" s="19">
        <v>0</v>
      </c>
      <c r="V1476" s="2" t="str" cm="1">
        <f t="array" ref="V1476">_xlfn.IFS(B1476&lt;30,"21-29",
B1476&lt;40,"30-39",
B1476&lt;50,"40-49",
B1476&lt;60,"50-59",
TRUE,"60+"
)</f>
        <v>30-39</v>
      </c>
      <c r="W1476" s="24">
        <f t="shared" si="69"/>
        <v>10333333.333333334</v>
      </c>
      <c r="X1476" s="24">
        <f t="shared" si="70"/>
        <v>4126666.6666666665</v>
      </c>
      <c r="Y1476" s="25">
        <f t="shared" si="71"/>
        <v>0.36904761904761907</v>
      </c>
      <c r="Z1476" s="2" t="str" cm="1">
        <f t="array" ref="Z1476">_xlfn.IFS(Y1476&lt;=25%,"Low",
Y1476&lt;=50%,"Moderate",
Y1476&lt;=75%,"High",
Y1476&lt;=100%,"Very High",
TRUE,"Over Limit"
)</f>
        <v>Moderate</v>
      </c>
      <c r="AA1476" s="2" cm="1">
        <f t="array" ref="AA1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6" s="2" t="str" cm="1">
        <f t="array" ref="AB1476">_xlfn.IFS(T1476=0,"No Late Payments",
T1476&lt;=2,"Low",
T1476&lt;=4,"Moderate",
TRUE,"High"
)</f>
        <v>No Late Payments</v>
      </c>
      <c r="AC1476" s="10" t="str" cm="1">
        <f t="array" ref="AC1476">_xlfn.IFS(
H1476&lt;40000000,"Low",
H1476&lt;60000000,"Medium",
H1476&lt;100000000,"High",
TRUE,"Very High"
)</f>
        <v>Low</v>
      </c>
    </row>
    <row r="1477" spans="1:29">
      <c r="A1477" s="21" t="s">
        <v>1509</v>
      </c>
      <c r="B1477" s="22">
        <v>32</v>
      </c>
      <c r="C1477" s="22" t="s">
        <v>34</v>
      </c>
      <c r="D1477" s="22" t="s">
        <v>30</v>
      </c>
      <c r="E1477" s="22" t="s">
        <v>24</v>
      </c>
      <c r="F1477" s="22" t="s">
        <v>28</v>
      </c>
      <c r="G1477" s="23">
        <v>6300000</v>
      </c>
      <c r="H1477" s="23">
        <v>37000000</v>
      </c>
      <c r="I1477" s="22">
        <v>112</v>
      </c>
      <c r="J1477" s="22">
        <v>0</v>
      </c>
      <c r="K1477" s="22">
        <v>0</v>
      </c>
      <c r="L1477" s="22">
        <v>0</v>
      </c>
      <c r="M1477" s="23">
        <v>16780000</v>
      </c>
      <c r="N1477" s="23">
        <v>15370000</v>
      </c>
      <c r="O1477" s="23">
        <v>10530000</v>
      </c>
      <c r="P1477" s="23">
        <v>6540000</v>
      </c>
      <c r="Q1477" s="23">
        <v>13590000</v>
      </c>
      <c r="R1477" s="23">
        <v>3940000</v>
      </c>
      <c r="S1477" s="23">
        <v>1570000</v>
      </c>
      <c r="T1477" s="22">
        <v>0</v>
      </c>
      <c r="U1477" s="22">
        <v>0</v>
      </c>
      <c r="V1477" s="2" t="str" cm="1">
        <f t="array" ref="V1477">_xlfn.IFS(B1477&lt;30,"21-29",
B1477&lt;40,"30-39",
B1477&lt;50,"40-49",
B1477&lt;60,"50-59",
TRUE,"60+"
)</f>
        <v>30-39</v>
      </c>
      <c r="W1477" s="24">
        <f t="shared" si="69"/>
        <v>14226666.666666666</v>
      </c>
      <c r="X1477" s="24">
        <f t="shared" si="70"/>
        <v>8023333.333333333</v>
      </c>
      <c r="Y1477" s="25">
        <f t="shared" si="71"/>
        <v>0.38450450450450446</v>
      </c>
      <c r="Z1477" s="2" t="str" cm="1">
        <f t="array" ref="Z1477">_xlfn.IFS(Y1477&lt;=25%,"Low",
Y1477&lt;=50%,"Moderate",
Y1477&lt;=75%,"High",
Y1477&lt;=100%,"Very High",
TRUE,"Over Limit"
)</f>
        <v>Moderate</v>
      </c>
      <c r="AA1477" s="2" cm="1">
        <f t="array" ref="AA1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7" s="2" t="str" cm="1">
        <f t="array" ref="AB1477">_xlfn.IFS(T1477=0,"No Late Payments",
T1477&lt;=2,"Low",
T1477&lt;=4,"Moderate",
TRUE,"High"
)</f>
        <v>No Late Payments</v>
      </c>
      <c r="AC1477" s="10" t="str" cm="1">
        <f t="array" ref="AC1477">_xlfn.IFS(
H1477&lt;40000000,"Low",
H1477&lt;60000000,"Medium",
H1477&lt;100000000,"High",
TRUE,"Very High"
)</f>
        <v>Low</v>
      </c>
    </row>
    <row r="1478" spans="1:29">
      <c r="A1478" s="18" t="s">
        <v>1510</v>
      </c>
      <c r="B1478" s="19">
        <v>51</v>
      </c>
      <c r="C1478" s="19" t="s">
        <v>22</v>
      </c>
      <c r="D1478" s="19" t="s">
        <v>23</v>
      </c>
      <c r="E1478" s="19" t="s">
        <v>24</v>
      </c>
      <c r="F1478" s="19" t="s">
        <v>28</v>
      </c>
      <c r="G1478" s="20">
        <v>21200000</v>
      </c>
      <c r="H1478" s="20">
        <v>91000000</v>
      </c>
      <c r="I1478" s="19">
        <v>91</v>
      </c>
      <c r="J1478" s="19">
        <v>0</v>
      </c>
      <c r="K1478" s="19">
        <v>0</v>
      </c>
      <c r="L1478" s="19">
        <v>0</v>
      </c>
      <c r="M1478" s="20">
        <v>18280000</v>
      </c>
      <c r="N1478" s="20">
        <v>0</v>
      </c>
      <c r="O1478" s="20">
        <v>19950000</v>
      </c>
      <c r="P1478" s="20">
        <v>9550000</v>
      </c>
      <c r="Q1478" s="20">
        <v>0</v>
      </c>
      <c r="R1478" s="20">
        <v>11160000</v>
      </c>
      <c r="S1478" s="20">
        <v>3810000</v>
      </c>
      <c r="T1478" s="19">
        <v>0</v>
      </c>
      <c r="U1478" s="19">
        <v>0</v>
      </c>
      <c r="V1478" s="2" t="str" cm="1">
        <f t="array" ref="V1478">_xlfn.IFS(B1478&lt;30,"21-29",
B1478&lt;40,"30-39",
B1478&lt;50,"40-49",
B1478&lt;60,"50-59",
TRUE,"60+"
)</f>
        <v>50-59</v>
      </c>
      <c r="W1478" s="24">
        <f t="shared" si="69"/>
        <v>12743333.333333334</v>
      </c>
      <c r="X1478" s="24">
        <f t="shared" si="70"/>
        <v>6903333.333333333</v>
      </c>
      <c r="Y1478" s="25">
        <f t="shared" si="71"/>
        <v>0.14003663003663006</v>
      </c>
      <c r="Z1478" s="2" t="str" cm="1">
        <f t="array" ref="Z1478">_xlfn.IFS(Y1478&lt;=25%,"Low",
Y1478&lt;=50%,"Moderate",
Y1478&lt;=75%,"High",
Y1478&lt;=100%,"Very High",
TRUE,"Over Limit"
)</f>
        <v>Low</v>
      </c>
      <c r="AA1478" s="2" cm="1">
        <f t="array" ref="AA1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8" s="2" t="str" cm="1">
        <f t="array" ref="AB1478">_xlfn.IFS(T1478=0,"No Late Payments",
T1478&lt;=2,"Low",
T1478&lt;=4,"Moderate",
TRUE,"High"
)</f>
        <v>No Late Payments</v>
      </c>
      <c r="AC1478" s="10" t="str" cm="1">
        <f t="array" ref="AC1478">_xlfn.IFS(
H1478&lt;40000000,"Low",
H1478&lt;60000000,"Medium",
H1478&lt;100000000,"High",
TRUE,"Very High"
)</f>
        <v>High</v>
      </c>
    </row>
    <row r="1479" spans="1:29">
      <c r="A1479" s="21" t="s">
        <v>1511</v>
      </c>
      <c r="B1479" s="22">
        <v>56</v>
      </c>
      <c r="C1479" s="22" t="s">
        <v>22</v>
      </c>
      <c r="D1479" s="22" t="s">
        <v>23</v>
      </c>
      <c r="E1479" s="22" t="s">
        <v>24</v>
      </c>
      <c r="F1479" s="22" t="s">
        <v>28</v>
      </c>
      <c r="G1479" s="23">
        <v>16900000</v>
      </c>
      <c r="H1479" s="23">
        <v>60000000</v>
      </c>
      <c r="I1479" s="22">
        <v>240</v>
      </c>
      <c r="J1479" s="22">
        <v>0</v>
      </c>
      <c r="K1479" s="22">
        <v>1</v>
      </c>
      <c r="L1479" s="22">
        <v>0</v>
      </c>
      <c r="M1479" s="23">
        <v>23180000</v>
      </c>
      <c r="N1479" s="23">
        <v>12920000</v>
      </c>
      <c r="O1479" s="23">
        <v>23900000</v>
      </c>
      <c r="P1479" s="23">
        <v>5430000</v>
      </c>
      <c r="Q1479" s="23">
        <v>1080000</v>
      </c>
      <c r="R1479" s="23">
        <v>20590000</v>
      </c>
      <c r="S1479" s="23">
        <v>6200000</v>
      </c>
      <c r="T1479" s="22">
        <v>2</v>
      </c>
      <c r="U1479" s="22">
        <v>0</v>
      </c>
      <c r="V1479" s="2" t="str" cm="1">
        <f t="array" ref="V1479">_xlfn.IFS(B1479&lt;30,"21-29",
B1479&lt;40,"30-39",
B1479&lt;50,"40-49",
B1479&lt;60,"50-59",
TRUE,"60+"
)</f>
        <v>50-59</v>
      </c>
      <c r="W1479" s="24">
        <f t="shared" si="69"/>
        <v>20000000</v>
      </c>
      <c r="X1479" s="24">
        <f t="shared" si="70"/>
        <v>9033333.333333334</v>
      </c>
      <c r="Y1479" s="25">
        <f t="shared" si="71"/>
        <v>0.33333333333333331</v>
      </c>
      <c r="Z1479" s="2" t="str" cm="1">
        <f t="array" ref="Z1479">_xlfn.IFS(Y1479&lt;=25%,"Low",
Y1479&lt;=50%,"Moderate",
Y1479&lt;=75%,"High",
Y1479&lt;=100%,"Very High",
TRUE,"Over Limit"
)</f>
        <v>Moderate</v>
      </c>
      <c r="AA1479" s="2" cm="1">
        <f t="array" ref="AA1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9" s="2" t="str" cm="1">
        <f t="array" ref="AB1479">_xlfn.IFS(T1479=0,"No Late Payments",
T1479&lt;=2,"Low",
T1479&lt;=4,"Moderate",
TRUE,"High"
)</f>
        <v>Low</v>
      </c>
      <c r="AC1479" s="10" t="str" cm="1">
        <f t="array" ref="AC1479">_xlfn.IFS(
H1479&lt;40000000,"Low",
H1479&lt;60000000,"Medium",
H1479&lt;100000000,"High",
TRUE,"Very High"
)</f>
        <v>High</v>
      </c>
    </row>
    <row r="1480" spans="1:29">
      <c r="A1480" s="18" t="s">
        <v>1512</v>
      </c>
      <c r="B1480" s="19">
        <v>38</v>
      </c>
      <c r="C1480" s="19" t="s">
        <v>22</v>
      </c>
      <c r="D1480" s="19" t="s">
        <v>23</v>
      </c>
      <c r="E1480" s="19" t="s">
        <v>24</v>
      </c>
      <c r="F1480" s="19" t="s">
        <v>28</v>
      </c>
      <c r="G1480" s="20">
        <v>9500000</v>
      </c>
      <c r="H1480" s="20">
        <v>28000000</v>
      </c>
      <c r="I1480" s="19">
        <v>123</v>
      </c>
      <c r="J1480" s="19">
        <v>0</v>
      </c>
      <c r="K1480" s="19">
        <v>0</v>
      </c>
      <c r="L1480" s="19">
        <v>0</v>
      </c>
      <c r="M1480" s="20">
        <v>13380000</v>
      </c>
      <c r="N1480" s="20">
        <v>13840000</v>
      </c>
      <c r="O1480" s="20">
        <v>13510000</v>
      </c>
      <c r="P1480" s="20">
        <v>11470000</v>
      </c>
      <c r="Q1480" s="20">
        <v>2810000</v>
      </c>
      <c r="R1480" s="20">
        <v>7640000</v>
      </c>
      <c r="S1480" s="20">
        <v>990000</v>
      </c>
      <c r="T1480" s="19">
        <v>0</v>
      </c>
      <c r="U1480" s="19">
        <v>0</v>
      </c>
      <c r="V1480" s="2" t="str" cm="1">
        <f t="array" ref="V1480">_xlfn.IFS(B1480&lt;30,"21-29",
B1480&lt;40,"30-39",
B1480&lt;50,"40-49",
B1480&lt;60,"50-59",
TRUE,"60+"
)</f>
        <v>30-39</v>
      </c>
      <c r="W1480" s="24">
        <f t="shared" si="69"/>
        <v>13576666.666666666</v>
      </c>
      <c r="X1480" s="24">
        <f t="shared" si="70"/>
        <v>7306666.666666667</v>
      </c>
      <c r="Y1480" s="25">
        <f t="shared" si="71"/>
        <v>0.48488095238095236</v>
      </c>
      <c r="Z1480" s="2" t="str" cm="1">
        <f t="array" ref="Z1480">_xlfn.IFS(Y1480&lt;=25%,"Low",
Y1480&lt;=50%,"Moderate",
Y1480&lt;=75%,"High",
Y1480&lt;=100%,"Very High",
TRUE,"Over Limit"
)</f>
        <v>Moderate</v>
      </c>
      <c r="AA1480" s="2" cm="1">
        <f t="array" ref="AA1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0" s="2" t="str" cm="1">
        <f t="array" ref="AB1480">_xlfn.IFS(T1480=0,"No Late Payments",
T1480&lt;=2,"Low",
T1480&lt;=4,"Moderate",
TRUE,"High"
)</f>
        <v>No Late Payments</v>
      </c>
      <c r="AC1480" s="10" t="str" cm="1">
        <f t="array" ref="AC1480">_xlfn.IFS(
H1480&lt;40000000,"Low",
H1480&lt;60000000,"Medium",
H1480&lt;100000000,"High",
TRUE,"Very High"
)</f>
        <v>Low</v>
      </c>
    </row>
    <row r="1481" spans="1:29">
      <c r="A1481" s="21" t="s">
        <v>1513</v>
      </c>
      <c r="B1481" s="22">
        <v>43</v>
      </c>
      <c r="C1481" s="22" t="s">
        <v>34</v>
      </c>
      <c r="D1481" s="22" t="s">
        <v>23</v>
      </c>
      <c r="E1481" s="22" t="s">
        <v>24</v>
      </c>
      <c r="F1481" s="22" t="s">
        <v>28</v>
      </c>
      <c r="G1481" s="23">
        <v>11800000</v>
      </c>
      <c r="H1481" s="23">
        <v>56000000</v>
      </c>
      <c r="I1481" s="22">
        <v>129</v>
      </c>
      <c r="J1481" s="22">
        <v>0</v>
      </c>
      <c r="K1481" s="22">
        <v>0</v>
      </c>
      <c r="L1481" s="22">
        <v>0</v>
      </c>
      <c r="M1481" s="23">
        <v>24610000</v>
      </c>
      <c r="N1481" s="23">
        <v>11580000</v>
      </c>
      <c r="O1481" s="23">
        <v>18830000</v>
      </c>
      <c r="P1481" s="23">
        <v>23960000</v>
      </c>
      <c r="Q1481" s="23">
        <v>6540000</v>
      </c>
      <c r="R1481" s="23">
        <v>4610000</v>
      </c>
      <c r="S1481" s="23">
        <v>3410000</v>
      </c>
      <c r="T1481" s="22">
        <v>0</v>
      </c>
      <c r="U1481" s="22">
        <v>0</v>
      </c>
      <c r="V1481" s="2" t="str" cm="1">
        <f t="array" ref="V1481">_xlfn.IFS(B1481&lt;30,"21-29",
B1481&lt;40,"30-39",
B1481&lt;50,"40-49",
B1481&lt;60,"50-59",
TRUE,"60+"
)</f>
        <v>40-49</v>
      </c>
      <c r="W1481" s="24">
        <f t="shared" si="69"/>
        <v>18340000</v>
      </c>
      <c r="X1481" s="24">
        <f t="shared" si="70"/>
        <v>11703333.333333334</v>
      </c>
      <c r="Y1481" s="25">
        <f t="shared" si="71"/>
        <v>0.32750000000000001</v>
      </c>
      <c r="Z1481" s="2" t="str" cm="1">
        <f t="array" ref="Z1481">_xlfn.IFS(Y1481&lt;=25%,"Low",
Y1481&lt;=50%,"Moderate",
Y1481&lt;=75%,"High",
Y1481&lt;=100%,"Very High",
TRUE,"Over Limit"
)</f>
        <v>Moderate</v>
      </c>
      <c r="AA1481" s="2" cm="1">
        <f t="array" ref="AA1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1" s="2" t="str" cm="1">
        <f t="array" ref="AB1481">_xlfn.IFS(T1481=0,"No Late Payments",
T1481&lt;=2,"Low",
T1481&lt;=4,"Moderate",
TRUE,"High"
)</f>
        <v>No Late Payments</v>
      </c>
      <c r="AC1481" s="10" t="str" cm="1">
        <f t="array" ref="AC1481">_xlfn.IFS(
H1481&lt;40000000,"Low",
H1481&lt;60000000,"Medium",
H1481&lt;100000000,"High",
TRUE,"Very High"
)</f>
        <v>Medium</v>
      </c>
    </row>
    <row r="1482" spans="1:29">
      <c r="A1482" s="18" t="s">
        <v>1514</v>
      </c>
      <c r="B1482" s="19">
        <v>26</v>
      </c>
      <c r="C1482" s="19" t="s">
        <v>22</v>
      </c>
      <c r="D1482" s="19" t="s">
        <v>23</v>
      </c>
      <c r="E1482" s="19" t="s">
        <v>24</v>
      </c>
      <c r="F1482" s="19" t="s">
        <v>48</v>
      </c>
      <c r="G1482" s="20">
        <v>14400000</v>
      </c>
      <c r="H1482" s="20">
        <v>78000000</v>
      </c>
      <c r="I1482" s="19">
        <v>31</v>
      </c>
      <c r="J1482" s="19">
        <v>0</v>
      </c>
      <c r="K1482" s="19">
        <v>0</v>
      </c>
      <c r="L1482" s="19">
        <v>0</v>
      </c>
      <c r="M1482" s="20">
        <v>59570000</v>
      </c>
      <c r="N1482" s="20">
        <v>51050000</v>
      </c>
      <c r="O1482" s="20">
        <v>57950000</v>
      </c>
      <c r="P1482" s="20">
        <v>16910000</v>
      </c>
      <c r="Q1482" s="20">
        <v>8760000</v>
      </c>
      <c r="R1482" s="20">
        <v>13020000</v>
      </c>
      <c r="S1482" s="20">
        <v>2940000</v>
      </c>
      <c r="T1482" s="19">
        <v>0</v>
      </c>
      <c r="U1482" s="19">
        <v>0</v>
      </c>
      <c r="V1482" s="2" t="str" cm="1">
        <f t="array" ref="V1482">_xlfn.IFS(B1482&lt;30,"21-29",
B1482&lt;40,"30-39",
B1482&lt;50,"40-49",
B1482&lt;60,"50-59",
TRUE,"60+"
)</f>
        <v>21-29</v>
      </c>
      <c r="W1482" s="24">
        <f t="shared" si="69"/>
        <v>56190000</v>
      </c>
      <c r="X1482" s="24">
        <f t="shared" si="70"/>
        <v>12896666.666666666</v>
      </c>
      <c r="Y1482" s="25">
        <f t="shared" si="71"/>
        <v>0.7203846153846154</v>
      </c>
      <c r="Z1482" s="2" t="str" cm="1">
        <f t="array" ref="Z1482">_xlfn.IFS(Y1482&lt;=25%,"Low",
Y1482&lt;=50%,"Moderate",
Y1482&lt;=75%,"High",
Y1482&lt;=100%,"Very High",
TRUE,"Over Limit"
)</f>
        <v>High</v>
      </c>
      <c r="AA1482" s="2" cm="1">
        <f t="array" ref="AA1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2" s="2" t="str" cm="1">
        <f t="array" ref="AB1482">_xlfn.IFS(T1482=0,"No Late Payments",
T1482&lt;=2,"Low",
T1482&lt;=4,"Moderate",
TRUE,"High"
)</f>
        <v>No Late Payments</v>
      </c>
      <c r="AC1482" s="10" t="str" cm="1">
        <f t="array" ref="AC1482">_xlfn.IFS(
H1482&lt;40000000,"Low",
H1482&lt;60000000,"Medium",
H1482&lt;100000000,"High",
TRUE,"Very High"
)</f>
        <v>High</v>
      </c>
    </row>
    <row r="1483" spans="1:29">
      <c r="A1483" s="21" t="s">
        <v>1515</v>
      </c>
      <c r="B1483" s="22">
        <v>34</v>
      </c>
      <c r="C1483" s="22" t="s">
        <v>34</v>
      </c>
      <c r="D1483" s="22" t="s">
        <v>30</v>
      </c>
      <c r="E1483" s="22" t="s">
        <v>38</v>
      </c>
      <c r="F1483" s="22" t="s">
        <v>28</v>
      </c>
      <c r="G1483" s="23">
        <v>10700000</v>
      </c>
      <c r="H1483" s="23">
        <v>41000000</v>
      </c>
      <c r="I1483" s="22">
        <v>94</v>
      </c>
      <c r="J1483" s="22">
        <v>0</v>
      </c>
      <c r="K1483" s="22">
        <v>0</v>
      </c>
      <c r="L1483" s="22">
        <v>0</v>
      </c>
      <c r="M1483" s="23">
        <v>18010000</v>
      </c>
      <c r="N1483" s="23">
        <v>12640000</v>
      </c>
      <c r="O1483" s="23">
        <v>13060000</v>
      </c>
      <c r="P1483" s="23">
        <v>6920000</v>
      </c>
      <c r="Q1483" s="23">
        <v>4780000</v>
      </c>
      <c r="R1483" s="23">
        <v>4960000</v>
      </c>
      <c r="S1483" s="23">
        <v>500000</v>
      </c>
      <c r="T1483" s="22">
        <v>0</v>
      </c>
      <c r="U1483" s="22">
        <v>0</v>
      </c>
      <c r="V1483" s="2" t="str" cm="1">
        <f t="array" ref="V1483">_xlfn.IFS(B1483&lt;30,"21-29",
B1483&lt;40,"30-39",
B1483&lt;50,"40-49",
B1483&lt;60,"50-59",
TRUE,"60+"
)</f>
        <v>30-39</v>
      </c>
      <c r="W1483" s="24">
        <f t="shared" si="69"/>
        <v>14570000</v>
      </c>
      <c r="X1483" s="24">
        <f t="shared" si="70"/>
        <v>5553333.333333333</v>
      </c>
      <c r="Y1483" s="25">
        <f t="shared" si="71"/>
        <v>0.35536585365853657</v>
      </c>
      <c r="Z1483" s="2" t="str" cm="1">
        <f t="array" ref="Z1483">_xlfn.IFS(Y1483&lt;=25%,"Low",
Y1483&lt;=50%,"Moderate",
Y1483&lt;=75%,"High",
Y1483&lt;=100%,"Very High",
TRUE,"Over Limit"
)</f>
        <v>Moderate</v>
      </c>
      <c r="AA1483" s="2" cm="1">
        <f t="array" ref="AA1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3" s="2" t="str" cm="1">
        <f t="array" ref="AB1483">_xlfn.IFS(T1483=0,"No Late Payments",
T1483&lt;=2,"Low",
T1483&lt;=4,"Moderate",
TRUE,"High"
)</f>
        <v>No Late Payments</v>
      </c>
      <c r="AC1483" s="10" t="str" cm="1">
        <f t="array" ref="AC1483">_xlfn.IFS(
H1483&lt;40000000,"Low",
H1483&lt;60000000,"Medium",
H1483&lt;100000000,"High",
TRUE,"Very High"
)</f>
        <v>Medium</v>
      </c>
    </row>
    <row r="1484" spans="1:29">
      <c r="A1484" s="18" t="s">
        <v>1516</v>
      </c>
      <c r="B1484" s="19">
        <v>26</v>
      </c>
      <c r="C1484" s="19" t="s">
        <v>22</v>
      </c>
      <c r="D1484" s="19" t="s">
        <v>23</v>
      </c>
      <c r="E1484" s="19" t="s">
        <v>38</v>
      </c>
      <c r="F1484" s="19" t="s">
        <v>41</v>
      </c>
      <c r="G1484" s="20">
        <v>11500000</v>
      </c>
      <c r="H1484" s="20">
        <v>62000000</v>
      </c>
      <c r="I1484" s="19">
        <v>28</v>
      </c>
      <c r="J1484" s="19">
        <v>0</v>
      </c>
      <c r="K1484" s="19">
        <v>2</v>
      </c>
      <c r="L1484" s="19">
        <v>0</v>
      </c>
      <c r="M1484" s="20">
        <v>29910000</v>
      </c>
      <c r="N1484" s="20">
        <v>33680000</v>
      </c>
      <c r="O1484" s="20">
        <v>29450000</v>
      </c>
      <c r="P1484" s="20">
        <v>5130000</v>
      </c>
      <c r="Q1484" s="20">
        <v>990000</v>
      </c>
      <c r="R1484" s="20">
        <v>11320000</v>
      </c>
      <c r="S1484" s="20">
        <v>5180000</v>
      </c>
      <c r="T1484" s="19">
        <v>2</v>
      </c>
      <c r="U1484" s="19">
        <v>0</v>
      </c>
      <c r="V1484" s="2" t="str" cm="1">
        <f t="array" ref="V1484">_xlfn.IFS(B1484&lt;30,"21-29",
B1484&lt;40,"30-39",
B1484&lt;50,"40-49",
B1484&lt;60,"50-59",
TRUE,"60+"
)</f>
        <v>21-29</v>
      </c>
      <c r="W1484" s="24">
        <f t="shared" si="69"/>
        <v>31013333.333333332</v>
      </c>
      <c r="X1484" s="24">
        <f t="shared" si="70"/>
        <v>5813333.333333333</v>
      </c>
      <c r="Y1484" s="25">
        <f t="shared" si="71"/>
        <v>0.50021505376344089</v>
      </c>
      <c r="Z1484" s="2" t="str" cm="1">
        <f t="array" ref="Z1484">_xlfn.IFS(Y1484&lt;=25%,"Low",
Y1484&lt;=50%,"Moderate",
Y1484&lt;=75%,"High",
Y1484&lt;=100%,"Very High",
TRUE,"Over Limit"
)</f>
        <v>High</v>
      </c>
      <c r="AA1484" s="2" cm="1">
        <f t="array" ref="AA1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4" s="2" t="str" cm="1">
        <f t="array" ref="AB1484">_xlfn.IFS(T1484=0,"No Late Payments",
T1484&lt;=2,"Low",
T1484&lt;=4,"Moderate",
TRUE,"High"
)</f>
        <v>Low</v>
      </c>
      <c r="AC1484" s="10" t="str" cm="1">
        <f t="array" ref="AC1484">_xlfn.IFS(
H1484&lt;40000000,"Low",
H1484&lt;60000000,"Medium",
H1484&lt;100000000,"High",
TRUE,"Very High"
)</f>
        <v>High</v>
      </c>
    </row>
    <row r="1485" spans="1:29">
      <c r="A1485" s="21" t="s">
        <v>1517</v>
      </c>
      <c r="B1485" s="22">
        <v>21</v>
      </c>
      <c r="C1485" s="22" t="s">
        <v>34</v>
      </c>
      <c r="D1485" s="22" t="s">
        <v>46</v>
      </c>
      <c r="E1485" s="22" t="s">
        <v>24</v>
      </c>
      <c r="F1485" s="22" t="s">
        <v>28</v>
      </c>
      <c r="G1485" s="23">
        <v>14300000</v>
      </c>
      <c r="H1485" s="23">
        <v>50000000</v>
      </c>
      <c r="I1485" s="22">
        <v>20</v>
      </c>
      <c r="J1485" s="22">
        <v>0</v>
      </c>
      <c r="K1485" s="22">
        <v>0</v>
      </c>
      <c r="L1485" s="22">
        <v>0</v>
      </c>
      <c r="M1485" s="23">
        <v>30970000</v>
      </c>
      <c r="N1485" s="23">
        <v>28500000</v>
      </c>
      <c r="O1485" s="23">
        <v>24360000</v>
      </c>
      <c r="P1485" s="23">
        <v>10370000</v>
      </c>
      <c r="Q1485" s="23">
        <v>11690000</v>
      </c>
      <c r="R1485" s="23">
        <v>12800000</v>
      </c>
      <c r="S1485" s="23">
        <v>4630000</v>
      </c>
      <c r="T1485" s="22">
        <v>0</v>
      </c>
      <c r="U1485" s="22">
        <v>0</v>
      </c>
      <c r="V1485" s="2" t="str" cm="1">
        <f t="array" ref="V1485">_xlfn.IFS(B1485&lt;30,"21-29",
B1485&lt;40,"30-39",
B1485&lt;50,"40-49",
B1485&lt;60,"50-59",
TRUE,"60+"
)</f>
        <v>21-29</v>
      </c>
      <c r="W1485" s="24">
        <f t="shared" si="69"/>
        <v>27943333.333333332</v>
      </c>
      <c r="X1485" s="24">
        <f t="shared" si="70"/>
        <v>11620000</v>
      </c>
      <c r="Y1485" s="25">
        <f t="shared" si="71"/>
        <v>0.55886666666666662</v>
      </c>
      <c r="Z1485" s="2" t="str" cm="1">
        <f t="array" ref="Z1485">_xlfn.IFS(Y1485&lt;=25%,"Low",
Y1485&lt;=50%,"Moderate",
Y1485&lt;=75%,"High",
Y1485&lt;=100%,"Very High",
TRUE,"Over Limit"
)</f>
        <v>High</v>
      </c>
      <c r="AA1485" s="2" cm="1">
        <f t="array" ref="AA1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5" s="2" t="str" cm="1">
        <f t="array" ref="AB1485">_xlfn.IFS(T1485=0,"No Late Payments",
T1485&lt;=2,"Low",
T1485&lt;=4,"Moderate",
TRUE,"High"
)</f>
        <v>No Late Payments</v>
      </c>
      <c r="AC1485" s="10" t="str" cm="1">
        <f t="array" ref="AC1485">_xlfn.IFS(
H1485&lt;40000000,"Low",
H1485&lt;60000000,"Medium",
H1485&lt;100000000,"High",
TRUE,"Very High"
)</f>
        <v>Medium</v>
      </c>
    </row>
    <row r="1486" spans="1:29">
      <c r="A1486" s="18" t="s">
        <v>1518</v>
      </c>
      <c r="B1486" s="19">
        <v>40</v>
      </c>
      <c r="C1486" s="19" t="s">
        <v>34</v>
      </c>
      <c r="D1486" s="19" t="s">
        <v>27</v>
      </c>
      <c r="E1486" s="19" t="s">
        <v>31</v>
      </c>
      <c r="F1486" s="19" t="s">
        <v>28</v>
      </c>
      <c r="G1486" s="20">
        <v>7100000</v>
      </c>
      <c r="H1486" s="20">
        <v>37000000</v>
      </c>
      <c r="I1486" s="19">
        <v>108</v>
      </c>
      <c r="J1486" s="19">
        <v>0</v>
      </c>
      <c r="K1486" s="19">
        <v>0</v>
      </c>
      <c r="L1486" s="19">
        <v>0</v>
      </c>
      <c r="M1486" s="20">
        <v>0</v>
      </c>
      <c r="N1486" s="20">
        <v>130000</v>
      </c>
      <c r="O1486" s="20">
        <v>0</v>
      </c>
      <c r="P1486" s="20">
        <v>0</v>
      </c>
      <c r="Q1486" s="20">
        <v>130000</v>
      </c>
      <c r="R1486" s="20">
        <v>0</v>
      </c>
      <c r="S1486" s="20">
        <v>300000</v>
      </c>
      <c r="T1486" s="19">
        <v>0</v>
      </c>
      <c r="U1486" s="19">
        <v>0</v>
      </c>
      <c r="V1486" s="2" t="str" cm="1">
        <f t="array" ref="V1486">_xlfn.IFS(B1486&lt;30,"21-29",
B1486&lt;40,"30-39",
B1486&lt;50,"40-49",
B1486&lt;60,"50-59",
TRUE,"60+"
)</f>
        <v>40-49</v>
      </c>
      <c r="W1486" s="24">
        <f t="shared" si="69"/>
        <v>43333.333333333336</v>
      </c>
      <c r="X1486" s="24">
        <f t="shared" si="70"/>
        <v>43333.333333333336</v>
      </c>
      <c r="Y1486" s="25">
        <f t="shared" si="71"/>
        <v>1.1711711711711711E-3</v>
      </c>
      <c r="Z1486" s="2" t="str" cm="1">
        <f t="array" ref="Z1486">_xlfn.IFS(Y1486&lt;=25%,"Low",
Y1486&lt;=50%,"Moderate",
Y1486&lt;=75%,"High",
Y1486&lt;=100%,"Very High",
TRUE,"Over Limit"
)</f>
        <v>Low</v>
      </c>
      <c r="AA1486" s="2" cm="1">
        <f t="array" ref="AA1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6" s="2" t="str" cm="1">
        <f t="array" ref="AB1486">_xlfn.IFS(T1486=0,"No Late Payments",
T1486&lt;=2,"Low",
T1486&lt;=4,"Moderate",
TRUE,"High"
)</f>
        <v>No Late Payments</v>
      </c>
      <c r="AC1486" s="10" t="str" cm="1">
        <f t="array" ref="AC1486">_xlfn.IFS(
H1486&lt;40000000,"Low",
H1486&lt;60000000,"Medium",
H1486&lt;100000000,"High",
TRUE,"Very High"
)</f>
        <v>Low</v>
      </c>
    </row>
    <row r="1487" spans="1:29">
      <c r="A1487" s="21" t="s">
        <v>1519</v>
      </c>
      <c r="B1487" s="22">
        <v>26</v>
      </c>
      <c r="C1487" s="22" t="s">
        <v>34</v>
      </c>
      <c r="D1487" s="22" t="s">
        <v>30</v>
      </c>
      <c r="E1487" s="22" t="s">
        <v>38</v>
      </c>
      <c r="F1487" s="22" t="s">
        <v>28</v>
      </c>
      <c r="G1487" s="23">
        <v>5000000</v>
      </c>
      <c r="H1487" s="23">
        <v>20000000</v>
      </c>
      <c r="I1487" s="22">
        <v>13</v>
      </c>
      <c r="J1487" s="22">
        <v>0</v>
      </c>
      <c r="K1487" s="22">
        <v>0</v>
      </c>
      <c r="L1487" s="22">
        <v>0</v>
      </c>
      <c r="M1487" s="23">
        <v>1750000</v>
      </c>
      <c r="N1487" s="23">
        <v>2880000</v>
      </c>
      <c r="O1487" s="23">
        <v>2780000</v>
      </c>
      <c r="P1487" s="23">
        <v>550000</v>
      </c>
      <c r="Q1487" s="23">
        <v>1110000</v>
      </c>
      <c r="R1487" s="23">
        <v>400000</v>
      </c>
      <c r="S1487" s="23">
        <v>420000</v>
      </c>
      <c r="T1487" s="22">
        <v>0</v>
      </c>
      <c r="U1487" s="22">
        <v>0</v>
      </c>
      <c r="V1487" s="2" t="str" cm="1">
        <f t="array" ref="V1487">_xlfn.IFS(B1487&lt;30,"21-29",
B1487&lt;40,"30-39",
B1487&lt;50,"40-49",
B1487&lt;60,"50-59",
TRUE,"60+"
)</f>
        <v>21-29</v>
      </c>
      <c r="W1487" s="24">
        <f t="shared" si="69"/>
        <v>2470000</v>
      </c>
      <c r="X1487" s="24">
        <f t="shared" si="70"/>
        <v>686666.66666666663</v>
      </c>
      <c r="Y1487" s="25">
        <f t="shared" si="71"/>
        <v>0.1235</v>
      </c>
      <c r="Z1487" s="2" t="str" cm="1">
        <f t="array" ref="Z1487">_xlfn.IFS(Y1487&lt;=25%,"Low",
Y1487&lt;=50%,"Moderate",
Y1487&lt;=75%,"High",
Y1487&lt;=100%,"Very High",
TRUE,"Over Limit"
)</f>
        <v>Low</v>
      </c>
      <c r="AA1487" s="2" cm="1">
        <f t="array" ref="AA1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7" s="2" t="str" cm="1">
        <f t="array" ref="AB1487">_xlfn.IFS(T1487=0,"No Late Payments",
T1487&lt;=2,"Low",
T1487&lt;=4,"Moderate",
TRUE,"High"
)</f>
        <v>No Late Payments</v>
      </c>
      <c r="AC1487" s="10" t="str" cm="1">
        <f t="array" ref="AC1487">_xlfn.IFS(
H1487&lt;40000000,"Low",
H1487&lt;60000000,"Medium",
H1487&lt;100000000,"High",
TRUE,"Very High"
)</f>
        <v>Low</v>
      </c>
    </row>
    <row r="1488" spans="1:29">
      <c r="A1488" s="18" t="s">
        <v>1520</v>
      </c>
      <c r="B1488" s="19">
        <v>45</v>
      </c>
      <c r="C1488" s="19" t="s">
        <v>22</v>
      </c>
      <c r="D1488" s="19" t="s">
        <v>27</v>
      </c>
      <c r="E1488" s="19" t="s">
        <v>24</v>
      </c>
      <c r="F1488" s="19" t="s">
        <v>41</v>
      </c>
      <c r="G1488" s="20">
        <v>16300000</v>
      </c>
      <c r="H1488" s="20">
        <v>64000000</v>
      </c>
      <c r="I1488" s="19">
        <v>101</v>
      </c>
      <c r="J1488" s="19">
        <v>0</v>
      </c>
      <c r="K1488" s="19">
        <v>0</v>
      </c>
      <c r="L1488" s="19">
        <v>0</v>
      </c>
      <c r="M1488" s="20">
        <v>18370000</v>
      </c>
      <c r="N1488" s="20">
        <v>19130000</v>
      </c>
      <c r="O1488" s="20">
        <v>22280000</v>
      </c>
      <c r="P1488" s="20">
        <v>8210000</v>
      </c>
      <c r="Q1488" s="20">
        <v>6250000</v>
      </c>
      <c r="R1488" s="20">
        <v>8390000</v>
      </c>
      <c r="S1488" s="20">
        <v>1920000</v>
      </c>
      <c r="T1488" s="19">
        <v>0</v>
      </c>
      <c r="U1488" s="19">
        <v>0</v>
      </c>
      <c r="V1488" s="2" t="str" cm="1">
        <f t="array" ref="V1488">_xlfn.IFS(B1488&lt;30,"21-29",
B1488&lt;40,"30-39",
B1488&lt;50,"40-49",
B1488&lt;60,"50-59",
TRUE,"60+"
)</f>
        <v>40-49</v>
      </c>
      <c r="W1488" s="24">
        <f t="shared" si="69"/>
        <v>19926666.666666668</v>
      </c>
      <c r="X1488" s="24">
        <f t="shared" si="70"/>
        <v>7616666.666666667</v>
      </c>
      <c r="Y1488" s="25">
        <f t="shared" si="71"/>
        <v>0.31135416666666671</v>
      </c>
      <c r="Z1488" s="2" t="str" cm="1">
        <f t="array" ref="Z1488">_xlfn.IFS(Y1488&lt;=25%,"Low",
Y1488&lt;=50%,"Moderate",
Y1488&lt;=75%,"High",
Y1488&lt;=100%,"Very High",
TRUE,"Over Limit"
)</f>
        <v>Moderate</v>
      </c>
      <c r="AA1488" s="2" cm="1">
        <f t="array" ref="AA1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8" s="2" t="str" cm="1">
        <f t="array" ref="AB1488">_xlfn.IFS(T1488=0,"No Late Payments",
T1488&lt;=2,"Low",
T1488&lt;=4,"Moderate",
TRUE,"High"
)</f>
        <v>No Late Payments</v>
      </c>
      <c r="AC1488" s="10" t="str" cm="1">
        <f t="array" ref="AC1488">_xlfn.IFS(
H1488&lt;40000000,"Low",
H1488&lt;60000000,"Medium",
H1488&lt;100000000,"High",
TRUE,"Very High"
)</f>
        <v>High</v>
      </c>
    </row>
    <row r="1489" spans="1:29">
      <c r="A1489" s="21" t="s">
        <v>1521</v>
      </c>
      <c r="B1489" s="22">
        <v>31</v>
      </c>
      <c r="C1489" s="22" t="s">
        <v>34</v>
      </c>
      <c r="D1489" s="22" t="s">
        <v>23</v>
      </c>
      <c r="E1489" s="22" t="s">
        <v>24</v>
      </c>
      <c r="F1489" s="22" t="s">
        <v>28</v>
      </c>
      <c r="G1489" s="23">
        <v>11400000</v>
      </c>
      <c r="H1489" s="23">
        <v>44000000</v>
      </c>
      <c r="I1489" s="22">
        <v>40</v>
      </c>
      <c r="J1489" s="22">
        <v>0</v>
      </c>
      <c r="K1489" s="22">
        <v>0</v>
      </c>
      <c r="L1489" s="22">
        <v>0</v>
      </c>
      <c r="M1489" s="23">
        <v>27850000</v>
      </c>
      <c r="N1489" s="23">
        <v>28370000</v>
      </c>
      <c r="O1489" s="23">
        <v>29000000</v>
      </c>
      <c r="P1489" s="23">
        <v>6050000</v>
      </c>
      <c r="Q1489" s="23">
        <v>9680000</v>
      </c>
      <c r="R1489" s="23">
        <v>24220000</v>
      </c>
      <c r="S1489" s="23">
        <v>2650000</v>
      </c>
      <c r="T1489" s="22">
        <v>0</v>
      </c>
      <c r="U1489" s="22">
        <v>0</v>
      </c>
      <c r="V1489" s="2" t="str" cm="1">
        <f t="array" ref="V1489">_xlfn.IFS(B1489&lt;30,"21-29",
B1489&lt;40,"30-39",
B1489&lt;50,"40-49",
B1489&lt;60,"50-59",
TRUE,"60+"
)</f>
        <v>30-39</v>
      </c>
      <c r="W1489" s="24">
        <f t="shared" si="69"/>
        <v>28406666.666666668</v>
      </c>
      <c r="X1489" s="24">
        <f t="shared" si="70"/>
        <v>13316666.666666666</v>
      </c>
      <c r="Y1489" s="25">
        <f t="shared" si="71"/>
        <v>0.64560606060606063</v>
      </c>
      <c r="Z1489" s="2" t="str" cm="1">
        <f t="array" ref="Z1489">_xlfn.IFS(Y1489&lt;=25%,"Low",
Y1489&lt;=50%,"Moderate",
Y1489&lt;=75%,"High",
Y1489&lt;=100%,"Very High",
TRUE,"Over Limit"
)</f>
        <v>High</v>
      </c>
      <c r="AA1489" s="2" cm="1">
        <f t="array" ref="AA1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9" s="2" t="str" cm="1">
        <f t="array" ref="AB1489">_xlfn.IFS(T1489=0,"No Late Payments",
T1489&lt;=2,"Low",
T1489&lt;=4,"Moderate",
TRUE,"High"
)</f>
        <v>No Late Payments</v>
      </c>
      <c r="AC1489" s="10" t="str" cm="1">
        <f t="array" ref="AC1489">_xlfn.IFS(
H1489&lt;40000000,"Low",
H1489&lt;60000000,"Medium",
H1489&lt;100000000,"High",
TRUE,"Very High"
)</f>
        <v>Medium</v>
      </c>
    </row>
    <row r="1490" spans="1:29">
      <c r="A1490" s="18" t="s">
        <v>1522</v>
      </c>
      <c r="B1490" s="19">
        <v>29</v>
      </c>
      <c r="C1490" s="19" t="s">
        <v>22</v>
      </c>
      <c r="D1490" s="19" t="s">
        <v>23</v>
      </c>
      <c r="E1490" s="19" t="s">
        <v>24</v>
      </c>
      <c r="F1490" s="19" t="s">
        <v>31</v>
      </c>
      <c r="G1490" s="20">
        <v>9600000</v>
      </c>
      <c r="H1490" s="20">
        <v>52000000</v>
      </c>
      <c r="I1490" s="19">
        <v>47</v>
      </c>
      <c r="J1490" s="19">
        <v>2</v>
      </c>
      <c r="K1490" s="19">
        <v>0</v>
      </c>
      <c r="L1490" s="19">
        <v>2</v>
      </c>
      <c r="M1490" s="20">
        <v>18570000</v>
      </c>
      <c r="N1490" s="20">
        <v>17770000</v>
      </c>
      <c r="O1490" s="20">
        <v>26220000</v>
      </c>
      <c r="P1490" s="20">
        <v>3370000</v>
      </c>
      <c r="Q1490" s="20">
        <v>16610000</v>
      </c>
      <c r="R1490" s="20">
        <v>3270000</v>
      </c>
      <c r="S1490" s="20">
        <v>2610000</v>
      </c>
      <c r="T1490" s="19">
        <v>5</v>
      </c>
      <c r="U1490" s="19">
        <v>1</v>
      </c>
      <c r="V1490" s="2" t="str" cm="1">
        <f t="array" ref="V1490">_xlfn.IFS(B1490&lt;30,"21-29",
B1490&lt;40,"30-39",
B1490&lt;50,"40-49",
B1490&lt;60,"50-59",
TRUE,"60+"
)</f>
        <v>21-29</v>
      </c>
      <c r="W1490" s="24">
        <f t="shared" si="69"/>
        <v>20853333.333333332</v>
      </c>
      <c r="X1490" s="24">
        <f t="shared" si="70"/>
        <v>7750000</v>
      </c>
      <c r="Y1490" s="25">
        <f t="shared" si="71"/>
        <v>0.40102564102564098</v>
      </c>
      <c r="Z1490" s="2" t="str" cm="1">
        <f t="array" ref="Z1490">_xlfn.IFS(Y1490&lt;=25%,"Low",
Y1490&lt;=50%,"Moderate",
Y1490&lt;=75%,"High",
Y1490&lt;=100%,"Very High",
TRUE,"Over Limit"
)</f>
        <v>Moderate</v>
      </c>
      <c r="AA1490" s="2" cm="1">
        <f t="array" ref="AA1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0" s="2" t="str" cm="1">
        <f t="array" ref="AB1490">_xlfn.IFS(T1490=0,"No Late Payments",
T1490&lt;=2,"Low",
T1490&lt;=4,"Moderate",
TRUE,"High"
)</f>
        <v>High</v>
      </c>
      <c r="AC1490" s="10" t="str" cm="1">
        <f t="array" ref="AC1490">_xlfn.IFS(
H1490&lt;40000000,"Low",
H1490&lt;60000000,"Medium",
H1490&lt;100000000,"High",
TRUE,"Very High"
)</f>
        <v>Medium</v>
      </c>
    </row>
    <row r="1491" spans="1:29">
      <c r="A1491" s="21" t="s">
        <v>1523</v>
      </c>
      <c r="B1491" s="22">
        <v>30</v>
      </c>
      <c r="C1491" s="22" t="s">
        <v>34</v>
      </c>
      <c r="D1491" s="22" t="s">
        <v>23</v>
      </c>
      <c r="E1491" s="22" t="s">
        <v>24</v>
      </c>
      <c r="F1491" s="22" t="s">
        <v>25</v>
      </c>
      <c r="G1491" s="23">
        <v>10600000</v>
      </c>
      <c r="H1491" s="23">
        <v>41000000</v>
      </c>
      <c r="I1491" s="22">
        <v>43</v>
      </c>
      <c r="J1491" s="22">
        <v>0</v>
      </c>
      <c r="K1491" s="22">
        <v>0</v>
      </c>
      <c r="L1491" s="22">
        <v>0</v>
      </c>
      <c r="M1491" s="23">
        <v>23420000</v>
      </c>
      <c r="N1491" s="23">
        <v>22960000</v>
      </c>
      <c r="O1491" s="23">
        <v>23910000</v>
      </c>
      <c r="P1491" s="23">
        <v>21570000</v>
      </c>
      <c r="Q1491" s="23">
        <v>23370000</v>
      </c>
      <c r="R1491" s="23">
        <v>2680000</v>
      </c>
      <c r="S1491" s="23">
        <v>180000</v>
      </c>
      <c r="T1491" s="22">
        <v>0</v>
      </c>
      <c r="U1491" s="22">
        <v>0</v>
      </c>
      <c r="V1491" s="2" t="str" cm="1">
        <f t="array" ref="V1491">_xlfn.IFS(B1491&lt;30,"21-29",
B1491&lt;40,"30-39",
B1491&lt;50,"40-49",
B1491&lt;60,"50-59",
TRUE,"60+"
)</f>
        <v>30-39</v>
      </c>
      <c r="W1491" s="24">
        <f t="shared" si="69"/>
        <v>23430000</v>
      </c>
      <c r="X1491" s="24">
        <f t="shared" si="70"/>
        <v>15873333.333333334</v>
      </c>
      <c r="Y1491" s="25">
        <f t="shared" si="71"/>
        <v>0.57146341463414629</v>
      </c>
      <c r="Z1491" s="2" t="str" cm="1">
        <f t="array" ref="Z1491">_xlfn.IFS(Y1491&lt;=25%,"Low",
Y1491&lt;=50%,"Moderate",
Y1491&lt;=75%,"High",
Y1491&lt;=100%,"Very High",
TRUE,"Over Limit"
)</f>
        <v>High</v>
      </c>
      <c r="AA1491" s="2" cm="1">
        <f t="array" ref="AA1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1" s="2" t="str" cm="1">
        <f t="array" ref="AB1491">_xlfn.IFS(T1491=0,"No Late Payments",
T1491&lt;=2,"Low",
T1491&lt;=4,"Moderate",
TRUE,"High"
)</f>
        <v>No Late Payments</v>
      </c>
      <c r="AC1491" s="10" t="str" cm="1">
        <f t="array" ref="AC1491">_xlfn.IFS(
H1491&lt;40000000,"Low",
H1491&lt;60000000,"Medium",
H1491&lt;100000000,"High",
TRUE,"Very High"
)</f>
        <v>Medium</v>
      </c>
    </row>
    <row r="1492" spans="1:29">
      <c r="A1492" s="18" t="s">
        <v>1524</v>
      </c>
      <c r="B1492" s="19">
        <v>36</v>
      </c>
      <c r="C1492" s="19" t="s">
        <v>34</v>
      </c>
      <c r="D1492" s="19" t="s">
        <v>30</v>
      </c>
      <c r="E1492" s="19" t="s">
        <v>38</v>
      </c>
      <c r="F1492" s="19" t="s">
        <v>25</v>
      </c>
      <c r="G1492" s="20">
        <v>5500000</v>
      </c>
      <c r="H1492" s="20">
        <v>31000000</v>
      </c>
      <c r="I1492" s="19">
        <v>82</v>
      </c>
      <c r="J1492" s="19">
        <v>0</v>
      </c>
      <c r="K1492" s="19">
        <v>1</v>
      </c>
      <c r="L1492" s="19">
        <v>3</v>
      </c>
      <c r="M1492" s="20">
        <v>13010000</v>
      </c>
      <c r="N1492" s="20">
        <v>8610000</v>
      </c>
      <c r="O1492" s="20">
        <v>4620000</v>
      </c>
      <c r="P1492" s="20">
        <v>3270000</v>
      </c>
      <c r="Q1492" s="20">
        <v>1840000</v>
      </c>
      <c r="R1492" s="20">
        <v>330000</v>
      </c>
      <c r="S1492" s="20">
        <v>1260000</v>
      </c>
      <c r="T1492" s="19">
        <v>2</v>
      </c>
      <c r="U1492" s="19">
        <v>0</v>
      </c>
      <c r="V1492" s="2" t="str" cm="1">
        <f t="array" ref="V1492">_xlfn.IFS(B1492&lt;30,"21-29",
B1492&lt;40,"30-39",
B1492&lt;50,"40-49",
B1492&lt;60,"50-59",
TRUE,"60+"
)</f>
        <v>30-39</v>
      </c>
      <c r="W1492" s="24">
        <f t="shared" si="69"/>
        <v>8746666.666666666</v>
      </c>
      <c r="X1492" s="24">
        <f t="shared" si="70"/>
        <v>1813333.3333333333</v>
      </c>
      <c r="Y1492" s="25">
        <f t="shared" si="71"/>
        <v>0.28215053763440856</v>
      </c>
      <c r="Z1492" s="2" t="str" cm="1">
        <f t="array" ref="Z1492">_xlfn.IFS(Y1492&lt;=25%,"Low",
Y1492&lt;=50%,"Moderate",
Y1492&lt;=75%,"High",
Y1492&lt;=100%,"Very High",
TRUE,"Over Limit"
)</f>
        <v>Moderate</v>
      </c>
      <c r="AA1492" s="2" cm="1">
        <f t="array" ref="AA1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2" s="2" t="str" cm="1">
        <f t="array" ref="AB1492">_xlfn.IFS(T1492=0,"No Late Payments",
T1492&lt;=2,"Low",
T1492&lt;=4,"Moderate",
TRUE,"High"
)</f>
        <v>Low</v>
      </c>
      <c r="AC1492" s="10" t="str" cm="1">
        <f t="array" ref="AC1492">_xlfn.IFS(
H1492&lt;40000000,"Low",
H1492&lt;60000000,"Medium",
H1492&lt;100000000,"High",
TRUE,"Very High"
)</f>
        <v>Low</v>
      </c>
    </row>
    <row r="1493" spans="1:29">
      <c r="A1493" s="21" t="s">
        <v>1525</v>
      </c>
      <c r="B1493" s="22">
        <v>33</v>
      </c>
      <c r="C1493" s="22" t="s">
        <v>22</v>
      </c>
      <c r="D1493" s="22" t="s">
        <v>23</v>
      </c>
      <c r="E1493" s="22" t="s">
        <v>24</v>
      </c>
      <c r="F1493" s="22" t="s">
        <v>41</v>
      </c>
      <c r="G1493" s="23">
        <v>6500000</v>
      </c>
      <c r="H1493" s="23">
        <v>26000000</v>
      </c>
      <c r="I1493" s="22">
        <v>108</v>
      </c>
      <c r="J1493" s="22">
        <v>0</v>
      </c>
      <c r="K1493" s="22">
        <v>1</v>
      </c>
      <c r="L1493" s="22">
        <v>0</v>
      </c>
      <c r="M1493" s="23">
        <v>20070000</v>
      </c>
      <c r="N1493" s="23">
        <v>13950000</v>
      </c>
      <c r="O1493" s="23">
        <v>16500000</v>
      </c>
      <c r="P1493" s="23">
        <v>16720000</v>
      </c>
      <c r="Q1493" s="23">
        <v>3230000</v>
      </c>
      <c r="R1493" s="23">
        <v>4500000</v>
      </c>
      <c r="S1493" s="23">
        <v>1660000</v>
      </c>
      <c r="T1493" s="22">
        <v>1</v>
      </c>
      <c r="U1493" s="22">
        <v>0</v>
      </c>
      <c r="V1493" s="2" t="str" cm="1">
        <f t="array" ref="V1493">_xlfn.IFS(B1493&lt;30,"21-29",
B1493&lt;40,"30-39",
B1493&lt;50,"40-49",
B1493&lt;60,"50-59",
TRUE,"60+"
)</f>
        <v>30-39</v>
      </c>
      <c r="W1493" s="24">
        <f t="shared" si="69"/>
        <v>16840000</v>
      </c>
      <c r="X1493" s="24">
        <f t="shared" si="70"/>
        <v>8150000</v>
      </c>
      <c r="Y1493" s="25">
        <f t="shared" si="71"/>
        <v>0.64769230769230768</v>
      </c>
      <c r="Z1493" s="2" t="str" cm="1">
        <f t="array" ref="Z1493">_xlfn.IFS(Y1493&lt;=25%,"Low",
Y1493&lt;=50%,"Moderate",
Y1493&lt;=75%,"High",
Y1493&lt;=100%,"Very High",
TRUE,"Over Limit"
)</f>
        <v>High</v>
      </c>
      <c r="AA1493" s="2" cm="1">
        <f t="array" ref="AA1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3" s="2" t="str" cm="1">
        <f t="array" ref="AB1493">_xlfn.IFS(T1493=0,"No Late Payments",
T1493&lt;=2,"Low",
T1493&lt;=4,"Moderate",
TRUE,"High"
)</f>
        <v>Low</v>
      </c>
      <c r="AC1493" s="10" t="str" cm="1">
        <f t="array" ref="AC1493">_xlfn.IFS(
H1493&lt;40000000,"Low",
H1493&lt;60000000,"Medium",
H1493&lt;100000000,"High",
TRUE,"Very High"
)</f>
        <v>Low</v>
      </c>
    </row>
    <row r="1494" spans="1:29">
      <c r="A1494" s="18" t="s">
        <v>1526</v>
      </c>
      <c r="B1494" s="19">
        <v>21</v>
      </c>
      <c r="C1494" s="19" t="s">
        <v>34</v>
      </c>
      <c r="D1494" s="19" t="s">
        <v>23</v>
      </c>
      <c r="E1494" s="19" t="s">
        <v>38</v>
      </c>
      <c r="F1494" s="19" t="s">
        <v>28</v>
      </c>
      <c r="G1494" s="20">
        <v>15600000</v>
      </c>
      <c r="H1494" s="20">
        <v>70000000</v>
      </c>
      <c r="I1494" s="19">
        <v>14</v>
      </c>
      <c r="J1494" s="19">
        <v>0</v>
      </c>
      <c r="K1494" s="19">
        <v>0</v>
      </c>
      <c r="L1494" s="19">
        <v>0</v>
      </c>
      <c r="M1494" s="20">
        <v>29280000</v>
      </c>
      <c r="N1494" s="20">
        <v>42670000</v>
      </c>
      <c r="O1494" s="20">
        <v>48040000</v>
      </c>
      <c r="P1494" s="20">
        <v>9160000</v>
      </c>
      <c r="Q1494" s="20">
        <v>8580000</v>
      </c>
      <c r="R1494" s="20">
        <v>19190000</v>
      </c>
      <c r="S1494" s="20">
        <v>5780000</v>
      </c>
      <c r="T1494" s="19">
        <v>0</v>
      </c>
      <c r="U1494" s="19">
        <v>0</v>
      </c>
      <c r="V1494" s="2" t="str" cm="1">
        <f t="array" ref="V1494">_xlfn.IFS(B1494&lt;30,"21-29",
B1494&lt;40,"30-39",
B1494&lt;50,"40-49",
B1494&lt;60,"50-59",
TRUE,"60+"
)</f>
        <v>21-29</v>
      </c>
      <c r="W1494" s="24">
        <f t="shared" si="69"/>
        <v>39996666.666666664</v>
      </c>
      <c r="X1494" s="24">
        <f t="shared" si="70"/>
        <v>12310000</v>
      </c>
      <c r="Y1494" s="25">
        <f t="shared" si="71"/>
        <v>0.57138095238095232</v>
      </c>
      <c r="Z1494" s="2" t="str" cm="1">
        <f t="array" ref="Z1494">_xlfn.IFS(Y1494&lt;=25%,"Low",
Y1494&lt;=50%,"Moderate",
Y1494&lt;=75%,"High",
Y1494&lt;=100%,"Very High",
TRUE,"Over Limit"
)</f>
        <v>High</v>
      </c>
      <c r="AA1494" s="2" cm="1">
        <f t="array" ref="AA1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4" s="2" t="str" cm="1">
        <f t="array" ref="AB1494">_xlfn.IFS(T1494=0,"No Late Payments",
T1494&lt;=2,"Low",
T1494&lt;=4,"Moderate",
TRUE,"High"
)</f>
        <v>No Late Payments</v>
      </c>
      <c r="AC1494" s="10" t="str" cm="1">
        <f t="array" ref="AC1494">_xlfn.IFS(
H1494&lt;40000000,"Low",
H1494&lt;60000000,"Medium",
H1494&lt;100000000,"High",
TRUE,"Very High"
)</f>
        <v>High</v>
      </c>
    </row>
    <row r="1495" spans="1:29">
      <c r="A1495" s="21" t="s">
        <v>1527</v>
      </c>
      <c r="B1495" s="22">
        <v>30</v>
      </c>
      <c r="C1495" s="22" t="s">
        <v>22</v>
      </c>
      <c r="D1495" s="22" t="s">
        <v>46</v>
      </c>
      <c r="E1495" s="22" t="s">
        <v>24</v>
      </c>
      <c r="F1495" s="22" t="s">
        <v>25</v>
      </c>
      <c r="G1495" s="23">
        <v>10500000</v>
      </c>
      <c r="H1495" s="23">
        <v>22000000</v>
      </c>
      <c r="I1495" s="22">
        <v>51</v>
      </c>
      <c r="J1495" s="22">
        <v>0</v>
      </c>
      <c r="K1495" s="22">
        <v>0</v>
      </c>
      <c r="L1495" s="22">
        <v>1</v>
      </c>
      <c r="M1495" s="23">
        <v>3120000</v>
      </c>
      <c r="N1495" s="23">
        <v>4530000</v>
      </c>
      <c r="O1495" s="23">
        <v>7220000</v>
      </c>
      <c r="P1495" s="23">
        <v>2850000</v>
      </c>
      <c r="Q1495" s="23">
        <v>4510000</v>
      </c>
      <c r="R1495" s="23">
        <v>1950000</v>
      </c>
      <c r="S1495" s="23">
        <v>1630000</v>
      </c>
      <c r="T1495" s="22">
        <v>1</v>
      </c>
      <c r="U1495" s="22">
        <v>0</v>
      </c>
      <c r="V1495" s="2" t="str" cm="1">
        <f t="array" ref="V1495">_xlfn.IFS(B1495&lt;30,"21-29",
B1495&lt;40,"30-39",
B1495&lt;50,"40-49",
B1495&lt;60,"50-59",
TRUE,"60+"
)</f>
        <v>30-39</v>
      </c>
      <c r="W1495" s="24">
        <f t="shared" si="69"/>
        <v>4956666.666666667</v>
      </c>
      <c r="X1495" s="24">
        <f t="shared" si="70"/>
        <v>3103333.3333333335</v>
      </c>
      <c r="Y1495" s="25">
        <f t="shared" si="71"/>
        <v>0.22530303030303031</v>
      </c>
      <c r="Z1495" s="2" t="str" cm="1">
        <f t="array" ref="Z1495">_xlfn.IFS(Y1495&lt;=25%,"Low",
Y1495&lt;=50%,"Moderate",
Y1495&lt;=75%,"High",
Y1495&lt;=100%,"Very High",
TRUE,"Over Limit"
)</f>
        <v>Low</v>
      </c>
      <c r="AA1495" s="2" cm="1">
        <f t="array" ref="AA1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95" s="2" t="str" cm="1">
        <f t="array" ref="AB1495">_xlfn.IFS(T1495=0,"No Late Payments",
T1495&lt;=2,"Low",
T1495&lt;=4,"Moderate",
TRUE,"High"
)</f>
        <v>Low</v>
      </c>
      <c r="AC1495" s="10" t="str" cm="1">
        <f t="array" ref="AC1495">_xlfn.IFS(
H1495&lt;40000000,"Low",
H1495&lt;60000000,"Medium",
H1495&lt;100000000,"High",
TRUE,"Very High"
)</f>
        <v>Low</v>
      </c>
    </row>
    <row r="1496" spans="1:29">
      <c r="A1496" s="18" t="s">
        <v>1528</v>
      </c>
      <c r="B1496" s="19">
        <v>46</v>
      </c>
      <c r="C1496" s="19" t="s">
        <v>34</v>
      </c>
      <c r="D1496" s="19" t="s">
        <v>27</v>
      </c>
      <c r="E1496" s="19" t="s">
        <v>24</v>
      </c>
      <c r="F1496" s="19" t="s">
        <v>28</v>
      </c>
      <c r="G1496" s="20">
        <v>13300000</v>
      </c>
      <c r="H1496" s="20">
        <v>68000000</v>
      </c>
      <c r="I1496" s="19">
        <v>154</v>
      </c>
      <c r="J1496" s="19">
        <v>1</v>
      </c>
      <c r="K1496" s="19">
        <v>2</v>
      </c>
      <c r="L1496" s="19">
        <v>0</v>
      </c>
      <c r="M1496" s="20">
        <v>17240000</v>
      </c>
      <c r="N1496" s="20">
        <v>26550000</v>
      </c>
      <c r="O1496" s="20">
        <v>10980000</v>
      </c>
      <c r="P1496" s="20">
        <v>2000000</v>
      </c>
      <c r="Q1496" s="20">
        <v>3870000</v>
      </c>
      <c r="R1496" s="20">
        <v>3720000</v>
      </c>
      <c r="S1496" s="20">
        <v>5340000</v>
      </c>
      <c r="T1496" s="19">
        <v>2</v>
      </c>
      <c r="U1496" s="19">
        <v>1</v>
      </c>
      <c r="V1496" s="2" t="str" cm="1">
        <f t="array" ref="V1496">_xlfn.IFS(B1496&lt;30,"21-29",
B1496&lt;40,"30-39",
B1496&lt;50,"40-49",
B1496&lt;60,"50-59",
TRUE,"60+"
)</f>
        <v>40-49</v>
      </c>
      <c r="W1496" s="24">
        <f t="shared" si="69"/>
        <v>18256666.666666668</v>
      </c>
      <c r="X1496" s="24">
        <f t="shared" si="70"/>
        <v>3196666.6666666665</v>
      </c>
      <c r="Y1496" s="25">
        <f t="shared" si="71"/>
        <v>0.26848039215686276</v>
      </c>
      <c r="Z1496" s="2" t="str" cm="1">
        <f t="array" ref="Z1496">_xlfn.IFS(Y1496&lt;=25%,"Low",
Y1496&lt;=50%,"Moderate",
Y1496&lt;=75%,"High",
Y1496&lt;=100%,"Very High",
TRUE,"Over Limit"
)</f>
        <v>Moderate</v>
      </c>
      <c r="AA1496" s="2" cm="1">
        <f t="array" ref="AA1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6" s="2" t="str" cm="1">
        <f t="array" ref="AB1496">_xlfn.IFS(T1496=0,"No Late Payments",
T1496&lt;=2,"Low",
T1496&lt;=4,"Moderate",
TRUE,"High"
)</f>
        <v>Low</v>
      </c>
      <c r="AC1496" s="10" t="str" cm="1">
        <f t="array" ref="AC1496">_xlfn.IFS(
H1496&lt;40000000,"Low",
H1496&lt;60000000,"Medium",
H1496&lt;100000000,"High",
TRUE,"Very High"
)</f>
        <v>High</v>
      </c>
    </row>
    <row r="1497" spans="1:29">
      <c r="A1497" s="21" t="s">
        <v>1529</v>
      </c>
      <c r="B1497" s="22">
        <v>35</v>
      </c>
      <c r="C1497" s="22" t="s">
        <v>22</v>
      </c>
      <c r="D1497" s="22" t="s">
        <v>23</v>
      </c>
      <c r="E1497" s="22" t="s">
        <v>24</v>
      </c>
      <c r="F1497" s="22" t="s">
        <v>28</v>
      </c>
      <c r="G1497" s="23">
        <v>10400000</v>
      </c>
      <c r="H1497" s="23">
        <v>24000000</v>
      </c>
      <c r="I1497" s="22">
        <v>73</v>
      </c>
      <c r="J1497" s="22">
        <v>0</v>
      </c>
      <c r="K1497" s="22">
        <v>0</v>
      </c>
      <c r="L1497" s="22">
        <v>0</v>
      </c>
      <c r="M1497" s="23">
        <v>10130000</v>
      </c>
      <c r="N1497" s="23">
        <v>6200000</v>
      </c>
      <c r="O1497" s="23">
        <v>10750000</v>
      </c>
      <c r="P1497" s="23">
        <v>2630000</v>
      </c>
      <c r="Q1497" s="23">
        <v>6320000</v>
      </c>
      <c r="R1497" s="23">
        <v>3790000</v>
      </c>
      <c r="S1497" s="23">
        <v>300000</v>
      </c>
      <c r="T1497" s="22">
        <v>0</v>
      </c>
      <c r="U1497" s="22">
        <v>0</v>
      </c>
      <c r="V1497" s="2" t="str" cm="1">
        <f t="array" ref="V1497">_xlfn.IFS(B1497&lt;30,"21-29",
B1497&lt;40,"30-39",
B1497&lt;50,"40-49",
B1497&lt;60,"50-59",
TRUE,"60+"
)</f>
        <v>30-39</v>
      </c>
      <c r="W1497" s="24">
        <f t="shared" si="69"/>
        <v>9026666.666666666</v>
      </c>
      <c r="X1497" s="24">
        <f t="shared" si="70"/>
        <v>4246666.666666667</v>
      </c>
      <c r="Y1497" s="25">
        <f t="shared" si="71"/>
        <v>0.37611111111111106</v>
      </c>
      <c r="Z1497" s="2" t="str" cm="1">
        <f t="array" ref="Z1497">_xlfn.IFS(Y1497&lt;=25%,"Low",
Y1497&lt;=50%,"Moderate",
Y1497&lt;=75%,"High",
Y1497&lt;=100%,"Very High",
TRUE,"Over Limit"
)</f>
        <v>Moderate</v>
      </c>
      <c r="AA1497" s="2" cm="1">
        <f t="array" ref="AA1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7" s="2" t="str" cm="1">
        <f t="array" ref="AB1497">_xlfn.IFS(T1497=0,"No Late Payments",
T1497&lt;=2,"Low",
T1497&lt;=4,"Moderate",
TRUE,"High"
)</f>
        <v>No Late Payments</v>
      </c>
      <c r="AC1497" s="10" t="str" cm="1">
        <f t="array" ref="AC1497">_xlfn.IFS(
H1497&lt;40000000,"Low",
H1497&lt;60000000,"Medium",
H1497&lt;100000000,"High",
TRUE,"Very High"
)</f>
        <v>Low</v>
      </c>
    </row>
    <row r="1498" spans="1:29">
      <c r="A1498" s="18" t="s">
        <v>1530</v>
      </c>
      <c r="B1498" s="19">
        <v>36</v>
      </c>
      <c r="C1498" s="19" t="s">
        <v>22</v>
      </c>
      <c r="D1498" s="19" t="s">
        <v>23</v>
      </c>
      <c r="E1498" s="19" t="s">
        <v>24</v>
      </c>
      <c r="F1498" s="19" t="s">
        <v>41</v>
      </c>
      <c r="G1498" s="20">
        <v>14500000</v>
      </c>
      <c r="H1498" s="20">
        <v>82000000</v>
      </c>
      <c r="I1498" s="19">
        <v>108</v>
      </c>
      <c r="J1498" s="19">
        <v>0</v>
      </c>
      <c r="K1498" s="19">
        <v>0</v>
      </c>
      <c r="L1498" s="19">
        <v>0</v>
      </c>
      <c r="M1498" s="20">
        <v>28190000</v>
      </c>
      <c r="N1498" s="20">
        <v>36660000</v>
      </c>
      <c r="O1498" s="20">
        <v>40480000</v>
      </c>
      <c r="P1498" s="20">
        <v>13130000</v>
      </c>
      <c r="Q1498" s="20">
        <v>14470000</v>
      </c>
      <c r="R1498" s="20">
        <v>14450000</v>
      </c>
      <c r="S1498" s="20">
        <v>640000</v>
      </c>
      <c r="T1498" s="19">
        <v>0</v>
      </c>
      <c r="U1498" s="19">
        <v>0</v>
      </c>
      <c r="V1498" s="2" t="str" cm="1">
        <f t="array" ref="V1498">_xlfn.IFS(B1498&lt;30,"21-29",
B1498&lt;40,"30-39",
B1498&lt;50,"40-49",
B1498&lt;60,"50-59",
TRUE,"60+"
)</f>
        <v>30-39</v>
      </c>
      <c r="W1498" s="24">
        <f t="shared" si="69"/>
        <v>35110000</v>
      </c>
      <c r="X1498" s="24">
        <f t="shared" si="70"/>
        <v>14016666.666666666</v>
      </c>
      <c r="Y1498" s="25">
        <f t="shared" si="71"/>
        <v>0.42817073170731706</v>
      </c>
      <c r="Z1498" s="2" t="str" cm="1">
        <f t="array" ref="Z1498">_xlfn.IFS(Y1498&lt;=25%,"Low",
Y1498&lt;=50%,"Moderate",
Y1498&lt;=75%,"High",
Y1498&lt;=100%,"Very High",
TRUE,"Over Limit"
)</f>
        <v>Moderate</v>
      </c>
      <c r="AA1498" s="2" cm="1">
        <f t="array" ref="AA1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8" s="2" t="str" cm="1">
        <f t="array" ref="AB1498">_xlfn.IFS(T1498=0,"No Late Payments",
T1498&lt;=2,"Low",
T1498&lt;=4,"Moderate",
TRUE,"High"
)</f>
        <v>No Late Payments</v>
      </c>
      <c r="AC1498" s="10" t="str" cm="1">
        <f t="array" ref="AC1498">_xlfn.IFS(
H1498&lt;40000000,"Low",
H1498&lt;60000000,"Medium",
H1498&lt;100000000,"High",
TRUE,"Very High"
)</f>
        <v>High</v>
      </c>
    </row>
    <row r="1499" spans="1:29">
      <c r="A1499" s="21" t="s">
        <v>1531</v>
      </c>
      <c r="B1499" s="22">
        <v>43</v>
      </c>
      <c r="C1499" s="22" t="s">
        <v>22</v>
      </c>
      <c r="D1499" s="22" t="s">
        <v>23</v>
      </c>
      <c r="E1499" s="22" t="s">
        <v>24</v>
      </c>
      <c r="F1499" s="22" t="s">
        <v>41</v>
      </c>
      <c r="G1499" s="23">
        <v>12700000</v>
      </c>
      <c r="H1499" s="23">
        <v>81000000</v>
      </c>
      <c r="I1499" s="22">
        <v>79</v>
      </c>
      <c r="J1499" s="22">
        <v>0</v>
      </c>
      <c r="K1499" s="22">
        <v>0</v>
      </c>
      <c r="L1499" s="22">
        <v>0</v>
      </c>
      <c r="M1499" s="23">
        <v>23430000</v>
      </c>
      <c r="N1499" s="23">
        <v>24200000</v>
      </c>
      <c r="O1499" s="23">
        <v>29040000</v>
      </c>
      <c r="P1499" s="23">
        <v>6880000</v>
      </c>
      <c r="Q1499" s="23">
        <v>4700000</v>
      </c>
      <c r="R1499" s="23">
        <v>14130000</v>
      </c>
      <c r="S1499" s="23">
        <v>5040000</v>
      </c>
      <c r="T1499" s="22">
        <v>0</v>
      </c>
      <c r="U1499" s="22">
        <v>0</v>
      </c>
      <c r="V1499" s="2" t="str" cm="1">
        <f t="array" ref="V1499">_xlfn.IFS(B1499&lt;30,"21-29",
B1499&lt;40,"30-39",
B1499&lt;50,"40-49",
B1499&lt;60,"50-59",
TRUE,"60+"
)</f>
        <v>40-49</v>
      </c>
      <c r="W1499" s="24">
        <f t="shared" si="69"/>
        <v>25556666.666666668</v>
      </c>
      <c r="X1499" s="24">
        <f t="shared" si="70"/>
        <v>8570000</v>
      </c>
      <c r="Y1499" s="25">
        <f t="shared" si="71"/>
        <v>0.31551440329218111</v>
      </c>
      <c r="Z1499" s="2" t="str" cm="1">
        <f t="array" ref="Z1499">_xlfn.IFS(Y1499&lt;=25%,"Low",
Y1499&lt;=50%,"Moderate",
Y1499&lt;=75%,"High",
Y1499&lt;=100%,"Very High",
TRUE,"Over Limit"
)</f>
        <v>Moderate</v>
      </c>
      <c r="AA1499" s="2" cm="1">
        <f t="array" ref="AA1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9" s="2" t="str" cm="1">
        <f t="array" ref="AB1499">_xlfn.IFS(T1499=0,"No Late Payments",
T1499&lt;=2,"Low",
T1499&lt;=4,"Moderate",
TRUE,"High"
)</f>
        <v>No Late Payments</v>
      </c>
      <c r="AC1499" s="10" t="str" cm="1">
        <f t="array" ref="AC1499">_xlfn.IFS(
H1499&lt;40000000,"Low",
H1499&lt;60000000,"Medium",
H1499&lt;100000000,"High",
TRUE,"Very High"
)</f>
        <v>High</v>
      </c>
    </row>
    <row r="1500" spans="1:29">
      <c r="A1500" s="18" t="s">
        <v>1532</v>
      </c>
      <c r="B1500" s="19">
        <v>31</v>
      </c>
      <c r="C1500" s="19" t="s">
        <v>22</v>
      </c>
      <c r="D1500" s="19" t="s">
        <v>27</v>
      </c>
      <c r="E1500" s="19" t="s">
        <v>24</v>
      </c>
      <c r="F1500" s="19" t="s">
        <v>41</v>
      </c>
      <c r="G1500" s="20">
        <v>14400000</v>
      </c>
      <c r="H1500" s="20">
        <v>70000000</v>
      </c>
      <c r="I1500" s="19">
        <v>60</v>
      </c>
      <c r="J1500" s="19">
        <v>0</v>
      </c>
      <c r="K1500" s="19">
        <v>0</v>
      </c>
      <c r="L1500" s="19">
        <v>0</v>
      </c>
      <c r="M1500" s="20">
        <v>31610000</v>
      </c>
      <c r="N1500" s="20">
        <v>35850000</v>
      </c>
      <c r="O1500" s="20">
        <v>32480000</v>
      </c>
      <c r="P1500" s="20">
        <v>13300000</v>
      </c>
      <c r="Q1500" s="20">
        <v>29700000</v>
      </c>
      <c r="R1500" s="20">
        <v>7720000</v>
      </c>
      <c r="S1500" s="20">
        <v>590000</v>
      </c>
      <c r="T1500" s="19">
        <v>0</v>
      </c>
      <c r="U1500" s="19">
        <v>0</v>
      </c>
      <c r="V1500" s="2" t="str" cm="1">
        <f t="array" ref="V1500">_xlfn.IFS(B1500&lt;30,"21-29",
B1500&lt;40,"30-39",
B1500&lt;50,"40-49",
B1500&lt;60,"50-59",
TRUE,"60+"
)</f>
        <v>30-39</v>
      </c>
      <c r="W1500" s="24">
        <f t="shared" si="69"/>
        <v>33313333.333333332</v>
      </c>
      <c r="X1500" s="24">
        <f t="shared" si="70"/>
        <v>16906666.666666668</v>
      </c>
      <c r="Y1500" s="25">
        <f t="shared" si="71"/>
        <v>0.47590476190476189</v>
      </c>
      <c r="Z1500" s="2" t="str" cm="1">
        <f t="array" ref="Z1500">_xlfn.IFS(Y1500&lt;=25%,"Low",
Y1500&lt;=50%,"Moderate",
Y1500&lt;=75%,"High",
Y1500&lt;=100%,"Very High",
TRUE,"Over Limit"
)</f>
        <v>Moderate</v>
      </c>
      <c r="AA1500" s="2" cm="1">
        <f t="array" ref="AA1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0" s="2" t="str" cm="1">
        <f t="array" ref="AB1500">_xlfn.IFS(T1500=0,"No Late Payments",
T1500&lt;=2,"Low",
T1500&lt;=4,"Moderate",
TRUE,"High"
)</f>
        <v>No Late Payments</v>
      </c>
      <c r="AC1500" s="10" t="str" cm="1">
        <f t="array" ref="AC1500">_xlfn.IFS(
H1500&lt;40000000,"Low",
H1500&lt;60000000,"Medium",
H1500&lt;100000000,"High",
TRUE,"Very High"
)</f>
        <v>High</v>
      </c>
    </row>
    <row r="1501" spans="1:29">
      <c r="A1501" s="21" t="s">
        <v>1533</v>
      </c>
      <c r="B1501" s="22">
        <v>31</v>
      </c>
      <c r="C1501" s="22" t="s">
        <v>22</v>
      </c>
      <c r="D1501" s="22" t="s">
        <v>27</v>
      </c>
      <c r="E1501" s="22" t="s">
        <v>38</v>
      </c>
      <c r="F1501" s="22" t="s">
        <v>48</v>
      </c>
      <c r="G1501" s="23">
        <v>10400000</v>
      </c>
      <c r="H1501" s="23">
        <v>41000000</v>
      </c>
      <c r="I1501" s="22">
        <v>87</v>
      </c>
      <c r="J1501" s="22">
        <v>0</v>
      </c>
      <c r="K1501" s="22">
        <v>0</v>
      </c>
      <c r="L1501" s="22">
        <v>0</v>
      </c>
      <c r="M1501" s="23">
        <v>7640000</v>
      </c>
      <c r="N1501" s="23">
        <v>6080000</v>
      </c>
      <c r="O1501" s="23">
        <v>6610000</v>
      </c>
      <c r="P1501" s="23">
        <v>2670000</v>
      </c>
      <c r="Q1501" s="23">
        <v>1740000</v>
      </c>
      <c r="R1501" s="23">
        <v>3010000</v>
      </c>
      <c r="S1501" s="23">
        <v>860000</v>
      </c>
      <c r="T1501" s="22">
        <v>0</v>
      </c>
      <c r="U1501" s="22">
        <v>0</v>
      </c>
      <c r="V1501" s="2" t="str" cm="1">
        <f t="array" ref="V1501">_xlfn.IFS(B1501&lt;30,"21-29",
B1501&lt;40,"30-39",
B1501&lt;50,"40-49",
B1501&lt;60,"50-59",
TRUE,"60+"
)</f>
        <v>30-39</v>
      </c>
      <c r="W1501" s="24">
        <f t="shared" si="69"/>
        <v>6776666.666666667</v>
      </c>
      <c r="X1501" s="24">
        <f t="shared" si="70"/>
        <v>2473333.3333333335</v>
      </c>
      <c r="Y1501" s="25">
        <f t="shared" si="71"/>
        <v>0.16528455284552845</v>
      </c>
      <c r="Z1501" s="2" t="str" cm="1">
        <f t="array" ref="Z1501">_xlfn.IFS(Y1501&lt;=25%,"Low",
Y1501&lt;=50%,"Moderate",
Y1501&lt;=75%,"High",
Y1501&lt;=100%,"Very High",
TRUE,"Over Limit"
)</f>
        <v>Low</v>
      </c>
      <c r="AA1501" s="2" cm="1">
        <f t="array" ref="AA1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1" s="2" t="str" cm="1">
        <f t="array" ref="AB1501">_xlfn.IFS(T1501=0,"No Late Payments",
T1501&lt;=2,"Low",
T1501&lt;=4,"Moderate",
TRUE,"High"
)</f>
        <v>No Late Payments</v>
      </c>
      <c r="AC1501" s="10" t="str" cm="1">
        <f t="array" ref="AC1501">_xlfn.IFS(
H1501&lt;40000000,"Low",
H1501&lt;60000000,"Medium",
H1501&lt;100000000,"High",
TRUE,"Very High"
)</f>
        <v>Medium</v>
      </c>
    </row>
    <row r="1502" spans="1:29">
      <c r="A1502" s="18" t="s">
        <v>1534</v>
      </c>
      <c r="B1502" s="19">
        <v>49</v>
      </c>
      <c r="C1502" s="19" t="s">
        <v>34</v>
      </c>
      <c r="D1502" s="19" t="s">
        <v>30</v>
      </c>
      <c r="E1502" s="19" t="s">
        <v>38</v>
      </c>
      <c r="F1502" s="19" t="s">
        <v>31</v>
      </c>
      <c r="G1502" s="20">
        <v>7200000</v>
      </c>
      <c r="H1502" s="20">
        <v>31000000</v>
      </c>
      <c r="I1502" s="19">
        <v>164</v>
      </c>
      <c r="J1502" s="19">
        <v>0</v>
      </c>
      <c r="K1502" s="19">
        <v>0</v>
      </c>
      <c r="L1502" s="19">
        <v>0</v>
      </c>
      <c r="M1502" s="20">
        <v>18230000</v>
      </c>
      <c r="N1502" s="20">
        <v>14560000</v>
      </c>
      <c r="O1502" s="20">
        <v>13900000</v>
      </c>
      <c r="P1502" s="20">
        <v>2510000</v>
      </c>
      <c r="Q1502" s="20">
        <v>11760000</v>
      </c>
      <c r="R1502" s="20">
        <v>2180000</v>
      </c>
      <c r="S1502" s="20">
        <v>800000</v>
      </c>
      <c r="T1502" s="19">
        <v>0</v>
      </c>
      <c r="U1502" s="19">
        <v>0</v>
      </c>
      <c r="V1502" s="2" t="str" cm="1">
        <f t="array" ref="V1502">_xlfn.IFS(B1502&lt;30,"21-29",
B1502&lt;40,"30-39",
B1502&lt;50,"40-49",
B1502&lt;60,"50-59",
TRUE,"60+"
)</f>
        <v>40-49</v>
      </c>
      <c r="W1502" s="24">
        <f t="shared" si="69"/>
        <v>15563333.333333334</v>
      </c>
      <c r="X1502" s="24">
        <f t="shared" si="70"/>
        <v>5483333.333333333</v>
      </c>
      <c r="Y1502" s="25">
        <f t="shared" si="71"/>
        <v>0.5020430107526882</v>
      </c>
      <c r="Z1502" s="2" t="str" cm="1">
        <f t="array" ref="Z1502">_xlfn.IFS(Y1502&lt;=25%,"Low",
Y1502&lt;=50%,"Moderate",
Y1502&lt;=75%,"High",
Y1502&lt;=100%,"Very High",
TRUE,"Over Limit"
)</f>
        <v>High</v>
      </c>
      <c r="AA1502" s="2" cm="1">
        <f t="array" ref="AA1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2" s="2" t="str" cm="1">
        <f t="array" ref="AB1502">_xlfn.IFS(T1502=0,"No Late Payments",
T1502&lt;=2,"Low",
T1502&lt;=4,"Moderate",
TRUE,"High"
)</f>
        <v>No Late Payments</v>
      </c>
      <c r="AC1502" s="10" t="str" cm="1">
        <f t="array" ref="AC1502">_xlfn.IFS(
H1502&lt;40000000,"Low",
H1502&lt;60000000,"Medium",
H1502&lt;100000000,"High",
TRUE,"Very High"
)</f>
        <v>Low</v>
      </c>
    </row>
    <row r="1503" spans="1:29">
      <c r="A1503" s="21" t="s">
        <v>1535</v>
      </c>
      <c r="B1503" s="22">
        <v>29</v>
      </c>
      <c r="C1503" s="22" t="s">
        <v>22</v>
      </c>
      <c r="D1503" s="22" t="s">
        <v>27</v>
      </c>
      <c r="E1503" s="22" t="s">
        <v>24</v>
      </c>
      <c r="F1503" s="22" t="s">
        <v>28</v>
      </c>
      <c r="G1503" s="23">
        <v>7100000</v>
      </c>
      <c r="H1503" s="23">
        <v>39000000</v>
      </c>
      <c r="I1503" s="22">
        <v>38</v>
      </c>
      <c r="J1503" s="22">
        <v>0</v>
      </c>
      <c r="K1503" s="22">
        <v>0</v>
      </c>
      <c r="L1503" s="22">
        <v>0</v>
      </c>
      <c r="M1503" s="23">
        <v>3180000</v>
      </c>
      <c r="N1503" s="23">
        <v>4740000</v>
      </c>
      <c r="O1503" s="23">
        <v>0</v>
      </c>
      <c r="P1503" s="23">
        <v>1010000</v>
      </c>
      <c r="Q1503" s="23">
        <v>1270000</v>
      </c>
      <c r="R1503" s="23">
        <v>0</v>
      </c>
      <c r="S1503" s="23">
        <v>2300000</v>
      </c>
      <c r="T1503" s="22">
        <v>0</v>
      </c>
      <c r="U1503" s="22">
        <v>0</v>
      </c>
      <c r="V1503" s="2" t="str" cm="1">
        <f t="array" ref="V1503">_xlfn.IFS(B1503&lt;30,"21-29",
B1503&lt;40,"30-39",
B1503&lt;50,"40-49",
B1503&lt;60,"50-59",
TRUE,"60+"
)</f>
        <v>21-29</v>
      </c>
      <c r="W1503" s="24">
        <f t="shared" si="69"/>
        <v>2640000</v>
      </c>
      <c r="X1503" s="24">
        <f t="shared" si="70"/>
        <v>760000</v>
      </c>
      <c r="Y1503" s="25">
        <f t="shared" si="71"/>
        <v>6.7692307692307691E-2</v>
      </c>
      <c r="Z1503" s="2" t="str" cm="1">
        <f t="array" ref="Z1503">_xlfn.IFS(Y1503&lt;=25%,"Low",
Y1503&lt;=50%,"Moderate",
Y1503&lt;=75%,"High",
Y1503&lt;=100%,"Very High",
TRUE,"Over Limit"
)</f>
        <v>Low</v>
      </c>
      <c r="AA1503" s="2" cm="1">
        <f t="array" ref="AA1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3" s="2" t="str" cm="1">
        <f t="array" ref="AB1503">_xlfn.IFS(T1503=0,"No Late Payments",
T1503&lt;=2,"Low",
T1503&lt;=4,"Moderate",
TRUE,"High"
)</f>
        <v>No Late Payments</v>
      </c>
      <c r="AC1503" s="10" t="str" cm="1">
        <f t="array" ref="AC1503">_xlfn.IFS(
H1503&lt;40000000,"Low",
H1503&lt;60000000,"Medium",
H1503&lt;100000000,"High",
TRUE,"Very High"
)</f>
        <v>Low</v>
      </c>
    </row>
    <row r="1504" spans="1:29">
      <c r="A1504" s="18" t="s">
        <v>1536</v>
      </c>
      <c r="B1504" s="19">
        <v>44</v>
      </c>
      <c r="C1504" s="19" t="s">
        <v>34</v>
      </c>
      <c r="D1504" s="19" t="s">
        <v>23</v>
      </c>
      <c r="E1504" s="19" t="s">
        <v>31</v>
      </c>
      <c r="F1504" s="19" t="s">
        <v>48</v>
      </c>
      <c r="G1504" s="20">
        <v>10800000</v>
      </c>
      <c r="H1504" s="20">
        <v>51000000</v>
      </c>
      <c r="I1504" s="19">
        <v>158</v>
      </c>
      <c r="J1504" s="19">
        <v>0</v>
      </c>
      <c r="K1504" s="19">
        <v>0</v>
      </c>
      <c r="L1504" s="19">
        <v>0</v>
      </c>
      <c r="M1504" s="20">
        <v>2860000</v>
      </c>
      <c r="N1504" s="20">
        <v>1740000</v>
      </c>
      <c r="O1504" s="20">
        <v>1580000</v>
      </c>
      <c r="P1504" s="20">
        <v>1200000</v>
      </c>
      <c r="Q1504" s="20">
        <v>880000</v>
      </c>
      <c r="R1504" s="20">
        <v>1080000</v>
      </c>
      <c r="S1504" s="20">
        <v>3040000</v>
      </c>
      <c r="T1504" s="19">
        <v>1</v>
      </c>
      <c r="U1504" s="19">
        <v>0</v>
      </c>
      <c r="V1504" s="2" t="str" cm="1">
        <f t="array" ref="V1504">_xlfn.IFS(B1504&lt;30,"21-29",
B1504&lt;40,"30-39",
B1504&lt;50,"40-49",
B1504&lt;60,"50-59",
TRUE,"60+"
)</f>
        <v>40-49</v>
      </c>
      <c r="W1504" s="24">
        <f t="shared" si="69"/>
        <v>2060000</v>
      </c>
      <c r="X1504" s="24">
        <f t="shared" si="70"/>
        <v>1053333.3333333333</v>
      </c>
      <c r="Y1504" s="25">
        <f t="shared" si="71"/>
        <v>4.0392156862745096E-2</v>
      </c>
      <c r="Z1504" s="2" t="str" cm="1">
        <f t="array" ref="Z1504">_xlfn.IFS(Y1504&lt;=25%,"Low",
Y1504&lt;=50%,"Moderate",
Y1504&lt;=75%,"High",
Y1504&lt;=100%,"Very High",
TRUE,"Over Limit"
)</f>
        <v>Low</v>
      </c>
      <c r="AA1504" s="2" cm="1">
        <f t="array" ref="AA1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4" s="2" t="str" cm="1">
        <f t="array" ref="AB1504">_xlfn.IFS(T1504=0,"No Late Payments",
T1504&lt;=2,"Low",
T1504&lt;=4,"Moderate",
TRUE,"High"
)</f>
        <v>Low</v>
      </c>
      <c r="AC1504" s="10" t="str" cm="1">
        <f t="array" ref="AC1504">_xlfn.IFS(
H1504&lt;40000000,"Low",
H1504&lt;60000000,"Medium",
H1504&lt;100000000,"High",
TRUE,"Very High"
)</f>
        <v>Medium</v>
      </c>
    </row>
    <row r="1505" spans="1:29">
      <c r="A1505" s="21" t="s">
        <v>1537</v>
      </c>
      <c r="B1505" s="22">
        <v>41</v>
      </c>
      <c r="C1505" s="22" t="s">
        <v>22</v>
      </c>
      <c r="D1505" s="22" t="s">
        <v>23</v>
      </c>
      <c r="E1505" s="22" t="s">
        <v>31</v>
      </c>
      <c r="F1505" s="22" t="s">
        <v>25</v>
      </c>
      <c r="G1505" s="23">
        <v>5500000</v>
      </c>
      <c r="H1505" s="23">
        <v>20000000</v>
      </c>
      <c r="I1505" s="22">
        <v>28</v>
      </c>
      <c r="J1505" s="22">
        <v>0</v>
      </c>
      <c r="K1505" s="22">
        <v>1</v>
      </c>
      <c r="L1505" s="22">
        <v>0</v>
      </c>
      <c r="M1505" s="23">
        <v>12710000</v>
      </c>
      <c r="N1505" s="23">
        <v>15510000</v>
      </c>
      <c r="O1505" s="23">
        <v>14540000</v>
      </c>
      <c r="P1505" s="23">
        <v>6310000</v>
      </c>
      <c r="Q1505" s="23">
        <v>4990000</v>
      </c>
      <c r="R1505" s="23">
        <v>6850000</v>
      </c>
      <c r="S1505" s="23">
        <v>740000</v>
      </c>
      <c r="T1505" s="22">
        <v>1</v>
      </c>
      <c r="U1505" s="22">
        <v>0</v>
      </c>
      <c r="V1505" s="2" t="str" cm="1">
        <f t="array" ref="V1505">_xlfn.IFS(B1505&lt;30,"21-29",
B1505&lt;40,"30-39",
B1505&lt;50,"40-49",
B1505&lt;60,"50-59",
TRUE,"60+"
)</f>
        <v>40-49</v>
      </c>
      <c r="W1505" s="24">
        <f t="shared" si="69"/>
        <v>14253333.333333334</v>
      </c>
      <c r="X1505" s="24">
        <f t="shared" si="70"/>
        <v>6050000</v>
      </c>
      <c r="Y1505" s="25">
        <f t="shared" si="71"/>
        <v>0.71266666666666667</v>
      </c>
      <c r="Z1505" s="2" t="str" cm="1">
        <f t="array" ref="Z1505">_xlfn.IFS(Y1505&lt;=25%,"Low",
Y1505&lt;=50%,"Moderate",
Y1505&lt;=75%,"High",
Y1505&lt;=100%,"Very High",
TRUE,"Over Limit"
)</f>
        <v>High</v>
      </c>
      <c r="AA1505" s="2" cm="1">
        <f t="array" ref="AA1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5" s="2" t="str" cm="1">
        <f t="array" ref="AB1505">_xlfn.IFS(T1505=0,"No Late Payments",
T1505&lt;=2,"Low",
T1505&lt;=4,"Moderate",
TRUE,"High"
)</f>
        <v>Low</v>
      </c>
      <c r="AC1505" s="10" t="str" cm="1">
        <f t="array" ref="AC1505">_xlfn.IFS(
H1505&lt;40000000,"Low",
H1505&lt;60000000,"Medium",
H1505&lt;100000000,"High",
TRUE,"Very High"
)</f>
        <v>Low</v>
      </c>
    </row>
    <row r="1506" spans="1:29">
      <c r="A1506" s="18" t="s">
        <v>1538</v>
      </c>
      <c r="B1506" s="19">
        <v>42</v>
      </c>
      <c r="C1506" s="19" t="s">
        <v>22</v>
      </c>
      <c r="D1506" s="19" t="s">
        <v>30</v>
      </c>
      <c r="E1506" s="19" t="s">
        <v>24</v>
      </c>
      <c r="F1506" s="19" t="s">
        <v>48</v>
      </c>
      <c r="G1506" s="20">
        <v>9900000</v>
      </c>
      <c r="H1506" s="20">
        <v>35000000</v>
      </c>
      <c r="I1506" s="19">
        <v>56</v>
      </c>
      <c r="J1506" s="19">
        <v>3</v>
      </c>
      <c r="K1506" s="19">
        <v>3</v>
      </c>
      <c r="L1506" s="19">
        <v>1</v>
      </c>
      <c r="M1506" s="20">
        <v>28940000</v>
      </c>
      <c r="N1506" s="20">
        <v>28390000</v>
      </c>
      <c r="O1506" s="20">
        <v>28380000</v>
      </c>
      <c r="P1506" s="20">
        <v>1670000</v>
      </c>
      <c r="Q1506" s="20">
        <v>500000</v>
      </c>
      <c r="R1506" s="20">
        <v>4980000</v>
      </c>
      <c r="S1506" s="20">
        <v>2360000</v>
      </c>
      <c r="T1506" s="19">
        <v>3</v>
      </c>
      <c r="U1506" s="19">
        <v>1</v>
      </c>
      <c r="V1506" s="2" t="str" cm="1">
        <f t="array" ref="V1506">_xlfn.IFS(B1506&lt;30,"21-29",
B1506&lt;40,"30-39",
B1506&lt;50,"40-49",
B1506&lt;60,"50-59",
TRUE,"60+"
)</f>
        <v>40-49</v>
      </c>
      <c r="W1506" s="24">
        <f t="shared" si="69"/>
        <v>28570000</v>
      </c>
      <c r="X1506" s="24">
        <f t="shared" si="70"/>
        <v>2383333.3333333335</v>
      </c>
      <c r="Y1506" s="25">
        <f t="shared" si="71"/>
        <v>0.81628571428571428</v>
      </c>
      <c r="Z1506" s="2" t="str" cm="1">
        <f t="array" ref="Z1506">_xlfn.IFS(Y1506&lt;=25%,"Low",
Y1506&lt;=50%,"Moderate",
Y1506&lt;=75%,"High",
Y1506&lt;=100%,"Very High",
TRUE,"Over Limit"
)</f>
        <v>Very High</v>
      </c>
      <c r="AA1506" s="2" cm="1">
        <f t="array" ref="AA1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06" s="2" t="str" cm="1">
        <f t="array" ref="AB1506">_xlfn.IFS(T1506=0,"No Late Payments",
T1506&lt;=2,"Low",
T1506&lt;=4,"Moderate",
TRUE,"High"
)</f>
        <v>Moderate</v>
      </c>
      <c r="AC1506" s="10" t="str" cm="1">
        <f t="array" ref="AC1506">_xlfn.IFS(
H1506&lt;40000000,"Low",
H1506&lt;60000000,"Medium",
H1506&lt;100000000,"High",
TRUE,"Very High"
)</f>
        <v>Low</v>
      </c>
    </row>
    <row r="1507" spans="1:29">
      <c r="A1507" s="21" t="s">
        <v>1539</v>
      </c>
      <c r="B1507" s="22">
        <v>34</v>
      </c>
      <c r="C1507" s="22" t="s">
        <v>34</v>
      </c>
      <c r="D1507" s="22" t="s">
        <v>23</v>
      </c>
      <c r="E1507" s="22" t="s">
        <v>24</v>
      </c>
      <c r="F1507" s="22" t="s">
        <v>28</v>
      </c>
      <c r="G1507" s="23">
        <v>9400000</v>
      </c>
      <c r="H1507" s="23">
        <v>52000000</v>
      </c>
      <c r="I1507" s="22">
        <v>126</v>
      </c>
      <c r="J1507" s="22">
        <v>0</v>
      </c>
      <c r="K1507" s="22">
        <v>0</v>
      </c>
      <c r="L1507" s="22">
        <v>0</v>
      </c>
      <c r="M1507" s="23">
        <v>3380000</v>
      </c>
      <c r="N1507" s="23">
        <v>6950000</v>
      </c>
      <c r="O1507" s="23">
        <v>12330000</v>
      </c>
      <c r="P1507" s="23">
        <v>1250000</v>
      </c>
      <c r="Q1507" s="23">
        <v>3370000</v>
      </c>
      <c r="R1507" s="23">
        <v>6250000</v>
      </c>
      <c r="S1507" s="23">
        <v>5976433</v>
      </c>
      <c r="T1507" s="22">
        <v>0</v>
      </c>
      <c r="U1507" s="22">
        <v>0</v>
      </c>
      <c r="V1507" s="2" t="str" cm="1">
        <f t="array" ref="V1507">_xlfn.IFS(B1507&lt;30,"21-29",
B1507&lt;40,"30-39",
B1507&lt;50,"40-49",
B1507&lt;60,"50-59",
TRUE,"60+"
)</f>
        <v>30-39</v>
      </c>
      <c r="W1507" s="24">
        <f t="shared" si="69"/>
        <v>7553333.333333333</v>
      </c>
      <c r="X1507" s="24">
        <f t="shared" si="70"/>
        <v>3623333.3333333335</v>
      </c>
      <c r="Y1507" s="25">
        <f t="shared" si="71"/>
        <v>0.14525641025641026</v>
      </c>
      <c r="Z1507" s="2" t="str" cm="1">
        <f t="array" ref="Z1507">_xlfn.IFS(Y1507&lt;=25%,"Low",
Y1507&lt;=50%,"Moderate",
Y1507&lt;=75%,"High",
Y1507&lt;=100%,"Very High",
TRUE,"Over Limit"
)</f>
        <v>Low</v>
      </c>
      <c r="AA1507" s="2" cm="1">
        <f t="array" ref="AA1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7" s="2" t="str" cm="1">
        <f t="array" ref="AB1507">_xlfn.IFS(T1507=0,"No Late Payments",
T1507&lt;=2,"Low",
T1507&lt;=4,"Moderate",
TRUE,"High"
)</f>
        <v>No Late Payments</v>
      </c>
      <c r="AC1507" s="10" t="str" cm="1">
        <f t="array" ref="AC1507">_xlfn.IFS(
H1507&lt;40000000,"Low",
H1507&lt;60000000,"Medium",
H1507&lt;100000000,"High",
TRUE,"Very High"
)</f>
        <v>Medium</v>
      </c>
    </row>
    <row r="1508" spans="1:29">
      <c r="A1508" s="18" t="s">
        <v>1540</v>
      </c>
      <c r="B1508" s="19">
        <v>35</v>
      </c>
      <c r="C1508" s="19" t="s">
        <v>22</v>
      </c>
      <c r="D1508" s="19" t="s">
        <v>27</v>
      </c>
      <c r="E1508" s="19" t="s">
        <v>38</v>
      </c>
      <c r="F1508" s="19" t="s">
        <v>28</v>
      </c>
      <c r="G1508" s="20">
        <v>13800000</v>
      </c>
      <c r="H1508" s="20">
        <v>58000000</v>
      </c>
      <c r="I1508" s="19">
        <v>88</v>
      </c>
      <c r="J1508" s="19">
        <v>3</v>
      </c>
      <c r="K1508" s="19">
        <v>3</v>
      </c>
      <c r="L1508" s="19">
        <v>0</v>
      </c>
      <c r="M1508" s="20">
        <v>19780000</v>
      </c>
      <c r="N1508" s="20">
        <v>19610000</v>
      </c>
      <c r="O1508" s="20">
        <v>26190000</v>
      </c>
      <c r="P1508" s="20">
        <v>650000</v>
      </c>
      <c r="Q1508" s="20">
        <v>780000</v>
      </c>
      <c r="R1508" s="20">
        <v>9690000</v>
      </c>
      <c r="S1508" s="20">
        <v>5070000</v>
      </c>
      <c r="T1508" s="19">
        <v>3</v>
      </c>
      <c r="U1508" s="19">
        <v>1</v>
      </c>
      <c r="V1508" s="2" t="str" cm="1">
        <f t="array" ref="V1508">_xlfn.IFS(B1508&lt;30,"21-29",
B1508&lt;40,"30-39",
B1508&lt;50,"40-49",
B1508&lt;60,"50-59",
TRUE,"60+"
)</f>
        <v>30-39</v>
      </c>
      <c r="W1508" s="24">
        <f t="shared" si="69"/>
        <v>21860000</v>
      </c>
      <c r="X1508" s="24">
        <f t="shared" si="70"/>
        <v>3706666.6666666665</v>
      </c>
      <c r="Y1508" s="25">
        <f t="shared" si="71"/>
        <v>0.37689655172413794</v>
      </c>
      <c r="Z1508" s="2" t="str" cm="1">
        <f t="array" ref="Z1508">_xlfn.IFS(Y1508&lt;=25%,"Low",
Y1508&lt;=50%,"Moderate",
Y1508&lt;=75%,"High",
Y1508&lt;=100%,"Very High",
TRUE,"Over Limit"
)</f>
        <v>Moderate</v>
      </c>
      <c r="AA1508" s="2" cm="1">
        <f t="array" ref="AA1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8" s="2" t="str" cm="1">
        <f t="array" ref="AB1508">_xlfn.IFS(T1508=0,"No Late Payments",
T1508&lt;=2,"Low",
T1508&lt;=4,"Moderate",
TRUE,"High"
)</f>
        <v>Moderate</v>
      </c>
      <c r="AC1508" s="10" t="str" cm="1">
        <f t="array" ref="AC1508">_xlfn.IFS(
H1508&lt;40000000,"Low",
H1508&lt;60000000,"Medium",
H1508&lt;100000000,"High",
TRUE,"Very High"
)</f>
        <v>Medium</v>
      </c>
    </row>
    <row r="1509" spans="1:29">
      <c r="A1509" s="21" t="s">
        <v>1541</v>
      </c>
      <c r="B1509" s="22">
        <v>50</v>
      </c>
      <c r="C1509" s="22" t="s">
        <v>22</v>
      </c>
      <c r="D1509" s="22" t="s">
        <v>23</v>
      </c>
      <c r="E1509" s="22" t="s">
        <v>38</v>
      </c>
      <c r="F1509" s="22" t="s">
        <v>28</v>
      </c>
      <c r="G1509" s="23">
        <v>20500000</v>
      </c>
      <c r="H1509" s="23">
        <v>93000000</v>
      </c>
      <c r="I1509" s="22">
        <v>163</v>
      </c>
      <c r="J1509" s="22">
        <v>0</v>
      </c>
      <c r="K1509" s="22">
        <v>0</v>
      </c>
      <c r="L1509" s="22">
        <v>0</v>
      </c>
      <c r="M1509" s="23">
        <v>42780000</v>
      </c>
      <c r="N1509" s="23">
        <v>51190000</v>
      </c>
      <c r="O1509" s="23">
        <v>38890000</v>
      </c>
      <c r="P1509" s="23">
        <v>10700000</v>
      </c>
      <c r="Q1509" s="23">
        <v>24360000</v>
      </c>
      <c r="R1509" s="23">
        <v>4280000</v>
      </c>
      <c r="S1509" s="23">
        <v>2040000</v>
      </c>
      <c r="T1509" s="22">
        <v>0</v>
      </c>
      <c r="U1509" s="22">
        <v>0</v>
      </c>
      <c r="V1509" s="2" t="str" cm="1">
        <f t="array" ref="V1509">_xlfn.IFS(B1509&lt;30,"21-29",
B1509&lt;40,"30-39",
B1509&lt;50,"40-49",
B1509&lt;60,"50-59",
TRUE,"60+"
)</f>
        <v>50-59</v>
      </c>
      <c r="W1509" s="24">
        <f t="shared" si="69"/>
        <v>44286666.666666664</v>
      </c>
      <c r="X1509" s="24">
        <f t="shared" si="70"/>
        <v>13113333.333333334</v>
      </c>
      <c r="Y1509" s="25">
        <f t="shared" si="71"/>
        <v>0.47620071684587811</v>
      </c>
      <c r="Z1509" s="2" t="str" cm="1">
        <f t="array" ref="Z1509">_xlfn.IFS(Y1509&lt;=25%,"Low",
Y1509&lt;=50%,"Moderate",
Y1509&lt;=75%,"High",
Y1509&lt;=100%,"Very High",
TRUE,"Over Limit"
)</f>
        <v>Moderate</v>
      </c>
      <c r="AA1509" s="2" cm="1">
        <f t="array" ref="AA1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9" s="2" t="str" cm="1">
        <f t="array" ref="AB1509">_xlfn.IFS(T1509=0,"No Late Payments",
T1509&lt;=2,"Low",
T1509&lt;=4,"Moderate",
TRUE,"High"
)</f>
        <v>No Late Payments</v>
      </c>
      <c r="AC1509" s="10" t="str" cm="1">
        <f t="array" ref="AC1509">_xlfn.IFS(
H1509&lt;40000000,"Low",
H1509&lt;60000000,"Medium",
H1509&lt;100000000,"High",
TRUE,"Very High"
)</f>
        <v>High</v>
      </c>
    </row>
    <row r="1510" spans="1:29">
      <c r="A1510" s="18" t="s">
        <v>1542</v>
      </c>
      <c r="B1510" s="19">
        <v>38</v>
      </c>
      <c r="C1510" s="19" t="s">
        <v>34</v>
      </c>
      <c r="D1510" s="19" t="s">
        <v>27</v>
      </c>
      <c r="E1510" s="19" t="s">
        <v>24</v>
      </c>
      <c r="F1510" s="19" t="s">
        <v>48</v>
      </c>
      <c r="G1510" s="20">
        <v>7500000</v>
      </c>
      <c r="H1510" s="20">
        <v>56000000</v>
      </c>
      <c r="I1510" s="19">
        <v>137</v>
      </c>
      <c r="J1510" s="19">
        <v>0</v>
      </c>
      <c r="K1510" s="19">
        <v>0</v>
      </c>
      <c r="L1510" s="19">
        <v>2</v>
      </c>
      <c r="M1510" s="20">
        <v>44560000</v>
      </c>
      <c r="N1510" s="20">
        <v>44440000</v>
      </c>
      <c r="O1510" s="20">
        <v>41050000</v>
      </c>
      <c r="P1510" s="20">
        <v>15720000</v>
      </c>
      <c r="Q1510" s="20">
        <v>42640000</v>
      </c>
      <c r="R1510" s="20">
        <v>7420000</v>
      </c>
      <c r="S1510" s="20">
        <v>1110000</v>
      </c>
      <c r="T1510" s="19">
        <v>1</v>
      </c>
      <c r="U1510" s="19">
        <v>0</v>
      </c>
      <c r="V1510" s="2" t="str" cm="1">
        <f t="array" ref="V1510">_xlfn.IFS(B1510&lt;30,"21-29",
B1510&lt;40,"30-39",
B1510&lt;50,"40-49",
B1510&lt;60,"50-59",
TRUE,"60+"
)</f>
        <v>30-39</v>
      </c>
      <c r="W1510" s="24">
        <f t="shared" si="69"/>
        <v>43350000</v>
      </c>
      <c r="X1510" s="24">
        <f t="shared" si="70"/>
        <v>21926666.666666668</v>
      </c>
      <c r="Y1510" s="25">
        <f t="shared" si="71"/>
        <v>0.77410714285714288</v>
      </c>
      <c r="Z1510" s="2" t="str" cm="1">
        <f t="array" ref="Z1510">_xlfn.IFS(Y1510&lt;=25%,"Low",
Y1510&lt;=50%,"Moderate",
Y1510&lt;=75%,"High",
Y1510&lt;=100%,"Very High",
TRUE,"Over Limit"
)</f>
        <v>Very High</v>
      </c>
      <c r="AA1510" s="2" cm="1">
        <f t="array" ref="AA1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10" s="2" t="str" cm="1">
        <f t="array" ref="AB1510">_xlfn.IFS(T1510=0,"No Late Payments",
T1510&lt;=2,"Low",
T1510&lt;=4,"Moderate",
TRUE,"High"
)</f>
        <v>Low</v>
      </c>
      <c r="AC1510" s="10" t="str" cm="1">
        <f t="array" ref="AC1510">_xlfn.IFS(
H1510&lt;40000000,"Low",
H1510&lt;60000000,"Medium",
H1510&lt;100000000,"High",
TRUE,"Very High"
)</f>
        <v>Medium</v>
      </c>
    </row>
    <row r="1511" spans="1:29">
      <c r="A1511" s="21" t="s">
        <v>1543</v>
      </c>
      <c r="B1511" s="22">
        <v>50</v>
      </c>
      <c r="C1511" s="22" t="s">
        <v>34</v>
      </c>
      <c r="D1511" s="22" t="s">
        <v>46</v>
      </c>
      <c r="E1511" s="22" t="s">
        <v>24</v>
      </c>
      <c r="F1511" s="22" t="s">
        <v>28</v>
      </c>
      <c r="G1511" s="23">
        <v>22900000</v>
      </c>
      <c r="H1511" s="23">
        <v>86000000</v>
      </c>
      <c r="I1511" s="22">
        <v>198</v>
      </c>
      <c r="J1511" s="22">
        <v>0</v>
      </c>
      <c r="K1511" s="22">
        <v>0</v>
      </c>
      <c r="L1511" s="22">
        <v>0</v>
      </c>
      <c r="M1511" s="23">
        <v>650000</v>
      </c>
      <c r="N1511" s="23">
        <v>0</v>
      </c>
      <c r="O1511" s="23">
        <v>12130000</v>
      </c>
      <c r="P1511" s="23">
        <v>650000</v>
      </c>
      <c r="Q1511" s="23">
        <v>0</v>
      </c>
      <c r="R1511" s="23">
        <v>6490000</v>
      </c>
      <c r="S1511" s="23">
        <v>3220000</v>
      </c>
      <c r="T1511" s="22">
        <v>0</v>
      </c>
      <c r="U1511" s="22">
        <v>0</v>
      </c>
      <c r="V1511" s="2" t="str" cm="1">
        <f t="array" ref="V1511">_xlfn.IFS(B1511&lt;30,"21-29",
B1511&lt;40,"30-39",
B1511&lt;50,"40-49",
B1511&lt;60,"50-59",
TRUE,"60+"
)</f>
        <v>50-59</v>
      </c>
      <c r="W1511" s="24">
        <f t="shared" si="69"/>
        <v>4260000</v>
      </c>
      <c r="X1511" s="24">
        <f t="shared" si="70"/>
        <v>2380000</v>
      </c>
      <c r="Y1511" s="25">
        <f t="shared" si="71"/>
        <v>4.9534883720930234E-2</v>
      </c>
      <c r="Z1511" s="2" t="str" cm="1">
        <f t="array" ref="Z1511">_xlfn.IFS(Y1511&lt;=25%,"Low",
Y1511&lt;=50%,"Moderate",
Y1511&lt;=75%,"High",
Y1511&lt;=100%,"Very High",
TRUE,"Over Limit"
)</f>
        <v>Low</v>
      </c>
      <c r="AA1511" s="2" cm="1">
        <f t="array" ref="AA1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11" s="2" t="str" cm="1">
        <f t="array" ref="AB1511">_xlfn.IFS(T1511=0,"No Late Payments",
T1511&lt;=2,"Low",
T1511&lt;=4,"Moderate",
TRUE,"High"
)</f>
        <v>No Late Payments</v>
      </c>
      <c r="AC1511" s="10" t="str" cm="1">
        <f t="array" ref="AC1511">_xlfn.IFS(
H1511&lt;40000000,"Low",
H1511&lt;60000000,"Medium",
H1511&lt;100000000,"High",
TRUE,"Very High"
)</f>
        <v>High</v>
      </c>
    </row>
    <row r="1512" spans="1:29">
      <c r="A1512" s="18" t="s">
        <v>1544</v>
      </c>
      <c r="B1512" s="19">
        <v>37</v>
      </c>
      <c r="C1512" s="19" t="s">
        <v>22</v>
      </c>
      <c r="D1512" s="19" t="s">
        <v>23</v>
      </c>
      <c r="E1512" s="19" t="s">
        <v>24</v>
      </c>
      <c r="F1512" s="19" t="s">
        <v>25</v>
      </c>
      <c r="G1512" s="20">
        <v>11800000</v>
      </c>
      <c r="H1512" s="20">
        <v>31000000</v>
      </c>
      <c r="I1512" s="19">
        <v>79</v>
      </c>
      <c r="J1512" s="19">
        <v>3</v>
      </c>
      <c r="K1512" s="19">
        <v>3</v>
      </c>
      <c r="L1512" s="19">
        <v>3</v>
      </c>
      <c r="M1512" s="20">
        <v>21040000</v>
      </c>
      <c r="N1512" s="20">
        <v>20520000</v>
      </c>
      <c r="O1512" s="20">
        <v>12780000</v>
      </c>
      <c r="P1512" s="20">
        <v>680000</v>
      </c>
      <c r="Q1512" s="20">
        <v>1320000</v>
      </c>
      <c r="R1512" s="20">
        <v>1220000</v>
      </c>
      <c r="S1512" s="20">
        <v>2790000</v>
      </c>
      <c r="T1512" s="19">
        <v>4</v>
      </c>
      <c r="U1512" s="19">
        <v>1</v>
      </c>
      <c r="V1512" s="2" t="str" cm="1">
        <f t="array" ref="V1512">_xlfn.IFS(B1512&lt;30,"21-29",
B1512&lt;40,"30-39",
B1512&lt;50,"40-49",
B1512&lt;60,"50-59",
TRUE,"60+"
)</f>
        <v>30-39</v>
      </c>
      <c r="W1512" s="24">
        <f t="shared" si="69"/>
        <v>18113333.333333332</v>
      </c>
      <c r="X1512" s="24">
        <f t="shared" si="70"/>
        <v>1073333.3333333333</v>
      </c>
      <c r="Y1512" s="25">
        <f t="shared" si="71"/>
        <v>0.58430107526881714</v>
      </c>
      <c r="Z1512" s="2" t="str" cm="1">
        <f t="array" ref="Z1512">_xlfn.IFS(Y1512&lt;=25%,"Low",
Y1512&lt;=50%,"Moderate",
Y1512&lt;=75%,"High",
Y1512&lt;=100%,"Very High",
TRUE,"Over Limit"
)</f>
        <v>High</v>
      </c>
      <c r="AA1512" s="2" cm="1">
        <f t="array" ref="AA1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2" s="2" t="str" cm="1">
        <f t="array" ref="AB1512">_xlfn.IFS(T1512=0,"No Late Payments",
T1512&lt;=2,"Low",
T1512&lt;=4,"Moderate",
TRUE,"High"
)</f>
        <v>Moderate</v>
      </c>
      <c r="AC1512" s="10" t="str" cm="1">
        <f t="array" ref="AC1512">_xlfn.IFS(
H1512&lt;40000000,"Low",
H1512&lt;60000000,"Medium",
H1512&lt;100000000,"High",
TRUE,"Very High"
)</f>
        <v>Low</v>
      </c>
    </row>
    <row r="1513" spans="1:29">
      <c r="A1513" s="21" t="s">
        <v>1545</v>
      </c>
      <c r="B1513" s="22">
        <v>32</v>
      </c>
      <c r="C1513" s="22" t="s">
        <v>22</v>
      </c>
      <c r="D1513" s="22" t="s">
        <v>46</v>
      </c>
      <c r="E1513" s="22" t="s">
        <v>38</v>
      </c>
      <c r="F1513" s="22" t="s">
        <v>28</v>
      </c>
      <c r="G1513" s="23">
        <v>11900000</v>
      </c>
      <c r="H1513" s="23">
        <v>57000000</v>
      </c>
      <c r="I1513" s="22">
        <v>86</v>
      </c>
      <c r="J1513" s="22">
        <v>0</v>
      </c>
      <c r="K1513" s="22">
        <v>0</v>
      </c>
      <c r="L1513" s="22">
        <v>0</v>
      </c>
      <c r="M1513" s="23">
        <v>37280000</v>
      </c>
      <c r="N1513" s="23">
        <v>38410000</v>
      </c>
      <c r="O1513" s="23">
        <v>36650000</v>
      </c>
      <c r="P1513" s="23">
        <v>12420000</v>
      </c>
      <c r="Q1513" s="23">
        <v>18340000</v>
      </c>
      <c r="R1513" s="23">
        <v>11650000</v>
      </c>
      <c r="S1513" s="23">
        <v>3640000</v>
      </c>
      <c r="T1513" s="22">
        <v>0</v>
      </c>
      <c r="U1513" s="22">
        <v>0</v>
      </c>
      <c r="V1513" s="2" t="str" cm="1">
        <f t="array" ref="V1513">_xlfn.IFS(B1513&lt;30,"21-29",
B1513&lt;40,"30-39",
B1513&lt;50,"40-49",
B1513&lt;60,"50-59",
TRUE,"60+"
)</f>
        <v>30-39</v>
      </c>
      <c r="W1513" s="24">
        <f t="shared" si="69"/>
        <v>37446666.666666664</v>
      </c>
      <c r="X1513" s="24">
        <f t="shared" si="70"/>
        <v>14136666.666666666</v>
      </c>
      <c r="Y1513" s="25">
        <f t="shared" si="71"/>
        <v>0.6569590643274853</v>
      </c>
      <c r="Z1513" s="2" t="str" cm="1">
        <f t="array" ref="Z1513">_xlfn.IFS(Y1513&lt;=25%,"Low",
Y1513&lt;=50%,"Moderate",
Y1513&lt;=75%,"High",
Y1513&lt;=100%,"Very High",
TRUE,"Over Limit"
)</f>
        <v>High</v>
      </c>
      <c r="AA1513" s="2" cm="1">
        <f t="array" ref="AA1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3" s="2" t="str" cm="1">
        <f t="array" ref="AB1513">_xlfn.IFS(T1513=0,"No Late Payments",
T1513&lt;=2,"Low",
T1513&lt;=4,"Moderate",
TRUE,"High"
)</f>
        <v>No Late Payments</v>
      </c>
      <c r="AC1513" s="10" t="str" cm="1">
        <f t="array" ref="AC1513">_xlfn.IFS(
H1513&lt;40000000,"Low",
H1513&lt;60000000,"Medium",
H1513&lt;100000000,"High",
TRUE,"Very High"
)</f>
        <v>Medium</v>
      </c>
    </row>
    <row r="1514" spans="1:29">
      <c r="A1514" s="18" t="s">
        <v>1546</v>
      </c>
      <c r="B1514" s="19">
        <v>33</v>
      </c>
      <c r="C1514" s="19" t="s">
        <v>34</v>
      </c>
      <c r="D1514" s="19" t="s">
        <v>23</v>
      </c>
      <c r="E1514" s="19" t="s">
        <v>24</v>
      </c>
      <c r="F1514" s="19" t="s">
        <v>28</v>
      </c>
      <c r="G1514" s="20">
        <v>6600000</v>
      </c>
      <c r="H1514" s="20">
        <v>34000000</v>
      </c>
      <c r="I1514" s="19">
        <v>86</v>
      </c>
      <c r="J1514" s="19">
        <v>0</v>
      </c>
      <c r="K1514" s="19">
        <v>0</v>
      </c>
      <c r="L1514" s="19">
        <v>0</v>
      </c>
      <c r="M1514" s="20">
        <v>19090000</v>
      </c>
      <c r="N1514" s="20">
        <v>16940000</v>
      </c>
      <c r="O1514" s="20">
        <v>10250000</v>
      </c>
      <c r="P1514" s="20">
        <v>19000000</v>
      </c>
      <c r="Q1514" s="20">
        <v>7420000</v>
      </c>
      <c r="R1514" s="20">
        <v>8630000</v>
      </c>
      <c r="S1514" s="20">
        <v>210000</v>
      </c>
      <c r="T1514" s="19">
        <v>0</v>
      </c>
      <c r="U1514" s="19">
        <v>0</v>
      </c>
      <c r="V1514" s="2" t="str" cm="1">
        <f t="array" ref="V1514">_xlfn.IFS(B1514&lt;30,"21-29",
B1514&lt;40,"30-39",
B1514&lt;50,"40-49",
B1514&lt;60,"50-59",
TRUE,"60+"
)</f>
        <v>30-39</v>
      </c>
      <c r="W1514" s="24">
        <f t="shared" si="69"/>
        <v>15426666.666666666</v>
      </c>
      <c r="X1514" s="24">
        <f t="shared" si="70"/>
        <v>11683333.333333334</v>
      </c>
      <c r="Y1514" s="25">
        <f t="shared" si="71"/>
        <v>0.45372549019607844</v>
      </c>
      <c r="Z1514" s="2" t="str" cm="1">
        <f t="array" ref="Z1514">_xlfn.IFS(Y1514&lt;=25%,"Low",
Y1514&lt;=50%,"Moderate",
Y1514&lt;=75%,"High",
Y1514&lt;=100%,"Very High",
TRUE,"Over Limit"
)</f>
        <v>Moderate</v>
      </c>
      <c r="AA1514" s="2" cm="1">
        <f t="array" ref="AA1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4" s="2" t="str" cm="1">
        <f t="array" ref="AB1514">_xlfn.IFS(T1514=0,"No Late Payments",
T1514&lt;=2,"Low",
T1514&lt;=4,"Moderate",
TRUE,"High"
)</f>
        <v>No Late Payments</v>
      </c>
      <c r="AC1514" s="10" t="str" cm="1">
        <f t="array" ref="AC1514">_xlfn.IFS(
H1514&lt;40000000,"Low",
H1514&lt;60000000,"Medium",
H1514&lt;100000000,"High",
TRUE,"Very High"
)</f>
        <v>Low</v>
      </c>
    </row>
    <row r="1515" spans="1:29">
      <c r="A1515" s="21" t="s">
        <v>1547</v>
      </c>
      <c r="B1515" s="22">
        <v>44</v>
      </c>
      <c r="C1515" s="22" t="s">
        <v>22</v>
      </c>
      <c r="D1515" s="22" t="s">
        <v>46</v>
      </c>
      <c r="E1515" s="22" t="s">
        <v>24</v>
      </c>
      <c r="F1515" s="22" t="s">
        <v>28</v>
      </c>
      <c r="G1515" s="23">
        <v>13400000</v>
      </c>
      <c r="H1515" s="23">
        <v>65000000</v>
      </c>
      <c r="I1515" s="22">
        <v>110</v>
      </c>
      <c r="J1515" s="22">
        <v>0</v>
      </c>
      <c r="K1515" s="22">
        <v>0</v>
      </c>
      <c r="L1515" s="22">
        <v>0</v>
      </c>
      <c r="M1515" s="23">
        <v>31400000</v>
      </c>
      <c r="N1515" s="23">
        <v>39000000</v>
      </c>
      <c r="O1515" s="23">
        <v>26150000</v>
      </c>
      <c r="P1515" s="23">
        <v>10280000</v>
      </c>
      <c r="Q1515" s="23">
        <v>7660000</v>
      </c>
      <c r="R1515" s="23">
        <v>8970000</v>
      </c>
      <c r="S1515" s="23">
        <v>1960000</v>
      </c>
      <c r="T1515" s="22">
        <v>0</v>
      </c>
      <c r="U1515" s="22">
        <v>0</v>
      </c>
      <c r="V1515" s="2" t="str" cm="1">
        <f t="array" ref="V1515">_xlfn.IFS(B1515&lt;30,"21-29",
B1515&lt;40,"30-39",
B1515&lt;50,"40-49",
B1515&lt;60,"50-59",
TRUE,"60+"
)</f>
        <v>40-49</v>
      </c>
      <c r="W1515" s="24">
        <f t="shared" si="69"/>
        <v>32183333.333333332</v>
      </c>
      <c r="X1515" s="24">
        <f t="shared" si="70"/>
        <v>8970000</v>
      </c>
      <c r="Y1515" s="25">
        <f t="shared" si="71"/>
        <v>0.4951282051282051</v>
      </c>
      <c r="Z1515" s="2" t="str" cm="1">
        <f t="array" ref="Z1515">_xlfn.IFS(Y1515&lt;=25%,"Low",
Y1515&lt;=50%,"Moderate",
Y1515&lt;=75%,"High",
Y1515&lt;=100%,"Very High",
TRUE,"Over Limit"
)</f>
        <v>Moderate</v>
      </c>
      <c r="AA1515" s="2" cm="1">
        <f t="array" ref="AA1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5" s="2" t="str" cm="1">
        <f t="array" ref="AB1515">_xlfn.IFS(T1515=0,"No Late Payments",
T1515&lt;=2,"Low",
T1515&lt;=4,"Moderate",
TRUE,"High"
)</f>
        <v>No Late Payments</v>
      </c>
      <c r="AC1515" s="10" t="str" cm="1">
        <f t="array" ref="AC1515">_xlfn.IFS(
H1515&lt;40000000,"Low",
H1515&lt;60000000,"Medium",
H1515&lt;100000000,"High",
TRUE,"Very High"
)</f>
        <v>High</v>
      </c>
    </row>
    <row r="1516" spans="1:29">
      <c r="A1516" s="18" t="s">
        <v>1548</v>
      </c>
      <c r="B1516" s="19">
        <v>31</v>
      </c>
      <c r="C1516" s="19" t="s">
        <v>34</v>
      </c>
      <c r="D1516" s="19" t="s">
        <v>23</v>
      </c>
      <c r="E1516" s="19" t="s">
        <v>38</v>
      </c>
      <c r="F1516" s="19" t="s">
        <v>28</v>
      </c>
      <c r="G1516" s="20">
        <v>8800000</v>
      </c>
      <c r="H1516" s="20">
        <v>39000000</v>
      </c>
      <c r="I1516" s="19">
        <v>78</v>
      </c>
      <c r="J1516" s="19">
        <v>0</v>
      </c>
      <c r="K1516" s="19">
        <v>0</v>
      </c>
      <c r="L1516" s="19">
        <v>0</v>
      </c>
      <c r="M1516" s="20">
        <v>8770000</v>
      </c>
      <c r="N1516" s="20">
        <v>8050000</v>
      </c>
      <c r="O1516" s="20">
        <v>14350000</v>
      </c>
      <c r="P1516" s="20">
        <v>4070000</v>
      </c>
      <c r="Q1516" s="20">
        <v>3840000</v>
      </c>
      <c r="R1516" s="20">
        <v>13660000</v>
      </c>
      <c r="S1516" s="20">
        <v>390000</v>
      </c>
      <c r="T1516" s="19">
        <v>1</v>
      </c>
      <c r="U1516" s="19">
        <v>0</v>
      </c>
      <c r="V1516" s="2" t="str" cm="1">
        <f t="array" ref="V1516">_xlfn.IFS(B1516&lt;30,"21-29",
B1516&lt;40,"30-39",
B1516&lt;50,"40-49",
B1516&lt;60,"50-59",
TRUE,"60+"
)</f>
        <v>30-39</v>
      </c>
      <c r="W1516" s="24">
        <f t="shared" si="69"/>
        <v>10390000</v>
      </c>
      <c r="X1516" s="24">
        <f t="shared" si="70"/>
        <v>7190000</v>
      </c>
      <c r="Y1516" s="25">
        <f t="shared" si="71"/>
        <v>0.2664102564102564</v>
      </c>
      <c r="Z1516" s="2" t="str" cm="1">
        <f t="array" ref="Z1516">_xlfn.IFS(Y1516&lt;=25%,"Low",
Y1516&lt;=50%,"Moderate",
Y1516&lt;=75%,"High",
Y1516&lt;=100%,"Very High",
TRUE,"Over Limit"
)</f>
        <v>Moderate</v>
      </c>
      <c r="AA1516" s="2" cm="1">
        <f t="array" ref="AA1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6" s="2" t="str" cm="1">
        <f t="array" ref="AB1516">_xlfn.IFS(T1516=0,"No Late Payments",
T1516&lt;=2,"Low",
T1516&lt;=4,"Moderate",
TRUE,"High"
)</f>
        <v>Low</v>
      </c>
      <c r="AC1516" s="10" t="str" cm="1">
        <f t="array" ref="AC1516">_xlfn.IFS(
H1516&lt;40000000,"Low",
H1516&lt;60000000,"Medium",
H1516&lt;100000000,"High",
TRUE,"Very High"
)</f>
        <v>Low</v>
      </c>
    </row>
    <row r="1517" spans="1:29">
      <c r="A1517" s="21" t="s">
        <v>1549</v>
      </c>
      <c r="B1517" s="22">
        <v>31</v>
      </c>
      <c r="C1517" s="22" t="s">
        <v>34</v>
      </c>
      <c r="D1517" s="22" t="s">
        <v>46</v>
      </c>
      <c r="E1517" s="22" t="s">
        <v>24</v>
      </c>
      <c r="F1517" s="22" t="s">
        <v>28</v>
      </c>
      <c r="G1517" s="23">
        <v>8600000</v>
      </c>
      <c r="H1517" s="23">
        <v>49000000</v>
      </c>
      <c r="I1517" s="22">
        <v>53</v>
      </c>
      <c r="J1517" s="22">
        <v>0</v>
      </c>
      <c r="K1517" s="22">
        <v>0</v>
      </c>
      <c r="L1517" s="22">
        <v>0</v>
      </c>
      <c r="M1517" s="23">
        <v>22780000</v>
      </c>
      <c r="N1517" s="23">
        <v>13490000</v>
      </c>
      <c r="O1517" s="23">
        <v>15470000</v>
      </c>
      <c r="P1517" s="23">
        <v>10810000</v>
      </c>
      <c r="Q1517" s="23">
        <v>11010000</v>
      </c>
      <c r="R1517" s="23">
        <v>5420000</v>
      </c>
      <c r="S1517" s="23">
        <v>230000</v>
      </c>
      <c r="T1517" s="22">
        <v>0</v>
      </c>
      <c r="U1517" s="22">
        <v>0</v>
      </c>
      <c r="V1517" s="2" t="str" cm="1">
        <f t="array" ref="V1517">_xlfn.IFS(B1517&lt;30,"21-29",
B1517&lt;40,"30-39",
B1517&lt;50,"40-49",
B1517&lt;60,"50-59",
TRUE,"60+"
)</f>
        <v>30-39</v>
      </c>
      <c r="W1517" s="24">
        <f t="shared" si="69"/>
        <v>17246666.666666668</v>
      </c>
      <c r="X1517" s="24">
        <f t="shared" si="70"/>
        <v>9080000</v>
      </c>
      <c r="Y1517" s="25">
        <f t="shared" si="71"/>
        <v>0.35197278911564628</v>
      </c>
      <c r="Z1517" s="2" t="str" cm="1">
        <f t="array" ref="Z1517">_xlfn.IFS(Y1517&lt;=25%,"Low",
Y1517&lt;=50%,"Moderate",
Y1517&lt;=75%,"High",
Y1517&lt;=100%,"Very High",
TRUE,"Over Limit"
)</f>
        <v>Moderate</v>
      </c>
      <c r="AA1517" s="2" cm="1">
        <f t="array" ref="AA1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7" s="2" t="str" cm="1">
        <f t="array" ref="AB1517">_xlfn.IFS(T1517=0,"No Late Payments",
T1517&lt;=2,"Low",
T1517&lt;=4,"Moderate",
TRUE,"High"
)</f>
        <v>No Late Payments</v>
      </c>
      <c r="AC1517" s="10" t="str" cm="1">
        <f t="array" ref="AC1517">_xlfn.IFS(
H1517&lt;40000000,"Low",
H1517&lt;60000000,"Medium",
H1517&lt;100000000,"High",
TRUE,"Very High"
)</f>
        <v>Medium</v>
      </c>
    </row>
    <row r="1518" spans="1:29">
      <c r="A1518" s="18" t="s">
        <v>1550</v>
      </c>
      <c r="B1518" s="19">
        <v>37</v>
      </c>
      <c r="C1518" s="19" t="s">
        <v>34</v>
      </c>
      <c r="D1518" s="19" t="s">
        <v>23</v>
      </c>
      <c r="E1518" s="19" t="s">
        <v>24</v>
      </c>
      <c r="F1518" s="19" t="s">
        <v>31</v>
      </c>
      <c r="G1518" s="20">
        <v>11300000</v>
      </c>
      <c r="H1518" s="20">
        <v>34000000</v>
      </c>
      <c r="I1518" s="19">
        <v>61</v>
      </c>
      <c r="J1518" s="19">
        <v>2</v>
      </c>
      <c r="K1518" s="19">
        <v>0</v>
      </c>
      <c r="L1518" s="19">
        <v>0</v>
      </c>
      <c r="M1518" s="20">
        <v>25670000</v>
      </c>
      <c r="N1518" s="20">
        <v>26270000</v>
      </c>
      <c r="O1518" s="20">
        <v>28560000</v>
      </c>
      <c r="P1518" s="20">
        <v>3580000</v>
      </c>
      <c r="Q1518" s="20">
        <v>6810000</v>
      </c>
      <c r="R1518" s="20">
        <v>4120000</v>
      </c>
      <c r="S1518" s="20">
        <v>3770000</v>
      </c>
      <c r="T1518" s="19">
        <v>3</v>
      </c>
      <c r="U1518" s="19">
        <v>1</v>
      </c>
      <c r="V1518" s="2" t="str" cm="1">
        <f t="array" ref="V1518">_xlfn.IFS(B1518&lt;30,"21-29",
B1518&lt;40,"30-39",
B1518&lt;50,"40-49",
B1518&lt;60,"50-59",
TRUE,"60+"
)</f>
        <v>30-39</v>
      </c>
      <c r="W1518" s="24">
        <f t="shared" si="69"/>
        <v>26833333.333333332</v>
      </c>
      <c r="X1518" s="24">
        <f t="shared" si="70"/>
        <v>4836666.666666667</v>
      </c>
      <c r="Y1518" s="25">
        <f t="shared" si="71"/>
        <v>0.78921568627450978</v>
      </c>
      <c r="Z1518" s="2" t="str" cm="1">
        <f t="array" ref="Z1518">_xlfn.IFS(Y1518&lt;=25%,"Low",
Y1518&lt;=50%,"Moderate",
Y1518&lt;=75%,"High",
Y1518&lt;=100%,"Very High",
TRUE,"Over Limit"
)</f>
        <v>Very High</v>
      </c>
      <c r="AA1518" s="2" cm="1">
        <f t="array" ref="AA1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18" s="2" t="str" cm="1">
        <f t="array" ref="AB1518">_xlfn.IFS(T1518=0,"No Late Payments",
T1518&lt;=2,"Low",
T1518&lt;=4,"Moderate",
TRUE,"High"
)</f>
        <v>Moderate</v>
      </c>
      <c r="AC1518" s="10" t="str" cm="1">
        <f t="array" ref="AC1518">_xlfn.IFS(
H1518&lt;40000000,"Low",
H1518&lt;60000000,"Medium",
H1518&lt;100000000,"High",
TRUE,"Very High"
)</f>
        <v>Low</v>
      </c>
    </row>
    <row r="1519" spans="1:29">
      <c r="A1519" s="21" t="s">
        <v>1551</v>
      </c>
      <c r="B1519" s="22">
        <v>58</v>
      </c>
      <c r="C1519" s="22" t="s">
        <v>34</v>
      </c>
      <c r="D1519" s="22" t="s">
        <v>23</v>
      </c>
      <c r="E1519" s="22" t="s">
        <v>24</v>
      </c>
      <c r="F1519" s="22" t="s">
        <v>28</v>
      </c>
      <c r="G1519" s="23">
        <v>8700000</v>
      </c>
      <c r="H1519" s="23">
        <v>42000000</v>
      </c>
      <c r="I1519" s="22">
        <v>218</v>
      </c>
      <c r="J1519" s="22">
        <v>2</v>
      </c>
      <c r="K1519" s="22">
        <v>0</v>
      </c>
      <c r="L1519" s="22">
        <v>0</v>
      </c>
      <c r="M1519" s="23">
        <v>19710000</v>
      </c>
      <c r="N1519" s="23">
        <v>25620000</v>
      </c>
      <c r="O1519" s="23">
        <v>25430000</v>
      </c>
      <c r="P1519" s="23">
        <v>780000</v>
      </c>
      <c r="Q1519" s="23">
        <v>10310000</v>
      </c>
      <c r="R1519" s="23">
        <v>8440000</v>
      </c>
      <c r="S1519" s="23">
        <v>2670000</v>
      </c>
      <c r="T1519" s="22">
        <v>2</v>
      </c>
      <c r="U1519" s="22">
        <v>1</v>
      </c>
      <c r="V1519" s="2" t="str" cm="1">
        <f t="array" ref="V1519">_xlfn.IFS(B1519&lt;30,"21-29",
B1519&lt;40,"30-39",
B1519&lt;50,"40-49",
B1519&lt;60,"50-59",
TRUE,"60+"
)</f>
        <v>50-59</v>
      </c>
      <c r="W1519" s="24">
        <f t="shared" si="69"/>
        <v>23586666.666666668</v>
      </c>
      <c r="X1519" s="24">
        <f t="shared" si="70"/>
        <v>6510000</v>
      </c>
      <c r="Y1519" s="25">
        <f t="shared" si="71"/>
        <v>0.56158730158730163</v>
      </c>
      <c r="Z1519" s="2" t="str" cm="1">
        <f t="array" ref="Z1519">_xlfn.IFS(Y1519&lt;=25%,"Low",
Y1519&lt;=50%,"Moderate",
Y1519&lt;=75%,"High",
Y1519&lt;=100%,"Very High",
TRUE,"Over Limit"
)</f>
        <v>High</v>
      </c>
      <c r="AA1519" s="2" cm="1">
        <f t="array" ref="AA1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9" s="2" t="str" cm="1">
        <f t="array" ref="AB1519">_xlfn.IFS(T1519=0,"No Late Payments",
T1519&lt;=2,"Low",
T1519&lt;=4,"Moderate",
TRUE,"High"
)</f>
        <v>Low</v>
      </c>
      <c r="AC1519" s="10" t="str" cm="1">
        <f t="array" ref="AC1519">_xlfn.IFS(
H1519&lt;40000000,"Low",
H1519&lt;60000000,"Medium",
H1519&lt;100000000,"High",
TRUE,"Very High"
)</f>
        <v>Medium</v>
      </c>
    </row>
    <row r="1520" spans="1:29">
      <c r="A1520" s="18" t="s">
        <v>1552</v>
      </c>
      <c r="B1520" s="19">
        <v>36</v>
      </c>
      <c r="C1520" s="19" t="s">
        <v>22</v>
      </c>
      <c r="D1520" s="19" t="s">
        <v>23</v>
      </c>
      <c r="E1520" s="19" t="s">
        <v>38</v>
      </c>
      <c r="F1520" s="19" t="s">
        <v>48</v>
      </c>
      <c r="G1520" s="20">
        <v>12300000</v>
      </c>
      <c r="H1520" s="20">
        <v>77000000</v>
      </c>
      <c r="I1520" s="19">
        <v>69</v>
      </c>
      <c r="J1520" s="19">
        <v>0</v>
      </c>
      <c r="K1520" s="19">
        <v>0</v>
      </c>
      <c r="L1520" s="19">
        <v>0</v>
      </c>
      <c r="M1520" s="20">
        <v>28250000</v>
      </c>
      <c r="N1520" s="20">
        <v>10890000</v>
      </c>
      <c r="O1520" s="20">
        <v>15360000</v>
      </c>
      <c r="P1520" s="20">
        <v>7130000</v>
      </c>
      <c r="Q1520" s="20">
        <v>5400000</v>
      </c>
      <c r="R1520" s="20">
        <v>4130000</v>
      </c>
      <c r="S1520" s="20">
        <v>1190000</v>
      </c>
      <c r="T1520" s="19">
        <v>0</v>
      </c>
      <c r="U1520" s="19">
        <v>0</v>
      </c>
      <c r="V1520" s="2" t="str" cm="1">
        <f t="array" ref="V1520">_xlfn.IFS(B1520&lt;30,"21-29",
B1520&lt;40,"30-39",
B1520&lt;50,"40-49",
B1520&lt;60,"50-59",
TRUE,"60+"
)</f>
        <v>30-39</v>
      </c>
      <c r="W1520" s="24">
        <f t="shared" si="69"/>
        <v>18166666.666666668</v>
      </c>
      <c r="X1520" s="24">
        <f t="shared" si="70"/>
        <v>5553333.333333333</v>
      </c>
      <c r="Y1520" s="25">
        <f t="shared" si="71"/>
        <v>0.23593073593073594</v>
      </c>
      <c r="Z1520" s="2" t="str" cm="1">
        <f t="array" ref="Z1520">_xlfn.IFS(Y1520&lt;=25%,"Low",
Y1520&lt;=50%,"Moderate",
Y1520&lt;=75%,"High",
Y1520&lt;=100%,"Very High",
TRUE,"Over Limit"
)</f>
        <v>Low</v>
      </c>
      <c r="AA1520" s="2" cm="1">
        <f t="array" ref="AA1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20" s="2" t="str" cm="1">
        <f t="array" ref="AB1520">_xlfn.IFS(T1520=0,"No Late Payments",
T1520&lt;=2,"Low",
T1520&lt;=4,"Moderate",
TRUE,"High"
)</f>
        <v>No Late Payments</v>
      </c>
      <c r="AC1520" s="10" t="str" cm="1">
        <f t="array" ref="AC1520">_xlfn.IFS(
H1520&lt;40000000,"Low",
H1520&lt;60000000,"Medium",
H1520&lt;100000000,"High",
TRUE,"Very High"
)</f>
        <v>High</v>
      </c>
    </row>
    <row r="1521" spans="1:29">
      <c r="A1521" s="21" t="s">
        <v>1553</v>
      </c>
      <c r="B1521" s="22">
        <v>41</v>
      </c>
      <c r="C1521" s="22" t="s">
        <v>34</v>
      </c>
      <c r="D1521" s="22" t="s">
        <v>27</v>
      </c>
      <c r="E1521" s="22" t="s">
        <v>24</v>
      </c>
      <c r="F1521" s="22" t="s">
        <v>28</v>
      </c>
      <c r="G1521" s="23">
        <v>11900000</v>
      </c>
      <c r="H1521" s="23">
        <v>57000000</v>
      </c>
      <c r="I1521" s="22">
        <v>134</v>
      </c>
      <c r="J1521" s="22">
        <v>2</v>
      </c>
      <c r="K1521" s="22">
        <v>1</v>
      </c>
      <c r="L1521" s="22">
        <v>2</v>
      </c>
      <c r="M1521" s="23">
        <v>32930000</v>
      </c>
      <c r="N1521" s="23">
        <v>38270000</v>
      </c>
      <c r="O1521" s="23">
        <v>37500000</v>
      </c>
      <c r="P1521" s="23">
        <v>3250000</v>
      </c>
      <c r="Q1521" s="23">
        <v>1890000</v>
      </c>
      <c r="R1521" s="23">
        <v>1560000</v>
      </c>
      <c r="S1521" s="23">
        <v>2070000</v>
      </c>
      <c r="T1521" s="22">
        <v>3</v>
      </c>
      <c r="U1521" s="22">
        <v>1</v>
      </c>
      <c r="V1521" s="2" t="str" cm="1">
        <f t="array" ref="V1521">_xlfn.IFS(B1521&lt;30,"21-29",
B1521&lt;40,"30-39",
B1521&lt;50,"40-49",
B1521&lt;60,"50-59",
TRUE,"60+"
)</f>
        <v>40-49</v>
      </c>
      <c r="W1521" s="24">
        <f t="shared" si="69"/>
        <v>36233333.333333336</v>
      </c>
      <c r="X1521" s="24">
        <f t="shared" si="70"/>
        <v>2233333.3333333335</v>
      </c>
      <c r="Y1521" s="25">
        <f t="shared" si="71"/>
        <v>0.63567251461988306</v>
      </c>
      <c r="Z1521" s="2" t="str" cm="1">
        <f t="array" ref="Z1521">_xlfn.IFS(Y1521&lt;=25%,"Low",
Y1521&lt;=50%,"Moderate",
Y1521&lt;=75%,"High",
Y1521&lt;=100%,"Very High",
TRUE,"Over Limit"
)</f>
        <v>High</v>
      </c>
      <c r="AA1521" s="2" cm="1">
        <f t="array" ref="AA1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1" s="2" t="str" cm="1">
        <f t="array" ref="AB1521">_xlfn.IFS(T1521=0,"No Late Payments",
T1521&lt;=2,"Low",
T1521&lt;=4,"Moderate",
TRUE,"High"
)</f>
        <v>Moderate</v>
      </c>
      <c r="AC1521" s="10" t="str" cm="1">
        <f t="array" ref="AC1521">_xlfn.IFS(
H1521&lt;40000000,"Low",
H1521&lt;60000000,"Medium",
H1521&lt;100000000,"High",
TRUE,"Very High"
)</f>
        <v>Medium</v>
      </c>
    </row>
    <row r="1522" spans="1:29">
      <c r="A1522" s="18" t="s">
        <v>1554</v>
      </c>
      <c r="B1522" s="19">
        <v>41</v>
      </c>
      <c r="C1522" s="19" t="s">
        <v>22</v>
      </c>
      <c r="D1522" s="19" t="s">
        <v>30</v>
      </c>
      <c r="E1522" s="19" t="s">
        <v>24</v>
      </c>
      <c r="F1522" s="19" t="s">
        <v>28</v>
      </c>
      <c r="G1522" s="20">
        <v>8800000</v>
      </c>
      <c r="H1522" s="20">
        <v>43000000</v>
      </c>
      <c r="I1522" s="19">
        <v>36</v>
      </c>
      <c r="J1522" s="19">
        <v>0</v>
      </c>
      <c r="K1522" s="19">
        <v>0</v>
      </c>
      <c r="L1522" s="19">
        <v>0</v>
      </c>
      <c r="M1522" s="20">
        <v>21010000</v>
      </c>
      <c r="N1522" s="20">
        <v>24380000</v>
      </c>
      <c r="O1522" s="20">
        <v>19040000</v>
      </c>
      <c r="P1522" s="20">
        <v>6190000</v>
      </c>
      <c r="Q1522" s="20">
        <v>10270000</v>
      </c>
      <c r="R1522" s="20">
        <v>7910000</v>
      </c>
      <c r="S1522" s="20">
        <v>1090000</v>
      </c>
      <c r="T1522" s="19">
        <v>0</v>
      </c>
      <c r="U1522" s="19">
        <v>0</v>
      </c>
      <c r="V1522" s="2" t="str" cm="1">
        <f t="array" ref="V1522">_xlfn.IFS(B1522&lt;30,"21-29",
B1522&lt;40,"30-39",
B1522&lt;50,"40-49",
B1522&lt;60,"50-59",
TRUE,"60+"
)</f>
        <v>40-49</v>
      </c>
      <c r="W1522" s="24">
        <f t="shared" si="69"/>
        <v>21476666.666666668</v>
      </c>
      <c r="X1522" s="24">
        <f t="shared" si="70"/>
        <v>8123333.333333333</v>
      </c>
      <c r="Y1522" s="25">
        <f t="shared" si="71"/>
        <v>0.49945736434108529</v>
      </c>
      <c r="Z1522" s="2" t="str" cm="1">
        <f t="array" ref="Z1522">_xlfn.IFS(Y1522&lt;=25%,"Low",
Y1522&lt;=50%,"Moderate",
Y1522&lt;=75%,"High",
Y1522&lt;=100%,"Very High",
TRUE,"Over Limit"
)</f>
        <v>Moderate</v>
      </c>
      <c r="AA1522" s="2" cm="1">
        <f t="array" ref="AA1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2" s="2" t="str" cm="1">
        <f t="array" ref="AB1522">_xlfn.IFS(T1522=0,"No Late Payments",
T1522&lt;=2,"Low",
T1522&lt;=4,"Moderate",
TRUE,"High"
)</f>
        <v>No Late Payments</v>
      </c>
      <c r="AC1522" s="10" t="str" cm="1">
        <f t="array" ref="AC1522">_xlfn.IFS(
H1522&lt;40000000,"Low",
H1522&lt;60000000,"Medium",
H1522&lt;100000000,"High",
TRUE,"Very High"
)</f>
        <v>Medium</v>
      </c>
    </row>
    <row r="1523" spans="1:29">
      <c r="A1523" s="21" t="s">
        <v>1555</v>
      </c>
      <c r="B1523" s="22">
        <v>50</v>
      </c>
      <c r="C1523" s="22" t="s">
        <v>34</v>
      </c>
      <c r="D1523" s="22" t="s">
        <v>30</v>
      </c>
      <c r="E1523" s="22" t="s">
        <v>38</v>
      </c>
      <c r="F1523" s="22" t="s">
        <v>28</v>
      </c>
      <c r="G1523" s="23">
        <v>7500000</v>
      </c>
      <c r="H1523" s="23">
        <v>39000000</v>
      </c>
      <c r="I1523" s="22">
        <v>147</v>
      </c>
      <c r="J1523" s="22">
        <v>2</v>
      </c>
      <c r="K1523" s="22">
        <v>3</v>
      </c>
      <c r="L1523" s="22">
        <v>0</v>
      </c>
      <c r="M1523" s="23">
        <v>24350000</v>
      </c>
      <c r="N1523" s="23">
        <v>33730000</v>
      </c>
      <c r="O1523" s="23">
        <v>32120000</v>
      </c>
      <c r="P1523" s="23">
        <v>1270000</v>
      </c>
      <c r="Q1523" s="23">
        <v>570000</v>
      </c>
      <c r="R1523" s="23">
        <v>7070000</v>
      </c>
      <c r="S1523" s="23">
        <v>1990000</v>
      </c>
      <c r="T1523" s="22">
        <v>2</v>
      </c>
      <c r="U1523" s="22">
        <v>0</v>
      </c>
      <c r="V1523" s="2" t="str" cm="1">
        <f t="array" ref="V1523">_xlfn.IFS(B1523&lt;30,"21-29",
B1523&lt;40,"30-39",
B1523&lt;50,"40-49",
B1523&lt;60,"50-59",
TRUE,"60+"
)</f>
        <v>50-59</v>
      </c>
      <c r="W1523" s="24">
        <f t="shared" si="69"/>
        <v>30066666.666666668</v>
      </c>
      <c r="X1523" s="24">
        <f t="shared" si="70"/>
        <v>2970000</v>
      </c>
      <c r="Y1523" s="25">
        <f t="shared" si="71"/>
        <v>0.77094017094017098</v>
      </c>
      <c r="Z1523" s="2" t="str" cm="1">
        <f t="array" ref="Z1523">_xlfn.IFS(Y1523&lt;=25%,"Low",
Y1523&lt;=50%,"Moderate",
Y1523&lt;=75%,"High",
Y1523&lt;=100%,"Very High",
TRUE,"Over Limit"
)</f>
        <v>Very High</v>
      </c>
      <c r="AA1523" s="2" cm="1">
        <f t="array" ref="AA1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23" s="2" t="str" cm="1">
        <f t="array" ref="AB1523">_xlfn.IFS(T1523=0,"No Late Payments",
T1523&lt;=2,"Low",
T1523&lt;=4,"Moderate",
TRUE,"High"
)</f>
        <v>Low</v>
      </c>
      <c r="AC1523" s="10" t="str" cm="1">
        <f t="array" ref="AC1523">_xlfn.IFS(
H1523&lt;40000000,"Low",
H1523&lt;60000000,"Medium",
H1523&lt;100000000,"High",
TRUE,"Very High"
)</f>
        <v>Low</v>
      </c>
    </row>
    <row r="1524" spans="1:29">
      <c r="A1524" s="18" t="s">
        <v>1556</v>
      </c>
      <c r="B1524" s="19">
        <v>39</v>
      </c>
      <c r="C1524" s="19" t="s">
        <v>34</v>
      </c>
      <c r="D1524" s="19" t="s">
        <v>27</v>
      </c>
      <c r="E1524" s="19" t="s">
        <v>24</v>
      </c>
      <c r="F1524" s="19" t="s">
        <v>28</v>
      </c>
      <c r="G1524" s="20">
        <v>10000000</v>
      </c>
      <c r="H1524" s="20">
        <v>46000000</v>
      </c>
      <c r="I1524" s="19">
        <v>59</v>
      </c>
      <c r="J1524" s="19">
        <v>0</v>
      </c>
      <c r="K1524" s="19">
        <v>1</v>
      </c>
      <c r="L1524" s="19">
        <v>2</v>
      </c>
      <c r="M1524" s="20">
        <v>23530000</v>
      </c>
      <c r="N1524" s="20">
        <v>16330000</v>
      </c>
      <c r="O1524" s="20">
        <v>21740000</v>
      </c>
      <c r="P1524" s="20">
        <v>9340000</v>
      </c>
      <c r="Q1524" s="20">
        <v>4530000</v>
      </c>
      <c r="R1524" s="20">
        <v>4400000</v>
      </c>
      <c r="S1524" s="20">
        <v>1720000</v>
      </c>
      <c r="T1524" s="19">
        <v>2</v>
      </c>
      <c r="U1524" s="19">
        <v>0</v>
      </c>
      <c r="V1524" s="2" t="str" cm="1">
        <f t="array" ref="V1524">_xlfn.IFS(B1524&lt;30,"21-29",
B1524&lt;40,"30-39",
B1524&lt;50,"40-49",
B1524&lt;60,"50-59",
TRUE,"60+"
)</f>
        <v>30-39</v>
      </c>
      <c r="W1524" s="24">
        <f t="shared" si="69"/>
        <v>20533333.333333332</v>
      </c>
      <c r="X1524" s="24">
        <f t="shared" si="70"/>
        <v>6090000</v>
      </c>
      <c r="Y1524" s="25">
        <f t="shared" si="71"/>
        <v>0.44637681159420289</v>
      </c>
      <c r="Z1524" s="2" t="str" cm="1">
        <f t="array" ref="Z1524">_xlfn.IFS(Y1524&lt;=25%,"Low",
Y1524&lt;=50%,"Moderate",
Y1524&lt;=75%,"High",
Y1524&lt;=100%,"Very High",
TRUE,"Over Limit"
)</f>
        <v>Moderate</v>
      </c>
      <c r="AA1524" s="2" cm="1">
        <f t="array" ref="AA1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4" s="2" t="str" cm="1">
        <f t="array" ref="AB1524">_xlfn.IFS(T1524=0,"No Late Payments",
T1524&lt;=2,"Low",
T1524&lt;=4,"Moderate",
TRUE,"High"
)</f>
        <v>Low</v>
      </c>
      <c r="AC1524" s="10" t="str" cm="1">
        <f t="array" ref="AC1524">_xlfn.IFS(
H1524&lt;40000000,"Low",
H1524&lt;60000000,"Medium",
H1524&lt;100000000,"High",
TRUE,"Very High"
)</f>
        <v>Medium</v>
      </c>
    </row>
    <row r="1525" spans="1:29">
      <c r="A1525" s="21" t="s">
        <v>1557</v>
      </c>
      <c r="B1525" s="22">
        <v>49</v>
      </c>
      <c r="C1525" s="22" t="s">
        <v>34</v>
      </c>
      <c r="D1525" s="22" t="s">
        <v>27</v>
      </c>
      <c r="E1525" s="22" t="s">
        <v>24</v>
      </c>
      <c r="F1525" s="22" t="s">
        <v>28</v>
      </c>
      <c r="G1525" s="23">
        <v>8900000</v>
      </c>
      <c r="H1525" s="23">
        <v>37000000</v>
      </c>
      <c r="I1525" s="22">
        <v>103</v>
      </c>
      <c r="J1525" s="22">
        <v>0</v>
      </c>
      <c r="K1525" s="22">
        <v>1</v>
      </c>
      <c r="L1525" s="22">
        <v>0</v>
      </c>
      <c r="M1525" s="23">
        <v>19690000</v>
      </c>
      <c r="N1525" s="23">
        <v>24210000</v>
      </c>
      <c r="O1525" s="23">
        <v>20980000</v>
      </c>
      <c r="P1525" s="23">
        <v>5190000</v>
      </c>
      <c r="Q1525" s="23">
        <v>3760000</v>
      </c>
      <c r="R1525" s="23">
        <v>10620000</v>
      </c>
      <c r="S1525" s="23">
        <v>1290000</v>
      </c>
      <c r="T1525" s="22">
        <v>2</v>
      </c>
      <c r="U1525" s="22">
        <v>0</v>
      </c>
      <c r="V1525" s="2" t="str" cm="1">
        <f t="array" ref="V1525">_xlfn.IFS(B1525&lt;30,"21-29",
B1525&lt;40,"30-39",
B1525&lt;50,"40-49",
B1525&lt;60,"50-59",
TRUE,"60+"
)</f>
        <v>40-49</v>
      </c>
      <c r="W1525" s="24">
        <f t="shared" si="69"/>
        <v>21626666.666666668</v>
      </c>
      <c r="X1525" s="24">
        <f t="shared" si="70"/>
        <v>6523333.333333333</v>
      </c>
      <c r="Y1525" s="25">
        <f t="shared" si="71"/>
        <v>0.58450450450450453</v>
      </c>
      <c r="Z1525" s="2" t="str" cm="1">
        <f t="array" ref="Z1525">_xlfn.IFS(Y1525&lt;=25%,"Low",
Y1525&lt;=50%,"Moderate",
Y1525&lt;=75%,"High",
Y1525&lt;=100%,"Very High",
TRUE,"Over Limit"
)</f>
        <v>High</v>
      </c>
      <c r="AA1525" s="2" cm="1">
        <f t="array" ref="AA1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5" s="2" t="str" cm="1">
        <f t="array" ref="AB1525">_xlfn.IFS(T1525=0,"No Late Payments",
T1525&lt;=2,"Low",
T1525&lt;=4,"Moderate",
TRUE,"High"
)</f>
        <v>Low</v>
      </c>
      <c r="AC1525" s="10" t="str" cm="1">
        <f t="array" ref="AC1525">_xlfn.IFS(
H1525&lt;40000000,"Low",
H1525&lt;60000000,"Medium",
H1525&lt;100000000,"High",
TRUE,"Very High"
)</f>
        <v>Low</v>
      </c>
    </row>
    <row r="1526" spans="1:29">
      <c r="A1526" s="18" t="s">
        <v>1558</v>
      </c>
      <c r="B1526" s="19">
        <v>45</v>
      </c>
      <c r="C1526" s="19" t="s">
        <v>34</v>
      </c>
      <c r="D1526" s="19" t="s">
        <v>23</v>
      </c>
      <c r="E1526" s="19" t="s">
        <v>24</v>
      </c>
      <c r="F1526" s="19" t="s">
        <v>28</v>
      </c>
      <c r="G1526" s="20">
        <v>15400000</v>
      </c>
      <c r="H1526" s="20">
        <v>53000000</v>
      </c>
      <c r="I1526" s="19">
        <v>79</v>
      </c>
      <c r="J1526" s="19">
        <v>0</v>
      </c>
      <c r="K1526" s="19">
        <v>0</v>
      </c>
      <c r="L1526" s="19">
        <v>0</v>
      </c>
      <c r="M1526" s="20">
        <v>31750000</v>
      </c>
      <c r="N1526" s="20">
        <v>19790000</v>
      </c>
      <c r="O1526" s="20">
        <v>33100000</v>
      </c>
      <c r="P1526" s="20">
        <v>11630000</v>
      </c>
      <c r="Q1526" s="20">
        <v>10350000</v>
      </c>
      <c r="R1526" s="20">
        <v>20620000</v>
      </c>
      <c r="S1526" s="20">
        <v>2810000</v>
      </c>
      <c r="T1526" s="19">
        <v>0</v>
      </c>
      <c r="U1526" s="19">
        <v>0</v>
      </c>
      <c r="V1526" s="2" t="str" cm="1">
        <f t="array" ref="V1526">_xlfn.IFS(B1526&lt;30,"21-29",
B1526&lt;40,"30-39",
B1526&lt;50,"40-49",
B1526&lt;60,"50-59",
TRUE,"60+"
)</f>
        <v>40-49</v>
      </c>
      <c r="W1526" s="24">
        <f t="shared" si="69"/>
        <v>28213333.333333332</v>
      </c>
      <c r="X1526" s="24">
        <f t="shared" si="70"/>
        <v>14200000</v>
      </c>
      <c r="Y1526" s="25">
        <f t="shared" si="71"/>
        <v>0.53232704402515718</v>
      </c>
      <c r="Z1526" s="2" t="str" cm="1">
        <f t="array" ref="Z1526">_xlfn.IFS(Y1526&lt;=25%,"Low",
Y1526&lt;=50%,"Moderate",
Y1526&lt;=75%,"High",
Y1526&lt;=100%,"Very High",
TRUE,"Over Limit"
)</f>
        <v>High</v>
      </c>
      <c r="AA1526" s="2" cm="1">
        <f t="array" ref="AA1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6" s="2" t="str" cm="1">
        <f t="array" ref="AB1526">_xlfn.IFS(T1526=0,"No Late Payments",
T1526&lt;=2,"Low",
T1526&lt;=4,"Moderate",
TRUE,"High"
)</f>
        <v>No Late Payments</v>
      </c>
      <c r="AC1526" s="10" t="str" cm="1">
        <f t="array" ref="AC1526">_xlfn.IFS(
H1526&lt;40000000,"Low",
H1526&lt;60000000,"Medium",
H1526&lt;100000000,"High",
TRUE,"Very High"
)</f>
        <v>Medium</v>
      </c>
    </row>
    <row r="1527" spans="1:29">
      <c r="A1527" s="21" t="s">
        <v>1559</v>
      </c>
      <c r="B1527" s="22">
        <v>35</v>
      </c>
      <c r="C1527" s="22" t="s">
        <v>34</v>
      </c>
      <c r="D1527" s="22" t="s">
        <v>23</v>
      </c>
      <c r="E1527" s="22" t="s">
        <v>24</v>
      </c>
      <c r="F1527" s="22" t="s">
        <v>28</v>
      </c>
      <c r="G1527" s="23">
        <v>14000000</v>
      </c>
      <c r="H1527" s="23">
        <v>56000000</v>
      </c>
      <c r="I1527" s="22">
        <v>122</v>
      </c>
      <c r="J1527" s="22">
        <v>1</v>
      </c>
      <c r="K1527" s="22">
        <v>1</v>
      </c>
      <c r="L1527" s="22">
        <v>3</v>
      </c>
      <c r="M1527" s="23">
        <v>34810000</v>
      </c>
      <c r="N1527" s="23">
        <v>34470000</v>
      </c>
      <c r="O1527" s="23">
        <v>21350000</v>
      </c>
      <c r="P1527" s="23">
        <v>7190000</v>
      </c>
      <c r="Q1527" s="23">
        <v>4790000</v>
      </c>
      <c r="R1527" s="23">
        <v>1270000</v>
      </c>
      <c r="S1527" s="23">
        <v>3380000</v>
      </c>
      <c r="T1527" s="22">
        <v>5</v>
      </c>
      <c r="U1527" s="22">
        <v>0</v>
      </c>
      <c r="V1527" s="2" t="str" cm="1">
        <f t="array" ref="V1527">_xlfn.IFS(B1527&lt;30,"21-29",
B1527&lt;40,"30-39",
B1527&lt;50,"40-49",
B1527&lt;60,"50-59",
TRUE,"60+"
)</f>
        <v>30-39</v>
      </c>
      <c r="W1527" s="24">
        <f t="shared" si="69"/>
        <v>30210000</v>
      </c>
      <c r="X1527" s="24">
        <f t="shared" si="70"/>
        <v>4416666.666666667</v>
      </c>
      <c r="Y1527" s="25">
        <f t="shared" si="71"/>
        <v>0.53946428571428573</v>
      </c>
      <c r="Z1527" s="2" t="str" cm="1">
        <f t="array" ref="Z1527">_xlfn.IFS(Y1527&lt;=25%,"Low",
Y1527&lt;=50%,"Moderate",
Y1527&lt;=75%,"High",
Y1527&lt;=100%,"Very High",
TRUE,"Over Limit"
)</f>
        <v>High</v>
      </c>
      <c r="AA1527" s="2" cm="1">
        <f t="array" ref="AA1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7" s="2" t="str" cm="1">
        <f t="array" ref="AB1527">_xlfn.IFS(T1527=0,"No Late Payments",
T1527&lt;=2,"Low",
T1527&lt;=4,"Moderate",
TRUE,"High"
)</f>
        <v>High</v>
      </c>
      <c r="AC1527" s="10" t="str" cm="1">
        <f t="array" ref="AC1527">_xlfn.IFS(
H1527&lt;40000000,"Low",
H1527&lt;60000000,"Medium",
H1527&lt;100000000,"High",
TRUE,"Very High"
)</f>
        <v>Medium</v>
      </c>
    </row>
    <row r="1528" spans="1:29">
      <c r="A1528" s="18" t="s">
        <v>1560</v>
      </c>
      <c r="B1528" s="19">
        <v>28</v>
      </c>
      <c r="C1528" s="19" t="s">
        <v>34</v>
      </c>
      <c r="D1528" s="19" t="s">
        <v>30</v>
      </c>
      <c r="E1528" s="19" t="s">
        <v>24</v>
      </c>
      <c r="F1528" s="19" t="s">
        <v>41</v>
      </c>
      <c r="G1528" s="20">
        <v>13000000</v>
      </c>
      <c r="H1528" s="20">
        <v>35000000</v>
      </c>
      <c r="I1528" s="19">
        <v>65</v>
      </c>
      <c r="J1528" s="19">
        <v>3</v>
      </c>
      <c r="K1528" s="19">
        <v>3</v>
      </c>
      <c r="L1528" s="19">
        <v>3</v>
      </c>
      <c r="M1528" s="20">
        <v>26890000</v>
      </c>
      <c r="N1528" s="20">
        <v>26490000</v>
      </c>
      <c r="O1528" s="20">
        <v>26900000</v>
      </c>
      <c r="P1528" s="20">
        <v>610000</v>
      </c>
      <c r="Q1528" s="20">
        <v>2070000</v>
      </c>
      <c r="R1528" s="20">
        <v>520000</v>
      </c>
      <c r="S1528" s="20">
        <v>3590000</v>
      </c>
      <c r="T1528" s="19">
        <v>3</v>
      </c>
      <c r="U1528" s="19">
        <v>1</v>
      </c>
      <c r="V1528" s="2" t="str" cm="1">
        <f t="array" ref="V1528">_xlfn.IFS(B1528&lt;30,"21-29",
B1528&lt;40,"30-39",
B1528&lt;50,"40-49",
B1528&lt;60,"50-59",
TRUE,"60+"
)</f>
        <v>21-29</v>
      </c>
      <c r="W1528" s="24">
        <f t="shared" si="69"/>
        <v>26760000</v>
      </c>
      <c r="X1528" s="24">
        <f t="shared" si="70"/>
        <v>1066666.6666666667</v>
      </c>
      <c r="Y1528" s="25">
        <f t="shared" si="71"/>
        <v>0.76457142857142857</v>
      </c>
      <c r="Z1528" s="2" t="str" cm="1">
        <f t="array" ref="Z1528">_xlfn.IFS(Y1528&lt;=25%,"Low",
Y1528&lt;=50%,"Moderate",
Y1528&lt;=75%,"High",
Y1528&lt;=100%,"Very High",
TRUE,"Over Limit"
)</f>
        <v>Very High</v>
      </c>
      <c r="AA1528" s="2" cm="1">
        <f t="array" ref="AA1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28" s="2" t="str" cm="1">
        <f t="array" ref="AB1528">_xlfn.IFS(T1528=0,"No Late Payments",
T1528&lt;=2,"Low",
T1528&lt;=4,"Moderate",
TRUE,"High"
)</f>
        <v>Moderate</v>
      </c>
      <c r="AC1528" s="10" t="str" cm="1">
        <f t="array" ref="AC1528">_xlfn.IFS(
H1528&lt;40000000,"Low",
H1528&lt;60000000,"Medium",
H1528&lt;100000000,"High",
TRUE,"Very High"
)</f>
        <v>Low</v>
      </c>
    </row>
    <row r="1529" spans="1:29">
      <c r="A1529" s="21" t="s">
        <v>1561</v>
      </c>
      <c r="B1529" s="22">
        <v>44</v>
      </c>
      <c r="C1529" s="22" t="s">
        <v>34</v>
      </c>
      <c r="D1529" s="22" t="s">
        <v>27</v>
      </c>
      <c r="E1529" s="22" t="s">
        <v>24</v>
      </c>
      <c r="F1529" s="22" t="s">
        <v>48</v>
      </c>
      <c r="G1529" s="23">
        <v>11500000</v>
      </c>
      <c r="H1529" s="23">
        <v>63000000</v>
      </c>
      <c r="I1529" s="22">
        <v>156</v>
      </c>
      <c r="J1529" s="22">
        <v>0</v>
      </c>
      <c r="K1529" s="22">
        <v>1</v>
      </c>
      <c r="L1529" s="22">
        <v>2</v>
      </c>
      <c r="M1529" s="23">
        <v>13430000</v>
      </c>
      <c r="N1529" s="23">
        <v>15650000</v>
      </c>
      <c r="O1529" s="23">
        <v>18180000</v>
      </c>
      <c r="P1529" s="23">
        <v>3750000</v>
      </c>
      <c r="Q1529" s="23">
        <v>8800000</v>
      </c>
      <c r="R1529" s="23">
        <v>5970000</v>
      </c>
      <c r="S1529" s="23">
        <v>4710000</v>
      </c>
      <c r="T1529" s="22">
        <v>2</v>
      </c>
      <c r="U1529" s="22">
        <v>0</v>
      </c>
      <c r="V1529" s="2" t="str" cm="1">
        <f t="array" ref="V1529">_xlfn.IFS(B1529&lt;30,"21-29",
B1529&lt;40,"30-39",
B1529&lt;50,"40-49",
B1529&lt;60,"50-59",
TRUE,"60+"
)</f>
        <v>40-49</v>
      </c>
      <c r="W1529" s="24">
        <f t="shared" si="69"/>
        <v>15753333.333333334</v>
      </c>
      <c r="X1529" s="24">
        <f t="shared" si="70"/>
        <v>6173333.333333333</v>
      </c>
      <c r="Y1529" s="25">
        <f t="shared" si="71"/>
        <v>0.25005291005291008</v>
      </c>
      <c r="Z1529" s="2" t="str" cm="1">
        <f t="array" ref="Z1529">_xlfn.IFS(Y1529&lt;=25%,"Low",
Y1529&lt;=50%,"Moderate",
Y1529&lt;=75%,"High",
Y1529&lt;=100%,"Very High",
TRUE,"Over Limit"
)</f>
        <v>Moderate</v>
      </c>
      <c r="AA1529" s="2" cm="1">
        <f t="array" ref="AA1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9" s="2" t="str" cm="1">
        <f t="array" ref="AB1529">_xlfn.IFS(T1529=0,"No Late Payments",
T1529&lt;=2,"Low",
T1529&lt;=4,"Moderate",
TRUE,"High"
)</f>
        <v>Low</v>
      </c>
      <c r="AC1529" s="10" t="str" cm="1">
        <f t="array" ref="AC1529">_xlfn.IFS(
H1529&lt;40000000,"Low",
H1529&lt;60000000,"Medium",
H1529&lt;100000000,"High",
TRUE,"Very High"
)</f>
        <v>High</v>
      </c>
    </row>
    <row r="1530" spans="1:29">
      <c r="A1530" s="18" t="s">
        <v>1562</v>
      </c>
      <c r="B1530" s="19">
        <v>40</v>
      </c>
      <c r="C1530" s="19" t="s">
        <v>34</v>
      </c>
      <c r="D1530" s="19" t="s">
        <v>27</v>
      </c>
      <c r="E1530" s="19" t="s">
        <v>24</v>
      </c>
      <c r="F1530" s="19" t="s">
        <v>28</v>
      </c>
      <c r="G1530" s="20">
        <v>11700000</v>
      </c>
      <c r="H1530" s="20">
        <v>43000000</v>
      </c>
      <c r="I1530" s="19">
        <v>109</v>
      </c>
      <c r="J1530" s="19">
        <v>0</v>
      </c>
      <c r="K1530" s="19">
        <v>0</v>
      </c>
      <c r="L1530" s="19">
        <v>0</v>
      </c>
      <c r="M1530" s="20">
        <v>11280000</v>
      </c>
      <c r="N1530" s="20">
        <v>9360000</v>
      </c>
      <c r="O1530" s="20">
        <v>18530000</v>
      </c>
      <c r="P1530" s="20">
        <v>3210000</v>
      </c>
      <c r="Q1530" s="20">
        <v>3620000</v>
      </c>
      <c r="R1530" s="20">
        <v>5140000</v>
      </c>
      <c r="S1530" s="20">
        <v>340000</v>
      </c>
      <c r="T1530" s="19">
        <v>0</v>
      </c>
      <c r="U1530" s="19">
        <v>0</v>
      </c>
      <c r="V1530" s="2" t="str" cm="1">
        <f t="array" ref="V1530">_xlfn.IFS(B1530&lt;30,"21-29",
B1530&lt;40,"30-39",
B1530&lt;50,"40-49",
B1530&lt;60,"50-59",
TRUE,"60+"
)</f>
        <v>40-49</v>
      </c>
      <c r="W1530" s="24">
        <f t="shared" si="69"/>
        <v>13056666.666666666</v>
      </c>
      <c r="X1530" s="24">
        <f t="shared" si="70"/>
        <v>3990000</v>
      </c>
      <c r="Y1530" s="25">
        <f t="shared" si="71"/>
        <v>0.30364341085271318</v>
      </c>
      <c r="Z1530" s="2" t="str" cm="1">
        <f t="array" ref="Z1530">_xlfn.IFS(Y1530&lt;=25%,"Low",
Y1530&lt;=50%,"Moderate",
Y1530&lt;=75%,"High",
Y1530&lt;=100%,"Very High",
TRUE,"Over Limit"
)</f>
        <v>Moderate</v>
      </c>
      <c r="AA1530" s="2" cm="1">
        <f t="array" ref="AA1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0" s="2" t="str" cm="1">
        <f t="array" ref="AB1530">_xlfn.IFS(T1530=0,"No Late Payments",
T1530&lt;=2,"Low",
T1530&lt;=4,"Moderate",
TRUE,"High"
)</f>
        <v>No Late Payments</v>
      </c>
      <c r="AC1530" s="10" t="str" cm="1">
        <f t="array" ref="AC1530">_xlfn.IFS(
H1530&lt;40000000,"Low",
H1530&lt;60000000,"Medium",
H1530&lt;100000000,"High",
TRUE,"Very High"
)</f>
        <v>Medium</v>
      </c>
    </row>
    <row r="1531" spans="1:29">
      <c r="A1531" s="21" t="s">
        <v>1563</v>
      </c>
      <c r="B1531" s="22">
        <v>21</v>
      </c>
      <c r="C1531" s="22" t="s">
        <v>34</v>
      </c>
      <c r="D1531" s="22" t="s">
        <v>23</v>
      </c>
      <c r="E1531" s="22" t="s">
        <v>38</v>
      </c>
      <c r="F1531" s="22" t="s">
        <v>28</v>
      </c>
      <c r="G1531" s="23">
        <v>9600000</v>
      </c>
      <c r="H1531" s="23">
        <v>47000000</v>
      </c>
      <c r="I1531" s="22">
        <v>3</v>
      </c>
      <c r="J1531" s="22">
        <v>0</v>
      </c>
      <c r="K1531" s="22">
        <v>0</v>
      </c>
      <c r="L1531" s="22">
        <v>0</v>
      </c>
      <c r="M1531" s="23">
        <v>7290000</v>
      </c>
      <c r="N1531" s="23">
        <v>4020000</v>
      </c>
      <c r="O1531" s="23">
        <v>0</v>
      </c>
      <c r="P1531" s="23">
        <v>3920000</v>
      </c>
      <c r="Q1531" s="23">
        <v>1230000</v>
      </c>
      <c r="R1531" s="23">
        <v>0</v>
      </c>
      <c r="S1531" s="23">
        <v>2690000</v>
      </c>
      <c r="T1531" s="22">
        <v>0</v>
      </c>
      <c r="U1531" s="22">
        <v>0</v>
      </c>
      <c r="V1531" s="2" t="str" cm="1">
        <f t="array" ref="V1531">_xlfn.IFS(B1531&lt;30,"21-29",
B1531&lt;40,"30-39",
B1531&lt;50,"40-49",
B1531&lt;60,"50-59",
TRUE,"60+"
)</f>
        <v>21-29</v>
      </c>
      <c r="W1531" s="24">
        <f t="shared" si="69"/>
        <v>3770000</v>
      </c>
      <c r="X1531" s="24">
        <f t="shared" si="70"/>
        <v>1716666.6666666667</v>
      </c>
      <c r="Y1531" s="25">
        <f t="shared" si="71"/>
        <v>8.0212765957446808E-2</v>
      </c>
      <c r="Z1531" s="2" t="str" cm="1">
        <f t="array" ref="Z1531">_xlfn.IFS(Y1531&lt;=25%,"Low",
Y1531&lt;=50%,"Moderate",
Y1531&lt;=75%,"High",
Y1531&lt;=100%,"Very High",
TRUE,"Over Limit"
)</f>
        <v>Low</v>
      </c>
      <c r="AA1531" s="2" cm="1">
        <f t="array" ref="AA1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1" s="2" t="str" cm="1">
        <f t="array" ref="AB1531">_xlfn.IFS(T1531=0,"No Late Payments",
T1531&lt;=2,"Low",
T1531&lt;=4,"Moderate",
TRUE,"High"
)</f>
        <v>No Late Payments</v>
      </c>
      <c r="AC1531" s="10" t="str" cm="1">
        <f t="array" ref="AC1531">_xlfn.IFS(
H1531&lt;40000000,"Low",
H1531&lt;60000000,"Medium",
H1531&lt;100000000,"High",
TRUE,"Very High"
)</f>
        <v>Medium</v>
      </c>
    </row>
    <row r="1532" spans="1:29">
      <c r="A1532" s="18" t="s">
        <v>1564</v>
      </c>
      <c r="B1532" s="19">
        <v>33</v>
      </c>
      <c r="C1532" s="19" t="s">
        <v>34</v>
      </c>
      <c r="D1532" s="19" t="s">
        <v>27</v>
      </c>
      <c r="E1532" s="19" t="s">
        <v>38</v>
      </c>
      <c r="F1532" s="19" t="s">
        <v>28</v>
      </c>
      <c r="G1532" s="20">
        <v>7400000</v>
      </c>
      <c r="H1532" s="20">
        <v>40000000</v>
      </c>
      <c r="I1532" s="19">
        <v>94</v>
      </c>
      <c r="J1532" s="19">
        <v>0</v>
      </c>
      <c r="K1532" s="19">
        <v>2</v>
      </c>
      <c r="L1532" s="19">
        <v>2</v>
      </c>
      <c r="M1532" s="20">
        <v>30000000</v>
      </c>
      <c r="N1532" s="20">
        <v>23380000</v>
      </c>
      <c r="O1532" s="20">
        <v>25170000</v>
      </c>
      <c r="P1532" s="20">
        <v>4460000</v>
      </c>
      <c r="Q1532" s="20">
        <v>1920000</v>
      </c>
      <c r="R1532" s="20">
        <v>8590000</v>
      </c>
      <c r="S1532" s="20">
        <v>2930000</v>
      </c>
      <c r="T1532" s="19">
        <v>2</v>
      </c>
      <c r="U1532" s="19">
        <v>0</v>
      </c>
      <c r="V1532" s="2" t="str" cm="1">
        <f t="array" ref="V1532">_xlfn.IFS(B1532&lt;30,"21-29",
B1532&lt;40,"30-39",
B1532&lt;50,"40-49",
B1532&lt;60,"50-59",
TRUE,"60+"
)</f>
        <v>30-39</v>
      </c>
      <c r="W1532" s="24">
        <f t="shared" si="69"/>
        <v>26183333.333333332</v>
      </c>
      <c r="X1532" s="24">
        <f t="shared" si="70"/>
        <v>4990000</v>
      </c>
      <c r="Y1532" s="25">
        <f t="shared" si="71"/>
        <v>0.65458333333333329</v>
      </c>
      <c r="Z1532" s="2" t="str" cm="1">
        <f t="array" ref="Z1532">_xlfn.IFS(Y1532&lt;=25%,"Low",
Y1532&lt;=50%,"Moderate",
Y1532&lt;=75%,"High",
Y1532&lt;=100%,"Very High",
TRUE,"Over Limit"
)</f>
        <v>High</v>
      </c>
      <c r="AA1532" s="2" cm="1">
        <f t="array" ref="AA1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2" s="2" t="str" cm="1">
        <f t="array" ref="AB1532">_xlfn.IFS(T1532=0,"No Late Payments",
T1532&lt;=2,"Low",
T1532&lt;=4,"Moderate",
TRUE,"High"
)</f>
        <v>Low</v>
      </c>
      <c r="AC1532" s="10" t="str" cm="1">
        <f t="array" ref="AC1532">_xlfn.IFS(
H1532&lt;40000000,"Low",
H1532&lt;60000000,"Medium",
H1532&lt;100000000,"High",
TRUE,"Very High"
)</f>
        <v>Medium</v>
      </c>
    </row>
    <row r="1533" spans="1:29">
      <c r="A1533" s="21" t="s">
        <v>1565</v>
      </c>
      <c r="B1533" s="22">
        <v>42</v>
      </c>
      <c r="C1533" s="22" t="s">
        <v>34</v>
      </c>
      <c r="D1533" s="22" t="s">
        <v>30</v>
      </c>
      <c r="E1533" s="22" t="s">
        <v>24</v>
      </c>
      <c r="F1533" s="22" t="s">
        <v>28</v>
      </c>
      <c r="G1533" s="23">
        <v>6300000</v>
      </c>
      <c r="H1533" s="23">
        <v>23000000</v>
      </c>
      <c r="I1533" s="22">
        <v>97</v>
      </c>
      <c r="J1533" s="22">
        <v>0</v>
      </c>
      <c r="K1533" s="22">
        <v>0</v>
      </c>
      <c r="L1533" s="22">
        <v>0</v>
      </c>
      <c r="M1533" s="23">
        <v>13820000</v>
      </c>
      <c r="N1533" s="23">
        <v>12610000</v>
      </c>
      <c r="O1533" s="23">
        <v>13140000</v>
      </c>
      <c r="P1533" s="23">
        <v>3280000</v>
      </c>
      <c r="Q1533" s="23">
        <v>1550000</v>
      </c>
      <c r="R1533" s="23">
        <v>3740000</v>
      </c>
      <c r="S1533" s="23">
        <v>1680000</v>
      </c>
      <c r="T1533" s="22">
        <v>1</v>
      </c>
      <c r="U1533" s="22">
        <v>0</v>
      </c>
      <c r="V1533" s="2" t="str" cm="1">
        <f t="array" ref="V1533">_xlfn.IFS(B1533&lt;30,"21-29",
B1533&lt;40,"30-39",
B1533&lt;50,"40-49",
B1533&lt;60,"50-59",
TRUE,"60+"
)</f>
        <v>40-49</v>
      </c>
      <c r="W1533" s="24">
        <f t="shared" si="69"/>
        <v>13190000</v>
      </c>
      <c r="X1533" s="24">
        <f t="shared" si="70"/>
        <v>2856666.6666666665</v>
      </c>
      <c r="Y1533" s="25">
        <f t="shared" si="71"/>
        <v>0.57347826086956522</v>
      </c>
      <c r="Z1533" s="2" t="str" cm="1">
        <f t="array" ref="Z1533">_xlfn.IFS(Y1533&lt;=25%,"Low",
Y1533&lt;=50%,"Moderate",
Y1533&lt;=75%,"High",
Y1533&lt;=100%,"Very High",
TRUE,"Over Limit"
)</f>
        <v>High</v>
      </c>
      <c r="AA1533" s="2" cm="1">
        <f t="array" ref="AA1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3" s="2" t="str" cm="1">
        <f t="array" ref="AB1533">_xlfn.IFS(T1533=0,"No Late Payments",
T1533&lt;=2,"Low",
T1533&lt;=4,"Moderate",
TRUE,"High"
)</f>
        <v>Low</v>
      </c>
      <c r="AC1533" s="10" t="str" cm="1">
        <f t="array" ref="AC1533">_xlfn.IFS(
H1533&lt;40000000,"Low",
H1533&lt;60000000,"Medium",
H1533&lt;100000000,"High",
TRUE,"Very High"
)</f>
        <v>Low</v>
      </c>
    </row>
    <row r="1534" spans="1:29">
      <c r="A1534" s="18" t="s">
        <v>1566</v>
      </c>
      <c r="B1534" s="19">
        <v>26</v>
      </c>
      <c r="C1534" s="19" t="s">
        <v>34</v>
      </c>
      <c r="D1534" s="19" t="s">
        <v>23</v>
      </c>
      <c r="E1534" s="19" t="s">
        <v>38</v>
      </c>
      <c r="F1534" s="19" t="s">
        <v>25</v>
      </c>
      <c r="G1534" s="20">
        <v>7100000</v>
      </c>
      <c r="H1534" s="20">
        <v>41000000</v>
      </c>
      <c r="I1534" s="19">
        <v>52</v>
      </c>
      <c r="J1534" s="19">
        <v>0</v>
      </c>
      <c r="K1534" s="19">
        <v>0</v>
      </c>
      <c r="L1534" s="19">
        <v>0</v>
      </c>
      <c r="M1534" s="20">
        <v>13900000</v>
      </c>
      <c r="N1534" s="20">
        <v>11870000</v>
      </c>
      <c r="O1534" s="20">
        <v>8340000</v>
      </c>
      <c r="P1534" s="20">
        <v>5740000</v>
      </c>
      <c r="Q1534" s="20">
        <v>4800000</v>
      </c>
      <c r="R1534" s="20">
        <v>3260000</v>
      </c>
      <c r="S1534" s="20">
        <v>2920000</v>
      </c>
      <c r="T1534" s="19">
        <v>0</v>
      </c>
      <c r="U1534" s="19">
        <v>0</v>
      </c>
      <c r="V1534" s="2" t="str" cm="1">
        <f t="array" ref="V1534">_xlfn.IFS(B1534&lt;30,"21-29",
B1534&lt;40,"30-39",
B1534&lt;50,"40-49",
B1534&lt;60,"50-59",
TRUE,"60+"
)</f>
        <v>21-29</v>
      </c>
      <c r="W1534" s="24">
        <f t="shared" si="69"/>
        <v>11370000</v>
      </c>
      <c r="X1534" s="24">
        <f t="shared" si="70"/>
        <v>4600000</v>
      </c>
      <c r="Y1534" s="25">
        <f t="shared" si="71"/>
        <v>0.27731707317073173</v>
      </c>
      <c r="Z1534" s="2" t="str" cm="1">
        <f t="array" ref="Z1534">_xlfn.IFS(Y1534&lt;=25%,"Low",
Y1534&lt;=50%,"Moderate",
Y1534&lt;=75%,"High",
Y1534&lt;=100%,"Very High",
TRUE,"Over Limit"
)</f>
        <v>Moderate</v>
      </c>
      <c r="AA1534" s="2" cm="1">
        <f t="array" ref="AA1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4" s="2" t="str" cm="1">
        <f t="array" ref="AB1534">_xlfn.IFS(T1534=0,"No Late Payments",
T1534&lt;=2,"Low",
T1534&lt;=4,"Moderate",
TRUE,"High"
)</f>
        <v>No Late Payments</v>
      </c>
      <c r="AC1534" s="10" t="str" cm="1">
        <f t="array" ref="AC1534">_xlfn.IFS(
H1534&lt;40000000,"Low",
H1534&lt;60000000,"Medium",
H1534&lt;100000000,"High",
TRUE,"Very High"
)</f>
        <v>Medium</v>
      </c>
    </row>
    <row r="1535" spans="1:29">
      <c r="A1535" s="21" t="s">
        <v>1567</v>
      </c>
      <c r="B1535" s="22">
        <v>37</v>
      </c>
      <c r="C1535" s="22" t="s">
        <v>34</v>
      </c>
      <c r="D1535" s="22" t="s">
        <v>27</v>
      </c>
      <c r="E1535" s="22" t="s">
        <v>38</v>
      </c>
      <c r="F1535" s="22" t="s">
        <v>41</v>
      </c>
      <c r="G1535" s="23">
        <v>8900000</v>
      </c>
      <c r="H1535" s="23">
        <v>25000000</v>
      </c>
      <c r="I1535" s="22">
        <v>85</v>
      </c>
      <c r="J1535" s="22">
        <v>0</v>
      </c>
      <c r="K1535" s="22">
        <v>0</v>
      </c>
      <c r="L1535" s="22">
        <v>0</v>
      </c>
      <c r="M1535" s="23">
        <v>2390000</v>
      </c>
      <c r="N1535" s="23">
        <v>6250000</v>
      </c>
      <c r="O1535" s="23">
        <v>6850000</v>
      </c>
      <c r="P1535" s="23">
        <v>510000</v>
      </c>
      <c r="Q1535" s="23">
        <v>5020000</v>
      </c>
      <c r="R1535" s="23">
        <v>1950000</v>
      </c>
      <c r="S1535" s="23">
        <v>930000</v>
      </c>
      <c r="T1535" s="22">
        <v>0</v>
      </c>
      <c r="U1535" s="22">
        <v>0</v>
      </c>
      <c r="V1535" s="2" t="str" cm="1">
        <f t="array" ref="V1535">_xlfn.IFS(B1535&lt;30,"21-29",
B1535&lt;40,"30-39",
B1535&lt;50,"40-49",
B1535&lt;60,"50-59",
TRUE,"60+"
)</f>
        <v>30-39</v>
      </c>
      <c r="W1535" s="24">
        <f t="shared" si="69"/>
        <v>5163333.333333333</v>
      </c>
      <c r="X1535" s="24">
        <f t="shared" si="70"/>
        <v>2493333.3333333335</v>
      </c>
      <c r="Y1535" s="25">
        <f t="shared" si="71"/>
        <v>0.20653333333333332</v>
      </c>
      <c r="Z1535" s="2" t="str" cm="1">
        <f t="array" ref="Z1535">_xlfn.IFS(Y1535&lt;=25%,"Low",
Y1535&lt;=50%,"Moderate",
Y1535&lt;=75%,"High",
Y1535&lt;=100%,"Very High",
TRUE,"Over Limit"
)</f>
        <v>Low</v>
      </c>
      <c r="AA1535" s="2" cm="1">
        <f t="array" ref="AA1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5" s="2" t="str" cm="1">
        <f t="array" ref="AB1535">_xlfn.IFS(T1535=0,"No Late Payments",
T1535&lt;=2,"Low",
T1535&lt;=4,"Moderate",
TRUE,"High"
)</f>
        <v>No Late Payments</v>
      </c>
      <c r="AC1535" s="10" t="str" cm="1">
        <f t="array" ref="AC1535">_xlfn.IFS(
H1535&lt;40000000,"Low",
H1535&lt;60000000,"Medium",
H1535&lt;100000000,"High",
TRUE,"Very High"
)</f>
        <v>Low</v>
      </c>
    </row>
    <row r="1536" spans="1:29">
      <c r="A1536" s="18" t="s">
        <v>1568</v>
      </c>
      <c r="B1536" s="19">
        <v>34</v>
      </c>
      <c r="C1536" s="19" t="s">
        <v>34</v>
      </c>
      <c r="D1536" s="19" t="s">
        <v>23</v>
      </c>
      <c r="E1536" s="19" t="s">
        <v>38</v>
      </c>
      <c r="F1536" s="19" t="s">
        <v>28</v>
      </c>
      <c r="G1536" s="20">
        <v>7200000</v>
      </c>
      <c r="H1536" s="20">
        <v>29000000</v>
      </c>
      <c r="I1536" s="19">
        <v>85</v>
      </c>
      <c r="J1536" s="19">
        <v>0</v>
      </c>
      <c r="K1536" s="19">
        <v>0</v>
      </c>
      <c r="L1536" s="19">
        <v>0</v>
      </c>
      <c r="M1536" s="20">
        <v>8670000</v>
      </c>
      <c r="N1536" s="20">
        <v>11550000</v>
      </c>
      <c r="O1536" s="20">
        <v>9810000</v>
      </c>
      <c r="P1536" s="20">
        <v>2310000</v>
      </c>
      <c r="Q1536" s="20">
        <v>2440000</v>
      </c>
      <c r="R1536" s="20">
        <v>1240000</v>
      </c>
      <c r="S1536" s="20">
        <v>440000</v>
      </c>
      <c r="T1536" s="19">
        <v>0</v>
      </c>
      <c r="U1536" s="19">
        <v>0</v>
      </c>
      <c r="V1536" s="2" t="str" cm="1">
        <f t="array" ref="V1536">_xlfn.IFS(B1536&lt;30,"21-29",
B1536&lt;40,"30-39",
B1536&lt;50,"40-49",
B1536&lt;60,"50-59",
TRUE,"60+"
)</f>
        <v>30-39</v>
      </c>
      <c r="W1536" s="24">
        <f t="shared" si="69"/>
        <v>10010000</v>
      </c>
      <c r="X1536" s="24">
        <f t="shared" si="70"/>
        <v>1996666.6666666667</v>
      </c>
      <c r="Y1536" s="25">
        <f t="shared" si="71"/>
        <v>0.34517241379310343</v>
      </c>
      <c r="Z1536" s="2" t="str" cm="1">
        <f t="array" ref="Z1536">_xlfn.IFS(Y1536&lt;=25%,"Low",
Y1536&lt;=50%,"Moderate",
Y1536&lt;=75%,"High",
Y1536&lt;=100%,"Very High",
TRUE,"Over Limit"
)</f>
        <v>Moderate</v>
      </c>
      <c r="AA1536" s="2" cm="1">
        <f t="array" ref="AA1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6" s="2" t="str" cm="1">
        <f t="array" ref="AB1536">_xlfn.IFS(T1536=0,"No Late Payments",
T1536&lt;=2,"Low",
T1536&lt;=4,"Moderate",
TRUE,"High"
)</f>
        <v>No Late Payments</v>
      </c>
      <c r="AC1536" s="10" t="str" cm="1">
        <f t="array" ref="AC1536">_xlfn.IFS(
H1536&lt;40000000,"Low",
H1536&lt;60000000,"Medium",
H1536&lt;100000000,"High",
TRUE,"Very High"
)</f>
        <v>Low</v>
      </c>
    </row>
    <row r="1537" spans="1:29">
      <c r="A1537" s="21" t="s">
        <v>1569</v>
      </c>
      <c r="B1537" s="22">
        <v>47</v>
      </c>
      <c r="C1537" s="22" t="s">
        <v>22</v>
      </c>
      <c r="D1537" s="22" t="s">
        <v>23</v>
      </c>
      <c r="E1537" s="22" t="s">
        <v>31</v>
      </c>
      <c r="F1537" s="22" t="s">
        <v>28</v>
      </c>
      <c r="G1537" s="23">
        <v>19800000</v>
      </c>
      <c r="H1537" s="23">
        <v>110000000</v>
      </c>
      <c r="I1537" s="22">
        <v>144</v>
      </c>
      <c r="J1537" s="22">
        <v>0</v>
      </c>
      <c r="K1537" s="22">
        <v>0</v>
      </c>
      <c r="L1537" s="22">
        <v>0</v>
      </c>
      <c r="M1537" s="23">
        <v>6770000</v>
      </c>
      <c r="N1537" s="23">
        <v>3700000</v>
      </c>
      <c r="O1537" s="23">
        <v>24640000</v>
      </c>
      <c r="P1537" s="23">
        <v>2210000</v>
      </c>
      <c r="Q1537" s="23">
        <v>1890000</v>
      </c>
      <c r="R1537" s="23">
        <v>6550000</v>
      </c>
      <c r="S1537" s="23">
        <v>640000</v>
      </c>
      <c r="T1537" s="22">
        <v>0</v>
      </c>
      <c r="U1537" s="22">
        <v>0</v>
      </c>
      <c r="V1537" s="2" t="str" cm="1">
        <f t="array" ref="V1537">_xlfn.IFS(B1537&lt;30,"21-29",
B1537&lt;40,"30-39",
B1537&lt;50,"40-49",
B1537&lt;60,"50-59",
TRUE,"60+"
)</f>
        <v>40-49</v>
      </c>
      <c r="W1537" s="24">
        <f t="shared" si="69"/>
        <v>11703333.333333334</v>
      </c>
      <c r="X1537" s="24">
        <f t="shared" si="70"/>
        <v>3550000</v>
      </c>
      <c r="Y1537" s="25">
        <f t="shared" si="71"/>
        <v>0.1063939393939394</v>
      </c>
      <c r="Z1537" s="2" t="str" cm="1">
        <f t="array" ref="Z1537">_xlfn.IFS(Y1537&lt;=25%,"Low",
Y1537&lt;=50%,"Moderate",
Y1537&lt;=75%,"High",
Y1537&lt;=100%,"Very High",
TRUE,"Over Limit"
)</f>
        <v>Low</v>
      </c>
      <c r="AA1537" s="2" cm="1">
        <f t="array" ref="AA1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7" s="2" t="str" cm="1">
        <f t="array" ref="AB1537">_xlfn.IFS(T1537=0,"No Late Payments",
T1537&lt;=2,"Low",
T1537&lt;=4,"Moderate",
TRUE,"High"
)</f>
        <v>No Late Payments</v>
      </c>
      <c r="AC1537" s="10" t="str" cm="1">
        <f t="array" ref="AC1537">_xlfn.IFS(
H1537&lt;40000000,"Low",
H1537&lt;60000000,"Medium",
H1537&lt;100000000,"High",
TRUE,"Very High"
)</f>
        <v>Very High</v>
      </c>
    </row>
    <row r="1538" spans="1:29">
      <c r="A1538" s="18" t="s">
        <v>1570</v>
      </c>
      <c r="B1538" s="19">
        <v>21</v>
      </c>
      <c r="C1538" s="19" t="s">
        <v>34</v>
      </c>
      <c r="D1538" s="19" t="s">
        <v>23</v>
      </c>
      <c r="E1538" s="19" t="s">
        <v>38</v>
      </c>
      <c r="F1538" s="19" t="s">
        <v>41</v>
      </c>
      <c r="G1538" s="20">
        <v>8900000</v>
      </c>
      <c r="H1538" s="20">
        <v>47000000</v>
      </c>
      <c r="I1538" s="19">
        <v>13</v>
      </c>
      <c r="J1538" s="19">
        <v>1</v>
      </c>
      <c r="K1538" s="19">
        <v>3</v>
      </c>
      <c r="L1538" s="19">
        <v>3</v>
      </c>
      <c r="M1538" s="20">
        <v>25560000</v>
      </c>
      <c r="N1538" s="20">
        <v>30220000</v>
      </c>
      <c r="O1538" s="20">
        <v>27220000</v>
      </c>
      <c r="P1538" s="20">
        <v>2630000</v>
      </c>
      <c r="Q1538" s="20">
        <v>1490000</v>
      </c>
      <c r="R1538" s="20">
        <v>730000</v>
      </c>
      <c r="S1538" s="20">
        <v>1490000</v>
      </c>
      <c r="T1538" s="19">
        <v>4</v>
      </c>
      <c r="U1538" s="19">
        <v>1</v>
      </c>
      <c r="V1538" s="2" t="str" cm="1">
        <f t="array" ref="V1538">_xlfn.IFS(B1538&lt;30,"21-29",
B1538&lt;40,"30-39",
B1538&lt;50,"40-49",
B1538&lt;60,"50-59",
TRUE,"60+"
)</f>
        <v>21-29</v>
      </c>
      <c r="W1538" s="24">
        <f t="shared" ref="W1538:W1601" si="72">AVERAGE(M1538,N1538,O1538)</f>
        <v>27666666.666666668</v>
      </c>
      <c r="X1538" s="24">
        <f t="shared" ref="X1538:X1601" si="73">AVERAGE(P1538,Q1538,R1538)</f>
        <v>1616666.6666666667</v>
      </c>
      <c r="Y1538" s="25">
        <f t="shared" si="71"/>
        <v>0.58865248226950362</v>
      </c>
      <c r="Z1538" s="2" t="str" cm="1">
        <f t="array" ref="Z1538">_xlfn.IFS(Y1538&lt;=25%,"Low",
Y1538&lt;=50%,"Moderate",
Y1538&lt;=75%,"High",
Y1538&lt;=100%,"Very High",
TRUE,"Over Limit"
)</f>
        <v>High</v>
      </c>
      <c r="AA1538" s="2" cm="1">
        <f t="array" ref="AA1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8" s="2" t="str" cm="1">
        <f t="array" ref="AB1538">_xlfn.IFS(T1538=0,"No Late Payments",
T1538&lt;=2,"Low",
T1538&lt;=4,"Moderate",
TRUE,"High"
)</f>
        <v>Moderate</v>
      </c>
      <c r="AC1538" s="10" t="str" cm="1">
        <f t="array" ref="AC1538">_xlfn.IFS(
H1538&lt;40000000,"Low",
H1538&lt;60000000,"Medium",
H1538&lt;100000000,"High",
TRUE,"Very High"
)</f>
        <v>Medium</v>
      </c>
    </row>
    <row r="1539" spans="1:29">
      <c r="A1539" s="21" t="s">
        <v>1571</v>
      </c>
      <c r="B1539" s="22">
        <v>40</v>
      </c>
      <c r="C1539" s="22" t="s">
        <v>34</v>
      </c>
      <c r="D1539" s="22" t="s">
        <v>30</v>
      </c>
      <c r="E1539" s="22" t="s">
        <v>24</v>
      </c>
      <c r="F1539" s="22" t="s">
        <v>28</v>
      </c>
      <c r="G1539" s="23">
        <v>7400000</v>
      </c>
      <c r="H1539" s="23">
        <v>41000000</v>
      </c>
      <c r="I1539" s="22">
        <v>112</v>
      </c>
      <c r="J1539" s="22">
        <v>0</v>
      </c>
      <c r="K1539" s="22">
        <v>0</v>
      </c>
      <c r="L1539" s="22">
        <v>0</v>
      </c>
      <c r="M1539" s="23">
        <v>17500000</v>
      </c>
      <c r="N1539" s="23">
        <v>19690000</v>
      </c>
      <c r="O1539" s="23">
        <v>11670000</v>
      </c>
      <c r="P1539" s="23">
        <v>4380000</v>
      </c>
      <c r="Q1539" s="23">
        <v>11000000</v>
      </c>
      <c r="R1539" s="23">
        <v>3520000</v>
      </c>
      <c r="S1539" s="23">
        <v>2300000</v>
      </c>
      <c r="T1539" s="22">
        <v>1</v>
      </c>
      <c r="U1539" s="22">
        <v>0</v>
      </c>
      <c r="V1539" s="2" t="str" cm="1">
        <f t="array" ref="V1539">_xlfn.IFS(B1539&lt;30,"21-29",
B1539&lt;40,"30-39",
B1539&lt;50,"40-49",
B1539&lt;60,"50-59",
TRUE,"60+"
)</f>
        <v>40-49</v>
      </c>
      <c r="W1539" s="24">
        <f t="shared" si="72"/>
        <v>16286666.666666666</v>
      </c>
      <c r="X1539" s="24">
        <f t="shared" si="73"/>
        <v>6300000</v>
      </c>
      <c r="Y1539" s="25">
        <f t="shared" ref="Y1539:Y1602" si="74">IFERROR(W1539/H1539,0)</f>
        <v>0.39723577235772356</v>
      </c>
      <c r="Z1539" s="2" t="str" cm="1">
        <f t="array" ref="Z1539">_xlfn.IFS(Y1539&lt;=25%,"Low",
Y1539&lt;=50%,"Moderate",
Y1539&lt;=75%,"High",
Y1539&lt;=100%,"Very High",
TRUE,"Over Limit"
)</f>
        <v>Moderate</v>
      </c>
      <c r="AA1539" s="2" cm="1">
        <f t="array" ref="AA1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9" s="2" t="str" cm="1">
        <f t="array" ref="AB1539">_xlfn.IFS(T1539=0,"No Late Payments",
T1539&lt;=2,"Low",
T1539&lt;=4,"Moderate",
TRUE,"High"
)</f>
        <v>Low</v>
      </c>
      <c r="AC1539" s="10" t="str" cm="1">
        <f t="array" ref="AC1539">_xlfn.IFS(
H1539&lt;40000000,"Low",
H1539&lt;60000000,"Medium",
H1539&lt;100000000,"High",
TRUE,"Very High"
)</f>
        <v>Medium</v>
      </c>
    </row>
    <row r="1540" spans="1:29">
      <c r="A1540" s="18" t="s">
        <v>1572</v>
      </c>
      <c r="B1540" s="19">
        <v>41</v>
      </c>
      <c r="C1540" s="19" t="s">
        <v>34</v>
      </c>
      <c r="D1540" s="19" t="s">
        <v>30</v>
      </c>
      <c r="E1540" s="19" t="s">
        <v>24</v>
      </c>
      <c r="F1540" s="19" t="s">
        <v>31</v>
      </c>
      <c r="G1540" s="20">
        <v>5500000</v>
      </c>
      <c r="H1540" s="20">
        <v>25000000</v>
      </c>
      <c r="I1540" s="19">
        <v>66</v>
      </c>
      <c r="J1540" s="19">
        <v>0</v>
      </c>
      <c r="K1540" s="19">
        <v>0</v>
      </c>
      <c r="L1540" s="19">
        <v>0</v>
      </c>
      <c r="M1540" s="20">
        <v>9150000</v>
      </c>
      <c r="N1540" s="20">
        <v>6910000</v>
      </c>
      <c r="O1540" s="20">
        <v>15080000</v>
      </c>
      <c r="P1540" s="20">
        <v>3050000</v>
      </c>
      <c r="Q1540" s="20">
        <v>1960000</v>
      </c>
      <c r="R1540" s="20">
        <v>8640000</v>
      </c>
      <c r="S1540" s="20">
        <v>640000</v>
      </c>
      <c r="T1540" s="19">
        <v>0</v>
      </c>
      <c r="U1540" s="19">
        <v>0</v>
      </c>
      <c r="V1540" s="2" t="str" cm="1">
        <f t="array" ref="V1540">_xlfn.IFS(B1540&lt;30,"21-29",
B1540&lt;40,"30-39",
B1540&lt;50,"40-49",
B1540&lt;60,"50-59",
TRUE,"60+"
)</f>
        <v>40-49</v>
      </c>
      <c r="W1540" s="24">
        <f t="shared" si="72"/>
        <v>10380000</v>
      </c>
      <c r="X1540" s="24">
        <f t="shared" si="73"/>
        <v>4550000</v>
      </c>
      <c r="Y1540" s="25">
        <f t="shared" si="74"/>
        <v>0.41520000000000001</v>
      </c>
      <c r="Z1540" s="2" t="str" cm="1">
        <f t="array" ref="Z1540">_xlfn.IFS(Y1540&lt;=25%,"Low",
Y1540&lt;=50%,"Moderate",
Y1540&lt;=75%,"High",
Y1540&lt;=100%,"Very High",
TRUE,"Over Limit"
)</f>
        <v>Moderate</v>
      </c>
      <c r="AA1540" s="2" cm="1">
        <f t="array" ref="AA1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0" s="2" t="str" cm="1">
        <f t="array" ref="AB1540">_xlfn.IFS(T1540=0,"No Late Payments",
T1540&lt;=2,"Low",
T1540&lt;=4,"Moderate",
TRUE,"High"
)</f>
        <v>No Late Payments</v>
      </c>
      <c r="AC1540" s="10" t="str" cm="1">
        <f t="array" ref="AC1540">_xlfn.IFS(
H1540&lt;40000000,"Low",
H1540&lt;60000000,"Medium",
H1540&lt;100000000,"High",
TRUE,"Very High"
)</f>
        <v>Low</v>
      </c>
    </row>
    <row r="1541" spans="1:29">
      <c r="A1541" s="21" t="s">
        <v>1573</v>
      </c>
      <c r="B1541" s="22">
        <v>31</v>
      </c>
      <c r="C1541" s="22" t="s">
        <v>34</v>
      </c>
      <c r="D1541" s="22" t="s">
        <v>27</v>
      </c>
      <c r="E1541" s="22" t="s">
        <v>31</v>
      </c>
      <c r="F1541" s="22" t="s">
        <v>28</v>
      </c>
      <c r="G1541" s="23">
        <v>10900000</v>
      </c>
      <c r="H1541" s="23">
        <v>44000000</v>
      </c>
      <c r="I1541" s="22">
        <v>35</v>
      </c>
      <c r="J1541" s="22">
        <v>0</v>
      </c>
      <c r="K1541" s="22">
        <v>0</v>
      </c>
      <c r="L1541" s="22">
        <v>0</v>
      </c>
      <c r="M1541" s="23">
        <v>10520000</v>
      </c>
      <c r="N1541" s="23">
        <v>9920000</v>
      </c>
      <c r="O1541" s="23">
        <v>15800000</v>
      </c>
      <c r="P1541" s="23">
        <v>4330000</v>
      </c>
      <c r="Q1541" s="23">
        <v>9630000</v>
      </c>
      <c r="R1541" s="23">
        <v>7220000</v>
      </c>
      <c r="S1541" s="23">
        <v>890000</v>
      </c>
      <c r="T1541" s="22">
        <v>2</v>
      </c>
      <c r="U1541" s="22">
        <v>0</v>
      </c>
      <c r="V1541" s="2" t="str" cm="1">
        <f t="array" ref="V1541">_xlfn.IFS(B1541&lt;30,"21-29",
B1541&lt;40,"30-39",
B1541&lt;50,"40-49",
B1541&lt;60,"50-59",
TRUE,"60+"
)</f>
        <v>30-39</v>
      </c>
      <c r="W1541" s="24">
        <f t="shared" si="72"/>
        <v>12080000</v>
      </c>
      <c r="X1541" s="24">
        <f t="shared" si="73"/>
        <v>7060000</v>
      </c>
      <c r="Y1541" s="25">
        <f t="shared" si="74"/>
        <v>0.27454545454545454</v>
      </c>
      <c r="Z1541" s="2" t="str" cm="1">
        <f t="array" ref="Z1541">_xlfn.IFS(Y1541&lt;=25%,"Low",
Y1541&lt;=50%,"Moderate",
Y1541&lt;=75%,"High",
Y1541&lt;=100%,"Very High",
TRUE,"Over Limit"
)</f>
        <v>Moderate</v>
      </c>
      <c r="AA1541" s="2" cm="1">
        <f t="array" ref="AA1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1" s="2" t="str" cm="1">
        <f t="array" ref="AB1541">_xlfn.IFS(T1541=0,"No Late Payments",
T1541&lt;=2,"Low",
T1541&lt;=4,"Moderate",
TRUE,"High"
)</f>
        <v>Low</v>
      </c>
      <c r="AC1541" s="10" t="str" cm="1">
        <f t="array" ref="AC1541">_xlfn.IFS(
H1541&lt;40000000,"Low",
H1541&lt;60000000,"Medium",
H1541&lt;100000000,"High",
TRUE,"Very High"
)</f>
        <v>Medium</v>
      </c>
    </row>
    <row r="1542" spans="1:29">
      <c r="A1542" s="18" t="s">
        <v>1574</v>
      </c>
      <c r="B1542" s="19">
        <v>38</v>
      </c>
      <c r="C1542" s="19" t="s">
        <v>34</v>
      </c>
      <c r="D1542" s="19" t="s">
        <v>46</v>
      </c>
      <c r="E1542" s="19" t="s">
        <v>24</v>
      </c>
      <c r="F1542" s="19" t="s">
        <v>28</v>
      </c>
      <c r="G1542" s="20">
        <v>13500000</v>
      </c>
      <c r="H1542" s="20">
        <v>65000000</v>
      </c>
      <c r="I1542" s="19">
        <v>77</v>
      </c>
      <c r="J1542" s="19">
        <v>0</v>
      </c>
      <c r="K1542" s="19">
        <v>2</v>
      </c>
      <c r="L1542" s="19">
        <v>0</v>
      </c>
      <c r="M1542" s="20">
        <v>24570000</v>
      </c>
      <c r="N1542" s="20">
        <v>29860000</v>
      </c>
      <c r="O1542" s="20">
        <v>20510000</v>
      </c>
      <c r="P1542" s="20">
        <v>22410000</v>
      </c>
      <c r="Q1542" s="20">
        <v>10130000</v>
      </c>
      <c r="R1542" s="20">
        <v>8300000</v>
      </c>
      <c r="S1542" s="20">
        <v>2140000</v>
      </c>
      <c r="T1542" s="19">
        <v>1</v>
      </c>
      <c r="U1542" s="19">
        <v>0</v>
      </c>
      <c r="V1542" s="2" t="str" cm="1">
        <f t="array" ref="V1542">_xlfn.IFS(B1542&lt;30,"21-29",
B1542&lt;40,"30-39",
B1542&lt;50,"40-49",
B1542&lt;60,"50-59",
TRUE,"60+"
)</f>
        <v>30-39</v>
      </c>
      <c r="W1542" s="24">
        <f t="shared" si="72"/>
        <v>24980000</v>
      </c>
      <c r="X1542" s="24">
        <f t="shared" si="73"/>
        <v>13613333.333333334</v>
      </c>
      <c r="Y1542" s="25">
        <f t="shared" si="74"/>
        <v>0.38430769230769229</v>
      </c>
      <c r="Z1542" s="2" t="str" cm="1">
        <f t="array" ref="Z1542">_xlfn.IFS(Y1542&lt;=25%,"Low",
Y1542&lt;=50%,"Moderate",
Y1542&lt;=75%,"High",
Y1542&lt;=100%,"Very High",
TRUE,"Over Limit"
)</f>
        <v>Moderate</v>
      </c>
      <c r="AA1542" s="2" cm="1">
        <f t="array" ref="AA1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2" s="2" t="str" cm="1">
        <f t="array" ref="AB1542">_xlfn.IFS(T1542=0,"No Late Payments",
T1542&lt;=2,"Low",
T1542&lt;=4,"Moderate",
TRUE,"High"
)</f>
        <v>Low</v>
      </c>
      <c r="AC1542" s="10" t="str" cm="1">
        <f t="array" ref="AC1542">_xlfn.IFS(
H1542&lt;40000000,"Low",
H1542&lt;60000000,"Medium",
H1542&lt;100000000,"High",
TRUE,"Very High"
)</f>
        <v>High</v>
      </c>
    </row>
    <row r="1543" spans="1:29">
      <c r="A1543" s="21" t="s">
        <v>1575</v>
      </c>
      <c r="B1543" s="22">
        <v>21</v>
      </c>
      <c r="C1543" s="22" t="s">
        <v>34</v>
      </c>
      <c r="D1543" s="22" t="s">
        <v>27</v>
      </c>
      <c r="E1543" s="22" t="s">
        <v>24</v>
      </c>
      <c r="F1543" s="22" t="s">
        <v>25</v>
      </c>
      <c r="G1543" s="23">
        <v>5700000</v>
      </c>
      <c r="H1543" s="23">
        <v>20000000</v>
      </c>
      <c r="I1543" s="22">
        <v>17</v>
      </c>
      <c r="J1543" s="22">
        <v>0</v>
      </c>
      <c r="K1543" s="22">
        <v>0</v>
      </c>
      <c r="L1543" s="22">
        <v>0</v>
      </c>
      <c r="M1543" s="23">
        <v>8630000</v>
      </c>
      <c r="N1543" s="23">
        <v>7150000</v>
      </c>
      <c r="O1543" s="23">
        <v>3860000</v>
      </c>
      <c r="P1543" s="23">
        <v>8760000</v>
      </c>
      <c r="Q1543" s="23">
        <v>2670000</v>
      </c>
      <c r="R1543" s="23">
        <v>1620000</v>
      </c>
      <c r="S1543" s="23">
        <v>330000</v>
      </c>
      <c r="T1543" s="22">
        <v>0</v>
      </c>
      <c r="U1543" s="22">
        <v>0</v>
      </c>
      <c r="V1543" s="2" t="str" cm="1">
        <f t="array" ref="V1543">_xlfn.IFS(B1543&lt;30,"21-29",
B1543&lt;40,"30-39",
B1543&lt;50,"40-49",
B1543&lt;60,"50-59",
TRUE,"60+"
)</f>
        <v>21-29</v>
      </c>
      <c r="W1543" s="24">
        <f t="shared" si="72"/>
        <v>6546666.666666667</v>
      </c>
      <c r="X1543" s="24">
        <f t="shared" si="73"/>
        <v>4350000</v>
      </c>
      <c r="Y1543" s="25">
        <f t="shared" si="74"/>
        <v>0.32733333333333337</v>
      </c>
      <c r="Z1543" s="2" t="str" cm="1">
        <f t="array" ref="Z1543">_xlfn.IFS(Y1543&lt;=25%,"Low",
Y1543&lt;=50%,"Moderate",
Y1543&lt;=75%,"High",
Y1543&lt;=100%,"Very High",
TRUE,"Over Limit"
)</f>
        <v>Moderate</v>
      </c>
      <c r="AA1543" s="2" cm="1">
        <f t="array" ref="AA1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3" s="2" t="str" cm="1">
        <f t="array" ref="AB1543">_xlfn.IFS(T1543=0,"No Late Payments",
T1543&lt;=2,"Low",
T1543&lt;=4,"Moderate",
TRUE,"High"
)</f>
        <v>No Late Payments</v>
      </c>
      <c r="AC1543" s="10" t="str" cm="1">
        <f t="array" ref="AC1543">_xlfn.IFS(
H1543&lt;40000000,"Low",
H1543&lt;60000000,"Medium",
H1543&lt;100000000,"High",
TRUE,"Very High"
)</f>
        <v>Low</v>
      </c>
    </row>
    <row r="1544" spans="1:29">
      <c r="A1544" s="18" t="s">
        <v>1576</v>
      </c>
      <c r="B1544" s="19">
        <v>57</v>
      </c>
      <c r="C1544" s="19" t="s">
        <v>22</v>
      </c>
      <c r="D1544" s="19" t="s">
        <v>23</v>
      </c>
      <c r="E1544" s="19" t="s">
        <v>24</v>
      </c>
      <c r="F1544" s="19" t="s">
        <v>28</v>
      </c>
      <c r="G1544" s="20">
        <v>15500000</v>
      </c>
      <c r="H1544" s="20">
        <v>87000000</v>
      </c>
      <c r="I1544" s="19">
        <v>204</v>
      </c>
      <c r="J1544" s="19">
        <v>0</v>
      </c>
      <c r="K1544" s="19">
        <v>0</v>
      </c>
      <c r="L1544" s="19">
        <v>0</v>
      </c>
      <c r="M1544" s="20">
        <v>20530000</v>
      </c>
      <c r="N1544" s="20">
        <v>24180000</v>
      </c>
      <c r="O1544" s="20">
        <v>37680000</v>
      </c>
      <c r="P1544" s="20">
        <v>9520000</v>
      </c>
      <c r="Q1544" s="20">
        <v>12770000</v>
      </c>
      <c r="R1544" s="20">
        <v>31510000</v>
      </c>
      <c r="S1544" s="20">
        <v>1350000</v>
      </c>
      <c r="T1544" s="19">
        <v>1</v>
      </c>
      <c r="U1544" s="19">
        <v>0</v>
      </c>
      <c r="V1544" s="2" t="str" cm="1">
        <f t="array" ref="V1544">_xlfn.IFS(B1544&lt;30,"21-29",
B1544&lt;40,"30-39",
B1544&lt;50,"40-49",
B1544&lt;60,"50-59",
TRUE,"60+"
)</f>
        <v>50-59</v>
      </c>
      <c r="W1544" s="24">
        <f t="shared" si="72"/>
        <v>27463333.333333332</v>
      </c>
      <c r="X1544" s="24">
        <f t="shared" si="73"/>
        <v>17933333.333333332</v>
      </c>
      <c r="Y1544" s="25">
        <f t="shared" si="74"/>
        <v>0.31567049808429115</v>
      </c>
      <c r="Z1544" s="2" t="str" cm="1">
        <f t="array" ref="Z1544">_xlfn.IFS(Y1544&lt;=25%,"Low",
Y1544&lt;=50%,"Moderate",
Y1544&lt;=75%,"High",
Y1544&lt;=100%,"Very High",
TRUE,"Over Limit"
)</f>
        <v>Moderate</v>
      </c>
      <c r="AA1544" s="2" cm="1">
        <f t="array" ref="AA1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4" s="2" t="str" cm="1">
        <f t="array" ref="AB1544">_xlfn.IFS(T1544=0,"No Late Payments",
T1544&lt;=2,"Low",
T1544&lt;=4,"Moderate",
TRUE,"High"
)</f>
        <v>Low</v>
      </c>
      <c r="AC1544" s="10" t="str" cm="1">
        <f t="array" ref="AC1544">_xlfn.IFS(
H1544&lt;40000000,"Low",
H1544&lt;60000000,"Medium",
H1544&lt;100000000,"High",
TRUE,"Very High"
)</f>
        <v>High</v>
      </c>
    </row>
    <row r="1545" spans="1:29">
      <c r="A1545" s="21" t="s">
        <v>1577</v>
      </c>
      <c r="B1545" s="22">
        <v>34</v>
      </c>
      <c r="C1545" s="22" t="s">
        <v>34</v>
      </c>
      <c r="D1545" s="22" t="s">
        <v>30</v>
      </c>
      <c r="E1545" s="22" t="s">
        <v>38</v>
      </c>
      <c r="F1545" s="22" t="s">
        <v>48</v>
      </c>
      <c r="G1545" s="23">
        <v>7900000</v>
      </c>
      <c r="H1545" s="23">
        <v>28000000</v>
      </c>
      <c r="I1545" s="22">
        <v>69</v>
      </c>
      <c r="J1545" s="22">
        <v>0</v>
      </c>
      <c r="K1545" s="22">
        <v>0</v>
      </c>
      <c r="L1545" s="22">
        <v>2</v>
      </c>
      <c r="M1545" s="23">
        <v>21830000</v>
      </c>
      <c r="N1545" s="23">
        <v>18150000</v>
      </c>
      <c r="O1545" s="23">
        <v>13200000</v>
      </c>
      <c r="P1545" s="23">
        <v>5020000</v>
      </c>
      <c r="Q1545" s="23">
        <v>8090000</v>
      </c>
      <c r="R1545" s="23">
        <v>1200000</v>
      </c>
      <c r="S1545" s="23">
        <v>1690000</v>
      </c>
      <c r="T1545" s="22">
        <v>1</v>
      </c>
      <c r="U1545" s="22">
        <v>0</v>
      </c>
      <c r="V1545" s="2" t="str" cm="1">
        <f t="array" ref="V1545">_xlfn.IFS(B1545&lt;30,"21-29",
B1545&lt;40,"30-39",
B1545&lt;50,"40-49",
B1545&lt;60,"50-59",
TRUE,"60+"
)</f>
        <v>30-39</v>
      </c>
      <c r="W1545" s="24">
        <f t="shared" si="72"/>
        <v>17726666.666666668</v>
      </c>
      <c r="X1545" s="24">
        <f t="shared" si="73"/>
        <v>4770000</v>
      </c>
      <c r="Y1545" s="25">
        <f t="shared" si="74"/>
        <v>0.63309523809523816</v>
      </c>
      <c r="Z1545" s="2" t="str" cm="1">
        <f t="array" ref="Z1545">_xlfn.IFS(Y1545&lt;=25%,"Low",
Y1545&lt;=50%,"Moderate",
Y1545&lt;=75%,"High",
Y1545&lt;=100%,"Very High",
TRUE,"Over Limit"
)</f>
        <v>High</v>
      </c>
      <c r="AA1545" s="2" cm="1">
        <f t="array" ref="AA1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45" s="2" t="str" cm="1">
        <f t="array" ref="AB1545">_xlfn.IFS(T1545=0,"No Late Payments",
T1545&lt;=2,"Low",
T1545&lt;=4,"Moderate",
TRUE,"High"
)</f>
        <v>Low</v>
      </c>
      <c r="AC1545" s="10" t="str" cm="1">
        <f t="array" ref="AC1545">_xlfn.IFS(
H1545&lt;40000000,"Low",
H1545&lt;60000000,"Medium",
H1545&lt;100000000,"High",
TRUE,"Very High"
)</f>
        <v>Low</v>
      </c>
    </row>
    <row r="1546" spans="1:29">
      <c r="A1546" s="18" t="s">
        <v>1578</v>
      </c>
      <c r="B1546" s="19">
        <v>39</v>
      </c>
      <c r="C1546" s="19" t="s">
        <v>22</v>
      </c>
      <c r="D1546" s="19" t="s">
        <v>46</v>
      </c>
      <c r="E1546" s="19" t="s">
        <v>31</v>
      </c>
      <c r="F1546" s="19" t="s">
        <v>41</v>
      </c>
      <c r="G1546" s="20">
        <v>19200000</v>
      </c>
      <c r="H1546" s="20">
        <v>101000000</v>
      </c>
      <c r="I1546" s="19">
        <v>83</v>
      </c>
      <c r="J1546" s="19">
        <v>2</v>
      </c>
      <c r="K1546" s="19">
        <v>3</v>
      </c>
      <c r="L1546" s="19">
        <v>3</v>
      </c>
      <c r="M1546" s="20">
        <v>58070000</v>
      </c>
      <c r="N1546" s="20">
        <v>48350000</v>
      </c>
      <c r="O1546" s="20">
        <v>26290000</v>
      </c>
      <c r="P1546" s="20">
        <v>1930000</v>
      </c>
      <c r="Q1546" s="20">
        <v>5680000</v>
      </c>
      <c r="R1546" s="20">
        <v>1770000</v>
      </c>
      <c r="S1546" s="20">
        <v>5790000</v>
      </c>
      <c r="T1546" s="19">
        <v>3</v>
      </c>
      <c r="U1546" s="19">
        <v>1</v>
      </c>
      <c r="V1546" s="2" t="str" cm="1">
        <f t="array" ref="V1546">_xlfn.IFS(B1546&lt;30,"21-29",
B1546&lt;40,"30-39",
B1546&lt;50,"40-49",
B1546&lt;60,"50-59",
TRUE,"60+"
)</f>
        <v>30-39</v>
      </c>
      <c r="W1546" s="24">
        <f t="shared" si="72"/>
        <v>44236666.666666664</v>
      </c>
      <c r="X1546" s="24">
        <f t="shared" si="73"/>
        <v>3126666.6666666665</v>
      </c>
      <c r="Y1546" s="25">
        <f t="shared" si="74"/>
        <v>0.43798679867986795</v>
      </c>
      <c r="Z1546" s="2" t="str" cm="1">
        <f t="array" ref="Z1546">_xlfn.IFS(Y1546&lt;=25%,"Low",
Y1546&lt;=50%,"Moderate",
Y1546&lt;=75%,"High",
Y1546&lt;=100%,"Very High",
TRUE,"Over Limit"
)</f>
        <v>Moderate</v>
      </c>
      <c r="AA1546" s="2" cm="1">
        <f t="array" ref="AA1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6" s="2" t="str" cm="1">
        <f t="array" ref="AB1546">_xlfn.IFS(T1546=0,"No Late Payments",
T1546&lt;=2,"Low",
T1546&lt;=4,"Moderate",
TRUE,"High"
)</f>
        <v>Moderate</v>
      </c>
      <c r="AC1546" s="10" t="str" cm="1">
        <f t="array" ref="AC1546">_xlfn.IFS(
H1546&lt;40000000,"Low",
H1546&lt;60000000,"Medium",
H1546&lt;100000000,"High",
TRUE,"Very High"
)</f>
        <v>Very High</v>
      </c>
    </row>
    <row r="1547" spans="1:29">
      <c r="A1547" s="21" t="s">
        <v>1579</v>
      </c>
      <c r="B1547" s="22">
        <v>50</v>
      </c>
      <c r="C1547" s="22" t="s">
        <v>22</v>
      </c>
      <c r="D1547" s="22" t="s">
        <v>27</v>
      </c>
      <c r="E1547" s="22" t="s">
        <v>24</v>
      </c>
      <c r="F1547" s="22" t="s">
        <v>41</v>
      </c>
      <c r="G1547" s="23">
        <v>10900000</v>
      </c>
      <c r="H1547" s="23">
        <v>63000000</v>
      </c>
      <c r="I1547" s="22">
        <v>76</v>
      </c>
      <c r="J1547" s="22">
        <v>0</v>
      </c>
      <c r="K1547" s="22">
        <v>0</v>
      </c>
      <c r="L1547" s="22">
        <v>0</v>
      </c>
      <c r="M1547" s="23">
        <v>35760000</v>
      </c>
      <c r="N1547" s="23">
        <v>33640000</v>
      </c>
      <c r="O1547" s="23">
        <v>23260000</v>
      </c>
      <c r="P1547" s="23">
        <v>11210000</v>
      </c>
      <c r="Q1547" s="23">
        <v>8130000</v>
      </c>
      <c r="R1547" s="23">
        <v>6860000</v>
      </c>
      <c r="S1547" s="23">
        <v>4470000</v>
      </c>
      <c r="T1547" s="22">
        <v>0</v>
      </c>
      <c r="U1547" s="22">
        <v>0</v>
      </c>
      <c r="V1547" s="2" t="str" cm="1">
        <f t="array" ref="V1547">_xlfn.IFS(B1547&lt;30,"21-29",
B1547&lt;40,"30-39",
B1547&lt;50,"40-49",
B1547&lt;60,"50-59",
TRUE,"60+"
)</f>
        <v>50-59</v>
      </c>
      <c r="W1547" s="24">
        <f t="shared" si="72"/>
        <v>30886666.666666668</v>
      </c>
      <c r="X1547" s="24">
        <f t="shared" si="73"/>
        <v>8733333.333333334</v>
      </c>
      <c r="Y1547" s="25">
        <f t="shared" si="74"/>
        <v>0.49026455026455029</v>
      </c>
      <c r="Z1547" s="2" t="str" cm="1">
        <f t="array" ref="Z1547">_xlfn.IFS(Y1547&lt;=25%,"Low",
Y1547&lt;=50%,"Moderate",
Y1547&lt;=75%,"High",
Y1547&lt;=100%,"Very High",
TRUE,"Over Limit"
)</f>
        <v>Moderate</v>
      </c>
      <c r="AA1547" s="2" cm="1">
        <f t="array" ref="AA1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7" s="2" t="str" cm="1">
        <f t="array" ref="AB1547">_xlfn.IFS(T1547=0,"No Late Payments",
T1547&lt;=2,"Low",
T1547&lt;=4,"Moderate",
TRUE,"High"
)</f>
        <v>No Late Payments</v>
      </c>
      <c r="AC1547" s="10" t="str" cm="1">
        <f t="array" ref="AC1547">_xlfn.IFS(
H1547&lt;40000000,"Low",
H1547&lt;60000000,"Medium",
H1547&lt;100000000,"High",
TRUE,"Very High"
)</f>
        <v>High</v>
      </c>
    </row>
    <row r="1548" spans="1:29">
      <c r="A1548" s="18" t="s">
        <v>1580</v>
      </c>
      <c r="B1548" s="19">
        <v>23</v>
      </c>
      <c r="C1548" s="19" t="s">
        <v>34</v>
      </c>
      <c r="D1548" s="19" t="s">
        <v>46</v>
      </c>
      <c r="E1548" s="19" t="s">
        <v>31</v>
      </c>
      <c r="F1548" s="19" t="s">
        <v>28</v>
      </c>
      <c r="G1548" s="20">
        <v>24600000</v>
      </c>
      <c r="H1548" s="20">
        <v>111000000</v>
      </c>
      <c r="I1548" s="19">
        <v>3</v>
      </c>
      <c r="J1548" s="19">
        <v>1</v>
      </c>
      <c r="K1548" s="19">
        <v>2</v>
      </c>
      <c r="L1548" s="19">
        <v>0</v>
      </c>
      <c r="M1548" s="20">
        <v>113480000</v>
      </c>
      <c r="N1548" s="20">
        <v>104830000</v>
      </c>
      <c r="O1548" s="20">
        <v>97880000</v>
      </c>
      <c r="P1548" s="20">
        <v>17660000</v>
      </c>
      <c r="Q1548" s="20">
        <v>17980000</v>
      </c>
      <c r="R1548" s="20">
        <v>36490000</v>
      </c>
      <c r="S1548" s="20">
        <v>9950000</v>
      </c>
      <c r="T1548" s="19">
        <v>2</v>
      </c>
      <c r="U1548" s="19">
        <v>1</v>
      </c>
      <c r="V1548" s="2" t="str" cm="1">
        <f t="array" ref="V1548">_xlfn.IFS(B1548&lt;30,"21-29",
B1548&lt;40,"30-39",
B1548&lt;50,"40-49",
B1548&lt;60,"50-59",
TRUE,"60+"
)</f>
        <v>21-29</v>
      </c>
      <c r="W1548" s="24">
        <f t="shared" si="72"/>
        <v>105396666.66666667</v>
      </c>
      <c r="X1548" s="24">
        <f t="shared" si="73"/>
        <v>24043333.333333332</v>
      </c>
      <c r="Y1548" s="25">
        <f t="shared" si="74"/>
        <v>0.94951951951951952</v>
      </c>
      <c r="Z1548" s="2" t="str" cm="1">
        <f t="array" ref="Z1548">_xlfn.IFS(Y1548&lt;=25%,"Low",
Y1548&lt;=50%,"Moderate",
Y1548&lt;=75%,"High",
Y1548&lt;=100%,"Very High",
TRUE,"Over Limit"
)</f>
        <v>Very High</v>
      </c>
      <c r="AA1548" s="2" cm="1">
        <f t="array" ref="AA1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48" s="2" t="str" cm="1">
        <f t="array" ref="AB1548">_xlfn.IFS(T1548=0,"No Late Payments",
T1548&lt;=2,"Low",
T1548&lt;=4,"Moderate",
TRUE,"High"
)</f>
        <v>Low</v>
      </c>
      <c r="AC1548" s="10" t="str" cm="1">
        <f t="array" ref="AC1548">_xlfn.IFS(
H1548&lt;40000000,"Low",
H1548&lt;60000000,"Medium",
H1548&lt;100000000,"High",
TRUE,"Very High"
)</f>
        <v>Very High</v>
      </c>
    </row>
    <row r="1549" spans="1:29">
      <c r="A1549" s="21" t="s">
        <v>1581</v>
      </c>
      <c r="B1549" s="22">
        <v>31</v>
      </c>
      <c r="C1549" s="22" t="s">
        <v>22</v>
      </c>
      <c r="D1549" s="22" t="s">
        <v>23</v>
      </c>
      <c r="E1549" s="22" t="s">
        <v>31</v>
      </c>
      <c r="F1549" s="22" t="s">
        <v>28</v>
      </c>
      <c r="G1549" s="23">
        <v>13200000</v>
      </c>
      <c r="H1549" s="23">
        <v>61000000</v>
      </c>
      <c r="I1549" s="22">
        <v>94</v>
      </c>
      <c r="J1549" s="22">
        <v>0</v>
      </c>
      <c r="K1549" s="22">
        <v>0</v>
      </c>
      <c r="L1549" s="22">
        <v>0</v>
      </c>
      <c r="M1549" s="23">
        <v>44870000</v>
      </c>
      <c r="N1549" s="23">
        <v>38010000</v>
      </c>
      <c r="O1549" s="23">
        <v>42150000</v>
      </c>
      <c r="P1549" s="23">
        <v>23640000</v>
      </c>
      <c r="Q1549" s="23">
        <v>3070000</v>
      </c>
      <c r="R1549" s="23">
        <v>36890000</v>
      </c>
      <c r="S1549" s="23">
        <v>3490000</v>
      </c>
      <c r="T1549" s="22">
        <v>0</v>
      </c>
      <c r="U1549" s="22">
        <v>0</v>
      </c>
      <c r="V1549" s="2" t="str" cm="1">
        <f t="array" ref="V1549">_xlfn.IFS(B1549&lt;30,"21-29",
B1549&lt;40,"30-39",
B1549&lt;50,"40-49",
B1549&lt;60,"50-59",
TRUE,"60+"
)</f>
        <v>30-39</v>
      </c>
      <c r="W1549" s="24">
        <f t="shared" si="72"/>
        <v>41676666.666666664</v>
      </c>
      <c r="X1549" s="24">
        <f t="shared" si="73"/>
        <v>21200000</v>
      </c>
      <c r="Y1549" s="25">
        <f t="shared" si="74"/>
        <v>0.683224043715847</v>
      </c>
      <c r="Z1549" s="2" t="str" cm="1">
        <f t="array" ref="Z1549">_xlfn.IFS(Y1549&lt;=25%,"Low",
Y1549&lt;=50%,"Moderate",
Y1549&lt;=75%,"High",
Y1549&lt;=100%,"Very High",
TRUE,"Over Limit"
)</f>
        <v>High</v>
      </c>
      <c r="AA1549" s="2" cm="1">
        <f t="array" ref="AA1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49" s="2" t="str" cm="1">
        <f t="array" ref="AB1549">_xlfn.IFS(T1549=0,"No Late Payments",
T1549&lt;=2,"Low",
T1549&lt;=4,"Moderate",
TRUE,"High"
)</f>
        <v>No Late Payments</v>
      </c>
      <c r="AC1549" s="10" t="str" cm="1">
        <f t="array" ref="AC1549">_xlfn.IFS(
H1549&lt;40000000,"Low",
H1549&lt;60000000,"Medium",
H1549&lt;100000000,"High",
TRUE,"Very High"
)</f>
        <v>High</v>
      </c>
    </row>
    <row r="1550" spans="1:29">
      <c r="A1550" s="18" t="s">
        <v>1582</v>
      </c>
      <c r="B1550" s="19">
        <v>24</v>
      </c>
      <c r="C1550" s="19" t="s">
        <v>34</v>
      </c>
      <c r="D1550" s="19" t="s">
        <v>23</v>
      </c>
      <c r="E1550" s="19" t="s">
        <v>24</v>
      </c>
      <c r="F1550" s="19" t="s">
        <v>28</v>
      </c>
      <c r="G1550" s="20">
        <v>11600000</v>
      </c>
      <c r="H1550" s="20">
        <v>23000000</v>
      </c>
      <c r="I1550" s="19">
        <v>16</v>
      </c>
      <c r="J1550" s="19">
        <v>0</v>
      </c>
      <c r="K1550" s="19">
        <v>0</v>
      </c>
      <c r="L1550" s="19">
        <v>0</v>
      </c>
      <c r="M1550" s="20">
        <v>9910000</v>
      </c>
      <c r="N1550" s="20">
        <v>10070000</v>
      </c>
      <c r="O1550" s="20">
        <v>9000000</v>
      </c>
      <c r="P1550" s="20">
        <v>4260000</v>
      </c>
      <c r="Q1550" s="20">
        <v>4860000</v>
      </c>
      <c r="R1550" s="20">
        <v>4650000</v>
      </c>
      <c r="S1550" s="20">
        <v>300000</v>
      </c>
      <c r="T1550" s="19">
        <v>0</v>
      </c>
      <c r="U1550" s="19">
        <v>0</v>
      </c>
      <c r="V1550" s="2" t="str" cm="1">
        <f t="array" ref="V1550">_xlfn.IFS(B1550&lt;30,"21-29",
B1550&lt;40,"30-39",
B1550&lt;50,"40-49",
B1550&lt;60,"50-59",
TRUE,"60+"
)</f>
        <v>21-29</v>
      </c>
      <c r="W1550" s="24">
        <f t="shared" si="72"/>
        <v>9660000</v>
      </c>
      <c r="X1550" s="24">
        <f t="shared" si="73"/>
        <v>4590000</v>
      </c>
      <c r="Y1550" s="25">
        <f t="shared" si="74"/>
        <v>0.42</v>
      </c>
      <c r="Z1550" s="2" t="str" cm="1">
        <f t="array" ref="Z1550">_xlfn.IFS(Y1550&lt;=25%,"Low",
Y1550&lt;=50%,"Moderate",
Y1550&lt;=75%,"High",
Y1550&lt;=100%,"Very High",
TRUE,"Over Limit"
)</f>
        <v>Moderate</v>
      </c>
      <c r="AA1550" s="2" cm="1">
        <f t="array" ref="AA1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0" s="2" t="str" cm="1">
        <f t="array" ref="AB1550">_xlfn.IFS(T1550=0,"No Late Payments",
T1550&lt;=2,"Low",
T1550&lt;=4,"Moderate",
TRUE,"High"
)</f>
        <v>No Late Payments</v>
      </c>
      <c r="AC1550" s="10" t="str" cm="1">
        <f t="array" ref="AC1550">_xlfn.IFS(
H1550&lt;40000000,"Low",
H1550&lt;60000000,"Medium",
H1550&lt;100000000,"High",
TRUE,"Very High"
)</f>
        <v>Low</v>
      </c>
    </row>
    <row r="1551" spans="1:29">
      <c r="A1551" s="21" t="s">
        <v>1583</v>
      </c>
      <c r="B1551" s="22">
        <v>47</v>
      </c>
      <c r="C1551" s="22" t="s">
        <v>34</v>
      </c>
      <c r="D1551" s="22" t="s">
        <v>27</v>
      </c>
      <c r="E1551" s="22" t="s">
        <v>31</v>
      </c>
      <c r="F1551" s="22" t="s">
        <v>28</v>
      </c>
      <c r="G1551" s="23">
        <v>13500000</v>
      </c>
      <c r="H1551" s="23">
        <v>71000000</v>
      </c>
      <c r="I1551" s="22">
        <v>168</v>
      </c>
      <c r="J1551" s="22">
        <v>0</v>
      </c>
      <c r="K1551" s="22">
        <v>0</v>
      </c>
      <c r="L1551" s="22">
        <v>0</v>
      </c>
      <c r="M1551" s="23">
        <v>30650000</v>
      </c>
      <c r="N1551" s="23">
        <v>25830000</v>
      </c>
      <c r="O1551" s="23">
        <v>28500000</v>
      </c>
      <c r="P1551" s="23">
        <v>25190000</v>
      </c>
      <c r="Q1551" s="23">
        <v>9110000</v>
      </c>
      <c r="R1551" s="23">
        <v>11450000</v>
      </c>
      <c r="S1551" s="23">
        <v>500000</v>
      </c>
      <c r="T1551" s="22">
        <v>0</v>
      </c>
      <c r="U1551" s="22">
        <v>0</v>
      </c>
      <c r="V1551" s="2" t="str" cm="1">
        <f t="array" ref="V1551">_xlfn.IFS(B1551&lt;30,"21-29",
B1551&lt;40,"30-39",
B1551&lt;50,"40-49",
B1551&lt;60,"50-59",
TRUE,"60+"
)</f>
        <v>40-49</v>
      </c>
      <c r="W1551" s="24">
        <f t="shared" si="72"/>
        <v>28326666.666666668</v>
      </c>
      <c r="X1551" s="24">
        <f t="shared" si="73"/>
        <v>15250000</v>
      </c>
      <c r="Y1551" s="25">
        <f t="shared" si="74"/>
        <v>0.39896713615023477</v>
      </c>
      <c r="Z1551" s="2" t="str" cm="1">
        <f t="array" ref="Z1551">_xlfn.IFS(Y1551&lt;=25%,"Low",
Y1551&lt;=50%,"Moderate",
Y1551&lt;=75%,"High",
Y1551&lt;=100%,"Very High",
TRUE,"Over Limit"
)</f>
        <v>Moderate</v>
      </c>
      <c r="AA1551" s="2" cm="1">
        <f t="array" ref="AA1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1" s="2" t="str" cm="1">
        <f t="array" ref="AB1551">_xlfn.IFS(T1551=0,"No Late Payments",
T1551&lt;=2,"Low",
T1551&lt;=4,"Moderate",
TRUE,"High"
)</f>
        <v>No Late Payments</v>
      </c>
      <c r="AC1551" s="10" t="str" cm="1">
        <f t="array" ref="AC1551">_xlfn.IFS(
H1551&lt;40000000,"Low",
H1551&lt;60000000,"Medium",
H1551&lt;100000000,"High",
TRUE,"Very High"
)</f>
        <v>High</v>
      </c>
    </row>
    <row r="1552" spans="1:29">
      <c r="A1552" s="18" t="s">
        <v>1584</v>
      </c>
      <c r="B1552" s="19">
        <v>40</v>
      </c>
      <c r="C1552" s="19" t="s">
        <v>22</v>
      </c>
      <c r="D1552" s="19" t="s">
        <v>23</v>
      </c>
      <c r="E1552" s="19" t="s">
        <v>24</v>
      </c>
      <c r="F1552" s="19" t="s">
        <v>25</v>
      </c>
      <c r="G1552" s="20">
        <v>11400000</v>
      </c>
      <c r="H1552" s="20">
        <v>65000000</v>
      </c>
      <c r="I1552" s="19">
        <v>113</v>
      </c>
      <c r="J1552" s="19">
        <v>0</v>
      </c>
      <c r="K1552" s="19">
        <v>0</v>
      </c>
      <c r="L1552" s="19">
        <v>0</v>
      </c>
      <c r="M1552" s="20">
        <v>28030000</v>
      </c>
      <c r="N1552" s="20">
        <v>31790000</v>
      </c>
      <c r="O1552" s="20">
        <v>38370000</v>
      </c>
      <c r="P1552" s="20">
        <v>6560000</v>
      </c>
      <c r="Q1552" s="20">
        <v>4960000</v>
      </c>
      <c r="R1552" s="20">
        <v>11140000</v>
      </c>
      <c r="S1552" s="20">
        <v>6140000</v>
      </c>
      <c r="T1552" s="19">
        <v>3</v>
      </c>
      <c r="U1552" s="19">
        <v>1</v>
      </c>
      <c r="V1552" s="2" t="str" cm="1">
        <f t="array" ref="V1552">_xlfn.IFS(B1552&lt;30,"21-29",
B1552&lt;40,"30-39",
B1552&lt;50,"40-49",
B1552&lt;60,"50-59",
TRUE,"60+"
)</f>
        <v>40-49</v>
      </c>
      <c r="W1552" s="24">
        <f t="shared" si="72"/>
        <v>32730000</v>
      </c>
      <c r="X1552" s="24">
        <f t="shared" si="73"/>
        <v>7553333.333333333</v>
      </c>
      <c r="Y1552" s="25">
        <f t="shared" si="74"/>
        <v>0.50353846153846149</v>
      </c>
      <c r="Z1552" s="2" t="str" cm="1">
        <f t="array" ref="Z1552">_xlfn.IFS(Y1552&lt;=25%,"Low",
Y1552&lt;=50%,"Moderate",
Y1552&lt;=75%,"High",
Y1552&lt;=100%,"Very High",
TRUE,"Over Limit"
)</f>
        <v>High</v>
      </c>
      <c r="AA1552" s="2" cm="1">
        <f t="array" ref="AA1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2" s="2" t="str" cm="1">
        <f t="array" ref="AB1552">_xlfn.IFS(T1552=0,"No Late Payments",
T1552&lt;=2,"Low",
T1552&lt;=4,"Moderate",
TRUE,"High"
)</f>
        <v>Moderate</v>
      </c>
      <c r="AC1552" s="10" t="str" cm="1">
        <f t="array" ref="AC1552">_xlfn.IFS(
H1552&lt;40000000,"Low",
H1552&lt;60000000,"Medium",
H1552&lt;100000000,"High",
TRUE,"Very High"
)</f>
        <v>High</v>
      </c>
    </row>
    <row r="1553" spans="1:29">
      <c r="A1553" s="21" t="s">
        <v>1585</v>
      </c>
      <c r="B1553" s="22">
        <v>36</v>
      </c>
      <c r="C1553" s="22" t="s">
        <v>34</v>
      </c>
      <c r="D1553" s="22" t="s">
        <v>46</v>
      </c>
      <c r="E1553" s="22" t="s">
        <v>24</v>
      </c>
      <c r="F1553" s="22" t="s">
        <v>28</v>
      </c>
      <c r="G1553" s="23">
        <v>23000000</v>
      </c>
      <c r="H1553" s="23">
        <v>91000000</v>
      </c>
      <c r="I1553" s="22">
        <v>96</v>
      </c>
      <c r="J1553" s="22">
        <v>2</v>
      </c>
      <c r="K1553" s="22">
        <v>1</v>
      </c>
      <c r="L1553" s="22">
        <v>0</v>
      </c>
      <c r="M1553" s="23">
        <v>66700000</v>
      </c>
      <c r="N1553" s="23">
        <v>61310000</v>
      </c>
      <c r="O1553" s="23">
        <v>71710000</v>
      </c>
      <c r="P1553" s="23">
        <v>9790000</v>
      </c>
      <c r="Q1553" s="23">
        <v>23180000</v>
      </c>
      <c r="R1553" s="23">
        <v>16890000</v>
      </c>
      <c r="S1553" s="23">
        <v>10540000</v>
      </c>
      <c r="T1553" s="22">
        <v>3</v>
      </c>
      <c r="U1553" s="22">
        <v>0</v>
      </c>
      <c r="V1553" s="2" t="str" cm="1">
        <f t="array" ref="V1553">_xlfn.IFS(B1553&lt;30,"21-29",
B1553&lt;40,"30-39",
B1553&lt;50,"40-49",
B1553&lt;60,"50-59",
TRUE,"60+"
)</f>
        <v>30-39</v>
      </c>
      <c r="W1553" s="24">
        <f t="shared" si="72"/>
        <v>66573333.333333336</v>
      </c>
      <c r="X1553" s="24">
        <f t="shared" si="73"/>
        <v>16620000</v>
      </c>
      <c r="Y1553" s="25">
        <f t="shared" si="74"/>
        <v>0.7315750915750916</v>
      </c>
      <c r="Z1553" s="2" t="str" cm="1">
        <f t="array" ref="Z1553">_xlfn.IFS(Y1553&lt;=25%,"Low",
Y1553&lt;=50%,"Moderate",
Y1553&lt;=75%,"High",
Y1553&lt;=100%,"Very High",
TRUE,"Over Limit"
)</f>
        <v>High</v>
      </c>
      <c r="AA1553" s="2" cm="1">
        <f t="array" ref="AA1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3" s="2" t="str" cm="1">
        <f t="array" ref="AB1553">_xlfn.IFS(T1553=0,"No Late Payments",
T1553&lt;=2,"Low",
T1553&lt;=4,"Moderate",
TRUE,"High"
)</f>
        <v>Moderate</v>
      </c>
      <c r="AC1553" s="10" t="str" cm="1">
        <f t="array" ref="AC1553">_xlfn.IFS(
H1553&lt;40000000,"Low",
H1553&lt;60000000,"Medium",
H1553&lt;100000000,"High",
TRUE,"Very High"
)</f>
        <v>High</v>
      </c>
    </row>
    <row r="1554" spans="1:29">
      <c r="A1554" s="18" t="s">
        <v>1586</v>
      </c>
      <c r="B1554" s="19">
        <v>40</v>
      </c>
      <c r="C1554" s="19" t="s">
        <v>34</v>
      </c>
      <c r="D1554" s="19" t="s">
        <v>27</v>
      </c>
      <c r="E1554" s="19" t="s">
        <v>38</v>
      </c>
      <c r="F1554" s="19" t="s">
        <v>41</v>
      </c>
      <c r="G1554" s="20">
        <v>14000000</v>
      </c>
      <c r="H1554" s="20">
        <v>79000000</v>
      </c>
      <c r="I1554" s="19">
        <v>61</v>
      </c>
      <c r="J1554" s="19">
        <v>3</v>
      </c>
      <c r="K1554" s="19">
        <v>2</v>
      </c>
      <c r="L1554" s="19">
        <v>3</v>
      </c>
      <c r="M1554" s="20">
        <v>60450000</v>
      </c>
      <c r="N1554" s="20">
        <v>64570000</v>
      </c>
      <c r="O1554" s="20">
        <v>72280000</v>
      </c>
      <c r="P1554" s="20">
        <v>1020000</v>
      </c>
      <c r="Q1554" s="20">
        <v>14050000</v>
      </c>
      <c r="R1554" s="20">
        <v>1020000</v>
      </c>
      <c r="S1554" s="20">
        <v>7590000</v>
      </c>
      <c r="T1554" s="19">
        <v>3</v>
      </c>
      <c r="U1554" s="19">
        <v>1</v>
      </c>
      <c r="V1554" s="2" t="str" cm="1">
        <f t="array" ref="V1554">_xlfn.IFS(B1554&lt;30,"21-29",
B1554&lt;40,"30-39",
B1554&lt;50,"40-49",
B1554&lt;60,"50-59",
TRUE,"60+"
)</f>
        <v>40-49</v>
      </c>
      <c r="W1554" s="24">
        <f t="shared" si="72"/>
        <v>65766666.666666664</v>
      </c>
      <c r="X1554" s="24">
        <f t="shared" si="73"/>
        <v>5363333.333333333</v>
      </c>
      <c r="Y1554" s="25">
        <f t="shared" si="74"/>
        <v>0.83248945147679321</v>
      </c>
      <c r="Z1554" s="2" t="str" cm="1">
        <f t="array" ref="Z1554">_xlfn.IFS(Y1554&lt;=25%,"Low",
Y1554&lt;=50%,"Moderate",
Y1554&lt;=75%,"High",
Y1554&lt;=100%,"Very High",
TRUE,"Over Limit"
)</f>
        <v>Very High</v>
      </c>
      <c r="AA1554" s="2" cm="1">
        <f t="array" ref="AA1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54" s="2" t="str" cm="1">
        <f t="array" ref="AB1554">_xlfn.IFS(T1554=0,"No Late Payments",
T1554&lt;=2,"Low",
T1554&lt;=4,"Moderate",
TRUE,"High"
)</f>
        <v>Moderate</v>
      </c>
      <c r="AC1554" s="10" t="str" cm="1">
        <f t="array" ref="AC1554">_xlfn.IFS(
H1554&lt;40000000,"Low",
H1554&lt;60000000,"Medium",
H1554&lt;100000000,"High",
TRUE,"Very High"
)</f>
        <v>High</v>
      </c>
    </row>
    <row r="1555" spans="1:29">
      <c r="A1555" s="21" t="s">
        <v>1587</v>
      </c>
      <c r="B1555" s="22">
        <v>23</v>
      </c>
      <c r="C1555" s="22" t="s">
        <v>34</v>
      </c>
      <c r="D1555" s="22" t="s">
        <v>23</v>
      </c>
      <c r="E1555" s="22" t="s">
        <v>38</v>
      </c>
      <c r="F1555" s="22" t="s">
        <v>41</v>
      </c>
      <c r="G1555" s="23">
        <v>7100000</v>
      </c>
      <c r="H1555" s="23">
        <v>53000000</v>
      </c>
      <c r="I1555" s="22">
        <v>11</v>
      </c>
      <c r="J1555" s="22">
        <v>0</v>
      </c>
      <c r="K1555" s="22">
        <v>0</v>
      </c>
      <c r="L1555" s="22">
        <v>0</v>
      </c>
      <c r="M1555" s="23">
        <v>8760000</v>
      </c>
      <c r="N1555" s="23">
        <v>7640000</v>
      </c>
      <c r="O1555" s="23">
        <v>13650000</v>
      </c>
      <c r="P1555" s="23">
        <v>2100000</v>
      </c>
      <c r="Q1555" s="23">
        <v>3510000</v>
      </c>
      <c r="R1555" s="23">
        <v>13600000</v>
      </c>
      <c r="S1555" s="23">
        <v>350000</v>
      </c>
      <c r="T1555" s="22">
        <v>0</v>
      </c>
      <c r="U1555" s="22">
        <v>0</v>
      </c>
      <c r="V1555" s="2" t="str" cm="1">
        <f t="array" ref="V1555">_xlfn.IFS(B1555&lt;30,"21-29",
B1555&lt;40,"30-39",
B1555&lt;50,"40-49",
B1555&lt;60,"50-59",
TRUE,"60+"
)</f>
        <v>21-29</v>
      </c>
      <c r="W1555" s="24">
        <f t="shared" si="72"/>
        <v>10016666.666666666</v>
      </c>
      <c r="X1555" s="24">
        <f t="shared" si="73"/>
        <v>6403333.333333333</v>
      </c>
      <c r="Y1555" s="25">
        <f t="shared" si="74"/>
        <v>0.18899371069182389</v>
      </c>
      <c r="Z1555" s="2" t="str" cm="1">
        <f t="array" ref="Z1555">_xlfn.IFS(Y1555&lt;=25%,"Low",
Y1555&lt;=50%,"Moderate",
Y1555&lt;=75%,"High",
Y1555&lt;=100%,"Very High",
TRUE,"Over Limit"
)</f>
        <v>Low</v>
      </c>
      <c r="AA1555" s="2" cm="1">
        <f t="array" ref="AA1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5" s="2" t="str" cm="1">
        <f t="array" ref="AB1555">_xlfn.IFS(T1555=0,"No Late Payments",
T1555&lt;=2,"Low",
T1555&lt;=4,"Moderate",
TRUE,"High"
)</f>
        <v>No Late Payments</v>
      </c>
      <c r="AC1555" s="10" t="str" cm="1">
        <f t="array" ref="AC1555">_xlfn.IFS(
H1555&lt;40000000,"Low",
H1555&lt;60000000,"Medium",
H1555&lt;100000000,"High",
TRUE,"Very High"
)</f>
        <v>Medium</v>
      </c>
    </row>
    <row r="1556" spans="1:29">
      <c r="A1556" s="18" t="s">
        <v>1588</v>
      </c>
      <c r="B1556" s="19">
        <v>42</v>
      </c>
      <c r="C1556" s="19" t="s">
        <v>34</v>
      </c>
      <c r="D1556" s="19" t="s">
        <v>27</v>
      </c>
      <c r="E1556" s="19" t="s">
        <v>38</v>
      </c>
      <c r="F1556" s="19" t="s">
        <v>28</v>
      </c>
      <c r="G1556" s="20">
        <v>9100000</v>
      </c>
      <c r="H1556" s="20">
        <v>33000000</v>
      </c>
      <c r="I1556" s="19">
        <v>164</v>
      </c>
      <c r="J1556" s="19">
        <v>0</v>
      </c>
      <c r="K1556" s="19">
        <v>0</v>
      </c>
      <c r="L1556" s="19">
        <v>0</v>
      </c>
      <c r="M1556" s="20">
        <v>13940000</v>
      </c>
      <c r="N1556" s="20">
        <v>15980000</v>
      </c>
      <c r="O1556" s="20">
        <v>19570000</v>
      </c>
      <c r="P1556" s="20">
        <v>7680000</v>
      </c>
      <c r="Q1556" s="20">
        <v>7180000</v>
      </c>
      <c r="R1556" s="20">
        <v>8080000</v>
      </c>
      <c r="S1556" s="20">
        <v>60000</v>
      </c>
      <c r="T1556" s="19">
        <v>0</v>
      </c>
      <c r="U1556" s="19">
        <v>0</v>
      </c>
      <c r="V1556" s="2" t="str" cm="1">
        <f t="array" ref="V1556">_xlfn.IFS(B1556&lt;30,"21-29",
B1556&lt;40,"30-39",
B1556&lt;50,"40-49",
B1556&lt;60,"50-59",
TRUE,"60+"
)</f>
        <v>40-49</v>
      </c>
      <c r="W1556" s="24">
        <f t="shared" si="72"/>
        <v>16496666.666666666</v>
      </c>
      <c r="X1556" s="24">
        <f t="shared" si="73"/>
        <v>7646666.666666667</v>
      </c>
      <c r="Y1556" s="25">
        <f t="shared" si="74"/>
        <v>0.4998989898989899</v>
      </c>
      <c r="Z1556" s="2" t="str" cm="1">
        <f t="array" ref="Z1556">_xlfn.IFS(Y1556&lt;=25%,"Low",
Y1556&lt;=50%,"Moderate",
Y1556&lt;=75%,"High",
Y1556&lt;=100%,"Very High",
TRUE,"Over Limit"
)</f>
        <v>Moderate</v>
      </c>
      <c r="AA1556" s="2" cm="1">
        <f t="array" ref="AA1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6" s="2" t="str" cm="1">
        <f t="array" ref="AB1556">_xlfn.IFS(T1556=0,"No Late Payments",
T1556&lt;=2,"Low",
T1556&lt;=4,"Moderate",
TRUE,"High"
)</f>
        <v>No Late Payments</v>
      </c>
      <c r="AC1556" s="10" t="str" cm="1">
        <f t="array" ref="AC1556">_xlfn.IFS(
H1556&lt;40000000,"Low",
H1556&lt;60000000,"Medium",
H1556&lt;100000000,"High",
TRUE,"Very High"
)</f>
        <v>Low</v>
      </c>
    </row>
    <row r="1557" spans="1:29">
      <c r="A1557" s="21" t="s">
        <v>1589</v>
      </c>
      <c r="B1557" s="22">
        <v>31</v>
      </c>
      <c r="C1557" s="22" t="s">
        <v>34</v>
      </c>
      <c r="D1557" s="22" t="s">
        <v>23</v>
      </c>
      <c r="E1557" s="22" t="s">
        <v>24</v>
      </c>
      <c r="F1557" s="22" t="s">
        <v>28</v>
      </c>
      <c r="G1557" s="23">
        <v>8600000</v>
      </c>
      <c r="H1557" s="23">
        <v>45000000</v>
      </c>
      <c r="I1557" s="22">
        <v>5</v>
      </c>
      <c r="J1557" s="22">
        <v>2</v>
      </c>
      <c r="K1557" s="22">
        <v>3</v>
      </c>
      <c r="L1557" s="22">
        <v>2</v>
      </c>
      <c r="M1557" s="23">
        <v>29980000</v>
      </c>
      <c r="N1557" s="23">
        <v>28780000</v>
      </c>
      <c r="O1557" s="23">
        <v>22900000</v>
      </c>
      <c r="P1557" s="23">
        <v>3850000</v>
      </c>
      <c r="Q1557" s="23">
        <v>740000</v>
      </c>
      <c r="R1557" s="23">
        <v>3410000</v>
      </c>
      <c r="S1557" s="23">
        <v>2360000</v>
      </c>
      <c r="T1557" s="22">
        <v>4</v>
      </c>
      <c r="U1557" s="22">
        <v>1</v>
      </c>
      <c r="V1557" s="2" t="str" cm="1">
        <f t="array" ref="V1557">_xlfn.IFS(B1557&lt;30,"21-29",
B1557&lt;40,"30-39",
B1557&lt;50,"40-49",
B1557&lt;60,"50-59",
TRUE,"60+"
)</f>
        <v>30-39</v>
      </c>
      <c r="W1557" s="24">
        <f t="shared" si="72"/>
        <v>27220000</v>
      </c>
      <c r="X1557" s="24">
        <f t="shared" si="73"/>
        <v>2666666.6666666665</v>
      </c>
      <c r="Y1557" s="25">
        <f t="shared" si="74"/>
        <v>0.60488888888888892</v>
      </c>
      <c r="Z1557" s="2" t="str" cm="1">
        <f t="array" ref="Z1557">_xlfn.IFS(Y1557&lt;=25%,"Low",
Y1557&lt;=50%,"Moderate",
Y1557&lt;=75%,"High",
Y1557&lt;=100%,"Very High",
TRUE,"Over Limit"
)</f>
        <v>High</v>
      </c>
      <c r="AA1557" s="2" cm="1">
        <f t="array" ref="AA1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7" s="2" t="str" cm="1">
        <f t="array" ref="AB1557">_xlfn.IFS(T1557=0,"No Late Payments",
T1557&lt;=2,"Low",
T1557&lt;=4,"Moderate",
TRUE,"High"
)</f>
        <v>Moderate</v>
      </c>
      <c r="AC1557" s="10" t="str" cm="1">
        <f t="array" ref="AC1557">_xlfn.IFS(
H1557&lt;40000000,"Low",
H1557&lt;60000000,"Medium",
H1557&lt;100000000,"High",
TRUE,"Very High"
)</f>
        <v>Medium</v>
      </c>
    </row>
    <row r="1558" spans="1:29">
      <c r="A1558" s="18" t="s">
        <v>1590</v>
      </c>
      <c r="B1558" s="19">
        <v>24</v>
      </c>
      <c r="C1558" s="19" t="s">
        <v>22</v>
      </c>
      <c r="D1558" s="19" t="s">
        <v>23</v>
      </c>
      <c r="E1558" s="19" t="s">
        <v>38</v>
      </c>
      <c r="F1558" s="19" t="s">
        <v>28</v>
      </c>
      <c r="G1558" s="20">
        <v>8300000</v>
      </c>
      <c r="H1558" s="20">
        <v>27000000</v>
      </c>
      <c r="I1558" s="19">
        <v>16</v>
      </c>
      <c r="J1558" s="19">
        <v>1</v>
      </c>
      <c r="K1558" s="19">
        <v>0</v>
      </c>
      <c r="L1558" s="19">
        <v>0</v>
      </c>
      <c r="M1558" s="20">
        <v>4440000</v>
      </c>
      <c r="N1558" s="20">
        <v>6110000</v>
      </c>
      <c r="O1558" s="20">
        <v>11210000</v>
      </c>
      <c r="P1558" s="20">
        <v>1570000</v>
      </c>
      <c r="Q1558" s="20">
        <v>990000</v>
      </c>
      <c r="R1558" s="20">
        <v>3170000</v>
      </c>
      <c r="S1558" s="20">
        <v>5550000</v>
      </c>
      <c r="T1558" s="19">
        <v>1</v>
      </c>
      <c r="U1558" s="19">
        <v>0</v>
      </c>
      <c r="V1558" s="2" t="str" cm="1">
        <f t="array" ref="V1558">_xlfn.IFS(B1558&lt;30,"21-29",
B1558&lt;40,"30-39",
B1558&lt;50,"40-49",
B1558&lt;60,"50-59",
TRUE,"60+"
)</f>
        <v>21-29</v>
      </c>
      <c r="W1558" s="24">
        <f t="shared" si="72"/>
        <v>7253333.333333333</v>
      </c>
      <c r="X1558" s="24">
        <f t="shared" si="73"/>
        <v>1910000</v>
      </c>
      <c r="Y1558" s="25">
        <f t="shared" si="74"/>
        <v>0.26864197530864198</v>
      </c>
      <c r="Z1558" s="2" t="str" cm="1">
        <f t="array" ref="Z1558">_xlfn.IFS(Y1558&lt;=25%,"Low",
Y1558&lt;=50%,"Moderate",
Y1558&lt;=75%,"High",
Y1558&lt;=100%,"Very High",
TRUE,"Over Limit"
)</f>
        <v>Moderate</v>
      </c>
      <c r="AA1558" s="2" cm="1">
        <f t="array" ref="AA1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8" s="2" t="str" cm="1">
        <f t="array" ref="AB1558">_xlfn.IFS(T1558=0,"No Late Payments",
T1558&lt;=2,"Low",
T1558&lt;=4,"Moderate",
TRUE,"High"
)</f>
        <v>Low</v>
      </c>
      <c r="AC1558" s="10" t="str" cm="1">
        <f t="array" ref="AC1558">_xlfn.IFS(
H1558&lt;40000000,"Low",
H1558&lt;60000000,"Medium",
H1558&lt;100000000,"High",
TRUE,"Very High"
)</f>
        <v>Low</v>
      </c>
    </row>
    <row r="1559" spans="1:29">
      <c r="A1559" s="21" t="s">
        <v>1591</v>
      </c>
      <c r="B1559" s="22">
        <v>38</v>
      </c>
      <c r="C1559" s="22" t="s">
        <v>34</v>
      </c>
      <c r="D1559" s="22" t="s">
        <v>23</v>
      </c>
      <c r="E1559" s="22" t="s">
        <v>24</v>
      </c>
      <c r="F1559" s="22" t="s">
        <v>31</v>
      </c>
      <c r="G1559" s="23">
        <v>5200000</v>
      </c>
      <c r="H1559" s="23">
        <v>26000000</v>
      </c>
      <c r="I1559" s="22">
        <v>77</v>
      </c>
      <c r="J1559" s="22">
        <v>0</v>
      </c>
      <c r="K1559" s="22">
        <v>0</v>
      </c>
      <c r="L1559" s="22">
        <v>0</v>
      </c>
      <c r="M1559" s="23">
        <v>5090000</v>
      </c>
      <c r="N1559" s="23">
        <v>5620000</v>
      </c>
      <c r="O1559" s="23">
        <v>4570000</v>
      </c>
      <c r="P1559" s="23">
        <v>1760000</v>
      </c>
      <c r="Q1559" s="23">
        <v>2690000</v>
      </c>
      <c r="R1559" s="23">
        <v>1520000</v>
      </c>
      <c r="S1559" s="23">
        <v>170000</v>
      </c>
      <c r="T1559" s="22">
        <v>0</v>
      </c>
      <c r="U1559" s="22">
        <v>0</v>
      </c>
      <c r="V1559" s="2" t="str" cm="1">
        <f t="array" ref="V1559">_xlfn.IFS(B1559&lt;30,"21-29",
B1559&lt;40,"30-39",
B1559&lt;50,"40-49",
B1559&lt;60,"50-59",
TRUE,"60+"
)</f>
        <v>30-39</v>
      </c>
      <c r="W1559" s="24">
        <f t="shared" si="72"/>
        <v>5093333.333333333</v>
      </c>
      <c r="X1559" s="24">
        <f t="shared" si="73"/>
        <v>1990000</v>
      </c>
      <c r="Y1559" s="25">
        <f t="shared" si="74"/>
        <v>0.19589743589743588</v>
      </c>
      <c r="Z1559" s="2" t="str" cm="1">
        <f t="array" ref="Z1559">_xlfn.IFS(Y1559&lt;=25%,"Low",
Y1559&lt;=50%,"Moderate",
Y1559&lt;=75%,"High",
Y1559&lt;=100%,"Very High",
TRUE,"Over Limit"
)</f>
        <v>Low</v>
      </c>
      <c r="AA1559" s="2" cm="1">
        <f t="array" ref="AA1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9" s="2" t="str" cm="1">
        <f t="array" ref="AB1559">_xlfn.IFS(T1559=0,"No Late Payments",
T1559&lt;=2,"Low",
T1559&lt;=4,"Moderate",
TRUE,"High"
)</f>
        <v>No Late Payments</v>
      </c>
      <c r="AC1559" s="10" t="str" cm="1">
        <f t="array" ref="AC1559">_xlfn.IFS(
H1559&lt;40000000,"Low",
H1559&lt;60000000,"Medium",
H1559&lt;100000000,"High",
TRUE,"Very High"
)</f>
        <v>Low</v>
      </c>
    </row>
    <row r="1560" spans="1:29">
      <c r="A1560" s="18" t="s">
        <v>1592</v>
      </c>
      <c r="B1560" s="19">
        <v>42</v>
      </c>
      <c r="C1560" s="19" t="s">
        <v>34</v>
      </c>
      <c r="D1560" s="19" t="s">
        <v>30</v>
      </c>
      <c r="E1560" s="19" t="s">
        <v>24</v>
      </c>
      <c r="F1560" s="19" t="s">
        <v>28</v>
      </c>
      <c r="G1560" s="20">
        <v>11900000</v>
      </c>
      <c r="H1560" s="20">
        <v>86000000</v>
      </c>
      <c r="I1560" s="19">
        <v>86</v>
      </c>
      <c r="J1560" s="19">
        <v>0</v>
      </c>
      <c r="K1560" s="19">
        <v>0</v>
      </c>
      <c r="L1560" s="19">
        <v>0</v>
      </c>
      <c r="M1560" s="20">
        <v>46160000</v>
      </c>
      <c r="N1560" s="20">
        <v>47310000</v>
      </c>
      <c r="O1560" s="20">
        <v>42380000</v>
      </c>
      <c r="P1560" s="20">
        <v>14490000</v>
      </c>
      <c r="Q1560" s="20">
        <v>6130000</v>
      </c>
      <c r="R1560" s="20">
        <v>22690000</v>
      </c>
      <c r="S1560" s="20">
        <v>3880000</v>
      </c>
      <c r="T1560" s="19">
        <v>0</v>
      </c>
      <c r="U1560" s="19">
        <v>0</v>
      </c>
      <c r="V1560" s="2" t="str" cm="1">
        <f t="array" ref="V1560">_xlfn.IFS(B1560&lt;30,"21-29",
B1560&lt;40,"30-39",
B1560&lt;50,"40-49",
B1560&lt;60,"50-59",
TRUE,"60+"
)</f>
        <v>40-49</v>
      </c>
      <c r="W1560" s="24">
        <f t="shared" si="72"/>
        <v>45283333.333333336</v>
      </c>
      <c r="X1560" s="24">
        <f t="shared" si="73"/>
        <v>14436666.666666666</v>
      </c>
      <c r="Y1560" s="25">
        <f t="shared" si="74"/>
        <v>0.52655038759689921</v>
      </c>
      <c r="Z1560" s="2" t="str" cm="1">
        <f t="array" ref="Z1560">_xlfn.IFS(Y1560&lt;=25%,"Low",
Y1560&lt;=50%,"Moderate",
Y1560&lt;=75%,"High",
Y1560&lt;=100%,"Very High",
TRUE,"Over Limit"
)</f>
        <v>High</v>
      </c>
      <c r="AA1560" s="2" cm="1">
        <f t="array" ref="AA1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0" s="2" t="str" cm="1">
        <f t="array" ref="AB1560">_xlfn.IFS(T1560=0,"No Late Payments",
T1560&lt;=2,"Low",
T1560&lt;=4,"Moderate",
TRUE,"High"
)</f>
        <v>No Late Payments</v>
      </c>
      <c r="AC1560" s="10" t="str" cm="1">
        <f t="array" ref="AC1560">_xlfn.IFS(
H1560&lt;40000000,"Low",
H1560&lt;60000000,"Medium",
H1560&lt;100000000,"High",
TRUE,"Very High"
)</f>
        <v>High</v>
      </c>
    </row>
    <row r="1561" spans="1:29">
      <c r="A1561" s="21" t="s">
        <v>1593</v>
      </c>
      <c r="B1561" s="22">
        <v>34</v>
      </c>
      <c r="C1561" s="22" t="s">
        <v>22</v>
      </c>
      <c r="D1561" s="22" t="s">
        <v>23</v>
      </c>
      <c r="E1561" s="22" t="s">
        <v>31</v>
      </c>
      <c r="F1561" s="22" t="s">
        <v>48</v>
      </c>
      <c r="G1561" s="23">
        <v>17100000</v>
      </c>
      <c r="H1561" s="23">
        <v>64000000</v>
      </c>
      <c r="I1561" s="22">
        <v>90</v>
      </c>
      <c r="J1561" s="22">
        <v>0</v>
      </c>
      <c r="K1561" s="22">
        <v>0</v>
      </c>
      <c r="L1561" s="22">
        <v>0</v>
      </c>
      <c r="M1561" s="23">
        <v>18410000</v>
      </c>
      <c r="N1561" s="23">
        <v>19320000</v>
      </c>
      <c r="O1561" s="23">
        <v>20260000</v>
      </c>
      <c r="P1561" s="23">
        <v>6780000</v>
      </c>
      <c r="Q1561" s="23">
        <v>6630000</v>
      </c>
      <c r="R1561" s="23">
        <v>10780000</v>
      </c>
      <c r="S1561" s="23">
        <v>1610000</v>
      </c>
      <c r="T1561" s="22">
        <v>0</v>
      </c>
      <c r="U1561" s="22">
        <v>0</v>
      </c>
      <c r="V1561" s="2" t="str" cm="1">
        <f t="array" ref="V1561">_xlfn.IFS(B1561&lt;30,"21-29",
B1561&lt;40,"30-39",
B1561&lt;50,"40-49",
B1561&lt;60,"50-59",
TRUE,"60+"
)</f>
        <v>30-39</v>
      </c>
      <c r="W1561" s="24">
        <f t="shared" si="72"/>
        <v>19330000</v>
      </c>
      <c r="X1561" s="24">
        <f t="shared" si="73"/>
        <v>8063333.333333333</v>
      </c>
      <c r="Y1561" s="25">
        <f t="shared" si="74"/>
        <v>0.30203124999999997</v>
      </c>
      <c r="Z1561" s="2" t="str" cm="1">
        <f t="array" ref="Z1561">_xlfn.IFS(Y1561&lt;=25%,"Low",
Y1561&lt;=50%,"Moderate",
Y1561&lt;=75%,"High",
Y1561&lt;=100%,"Very High",
TRUE,"Over Limit"
)</f>
        <v>Moderate</v>
      </c>
      <c r="AA1561" s="2" cm="1">
        <f t="array" ref="AA1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1" s="2" t="str" cm="1">
        <f t="array" ref="AB1561">_xlfn.IFS(T1561=0,"No Late Payments",
T1561&lt;=2,"Low",
T1561&lt;=4,"Moderate",
TRUE,"High"
)</f>
        <v>No Late Payments</v>
      </c>
      <c r="AC1561" s="10" t="str" cm="1">
        <f t="array" ref="AC1561">_xlfn.IFS(
H1561&lt;40000000,"Low",
H1561&lt;60000000,"Medium",
H1561&lt;100000000,"High",
TRUE,"Very High"
)</f>
        <v>High</v>
      </c>
    </row>
    <row r="1562" spans="1:29">
      <c r="A1562" s="18" t="s">
        <v>1594</v>
      </c>
      <c r="B1562" s="19">
        <v>48</v>
      </c>
      <c r="C1562" s="19" t="s">
        <v>34</v>
      </c>
      <c r="D1562" s="19" t="s">
        <v>30</v>
      </c>
      <c r="E1562" s="19" t="s">
        <v>24</v>
      </c>
      <c r="F1562" s="19" t="s">
        <v>41</v>
      </c>
      <c r="G1562" s="20">
        <v>7300000</v>
      </c>
      <c r="H1562" s="20">
        <v>28000000</v>
      </c>
      <c r="I1562" s="19">
        <v>148</v>
      </c>
      <c r="J1562" s="19">
        <v>0</v>
      </c>
      <c r="K1562" s="19">
        <v>0</v>
      </c>
      <c r="L1562" s="19">
        <v>0</v>
      </c>
      <c r="M1562" s="20">
        <v>19510000</v>
      </c>
      <c r="N1562" s="20">
        <v>14720000</v>
      </c>
      <c r="O1562" s="20">
        <v>13890000</v>
      </c>
      <c r="P1562" s="20">
        <v>2450000</v>
      </c>
      <c r="Q1562" s="20">
        <v>2580000</v>
      </c>
      <c r="R1562" s="20">
        <v>6480000</v>
      </c>
      <c r="S1562" s="20">
        <v>460000</v>
      </c>
      <c r="T1562" s="19">
        <v>2</v>
      </c>
      <c r="U1562" s="19">
        <v>0</v>
      </c>
      <c r="V1562" s="2" t="str" cm="1">
        <f t="array" ref="V1562">_xlfn.IFS(B1562&lt;30,"21-29",
B1562&lt;40,"30-39",
B1562&lt;50,"40-49",
B1562&lt;60,"50-59",
TRUE,"60+"
)</f>
        <v>40-49</v>
      </c>
      <c r="W1562" s="24">
        <f t="shared" si="72"/>
        <v>16040000</v>
      </c>
      <c r="X1562" s="24">
        <f t="shared" si="73"/>
        <v>3836666.6666666665</v>
      </c>
      <c r="Y1562" s="25">
        <f t="shared" si="74"/>
        <v>0.57285714285714284</v>
      </c>
      <c r="Z1562" s="2" t="str" cm="1">
        <f t="array" ref="Z1562">_xlfn.IFS(Y1562&lt;=25%,"Low",
Y1562&lt;=50%,"Moderate",
Y1562&lt;=75%,"High",
Y1562&lt;=100%,"Very High",
TRUE,"Over Limit"
)</f>
        <v>High</v>
      </c>
      <c r="AA1562" s="2" cm="1">
        <f t="array" ref="AA1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2" s="2" t="str" cm="1">
        <f t="array" ref="AB1562">_xlfn.IFS(T1562=0,"No Late Payments",
T1562&lt;=2,"Low",
T1562&lt;=4,"Moderate",
TRUE,"High"
)</f>
        <v>Low</v>
      </c>
      <c r="AC1562" s="10" t="str" cm="1">
        <f t="array" ref="AC1562">_xlfn.IFS(
H1562&lt;40000000,"Low",
H1562&lt;60000000,"Medium",
H1562&lt;100000000,"High",
TRUE,"Very High"
)</f>
        <v>Low</v>
      </c>
    </row>
    <row r="1563" spans="1:29">
      <c r="A1563" s="21" t="s">
        <v>1595</v>
      </c>
      <c r="B1563" s="22">
        <v>49</v>
      </c>
      <c r="C1563" s="22" t="s">
        <v>34</v>
      </c>
      <c r="D1563" s="22" t="s">
        <v>23</v>
      </c>
      <c r="E1563" s="22" t="s">
        <v>24</v>
      </c>
      <c r="F1563" s="22" t="s">
        <v>28</v>
      </c>
      <c r="G1563" s="23">
        <v>19100000</v>
      </c>
      <c r="H1563" s="23">
        <v>109000000</v>
      </c>
      <c r="I1563" s="22">
        <v>211</v>
      </c>
      <c r="J1563" s="22">
        <v>2</v>
      </c>
      <c r="K1563" s="22">
        <v>0</v>
      </c>
      <c r="L1563" s="22">
        <v>0</v>
      </c>
      <c r="M1563" s="23">
        <v>67350000</v>
      </c>
      <c r="N1563" s="23">
        <v>71140000</v>
      </c>
      <c r="O1563" s="23">
        <v>62200000</v>
      </c>
      <c r="P1563" s="23">
        <v>23640000</v>
      </c>
      <c r="Q1563" s="23">
        <v>29000000</v>
      </c>
      <c r="R1563" s="23">
        <v>19270000</v>
      </c>
      <c r="S1563" s="23">
        <v>5490000</v>
      </c>
      <c r="T1563" s="22">
        <v>2</v>
      </c>
      <c r="U1563" s="22">
        <v>0</v>
      </c>
      <c r="V1563" s="2" t="str" cm="1">
        <f t="array" ref="V1563">_xlfn.IFS(B1563&lt;30,"21-29",
B1563&lt;40,"30-39",
B1563&lt;50,"40-49",
B1563&lt;60,"50-59",
TRUE,"60+"
)</f>
        <v>40-49</v>
      </c>
      <c r="W1563" s="24">
        <f t="shared" si="72"/>
        <v>66896666.666666664</v>
      </c>
      <c r="X1563" s="24">
        <f t="shared" si="73"/>
        <v>23970000</v>
      </c>
      <c r="Y1563" s="25">
        <f t="shared" si="74"/>
        <v>0.61373088685015287</v>
      </c>
      <c r="Z1563" s="2" t="str" cm="1">
        <f t="array" ref="Z1563">_xlfn.IFS(Y1563&lt;=25%,"Low",
Y1563&lt;=50%,"Moderate",
Y1563&lt;=75%,"High",
Y1563&lt;=100%,"Very High",
TRUE,"Over Limit"
)</f>
        <v>High</v>
      </c>
      <c r="AA1563" s="2" cm="1">
        <f t="array" ref="AA1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3" s="2" t="str" cm="1">
        <f t="array" ref="AB1563">_xlfn.IFS(T1563=0,"No Late Payments",
T1563&lt;=2,"Low",
T1563&lt;=4,"Moderate",
TRUE,"High"
)</f>
        <v>Low</v>
      </c>
      <c r="AC1563" s="10" t="str" cm="1">
        <f t="array" ref="AC1563">_xlfn.IFS(
H1563&lt;40000000,"Low",
H1563&lt;60000000,"Medium",
H1563&lt;100000000,"High",
TRUE,"Very High"
)</f>
        <v>Very High</v>
      </c>
    </row>
    <row r="1564" spans="1:29">
      <c r="A1564" s="18" t="s">
        <v>1596</v>
      </c>
      <c r="B1564" s="19">
        <v>47</v>
      </c>
      <c r="C1564" s="19" t="s">
        <v>22</v>
      </c>
      <c r="D1564" s="19" t="s">
        <v>23</v>
      </c>
      <c r="E1564" s="19" t="s">
        <v>24</v>
      </c>
      <c r="F1564" s="19" t="s">
        <v>28</v>
      </c>
      <c r="G1564" s="20">
        <v>14400000</v>
      </c>
      <c r="H1564" s="20">
        <v>69000000</v>
      </c>
      <c r="I1564" s="19">
        <v>97</v>
      </c>
      <c r="J1564" s="19">
        <v>0</v>
      </c>
      <c r="K1564" s="19">
        <v>0</v>
      </c>
      <c r="L1564" s="19">
        <v>0</v>
      </c>
      <c r="M1564" s="20">
        <v>53860000</v>
      </c>
      <c r="N1564" s="20">
        <v>52330000</v>
      </c>
      <c r="O1564" s="20">
        <v>48000000</v>
      </c>
      <c r="P1564" s="20">
        <v>46330000</v>
      </c>
      <c r="Q1564" s="20">
        <v>12480000</v>
      </c>
      <c r="R1564" s="20">
        <v>18180000</v>
      </c>
      <c r="S1564" s="20">
        <v>2260000</v>
      </c>
      <c r="T1564" s="19">
        <v>1</v>
      </c>
      <c r="U1564" s="19">
        <v>0</v>
      </c>
      <c r="V1564" s="2" t="str" cm="1">
        <f t="array" ref="V1564">_xlfn.IFS(B1564&lt;30,"21-29",
B1564&lt;40,"30-39",
B1564&lt;50,"40-49",
B1564&lt;60,"50-59",
TRUE,"60+"
)</f>
        <v>40-49</v>
      </c>
      <c r="W1564" s="24">
        <f t="shared" si="72"/>
        <v>51396666.666666664</v>
      </c>
      <c r="X1564" s="24">
        <f t="shared" si="73"/>
        <v>25663333.333333332</v>
      </c>
      <c r="Y1564" s="25">
        <f t="shared" si="74"/>
        <v>0.74487922705314003</v>
      </c>
      <c r="Z1564" s="2" t="str" cm="1">
        <f t="array" ref="Z1564">_xlfn.IFS(Y1564&lt;=25%,"Low",
Y1564&lt;=50%,"Moderate",
Y1564&lt;=75%,"High",
Y1564&lt;=100%,"Very High",
TRUE,"Over Limit"
)</f>
        <v>High</v>
      </c>
      <c r="AA1564" s="2" cm="1">
        <f t="array" ref="AA1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4" s="2" t="str" cm="1">
        <f t="array" ref="AB1564">_xlfn.IFS(T1564=0,"No Late Payments",
T1564&lt;=2,"Low",
T1564&lt;=4,"Moderate",
TRUE,"High"
)</f>
        <v>Low</v>
      </c>
      <c r="AC1564" s="10" t="str" cm="1">
        <f t="array" ref="AC1564">_xlfn.IFS(
H1564&lt;40000000,"Low",
H1564&lt;60000000,"Medium",
H1564&lt;100000000,"High",
TRUE,"Very High"
)</f>
        <v>High</v>
      </c>
    </row>
    <row r="1565" spans="1:29">
      <c r="A1565" s="21" t="s">
        <v>1597</v>
      </c>
      <c r="B1565" s="22">
        <v>43</v>
      </c>
      <c r="C1565" s="22" t="s">
        <v>34</v>
      </c>
      <c r="D1565" s="22" t="s">
        <v>23</v>
      </c>
      <c r="E1565" s="22" t="s">
        <v>38</v>
      </c>
      <c r="F1565" s="22" t="s">
        <v>28</v>
      </c>
      <c r="G1565" s="23">
        <v>15300000</v>
      </c>
      <c r="H1565" s="23">
        <v>66000000</v>
      </c>
      <c r="I1565" s="22">
        <v>62</v>
      </c>
      <c r="J1565" s="22">
        <v>0</v>
      </c>
      <c r="K1565" s="22">
        <v>0</v>
      </c>
      <c r="L1565" s="22">
        <v>0</v>
      </c>
      <c r="M1565" s="23">
        <v>38060000</v>
      </c>
      <c r="N1565" s="23">
        <v>33630000</v>
      </c>
      <c r="O1565" s="23">
        <v>25640000</v>
      </c>
      <c r="P1565" s="23">
        <v>20170000</v>
      </c>
      <c r="Q1565" s="23">
        <v>6390000</v>
      </c>
      <c r="R1565" s="23">
        <v>25710000</v>
      </c>
      <c r="S1565" s="23">
        <v>6560000</v>
      </c>
      <c r="T1565" s="22">
        <v>1</v>
      </c>
      <c r="U1565" s="22">
        <v>0</v>
      </c>
      <c r="V1565" s="2" t="str" cm="1">
        <f t="array" ref="V1565">_xlfn.IFS(B1565&lt;30,"21-29",
B1565&lt;40,"30-39",
B1565&lt;50,"40-49",
B1565&lt;60,"50-59",
TRUE,"60+"
)</f>
        <v>40-49</v>
      </c>
      <c r="W1565" s="24">
        <f t="shared" si="72"/>
        <v>32443333.333333332</v>
      </c>
      <c r="X1565" s="24">
        <f t="shared" si="73"/>
        <v>17423333.333333332</v>
      </c>
      <c r="Y1565" s="25">
        <f t="shared" si="74"/>
        <v>0.49156565656565654</v>
      </c>
      <c r="Z1565" s="2" t="str" cm="1">
        <f t="array" ref="Z1565">_xlfn.IFS(Y1565&lt;=25%,"Low",
Y1565&lt;=50%,"Moderate",
Y1565&lt;=75%,"High",
Y1565&lt;=100%,"Very High",
TRUE,"Over Limit"
)</f>
        <v>Moderate</v>
      </c>
      <c r="AA1565" s="2" cm="1">
        <f t="array" ref="AA1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5" s="2" t="str" cm="1">
        <f t="array" ref="AB1565">_xlfn.IFS(T1565=0,"No Late Payments",
T1565&lt;=2,"Low",
T1565&lt;=4,"Moderate",
TRUE,"High"
)</f>
        <v>Low</v>
      </c>
      <c r="AC1565" s="10" t="str" cm="1">
        <f t="array" ref="AC1565">_xlfn.IFS(
H1565&lt;40000000,"Low",
H1565&lt;60000000,"Medium",
H1565&lt;100000000,"High",
TRUE,"Very High"
)</f>
        <v>High</v>
      </c>
    </row>
    <row r="1566" spans="1:29">
      <c r="A1566" s="18" t="s">
        <v>1598</v>
      </c>
      <c r="B1566" s="19">
        <v>33</v>
      </c>
      <c r="C1566" s="19" t="s">
        <v>34</v>
      </c>
      <c r="D1566" s="19" t="s">
        <v>23</v>
      </c>
      <c r="E1566" s="19" t="s">
        <v>38</v>
      </c>
      <c r="F1566" s="19" t="s">
        <v>28</v>
      </c>
      <c r="G1566" s="20">
        <v>13600000</v>
      </c>
      <c r="H1566" s="20">
        <v>64000000</v>
      </c>
      <c r="I1566" s="19">
        <v>86</v>
      </c>
      <c r="J1566" s="19">
        <v>0</v>
      </c>
      <c r="K1566" s="19">
        <v>1</v>
      </c>
      <c r="L1566" s="19">
        <v>0</v>
      </c>
      <c r="M1566" s="20">
        <v>30080000</v>
      </c>
      <c r="N1566" s="20">
        <v>25150000</v>
      </c>
      <c r="O1566" s="20">
        <v>33620000</v>
      </c>
      <c r="P1566" s="20">
        <v>26420000</v>
      </c>
      <c r="Q1566" s="20">
        <v>8560000</v>
      </c>
      <c r="R1566" s="20">
        <v>20060000</v>
      </c>
      <c r="S1566" s="20">
        <v>1130000</v>
      </c>
      <c r="T1566" s="19">
        <v>1</v>
      </c>
      <c r="U1566" s="19">
        <v>1</v>
      </c>
      <c r="V1566" s="2" t="str" cm="1">
        <f t="array" ref="V1566">_xlfn.IFS(B1566&lt;30,"21-29",
B1566&lt;40,"30-39",
B1566&lt;50,"40-49",
B1566&lt;60,"50-59",
TRUE,"60+"
)</f>
        <v>30-39</v>
      </c>
      <c r="W1566" s="24">
        <f t="shared" si="72"/>
        <v>29616666.666666668</v>
      </c>
      <c r="X1566" s="24">
        <f t="shared" si="73"/>
        <v>18346666.666666668</v>
      </c>
      <c r="Y1566" s="25">
        <f t="shared" si="74"/>
        <v>0.46276041666666667</v>
      </c>
      <c r="Z1566" s="2" t="str" cm="1">
        <f t="array" ref="Z1566">_xlfn.IFS(Y1566&lt;=25%,"Low",
Y1566&lt;=50%,"Moderate",
Y1566&lt;=75%,"High",
Y1566&lt;=100%,"Very High",
TRUE,"Over Limit"
)</f>
        <v>Moderate</v>
      </c>
      <c r="AA1566" s="2" cm="1">
        <f t="array" ref="AA1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6" s="2" t="str" cm="1">
        <f t="array" ref="AB1566">_xlfn.IFS(T1566=0,"No Late Payments",
T1566&lt;=2,"Low",
T1566&lt;=4,"Moderate",
TRUE,"High"
)</f>
        <v>Low</v>
      </c>
      <c r="AC1566" s="10" t="str" cm="1">
        <f t="array" ref="AC1566">_xlfn.IFS(
H1566&lt;40000000,"Low",
H1566&lt;60000000,"Medium",
H1566&lt;100000000,"High",
TRUE,"Very High"
)</f>
        <v>High</v>
      </c>
    </row>
    <row r="1567" spans="1:29">
      <c r="A1567" s="21" t="s">
        <v>1599</v>
      </c>
      <c r="B1567" s="22">
        <v>51</v>
      </c>
      <c r="C1567" s="22" t="s">
        <v>22</v>
      </c>
      <c r="D1567" s="22" t="s">
        <v>30</v>
      </c>
      <c r="E1567" s="22" t="s">
        <v>24</v>
      </c>
      <c r="F1567" s="22" t="s">
        <v>28</v>
      </c>
      <c r="G1567" s="23">
        <v>7000000</v>
      </c>
      <c r="H1567" s="23">
        <v>32000000</v>
      </c>
      <c r="I1567" s="22">
        <v>119</v>
      </c>
      <c r="J1567" s="22">
        <v>0</v>
      </c>
      <c r="K1567" s="22">
        <v>0</v>
      </c>
      <c r="L1567" s="22">
        <v>0</v>
      </c>
      <c r="M1567" s="23">
        <v>790000</v>
      </c>
      <c r="N1567" s="23">
        <v>6410000</v>
      </c>
      <c r="O1567" s="23">
        <v>2190000</v>
      </c>
      <c r="P1567" s="23">
        <v>420000</v>
      </c>
      <c r="Q1567" s="23">
        <v>5590000</v>
      </c>
      <c r="R1567" s="23">
        <v>950000</v>
      </c>
      <c r="S1567" s="23">
        <v>170000</v>
      </c>
      <c r="T1567" s="22">
        <v>0</v>
      </c>
      <c r="U1567" s="22">
        <v>0</v>
      </c>
      <c r="V1567" s="2" t="str" cm="1">
        <f t="array" ref="V1567">_xlfn.IFS(B1567&lt;30,"21-29",
B1567&lt;40,"30-39",
B1567&lt;50,"40-49",
B1567&lt;60,"50-59",
TRUE,"60+"
)</f>
        <v>50-59</v>
      </c>
      <c r="W1567" s="24">
        <f t="shared" si="72"/>
        <v>3130000</v>
      </c>
      <c r="X1567" s="24">
        <f t="shared" si="73"/>
        <v>2320000</v>
      </c>
      <c r="Y1567" s="25">
        <f t="shared" si="74"/>
        <v>9.7812499999999997E-2</v>
      </c>
      <c r="Z1567" s="2" t="str" cm="1">
        <f t="array" ref="Z1567">_xlfn.IFS(Y1567&lt;=25%,"Low",
Y1567&lt;=50%,"Moderate",
Y1567&lt;=75%,"High",
Y1567&lt;=100%,"Very High",
TRUE,"Over Limit"
)</f>
        <v>Low</v>
      </c>
      <c r="AA1567" s="2" cm="1">
        <f t="array" ref="AA1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7" s="2" t="str" cm="1">
        <f t="array" ref="AB1567">_xlfn.IFS(T1567=0,"No Late Payments",
T1567&lt;=2,"Low",
T1567&lt;=4,"Moderate",
TRUE,"High"
)</f>
        <v>No Late Payments</v>
      </c>
      <c r="AC1567" s="10" t="str" cm="1">
        <f t="array" ref="AC1567">_xlfn.IFS(
H1567&lt;40000000,"Low",
H1567&lt;60000000,"Medium",
H1567&lt;100000000,"High",
TRUE,"Very High"
)</f>
        <v>Low</v>
      </c>
    </row>
    <row r="1568" spans="1:29">
      <c r="A1568" s="18" t="s">
        <v>1600</v>
      </c>
      <c r="B1568" s="19">
        <v>43</v>
      </c>
      <c r="C1568" s="19" t="s">
        <v>22</v>
      </c>
      <c r="D1568" s="19" t="s">
        <v>23</v>
      </c>
      <c r="E1568" s="19" t="s">
        <v>31</v>
      </c>
      <c r="F1568" s="19" t="s">
        <v>48</v>
      </c>
      <c r="G1568" s="20">
        <v>15000000</v>
      </c>
      <c r="H1568" s="20">
        <v>100000000</v>
      </c>
      <c r="I1568" s="19">
        <v>140</v>
      </c>
      <c r="J1568" s="19">
        <v>0</v>
      </c>
      <c r="K1568" s="19">
        <v>0</v>
      </c>
      <c r="L1568" s="19">
        <v>0</v>
      </c>
      <c r="M1568" s="20">
        <v>3060000</v>
      </c>
      <c r="N1568" s="20">
        <v>19940000</v>
      </c>
      <c r="O1568" s="20">
        <v>30810000</v>
      </c>
      <c r="P1568" s="20">
        <v>1690000</v>
      </c>
      <c r="Q1568" s="20">
        <v>8910000</v>
      </c>
      <c r="R1568" s="20">
        <v>7550000</v>
      </c>
      <c r="S1568" s="20">
        <v>1640000</v>
      </c>
      <c r="T1568" s="19">
        <v>0</v>
      </c>
      <c r="U1568" s="19">
        <v>0</v>
      </c>
      <c r="V1568" s="2" t="str" cm="1">
        <f t="array" ref="V1568">_xlfn.IFS(B1568&lt;30,"21-29",
B1568&lt;40,"30-39",
B1568&lt;50,"40-49",
B1568&lt;60,"50-59",
TRUE,"60+"
)</f>
        <v>40-49</v>
      </c>
      <c r="W1568" s="24">
        <f t="shared" si="72"/>
        <v>17936666.666666668</v>
      </c>
      <c r="X1568" s="24">
        <f t="shared" si="73"/>
        <v>6050000</v>
      </c>
      <c r="Y1568" s="25">
        <f t="shared" si="74"/>
        <v>0.17936666666666667</v>
      </c>
      <c r="Z1568" s="2" t="str" cm="1">
        <f t="array" ref="Z1568">_xlfn.IFS(Y1568&lt;=25%,"Low",
Y1568&lt;=50%,"Moderate",
Y1568&lt;=75%,"High",
Y1568&lt;=100%,"Very High",
TRUE,"Over Limit"
)</f>
        <v>Low</v>
      </c>
      <c r="AA1568" s="2" cm="1">
        <f t="array" ref="AA1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8" s="2" t="str" cm="1">
        <f t="array" ref="AB1568">_xlfn.IFS(T1568=0,"No Late Payments",
T1568&lt;=2,"Low",
T1568&lt;=4,"Moderate",
TRUE,"High"
)</f>
        <v>No Late Payments</v>
      </c>
      <c r="AC1568" s="10" t="str" cm="1">
        <f t="array" ref="AC1568">_xlfn.IFS(
H1568&lt;40000000,"Low",
H1568&lt;60000000,"Medium",
H1568&lt;100000000,"High",
TRUE,"Very High"
)</f>
        <v>Very High</v>
      </c>
    </row>
    <row r="1569" spans="1:29">
      <c r="A1569" s="21" t="s">
        <v>1601</v>
      </c>
      <c r="B1569" s="22">
        <v>31</v>
      </c>
      <c r="C1569" s="22" t="s">
        <v>34</v>
      </c>
      <c r="D1569" s="22" t="s">
        <v>27</v>
      </c>
      <c r="E1569" s="22" t="s">
        <v>24</v>
      </c>
      <c r="F1569" s="22" t="s">
        <v>28</v>
      </c>
      <c r="G1569" s="23">
        <v>15500000</v>
      </c>
      <c r="H1569" s="23">
        <v>73000000</v>
      </c>
      <c r="I1569" s="22">
        <v>74</v>
      </c>
      <c r="J1569" s="22">
        <v>2</v>
      </c>
      <c r="K1569" s="22">
        <v>2</v>
      </c>
      <c r="L1569" s="22">
        <v>0</v>
      </c>
      <c r="M1569" s="23">
        <v>36540000</v>
      </c>
      <c r="N1569" s="23">
        <v>34900000</v>
      </c>
      <c r="O1569" s="23">
        <v>30870000</v>
      </c>
      <c r="P1569" s="23">
        <v>4540000</v>
      </c>
      <c r="Q1569" s="23">
        <v>4320000</v>
      </c>
      <c r="R1569" s="23">
        <v>2390000</v>
      </c>
      <c r="S1569" s="23">
        <v>4110000</v>
      </c>
      <c r="T1569" s="22">
        <v>3</v>
      </c>
      <c r="U1569" s="22">
        <v>1</v>
      </c>
      <c r="V1569" s="2" t="str" cm="1">
        <f t="array" ref="V1569">_xlfn.IFS(B1569&lt;30,"21-29",
B1569&lt;40,"30-39",
B1569&lt;50,"40-49",
B1569&lt;60,"50-59",
TRUE,"60+"
)</f>
        <v>30-39</v>
      </c>
      <c r="W1569" s="24">
        <f t="shared" si="72"/>
        <v>34103333.333333336</v>
      </c>
      <c r="X1569" s="24">
        <f t="shared" si="73"/>
        <v>3750000</v>
      </c>
      <c r="Y1569" s="25">
        <f t="shared" si="74"/>
        <v>0.46716894977168955</v>
      </c>
      <c r="Z1569" s="2" t="str" cm="1">
        <f t="array" ref="Z1569">_xlfn.IFS(Y1569&lt;=25%,"Low",
Y1569&lt;=50%,"Moderate",
Y1569&lt;=75%,"High",
Y1569&lt;=100%,"Very High",
TRUE,"Over Limit"
)</f>
        <v>Moderate</v>
      </c>
      <c r="AA1569" s="2" cm="1">
        <f t="array" ref="AA1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9" s="2" t="str" cm="1">
        <f t="array" ref="AB1569">_xlfn.IFS(T1569=0,"No Late Payments",
T1569&lt;=2,"Low",
T1569&lt;=4,"Moderate",
TRUE,"High"
)</f>
        <v>Moderate</v>
      </c>
      <c r="AC1569" s="10" t="str" cm="1">
        <f t="array" ref="AC1569">_xlfn.IFS(
H1569&lt;40000000,"Low",
H1569&lt;60000000,"Medium",
H1569&lt;100000000,"High",
TRUE,"Very High"
)</f>
        <v>High</v>
      </c>
    </row>
    <row r="1570" spans="1:29">
      <c r="A1570" s="18" t="s">
        <v>1602</v>
      </c>
      <c r="B1570" s="19">
        <v>21</v>
      </c>
      <c r="C1570" s="19" t="s">
        <v>34</v>
      </c>
      <c r="D1570" s="19" t="s">
        <v>30</v>
      </c>
      <c r="E1570" s="19" t="s">
        <v>38</v>
      </c>
      <c r="F1570" s="19" t="s">
        <v>41</v>
      </c>
      <c r="G1570" s="20">
        <v>5000000</v>
      </c>
      <c r="H1570" s="20">
        <v>22000000</v>
      </c>
      <c r="I1570" s="19">
        <v>3</v>
      </c>
      <c r="J1570" s="19">
        <v>3</v>
      </c>
      <c r="K1570" s="19">
        <v>3</v>
      </c>
      <c r="L1570" s="19">
        <v>3</v>
      </c>
      <c r="M1570" s="20">
        <v>9530000</v>
      </c>
      <c r="N1570" s="20">
        <v>8790000</v>
      </c>
      <c r="O1570" s="20">
        <v>13030000</v>
      </c>
      <c r="P1570" s="20">
        <v>310000</v>
      </c>
      <c r="Q1570" s="20">
        <v>280000</v>
      </c>
      <c r="R1570" s="20">
        <v>340000</v>
      </c>
      <c r="S1570" s="20">
        <v>1320000</v>
      </c>
      <c r="T1570" s="19">
        <v>3</v>
      </c>
      <c r="U1570" s="19">
        <v>1</v>
      </c>
      <c r="V1570" s="2" t="str" cm="1">
        <f t="array" ref="V1570">_xlfn.IFS(B1570&lt;30,"21-29",
B1570&lt;40,"30-39",
B1570&lt;50,"40-49",
B1570&lt;60,"50-59",
TRUE,"60+"
)</f>
        <v>21-29</v>
      </c>
      <c r="W1570" s="24">
        <f t="shared" si="72"/>
        <v>10450000</v>
      </c>
      <c r="X1570" s="24">
        <f t="shared" si="73"/>
        <v>310000</v>
      </c>
      <c r="Y1570" s="25">
        <f t="shared" si="74"/>
        <v>0.47499999999999998</v>
      </c>
      <c r="Z1570" s="2" t="str" cm="1">
        <f t="array" ref="Z1570">_xlfn.IFS(Y1570&lt;=25%,"Low",
Y1570&lt;=50%,"Moderate",
Y1570&lt;=75%,"High",
Y1570&lt;=100%,"Very High",
TRUE,"Over Limit"
)</f>
        <v>Moderate</v>
      </c>
      <c r="AA1570" s="2" cm="1">
        <f t="array" ref="AA1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0" s="2" t="str" cm="1">
        <f t="array" ref="AB1570">_xlfn.IFS(T1570=0,"No Late Payments",
T1570&lt;=2,"Low",
T1570&lt;=4,"Moderate",
TRUE,"High"
)</f>
        <v>Moderate</v>
      </c>
      <c r="AC1570" s="10" t="str" cm="1">
        <f t="array" ref="AC1570">_xlfn.IFS(
H1570&lt;40000000,"Low",
H1570&lt;60000000,"Medium",
H1570&lt;100000000,"High",
TRUE,"Very High"
)</f>
        <v>Low</v>
      </c>
    </row>
    <row r="1571" spans="1:29">
      <c r="A1571" s="21" t="s">
        <v>1603</v>
      </c>
      <c r="B1571" s="22">
        <v>29</v>
      </c>
      <c r="C1571" s="22" t="s">
        <v>34</v>
      </c>
      <c r="D1571" s="22" t="s">
        <v>23</v>
      </c>
      <c r="E1571" s="22" t="s">
        <v>24</v>
      </c>
      <c r="F1571" s="22" t="s">
        <v>28</v>
      </c>
      <c r="G1571" s="23">
        <v>12200000</v>
      </c>
      <c r="H1571" s="23">
        <v>41000000</v>
      </c>
      <c r="I1571" s="22">
        <v>43</v>
      </c>
      <c r="J1571" s="22">
        <v>0</v>
      </c>
      <c r="K1571" s="22">
        <v>0</v>
      </c>
      <c r="L1571" s="22">
        <v>0</v>
      </c>
      <c r="M1571" s="23">
        <v>5880000</v>
      </c>
      <c r="N1571" s="23">
        <v>10050000</v>
      </c>
      <c r="O1571" s="23">
        <v>9720000</v>
      </c>
      <c r="P1571" s="23">
        <v>5840000</v>
      </c>
      <c r="Q1571" s="23">
        <v>2560000</v>
      </c>
      <c r="R1571" s="23">
        <v>6060000</v>
      </c>
      <c r="S1571" s="23">
        <v>1000000</v>
      </c>
      <c r="T1571" s="22">
        <v>0</v>
      </c>
      <c r="U1571" s="22">
        <v>0</v>
      </c>
      <c r="V1571" s="2" t="str" cm="1">
        <f t="array" ref="V1571">_xlfn.IFS(B1571&lt;30,"21-29",
B1571&lt;40,"30-39",
B1571&lt;50,"40-49",
B1571&lt;60,"50-59",
TRUE,"60+"
)</f>
        <v>21-29</v>
      </c>
      <c r="W1571" s="24">
        <f t="shared" si="72"/>
        <v>8550000</v>
      </c>
      <c r="X1571" s="24">
        <f t="shared" si="73"/>
        <v>4820000</v>
      </c>
      <c r="Y1571" s="25">
        <f t="shared" si="74"/>
        <v>0.20853658536585365</v>
      </c>
      <c r="Z1571" s="2" t="str" cm="1">
        <f t="array" ref="Z1571">_xlfn.IFS(Y1571&lt;=25%,"Low",
Y1571&lt;=50%,"Moderate",
Y1571&lt;=75%,"High",
Y1571&lt;=100%,"Very High",
TRUE,"Over Limit"
)</f>
        <v>Low</v>
      </c>
      <c r="AA1571" s="2" cm="1">
        <f t="array" ref="AA1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1" s="2" t="str" cm="1">
        <f t="array" ref="AB1571">_xlfn.IFS(T1571=0,"No Late Payments",
T1571&lt;=2,"Low",
T1571&lt;=4,"Moderate",
TRUE,"High"
)</f>
        <v>No Late Payments</v>
      </c>
      <c r="AC1571" s="10" t="str" cm="1">
        <f t="array" ref="AC1571">_xlfn.IFS(
H1571&lt;40000000,"Low",
H1571&lt;60000000,"Medium",
H1571&lt;100000000,"High",
TRUE,"Very High"
)</f>
        <v>Medium</v>
      </c>
    </row>
    <row r="1572" spans="1:29">
      <c r="A1572" s="18" t="s">
        <v>1604</v>
      </c>
      <c r="B1572" s="19">
        <v>35</v>
      </c>
      <c r="C1572" s="19" t="s">
        <v>34</v>
      </c>
      <c r="D1572" s="19" t="s">
        <v>30</v>
      </c>
      <c r="E1572" s="19" t="s">
        <v>24</v>
      </c>
      <c r="F1572" s="19" t="s">
        <v>31</v>
      </c>
      <c r="G1572" s="20">
        <v>8500000</v>
      </c>
      <c r="H1572" s="20">
        <v>41000000</v>
      </c>
      <c r="I1572" s="19">
        <v>88</v>
      </c>
      <c r="J1572" s="19">
        <v>1</v>
      </c>
      <c r="K1572" s="19">
        <v>0</v>
      </c>
      <c r="L1572" s="19">
        <v>0</v>
      </c>
      <c r="M1572" s="20">
        <v>7960000</v>
      </c>
      <c r="N1572" s="20">
        <v>6920000</v>
      </c>
      <c r="O1572" s="20">
        <v>6160000</v>
      </c>
      <c r="P1572" s="20">
        <v>3620000</v>
      </c>
      <c r="Q1572" s="20">
        <v>1830000</v>
      </c>
      <c r="R1572" s="20">
        <v>4990000</v>
      </c>
      <c r="S1572" s="20">
        <v>2420000</v>
      </c>
      <c r="T1572" s="19">
        <v>1</v>
      </c>
      <c r="U1572" s="19">
        <v>0</v>
      </c>
      <c r="V1572" s="2" t="str" cm="1">
        <f t="array" ref="V1572">_xlfn.IFS(B1572&lt;30,"21-29",
B1572&lt;40,"30-39",
B1572&lt;50,"40-49",
B1572&lt;60,"50-59",
TRUE,"60+"
)</f>
        <v>30-39</v>
      </c>
      <c r="W1572" s="24">
        <f t="shared" si="72"/>
        <v>7013333.333333333</v>
      </c>
      <c r="X1572" s="24">
        <f t="shared" si="73"/>
        <v>3480000</v>
      </c>
      <c r="Y1572" s="25">
        <f t="shared" si="74"/>
        <v>0.17105691056910569</v>
      </c>
      <c r="Z1572" s="2" t="str" cm="1">
        <f t="array" ref="Z1572">_xlfn.IFS(Y1572&lt;=25%,"Low",
Y1572&lt;=50%,"Moderate",
Y1572&lt;=75%,"High",
Y1572&lt;=100%,"Very High",
TRUE,"Over Limit"
)</f>
        <v>Low</v>
      </c>
      <c r="AA1572" s="2" cm="1">
        <f t="array" ref="AA1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2" s="2" t="str" cm="1">
        <f t="array" ref="AB1572">_xlfn.IFS(T1572=0,"No Late Payments",
T1572&lt;=2,"Low",
T1572&lt;=4,"Moderate",
TRUE,"High"
)</f>
        <v>Low</v>
      </c>
      <c r="AC1572" s="10" t="str" cm="1">
        <f t="array" ref="AC1572">_xlfn.IFS(
H1572&lt;40000000,"Low",
H1572&lt;60000000,"Medium",
H1572&lt;100000000,"High",
TRUE,"Very High"
)</f>
        <v>Medium</v>
      </c>
    </row>
    <row r="1573" spans="1:29">
      <c r="A1573" s="21" t="s">
        <v>1605</v>
      </c>
      <c r="B1573" s="22">
        <v>41</v>
      </c>
      <c r="C1573" s="22" t="s">
        <v>34</v>
      </c>
      <c r="D1573" s="22" t="s">
        <v>46</v>
      </c>
      <c r="E1573" s="22" t="s">
        <v>24</v>
      </c>
      <c r="F1573" s="22" t="s">
        <v>28</v>
      </c>
      <c r="G1573" s="23">
        <v>16400000</v>
      </c>
      <c r="H1573" s="23">
        <v>87000000</v>
      </c>
      <c r="I1573" s="22">
        <v>156</v>
      </c>
      <c r="J1573" s="22">
        <v>0</v>
      </c>
      <c r="K1573" s="22">
        <v>0</v>
      </c>
      <c r="L1573" s="22">
        <v>0</v>
      </c>
      <c r="M1573" s="23">
        <v>5800000</v>
      </c>
      <c r="N1573" s="23">
        <v>0</v>
      </c>
      <c r="O1573" s="23">
        <v>10620000</v>
      </c>
      <c r="P1573" s="23">
        <v>2910000</v>
      </c>
      <c r="Q1573" s="23">
        <v>0</v>
      </c>
      <c r="R1573" s="23">
        <v>1700000</v>
      </c>
      <c r="S1573" s="23">
        <v>4640000</v>
      </c>
      <c r="T1573" s="22">
        <v>0</v>
      </c>
      <c r="U1573" s="22">
        <v>0</v>
      </c>
      <c r="V1573" s="2" t="str" cm="1">
        <f t="array" ref="V1573">_xlfn.IFS(B1573&lt;30,"21-29",
B1573&lt;40,"30-39",
B1573&lt;50,"40-49",
B1573&lt;60,"50-59",
TRUE,"60+"
)</f>
        <v>40-49</v>
      </c>
      <c r="W1573" s="24">
        <f t="shared" si="72"/>
        <v>5473333.333333333</v>
      </c>
      <c r="X1573" s="24">
        <f t="shared" si="73"/>
        <v>1536666.6666666667</v>
      </c>
      <c r="Y1573" s="25">
        <f t="shared" si="74"/>
        <v>6.2911877394636009E-2</v>
      </c>
      <c r="Z1573" s="2" t="str" cm="1">
        <f t="array" ref="Z1573">_xlfn.IFS(Y1573&lt;=25%,"Low",
Y1573&lt;=50%,"Moderate",
Y1573&lt;=75%,"High",
Y1573&lt;=100%,"Very High",
TRUE,"Over Limit"
)</f>
        <v>Low</v>
      </c>
      <c r="AA1573" s="2" cm="1">
        <f t="array" ref="AA1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3" s="2" t="str" cm="1">
        <f t="array" ref="AB1573">_xlfn.IFS(T1573=0,"No Late Payments",
T1573&lt;=2,"Low",
T1573&lt;=4,"Moderate",
TRUE,"High"
)</f>
        <v>No Late Payments</v>
      </c>
      <c r="AC1573" s="10" t="str" cm="1">
        <f t="array" ref="AC1573">_xlfn.IFS(
H1573&lt;40000000,"Low",
H1573&lt;60000000,"Medium",
H1573&lt;100000000,"High",
TRUE,"Very High"
)</f>
        <v>High</v>
      </c>
    </row>
    <row r="1574" spans="1:29">
      <c r="A1574" s="18" t="s">
        <v>1606</v>
      </c>
      <c r="B1574" s="19">
        <v>48</v>
      </c>
      <c r="C1574" s="19" t="s">
        <v>22</v>
      </c>
      <c r="D1574" s="19" t="s">
        <v>27</v>
      </c>
      <c r="E1574" s="19" t="s">
        <v>24</v>
      </c>
      <c r="F1574" s="19" t="s">
        <v>48</v>
      </c>
      <c r="G1574" s="20">
        <v>20500000</v>
      </c>
      <c r="H1574" s="20">
        <v>113000000</v>
      </c>
      <c r="I1574" s="19">
        <v>121</v>
      </c>
      <c r="J1574" s="19">
        <v>0</v>
      </c>
      <c r="K1574" s="19">
        <v>0</v>
      </c>
      <c r="L1574" s="19">
        <v>1</v>
      </c>
      <c r="M1574" s="20">
        <v>30140000</v>
      </c>
      <c r="N1574" s="20">
        <v>35630000</v>
      </c>
      <c r="O1574" s="20">
        <v>39120000</v>
      </c>
      <c r="P1574" s="20">
        <v>16040000</v>
      </c>
      <c r="Q1574" s="20">
        <v>21760000</v>
      </c>
      <c r="R1574" s="20">
        <v>13710000</v>
      </c>
      <c r="S1574" s="20">
        <v>2290000</v>
      </c>
      <c r="T1574" s="19">
        <v>1</v>
      </c>
      <c r="U1574" s="19">
        <v>0</v>
      </c>
      <c r="V1574" s="2" t="str" cm="1">
        <f t="array" ref="V1574">_xlfn.IFS(B1574&lt;30,"21-29",
B1574&lt;40,"30-39",
B1574&lt;50,"40-49",
B1574&lt;60,"50-59",
TRUE,"60+"
)</f>
        <v>40-49</v>
      </c>
      <c r="W1574" s="24">
        <f t="shared" si="72"/>
        <v>34963333.333333336</v>
      </c>
      <c r="X1574" s="24">
        <f t="shared" si="73"/>
        <v>17170000</v>
      </c>
      <c r="Y1574" s="25">
        <f t="shared" si="74"/>
        <v>0.30941002949852509</v>
      </c>
      <c r="Z1574" s="2" t="str" cm="1">
        <f t="array" ref="Z1574">_xlfn.IFS(Y1574&lt;=25%,"Low",
Y1574&lt;=50%,"Moderate",
Y1574&lt;=75%,"High",
Y1574&lt;=100%,"Very High",
TRUE,"Over Limit"
)</f>
        <v>Moderate</v>
      </c>
      <c r="AA1574" s="2" cm="1">
        <f t="array" ref="AA1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4" s="2" t="str" cm="1">
        <f t="array" ref="AB1574">_xlfn.IFS(T1574=0,"No Late Payments",
T1574&lt;=2,"Low",
T1574&lt;=4,"Moderate",
TRUE,"High"
)</f>
        <v>Low</v>
      </c>
      <c r="AC1574" s="10" t="str" cm="1">
        <f t="array" ref="AC1574">_xlfn.IFS(
H1574&lt;40000000,"Low",
H1574&lt;60000000,"Medium",
H1574&lt;100000000,"High",
TRUE,"Very High"
)</f>
        <v>Very High</v>
      </c>
    </row>
    <row r="1575" spans="1:29">
      <c r="A1575" s="21" t="s">
        <v>1607</v>
      </c>
      <c r="B1575" s="22">
        <v>21</v>
      </c>
      <c r="C1575" s="22" t="s">
        <v>22</v>
      </c>
      <c r="D1575" s="22" t="s">
        <v>27</v>
      </c>
      <c r="E1575" s="22" t="s">
        <v>38</v>
      </c>
      <c r="F1575" s="22" t="s">
        <v>48</v>
      </c>
      <c r="G1575" s="23">
        <v>11200000</v>
      </c>
      <c r="H1575" s="23">
        <v>28000000</v>
      </c>
      <c r="I1575" s="22">
        <v>28</v>
      </c>
      <c r="J1575" s="22">
        <v>0</v>
      </c>
      <c r="K1575" s="22">
        <v>0</v>
      </c>
      <c r="L1575" s="22">
        <v>0</v>
      </c>
      <c r="M1575" s="23">
        <v>2780000</v>
      </c>
      <c r="N1575" s="23">
        <v>5460000</v>
      </c>
      <c r="O1575" s="23">
        <v>1920000</v>
      </c>
      <c r="P1575" s="23">
        <v>730000</v>
      </c>
      <c r="Q1575" s="23">
        <v>1850000</v>
      </c>
      <c r="R1575" s="23">
        <v>1760000</v>
      </c>
      <c r="S1575" s="23">
        <v>400000</v>
      </c>
      <c r="T1575" s="22">
        <v>0</v>
      </c>
      <c r="U1575" s="22">
        <v>0</v>
      </c>
      <c r="V1575" s="2" t="str" cm="1">
        <f t="array" ref="V1575">_xlfn.IFS(B1575&lt;30,"21-29",
B1575&lt;40,"30-39",
B1575&lt;50,"40-49",
B1575&lt;60,"50-59",
TRUE,"60+"
)</f>
        <v>21-29</v>
      </c>
      <c r="W1575" s="24">
        <f t="shared" si="72"/>
        <v>3386666.6666666665</v>
      </c>
      <c r="X1575" s="24">
        <f t="shared" si="73"/>
        <v>1446666.6666666667</v>
      </c>
      <c r="Y1575" s="25">
        <f t="shared" si="74"/>
        <v>0.12095238095238095</v>
      </c>
      <c r="Z1575" s="2" t="str" cm="1">
        <f t="array" ref="Z1575">_xlfn.IFS(Y1575&lt;=25%,"Low",
Y1575&lt;=50%,"Moderate",
Y1575&lt;=75%,"High",
Y1575&lt;=100%,"Very High",
TRUE,"Over Limit"
)</f>
        <v>Low</v>
      </c>
      <c r="AA1575" s="2" cm="1">
        <f t="array" ref="AA1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5" s="2" t="str" cm="1">
        <f t="array" ref="AB1575">_xlfn.IFS(T1575=0,"No Late Payments",
T1575&lt;=2,"Low",
T1575&lt;=4,"Moderate",
TRUE,"High"
)</f>
        <v>No Late Payments</v>
      </c>
      <c r="AC1575" s="10" t="str" cm="1">
        <f t="array" ref="AC1575">_xlfn.IFS(
H1575&lt;40000000,"Low",
H1575&lt;60000000,"Medium",
H1575&lt;100000000,"High",
TRUE,"Very High"
)</f>
        <v>Low</v>
      </c>
    </row>
    <row r="1576" spans="1:29">
      <c r="A1576" s="18" t="s">
        <v>1608</v>
      </c>
      <c r="B1576" s="19">
        <v>33</v>
      </c>
      <c r="C1576" s="19" t="s">
        <v>22</v>
      </c>
      <c r="D1576" s="19" t="s">
        <v>23</v>
      </c>
      <c r="E1576" s="19" t="s">
        <v>24</v>
      </c>
      <c r="F1576" s="19" t="s">
        <v>25</v>
      </c>
      <c r="G1576" s="20">
        <v>6400000</v>
      </c>
      <c r="H1576" s="20">
        <v>25000000</v>
      </c>
      <c r="I1576" s="19">
        <v>102</v>
      </c>
      <c r="J1576" s="19">
        <v>3</v>
      </c>
      <c r="K1576" s="19">
        <v>3</v>
      </c>
      <c r="L1576" s="19">
        <v>0</v>
      </c>
      <c r="M1576" s="20">
        <v>15040000</v>
      </c>
      <c r="N1576" s="20">
        <v>12530000</v>
      </c>
      <c r="O1576" s="20">
        <v>13980000</v>
      </c>
      <c r="P1576" s="20">
        <v>370000</v>
      </c>
      <c r="Q1576" s="20">
        <v>280000</v>
      </c>
      <c r="R1576" s="20">
        <v>3410000</v>
      </c>
      <c r="S1576" s="20">
        <v>1810000</v>
      </c>
      <c r="T1576" s="19">
        <v>2</v>
      </c>
      <c r="U1576" s="19">
        <v>1</v>
      </c>
      <c r="V1576" s="2" t="str" cm="1">
        <f t="array" ref="V1576">_xlfn.IFS(B1576&lt;30,"21-29",
B1576&lt;40,"30-39",
B1576&lt;50,"40-49",
B1576&lt;60,"50-59",
TRUE,"60+"
)</f>
        <v>30-39</v>
      </c>
      <c r="W1576" s="24">
        <f t="shared" si="72"/>
        <v>13850000</v>
      </c>
      <c r="X1576" s="24">
        <f t="shared" si="73"/>
        <v>1353333.3333333333</v>
      </c>
      <c r="Y1576" s="25">
        <f t="shared" si="74"/>
        <v>0.55400000000000005</v>
      </c>
      <c r="Z1576" s="2" t="str" cm="1">
        <f t="array" ref="Z1576">_xlfn.IFS(Y1576&lt;=25%,"Low",
Y1576&lt;=50%,"Moderate",
Y1576&lt;=75%,"High",
Y1576&lt;=100%,"Very High",
TRUE,"Over Limit"
)</f>
        <v>High</v>
      </c>
      <c r="AA1576" s="2" cm="1">
        <f t="array" ref="AA1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76" s="2" t="str" cm="1">
        <f t="array" ref="AB1576">_xlfn.IFS(T1576=0,"No Late Payments",
T1576&lt;=2,"Low",
T1576&lt;=4,"Moderate",
TRUE,"High"
)</f>
        <v>Low</v>
      </c>
      <c r="AC1576" s="10" t="str" cm="1">
        <f t="array" ref="AC1576">_xlfn.IFS(
H1576&lt;40000000,"Low",
H1576&lt;60000000,"Medium",
H1576&lt;100000000,"High",
TRUE,"Very High"
)</f>
        <v>Low</v>
      </c>
    </row>
    <row r="1577" spans="1:29">
      <c r="A1577" s="21" t="s">
        <v>1609</v>
      </c>
      <c r="B1577" s="22">
        <v>50</v>
      </c>
      <c r="C1577" s="22" t="s">
        <v>22</v>
      </c>
      <c r="D1577" s="22" t="s">
        <v>23</v>
      </c>
      <c r="E1577" s="22" t="s">
        <v>38</v>
      </c>
      <c r="F1577" s="22" t="s">
        <v>31</v>
      </c>
      <c r="G1577" s="23">
        <v>11400000</v>
      </c>
      <c r="H1577" s="23">
        <v>62000000</v>
      </c>
      <c r="I1577" s="22">
        <v>86</v>
      </c>
      <c r="J1577" s="22">
        <v>0</v>
      </c>
      <c r="K1577" s="22">
        <v>0</v>
      </c>
      <c r="L1577" s="22">
        <v>0</v>
      </c>
      <c r="M1577" s="23">
        <v>13600000</v>
      </c>
      <c r="N1577" s="23">
        <v>6340000</v>
      </c>
      <c r="O1577" s="23">
        <v>590000</v>
      </c>
      <c r="P1577" s="23">
        <v>5010000</v>
      </c>
      <c r="Q1577" s="23">
        <v>2790000</v>
      </c>
      <c r="R1577" s="23">
        <v>590000</v>
      </c>
      <c r="S1577" s="23">
        <v>1890000</v>
      </c>
      <c r="T1577" s="22">
        <v>0</v>
      </c>
      <c r="U1577" s="22">
        <v>0</v>
      </c>
      <c r="V1577" s="2" t="str" cm="1">
        <f t="array" ref="V1577">_xlfn.IFS(B1577&lt;30,"21-29",
B1577&lt;40,"30-39",
B1577&lt;50,"40-49",
B1577&lt;60,"50-59",
TRUE,"60+"
)</f>
        <v>50-59</v>
      </c>
      <c r="W1577" s="24">
        <f t="shared" si="72"/>
        <v>6843333.333333333</v>
      </c>
      <c r="X1577" s="24">
        <f t="shared" si="73"/>
        <v>2796666.6666666665</v>
      </c>
      <c r="Y1577" s="25">
        <f t="shared" si="74"/>
        <v>0.1103763440860215</v>
      </c>
      <c r="Z1577" s="2" t="str" cm="1">
        <f t="array" ref="Z1577">_xlfn.IFS(Y1577&lt;=25%,"Low",
Y1577&lt;=50%,"Moderate",
Y1577&lt;=75%,"High",
Y1577&lt;=100%,"Very High",
TRUE,"Over Limit"
)</f>
        <v>Low</v>
      </c>
      <c r="AA1577" s="2" cm="1">
        <f t="array" ref="AA1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7" s="2" t="str" cm="1">
        <f t="array" ref="AB1577">_xlfn.IFS(T1577=0,"No Late Payments",
T1577&lt;=2,"Low",
T1577&lt;=4,"Moderate",
TRUE,"High"
)</f>
        <v>No Late Payments</v>
      </c>
      <c r="AC1577" s="10" t="str" cm="1">
        <f t="array" ref="AC1577">_xlfn.IFS(
H1577&lt;40000000,"Low",
H1577&lt;60000000,"Medium",
H1577&lt;100000000,"High",
TRUE,"Very High"
)</f>
        <v>High</v>
      </c>
    </row>
    <row r="1578" spans="1:29">
      <c r="A1578" s="18" t="s">
        <v>1610</v>
      </c>
      <c r="B1578" s="19">
        <v>63</v>
      </c>
      <c r="C1578" s="19" t="s">
        <v>34</v>
      </c>
      <c r="D1578" s="19" t="s">
        <v>30</v>
      </c>
      <c r="E1578" s="19" t="s">
        <v>24</v>
      </c>
      <c r="F1578" s="19" t="s">
        <v>41</v>
      </c>
      <c r="G1578" s="20">
        <v>14900000</v>
      </c>
      <c r="H1578" s="20">
        <v>38000000</v>
      </c>
      <c r="I1578" s="19">
        <v>114</v>
      </c>
      <c r="J1578" s="19">
        <v>0</v>
      </c>
      <c r="K1578" s="19">
        <v>0</v>
      </c>
      <c r="L1578" s="19">
        <v>0</v>
      </c>
      <c r="M1578" s="20">
        <v>5600000</v>
      </c>
      <c r="N1578" s="20">
        <v>3950000</v>
      </c>
      <c r="O1578" s="20">
        <v>15060000</v>
      </c>
      <c r="P1578" s="20">
        <v>760000</v>
      </c>
      <c r="Q1578" s="20">
        <v>1650000</v>
      </c>
      <c r="R1578" s="20">
        <v>1540000</v>
      </c>
      <c r="S1578" s="20">
        <v>1020000</v>
      </c>
      <c r="T1578" s="19">
        <v>0</v>
      </c>
      <c r="U1578" s="19">
        <v>0</v>
      </c>
      <c r="V1578" s="2" t="str" cm="1">
        <f t="array" ref="V1578">_xlfn.IFS(B1578&lt;30,"21-29",
B1578&lt;40,"30-39",
B1578&lt;50,"40-49",
B1578&lt;60,"50-59",
TRUE,"60+"
)</f>
        <v>60+</v>
      </c>
      <c r="W1578" s="24">
        <f t="shared" si="72"/>
        <v>8203333.333333333</v>
      </c>
      <c r="X1578" s="24">
        <f t="shared" si="73"/>
        <v>1316666.6666666667</v>
      </c>
      <c r="Y1578" s="25">
        <f t="shared" si="74"/>
        <v>0.21587719298245614</v>
      </c>
      <c r="Z1578" s="2" t="str" cm="1">
        <f t="array" ref="Z1578">_xlfn.IFS(Y1578&lt;=25%,"Low",
Y1578&lt;=50%,"Moderate",
Y1578&lt;=75%,"High",
Y1578&lt;=100%,"Very High",
TRUE,"Over Limit"
)</f>
        <v>Low</v>
      </c>
      <c r="AA1578" s="2" cm="1">
        <f t="array" ref="AA1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8" s="2" t="str" cm="1">
        <f t="array" ref="AB1578">_xlfn.IFS(T1578=0,"No Late Payments",
T1578&lt;=2,"Low",
T1578&lt;=4,"Moderate",
TRUE,"High"
)</f>
        <v>No Late Payments</v>
      </c>
      <c r="AC1578" s="10" t="str" cm="1">
        <f t="array" ref="AC1578">_xlfn.IFS(
H1578&lt;40000000,"Low",
H1578&lt;60000000,"Medium",
H1578&lt;100000000,"High",
TRUE,"Very High"
)</f>
        <v>Low</v>
      </c>
    </row>
    <row r="1579" spans="1:29">
      <c r="A1579" s="21" t="s">
        <v>1611</v>
      </c>
      <c r="B1579" s="22">
        <v>32</v>
      </c>
      <c r="C1579" s="22" t="s">
        <v>22</v>
      </c>
      <c r="D1579" s="22" t="s">
        <v>23</v>
      </c>
      <c r="E1579" s="22" t="s">
        <v>24</v>
      </c>
      <c r="F1579" s="22" t="s">
        <v>28</v>
      </c>
      <c r="G1579" s="23">
        <v>10900000</v>
      </c>
      <c r="H1579" s="23">
        <v>35000000</v>
      </c>
      <c r="I1579" s="22">
        <v>86</v>
      </c>
      <c r="J1579" s="22">
        <v>0</v>
      </c>
      <c r="K1579" s="22">
        <v>0</v>
      </c>
      <c r="L1579" s="22">
        <v>0</v>
      </c>
      <c r="M1579" s="23">
        <v>25790000</v>
      </c>
      <c r="N1579" s="23">
        <v>27180000</v>
      </c>
      <c r="O1579" s="23">
        <v>23810000</v>
      </c>
      <c r="P1579" s="23">
        <v>1840000</v>
      </c>
      <c r="Q1579" s="23">
        <v>6580000</v>
      </c>
      <c r="R1579" s="23">
        <v>3820000</v>
      </c>
      <c r="S1579" s="23">
        <v>1460000</v>
      </c>
      <c r="T1579" s="22">
        <v>0</v>
      </c>
      <c r="U1579" s="22">
        <v>0</v>
      </c>
      <c r="V1579" s="2" t="str" cm="1">
        <f t="array" ref="V1579">_xlfn.IFS(B1579&lt;30,"21-29",
B1579&lt;40,"30-39",
B1579&lt;50,"40-49",
B1579&lt;60,"50-59",
TRUE,"60+"
)</f>
        <v>30-39</v>
      </c>
      <c r="W1579" s="24">
        <f t="shared" si="72"/>
        <v>25593333.333333332</v>
      </c>
      <c r="X1579" s="24">
        <f t="shared" si="73"/>
        <v>4080000</v>
      </c>
      <c r="Y1579" s="25">
        <f t="shared" si="74"/>
        <v>0.73123809523809524</v>
      </c>
      <c r="Z1579" s="2" t="str" cm="1">
        <f t="array" ref="Z1579">_xlfn.IFS(Y1579&lt;=25%,"Low",
Y1579&lt;=50%,"Moderate",
Y1579&lt;=75%,"High",
Y1579&lt;=100%,"Very High",
TRUE,"Over Limit"
)</f>
        <v>High</v>
      </c>
      <c r="AA1579" s="2" cm="1">
        <f t="array" ref="AA1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79" s="2" t="str" cm="1">
        <f t="array" ref="AB1579">_xlfn.IFS(T1579=0,"No Late Payments",
T1579&lt;=2,"Low",
T1579&lt;=4,"Moderate",
TRUE,"High"
)</f>
        <v>No Late Payments</v>
      </c>
      <c r="AC1579" s="10" t="str" cm="1">
        <f t="array" ref="AC1579">_xlfn.IFS(
H1579&lt;40000000,"Low",
H1579&lt;60000000,"Medium",
H1579&lt;100000000,"High",
TRUE,"Very High"
)</f>
        <v>Low</v>
      </c>
    </row>
    <row r="1580" spans="1:29">
      <c r="A1580" s="18" t="s">
        <v>1612</v>
      </c>
      <c r="B1580" s="19">
        <v>58</v>
      </c>
      <c r="C1580" s="19" t="s">
        <v>22</v>
      </c>
      <c r="D1580" s="19" t="s">
        <v>23</v>
      </c>
      <c r="E1580" s="19" t="s">
        <v>24</v>
      </c>
      <c r="F1580" s="19" t="s">
        <v>48</v>
      </c>
      <c r="G1580" s="20">
        <v>17700000</v>
      </c>
      <c r="H1580" s="20">
        <v>75000000</v>
      </c>
      <c r="I1580" s="19">
        <v>240</v>
      </c>
      <c r="J1580" s="19">
        <v>0</v>
      </c>
      <c r="K1580" s="19">
        <v>0</v>
      </c>
      <c r="L1580" s="19">
        <v>0</v>
      </c>
      <c r="M1580" s="20">
        <v>60980000</v>
      </c>
      <c r="N1580" s="20">
        <v>60230000</v>
      </c>
      <c r="O1580" s="20">
        <v>48030000</v>
      </c>
      <c r="P1580" s="20">
        <v>62520000</v>
      </c>
      <c r="Q1580" s="20">
        <v>17580000</v>
      </c>
      <c r="R1580" s="20">
        <v>19430000</v>
      </c>
      <c r="S1580" s="20">
        <v>4570000</v>
      </c>
      <c r="T1580" s="19">
        <v>0</v>
      </c>
      <c r="U1580" s="19">
        <v>0</v>
      </c>
      <c r="V1580" s="2" t="str" cm="1">
        <f t="array" ref="V1580">_xlfn.IFS(B1580&lt;30,"21-29",
B1580&lt;40,"30-39",
B1580&lt;50,"40-49",
B1580&lt;60,"50-59",
TRUE,"60+"
)</f>
        <v>50-59</v>
      </c>
      <c r="W1580" s="24">
        <f t="shared" si="72"/>
        <v>56413333.333333336</v>
      </c>
      <c r="X1580" s="24">
        <f t="shared" si="73"/>
        <v>33176666.666666668</v>
      </c>
      <c r="Y1580" s="25">
        <f t="shared" si="74"/>
        <v>0.75217777777777783</v>
      </c>
      <c r="Z1580" s="2" t="str" cm="1">
        <f t="array" ref="Z1580">_xlfn.IFS(Y1580&lt;=25%,"Low",
Y1580&lt;=50%,"Moderate",
Y1580&lt;=75%,"High",
Y1580&lt;=100%,"Very High",
TRUE,"Over Limit"
)</f>
        <v>Very High</v>
      </c>
      <c r="AA1580" s="2" cm="1">
        <f t="array" ref="AA1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80" s="2" t="str" cm="1">
        <f t="array" ref="AB1580">_xlfn.IFS(T1580=0,"No Late Payments",
T1580&lt;=2,"Low",
T1580&lt;=4,"Moderate",
TRUE,"High"
)</f>
        <v>No Late Payments</v>
      </c>
      <c r="AC1580" s="10" t="str" cm="1">
        <f t="array" ref="AC1580">_xlfn.IFS(
H1580&lt;40000000,"Low",
H1580&lt;60000000,"Medium",
H1580&lt;100000000,"High",
TRUE,"Very High"
)</f>
        <v>High</v>
      </c>
    </row>
    <row r="1581" spans="1:29">
      <c r="A1581" s="21" t="s">
        <v>1613</v>
      </c>
      <c r="B1581" s="22">
        <v>34</v>
      </c>
      <c r="C1581" s="22" t="s">
        <v>34</v>
      </c>
      <c r="D1581" s="22" t="s">
        <v>30</v>
      </c>
      <c r="E1581" s="22" t="s">
        <v>38</v>
      </c>
      <c r="F1581" s="22" t="s">
        <v>25</v>
      </c>
      <c r="G1581" s="23">
        <v>7100000</v>
      </c>
      <c r="H1581" s="23">
        <v>30000000</v>
      </c>
      <c r="I1581" s="22">
        <v>102</v>
      </c>
      <c r="J1581" s="22">
        <v>0</v>
      </c>
      <c r="K1581" s="22">
        <v>0</v>
      </c>
      <c r="L1581" s="22">
        <v>0</v>
      </c>
      <c r="M1581" s="23">
        <v>13780000</v>
      </c>
      <c r="N1581" s="23">
        <v>9620000</v>
      </c>
      <c r="O1581" s="23">
        <v>11790000</v>
      </c>
      <c r="P1581" s="23">
        <v>4310000</v>
      </c>
      <c r="Q1581" s="23">
        <v>1860000</v>
      </c>
      <c r="R1581" s="23">
        <v>3280000</v>
      </c>
      <c r="S1581" s="23">
        <v>3250000</v>
      </c>
      <c r="T1581" s="22">
        <v>0</v>
      </c>
      <c r="U1581" s="22">
        <v>1</v>
      </c>
      <c r="V1581" s="2" t="str" cm="1">
        <f t="array" ref="V1581">_xlfn.IFS(B1581&lt;30,"21-29",
B1581&lt;40,"30-39",
B1581&lt;50,"40-49",
B1581&lt;60,"50-59",
TRUE,"60+"
)</f>
        <v>30-39</v>
      </c>
      <c r="W1581" s="24">
        <f t="shared" si="72"/>
        <v>11730000</v>
      </c>
      <c r="X1581" s="24">
        <f t="shared" si="73"/>
        <v>3150000</v>
      </c>
      <c r="Y1581" s="25">
        <f t="shared" si="74"/>
        <v>0.39100000000000001</v>
      </c>
      <c r="Z1581" s="2" t="str" cm="1">
        <f t="array" ref="Z1581">_xlfn.IFS(Y1581&lt;=25%,"Low",
Y1581&lt;=50%,"Moderate",
Y1581&lt;=75%,"High",
Y1581&lt;=100%,"Very High",
TRUE,"Over Limit"
)</f>
        <v>Moderate</v>
      </c>
      <c r="AA1581" s="2" cm="1">
        <f t="array" ref="AA1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1" s="2" t="str" cm="1">
        <f t="array" ref="AB1581">_xlfn.IFS(T1581=0,"No Late Payments",
T1581&lt;=2,"Low",
T1581&lt;=4,"Moderate",
TRUE,"High"
)</f>
        <v>No Late Payments</v>
      </c>
      <c r="AC1581" s="10" t="str" cm="1">
        <f t="array" ref="AC1581">_xlfn.IFS(
H1581&lt;40000000,"Low",
H1581&lt;60000000,"Medium",
H1581&lt;100000000,"High",
TRUE,"Very High"
)</f>
        <v>Low</v>
      </c>
    </row>
    <row r="1582" spans="1:29">
      <c r="A1582" s="18" t="s">
        <v>1614</v>
      </c>
      <c r="B1582" s="19">
        <v>57</v>
      </c>
      <c r="C1582" s="19" t="s">
        <v>22</v>
      </c>
      <c r="D1582" s="19" t="s">
        <v>30</v>
      </c>
      <c r="E1582" s="19" t="s">
        <v>24</v>
      </c>
      <c r="F1582" s="19" t="s">
        <v>28</v>
      </c>
      <c r="G1582" s="20">
        <v>6100000</v>
      </c>
      <c r="H1582" s="20">
        <v>35000000</v>
      </c>
      <c r="I1582" s="19">
        <v>172</v>
      </c>
      <c r="J1582" s="19">
        <v>1</v>
      </c>
      <c r="K1582" s="19">
        <v>0</v>
      </c>
      <c r="L1582" s="19">
        <v>0</v>
      </c>
      <c r="M1582" s="20">
        <v>10120000</v>
      </c>
      <c r="N1582" s="20">
        <v>8770000</v>
      </c>
      <c r="O1582" s="20">
        <v>9500000</v>
      </c>
      <c r="P1582" s="20">
        <v>2600000</v>
      </c>
      <c r="Q1582" s="20">
        <v>7400000</v>
      </c>
      <c r="R1582" s="20">
        <v>2110000</v>
      </c>
      <c r="S1582" s="20">
        <v>1670000</v>
      </c>
      <c r="T1582" s="19">
        <v>1</v>
      </c>
      <c r="U1582" s="19">
        <v>0</v>
      </c>
      <c r="V1582" s="2" t="str" cm="1">
        <f t="array" ref="V1582">_xlfn.IFS(B1582&lt;30,"21-29",
B1582&lt;40,"30-39",
B1582&lt;50,"40-49",
B1582&lt;60,"50-59",
TRUE,"60+"
)</f>
        <v>50-59</v>
      </c>
      <c r="W1582" s="24">
        <f t="shared" si="72"/>
        <v>9463333.333333334</v>
      </c>
      <c r="X1582" s="24">
        <f t="shared" si="73"/>
        <v>4036666.6666666665</v>
      </c>
      <c r="Y1582" s="25">
        <f t="shared" si="74"/>
        <v>0.27038095238095239</v>
      </c>
      <c r="Z1582" s="2" t="str" cm="1">
        <f t="array" ref="Z1582">_xlfn.IFS(Y1582&lt;=25%,"Low",
Y1582&lt;=50%,"Moderate",
Y1582&lt;=75%,"High",
Y1582&lt;=100%,"Very High",
TRUE,"Over Limit"
)</f>
        <v>Moderate</v>
      </c>
      <c r="AA1582" s="2" cm="1">
        <f t="array" ref="AA1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2" s="2" t="str" cm="1">
        <f t="array" ref="AB1582">_xlfn.IFS(T1582=0,"No Late Payments",
T1582&lt;=2,"Low",
T1582&lt;=4,"Moderate",
TRUE,"High"
)</f>
        <v>Low</v>
      </c>
      <c r="AC1582" s="10" t="str" cm="1">
        <f t="array" ref="AC1582">_xlfn.IFS(
H1582&lt;40000000,"Low",
H1582&lt;60000000,"Medium",
H1582&lt;100000000,"High",
TRUE,"Very High"
)</f>
        <v>Low</v>
      </c>
    </row>
    <row r="1583" spans="1:29">
      <c r="A1583" s="21" t="s">
        <v>1615</v>
      </c>
      <c r="B1583" s="22">
        <v>28</v>
      </c>
      <c r="C1583" s="22" t="s">
        <v>34</v>
      </c>
      <c r="D1583" s="22" t="s">
        <v>23</v>
      </c>
      <c r="E1583" s="22" t="s">
        <v>31</v>
      </c>
      <c r="F1583" s="22" t="s">
        <v>28</v>
      </c>
      <c r="G1583" s="23">
        <v>10700000</v>
      </c>
      <c r="H1583" s="23">
        <v>46000000</v>
      </c>
      <c r="I1583" s="22">
        <v>34</v>
      </c>
      <c r="J1583" s="22">
        <v>0</v>
      </c>
      <c r="K1583" s="22">
        <v>0</v>
      </c>
      <c r="L1583" s="22">
        <v>0</v>
      </c>
      <c r="M1583" s="23">
        <v>20110000</v>
      </c>
      <c r="N1583" s="23">
        <v>29920000</v>
      </c>
      <c r="O1583" s="23">
        <v>28360000</v>
      </c>
      <c r="P1583" s="23">
        <v>3380000</v>
      </c>
      <c r="Q1583" s="23">
        <v>9890000</v>
      </c>
      <c r="R1583" s="23">
        <v>1000000</v>
      </c>
      <c r="S1583" s="23">
        <v>4000000</v>
      </c>
      <c r="T1583" s="22">
        <v>0</v>
      </c>
      <c r="U1583" s="22">
        <v>0</v>
      </c>
      <c r="V1583" s="2" t="str" cm="1">
        <f t="array" ref="V1583">_xlfn.IFS(B1583&lt;30,"21-29",
B1583&lt;40,"30-39",
B1583&lt;50,"40-49",
B1583&lt;60,"50-59",
TRUE,"60+"
)</f>
        <v>21-29</v>
      </c>
      <c r="W1583" s="24">
        <f t="shared" si="72"/>
        <v>26130000</v>
      </c>
      <c r="X1583" s="24">
        <f t="shared" si="73"/>
        <v>4756666.666666667</v>
      </c>
      <c r="Y1583" s="25">
        <f t="shared" si="74"/>
        <v>0.56804347826086954</v>
      </c>
      <c r="Z1583" s="2" t="str" cm="1">
        <f t="array" ref="Z1583">_xlfn.IFS(Y1583&lt;=25%,"Low",
Y1583&lt;=50%,"Moderate",
Y1583&lt;=75%,"High",
Y1583&lt;=100%,"Very High",
TRUE,"Over Limit"
)</f>
        <v>High</v>
      </c>
      <c r="AA1583" s="2" cm="1">
        <f t="array" ref="AA1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3" s="2" t="str" cm="1">
        <f t="array" ref="AB1583">_xlfn.IFS(T1583=0,"No Late Payments",
T1583&lt;=2,"Low",
T1583&lt;=4,"Moderate",
TRUE,"High"
)</f>
        <v>No Late Payments</v>
      </c>
      <c r="AC1583" s="10" t="str" cm="1">
        <f t="array" ref="AC1583">_xlfn.IFS(
H1583&lt;40000000,"Low",
H1583&lt;60000000,"Medium",
H1583&lt;100000000,"High",
TRUE,"Very High"
)</f>
        <v>Medium</v>
      </c>
    </row>
    <row r="1584" spans="1:29">
      <c r="A1584" s="18" t="s">
        <v>1616</v>
      </c>
      <c r="B1584" s="19">
        <v>21</v>
      </c>
      <c r="C1584" s="19" t="s">
        <v>34</v>
      </c>
      <c r="D1584" s="19" t="s">
        <v>27</v>
      </c>
      <c r="E1584" s="19" t="s">
        <v>38</v>
      </c>
      <c r="F1584" s="19" t="s">
        <v>48</v>
      </c>
      <c r="G1584" s="20">
        <v>6000000</v>
      </c>
      <c r="H1584" s="20">
        <v>31000000</v>
      </c>
      <c r="I1584" s="19">
        <v>32</v>
      </c>
      <c r="J1584" s="19">
        <v>2</v>
      </c>
      <c r="K1584" s="19">
        <v>0</v>
      </c>
      <c r="L1584" s="19">
        <v>0</v>
      </c>
      <c r="M1584" s="20">
        <v>15420000</v>
      </c>
      <c r="N1584" s="20">
        <v>13920000</v>
      </c>
      <c r="O1584" s="20">
        <v>17480000</v>
      </c>
      <c r="P1584" s="20">
        <v>2280000</v>
      </c>
      <c r="Q1584" s="20">
        <v>680000</v>
      </c>
      <c r="R1584" s="20">
        <v>6780000</v>
      </c>
      <c r="S1584" s="20">
        <v>2800000</v>
      </c>
      <c r="T1584" s="19">
        <v>1</v>
      </c>
      <c r="U1584" s="19">
        <v>0</v>
      </c>
      <c r="V1584" s="2" t="str" cm="1">
        <f t="array" ref="V1584">_xlfn.IFS(B1584&lt;30,"21-29",
B1584&lt;40,"30-39",
B1584&lt;50,"40-49",
B1584&lt;60,"50-59",
TRUE,"60+"
)</f>
        <v>21-29</v>
      </c>
      <c r="W1584" s="24">
        <f t="shared" si="72"/>
        <v>15606666.666666666</v>
      </c>
      <c r="X1584" s="24">
        <f t="shared" si="73"/>
        <v>3246666.6666666665</v>
      </c>
      <c r="Y1584" s="25">
        <f t="shared" si="74"/>
        <v>0.50344086021505374</v>
      </c>
      <c r="Z1584" s="2" t="str" cm="1">
        <f t="array" ref="Z1584">_xlfn.IFS(Y1584&lt;=25%,"Low",
Y1584&lt;=50%,"Moderate",
Y1584&lt;=75%,"High",
Y1584&lt;=100%,"Very High",
TRUE,"Over Limit"
)</f>
        <v>High</v>
      </c>
      <c r="AA1584" s="2" cm="1">
        <f t="array" ref="AA1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4" s="2" t="str" cm="1">
        <f t="array" ref="AB1584">_xlfn.IFS(T1584=0,"No Late Payments",
T1584&lt;=2,"Low",
T1584&lt;=4,"Moderate",
TRUE,"High"
)</f>
        <v>Low</v>
      </c>
      <c r="AC1584" s="10" t="str" cm="1">
        <f t="array" ref="AC1584">_xlfn.IFS(
H1584&lt;40000000,"Low",
H1584&lt;60000000,"Medium",
H1584&lt;100000000,"High",
TRUE,"Very High"
)</f>
        <v>Low</v>
      </c>
    </row>
    <row r="1585" spans="1:29">
      <c r="A1585" s="21" t="s">
        <v>1617</v>
      </c>
      <c r="B1585" s="22">
        <v>60</v>
      </c>
      <c r="C1585" s="22" t="s">
        <v>22</v>
      </c>
      <c r="D1585" s="22" t="s">
        <v>30</v>
      </c>
      <c r="E1585" s="22" t="s">
        <v>38</v>
      </c>
      <c r="F1585" s="22" t="s">
        <v>28</v>
      </c>
      <c r="G1585" s="23">
        <v>8100000</v>
      </c>
      <c r="H1585" s="23">
        <v>50000000</v>
      </c>
      <c r="I1585" s="22">
        <v>240</v>
      </c>
      <c r="J1585" s="22">
        <v>1</v>
      </c>
      <c r="K1585" s="22">
        <v>2</v>
      </c>
      <c r="L1585" s="22">
        <v>0</v>
      </c>
      <c r="M1585" s="23">
        <v>6570000</v>
      </c>
      <c r="N1585" s="23">
        <v>7360000</v>
      </c>
      <c r="O1585" s="23">
        <v>17950000</v>
      </c>
      <c r="P1585" s="23">
        <v>1120000</v>
      </c>
      <c r="Q1585" s="23">
        <v>910000</v>
      </c>
      <c r="R1585" s="23">
        <v>17440000</v>
      </c>
      <c r="S1585" s="23">
        <v>1030000</v>
      </c>
      <c r="T1585" s="22">
        <v>2</v>
      </c>
      <c r="U1585" s="22">
        <v>0</v>
      </c>
      <c r="V1585" s="2" t="str" cm="1">
        <f t="array" ref="V1585">_xlfn.IFS(B1585&lt;30,"21-29",
B1585&lt;40,"30-39",
B1585&lt;50,"40-49",
B1585&lt;60,"50-59",
TRUE,"60+"
)</f>
        <v>60+</v>
      </c>
      <c r="W1585" s="24">
        <f t="shared" si="72"/>
        <v>10626666.666666666</v>
      </c>
      <c r="X1585" s="24">
        <f t="shared" si="73"/>
        <v>6490000</v>
      </c>
      <c r="Y1585" s="25">
        <f t="shared" si="74"/>
        <v>0.21253333333333332</v>
      </c>
      <c r="Z1585" s="2" t="str" cm="1">
        <f t="array" ref="Z1585">_xlfn.IFS(Y1585&lt;=25%,"Low",
Y1585&lt;=50%,"Moderate",
Y1585&lt;=75%,"High",
Y1585&lt;=100%,"Very High",
TRUE,"Over Limit"
)</f>
        <v>Low</v>
      </c>
      <c r="AA1585" s="2" cm="1">
        <f t="array" ref="AA1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85" s="2" t="str" cm="1">
        <f t="array" ref="AB1585">_xlfn.IFS(T1585=0,"No Late Payments",
T1585&lt;=2,"Low",
T1585&lt;=4,"Moderate",
TRUE,"High"
)</f>
        <v>Low</v>
      </c>
      <c r="AC1585" s="10" t="str" cm="1">
        <f t="array" ref="AC1585">_xlfn.IFS(
H1585&lt;40000000,"Low",
H1585&lt;60000000,"Medium",
H1585&lt;100000000,"High",
TRUE,"Very High"
)</f>
        <v>Medium</v>
      </c>
    </row>
    <row r="1586" spans="1:29">
      <c r="A1586" s="18" t="s">
        <v>1618</v>
      </c>
      <c r="B1586" s="19">
        <v>31</v>
      </c>
      <c r="C1586" s="19" t="s">
        <v>34</v>
      </c>
      <c r="D1586" s="19" t="s">
        <v>23</v>
      </c>
      <c r="E1586" s="19" t="s">
        <v>24</v>
      </c>
      <c r="F1586" s="19" t="s">
        <v>28</v>
      </c>
      <c r="G1586" s="20">
        <v>8000000</v>
      </c>
      <c r="H1586" s="20">
        <v>37000000</v>
      </c>
      <c r="I1586" s="19">
        <v>98</v>
      </c>
      <c r="J1586" s="19">
        <v>3</v>
      </c>
      <c r="K1586" s="19">
        <v>0</v>
      </c>
      <c r="L1586" s="19">
        <v>0</v>
      </c>
      <c r="M1586" s="20">
        <v>16300000</v>
      </c>
      <c r="N1586" s="20">
        <v>19630000</v>
      </c>
      <c r="O1586" s="20">
        <v>21160000</v>
      </c>
      <c r="P1586" s="20">
        <v>580000</v>
      </c>
      <c r="Q1586" s="20">
        <v>4030000</v>
      </c>
      <c r="R1586" s="20">
        <v>680000</v>
      </c>
      <c r="S1586" s="20">
        <v>2150000</v>
      </c>
      <c r="T1586" s="19">
        <v>2</v>
      </c>
      <c r="U1586" s="19">
        <v>0</v>
      </c>
      <c r="V1586" s="2" t="str" cm="1">
        <f t="array" ref="V1586">_xlfn.IFS(B1586&lt;30,"21-29",
B1586&lt;40,"30-39",
B1586&lt;50,"40-49",
B1586&lt;60,"50-59",
TRUE,"60+"
)</f>
        <v>30-39</v>
      </c>
      <c r="W1586" s="24">
        <f t="shared" si="72"/>
        <v>19030000</v>
      </c>
      <c r="X1586" s="24">
        <f t="shared" si="73"/>
        <v>1763333.3333333333</v>
      </c>
      <c r="Y1586" s="25">
        <f t="shared" si="74"/>
        <v>0.51432432432432429</v>
      </c>
      <c r="Z1586" s="2" t="str" cm="1">
        <f t="array" ref="Z1586">_xlfn.IFS(Y1586&lt;=25%,"Low",
Y1586&lt;=50%,"Moderate",
Y1586&lt;=75%,"High",
Y1586&lt;=100%,"Very High",
TRUE,"Over Limit"
)</f>
        <v>High</v>
      </c>
      <c r="AA1586" s="2" cm="1">
        <f t="array" ref="AA1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6" s="2" t="str" cm="1">
        <f t="array" ref="AB1586">_xlfn.IFS(T1586=0,"No Late Payments",
T1586&lt;=2,"Low",
T1586&lt;=4,"Moderate",
TRUE,"High"
)</f>
        <v>Low</v>
      </c>
      <c r="AC1586" s="10" t="str" cm="1">
        <f t="array" ref="AC1586">_xlfn.IFS(
H1586&lt;40000000,"Low",
H1586&lt;60000000,"Medium",
H1586&lt;100000000,"High",
TRUE,"Very High"
)</f>
        <v>Low</v>
      </c>
    </row>
    <row r="1587" spans="1:29">
      <c r="A1587" s="21" t="s">
        <v>1619</v>
      </c>
      <c r="B1587" s="22">
        <v>21</v>
      </c>
      <c r="C1587" s="22" t="s">
        <v>22</v>
      </c>
      <c r="D1587" s="22" t="s">
        <v>27</v>
      </c>
      <c r="E1587" s="22" t="s">
        <v>38</v>
      </c>
      <c r="F1587" s="22" t="s">
        <v>28</v>
      </c>
      <c r="G1587" s="23">
        <v>5400000</v>
      </c>
      <c r="H1587" s="23">
        <v>20000000</v>
      </c>
      <c r="I1587" s="22">
        <v>18</v>
      </c>
      <c r="J1587" s="22">
        <v>0</v>
      </c>
      <c r="K1587" s="22">
        <v>0</v>
      </c>
      <c r="L1587" s="22">
        <v>0</v>
      </c>
      <c r="M1587" s="23">
        <v>4080000</v>
      </c>
      <c r="N1587" s="23">
        <v>3680000</v>
      </c>
      <c r="O1587" s="23">
        <v>4040000</v>
      </c>
      <c r="P1587" s="23">
        <v>1350000</v>
      </c>
      <c r="Q1587" s="23">
        <v>2120000</v>
      </c>
      <c r="R1587" s="23">
        <v>1150000</v>
      </c>
      <c r="S1587" s="23">
        <v>230000</v>
      </c>
      <c r="T1587" s="22">
        <v>1</v>
      </c>
      <c r="U1587" s="22">
        <v>0</v>
      </c>
      <c r="V1587" s="2" t="str" cm="1">
        <f t="array" ref="V1587">_xlfn.IFS(B1587&lt;30,"21-29",
B1587&lt;40,"30-39",
B1587&lt;50,"40-49",
B1587&lt;60,"50-59",
TRUE,"60+"
)</f>
        <v>21-29</v>
      </c>
      <c r="W1587" s="24">
        <f t="shared" si="72"/>
        <v>3933333.3333333335</v>
      </c>
      <c r="X1587" s="24">
        <f t="shared" si="73"/>
        <v>1540000</v>
      </c>
      <c r="Y1587" s="25">
        <f t="shared" si="74"/>
        <v>0.19666666666666668</v>
      </c>
      <c r="Z1587" s="2" t="str" cm="1">
        <f t="array" ref="Z1587">_xlfn.IFS(Y1587&lt;=25%,"Low",
Y1587&lt;=50%,"Moderate",
Y1587&lt;=75%,"High",
Y1587&lt;=100%,"Very High",
TRUE,"Over Limit"
)</f>
        <v>Low</v>
      </c>
      <c r="AA1587" s="2" cm="1">
        <f t="array" ref="AA1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87" s="2" t="str" cm="1">
        <f t="array" ref="AB1587">_xlfn.IFS(T1587=0,"No Late Payments",
T1587&lt;=2,"Low",
T1587&lt;=4,"Moderate",
TRUE,"High"
)</f>
        <v>Low</v>
      </c>
      <c r="AC1587" s="10" t="str" cm="1">
        <f t="array" ref="AC1587">_xlfn.IFS(
H1587&lt;40000000,"Low",
H1587&lt;60000000,"Medium",
H1587&lt;100000000,"High",
TRUE,"Very High"
)</f>
        <v>Low</v>
      </c>
    </row>
    <row r="1588" spans="1:29">
      <c r="A1588" s="18" t="s">
        <v>1620</v>
      </c>
      <c r="B1588" s="19">
        <v>35</v>
      </c>
      <c r="C1588" s="19" t="s">
        <v>22</v>
      </c>
      <c r="D1588" s="19" t="s">
        <v>46</v>
      </c>
      <c r="E1588" s="19" t="s">
        <v>38</v>
      </c>
      <c r="F1588" s="19" t="s">
        <v>28</v>
      </c>
      <c r="G1588" s="20">
        <v>9700000</v>
      </c>
      <c r="H1588" s="20">
        <v>63000000</v>
      </c>
      <c r="I1588" s="19">
        <v>46</v>
      </c>
      <c r="J1588" s="19">
        <v>1</v>
      </c>
      <c r="K1588" s="19">
        <v>2</v>
      </c>
      <c r="L1588" s="19">
        <v>1</v>
      </c>
      <c r="M1588" s="20">
        <v>21260000</v>
      </c>
      <c r="N1588" s="20">
        <v>27220000</v>
      </c>
      <c r="O1588" s="20">
        <v>34320000</v>
      </c>
      <c r="P1588" s="20">
        <v>3790000</v>
      </c>
      <c r="Q1588" s="20">
        <v>1310000</v>
      </c>
      <c r="R1588" s="20">
        <v>4290000</v>
      </c>
      <c r="S1588" s="20">
        <v>2010000</v>
      </c>
      <c r="T1588" s="19">
        <v>4</v>
      </c>
      <c r="U1588" s="19">
        <v>1</v>
      </c>
      <c r="V1588" s="2" t="str" cm="1">
        <f t="array" ref="V1588">_xlfn.IFS(B1588&lt;30,"21-29",
B1588&lt;40,"30-39",
B1588&lt;50,"40-49",
B1588&lt;60,"50-59",
TRUE,"60+"
)</f>
        <v>30-39</v>
      </c>
      <c r="W1588" s="24">
        <f t="shared" si="72"/>
        <v>27600000</v>
      </c>
      <c r="X1588" s="24">
        <f t="shared" si="73"/>
        <v>3130000</v>
      </c>
      <c r="Y1588" s="25">
        <f t="shared" si="74"/>
        <v>0.43809523809523809</v>
      </c>
      <c r="Z1588" s="2" t="str" cm="1">
        <f t="array" ref="Z1588">_xlfn.IFS(Y1588&lt;=25%,"Low",
Y1588&lt;=50%,"Moderate",
Y1588&lt;=75%,"High",
Y1588&lt;=100%,"Very High",
TRUE,"Over Limit"
)</f>
        <v>Moderate</v>
      </c>
      <c r="AA1588" s="2" cm="1">
        <f t="array" ref="AA1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8" s="2" t="str" cm="1">
        <f t="array" ref="AB1588">_xlfn.IFS(T1588=0,"No Late Payments",
T1588&lt;=2,"Low",
T1588&lt;=4,"Moderate",
TRUE,"High"
)</f>
        <v>Moderate</v>
      </c>
      <c r="AC1588" s="10" t="str" cm="1">
        <f t="array" ref="AC1588">_xlfn.IFS(
H1588&lt;40000000,"Low",
H1588&lt;60000000,"Medium",
H1588&lt;100000000,"High",
TRUE,"Very High"
)</f>
        <v>High</v>
      </c>
    </row>
    <row r="1589" spans="1:29">
      <c r="A1589" s="21" t="s">
        <v>1621</v>
      </c>
      <c r="B1589" s="22">
        <v>47</v>
      </c>
      <c r="C1589" s="22" t="s">
        <v>22</v>
      </c>
      <c r="D1589" s="22" t="s">
        <v>30</v>
      </c>
      <c r="E1589" s="22" t="s">
        <v>24</v>
      </c>
      <c r="F1589" s="22" t="s">
        <v>48</v>
      </c>
      <c r="G1589" s="23">
        <v>13700000</v>
      </c>
      <c r="H1589" s="23">
        <v>58000000</v>
      </c>
      <c r="I1589" s="22">
        <v>196</v>
      </c>
      <c r="J1589" s="22">
        <v>0</v>
      </c>
      <c r="K1589" s="22">
        <v>0</v>
      </c>
      <c r="L1589" s="22">
        <v>2</v>
      </c>
      <c r="M1589" s="23">
        <v>49940000</v>
      </c>
      <c r="N1589" s="23">
        <v>40650000</v>
      </c>
      <c r="O1589" s="23">
        <v>41680000</v>
      </c>
      <c r="P1589" s="23">
        <v>15850000</v>
      </c>
      <c r="Q1589" s="23">
        <v>14650000</v>
      </c>
      <c r="R1589" s="23">
        <v>3770000</v>
      </c>
      <c r="S1589" s="23">
        <v>13080000</v>
      </c>
      <c r="T1589" s="22">
        <v>1</v>
      </c>
      <c r="U1589" s="22">
        <v>0</v>
      </c>
      <c r="V1589" s="2" t="str" cm="1">
        <f t="array" ref="V1589">_xlfn.IFS(B1589&lt;30,"21-29",
B1589&lt;40,"30-39",
B1589&lt;50,"40-49",
B1589&lt;60,"50-59",
TRUE,"60+"
)</f>
        <v>40-49</v>
      </c>
      <c r="W1589" s="24">
        <f t="shared" si="72"/>
        <v>44090000</v>
      </c>
      <c r="X1589" s="24">
        <f t="shared" si="73"/>
        <v>11423333.333333334</v>
      </c>
      <c r="Y1589" s="25">
        <f t="shared" si="74"/>
        <v>0.76017241379310341</v>
      </c>
      <c r="Z1589" s="2" t="str" cm="1">
        <f t="array" ref="Z1589">_xlfn.IFS(Y1589&lt;=25%,"Low",
Y1589&lt;=50%,"Moderate",
Y1589&lt;=75%,"High",
Y1589&lt;=100%,"Very High",
TRUE,"Over Limit"
)</f>
        <v>Very High</v>
      </c>
      <c r="AA1589" s="2" cm="1">
        <f t="array" ref="AA1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89" s="2" t="str" cm="1">
        <f t="array" ref="AB1589">_xlfn.IFS(T1589=0,"No Late Payments",
T1589&lt;=2,"Low",
T1589&lt;=4,"Moderate",
TRUE,"High"
)</f>
        <v>Low</v>
      </c>
      <c r="AC1589" s="10" t="str" cm="1">
        <f t="array" ref="AC1589">_xlfn.IFS(
H1589&lt;40000000,"Low",
H1589&lt;60000000,"Medium",
H1589&lt;100000000,"High",
TRUE,"Very High"
)</f>
        <v>Medium</v>
      </c>
    </row>
    <row r="1590" spans="1:29">
      <c r="A1590" s="18" t="s">
        <v>1622</v>
      </c>
      <c r="B1590" s="19">
        <v>40</v>
      </c>
      <c r="C1590" s="19" t="s">
        <v>22</v>
      </c>
      <c r="D1590" s="19" t="s">
        <v>30</v>
      </c>
      <c r="E1590" s="19" t="s">
        <v>38</v>
      </c>
      <c r="F1590" s="19" t="s">
        <v>28</v>
      </c>
      <c r="G1590" s="20">
        <v>10200000</v>
      </c>
      <c r="H1590" s="20">
        <v>41000000</v>
      </c>
      <c r="I1590" s="19">
        <v>81</v>
      </c>
      <c r="J1590" s="19">
        <v>0</v>
      </c>
      <c r="K1590" s="19">
        <v>0</v>
      </c>
      <c r="L1590" s="19">
        <v>0</v>
      </c>
      <c r="M1590" s="20">
        <v>19500000</v>
      </c>
      <c r="N1590" s="20">
        <v>24580000</v>
      </c>
      <c r="O1590" s="20">
        <v>25710000</v>
      </c>
      <c r="P1590" s="20">
        <v>6020000</v>
      </c>
      <c r="Q1590" s="20">
        <v>2780000</v>
      </c>
      <c r="R1590" s="20">
        <v>6390000</v>
      </c>
      <c r="S1590" s="20">
        <v>3190000</v>
      </c>
      <c r="T1590" s="19">
        <v>0</v>
      </c>
      <c r="U1590" s="19">
        <v>0</v>
      </c>
      <c r="V1590" s="2" t="str" cm="1">
        <f t="array" ref="V1590">_xlfn.IFS(B1590&lt;30,"21-29",
B1590&lt;40,"30-39",
B1590&lt;50,"40-49",
B1590&lt;60,"50-59",
TRUE,"60+"
)</f>
        <v>40-49</v>
      </c>
      <c r="W1590" s="24">
        <f t="shared" si="72"/>
        <v>23263333.333333332</v>
      </c>
      <c r="X1590" s="24">
        <f t="shared" si="73"/>
        <v>5063333.333333333</v>
      </c>
      <c r="Y1590" s="25">
        <f t="shared" si="74"/>
        <v>0.56739837398373982</v>
      </c>
      <c r="Z1590" s="2" t="str" cm="1">
        <f t="array" ref="Z1590">_xlfn.IFS(Y1590&lt;=25%,"Low",
Y1590&lt;=50%,"Moderate",
Y1590&lt;=75%,"High",
Y1590&lt;=100%,"Very High",
TRUE,"Over Limit"
)</f>
        <v>High</v>
      </c>
      <c r="AA1590" s="2" cm="1">
        <f t="array" ref="AA1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0" s="2" t="str" cm="1">
        <f t="array" ref="AB1590">_xlfn.IFS(T1590=0,"No Late Payments",
T1590&lt;=2,"Low",
T1590&lt;=4,"Moderate",
TRUE,"High"
)</f>
        <v>No Late Payments</v>
      </c>
      <c r="AC1590" s="10" t="str" cm="1">
        <f t="array" ref="AC1590">_xlfn.IFS(
H1590&lt;40000000,"Low",
H1590&lt;60000000,"Medium",
H1590&lt;100000000,"High",
TRUE,"Very High"
)</f>
        <v>Medium</v>
      </c>
    </row>
    <row r="1591" spans="1:29">
      <c r="A1591" s="21" t="s">
        <v>1623</v>
      </c>
      <c r="B1591" s="22">
        <v>28</v>
      </c>
      <c r="C1591" s="22" t="s">
        <v>34</v>
      </c>
      <c r="D1591" s="22" t="s">
        <v>23</v>
      </c>
      <c r="E1591" s="22" t="s">
        <v>31</v>
      </c>
      <c r="F1591" s="22" t="s">
        <v>28</v>
      </c>
      <c r="G1591" s="23">
        <v>8100000</v>
      </c>
      <c r="H1591" s="23">
        <v>44000000</v>
      </c>
      <c r="I1591" s="22">
        <v>37</v>
      </c>
      <c r="J1591" s="22">
        <v>0</v>
      </c>
      <c r="K1591" s="22">
        <v>0</v>
      </c>
      <c r="L1591" s="22">
        <v>0</v>
      </c>
      <c r="M1591" s="23">
        <v>21880000</v>
      </c>
      <c r="N1591" s="23">
        <v>22070000</v>
      </c>
      <c r="O1591" s="23">
        <v>14020000</v>
      </c>
      <c r="P1591" s="23">
        <v>6770000</v>
      </c>
      <c r="Q1591" s="23">
        <v>7660000</v>
      </c>
      <c r="R1591" s="23">
        <v>7330000</v>
      </c>
      <c r="S1591" s="23">
        <v>2250000</v>
      </c>
      <c r="T1591" s="22">
        <v>0</v>
      </c>
      <c r="U1591" s="22">
        <v>0</v>
      </c>
      <c r="V1591" s="2" t="str" cm="1">
        <f t="array" ref="V1591">_xlfn.IFS(B1591&lt;30,"21-29",
B1591&lt;40,"30-39",
B1591&lt;50,"40-49",
B1591&lt;60,"50-59",
TRUE,"60+"
)</f>
        <v>21-29</v>
      </c>
      <c r="W1591" s="24">
        <f t="shared" si="72"/>
        <v>19323333.333333332</v>
      </c>
      <c r="X1591" s="24">
        <f t="shared" si="73"/>
        <v>7253333.333333333</v>
      </c>
      <c r="Y1591" s="25">
        <f t="shared" si="74"/>
        <v>0.43916666666666665</v>
      </c>
      <c r="Z1591" s="2" t="str" cm="1">
        <f t="array" ref="Z1591">_xlfn.IFS(Y1591&lt;=25%,"Low",
Y1591&lt;=50%,"Moderate",
Y1591&lt;=75%,"High",
Y1591&lt;=100%,"Very High",
TRUE,"Over Limit"
)</f>
        <v>Moderate</v>
      </c>
      <c r="AA1591" s="2" cm="1">
        <f t="array" ref="AA1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1" s="2" t="str" cm="1">
        <f t="array" ref="AB1591">_xlfn.IFS(T1591=0,"No Late Payments",
T1591&lt;=2,"Low",
T1591&lt;=4,"Moderate",
TRUE,"High"
)</f>
        <v>No Late Payments</v>
      </c>
      <c r="AC1591" s="10" t="str" cm="1">
        <f t="array" ref="AC1591">_xlfn.IFS(
H1591&lt;40000000,"Low",
H1591&lt;60000000,"Medium",
H1591&lt;100000000,"High",
TRUE,"Very High"
)</f>
        <v>Medium</v>
      </c>
    </row>
    <row r="1592" spans="1:29">
      <c r="A1592" s="18" t="s">
        <v>1624</v>
      </c>
      <c r="B1592" s="19">
        <v>53</v>
      </c>
      <c r="C1592" s="19" t="s">
        <v>22</v>
      </c>
      <c r="D1592" s="19" t="s">
        <v>27</v>
      </c>
      <c r="E1592" s="19" t="s">
        <v>31</v>
      </c>
      <c r="F1592" s="19" t="s">
        <v>41</v>
      </c>
      <c r="G1592" s="20">
        <v>14900000</v>
      </c>
      <c r="H1592" s="20">
        <v>56000000</v>
      </c>
      <c r="I1592" s="19">
        <v>79</v>
      </c>
      <c r="J1592" s="19">
        <v>3</v>
      </c>
      <c r="K1592" s="19">
        <v>2</v>
      </c>
      <c r="L1592" s="19">
        <v>2</v>
      </c>
      <c r="M1592" s="20">
        <v>36340000</v>
      </c>
      <c r="N1592" s="20">
        <v>37010000</v>
      </c>
      <c r="O1592" s="20">
        <v>31480000</v>
      </c>
      <c r="P1592" s="20">
        <v>3400000</v>
      </c>
      <c r="Q1592" s="20">
        <v>5420000</v>
      </c>
      <c r="R1592" s="20">
        <v>5960000</v>
      </c>
      <c r="S1592" s="20">
        <v>3820000</v>
      </c>
      <c r="T1592" s="19">
        <v>3</v>
      </c>
      <c r="U1592" s="19">
        <v>1</v>
      </c>
      <c r="V1592" s="2" t="str" cm="1">
        <f t="array" ref="V1592">_xlfn.IFS(B1592&lt;30,"21-29",
B1592&lt;40,"30-39",
B1592&lt;50,"40-49",
B1592&lt;60,"50-59",
TRUE,"60+"
)</f>
        <v>50-59</v>
      </c>
      <c r="W1592" s="24">
        <f t="shared" si="72"/>
        <v>34943333.333333336</v>
      </c>
      <c r="X1592" s="24">
        <f t="shared" si="73"/>
        <v>4926666.666666667</v>
      </c>
      <c r="Y1592" s="25">
        <f t="shared" si="74"/>
        <v>0.62398809523809529</v>
      </c>
      <c r="Z1592" s="2" t="str" cm="1">
        <f t="array" ref="Z1592">_xlfn.IFS(Y1592&lt;=25%,"Low",
Y1592&lt;=50%,"Moderate",
Y1592&lt;=75%,"High",
Y1592&lt;=100%,"Very High",
TRUE,"Over Limit"
)</f>
        <v>High</v>
      </c>
      <c r="AA1592" s="2" cm="1">
        <f t="array" ref="AA1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2" s="2" t="str" cm="1">
        <f t="array" ref="AB1592">_xlfn.IFS(T1592=0,"No Late Payments",
T1592&lt;=2,"Low",
T1592&lt;=4,"Moderate",
TRUE,"High"
)</f>
        <v>Moderate</v>
      </c>
      <c r="AC1592" s="10" t="str" cm="1">
        <f t="array" ref="AC1592">_xlfn.IFS(
H1592&lt;40000000,"Low",
H1592&lt;60000000,"Medium",
H1592&lt;100000000,"High",
TRUE,"Very High"
)</f>
        <v>Medium</v>
      </c>
    </row>
    <row r="1593" spans="1:29">
      <c r="A1593" s="21" t="s">
        <v>1625</v>
      </c>
      <c r="B1593" s="22">
        <v>25</v>
      </c>
      <c r="C1593" s="22" t="s">
        <v>34</v>
      </c>
      <c r="D1593" s="22" t="s">
        <v>23</v>
      </c>
      <c r="E1593" s="22" t="s">
        <v>38</v>
      </c>
      <c r="F1593" s="22" t="s">
        <v>28</v>
      </c>
      <c r="G1593" s="23">
        <v>10600000</v>
      </c>
      <c r="H1593" s="23">
        <v>38000000</v>
      </c>
      <c r="I1593" s="22">
        <v>67</v>
      </c>
      <c r="J1593" s="22">
        <v>0</v>
      </c>
      <c r="K1593" s="22">
        <v>1</v>
      </c>
      <c r="L1593" s="22">
        <v>0</v>
      </c>
      <c r="M1593" s="23">
        <v>20050000</v>
      </c>
      <c r="N1593" s="23">
        <v>17480000</v>
      </c>
      <c r="O1593" s="23">
        <v>13160000</v>
      </c>
      <c r="P1593" s="23">
        <v>18570000</v>
      </c>
      <c r="Q1593" s="23">
        <v>4880000</v>
      </c>
      <c r="R1593" s="23">
        <v>3600000</v>
      </c>
      <c r="S1593" s="23">
        <v>1040000</v>
      </c>
      <c r="T1593" s="22">
        <v>1</v>
      </c>
      <c r="U1593" s="22">
        <v>0</v>
      </c>
      <c r="V1593" s="2" t="str" cm="1">
        <f t="array" ref="V1593">_xlfn.IFS(B1593&lt;30,"21-29",
B1593&lt;40,"30-39",
B1593&lt;50,"40-49",
B1593&lt;60,"50-59",
TRUE,"60+"
)</f>
        <v>21-29</v>
      </c>
      <c r="W1593" s="24">
        <f t="shared" si="72"/>
        <v>16896666.666666668</v>
      </c>
      <c r="X1593" s="24">
        <f t="shared" si="73"/>
        <v>9016666.666666666</v>
      </c>
      <c r="Y1593" s="25">
        <f t="shared" si="74"/>
        <v>0.44464912280701757</v>
      </c>
      <c r="Z1593" s="2" t="str" cm="1">
        <f t="array" ref="Z1593">_xlfn.IFS(Y1593&lt;=25%,"Low",
Y1593&lt;=50%,"Moderate",
Y1593&lt;=75%,"High",
Y1593&lt;=100%,"Very High",
TRUE,"Over Limit"
)</f>
        <v>Moderate</v>
      </c>
      <c r="AA1593" s="2" cm="1">
        <f t="array" ref="AA1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3" s="2" t="str" cm="1">
        <f t="array" ref="AB1593">_xlfn.IFS(T1593=0,"No Late Payments",
T1593&lt;=2,"Low",
T1593&lt;=4,"Moderate",
TRUE,"High"
)</f>
        <v>Low</v>
      </c>
      <c r="AC1593" s="10" t="str" cm="1">
        <f t="array" ref="AC1593">_xlfn.IFS(
H1593&lt;40000000,"Low",
H1593&lt;60000000,"Medium",
H1593&lt;100000000,"High",
TRUE,"Very High"
)</f>
        <v>Low</v>
      </c>
    </row>
    <row r="1594" spans="1:29">
      <c r="A1594" s="18" t="s">
        <v>1626</v>
      </c>
      <c r="B1594" s="19">
        <v>32</v>
      </c>
      <c r="C1594" s="19" t="s">
        <v>22</v>
      </c>
      <c r="D1594" s="19" t="s">
        <v>23</v>
      </c>
      <c r="E1594" s="19" t="s">
        <v>38</v>
      </c>
      <c r="F1594" s="19" t="s">
        <v>28</v>
      </c>
      <c r="G1594" s="20">
        <v>8400000</v>
      </c>
      <c r="H1594" s="20">
        <v>36000000</v>
      </c>
      <c r="I1594" s="19">
        <v>92</v>
      </c>
      <c r="J1594" s="19">
        <v>1</v>
      </c>
      <c r="K1594" s="19">
        <v>0</v>
      </c>
      <c r="L1594" s="19">
        <v>0</v>
      </c>
      <c r="M1594" s="20">
        <v>6880000</v>
      </c>
      <c r="N1594" s="20">
        <v>13540000</v>
      </c>
      <c r="O1594" s="20">
        <v>8390000</v>
      </c>
      <c r="P1594" s="20">
        <v>2410000</v>
      </c>
      <c r="Q1594" s="20">
        <v>7060000</v>
      </c>
      <c r="R1594" s="20">
        <v>2010000</v>
      </c>
      <c r="S1594" s="20">
        <v>1880000</v>
      </c>
      <c r="T1594" s="19">
        <v>2</v>
      </c>
      <c r="U1594" s="19">
        <v>0</v>
      </c>
      <c r="V1594" s="2" t="str" cm="1">
        <f t="array" ref="V1594">_xlfn.IFS(B1594&lt;30,"21-29",
B1594&lt;40,"30-39",
B1594&lt;50,"40-49",
B1594&lt;60,"50-59",
TRUE,"60+"
)</f>
        <v>30-39</v>
      </c>
      <c r="W1594" s="24">
        <f t="shared" si="72"/>
        <v>9603333.333333334</v>
      </c>
      <c r="X1594" s="24">
        <f t="shared" si="73"/>
        <v>3826666.6666666665</v>
      </c>
      <c r="Y1594" s="25">
        <f t="shared" si="74"/>
        <v>0.26675925925925925</v>
      </c>
      <c r="Z1594" s="2" t="str" cm="1">
        <f t="array" ref="Z1594">_xlfn.IFS(Y1594&lt;=25%,"Low",
Y1594&lt;=50%,"Moderate",
Y1594&lt;=75%,"High",
Y1594&lt;=100%,"Very High",
TRUE,"Over Limit"
)</f>
        <v>Moderate</v>
      </c>
      <c r="AA1594" s="2" cm="1">
        <f t="array" ref="AA1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4" s="2" t="str" cm="1">
        <f t="array" ref="AB1594">_xlfn.IFS(T1594=0,"No Late Payments",
T1594&lt;=2,"Low",
T1594&lt;=4,"Moderate",
TRUE,"High"
)</f>
        <v>Low</v>
      </c>
      <c r="AC1594" s="10" t="str" cm="1">
        <f t="array" ref="AC1594">_xlfn.IFS(
H1594&lt;40000000,"Low",
H1594&lt;60000000,"Medium",
H1594&lt;100000000,"High",
TRUE,"Very High"
)</f>
        <v>Low</v>
      </c>
    </row>
    <row r="1595" spans="1:29">
      <c r="A1595" s="21" t="s">
        <v>1627</v>
      </c>
      <c r="B1595" s="22">
        <v>59</v>
      </c>
      <c r="C1595" s="22" t="s">
        <v>22</v>
      </c>
      <c r="D1595" s="22" t="s">
        <v>23</v>
      </c>
      <c r="E1595" s="22" t="s">
        <v>24</v>
      </c>
      <c r="F1595" s="22" t="s">
        <v>28</v>
      </c>
      <c r="G1595" s="23">
        <v>14500000</v>
      </c>
      <c r="H1595" s="23">
        <v>66000000</v>
      </c>
      <c r="I1595" s="22">
        <v>119</v>
      </c>
      <c r="J1595" s="22">
        <v>0</v>
      </c>
      <c r="K1595" s="22">
        <v>0</v>
      </c>
      <c r="L1595" s="22">
        <v>0</v>
      </c>
      <c r="M1595" s="23">
        <v>39420000</v>
      </c>
      <c r="N1595" s="23">
        <v>41860000</v>
      </c>
      <c r="O1595" s="23">
        <v>52950000</v>
      </c>
      <c r="P1595" s="23">
        <v>34050000</v>
      </c>
      <c r="Q1595" s="23">
        <v>11370000</v>
      </c>
      <c r="R1595" s="23">
        <v>19440000</v>
      </c>
      <c r="S1595" s="23">
        <v>4340000</v>
      </c>
      <c r="T1595" s="22">
        <v>1</v>
      </c>
      <c r="U1595" s="22">
        <v>0</v>
      </c>
      <c r="V1595" s="2" t="str" cm="1">
        <f t="array" ref="V1595">_xlfn.IFS(B1595&lt;30,"21-29",
B1595&lt;40,"30-39",
B1595&lt;50,"40-49",
B1595&lt;60,"50-59",
TRUE,"60+"
)</f>
        <v>50-59</v>
      </c>
      <c r="W1595" s="24">
        <f t="shared" si="72"/>
        <v>44743333.333333336</v>
      </c>
      <c r="X1595" s="24">
        <f t="shared" si="73"/>
        <v>21620000</v>
      </c>
      <c r="Y1595" s="25">
        <f t="shared" si="74"/>
        <v>0.67792929292929294</v>
      </c>
      <c r="Z1595" s="2" t="str" cm="1">
        <f t="array" ref="Z1595">_xlfn.IFS(Y1595&lt;=25%,"Low",
Y1595&lt;=50%,"Moderate",
Y1595&lt;=75%,"High",
Y1595&lt;=100%,"Very High",
TRUE,"Over Limit"
)</f>
        <v>High</v>
      </c>
      <c r="AA1595" s="2" cm="1">
        <f t="array" ref="AA1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5" s="2" t="str" cm="1">
        <f t="array" ref="AB1595">_xlfn.IFS(T1595=0,"No Late Payments",
T1595&lt;=2,"Low",
T1595&lt;=4,"Moderate",
TRUE,"High"
)</f>
        <v>Low</v>
      </c>
      <c r="AC1595" s="10" t="str" cm="1">
        <f t="array" ref="AC1595">_xlfn.IFS(
H1595&lt;40000000,"Low",
H1595&lt;60000000,"Medium",
H1595&lt;100000000,"High",
TRUE,"Very High"
)</f>
        <v>High</v>
      </c>
    </row>
    <row r="1596" spans="1:29">
      <c r="A1596" s="18" t="s">
        <v>1628</v>
      </c>
      <c r="B1596" s="19">
        <v>27</v>
      </c>
      <c r="C1596" s="19" t="s">
        <v>22</v>
      </c>
      <c r="D1596" s="19" t="s">
        <v>23</v>
      </c>
      <c r="E1596" s="19" t="s">
        <v>24</v>
      </c>
      <c r="F1596" s="19" t="s">
        <v>25</v>
      </c>
      <c r="G1596" s="20">
        <v>9200000</v>
      </c>
      <c r="H1596" s="20">
        <v>33000000</v>
      </c>
      <c r="I1596" s="19">
        <v>32</v>
      </c>
      <c r="J1596" s="19">
        <v>0</v>
      </c>
      <c r="K1596" s="19">
        <v>0</v>
      </c>
      <c r="L1596" s="19">
        <v>0</v>
      </c>
      <c r="M1596" s="20">
        <v>13590000</v>
      </c>
      <c r="N1596" s="20">
        <v>3120000</v>
      </c>
      <c r="O1596" s="20">
        <v>650000</v>
      </c>
      <c r="P1596" s="20">
        <v>3060000</v>
      </c>
      <c r="Q1596" s="20">
        <v>1080000</v>
      </c>
      <c r="R1596" s="20">
        <v>650000</v>
      </c>
      <c r="S1596" s="20">
        <v>100000</v>
      </c>
      <c r="T1596" s="19">
        <v>0</v>
      </c>
      <c r="U1596" s="19">
        <v>0</v>
      </c>
      <c r="V1596" s="2" t="str" cm="1">
        <f t="array" ref="V1596">_xlfn.IFS(B1596&lt;30,"21-29",
B1596&lt;40,"30-39",
B1596&lt;50,"40-49",
B1596&lt;60,"50-59",
TRUE,"60+"
)</f>
        <v>21-29</v>
      </c>
      <c r="W1596" s="24">
        <f t="shared" si="72"/>
        <v>5786666.666666667</v>
      </c>
      <c r="X1596" s="24">
        <f t="shared" si="73"/>
        <v>1596666.6666666667</v>
      </c>
      <c r="Y1596" s="25">
        <f t="shared" si="74"/>
        <v>0.17535353535353537</v>
      </c>
      <c r="Z1596" s="2" t="str" cm="1">
        <f t="array" ref="Z1596">_xlfn.IFS(Y1596&lt;=25%,"Low",
Y1596&lt;=50%,"Moderate",
Y1596&lt;=75%,"High",
Y1596&lt;=100%,"Very High",
TRUE,"Over Limit"
)</f>
        <v>Low</v>
      </c>
      <c r="AA1596" s="2" cm="1">
        <f t="array" ref="AA1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96" s="2" t="str" cm="1">
        <f t="array" ref="AB1596">_xlfn.IFS(T1596=0,"No Late Payments",
T1596&lt;=2,"Low",
T1596&lt;=4,"Moderate",
TRUE,"High"
)</f>
        <v>No Late Payments</v>
      </c>
      <c r="AC1596" s="10" t="str" cm="1">
        <f t="array" ref="AC1596">_xlfn.IFS(
H1596&lt;40000000,"Low",
H1596&lt;60000000,"Medium",
H1596&lt;100000000,"High",
TRUE,"Very High"
)</f>
        <v>Low</v>
      </c>
    </row>
    <row r="1597" spans="1:29">
      <c r="A1597" s="21" t="s">
        <v>1629</v>
      </c>
      <c r="B1597" s="22">
        <v>29</v>
      </c>
      <c r="C1597" s="22" t="s">
        <v>34</v>
      </c>
      <c r="D1597" s="22" t="s">
        <v>27</v>
      </c>
      <c r="E1597" s="22" t="s">
        <v>24</v>
      </c>
      <c r="F1597" s="22" t="s">
        <v>41</v>
      </c>
      <c r="G1597" s="23">
        <v>9900000</v>
      </c>
      <c r="H1597" s="23">
        <v>44000000</v>
      </c>
      <c r="I1597" s="22">
        <v>56</v>
      </c>
      <c r="J1597" s="22">
        <v>0</v>
      </c>
      <c r="K1597" s="22">
        <v>2</v>
      </c>
      <c r="L1597" s="22">
        <v>2</v>
      </c>
      <c r="M1597" s="23">
        <v>16470000</v>
      </c>
      <c r="N1597" s="23">
        <v>6840000</v>
      </c>
      <c r="O1597" s="23">
        <v>9700000</v>
      </c>
      <c r="P1597" s="23">
        <v>15630000</v>
      </c>
      <c r="Q1597" s="23">
        <v>670000</v>
      </c>
      <c r="R1597" s="23">
        <v>970000</v>
      </c>
      <c r="S1597" s="23">
        <v>3290000</v>
      </c>
      <c r="T1597" s="22">
        <v>3</v>
      </c>
      <c r="U1597" s="22">
        <v>1</v>
      </c>
      <c r="V1597" s="2" t="str" cm="1">
        <f t="array" ref="V1597">_xlfn.IFS(B1597&lt;30,"21-29",
B1597&lt;40,"30-39",
B1597&lt;50,"40-49",
B1597&lt;60,"50-59",
TRUE,"60+"
)</f>
        <v>21-29</v>
      </c>
      <c r="W1597" s="24">
        <f t="shared" si="72"/>
        <v>11003333.333333334</v>
      </c>
      <c r="X1597" s="24">
        <f t="shared" si="73"/>
        <v>5756666.666666667</v>
      </c>
      <c r="Y1597" s="25">
        <f t="shared" si="74"/>
        <v>0.25007575757575756</v>
      </c>
      <c r="Z1597" s="2" t="str" cm="1">
        <f t="array" ref="Z1597">_xlfn.IFS(Y1597&lt;=25%,"Low",
Y1597&lt;=50%,"Moderate",
Y1597&lt;=75%,"High",
Y1597&lt;=100%,"Very High",
TRUE,"Over Limit"
)</f>
        <v>Moderate</v>
      </c>
      <c r="AA1597" s="2" cm="1">
        <f t="array" ref="AA1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7" s="2" t="str" cm="1">
        <f t="array" ref="AB1597">_xlfn.IFS(T1597=0,"No Late Payments",
T1597&lt;=2,"Low",
T1597&lt;=4,"Moderate",
TRUE,"High"
)</f>
        <v>Moderate</v>
      </c>
      <c r="AC1597" s="10" t="str" cm="1">
        <f t="array" ref="AC1597">_xlfn.IFS(
H1597&lt;40000000,"Low",
H1597&lt;60000000,"Medium",
H1597&lt;100000000,"High",
TRUE,"Very High"
)</f>
        <v>Medium</v>
      </c>
    </row>
    <row r="1598" spans="1:29">
      <c r="A1598" s="18" t="s">
        <v>1630</v>
      </c>
      <c r="B1598" s="19">
        <v>24</v>
      </c>
      <c r="C1598" s="19" t="s">
        <v>22</v>
      </c>
      <c r="D1598" s="19" t="s">
        <v>30</v>
      </c>
      <c r="E1598" s="19" t="s">
        <v>38</v>
      </c>
      <c r="F1598" s="19" t="s">
        <v>25</v>
      </c>
      <c r="G1598" s="20">
        <v>5000000</v>
      </c>
      <c r="H1598" s="20">
        <v>23000000</v>
      </c>
      <c r="I1598" s="19">
        <v>44</v>
      </c>
      <c r="J1598" s="19">
        <v>0</v>
      </c>
      <c r="K1598" s="19">
        <v>0</v>
      </c>
      <c r="L1598" s="19">
        <v>0</v>
      </c>
      <c r="M1598" s="20">
        <v>4630000</v>
      </c>
      <c r="N1598" s="20">
        <v>7040000</v>
      </c>
      <c r="O1598" s="20">
        <v>8140000</v>
      </c>
      <c r="P1598" s="20">
        <v>2210000</v>
      </c>
      <c r="Q1598" s="20">
        <v>1710000</v>
      </c>
      <c r="R1598" s="20">
        <v>2720000</v>
      </c>
      <c r="S1598" s="20">
        <v>650000</v>
      </c>
      <c r="T1598" s="19">
        <v>0</v>
      </c>
      <c r="U1598" s="19">
        <v>0</v>
      </c>
      <c r="V1598" s="2" t="str" cm="1">
        <f t="array" ref="V1598">_xlfn.IFS(B1598&lt;30,"21-29",
B1598&lt;40,"30-39",
B1598&lt;50,"40-49",
B1598&lt;60,"50-59",
TRUE,"60+"
)</f>
        <v>21-29</v>
      </c>
      <c r="W1598" s="24">
        <f t="shared" si="72"/>
        <v>6603333.333333333</v>
      </c>
      <c r="X1598" s="24">
        <f t="shared" si="73"/>
        <v>2213333.3333333335</v>
      </c>
      <c r="Y1598" s="25">
        <f t="shared" si="74"/>
        <v>0.2871014492753623</v>
      </c>
      <c r="Z1598" s="2" t="str" cm="1">
        <f t="array" ref="Z1598">_xlfn.IFS(Y1598&lt;=25%,"Low",
Y1598&lt;=50%,"Moderate",
Y1598&lt;=75%,"High",
Y1598&lt;=100%,"Very High",
TRUE,"Over Limit"
)</f>
        <v>Moderate</v>
      </c>
      <c r="AA1598" s="2" cm="1">
        <f t="array" ref="AA1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8" s="2" t="str" cm="1">
        <f t="array" ref="AB1598">_xlfn.IFS(T1598=0,"No Late Payments",
T1598&lt;=2,"Low",
T1598&lt;=4,"Moderate",
TRUE,"High"
)</f>
        <v>No Late Payments</v>
      </c>
      <c r="AC1598" s="10" t="str" cm="1">
        <f t="array" ref="AC1598">_xlfn.IFS(
H1598&lt;40000000,"Low",
H1598&lt;60000000,"Medium",
H1598&lt;100000000,"High",
TRUE,"Very High"
)</f>
        <v>Low</v>
      </c>
    </row>
    <row r="1599" spans="1:29">
      <c r="A1599" s="21" t="s">
        <v>1631</v>
      </c>
      <c r="B1599" s="22">
        <v>36</v>
      </c>
      <c r="C1599" s="22" t="s">
        <v>34</v>
      </c>
      <c r="D1599" s="22" t="s">
        <v>23</v>
      </c>
      <c r="E1599" s="22" t="s">
        <v>24</v>
      </c>
      <c r="F1599" s="22" t="s">
        <v>28</v>
      </c>
      <c r="G1599" s="23">
        <v>12500000</v>
      </c>
      <c r="H1599" s="23">
        <v>43000000</v>
      </c>
      <c r="I1599" s="22">
        <v>65</v>
      </c>
      <c r="J1599" s="22">
        <v>0</v>
      </c>
      <c r="K1599" s="22">
        <v>0</v>
      </c>
      <c r="L1599" s="22">
        <v>0</v>
      </c>
      <c r="M1599" s="23">
        <v>16560000</v>
      </c>
      <c r="N1599" s="23">
        <v>8350000</v>
      </c>
      <c r="O1599" s="23">
        <v>6060000</v>
      </c>
      <c r="P1599" s="23">
        <v>820000</v>
      </c>
      <c r="Q1599" s="23">
        <v>3480000</v>
      </c>
      <c r="R1599" s="23">
        <v>2990000</v>
      </c>
      <c r="S1599" s="23">
        <v>600000</v>
      </c>
      <c r="T1599" s="22">
        <v>0</v>
      </c>
      <c r="U1599" s="22">
        <v>0</v>
      </c>
      <c r="V1599" s="2" t="str" cm="1">
        <f t="array" ref="V1599">_xlfn.IFS(B1599&lt;30,"21-29",
B1599&lt;40,"30-39",
B1599&lt;50,"40-49",
B1599&lt;60,"50-59",
TRUE,"60+"
)</f>
        <v>30-39</v>
      </c>
      <c r="W1599" s="24">
        <f t="shared" si="72"/>
        <v>10323333.333333334</v>
      </c>
      <c r="X1599" s="24">
        <f t="shared" si="73"/>
        <v>2430000</v>
      </c>
      <c r="Y1599" s="25">
        <f t="shared" si="74"/>
        <v>0.24007751937984498</v>
      </c>
      <c r="Z1599" s="2" t="str" cm="1">
        <f t="array" ref="Z1599">_xlfn.IFS(Y1599&lt;=25%,"Low",
Y1599&lt;=50%,"Moderate",
Y1599&lt;=75%,"High",
Y1599&lt;=100%,"Very High",
TRUE,"Over Limit"
)</f>
        <v>Low</v>
      </c>
      <c r="AA1599" s="2" cm="1">
        <f t="array" ref="AA1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99" s="2" t="str" cm="1">
        <f t="array" ref="AB1599">_xlfn.IFS(T1599=0,"No Late Payments",
T1599&lt;=2,"Low",
T1599&lt;=4,"Moderate",
TRUE,"High"
)</f>
        <v>No Late Payments</v>
      </c>
      <c r="AC1599" s="10" t="str" cm="1">
        <f t="array" ref="AC1599">_xlfn.IFS(
H1599&lt;40000000,"Low",
H1599&lt;60000000,"Medium",
H1599&lt;100000000,"High",
TRUE,"Very High"
)</f>
        <v>Medium</v>
      </c>
    </row>
    <row r="1600" spans="1:29">
      <c r="A1600" s="18" t="s">
        <v>1632</v>
      </c>
      <c r="B1600" s="19">
        <v>35</v>
      </c>
      <c r="C1600" s="19" t="s">
        <v>34</v>
      </c>
      <c r="D1600" s="19" t="s">
        <v>23</v>
      </c>
      <c r="E1600" s="19" t="s">
        <v>24</v>
      </c>
      <c r="F1600" s="19" t="s">
        <v>28</v>
      </c>
      <c r="G1600" s="20">
        <v>13000000</v>
      </c>
      <c r="H1600" s="20">
        <v>53000000</v>
      </c>
      <c r="I1600" s="19">
        <v>74</v>
      </c>
      <c r="J1600" s="19">
        <v>3</v>
      </c>
      <c r="K1600" s="19">
        <v>3</v>
      </c>
      <c r="L1600" s="19">
        <v>3</v>
      </c>
      <c r="M1600" s="20">
        <v>28770000</v>
      </c>
      <c r="N1600" s="20">
        <v>32610000</v>
      </c>
      <c r="O1600" s="20">
        <v>34320000</v>
      </c>
      <c r="P1600" s="20">
        <v>640000</v>
      </c>
      <c r="Q1600" s="20">
        <v>920000</v>
      </c>
      <c r="R1600" s="20">
        <v>800000</v>
      </c>
      <c r="S1600" s="20">
        <v>4940000</v>
      </c>
      <c r="T1600" s="19">
        <v>4</v>
      </c>
      <c r="U1600" s="19">
        <v>1</v>
      </c>
      <c r="V1600" s="2" t="str" cm="1">
        <f t="array" ref="V1600">_xlfn.IFS(B1600&lt;30,"21-29",
B1600&lt;40,"30-39",
B1600&lt;50,"40-49",
B1600&lt;60,"50-59",
TRUE,"60+"
)</f>
        <v>30-39</v>
      </c>
      <c r="W1600" s="24">
        <f t="shared" si="72"/>
        <v>31900000</v>
      </c>
      <c r="X1600" s="24">
        <f t="shared" si="73"/>
        <v>786666.66666666663</v>
      </c>
      <c r="Y1600" s="25">
        <f t="shared" si="74"/>
        <v>0.60188679245283017</v>
      </c>
      <c r="Z1600" s="2" t="str" cm="1">
        <f t="array" ref="Z1600">_xlfn.IFS(Y1600&lt;=25%,"Low",
Y1600&lt;=50%,"Moderate",
Y1600&lt;=75%,"High",
Y1600&lt;=100%,"Very High",
TRUE,"Over Limit"
)</f>
        <v>High</v>
      </c>
      <c r="AA1600" s="2" cm="1">
        <f t="array" ref="AA1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0" s="2" t="str" cm="1">
        <f t="array" ref="AB1600">_xlfn.IFS(T1600=0,"No Late Payments",
T1600&lt;=2,"Low",
T1600&lt;=4,"Moderate",
TRUE,"High"
)</f>
        <v>Moderate</v>
      </c>
      <c r="AC1600" s="10" t="str" cm="1">
        <f t="array" ref="AC1600">_xlfn.IFS(
H1600&lt;40000000,"Low",
H1600&lt;60000000,"Medium",
H1600&lt;100000000,"High",
TRUE,"Very High"
)</f>
        <v>Medium</v>
      </c>
    </row>
    <row r="1601" spans="1:29">
      <c r="A1601" s="21" t="s">
        <v>1633</v>
      </c>
      <c r="B1601" s="22">
        <v>42</v>
      </c>
      <c r="C1601" s="22" t="s">
        <v>34</v>
      </c>
      <c r="D1601" s="22" t="s">
        <v>23</v>
      </c>
      <c r="E1601" s="22" t="s">
        <v>31</v>
      </c>
      <c r="F1601" s="22" t="s">
        <v>48</v>
      </c>
      <c r="G1601" s="23">
        <v>15400000</v>
      </c>
      <c r="H1601" s="23">
        <v>83000000</v>
      </c>
      <c r="I1601" s="22">
        <v>90</v>
      </c>
      <c r="J1601" s="22">
        <v>2</v>
      </c>
      <c r="K1601" s="22">
        <v>3</v>
      </c>
      <c r="L1601" s="22">
        <v>2</v>
      </c>
      <c r="M1601" s="23">
        <v>56880000</v>
      </c>
      <c r="N1601" s="23">
        <v>42220000</v>
      </c>
      <c r="O1601" s="23">
        <v>47220000</v>
      </c>
      <c r="P1601" s="23">
        <v>3920000</v>
      </c>
      <c r="Q1601" s="23">
        <v>1120000</v>
      </c>
      <c r="R1601" s="23">
        <v>2940000</v>
      </c>
      <c r="S1601" s="23">
        <v>4490000</v>
      </c>
      <c r="T1601" s="22">
        <v>3</v>
      </c>
      <c r="U1601" s="22">
        <v>1</v>
      </c>
      <c r="V1601" s="2" t="str" cm="1">
        <f t="array" ref="V1601">_xlfn.IFS(B1601&lt;30,"21-29",
B1601&lt;40,"30-39",
B1601&lt;50,"40-49",
B1601&lt;60,"50-59",
TRUE,"60+"
)</f>
        <v>40-49</v>
      </c>
      <c r="W1601" s="24">
        <f t="shared" si="72"/>
        <v>48773333.333333336</v>
      </c>
      <c r="X1601" s="24">
        <f t="shared" si="73"/>
        <v>2660000</v>
      </c>
      <c r="Y1601" s="25">
        <f t="shared" si="74"/>
        <v>0.58763052208835342</v>
      </c>
      <c r="Z1601" s="2" t="str" cm="1">
        <f t="array" ref="Z1601">_xlfn.IFS(Y1601&lt;=25%,"Low",
Y1601&lt;=50%,"Moderate",
Y1601&lt;=75%,"High",
Y1601&lt;=100%,"Very High",
TRUE,"Over Limit"
)</f>
        <v>High</v>
      </c>
      <c r="AA1601" s="2" cm="1">
        <f t="array" ref="AA1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1" s="2" t="str" cm="1">
        <f t="array" ref="AB1601">_xlfn.IFS(T1601=0,"No Late Payments",
T1601&lt;=2,"Low",
T1601&lt;=4,"Moderate",
TRUE,"High"
)</f>
        <v>Moderate</v>
      </c>
      <c r="AC1601" s="10" t="str" cm="1">
        <f t="array" ref="AC1601">_xlfn.IFS(
H1601&lt;40000000,"Low",
H1601&lt;60000000,"Medium",
H1601&lt;100000000,"High",
TRUE,"Very High"
)</f>
        <v>High</v>
      </c>
    </row>
    <row r="1602" spans="1:29">
      <c r="A1602" s="18" t="s">
        <v>1634</v>
      </c>
      <c r="B1602" s="19">
        <v>40</v>
      </c>
      <c r="C1602" s="19" t="s">
        <v>34</v>
      </c>
      <c r="D1602" s="19" t="s">
        <v>27</v>
      </c>
      <c r="E1602" s="19" t="s">
        <v>24</v>
      </c>
      <c r="F1602" s="19" t="s">
        <v>48</v>
      </c>
      <c r="G1602" s="20">
        <v>16700000</v>
      </c>
      <c r="H1602" s="20">
        <v>82000000</v>
      </c>
      <c r="I1602" s="19">
        <v>145</v>
      </c>
      <c r="J1602" s="19">
        <v>0</v>
      </c>
      <c r="K1602" s="19">
        <v>0</v>
      </c>
      <c r="L1602" s="19">
        <v>0</v>
      </c>
      <c r="M1602" s="20">
        <v>24320000</v>
      </c>
      <c r="N1602" s="20">
        <v>25570000</v>
      </c>
      <c r="O1602" s="20">
        <v>24850000</v>
      </c>
      <c r="P1602" s="20">
        <v>4560000</v>
      </c>
      <c r="Q1602" s="20">
        <v>20990000</v>
      </c>
      <c r="R1602" s="20">
        <v>7830000</v>
      </c>
      <c r="S1602" s="20">
        <v>6750000</v>
      </c>
      <c r="T1602" s="19">
        <v>1</v>
      </c>
      <c r="U1602" s="19">
        <v>0</v>
      </c>
      <c r="V1602" s="2" t="str" cm="1">
        <f t="array" ref="V1602">_xlfn.IFS(B1602&lt;30,"21-29",
B1602&lt;40,"30-39",
B1602&lt;50,"40-49",
B1602&lt;60,"50-59",
TRUE,"60+"
)</f>
        <v>40-49</v>
      </c>
      <c r="W1602" s="24">
        <f t="shared" ref="W1602:W1665" si="75">AVERAGE(M1602,N1602,O1602)</f>
        <v>24913333.333333332</v>
      </c>
      <c r="X1602" s="24">
        <f t="shared" ref="X1602:X1665" si="76">AVERAGE(P1602,Q1602,R1602)</f>
        <v>11126666.666666666</v>
      </c>
      <c r="Y1602" s="25">
        <f t="shared" si="74"/>
        <v>0.30382113821138212</v>
      </c>
      <c r="Z1602" s="2" t="str" cm="1">
        <f t="array" ref="Z1602">_xlfn.IFS(Y1602&lt;=25%,"Low",
Y1602&lt;=50%,"Moderate",
Y1602&lt;=75%,"High",
Y1602&lt;=100%,"Very High",
TRUE,"Over Limit"
)</f>
        <v>Moderate</v>
      </c>
      <c r="AA1602" s="2" cm="1">
        <f t="array" ref="AA1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2" s="2" t="str" cm="1">
        <f t="array" ref="AB1602">_xlfn.IFS(T1602=0,"No Late Payments",
T1602&lt;=2,"Low",
T1602&lt;=4,"Moderate",
TRUE,"High"
)</f>
        <v>Low</v>
      </c>
      <c r="AC1602" s="10" t="str" cm="1">
        <f t="array" ref="AC1602">_xlfn.IFS(
H1602&lt;40000000,"Low",
H1602&lt;60000000,"Medium",
H1602&lt;100000000,"High",
TRUE,"Very High"
)</f>
        <v>High</v>
      </c>
    </row>
    <row r="1603" spans="1:29">
      <c r="A1603" s="21" t="s">
        <v>1635</v>
      </c>
      <c r="B1603" s="22">
        <v>50</v>
      </c>
      <c r="C1603" s="22" t="s">
        <v>22</v>
      </c>
      <c r="D1603" s="22" t="s">
        <v>27</v>
      </c>
      <c r="E1603" s="22" t="s">
        <v>31</v>
      </c>
      <c r="F1603" s="22" t="s">
        <v>28</v>
      </c>
      <c r="G1603" s="23">
        <v>12300000</v>
      </c>
      <c r="H1603" s="23">
        <v>52000000</v>
      </c>
      <c r="I1603" s="22">
        <v>188</v>
      </c>
      <c r="J1603" s="22">
        <v>0</v>
      </c>
      <c r="K1603" s="22">
        <v>0</v>
      </c>
      <c r="L1603" s="22">
        <v>0</v>
      </c>
      <c r="M1603" s="23">
        <v>32330000</v>
      </c>
      <c r="N1603" s="23">
        <v>25500000</v>
      </c>
      <c r="O1603" s="23">
        <v>25770000</v>
      </c>
      <c r="P1603" s="23">
        <v>27270000</v>
      </c>
      <c r="Q1603" s="23">
        <v>24430000</v>
      </c>
      <c r="R1603" s="23">
        <v>20700000</v>
      </c>
      <c r="S1603" s="23">
        <v>3260000</v>
      </c>
      <c r="T1603" s="22">
        <v>0</v>
      </c>
      <c r="U1603" s="22">
        <v>0</v>
      </c>
      <c r="V1603" s="2" t="str" cm="1">
        <f t="array" ref="V1603">_xlfn.IFS(B1603&lt;30,"21-29",
B1603&lt;40,"30-39",
B1603&lt;50,"40-49",
B1603&lt;60,"50-59",
TRUE,"60+"
)</f>
        <v>50-59</v>
      </c>
      <c r="W1603" s="24">
        <f t="shared" si="75"/>
        <v>27866666.666666668</v>
      </c>
      <c r="X1603" s="24">
        <f t="shared" si="76"/>
        <v>24133333.333333332</v>
      </c>
      <c r="Y1603" s="25">
        <f t="shared" ref="Y1603:Y1666" si="77">IFERROR(W1603/H1603,0)</f>
        <v>0.53589743589743588</v>
      </c>
      <c r="Z1603" s="2" t="str" cm="1">
        <f t="array" ref="Z1603">_xlfn.IFS(Y1603&lt;=25%,"Low",
Y1603&lt;=50%,"Moderate",
Y1603&lt;=75%,"High",
Y1603&lt;=100%,"Very High",
TRUE,"Over Limit"
)</f>
        <v>High</v>
      </c>
      <c r="AA1603" s="2" cm="1">
        <f t="array" ref="AA1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3" s="2" t="str" cm="1">
        <f t="array" ref="AB1603">_xlfn.IFS(T1603=0,"No Late Payments",
T1603&lt;=2,"Low",
T1603&lt;=4,"Moderate",
TRUE,"High"
)</f>
        <v>No Late Payments</v>
      </c>
      <c r="AC1603" s="10" t="str" cm="1">
        <f t="array" ref="AC1603">_xlfn.IFS(
H1603&lt;40000000,"Low",
H1603&lt;60000000,"Medium",
H1603&lt;100000000,"High",
TRUE,"Very High"
)</f>
        <v>Medium</v>
      </c>
    </row>
    <row r="1604" spans="1:29">
      <c r="A1604" s="18" t="s">
        <v>1636</v>
      </c>
      <c r="B1604" s="19">
        <v>31</v>
      </c>
      <c r="C1604" s="19" t="s">
        <v>22</v>
      </c>
      <c r="D1604" s="19" t="s">
        <v>30</v>
      </c>
      <c r="E1604" s="19" t="s">
        <v>38</v>
      </c>
      <c r="F1604" s="19" t="s">
        <v>48</v>
      </c>
      <c r="G1604" s="20">
        <v>7100000</v>
      </c>
      <c r="H1604" s="20">
        <v>27000000</v>
      </c>
      <c r="I1604" s="19">
        <v>59</v>
      </c>
      <c r="J1604" s="19">
        <v>0</v>
      </c>
      <c r="K1604" s="19">
        <v>0</v>
      </c>
      <c r="L1604" s="19">
        <v>0</v>
      </c>
      <c r="M1604" s="20">
        <v>12050000</v>
      </c>
      <c r="N1604" s="20">
        <v>11190000</v>
      </c>
      <c r="O1604" s="20">
        <v>13360000</v>
      </c>
      <c r="P1604" s="20">
        <v>2860000</v>
      </c>
      <c r="Q1604" s="20">
        <v>2970000</v>
      </c>
      <c r="R1604" s="20">
        <v>13610000</v>
      </c>
      <c r="S1604" s="20">
        <v>1900000</v>
      </c>
      <c r="T1604" s="19">
        <v>0</v>
      </c>
      <c r="U1604" s="19">
        <v>0</v>
      </c>
      <c r="V1604" s="2" t="str" cm="1">
        <f t="array" ref="V1604">_xlfn.IFS(B1604&lt;30,"21-29",
B1604&lt;40,"30-39",
B1604&lt;50,"40-49",
B1604&lt;60,"50-59",
TRUE,"60+"
)</f>
        <v>30-39</v>
      </c>
      <c r="W1604" s="24">
        <f t="shared" si="75"/>
        <v>12200000</v>
      </c>
      <c r="X1604" s="24">
        <f t="shared" si="76"/>
        <v>6480000</v>
      </c>
      <c r="Y1604" s="25">
        <f t="shared" si="77"/>
        <v>0.45185185185185184</v>
      </c>
      <c r="Z1604" s="2" t="str" cm="1">
        <f t="array" ref="Z1604">_xlfn.IFS(Y1604&lt;=25%,"Low",
Y1604&lt;=50%,"Moderate",
Y1604&lt;=75%,"High",
Y1604&lt;=100%,"Very High",
TRUE,"Over Limit"
)</f>
        <v>Moderate</v>
      </c>
      <c r="AA1604" s="2" cm="1">
        <f t="array" ref="AA1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4" s="2" t="str" cm="1">
        <f t="array" ref="AB1604">_xlfn.IFS(T1604=0,"No Late Payments",
T1604&lt;=2,"Low",
T1604&lt;=4,"Moderate",
TRUE,"High"
)</f>
        <v>No Late Payments</v>
      </c>
      <c r="AC1604" s="10" t="str" cm="1">
        <f t="array" ref="AC1604">_xlfn.IFS(
H1604&lt;40000000,"Low",
H1604&lt;60000000,"Medium",
H1604&lt;100000000,"High",
TRUE,"Very High"
)</f>
        <v>Low</v>
      </c>
    </row>
    <row r="1605" spans="1:29">
      <c r="A1605" s="21" t="s">
        <v>1637</v>
      </c>
      <c r="B1605" s="22">
        <v>36</v>
      </c>
      <c r="C1605" s="22" t="s">
        <v>34</v>
      </c>
      <c r="D1605" s="22" t="s">
        <v>30</v>
      </c>
      <c r="E1605" s="22" t="s">
        <v>24</v>
      </c>
      <c r="F1605" s="22" t="s">
        <v>28</v>
      </c>
      <c r="G1605" s="23">
        <v>7400000</v>
      </c>
      <c r="H1605" s="23">
        <v>21000000</v>
      </c>
      <c r="I1605" s="22">
        <v>25</v>
      </c>
      <c r="J1605" s="22">
        <v>0</v>
      </c>
      <c r="K1605" s="22">
        <v>0</v>
      </c>
      <c r="L1605" s="22">
        <v>0</v>
      </c>
      <c r="M1605" s="23">
        <v>7120000</v>
      </c>
      <c r="N1605" s="23">
        <v>12000000</v>
      </c>
      <c r="O1605" s="23">
        <v>11520000</v>
      </c>
      <c r="P1605" s="23">
        <v>2930000</v>
      </c>
      <c r="Q1605" s="23">
        <v>2960000</v>
      </c>
      <c r="R1605" s="23">
        <v>4890000</v>
      </c>
      <c r="S1605" s="23">
        <v>640000</v>
      </c>
      <c r="T1605" s="22">
        <v>0</v>
      </c>
      <c r="U1605" s="22">
        <v>0</v>
      </c>
      <c r="V1605" s="2" t="str" cm="1">
        <f t="array" ref="V1605">_xlfn.IFS(B1605&lt;30,"21-29",
B1605&lt;40,"30-39",
B1605&lt;50,"40-49",
B1605&lt;60,"50-59",
TRUE,"60+"
)</f>
        <v>30-39</v>
      </c>
      <c r="W1605" s="24">
        <f t="shared" si="75"/>
        <v>10213333.333333334</v>
      </c>
      <c r="X1605" s="24">
        <f t="shared" si="76"/>
        <v>3593333.3333333335</v>
      </c>
      <c r="Y1605" s="25">
        <f t="shared" si="77"/>
        <v>0.48634920634920636</v>
      </c>
      <c r="Z1605" s="2" t="str" cm="1">
        <f t="array" ref="Z1605">_xlfn.IFS(Y1605&lt;=25%,"Low",
Y1605&lt;=50%,"Moderate",
Y1605&lt;=75%,"High",
Y1605&lt;=100%,"Very High",
TRUE,"Over Limit"
)</f>
        <v>Moderate</v>
      </c>
      <c r="AA1605" s="2" cm="1">
        <f t="array" ref="AA1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5" s="2" t="str" cm="1">
        <f t="array" ref="AB1605">_xlfn.IFS(T1605=0,"No Late Payments",
T1605&lt;=2,"Low",
T1605&lt;=4,"Moderate",
TRUE,"High"
)</f>
        <v>No Late Payments</v>
      </c>
      <c r="AC1605" s="10" t="str" cm="1">
        <f t="array" ref="AC1605">_xlfn.IFS(
H1605&lt;40000000,"Low",
H1605&lt;60000000,"Medium",
H1605&lt;100000000,"High",
TRUE,"Very High"
)</f>
        <v>Low</v>
      </c>
    </row>
    <row r="1606" spans="1:29">
      <c r="A1606" s="18" t="s">
        <v>1638</v>
      </c>
      <c r="B1606" s="19">
        <v>34</v>
      </c>
      <c r="C1606" s="19" t="s">
        <v>22</v>
      </c>
      <c r="D1606" s="19" t="s">
        <v>23</v>
      </c>
      <c r="E1606" s="19" t="s">
        <v>24</v>
      </c>
      <c r="F1606" s="19" t="s">
        <v>28</v>
      </c>
      <c r="G1606" s="20">
        <v>20600000</v>
      </c>
      <c r="H1606" s="20">
        <v>108000000</v>
      </c>
      <c r="I1606" s="19">
        <v>104</v>
      </c>
      <c r="J1606" s="19">
        <v>0</v>
      </c>
      <c r="K1606" s="19">
        <v>0</v>
      </c>
      <c r="L1606" s="19">
        <v>0</v>
      </c>
      <c r="M1606" s="20">
        <v>0</v>
      </c>
      <c r="N1606" s="20">
        <v>22660000</v>
      </c>
      <c r="O1606" s="20">
        <v>15900000</v>
      </c>
      <c r="P1606" s="20">
        <v>0</v>
      </c>
      <c r="Q1606" s="20">
        <v>9850000</v>
      </c>
      <c r="R1606" s="20">
        <v>6220000</v>
      </c>
      <c r="S1606" s="20">
        <v>370000</v>
      </c>
      <c r="T1606" s="19">
        <v>0</v>
      </c>
      <c r="U1606" s="19">
        <v>0</v>
      </c>
      <c r="V1606" s="2" t="str" cm="1">
        <f t="array" ref="V1606">_xlfn.IFS(B1606&lt;30,"21-29",
B1606&lt;40,"30-39",
B1606&lt;50,"40-49",
B1606&lt;60,"50-59",
TRUE,"60+"
)</f>
        <v>30-39</v>
      </c>
      <c r="W1606" s="24">
        <f t="shared" si="75"/>
        <v>12853333.333333334</v>
      </c>
      <c r="X1606" s="24">
        <f t="shared" si="76"/>
        <v>5356666.666666667</v>
      </c>
      <c r="Y1606" s="25">
        <f t="shared" si="77"/>
        <v>0.11901234567901235</v>
      </c>
      <c r="Z1606" s="2" t="str" cm="1">
        <f t="array" ref="Z1606">_xlfn.IFS(Y1606&lt;=25%,"Low",
Y1606&lt;=50%,"Moderate",
Y1606&lt;=75%,"High",
Y1606&lt;=100%,"Very High",
TRUE,"Over Limit"
)</f>
        <v>Low</v>
      </c>
      <c r="AA1606" s="2" cm="1">
        <f t="array" ref="AA1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06" s="2" t="str" cm="1">
        <f t="array" ref="AB1606">_xlfn.IFS(T1606=0,"No Late Payments",
T1606&lt;=2,"Low",
T1606&lt;=4,"Moderate",
TRUE,"High"
)</f>
        <v>No Late Payments</v>
      </c>
      <c r="AC1606" s="10" t="str" cm="1">
        <f t="array" ref="AC1606">_xlfn.IFS(
H1606&lt;40000000,"Low",
H1606&lt;60000000,"Medium",
H1606&lt;100000000,"High",
TRUE,"Very High"
)</f>
        <v>Very High</v>
      </c>
    </row>
    <row r="1607" spans="1:29">
      <c r="A1607" s="21" t="s">
        <v>1639</v>
      </c>
      <c r="B1607" s="22">
        <v>21</v>
      </c>
      <c r="C1607" s="22" t="s">
        <v>22</v>
      </c>
      <c r="D1607" s="22" t="s">
        <v>23</v>
      </c>
      <c r="E1607" s="22" t="s">
        <v>38</v>
      </c>
      <c r="F1607" s="22" t="s">
        <v>28</v>
      </c>
      <c r="G1607" s="23">
        <v>8700000</v>
      </c>
      <c r="H1607" s="23">
        <v>30000000</v>
      </c>
      <c r="I1607" s="22">
        <v>39</v>
      </c>
      <c r="J1607" s="22">
        <v>0</v>
      </c>
      <c r="K1607" s="22">
        <v>3</v>
      </c>
      <c r="L1607" s="22">
        <v>0</v>
      </c>
      <c r="M1607" s="23">
        <v>14940000</v>
      </c>
      <c r="N1607" s="23">
        <v>20260000</v>
      </c>
      <c r="O1607" s="23">
        <v>18580000</v>
      </c>
      <c r="P1607" s="23">
        <v>5130000</v>
      </c>
      <c r="Q1607" s="23">
        <v>650000</v>
      </c>
      <c r="R1607" s="23">
        <v>480000</v>
      </c>
      <c r="S1607" s="23">
        <v>1140000</v>
      </c>
      <c r="T1607" s="22">
        <v>2</v>
      </c>
      <c r="U1607" s="22">
        <v>0</v>
      </c>
      <c r="V1607" s="2" t="str" cm="1">
        <f t="array" ref="V1607">_xlfn.IFS(B1607&lt;30,"21-29",
B1607&lt;40,"30-39",
B1607&lt;50,"40-49",
B1607&lt;60,"50-59",
TRUE,"60+"
)</f>
        <v>21-29</v>
      </c>
      <c r="W1607" s="24">
        <f t="shared" si="75"/>
        <v>17926666.666666668</v>
      </c>
      <c r="X1607" s="24">
        <f t="shared" si="76"/>
        <v>2086666.6666666667</v>
      </c>
      <c r="Y1607" s="25">
        <f t="shared" si="77"/>
        <v>0.59755555555555562</v>
      </c>
      <c r="Z1607" s="2" t="str" cm="1">
        <f t="array" ref="Z1607">_xlfn.IFS(Y1607&lt;=25%,"Low",
Y1607&lt;=50%,"Moderate",
Y1607&lt;=75%,"High",
Y1607&lt;=100%,"Very High",
TRUE,"Over Limit"
)</f>
        <v>High</v>
      </c>
      <c r="AA1607" s="2" cm="1">
        <f t="array" ref="AA1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7" s="2" t="str" cm="1">
        <f t="array" ref="AB1607">_xlfn.IFS(T1607=0,"No Late Payments",
T1607&lt;=2,"Low",
T1607&lt;=4,"Moderate",
TRUE,"High"
)</f>
        <v>Low</v>
      </c>
      <c r="AC1607" s="10" t="str" cm="1">
        <f t="array" ref="AC1607">_xlfn.IFS(
H1607&lt;40000000,"Low",
H1607&lt;60000000,"Medium",
H1607&lt;100000000,"High",
TRUE,"Very High"
)</f>
        <v>Low</v>
      </c>
    </row>
    <row r="1608" spans="1:29">
      <c r="A1608" s="18" t="s">
        <v>1640</v>
      </c>
      <c r="B1608" s="19">
        <v>46</v>
      </c>
      <c r="C1608" s="19" t="s">
        <v>22</v>
      </c>
      <c r="D1608" s="19" t="s">
        <v>23</v>
      </c>
      <c r="E1608" s="19" t="s">
        <v>24</v>
      </c>
      <c r="F1608" s="19" t="s">
        <v>28</v>
      </c>
      <c r="G1608" s="20">
        <v>9000000</v>
      </c>
      <c r="H1608" s="20">
        <v>41000000</v>
      </c>
      <c r="I1608" s="19">
        <v>172</v>
      </c>
      <c r="J1608" s="19">
        <v>0</v>
      </c>
      <c r="K1608" s="19">
        <v>0</v>
      </c>
      <c r="L1608" s="19">
        <v>0</v>
      </c>
      <c r="M1608" s="20">
        <v>7040000</v>
      </c>
      <c r="N1608" s="20">
        <v>9220000</v>
      </c>
      <c r="O1608" s="20">
        <v>9070000</v>
      </c>
      <c r="P1608" s="20">
        <v>6780000</v>
      </c>
      <c r="Q1608" s="20">
        <v>4620000</v>
      </c>
      <c r="R1608" s="20">
        <v>2550000</v>
      </c>
      <c r="S1608" s="20">
        <v>1480000</v>
      </c>
      <c r="T1608" s="19">
        <v>1</v>
      </c>
      <c r="U1608" s="19">
        <v>0</v>
      </c>
      <c r="V1608" s="2" t="str" cm="1">
        <f t="array" ref="V1608">_xlfn.IFS(B1608&lt;30,"21-29",
B1608&lt;40,"30-39",
B1608&lt;50,"40-49",
B1608&lt;60,"50-59",
TRUE,"60+"
)</f>
        <v>40-49</v>
      </c>
      <c r="W1608" s="24">
        <f t="shared" si="75"/>
        <v>8443333.333333334</v>
      </c>
      <c r="X1608" s="24">
        <f t="shared" si="76"/>
        <v>4650000</v>
      </c>
      <c r="Y1608" s="25">
        <f t="shared" si="77"/>
        <v>0.20593495934959352</v>
      </c>
      <c r="Z1608" s="2" t="str" cm="1">
        <f t="array" ref="Z1608">_xlfn.IFS(Y1608&lt;=25%,"Low",
Y1608&lt;=50%,"Moderate",
Y1608&lt;=75%,"High",
Y1608&lt;=100%,"Very High",
TRUE,"Over Limit"
)</f>
        <v>Low</v>
      </c>
      <c r="AA1608" s="2" cm="1">
        <f t="array" ref="AA1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08" s="2" t="str" cm="1">
        <f t="array" ref="AB1608">_xlfn.IFS(T1608=0,"No Late Payments",
T1608&lt;=2,"Low",
T1608&lt;=4,"Moderate",
TRUE,"High"
)</f>
        <v>Low</v>
      </c>
      <c r="AC1608" s="10" t="str" cm="1">
        <f t="array" ref="AC1608">_xlfn.IFS(
H1608&lt;40000000,"Low",
H1608&lt;60000000,"Medium",
H1608&lt;100000000,"High",
TRUE,"Very High"
)</f>
        <v>Medium</v>
      </c>
    </row>
    <row r="1609" spans="1:29">
      <c r="A1609" s="21" t="s">
        <v>1641</v>
      </c>
      <c r="B1609" s="22">
        <v>38</v>
      </c>
      <c r="C1609" s="22" t="s">
        <v>22</v>
      </c>
      <c r="D1609" s="22" t="s">
        <v>23</v>
      </c>
      <c r="E1609" s="22" t="s">
        <v>38</v>
      </c>
      <c r="F1609" s="22" t="s">
        <v>28</v>
      </c>
      <c r="G1609" s="23">
        <v>14600000</v>
      </c>
      <c r="H1609" s="23">
        <v>43000000</v>
      </c>
      <c r="I1609" s="22">
        <v>70</v>
      </c>
      <c r="J1609" s="22">
        <v>0</v>
      </c>
      <c r="K1609" s="22">
        <v>0</v>
      </c>
      <c r="L1609" s="22">
        <v>0</v>
      </c>
      <c r="M1609" s="23">
        <v>15420000</v>
      </c>
      <c r="N1609" s="23">
        <v>20940000</v>
      </c>
      <c r="O1609" s="23">
        <v>14750000</v>
      </c>
      <c r="P1609" s="23">
        <v>13290000</v>
      </c>
      <c r="Q1609" s="23">
        <v>3160000</v>
      </c>
      <c r="R1609" s="23">
        <v>7020000</v>
      </c>
      <c r="S1609" s="23">
        <v>860000</v>
      </c>
      <c r="T1609" s="22">
        <v>1</v>
      </c>
      <c r="U1609" s="22">
        <v>0</v>
      </c>
      <c r="V1609" s="2" t="str" cm="1">
        <f t="array" ref="V1609">_xlfn.IFS(B1609&lt;30,"21-29",
B1609&lt;40,"30-39",
B1609&lt;50,"40-49",
B1609&lt;60,"50-59",
TRUE,"60+"
)</f>
        <v>30-39</v>
      </c>
      <c r="W1609" s="24">
        <f t="shared" si="75"/>
        <v>17036666.666666668</v>
      </c>
      <c r="X1609" s="24">
        <f t="shared" si="76"/>
        <v>7823333.333333333</v>
      </c>
      <c r="Y1609" s="25">
        <f t="shared" si="77"/>
        <v>0.39620155038759691</v>
      </c>
      <c r="Z1609" s="2" t="str" cm="1">
        <f t="array" ref="Z1609">_xlfn.IFS(Y1609&lt;=25%,"Low",
Y1609&lt;=50%,"Moderate",
Y1609&lt;=75%,"High",
Y1609&lt;=100%,"Very High",
TRUE,"Over Limit"
)</f>
        <v>Moderate</v>
      </c>
      <c r="AA1609" s="2" cm="1">
        <f t="array" ref="AA1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9" s="2" t="str" cm="1">
        <f t="array" ref="AB1609">_xlfn.IFS(T1609=0,"No Late Payments",
T1609&lt;=2,"Low",
T1609&lt;=4,"Moderate",
TRUE,"High"
)</f>
        <v>Low</v>
      </c>
      <c r="AC1609" s="10" t="str" cm="1">
        <f t="array" ref="AC1609">_xlfn.IFS(
H1609&lt;40000000,"Low",
H1609&lt;60000000,"Medium",
H1609&lt;100000000,"High",
TRUE,"Very High"
)</f>
        <v>Medium</v>
      </c>
    </row>
    <row r="1610" spans="1:29">
      <c r="A1610" s="18" t="s">
        <v>1642</v>
      </c>
      <c r="B1610" s="19">
        <v>35</v>
      </c>
      <c r="C1610" s="19" t="s">
        <v>34</v>
      </c>
      <c r="D1610" s="19" t="s">
        <v>23</v>
      </c>
      <c r="E1610" s="19" t="s">
        <v>24</v>
      </c>
      <c r="F1610" s="19" t="s">
        <v>28</v>
      </c>
      <c r="G1610" s="20">
        <v>10500000</v>
      </c>
      <c r="H1610" s="20">
        <v>38000000</v>
      </c>
      <c r="I1610" s="19">
        <v>63</v>
      </c>
      <c r="J1610" s="19">
        <v>0</v>
      </c>
      <c r="K1610" s="19">
        <v>0</v>
      </c>
      <c r="L1610" s="19">
        <v>0</v>
      </c>
      <c r="M1610" s="20">
        <v>4800000</v>
      </c>
      <c r="N1610" s="20">
        <v>11580000</v>
      </c>
      <c r="O1610" s="20">
        <v>10910000</v>
      </c>
      <c r="P1610" s="20">
        <v>1120000</v>
      </c>
      <c r="Q1610" s="20">
        <v>3240000</v>
      </c>
      <c r="R1610" s="20">
        <v>4140000</v>
      </c>
      <c r="S1610" s="20">
        <v>2930000</v>
      </c>
      <c r="T1610" s="19">
        <v>0</v>
      </c>
      <c r="U1610" s="19">
        <v>0</v>
      </c>
      <c r="V1610" s="2" t="str" cm="1">
        <f t="array" ref="V1610">_xlfn.IFS(B1610&lt;30,"21-29",
B1610&lt;40,"30-39",
B1610&lt;50,"40-49",
B1610&lt;60,"50-59",
TRUE,"60+"
)</f>
        <v>30-39</v>
      </c>
      <c r="W1610" s="24">
        <f t="shared" si="75"/>
        <v>9096666.666666666</v>
      </c>
      <c r="X1610" s="24">
        <f t="shared" si="76"/>
        <v>2833333.3333333335</v>
      </c>
      <c r="Y1610" s="25">
        <f t="shared" si="77"/>
        <v>0.23938596491228067</v>
      </c>
      <c r="Z1610" s="2" t="str" cm="1">
        <f t="array" ref="Z1610">_xlfn.IFS(Y1610&lt;=25%,"Low",
Y1610&lt;=50%,"Moderate",
Y1610&lt;=75%,"High",
Y1610&lt;=100%,"Very High",
TRUE,"Over Limit"
)</f>
        <v>Low</v>
      </c>
      <c r="AA1610" s="2" cm="1">
        <f t="array" ref="AA1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10" s="2" t="str" cm="1">
        <f t="array" ref="AB1610">_xlfn.IFS(T1610=0,"No Late Payments",
T1610&lt;=2,"Low",
T1610&lt;=4,"Moderate",
TRUE,"High"
)</f>
        <v>No Late Payments</v>
      </c>
      <c r="AC1610" s="10" t="str" cm="1">
        <f t="array" ref="AC1610">_xlfn.IFS(
H1610&lt;40000000,"Low",
H1610&lt;60000000,"Medium",
H1610&lt;100000000,"High",
TRUE,"Very High"
)</f>
        <v>Low</v>
      </c>
    </row>
    <row r="1611" spans="1:29">
      <c r="A1611" s="21" t="s">
        <v>1643</v>
      </c>
      <c r="B1611" s="22">
        <v>21</v>
      </c>
      <c r="C1611" s="22" t="s">
        <v>34</v>
      </c>
      <c r="D1611" s="22" t="s">
        <v>30</v>
      </c>
      <c r="E1611" s="22" t="s">
        <v>31</v>
      </c>
      <c r="F1611" s="22" t="s">
        <v>28</v>
      </c>
      <c r="G1611" s="23">
        <v>5700000</v>
      </c>
      <c r="H1611" s="23">
        <v>25000000</v>
      </c>
      <c r="I1611" s="22">
        <v>37</v>
      </c>
      <c r="J1611" s="22">
        <v>3</v>
      </c>
      <c r="K1611" s="22">
        <v>2</v>
      </c>
      <c r="L1611" s="22">
        <v>2</v>
      </c>
      <c r="M1611" s="23">
        <v>17090000</v>
      </c>
      <c r="N1611" s="23">
        <v>11430000</v>
      </c>
      <c r="O1611" s="23">
        <v>11540000</v>
      </c>
      <c r="P1611" s="23">
        <v>480000</v>
      </c>
      <c r="Q1611" s="23">
        <v>560000</v>
      </c>
      <c r="R1611" s="23">
        <v>580000</v>
      </c>
      <c r="S1611" s="23">
        <v>1180000</v>
      </c>
      <c r="T1611" s="22">
        <v>3</v>
      </c>
      <c r="U1611" s="22">
        <v>1</v>
      </c>
      <c r="V1611" s="2" t="str" cm="1">
        <f t="array" ref="V1611">_xlfn.IFS(B1611&lt;30,"21-29",
B1611&lt;40,"30-39",
B1611&lt;50,"40-49",
B1611&lt;60,"50-59",
TRUE,"60+"
)</f>
        <v>21-29</v>
      </c>
      <c r="W1611" s="24">
        <f t="shared" si="75"/>
        <v>13353333.333333334</v>
      </c>
      <c r="X1611" s="24">
        <f t="shared" si="76"/>
        <v>540000</v>
      </c>
      <c r="Y1611" s="25">
        <f t="shared" si="77"/>
        <v>0.53413333333333335</v>
      </c>
      <c r="Z1611" s="2" t="str" cm="1">
        <f t="array" ref="Z1611">_xlfn.IFS(Y1611&lt;=25%,"Low",
Y1611&lt;=50%,"Moderate",
Y1611&lt;=75%,"High",
Y1611&lt;=100%,"Very High",
TRUE,"Over Limit"
)</f>
        <v>High</v>
      </c>
      <c r="AA1611" s="2" cm="1">
        <f t="array" ref="AA1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11" s="2" t="str" cm="1">
        <f t="array" ref="AB1611">_xlfn.IFS(T1611=0,"No Late Payments",
T1611&lt;=2,"Low",
T1611&lt;=4,"Moderate",
TRUE,"High"
)</f>
        <v>Moderate</v>
      </c>
      <c r="AC1611" s="10" t="str" cm="1">
        <f t="array" ref="AC1611">_xlfn.IFS(
H1611&lt;40000000,"Low",
H1611&lt;60000000,"Medium",
H1611&lt;100000000,"High",
TRUE,"Very High"
)</f>
        <v>Low</v>
      </c>
    </row>
    <row r="1612" spans="1:29">
      <c r="A1612" s="18" t="s">
        <v>1644</v>
      </c>
      <c r="B1612" s="19">
        <v>39</v>
      </c>
      <c r="C1612" s="19" t="s">
        <v>22</v>
      </c>
      <c r="D1612" s="19" t="s">
        <v>27</v>
      </c>
      <c r="E1612" s="19" t="s">
        <v>24</v>
      </c>
      <c r="F1612" s="19" t="s">
        <v>28</v>
      </c>
      <c r="G1612" s="20">
        <v>7600000</v>
      </c>
      <c r="H1612" s="20">
        <v>39000000</v>
      </c>
      <c r="I1612" s="19">
        <v>115</v>
      </c>
      <c r="J1612" s="19">
        <v>0</v>
      </c>
      <c r="K1612" s="19">
        <v>0</v>
      </c>
      <c r="L1612" s="19">
        <v>0</v>
      </c>
      <c r="M1612" s="20">
        <v>16010000</v>
      </c>
      <c r="N1612" s="20">
        <v>10690000</v>
      </c>
      <c r="O1612" s="20">
        <v>10860000</v>
      </c>
      <c r="P1612" s="20">
        <v>8560000</v>
      </c>
      <c r="Q1612" s="20">
        <v>8870000</v>
      </c>
      <c r="R1612" s="20">
        <v>4130000</v>
      </c>
      <c r="S1612" s="20">
        <v>4340000</v>
      </c>
      <c r="T1612" s="19">
        <v>0</v>
      </c>
      <c r="U1612" s="19">
        <v>0</v>
      </c>
      <c r="V1612" s="2" t="str" cm="1">
        <f t="array" ref="V1612">_xlfn.IFS(B1612&lt;30,"21-29",
B1612&lt;40,"30-39",
B1612&lt;50,"40-49",
B1612&lt;60,"50-59",
TRUE,"60+"
)</f>
        <v>30-39</v>
      </c>
      <c r="W1612" s="24">
        <f t="shared" si="75"/>
        <v>12520000</v>
      </c>
      <c r="X1612" s="24">
        <f t="shared" si="76"/>
        <v>7186666.666666667</v>
      </c>
      <c r="Y1612" s="25">
        <f t="shared" si="77"/>
        <v>0.32102564102564102</v>
      </c>
      <c r="Z1612" s="2" t="str" cm="1">
        <f t="array" ref="Z1612">_xlfn.IFS(Y1612&lt;=25%,"Low",
Y1612&lt;=50%,"Moderate",
Y1612&lt;=75%,"High",
Y1612&lt;=100%,"Very High",
TRUE,"Over Limit"
)</f>
        <v>Moderate</v>
      </c>
      <c r="AA1612" s="2" cm="1">
        <f t="array" ref="AA1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2" s="2" t="str" cm="1">
        <f t="array" ref="AB1612">_xlfn.IFS(T1612=0,"No Late Payments",
T1612&lt;=2,"Low",
T1612&lt;=4,"Moderate",
TRUE,"High"
)</f>
        <v>No Late Payments</v>
      </c>
      <c r="AC1612" s="10" t="str" cm="1">
        <f t="array" ref="AC1612">_xlfn.IFS(
H1612&lt;40000000,"Low",
H1612&lt;60000000,"Medium",
H1612&lt;100000000,"High",
TRUE,"Very High"
)</f>
        <v>Low</v>
      </c>
    </row>
    <row r="1613" spans="1:29">
      <c r="A1613" s="21" t="s">
        <v>1645</v>
      </c>
      <c r="B1613" s="22">
        <v>46</v>
      </c>
      <c r="C1613" s="22" t="s">
        <v>22</v>
      </c>
      <c r="D1613" s="22" t="s">
        <v>30</v>
      </c>
      <c r="E1613" s="22" t="s">
        <v>24</v>
      </c>
      <c r="F1613" s="22" t="s">
        <v>48</v>
      </c>
      <c r="G1613" s="23">
        <v>14000000</v>
      </c>
      <c r="H1613" s="23">
        <v>78000000</v>
      </c>
      <c r="I1613" s="22">
        <v>141</v>
      </c>
      <c r="J1613" s="22">
        <v>0</v>
      </c>
      <c r="K1613" s="22">
        <v>0</v>
      </c>
      <c r="L1613" s="22">
        <v>0</v>
      </c>
      <c r="M1613" s="23">
        <v>10930000</v>
      </c>
      <c r="N1613" s="23">
        <v>12380000</v>
      </c>
      <c r="O1613" s="23">
        <v>10660000</v>
      </c>
      <c r="P1613" s="23">
        <v>4140000</v>
      </c>
      <c r="Q1613" s="23">
        <v>10050000</v>
      </c>
      <c r="R1613" s="23">
        <v>5440000</v>
      </c>
      <c r="S1613" s="23">
        <v>850000</v>
      </c>
      <c r="T1613" s="22">
        <v>0</v>
      </c>
      <c r="U1613" s="22">
        <v>0</v>
      </c>
      <c r="V1613" s="2" t="str" cm="1">
        <f t="array" ref="V1613">_xlfn.IFS(B1613&lt;30,"21-29",
B1613&lt;40,"30-39",
B1613&lt;50,"40-49",
B1613&lt;60,"50-59",
TRUE,"60+"
)</f>
        <v>40-49</v>
      </c>
      <c r="W1613" s="24">
        <f t="shared" si="75"/>
        <v>11323333.333333334</v>
      </c>
      <c r="X1613" s="24">
        <f t="shared" si="76"/>
        <v>6543333.333333333</v>
      </c>
      <c r="Y1613" s="25">
        <f t="shared" si="77"/>
        <v>0.14517094017094018</v>
      </c>
      <c r="Z1613" s="2" t="str" cm="1">
        <f t="array" ref="Z1613">_xlfn.IFS(Y1613&lt;=25%,"Low",
Y1613&lt;=50%,"Moderate",
Y1613&lt;=75%,"High",
Y1613&lt;=100%,"Very High",
TRUE,"Over Limit"
)</f>
        <v>Low</v>
      </c>
      <c r="AA1613" s="2" cm="1">
        <f t="array" ref="AA1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13" s="2" t="str" cm="1">
        <f t="array" ref="AB1613">_xlfn.IFS(T1613=0,"No Late Payments",
T1613&lt;=2,"Low",
T1613&lt;=4,"Moderate",
TRUE,"High"
)</f>
        <v>No Late Payments</v>
      </c>
      <c r="AC1613" s="10" t="str" cm="1">
        <f t="array" ref="AC1613">_xlfn.IFS(
H1613&lt;40000000,"Low",
H1613&lt;60000000,"Medium",
H1613&lt;100000000,"High",
TRUE,"Very High"
)</f>
        <v>High</v>
      </c>
    </row>
    <row r="1614" spans="1:29">
      <c r="A1614" s="18" t="s">
        <v>1646</v>
      </c>
      <c r="B1614" s="19">
        <v>27</v>
      </c>
      <c r="C1614" s="19" t="s">
        <v>34</v>
      </c>
      <c r="D1614" s="19" t="s">
        <v>27</v>
      </c>
      <c r="E1614" s="19" t="s">
        <v>24</v>
      </c>
      <c r="F1614" s="19" t="s">
        <v>28</v>
      </c>
      <c r="G1614" s="20">
        <v>13000000</v>
      </c>
      <c r="H1614" s="20">
        <v>58000000</v>
      </c>
      <c r="I1614" s="19">
        <v>50</v>
      </c>
      <c r="J1614" s="19">
        <v>1</v>
      </c>
      <c r="K1614" s="19">
        <v>3</v>
      </c>
      <c r="L1614" s="19">
        <v>0</v>
      </c>
      <c r="M1614" s="20">
        <v>21370000</v>
      </c>
      <c r="N1614" s="20">
        <v>23040000</v>
      </c>
      <c r="O1614" s="20">
        <v>9770000</v>
      </c>
      <c r="P1614" s="20">
        <v>4890000</v>
      </c>
      <c r="Q1614" s="20">
        <v>2880000</v>
      </c>
      <c r="R1614" s="20">
        <v>1930000</v>
      </c>
      <c r="S1614" s="20">
        <v>2460000</v>
      </c>
      <c r="T1614" s="19">
        <v>2</v>
      </c>
      <c r="U1614" s="19">
        <v>1</v>
      </c>
      <c r="V1614" s="2" t="str" cm="1">
        <f t="array" ref="V1614">_xlfn.IFS(B1614&lt;30,"21-29",
B1614&lt;40,"30-39",
B1614&lt;50,"40-49",
B1614&lt;60,"50-59",
TRUE,"60+"
)</f>
        <v>21-29</v>
      </c>
      <c r="W1614" s="24">
        <f t="shared" si="75"/>
        <v>18060000</v>
      </c>
      <c r="X1614" s="24">
        <f t="shared" si="76"/>
        <v>3233333.3333333335</v>
      </c>
      <c r="Y1614" s="25">
        <f t="shared" si="77"/>
        <v>0.31137931034482758</v>
      </c>
      <c r="Z1614" s="2" t="str" cm="1">
        <f t="array" ref="Z1614">_xlfn.IFS(Y1614&lt;=25%,"Low",
Y1614&lt;=50%,"Moderate",
Y1614&lt;=75%,"High",
Y1614&lt;=100%,"Very High",
TRUE,"Over Limit"
)</f>
        <v>Moderate</v>
      </c>
      <c r="AA1614" s="2" cm="1">
        <f t="array" ref="AA1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4" s="2" t="str" cm="1">
        <f t="array" ref="AB1614">_xlfn.IFS(T1614=0,"No Late Payments",
T1614&lt;=2,"Low",
T1614&lt;=4,"Moderate",
TRUE,"High"
)</f>
        <v>Low</v>
      </c>
      <c r="AC1614" s="10" t="str" cm="1">
        <f t="array" ref="AC1614">_xlfn.IFS(
H1614&lt;40000000,"Low",
H1614&lt;60000000,"Medium",
H1614&lt;100000000,"High",
TRUE,"Very High"
)</f>
        <v>Medium</v>
      </c>
    </row>
    <row r="1615" spans="1:29">
      <c r="A1615" s="21" t="s">
        <v>1647</v>
      </c>
      <c r="B1615" s="22">
        <v>31</v>
      </c>
      <c r="C1615" s="22" t="s">
        <v>34</v>
      </c>
      <c r="D1615" s="22" t="s">
        <v>30</v>
      </c>
      <c r="E1615" s="22" t="s">
        <v>24</v>
      </c>
      <c r="F1615" s="22" t="s">
        <v>28</v>
      </c>
      <c r="G1615" s="23">
        <v>9900000</v>
      </c>
      <c r="H1615" s="23">
        <v>46000000</v>
      </c>
      <c r="I1615" s="22">
        <v>93</v>
      </c>
      <c r="J1615" s="22">
        <v>0</v>
      </c>
      <c r="K1615" s="22">
        <v>0</v>
      </c>
      <c r="L1615" s="22">
        <v>0</v>
      </c>
      <c r="M1615" s="23">
        <v>28890000</v>
      </c>
      <c r="N1615" s="23">
        <v>28460000</v>
      </c>
      <c r="O1615" s="23">
        <v>25830000</v>
      </c>
      <c r="P1615" s="23">
        <v>1610000</v>
      </c>
      <c r="Q1615" s="23">
        <v>8210000</v>
      </c>
      <c r="R1615" s="23">
        <v>3960000</v>
      </c>
      <c r="S1615" s="23">
        <v>1420000</v>
      </c>
      <c r="T1615" s="22">
        <v>0</v>
      </c>
      <c r="U1615" s="22">
        <v>0</v>
      </c>
      <c r="V1615" s="2" t="str" cm="1">
        <f t="array" ref="V1615">_xlfn.IFS(B1615&lt;30,"21-29",
B1615&lt;40,"30-39",
B1615&lt;50,"40-49",
B1615&lt;60,"50-59",
TRUE,"60+"
)</f>
        <v>30-39</v>
      </c>
      <c r="W1615" s="24">
        <f t="shared" si="75"/>
        <v>27726666.666666668</v>
      </c>
      <c r="X1615" s="24">
        <f t="shared" si="76"/>
        <v>4593333.333333333</v>
      </c>
      <c r="Y1615" s="25">
        <f t="shared" si="77"/>
        <v>0.60275362318840586</v>
      </c>
      <c r="Z1615" s="2" t="str" cm="1">
        <f t="array" ref="Z1615">_xlfn.IFS(Y1615&lt;=25%,"Low",
Y1615&lt;=50%,"Moderate",
Y1615&lt;=75%,"High",
Y1615&lt;=100%,"Very High",
TRUE,"Over Limit"
)</f>
        <v>High</v>
      </c>
      <c r="AA1615" s="2" cm="1">
        <f t="array" ref="AA1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15" s="2" t="str" cm="1">
        <f t="array" ref="AB1615">_xlfn.IFS(T1615=0,"No Late Payments",
T1615&lt;=2,"Low",
T1615&lt;=4,"Moderate",
TRUE,"High"
)</f>
        <v>No Late Payments</v>
      </c>
      <c r="AC1615" s="10" t="str" cm="1">
        <f t="array" ref="AC1615">_xlfn.IFS(
H1615&lt;40000000,"Low",
H1615&lt;60000000,"Medium",
H1615&lt;100000000,"High",
TRUE,"Very High"
)</f>
        <v>Medium</v>
      </c>
    </row>
    <row r="1616" spans="1:29">
      <c r="A1616" s="18" t="s">
        <v>1648</v>
      </c>
      <c r="B1616" s="19">
        <v>45</v>
      </c>
      <c r="C1616" s="19" t="s">
        <v>22</v>
      </c>
      <c r="D1616" s="19" t="s">
        <v>30</v>
      </c>
      <c r="E1616" s="19" t="s">
        <v>24</v>
      </c>
      <c r="F1616" s="19" t="s">
        <v>41</v>
      </c>
      <c r="G1616" s="20">
        <v>20200000</v>
      </c>
      <c r="H1616" s="20">
        <v>115000000</v>
      </c>
      <c r="I1616" s="19">
        <v>67</v>
      </c>
      <c r="J1616" s="19">
        <v>0</v>
      </c>
      <c r="K1616" s="19">
        <v>0</v>
      </c>
      <c r="L1616" s="19">
        <v>0</v>
      </c>
      <c r="M1616" s="20">
        <v>42420000</v>
      </c>
      <c r="N1616" s="20">
        <v>41340000</v>
      </c>
      <c r="O1616" s="20">
        <v>52530000</v>
      </c>
      <c r="P1616" s="20">
        <v>5680000</v>
      </c>
      <c r="Q1616" s="20">
        <v>37190000</v>
      </c>
      <c r="R1616" s="20">
        <v>18810000</v>
      </c>
      <c r="S1616" s="20">
        <v>3230000</v>
      </c>
      <c r="T1616" s="19">
        <v>0</v>
      </c>
      <c r="U1616" s="19">
        <v>0</v>
      </c>
      <c r="V1616" s="2" t="str" cm="1">
        <f t="array" ref="V1616">_xlfn.IFS(B1616&lt;30,"21-29",
B1616&lt;40,"30-39",
B1616&lt;50,"40-49",
B1616&lt;60,"50-59",
TRUE,"60+"
)</f>
        <v>40-49</v>
      </c>
      <c r="W1616" s="24">
        <f t="shared" si="75"/>
        <v>45430000</v>
      </c>
      <c r="X1616" s="24">
        <f t="shared" si="76"/>
        <v>20560000</v>
      </c>
      <c r="Y1616" s="25">
        <f t="shared" si="77"/>
        <v>0.39504347826086955</v>
      </c>
      <c r="Z1616" s="2" t="str" cm="1">
        <f t="array" ref="Z1616">_xlfn.IFS(Y1616&lt;=25%,"Low",
Y1616&lt;=50%,"Moderate",
Y1616&lt;=75%,"High",
Y1616&lt;=100%,"Very High",
TRUE,"Over Limit"
)</f>
        <v>Moderate</v>
      </c>
      <c r="AA1616" s="2" cm="1">
        <f t="array" ref="AA1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6" s="2" t="str" cm="1">
        <f t="array" ref="AB1616">_xlfn.IFS(T1616=0,"No Late Payments",
T1616&lt;=2,"Low",
T1616&lt;=4,"Moderate",
TRUE,"High"
)</f>
        <v>No Late Payments</v>
      </c>
      <c r="AC1616" s="10" t="str" cm="1">
        <f t="array" ref="AC1616">_xlfn.IFS(
H1616&lt;40000000,"Low",
H1616&lt;60000000,"Medium",
H1616&lt;100000000,"High",
TRUE,"Very High"
)</f>
        <v>Very High</v>
      </c>
    </row>
    <row r="1617" spans="1:29">
      <c r="A1617" s="21" t="s">
        <v>1649</v>
      </c>
      <c r="B1617" s="22">
        <v>48</v>
      </c>
      <c r="C1617" s="22" t="s">
        <v>22</v>
      </c>
      <c r="D1617" s="22" t="s">
        <v>23</v>
      </c>
      <c r="E1617" s="22" t="s">
        <v>38</v>
      </c>
      <c r="F1617" s="22" t="s">
        <v>28</v>
      </c>
      <c r="G1617" s="23">
        <v>10200000</v>
      </c>
      <c r="H1617" s="23">
        <v>76000000</v>
      </c>
      <c r="I1617" s="22">
        <v>138</v>
      </c>
      <c r="J1617" s="22">
        <v>3</v>
      </c>
      <c r="K1617" s="22">
        <v>2</v>
      </c>
      <c r="L1617" s="22">
        <v>0</v>
      </c>
      <c r="M1617" s="23">
        <v>25360000</v>
      </c>
      <c r="N1617" s="23">
        <v>19460000</v>
      </c>
      <c r="O1617" s="23">
        <v>24440000</v>
      </c>
      <c r="P1617" s="23">
        <v>1280000</v>
      </c>
      <c r="Q1617" s="23">
        <v>1890000</v>
      </c>
      <c r="R1617" s="23">
        <v>7830000</v>
      </c>
      <c r="S1617" s="23">
        <v>10280000</v>
      </c>
      <c r="T1617" s="22">
        <v>2</v>
      </c>
      <c r="U1617" s="22">
        <v>1</v>
      </c>
      <c r="V1617" s="2" t="str" cm="1">
        <f t="array" ref="V1617">_xlfn.IFS(B1617&lt;30,"21-29",
B1617&lt;40,"30-39",
B1617&lt;50,"40-49",
B1617&lt;60,"50-59",
TRUE,"60+"
)</f>
        <v>40-49</v>
      </c>
      <c r="W1617" s="24">
        <f t="shared" si="75"/>
        <v>23086666.666666668</v>
      </c>
      <c r="X1617" s="24">
        <f t="shared" si="76"/>
        <v>3666666.6666666665</v>
      </c>
      <c r="Y1617" s="25">
        <f t="shared" si="77"/>
        <v>0.30377192982456142</v>
      </c>
      <c r="Z1617" s="2" t="str" cm="1">
        <f t="array" ref="Z1617">_xlfn.IFS(Y1617&lt;=25%,"Low",
Y1617&lt;=50%,"Moderate",
Y1617&lt;=75%,"High",
Y1617&lt;=100%,"Very High",
TRUE,"Over Limit"
)</f>
        <v>Moderate</v>
      </c>
      <c r="AA1617" s="2" cm="1">
        <f t="array" ref="AA1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7" s="2" t="str" cm="1">
        <f t="array" ref="AB1617">_xlfn.IFS(T1617=0,"No Late Payments",
T1617&lt;=2,"Low",
T1617&lt;=4,"Moderate",
TRUE,"High"
)</f>
        <v>Low</v>
      </c>
      <c r="AC1617" s="10" t="str" cm="1">
        <f t="array" ref="AC1617">_xlfn.IFS(
H1617&lt;40000000,"Low",
H1617&lt;60000000,"Medium",
H1617&lt;100000000,"High",
TRUE,"Very High"
)</f>
        <v>High</v>
      </c>
    </row>
    <row r="1618" spans="1:29">
      <c r="A1618" s="18" t="s">
        <v>1650</v>
      </c>
      <c r="B1618" s="19">
        <v>23</v>
      </c>
      <c r="C1618" s="19" t="s">
        <v>34</v>
      </c>
      <c r="D1618" s="19" t="s">
        <v>23</v>
      </c>
      <c r="E1618" s="19" t="s">
        <v>38</v>
      </c>
      <c r="F1618" s="19" t="s">
        <v>28</v>
      </c>
      <c r="G1618" s="20">
        <v>10600000</v>
      </c>
      <c r="H1618" s="20">
        <v>35000000</v>
      </c>
      <c r="I1618" s="19">
        <v>21</v>
      </c>
      <c r="J1618" s="19">
        <v>0</v>
      </c>
      <c r="K1618" s="19">
        <v>0</v>
      </c>
      <c r="L1618" s="19">
        <v>0</v>
      </c>
      <c r="M1618" s="20">
        <v>7700000</v>
      </c>
      <c r="N1618" s="20">
        <v>8250000</v>
      </c>
      <c r="O1618" s="20">
        <v>10590000</v>
      </c>
      <c r="P1618" s="20">
        <v>4270000</v>
      </c>
      <c r="Q1618" s="20">
        <v>3490000</v>
      </c>
      <c r="R1618" s="20">
        <v>4900000</v>
      </c>
      <c r="S1618" s="20">
        <v>700000</v>
      </c>
      <c r="T1618" s="19">
        <v>0</v>
      </c>
      <c r="U1618" s="19">
        <v>0</v>
      </c>
      <c r="V1618" s="2" t="str" cm="1">
        <f t="array" ref="V1618">_xlfn.IFS(B1618&lt;30,"21-29",
B1618&lt;40,"30-39",
B1618&lt;50,"40-49",
B1618&lt;60,"50-59",
TRUE,"60+"
)</f>
        <v>21-29</v>
      </c>
      <c r="W1618" s="24">
        <f t="shared" si="75"/>
        <v>8846666.666666666</v>
      </c>
      <c r="X1618" s="24">
        <f t="shared" si="76"/>
        <v>4220000</v>
      </c>
      <c r="Y1618" s="25">
        <f t="shared" si="77"/>
        <v>0.25276190476190474</v>
      </c>
      <c r="Z1618" s="2" t="str" cm="1">
        <f t="array" ref="Z1618">_xlfn.IFS(Y1618&lt;=25%,"Low",
Y1618&lt;=50%,"Moderate",
Y1618&lt;=75%,"High",
Y1618&lt;=100%,"Very High",
TRUE,"Over Limit"
)</f>
        <v>Moderate</v>
      </c>
      <c r="AA1618" s="2" cm="1">
        <f t="array" ref="AA1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8" s="2" t="str" cm="1">
        <f t="array" ref="AB1618">_xlfn.IFS(T1618=0,"No Late Payments",
T1618&lt;=2,"Low",
T1618&lt;=4,"Moderate",
TRUE,"High"
)</f>
        <v>No Late Payments</v>
      </c>
      <c r="AC1618" s="10" t="str" cm="1">
        <f t="array" ref="AC1618">_xlfn.IFS(
H1618&lt;40000000,"Low",
H1618&lt;60000000,"Medium",
H1618&lt;100000000,"High",
TRUE,"Very High"
)</f>
        <v>Low</v>
      </c>
    </row>
    <row r="1619" spans="1:29">
      <c r="A1619" s="21" t="s">
        <v>1651</v>
      </c>
      <c r="B1619" s="22">
        <v>34</v>
      </c>
      <c r="C1619" s="22" t="s">
        <v>22</v>
      </c>
      <c r="D1619" s="22" t="s">
        <v>23</v>
      </c>
      <c r="E1619" s="22" t="s">
        <v>38</v>
      </c>
      <c r="F1619" s="22" t="s">
        <v>41</v>
      </c>
      <c r="G1619" s="23">
        <v>14300000</v>
      </c>
      <c r="H1619" s="23">
        <v>79000000</v>
      </c>
      <c r="I1619" s="22">
        <v>103</v>
      </c>
      <c r="J1619" s="22">
        <v>0</v>
      </c>
      <c r="K1619" s="22">
        <v>0</v>
      </c>
      <c r="L1619" s="22">
        <v>0</v>
      </c>
      <c r="M1619" s="23">
        <v>7610000</v>
      </c>
      <c r="N1619" s="23">
        <v>27650000</v>
      </c>
      <c r="O1619" s="23">
        <v>40070000</v>
      </c>
      <c r="P1619" s="23">
        <v>3940000</v>
      </c>
      <c r="Q1619" s="23">
        <v>10260000</v>
      </c>
      <c r="R1619" s="23">
        <v>9810000</v>
      </c>
      <c r="S1619" s="23">
        <v>3040000</v>
      </c>
      <c r="T1619" s="22">
        <v>0</v>
      </c>
      <c r="U1619" s="22">
        <v>0</v>
      </c>
      <c r="V1619" s="2" t="str" cm="1">
        <f t="array" ref="V1619">_xlfn.IFS(B1619&lt;30,"21-29",
B1619&lt;40,"30-39",
B1619&lt;50,"40-49",
B1619&lt;60,"50-59",
TRUE,"60+"
)</f>
        <v>30-39</v>
      </c>
      <c r="W1619" s="24">
        <f t="shared" si="75"/>
        <v>25110000</v>
      </c>
      <c r="X1619" s="24">
        <f t="shared" si="76"/>
        <v>8003333.333333333</v>
      </c>
      <c r="Y1619" s="25">
        <f t="shared" si="77"/>
        <v>0.3178481012658228</v>
      </c>
      <c r="Z1619" s="2" t="str" cm="1">
        <f t="array" ref="Z1619">_xlfn.IFS(Y1619&lt;=25%,"Low",
Y1619&lt;=50%,"Moderate",
Y1619&lt;=75%,"High",
Y1619&lt;=100%,"Very High",
TRUE,"Over Limit"
)</f>
        <v>Moderate</v>
      </c>
      <c r="AA1619" s="2" cm="1">
        <f t="array" ref="AA1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9" s="2" t="str" cm="1">
        <f t="array" ref="AB1619">_xlfn.IFS(T1619=0,"No Late Payments",
T1619&lt;=2,"Low",
T1619&lt;=4,"Moderate",
TRUE,"High"
)</f>
        <v>No Late Payments</v>
      </c>
      <c r="AC1619" s="10" t="str" cm="1">
        <f t="array" ref="AC1619">_xlfn.IFS(
H1619&lt;40000000,"Low",
H1619&lt;60000000,"Medium",
H1619&lt;100000000,"High",
TRUE,"Very High"
)</f>
        <v>High</v>
      </c>
    </row>
    <row r="1620" spans="1:29">
      <c r="A1620" s="18" t="s">
        <v>1652</v>
      </c>
      <c r="B1620" s="19">
        <v>34</v>
      </c>
      <c r="C1620" s="19" t="s">
        <v>22</v>
      </c>
      <c r="D1620" s="19" t="s">
        <v>23</v>
      </c>
      <c r="E1620" s="19" t="s">
        <v>38</v>
      </c>
      <c r="F1620" s="19" t="s">
        <v>28</v>
      </c>
      <c r="G1620" s="20">
        <v>12900000</v>
      </c>
      <c r="H1620" s="20">
        <v>67000000</v>
      </c>
      <c r="I1620" s="19">
        <v>116</v>
      </c>
      <c r="J1620" s="19">
        <v>0</v>
      </c>
      <c r="K1620" s="19">
        <v>0</v>
      </c>
      <c r="L1620" s="19">
        <v>0</v>
      </c>
      <c r="M1620" s="20">
        <v>10930000</v>
      </c>
      <c r="N1620" s="20">
        <v>0</v>
      </c>
      <c r="O1620" s="20">
        <v>14730000</v>
      </c>
      <c r="P1620" s="20">
        <v>11230000</v>
      </c>
      <c r="Q1620" s="20">
        <v>0</v>
      </c>
      <c r="R1620" s="20">
        <v>13950000</v>
      </c>
      <c r="S1620" s="20">
        <v>1580000</v>
      </c>
      <c r="T1620" s="19">
        <v>0</v>
      </c>
      <c r="U1620" s="19">
        <v>0</v>
      </c>
      <c r="V1620" s="2" t="str" cm="1">
        <f t="array" ref="V1620">_xlfn.IFS(B1620&lt;30,"21-29",
B1620&lt;40,"30-39",
B1620&lt;50,"40-49",
B1620&lt;60,"50-59",
TRUE,"60+"
)</f>
        <v>30-39</v>
      </c>
      <c r="W1620" s="24">
        <f t="shared" si="75"/>
        <v>8553333.333333334</v>
      </c>
      <c r="X1620" s="24">
        <f t="shared" si="76"/>
        <v>8393333.333333334</v>
      </c>
      <c r="Y1620" s="25">
        <f t="shared" si="77"/>
        <v>0.12766169154228857</v>
      </c>
      <c r="Z1620" s="2" t="str" cm="1">
        <f t="array" ref="Z1620">_xlfn.IFS(Y1620&lt;=25%,"Low",
Y1620&lt;=50%,"Moderate",
Y1620&lt;=75%,"High",
Y1620&lt;=100%,"Very High",
TRUE,"Over Limit"
)</f>
        <v>Low</v>
      </c>
      <c r="AA1620" s="2" cm="1">
        <f t="array" ref="AA1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0" s="2" t="str" cm="1">
        <f t="array" ref="AB1620">_xlfn.IFS(T1620=0,"No Late Payments",
T1620&lt;=2,"Low",
T1620&lt;=4,"Moderate",
TRUE,"High"
)</f>
        <v>No Late Payments</v>
      </c>
      <c r="AC1620" s="10" t="str" cm="1">
        <f t="array" ref="AC1620">_xlfn.IFS(
H1620&lt;40000000,"Low",
H1620&lt;60000000,"Medium",
H1620&lt;100000000,"High",
TRUE,"Very High"
)</f>
        <v>High</v>
      </c>
    </row>
    <row r="1621" spans="1:29">
      <c r="A1621" s="21" t="s">
        <v>1653</v>
      </c>
      <c r="B1621" s="22">
        <v>21</v>
      </c>
      <c r="C1621" s="22" t="s">
        <v>22</v>
      </c>
      <c r="D1621" s="22" t="s">
        <v>46</v>
      </c>
      <c r="E1621" s="22" t="s">
        <v>31</v>
      </c>
      <c r="F1621" s="22" t="s">
        <v>28</v>
      </c>
      <c r="G1621" s="23">
        <v>20400000</v>
      </c>
      <c r="H1621" s="23">
        <v>142000000</v>
      </c>
      <c r="I1621" s="22">
        <v>33</v>
      </c>
      <c r="J1621" s="22">
        <v>0</v>
      </c>
      <c r="K1621" s="22">
        <v>0</v>
      </c>
      <c r="L1621" s="22">
        <v>0</v>
      </c>
      <c r="M1621" s="23">
        <v>11630000</v>
      </c>
      <c r="N1621" s="23">
        <v>5250000</v>
      </c>
      <c r="O1621" s="23">
        <v>0</v>
      </c>
      <c r="P1621" s="23">
        <v>5000000</v>
      </c>
      <c r="Q1621" s="23">
        <v>2830000</v>
      </c>
      <c r="R1621" s="23">
        <v>0</v>
      </c>
      <c r="S1621" s="23">
        <v>11720000</v>
      </c>
      <c r="T1621" s="22">
        <v>0</v>
      </c>
      <c r="U1621" s="22">
        <v>0</v>
      </c>
      <c r="V1621" s="2" t="str" cm="1">
        <f t="array" ref="V1621">_xlfn.IFS(B1621&lt;30,"21-29",
B1621&lt;40,"30-39",
B1621&lt;50,"40-49",
B1621&lt;60,"50-59",
TRUE,"60+"
)</f>
        <v>21-29</v>
      </c>
      <c r="W1621" s="24">
        <f t="shared" si="75"/>
        <v>5626666.666666667</v>
      </c>
      <c r="X1621" s="24">
        <f t="shared" si="76"/>
        <v>2610000</v>
      </c>
      <c r="Y1621" s="25">
        <f t="shared" si="77"/>
        <v>3.9624413145539911E-2</v>
      </c>
      <c r="Z1621" s="2" t="str" cm="1">
        <f t="array" ref="Z1621">_xlfn.IFS(Y1621&lt;=25%,"Low",
Y1621&lt;=50%,"Moderate",
Y1621&lt;=75%,"High",
Y1621&lt;=100%,"Very High",
TRUE,"Over Limit"
)</f>
        <v>Low</v>
      </c>
      <c r="AA1621" s="2" cm="1">
        <f t="array" ref="AA1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1" s="2" t="str" cm="1">
        <f t="array" ref="AB1621">_xlfn.IFS(T1621=0,"No Late Payments",
T1621&lt;=2,"Low",
T1621&lt;=4,"Moderate",
TRUE,"High"
)</f>
        <v>No Late Payments</v>
      </c>
      <c r="AC1621" s="10" t="str" cm="1">
        <f t="array" ref="AC1621">_xlfn.IFS(
H1621&lt;40000000,"Low",
H1621&lt;60000000,"Medium",
H1621&lt;100000000,"High",
TRUE,"Very High"
)</f>
        <v>Very High</v>
      </c>
    </row>
    <row r="1622" spans="1:29">
      <c r="A1622" s="18" t="s">
        <v>1654</v>
      </c>
      <c r="B1622" s="19">
        <v>35</v>
      </c>
      <c r="C1622" s="19" t="s">
        <v>34</v>
      </c>
      <c r="D1622" s="19" t="s">
        <v>23</v>
      </c>
      <c r="E1622" s="19" t="s">
        <v>38</v>
      </c>
      <c r="F1622" s="19" t="s">
        <v>48</v>
      </c>
      <c r="G1622" s="20">
        <v>8200000</v>
      </c>
      <c r="H1622" s="20">
        <v>44000000</v>
      </c>
      <c r="I1622" s="19">
        <v>98</v>
      </c>
      <c r="J1622" s="19">
        <v>0</v>
      </c>
      <c r="K1622" s="19">
        <v>0</v>
      </c>
      <c r="L1622" s="19">
        <v>0</v>
      </c>
      <c r="M1622" s="20">
        <v>8640000</v>
      </c>
      <c r="N1622" s="20">
        <v>12340000</v>
      </c>
      <c r="O1622" s="20">
        <v>10880000</v>
      </c>
      <c r="P1622" s="20">
        <v>3040000</v>
      </c>
      <c r="Q1622" s="20">
        <v>5200000</v>
      </c>
      <c r="R1622" s="20">
        <v>3830000</v>
      </c>
      <c r="S1622" s="20">
        <v>2050000</v>
      </c>
      <c r="T1622" s="19">
        <v>0</v>
      </c>
      <c r="U1622" s="19">
        <v>0</v>
      </c>
      <c r="V1622" s="2" t="str" cm="1">
        <f t="array" ref="V1622">_xlfn.IFS(B1622&lt;30,"21-29",
B1622&lt;40,"30-39",
B1622&lt;50,"40-49",
B1622&lt;60,"50-59",
TRUE,"60+"
)</f>
        <v>30-39</v>
      </c>
      <c r="W1622" s="24">
        <f t="shared" si="75"/>
        <v>10620000</v>
      </c>
      <c r="X1622" s="24">
        <f t="shared" si="76"/>
        <v>4023333.3333333335</v>
      </c>
      <c r="Y1622" s="25">
        <f t="shared" si="77"/>
        <v>0.24136363636363636</v>
      </c>
      <c r="Z1622" s="2" t="str" cm="1">
        <f t="array" ref="Z1622">_xlfn.IFS(Y1622&lt;=25%,"Low",
Y1622&lt;=50%,"Moderate",
Y1622&lt;=75%,"High",
Y1622&lt;=100%,"Very High",
TRUE,"Over Limit"
)</f>
        <v>Low</v>
      </c>
      <c r="AA1622" s="2" cm="1">
        <f t="array" ref="AA1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2" s="2" t="str" cm="1">
        <f t="array" ref="AB1622">_xlfn.IFS(T1622=0,"No Late Payments",
T1622&lt;=2,"Low",
T1622&lt;=4,"Moderate",
TRUE,"High"
)</f>
        <v>No Late Payments</v>
      </c>
      <c r="AC1622" s="10" t="str" cm="1">
        <f t="array" ref="AC1622">_xlfn.IFS(
H1622&lt;40000000,"Low",
H1622&lt;60000000,"Medium",
H1622&lt;100000000,"High",
TRUE,"Very High"
)</f>
        <v>Medium</v>
      </c>
    </row>
    <row r="1623" spans="1:29">
      <c r="A1623" s="21" t="s">
        <v>1655</v>
      </c>
      <c r="B1623" s="22">
        <v>24</v>
      </c>
      <c r="C1623" s="22" t="s">
        <v>34</v>
      </c>
      <c r="D1623" s="22" t="s">
        <v>46</v>
      </c>
      <c r="E1623" s="22" t="s">
        <v>38</v>
      </c>
      <c r="F1623" s="22" t="s">
        <v>28</v>
      </c>
      <c r="G1623" s="23">
        <v>16500000</v>
      </c>
      <c r="H1623" s="23">
        <v>54000000</v>
      </c>
      <c r="I1623" s="22">
        <v>38</v>
      </c>
      <c r="J1623" s="22">
        <v>0</v>
      </c>
      <c r="K1623" s="22">
        <v>1</v>
      </c>
      <c r="L1623" s="22">
        <v>0</v>
      </c>
      <c r="M1623" s="23">
        <v>30880000</v>
      </c>
      <c r="N1623" s="23">
        <v>29930000</v>
      </c>
      <c r="O1623" s="23">
        <v>26850000</v>
      </c>
      <c r="P1623" s="23">
        <v>16090000</v>
      </c>
      <c r="Q1623" s="23">
        <v>5920000</v>
      </c>
      <c r="R1623" s="23">
        <v>9650000</v>
      </c>
      <c r="S1623" s="23">
        <v>3250000</v>
      </c>
      <c r="T1623" s="22">
        <v>1</v>
      </c>
      <c r="U1623" s="22">
        <v>0</v>
      </c>
      <c r="V1623" s="2" t="str" cm="1">
        <f t="array" ref="V1623">_xlfn.IFS(B1623&lt;30,"21-29",
B1623&lt;40,"30-39",
B1623&lt;50,"40-49",
B1623&lt;60,"50-59",
TRUE,"60+"
)</f>
        <v>21-29</v>
      </c>
      <c r="W1623" s="24">
        <f t="shared" si="75"/>
        <v>29220000</v>
      </c>
      <c r="X1623" s="24">
        <f t="shared" si="76"/>
        <v>10553333.333333334</v>
      </c>
      <c r="Y1623" s="25">
        <f t="shared" si="77"/>
        <v>0.5411111111111111</v>
      </c>
      <c r="Z1623" s="2" t="str" cm="1">
        <f t="array" ref="Z1623">_xlfn.IFS(Y1623&lt;=25%,"Low",
Y1623&lt;=50%,"Moderate",
Y1623&lt;=75%,"High",
Y1623&lt;=100%,"Very High",
TRUE,"Over Limit"
)</f>
        <v>High</v>
      </c>
      <c r="AA1623" s="2" cm="1">
        <f t="array" ref="AA1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3" s="2" t="str" cm="1">
        <f t="array" ref="AB1623">_xlfn.IFS(T1623=0,"No Late Payments",
T1623&lt;=2,"Low",
T1623&lt;=4,"Moderate",
TRUE,"High"
)</f>
        <v>Low</v>
      </c>
      <c r="AC1623" s="10" t="str" cm="1">
        <f t="array" ref="AC1623">_xlfn.IFS(
H1623&lt;40000000,"Low",
H1623&lt;60000000,"Medium",
H1623&lt;100000000,"High",
TRUE,"Very High"
)</f>
        <v>Medium</v>
      </c>
    </row>
    <row r="1624" spans="1:29">
      <c r="A1624" s="18" t="s">
        <v>1656</v>
      </c>
      <c r="B1624" s="19">
        <v>44</v>
      </c>
      <c r="C1624" s="19" t="s">
        <v>22</v>
      </c>
      <c r="D1624" s="19" t="s">
        <v>30</v>
      </c>
      <c r="E1624" s="19" t="s">
        <v>24</v>
      </c>
      <c r="F1624" s="19" t="s">
        <v>41</v>
      </c>
      <c r="G1624" s="20">
        <v>8600000</v>
      </c>
      <c r="H1624" s="20">
        <v>44000000</v>
      </c>
      <c r="I1624" s="19">
        <v>137</v>
      </c>
      <c r="J1624" s="19">
        <v>0</v>
      </c>
      <c r="K1624" s="19">
        <v>0</v>
      </c>
      <c r="L1624" s="19">
        <v>0</v>
      </c>
      <c r="M1624" s="20">
        <v>23640000</v>
      </c>
      <c r="N1624" s="20">
        <v>26220000</v>
      </c>
      <c r="O1624" s="20">
        <v>28250000</v>
      </c>
      <c r="P1624" s="20">
        <v>9400000</v>
      </c>
      <c r="Q1624" s="20">
        <v>23080000</v>
      </c>
      <c r="R1624" s="20">
        <v>8570000</v>
      </c>
      <c r="S1624" s="20">
        <v>1310000</v>
      </c>
      <c r="T1624" s="19">
        <v>0</v>
      </c>
      <c r="U1624" s="19">
        <v>0</v>
      </c>
      <c r="V1624" s="2" t="str" cm="1">
        <f t="array" ref="V1624">_xlfn.IFS(B1624&lt;30,"21-29",
B1624&lt;40,"30-39",
B1624&lt;50,"40-49",
B1624&lt;60,"50-59",
TRUE,"60+"
)</f>
        <v>40-49</v>
      </c>
      <c r="W1624" s="24">
        <f t="shared" si="75"/>
        <v>26036666.666666668</v>
      </c>
      <c r="X1624" s="24">
        <f t="shared" si="76"/>
        <v>13683333.333333334</v>
      </c>
      <c r="Y1624" s="25">
        <f t="shared" si="77"/>
        <v>0.59174242424242429</v>
      </c>
      <c r="Z1624" s="2" t="str" cm="1">
        <f t="array" ref="Z1624">_xlfn.IFS(Y1624&lt;=25%,"Low",
Y1624&lt;=50%,"Moderate",
Y1624&lt;=75%,"High",
Y1624&lt;=100%,"Very High",
TRUE,"Over Limit"
)</f>
        <v>High</v>
      </c>
      <c r="AA1624" s="2" cm="1">
        <f t="array" ref="AA1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4" s="2" t="str" cm="1">
        <f t="array" ref="AB1624">_xlfn.IFS(T1624=0,"No Late Payments",
T1624&lt;=2,"Low",
T1624&lt;=4,"Moderate",
TRUE,"High"
)</f>
        <v>No Late Payments</v>
      </c>
      <c r="AC1624" s="10" t="str" cm="1">
        <f t="array" ref="AC1624">_xlfn.IFS(
H1624&lt;40000000,"Low",
H1624&lt;60000000,"Medium",
H1624&lt;100000000,"High",
TRUE,"Very High"
)</f>
        <v>Medium</v>
      </c>
    </row>
    <row r="1625" spans="1:29">
      <c r="A1625" s="21" t="s">
        <v>1657</v>
      </c>
      <c r="B1625" s="22">
        <v>30</v>
      </c>
      <c r="C1625" s="22" t="s">
        <v>34</v>
      </c>
      <c r="D1625" s="22" t="s">
        <v>23</v>
      </c>
      <c r="E1625" s="22" t="s">
        <v>38</v>
      </c>
      <c r="F1625" s="22" t="s">
        <v>28</v>
      </c>
      <c r="G1625" s="23">
        <v>9300000</v>
      </c>
      <c r="H1625" s="23">
        <v>36000000</v>
      </c>
      <c r="I1625" s="22">
        <v>58</v>
      </c>
      <c r="J1625" s="22">
        <v>0</v>
      </c>
      <c r="K1625" s="22">
        <v>0</v>
      </c>
      <c r="L1625" s="22">
        <v>0</v>
      </c>
      <c r="M1625" s="23">
        <v>18930000</v>
      </c>
      <c r="N1625" s="23">
        <v>20110000</v>
      </c>
      <c r="O1625" s="23">
        <v>17230000</v>
      </c>
      <c r="P1625" s="23">
        <v>5720000</v>
      </c>
      <c r="Q1625" s="23">
        <v>3360000</v>
      </c>
      <c r="R1625" s="23">
        <v>1450000</v>
      </c>
      <c r="S1625" s="23">
        <v>1190000</v>
      </c>
      <c r="T1625" s="22">
        <v>1</v>
      </c>
      <c r="U1625" s="22">
        <v>0</v>
      </c>
      <c r="V1625" s="2" t="str" cm="1">
        <f t="array" ref="V1625">_xlfn.IFS(B1625&lt;30,"21-29",
B1625&lt;40,"30-39",
B1625&lt;50,"40-49",
B1625&lt;60,"50-59",
TRUE,"60+"
)</f>
        <v>30-39</v>
      </c>
      <c r="W1625" s="24">
        <f t="shared" si="75"/>
        <v>18756666.666666668</v>
      </c>
      <c r="X1625" s="24">
        <f t="shared" si="76"/>
        <v>3510000</v>
      </c>
      <c r="Y1625" s="25">
        <f t="shared" si="77"/>
        <v>0.52101851851851855</v>
      </c>
      <c r="Z1625" s="2" t="str" cm="1">
        <f t="array" ref="Z1625">_xlfn.IFS(Y1625&lt;=25%,"Low",
Y1625&lt;=50%,"Moderate",
Y1625&lt;=75%,"High",
Y1625&lt;=100%,"Very High",
TRUE,"Over Limit"
)</f>
        <v>High</v>
      </c>
      <c r="AA1625" s="2" cm="1">
        <f t="array" ref="AA1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5" s="2" t="str" cm="1">
        <f t="array" ref="AB1625">_xlfn.IFS(T1625=0,"No Late Payments",
T1625&lt;=2,"Low",
T1625&lt;=4,"Moderate",
TRUE,"High"
)</f>
        <v>Low</v>
      </c>
      <c r="AC1625" s="10" t="str" cm="1">
        <f t="array" ref="AC1625">_xlfn.IFS(
H1625&lt;40000000,"Low",
H1625&lt;60000000,"Medium",
H1625&lt;100000000,"High",
TRUE,"Very High"
)</f>
        <v>Low</v>
      </c>
    </row>
    <row r="1626" spans="1:29">
      <c r="A1626" s="18" t="s">
        <v>1658</v>
      </c>
      <c r="B1626" s="19">
        <v>21</v>
      </c>
      <c r="C1626" s="19" t="s">
        <v>22</v>
      </c>
      <c r="D1626" s="19" t="s">
        <v>27</v>
      </c>
      <c r="E1626" s="19" t="s">
        <v>38</v>
      </c>
      <c r="F1626" s="19" t="s">
        <v>48</v>
      </c>
      <c r="G1626" s="20">
        <v>12800000</v>
      </c>
      <c r="H1626" s="20">
        <v>53000000</v>
      </c>
      <c r="I1626" s="19">
        <v>10</v>
      </c>
      <c r="J1626" s="19">
        <v>0</v>
      </c>
      <c r="K1626" s="19">
        <v>0</v>
      </c>
      <c r="L1626" s="19">
        <v>0</v>
      </c>
      <c r="M1626" s="20">
        <v>4550000</v>
      </c>
      <c r="N1626" s="20">
        <v>4570000</v>
      </c>
      <c r="O1626" s="20">
        <v>10030000</v>
      </c>
      <c r="P1626" s="20">
        <v>2130000</v>
      </c>
      <c r="Q1626" s="20">
        <v>1430000</v>
      </c>
      <c r="R1626" s="20">
        <v>4140000</v>
      </c>
      <c r="S1626" s="20">
        <v>1610000</v>
      </c>
      <c r="T1626" s="19">
        <v>0</v>
      </c>
      <c r="U1626" s="19">
        <v>0</v>
      </c>
      <c r="V1626" s="2" t="str" cm="1">
        <f t="array" ref="V1626">_xlfn.IFS(B1626&lt;30,"21-29",
B1626&lt;40,"30-39",
B1626&lt;50,"40-49",
B1626&lt;60,"50-59",
TRUE,"60+"
)</f>
        <v>21-29</v>
      </c>
      <c r="W1626" s="24">
        <f t="shared" si="75"/>
        <v>6383333.333333333</v>
      </c>
      <c r="X1626" s="24">
        <f t="shared" si="76"/>
        <v>2566666.6666666665</v>
      </c>
      <c r="Y1626" s="25">
        <f t="shared" si="77"/>
        <v>0.12044025157232705</v>
      </c>
      <c r="Z1626" s="2" t="str" cm="1">
        <f t="array" ref="Z1626">_xlfn.IFS(Y1626&lt;=25%,"Low",
Y1626&lt;=50%,"Moderate",
Y1626&lt;=75%,"High",
Y1626&lt;=100%,"Very High",
TRUE,"Over Limit"
)</f>
        <v>Low</v>
      </c>
      <c r="AA1626" s="2" cm="1">
        <f t="array" ref="AA1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6" s="2" t="str" cm="1">
        <f t="array" ref="AB1626">_xlfn.IFS(T1626=0,"No Late Payments",
T1626&lt;=2,"Low",
T1626&lt;=4,"Moderate",
TRUE,"High"
)</f>
        <v>No Late Payments</v>
      </c>
      <c r="AC1626" s="10" t="str" cm="1">
        <f t="array" ref="AC1626">_xlfn.IFS(
H1626&lt;40000000,"Low",
H1626&lt;60000000,"Medium",
H1626&lt;100000000,"High",
TRUE,"Very High"
)</f>
        <v>Medium</v>
      </c>
    </row>
    <row r="1627" spans="1:29">
      <c r="A1627" s="21" t="s">
        <v>1659</v>
      </c>
      <c r="B1627" s="22">
        <v>35</v>
      </c>
      <c r="C1627" s="22" t="s">
        <v>34</v>
      </c>
      <c r="D1627" s="22" t="s">
        <v>30</v>
      </c>
      <c r="E1627" s="22" t="s">
        <v>24</v>
      </c>
      <c r="F1627" s="22" t="s">
        <v>41</v>
      </c>
      <c r="G1627" s="23">
        <v>9400000</v>
      </c>
      <c r="H1627" s="23">
        <v>50000000</v>
      </c>
      <c r="I1627" s="22">
        <v>93</v>
      </c>
      <c r="J1627" s="22">
        <v>0</v>
      </c>
      <c r="K1627" s="22">
        <v>1</v>
      </c>
      <c r="L1627" s="22">
        <v>2</v>
      </c>
      <c r="M1627" s="23">
        <v>4830000</v>
      </c>
      <c r="N1627" s="23">
        <v>5440000</v>
      </c>
      <c r="O1627" s="23">
        <v>6090000</v>
      </c>
      <c r="P1627" s="23">
        <v>4270000</v>
      </c>
      <c r="Q1627" s="23">
        <v>1790000</v>
      </c>
      <c r="R1627" s="23">
        <v>1110000</v>
      </c>
      <c r="S1627" s="23">
        <v>2450000</v>
      </c>
      <c r="T1627" s="22">
        <v>3</v>
      </c>
      <c r="U1627" s="22">
        <v>0</v>
      </c>
      <c r="V1627" s="2" t="str" cm="1">
        <f t="array" ref="V1627">_xlfn.IFS(B1627&lt;30,"21-29",
B1627&lt;40,"30-39",
B1627&lt;50,"40-49",
B1627&lt;60,"50-59",
TRUE,"60+"
)</f>
        <v>30-39</v>
      </c>
      <c r="W1627" s="24">
        <f t="shared" si="75"/>
        <v>5453333.333333333</v>
      </c>
      <c r="X1627" s="24">
        <f t="shared" si="76"/>
        <v>2390000</v>
      </c>
      <c r="Y1627" s="25">
        <f t="shared" si="77"/>
        <v>0.10906666666666666</v>
      </c>
      <c r="Z1627" s="2" t="str" cm="1">
        <f t="array" ref="Z1627">_xlfn.IFS(Y1627&lt;=25%,"Low",
Y1627&lt;=50%,"Moderate",
Y1627&lt;=75%,"High",
Y1627&lt;=100%,"Very High",
TRUE,"Over Limit"
)</f>
        <v>Low</v>
      </c>
      <c r="AA1627" s="2" cm="1">
        <f t="array" ref="AA1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7" s="2" t="str" cm="1">
        <f t="array" ref="AB1627">_xlfn.IFS(T1627=0,"No Late Payments",
T1627&lt;=2,"Low",
T1627&lt;=4,"Moderate",
TRUE,"High"
)</f>
        <v>Moderate</v>
      </c>
      <c r="AC1627" s="10" t="str" cm="1">
        <f t="array" ref="AC1627">_xlfn.IFS(
H1627&lt;40000000,"Low",
H1627&lt;60000000,"Medium",
H1627&lt;100000000,"High",
TRUE,"Very High"
)</f>
        <v>Medium</v>
      </c>
    </row>
    <row r="1628" spans="1:29">
      <c r="A1628" s="18" t="s">
        <v>1660</v>
      </c>
      <c r="B1628" s="19">
        <v>50</v>
      </c>
      <c r="C1628" s="19" t="s">
        <v>22</v>
      </c>
      <c r="D1628" s="19" t="s">
        <v>46</v>
      </c>
      <c r="E1628" s="19" t="s">
        <v>24</v>
      </c>
      <c r="F1628" s="19" t="s">
        <v>28</v>
      </c>
      <c r="G1628" s="20">
        <v>11300000</v>
      </c>
      <c r="H1628" s="20">
        <v>66000000</v>
      </c>
      <c r="I1628" s="19">
        <v>148</v>
      </c>
      <c r="J1628" s="19">
        <v>1</v>
      </c>
      <c r="K1628" s="19">
        <v>0</v>
      </c>
      <c r="L1628" s="19">
        <v>0</v>
      </c>
      <c r="M1628" s="20">
        <v>29250000</v>
      </c>
      <c r="N1628" s="20">
        <v>38640000</v>
      </c>
      <c r="O1628" s="20">
        <v>33710000</v>
      </c>
      <c r="P1628" s="20">
        <v>10560000</v>
      </c>
      <c r="Q1628" s="20">
        <v>9170000</v>
      </c>
      <c r="R1628" s="20">
        <v>10540000</v>
      </c>
      <c r="S1628" s="20">
        <v>4340000</v>
      </c>
      <c r="T1628" s="19">
        <v>1</v>
      </c>
      <c r="U1628" s="19">
        <v>0</v>
      </c>
      <c r="V1628" s="2" t="str" cm="1">
        <f t="array" ref="V1628">_xlfn.IFS(B1628&lt;30,"21-29",
B1628&lt;40,"30-39",
B1628&lt;50,"40-49",
B1628&lt;60,"50-59",
TRUE,"60+"
)</f>
        <v>50-59</v>
      </c>
      <c r="W1628" s="24">
        <f t="shared" si="75"/>
        <v>33866666.666666664</v>
      </c>
      <c r="X1628" s="24">
        <f t="shared" si="76"/>
        <v>10090000</v>
      </c>
      <c r="Y1628" s="25">
        <f t="shared" si="77"/>
        <v>0.5131313131313131</v>
      </c>
      <c r="Z1628" s="2" t="str" cm="1">
        <f t="array" ref="Z1628">_xlfn.IFS(Y1628&lt;=25%,"Low",
Y1628&lt;=50%,"Moderate",
Y1628&lt;=75%,"High",
Y1628&lt;=100%,"Very High",
TRUE,"Over Limit"
)</f>
        <v>High</v>
      </c>
      <c r="AA1628" s="2" cm="1">
        <f t="array" ref="AA1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8" s="2" t="str" cm="1">
        <f t="array" ref="AB1628">_xlfn.IFS(T1628=0,"No Late Payments",
T1628&lt;=2,"Low",
T1628&lt;=4,"Moderate",
TRUE,"High"
)</f>
        <v>Low</v>
      </c>
      <c r="AC1628" s="10" t="str" cm="1">
        <f t="array" ref="AC1628">_xlfn.IFS(
H1628&lt;40000000,"Low",
H1628&lt;60000000,"Medium",
H1628&lt;100000000,"High",
TRUE,"Very High"
)</f>
        <v>High</v>
      </c>
    </row>
    <row r="1629" spans="1:29">
      <c r="A1629" s="21" t="s">
        <v>1661</v>
      </c>
      <c r="B1629" s="22">
        <v>63</v>
      </c>
      <c r="C1629" s="22" t="s">
        <v>22</v>
      </c>
      <c r="D1629" s="22" t="s">
        <v>27</v>
      </c>
      <c r="E1629" s="22" t="s">
        <v>24</v>
      </c>
      <c r="F1629" s="22" t="s">
        <v>41</v>
      </c>
      <c r="G1629" s="23">
        <v>7100000</v>
      </c>
      <c r="H1629" s="23">
        <v>36000000</v>
      </c>
      <c r="I1629" s="22">
        <v>171</v>
      </c>
      <c r="J1629" s="22">
        <v>0</v>
      </c>
      <c r="K1629" s="22">
        <v>1</v>
      </c>
      <c r="L1629" s="22">
        <v>0</v>
      </c>
      <c r="M1629" s="23">
        <v>19150000</v>
      </c>
      <c r="N1629" s="23">
        <v>15720000</v>
      </c>
      <c r="O1629" s="23">
        <v>19390000</v>
      </c>
      <c r="P1629" s="23">
        <v>6020000</v>
      </c>
      <c r="Q1629" s="23">
        <v>4100000</v>
      </c>
      <c r="R1629" s="23">
        <v>3240000</v>
      </c>
      <c r="S1629" s="23">
        <v>2720000</v>
      </c>
      <c r="T1629" s="22">
        <v>2</v>
      </c>
      <c r="U1629" s="22">
        <v>0</v>
      </c>
      <c r="V1629" s="2" t="str" cm="1">
        <f t="array" ref="V1629">_xlfn.IFS(B1629&lt;30,"21-29",
B1629&lt;40,"30-39",
B1629&lt;50,"40-49",
B1629&lt;60,"50-59",
TRUE,"60+"
)</f>
        <v>60+</v>
      </c>
      <c r="W1629" s="24">
        <f t="shared" si="75"/>
        <v>18086666.666666668</v>
      </c>
      <c r="X1629" s="24">
        <f t="shared" si="76"/>
        <v>4453333.333333333</v>
      </c>
      <c r="Y1629" s="25">
        <f t="shared" si="77"/>
        <v>0.50240740740740741</v>
      </c>
      <c r="Z1629" s="2" t="str" cm="1">
        <f t="array" ref="Z1629">_xlfn.IFS(Y1629&lt;=25%,"Low",
Y1629&lt;=50%,"Moderate",
Y1629&lt;=75%,"High",
Y1629&lt;=100%,"Very High",
TRUE,"Over Limit"
)</f>
        <v>High</v>
      </c>
      <c r="AA1629" s="2" cm="1">
        <f t="array" ref="AA1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9" s="2" t="str" cm="1">
        <f t="array" ref="AB1629">_xlfn.IFS(T1629=0,"No Late Payments",
T1629&lt;=2,"Low",
T1629&lt;=4,"Moderate",
TRUE,"High"
)</f>
        <v>Low</v>
      </c>
      <c r="AC1629" s="10" t="str" cm="1">
        <f t="array" ref="AC1629">_xlfn.IFS(
H1629&lt;40000000,"Low",
H1629&lt;60000000,"Medium",
H1629&lt;100000000,"High",
TRUE,"Very High"
)</f>
        <v>Low</v>
      </c>
    </row>
    <row r="1630" spans="1:29">
      <c r="A1630" s="18" t="s">
        <v>1662</v>
      </c>
      <c r="B1630" s="19">
        <v>24</v>
      </c>
      <c r="C1630" s="19" t="s">
        <v>22</v>
      </c>
      <c r="D1630" s="19" t="s">
        <v>30</v>
      </c>
      <c r="E1630" s="19" t="s">
        <v>38</v>
      </c>
      <c r="F1630" s="19" t="s">
        <v>25</v>
      </c>
      <c r="G1630" s="20">
        <v>5600000</v>
      </c>
      <c r="H1630" s="20">
        <v>29000000</v>
      </c>
      <c r="I1630" s="19">
        <v>27</v>
      </c>
      <c r="J1630" s="19">
        <v>3</v>
      </c>
      <c r="K1630" s="19">
        <v>2</v>
      </c>
      <c r="L1630" s="19">
        <v>3</v>
      </c>
      <c r="M1630" s="20">
        <v>19380000</v>
      </c>
      <c r="N1630" s="20">
        <v>24670000</v>
      </c>
      <c r="O1630" s="20">
        <v>17220000</v>
      </c>
      <c r="P1630" s="20">
        <v>2200000</v>
      </c>
      <c r="Q1630" s="20">
        <v>5110000</v>
      </c>
      <c r="R1630" s="20">
        <v>560000</v>
      </c>
      <c r="S1630" s="20">
        <v>1640000</v>
      </c>
      <c r="T1630" s="19">
        <v>3</v>
      </c>
      <c r="U1630" s="19">
        <v>1</v>
      </c>
      <c r="V1630" s="2" t="str" cm="1">
        <f t="array" ref="V1630">_xlfn.IFS(B1630&lt;30,"21-29",
B1630&lt;40,"30-39",
B1630&lt;50,"40-49",
B1630&lt;60,"50-59",
TRUE,"60+"
)</f>
        <v>21-29</v>
      </c>
      <c r="W1630" s="24">
        <f t="shared" si="75"/>
        <v>20423333.333333332</v>
      </c>
      <c r="X1630" s="24">
        <f t="shared" si="76"/>
        <v>2623333.3333333335</v>
      </c>
      <c r="Y1630" s="25">
        <f t="shared" si="77"/>
        <v>0.70425287356321831</v>
      </c>
      <c r="Z1630" s="2" t="str" cm="1">
        <f t="array" ref="Z1630">_xlfn.IFS(Y1630&lt;=25%,"Low",
Y1630&lt;=50%,"Moderate",
Y1630&lt;=75%,"High",
Y1630&lt;=100%,"Very High",
TRUE,"Over Limit"
)</f>
        <v>High</v>
      </c>
      <c r="AA1630" s="2" cm="1">
        <f t="array" ref="AA1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0" s="2" t="str" cm="1">
        <f t="array" ref="AB1630">_xlfn.IFS(T1630=0,"No Late Payments",
T1630&lt;=2,"Low",
T1630&lt;=4,"Moderate",
TRUE,"High"
)</f>
        <v>Moderate</v>
      </c>
      <c r="AC1630" s="10" t="str" cm="1">
        <f t="array" ref="AC1630">_xlfn.IFS(
H1630&lt;40000000,"Low",
H1630&lt;60000000,"Medium",
H1630&lt;100000000,"High",
TRUE,"Very High"
)</f>
        <v>Low</v>
      </c>
    </row>
    <row r="1631" spans="1:29">
      <c r="A1631" s="21" t="s">
        <v>1663</v>
      </c>
      <c r="B1631" s="22">
        <v>33</v>
      </c>
      <c r="C1631" s="22" t="s">
        <v>34</v>
      </c>
      <c r="D1631" s="22" t="s">
        <v>23</v>
      </c>
      <c r="E1631" s="22" t="s">
        <v>24</v>
      </c>
      <c r="F1631" s="22" t="s">
        <v>28</v>
      </c>
      <c r="G1631" s="23">
        <v>11000000</v>
      </c>
      <c r="H1631" s="23">
        <v>59000000</v>
      </c>
      <c r="I1631" s="22">
        <v>92</v>
      </c>
      <c r="J1631" s="22">
        <v>0</v>
      </c>
      <c r="K1631" s="22">
        <v>0</v>
      </c>
      <c r="L1631" s="22">
        <v>0</v>
      </c>
      <c r="M1631" s="23">
        <v>12060000</v>
      </c>
      <c r="N1631" s="23">
        <v>31600000</v>
      </c>
      <c r="O1631" s="23">
        <v>29400000</v>
      </c>
      <c r="P1631" s="23">
        <v>2310000</v>
      </c>
      <c r="Q1631" s="23">
        <v>12630000</v>
      </c>
      <c r="R1631" s="23">
        <v>11190000</v>
      </c>
      <c r="S1631" s="23">
        <v>2510000</v>
      </c>
      <c r="T1631" s="22">
        <v>1</v>
      </c>
      <c r="U1631" s="22">
        <v>0</v>
      </c>
      <c r="V1631" s="2" t="str" cm="1">
        <f t="array" ref="V1631">_xlfn.IFS(B1631&lt;30,"21-29",
B1631&lt;40,"30-39",
B1631&lt;50,"40-49",
B1631&lt;60,"50-59",
TRUE,"60+"
)</f>
        <v>30-39</v>
      </c>
      <c r="W1631" s="24">
        <f t="shared" si="75"/>
        <v>24353333.333333332</v>
      </c>
      <c r="X1631" s="24">
        <f t="shared" si="76"/>
        <v>8710000</v>
      </c>
      <c r="Y1631" s="25">
        <f t="shared" si="77"/>
        <v>0.41276836158192087</v>
      </c>
      <c r="Z1631" s="2" t="str" cm="1">
        <f t="array" ref="Z1631">_xlfn.IFS(Y1631&lt;=25%,"Low",
Y1631&lt;=50%,"Moderate",
Y1631&lt;=75%,"High",
Y1631&lt;=100%,"Very High",
TRUE,"Over Limit"
)</f>
        <v>Moderate</v>
      </c>
      <c r="AA1631" s="2" cm="1">
        <f t="array" ref="AA1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1" s="2" t="str" cm="1">
        <f t="array" ref="AB1631">_xlfn.IFS(T1631=0,"No Late Payments",
T1631&lt;=2,"Low",
T1631&lt;=4,"Moderate",
TRUE,"High"
)</f>
        <v>Low</v>
      </c>
      <c r="AC1631" s="10" t="str" cm="1">
        <f t="array" ref="AC1631">_xlfn.IFS(
H1631&lt;40000000,"Low",
H1631&lt;60000000,"Medium",
H1631&lt;100000000,"High",
TRUE,"Very High"
)</f>
        <v>Medium</v>
      </c>
    </row>
    <row r="1632" spans="1:29">
      <c r="A1632" s="18" t="s">
        <v>1664</v>
      </c>
      <c r="B1632" s="19">
        <v>38</v>
      </c>
      <c r="C1632" s="19" t="s">
        <v>34</v>
      </c>
      <c r="D1632" s="19" t="s">
        <v>30</v>
      </c>
      <c r="E1632" s="19" t="s">
        <v>24</v>
      </c>
      <c r="F1632" s="19" t="s">
        <v>41</v>
      </c>
      <c r="G1632" s="20">
        <v>7700000</v>
      </c>
      <c r="H1632" s="20">
        <v>46000000</v>
      </c>
      <c r="I1632" s="19">
        <v>60</v>
      </c>
      <c r="J1632" s="19">
        <v>0</v>
      </c>
      <c r="K1632" s="19">
        <v>0</v>
      </c>
      <c r="L1632" s="19">
        <v>0</v>
      </c>
      <c r="M1632" s="20">
        <v>14730000</v>
      </c>
      <c r="N1632" s="20">
        <v>22910000</v>
      </c>
      <c r="O1632" s="20">
        <v>18900000</v>
      </c>
      <c r="P1632" s="20">
        <v>4650000</v>
      </c>
      <c r="Q1632" s="20">
        <v>10000000</v>
      </c>
      <c r="R1632" s="20">
        <v>6190000</v>
      </c>
      <c r="S1632" s="20">
        <v>1600000</v>
      </c>
      <c r="T1632" s="19">
        <v>0</v>
      </c>
      <c r="U1632" s="19">
        <v>0</v>
      </c>
      <c r="V1632" s="2" t="str" cm="1">
        <f t="array" ref="V1632">_xlfn.IFS(B1632&lt;30,"21-29",
B1632&lt;40,"30-39",
B1632&lt;50,"40-49",
B1632&lt;60,"50-59",
TRUE,"60+"
)</f>
        <v>30-39</v>
      </c>
      <c r="W1632" s="24">
        <f t="shared" si="75"/>
        <v>18846666.666666668</v>
      </c>
      <c r="X1632" s="24">
        <f t="shared" si="76"/>
        <v>6946666.666666667</v>
      </c>
      <c r="Y1632" s="25">
        <f t="shared" si="77"/>
        <v>0.40971014492753627</v>
      </c>
      <c r="Z1632" s="2" t="str" cm="1">
        <f t="array" ref="Z1632">_xlfn.IFS(Y1632&lt;=25%,"Low",
Y1632&lt;=50%,"Moderate",
Y1632&lt;=75%,"High",
Y1632&lt;=100%,"Very High",
TRUE,"Over Limit"
)</f>
        <v>Moderate</v>
      </c>
      <c r="AA1632" s="2" cm="1">
        <f t="array" ref="AA1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2" s="2" t="str" cm="1">
        <f t="array" ref="AB1632">_xlfn.IFS(T1632=0,"No Late Payments",
T1632&lt;=2,"Low",
T1632&lt;=4,"Moderate",
TRUE,"High"
)</f>
        <v>No Late Payments</v>
      </c>
      <c r="AC1632" s="10" t="str" cm="1">
        <f t="array" ref="AC1632">_xlfn.IFS(
H1632&lt;40000000,"Low",
H1632&lt;60000000,"Medium",
H1632&lt;100000000,"High",
TRUE,"Very High"
)</f>
        <v>Medium</v>
      </c>
    </row>
    <row r="1633" spans="1:29">
      <c r="A1633" s="21" t="s">
        <v>1665</v>
      </c>
      <c r="B1633" s="22">
        <v>40</v>
      </c>
      <c r="C1633" s="22" t="s">
        <v>22</v>
      </c>
      <c r="D1633" s="22" t="s">
        <v>30</v>
      </c>
      <c r="E1633" s="22" t="s">
        <v>24</v>
      </c>
      <c r="F1633" s="22" t="s">
        <v>48</v>
      </c>
      <c r="G1633" s="23">
        <v>12900000</v>
      </c>
      <c r="H1633" s="23">
        <v>73000000</v>
      </c>
      <c r="I1633" s="22">
        <v>110</v>
      </c>
      <c r="J1633" s="22">
        <v>3</v>
      </c>
      <c r="K1633" s="22">
        <v>3</v>
      </c>
      <c r="L1633" s="22">
        <v>3</v>
      </c>
      <c r="M1633" s="23">
        <v>40340000</v>
      </c>
      <c r="N1633" s="23">
        <v>34000000</v>
      </c>
      <c r="O1633" s="23">
        <v>37630000</v>
      </c>
      <c r="P1633" s="23">
        <v>980000</v>
      </c>
      <c r="Q1633" s="23">
        <v>1110000</v>
      </c>
      <c r="R1633" s="23">
        <v>1560000</v>
      </c>
      <c r="S1633" s="23">
        <v>6290000</v>
      </c>
      <c r="T1633" s="22">
        <v>4</v>
      </c>
      <c r="U1633" s="22">
        <v>1</v>
      </c>
      <c r="V1633" s="2" t="str" cm="1">
        <f t="array" ref="V1633">_xlfn.IFS(B1633&lt;30,"21-29",
B1633&lt;40,"30-39",
B1633&lt;50,"40-49",
B1633&lt;60,"50-59",
TRUE,"60+"
)</f>
        <v>40-49</v>
      </c>
      <c r="W1633" s="24">
        <f t="shared" si="75"/>
        <v>37323333.333333336</v>
      </c>
      <c r="X1633" s="24">
        <f t="shared" si="76"/>
        <v>1216666.6666666667</v>
      </c>
      <c r="Y1633" s="25">
        <f t="shared" si="77"/>
        <v>0.5112785388127854</v>
      </c>
      <c r="Z1633" s="2" t="str" cm="1">
        <f t="array" ref="Z1633">_xlfn.IFS(Y1633&lt;=25%,"Low",
Y1633&lt;=50%,"Moderate",
Y1633&lt;=75%,"High",
Y1633&lt;=100%,"Very High",
TRUE,"Over Limit"
)</f>
        <v>High</v>
      </c>
      <c r="AA1633" s="2" cm="1">
        <f t="array" ref="AA1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3" s="2" t="str" cm="1">
        <f t="array" ref="AB1633">_xlfn.IFS(T1633=0,"No Late Payments",
T1633&lt;=2,"Low",
T1633&lt;=4,"Moderate",
TRUE,"High"
)</f>
        <v>Moderate</v>
      </c>
      <c r="AC1633" s="10" t="str" cm="1">
        <f t="array" ref="AC1633">_xlfn.IFS(
H1633&lt;40000000,"Low",
H1633&lt;60000000,"Medium",
H1633&lt;100000000,"High",
TRUE,"Very High"
)</f>
        <v>High</v>
      </c>
    </row>
    <row r="1634" spans="1:29">
      <c r="A1634" s="18" t="s">
        <v>1666</v>
      </c>
      <c r="B1634" s="19">
        <v>45</v>
      </c>
      <c r="C1634" s="19" t="s">
        <v>22</v>
      </c>
      <c r="D1634" s="19" t="s">
        <v>23</v>
      </c>
      <c r="E1634" s="19" t="s">
        <v>24</v>
      </c>
      <c r="F1634" s="19" t="s">
        <v>48</v>
      </c>
      <c r="G1634" s="20">
        <v>12500000</v>
      </c>
      <c r="H1634" s="20">
        <v>61000000</v>
      </c>
      <c r="I1634" s="19">
        <v>112</v>
      </c>
      <c r="J1634" s="19">
        <v>3</v>
      </c>
      <c r="K1634" s="19">
        <v>2</v>
      </c>
      <c r="L1634" s="19">
        <v>3</v>
      </c>
      <c r="M1634" s="20">
        <v>64620000</v>
      </c>
      <c r="N1634" s="20">
        <v>56120000</v>
      </c>
      <c r="O1634" s="20">
        <v>52450000</v>
      </c>
      <c r="P1634" s="20">
        <v>980000</v>
      </c>
      <c r="Q1634" s="20">
        <v>5560000</v>
      </c>
      <c r="R1634" s="20">
        <v>3060000</v>
      </c>
      <c r="S1634" s="20">
        <v>9000000</v>
      </c>
      <c r="T1634" s="19">
        <v>3</v>
      </c>
      <c r="U1634" s="19">
        <v>1</v>
      </c>
      <c r="V1634" s="2" t="str" cm="1">
        <f t="array" ref="V1634">_xlfn.IFS(B1634&lt;30,"21-29",
B1634&lt;40,"30-39",
B1634&lt;50,"40-49",
B1634&lt;60,"50-59",
TRUE,"60+"
)</f>
        <v>40-49</v>
      </c>
      <c r="W1634" s="24">
        <f t="shared" si="75"/>
        <v>57730000</v>
      </c>
      <c r="X1634" s="24">
        <f t="shared" si="76"/>
        <v>3200000</v>
      </c>
      <c r="Y1634" s="25">
        <f t="shared" si="77"/>
        <v>0.94639344262295078</v>
      </c>
      <c r="Z1634" s="2" t="str" cm="1">
        <f t="array" ref="Z1634">_xlfn.IFS(Y1634&lt;=25%,"Low",
Y1634&lt;=50%,"Moderate",
Y1634&lt;=75%,"High",
Y1634&lt;=100%,"Very High",
TRUE,"Over Limit"
)</f>
        <v>Very High</v>
      </c>
      <c r="AA1634" s="2" cm="1">
        <f t="array" ref="AA1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34" s="2" t="str" cm="1">
        <f t="array" ref="AB1634">_xlfn.IFS(T1634=0,"No Late Payments",
T1634&lt;=2,"Low",
T1634&lt;=4,"Moderate",
TRUE,"High"
)</f>
        <v>Moderate</v>
      </c>
      <c r="AC1634" s="10" t="str" cm="1">
        <f t="array" ref="AC1634">_xlfn.IFS(
H1634&lt;40000000,"Low",
H1634&lt;60000000,"Medium",
H1634&lt;100000000,"High",
TRUE,"Very High"
)</f>
        <v>High</v>
      </c>
    </row>
    <row r="1635" spans="1:29">
      <c r="A1635" s="21" t="s">
        <v>1667</v>
      </c>
      <c r="B1635" s="22">
        <v>37</v>
      </c>
      <c r="C1635" s="22" t="s">
        <v>22</v>
      </c>
      <c r="D1635" s="22" t="s">
        <v>23</v>
      </c>
      <c r="E1635" s="22" t="s">
        <v>24</v>
      </c>
      <c r="F1635" s="22" t="s">
        <v>41</v>
      </c>
      <c r="G1635" s="23">
        <v>12800000</v>
      </c>
      <c r="H1635" s="23">
        <v>65000000</v>
      </c>
      <c r="I1635" s="22">
        <v>96</v>
      </c>
      <c r="J1635" s="22">
        <v>2</v>
      </c>
      <c r="K1635" s="22">
        <v>0</v>
      </c>
      <c r="L1635" s="22">
        <v>0</v>
      </c>
      <c r="M1635" s="23">
        <v>38900000</v>
      </c>
      <c r="N1635" s="23">
        <v>28670000</v>
      </c>
      <c r="O1635" s="23">
        <v>33920000</v>
      </c>
      <c r="P1635" s="23">
        <v>1090000</v>
      </c>
      <c r="Q1635" s="23">
        <v>10220000</v>
      </c>
      <c r="R1635" s="23">
        <v>32330000</v>
      </c>
      <c r="S1635" s="23">
        <v>3530000</v>
      </c>
      <c r="T1635" s="22">
        <v>1</v>
      </c>
      <c r="U1635" s="22">
        <v>1</v>
      </c>
      <c r="V1635" s="2" t="str" cm="1">
        <f t="array" ref="V1635">_xlfn.IFS(B1635&lt;30,"21-29",
B1635&lt;40,"30-39",
B1635&lt;50,"40-49",
B1635&lt;60,"50-59",
TRUE,"60+"
)</f>
        <v>30-39</v>
      </c>
      <c r="W1635" s="24">
        <f t="shared" si="75"/>
        <v>33830000</v>
      </c>
      <c r="X1635" s="24">
        <f t="shared" si="76"/>
        <v>14546666.666666666</v>
      </c>
      <c r="Y1635" s="25">
        <f t="shared" si="77"/>
        <v>0.52046153846153842</v>
      </c>
      <c r="Z1635" s="2" t="str" cm="1">
        <f t="array" ref="Z1635">_xlfn.IFS(Y1635&lt;=25%,"Low",
Y1635&lt;=50%,"Moderate",
Y1635&lt;=75%,"High",
Y1635&lt;=100%,"Very High",
TRUE,"Over Limit"
)</f>
        <v>High</v>
      </c>
      <c r="AA1635" s="2" cm="1">
        <f t="array" ref="AA1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5" s="2" t="str" cm="1">
        <f t="array" ref="AB1635">_xlfn.IFS(T1635=0,"No Late Payments",
T1635&lt;=2,"Low",
T1635&lt;=4,"Moderate",
TRUE,"High"
)</f>
        <v>Low</v>
      </c>
      <c r="AC1635" s="10" t="str" cm="1">
        <f t="array" ref="AC1635">_xlfn.IFS(
H1635&lt;40000000,"Low",
H1635&lt;60000000,"Medium",
H1635&lt;100000000,"High",
TRUE,"Very High"
)</f>
        <v>High</v>
      </c>
    </row>
    <row r="1636" spans="1:29">
      <c r="A1636" s="18" t="s">
        <v>1668</v>
      </c>
      <c r="B1636" s="19">
        <v>61</v>
      </c>
      <c r="C1636" s="19" t="s">
        <v>34</v>
      </c>
      <c r="D1636" s="19" t="s">
        <v>30</v>
      </c>
      <c r="E1636" s="19" t="s">
        <v>24</v>
      </c>
      <c r="F1636" s="19" t="s">
        <v>25</v>
      </c>
      <c r="G1636" s="20">
        <v>9300000</v>
      </c>
      <c r="H1636" s="20">
        <v>45000000</v>
      </c>
      <c r="I1636" s="19">
        <v>240</v>
      </c>
      <c r="J1636" s="19">
        <v>0</v>
      </c>
      <c r="K1636" s="19">
        <v>0</v>
      </c>
      <c r="L1636" s="19">
        <v>3</v>
      </c>
      <c r="M1636" s="20">
        <v>7190000</v>
      </c>
      <c r="N1636" s="20">
        <v>8200000</v>
      </c>
      <c r="O1636" s="20">
        <v>10120000</v>
      </c>
      <c r="P1636" s="20">
        <v>3520000</v>
      </c>
      <c r="Q1636" s="20">
        <v>1910000</v>
      </c>
      <c r="R1636" s="20">
        <v>540000</v>
      </c>
      <c r="S1636" s="20">
        <v>3040000</v>
      </c>
      <c r="T1636" s="19">
        <v>1</v>
      </c>
      <c r="U1636" s="19">
        <v>0</v>
      </c>
      <c r="V1636" s="2" t="str" cm="1">
        <f t="array" ref="V1636">_xlfn.IFS(B1636&lt;30,"21-29",
B1636&lt;40,"30-39",
B1636&lt;50,"40-49",
B1636&lt;60,"50-59",
TRUE,"60+"
)</f>
        <v>60+</v>
      </c>
      <c r="W1636" s="24">
        <f t="shared" si="75"/>
        <v>8503333.333333334</v>
      </c>
      <c r="X1636" s="24">
        <f t="shared" si="76"/>
        <v>1990000</v>
      </c>
      <c r="Y1636" s="25">
        <f t="shared" si="77"/>
        <v>0.18896296296296297</v>
      </c>
      <c r="Z1636" s="2" t="str" cm="1">
        <f t="array" ref="Z1636">_xlfn.IFS(Y1636&lt;=25%,"Low",
Y1636&lt;=50%,"Moderate",
Y1636&lt;=75%,"High",
Y1636&lt;=100%,"Very High",
TRUE,"Over Limit"
)</f>
        <v>Low</v>
      </c>
      <c r="AA1636" s="2" cm="1">
        <f t="array" ref="AA1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36" s="2" t="str" cm="1">
        <f t="array" ref="AB1636">_xlfn.IFS(T1636=0,"No Late Payments",
T1636&lt;=2,"Low",
T1636&lt;=4,"Moderate",
TRUE,"High"
)</f>
        <v>Low</v>
      </c>
      <c r="AC1636" s="10" t="str" cm="1">
        <f t="array" ref="AC1636">_xlfn.IFS(
H1636&lt;40000000,"Low",
H1636&lt;60000000,"Medium",
H1636&lt;100000000,"High",
TRUE,"Very High"
)</f>
        <v>Medium</v>
      </c>
    </row>
    <row r="1637" spans="1:29">
      <c r="A1637" s="21" t="s">
        <v>1669</v>
      </c>
      <c r="B1637" s="22">
        <v>60</v>
      </c>
      <c r="C1637" s="22" t="s">
        <v>22</v>
      </c>
      <c r="D1637" s="22" t="s">
        <v>27</v>
      </c>
      <c r="E1637" s="22" t="s">
        <v>24</v>
      </c>
      <c r="F1637" s="22" t="s">
        <v>48</v>
      </c>
      <c r="G1637" s="23">
        <v>11200000</v>
      </c>
      <c r="H1637" s="23">
        <v>58000000</v>
      </c>
      <c r="I1637" s="22">
        <v>214</v>
      </c>
      <c r="J1637" s="22">
        <v>0</v>
      </c>
      <c r="K1637" s="22">
        <v>0</v>
      </c>
      <c r="L1637" s="22">
        <v>0</v>
      </c>
      <c r="M1637" s="23">
        <v>28470000</v>
      </c>
      <c r="N1637" s="23">
        <v>17350000</v>
      </c>
      <c r="O1637" s="23">
        <v>19850000</v>
      </c>
      <c r="P1637" s="23">
        <v>10030000</v>
      </c>
      <c r="Q1637" s="23">
        <v>7960000</v>
      </c>
      <c r="R1637" s="23">
        <v>2220000</v>
      </c>
      <c r="S1637" s="23">
        <v>1420000</v>
      </c>
      <c r="T1637" s="22">
        <v>0</v>
      </c>
      <c r="U1637" s="22">
        <v>0</v>
      </c>
      <c r="V1637" s="2" t="str" cm="1">
        <f t="array" ref="V1637">_xlfn.IFS(B1637&lt;30,"21-29",
B1637&lt;40,"30-39",
B1637&lt;50,"40-49",
B1637&lt;60,"50-59",
TRUE,"60+"
)</f>
        <v>60+</v>
      </c>
      <c r="W1637" s="24">
        <f t="shared" si="75"/>
        <v>21890000</v>
      </c>
      <c r="X1637" s="24">
        <f t="shared" si="76"/>
        <v>6736666.666666667</v>
      </c>
      <c r="Y1637" s="25">
        <f t="shared" si="77"/>
        <v>0.3774137931034483</v>
      </c>
      <c r="Z1637" s="2" t="str" cm="1">
        <f t="array" ref="Z1637">_xlfn.IFS(Y1637&lt;=25%,"Low",
Y1637&lt;=50%,"Moderate",
Y1637&lt;=75%,"High",
Y1637&lt;=100%,"Very High",
TRUE,"Over Limit"
)</f>
        <v>Moderate</v>
      </c>
      <c r="AA1637" s="2" cm="1">
        <f t="array" ref="AA1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7" s="2" t="str" cm="1">
        <f t="array" ref="AB1637">_xlfn.IFS(T1637=0,"No Late Payments",
T1637&lt;=2,"Low",
T1637&lt;=4,"Moderate",
TRUE,"High"
)</f>
        <v>No Late Payments</v>
      </c>
      <c r="AC1637" s="10" t="str" cm="1">
        <f t="array" ref="AC1637">_xlfn.IFS(
H1637&lt;40000000,"Low",
H1637&lt;60000000,"Medium",
H1637&lt;100000000,"High",
TRUE,"Very High"
)</f>
        <v>Medium</v>
      </c>
    </row>
    <row r="1638" spans="1:29">
      <c r="A1638" s="18" t="s">
        <v>1670</v>
      </c>
      <c r="B1638" s="19">
        <v>34</v>
      </c>
      <c r="C1638" s="19" t="s">
        <v>22</v>
      </c>
      <c r="D1638" s="19" t="s">
        <v>27</v>
      </c>
      <c r="E1638" s="19" t="s">
        <v>38</v>
      </c>
      <c r="F1638" s="19" t="s">
        <v>48</v>
      </c>
      <c r="G1638" s="20">
        <v>9600000</v>
      </c>
      <c r="H1638" s="20">
        <v>41000000</v>
      </c>
      <c r="I1638" s="19">
        <v>74</v>
      </c>
      <c r="J1638" s="19">
        <v>0</v>
      </c>
      <c r="K1638" s="19">
        <v>0</v>
      </c>
      <c r="L1638" s="19">
        <v>0</v>
      </c>
      <c r="M1638" s="20">
        <v>7580000</v>
      </c>
      <c r="N1638" s="20">
        <v>13120000</v>
      </c>
      <c r="O1638" s="20">
        <v>10930000</v>
      </c>
      <c r="P1638" s="20">
        <v>1670000</v>
      </c>
      <c r="Q1638" s="20">
        <v>12510000</v>
      </c>
      <c r="R1638" s="20">
        <v>2740000</v>
      </c>
      <c r="S1638" s="20">
        <v>1580000</v>
      </c>
      <c r="T1638" s="19">
        <v>0</v>
      </c>
      <c r="U1638" s="19">
        <v>0</v>
      </c>
      <c r="V1638" s="2" t="str" cm="1">
        <f t="array" ref="V1638">_xlfn.IFS(B1638&lt;30,"21-29",
B1638&lt;40,"30-39",
B1638&lt;50,"40-49",
B1638&lt;60,"50-59",
TRUE,"60+"
)</f>
        <v>30-39</v>
      </c>
      <c r="W1638" s="24">
        <f t="shared" si="75"/>
        <v>10543333.333333334</v>
      </c>
      <c r="X1638" s="24">
        <f t="shared" si="76"/>
        <v>5640000</v>
      </c>
      <c r="Y1638" s="25">
        <f t="shared" si="77"/>
        <v>0.25715447154471544</v>
      </c>
      <c r="Z1638" s="2" t="str" cm="1">
        <f t="array" ref="Z1638">_xlfn.IFS(Y1638&lt;=25%,"Low",
Y1638&lt;=50%,"Moderate",
Y1638&lt;=75%,"High",
Y1638&lt;=100%,"Very High",
TRUE,"Over Limit"
)</f>
        <v>Moderate</v>
      </c>
      <c r="AA1638" s="2" cm="1">
        <f t="array" ref="AA1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8" s="2" t="str" cm="1">
        <f t="array" ref="AB1638">_xlfn.IFS(T1638=0,"No Late Payments",
T1638&lt;=2,"Low",
T1638&lt;=4,"Moderate",
TRUE,"High"
)</f>
        <v>No Late Payments</v>
      </c>
      <c r="AC1638" s="10" t="str" cm="1">
        <f t="array" ref="AC1638">_xlfn.IFS(
H1638&lt;40000000,"Low",
H1638&lt;60000000,"Medium",
H1638&lt;100000000,"High",
TRUE,"Very High"
)</f>
        <v>Medium</v>
      </c>
    </row>
    <row r="1639" spans="1:29">
      <c r="A1639" s="21" t="s">
        <v>1671</v>
      </c>
      <c r="B1639" s="22">
        <v>49</v>
      </c>
      <c r="C1639" s="22" t="s">
        <v>34</v>
      </c>
      <c r="D1639" s="22" t="s">
        <v>27</v>
      </c>
      <c r="E1639" s="22" t="s">
        <v>24</v>
      </c>
      <c r="F1639" s="22" t="s">
        <v>28</v>
      </c>
      <c r="G1639" s="23">
        <v>14600000</v>
      </c>
      <c r="H1639" s="23">
        <v>61000000</v>
      </c>
      <c r="I1639" s="22">
        <v>114</v>
      </c>
      <c r="J1639" s="22">
        <v>0</v>
      </c>
      <c r="K1639" s="22">
        <v>0</v>
      </c>
      <c r="L1639" s="22">
        <v>0</v>
      </c>
      <c r="M1639" s="23">
        <v>30930000</v>
      </c>
      <c r="N1639" s="23">
        <v>39500000</v>
      </c>
      <c r="O1639" s="23">
        <v>41580000</v>
      </c>
      <c r="P1639" s="23">
        <v>13140000</v>
      </c>
      <c r="Q1639" s="23">
        <v>12570000</v>
      </c>
      <c r="R1639" s="23">
        <v>11520000</v>
      </c>
      <c r="S1639" s="23">
        <v>3530000</v>
      </c>
      <c r="T1639" s="22">
        <v>0</v>
      </c>
      <c r="U1639" s="22">
        <v>0</v>
      </c>
      <c r="V1639" s="2" t="str" cm="1">
        <f t="array" ref="V1639">_xlfn.IFS(B1639&lt;30,"21-29",
B1639&lt;40,"30-39",
B1639&lt;50,"40-49",
B1639&lt;60,"50-59",
TRUE,"60+"
)</f>
        <v>40-49</v>
      </c>
      <c r="W1639" s="24">
        <f t="shared" si="75"/>
        <v>37336666.666666664</v>
      </c>
      <c r="X1639" s="24">
        <f t="shared" si="76"/>
        <v>12410000</v>
      </c>
      <c r="Y1639" s="25">
        <f t="shared" si="77"/>
        <v>0.61207650273224035</v>
      </c>
      <c r="Z1639" s="2" t="str" cm="1">
        <f t="array" ref="Z1639">_xlfn.IFS(Y1639&lt;=25%,"Low",
Y1639&lt;=50%,"Moderate",
Y1639&lt;=75%,"High",
Y1639&lt;=100%,"Very High",
TRUE,"Over Limit"
)</f>
        <v>High</v>
      </c>
      <c r="AA1639" s="2" cm="1">
        <f t="array" ref="AA1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9" s="2" t="str" cm="1">
        <f t="array" ref="AB1639">_xlfn.IFS(T1639=0,"No Late Payments",
T1639&lt;=2,"Low",
T1639&lt;=4,"Moderate",
TRUE,"High"
)</f>
        <v>No Late Payments</v>
      </c>
      <c r="AC1639" s="10" t="str" cm="1">
        <f t="array" ref="AC1639">_xlfn.IFS(
H1639&lt;40000000,"Low",
H1639&lt;60000000,"Medium",
H1639&lt;100000000,"High",
TRUE,"Very High"
)</f>
        <v>High</v>
      </c>
    </row>
    <row r="1640" spans="1:29">
      <c r="A1640" s="18" t="s">
        <v>1672</v>
      </c>
      <c r="B1640" s="19">
        <v>63</v>
      </c>
      <c r="C1640" s="19" t="s">
        <v>34</v>
      </c>
      <c r="D1640" s="19" t="s">
        <v>23</v>
      </c>
      <c r="E1640" s="19" t="s">
        <v>24</v>
      </c>
      <c r="F1640" s="19" t="s">
        <v>41</v>
      </c>
      <c r="G1640" s="20">
        <v>38900000</v>
      </c>
      <c r="H1640" s="20">
        <v>114000000</v>
      </c>
      <c r="I1640" s="19">
        <v>110</v>
      </c>
      <c r="J1640" s="19">
        <v>0</v>
      </c>
      <c r="K1640" s="19">
        <v>0</v>
      </c>
      <c r="L1640" s="19">
        <v>2</v>
      </c>
      <c r="M1640" s="20">
        <v>35790000</v>
      </c>
      <c r="N1640" s="20">
        <v>23150000</v>
      </c>
      <c r="O1640" s="20">
        <v>25570000</v>
      </c>
      <c r="P1640" s="20">
        <v>14940000</v>
      </c>
      <c r="Q1640" s="20">
        <v>8160000</v>
      </c>
      <c r="R1640" s="20">
        <v>4660000</v>
      </c>
      <c r="S1640" s="20">
        <v>8210000</v>
      </c>
      <c r="T1640" s="19">
        <v>2</v>
      </c>
      <c r="U1640" s="19">
        <v>0</v>
      </c>
      <c r="V1640" s="2" t="str" cm="1">
        <f t="array" ref="V1640">_xlfn.IFS(B1640&lt;30,"21-29",
B1640&lt;40,"30-39",
B1640&lt;50,"40-49",
B1640&lt;60,"50-59",
TRUE,"60+"
)</f>
        <v>60+</v>
      </c>
      <c r="W1640" s="24">
        <f t="shared" si="75"/>
        <v>28170000</v>
      </c>
      <c r="X1640" s="24">
        <f t="shared" si="76"/>
        <v>9253333.333333334</v>
      </c>
      <c r="Y1640" s="25">
        <f t="shared" si="77"/>
        <v>0.24710526315789474</v>
      </c>
      <c r="Z1640" s="2" t="str" cm="1">
        <f t="array" ref="Z1640">_xlfn.IFS(Y1640&lt;=25%,"Low",
Y1640&lt;=50%,"Moderate",
Y1640&lt;=75%,"High",
Y1640&lt;=100%,"Very High",
TRUE,"Over Limit"
)</f>
        <v>Low</v>
      </c>
      <c r="AA1640" s="2" cm="1">
        <f t="array" ref="AA1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0" s="2" t="str" cm="1">
        <f t="array" ref="AB1640">_xlfn.IFS(T1640=0,"No Late Payments",
T1640&lt;=2,"Low",
T1640&lt;=4,"Moderate",
TRUE,"High"
)</f>
        <v>Low</v>
      </c>
      <c r="AC1640" s="10" t="str" cm="1">
        <f t="array" ref="AC1640">_xlfn.IFS(
H1640&lt;40000000,"Low",
H1640&lt;60000000,"Medium",
H1640&lt;100000000,"High",
TRUE,"Very High"
)</f>
        <v>Very High</v>
      </c>
    </row>
    <row r="1641" spans="1:29">
      <c r="A1641" s="21" t="s">
        <v>1673</v>
      </c>
      <c r="B1641" s="22">
        <v>27</v>
      </c>
      <c r="C1641" s="22" t="s">
        <v>22</v>
      </c>
      <c r="D1641" s="22" t="s">
        <v>46</v>
      </c>
      <c r="E1641" s="22" t="s">
        <v>24</v>
      </c>
      <c r="F1641" s="22" t="s">
        <v>41</v>
      </c>
      <c r="G1641" s="23">
        <v>7800000</v>
      </c>
      <c r="H1641" s="23">
        <v>31000000</v>
      </c>
      <c r="I1641" s="22">
        <v>24</v>
      </c>
      <c r="J1641" s="22">
        <v>0</v>
      </c>
      <c r="K1641" s="22">
        <v>0</v>
      </c>
      <c r="L1641" s="22">
        <v>0</v>
      </c>
      <c r="M1641" s="23">
        <v>14420000</v>
      </c>
      <c r="N1641" s="23">
        <v>9780000</v>
      </c>
      <c r="O1641" s="23">
        <v>10030000</v>
      </c>
      <c r="P1641" s="23">
        <v>9850000</v>
      </c>
      <c r="Q1641" s="23">
        <v>1380000</v>
      </c>
      <c r="R1641" s="23">
        <v>2070000</v>
      </c>
      <c r="S1641" s="23">
        <v>1660000</v>
      </c>
      <c r="T1641" s="22">
        <v>0</v>
      </c>
      <c r="U1641" s="22">
        <v>1</v>
      </c>
      <c r="V1641" s="2" t="str" cm="1">
        <f t="array" ref="V1641">_xlfn.IFS(B1641&lt;30,"21-29",
B1641&lt;40,"30-39",
B1641&lt;50,"40-49",
B1641&lt;60,"50-59",
TRUE,"60+"
)</f>
        <v>21-29</v>
      </c>
      <c r="W1641" s="24">
        <f t="shared" si="75"/>
        <v>11410000</v>
      </c>
      <c r="X1641" s="24">
        <f t="shared" si="76"/>
        <v>4433333.333333333</v>
      </c>
      <c r="Y1641" s="25">
        <f t="shared" si="77"/>
        <v>0.36806451612903224</v>
      </c>
      <c r="Z1641" s="2" t="str" cm="1">
        <f t="array" ref="Z1641">_xlfn.IFS(Y1641&lt;=25%,"Low",
Y1641&lt;=50%,"Moderate",
Y1641&lt;=75%,"High",
Y1641&lt;=100%,"Very High",
TRUE,"Over Limit"
)</f>
        <v>Moderate</v>
      </c>
      <c r="AA1641" s="2" cm="1">
        <f t="array" ref="AA1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1" s="2" t="str" cm="1">
        <f t="array" ref="AB1641">_xlfn.IFS(T1641=0,"No Late Payments",
T1641&lt;=2,"Low",
T1641&lt;=4,"Moderate",
TRUE,"High"
)</f>
        <v>No Late Payments</v>
      </c>
      <c r="AC1641" s="10" t="str" cm="1">
        <f t="array" ref="AC1641">_xlfn.IFS(
H1641&lt;40000000,"Low",
H1641&lt;60000000,"Medium",
H1641&lt;100000000,"High",
TRUE,"Very High"
)</f>
        <v>Low</v>
      </c>
    </row>
    <row r="1642" spans="1:29">
      <c r="A1642" s="18" t="s">
        <v>1674</v>
      </c>
      <c r="B1642" s="19">
        <v>33</v>
      </c>
      <c r="C1642" s="19" t="s">
        <v>22</v>
      </c>
      <c r="D1642" s="19" t="s">
        <v>23</v>
      </c>
      <c r="E1642" s="19" t="s">
        <v>38</v>
      </c>
      <c r="F1642" s="19" t="s">
        <v>25</v>
      </c>
      <c r="G1642" s="20">
        <v>8900000</v>
      </c>
      <c r="H1642" s="20">
        <v>39000000</v>
      </c>
      <c r="I1642" s="19">
        <v>87</v>
      </c>
      <c r="J1642" s="19">
        <v>0</v>
      </c>
      <c r="K1642" s="19">
        <v>0</v>
      </c>
      <c r="L1642" s="19">
        <v>1</v>
      </c>
      <c r="M1642" s="20">
        <v>17300000</v>
      </c>
      <c r="N1642" s="20">
        <v>10320000</v>
      </c>
      <c r="O1642" s="20">
        <v>7170000</v>
      </c>
      <c r="P1642" s="20">
        <v>4830000</v>
      </c>
      <c r="Q1642" s="20">
        <v>4450000</v>
      </c>
      <c r="R1642" s="20">
        <v>1270000</v>
      </c>
      <c r="S1642" s="20">
        <v>880000</v>
      </c>
      <c r="T1642" s="19">
        <v>2</v>
      </c>
      <c r="U1642" s="19">
        <v>0</v>
      </c>
      <c r="V1642" s="2" t="str" cm="1">
        <f t="array" ref="V1642">_xlfn.IFS(B1642&lt;30,"21-29",
B1642&lt;40,"30-39",
B1642&lt;50,"40-49",
B1642&lt;60,"50-59",
TRUE,"60+"
)</f>
        <v>30-39</v>
      </c>
      <c r="W1642" s="24">
        <f t="shared" si="75"/>
        <v>11596666.666666666</v>
      </c>
      <c r="X1642" s="24">
        <f t="shared" si="76"/>
        <v>3516666.6666666665</v>
      </c>
      <c r="Y1642" s="25">
        <f t="shared" si="77"/>
        <v>0.29735042735042733</v>
      </c>
      <c r="Z1642" s="2" t="str" cm="1">
        <f t="array" ref="Z1642">_xlfn.IFS(Y1642&lt;=25%,"Low",
Y1642&lt;=50%,"Moderate",
Y1642&lt;=75%,"High",
Y1642&lt;=100%,"Very High",
TRUE,"Over Limit"
)</f>
        <v>Moderate</v>
      </c>
      <c r="AA1642" s="2" cm="1">
        <f t="array" ref="AA1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2" s="2" t="str" cm="1">
        <f t="array" ref="AB1642">_xlfn.IFS(T1642=0,"No Late Payments",
T1642&lt;=2,"Low",
T1642&lt;=4,"Moderate",
TRUE,"High"
)</f>
        <v>Low</v>
      </c>
      <c r="AC1642" s="10" t="str" cm="1">
        <f t="array" ref="AC1642">_xlfn.IFS(
H1642&lt;40000000,"Low",
H1642&lt;60000000,"Medium",
H1642&lt;100000000,"High",
TRUE,"Very High"
)</f>
        <v>Low</v>
      </c>
    </row>
    <row r="1643" spans="1:29">
      <c r="A1643" s="21" t="s">
        <v>1675</v>
      </c>
      <c r="B1643" s="22">
        <v>25</v>
      </c>
      <c r="C1643" s="22" t="s">
        <v>34</v>
      </c>
      <c r="D1643" s="22" t="s">
        <v>23</v>
      </c>
      <c r="E1643" s="22" t="s">
        <v>24</v>
      </c>
      <c r="F1643" s="22" t="s">
        <v>28</v>
      </c>
      <c r="G1643" s="23">
        <v>5000000</v>
      </c>
      <c r="H1643" s="23">
        <v>20000000</v>
      </c>
      <c r="I1643" s="22">
        <v>31</v>
      </c>
      <c r="J1643" s="22">
        <v>1</v>
      </c>
      <c r="K1643" s="22">
        <v>0</v>
      </c>
      <c r="L1643" s="22">
        <v>0</v>
      </c>
      <c r="M1643" s="23">
        <v>17780000</v>
      </c>
      <c r="N1643" s="23">
        <v>20000000</v>
      </c>
      <c r="O1643" s="23">
        <v>18080000</v>
      </c>
      <c r="P1643" s="23">
        <v>5860000</v>
      </c>
      <c r="Q1643" s="23">
        <v>8790000</v>
      </c>
      <c r="R1643" s="23">
        <v>7200000</v>
      </c>
      <c r="S1643" s="23">
        <v>2450000</v>
      </c>
      <c r="T1643" s="22">
        <v>1</v>
      </c>
      <c r="U1643" s="22">
        <v>1</v>
      </c>
      <c r="V1643" s="2" t="str" cm="1">
        <f t="array" ref="V1643">_xlfn.IFS(B1643&lt;30,"21-29",
B1643&lt;40,"30-39",
B1643&lt;50,"40-49",
B1643&lt;60,"50-59",
TRUE,"60+"
)</f>
        <v>21-29</v>
      </c>
      <c r="W1643" s="24">
        <f t="shared" si="75"/>
        <v>18620000</v>
      </c>
      <c r="X1643" s="24">
        <f t="shared" si="76"/>
        <v>7283333.333333333</v>
      </c>
      <c r="Y1643" s="25">
        <f t="shared" si="77"/>
        <v>0.93100000000000005</v>
      </c>
      <c r="Z1643" s="2" t="str" cm="1">
        <f t="array" ref="Z1643">_xlfn.IFS(Y1643&lt;=25%,"Low",
Y1643&lt;=50%,"Moderate",
Y1643&lt;=75%,"High",
Y1643&lt;=100%,"Very High",
TRUE,"Over Limit"
)</f>
        <v>Very High</v>
      </c>
      <c r="AA1643" s="2" cm="1">
        <f t="array" ref="AA1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43" s="2" t="str" cm="1">
        <f t="array" ref="AB1643">_xlfn.IFS(T1643=0,"No Late Payments",
T1643&lt;=2,"Low",
T1643&lt;=4,"Moderate",
TRUE,"High"
)</f>
        <v>Low</v>
      </c>
      <c r="AC1643" s="10" t="str" cm="1">
        <f t="array" ref="AC1643">_xlfn.IFS(
H1643&lt;40000000,"Low",
H1643&lt;60000000,"Medium",
H1643&lt;100000000,"High",
TRUE,"Very High"
)</f>
        <v>Low</v>
      </c>
    </row>
    <row r="1644" spans="1:29">
      <c r="A1644" s="18" t="s">
        <v>1676</v>
      </c>
      <c r="B1644" s="19">
        <v>48</v>
      </c>
      <c r="C1644" s="19" t="s">
        <v>22</v>
      </c>
      <c r="D1644" s="19" t="s">
        <v>23</v>
      </c>
      <c r="E1644" s="19" t="s">
        <v>24</v>
      </c>
      <c r="F1644" s="19" t="s">
        <v>41</v>
      </c>
      <c r="G1644" s="20">
        <v>11300000</v>
      </c>
      <c r="H1644" s="20">
        <v>44000000</v>
      </c>
      <c r="I1644" s="19">
        <v>156</v>
      </c>
      <c r="J1644" s="19">
        <v>0</v>
      </c>
      <c r="K1644" s="19">
        <v>0</v>
      </c>
      <c r="L1644" s="19">
        <v>0</v>
      </c>
      <c r="M1644" s="20">
        <v>7420000</v>
      </c>
      <c r="N1644" s="20">
        <v>9400000</v>
      </c>
      <c r="O1644" s="20">
        <v>11860000</v>
      </c>
      <c r="P1644" s="20">
        <v>2610000</v>
      </c>
      <c r="Q1644" s="20">
        <v>620000</v>
      </c>
      <c r="R1644" s="20">
        <v>12320000</v>
      </c>
      <c r="S1644" s="20">
        <v>920000</v>
      </c>
      <c r="T1644" s="19">
        <v>1</v>
      </c>
      <c r="U1644" s="19">
        <v>0</v>
      </c>
      <c r="V1644" s="2" t="str" cm="1">
        <f t="array" ref="V1644">_xlfn.IFS(B1644&lt;30,"21-29",
B1644&lt;40,"30-39",
B1644&lt;50,"40-49",
B1644&lt;60,"50-59",
TRUE,"60+"
)</f>
        <v>40-49</v>
      </c>
      <c r="W1644" s="24">
        <f t="shared" si="75"/>
        <v>9560000</v>
      </c>
      <c r="X1644" s="24">
        <f t="shared" si="76"/>
        <v>5183333.333333333</v>
      </c>
      <c r="Y1644" s="25">
        <f t="shared" si="77"/>
        <v>0.21727272727272728</v>
      </c>
      <c r="Z1644" s="2" t="str" cm="1">
        <f t="array" ref="Z1644">_xlfn.IFS(Y1644&lt;=25%,"Low",
Y1644&lt;=50%,"Moderate",
Y1644&lt;=75%,"High",
Y1644&lt;=100%,"Very High",
TRUE,"Over Limit"
)</f>
        <v>Low</v>
      </c>
      <c r="AA1644" s="2" cm="1">
        <f t="array" ref="AA1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4" s="2" t="str" cm="1">
        <f t="array" ref="AB1644">_xlfn.IFS(T1644=0,"No Late Payments",
T1644&lt;=2,"Low",
T1644&lt;=4,"Moderate",
TRUE,"High"
)</f>
        <v>Low</v>
      </c>
      <c r="AC1644" s="10" t="str" cm="1">
        <f t="array" ref="AC1644">_xlfn.IFS(
H1644&lt;40000000,"Low",
H1644&lt;60000000,"Medium",
H1644&lt;100000000,"High",
TRUE,"Very High"
)</f>
        <v>Medium</v>
      </c>
    </row>
    <row r="1645" spans="1:29">
      <c r="A1645" s="21" t="s">
        <v>1677</v>
      </c>
      <c r="B1645" s="22">
        <v>38</v>
      </c>
      <c r="C1645" s="22" t="s">
        <v>34</v>
      </c>
      <c r="D1645" s="22" t="s">
        <v>46</v>
      </c>
      <c r="E1645" s="22" t="s">
        <v>38</v>
      </c>
      <c r="F1645" s="22" t="s">
        <v>48</v>
      </c>
      <c r="G1645" s="23">
        <v>16300000</v>
      </c>
      <c r="H1645" s="23">
        <v>63000000</v>
      </c>
      <c r="I1645" s="22">
        <v>81</v>
      </c>
      <c r="J1645" s="22">
        <v>0</v>
      </c>
      <c r="K1645" s="22">
        <v>0</v>
      </c>
      <c r="L1645" s="22">
        <v>0</v>
      </c>
      <c r="M1645" s="23">
        <v>25650000</v>
      </c>
      <c r="N1645" s="23">
        <v>24570000</v>
      </c>
      <c r="O1645" s="23">
        <v>24770000</v>
      </c>
      <c r="P1645" s="23">
        <v>6190000</v>
      </c>
      <c r="Q1645" s="23">
        <v>22450000</v>
      </c>
      <c r="R1645" s="23">
        <v>10030000</v>
      </c>
      <c r="S1645" s="23">
        <v>520000</v>
      </c>
      <c r="T1645" s="22">
        <v>0</v>
      </c>
      <c r="U1645" s="22">
        <v>0</v>
      </c>
      <c r="V1645" s="2" t="str" cm="1">
        <f t="array" ref="V1645">_xlfn.IFS(B1645&lt;30,"21-29",
B1645&lt;40,"30-39",
B1645&lt;50,"40-49",
B1645&lt;60,"50-59",
TRUE,"60+"
)</f>
        <v>30-39</v>
      </c>
      <c r="W1645" s="24">
        <f t="shared" si="75"/>
        <v>24996666.666666668</v>
      </c>
      <c r="X1645" s="24">
        <f t="shared" si="76"/>
        <v>12890000</v>
      </c>
      <c r="Y1645" s="25">
        <f t="shared" si="77"/>
        <v>0.39677248677248678</v>
      </c>
      <c r="Z1645" s="2" t="str" cm="1">
        <f t="array" ref="Z1645">_xlfn.IFS(Y1645&lt;=25%,"Low",
Y1645&lt;=50%,"Moderate",
Y1645&lt;=75%,"High",
Y1645&lt;=100%,"Very High",
TRUE,"Over Limit"
)</f>
        <v>Moderate</v>
      </c>
      <c r="AA1645" s="2" cm="1">
        <f t="array" ref="AA1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5" s="2" t="str" cm="1">
        <f t="array" ref="AB1645">_xlfn.IFS(T1645=0,"No Late Payments",
T1645&lt;=2,"Low",
T1645&lt;=4,"Moderate",
TRUE,"High"
)</f>
        <v>No Late Payments</v>
      </c>
      <c r="AC1645" s="10" t="str" cm="1">
        <f t="array" ref="AC1645">_xlfn.IFS(
H1645&lt;40000000,"Low",
H1645&lt;60000000,"Medium",
H1645&lt;100000000,"High",
TRUE,"Very High"
)</f>
        <v>High</v>
      </c>
    </row>
    <row r="1646" spans="1:29">
      <c r="A1646" s="18" t="s">
        <v>1678</v>
      </c>
      <c r="B1646" s="19">
        <v>33</v>
      </c>
      <c r="C1646" s="19" t="s">
        <v>22</v>
      </c>
      <c r="D1646" s="19" t="s">
        <v>27</v>
      </c>
      <c r="E1646" s="19" t="s">
        <v>24</v>
      </c>
      <c r="F1646" s="19" t="s">
        <v>28</v>
      </c>
      <c r="G1646" s="20">
        <v>8700000</v>
      </c>
      <c r="H1646" s="20">
        <v>20000000</v>
      </c>
      <c r="I1646" s="19">
        <v>34</v>
      </c>
      <c r="J1646" s="19">
        <v>1</v>
      </c>
      <c r="K1646" s="19">
        <v>0</v>
      </c>
      <c r="L1646" s="19">
        <v>0</v>
      </c>
      <c r="M1646" s="20">
        <v>4580000</v>
      </c>
      <c r="N1646" s="20">
        <v>1930000</v>
      </c>
      <c r="O1646" s="20">
        <v>4140000</v>
      </c>
      <c r="P1646" s="20">
        <v>2110000</v>
      </c>
      <c r="Q1646" s="20">
        <v>500000</v>
      </c>
      <c r="R1646" s="20">
        <v>1500000</v>
      </c>
      <c r="S1646" s="20">
        <v>220000</v>
      </c>
      <c r="T1646" s="19">
        <v>1</v>
      </c>
      <c r="U1646" s="19">
        <v>0</v>
      </c>
      <c r="V1646" s="2" t="str" cm="1">
        <f t="array" ref="V1646">_xlfn.IFS(B1646&lt;30,"21-29",
B1646&lt;40,"30-39",
B1646&lt;50,"40-49",
B1646&lt;60,"50-59",
TRUE,"60+"
)</f>
        <v>30-39</v>
      </c>
      <c r="W1646" s="24">
        <f t="shared" si="75"/>
        <v>3550000</v>
      </c>
      <c r="X1646" s="24">
        <f t="shared" si="76"/>
        <v>1370000</v>
      </c>
      <c r="Y1646" s="25">
        <f t="shared" si="77"/>
        <v>0.17749999999999999</v>
      </c>
      <c r="Z1646" s="2" t="str" cm="1">
        <f t="array" ref="Z1646">_xlfn.IFS(Y1646&lt;=25%,"Low",
Y1646&lt;=50%,"Moderate",
Y1646&lt;=75%,"High",
Y1646&lt;=100%,"Very High",
TRUE,"Over Limit"
)</f>
        <v>Low</v>
      </c>
      <c r="AA1646" s="2" cm="1">
        <f t="array" ref="AA1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6" s="2" t="str" cm="1">
        <f t="array" ref="AB1646">_xlfn.IFS(T1646=0,"No Late Payments",
T1646&lt;=2,"Low",
T1646&lt;=4,"Moderate",
TRUE,"High"
)</f>
        <v>Low</v>
      </c>
      <c r="AC1646" s="10" t="str" cm="1">
        <f t="array" ref="AC1646">_xlfn.IFS(
H1646&lt;40000000,"Low",
H1646&lt;60000000,"Medium",
H1646&lt;100000000,"High",
TRUE,"Very High"
)</f>
        <v>Low</v>
      </c>
    </row>
    <row r="1647" spans="1:29">
      <c r="A1647" s="21" t="s">
        <v>1679</v>
      </c>
      <c r="B1647" s="22">
        <v>45</v>
      </c>
      <c r="C1647" s="22" t="s">
        <v>22</v>
      </c>
      <c r="D1647" s="22" t="s">
        <v>23</v>
      </c>
      <c r="E1647" s="22" t="s">
        <v>24</v>
      </c>
      <c r="F1647" s="22" t="s">
        <v>48</v>
      </c>
      <c r="G1647" s="23">
        <v>11600000</v>
      </c>
      <c r="H1647" s="23">
        <v>64000000</v>
      </c>
      <c r="I1647" s="22">
        <v>159</v>
      </c>
      <c r="J1647" s="22">
        <v>0</v>
      </c>
      <c r="K1647" s="22">
        <v>0</v>
      </c>
      <c r="L1647" s="22">
        <v>0</v>
      </c>
      <c r="M1647" s="23">
        <v>5980000</v>
      </c>
      <c r="N1647" s="23">
        <v>6900000</v>
      </c>
      <c r="O1647" s="23">
        <v>11600000</v>
      </c>
      <c r="P1647" s="23">
        <v>3210000</v>
      </c>
      <c r="Q1647" s="23">
        <v>6550000</v>
      </c>
      <c r="R1647" s="23">
        <v>3600000</v>
      </c>
      <c r="S1647" s="23">
        <v>840000</v>
      </c>
      <c r="T1647" s="22">
        <v>0</v>
      </c>
      <c r="U1647" s="22">
        <v>0</v>
      </c>
      <c r="V1647" s="2" t="str" cm="1">
        <f t="array" ref="V1647">_xlfn.IFS(B1647&lt;30,"21-29",
B1647&lt;40,"30-39",
B1647&lt;50,"40-49",
B1647&lt;60,"50-59",
TRUE,"60+"
)</f>
        <v>40-49</v>
      </c>
      <c r="W1647" s="24">
        <f t="shared" si="75"/>
        <v>8160000</v>
      </c>
      <c r="X1647" s="24">
        <f t="shared" si="76"/>
        <v>4453333.333333333</v>
      </c>
      <c r="Y1647" s="25">
        <f t="shared" si="77"/>
        <v>0.1275</v>
      </c>
      <c r="Z1647" s="2" t="str" cm="1">
        <f t="array" ref="Z1647">_xlfn.IFS(Y1647&lt;=25%,"Low",
Y1647&lt;=50%,"Moderate",
Y1647&lt;=75%,"High",
Y1647&lt;=100%,"Very High",
TRUE,"Over Limit"
)</f>
        <v>Low</v>
      </c>
      <c r="AA1647" s="2" cm="1">
        <f t="array" ref="AA1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7" s="2" t="str" cm="1">
        <f t="array" ref="AB1647">_xlfn.IFS(T1647=0,"No Late Payments",
T1647&lt;=2,"Low",
T1647&lt;=4,"Moderate",
TRUE,"High"
)</f>
        <v>No Late Payments</v>
      </c>
      <c r="AC1647" s="10" t="str" cm="1">
        <f t="array" ref="AC1647">_xlfn.IFS(
H1647&lt;40000000,"Low",
H1647&lt;60000000,"Medium",
H1647&lt;100000000,"High",
TRUE,"Very High"
)</f>
        <v>High</v>
      </c>
    </row>
    <row r="1648" spans="1:29">
      <c r="A1648" s="18" t="s">
        <v>1680</v>
      </c>
      <c r="B1648" s="19">
        <v>49</v>
      </c>
      <c r="C1648" s="19" t="s">
        <v>34</v>
      </c>
      <c r="D1648" s="19" t="s">
        <v>30</v>
      </c>
      <c r="E1648" s="19" t="s">
        <v>24</v>
      </c>
      <c r="F1648" s="19" t="s">
        <v>25</v>
      </c>
      <c r="G1648" s="20">
        <v>9700000</v>
      </c>
      <c r="H1648" s="20">
        <v>48000000</v>
      </c>
      <c r="I1648" s="19">
        <v>88</v>
      </c>
      <c r="J1648" s="19">
        <v>0</v>
      </c>
      <c r="K1648" s="19">
        <v>0</v>
      </c>
      <c r="L1648" s="19">
        <v>0</v>
      </c>
      <c r="M1648" s="20">
        <v>17750000</v>
      </c>
      <c r="N1648" s="20">
        <v>22360000</v>
      </c>
      <c r="O1648" s="20">
        <v>23070000</v>
      </c>
      <c r="P1648" s="20">
        <v>6610000</v>
      </c>
      <c r="Q1648" s="20">
        <v>5550000</v>
      </c>
      <c r="R1648" s="20">
        <v>10380000</v>
      </c>
      <c r="S1648" s="20">
        <v>770000</v>
      </c>
      <c r="T1648" s="19">
        <v>1</v>
      </c>
      <c r="U1648" s="19">
        <v>0</v>
      </c>
      <c r="V1648" s="2" t="str" cm="1">
        <f t="array" ref="V1648">_xlfn.IFS(B1648&lt;30,"21-29",
B1648&lt;40,"30-39",
B1648&lt;50,"40-49",
B1648&lt;60,"50-59",
TRUE,"60+"
)</f>
        <v>40-49</v>
      </c>
      <c r="W1648" s="24">
        <f t="shared" si="75"/>
        <v>21060000</v>
      </c>
      <c r="X1648" s="24">
        <f t="shared" si="76"/>
        <v>7513333.333333333</v>
      </c>
      <c r="Y1648" s="25">
        <f t="shared" si="77"/>
        <v>0.43874999999999997</v>
      </c>
      <c r="Z1648" s="2" t="str" cm="1">
        <f t="array" ref="Z1648">_xlfn.IFS(Y1648&lt;=25%,"Low",
Y1648&lt;=50%,"Moderate",
Y1648&lt;=75%,"High",
Y1648&lt;=100%,"Very High",
TRUE,"Over Limit"
)</f>
        <v>Moderate</v>
      </c>
      <c r="AA1648" s="2" cm="1">
        <f t="array" ref="AA1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8" s="2" t="str" cm="1">
        <f t="array" ref="AB1648">_xlfn.IFS(T1648=0,"No Late Payments",
T1648&lt;=2,"Low",
T1648&lt;=4,"Moderate",
TRUE,"High"
)</f>
        <v>Low</v>
      </c>
      <c r="AC1648" s="10" t="str" cm="1">
        <f t="array" ref="AC1648">_xlfn.IFS(
H1648&lt;40000000,"Low",
H1648&lt;60000000,"Medium",
H1648&lt;100000000,"High",
TRUE,"Very High"
)</f>
        <v>Medium</v>
      </c>
    </row>
    <row r="1649" spans="1:29">
      <c r="A1649" s="21" t="s">
        <v>1681</v>
      </c>
      <c r="B1649" s="22">
        <v>23</v>
      </c>
      <c r="C1649" s="22" t="s">
        <v>34</v>
      </c>
      <c r="D1649" s="22" t="s">
        <v>23</v>
      </c>
      <c r="E1649" s="22" t="s">
        <v>24</v>
      </c>
      <c r="F1649" s="22" t="s">
        <v>28</v>
      </c>
      <c r="G1649" s="23">
        <v>7300000</v>
      </c>
      <c r="H1649" s="23">
        <v>23000000</v>
      </c>
      <c r="I1649" s="22">
        <v>37</v>
      </c>
      <c r="J1649" s="22">
        <v>0</v>
      </c>
      <c r="K1649" s="22">
        <v>0</v>
      </c>
      <c r="L1649" s="22">
        <v>0</v>
      </c>
      <c r="M1649" s="23">
        <v>7180000</v>
      </c>
      <c r="N1649" s="23">
        <v>6380000</v>
      </c>
      <c r="O1649" s="23">
        <v>10570000</v>
      </c>
      <c r="P1649" s="23">
        <v>2150000</v>
      </c>
      <c r="Q1649" s="23">
        <v>5680000</v>
      </c>
      <c r="R1649" s="23">
        <v>1720000</v>
      </c>
      <c r="S1649" s="23">
        <v>1010000</v>
      </c>
      <c r="T1649" s="22">
        <v>0</v>
      </c>
      <c r="U1649" s="22">
        <v>0</v>
      </c>
      <c r="V1649" s="2" t="str" cm="1">
        <f t="array" ref="V1649">_xlfn.IFS(B1649&lt;30,"21-29",
B1649&lt;40,"30-39",
B1649&lt;50,"40-49",
B1649&lt;60,"50-59",
TRUE,"60+"
)</f>
        <v>21-29</v>
      </c>
      <c r="W1649" s="24">
        <f t="shared" si="75"/>
        <v>8043333.333333333</v>
      </c>
      <c r="X1649" s="24">
        <f t="shared" si="76"/>
        <v>3183333.3333333335</v>
      </c>
      <c r="Y1649" s="25">
        <f t="shared" si="77"/>
        <v>0.34971014492753622</v>
      </c>
      <c r="Z1649" s="2" t="str" cm="1">
        <f t="array" ref="Z1649">_xlfn.IFS(Y1649&lt;=25%,"Low",
Y1649&lt;=50%,"Moderate",
Y1649&lt;=75%,"High",
Y1649&lt;=100%,"Very High",
TRUE,"Over Limit"
)</f>
        <v>Moderate</v>
      </c>
      <c r="AA1649" s="2" cm="1">
        <f t="array" ref="AA1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9" s="2" t="str" cm="1">
        <f t="array" ref="AB1649">_xlfn.IFS(T1649=0,"No Late Payments",
T1649&lt;=2,"Low",
T1649&lt;=4,"Moderate",
TRUE,"High"
)</f>
        <v>No Late Payments</v>
      </c>
      <c r="AC1649" s="10" t="str" cm="1">
        <f t="array" ref="AC1649">_xlfn.IFS(
H1649&lt;40000000,"Low",
H1649&lt;60000000,"Medium",
H1649&lt;100000000,"High",
TRUE,"Very High"
)</f>
        <v>Low</v>
      </c>
    </row>
    <row r="1650" spans="1:29">
      <c r="A1650" s="18" t="s">
        <v>1682</v>
      </c>
      <c r="B1650" s="19">
        <v>42</v>
      </c>
      <c r="C1650" s="19" t="s">
        <v>34</v>
      </c>
      <c r="D1650" s="19" t="s">
        <v>23</v>
      </c>
      <c r="E1650" s="19" t="s">
        <v>24</v>
      </c>
      <c r="F1650" s="19" t="s">
        <v>28</v>
      </c>
      <c r="G1650" s="20">
        <v>12300000</v>
      </c>
      <c r="H1650" s="20">
        <v>61000000</v>
      </c>
      <c r="I1650" s="19">
        <v>58</v>
      </c>
      <c r="J1650" s="19">
        <v>0</v>
      </c>
      <c r="K1650" s="19">
        <v>0</v>
      </c>
      <c r="L1650" s="19">
        <v>0</v>
      </c>
      <c r="M1650" s="20">
        <v>20280000</v>
      </c>
      <c r="N1650" s="20">
        <v>23150000</v>
      </c>
      <c r="O1650" s="20">
        <v>24720000</v>
      </c>
      <c r="P1650" s="20">
        <v>13370000</v>
      </c>
      <c r="Q1650" s="20">
        <v>8880000</v>
      </c>
      <c r="R1650" s="20">
        <v>8840000</v>
      </c>
      <c r="S1650" s="20">
        <v>60000</v>
      </c>
      <c r="T1650" s="19">
        <v>0</v>
      </c>
      <c r="U1650" s="19">
        <v>0</v>
      </c>
      <c r="V1650" s="2" t="str" cm="1">
        <f t="array" ref="V1650">_xlfn.IFS(B1650&lt;30,"21-29",
B1650&lt;40,"30-39",
B1650&lt;50,"40-49",
B1650&lt;60,"50-59",
TRUE,"60+"
)</f>
        <v>40-49</v>
      </c>
      <c r="W1650" s="24">
        <f t="shared" si="75"/>
        <v>22716666.666666668</v>
      </c>
      <c r="X1650" s="24">
        <f t="shared" si="76"/>
        <v>10363333.333333334</v>
      </c>
      <c r="Y1650" s="25">
        <f t="shared" si="77"/>
        <v>0.37240437158469947</v>
      </c>
      <c r="Z1650" s="2" t="str" cm="1">
        <f t="array" ref="Z1650">_xlfn.IFS(Y1650&lt;=25%,"Low",
Y1650&lt;=50%,"Moderate",
Y1650&lt;=75%,"High",
Y1650&lt;=100%,"Very High",
TRUE,"Over Limit"
)</f>
        <v>Moderate</v>
      </c>
      <c r="AA1650" s="2" cm="1">
        <f t="array" ref="AA1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0" s="2" t="str" cm="1">
        <f t="array" ref="AB1650">_xlfn.IFS(T1650=0,"No Late Payments",
T1650&lt;=2,"Low",
T1650&lt;=4,"Moderate",
TRUE,"High"
)</f>
        <v>No Late Payments</v>
      </c>
      <c r="AC1650" s="10" t="str" cm="1">
        <f t="array" ref="AC1650">_xlfn.IFS(
H1650&lt;40000000,"Low",
H1650&lt;60000000,"Medium",
H1650&lt;100000000,"High",
TRUE,"Very High"
)</f>
        <v>High</v>
      </c>
    </row>
    <row r="1651" spans="1:29">
      <c r="A1651" s="21" t="s">
        <v>1683</v>
      </c>
      <c r="B1651" s="22">
        <v>21</v>
      </c>
      <c r="C1651" s="22" t="s">
        <v>22</v>
      </c>
      <c r="D1651" s="22" t="s">
        <v>30</v>
      </c>
      <c r="E1651" s="22" t="s">
        <v>38</v>
      </c>
      <c r="F1651" s="22" t="s">
        <v>28</v>
      </c>
      <c r="G1651" s="23">
        <v>7000000</v>
      </c>
      <c r="H1651" s="23">
        <v>22000000</v>
      </c>
      <c r="I1651" s="22">
        <v>58</v>
      </c>
      <c r="J1651" s="22">
        <v>3</v>
      </c>
      <c r="K1651" s="22">
        <v>1</v>
      </c>
      <c r="L1651" s="22">
        <v>0</v>
      </c>
      <c r="M1651" s="23">
        <v>7810000</v>
      </c>
      <c r="N1651" s="23">
        <v>8180000</v>
      </c>
      <c r="O1651" s="23">
        <v>7660000</v>
      </c>
      <c r="P1651" s="23">
        <v>350000</v>
      </c>
      <c r="Q1651" s="23">
        <v>4230000</v>
      </c>
      <c r="R1651" s="23">
        <v>480000</v>
      </c>
      <c r="S1651" s="23">
        <v>1190000</v>
      </c>
      <c r="T1651" s="22">
        <v>2</v>
      </c>
      <c r="U1651" s="22">
        <v>0</v>
      </c>
      <c r="V1651" s="2" t="str" cm="1">
        <f t="array" ref="V1651">_xlfn.IFS(B1651&lt;30,"21-29",
B1651&lt;40,"30-39",
B1651&lt;50,"40-49",
B1651&lt;60,"50-59",
TRUE,"60+"
)</f>
        <v>21-29</v>
      </c>
      <c r="W1651" s="24">
        <f t="shared" si="75"/>
        <v>7883333.333333333</v>
      </c>
      <c r="X1651" s="24">
        <f t="shared" si="76"/>
        <v>1686666.6666666667</v>
      </c>
      <c r="Y1651" s="25">
        <f t="shared" si="77"/>
        <v>0.35833333333333334</v>
      </c>
      <c r="Z1651" s="2" t="str" cm="1">
        <f t="array" ref="Z1651">_xlfn.IFS(Y1651&lt;=25%,"Low",
Y1651&lt;=50%,"Moderate",
Y1651&lt;=75%,"High",
Y1651&lt;=100%,"Very High",
TRUE,"Over Limit"
)</f>
        <v>Moderate</v>
      </c>
      <c r="AA1651" s="2" cm="1">
        <f t="array" ref="AA1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1" s="2" t="str" cm="1">
        <f t="array" ref="AB1651">_xlfn.IFS(T1651=0,"No Late Payments",
T1651&lt;=2,"Low",
T1651&lt;=4,"Moderate",
TRUE,"High"
)</f>
        <v>Low</v>
      </c>
      <c r="AC1651" s="10" t="str" cm="1">
        <f t="array" ref="AC1651">_xlfn.IFS(
H1651&lt;40000000,"Low",
H1651&lt;60000000,"Medium",
H1651&lt;100000000,"High",
TRUE,"Very High"
)</f>
        <v>Low</v>
      </c>
    </row>
    <row r="1652" spans="1:29">
      <c r="A1652" s="18" t="s">
        <v>1684</v>
      </c>
      <c r="B1652" s="19">
        <v>21</v>
      </c>
      <c r="C1652" s="19" t="s">
        <v>22</v>
      </c>
      <c r="D1652" s="19" t="s">
        <v>30</v>
      </c>
      <c r="E1652" s="19" t="s">
        <v>38</v>
      </c>
      <c r="F1652" s="19" t="s">
        <v>31</v>
      </c>
      <c r="G1652" s="20">
        <v>5000000</v>
      </c>
      <c r="H1652" s="20">
        <v>20000000</v>
      </c>
      <c r="I1652" s="19">
        <v>3</v>
      </c>
      <c r="J1652" s="19">
        <v>2</v>
      </c>
      <c r="K1652" s="19">
        <v>0</v>
      </c>
      <c r="L1652" s="19">
        <v>0</v>
      </c>
      <c r="M1652" s="20">
        <v>10420000</v>
      </c>
      <c r="N1652" s="20">
        <v>13360000</v>
      </c>
      <c r="O1652" s="20">
        <v>15070000</v>
      </c>
      <c r="P1652" s="20">
        <v>920000</v>
      </c>
      <c r="Q1652" s="20">
        <v>2380000</v>
      </c>
      <c r="R1652" s="20">
        <v>1750000</v>
      </c>
      <c r="S1652" s="20">
        <v>990000</v>
      </c>
      <c r="T1652" s="19">
        <v>2</v>
      </c>
      <c r="U1652" s="19">
        <v>0</v>
      </c>
      <c r="V1652" s="2" t="str" cm="1">
        <f t="array" ref="V1652">_xlfn.IFS(B1652&lt;30,"21-29",
B1652&lt;40,"30-39",
B1652&lt;50,"40-49",
B1652&lt;60,"50-59",
TRUE,"60+"
)</f>
        <v>21-29</v>
      </c>
      <c r="W1652" s="24">
        <f t="shared" si="75"/>
        <v>12950000</v>
      </c>
      <c r="X1652" s="24">
        <f t="shared" si="76"/>
        <v>1683333.3333333333</v>
      </c>
      <c r="Y1652" s="25">
        <f t="shared" si="77"/>
        <v>0.64749999999999996</v>
      </c>
      <c r="Z1652" s="2" t="str" cm="1">
        <f t="array" ref="Z1652">_xlfn.IFS(Y1652&lt;=25%,"Low",
Y1652&lt;=50%,"Moderate",
Y1652&lt;=75%,"High",
Y1652&lt;=100%,"Very High",
TRUE,"Over Limit"
)</f>
        <v>High</v>
      </c>
      <c r="AA1652" s="2" cm="1">
        <f t="array" ref="AA1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2" s="2" t="str" cm="1">
        <f t="array" ref="AB1652">_xlfn.IFS(T1652=0,"No Late Payments",
T1652&lt;=2,"Low",
T1652&lt;=4,"Moderate",
TRUE,"High"
)</f>
        <v>Low</v>
      </c>
      <c r="AC1652" s="10" t="str" cm="1">
        <f t="array" ref="AC1652">_xlfn.IFS(
H1652&lt;40000000,"Low",
H1652&lt;60000000,"Medium",
H1652&lt;100000000,"High",
TRUE,"Very High"
)</f>
        <v>Low</v>
      </c>
    </row>
    <row r="1653" spans="1:29">
      <c r="A1653" s="21" t="s">
        <v>1685</v>
      </c>
      <c r="B1653" s="22">
        <v>35</v>
      </c>
      <c r="C1653" s="22" t="s">
        <v>22</v>
      </c>
      <c r="D1653" s="22" t="s">
        <v>30</v>
      </c>
      <c r="E1653" s="22" t="s">
        <v>24</v>
      </c>
      <c r="F1653" s="22" t="s">
        <v>28</v>
      </c>
      <c r="G1653" s="23">
        <v>11900000</v>
      </c>
      <c r="H1653" s="23">
        <v>61000000</v>
      </c>
      <c r="I1653" s="22">
        <v>115</v>
      </c>
      <c r="J1653" s="22">
        <v>0</v>
      </c>
      <c r="K1653" s="22">
        <v>2</v>
      </c>
      <c r="L1653" s="22">
        <v>2</v>
      </c>
      <c r="M1653" s="23">
        <v>39020000</v>
      </c>
      <c r="N1653" s="23">
        <v>41730000</v>
      </c>
      <c r="O1653" s="23">
        <v>39790000</v>
      </c>
      <c r="P1653" s="23">
        <v>9530000</v>
      </c>
      <c r="Q1653" s="23">
        <v>2220000</v>
      </c>
      <c r="R1653" s="23">
        <v>990000</v>
      </c>
      <c r="S1653" s="23">
        <v>9830000</v>
      </c>
      <c r="T1653" s="22">
        <v>2</v>
      </c>
      <c r="U1653" s="22">
        <v>0</v>
      </c>
      <c r="V1653" s="2" t="str" cm="1">
        <f t="array" ref="V1653">_xlfn.IFS(B1653&lt;30,"21-29",
B1653&lt;40,"30-39",
B1653&lt;50,"40-49",
B1653&lt;60,"50-59",
TRUE,"60+"
)</f>
        <v>30-39</v>
      </c>
      <c r="W1653" s="24">
        <f t="shared" si="75"/>
        <v>40180000</v>
      </c>
      <c r="X1653" s="24">
        <f t="shared" si="76"/>
        <v>4246666.666666667</v>
      </c>
      <c r="Y1653" s="25">
        <f t="shared" si="77"/>
        <v>0.65868852459016392</v>
      </c>
      <c r="Z1653" s="2" t="str" cm="1">
        <f t="array" ref="Z1653">_xlfn.IFS(Y1653&lt;=25%,"Low",
Y1653&lt;=50%,"Moderate",
Y1653&lt;=75%,"High",
Y1653&lt;=100%,"Very High",
TRUE,"Over Limit"
)</f>
        <v>High</v>
      </c>
      <c r="AA1653" s="2" cm="1">
        <f t="array" ref="AA1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3" s="2" t="str" cm="1">
        <f t="array" ref="AB1653">_xlfn.IFS(T1653=0,"No Late Payments",
T1653&lt;=2,"Low",
T1653&lt;=4,"Moderate",
TRUE,"High"
)</f>
        <v>Low</v>
      </c>
      <c r="AC1653" s="10" t="str" cm="1">
        <f t="array" ref="AC1653">_xlfn.IFS(
H1653&lt;40000000,"Low",
H1653&lt;60000000,"Medium",
H1653&lt;100000000,"High",
TRUE,"Very High"
)</f>
        <v>High</v>
      </c>
    </row>
    <row r="1654" spans="1:29">
      <c r="A1654" s="18" t="s">
        <v>1686</v>
      </c>
      <c r="B1654" s="19">
        <v>25</v>
      </c>
      <c r="C1654" s="19" t="s">
        <v>22</v>
      </c>
      <c r="D1654" s="19" t="s">
        <v>23</v>
      </c>
      <c r="E1654" s="19" t="s">
        <v>38</v>
      </c>
      <c r="F1654" s="19" t="s">
        <v>28</v>
      </c>
      <c r="G1654" s="20">
        <v>8800000</v>
      </c>
      <c r="H1654" s="20">
        <v>36000000</v>
      </c>
      <c r="I1654" s="19">
        <v>32</v>
      </c>
      <c r="J1654" s="19">
        <v>0</v>
      </c>
      <c r="K1654" s="19">
        <v>0</v>
      </c>
      <c r="L1654" s="19">
        <v>0</v>
      </c>
      <c r="M1654" s="20">
        <v>15580000</v>
      </c>
      <c r="N1654" s="20">
        <v>18380000</v>
      </c>
      <c r="O1654" s="20">
        <v>16480000</v>
      </c>
      <c r="P1654" s="20">
        <v>6220000</v>
      </c>
      <c r="Q1654" s="20">
        <v>7450000</v>
      </c>
      <c r="R1654" s="20">
        <v>4780000</v>
      </c>
      <c r="S1654" s="20">
        <v>3110000</v>
      </c>
      <c r="T1654" s="19">
        <v>1</v>
      </c>
      <c r="U1654" s="19">
        <v>0</v>
      </c>
      <c r="V1654" s="2" t="str" cm="1">
        <f t="array" ref="V1654">_xlfn.IFS(B1654&lt;30,"21-29",
B1654&lt;40,"30-39",
B1654&lt;50,"40-49",
B1654&lt;60,"50-59",
TRUE,"60+"
)</f>
        <v>21-29</v>
      </c>
      <c r="W1654" s="24">
        <f t="shared" si="75"/>
        <v>16813333.333333332</v>
      </c>
      <c r="X1654" s="24">
        <f t="shared" si="76"/>
        <v>6150000</v>
      </c>
      <c r="Y1654" s="25">
        <f t="shared" si="77"/>
        <v>0.46703703703703703</v>
      </c>
      <c r="Z1654" s="2" t="str" cm="1">
        <f t="array" ref="Z1654">_xlfn.IFS(Y1654&lt;=25%,"Low",
Y1654&lt;=50%,"Moderate",
Y1654&lt;=75%,"High",
Y1654&lt;=100%,"Very High",
TRUE,"Over Limit"
)</f>
        <v>Moderate</v>
      </c>
      <c r="AA1654" s="2" cm="1">
        <f t="array" ref="AA1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4" s="2" t="str" cm="1">
        <f t="array" ref="AB1654">_xlfn.IFS(T1654=0,"No Late Payments",
T1654&lt;=2,"Low",
T1654&lt;=4,"Moderate",
TRUE,"High"
)</f>
        <v>Low</v>
      </c>
      <c r="AC1654" s="10" t="str" cm="1">
        <f t="array" ref="AC1654">_xlfn.IFS(
H1654&lt;40000000,"Low",
H1654&lt;60000000,"Medium",
H1654&lt;100000000,"High",
TRUE,"Very High"
)</f>
        <v>Low</v>
      </c>
    </row>
    <row r="1655" spans="1:29">
      <c r="A1655" s="21" t="s">
        <v>1687</v>
      </c>
      <c r="B1655" s="22">
        <v>47</v>
      </c>
      <c r="C1655" s="22" t="s">
        <v>22</v>
      </c>
      <c r="D1655" s="22" t="s">
        <v>30</v>
      </c>
      <c r="E1655" s="22" t="s">
        <v>24</v>
      </c>
      <c r="F1655" s="22" t="s">
        <v>25</v>
      </c>
      <c r="G1655" s="23">
        <v>8600000</v>
      </c>
      <c r="H1655" s="23">
        <v>36000000</v>
      </c>
      <c r="I1655" s="22">
        <v>157</v>
      </c>
      <c r="J1655" s="22">
        <v>3</v>
      </c>
      <c r="K1655" s="22">
        <v>3</v>
      </c>
      <c r="L1655" s="22">
        <v>0</v>
      </c>
      <c r="M1655" s="23">
        <v>17630000</v>
      </c>
      <c r="N1655" s="23">
        <v>14680000</v>
      </c>
      <c r="O1655" s="23">
        <v>12350000</v>
      </c>
      <c r="P1655" s="23">
        <v>680000</v>
      </c>
      <c r="Q1655" s="23">
        <v>680000</v>
      </c>
      <c r="R1655" s="23">
        <v>3790000</v>
      </c>
      <c r="S1655" s="23">
        <v>1970000</v>
      </c>
      <c r="T1655" s="22">
        <v>3</v>
      </c>
      <c r="U1655" s="22">
        <v>1</v>
      </c>
      <c r="V1655" s="2" t="str" cm="1">
        <f t="array" ref="V1655">_xlfn.IFS(B1655&lt;30,"21-29",
B1655&lt;40,"30-39",
B1655&lt;50,"40-49",
B1655&lt;60,"50-59",
TRUE,"60+"
)</f>
        <v>40-49</v>
      </c>
      <c r="W1655" s="24">
        <f t="shared" si="75"/>
        <v>14886666.666666666</v>
      </c>
      <c r="X1655" s="24">
        <f t="shared" si="76"/>
        <v>1716666.6666666667</v>
      </c>
      <c r="Y1655" s="25">
        <f t="shared" si="77"/>
        <v>0.41351851851851851</v>
      </c>
      <c r="Z1655" s="2" t="str" cm="1">
        <f t="array" ref="Z1655">_xlfn.IFS(Y1655&lt;=25%,"Low",
Y1655&lt;=50%,"Moderate",
Y1655&lt;=75%,"High",
Y1655&lt;=100%,"Very High",
TRUE,"Over Limit"
)</f>
        <v>Moderate</v>
      </c>
      <c r="AA1655" s="2" cm="1">
        <f t="array" ref="AA1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5" s="2" t="str" cm="1">
        <f t="array" ref="AB1655">_xlfn.IFS(T1655=0,"No Late Payments",
T1655&lt;=2,"Low",
T1655&lt;=4,"Moderate",
TRUE,"High"
)</f>
        <v>Moderate</v>
      </c>
      <c r="AC1655" s="10" t="str" cm="1">
        <f t="array" ref="AC1655">_xlfn.IFS(
H1655&lt;40000000,"Low",
H1655&lt;60000000,"Medium",
H1655&lt;100000000,"High",
TRUE,"Very High"
)</f>
        <v>Low</v>
      </c>
    </row>
    <row r="1656" spans="1:29">
      <c r="A1656" s="18" t="s">
        <v>1688</v>
      </c>
      <c r="B1656" s="19">
        <v>29</v>
      </c>
      <c r="C1656" s="19" t="s">
        <v>22</v>
      </c>
      <c r="D1656" s="19" t="s">
        <v>27</v>
      </c>
      <c r="E1656" s="19" t="s">
        <v>24</v>
      </c>
      <c r="F1656" s="19" t="s">
        <v>28</v>
      </c>
      <c r="G1656" s="20">
        <v>8700000</v>
      </c>
      <c r="H1656" s="20">
        <v>26000000</v>
      </c>
      <c r="I1656" s="19">
        <v>25</v>
      </c>
      <c r="J1656" s="19">
        <v>0</v>
      </c>
      <c r="K1656" s="19">
        <v>2</v>
      </c>
      <c r="L1656" s="19">
        <v>0</v>
      </c>
      <c r="M1656" s="20">
        <v>10350000</v>
      </c>
      <c r="N1656" s="20">
        <v>8460000</v>
      </c>
      <c r="O1656" s="20">
        <v>6230000</v>
      </c>
      <c r="P1656" s="20">
        <v>890000</v>
      </c>
      <c r="Q1656" s="20">
        <v>2090000</v>
      </c>
      <c r="R1656" s="20">
        <v>2100000</v>
      </c>
      <c r="S1656" s="20">
        <v>2350000</v>
      </c>
      <c r="T1656" s="19">
        <v>2</v>
      </c>
      <c r="U1656" s="19">
        <v>0</v>
      </c>
      <c r="V1656" s="2" t="str" cm="1">
        <f t="array" ref="V1656">_xlfn.IFS(B1656&lt;30,"21-29",
B1656&lt;40,"30-39",
B1656&lt;50,"40-49",
B1656&lt;60,"50-59",
TRUE,"60+"
)</f>
        <v>21-29</v>
      </c>
      <c r="W1656" s="24">
        <f t="shared" si="75"/>
        <v>8346666.666666667</v>
      </c>
      <c r="X1656" s="24">
        <f t="shared" si="76"/>
        <v>1693333.3333333333</v>
      </c>
      <c r="Y1656" s="25">
        <f t="shared" si="77"/>
        <v>0.32102564102564102</v>
      </c>
      <c r="Z1656" s="2" t="str" cm="1">
        <f t="array" ref="Z1656">_xlfn.IFS(Y1656&lt;=25%,"Low",
Y1656&lt;=50%,"Moderate",
Y1656&lt;=75%,"High",
Y1656&lt;=100%,"Very High",
TRUE,"Over Limit"
)</f>
        <v>Moderate</v>
      </c>
      <c r="AA1656" s="2" cm="1">
        <f t="array" ref="AA1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6" s="2" t="str" cm="1">
        <f t="array" ref="AB1656">_xlfn.IFS(T1656=0,"No Late Payments",
T1656&lt;=2,"Low",
T1656&lt;=4,"Moderate",
TRUE,"High"
)</f>
        <v>Low</v>
      </c>
      <c r="AC1656" s="10" t="str" cm="1">
        <f t="array" ref="AC1656">_xlfn.IFS(
H1656&lt;40000000,"Low",
H1656&lt;60000000,"Medium",
H1656&lt;100000000,"High",
TRUE,"Very High"
)</f>
        <v>Low</v>
      </c>
    </row>
    <row r="1657" spans="1:29">
      <c r="A1657" s="21" t="s">
        <v>1689</v>
      </c>
      <c r="B1657" s="22">
        <v>47</v>
      </c>
      <c r="C1657" s="22" t="s">
        <v>22</v>
      </c>
      <c r="D1657" s="22" t="s">
        <v>23</v>
      </c>
      <c r="E1657" s="22" t="s">
        <v>24</v>
      </c>
      <c r="F1657" s="22" t="s">
        <v>28</v>
      </c>
      <c r="G1657" s="23">
        <v>10400000</v>
      </c>
      <c r="H1657" s="23">
        <v>49000000</v>
      </c>
      <c r="I1657" s="22">
        <v>100</v>
      </c>
      <c r="J1657" s="22">
        <v>0</v>
      </c>
      <c r="K1657" s="22">
        <v>0</v>
      </c>
      <c r="L1657" s="22">
        <v>0</v>
      </c>
      <c r="M1657" s="23">
        <v>9200000</v>
      </c>
      <c r="N1657" s="23">
        <v>8660000</v>
      </c>
      <c r="O1657" s="23">
        <v>11290000</v>
      </c>
      <c r="P1657" s="23">
        <v>2870000</v>
      </c>
      <c r="Q1657" s="23">
        <v>6000000</v>
      </c>
      <c r="R1657" s="23">
        <v>5340000</v>
      </c>
      <c r="S1657" s="23">
        <v>2610000</v>
      </c>
      <c r="T1657" s="22">
        <v>0</v>
      </c>
      <c r="U1657" s="22">
        <v>0</v>
      </c>
      <c r="V1657" s="2" t="str" cm="1">
        <f t="array" ref="V1657">_xlfn.IFS(B1657&lt;30,"21-29",
B1657&lt;40,"30-39",
B1657&lt;50,"40-49",
B1657&lt;60,"50-59",
TRUE,"60+"
)</f>
        <v>40-49</v>
      </c>
      <c r="W1657" s="24">
        <f t="shared" si="75"/>
        <v>9716666.666666666</v>
      </c>
      <c r="X1657" s="24">
        <f t="shared" si="76"/>
        <v>4736666.666666667</v>
      </c>
      <c r="Y1657" s="25">
        <f t="shared" si="77"/>
        <v>0.19829931972789114</v>
      </c>
      <c r="Z1657" s="2" t="str" cm="1">
        <f t="array" ref="Z1657">_xlfn.IFS(Y1657&lt;=25%,"Low",
Y1657&lt;=50%,"Moderate",
Y1657&lt;=75%,"High",
Y1657&lt;=100%,"Very High",
TRUE,"Over Limit"
)</f>
        <v>Low</v>
      </c>
      <c r="AA1657" s="2" cm="1">
        <f t="array" ref="AA1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57" s="2" t="str" cm="1">
        <f t="array" ref="AB1657">_xlfn.IFS(T1657=0,"No Late Payments",
T1657&lt;=2,"Low",
T1657&lt;=4,"Moderate",
TRUE,"High"
)</f>
        <v>No Late Payments</v>
      </c>
      <c r="AC1657" s="10" t="str" cm="1">
        <f t="array" ref="AC1657">_xlfn.IFS(
H1657&lt;40000000,"Low",
H1657&lt;60000000,"Medium",
H1657&lt;100000000,"High",
TRUE,"Very High"
)</f>
        <v>Medium</v>
      </c>
    </row>
    <row r="1658" spans="1:29">
      <c r="A1658" s="18" t="s">
        <v>1690</v>
      </c>
      <c r="B1658" s="19">
        <v>48</v>
      </c>
      <c r="C1658" s="19" t="s">
        <v>22</v>
      </c>
      <c r="D1658" s="19" t="s">
        <v>23</v>
      </c>
      <c r="E1658" s="19" t="s">
        <v>24</v>
      </c>
      <c r="F1658" s="19" t="s">
        <v>48</v>
      </c>
      <c r="G1658" s="20">
        <v>15000000</v>
      </c>
      <c r="H1658" s="20">
        <v>83000000</v>
      </c>
      <c r="I1658" s="19">
        <v>117</v>
      </c>
      <c r="J1658" s="19">
        <v>1</v>
      </c>
      <c r="K1658" s="19">
        <v>0</v>
      </c>
      <c r="L1658" s="19">
        <v>0</v>
      </c>
      <c r="M1658" s="20">
        <v>47310000</v>
      </c>
      <c r="N1658" s="20">
        <v>43490000</v>
      </c>
      <c r="O1658" s="20">
        <v>36370000</v>
      </c>
      <c r="P1658" s="20">
        <v>19320000</v>
      </c>
      <c r="Q1658" s="20">
        <v>12380000</v>
      </c>
      <c r="R1658" s="20">
        <v>14990000</v>
      </c>
      <c r="S1658" s="20">
        <v>8730000</v>
      </c>
      <c r="T1658" s="19">
        <v>3</v>
      </c>
      <c r="U1658" s="19">
        <v>0</v>
      </c>
      <c r="V1658" s="2" t="str" cm="1">
        <f t="array" ref="V1658">_xlfn.IFS(B1658&lt;30,"21-29",
B1658&lt;40,"30-39",
B1658&lt;50,"40-49",
B1658&lt;60,"50-59",
TRUE,"60+"
)</f>
        <v>40-49</v>
      </c>
      <c r="W1658" s="24">
        <f t="shared" si="75"/>
        <v>42390000</v>
      </c>
      <c r="X1658" s="24">
        <f t="shared" si="76"/>
        <v>15563333.333333334</v>
      </c>
      <c r="Y1658" s="25">
        <f t="shared" si="77"/>
        <v>0.51072289156626505</v>
      </c>
      <c r="Z1658" s="2" t="str" cm="1">
        <f t="array" ref="Z1658">_xlfn.IFS(Y1658&lt;=25%,"Low",
Y1658&lt;=50%,"Moderate",
Y1658&lt;=75%,"High",
Y1658&lt;=100%,"Very High",
TRUE,"Over Limit"
)</f>
        <v>High</v>
      </c>
      <c r="AA1658" s="2" cm="1">
        <f t="array" ref="AA1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8" s="2" t="str" cm="1">
        <f t="array" ref="AB1658">_xlfn.IFS(T1658=0,"No Late Payments",
T1658&lt;=2,"Low",
T1658&lt;=4,"Moderate",
TRUE,"High"
)</f>
        <v>Moderate</v>
      </c>
      <c r="AC1658" s="10" t="str" cm="1">
        <f t="array" ref="AC1658">_xlfn.IFS(
H1658&lt;40000000,"Low",
H1658&lt;60000000,"Medium",
H1658&lt;100000000,"High",
TRUE,"Very High"
)</f>
        <v>High</v>
      </c>
    </row>
    <row r="1659" spans="1:29">
      <c r="A1659" s="21" t="s">
        <v>1691</v>
      </c>
      <c r="B1659" s="22">
        <v>46</v>
      </c>
      <c r="C1659" s="22" t="s">
        <v>22</v>
      </c>
      <c r="D1659" s="22" t="s">
        <v>30</v>
      </c>
      <c r="E1659" s="22" t="s">
        <v>24</v>
      </c>
      <c r="F1659" s="22" t="s">
        <v>28</v>
      </c>
      <c r="G1659" s="23">
        <v>10600000</v>
      </c>
      <c r="H1659" s="23">
        <v>72000000</v>
      </c>
      <c r="I1659" s="22">
        <v>102</v>
      </c>
      <c r="J1659" s="22">
        <v>1</v>
      </c>
      <c r="K1659" s="22">
        <v>0</v>
      </c>
      <c r="L1659" s="22">
        <v>0</v>
      </c>
      <c r="M1659" s="23">
        <v>23950000</v>
      </c>
      <c r="N1659" s="23">
        <v>33380000</v>
      </c>
      <c r="O1659" s="23">
        <v>33990000</v>
      </c>
      <c r="P1659" s="23">
        <v>2700000</v>
      </c>
      <c r="Q1659" s="23">
        <v>9360000</v>
      </c>
      <c r="R1659" s="23">
        <v>4320000</v>
      </c>
      <c r="S1659" s="23">
        <v>2250000</v>
      </c>
      <c r="T1659" s="22">
        <v>1</v>
      </c>
      <c r="U1659" s="22">
        <v>0</v>
      </c>
      <c r="V1659" s="2" t="str" cm="1">
        <f t="array" ref="V1659">_xlfn.IFS(B1659&lt;30,"21-29",
B1659&lt;40,"30-39",
B1659&lt;50,"40-49",
B1659&lt;60,"50-59",
TRUE,"60+"
)</f>
        <v>40-49</v>
      </c>
      <c r="W1659" s="24">
        <f t="shared" si="75"/>
        <v>30440000</v>
      </c>
      <c r="X1659" s="24">
        <f t="shared" si="76"/>
        <v>5460000</v>
      </c>
      <c r="Y1659" s="25">
        <f t="shared" si="77"/>
        <v>0.42277777777777775</v>
      </c>
      <c r="Z1659" s="2" t="str" cm="1">
        <f t="array" ref="Z1659">_xlfn.IFS(Y1659&lt;=25%,"Low",
Y1659&lt;=50%,"Moderate",
Y1659&lt;=75%,"High",
Y1659&lt;=100%,"Very High",
TRUE,"Over Limit"
)</f>
        <v>Moderate</v>
      </c>
      <c r="AA1659" s="2" cm="1">
        <f t="array" ref="AA1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9" s="2" t="str" cm="1">
        <f t="array" ref="AB1659">_xlfn.IFS(T1659=0,"No Late Payments",
T1659&lt;=2,"Low",
T1659&lt;=4,"Moderate",
TRUE,"High"
)</f>
        <v>Low</v>
      </c>
      <c r="AC1659" s="10" t="str" cm="1">
        <f t="array" ref="AC1659">_xlfn.IFS(
H1659&lt;40000000,"Low",
H1659&lt;60000000,"Medium",
H1659&lt;100000000,"High",
TRUE,"Very High"
)</f>
        <v>High</v>
      </c>
    </row>
    <row r="1660" spans="1:29">
      <c r="A1660" s="18" t="s">
        <v>1692</v>
      </c>
      <c r="B1660" s="19">
        <v>37</v>
      </c>
      <c r="C1660" s="19" t="s">
        <v>22</v>
      </c>
      <c r="D1660" s="19" t="s">
        <v>23</v>
      </c>
      <c r="E1660" s="19" t="s">
        <v>38</v>
      </c>
      <c r="F1660" s="19" t="s">
        <v>28</v>
      </c>
      <c r="G1660" s="20">
        <v>11600000</v>
      </c>
      <c r="H1660" s="20">
        <v>36000000</v>
      </c>
      <c r="I1660" s="19">
        <v>99</v>
      </c>
      <c r="J1660" s="19">
        <v>0</v>
      </c>
      <c r="K1660" s="19">
        <v>0</v>
      </c>
      <c r="L1660" s="19">
        <v>0</v>
      </c>
      <c r="M1660" s="20">
        <v>3250000</v>
      </c>
      <c r="N1660" s="20">
        <v>7690000</v>
      </c>
      <c r="O1660" s="20">
        <v>7900000</v>
      </c>
      <c r="P1660" s="20">
        <v>2810000</v>
      </c>
      <c r="Q1660" s="20">
        <v>3180000</v>
      </c>
      <c r="R1660" s="20">
        <v>2360000</v>
      </c>
      <c r="S1660" s="20">
        <v>1580000</v>
      </c>
      <c r="T1660" s="19">
        <v>0</v>
      </c>
      <c r="U1660" s="19">
        <v>0</v>
      </c>
      <c r="V1660" s="2" t="str" cm="1">
        <f t="array" ref="V1660">_xlfn.IFS(B1660&lt;30,"21-29",
B1660&lt;40,"30-39",
B1660&lt;50,"40-49",
B1660&lt;60,"50-59",
TRUE,"60+"
)</f>
        <v>30-39</v>
      </c>
      <c r="W1660" s="24">
        <f t="shared" si="75"/>
        <v>6280000</v>
      </c>
      <c r="X1660" s="24">
        <f t="shared" si="76"/>
        <v>2783333.3333333335</v>
      </c>
      <c r="Y1660" s="25">
        <f t="shared" si="77"/>
        <v>0.17444444444444446</v>
      </c>
      <c r="Z1660" s="2" t="str" cm="1">
        <f t="array" ref="Z1660">_xlfn.IFS(Y1660&lt;=25%,"Low",
Y1660&lt;=50%,"Moderate",
Y1660&lt;=75%,"High",
Y1660&lt;=100%,"Very High",
TRUE,"Over Limit"
)</f>
        <v>Low</v>
      </c>
      <c r="AA1660" s="2" cm="1">
        <f t="array" ref="AA1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0" s="2" t="str" cm="1">
        <f t="array" ref="AB1660">_xlfn.IFS(T1660=0,"No Late Payments",
T1660&lt;=2,"Low",
T1660&lt;=4,"Moderate",
TRUE,"High"
)</f>
        <v>No Late Payments</v>
      </c>
      <c r="AC1660" s="10" t="str" cm="1">
        <f t="array" ref="AC1660">_xlfn.IFS(
H1660&lt;40000000,"Low",
H1660&lt;60000000,"Medium",
H1660&lt;100000000,"High",
TRUE,"Very High"
)</f>
        <v>Low</v>
      </c>
    </row>
    <row r="1661" spans="1:29">
      <c r="A1661" s="21" t="s">
        <v>1693</v>
      </c>
      <c r="B1661" s="22">
        <v>34</v>
      </c>
      <c r="C1661" s="22" t="s">
        <v>34</v>
      </c>
      <c r="D1661" s="22" t="s">
        <v>23</v>
      </c>
      <c r="E1661" s="22" t="s">
        <v>38</v>
      </c>
      <c r="F1661" s="22" t="s">
        <v>28</v>
      </c>
      <c r="G1661" s="23">
        <v>23000000</v>
      </c>
      <c r="H1661" s="23">
        <v>106000000</v>
      </c>
      <c r="I1661" s="22">
        <v>91</v>
      </c>
      <c r="J1661" s="22">
        <v>3</v>
      </c>
      <c r="K1661" s="22">
        <v>3</v>
      </c>
      <c r="L1661" s="22">
        <v>3</v>
      </c>
      <c r="M1661" s="23">
        <v>74230000</v>
      </c>
      <c r="N1661" s="23">
        <v>65680000</v>
      </c>
      <c r="O1661" s="23">
        <v>70150000</v>
      </c>
      <c r="P1661" s="23">
        <v>3550000</v>
      </c>
      <c r="Q1661" s="23">
        <v>1240000</v>
      </c>
      <c r="R1661" s="23">
        <v>1300000</v>
      </c>
      <c r="S1661" s="23">
        <v>11170000</v>
      </c>
      <c r="T1661" s="22">
        <v>4</v>
      </c>
      <c r="U1661" s="22">
        <v>1</v>
      </c>
      <c r="V1661" s="2" t="str" cm="1">
        <f t="array" ref="V1661">_xlfn.IFS(B1661&lt;30,"21-29",
B1661&lt;40,"30-39",
B1661&lt;50,"40-49",
B1661&lt;60,"50-59",
TRUE,"60+"
)</f>
        <v>30-39</v>
      </c>
      <c r="W1661" s="24">
        <f t="shared" si="75"/>
        <v>70020000</v>
      </c>
      <c r="X1661" s="24">
        <f t="shared" si="76"/>
        <v>2030000</v>
      </c>
      <c r="Y1661" s="25">
        <f t="shared" si="77"/>
        <v>0.6605660377358491</v>
      </c>
      <c r="Z1661" s="2" t="str" cm="1">
        <f t="array" ref="Z1661">_xlfn.IFS(Y1661&lt;=25%,"Low",
Y1661&lt;=50%,"Moderate",
Y1661&lt;=75%,"High",
Y1661&lt;=100%,"Very High",
TRUE,"Over Limit"
)</f>
        <v>High</v>
      </c>
      <c r="AA1661" s="2" cm="1">
        <f t="array" ref="AA1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1" s="2" t="str" cm="1">
        <f t="array" ref="AB1661">_xlfn.IFS(T1661=0,"No Late Payments",
T1661&lt;=2,"Low",
T1661&lt;=4,"Moderate",
TRUE,"High"
)</f>
        <v>Moderate</v>
      </c>
      <c r="AC1661" s="10" t="str" cm="1">
        <f t="array" ref="AC1661">_xlfn.IFS(
H1661&lt;40000000,"Low",
H1661&lt;60000000,"Medium",
H1661&lt;100000000,"High",
TRUE,"Very High"
)</f>
        <v>Very High</v>
      </c>
    </row>
    <row r="1662" spans="1:29">
      <c r="A1662" s="18" t="s">
        <v>1694</v>
      </c>
      <c r="B1662" s="19">
        <v>43</v>
      </c>
      <c r="C1662" s="19" t="s">
        <v>22</v>
      </c>
      <c r="D1662" s="19" t="s">
        <v>46</v>
      </c>
      <c r="E1662" s="19" t="s">
        <v>38</v>
      </c>
      <c r="F1662" s="19" t="s">
        <v>28</v>
      </c>
      <c r="G1662" s="20">
        <v>13200000</v>
      </c>
      <c r="H1662" s="20">
        <v>56000000</v>
      </c>
      <c r="I1662" s="19">
        <v>97</v>
      </c>
      <c r="J1662" s="19">
        <v>3</v>
      </c>
      <c r="K1662" s="19">
        <v>0</v>
      </c>
      <c r="L1662" s="19">
        <v>0</v>
      </c>
      <c r="M1662" s="20">
        <v>18400000</v>
      </c>
      <c r="N1662" s="20">
        <v>28790000</v>
      </c>
      <c r="O1662" s="20">
        <v>23300000</v>
      </c>
      <c r="P1662" s="20">
        <v>1290000</v>
      </c>
      <c r="Q1662" s="20">
        <v>2940000</v>
      </c>
      <c r="R1662" s="20">
        <v>5930000</v>
      </c>
      <c r="S1662" s="20">
        <v>2720000</v>
      </c>
      <c r="T1662" s="19">
        <v>1</v>
      </c>
      <c r="U1662" s="19">
        <v>1</v>
      </c>
      <c r="V1662" s="2" t="str" cm="1">
        <f t="array" ref="V1662">_xlfn.IFS(B1662&lt;30,"21-29",
B1662&lt;40,"30-39",
B1662&lt;50,"40-49",
B1662&lt;60,"50-59",
TRUE,"60+"
)</f>
        <v>40-49</v>
      </c>
      <c r="W1662" s="24">
        <f t="shared" si="75"/>
        <v>23496666.666666668</v>
      </c>
      <c r="X1662" s="24">
        <f t="shared" si="76"/>
        <v>3386666.6666666665</v>
      </c>
      <c r="Y1662" s="25">
        <f t="shared" si="77"/>
        <v>0.41958333333333336</v>
      </c>
      <c r="Z1662" s="2" t="str" cm="1">
        <f t="array" ref="Z1662">_xlfn.IFS(Y1662&lt;=25%,"Low",
Y1662&lt;=50%,"Moderate",
Y1662&lt;=75%,"High",
Y1662&lt;=100%,"Very High",
TRUE,"Over Limit"
)</f>
        <v>Moderate</v>
      </c>
      <c r="AA1662" s="2" cm="1">
        <f t="array" ref="AA1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2" s="2" t="str" cm="1">
        <f t="array" ref="AB1662">_xlfn.IFS(T1662=0,"No Late Payments",
T1662&lt;=2,"Low",
T1662&lt;=4,"Moderate",
TRUE,"High"
)</f>
        <v>Low</v>
      </c>
      <c r="AC1662" s="10" t="str" cm="1">
        <f t="array" ref="AC1662">_xlfn.IFS(
H1662&lt;40000000,"Low",
H1662&lt;60000000,"Medium",
H1662&lt;100000000,"High",
TRUE,"Very High"
)</f>
        <v>Medium</v>
      </c>
    </row>
    <row r="1663" spans="1:29">
      <c r="A1663" s="21" t="s">
        <v>1695</v>
      </c>
      <c r="B1663" s="22">
        <v>32</v>
      </c>
      <c r="C1663" s="22" t="s">
        <v>22</v>
      </c>
      <c r="D1663" s="22" t="s">
        <v>23</v>
      </c>
      <c r="E1663" s="22" t="s">
        <v>38</v>
      </c>
      <c r="F1663" s="22" t="s">
        <v>28</v>
      </c>
      <c r="G1663" s="23">
        <v>14200000</v>
      </c>
      <c r="H1663" s="23">
        <v>61000000</v>
      </c>
      <c r="I1663" s="22">
        <v>97</v>
      </c>
      <c r="J1663" s="22">
        <v>0</v>
      </c>
      <c r="K1663" s="22">
        <v>0</v>
      </c>
      <c r="L1663" s="22">
        <v>0</v>
      </c>
      <c r="M1663" s="23">
        <v>34400000</v>
      </c>
      <c r="N1663" s="23">
        <v>24810000</v>
      </c>
      <c r="O1663" s="23">
        <v>20570000</v>
      </c>
      <c r="P1663" s="23">
        <v>8520000</v>
      </c>
      <c r="Q1663" s="23">
        <v>9180000</v>
      </c>
      <c r="R1663" s="23">
        <v>3320000</v>
      </c>
      <c r="S1663" s="23">
        <v>2460000</v>
      </c>
      <c r="T1663" s="22">
        <v>1</v>
      </c>
      <c r="U1663" s="22">
        <v>0</v>
      </c>
      <c r="V1663" s="2" t="str" cm="1">
        <f t="array" ref="V1663">_xlfn.IFS(B1663&lt;30,"21-29",
B1663&lt;40,"30-39",
B1663&lt;50,"40-49",
B1663&lt;60,"50-59",
TRUE,"60+"
)</f>
        <v>30-39</v>
      </c>
      <c r="W1663" s="24">
        <f t="shared" si="75"/>
        <v>26593333.333333332</v>
      </c>
      <c r="X1663" s="24">
        <f t="shared" si="76"/>
        <v>7006666.666666667</v>
      </c>
      <c r="Y1663" s="25">
        <f t="shared" si="77"/>
        <v>0.43595628415300547</v>
      </c>
      <c r="Z1663" s="2" t="str" cm="1">
        <f t="array" ref="Z1663">_xlfn.IFS(Y1663&lt;=25%,"Low",
Y1663&lt;=50%,"Moderate",
Y1663&lt;=75%,"High",
Y1663&lt;=100%,"Very High",
TRUE,"Over Limit"
)</f>
        <v>Moderate</v>
      </c>
      <c r="AA1663" s="2" cm="1">
        <f t="array" ref="AA1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3" s="2" t="str" cm="1">
        <f t="array" ref="AB1663">_xlfn.IFS(T1663=0,"No Late Payments",
T1663&lt;=2,"Low",
T1663&lt;=4,"Moderate",
TRUE,"High"
)</f>
        <v>Low</v>
      </c>
      <c r="AC1663" s="10" t="str" cm="1">
        <f t="array" ref="AC1663">_xlfn.IFS(
H1663&lt;40000000,"Low",
H1663&lt;60000000,"Medium",
H1663&lt;100000000,"High",
TRUE,"Very High"
)</f>
        <v>High</v>
      </c>
    </row>
    <row r="1664" spans="1:29">
      <c r="A1664" s="18" t="s">
        <v>1696</v>
      </c>
      <c r="B1664" s="19">
        <v>39</v>
      </c>
      <c r="C1664" s="19" t="s">
        <v>34</v>
      </c>
      <c r="D1664" s="19" t="s">
        <v>30</v>
      </c>
      <c r="E1664" s="19" t="s">
        <v>31</v>
      </c>
      <c r="F1664" s="19" t="s">
        <v>28</v>
      </c>
      <c r="G1664" s="20">
        <v>10800000</v>
      </c>
      <c r="H1664" s="20">
        <v>64000000</v>
      </c>
      <c r="I1664" s="19">
        <v>157</v>
      </c>
      <c r="J1664" s="19">
        <v>0</v>
      </c>
      <c r="K1664" s="19">
        <v>0</v>
      </c>
      <c r="L1664" s="19">
        <v>0</v>
      </c>
      <c r="M1664" s="20">
        <v>10820000</v>
      </c>
      <c r="N1664" s="20">
        <v>13770000</v>
      </c>
      <c r="O1664" s="20">
        <v>18080000</v>
      </c>
      <c r="P1664" s="20">
        <v>8900000</v>
      </c>
      <c r="Q1664" s="20">
        <v>5760000</v>
      </c>
      <c r="R1664" s="20">
        <v>6990000</v>
      </c>
      <c r="S1664" s="20">
        <v>5220000</v>
      </c>
      <c r="T1664" s="19">
        <v>1</v>
      </c>
      <c r="U1664" s="19">
        <v>0</v>
      </c>
      <c r="V1664" s="2" t="str" cm="1">
        <f t="array" ref="V1664">_xlfn.IFS(B1664&lt;30,"21-29",
B1664&lt;40,"30-39",
B1664&lt;50,"40-49",
B1664&lt;60,"50-59",
TRUE,"60+"
)</f>
        <v>30-39</v>
      </c>
      <c r="W1664" s="24">
        <f t="shared" si="75"/>
        <v>14223333.333333334</v>
      </c>
      <c r="X1664" s="24">
        <f t="shared" si="76"/>
        <v>7216666.666666667</v>
      </c>
      <c r="Y1664" s="25">
        <f t="shared" si="77"/>
        <v>0.22223958333333335</v>
      </c>
      <c r="Z1664" s="2" t="str" cm="1">
        <f t="array" ref="Z1664">_xlfn.IFS(Y1664&lt;=25%,"Low",
Y1664&lt;=50%,"Moderate",
Y1664&lt;=75%,"High",
Y1664&lt;=100%,"Very High",
TRUE,"Over Limit"
)</f>
        <v>Low</v>
      </c>
      <c r="AA1664" s="2" cm="1">
        <f t="array" ref="AA1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4" s="2" t="str" cm="1">
        <f t="array" ref="AB1664">_xlfn.IFS(T1664=0,"No Late Payments",
T1664&lt;=2,"Low",
T1664&lt;=4,"Moderate",
TRUE,"High"
)</f>
        <v>Low</v>
      </c>
      <c r="AC1664" s="10" t="str" cm="1">
        <f t="array" ref="AC1664">_xlfn.IFS(
H1664&lt;40000000,"Low",
H1664&lt;60000000,"Medium",
H1664&lt;100000000,"High",
TRUE,"Very High"
)</f>
        <v>High</v>
      </c>
    </row>
    <row r="1665" spans="1:29">
      <c r="A1665" s="21" t="s">
        <v>1697</v>
      </c>
      <c r="B1665" s="22">
        <v>47</v>
      </c>
      <c r="C1665" s="22" t="s">
        <v>34</v>
      </c>
      <c r="D1665" s="22" t="s">
        <v>27</v>
      </c>
      <c r="E1665" s="22" t="s">
        <v>38</v>
      </c>
      <c r="F1665" s="22" t="s">
        <v>25</v>
      </c>
      <c r="G1665" s="23">
        <v>14800000</v>
      </c>
      <c r="H1665" s="23">
        <v>53000000</v>
      </c>
      <c r="I1665" s="22">
        <v>160</v>
      </c>
      <c r="J1665" s="22">
        <v>2</v>
      </c>
      <c r="K1665" s="22">
        <v>2</v>
      </c>
      <c r="L1665" s="22">
        <v>0</v>
      </c>
      <c r="M1665" s="23">
        <v>20950000</v>
      </c>
      <c r="N1665" s="23">
        <v>29620000</v>
      </c>
      <c r="O1665" s="23">
        <v>26350000</v>
      </c>
      <c r="P1665" s="23">
        <v>680000</v>
      </c>
      <c r="Q1665" s="23">
        <v>5250000</v>
      </c>
      <c r="R1665" s="23">
        <v>7440000</v>
      </c>
      <c r="S1665" s="23">
        <v>6560000</v>
      </c>
      <c r="T1665" s="22">
        <v>2</v>
      </c>
      <c r="U1665" s="22">
        <v>1</v>
      </c>
      <c r="V1665" s="2" t="str" cm="1">
        <f t="array" ref="V1665">_xlfn.IFS(B1665&lt;30,"21-29",
B1665&lt;40,"30-39",
B1665&lt;50,"40-49",
B1665&lt;60,"50-59",
TRUE,"60+"
)</f>
        <v>40-49</v>
      </c>
      <c r="W1665" s="24">
        <f t="shared" si="75"/>
        <v>25640000</v>
      </c>
      <c r="X1665" s="24">
        <f t="shared" si="76"/>
        <v>4456666.666666667</v>
      </c>
      <c r="Y1665" s="25">
        <f t="shared" si="77"/>
        <v>0.48377358490566036</v>
      </c>
      <c r="Z1665" s="2" t="str" cm="1">
        <f t="array" ref="Z1665">_xlfn.IFS(Y1665&lt;=25%,"Low",
Y1665&lt;=50%,"Moderate",
Y1665&lt;=75%,"High",
Y1665&lt;=100%,"Very High",
TRUE,"Over Limit"
)</f>
        <v>Moderate</v>
      </c>
      <c r="AA1665" s="2" cm="1">
        <f t="array" ref="AA1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5" s="2" t="str" cm="1">
        <f t="array" ref="AB1665">_xlfn.IFS(T1665=0,"No Late Payments",
T1665&lt;=2,"Low",
T1665&lt;=4,"Moderate",
TRUE,"High"
)</f>
        <v>Low</v>
      </c>
      <c r="AC1665" s="10" t="str" cm="1">
        <f t="array" ref="AC1665">_xlfn.IFS(
H1665&lt;40000000,"Low",
H1665&lt;60000000,"Medium",
H1665&lt;100000000,"High",
TRUE,"Very High"
)</f>
        <v>Medium</v>
      </c>
    </row>
    <row r="1666" spans="1:29">
      <c r="A1666" s="18" t="s">
        <v>1698</v>
      </c>
      <c r="B1666" s="19">
        <v>52</v>
      </c>
      <c r="C1666" s="19" t="s">
        <v>22</v>
      </c>
      <c r="D1666" s="19" t="s">
        <v>27</v>
      </c>
      <c r="E1666" s="19" t="s">
        <v>24</v>
      </c>
      <c r="F1666" s="19" t="s">
        <v>28</v>
      </c>
      <c r="G1666" s="20">
        <v>10300000</v>
      </c>
      <c r="H1666" s="20">
        <v>59000000</v>
      </c>
      <c r="I1666" s="19">
        <v>159</v>
      </c>
      <c r="J1666" s="19">
        <v>0</v>
      </c>
      <c r="K1666" s="19">
        <v>0</v>
      </c>
      <c r="L1666" s="19">
        <v>0</v>
      </c>
      <c r="M1666" s="20">
        <v>20010000</v>
      </c>
      <c r="N1666" s="20">
        <v>15700000</v>
      </c>
      <c r="O1666" s="20">
        <v>4850000</v>
      </c>
      <c r="P1666" s="20">
        <v>11940000</v>
      </c>
      <c r="Q1666" s="20">
        <v>8290000</v>
      </c>
      <c r="R1666" s="20">
        <v>2330000</v>
      </c>
      <c r="S1666" s="20">
        <v>480000</v>
      </c>
      <c r="T1666" s="19">
        <v>1</v>
      </c>
      <c r="U1666" s="19">
        <v>0</v>
      </c>
      <c r="V1666" s="2" t="str" cm="1">
        <f t="array" ref="V1666">_xlfn.IFS(B1666&lt;30,"21-29",
B1666&lt;40,"30-39",
B1666&lt;50,"40-49",
B1666&lt;60,"50-59",
TRUE,"60+"
)</f>
        <v>50-59</v>
      </c>
      <c r="W1666" s="24">
        <f t="shared" ref="W1666:W1729" si="78">AVERAGE(M1666,N1666,O1666)</f>
        <v>13520000</v>
      </c>
      <c r="X1666" s="24">
        <f t="shared" ref="X1666:X1729" si="79">AVERAGE(P1666,Q1666,R1666)</f>
        <v>7520000</v>
      </c>
      <c r="Y1666" s="25">
        <f t="shared" si="77"/>
        <v>0.22915254237288135</v>
      </c>
      <c r="Z1666" s="2" t="str" cm="1">
        <f t="array" ref="Z1666">_xlfn.IFS(Y1666&lt;=25%,"Low",
Y1666&lt;=50%,"Moderate",
Y1666&lt;=75%,"High",
Y1666&lt;=100%,"Very High",
TRUE,"Over Limit"
)</f>
        <v>Low</v>
      </c>
      <c r="AA1666" s="2" cm="1">
        <f t="array" ref="AA1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6" s="2" t="str" cm="1">
        <f t="array" ref="AB1666">_xlfn.IFS(T1666=0,"No Late Payments",
T1666&lt;=2,"Low",
T1666&lt;=4,"Moderate",
TRUE,"High"
)</f>
        <v>Low</v>
      </c>
      <c r="AC1666" s="10" t="str" cm="1">
        <f t="array" ref="AC1666">_xlfn.IFS(
H1666&lt;40000000,"Low",
H1666&lt;60000000,"Medium",
H1666&lt;100000000,"High",
TRUE,"Very High"
)</f>
        <v>Medium</v>
      </c>
    </row>
    <row r="1667" spans="1:29">
      <c r="A1667" s="21" t="s">
        <v>1699</v>
      </c>
      <c r="B1667" s="22">
        <v>45</v>
      </c>
      <c r="C1667" s="22" t="s">
        <v>22</v>
      </c>
      <c r="D1667" s="22" t="s">
        <v>30</v>
      </c>
      <c r="E1667" s="22" t="s">
        <v>24</v>
      </c>
      <c r="F1667" s="22" t="s">
        <v>41</v>
      </c>
      <c r="G1667" s="23">
        <v>12500000</v>
      </c>
      <c r="H1667" s="23">
        <v>63000000</v>
      </c>
      <c r="I1667" s="22">
        <v>116</v>
      </c>
      <c r="J1667" s="22">
        <v>0</v>
      </c>
      <c r="K1667" s="22">
        <v>2</v>
      </c>
      <c r="L1667" s="22">
        <v>0</v>
      </c>
      <c r="M1667" s="23">
        <v>49870000</v>
      </c>
      <c r="N1667" s="23">
        <v>43950000</v>
      </c>
      <c r="O1667" s="23">
        <v>40920000</v>
      </c>
      <c r="P1667" s="23">
        <v>13740000</v>
      </c>
      <c r="Q1667" s="23">
        <v>9560000</v>
      </c>
      <c r="R1667" s="23">
        <v>8480000</v>
      </c>
      <c r="S1667" s="23">
        <v>2430000</v>
      </c>
      <c r="T1667" s="22">
        <v>2</v>
      </c>
      <c r="U1667" s="22">
        <v>0</v>
      </c>
      <c r="V1667" s="2" t="str" cm="1">
        <f t="array" ref="V1667">_xlfn.IFS(B1667&lt;30,"21-29",
B1667&lt;40,"30-39",
B1667&lt;50,"40-49",
B1667&lt;60,"50-59",
TRUE,"60+"
)</f>
        <v>40-49</v>
      </c>
      <c r="W1667" s="24">
        <f t="shared" si="78"/>
        <v>44913333.333333336</v>
      </c>
      <c r="X1667" s="24">
        <f t="shared" si="79"/>
        <v>10593333.333333334</v>
      </c>
      <c r="Y1667" s="25">
        <f t="shared" ref="Y1667:Y1730" si="80">IFERROR(W1667/H1667,0)</f>
        <v>0.71291005291005294</v>
      </c>
      <c r="Z1667" s="2" t="str" cm="1">
        <f t="array" ref="Z1667">_xlfn.IFS(Y1667&lt;=25%,"Low",
Y1667&lt;=50%,"Moderate",
Y1667&lt;=75%,"High",
Y1667&lt;=100%,"Very High",
TRUE,"Over Limit"
)</f>
        <v>High</v>
      </c>
      <c r="AA1667" s="2" cm="1">
        <f t="array" ref="AA1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7" s="2" t="str" cm="1">
        <f t="array" ref="AB1667">_xlfn.IFS(T1667=0,"No Late Payments",
T1667&lt;=2,"Low",
T1667&lt;=4,"Moderate",
TRUE,"High"
)</f>
        <v>Low</v>
      </c>
      <c r="AC1667" s="10" t="str" cm="1">
        <f t="array" ref="AC1667">_xlfn.IFS(
H1667&lt;40000000,"Low",
H1667&lt;60000000,"Medium",
H1667&lt;100000000,"High",
TRUE,"Very High"
)</f>
        <v>High</v>
      </c>
    </row>
    <row r="1668" spans="1:29">
      <c r="A1668" s="18" t="s">
        <v>1700</v>
      </c>
      <c r="B1668" s="19">
        <v>47</v>
      </c>
      <c r="C1668" s="19" t="s">
        <v>34</v>
      </c>
      <c r="D1668" s="19" t="s">
        <v>46</v>
      </c>
      <c r="E1668" s="19" t="s">
        <v>31</v>
      </c>
      <c r="F1668" s="19" t="s">
        <v>28</v>
      </c>
      <c r="G1668" s="20">
        <v>12600000</v>
      </c>
      <c r="H1668" s="20">
        <v>57000000</v>
      </c>
      <c r="I1668" s="19">
        <v>85</v>
      </c>
      <c r="J1668" s="19">
        <v>0</v>
      </c>
      <c r="K1668" s="19">
        <v>1</v>
      </c>
      <c r="L1668" s="19">
        <v>0</v>
      </c>
      <c r="M1668" s="20">
        <v>25630000</v>
      </c>
      <c r="N1668" s="20">
        <v>28520000</v>
      </c>
      <c r="O1668" s="20">
        <v>26860000</v>
      </c>
      <c r="P1668" s="20">
        <v>8830000</v>
      </c>
      <c r="Q1668" s="20">
        <v>7030000</v>
      </c>
      <c r="R1668" s="20">
        <v>11490000</v>
      </c>
      <c r="S1668" s="20">
        <v>910000</v>
      </c>
      <c r="T1668" s="19">
        <v>1</v>
      </c>
      <c r="U1668" s="19">
        <v>0</v>
      </c>
      <c r="V1668" s="2" t="str" cm="1">
        <f t="array" ref="V1668">_xlfn.IFS(B1668&lt;30,"21-29",
B1668&lt;40,"30-39",
B1668&lt;50,"40-49",
B1668&lt;60,"50-59",
TRUE,"60+"
)</f>
        <v>40-49</v>
      </c>
      <c r="W1668" s="24">
        <f t="shared" si="78"/>
        <v>27003333.333333332</v>
      </c>
      <c r="X1668" s="24">
        <f t="shared" si="79"/>
        <v>9116666.666666666</v>
      </c>
      <c r="Y1668" s="25">
        <f t="shared" si="80"/>
        <v>0.47374269005847952</v>
      </c>
      <c r="Z1668" s="2" t="str" cm="1">
        <f t="array" ref="Z1668">_xlfn.IFS(Y1668&lt;=25%,"Low",
Y1668&lt;=50%,"Moderate",
Y1668&lt;=75%,"High",
Y1668&lt;=100%,"Very High",
TRUE,"Over Limit"
)</f>
        <v>Moderate</v>
      </c>
      <c r="AA1668" s="2" cm="1">
        <f t="array" ref="AA1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8" s="2" t="str" cm="1">
        <f t="array" ref="AB1668">_xlfn.IFS(T1668=0,"No Late Payments",
T1668&lt;=2,"Low",
T1668&lt;=4,"Moderate",
TRUE,"High"
)</f>
        <v>Low</v>
      </c>
      <c r="AC1668" s="10" t="str" cm="1">
        <f t="array" ref="AC1668">_xlfn.IFS(
H1668&lt;40000000,"Low",
H1668&lt;60000000,"Medium",
H1668&lt;100000000,"High",
TRUE,"Very High"
)</f>
        <v>Medium</v>
      </c>
    </row>
    <row r="1669" spans="1:29">
      <c r="A1669" s="21" t="s">
        <v>1701</v>
      </c>
      <c r="B1669" s="22">
        <v>21</v>
      </c>
      <c r="C1669" s="22" t="s">
        <v>22</v>
      </c>
      <c r="D1669" s="22" t="s">
        <v>30</v>
      </c>
      <c r="E1669" s="22" t="s">
        <v>38</v>
      </c>
      <c r="F1669" s="22" t="s">
        <v>31</v>
      </c>
      <c r="G1669" s="23">
        <v>5000000</v>
      </c>
      <c r="H1669" s="23">
        <v>20000000</v>
      </c>
      <c r="I1669" s="22">
        <v>33</v>
      </c>
      <c r="J1669" s="22">
        <v>0</v>
      </c>
      <c r="K1669" s="22">
        <v>0</v>
      </c>
      <c r="L1669" s="22">
        <v>0</v>
      </c>
      <c r="M1669" s="23">
        <v>7980000</v>
      </c>
      <c r="N1669" s="23">
        <v>9870000</v>
      </c>
      <c r="O1669" s="23">
        <v>9450000</v>
      </c>
      <c r="P1669" s="23">
        <v>4770000</v>
      </c>
      <c r="Q1669" s="23">
        <v>3740000</v>
      </c>
      <c r="R1669" s="23">
        <v>3450000</v>
      </c>
      <c r="S1669" s="23">
        <v>700000</v>
      </c>
      <c r="T1669" s="22">
        <v>0</v>
      </c>
      <c r="U1669" s="22">
        <v>0</v>
      </c>
      <c r="V1669" s="2" t="str" cm="1">
        <f t="array" ref="V1669">_xlfn.IFS(B1669&lt;30,"21-29",
B1669&lt;40,"30-39",
B1669&lt;50,"40-49",
B1669&lt;60,"50-59",
TRUE,"60+"
)</f>
        <v>21-29</v>
      </c>
      <c r="W1669" s="24">
        <f t="shared" si="78"/>
        <v>9100000</v>
      </c>
      <c r="X1669" s="24">
        <f t="shared" si="79"/>
        <v>3986666.6666666665</v>
      </c>
      <c r="Y1669" s="25">
        <f t="shared" si="80"/>
        <v>0.45500000000000002</v>
      </c>
      <c r="Z1669" s="2" t="str" cm="1">
        <f t="array" ref="Z1669">_xlfn.IFS(Y1669&lt;=25%,"Low",
Y1669&lt;=50%,"Moderate",
Y1669&lt;=75%,"High",
Y1669&lt;=100%,"Very High",
TRUE,"Over Limit"
)</f>
        <v>Moderate</v>
      </c>
      <c r="AA1669" s="2" cm="1">
        <f t="array" ref="AA1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9" s="2" t="str" cm="1">
        <f t="array" ref="AB1669">_xlfn.IFS(T1669=0,"No Late Payments",
T1669&lt;=2,"Low",
T1669&lt;=4,"Moderate",
TRUE,"High"
)</f>
        <v>No Late Payments</v>
      </c>
      <c r="AC1669" s="10" t="str" cm="1">
        <f t="array" ref="AC1669">_xlfn.IFS(
H1669&lt;40000000,"Low",
H1669&lt;60000000,"Medium",
H1669&lt;100000000,"High",
TRUE,"Very High"
)</f>
        <v>Low</v>
      </c>
    </row>
    <row r="1670" spans="1:29">
      <c r="A1670" s="18" t="s">
        <v>1702</v>
      </c>
      <c r="B1670" s="19">
        <v>24</v>
      </c>
      <c r="C1670" s="19" t="s">
        <v>34</v>
      </c>
      <c r="D1670" s="19" t="s">
        <v>30</v>
      </c>
      <c r="E1670" s="19" t="s">
        <v>38</v>
      </c>
      <c r="F1670" s="19" t="s">
        <v>28</v>
      </c>
      <c r="G1670" s="20">
        <v>6400000</v>
      </c>
      <c r="H1670" s="20">
        <v>34000000</v>
      </c>
      <c r="I1670" s="19">
        <v>3</v>
      </c>
      <c r="J1670" s="19">
        <v>0</v>
      </c>
      <c r="K1670" s="19">
        <v>0</v>
      </c>
      <c r="L1670" s="19">
        <v>0</v>
      </c>
      <c r="M1670" s="20">
        <v>8770000</v>
      </c>
      <c r="N1670" s="20">
        <v>6120000</v>
      </c>
      <c r="O1670" s="20">
        <v>4710000</v>
      </c>
      <c r="P1670" s="20">
        <v>2770000</v>
      </c>
      <c r="Q1670" s="20">
        <v>2500000</v>
      </c>
      <c r="R1670" s="20">
        <v>880000</v>
      </c>
      <c r="S1670" s="20">
        <v>1700000</v>
      </c>
      <c r="T1670" s="19">
        <v>0</v>
      </c>
      <c r="U1670" s="19">
        <v>0</v>
      </c>
      <c r="V1670" s="2" t="str" cm="1">
        <f t="array" ref="V1670">_xlfn.IFS(B1670&lt;30,"21-29",
B1670&lt;40,"30-39",
B1670&lt;50,"40-49",
B1670&lt;60,"50-59",
TRUE,"60+"
)</f>
        <v>21-29</v>
      </c>
      <c r="W1670" s="24">
        <f t="shared" si="78"/>
        <v>6533333.333333333</v>
      </c>
      <c r="X1670" s="24">
        <f t="shared" si="79"/>
        <v>2050000</v>
      </c>
      <c r="Y1670" s="25">
        <f t="shared" si="80"/>
        <v>0.19215686274509802</v>
      </c>
      <c r="Z1670" s="2" t="str" cm="1">
        <f t="array" ref="Z1670">_xlfn.IFS(Y1670&lt;=25%,"Low",
Y1670&lt;=50%,"Moderate",
Y1670&lt;=75%,"High",
Y1670&lt;=100%,"Very High",
TRUE,"Over Limit"
)</f>
        <v>Low</v>
      </c>
      <c r="AA1670" s="2" cm="1">
        <f t="array" ref="AA1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0" s="2" t="str" cm="1">
        <f t="array" ref="AB1670">_xlfn.IFS(T1670=0,"No Late Payments",
T1670&lt;=2,"Low",
T1670&lt;=4,"Moderate",
TRUE,"High"
)</f>
        <v>No Late Payments</v>
      </c>
      <c r="AC1670" s="10" t="str" cm="1">
        <f t="array" ref="AC1670">_xlfn.IFS(
H1670&lt;40000000,"Low",
H1670&lt;60000000,"Medium",
H1670&lt;100000000,"High",
TRUE,"Very High"
)</f>
        <v>Low</v>
      </c>
    </row>
    <row r="1671" spans="1:29">
      <c r="A1671" s="21" t="s">
        <v>1703</v>
      </c>
      <c r="B1671" s="22">
        <v>42</v>
      </c>
      <c r="C1671" s="22" t="s">
        <v>22</v>
      </c>
      <c r="D1671" s="22" t="s">
        <v>27</v>
      </c>
      <c r="E1671" s="22" t="s">
        <v>24</v>
      </c>
      <c r="F1671" s="22" t="s">
        <v>28</v>
      </c>
      <c r="G1671" s="23">
        <v>10500000</v>
      </c>
      <c r="H1671" s="23">
        <v>41000000</v>
      </c>
      <c r="I1671" s="22">
        <v>150</v>
      </c>
      <c r="J1671" s="22">
        <v>0</v>
      </c>
      <c r="K1671" s="22">
        <v>0</v>
      </c>
      <c r="L1671" s="22">
        <v>0</v>
      </c>
      <c r="M1671" s="23">
        <v>23520000</v>
      </c>
      <c r="N1671" s="23">
        <v>22470000</v>
      </c>
      <c r="O1671" s="23">
        <v>22090000</v>
      </c>
      <c r="P1671" s="23">
        <v>10360000</v>
      </c>
      <c r="Q1671" s="23">
        <v>8050000</v>
      </c>
      <c r="R1671" s="23">
        <v>6940000</v>
      </c>
      <c r="S1671" s="23">
        <v>2340000</v>
      </c>
      <c r="T1671" s="22">
        <v>0</v>
      </c>
      <c r="U1671" s="22">
        <v>0</v>
      </c>
      <c r="V1671" s="2" t="str" cm="1">
        <f t="array" ref="V1671">_xlfn.IFS(B1671&lt;30,"21-29",
B1671&lt;40,"30-39",
B1671&lt;50,"40-49",
B1671&lt;60,"50-59",
TRUE,"60+"
)</f>
        <v>40-49</v>
      </c>
      <c r="W1671" s="24">
        <f t="shared" si="78"/>
        <v>22693333.333333332</v>
      </c>
      <c r="X1671" s="24">
        <f t="shared" si="79"/>
        <v>8450000</v>
      </c>
      <c r="Y1671" s="25">
        <f t="shared" si="80"/>
        <v>0.55349593495934957</v>
      </c>
      <c r="Z1671" s="2" t="str" cm="1">
        <f t="array" ref="Z1671">_xlfn.IFS(Y1671&lt;=25%,"Low",
Y1671&lt;=50%,"Moderate",
Y1671&lt;=75%,"High",
Y1671&lt;=100%,"Very High",
TRUE,"Over Limit"
)</f>
        <v>High</v>
      </c>
      <c r="AA1671" s="2" cm="1">
        <f t="array" ref="AA1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1" s="2" t="str" cm="1">
        <f t="array" ref="AB1671">_xlfn.IFS(T1671=0,"No Late Payments",
T1671&lt;=2,"Low",
T1671&lt;=4,"Moderate",
TRUE,"High"
)</f>
        <v>No Late Payments</v>
      </c>
      <c r="AC1671" s="10" t="str" cm="1">
        <f t="array" ref="AC1671">_xlfn.IFS(
H1671&lt;40000000,"Low",
H1671&lt;60000000,"Medium",
H1671&lt;100000000,"High",
TRUE,"Very High"
)</f>
        <v>Medium</v>
      </c>
    </row>
    <row r="1672" spans="1:29">
      <c r="A1672" s="18" t="s">
        <v>1704</v>
      </c>
      <c r="B1672" s="19">
        <v>35</v>
      </c>
      <c r="C1672" s="19" t="s">
        <v>22</v>
      </c>
      <c r="D1672" s="19" t="s">
        <v>27</v>
      </c>
      <c r="E1672" s="19" t="s">
        <v>24</v>
      </c>
      <c r="F1672" s="19" t="s">
        <v>28</v>
      </c>
      <c r="G1672" s="20">
        <v>9500000</v>
      </c>
      <c r="H1672" s="20">
        <v>39000000</v>
      </c>
      <c r="I1672" s="19">
        <v>82</v>
      </c>
      <c r="J1672" s="19">
        <v>0</v>
      </c>
      <c r="K1672" s="19">
        <v>0</v>
      </c>
      <c r="L1672" s="19">
        <v>0</v>
      </c>
      <c r="M1672" s="20">
        <v>19560000</v>
      </c>
      <c r="N1672" s="20">
        <v>11790000</v>
      </c>
      <c r="O1672" s="20">
        <v>24230000</v>
      </c>
      <c r="P1672" s="20">
        <v>19980000</v>
      </c>
      <c r="Q1672" s="20">
        <v>4240000</v>
      </c>
      <c r="R1672" s="20">
        <v>11750000</v>
      </c>
      <c r="S1672" s="20">
        <v>130000</v>
      </c>
      <c r="T1672" s="19">
        <v>0</v>
      </c>
      <c r="U1672" s="19">
        <v>0</v>
      </c>
      <c r="V1672" s="2" t="str" cm="1">
        <f t="array" ref="V1672">_xlfn.IFS(B1672&lt;30,"21-29",
B1672&lt;40,"30-39",
B1672&lt;50,"40-49",
B1672&lt;60,"50-59",
TRUE,"60+"
)</f>
        <v>30-39</v>
      </c>
      <c r="W1672" s="24">
        <f t="shared" si="78"/>
        <v>18526666.666666668</v>
      </c>
      <c r="X1672" s="24">
        <f t="shared" si="79"/>
        <v>11990000</v>
      </c>
      <c r="Y1672" s="25">
        <f t="shared" si="80"/>
        <v>0.47504273504273509</v>
      </c>
      <c r="Z1672" s="2" t="str" cm="1">
        <f t="array" ref="Z1672">_xlfn.IFS(Y1672&lt;=25%,"Low",
Y1672&lt;=50%,"Moderate",
Y1672&lt;=75%,"High",
Y1672&lt;=100%,"Very High",
TRUE,"Over Limit"
)</f>
        <v>Moderate</v>
      </c>
      <c r="AA1672" s="2" cm="1">
        <f t="array" ref="AA1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2" s="2" t="str" cm="1">
        <f t="array" ref="AB1672">_xlfn.IFS(T1672=0,"No Late Payments",
T1672&lt;=2,"Low",
T1672&lt;=4,"Moderate",
TRUE,"High"
)</f>
        <v>No Late Payments</v>
      </c>
      <c r="AC1672" s="10" t="str" cm="1">
        <f t="array" ref="AC1672">_xlfn.IFS(
H1672&lt;40000000,"Low",
H1672&lt;60000000,"Medium",
H1672&lt;100000000,"High",
TRUE,"Very High"
)</f>
        <v>Low</v>
      </c>
    </row>
    <row r="1673" spans="1:29">
      <c r="A1673" s="21" t="s">
        <v>1705</v>
      </c>
      <c r="B1673" s="22">
        <v>33</v>
      </c>
      <c r="C1673" s="22" t="s">
        <v>34</v>
      </c>
      <c r="D1673" s="22" t="s">
        <v>30</v>
      </c>
      <c r="E1673" s="22" t="s">
        <v>38</v>
      </c>
      <c r="F1673" s="22" t="s">
        <v>48</v>
      </c>
      <c r="G1673" s="23">
        <v>7400000</v>
      </c>
      <c r="H1673" s="23">
        <v>37000000</v>
      </c>
      <c r="I1673" s="22">
        <v>120</v>
      </c>
      <c r="J1673" s="22">
        <v>0</v>
      </c>
      <c r="K1673" s="22">
        <v>3</v>
      </c>
      <c r="L1673" s="22">
        <v>2</v>
      </c>
      <c r="M1673" s="23">
        <v>24450000</v>
      </c>
      <c r="N1673" s="23">
        <v>21440000</v>
      </c>
      <c r="O1673" s="23">
        <v>21990000</v>
      </c>
      <c r="P1673" s="23">
        <v>10590000</v>
      </c>
      <c r="Q1673" s="23">
        <v>470000</v>
      </c>
      <c r="R1673" s="23">
        <v>2060000</v>
      </c>
      <c r="S1673" s="23">
        <v>4620000</v>
      </c>
      <c r="T1673" s="22">
        <v>2</v>
      </c>
      <c r="U1673" s="22">
        <v>1</v>
      </c>
      <c r="V1673" s="2" t="str" cm="1">
        <f t="array" ref="V1673">_xlfn.IFS(B1673&lt;30,"21-29",
B1673&lt;40,"30-39",
B1673&lt;50,"40-49",
B1673&lt;60,"50-59",
TRUE,"60+"
)</f>
        <v>30-39</v>
      </c>
      <c r="W1673" s="24">
        <f t="shared" si="78"/>
        <v>22626666.666666668</v>
      </c>
      <c r="X1673" s="24">
        <f t="shared" si="79"/>
        <v>4373333.333333333</v>
      </c>
      <c r="Y1673" s="25">
        <f t="shared" si="80"/>
        <v>0.61153153153153161</v>
      </c>
      <c r="Z1673" s="2" t="str" cm="1">
        <f t="array" ref="Z1673">_xlfn.IFS(Y1673&lt;=25%,"Low",
Y1673&lt;=50%,"Moderate",
Y1673&lt;=75%,"High",
Y1673&lt;=100%,"Very High",
TRUE,"Over Limit"
)</f>
        <v>High</v>
      </c>
      <c r="AA1673" s="2" cm="1">
        <f t="array" ref="AA1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3" s="2" t="str" cm="1">
        <f t="array" ref="AB1673">_xlfn.IFS(T1673=0,"No Late Payments",
T1673&lt;=2,"Low",
T1673&lt;=4,"Moderate",
TRUE,"High"
)</f>
        <v>Low</v>
      </c>
      <c r="AC1673" s="10" t="str" cm="1">
        <f t="array" ref="AC1673">_xlfn.IFS(
H1673&lt;40000000,"Low",
H1673&lt;60000000,"Medium",
H1673&lt;100000000,"High",
TRUE,"Very High"
)</f>
        <v>Low</v>
      </c>
    </row>
    <row r="1674" spans="1:29">
      <c r="A1674" s="18" t="s">
        <v>1706</v>
      </c>
      <c r="B1674" s="19">
        <v>38</v>
      </c>
      <c r="C1674" s="19" t="s">
        <v>22</v>
      </c>
      <c r="D1674" s="19" t="s">
        <v>23</v>
      </c>
      <c r="E1674" s="19" t="s">
        <v>24</v>
      </c>
      <c r="F1674" s="19" t="s">
        <v>28</v>
      </c>
      <c r="G1674" s="20">
        <v>11800000</v>
      </c>
      <c r="H1674" s="20">
        <v>47000000</v>
      </c>
      <c r="I1674" s="19">
        <v>108</v>
      </c>
      <c r="J1674" s="19">
        <v>2</v>
      </c>
      <c r="K1674" s="19">
        <v>0</v>
      </c>
      <c r="L1674" s="19">
        <v>0</v>
      </c>
      <c r="M1674" s="20">
        <v>30210000</v>
      </c>
      <c r="N1674" s="20">
        <v>31550000</v>
      </c>
      <c r="O1674" s="20">
        <v>35240000</v>
      </c>
      <c r="P1674" s="20">
        <v>790000</v>
      </c>
      <c r="Q1674" s="20">
        <v>4060000</v>
      </c>
      <c r="R1674" s="20">
        <v>5590000</v>
      </c>
      <c r="S1674" s="20">
        <v>6130000</v>
      </c>
      <c r="T1674" s="19">
        <v>1</v>
      </c>
      <c r="U1674" s="19">
        <v>1</v>
      </c>
      <c r="V1674" s="2" t="str" cm="1">
        <f t="array" ref="V1674">_xlfn.IFS(B1674&lt;30,"21-29",
B1674&lt;40,"30-39",
B1674&lt;50,"40-49",
B1674&lt;60,"50-59",
TRUE,"60+"
)</f>
        <v>30-39</v>
      </c>
      <c r="W1674" s="24">
        <f t="shared" si="78"/>
        <v>32333333.333333332</v>
      </c>
      <c r="X1674" s="24">
        <f t="shared" si="79"/>
        <v>3480000</v>
      </c>
      <c r="Y1674" s="25">
        <f t="shared" si="80"/>
        <v>0.68794326241134751</v>
      </c>
      <c r="Z1674" s="2" t="str" cm="1">
        <f t="array" ref="Z1674">_xlfn.IFS(Y1674&lt;=25%,"Low",
Y1674&lt;=50%,"Moderate",
Y1674&lt;=75%,"High",
Y1674&lt;=100%,"Very High",
TRUE,"Over Limit"
)</f>
        <v>High</v>
      </c>
      <c r="AA1674" s="2" cm="1">
        <f t="array" ref="AA1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4" s="2" t="str" cm="1">
        <f t="array" ref="AB1674">_xlfn.IFS(T1674=0,"No Late Payments",
T1674&lt;=2,"Low",
T1674&lt;=4,"Moderate",
TRUE,"High"
)</f>
        <v>Low</v>
      </c>
      <c r="AC1674" s="10" t="str" cm="1">
        <f t="array" ref="AC1674">_xlfn.IFS(
H1674&lt;40000000,"Low",
H1674&lt;60000000,"Medium",
H1674&lt;100000000,"High",
TRUE,"Very High"
)</f>
        <v>Medium</v>
      </c>
    </row>
    <row r="1675" spans="1:29">
      <c r="A1675" s="21" t="s">
        <v>1707</v>
      </c>
      <c r="B1675" s="22">
        <v>21</v>
      </c>
      <c r="C1675" s="22" t="s">
        <v>22</v>
      </c>
      <c r="D1675" s="22" t="s">
        <v>23</v>
      </c>
      <c r="E1675" s="22" t="s">
        <v>38</v>
      </c>
      <c r="F1675" s="22" t="s">
        <v>48</v>
      </c>
      <c r="G1675" s="23">
        <v>11400000</v>
      </c>
      <c r="H1675" s="23">
        <v>58000000</v>
      </c>
      <c r="I1675" s="22">
        <v>34</v>
      </c>
      <c r="J1675" s="22">
        <v>0</v>
      </c>
      <c r="K1675" s="22">
        <v>0</v>
      </c>
      <c r="L1675" s="22">
        <v>1</v>
      </c>
      <c r="M1675" s="23">
        <v>19820000</v>
      </c>
      <c r="N1675" s="23">
        <v>21250000</v>
      </c>
      <c r="O1675" s="23">
        <v>24010000</v>
      </c>
      <c r="P1675" s="23">
        <v>6750000</v>
      </c>
      <c r="Q1675" s="23">
        <v>5190000</v>
      </c>
      <c r="R1675" s="23">
        <v>6860000</v>
      </c>
      <c r="S1675" s="23">
        <v>650000</v>
      </c>
      <c r="T1675" s="22">
        <v>2</v>
      </c>
      <c r="U1675" s="22">
        <v>0</v>
      </c>
      <c r="V1675" s="2" t="str" cm="1">
        <f t="array" ref="V1675">_xlfn.IFS(B1675&lt;30,"21-29",
B1675&lt;40,"30-39",
B1675&lt;50,"40-49",
B1675&lt;60,"50-59",
TRUE,"60+"
)</f>
        <v>21-29</v>
      </c>
      <c r="W1675" s="24">
        <f t="shared" si="78"/>
        <v>21693333.333333332</v>
      </c>
      <c r="X1675" s="24">
        <f t="shared" si="79"/>
        <v>6266666.666666667</v>
      </c>
      <c r="Y1675" s="25">
        <f t="shared" si="80"/>
        <v>0.37402298850574711</v>
      </c>
      <c r="Z1675" s="2" t="str" cm="1">
        <f t="array" ref="Z1675">_xlfn.IFS(Y1675&lt;=25%,"Low",
Y1675&lt;=50%,"Moderate",
Y1675&lt;=75%,"High",
Y1675&lt;=100%,"Very High",
TRUE,"Over Limit"
)</f>
        <v>Moderate</v>
      </c>
      <c r="AA1675" s="2" cm="1">
        <f t="array" ref="AA1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5" s="2" t="str" cm="1">
        <f t="array" ref="AB1675">_xlfn.IFS(T1675=0,"No Late Payments",
T1675&lt;=2,"Low",
T1675&lt;=4,"Moderate",
TRUE,"High"
)</f>
        <v>Low</v>
      </c>
      <c r="AC1675" s="10" t="str" cm="1">
        <f t="array" ref="AC1675">_xlfn.IFS(
H1675&lt;40000000,"Low",
H1675&lt;60000000,"Medium",
H1675&lt;100000000,"High",
TRUE,"Very High"
)</f>
        <v>Medium</v>
      </c>
    </row>
    <row r="1676" spans="1:29">
      <c r="A1676" s="18" t="s">
        <v>1708</v>
      </c>
      <c r="B1676" s="19">
        <v>44</v>
      </c>
      <c r="C1676" s="19" t="s">
        <v>34</v>
      </c>
      <c r="D1676" s="19" t="s">
        <v>30</v>
      </c>
      <c r="E1676" s="19" t="s">
        <v>24</v>
      </c>
      <c r="F1676" s="19" t="s">
        <v>28</v>
      </c>
      <c r="G1676" s="20">
        <v>5600000</v>
      </c>
      <c r="H1676" s="20">
        <v>23000000</v>
      </c>
      <c r="I1676" s="19">
        <v>120</v>
      </c>
      <c r="J1676" s="19">
        <v>0</v>
      </c>
      <c r="K1676" s="19">
        <v>0</v>
      </c>
      <c r="L1676" s="19">
        <v>0</v>
      </c>
      <c r="M1676" s="20">
        <v>8060000</v>
      </c>
      <c r="N1676" s="20">
        <v>11510000</v>
      </c>
      <c r="O1676" s="20">
        <v>9550000</v>
      </c>
      <c r="P1676" s="20">
        <v>4330000</v>
      </c>
      <c r="Q1676" s="20">
        <v>11510000</v>
      </c>
      <c r="R1676" s="20">
        <v>4080000</v>
      </c>
      <c r="S1676" s="20">
        <v>100000</v>
      </c>
      <c r="T1676" s="19">
        <v>0</v>
      </c>
      <c r="U1676" s="19">
        <v>0</v>
      </c>
      <c r="V1676" s="2" t="str" cm="1">
        <f t="array" ref="V1676">_xlfn.IFS(B1676&lt;30,"21-29",
B1676&lt;40,"30-39",
B1676&lt;50,"40-49",
B1676&lt;60,"50-59",
TRUE,"60+"
)</f>
        <v>40-49</v>
      </c>
      <c r="W1676" s="24">
        <f t="shared" si="78"/>
        <v>9706666.666666666</v>
      </c>
      <c r="X1676" s="24">
        <f t="shared" si="79"/>
        <v>6640000</v>
      </c>
      <c r="Y1676" s="25">
        <f t="shared" si="80"/>
        <v>0.42202898550724632</v>
      </c>
      <c r="Z1676" s="2" t="str" cm="1">
        <f t="array" ref="Z1676">_xlfn.IFS(Y1676&lt;=25%,"Low",
Y1676&lt;=50%,"Moderate",
Y1676&lt;=75%,"High",
Y1676&lt;=100%,"Very High",
TRUE,"Over Limit"
)</f>
        <v>Moderate</v>
      </c>
      <c r="AA1676" s="2" cm="1">
        <f t="array" ref="AA1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6" s="2" t="str" cm="1">
        <f t="array" ref="AB1676">_xlfn.IFS(T1676=0,"No Late Payments",
T1676&lt;=2,"Low",
T1676&lt;=4,"Moderate",
TRUE,"High"
)</f>
        <v>No Late Payments</v>
      </c>
      <c r="AC1676" s="10" t="str" cm="1">
        <f t="array" ref="AC1676">_xlfn.IFS(
H1676&lt;40000000,"Low",
H1676&lt;60000000,"Medium",
H1676&lt;100000000,"High",
TRUE,"Very High"
)</f>
        <v>Low</v>
      </c>
    </row>
    <row r="1677" spans="1:29">
      <c r="A1677" s="21" t="s">
        <v>1709</v>
      </c>
      <c r="B1677" s="22">
        <v>29</v>
      </c>
      <c r="C1677" s="22" t="s">
        <v>22</v>
      </c>
      <c r="D1677" s="22" t="s">
        <v>23</v>
      </c>
      <c r="E1677" s="22" t="s">
        <v>38</v>
      </c>
      <c r="F1677" s="22" t="s">
        <v>28</v>
      </c>
      <c r="G1677" s="23">
        <v>8800000</v>
      </c>
      <c r="H1677" s="23">
        <v>42000000</v>
      </c>
      <c r="I1677" s="22">
        <v>77</v>
      </c>
      <c r="J1677" s="22">
        <v>0</v>
      </c>
      <c r="K1677" s="22">
        <v>0</v>
      </c>
      <c r="L1677" s="22">
        <v>0</v>
      </c>
      <c r="M1677" s="23">
        <v>2370000</v>
      </c>
      <c r="N1677" s="23">
        <v>11290000</v>
      </c>
      <c r="O1677" s="23">
        <v>13130000</v>
      </c>
      <c r="P1677" s="23">
        <v>770000</v>
      </c>
      <c r="Q1677" s="23">
        <v>11640000</v>
      </c>
      <c r="R1677" s="23">
        <v>10960000</v>
      </c>
      <c r="S1677" s="23">
        <v>1150000</v>
      </c>
      <c r="T1677" s="22">
        <v>0</v>
      </c>
      <c r="U1677" s="22">
        <v>0</v>
      </c>
      <c r="V1677" s="2" t="str" cm="1">
        <f t="array" ref="V1677">_xlfn.IFS(B1677&lt;30,"21-29",
B1677&lt;40,"30-39",
B1677&lt;50,"40-49",
B1677&lt;60,"50-59",
TRUE,"60+"
)</f>
        <v>21-29</v>
      </c>
      <c r="W1677" s="24">
        <f t="shared" si="78"/>
        <v>8930000</v>
      </c>
      <c r="X1677" s="24">
        <f t="shared" si="79"/>
        <v>7790000</v>
      </c>
      <c r="Y1677" s="25">
        <f t="shared" si="80"/>
        <v>0.21261904761904762</v>
      </c>
      <c r="Z1677" s="2" t="str" cm="1">
        <f t="array" ref="Z1677">_xlfn.IFS(Y1677&lt;=25%,"Low",
Y1677&lt;=50%,"Moderate",
Y1677&lt;=75%,"High",
Y1677&lt;=100%,"Very High",
TRUE,"Over Limit"
)</f>
        <v>Low</v>
      </c>
      <c r="AA1677" s="2" cm="1">
        <f t="array" ref="AA1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7" s="2" t="str" cm="1">
        <f t="array" ref="AB1677">_xlfn.IFS(T1677=0,"No Late Payments",
T1677&lt;=2,"Low",
T1677&lt;=4,"Moderate",
TRUE,"High"
)</f>
        <v>No Late Payments</v>
      </c>
      <c r="AC1677" s="10" t="str" cm="1">
        <f t="array" ref="AC1677">_xlfn.IFS(
H1677&lt;40000000,"Low",
H1677&lt;60000000,"Medium",
H1677&lt;100000000,"High",
TRUE,"Very High"
)</f>
        <v>Medium</v>
      </c>
    </row>
    <row r="1678" spans="1:29">
      <c r="A1678" s="18" t="s">
        <v>1710</v>
      </c>
      <c r="B1678" s="19">
        <v>21</v>
      </c>
      <c r="C1678" s="19" t="s">
        <v>22</v>
      </c>
      <c r="D1678" s="19" t="s">
        <v>27</v>
      </c>
      <c r="E1678" s="19" t="s">
        <v>38</v>
      </c>
      <c r="F1678" s="19" t="s">
        <v>41</v>
      </c>
      <c r="G1678" s="20">
        <v>5100000</v>
      </c>
      <c r="H1678" s="20">
        <v>30000000</v>
      </c>
      <c r="I1678" s="19">
        <v>44</v>
      </c>
      <c r="J1678" s="19">
        <v>3</v>
      </c>
      <c r="K1678" s="19">
        <v>3</v>
      </c>
      <c r="L1678" s="19">
        <v>3</v>
      </c>
      <c r="M1678" s="20">
        <v>21250000</v>
      </c>
      <c r="N1678" s="20">
        <v>18380000</v>
      </c>
      <c r="O1678" s="20">
        <v>19450000</v>
      </c>
      <c r="P1678" s="20">
        <v>670000</v>
      </c>
      <c r="Q1678" s="20">
        <v>370000</v>
      </c>
      <c r="R1678" s="20">
        <v>470000</v>
      </c>
      <c r="S1678" s="20">
        <v>2950000</v>
      </c>
      <c r="T1678" s="19">
        <v>4</v>
      </c>
      <c r="U1678" s="19">
        <v>1</v>
      </c>
      <c r="V1678" s="2" t="str" cm="1">
        <f t="array" ref="V1678">_xlfn.IFS(B1678&lt;30,"21-29",
B1678&lt;40,"30-39",
B1678&lt;50,"40-49",
B1678&lt;60,"50-59",
TRUE,"60+"
)</f>
        <v>21-29</v>
      </c>
      <c r="W1678" s="24">
        <f t="shared" si="78"/>
        <v>19693333.333333332</v>
      </c>
      <c r="X1678" s="24">
        <f t="shared" si="79"/>
        <v>503333.33333333331</v>
      </c>
      <c r="Y1678" s="25">
        <f t="shared" si="80"/>
        <v>0.65644444444444439</v>
      </c>
      <c r="Z1678" s="2" t="str" cm="1">
        <f t="array" ref="Z1678">_xlfn.IFS(Y1678&lt;=25%,"Low",
Y1678&lt;=50%,"Moderate",
Y1678&lt;=75%,"High",
Y1678&lt;=100%,"Very High",
TRUE,"Over Limit"
)</f>
        <v>High</v>
      </c>
      <c r="AA1678" s="2" cm="1">
        <f t="array" ref="AA1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8" s="2" t="str" cm="1">
        <f t="array" ref="AB1678">_xlfn.IFS(T1678=0,"No Late Payments",
T1678&lt;=2,"Low",
T1678&lt;=4,"Moderate",
TRUE,"High"
)</f>
        <v>Moderate</v>
      </c>
      <c r="AC1678" s="10" t="str" cm="1">
        <f t="array" ref="AC1678">_xlfn.IFS(
H1678&lt;40000000,"Low",
H1678&lt;60000000,"Medium",
H1678&lt;100000000,"High",
TRUE,"Very High"
)</f>
        <v>Low</v>
      </c>
    </row>
    <row r="1679" spans="1:29">
      <c r="A1679" s="21" t="s">
        <v>1711</v>
      </c>
      <c r="B1679" s="22">
        <v>41</v>
      </c>
      <c r="C1679" s="22" t="s">
        <v>22</v>
      </c>
      <c r="D1679" s="22" t="s">
        <v>23</v>
      </c>
      <c r="E1679" s="22" t="s">
        <v>24</v>
      </c>
      <c r="F1679" s="22" t="s">
        <v>28</v>
      </c>
      <c r="G1679" s="23">
        <v>15700000</v>
      </c>
      <c r="H1679" s="23">
        <v>86000000</v>
      </c>
      <c r="I1679" s="22">
        <v>134</v>
      </c>
      <c r="J1679" s="22">
        <v>0</v>
      </c>
      <c r="K1679" s="22">
        <v>0</v>
      </c>
      <c r="L1679" s="22">
        <v>0</v>
      </c>
      <c r="M1679" s="23">
        <v>33400000</v>
      </c>
      <c r="N1679" s="23">
        <v>35910000</v>
      </c>
      <c r="O1679" s="23">
        <v>33290000</v>
      </c>
      <c r="P1679" s="23">
        <v>8010000</v>
      </c>
      <c r="Q1679" s="23">
        <v>16240000</v>
      </c>
      <c r="R1679" s="23">
        <v>15340000</v>
      </c>
      <c r="S1679" s="23">
        <v>1530000</v>
      </c>
      <c r="T1679" s="22">
        <v>0</v>
      </c>
      <c r="U1679" s="22">
        <v>0</v>
      </c>
      <c r="V1679" s="2" t="str" cm="1">
        <f t="array" ref="V1679">_xlfn.IFS(B1679&lt;30,"21-29",
B1679&lt;40,"30-39",
B1679&lt;50,"40-49",
B1679&lt;60,"50-59",
TRUE,"60+"
)</f>
        <v>40-49</v>
      </c>
      <c r="W1679" s="24">
        <f t="shared" si="78"/>
        <v>34200000</v>
      </c>
      <c r="X1679" s="24">
        <f t="shared" si="79"/>
        <v>13196666.666666666</v>
      </c>
      <c r="Y1679" s="25">
        <f t="shared" si="80"/>
        <v>0.39767441860465114</v>
      </c>
      <c r="Z1679" s="2" t="str" cm="1">
        <f t="array" ref="Z1679">_xlfn.IFS(Y1679&lt;=25%,"Low",
Y1679&lt;=50%,"Moderate",
Y1679&lt;=75%,"High",
Y1679&lt;=100%,"Very High",
TRUE,"Over Limit"
)</f>
        <v>Moderate</v>
      </c>
      <c r="AA1679" s="2" cm="1">
        <f t="array" ref="AA1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9" s="2" t="str" cm="1">
        <f t="array" ref="AB1679">_xlfn.IFS(T1679=0,"No Late Payments",
T1679&lt;=2,"Low",
T1679&lt;=4,"Moderate",
TRUE,"High"
)</f>
        <v>No Late Payments</v>
      </c>
      <c r="AC1679" s="10" t="str" cm="1">
        <f t="array" ref="AC1679">_xlfn.IFS(
H1679&lt;40000000,"Low",
H1679&lt;60000000,"Medium",
H1679&lt;100000000,"High",
TRUE,"Very High"
)</f>
        <v>High</v>
      </c>
    </row>
    <row r="1680" spans="1:29">
      <c r="A1680" s="18" t="s">
        <v>1712</v>
      </c>
      <c r="B1680" s="19">
        <v>31</v>
      </c>
      <c r="C1680" s="19" t="s">
        <v>22</v>
      </c>
      <c r="D1680" s="19" t="s">
        <v>46</v>
      </c>
      <c r="E1680" s="19" t="s">
        <v>24</v>
      </c>
      <c r="F1680" s="19" t="s">
        <v>28</v>
      </c>
      <c r="G1680" s="20">
        <v>10700000</v>
      </c>
      <c r="H1680" s="20">
        <v>44000000</v>
      </c>
      <c r="I1680" s="19">
        <v>57</v>
      </c>
      <c r="J1680" s="19">
        <v>0</v>
      </c>
      <c r="K1680" s="19">
        <v>0</v>
      </c>
      <c r="L1680" s="19">
        <v>0</v>
      </c>
      <c r="M1680" s="20">
        <v>30680000</v>
      </c>
      <c r="N1680" s="20">
        <v>33930000</v>
      </c>
      <c r="O1680" s="20">
        <v>36110000</v>
      </c>
      <c r="P1680" s="20">
        <v>27830000</v>
      </c>
      <c r="Q1680" s="20">
        <v>11950000</v>
      </c>
      <c r="R1680" s="20">
        <v>13510000</v>
      </c>
      <c r="S1680" s="20">
        <v>2870000</v>
      </c>
      <c r="T1680" s="19">
        <v>1</v>
      </c>
      <c r="U1680" s="19">
        <v>0</v>
      </c>
      <c r="V1680" s="2" t="str" cm="1">
        <f t="array" ref="V1680">_xlfn.IFS(B1680&lt;30,"21-29",
B1680&lt;40,"30-39",
B1680&lt;50,"40-49",
B1680&lt;60,"50-59",
TRUE,"60+"
)</f>
        <v>30-39</v>
      </c>
      <c r="W1680" s="24">
        <f t="shared" si="78"/>
        <v>33573333.333333336</v>
      </c>
      <c r="X1680" s="24">
        <f t="shared" si="79"/>
        <v>17763333.333333332</v>
      </c>
      <c r="Y1680" s="25">
        <f t="shared" si="80"/>
        <v>0.76303030303030306</v>
      </c>
      <c r="Z1680" s="2" t="str" cm="1">
        <f t="array" ref="Z1680">_xlfn.IFS(Y1680&lt;=25%,"Low",
Y1680&lt;=50%,"Moderate",
Y1680&lt;=75%,"High",
Y1680&lt;=100%,"Very High",
TRUE,"Over Limit"
)</f>
        <v>Very High</v>
      </c>
      <c r="AA1680" s="2" cm="1">
        <f t="array" ref="AA1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80" s="2" t="str" cm="1">
        <f t="array" ref="AB1680">_xlfn.IFS(T1680=0,"No Late Payments",
T1680&lt;=2,"Low",
T1680&lt;=4,"Moderate",
TRUE,"High"
)</f>
        <v>Low</v>
      </c>
      <c r="AC1680" s="10" t="str" cm="1">
        <f t="array" ref="AC1680">_xlfn.IFS(
H1680&lt;40000000,"Low",
H1680&lt;60000000,"Medium",
H1680&lt;100000000,"High",
TRUE,"Very High"
)</f>
        <v>Medium</v>
      </c>
    </row>
    <row r="1681" spans="1:29">
      <c r="A1681" s="21" t="s">
        <v>1713</v>
      </c>
      <c r="B1681" s="22">
        <v>26</v>
      </c>
      <c r="C1681" s="22" t="s">
        <v>22</v>
      </c>
      <c r="D1681" s="22" t="s">
        <v>27</v>
      </c>
      <c r="E1681" s="22" t="s">
        <v>38</v>
      </c>
      <c r="F1681" s="22" t="s">
        <v>28</v>
      </c>
      <c r="G1681" s="23">
        <v>5000000</v>
      </c>
      <c r="H1681" s="23">
        <v>26000000</v>
      </c>
      <c r="I1681" s="22">
        <v>23</v>
      </c>
      <c r="J1681" s="22">
        <v>0</v>
      </c>
      <c r="K1681" s="22">
        <v>0</v>
      </c>
      <c r="L1681" s="22">
        <v>1</v>
      </c>
      <c r="M1681" s="23">
        <v>6090000</v>
      </c>
      <c r="N1681" s="23">
        <v>2910000</v>
      </c>
      <c r="O1681" s="23">
        <v>5120000</v>
      </c>
      <c r="P1681" s="23">
        <v>2090000</v>
      </c>
      <c r="Q1681" s="23">
        <v>1000000</v>
      </c>
      <c r="R1681" s="23">
        <v>980000</v>
      </c>
      <c r="S1681" s="23">
        <v>1190000</v>
      </c>
      <c r="T1681" s="22">
        <v>2</v>
      </c>
      <c r="U1681" s="22">
        <v>0</v>
      </c>
      <c r="V1681" s="2" t="str" cm="1">
        <f t="array" ref="V1681">_xlfn.IFS(B1681&lt;30,"21-29",
B1681&lt;40,"30-39",
B1681&lt;50,"40-49",
B1681&lt;60,"50-59",
TRUE,"60+"
)</f>
        <v>21-29</v>
      </c>
      <c r="W1681" s="24">
        <f t="shared" si="78"/>
        <v>4706666.666666667</v>
      </c>
      <c r="X1681" s="24">
        <f t="shared" si="79"/>
        <v>1356666.6666666667</v>
      </c>
      <c r="Y1681" s="25">
        <f t="shared" si="80"/>
        <v>0.18102564102564103</v>
      </c>
      <c r="Z1681" s="2" t="str" cm="1">
        <f t="array" ref="Z1681">_xlfn.IFS(Y1681&lt;=25%,"Low",
Y1681&lt;=50%,"Moderate",
Y1681&lt;=75%,"High",
Y1681&lt;=100%,"Very High",
TRUE,"Over Limit"
)</f>
        <v>Low</v>
      </c>
      <c r="AA1681" s="2" cm="1">
        <f t="array" ref="AA1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81" s="2" t="str" cm="1">
        <f t="array" ref="AB1681">_xlfn.IFS(T1681=0,"No Late Payments",
T1681&lt;=2,"Low",
T1681&lt;=4,"Moderate",
TRUE,"High"
)</f>
        <v>Low</v>
      </c>
      <c r="AC1681" s="10" t="str" cm="1">
        <f t="array" ref="AC1681">_xlfn.IFS(
H1681&lt;40000000,"Low",
H1681&lt;60000000,"Medium",
H1681&lt;100000000,"High",
TRUE,"Very High"
)</f>
        <v>Low</v>
      </c>
    </row>
    <row r="1682" spans="1:29">
      <c r="A1682" s="18" t="s">
        <v>1714</v>
      </c>
      <c r="B1682" s="19">
        <v>34</v>
      </c>
      <c r="C1682" s="19" t="s">
        <v>22</v>
      </c>
      <c r="D1682" s="19" t="s">
        <v>23</v>
      </c>
      <c r="E1682" s="19" t="s">
        <v>24</v>
      </c>
      <c r="F1682" s="19" t="s">
        <v>48</v>
      </c>
      <c r="G1682" s="20">
        <v>10100000</v>
      </c>
      <c r="H1682" s="20">
        <v>53000000</v>
      </c>
      <c r="I1682" s="19">
        <v>98</v>
      </c>
      <c r="J1682" s="19">
        <v>2</v>
      </c>
      <c r="K1682" s="19">
        <v>0</v>
      </c>
      <c r="L1682" s="19">
        <v>0</v>
      </c>
      <c r="M1682" s="20">
        <v>13590000</v>
      </c>
      <c r="N1682" s="20">
        <v>8230000</v>
      </c>
      <c r="O1682" s="20">
        <v>10630000</v>
      </c>
      <c r="P1682" s="20">
        <v>2580000</v>
      </c>
      <c r="Q1682" s="20">
        <v>1660000</v>
      </c>
      <c r="R1682" s="20">
        <v>4400000</v>
      </c>
      <c r="S1682" s="20">
        <v>3480000</v>
      </c>
      <c r="T1682" s="19">
        <v>2</v>
      </c>
      <c r="U1682" s="19">
        <v>0</v>
      </c>
      <c r="V1682" s="2" t="str" cm="1">
        <f t="array" ref="V1682">_xlfn.IFS(B1682&lt;30,"21-29",
B1682&lt;40,"30-39",
B1682&lt;50,"40-49",
B1682&lt;60,"50-59",
TRUE,"60+"
)</f>
        <v>30-39</v>
      </c>
      <c r="W1682" s="24">
        <f t="shared" si="78"/>
        <v>10816666.666666666</v>
      </c>
      <c r="X1682" s="24">
        <f t="shared" si="79"/>
        <v>2880000</v>
      </c>
      <c r="Y1682" s="25">
        <f t="shared" si="80"/>
        <v>0.20408805031446539</v>
      </c>
      <c r="Z1682" s="2" t="str" cm="1">
        <f t="array" ref="Z1682">_xlfn.IFS(Y1682&lt;=25%,"Low",
Y1682&lt;=50%,"Moderate",
Y1682&lt;=75%,"High",
Y1682&lt;=100%,"Very High",
TRUE,"Over Limit"
)</f>
        <v>Low</v>
      </c>
      <c r="AA1682" s="2" cm="1">
        <f t="array" ref="AA1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82" s="2" t="str" cm="1">
        <f t="array" ref="AB1682">_xlfn.IFS(T1682=0,"No Late Payments",
T1682&lt;=2,"Low",
T1682&lt;=4,"Moderate",
TRUE,"High"
)</f>
        <v>Low</v>
      </c>
      <c r="AC1682" s="10" t="str" cm="1">
        <f t="array" ref="AC1682">_xlfn.IFS(
H1682&lt;40000000,"Low",
H1682&lt;60000000,"Medium",
H1682&lt;100000000,"High",
TRUE,"Very High"
)</f>
        <v>Medium</v>
      </c>
    </row>
    <row r="1683" spans="1:29">
      <c r="A1683" s="21" t="s">
        <v>1715</v>
      </c>
      <c r="B1683" s="22">
        <v>37</v>
      </c>
      <c r="C1683" s="22" t="s">
        <v>34</v>
      </c>
      <c r="D1683" s="22" t="s">
        <v>30</v>
      </c>
      <c r="E1683" s="22" t="s">
        <v>24</v>
      </c>
      <c r="F1683" s="22" t="s">
        <v>28</v>
      </c>
      <c r="G1683" s="23">
        <v>10000000</v>
      </c>
      <c r="H1683" s="23">
        <v>58000000</v>
      </c>
      <c r="I1683" s="22">
        <v>54</v>
      </c>
      <c r="J1683" s="22">
        <v>0</v>
      </c>
      <c r="K1683" s="22">
        <v>0</v>
      </c>
      <c r="L1683" s="22">
        <v>0</v>
      </c>
      <c r="M1683" s="23">
        <v>20210000</v>
      </c>
      <c r="N1683" s="23">
        <v>26050000</v>
      </c>
      <c r="O1683" s="23">
        <v>30090000</v>
      </c>
      <c r="P1683" s="23">
        <v>5430000</v>
      </c>
      <c r="Q1683" s="23">
        <v>12450000</v>
      </c>
      <c r="R1683" s="23">
        <v>12440000</v>
      </c>
      <c r="S1683" s="23">
        <v>5140000</v>
      </c>
      <c r="T1683" s="22">
        <v>1</v>
      </c>
      <c r="U1683" s="22">
        <v>0</v>
      </c>
      <c r="V1683" s="2" t="str" cm="1">
        <f t="array" ref="V1683">_xlfn.IFS(B1683&lt;30,"21-29",
B1683&lt;40,"30-39",
B1683&lt;50,"40-49",
B1683&lt;60,"50-59",
TRUE,"60+"
)</f>
        <v>30-39</v>
      </c>
      <c r="W1683" s="24">
        <f t="shared" si="78"/>
        <v>25450000</v>
      </c>
      <c r="X1683" s="24">
        <f t="shared" si="79"/>
        <v>10106666.666666666</v>
      </c>
      <c r="Y1683" s="25">
        <f t="shared" si="80"/>
        <v>0.43879310344827588</v>
      </c>
      <c r="Z1683" s="2" t="str" cm="1">
        <f t="array" ref="Z1683">_xlfn.IFS(Y1683&lt;=25%,"Low",
Y1683&lt;=50%,"Moderate",
Y1683&lt;=75%,"High",
Y1683&lt;=100%,"Very High",
TRUE,"Over Limit"
)</f>
        <v>Moderate</v>
      </c>
      <c r="AA1683" s="2" cm="1">
        <f t="array" ref="AA1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3" s="2" t="str" cm="1">
        <f t="array" ref="AB1683">_xlfn.IFS(T1683=0,"No Late Payments",
T1683&lt;=2,"Low",
T1683&lt;=4,"Moderate",
TRUE,"High"
)</f>
        <v>Low</v>
      </c>
      <c r="AC1683" s="10" t="str" cm="1">
        <f t="array" ref="AC1683">_xlfn.IFS(
H1683&lt;40000000,"Low",
H1683&lt;60000000,"Medium",
H1683&lt;100000000,"High",
TRUE,"Very High"
)</f>
        <v>Medium</v>
      </c>
    </row>
    <row r="1684" spans="1:29">
      <c r="A1684" s="18" t="s">
        <v>1716</v>
      </c>
      <c r="B1684" s="19">
        <v>47</v>
      </c>
      <c r="C1684" s="19" t="s">
        <v>22</v>
      </c>
      <c r="D1684" s="19" t="s">
        <v>46</v>
      </c>
      <c r="E1684" s="19" t="s">
        <v>24</v>
      </c>
      <c r="F1684" s="19" t="s">
        <v>28</v>
      </c>
      <c r="G1684" s="20">
        <v>18100000</v>
      </c>
      <c r="H1684" s="20">
        <v>59000000</v>
      </c>
      <c r="I1684" s="19">
        <v>155</v>
      </c>
      <c r="J1684" s="19">
        <v>0</v>
      </c>
      <c r="K1684" s="19">
        <v>1</v>
      </c>
      <c r="L1684" s="19">
        <v>0</v>
      </c>
      <c r="M1684" s="20">
        <v>16050000</v>
      </c>
      <c r="N1684" s="20">
        <v>25790000</v>
      </c>
      <c r="O1684" s="20">
        <v>19380000</v>
      </c>
      <c r="P1684" s="20">
        <v>3400000</v>
      </c>
      <c r="Q1684" s="20">
        <v>12730000</v>
      </c>
      <c r="R1684" s="20">
        <v>6560000</v>
      </c>
      <c r="S1684" s="20">
        <v>830000</v>
      </c>
      <c r="T1684" s="19">
        <v>1</v>
      </c>
      <c r="U1684" s="19">
        <v>0</v>
      </c>
      <c r="V1684" s="2" t="str" cm="1">
        <f t="array" ref="V1684">_xlfn.IFS(B1684&lt;30,"21-29",
B1684&lt;40,"30-39",
B1684&lt;50,"40-49",
B1684&lt;60,"50-59",
TRUE,"60+"
)</f>
        <v>40-49</v>
      </c>
      <c r="W1684" s="24">
        <f t="shared" si="78"/>
        <v>20406666.666666668</v>
      </c>
      <c r="X1684" s="24">
        <f t="shared" si="79"/>
        <v>7563333.333333333</v>
      </c>
      <c r="Y1684" s="25">
        <f t="shared" si="80"/>
        <v>0.34587570621468927</v>
      </c>
      <c r="Z1684" s="2" t="str" cm="1">
        <f t="array" ref="Z1684">_xlfn.IFS(Y1684&lt;=25%,"Low",
Y1684&lt;=50%,"Moderate",
Y1684&lt;=75%,"High",
Y1684&lt;=100%,"Very High",
TRUE,"Over Limit"
)</f>
        <v>Moderate</v>
      </c>
      <c r="AA1684" s="2" cm="1">
        <f t="array" ref="AA1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4" s="2" t="str" cm="1">
        <f t="array" ref="AB1684">_xlfn.IFS(T1684=0,"No Late Payments",
T1684&lt;=2,"Low",
T1684&lt;=4,"Moderate",
TRUE,"High"
)</f>
        <v>Low</v>
      </c>
      <c r="AC1684" s="10" t="str" cm="1">
        <f t="array" ref="AC1684">_xlfn.IFS(
H1684&lt;40000000,"Low",
H1684&lt;60000000,"Medium",
H1684&lt;100000000,"High",
TRUE,"Very High"
)</f>
        <v>Medium</v>
      </c>
    </row>
    <row r="1685" spans="1:29">
      <c r="A1685" s="21" t="s">
        <v>1717</v>
      </c>
      <c r="B1685" s="22">
        <v>28</v>
      </c>
      <c r="C1685" s="22" t="s">
        <v>34</v>
      </c>
      <c r="D1685" s="22" t="s">
        <v>23</v>
      </c>
      <c r="E1685" s="22" t="s">
        <v>24</v>
      </c>
      <c r="F1685" s="22" t="s">
        <v>28</v>
      </c>
      <c r="G1685" s="23">
        <v>9000000</v>
      </c>
      <c r="H1685" s="23">
        <v>43000000</v>
      </c>
      <c r="I1685" s="22">
        <v>68</v>
      </c>
      <c r="J1685" s="22">
        <v>0</v>
      </c>
      <c r="K1685" s="22">
        <v>0</v>
      </c>
      <c r="L1685" s="22">
        <v>0</v>
      </c>
      <c r="M1685" s="23">
        <v>20600000</v>
      </c>
      <c r="N1685" s="23">
        <v>29210000</v>
      </c>
      <c r="O1685" s="23">
        <v>34280000</v>
      </c>
      <c r="P1685" s="23">
        <v>5950000</v>
      </c>
      <c r="Q1685" s="23">
        <v>12700000</v>
      </c>
      <c r="R1685" s="23">
        <v>14370000</v>
      </c>
      <c r="S1685" s="23">
        <v>860000</v>
      </c>
      <c r="T1685" s="22">
        <v>0</v>
      </c>
      <c r="U1685" s="22">
        <v>0</v>
      </c>
      <c r="V1685" s="2" t="str" cm="1">
        <f t="array" ref="V1685">_xlfn.IFS(B1685&lt;30,"21-29",
B1685&lt;40,"30-39",
B1685&lt;50,"40-49",
B1685&lt;60,"50-59",
TRUE,"60+"
)</f>
        <v>21-29</v>
      </c>
      <c r="W1685" s="24">
        <f t="shared" si="78"/>
        <v>28030000</v>
      </c>
      <c r="X1685" s="24">
        <f t="shared" si="79"/>
        <v>11006666.666666666</v>
      </c>
      <c r="Y1685" s="25">
        <f t="shared" si="80"/>
        <v>0.65186046511627904</v>
      </c>
      <c r="Z1685" s="2" t="str" cm="1">
        <f t="array" ref="Z1685">_xlfn.IFS(Y1685&lt;=25%,"Low",
Y1685&lt;=50%,"Moderate",
Y1685&lt;=75%,"High",
Y1685&lt;=100%,"Very High",
TRUE,"Over Limit"
)</f>
        <v>High</v>
      </c>
      <c r="AA1685" s="2" cm="1">
        <f t="array" ref="AA1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5" s="2" t="str" cm="1">
        <f t="array" ref="AB1685">_xlfn.IFS(T1685=0,"No Late Payments",
T1685&lt;=2,"Low",
T1685&lt;=4,"Moderate",
TRUE,"High"
)</f>
        <v>No Late Payments</v>
      </c>
      <c r="AC1685" s="10" t="str" cm="1">
        <f t="array" ref="AC1685">_xlfn.IFS(
H1685&lt;40000000,"Low",
H1685&lt;60000000,"Medium",
H1685&lt;100000000,"High",
TRUE,"Very High"
)</f>
        <v>Medium</v>
      </c>
    </row>
    <row r="1686" spans="1:29">
      <c r="A1686" s="18" t="s">
        <v>1718</v>
      </c>
      <c r="B1686" s="19">
        <v>40</v>
      </c>
      <c r="C1686" s="19" t="s">
        <v>22</v>
      </c>
      <c r="D1686" s="19" t="s">
        <v>30</v>
      </c>
      <c r="E1686" s="19" t="s">
        <v>24</v>
      </c>
      <c r="F1686" s="19" t="s">
        <v>28</v>
      </c>
      <c r="G1686" s="20">
        <v>8200000</v>
      </c>
      <c r="H1686" s="20">
        <v>39000000</v>
      </c>
      <c r="I1686" s="19">
        <v>119</v>
      </c>
      <c r="J1686" s="19">
        <v>2</v>
      </c>
      <c r="K1686" s="19">
        <v>3</v>
      </c>
      <c r="L1686" s="19">
        <v>0</v>
      </c>
      <c r="M1686" s="20">
        <v>19370000</v>
      </c>
      <c r="N1686" s="20">
        <v>26020000</v>
      </c>
      <c r="O1686" s="20">
        <v>21240000</v>
      </c>
      <c r="P1686" s="20">
        <v>1380000</v>
      </c>
      <c r="Q1686" s="20">
        <v>1290000</v>
      </c>
      <c r="R1686" s="20">
        <v>9550000</v>
      </c>
      <c r="S1686" s="20">
        <v>2180000</v>
      </c>
      <c r="T1686" s="19">
        <v>3</v>
      </c>
      <c r="U1686" s="19">
        <v>1</v>
      </c>
      <c r="V1686" s="2" t="str" cm="1">
        <f t="array" ref="V1686">_xlfn.IFS(B1686&lt;30,"21-29",
B1686&lt;40,"30-39",
B1686&lt;50,"40-49",
B1686&lt;60,"50-59",
TRUE,"60+"
)</f>
        <v>40-49</v>
      </c>
      <c r="W1686" s="24">
        <f t="shared" si="78"/>
        <v>22210000</v>
      </c>
      <c r="X1686" s="24">
        <f t="shared" si="79"/>
        <v>4073333.3333333335</v>
      </c>
      <c r="Y1686" s="25">
        <f t="shared" si="80"/>
        <v>0.56948717948717953</v>
      </c>
      <c r="Z1686" s="2" t="str" cm="1">
        <f t="array" ref="Z1686">_xlfn.IFS(Y1686&lt;=25%,"Low",
Y1686&lt;=50%,"Moderate",
Y1686&lt;=75%,"High",
Y1686&lt;=100%,"Very High",
TRUE,"Over Limit"
)</f>
        <v>High</v>
      </c>
      <c r="AA1686" s="2" cm="1">
        <f t="array" ref="AA1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6" s="2" t="str" cm="1">
        <f t="array" ref="AB1686">_xlfn.IFS(T1686=0,"No Late Payments",
T1686&lt;=2,"Low",
T1686&lt;=4,"Moderate",
TRUE,"High"
)</f>
        <v>Moderate</v>
      </c>
      <c r="AC1686" s="10" t="str" cm="1">
        <f t="array" ref="AC1686">_xlfn.IFS(
H1686&lt;40000000,"Low",
H1686&lt;60000000,"Medium",
H1686&lt;100000000,"High",
TRUE,"Very High"
)</f>
        <v>Low</v>
      </c>
    </row>
    <row r="1687" spans="1:29">
      <c r="A1687" s="21" t="s">
        <v>1719</v>
      </c>
      <c r="B1687" s="22">
        <v>37</v>
      </c>
      <c r="C1687" s="22" t="s">
        <v>22</v>
      </c>
      <c r="D1687" s="22" t="s">
        <v>23</v>
      </c>
      <c r="E1687" s="22" t="s">
        <v>38</v>
      </c>
      <c r="F1687" s="22" t="s">
        <v>28</v>
      </c>
      <c r="G1687" s="23">
        <v>22600000</v>
      </c>
      <c r="H1687" s="23">
        <v>104000000</v>
      </c>
      <c r="I1687" s="22">
        <v>54</v>
      </c>
      <c r="J1687" s="22">
        <v>0</v>
      </c>
      <c r="K1687" s="22">
        <v>0</v>
      </c>
      <c r="L1687" s="22">
        <v>0</v>
      </c>
      <c r="M1687" s="23">
        <v>40880000</v>
      </c>
      <c r="N1687" s="23">
        <v>29310000</v>
      </c>
      <c r="O1687" s="23">
        <v>21570000</v>
      </c>
      <c r="P1687" s="23">
        <v>8670000</v>
      </c>
      <c r="Q1687" s="23">
        <v>1890000</v>
      </c>
      <c r="R1687" s="23">
        <v>5970000</v>
      </c>
      <c r="S1687" s="23">
        <v>9820000</v>
      </c>
      <c r="T1687" s="22">
        <v>2</v>
      </c>
      <c r="U1687" s="22">
        <v>0</v>
      </c>
      <c r="V1687" s="2" t="str" cm="1">
        <f t="array" ref="V1687">_xlfn.IFS(B1687&lt;30,"21-29",
B1687&lt;40,"30-39",
B1687&lt;50,"40-49",
B1687&lt;60,"50-59",
TRUE,"60+"
)</f>
        <v>30-39</v>
      </c>
      <c r="W1687" s="24">
        <f t="shared" si="78"/>
        <v>30586666.666666668</v>
      </c>
      <c r="X1687" s="24">
        <f t="shared" si="79"/>
        <v>5510000</v>
      </c>
      <c r="Y1687" s="25">
        <f t="shared" si="80"/>
        <v>0.29410256410256413</v>
      </c>
      <c r="Z1687" s="2" t="str" cm="1">
        <f t="array" ref="Z1687">_xlfn.IFS(Y1687&lt;=25%,"Low",
Y1687&lt;=50%,"Moderate",
Y1687&lt;=75%,"High",
Y1687&lt;=100%,"Very High",
TRUE,"Over Limit"
)</f>
        <v>Moderate</v>
      </c>
      <c r="AA1687" s="2" cm="1">
        <f t="array" ref="AA1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7" s="2" t="str" cm="1">
        <f t="array" ref="AB1687">_xlfn.IFS(T1687=0,"No Late Payments",
T1687&lt;=2,"Low",
T1687&lt;=4,"Moderate",
TRUE,"High"
)</f>
        <v>Low</v>
      </c>
      <c r="AC1687" s="10" t="str" cm="1">
        <f t="array" ref="AC1687">_xlfn.IFS(
H1687&lt;40000000,"Low",
H1687&lt;60000000,"Medium",
H1687&lt;100000000,"High",
TRUE,"Very High"
)</f>
        <v>Very High</v>
      </c>
    </row>
    <row r="1688" spans="1:29">
      <c r="A1688" s="18" t="s">
        <v>1720</v>
      </c>
      <c r="B1688" s="19">
        <v>21</v>
      </c>
      <c r="C1688" s="19" t="s">
        <v>34</v>
      </c>
      <c r="D1688" s="19" t="s">
        <v>23</v>
      </c>
      <c r="E1688" s="19" t="s">
        <v>38</v>
      </c>
      <c r="F1688" s="19" t="s">
        <v>28</v>
      </c>
      <c r="G1688" s="20">
        <v>12600000</v>
      </c>
      <c r="H1688" s="20">
        <v>28000000</v>
      </c>
      <c r="I1688" s="19">
        <v>40</v>
      </c>
      <c r="J1688" s="19">
        <v>3</v>
      </c>
      <c r="K1688" s="19">
        <v>3</v>
      </c>
      <c r="L1688" s="19">
        <v>0</v>
      </c>
      <c r="M1688" s="20">
        <v>24570000</v>
      </c>
      <c r="N1688" s="20">
        <v>27260000</v>
      </c>
      <c r="O1688" s="20">
        <v>23990000</v>
      </c>
      <c r="P1688" s="20">
        <v>1200000</v>
      </c>
      <c r="Q1688" s="20">
        <v>2240000</v>
      </c>
      <c r="R1688" s="20">
        <v>4420000</v>
      </c>
      <c r="S1688" s="20">
        <v>4530000</v>
      </c>
      <c r="T1688" s="19">
        <v>3</v>
      </c>
      <c r="U1688" s="19">
        <v>1</v>
      </c>
      <c r="V1688" s="2" t="str" cm="1">
        <f t="array" ref="V1688">_xlfn.IFS(B1688&lt;30,"21-29",
B1688&lt;40,"30-39",
B1688&lt;50,"40-49",
B1688&lt;60,"50-59",
TRUE,"60+"
)</f>
        <v>21-29</v>
      </c>
      <c r="W1688" s="24">
        <f t="shared" si="78"/>
        <v>25273333.333333332</v>
      </c>
      <c r="X1688" s="24">
        <f t="shared" si="79"/>
        <v>2620000</v>
      </c>
      <c r="Y1688" s="25">
        <f t="shared" si="80"/>
        <v>0.90261904761904754</v>
      </c>
      <c r="Z1688" s="2" t="str" cm="1">
        <f t="array" ref="Z1688">_xlfn.IFS(Y1688&lt;=25%,"Low",
Y1688&lt;=50%,"Moderate",
Y1688&lt;=75%,"High",
Y1688&lt;=100%,"Very High",
TRUE,"Over Limit"
)</f>
        <v>Very High</v>
      </c>
      <c r="AA1688" s="2" cm="1">
        <f t="array" ref="AA1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88" s="2" t="str" cm="1">
        <f t="array" ref="AB1688">_xlfn.IFS(T1688=0,"No Late Payments",
T1688&lt;=2,"Low",
T1688&lt;=4,"Moderate",
TRUE,"High"
)</f>
        <v>Moderate</v>
      </c>
      <c r="AC1688" s="10" t="str" cm="1">
        <f t="array" ref="AC1688">_xlfn.IFS(
H1688&lt;40000000,"Low",
H1688&lt;60000000,"Medium",
H1688&lt;100000000,"High",
TRUE,"Very High"
)</f>
        <v>Low</v>
      </c>
    </row>
    <row r="1689" spans="1:29">
      <c r="A1689" s="21" t="s">
        <v>1721</v>
      </c>
      <c r="B1689" s="22">
        <v>31</v>
      </c>
      <c r="C1689" s="22" t="s">
        <v>22</v>
      </c>
      <c r="D1689" s="22" t="s">
        <v>27</v>
      </c>
      <c r="E1689" s="22" t="s">
        <v>31</v>
      </c>
      <c r="F1689" s="22" t="s">
        <v>41</v>
      </c>
      <c r="G1689" s="23">
        <v>9700000</v>
      </c>
      <c r="H1689" s="23">
        <v>57000000</v>
      </c>
      <c r="I1689" s="22">
        <v>78</v>
      </c>
      <c r="J1689" s="22">
        <v>0</v>
      </c>
      <c r="K1689" s="22">
        <v>0</v>
      </c>
      <c r="L1689" s="22">
        <v>0</v>
      </c>
      <c r="M1689" s="23">
        <v>26830000</v>
      </c>
      <c r="N1689" s="23">
        <v>25370000</v>
      </c>
      <c r="O1689" s="23">
        <v>22290000</v>
      </c>
      <c r="P1689" s="23">
        <v>12700000</v>
      </c>
      <c r="Q1689" s="23">
        <v>8590000</v>
      </c>
      <c r="R1689" s="23">
        <v>12720000</v>
      </c>
      <c r="S1689" s="23">
        <v>550000</v>
      </c>
      <c r="T1689" s="22">
        <v>0</v>
      </c>
      <c r="U1689" s="22">
        <v>0</v>
      </c>
      <c r="V1689" s="2" t="str" cm="1">
        <f t="array" ref="V1689">_xlfn.IFS(B1689&lt;30,"21-29",
B1689&lt;40,"30-39",
B1689&lt;50,"40-49",
B1689&lt;60,"50-59",
TRUE,"60+"
)</f>
        <v>30-39</v>
      </c>
      <c r="W1689" s="24">
        <f t="shared" si="78"/>
        <v>24830000</v>
      </c>
      <c r="X1689" s="24">
        <f t="shared" si="79"/>
        <v>11336666.666666666</v>
      </c>
      <c r="Y1689" s="25">
        <f t="shared" si="80"/>
        <v>0.43561403508771929</v>
      </c>
      <c r="Z1689" s="2" t="str" cm="1">
        <f t="array" ref="Z1689">_xlfn.IFS(Y1689&lt;=25%,"Low",
Y1689&lt;=50%,"Moderate",
Y1689&lt;=75%,"High",
Y1689&lt;=100%,"Very High",
TRUE,"Over Limit"
)</f>
        <v>Moderate</v>
      </c>
      <c r="AA1689" s="2" cm="1">
        <f t="array" ref="AA1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9" s="2" t="str" cm="1">
        <f t="array" ref="AB1689">_xlfn.IFS(T1689=0,"No Late Payments",
T1689&lt;=2,"Low",
T1689&lt;=4,"Moderate",
TRUE,"High"
)</f>
        <v>No Late Payments</v>
      </c>
      <c r="AC1689" s="10" t="str" cm="1">
        <f t="array" ref="AC1689">_xlfn.IFS(
H1689&lt;40000000,"Low",
H1689&lt;60000000,"Medium",
H1689&lt;100000000,"High",
TRUE,"Very High"
)</f>
        <v>Medium</v>
      </c>
    </row>
    <row r="1690" spans="1:29">
      <c r="A1690" s="18" t="s">
        <v>1722</v>
      </c>
      <c r="B1690" s="19">
        <v>41</v>
      </c>
      <c r="C1690" s="19" t="s">
        <v>34</v>
      </c>
      <c r="D1690" s="19" t="s">
        <v>23</v>
      </c>
      <c r="E1690" s="19" t="s">
        <v>24</v>
      </c>
      <c r="F1690" s="19" t="s">
        <v>41</v>
      </c>
      <c r="G1690" s="20">
        <v>13500000</v>
      </c>
      <c r="H1690" s="20">
        <v>71000000</v>
      </c>
      <c r="I1690" s="19">
        <v>150</v>
      </c>
      <c r="J1690" s="19">
        <v>0</v>
      </c>
      <c r="K1690" s="19">
        <v>0</v>
      </c>
      <c r="L1690" s="19">
        <v>0</v>
      </c>
      <c r="M1690" s="20">
        <v>21820000</v>
      </c>
      <c r="N1690" s="20">
        <v>23200000</v>
      </c>
      <c r="O1690" s="20">
        <v>23490000</v>
      </c>
      <c r="P1690" s="20">
        <v>9410000</v>
      </c>
      <c r="Q1690" s="20">
        <v>10930000</v>
      </c>
      <c r="R1690" s="20">
        <v>12220000</v>
      </c>
      <c r="S1690" s="20">
        <v>780000</v>
      </c>
      <c r="T1690" s="19">
        <v>0</v>
      </c>
      <c r="U1690" s="19">
        <v>0</v>
      </c>
      <c r="V1690" s="2" t="str" cm="1">
        <f t="array" ref="V1690">_xlfn.IFS(B1690&lt;30,"21-29",
B1690&lt;40,"30-39",
B1690&lt;50,"40-49",
B1690&lt;60,"50-59",
TRUE,"60+"
)</f>
        <v>40-49</v>
      </c>
      <c r="W1690" s="24">
        <f t="shared" si="78"/>
        <v>22836666.666666668</v>
      </c>
      <c r="X1690" s="24">
        <f t="shared" si="79"/>
        <v>10853333.333333334</v>
      </c>
      <c r="Y1690" s="25">
        <f t="shared" si="80"/>
        <v>0.32164319248826295</v>
      </c>
      <c r="Z1690" s="2" t="str" cm="1">
        <f t="array" ref="Z1690">_xlfn.IFS(Y1690&lt;=25%,"Low",
Y1690&lt;=50%,"Moderate",
Y1690&lt;=75%,"High",
Y1690&lt;=100%,"Very High",
TRUE,"Over Limit"
)</f>
        <v>Moderate</v>
      </c>
      <c r="AA1690" s="2" cm="1">
        <f t="array" ref="AA1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0" s="2" t="str" cm="1">
        <f t="array" ref="AB1690">_xlfn.IFS(T1690=0,"No Late Payments",
T1690&lt;=2,"Low",
T1690&lt;=4,"Moderate",
TRUE,"High"
)</f>
        <v>No Late Payments</v>
      </c>
      <c r="AC1690" s="10" t="str" cm="1">
        <f t="array" ref="AC1690">_xlfn.IFS(
H1690&lt;40000000,"Low",
H1690&lt;60000000,"Medium",
H1690&lt;100000000,"High",
TRUE,"Very High"
)</f>
        <v>High</v>
      </c>
    </row>
    <row r="1691" spans="1:29">
      <c r="A1691" s="21" t="s">
        <v>1723</v>
      </c>
      <c r="B1691" s="22">
        <v>50</v>
      </c>
      <c r="C1691" s="22" t="s">
        <v>34</v>
      </c>
      <c r="D1691" s="22" t="s">
        <v>30</v>
      </c>
      <c r="E1691" s="22" t="s">
        <v>24</v>
      </c>
      <c r="F1691" s="22" t="s">
        <v>28</v>
      </c>
      <c r="G1691" s="23">
        <v>15800000</v>
      </c>
      <c r="H1691" s="23">
        <v>42000000</v>
      </c>
      <c r="I1691" s="22">
        <v>145</v>
      </c>
      <c r="J1691" s="22">
        <v>0</v>
      </c>
      <c r="K1691" s="22">
        <v>0</v>
      </c>
      <c r="L1691" s="22">
        <v>0</v>
      </c>
      <c r="M1691" s="23">
        <v>10150000</v>
      </c>
      <c r="N1691" s="23">
        <v>8280000</v>
      </c>
      <c r="O1691" s="23">
        <v>11800000</v>
      </c>
      <c r="P1691" s="23">
        <v>8450000</v>
      </c>
      <c r="Q1691" s="23">
        <v>3430000</v>
      </c>
      <c r="R1691" s="23">
        <v>2550000</v>
      </c>
      <c r="S1691" s="23">
        <v>590000</v>
      </c>
      <c r="T1691" s="22">
        <v>1</v>
      </c>
      <c r="U1691" s="22">
        <v>0</v>
      </c>
      <c r="V1691" s="2" t="str" cm="1">
        <f t="array" ref="V1691">_xlfn.IFS(B1691&lt;30,"21-29",
B1691&lt;40,"30-39",
B1691&lt;50,"40-49",
B1691&lt;60,"50-59",
TRUE,"60+"
)</f>
        <v>50-59</v>
      </c>
      <c r="W1691" s="24">
        <f t="shared" si="78"/>
        <v>10076666.666666666</v>
      </c>
      <c r="X1691" s="24">
        <f t="shared" si="79"/>
        <v>4810000</v>
      </c>
      <c r="Y1691" s="25">
        <f t="shared" si="80"/>
        <v>0.2399206349206349</v>
      </c>
      <c r="Z1691" s="2" t="str" cm="1">
        <f t="array" ref="Z1691">_xlfn.IFS(Y1691&lt;=25%,"Low",
Y1691&lt;=50%,"Moderate",
Y1691&lt;=75%,"High",
Y1691&lt;=100%,"Very High",
TRUE,"Over Limit"
)</f>
        <v>Low</v>
      </c>
      <c r="AA1691" s="2" cm="1">
        <f t="array" ref="AA1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91" s="2" t="str" cm="1">
        <f t="array" ref="AB1691">_xlfn.IFS(T1691=0,"No Late Payments",
T1691&lt;=2,"Low",
T1691&lt;=4,"Moderate",
TRUE,"High"
)</f>
        <v>Low</v>
      </c>
      <c r="AC1691" s="10" t="str" cm="1">
        <f t="array" ref="AC1691">_xlfn.IFS(
H1691&lt;40000000,"Low",
H1691&lt;60000000,"Medium",
H1691&lt;100000000,"High",
TRUE,"Very High"
)</f>
        <v>Medium</v>
      </c>
    </row>
    <row r="1692" spans="1:29">
      <c r="A1692" s="18" t="s">
        <v>1724</v>
      </c>
      <c r="B1692" s="19">
        <v>21</v>
      </c>
      <c r="C1692" s="19" t="s">
        <v>34</v>
      </c>
      <c r="D1692" s="19" t="s">
        <v>27</v>
      </c>
      <c r="E1692" s="19" t="s">
        <v>38</v>
      </c>
      <c r="F1692" s="19" t="s">
        <v>25</v>
      </c>
      <c r="G1692" s="20">
        <v>6500000</v>
      </c>
      <c r="H1692" s="20">
        <v>25000000</v>
      </c>
      <c r="I1692" s="19">
        <v>3</v>
      </c>
      <c r="J1692" s="19">
        <v>0</v>
      </c>
      <c r="K1692" s="19">
        <v>0</v>
      </c>
      <c r="L1692" s="19">
        <v>0</v>
      </c>
      <c r="M1692" s="20">
        <v>8290000</v>
      </c>
      <c r="N1692" s="20">
        <v>7320000</v>
      </c>
      <c r="O1692" s="20">
        <v>11510000</v>
      </c>
      <c r="P1692" s="20">
        <v>3280000</v>
      </c>
      <c r="Q1692" s="20">
        <v>1710000</v>
      </c>
      <c r="R1692" s="20">
        <v>2780000</v>
      </c>
      <c r="S1692" s="20">
        <v>700000</v>
      </c>
      <c r="T1692" s="19">
        <v>0</v>
      </c>
      <c r="U1692" s="19">
        <v>0</v>
      </c>
      <c r="V1692" s="2" t="str" cm="1">
        <f t="array" ref="V1692">_xlfn.IFS(B1692&lt;30,"21-29",
B1692&lt;40,"30-39",
B1692&lt;50,"40-49",
B1692&lt;60,"50-59",
TRUE,"60+"
)</f>
        <v>21-29</v>
      </c>
      <c r="W1692" s="24">
        <f t="shared" si="78"/>
        <v>9040000</v>
      </c>
      <c r="X1692" s="24">
        <f t="shared" si="79"/>
        <v>2590000</v>
      </c>
      <c r="Y1692" s="25">
        <f t="shared" si="80"/>
        <v>0.36159999999999998</v>
      </c>
      <c r="Z1692" s="2" t="str" cm="1">
        <f t="array" ref="Z1692">_xlfn.IFS(Y1692&lt;=25%,"Low",
Y1692&lt;=50%,"Moderate",
Y1692&lt;=75%,"High",
Y1692&lt;=100%,"Very High",
TRUE,"Over Limit"
)</f>
        <v>Moderate</v>
      </c>
      <c r="AA1692" s="2" cm="1">
        <f t="array" ref="AA1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2" s="2" t="str" cm="1">
        <f t="array" ref="AB1692">_xlfn.IFS(T1692=0,"No Late Payments",
T1692&lt;=2,"Low",
T1692&lt;=4,"Moderate",
TRUE,"High"
)</f>
        <v>No Late Payments</v>
      </c>
      <c r="AC1692" s="10" t="str" cm="1">
        <f t="array" ref="AC1692">_xlfn.IFS(
H1692&lt;40000000,"Low",
H1692&lt;60000000,"Medium",
H1692&lt;100000000,"High",
TRUE,"Very High"
)</f>
        <v>Low</v>
      </c>
    </row>
    <row r="1693" spans="1:29">
      <c r="A1693" s="21" t="s">
        <v>1725</v>
      </c>
      <c r="B1693" s="22">
        <v>36</v>
      </c>
      <c r="C1693" s="22" t="s">
        <v>34</v>
      </c>
      <c r="D1693" s="22" t="s">
        <v>27</v>
      </c>
      <c r="E1693" s="22" t="s">
        <v>38</v>
      </c>
      <c r="F1693" s="22" t="s">
        <v>41</v>
      </c>
      <c r="G1693" s="23">
        <v>9600000</v>
      </c>
      <c r="H1693" s="23">
        <v>20000000</v>
      </c>
      <c r="I1693" s="22">
        <v>54</v>
      </c>
      <c r="J1693" s="22">
        <v>0</v>
      </c>
      <c r="K1693" s="22">
        <v>0</v>
      </c>
      <c r="L1693" s="22">
        <v>0</v>
      </c>
      <c r="M1693" s="23">
        <v>4690000</v>
      </c>
      <c r="N1693" s="23">
        <v>4950000</v>
      </c>
      <c r="O1693" s="23">
        <v>6310000</v>
      </c>
      <c r="P1693" s="23">
        <v>4810000</v>
      </c>
      <c r="Q1693" s="23">
        <v>1710000</v>
      </c>
      <c r="R1693" s="23">
        <v>2150000</v>
      </c>
      <c r="S1693" s="23">
        <v>310000</v>
      </c>
      <c r="T1693" s="22">
        <v>0</v>
      </c>
      <c r="U1693" s="22">
        <v>0</v>
      </c>
      <c r="V1693" s="2" t="str" cm="1">
        <f t="array" ref="V1693">_xlfn.IFS(B1693&lt;30,"21-29",
B1693&lt;40,"30-39",
B1693&lt;50,"40-49",
B1693&lt;60,"50-59",
TRUE,"60+"
)</f>
        <v>30-39</v>
      </c>
      <c r="W1693" s="24">
        <f t="shared" si="78"/>
        <v>5316666.666666667</v>
      </c>
      <c r="X1693" s="24">
        <f t="shared" si="79"/>
        <v>2890000</v>
      </c>
      <c r="Y1693" s="25">
        <f t="shared" si="80"/>
        <v>0.26583333333333337</v>
      </c>
      <c r="Z1693" s="2" t="str" cm="1">
        <f t="array" ref="Z1693">_xlfn.IFS(Y1693&lt;=25%,"Low",
Y1693&lt;=50%,"Moderate",
Y1693&lt;=75%,"High",
Y1693&lt;=100%,"Very High",
TRUE,"Over Limit"
)</f>
        <v>Moderate</v>
      </c>
      <c r="AA1693" s="2" cm="1">
        <f t="array" ref="AA1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3" s="2" t="str" cm="1">
        <f t="array" ref="AB1693">_xlfn.IFS(T1693=0,"No Late Payments",
T1693&lt;=2,"Low",
T1693&lt;=4,"Moderate",
TRUE,"High"
)</f>
        <v>No Late Payments</v>
      </c>
      <c r="AC1693" s="10" t="str" cm="1">
        <f t="array" ref="AC1693">_xlfn.IFS(
H1693&lt;40000000,"Low",
H1693&lt;60000000,"Medium",
H1693&lt;100000000,"High",
TRUE,"Very High"
)</f>
        <v>Low</v>
      </c>
    </row>
    <row r="1694" spans="1:29">
      <c r="A1694" s="18" t="s">
        <v>1726</v>
      </c>
      <c r="B1694" s="19">
        <v>39</v>
      </c>
      <c r="C1694" s="19" t="s">
        <v>34</v>
      </c>
      <c r="D1694" s="19" t="s">
        <v>46</v>
      </c>
      <c r="E1694" s="19" t="s">
        <v>24</v>
      </c>
      <c r="F1694" s="19" t="s">
        <v>28</v>
      </c>
      <c r="G1694" s="20">
        <v>17300000</v>
      </c>
      <c r="H1694" s="20">
        <v>61000000</v>
      </c>
      <c r="I1694" s="19">
        <v>73</v>
      </c>
      <c r="J1694" s="19">
        <v>0</v>
      </c>
      <c r="K1694" s="19">
        <v>0</v>
      </c>
      <c r="L1694" s="19">
        <v>0</v>
      </c>
      <c r="M1694" s="20">
        <v>13780000</v>
      </c>
      <c r="N1694" s="20">
        <v>12450000</v>
      </c>
      <c r="O1694" s="20">
        <v>19640000</v>
      </c>
      <c r="P1694" s="20">
        <v>4740000</v>
      </c>
      <c r="Q1694" s="20">
        <v>2980000</v>
      </c>
      <c r="R1694" s="20">
        <v>19490000</v>
      </c>
      <c r="S1694" s="20">
        <v>4730000</v>
      </c>
      <c r="T1694" s="19">
        <v>1</v>
      </c>
      <c r="U1694" s="19">
        <v>0</v>
      </c>
      <c r="V1694" s="2" t="str" cm="1">
        <f t="array" ref="V1694">_xlfn.IFS(B1694&lt;30,"21-29",
B1694&lt;40,"30-39",
B1694&lt;50,"40-49",
B1694&lt;60,"50-59",
TRUE,"60+"
)</f>
        <v>30-39</v>
      </c>
      <c r="W1694" s="24">
        <f t="shared" si="78"/>
        <v>15290000</v>
      </c>
      <c r="X1694" s="24">
        <f t="shared" si="79"/>
        <v>9070000</v>
      </c>
      <c r="Y1694" s="25">
        <f t="shared" si="80"/>
        <v>0.25065573770491806</v>
      </c>
      <c r="Z1694" s="2" t="str" cm="1">
        <f t="array" ref="Z1694">_xlfn.IFS(Y1694&lt;=25%,"Low",
Y1694&lt;=50%,"Moderate",
Y1694&lt;=75%,"High",
Y1694&lt;=100%,"Very High",
TRUE,"Over Limit"
)</f>
        <v>Moderate</v>
      </c>
      <c r="AA1694" s="2" cm="1">
        <f t="array" ref="AA1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4" s="2" t="str" cm="1">
        <f t="array" ref="AB1694">_xlfn.IFS(T1694=0,"No Late Payments",
T1694&lt;=2,"Low",
T1694&lt;=4,"Moderate",
TRUE,"High"
)</f>
        <v>Low</v>
      </c>
      <c r="AC1694" s="10" t="str" cm="1">
        <f t="array" ref="AC1694">_xlfn.IFS(
H1694&lt;40000000,"Low",
H1694&lt;60000000,"Medium",
H1694&lt;100000000,"High",
TRUE,"Very High"
)</f>
        <v>High</v>
      </c>
    </row>
    <row r="1695" spans="1:29">
      <c r="A1695" s="21" t="s">
        <v>1727</v>
      </c>
      <c r="B1695" s="22">
        <v>32</v>
      </c>
      <c r="C1695" s="22" t="s">
        <v>22</v>
      </c>
      <c r="D1695" s="22" t="s">
        <v>23</v>
      </c>
      <c r="E1695" s="22" t="s">
        <v>38</v>
      </c>
      <c r="F1695" s="22" t="s">
        <v>28</v>
      </c>
      <c r="G1695" s="23">
        <v>8000000</v>
      </c>
      <c r="H1695" s="23">
        <v>44000000</v>
      </c>
      <c r="I1695" s="22">
        <v>68</v>
      </c>
      <c r="J1695" s="22">
        <v>0</v>
      </c>
      <c r="K1695" s="22">
        <v>0</v>
      </c>
      <c r="L1695" s="22">
        <v>0</v>
      </c>
      <c r="M1695" s="23">
        <v>5070000</v>
      </c>
      <c r="N1695" s="23">
        <v>13910000</v>
      </c>
      <c r="O1695" s="23">
        <v>12130000</v>
      </c>
      <c r="P1695" s="23">
        <v>3190000</v>
      </c>
      <c r="Q1695" s="23">
        <v>6810000</v>
      </c>
      <c r="R1695" s="23">
        <v>3050000</v>
      </c>
      <c r="S1695" s="23">
        <v>570000</v>
      </c>
      <c r="T1695" s="22">
        <v>0</v>
      </c>
      <c r="U1695" s="22">
        <v>0</v>
      </c>
      <c r="V1695" s="2" t="str" cm="1">
        <f t="array" ref="V1695">_xlfn.IFS(B1695&lt;30,"21-29",
B1695&lt;40,"30-39",
B1695&lt;50,"40-49",
B1695&lt;60,"50-59",
TRUE,"60+"
)</f>
        <v>30-39</v>
      </c>
      <c r="W1695" s="24">
        <f t="shared" si="78"/>
        <v>10370000</v>
      </c>
      <c r="X1695" s="24">
        <f t="shared" si="79"/>
        <v>4350000</v>
      </c>
      <c r="Y1695" s="25">
        <f t="shared" si="80"/>
        <v>0.23568181818181819</v>
      </c>
      <c r="Z1695" s="2" t="str" cm="1">
        <f t="array" ref="Z1695">_xlfn.IFS(Y1695&lt;=25%,"Low",
Y1695&lt;=50%,"Moderate",
Y1695&lt;=75%,"High",
Y1695&lt;=100%,"Very High",
TRUE,"Over Limit"
)</f>
        <v>Low</v>
      </c>
      <c r="AA1695" s="2" cm="1">
        <f t="array" ref="AA1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95" s="2" t="str" cm="1">
        <f t="array" ref="AB1695">_xlfn.IFS(T1695=0,"No Late Payments",
T1695&lt;=2,"Low",
T1695&lt;=4,"Moderate",
TRUE,"High"
)</f>
        <v>No Late Payments</v>
      </c>
      <c r="AC1695" s="10" t="str" cm="1">
        <f t="array" ref="AC1695">_xlfn.IFS(
H1695&lt;40000000,"Low",
H1695&lt;60000000,"Medium",
H1695&lt;100000000,"High",
TRUE,"Very High"
)</f>
        <v>Medium</v>
      </c>
    </row>
    <row r="1696" spans="1:29">
      <c r="A1696" s="18" t="s">
        <v>1728</v>
      </c>
      <c r="B1696" s="19">
        <v>55</v>
      </c>
      <c r="C1696" s="19" t="s">
        <v>34</v>
      </c>
      <c r="D1696" s="19" t="s">
        <v>30</v>
      </c>
      <c r="E1696" s="19" t="s">
        <v>24</v>
      </c>
      <c r="F1696" s="19" t="s">
        <v>31</v>
      </c>
      <c r="G1696" s="20">
        <v>5500000</v>
      </c>
      <c r="H1696" s="20">
        <v>20000000</v>
      </c>
      <c r="I1696" s="19">
        <v>72</v>
      </c>
      <c r="J1696" s="19">
        <v>0</v>
      </c>
      <c r="K1696" s="19">
        <v>0</v>
      </c>
      <c r="L1696" s="19">
        <v>1</v>
      </c>
      <c r="M1696" s="20">
        <v>9310000</v>
      </c>
      <c r="N1696" s="20">
        <v>11670000</v>
      </c>
      <c r="O1696" s="20">
        <v>12670000</v>
      </c>
      <c r="P1696" s="20">
        <v>3030000</v>
      </c>
      <c r="Q1696" s="20">
        <v>11610000</v>
      </c>
      <c r="R1696" s="20">
        <v>1580000</v>
      </c>
      <c r="S1696" s="20">
        <v>900000</v>
      </c>
      <c r="T1696" s="19">
        <v>1</v>
      </c>
      <c r="U1696" s="19">
        <v>0</v>
      </c>
      <c r="V1696" s="2" t="str" cm="1">
        <f t="array" ref="V1696">_xlfn.IFS(B1696&lt;30,"21-29",
B1696&lt;40,"30-39",
B1696&lt;50,"40-49",
B1696&lt;60,"50-59",
TRUE,"60+"
)</f>
        <v>50-59</v>
      </c>
      <c r="W1696" s="24">
        <f t="shared" si="78"/>
        <v>11216666.666666666</v>
      </c>
      <c r="X1696" s="24">
        <f t="shared" si="79"/>
        <v>5406666.666666667</v>
      </c>
      <c r="Y1696" s="25">
        <f t="shared" si="80"/>
        <v>0.56083333333333329</v>
      </c>
      <c r="Z1696" s="2" t="str" cm="1">
        <f t="array" ref="Z1696">_xlfn.IFS(Y1696&lt;=25%,"Low",
Y1696&lt;=50%,"Moderate",
Y1696&lt;=75%,"High",
Y1696&lt;=100%,"Very High",
TRUE,"Over Limit"
)</f>
        <v>High</v>
      </c>
      <c r="AA1696" s="2" cm="1">
        <f t="array" ref="AA1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6" s="2" t="str" cm="1">
        <f t="array" ref="AB1696">_xlfn.IFS(T1696=0,"No Late Payments",
T1696&lt;=2,"Low",
T1696&lt;=4,"Moderate",
TRUE,"High"
)</f>
        <v>Low</v>
      </c>
      <c r="AC1696" s="10" t="str" cm="1">
        <f t="array" ref="AC1696">_xlfn.IFS(
H1696&lt;40000000,"Low",
H1696&lt;60000000,"Medium",
H1696&lt;100000000,"High",
TRUE,"Very High"
)</f>
        <v>Low</v>
      </c>
    </row>
    <row r="1697" spans="1:29">
      <c r="A1697" s="21" t="s">
        <v>1729</v>
      </c>
      <c r="B1697" s="22">
        <v>46</v>
      </c>
      <c r="C1697" s="22" t="s">
        <v>34</v>
      </c>
      <c r="D1697" s="22" t="s">
        <v>27</v>
      </c>
      <c r="E1697" s="22" t="s">
        <v>38</v>
      </c>
      <c r="F1697" s="22" t="s">
        <v>25</v>
      </c>
      <c r="G1697" s="23">
        <v>7900000</v>
      </c>
      <c r="H1697" s="23">
        <v>26000000</v>
      </c>
      <c r="I1697" s="22">
        <v>144</v>
      </c>
      <c r="J1697" s="22">
        <v>1</v>
      </c>
      <c r="K1697" s="22">
        <v>0</v>
      </c>
      <c r="L1697" s="22">
        <v>0</v>
      </c>
      <c r="M1697" s="23">
        <v>14570000</v>
      </c>
      <c r="N1697" s="23">
        <v>15970000</v>
      </c>
      <c r="O1697" s="23">
        <v>14300000</v>
      </c>
      <c r="P1697" s="23">
        <v>3210000</v>
      </c>
      <c r="Q1697" s="23">
        <v>2570000</v>
      </c>
      <c r="R1697" s="23">
        <v>14120000</v>
      </c>
      <c r="S1697" s="23">
        <v>650000</v>
      </c>
      <c r="T1697" s="22">
        <v>1</v>
      </c>
      <c r="U1697" s="22">
        <v>1</v>
      </c>
      <c r="V1697" s="2" t="str" cm="1">
        <f t="array" ref="V1697">_xlfn.IFS(B1697&lt;30,"21-29",
B1697&lt;40,"30-39",
B1697&lt;50,"40-49",
B1697&lt;60,"50-59",
TRUE,"60+"
)</f>
        <v>40-49</v>
      </c>
      <c r="W1697" s="24">
        <f t="shared" si="78"/>
        <v>14946666.666666666</v>
      </c>
      <c r="X1697" s="24">
        <f t="shared" si="79"/>
        <v>6633333.333333333</v>
      </c>
      <c r="Y1697" s="25">
        <f t="shared" si="80"/>
        <v>0.57487179487179485</v>
      </c>
      <c r="Z1697" s="2" t="str" cm="1">
        <f t="array" ref="Z1697">_xlfn.IFS(Y1697&lt;=25%,"Low",
Y1697&lt;=50%,"Moderate",
Y1697&lt;=75%,"High",
Y1697&lt;=100%,"Very High",
TRUE,"Over Limit"
)</f>
        <v>High</v>
      </c>
      <c r="AA1697" s="2" cm="1">
        <f t="array" ref="AA1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7" s="2" t="str" cm="1">
        <f t="array" ref="AB1697">_xlfn.IFS(T1697=0,"No Late Payments",
T1697&lt;=2,"Low",
T1697&lt;=4,"Moderate",
TRUE,"High"
)</f>
        <v>Low</v>
      </c>
      <c r="AC1697" s="10" t="str" cm="1">
        <f t="array" ref="AC1697">_xlfn.IFS(
H1697&lt;40000000,"Low",
H1697&lt;60000000,"Medium",
H1697&lt;100000000,"High",
TRUE,"Very High"
)</f>
        <v>Low</v>
      </c>
    </row>
    <row r="1698" spans="1:29">
      <c r="A1698" s="18" t="s">
        <v>1730</v>
      </c>
      <c r="B1698" s="19">
        <v>52</v>
      </c>
      <c r="C1698" s="19" t="s">
        <v>34</v>
      </c>
      <c r="D1698" s="19" t="s">
        <v>27</v>
      </c>
      <c r="E1698" s="19" t="s">
        <v>38</v>
      </c>
      <c r="F1698" s="19" t="s">
        <v>28</v>
      </c>
      <c r="G1698" s="20">
        <v>21400000</v>
      </c>
      <c r="H1698" s="20">
        <v>87000000</v>
      </c>
      <c r="I1698" s="19">
        <v>105</v>
      </c>
      <c r="J1698" s="19">
        <v>0</v>
      </c>
      <c r="K1698" s="19">
        <v>1</v>
      </c>
      <c r="L1698" s="19">
        <v>0</v>
      </c>
      <c r="M1698" s="20">
        <v>36290000</v>
      </c>
      <c r="N1698" s="20">
        <v>57820000</v>
      </c>
      <c r="O1698" s="20">
        <v>50870000</v>
      </c>
      <c r="P1698" s="20">
        <v>15470000</v>
      </c>
      <c r="Q1698" s="20">
        <v>4660000</v>
      </c>
      <c r="R1698" s="20">
        <v>21850000</v>
      </c>
      <c r="S1698" s="20">
        <v>4540000</v>
      </c>
      <c r="T1698" s="19">
        <v>2</v>
      </c>
      <c r="U1698" s="19">
        <v>0</v>
      </c>
      <c r="V1698" s="2" t="str" cm="1">
        <f t="array" ref="V1698">_xlfn.IFS(B1698&lt;30,"21-29",
B1698&lt;40,"30-39",
B1698&lt;50,"40-49",
B1698&lt;60,"50-59",
TRUE,"60+"
)</f>
        <v>50-59</v>
      </c>
      <c r="W1698" s="24">
        <f t="shared" si="78"/>
        <v>48326666.666666664</v>
      </c>
      <c r="X1698" s="24">
        <f t="shared" si="79"/>
        <v>13993333.333333334</v>
      </c>
      <c r="Y1698" s="25">
        <f t="shared" si="80"/>
        <v>0.55547892720306513</v>
      </c>
      <c r="Z1698" s="2" t="str" cm="1">
        <f t="array" ref="Z1698">_xlfn.IFS(Y1698&lt;=25%,"Low",
Y1698&lt;=50%,"Moderate",
Y1698&lt;=75%,"High",
Y1698&lt;=100%,"Very High",
TRUE,"Over Limit"
)</f>
        <v>High</v>
      </c>
      <c r="AA1698" s="2" cm="1">
        <f t="array" ref="AA1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8" s="2" t="str" cm="1">
        <f t="array" ref="AB1698">_xlfn.IFS(T1698=0,"No Late Payments",
T1698&lt;=2,"Low",
T1698&lt;=4,"Moderate",
TRUE,"High"
)</f>
        <v>Low</v>
      </c>
      <c r="AC1698" s="10" t="str" cm="1">
        <f t="array" ref="AC1698">_xlfn.IFS(
H1698&lt;40000000,"Low",
H1698&lt;60000000,"Medium",
H1698&lt;100000000,"High",
TRUE,"Very High"
)</f>
        <v>High</v>
      </c>
    </row>
    <row r="1699" spans="1:29">
      <c r="A1699" s="21" t="s">
        <v>1731</v>
      </c>
      <c r="B1699" s="22">
        <v>42</v>
      </c>
      <c r="C1699" s="22" t="s">
        <v>34</v>
      </c>
      <c r="D1699" s="22" t="s">
        <v>30</v>
      </c>
      <c r="E1699" s="22" t="s">
        <v>24</v>
      </c>
      <c r="F1699" s="22" t="s">
        <v>31</v>
      </c>
      <c r="G1699" s="23">
        <v>5000000</v>
      </c>
      <c r="H1699" s="23">
        <v>22000000</v>
      </c>
      <c r="I1699" s="22">
        <v>144</v>
      </c>
      <c r="J1699" s="22">
        <v>3</v>
      </c>
      <c r="K1699" s="22">
        <v>3</v>
      </c>
      <c r="L1699" s="22">
        <v>0</v>
      </c>
      <c r="M1699" s="23">
        <v>11150000</v>
      </c>
      <c r="N1699" s="23">
        <v>10360000</v>
      </c>
      <c r="O1699" s="23">
        <v>10610000</v>
      </c>
      <c r="P1699" s="23">
        <v>420000</v>
      </c>
      <c r="Q1699" s="23">
        <v>560000</v>
      </c>
      <c r="R1699" s="23">
        <v>4530000</v>
      </c>
      <c r="S1699" s="23">
        <v>1190000</v>
      </c>
      <c r="T1699" s="22">
        <v>2</v>
      </c>
      <c r="U1699" s="22">
        <v>1</v>
      </c>
      <c r="V1699" s="2" t="str" cm="1">
        <f t="array" ref="V1699">_xlfn.IFS(B1699&lt;30,"21-29",
B1699&lt;40,"30-39",
B1699&lt;50,"40-49",
B1699&lt;60,"50-59",
TRUE,"60+"
)</f>
        <v>40-49</v>
      </c>
      <c r="W1699" s="24">
        <f t="shared" si="78"/>
        <v>10706666.666666666</v>
      </c>
      <c r="X1699" s="24">
        <f t="shared" si="79"/>
        <v>1836666.6666666667</v>
      </c>
      <c r="Y1699" s="25">
        <f t="shared" si="80"/>
        <v>0.48666666666666664</v>
      </c>
      <c r="Z1699" s="2" t="str" cm="1">
        <f t="array" ref="Z1699">_xlfn.IFS(Y1699&lt;=25%,"Low",
Y1699&lt;=50%,"Moderate",
Y1699&lt;=75%,"High",
Y1699&lt;=100%,"Very High",
TRUE,"Over Limit"
)</f>
        <v>Moderate</v>
      </c>
      <c r="AA1699" s="2" cm="1">
        <f t="array" ref="AA1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9" s="2" t="str" cm="1">
        <f t="array" ref="AB1699">_xlfn.IFS(T1699=0,"No Late Payments",
T1699&lt;=2,"Low",
T1699&lt;=4,"Moderate",
TRUE,"High"
)</f>
        <v>Low</v>
      </c>
      <c r="AC1699" s="10" t="str" cm="1">
        <f t="array" ref="AC1699">_xlfn.IFS(
H1699&lt;40000000,"Low",
H1699&lt;60000000,"Medium",
H1699&lt;100000000,"High",
TRUE,"Very High"
)</f>
        <v>Low</v>
      </c>
    </row>
    <row r="1700" spans="1:29">
      <c r="A1700" s="18" t="s">
        <v>1732</v>
      </c>
      <c r="B1700" s="19">
        <v>37</v>
      </c>
      <c r="C1700" s="19" t="s">
        <v>34</v>
      </c>
      <c r="D1700" s="19" t="s">
        <v>30</v>
      </c>
      <c r="E1700" s="19" t="s">
        <v>24</v>
      </c>
      <c r="F1700" s="19" t="s">
        <v>28</v>
      </c>
      <c r="G1700" s="20">
        <v>14300000</v>
      </c>
      <c r="H1700" s="20">
        <v>67000000</v>
      </c>
      <c r="I1700" s="19">
        <v>55</v>
      </c>
      <c r="J1700" s="19">
        <v>0</v>
      </c>
      <c r="K1700" s="19">
        <v>0</v>
      </c>
      <c r="L1700" s="19">
        <v>0</v>
      </c>
      <c r="M1700" s="20">
        <v>15410000</v>
      </c>
      <c r="N1700" s="20">
        <v>12750000</v>
      </c>
      <c r="O1700" s="20">
        <v>12250000</v>
      </c>
      <c r="P1700" s="20">
        <v>13050000</v>
      </c>
      <c r="Q1700" s="20">
        <v>4660000</v>
      </c>
      <c r="R1700" s="20">
        <v>2540000</v>
      </c>
      <c r="S1700" s="20">
        <v>1260000</v>
      </c>
      <c r="T1700" s="19">
        <v>0</v>
      </c>
      <c r="U1700" s="19">
        <v>0</v>
      </c>
      <c r="V1700" s="2" t="str" cm="1">
        <f t="array" ref="V1700">_xlfn.IFS(B1700&lt;30,"21-29",
B1700&lt;40,"30-39",
B1700&lt;50,"40-49",
B1700&lt;60,"50-59",
TRUE,"60+"
)</f>
        <v>30-39</v>
      </c>
      <c r="W1700" s="24">
        <f t="shared" si="78"/>
        <v>13470000</v>
      </c>
      <c r="X1700" s="24">
        <f t="shared" si="79"/>
        <v>6750000</v>
      </c>
      <c r="Y1700" s="25">
        <f t="shared" si="80"/>
        <v>0.201044776119403</v>
      </c>
      <c r="Z1700" s="2" t="str" cm="1">
        <f t="array" ref="Z1700">_xlfn.IFS(Y1700&lt;=25%,"Low",
Y1700&lt;=50%,"Moderate",
Y1700&lt;=75%,"High",
Y1700&lt;=100%,"Very High",
TRUE,"Over Limit"
)</f>
        <v>Low</v>
      </c>
      <c r="AA1700" s="2" cm="1">
        <f t="array" ref="AA1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0" s="2" t="str" cm="1">
        <f t="array" ref="AB1700">_xlfn.IFS(T1700=0,"No Late Payments",
T1700&lt;=2,"Low",
T1700&lt;=4,"Moderate",
TRUE,"High"
)</f>
        <v>No Late Payments</v>
      </c>
      <c r="AC1700" s="10" t="str" cm="1">
        <f t="array" ref="AC1700">_xlfn.IFS(
H1700&lt;40000000,"Low",
H1700&lt;60000000,"Medium",
H1700&lt;100000000,"High",
TRUE,"Very High"
)</f>
        <v>High</v>
      </c>
    </row>
    <row r="1701" spans="1:29">
      <c r="A1701" s="21" t="s">
        <v>1733</v>
      </c>
      <c r="B1701" s="22">
        <v>51</v>
      </c>
      <c r="C1701" s="22" t="s">
        <v>34</v>
      </c>
      <c r="D1701" s="22" t="s">
        <v>27</v>
      </c>
      <c r="E1701" s="22" t="s">
        <v>24</v>
      </c>
      <c r="F1701" s="22" t="s">
        <v>48</v>
      </c>
      <c r="G1701" s="23">
        <v>12900000</v>
      </c>
      <c r="H1701" s="23">
        <v>64000000</v>
      </c>
      <c r="I1701" s="22">
        <v>73</v>
      </c>
      <c r="J1701" s="22">
        <v>0</v>
      </c>
      <c r="K1701" s="22">
        <v>0</v>
      </c>
      <c r="L1701" s="22">
        <v>0</v>
      </c>
      <c r="M1701" s="23">
        <v>16310000</v>
      </c>
      <c r="N1701" s="23">
        <v>11630000</v>
      </c>
      <c r="O1701" s="23">
        <v>21670000</v>
      </c>
      <c r="P1701" s="23">
        <v>1500000</v>
      </c>
      <c r="Q1701" s="23">
        <v>4090000</v>
      </c>
      <c r="R1701" s="23">
        <v>9500000</v>
      </c>
      <c r="S1701" s="23">
        <v>2790000</v>
      </c>
      <c r="T1701" s="22">
        <v>1</v>
      </c>
      <c r="U1701" s="22">
        <v>0</v>
      </c>
      <c r="V1701" s="2" t="str" cm="1">
        <f t="array" ref="V1701">_xlfn.IFS(B1701&lt;30,"21-29",
B1701&lt;40,"30-39",
B1701&lt;50,"40-49",
B1701&lt;60,"50-59",
TRUE,"60+"
)</f>
        <v>50-59</v>
      </c>
      <c r="W1701" s="24">
        <f t="shared" si="78"/>
        <v>16536666.666666666</v>
      </c>
      <c r="X1701" s="24">
        <f t="shared" si="79"/>
        <v>5030000</v>
      </c>
      <c r="Y1701" s="25">
        <f t="shared" si="80"/>
        <v>0.25838541666666665</v>
      </c>
      <c r="Z1701" s="2" t="str" cm="1">
        <f t="array" ref="Z1701">_xlfn.IFS(Y1701&lt;=25%,"Low",
Y1701&lt;=50%,"Moderate",
Y1701&lt;=75%,"High",
Y1701&lt;=100%,"Very High",
TRUE,"Over Limit"
)</f>
        <v>Moderate</v>
      </c>
      <c r="AA1701" s="2" cm="1">
        <f t="array" ref="AA1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1" s="2" t="str" cm="1">
        <f t="array" ref="AB1701">_xlfn.IFS(T1701=0,"No Late Payments",
T1701&lt;=2,"Low",
T1701&lt;=4,"Moderate",
TRUE,"High"
)</f>
        <v>Low</v>
      </c>
      <c r="AC1701" s="10" t="str" cm="1">
        <f t="array" ref="AC1701">_xlfn.IFS(
H1701&lt;40000000,"Low",
H1701&lt;60000000,"Medium",
H1701&lt;100000000,"High",
TRUE,"Very High"
)</f>
        <v>High</v>
      </c>
    </row>
    <row r="1702" spans="1:29">
      <c r="A1702" s="18" t="s">
        <v>1734</v>
      </c>
      <c r="B1702" s="19">
        <v>40</v>
      </c>
      <c r="C1702" s="19" t="s">
        <v>34</v>
      </c>
      <c r="D1702" s="19" t="s">
        <v>30</v>
      </c>
      <c r="E1702" s="19" t="s">
        <v>24</v>
      </c>
      <c r="F1702" s="19" t="s">
        <v>28</v>
      </c>
      <c r="G1702" s="20">
        <v>5600000</v>
      </c>
      <c r="H1702" s="20">
        <v>24000000</v>
      </c>
      <c r="I1702" s="19">
        <v>146</v>
      </c>
      <c r="J1702" s="19">
        <v>1</v>
      </c>
      <c r="K1702" s="19">
        <v>0</v>
      </c>
      <c r="L1702" s="19">
        <v>0</v>
      </c>
      <c r="M1702" s="20">
        <v>8610000</v>
      </c>
      <c r="N1702" s="20">
        <v>10180000</v>
      </c>
      <c r="O1702" s="20">
        <v>9000000</v>
      </c>
      <c r="P1702" s="20">
        <v>1100000</v>
      </c>
      <c r="Q1702" s="20">
        <v>3070000</v>
      </c>
      <c r="R1702" s="20">
        <v>7310000</v>
      </c>
      <c r="S1702" s="20">
        <v>620000</v>
      </c>
      <c r="T1702" s="19">
        <v>1</v>
      </c>
      <c r="U1702" s="19">
        <v>0</v>
      </c>
      <c r="V1702" s="2" t="str" cm="1">
        <f t="array" ref="V1702">_xlfn.IFS(B1702&lt;30,"21-29",
B1702&lt;40,"30-39",
B1702&lt;50,"40-49",
B1702&lt;60,"50-59",
TRUE,"60+"
)</f>
        <v>40-49</v>
      </c>
      <c r="W1702" s="24">
        <f t="shared" si="78"/>
        <v>9263333.333333334</v>
      </c>
      <c r="X1702" s="24">
        <f t="shared" si="79"/>
        <v>3826666.6666666665</v>
      </c>
      <c r="Y1702" s="25">
        <f t="shared" si="80"/>
        <v>0.38597222222222227</v>
      </c>
      <c r="Z1702" s="2" t="str" cm="1">
        <f t="array" ref="Z1702">_xlfn.IFS(Y1702&lt;=25%,"Low",
Y1702&lt;=50%,"Moderate",
Y1702&lt;=75%,"High",
Y1702&lt;=100%,"Very High",
TRUE,"Over Limit"
)</f>
        <v>Moderate</v>
      </c>
      <c r="AA1702" s="2" cm="1">
        <f t="array" ref="AA1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2" s="2" t="str" cm="1">
        <f t="array" ref="AB1702">_xlfn.IFS(T1702=0,"No Late Payments",
T1702&lt;=2,"Low",
T1702&lt;=4,"Moderate",
TRUE,"High"
)</f>
        <v>Low</v>
      </c>
      <c r="AC1702" s="10" t="str" cm="1">
        <f t="array" ref="AC1702">_xlfn.IFS(
H1702&lt;40000000,"Low",
H1702&lt;60000000,"Medium",
H1702&lt;100000000,"High",
TRUE,"Very High"
)</f>
        <v>Low</v>
      </c>
    </row>
    <row r="1703" spans="1:29">
      <c r="A1703" s="21" t="s">
        <v>1735</v>
      </c>
      <c r="B1703" s="22">
        <v>21</v>
      </c>
      <c r="C1703" s="22" t="s">
        <v>34</v>
      </c>
      <c r="D1703" s="22" t="s">
        <v>23</v>
      </c>
      <c r="E1703" s="22" t="s">
        <v>38</v>
      </c>
      <c r="F1703" s="22" t="s">
        <v>25</v>
      </c>
      <c r="G1703" s="23">
        <v>11500000</v>
      </c>
      <c r="H1703" s="23">
        <v>38000000</v>
      </c>
      <c r="I1703" s="22">
        <v>36</v>
      </c>
      <c r="J1703" s="22">
        <v>0</v>
      </c>
      <c r="K1703" s="22">
        <v>0</v>
      </c>
      <c r="L1703" s="22">
        <v>0</v>
      </c>
      <c r="M1703" s="23">
        <v>11350000</v>
      </c>
      <c r="N1703" s="23">
        <v>15450000</v>
      </c>
      <c r="O1703" s="23">
        <v>19480000</v>
      </c>
      <c r="P1703" s="23">
        <v>11430000</v>
      </c>
      <c r="Q1703" s="23">
        <v>9880000</v>
      </c>
      <c r="R1703" s="23">
        <v>7370000</v>
      </c>
      <c r="S1703" s="23">
        <v>770000</v>
      </c>
      <c r="T1703" s="22">
        <v>1</v>
      </c>
      <c r="U1703" s="22">
        <v>0</v>
      </c>
      <c r="V1703" s="2" t="str" cm="1">
        <f t="array" ref="V1703">_xlfn.IFS(B1703&lt;30,"21-29",
B1703&lt;40,"30-39",
B1703&lt;50,"40-49",
B1703&lt;60,"50-59",
TRUE,"60+"
)</f>
        <v>21-29</v>
      </c>
      <c r="W1703" s="24">
        <f t="shared" si="78"/>
        <v>15426666.666666666</v>
      </c>
      <c r="X1703" s="24">
        <f t="shared" si="79"/>
        <v>9560000</v>
      </c>
      <c r="Y1703" s="25">
        <f t="shared" si="80"/>
        <v>0.40596491228070175</v>
      </c>
      <c r="Z1703" s="2" t="str" cm="1">
        <f t="array" ref="Z1703">_xlfn.IFS(Y1703&lt;=25%,"Low",
Y1703&lt;=50%,"Moderate",
Y1703&lt;=75%,"High",
Y1703&lt;=100%,"Very High",
TRUE,"Over Limit"
)</f>
        <v>Moderate</v>
      </c>
      <c r="AA1703" s="2" cm="1">
        <f t="array" ref="AA1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3" s="2" t="str" cm="1">
        <f t="array" ref="AB1703">_xlfn.IFS(T1703=0,"No Late Payments",
T1703&lt;=2,"Low",
T1703&lt;=4,"Moderate",
TRUE,"High"
)</f>
        <v>Low</v>
      </c>
      <c r="AC1703" s="10" t="str" cm="1">
        <f t="array" ref="AC1703">_xlfn.IFS(
H1703&lt;40000000,"Low",
H1703&lt;60000000,"Medium",
H1703&lt;100000000,"High",
TRUE,"Very High"
)</f>
        <v>Low</v>
      </c>
    </row>
    <row r="1704" spans="1:29">
      <c r="A1704" s="18" t="s">
        <v>1736</v>
      </c>
      <c r="B1704" s="19">
        <v>22</v>
      </c>
      <c r="C1704" s="19" t="s">
        <v>22</v>
      </c>
      <c r="D1704" s="19" t="s">
        <v>27</v>
      </c>
      <c r="E1704" s="19" t="s">
        <v>24</v>
      </c>
      <c r="F1704" s="19" t="s">
        <v>31</v>
      </c>
      <c r="G1704" s="20">
        <v>5300000</v>
      </c>
      <c r="H1704" s="20">
        <v>20000000</v>
      </c>
      <c r="I1704" s="19">
        <v>28</v>
      </c>
      <c r="J1704" s="19">
        <v>0</v>
      </c>
      <c r="K1704" s="19">
        <v>1</v>
      </c>
      <c r="L1704" s="19">
        <v>0</v>
      </c>
      <c r="M1704" s="20">
        <v>21190000</v>
      </c>
      <c r="N1704" s="20">
        <v>14500000</v>
      </c>
      <c r="O1704" s="20">
        <v>15090000</v>
      </c>
      <c r="P1704" s="20">
        <v>19730000</v>
      </c>
      <c r="Q1704" s="20">
        <v>2700000</v>
      </c>
      <c r="R1704" s="20">
        <v>7080000</v>
      </c>
      <c r="S1704" s="20">
        <v>3070000</v>
      </c>
      <c r="T1704" s="19">
        <v>1</v>
      </c>
      <c r="U1704" s="19">
        <v>0</v>
      </c>
      <c r="V1704" s="2" t="str" cm="1">
        <f t="array" ref="V1704">_xlfn.IFS(B1704&lt;30,"21-29",
B1704&lt;40,"30-39",
B1704&lt;50,"40-49",
B1704&lt;60,"50-59",
TRUE,"60+"
)</f>
        <v>21-29</v>
      </c>
      <c r="W1704" s="24">
        <f t="shared" si="78"/>
        <v>16926666.666666668</v>
      </c>
      <c r="X1704" s="24">
        <f t="shared" si="79"/>
        <v>9836666.666666666</v>
      </c>
      <c r="Y1704" s="25">
        <f t="shared" si="80"/>
        <v>0.84633333333333338</v>
      </c>
      <c r="Z1704" s="2" t="str" cm="1">
        <f t="array" ref="Z1704">_xlfn.IFS(Y1704&lt;=25%,"Low",
Y1704&lt;=50%,"Moderate",
Y1704&lt;=75%,"High",
Y1704&lt;=100%,"Very High",
TRUE,"Over Limit"
)</f>
        <v>Very High</v>
      </c>
      <c r="AA1704" s="2" cm="1">
        <f t="array" ref="AA1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04" s="2" t="str" cm="1">
        <f t="array" ref="AB1704">_xlfn.IFS(T1704=0,"No Late Payments",
T1704&lt;=2,"Low",
T1704&lt;=4,"Moderate",
TRUE,"High"
)</f>
        <v>Low</v>
      </c>
      <c r="AC1704" s="10" t="str" cm="1">
        <f t="array" ref="AC1704">_xlfn.IFS(
H1704&lt;40000000,"Low",
H1704&lt;60000000,"Medium",
H1704&lt;100000000,"High",
TRUE,"Very High"
)</f>
        <v>Low</v>
      </c>
    </row>
    <row r="1705" spans="1:29">
      <c r="A1705" s="21" t="s">
        <v>1737</v>
      </c>
      <c r="B1705" s="22">
        <v>45</v>
      </c>
      <c r="C1705" s="22" t="s">
        <v>22</v>
      </c>
      <c r="D1705" s="22" t="s">
        <v>27</v>
      </c>
      <c r="E1705" s="22" t="s">
        <v>24</v>
      </c>
      <c r="F1705" s="22" t="s">
        <v>28</v>
      </c>
      <c r="G1705" s="23">
        <v>8200000</v>
      </c>
      <c r="H1705" s="23">
        <v>36000000</v>
      </c>
      <c r="I1705" s="22">
        <v>101</v>
      </c>
      <c r="J1705" s="22">
        <v>0</v>
      </c>
      <c r="K1705" s="22">
        <v>0</v>
      </c>
      <c r="L1705" s="22">
        <v>0</v>
      </c>
      <c r="M1705" s="23">
        <v>21050000</v>
      </c>
      <c r="N1705" s="23">
        <v>16300000</v>
      </c>
      <c r="O1705" s="23">
        <v>18720000</v>
      </c>
      <c r="P1705" s="23">
        <v>10310000</v>
      </c>
      <c r="Q1705" s="23">
        <v>4870000</v>
      </c>
      <c r="R1705" s="23">
        <v>5800000</v>
      </c>
      <c r="S1705" s="23">
        <v>490000</v>
      </c>
      <c r="T1705" s="22">
        <v>0</v>
      </c>
      <c r="U1705" s="22">
        <v>0</v>
      </c>
      <c r="V1705" s="2" t="str" cm="1">
        <f t="array" ref="V1705">_xlfn.IFS(B1705&lt;30,"21-29",
B1705&lt;40,"30-39",
B1705&lt;50,"40-49",
B1705&lt;60,"50-59",
TRUE,"60+"
)</f>
        <v>40-49</v>
      </c>
      <c r="W1705" s="24">
        <f t="shared" si="78"/>
        <v>18690000</v>
      </c>
      <c r="X1705" s="24">
        <f t="shared" si="79"/>
        <v>6993333.333333333</v>
      </c>
      <c r="Y1705" s="25">
        <f t="shared" si="80"/>
        <v>0.51916666666666667</v>
      </c>
      <c r="Z1705" s="2" t="str" cm="1">
        <f t="array" ref="Z1705">_xlfn.IFS(Y1705&lt;=25%,"Low",
Y1705&lt;=50%,"Moderate",
Y1705&lt;=75%,"High",
Y1705&lt;=100%,"Very High",
TRUE,"Over Limit"
)</f>
        <v>High</v>
      </c>
      <c r="AA1705" s="2" cm="1">
        <f t="array" ref="AA1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05" s="2" t="str" cm="1">
        <f t="array" ref="AB1705">_xlfn.IFS(T1705=0,"No Late Payments",
T1705&lt;=2,"Low",
T1705&lt;=4,"Moderate",
TRUE,"High"
)</f>
        <v>No Late Payments</v>
      </c>
      <c r="AC1705" s="10" t="str" cm="1">
        <f t="array" ref="AC1705">_xlfn.IFS(
H1705&lt;40000000,"Low",
H1705&lt;60000000,"Medium",
H1705&lt;100000000,"High",
TRUE,"Very High"
)</f>
        <v>Low</v>
      </c>
    </row>
    <row r="1706" spans="1:29">
      <c r="A1706" s="18" t="s">
        <v>1738</v>
      </c>
      <c r="B1706" s="19">
        <v>39</v>
      </c>
      <c r="C1706" s="19" t="s">
        <v>22</v>
      </c>
      <c r="D1706" s="19" t="s">
        <v>30</v>
      </c>
      <c r="E1706" s="19" t="s">
        <v>24</v>
      </c>
      <c r="F1706" s="19" t="s">
        <v>48</v>
      </c>
      <c r="G1706" s="20">
        <v>11800000</v>
      </c>
      <c r="H1706" s="20">
        <v>87000000</v>
      </c>
      <c r="I1706" s="19">
        <v>41</v>
      </c>
      <c r="J1706" s="19">
        <v>0</v>
      </c>
      <c r="K1706" s="19">
        <v>0</v>
      </c>
      <c r="L1706" s="19">
        <v>0</v>
      </c>
      <c r="M1706" s="20">
        <v>13500000</v>
      </c>
      <c r="N1706" s="20">
        <v>1580000</v>
      </c>
      <c r="O1706" s="20">
        <v>2260000</v>
      </c>
      <c r="P1706" s="20">
        <v>5360000</v>
      </c>
      <c r="Q1706" s="20">
        <v>990000</v>
      </c>
      <c r="R1706" s="20">
        <v>1340000</v>
      </c>
      <c r="S1706" s="20">
        <v>8880000</v>
      </c>
      <c r="T1706" s="19">
        <v>0</v>
      </c>
      <c r="U1706" s="19">
        <v>0</v>
      </c>
      <c r="V1706" s="2" t="str" cm="1">
        <f t="array" ref="V1706">_xlfn.IFS(B1706&lt;30,"21-29",
B1706&lt;40,"30-39",
B1706&lt;50,"40-49",
B1706&lt;60,"50-59",
TRUE,"60+"
)</f>
        <v>30-39</v>
      </c>
      <c r="W1706" s="24">
        <f t="shared" si="78"/>
        <v>5780000</v>
      </c>
      <c r="X1706" s="24">
        <f t="shared" si="79"/>
        <v>2563333.3333333335</v>
      </c>
      <c r="Y1706" s="25">
        <f t="shared" si="80"/>
        <v>6.6436781609195403E-2</v>
      </c>
      <c r="Z1706" s="2" t="str" cm="1">
        <f t="array" ref="Z1706">_xlfn.IFS(Y1706&lt;=25%,"Low",
Y1706&lt;=50%,"Moderate",
Y1706&lt;=75%,"High",
Y1706&lt;=100%,"Very High",
TRUE,"Over Limit"
)</f>
        <v>Low</v>
      </c>
      <c r="AA1706" s="2" cm="1">
        <f t="array" ref="AA1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6" s="2" t="str" cm="1">
        <f t="array" ref="AB1706">_xlfn.IFS(T1706=0,"No Late Payments",
T1706&lt;=2,"Low",
T1706&lt;=4,"Moderate",
TRUE,"High"
)</f>
        <v>No Late Payments</v>
      </c>
      <c r="AC1706" s="10" t="str" cm="1">
        <f t="array" ref="AC1706">_xlfn.IFS(
H1706&lt;40000000,"Low",
H1706&lt;60000000,"Medium",
H1706&lt;100000000,"High",
TRUE,"Very High"
)</f>
        <v>High</v>
      </c>
    </row>
    <row r="1707" spans="1:29">
      <c r="A1707" s="21" t="s">
        <v>1739</v>
      </c>
      <c r="B1707" s="22">
        <v>52</v>
      </c>
      <c r="C1707" s="22" t="s">
        <v>22</v>
      </c>
      <c r="D1707" s="22" t="s">
        <v>23</v>
      </c>
      <c r="E1707" s="22" t="s">
        <v>24</v>
      </c>
      <c r="F1707" s="22" t="s">
        <v>41</v>
      </c>
      <c r="G1707" s="23">
        <v>17200000</v>
      </c>
      <c r="H1707" s="23">
        <v>96000000</v>
      </c>
      <c r="I1707" s="22">
        <v>153</v>
      </c>
      <c r="J1707" s="22">
        <v>0</v>
      </c>
      <c r="K1707" s="22">
        <v>0</v>
      </c>
      <c r="L1707" s="22">
        <v>0</v>
      </c>
      <c r="M1707" s="23">
        <v>39310000</v>
      </c>
      <c r="N1707" s="23">
        <v>38110000</v>
      </c>
      <c r="O1707" s="23">
        <v>49580000</v>
      </c>
      <c r="P1707" s="23">
        <v>1620000</v>
      </c>
      <c r="Q1707" s="23">
        <v>39170000</v>
      </c>
      <c r="R1707" s="23">
        <v>51760000</v>
      </c>
      <c r="S1707" s="23">
        <v>860000</v>
      </c>
      <c r="T1707" s="22">
        <v>1</v>
      </c>
      <c r="U1707" s="22">
        <v>0</v>
      </c>
      <c r="V1707" s="2" t="str" cm="1">
        <f t="array" ref="V1707">_xlfn.IFS(B1707&lt;30,"21-29",
B1707&lt;40,"30-39",
B1707&lt;50,"40-49",
B1707&lt;60,"50-59",
TRUE,"60+"
)</f>
        <v>50-59</v>
      </c>
      <c r="W1707" s="24">
        <f t="shared" si="78"/>
        <v>42333333.333333336</v>
      </c>
      <c r="X1707" s="24">
        <f t="shared" si="79"/>
        <v>30850000</v>
      </c>
      <c r="Y1707" s="25">
        <f t="shared" si="80"/>
        <v>0.44097222222222227</v>
      </c>
      <c r="Z1707" s="2" t="str" cm="1">
        <f t="array" ref="Z1707">_xlfn.IFS(Y1707&lt;=25%,"Low",
Y1707&lt;=50%,"Moderate",
Y1707&lt;=75%,"High",
Y1707&lt;=100%,"Very High",
TRUE,"Over Limit"
)</f>
        <v>Moderate</v>
      </c>
      <c r="AA1707" s="2" cm="1">
        <f t="array" ref="AA1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7" s="2" t="str" cm="1">
        <f t="array" ref="AB1707">_xlfn.IFS(T1707=0,"No Late Payments",
T1707&lt;=2,"Low",
T1707&lt;=4,"Moderate",
TRUE,"High"
)</f>
        <v>Low</v>
      </c>
      <c r="AC1707" s="10" t="str" cm="1">
        <f t="array" ref="AC1707">_xlfn.IFS(
H1707&lt;40000000,"Low",
H1707&lt;60000000,"Medium",
H1707&lt;100000000,"High",
TRUE,"Very High"
)</f>
        <v>High</v>
      </c>
    </row>
    <row r="1708" spans="1:29">
      <c r="A1708" s="18" t="s">
        <v>1740</v>
      </c>
      <c r="B1708" s="19">
        <v>46</v>
      </c>
      <c r="C1708" s="19" t="s">
        <v>34</v>
      </c>
      <c r="D1708" s="19" t="s">
        <v>46</v>
      </c>
      <c r="E1708" s="19" t="s">
        <v>38</v>
      </c>
      <c r="F1708" s="19" t="s">
        <v>48</v>
      </c>
      <c r="G1708" s="20">
        <v>16600000</v>
      </c>
      <c r="H1708" s="20">
        <v>66000000</v>
      </c>
      <c r="I1708" s="19">
        <v>138</v>
      </c>
      <c r="J1708" s="19">
        <v>0</v>
      </c>
      <c r="K1708" s="19">
        <v>0</v>
      </c>
      <c r="L1708" s="19">
        <v>0</v>
      </c>
      <c r="M1708" s="20">
        <v>21460000</v>
      </c>
      <c r="N1708" s="20">
        <v>34160000</v>
      </c>
      <c r="O1708" s="20">
        <v>25800000</v>
      </c>
      <c r="P1708" s="20">
        <v>4340000</v>
      </c>
      <c r="Q1708" s="20">
        <v>14080000</v>
      </c>
      <c r="R1708" s="20">
        <v>5060000</v>
      </c>
      <c r="S1708" s="20">
        <v>6010000</v>
      </c>
      <c r="T1708" s="19">
        <v>0</v>
      </c>
      <c r="U1708" s="19">
        <v>0</v>
      </c>
      <c r="V1708" s="2" t="str" cm="1">
        <f t="array" ref="V1708">_xlfn.IFS(B1708&lt;30,"21-29",
B1708&lt;40,"30-39",
B1708&lt;50,"40-49",
B1708&lt;60,"50-59",
TRUE,"60+"
)</f>
        <v>40-49</v>
      </c>
      <c r="W1708" s="24">
        <f t="shared" si="78"/>
        <v>27140000</v>
      </c>
      <c r="X1708" s="24">
        <f t="shared" si="79"/>
        <v>7826666.666666667</v>
      </c>
      <c r="Y1708" s="25">
        <f t="shared" si="80"/>
        <v>0.4112121212121212</v>
      </c>
      <c r="Z1708" s="2" t="str" cm="1">
        <f t="array" ref="Z1708">_xlfn.IFS(Y1708&lt;=25%,"Low",
Y1708&lt;=50%,"Moderate",
Y1708&lt;=75%,"High",
Y1708&lt;=100%,"Very High",
TRUE,"Over Limit"
)</f>
        <v>Moderate</v>
      </c>
      <c r="AA1708" s="2" cm="1">
        <f t="array" ref="AA1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8" s="2" t="str" cm="1">
        <f t="array" ref="AB1708">_xlfn.IFS(T1708=0,"No Late Payments",
T1708&lt;=2,"Low",
T1708&lt;=4,"Moderate",
TRUE,"High"
)</f>
        <v>No Late Payments</v>
      </c>
      <c r="AC1708" s="10" t="str" cm="1">
        <f t="array" ref="AC1708">_xlfn.IFS(
H1708&lt;40000000,"Low",
H1708&lt;60000000,"Medium",
H1708&lt;100000000,"High",
TRUE,"Very High"
)</f>
        <v>High</v>
      </c>
    </row>
    <row r="1709" spans="1:29">
      <c r="A1709" s="21" t="s">
        <v>1741</v>
      </c>
      <c r="B1709" s="22">
        <v>54</v>
      </c>
      <c r="C1709" s="22" t="s">
        <v>22</v>
      </c>
      <c r="D1709" s="22" t="s">
        <v>46</v>
      </c>
      <c r="E1709" s="22" t="s">
        <v>24</v>
      </c>
      <c r="F1709" s="22" t="s">
        <v>48</v>
      </c>
      <c r="G1709" s="23">
        <v>15600000</v>
      </c>
      <c r="H1709" s="23">
        <v>101000000</v>
      </c>
      <c r="I1709" s="22">
        <v>204</v>
      </c>
      <c r="J1709" s="22">
        <v>0</v>
      </c>
      <c r="K1709" s="22">
        <v>1</v>
      </c>
      <c r="L1709" s="22">
        <v>1</v>
      </c>
      <c r="M1709" s="23">
        <v>42690000</v>
      </c>
      <c r="N1709" s="23">
        <v>41280000</v>
      </c>
      <c r="O1709" s="23">
        <v>53800000</v>
      </c>
      <c r="P1709" s="23">
        <v>2160000</v>
      </c>
      <c r="Q1709" s="23">
        <v>10850000</v>
      </c>
      <c r="R1709" s="23">
        <v>9620000</v>
      </c>
      <c r="S1709" s="23">
        <v>4730000</v>
      </c>
      <c r="T1709" s="22">
        <v>3</v>
      </c>
      <c r="U1709" s="22">
        <v>0</v>
      </c>
      <c r="V1709" s="2" t="str" cm="1">
        <f t="array" ref="V1709">_xlfn.IFS(B1709&lt;30,"21-29",
B1709&lt;40,"30-39",
B1709&lt;50,"40-49",
B1709&lt;60,"50-59",
TRUE,"60+"
)</f>
        <v>50-59</v>
      </c>
      <c r="W1709" s="24">
        <f t="shared" si="78"/>
        <v>45923333.333333336</v>
      </c>
      <c r="X1709" s="24">
        <f t="shared" si="79"/>
        <v>7543333.333333333</v>
      </c>
      <c r="Y1709" s="25">
        <f t="shared" si="80"/>
        <v>0.45468646864686474</v>
      </c>
      <c r="Z1709" s="2" t="str" cm="1">
        <f t="array" ref="Z1709">_xlfn.IFS(Y1709&lt;=25%,"Low",
Y1709&lt;=50%,"Moderate",
Y1709&lt;=75%,"High",
Y1709&lt;=100%,"Very High",
TRUE,"Over Limit"
)</f>
        <v>Moderate</v>
      </c>
      <c r="AA1709" s="2" cm="1">
        <f t="array" ref="AA1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9" s="2" t="str" cm="1">
        <f t="array" ref="AB1709">_xlfn.IFS(T1709=0,"No Late Payments",
T1709&lt;=2,"Low",
T1709&lt;=4,"Moderate",
TRUE,"High"
)</f>
        <v>Moderate</v>
      </c>
      <c r="AC1709" s="10" t="str" cm="1">
        <f t="array" ref="AC1709">_xlfn.IFS(
H1709&lt;40000000,"Low",
H1709&lt;60000000,"Medium",
H1709&lt;100000000,"High",
TRUE,"Very High"
)</f>
        <v>Very High</v>
      </c>
    </row>
    <row r="1710" spans="1:29">
      <c r="A1710" s="18" t="s">
        <v>1742</v>
      </c>
      <c r="B1710" s="19">
        <v>35</v>
      </c>
      <c r="C1710" s="19" t="s">
        <v>22</v>
      </c>
      <c r="D1710" s="19" t="s">
        <v>30</v>
      </c>
      <c r="E1710" s="19" t="s">
        <v>38</v>
      </c>
      <c r="F1710" s="19" t="s">
        <v>28</v>
      </c>
      <c r="G1710" s="20">
        <v>9100000</v>
      </c>
      <c r="H1710" s="20">
        <v>34000000</v>
      </c>
      <c r="I1710" s="19">
        <v>124</v>
      </c>
      <c r="J1710" s="19">
        <v>0</v>
      </c>
      <c r="K1710" s="19">
        <v>0</v>
      </c>
      <c r="L1710" s="19">
        <v>0</v>
      </c>
      <c r="M1710" s="20">
        <v>19060000</v>
      </c>
      <c r="N1710" s="20">
        <v>14490000</v>
      </c>
      <c r="O1710" s="20">
        <v>10020000</v>
      </c>
      <c r="P1710" s="20">
        <v>8140000</v>
      </c>
      <c r="Q1710" s="20">
        <v>7330000</v>
      </c>
      <c r="R1710" s="20">
        <v>2530000</v>
      </c>
      <c r="S1710" s="20">
        <v>1000000</v>
      </c>
      <c r="T1710" s="19">
        <v>1</v>
      </c>
      <c r="U1710" s="19">
        <v>0</v>
      </c>
      <c r="V1710" s="2" t="str" cm="1">
        <f t="array" ref="V1710">_xlfn.IFS(B1710&lt;30,"21-29",
B1710&lt;40,"30-39",
B1710&lt;50,"40-49",
B1710&lt;60,"50-59",
TRUE,"60+"
)</f>
        <v>30-39</v>
      </c>
      <c r="W1710" s="24">
        <f t="shared" si="78"/>
        <v>14523333.333333334</v>
      </c>
      <c r="X1710" s="24">
        <f t="shared" si="79"/>
        <v>6000000</v>
      </c>
      <c r="Y1710" s="25">
        <f t="shared" si="80"/>
        <v>0.42715686274509806</v>
      </c>
      <c r="Z1710" s="2" t="str" cm="1">
        <f t="array" ref="Z1710">_xlfn.IFS(Y1710&lt;=25%,"Low",
Y1710&lt;=50%,"Moderate",
Y1710&lt;=75%,"High",
Y1710&lt;=100%,"Very High",
TRUE,"Over Limit"
)</f>
        <v>Moderate</v>
      </c>
      <c r="AA1710" s="2" cm="1">
        <f t="array" ref="AA1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0" s="2" t="str" cm="1">
        <f t="array" ref="AB1710">_xlfn.IFS(T1710=0,"No Late Payments",
T1710&lt;=2,"Low",
T1710&lt;=4,"Moderate",
TRUE,"High"
)</f>
        <v>Low</v>
      </c>
      <c r="AC1710" s="10" t="str" cm="1">
        <f t="array" ref="AC1710">_xlfn.IFS(
H1710&lt;40000000,"Low",
H1710&lt;60000000,"Medium",
H1710&lt;100000000,"High",
TRUE,"Very High"
)</f>
        <v>Low</v>
      </c>
    </row>
    <row r="1711" spans="1:29">
      <c r="A1711" s="21" t="s">
        <v>1743</v>
      </c>
      <c r="B1711" s="22">
        <v>36</v>
      </c>
      <c r="C1711" s="22" t="s">
        <v>34</v>
      </c>
      <c r="D1711" s="22" t="s">
        <v>23</v>
      </c>
      <c r="E1711" s="22" t="s">
        <v>24</v>
      </c>
      <c r="F1711" s="22" t="s">
        <v>25</v>
      </c>
      <c r="G1711" s="23">
        <v>6500000</v>
      </c>
      <c r="H1711" s="23">
        <v>20000000</v>
      </c>
      <c r="I1711" s="22">
        <v>86</v>
      </c>
      <c r="J1711" s="22">
        <v>0</v>
      </c>
      <c r="K1711" s="22">
        <v>0</v>
      </c>
      <c r="L1711" s="22">
        <v>0</v>
      </c>
      <c r="M1711" s="23">
        <v>2380000</v>
      </c>
      <c r="N1711" s="23">
        <v>2710000</v>
      </c>
      <c r="O1711" s="23">
        <v>4520000</v>
      </c>
      <c r="P1711" s="23">
        <v>470000</v>
      </c>
      <c r="Q1711" s="23">
        <v>1060000</v>
      </c>
      <c r="R1711" s="23">
        <v>940000</v>
      </c>
      <c r="S1711" s="23">
        <v>410000</v>
      </c>
      <c r="T1711" s="22">
        <v>0</v>
      </c>
      <c r="U1711" s="22">
        <v>0</v>
      </c>
      <c r="V1711" s="2" t="str" cm="1">
        <f t="array" ref="V1711">_xlfn.IFS(B1711&lt;30,"21-29",
B1711&lt;40,"30-39",
B1711&lt;50,"40-49",
B1711&lt;60,"50-59",
TRUE,"60+"
)</f>
        <v>30-39</v>
      </c>
      <c r="W1711" s="24">
        <f t="shared" si="78"/>
        <v>3203333.3333333335</v>
      </c>
      <c r="X1711" s="24">
        <f t="shared" si="79"/>
        <v>823333.33333333337</v>
      </c>
      <c r="Y1711" s="25">
        <f t="shared" si="80"/>
        <v>0.16016666666666668</v>
      </c>
      <c r="Z1711" s="2" t="str" cm="1">
        <f t="array" ref="Z1711">_xlfn.IFS(Y1711&lt;=25%,"Low",
Y1711&lt;=50%,"Moderate",
Y1711&lt;=75%,"High",
Y1711&lt;=100%,"Very High",
TRUE,"Over Limit"
)</f>
        <v>Low</v>
      </c>
      <c r="AA1711" s="2" cm="1">
        <f t="array" ref="AA1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1" s="2" t="str" cm="1">
        <f t="array" ref="AB1711">_xlfn.IFS(T1711=0,"No Late Payments",
T1711&lt;=2,"Low",
T1711&lt;=4,"Moderate",
TRUE,"High"
)</f>
        <v>No Late Payments</v>
      </c>
      <c r="AC1711" s="10" t="str" cm="1">
        <f t="array" ref="AC1711">_xlfn.IFS(
H1711&lt;40000000,"Low",
H1711&lt;60000000,"Medium",
H1711&lt;100000000,"High",
TRUE,"Very High"
)</f>
        <v>Low</v>
      </c>
    </row>
    <row r="1712" spans="1:29">
      <c r="A1712" s="18" t="s">
        <v>1744</v>
      </c>
      <c r="B1712" s="19">
        <v>29</v>
      </c>
      <c r="C1712" s="19" t="s">
        <v>22</v>
      </c>
      <c r="D1712" s="19" t="s">
        <v>23</v>
      </c>
      <c r="E1712" s="19" t="s">
        <v>24</v>
      </c>
      <c r="F1712" s="19" t="s">
        <v>48</v>
      </c>
      <c r="G1712" s="20">
        <v>11400000</v>
      </c>
      <c r="H1712" s="20">
        <v>68000000</v>
      </c>
      <c r="I1712" s="19">
        <v>55</v>
      </c>
      <c r="J1712" s="19">
        <v>0</v>
      </c>
      <c r="K1712" s="19">
        <v>0</v>
      </c>
      <c r="L1712" s="19">
        <v>0</v>
      </c>
      <c r="M1712" s="20">
        <v>39410000</v>
      </c>
      <c r="N1712" s="20">
        <v>35240000</v>
      </c>
      <c r="O1712" s="20">
        <v>39810000</v>
      </c>
      <c r="P1712" s="20">
        <v>12310000</v>
      </c>
      <c r="Q1712" s="20">
        <v>15500000</v>
      </c>
      <c r="R1712" s="20">
        <v>23240000</v>
      </c>
      <c r="S1712" s="20">
        <v>5060000</v>
      </c>
      <c r="T1712" s="19">
        <v>0</v>
      </c>
      <c r="U1712" s="19">
        <v>0</v>
      </c>
      <c r="V1712" s="2" t="str" cm="1">
        <f t="array" ref="V1712">_xlfn.IFS(B1712&lt;30,"21-29",
B1712&lt;40,"30-39",
B1712&lt;50,"40-49",
B1712&lt;60,"50-59",
TRUE,"60+"
)</f>
        <v>21-29</v>
      </c>
      <c r="W1712" s="24">
        <f t="shared" si="78"/>
        <v>38153333.333333336</v>
      </c>
      <c r="X1712" s="24">
        <f t="shared" si="79"/>
        <v>17016666.666666668</v>
      </c>
      <c r="Y1712" s="25">
        <f t="shared" si="80"/>
        <v>0.56107843137254909</v>
      </c>
      <c r="Z1712" s="2" t="str" cm="1">
        <f t="array" ref="Z1712">_xlfn.IFS(Y1712&lt;=25%,"Low",
Y1712&lt;=50%,"Moderate",
Y1712&lt;=75%,"High",
Y1712&lt;=100%,"Very High",
TRUE,"Over Limit"
)</f>
        <v>High</v>
      </c>
      <c r="AA1712" s="2" cm="1">
        <f t="array" ref="AA1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12" s="2" t="str" cm="1">
        <f t="array" ref="AB1712">_xlfn.IFS(T1712=0,"No Late Payments",
T1712&lt;=2,"Low",
T1712&lt;=4,"Moderate",
TRUE,"High"
)</f>
        <v>No Late Payments</v>
      </c>
      <c r="AC1712" s="10" t="str" cm="1">
        <f t="array" ref="AC1712">_xlfn.IFS(
H1712&lt;40000000,"Low",
H1712&lt;60000000,"Medium",
H1712&lt;100000000,"High",
TRUE,"Very High"
)</f>
        <v>High</v>
      </c>
    </row>
    <row r="1713" spans="1:29">
      <c r="A1713" s="21" t="s">
        <v>1745</v>
      </c>
      <c r="B1713" s="22">
        <v>39</v>
      </c>
      <c r="C1713" s="22" t="s">
        <v>22</v>
      </c>
      <c r="D1713" s="22" t="s">
        <v>23</v>
      </c>
      <c r="E1713" s="22" t="s">
        <v>24</v>
      </c>
      <c r="F1713" s="22" t="s">
        <v>48</v>
      </c>
      <c r="G1713" s="23">
        <v>13700000</v>
      </c>
      <c r="H1713" s="23">
        <v>70000000</v>
      </c>
      <c r="I1713" s="22">
        <v>144</v>
      </c>
      <c r="J1713" s="22">
        <v>2</v>
      </c>
      <c r="K1713" s="22">
        <v>3</v>
      </c>
      <c r="L1713" s="22">
        <v>3</v>
      </c>
      <c r="M1713" s="23">
        <v>19430000</v>
      </c>
      <c r="N1713" s="23">
        <v>12280000</v>
      </c>
      <c r="O1713" s="23">
        <v>12600000</v>
      </c>
      <c r="P1713" s="23">
        <v>1740000</v>
      </c>
      <c r="Q1713" s="23">
        <v>1540000</v>
      </c>
      <c r="R1713" s="23">
        <v>860000</v>
      </c>
      <c r="S1713" s="23">
        <v>9750000</v>
      </c>
      <c r="T1713" s="22">
        <v>3</v>
      </c>
      <c r="U1713" s="22">
        <v>1</v>
      </c>
      <c r="V1713" s="2" t="str" cm="1">
        <f t="array" ref="V1713">_xlfn.IFS(B1713&lt;30,"21-29",
B1713&lt;40,"30-39",
B1713&lt;50,"40-49",
B1713&lt;60,"50-59",
TRUE,"60+"
)</f>
        <v>30-39</v>
      </c>
      <c r="W1713" s="24">
        <f t="shared" si="78"/>
        <v>14770000</v>
      </c>
      <c r="X1713" s="24">
        <f t="shared" si="79"/>
        <v>1380000</v>
      </c>
      <c r="Y1713" s="25">
        <f t="shared" si="80"/>
        <v>0.21099999999999999</v>
      </c>
      <c r="Z1713" s="2" t="str" cm="1">
        <f t="array" ref="Z1713">_xlfn.IFS(Y1713&lt;=25%,"Low",
Y1713&lt;=50%,"Moderate",
Y1713&lt;=75%,"High",
Y1713&lt;=100%,"Very High",
TRUE,"Over Limit"
)</f>
        <v>Low</v>
      </c>
      <c r="AA1713" s="2" cm="1">
        <f t="array" ref="AA1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3" s="2" t="str" cm="1">
        <f t="array" ref="AB1713">_xlfn.IFS(T1713=0,"No Late Payments",
T1713&lt;=2,"Low",
T1713&lt;=4,"Moderate",
TRUE,"High"
)</f>
        <v>Moderate</v>
      </c>
      <c r="AC1713" s="10" t="str" cm="1">
        <f t="array" ref="AC1713">_xlfn.IFS(
H1713&lt;40000000,"Low",
H1713&lt;60000000,"Medium",
H1713&lt;100000000,"High",
TRUE,"Very High"
)</f>
        <v>High</v>
      </c>
    </row>
    <row r="1714" spans="1:29">
      <c r="A1714" s="18" t="s">
        <v>1746</v>
      </c>
      <c r="B1714" s="19">
        <v>53</v>
      </c>
      <c r="C1714" s="19" t="s">
        <v>34</v>
      </c>
      <c r="D1714" s="19" t="s">
        <v>46</v>
      </c>
      <c r="E1714" s="19" t="s">
        <v>24</v>
      </c>
      <c r="F1714" s="19" t="s">
        <v>41</v>
      </c>
      <c r="G1714" s="20">
        <v>24900000</v>
      </c>
      <c r="H1714" s="20">
        <v>160000000</v>
      </c>
      <c r="I1714" s="19">
        <v>240</v>
      </c>
      <c r="J1714" s="19">
        <v>0</v>
      </c>
      <c r="K1714" s="19">
        <v>3</v>
      </c>
      <c r="L1714" s="19">
        <v>3</v>
      </c>
      <c r="M1714" s="20">
        <v>115930000</v>
      </c>
      <c r="N1714" s="20">
        <v>125490000</v>
      </c>
      <c r="O1714" s="20">
        <v>123200000</v>
      </c>
      <c r="P1714" s="20">
        <v>11730000</v>
      </c>
      <c r="Q1714" s="20">
        <v>2650000</v>
      </c>
      <c r="R1714" s="20">
        <v>2780000</v>
      </c>
      <c r="S1714" s="20">
        <v>17110000</v>
      </c>
      <c r="T1714" s="19">
        <v>2</v>
      </c>
      <c r="U1714" s="19">
        <v>0</v>
      </c>
      <c r="V1714" s="2" t="str" cm="1">
        <f t="array" ref="V1714">_xlfn.IFS(B1714&lt;30,"21-29",
B1714&lt;40,"30-39",
B1714&lt;50,"40-49",
B1714&lt;60,"50-59",
TRUE,"60+"
)</f>
        <v>50-59</v>
      </c>
      <c r="W1714" s="24">
        <f t="shared" si="78"/>
        <v>121540000</v>
      </c>
      <c r="X1714" s="24">
        <f t="shared" si="79"/>
        <v>5720000</v>
      </c>
      <c r="Y1714" s="25">
        <f t="shared" si="80"/>
        <v>0.75962499999999999</v>
      </c>
      <c r="Z1714" s="2" t="str" cm="1">
        <f t="array" ref="Z1714">_xlfn.IFS(Y1714&lt;=25%,"Low",
Y1714&lt;=50%,"Moderate",
Y1714&lt;=75%,"High",
Y1714&lt;=100%,"Very High",
TRUE,"Over Limit"
)</f>
        <v>Very High</v>
      </c>
      <c r="AA1714" s="2" cm="1">
        <f t="array" ref="AA1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14" s="2" t="str" cm="1">
        <f t="array" ref="AB1714">_xlfn.IFS(T1714=0,"No Late Payments",
T1714&lt;=2,"Low",
T1714&lt;=4,"Moderate",
TRUE,"High"
)</f>
        <v>Low</v>
      </c>
      <c r="AC1714" s="10" t="str" cm="1">
        <f t="array" ref="AC1714">_xlfn.IFS(
H1714&lt;40000000,"Low",
H1714&lt;60000000,"Medium",
H1714&lt;100000000,"High",
TRUE,"Very High"
)</f>
        <v>Very High</v>
      </c>
    </row>
    <row r="1715" spans="1:29">
      <c r="A1715" s="21" t="s">
        <v>1747</v>
      </c>
      <c r="B1715" s="22">
        <v>33</v>
      </c>
      <c r="C1715" s="22" t="s">
        <v>34</v>
      </c>
      <c r="D1715" s="22" t="s">
        <v>30</v>
      </c>
      <c r="E1715" s="22" t="s">
        <v>24</v>
      </c>
      <c r="F1715" s="22" t="s">
        <v>25</v>
      </c>
      <c r="G1715" s="23">
        <v>8700000</v>
      </c>
      <c r="H1715" s="23">
        <v>38000000</v>
      </c>
      <c r="I1715" s="22">
        <v>90</v>
      </c>
      <c r="J1715" s="22">
        <v>0</v>
      </c>
      <c r="K1715" s="22">
        <v>0</v>
      </c>
      <c r="L1715" s="22">
        <v>0</v>
      </c>
      <c r="M1715" s="23">
        <v>11020000</v>
      </c>
      <c r="N1715" s="23">
        <v>9190000</v>
      </c>
      <c r="O1715" s="23">
        <v>8980000</v>
      </c>
      <c r="P1715" s="23">
        <v>5290000</v>
      </c>
      <c r="Q1715" s="23">
        <v>8760000</v>
      </c>
      <c r="R1715" s="23">
        <v>9110000</v>
      </c>
      <c r="S1715" s="23">
        <v>310000</v>
      </c>
      <c r="T1715" s="22">
        <v>1</v>
      </c>
      <c r="U1715" s="22">
        <v>0</v>
      </c>
      <c r="V1715" s="2" t="str" cm="1">
        <f t="array" ref="V1715">_xlfn.IFS(B1715&lt;30,"21-29",
B1715&lt;40,"30-39",
B1715&lt;50,"40-49",
B1715&lt;60,"50-59",
TRUE,"60+"
)</f>
        <v>30-39</v>
      </c>
      <c r="W1715" s="24">
        <f t="shared" si="78"/>
        <v>9730000</v>
      </c>
      <c r="X1715" s="24">
        <f t="shared" si="79"/>
        <v>7720000</v>
      </c>
      <c r="Y1715" s="25">
        <f t="shared" si="80"/>
        <v>0.25605263157894737</v>
      </c>
      <c r="Z1715" s="2" t="str" cm="1">
        <f t="array" ref="Z1715">_xlfn.IFS(Y1715&lt;=25%,"Low",
Y1715&lt;=50%,"Moderate",
Y1715&lt;=75%,"High",
Y1715&lt;=100%,"Very High",
TRUE,"Over Limit"
)</f>
        <v>Moderate</v>
      </c>
      <c r="AA1715" s="2" cm="1">
        <f t="array" ref="AA1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5" s="2" t="str" cm="1">
        <f t="array" ref="AB1715">_xlfn.IFS(T1715=0,"No Late Payments",
T1715&lt;=2,"Low",
T1715&lt;=4,"Moderate",
TRUE,"High"
)</f>
        <v>Low</v>
      </c>
      <c r="AC1715" s="10" t="str" cm="1">
        <f t="array" ref="AC1715">_xlfn.IFS(
H1715&lt;40000000,"Low",
H1715&lt;60000000,"Medium",
H1715&lt;100000000,"High",
TRUE,"Very High"
)</f>
        <v>Low</v>
      </c>
    </row>
    <row r="1716" spans="1:29">
      <c r="A1716" s="18" t="s">
        <v>1748</v>
      </c>
      <c r="B1716" s="19">
        <v>44</v>
      </c>
      <c r="C1716" s="19" t="s">
        <v>34</v>
      </c>
      <c r="D1716" s="19" t="s">
        <v>46</v>
      </c>
      <c r="E1716" s="19" t="s">
        <v>24</v>
      </c>
      <c r="F1716" s="19" t="s">
        <v>41</v>
      </c>
      <c r="G1716" s="20">
        <v>27500000</v>
      </c>
      <c r="H1716" s="20">
        <v>137000000</v>
      </c>
      <c r="I1716" s="19">
        <v>98</v>
      </c>
      <c r="J1716" s="19">
        <v>0</v>
      </c>
      <c r="K1716" s="19">
        <v>0</v>
      </c>
      <c r="L1716" s="19">
        <v>0</v>
      </c>
      <c r="M1716" s="20">
        <v>56460000</v>
      </c>
      <c r="N1716" s="20">
        <v>51280000</v>
      </c>
      <c r="O1716" s="20">
        <v>58310000</v>
      </c>
      <c r="P1716" s="20">
        <v>49730000</v>
      </c>
      <c r="Q1716" s="20">
        <v>25170000</v>
      </c>
      <c r="R1716" s="20">
        <v>28710000</v>
      </c>
      <c r="S1716" s="20">
        <v>2060000</v>
      </c>
      <c r="T1716" s="19">
        <v>0</v>
      </c>
      <c r="U1716" s="19">
        <v>0</v>
      </c>
      <c r="V1716" s="2" t="str" cm="1">
        <f t="array" ref="V1716">_xlfn.IFS(B1716&lt;30,"21-29",
B1716&lt;40,"30-39",
B1716&lt;50,"40-49",
B1716&lt;60,"50-59",
TRUE,"60+"
)</f>
        <v>40-49</v>
      </c>
      <c r="W1716" s="24">
        <f t="shared" si="78"/>
        <v>55350000</v>
      </c>
      <c r="X1716" s="24">
        <f t="shared" si="79"/>
        <v>34536666.666666664</v>
      </c>
      <c r="Y1716" s="25">
        <f t="shared" si="80"/>
        <v>0.40401459854014599</v>
      </c>
      <c r="Z1716" s="2" t="str" cm="1">
        <f t="array" ref="Z1716">_xlfn.IFS(Y1716&lt;=25%,"Low",
Y1716&lt;=50%,"Moderate",
Y1716&lt;=75%,"High",
Y1716&lt;=100%,"Very High",
TRUE,"Over Limit"
)</f>
        <v>Moderate</v>
      </c>
      <c r="AA1716" s="2" cm="1">
        <f t="array" ref="AA1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6" s="2" t="str" cm="1">
        <f t="array" ref="AB1716">_xlfn.IFS(T1716=0,"No Late Payments",
T1716&lt;=2,"Low",
T1716&lt;=4,"Moderate",
TRUE,"High"
)</f>
        <v>No Late Payments</v>
      </c>
      <c r="AC1716" s="10" t="str" cm="1">
        <f t="array" ref="AC1716">_xlfn.IFS(
H1716&lt;40000000,"Low",
H1716&lt;60000000,"Medium",
H1716&lt;100000000,"High",
TRUE,"Very High"
)</f>
        <v>Very High</v>
      </c>
    </row>
    <row r="1717" spans="1:29">
      <c r="A1717" s="21" t="s">
        <v>1749</v>
      </c>
      <c r="B1717" s="22">
        <v>29</v>
      </c>
      <c r="C1717" s="22" t="s">
        <v>34</v>
      </c>
      <c r="D1717" s="22" t="s">
        <v>23</v>
      </c>
      <c r="E1717" s="22" t="s">
        <v>38</v>
      </c>
      <c r="F1717" s="22" t="s">
        <v>31</v>
      </c>
      <c r="G1717" s="23">
        <v>7700000</v>
      </c>
      <c r="H1717" s="23">
        <v>33000000</v>
      </c>
      <c r="I1717" s="22">
        <v>42</v>
      </c>
      <c r="J1717" s="22">
        <v>0</v>
      </c>
      <c r="K1717" s="22">
        <v>0</v>
      </c>
      <c r="L1717" s="22">
        <v>0</v>
      </c>
      <c r="M1717" s="23">
        <v>18520000</v>
      </c>
      <c r="N1717" s="23">
        <v>14360000</v>
      </c>
      <c r="O1717" s="23">
        <v>14040000</v>
      </c>
      <c r="P1717" s="23">
        <v>5540000</v>
      </c>
      <c r="Q1717" s="23">
        <v>4000000</v>
      </c>
      <c r="R1717" s="23">
        <v>810000</v>
      </c>
      <c r="S1717" s="23">
        <v>1730000</v>
      </c>
      <c r="T1717" s="22">
        <v>0</v>
      </c>
      <c r="U1717" s="22">
        <v>0</v>
      </c>
      <c r="V1717" s="2" t="str" cm="1">
        <f t="array" ref="V1717">_xlfn.IFS(B1717&lt;30,"21-29",
B1717&lt;40,"30-39",
B1717&lt;50,"40-49",
B1717&lt;60,"50-59",
TRUE,"60+"
)</f>
        <v>21-29</v>
      </c>
      <c r="W1717" s="24">
        <f t="shared" si="78"/>
        <v>15640000</v>
      </c>
      <c r="X1717" s="24">
        <f t="shared" si="79"/>
        <v>3450000</v>
      </c>
      <c r="Y1717" s="25">
        <f t="shared" si="80"/>
        <v>0.47393939393939394</v>
      </c>
      <c r="Z1717" s="2" t="str" cm="1">
        <f t="array" ref="Z1717">_xlfn.IFS(Y1717&lt;=25%,"Low",
Y1717&lt;=50%,"Moderate",
Y1717&lt;=75%,"High",
Y1717&lt;=100%,"Very High",
TRUE,"Over Limit"
)</f>
        <v>Moderate</v>
      </c>
      <c r="AA1717" s="2" cm="1">
        <f t="array" ref="AA1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7" s="2" t="str" cm="1">
        <f t="array" ref="AB1717">_xlfn.IFS(T1717=0,"No Late Payments",
T1717&lt;=2,"Low",
T1717&lt;=4,"Moderate",
TRUE,"High"
)</f>
        <v>No Late Payments</v>
      </c>
      <c r="AC1717" s="10" t="str" cm="1">
        <f t="array" ref="AC1717">_xlfn.IFS(
H1717&lt;40000000,"Low",
H1717&lt;60000000,"Medium",
H1717&lt;100000000,"High",
TRUE,"Very High"
)</f>
        <v>Low</v>
      </c>
    </row>
    <row r="1718" spans="1:29">
      <c r="A1718" s="18" t="s">
        <v>1750</v>
      </c>
      <c r="B1718" s="19">
        <v>40</v>
      </c>
      <c r="C1718" s="19" t="s">
        <v>34</v>
      </c>
      <c r="D1718" s="19" t="s">
        <v>23</v>
      </c>
      <c r="E1718" s="19" t="s">
        <v>24</v>
      </c>
      <c r="F1718" s="19" t="s">
        <v>25</v>
      </c>
      <c r="G1718" s="20">
        <v>6900000</v>
      </c>
      <c r="H1718" s="20">
        <v>38000000</v>
      </c>
      <c r="I1718" s="19">
        <v>96</v>
      </c>
      <c r="J1718" s="19">
        <v>0</v>
      </c>
      <c r="K1718" s="19">
        <v>0</v>
      </c>
      <c r="L1718" s="19">
        <v>0</v>
      </c>
      <c r="M1718" s="20">
        <v>14270000</v>
      </c>
      <c r="N1718" s="20">
        <v>19580000</v>
      </c>
      <c r="O1718" s="20">
        <v>23060000</v>
      </c>
      <c r="P1718" s="20">
        <v>6640000</v>
      </c>
      <c r="Q1718" s="20">
        <v>16500000</v>
      </c>
      <c r="R1718" s="20">
        <v>4480000</v>
      </c>
      <c r="S1718" s="20">
        <v>3440000</v>
      </c>
      <c r="T1718" s="19">
        <v>0</v>
      </c>
      <c r="U1718" s="19">
        <v>0</v>
      </c>
      <c r="V1718" s="2" t="str" cm="1">
        <f t="array" ref="V1718">_xlfn.IFS(B1718&lt;30,"21-29",
B1718&lt;40,"30-39",
B1718&lt;50,"40-49",
B1718&lt;60,"50-59",
TRUE,"60+"
)</f>
        <v>40-49</v>
      </c>
      <c r="W1718" s="24">
        <f t="shared" si="78"/>
        <v>18970000</v>
      </c>
      <c r="X1718" s="24">
        <f t="shared" si="79"/>
        <v>9206666.666666666</v>
      </c>
      <c r="Y1718" s="25">
        <f t="shared" si="80"/>
        <v>0.49921052631578949</v>
      </c>
      <c r="Z1718" s="2" t="str" cm="1">
        <f t="array" ref="Z1718">_xlfn.IFS(Y1718&lt;=25%,"Low",
Y1718&lt;=50%,"Moderate",
Y1718&lt;=75%,"High",
Y1718&lt;=100%,"Very High",
TRUE,"Over Limit"
)</f>
        <v>Moderate</v>
      </c>
      <c r="AA1718" s="2" cm="1">
        <f t="array" ref="AA1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8" s="2" t="str" cm="1">
        <f t="array" ref="AB1718">_xlfn.IFS(T1718=0,"No Late Payments",
T1718&lt;=2,"Low",
T1718&lt;=4,"Moderate",
TRUE,"High"
)</f>
        <v>No Late Payments</v>
      </c>
      <c r="AC1718" s="10" t="str" cm="1">
        <f t="array" ref="AC1718">_xlfn.IFS(
H1718&lt;40000000,"Low",
H1718&lt;60000000,"Medium",
H1718&lt;100000000,"High",
TRUE,"Very High"
)</f>
        <v>Low</v>
      </c>
    </row>
    <row r="1719" spans="1:29">
      <c r="A1719" s="21" t="s">
        <v>1751</v>
      </c>
      <c r="B1719" s="22">
        <v>26</v>
      </c>
      <c r="C1719" s="22" t="s">
        <v>34</v>
      </c>
      <c r="D1719" s="22" t="s">
        <v>23</v>
      </c>
      <c r="E1719" s="22" t="s">
        <v>38</v>
      </c>
      <c r="F1719" s="22" t="s">
        <v>28</v>
      </c>
      <c r="G1719" s="23">
        <v>19300000</v>
      </c>
      <c r="H1719" s="23">
        <v>121000000</v>
      </c>
      <c r="I1719" s="22">
        <v>55</v>
      </c>
      <c r="J1719" s="22">
        <v>0</v>
      </c>
      <c r="K1719" s="22">
        <v>0</v>
      </c>
      <c r="L1719" s="22">
        <v>0</v>
      </c>
      <c r="M1719" s="23">
        <v>29490000</v>
      </c>
      <c r="N1719" s="23">
        <v>33090000</v>
      </c>
      <c r="O1719" s="23">
        <v>44300000</v>
      </c>
      <c r="P1719" s="23">
        <v>9600000</v>
      </c>
      <c r="Q1719" s="23">
        <v>10820000</v>
      </c>
      <c r="R1719" s="23">
        <v>5480000</v>
      </c>
      <c r="S1719" s="23">
        <v>7440000</v>
      </c>
      <c r="T1719" s="22">
        <v>0</v>
      </c>
      <c r="U1719" s="22">
        <v>0</v>
      </c>
      <c r="V1719" s="2" t="str" cm="1">
        <f t="array" ref="V1719">_xlfn.IFS(B1719&lt;30,"21-29",
B1719&lt;40,"30-39",
B1719&lt;50,"40-49",
B1719&lt;60,"50-59",
TRUE,"60+"
)</f>
        <v>21-29</v>
      </c>
      <c r="W1719" s="24">
        <f t="shared" si="78"/>
        <v>35626666.666666664</v>
      </c>
      <c r="X1719" s="24">
        <f t="shared" si="79"/>
        <v>8633333.333333334</v>
      </c>
      <c r="Y1719" s="25">
        <f t="shared" si="80"/>
        <v>0.29443526170798895</v>
      </c>
      <c r="Z1719" s="2" t="str" cm="1">
        <f t="array" ref="Z1719">_xlfn.IFS(Y1719&lt;=25%,"Low",
Y1719&lt;=50%,"Moderate",
Y1719&lt;=75%,"High",
Y1719&lt;=100%,"Very High",
TRUE,"Over Limit"
)</f>
        <v>Moderate</v>
      </c>
      <c r="AA1719" s="2" cm="1">
        <f t="array" ref="AA1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9" s="2" t="str" cm="1">
        <f t="array" ref="AB1719">_xlfn.IFS(T1719=0,"No Late Payments",
T1719&lt;=2,"Low",
T1719&lt;=4,"Moderate",
TRUE,"High"
)</f>
        <v>No Late Payments</v>
      </c>
      <c r="AC1719" s="10" t="str" cm="1">
        <f t="array" ref="AC1719">_xlfn.IFS(
H1719&lt;40000000,"Low",
H1719&lt;60000000,"Medium",
H1719&lt;100000000,"High",
TRUE,"Very High"
)</f>
        <v>Very High</v>
      </c>
    </row>
    <row r="1720" spans="1:29">
      <c r="A1720" s="18" t="s">
        <v>1752</v>
      </c>
      <c r="B1720" s="19">
        <v>30</v>
      </c>
      <c r="C1720" s="19" t="s">
        <v>34</v>
      </c>
      <c r="D1720" s="19" t="s">
        <v>27</v>
      </c>
      <c r="E1720" s="19" t="s">
        <v>24</v>
      </c>
      <c r="F1720" s="19" t="s">
        <v>28</v>
      </c>
      <c r="G1720" s="20">
        <v>5700000</v>
      </c>
      <c r="H1720" s="20">
        <v>36000000</v>
      </c>
      <c r="I1720" s="19">
        <v>104</v>
      </c>
      <c r="J1720" s="19">
        <v>0</v>
      </c>
      <c r="K1720" s="19">
        <v>0</v>
      </c>
      <c r="L1720" s="19">
        <v>0</v>
      </c>
      <c r="M1720" s="20">
        <v>23340000</v>
      </c>
      <c r="N1720" s="20">
        <v>22480000</v>
      </c>
      <c r="O1720" s="20">
        <v>23420000</v>
      </c>
      <c r="P1720" s="20">
        <v>8360000</v>
      </c>
      <c r="Q1720" s="20">
        <v>4140000</v>
      </c>
      <c r="R1720" s="20">
        <v>7530000</v>
      </c>
      <c r="S1720" s="20">
        <v>750000</v>
      </c>
      <c r="T1720" s="19">
        <v>0</v>
      </c>
      <c r="U1720" s="19">
        <v>0</v>
      </c>
      <c r="V1720" s="2" t="str" cm="1">
        <f t="array" ref="V1720">_xlfn.IFS(B1720&lt;30,"21-29",
B1720&lt;40,"30-39",
B1720&lt;50,"40-49",
B1720&lt;60,"50-59",
TRUE,"60+"
)</f>
        <v>30-39</v>
      </c>
      <c r="W1720" s="24">
        <f t="shared" si="78"/>
        <v>23080000</v>
      </c>
      <c r="X1720" s="24">
        <f t="shared" si="79"/>
        <v>6676666.666666667</v>
      </c>
      <c r="Y1720" s="25">
        <f t="shared" si="80"/>
        <v>0.64111111111111108</v>
      </c>
      <c r="Z1720" s="2" t="str" cm="1">
        <f t="array" ref="Z1720">_xlfn.IFS(Y1720&lt;=25%,"Low",
Y1720&lt;=50%,"Moderate",
Y1720&lt;=75%,"High",
Y1720&lt;=100%,"Very High",
TRUE,"Over Limit"
)</f>
        <v>High</v>
      </c>
      <c r="AA1720" s="2" cm="1">
        <f t="array" ref="AA1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0" s="2" t="str" cm="1">
        <f t="array" ref="AB1720">_xlfn.IFS(T1720=0,"No Late Payments",
T1720&lt;=2,"Low",
T1720&lt;=4,"Moderate",
TRUE,"High"
)</f>
        <v>No Late Payments</v>
      </c>
      <c r="AC1720" s="10" t="str" cm="1">
        <f t="array" ref="AC1720">_xlfn.IFS(
H1720&lt;40000000,"Low",
H1720&lt;60000000,"Medium",
H1720&lt;100000000,"High",
TRUE,"Very High"
)</f>
        <v>Low</v>
      </c>
    </row>
    <row r="1721" spans="1:29">
      <c r="A1721" s="21" t="s">
        <v>1753</v>
      </c>
      <c r="B1721" s="22">
        <v>21</v>
      </c>
      <c r="C1721" s="22" t="s">
        <v>34</v>
      </c>
      <c r="D1721" s="22" t="s">
        <v>23</v>
      </c>
      <c r="E1721" s="22" t="s">
        <v>38</v>
      </c>
      <c r="F1721" s="22" t="s">
        <v>48</v>
      </c>
      <c r="G1721" s="23">
        <v>9400000</v>
      </c>
      <c r="H1721" s="23">
        <v>43000000</v>
      </c>
      <c r="I1721" s="22">
        <v>3</v>
      </c>
      <c r="J1721" s="22">
        <v>1</v>
      </c>
      <c r="K1721" s="22">
        <v>3</v>
      </c>
      <c r="L1721" s="22">
        <v>2</v>
      </c>
      <c r="M1721" s="23">
        <v>19180000</v>
      </c>
      <c r="N1721" s="23">
        <v>19460000</v>
      </c>
      <c r="O1721" s="23">
        <v>16850000</v>
      </c>
      <c r="P1721" s="23">
        <v>3500000</v>
      </c>
      <c r="Q1721" s="23">
        <v>1680000</v>
      </c>
      <c r="R1721" s="23">
        <v>3670000</v>
      </c>
      <c r="S1721" s="23">
        <v>2010000</v>
      </c>
      <c r="T1721" s="22">
        <v>3</v>
      </c>
      <c r="U1721" s="22">
        <v>1</v>
      </c>
      <c r="V1721" s="2" t="str" cm="1">
        <f t="array" ref="V1721">_xlfn.IFS(B1721&lt;30,"21-29",
B1721&lt;40,"30-39",
B1721&lt;50,"40-49",
B1721&lt;60,"50-59",
TRUE,"60+"
)</f>
        <v>21-29</v>
      </c>
      <c r="W1721" s="24">
        <f t="shared" si="78"/>
        <v>18496666.666666668</v>
      </c>
      <c r="X1721" s="24">
        <f t="shared" si="79"/>
        <v>2950000</v>
      </c>
      <c r="Y1721" s="25">
        <f t="shared" si="80"/>
        <v>0.43015503875968997</v>
      </c>
      <c r="Z1721" s="2" t="str" cm="1">
        <f t="array" ref="Z1721">_xlfn.IFS(Y1721&lt;=25%,"Low",
Y1721&lt;=50%,"Moderate",
Y1721&lt;=75%,"High",
Y1721&lt;=100%,"Very High",
TRUE,"Over Limit"
)</f>
        <v>Moderate</v>
      </c>
      <c r="AA1721" s="2" cm="1">
        <f t="array" ref="AA1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1" s="2" t="str" cm="1">
        <f t="array" ref="AB1721">_xlfn.IFS(T1721=0,"No Late Payments",
T1721&lt;=2,"Low",
T1721&lt;=4,"Moderate",
TRUE,"High"
)</f>
        <v>Moderate</v>
      </c>
      <c r="AC1721" s="10" t="str" cm="1">
        <f t="array" ref="AC1721">_xlfn.IFS(
H1721&lt;40000000,"Low",
H1721&lt;60000000,"Medium",
H1721&lt;100000000,"High",
TRUE,"Very High"
)</f>
        <v>Medium</v>
      </c>
    </row>
    <row r="1722" spans="1:29">
      <c r="A1722" s="18" t="s">
        <v>1754</v>
      </c>
      <c r="B1722" s="19">
        <v>45</v>
      </c>
      <c r="C1722" s="19" t="s">
        <v>22</v>
      </c>
      <c r="D1722" s="19" t="s">
        <v>23</v>
      </c>
      <c r="E1722" s="19" t="s">
        <v>24</v>
      </c>
      <c r="F1722" s="19" t="s">
        <v>28</v>
      </c>
      <c r="G1722" s="20">
        <v>12400000</v>
      </c>
      <c r="H1722" s="20">
        <v>67000000</v>
      </c>
      <c r="I1722" s="19">
        <v>187</v>
      </c>
      <c r="J1722" s="19">
        <v>0</v>
      </c>
      <c r="K1722" s="19">
        <v>0</v>
      </c>
      <c r="L1722" s="19">
        <v>0</v>
      </c>
      <c r="M1722" s="20">
        <v>28180000</v>
      </c>
      <c r="N1722" s="20">
        <v>28540000</v>
      </c>
      <c r="O1722" s="20">
        <v>20690000</v>
      </c>
      <c r="P1722" s="20">
        <v>7670000</v>
      </c>
      <c r="Q1722" s="20">
        <v>5330000</v>
      </c>
      <c r="R1722" s="20">
        <v>6640000</v>
      </c>
      <c r="S1722" s="20">
        <v>3420000</v>
      </c>
      <c r="T1722" s="19">
        <v>0</v>
      </c>
      <c r="U1722" s="19">
        <v>0</v>
      </c>
      <c r="V1722" s="2" t="str" cm="1">
        <f t="array" ref="V1722">_xlfn.IFS(B1722&lt;30,"21-29",
B1722&lt;40,"30-39",
B1722&lt;50,"40-49",
B1722&lt;60,"50-59",
TRUE,"60+"
)</f>
        <v>40-49</v>
      </c>
      <c r="W1722" s="24">
        <f t="shared" si="78"/>
        <v>25803333.333333332</v>
      </c>
      <c r="X1722" s="24">
        <f t="shared" si="79"/>
        <v>6546666.666666667</v>
      </c>
      <c r="Y1722" s="25">
        <f t="shared" si="80"/>
        <v>0.38512437810945271</v>
      </c>
      <c r="Z1722" s="2" t="str" cm="1">
        <f t="array" ref="Z1722">_xlfn.IFS(Y1722&lt;=25%,"Low",
Y1722&lt;=50%,"Moderate",
Y1722&lt;=75%,"High",
Y1722&lt;=100%,"Very High",
TRUE,"Over Limit"
)</f>
        <v>Moderate</v>
      </c>
      <c r="AA1722" s="2" cm="1">
        <f t="array" ref="AA1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2" s="2" t="str" cm="1">
        <f t="array" ref="AB1722">_xlfn.IFS(T1722=0,"No Late Payments",
T1722&lt;=2,"Low",
T1722&lt;=4,"Moderate",
TRUE,"High"
)</f>
        <v>No Late Payments</v>
      </c>
      <c r="AC1722" s="10" t="str" cm="1">
        <f t="array" ref="AC1722">_xlfn.IFS(
H1722&lt;40000000,"Low",
H1722&lt;60000000,"Medium",
H1722&lt;100000000,"High",
TRUE,"Very High"
)</f>
        <v>High</v>
      </c>
    </row>
    <row r="1723" spans="1:29">
      <c r="A1723" s="21" t="s">
        <v>1755</v>
      </c>
      <c r="B1723" s="22">
        <v>54</v>
      </c>
      <c r="C1723" s="22" t="s">
        <v>22</v>
      </c>
      <c r="D1723" s="22" t="s">
        <v>46</v>
      </c>
      <c r="E1723" s="22" t="s">
        <v>24</v>
      </c>
      <c r="F1723" s="22" t="s">
        <v>28</v>
      </c>
      <c r="G1723" s="23">
        <v>18800000</v>
      </c>
      <c r="H1723" s="23">
        <v>83000000</v>
      </c>
      <c r="I1723" s="22">
        <v>108</v>
      </c>
      <c r="J1723" s="22">
        <v>0</v>
      </c>
      <c r="K1723" s="22">
        <v>0</v>
      </c>
      <c r="L1723" s="22">
        <v>0</v>
      </c>
      <c r="M1723" s="23">
        <v>74570000</v>
      </c>
      <c r="N1723" s="23">
        <v>62640000</v>
      </c>
      <c r="O1723" s="23">
        <v>50200000</v>
      </c>
      <c r="P1723" s="23">
        <v>73860000</v>
      </c>
      <c r="Q1723" s="23">
        <v>23320000</v>
      </c>
      <c r="R1723" s="23">
        <v>15990000</v>
      </c>
      <c r="S1723" s="23">
        <v>3880000</v>
      </c>
      <c r="T1723" s="22">
        <v>0</v>
      </c>
      <c r="U1723" s="22">
        <v>0</v>
      </c>
      <c r="V1723" s="2" t="str" cm="1">
        <f t="array" ref="V1723">_xlfn.IFS(B1723&lt;30,"21-29",
B1723&lt;40,"30-39",
B1723&lt;50,"40-49",
B1723&lt;60,"50-59",
TRUE,"60+"
)</f>
        <v>50-59</v>
      </c>
      <c r="W1723" s="24">
        <f t="shared" si="78"/>
        <v>62470000</v>
      </c>
      <c r="X1723" s="24">
        <f t="shared" si="79"/>
        <v>37723333.333333336</v>
      </c>
      <c r="Y1723" s="25">
        <f t="shared" si="80"/>
        <v>0.75265060240963855</v>
      </c>
      <c r="Z1723" s="2" t="str" cm="1">
        <f t="array" ref="Z1723">_xlfn.IFS(Y1723&lt;=25%,"Low",
Y1723&lt;=50%,"Moderate",
Y1723&lt;=75%,"High",
Y1723&lt;=100%,"Very High",
TRUE,"Over Limit"
)</f>
        <v>Very High</v>
      </c>
      <c r="AA1723" s="2" cm="1">
        <f t="array" ref="AA1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23" s="2" t="str" cm="1">
        <f t="array" ref="AB1723">_xlfn.IFS(T1723=0,"No Late Payments",
T1723&lt;=2,"Low",
T1723&lt;=4,"Moderate",
TRUE,"High"
)</f>
        <v>No Late Payments</v>
      </c>
      <c r="AC1723" s="10" t="str" cm="1">
        <f t="array" ref="AC1723">_xlfn.IFS(
H1723&lt;40000000,"Low",
H1723&lt;60000000,"Medium",
H1723&lt;100000000,"High",
TRUE,"Very High"
)</f>
        <v>High</v>
      </c>
    </row>
    <row r="1724" spans="1:29">
      <c r="A1724" s="18" t="s">
        <v>1756</v>
      </c>
      <c r="B1724" s="19">
        <v>38</v>
      </c>
      <c r="C1724" s="19" t="s">
        <v>22</v>
      </c>
      <c r="D1724" s="19" t="s">
        <v>27</v>
      </c>
      <c r="E1724" s="19" t="s">
        <v>38</v>
      </c>
      <c r="F1724" s="19" t="s">
        <v>25</v>
      </c>
      <c r="G1724" s="20">
        <v>9400000</v>
      </c>
      <c r="H1724" s="20">
        <v>22000000</v>
      </c>
      <c r="I1724" s="19">
        <v>74</v>
      </c>
      <c r="J1724" s="19">
        <v>0</v>
      </c>
      <c r="K1724" s="19">
        <v>0</v>
      </c>
      <c r="L1724" s="19">
        <v>0</v>
      </c>
      <c r="M1724" s="20">
        <v>14860000</v>
      </c>
      <c r="N1724" s="20">
        <v>17900000</v>
      </c>
      <c r="O1724" s="20">
        <v>16450000</v>
      </c>
      <c r="P1724" s="20">
        <v>7410000</v>
      </c>
      <c r="Q1724" s="20">
        <v>4440000</v>
      </c>
      <c r="R1724" s="20">
        <v>8120000</v>
      </c>
      <c r="S1724" s="20">
        <v>1000000</v>
      </c>
      <c r="T1724" s="19">
        <v>0</v>
      </c>
      <c r="U1724" s="19">
        <v>0</v>
      </c>
      <c r="V1724" s="2" t="str" cm="1">
        <f t="array" ref="V1724">_xlfn.IFS(B1724&lt;30,"21-29",
B1724&lt;40,"30-39",
B1724&lt;50,"40-49",
B1724&lt;60,"50-59",
TRUE,"60+"
)</f>
        <v>30-39</v>
      </c>
      <c r="W1724" s="24">
        <f t="shared" si="78"/>
        <v>16403333.333333334</v>
      </c>
      <c r="X1724" s="24">
        <f t="shared" si="79"/>
        <v>6656666.666666667</v>
      </c>
      <c r="Y1724" s="25">
        <f t="shared" si="80"/>
        <v>0.74560606060606061</v>
      </c>
      <c r="Z1724" s="2" t="str" cm="1">
        <f t="array" ref="Z1724">_xlfn.IFS(Y1724&lt;=25%,"Low",
Y1724&lt;=50%,"Moderate",
Y1724&lt;=75%,"High",
Y1724&lt;=100%,"Very High",
TRUE,"Over Limit"
)</f>
        <v>High</v>
      </c>
      <c r="AA1724" s="2" cm="1">
        <f t="array" ref="AA1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4" s="2" t="str" cm="1">
        <f t="array" ref="AB1724">_xlfn.IFS(T1724=0,"No Late Payments",
T1724&lt;=2,"Low",
T1724&lt;=4,"Moderate",
TRUE,"High"
)</f>
        <v>No Late Payments</v>
      </c>
      <c r="AC1724" s="10" t="str" cm="1">
        <f t="array" ref="AC1724">_xlfn.IFS(
H1724&lt;40000000,"Low",
H1724&lt;60000000,"Medium",
H1724&lt;100000000,"High",
TRUE,"Very High"
)</f>
        <v>Low</v>
      </c>
    </row>
    <row r="1725" spans="1:29">
      <c r="A1725" s="21" t="s">
        <v>1757</v>
      </c>
      <c r="B1725" s="22">
        <v>41</v>
      </c>
      <c r="C1725" s="22" t="s">
        <v>22</v>
      </c>
      <c r="D1725" s="22" t="s">
        <v>27</v>
      </c>
      <c r="E1725" s="22" t="s">
        <v>24</v>
      </c>
      <c r="F1725" s="22" t="s">
        <v>28</v>
      </c>
      <c r="G1725" s="23">
        <v>9800000</v>
      </c>
      <c r="H1725" s="23">
        <v>20000000</v>
      </c>
      <c r="I1725" s="22">
        <v>52</v>
      </c>
      <c r="J1725" s="22">
        <v>3</v>
      </c>
      <c r="K1725" s="22">
        <v>3</v>
      </c>
      <c r="L1725" s="22">
        <v>3</v>
      </c>
      <c r="M1725" s="23">
        <v>11890000</v>
      </c>
      <c r="N1725" s="23">
        <v>9630000</v>
      </c>
      <c r="O1725" s="23">
        <v>12090000</v>
      </c>
      <c r="P1725" s="23">
        <v>270000</v>
      </c>
      <c r="Q1725" s="23">
        <v>390000</v>
      </c>
      <c r="R1725" s="23">
        <v>430000</v>
      </c>
      <c r="S1725" s="23">
        <v>2130000</v>
      </c>
      <c r="T1725" s="22">
        <v>4</v>
      </c>
      <c r="U1725" s="22">
        <v>1</v>
      </c>
      <c r="V1725" s="2" t="str" cm="1">
        <f t="array" ref="V1725">_xlfn.IFS(B1725&lt;30,"21-29",
B1725&lt;40,"30-39",
B1725&lt;50,"40-49",
B1725&lt;60,"50-59",
TRUE,"60+"
)</f>
        <v>40-49</v>
      </c>
      <c r="W1725" s="24">
        <f t="shared" si="78"/>
        <v>11203333.333333334</v>
      </c>
      <c r="X1725" s="24">
        <f t="shared" si="79"/>
        <v>363333.33333333331</v>
      </c>
      <c r="Y1725" s="25">
        <f t="shared" si="80"/>
        <v>0.5601666666666667</v>
      </c>
      <c r="Z1725" s="2" t="str" cm="1">
        <f t="array" ref="Z1725">_xlfn.IFS(Y1725&lt;=25%,"Low",
Y1725&lt;=50%,"Moderate",
Y1725&lt;=75%,"High",
Y1725&lt;=100%,"Very High",
TRUE,"Over Limit"
)</f>
        <v>High</v>
      </c>
      <c r="AA1725" s="2" cm="1">
        <f t="array" ref="AA1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5" s="2" t="str" cm="1">
        <f t="array" ref="AB1725">_xlfn.IFS(T1725=0,"No Late Payments",
T1725&lt;=2,"Low",
T1725&lt;=4,"Moderate",
TRUE,"High"
)</f>
        <v>Moderate</v>
      </c>
      <c r="AC1725" s="10" t="str" cm="1">
        <f t="array" ref="AC1725">_xlfn.IFS(
H1725&lt;40000000,"Low",
H1725&lt;60000000,"Medium",
H1725&lt;100000000,"High",
TRUE,"Very High"
)</f>
        <v>Low</v>
      </c>
    </row>
    <row r="1726" spans="1:29">
      <c r="A1726" s="18" t="s">
        <v>1758</v>
      </c>
      <c r="B1726" s="19">
        <v>45</v>
      </c>
      <c r="C1726" s="19" t="s">
        <v>22</v>
      </c>
      <c r="D1726" s="19" t="s">
        <v>27</v>
      </c>
      <c r="E1726" s="19" t="s">
        <v>24</v>
      </c>
      <c r="F1726" s="19" t="s">
        <v>28</v>
      </c>
      <c r="G1726" s="20">
        <v>11300000</v>
      </c>
      <c r="H1726" s="20">
        <v>47000000</v>
      </c>
      <c r="I1726" s="19">
        <v>152</v>
      </c>
      <c r="J1726" s="19">
        <v>0</v>
      </c>
      <c r="K1726" s="19">
        <v>0</v>
      </c>
      <c r="L1726" s="19">
        <v>0</v>
      </c>
      <c r="M1726" s="20">
        <v>23730000</v>
      </c>
      <c r="N1726" s="20">
        <v>18710000</v>
      </c>
      <c r="O1726" s="20">
        <v>17460000</v>
      </c>
      <c r="P1726" s="20">
        <v>22210000</v>
      </c>
      <c r="Q1726" s="20">
        <v>4520000</v>
      </c>
      <c r="R1726" s="20">
        <v>6040000</v>
      </c>
      <c r="S1726" s="20">
        <v>1570000</v>
      </c>
      <c r="T1726" s="19">
        <v>0</v>
      </c>
      <c r="U1726" s="19">
        <v>1</v>
      </c>
      <c r="V1726" s="2" t="str" cm="1">
        <f t="array" ref="V1726">_xlfn.IFS(B1726&lt;30,"21-29",
B1726&lt;40,"30-39",
B1726&lt;50,"40-49",
B1726&lt;60,"50-59",
TRUE,"60+"
)</f>
        <v>40-49</v>
      </c>
      <c r="W1726" s="24">
        <f t="shared" si="78"/>
        <v>19966666.666666668</v>
      </c>
      <c r="X1726" s="24">
        <f t="shared" si="79"/>
        <v>10923333.333333334</v>
      </c>
      <c r="Y1726" s="25">
        <f t="shared" si="80"/>
        <v>0.424822695035461</v>
      </c>
      <c r="Z1726" s="2" t="str" cm="1">
        <f t="array" ref="Z1726">_xlfn.IFS(Y1726&lt;=25%,"Low",
Y1726&lt;=50%,"Moderate",
Y1726&lt;=75%,"High",
Y1726&lt;=100%,"Very High",
TRUE,"Over Limit"
)</f>
        <v>Moderate</v>
      </c>
      <c r="AA1726" s="2" cm="1">
        <f t="array" ref="AA1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6" s="2" t="str" cm="1">
        <f t="array" ref="AB1726">_xlfn.IFS(T1726=0,"No Late Payments",
T1726&lt;=2,"Low",
T1726&lt;=4,"Moderate",
TRUE,"High"
)</f>
        <v>No Late Payments</v>
      </c>
      <c r="AC1726" s="10" t="str" cm="1">
        <f t="array" ref="AC1726">_xlfn.IFS(
H1726&lt;40000000,"Low",
H1726&lt;60000000,"Medium",
H1726&lt;100000000,"High",
TRUE,"Very High"
)</f>
        <v>Medium</v>
      </c>
    </row>
    <row r="1727" spans="1:29">
      <c r="A1727" s="21" t="s">
        <v>1759</v>
      </c>
      <c r="B1727" s="22">
        <v>29</v>
      </c>
      <c r="C1727" s="22" t="s">
        <v>22</v>
      </c>
      <c r="D1727" s="22" t="s">
        <v>23</v>
      </c>
      <c r="E1727" s="22" t="s">
        <v>24</v>
      </c>
      <c r="F1727" s="22" t="s">
        <v>28</v>
      </c>
      <c r="G1727" s="23">
        <v>11400000</v>
      </c>
      <c r="H1727" s="23">
        <v>46000000</v>
      </c>
      <c r="I1727" s="22">
        <v>88</v>
      </c>
      <c r="J1727" s="22">
        <v>0</v>
      </c>
      <c r="K1727" s="22">
        <v>0</v>
      </c>
      <c r="L1727" s="22">
        <v>1</v>
      </c>
      <c r="M1727" s="23">
        <v>11460000</v>
      </c>
      <c r="N1727" s="23">
        <v>7460000</v>
      </c>
      <c r="O1727" s="23">
        <v>16060000</v>
      </c>
      <c r="P1727" s="23">
        <v>4210000</v>
      </c>
      <c r="Q1727" s="23">
        <v>2900000</v>
      </c>
      <c r="R1727" s="23">
        <v>6260000</v>
      </c>
      <c r="S1727" s="23">
        <v>70000</v>
      </c>
      <c r="T1727" s="22">
        <v>1</v>
      </c>
      <c r="U1727" s="22">
        <v>0</v>
      </c>
      <c r="V1727" s="2" t="str" cm="1">
        <f t="array" ref="V1727">_xlfn.IFS(B1727&lt;30,"21-29",
B1727&lt;40,"30-39",
B1727&lt;50,"40-49",
B1727&lt;60,"50-59",
TRUE,"60+"
)</f>
        <v>21-29</v>
      </c>
      <c r="W1727" s="24">
        <f t="shared" si="78"/>
        <v>11660000</v>
      </c>
      <c r="X1727" s="24">
        <f t="shared" si="79"/>
        <v>4456666.666666667</v>
      </c>
      <c r="Y1727" s="25">
        <f t="shared" si="80"/>
        <v>0.25347826086956521</v>
      </c>
      <c r="Z1727" s="2" t="str" cm="1">
        <f t="array" ref="Z1727">_xlfn.IFS(Y1727&lt;=25%,"Low",
Y1727&lt;=50%,"Moderate",
Y1727&lt;=75%,"High",
Y1727&lt;=100%,"Very High",
TRUE,"Over Limit"
)</f>
        <v>Moderate</v>
      </c>
      <c r="AA1727" s="2" cm="1">
        <f t="array" ref="AA1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7" s="2" t="str" cm="1">
        <f t="array" ref="AB1727">_xlfn.IFS(T1727=0,"No Late Payments",
T1727&lt;=2,"Low",
T1727&lt;=4,"Moderate",
TRUE,"High"
)</f>
        <v>Low</v>
      </c>
      <c r="AC1727" s="10" t="str" cm="1">
        <f t="array" ref="AC1727">_xlfn.IFS(
H1727&lt;40000000,"Low",
H1727&lt;60000000,"Medium",
H1727&lt;100000000,"High",
TRUE,"Very High"
)</f>
        <v>Medium</v>
      </c>
    </row>
    <row r="1728" spans="1:29">
      <c r="A1728" s="18" t="s">
        <v>1760</v>
      </c>
      <c r="B1728" s="19">
        <v>27</v>
      </c>
      <c r="C1728" s="19" t="s">
        <v>34</v>
      </c>
      <c r="D1728" s="19" t="s">
        <v>46</v>
      </c>
      <c r="E1728" s="19" t="s">
        <v>24</v>
      </c>
      <c r="F1728" s="19" t="s">
        <v>48</v>
      </c>
      <c r="G1728" s="20">
        <v>13600000</v>
      </c>
      <c r="H1728" s="20">
        <v>65000000</v>
      </c>
      <c r="I1728" s="19">
        <v>47</v>
      </c>
      <c r="J1728" s="19">
        <v>0</v>
      </c>
      <c r="K1728" s="19">
        <v>0</v>
      </c>
      <c r="L1728" s="19">
        <v>0</v>
      </c>
      <c r="M1728" s="20">
        <v>7170000</v>
      </c>
      <c r="N1728" s="20">
        <v>16190000</v>
      </c>
      <c r="O1728" s="20">
        <v>11980000</v>
      </c>
      <c r="P1728" s="20">
        <v>2680000</v>
      </c>
      <c r="Q1728" s="20">
        <v>13220000</v>
      </c>
      <c r="R1728" s="20">
        <v>5110000</v>
      </c>
      <c r="S1728" s="20">
        <v>1660000</v>
      </c>
      <c r="T1728" s="19">
        <v>1</v>
      </c>
      <c r="U1728" s="19">
        <v>0</v>
      </c>
      <c r="V1728" s="2" t="str" cm="1">
        <f t="array" ref="V1728">_xlfn.IFS(B1728&lt;30,"21-29",
B1728&lt;40,"30-39",
B1728&lt;50,"40-49",
B1728&lt;60,"50-59",
TRUE,"60+"
)</f>
        <v>21-29</v>
      </c>
      <c r="W1728" s="24">
        <f t="shared" si="78"/>
        <v>11780000</v>
      </c>
      <c r="X1728" s="24">
        <f t="shared" si="79"/>
        <v>7003333.333333333</v>
      </c>
      <c r="Y1728" s="25">
        <f t="shared" si="80"/>
        <v>0.18123076923076922</v>
      </c>
      <c r="Z1728" s="2" t="str" cm="1">
        <f t="array" ref="Z1728">_xlfn.IFS(Y1728&lt;=25%,"Low",
Y1728&lt;=50%,"Moderate",
Y1728&lt;=75%,"High",
Y1728&lt;=100%,"Very High",
TRUE,"Over Limit"
)</f>
        <v>Low</v>
      </c>
      <c r="AA1728" s="2" cm="1">
        <f t="array" ref="AA1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28" s="2" t="str" cm="1">
        <f t="array" ref="AB1728">_xlfn.IFS(T1728=0,"No Late Payments",
T1728&lt;=2,"Low",
T1728&lt;=4,"Moderate",
TRUE,"High"
)</f>
        <v>Low</v>
      </c>
      <c r="AC1728" s="10" t="str" cm="1">
        <f t="array" ref="AC1728">_xlfn.IFS(
H1728&lt;40000000,"Low",
H1728&lt;60000000,"Medium",
H1728&lt;100000000,"High",
TRUE,"Very High"
)</f>
        <v>High</v>
      </c>
    </row>
    <row r="1729" spans="1:29">
      <c r="A1729" s="21" t="s">
        <v>1761</v>
      </c>
      <c r="B1729" s="22">
        <v>39</v>
      </c>
      <c r="C1729" s="22" t="s">
        <v>34</v>
      </c>
      <c r="D1729" s="22" t="s">
        <v>23</v>
      </c>
      <c r="E1729" s="22" t="s">
        <v>38</v>
      </c>
      <c r="F1729" s="22" t="s">
        <v>28</v>
      </c>
      <c r="G1729" s="23">
        <v>13500000</v>
      </c>
      <c r="H1729" s="23">
        <v>67000000</v>
      </c>
      <c r="I1729" s="22">
        <v>94</v>
      </c>
      <c r="J1729" s="22">
        <v>3</v>
      </c>
      <c r="K1729" s="22">
        <v>3</v>
      </c>
      <c r="L1729" s="22">
        <v>0</v>
      </c>
      <c r="M1729" s="23">
        <v>56600000</v>
      </c>
      <c r="N1729" s="23">
        <v>51820000</v>
      </c>
      <c r="O1729" s="23">
        <v>49800000</v>
      </c>
      <c r="P1729" s="23">
        <v>4630000</v>
      </c>
      <c r="Q1729" s="23">
        <v>710000</v>
      </c>
      <c r="R1729" s="23">
        <v>13780000</v>
      </c>
      <c r="S1729" s="23">
        <v>4270000</v>
      </c>
      <c r="T1729" s="22">
        <v>3</v>
      </c>
      <c r="U1729" s="22">
        <v>1</v>
      </c>
      <c r="V1729" s="2" t="str" cm="1">
        <f t="array" ref="V1729">_xlfn.IFS(B1729&lt;30,"21-29",
B1729&lt;40,"30-39",
B1729&lt;50,"40-49",
B1729&lt;60,"50-59",
TRUE,"60+"
)</f>
        <v>30-39</v>
      </c>
      <c r="W1729" s="24">
        <f t="shared" si="78"/>
        <v>52740000</v>
      </c>
      <c r="X1729" s="24">
        <f t="shared" si="79"/>
        <v>6373333.333333333</v>
      </c>
      <c r="Y1729" s="25">
        <f t="shared" si="80"/>
        <v>0.78716417910447756</v>
      </c>
      <c r="Z1729" s="2" t="str" cm="1">
        <f t="array" ref="Z1729">_xlfn.IFS(Y1729&lt;=25%,"Low",
Y1729&lt;=50%,"Moderate",
Y1729&lt;=75%,"High",
Y1729&lt;=100%,"Very High",
TRUE,"Over Limit"
)</f>
        <v>Very High</v>
      </c>
      <c r="AA1729" s="2" cm="1">
        <f t="array" ref="AA1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29" s="2" t="str" cm="1">
        <f t="array" ref="AB1729">_xlfn.IFS(T1729=0,"No Late Payments",
T1729&lt;=2,"Low",
T1729&lt;=4,"Moderate",
TRUE,"High"
)</f>
        <v>Moderate</v>
      </c>
      <c r="AC1729" s="10" t="str" cm="1">
        <f t="array" ref="AC1729">_xlfn.IFS(
H1729&lt;40000000,"Low",
H1729&lt;60000000,"Medium",
H1729&lt;100000000,"High",
TRUE,"Very High"
)</f>
        <v>High</v>
      </c>
    </row>
    <row r="1730" spans="1:29">
      <c r="A1730" s="18" t="s">
        <v>1762</v>
      </c>
      <c r="B1730" s="19">
        <v>34</v>
      </c>
      <c r="C1730" s="19" t="s">
        <v>34</v>
      </c>
      <c r="D1730" s="19" t="s">
        <v>23</v>
      </c>
      <c r="E1730" s="19" t="s">
        <v>38</v>
      </c>
      <c r="F1730" s="19" t="s">
        <v>28</v>
      </c>
      <c r="G1730" s="20">
        <v>10200000</v>
      </c>
      <c r="H1730" s="20">
        <v>50000000</v>
      </c>
      <c r="I1730" s="19">
        <v>88</v>
      </c>
      <c r="J1730" s="19">
        <v>1</v>
      </c>
      <c r="K1730" s="19">
        <v>0</v>
      </c>
      <c r="L1730" s="19">
        <v>0</v>
      </c>
      <c r="M1730" s="20">
        <v>16070000</v>
      </c>
      <c r="N1730" s="20">
        <v>21860000</v>
      </c>
      <c r="O1730" s="20">
        <v>23490000</v>
      </c>
      <c r="P1730" s="20">
        <v>7360000</v>
      </c>
      <c r="Q1730" s="20">
        <v>7380000</v>
      </c>
      <c r="R1730" s="20">
        <v>11030000</v>
      </c>
      <c r="S1730" s="20">
        <v>1180000</v>
      </c>
      <c r="T1730" s="19">
        <v>1</v>
      </c>
      <c r="U1730" s="19">
        <v>0</v>
      </c>
      <c r="V1730" s="2" t="str" cm="1">
        <f t="array" ref="V1730">_xlfn.IFS(B1730&lt;30,"21-29",
B1730&lt;40,"30-39",
B1730&lt;50,"40-49",
B1730&lt;60,"50-59",
TRUE,"60+"
)</f>
        <v>30-39</v>
      </c>
      <c r="W1730" s="24">
        <f t="shared" ref="W1730:W1793" si="81">AVERAGE(M1730,N1730,O1730)</f>
        <v>20473333.333333332</v>
      </c>
      <c r="X1730" s="24">
        <f t="shared" ref="X1730:X1793" si="82">AVERAGE(P1730,Q1730,R1730)</f>
        <v>8590000</v>
      </c>
      <c r="Y1730" s="25">
        <f t="shared" si="80"/>
        <v>0.40946666666666665</v>
      </c>
      <c r="Z1730" s="2" t="str" cm="1">
        <f t="array" ref="Z1730">_xlfn.IFS(Y1730&lt;=25%,"Low",
Y1730&lt;=50%,"Moderate",
Y1730&lt;=75%,"High",
Y1730&lt;=100%,"Very High",
TRUE,"Over Limit"
)</f>
        <v>Moderate</v>
      </c>
      <c r="AA1730" s="2" cm="1">
        <f t="array" ref="AA1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0" s="2" t="str" cm="1">
        <f t="array" ref="AB1730">_xlfn.IFS(T1730=0,"No Late Payments",
T1730&lt;=2,"Low",
T1730&lt;=4,"Moderate",
TRUE,"High"
)</f>
        <v>Low</v>
      </c>
      <c r="AC1730" s="10" t="str" cm="1">
        <f t="array" ref="AC1730">_xlfn.IFS(
H1730&lt;40000000,"Low",
H1730&lt;60000000,"Medium",
H1730&lt;100000000,"High",
TRUE,"Very High"
)</f>
        <v>Medium</v>
      </c>
    </row>
    <row r="1731" spans="1:29">
      <c r="A1731" s="21" t="s">
        <v>1763</v>
      </c>
      <c r="B1731" s="22">
        <v>21</v>
      </c>
      <c r="C1731" s="22" t="s">
        <v>22</v>
      </c>
      <c r="D1731" s="22" t="s">
        <v>27</v>
      </c>
      <c r="E1731" s="22" t="s">
        <v>24</v>
      </c>
      <c r="F1731" s="22" t="s">
        <v>25</v>
      </c>
      <c r="G1731" s="23">
        <v>7300000</v>
      </c>
      <c r="H1731" s="23">
        <v>31000000</v>
      </c>
      <c r="I1731" s="22">
        <v>22</v>
      </c>
      <c r="J1731" s="22">
        <v>3</v>
      </c>
      <c r="K1731" s="22">
        <v>3</v>
      </c>
      <c r="L1731" s="22">
        <v>0</v>
      </c>
      <c r="M1731" s="23">
        <v>10650000</v>
      </c>
      <c r="N1731" s="23">
        <v>15180000</v>
      </c>
      <c r="O1731" s="23">
        <v>18520000</v>
      </c>
      <c r="P1731" s="23">
        <v>450000</v>
      </c>
      <c r="Q1731" s="23">
        <v>340000</v>
      </c>
      <c r="R1731" s="23">
        <v>3150000</v>
      </c>
      <c r="S1731" s="23">
        <v>2700000</v>
      </c>
      <c r="T1731" s="22">
        <v>2</v>
      </c>
      <c r="U1731" s="22">
        <v>1</v>
      </c>
      <c r="V1731" s="2" t="str" cm="1">
        <f t="array" ref="V1731">_xlfn.IFS(B1731&lt;30,"21-29",
B1731&lt;40,"30-39",
B1731&lt;50,"40-49",
B1731&lt;60,"50-59",
TRUE,"60+"
)</f>
        <v>21-29</v>
      </c>
      <c r="W1731" s="24">
        <f t="shared" si="81"/>
        <v>14783333.333333334</v>
      </c>
      <c r="X1731" s="24">
        <f t="shared" si="82"/>
        <v>1313333.3333333333</v>
      </c>
      <c r="Y1731" s="25">
        <f t="shared" ref="Y1731:Y1794" si="83">IFERROR(W1731/H1731,0)</f>
        <v>0.47688172043010757</v>
      </c>
      <c r="Z1731" s="2" t="str" cm="1">
        <f t="array" ref="Z1731">_xlfn.IFS(Y1731&lt;=25%,"Low",
Y1731&lt;=50%,"Moderate",
Y1731&lt;=75%,"High",
Y1731&lt;=100%,"Very High",
TRUE,"Over Limit"
)</f>
        <v>Moderate</v>
      </c>
      <c r="AA1731" s="2" cm="1">
        <f t="array" ref="AA1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1" s="2" t="str" cm="1">
        <f t="array" ref="AB1731">_xlfn.IFS(T1731=0,"No Late Payments",
T1731&lt;=2,"Low",
T1731&lt;=4,"Moderate",
TRUE,"High"
)</f>
        <v>Low</v>
      </c>
      <c r="AC1731" s="10" t="str" cm="1">
        <f t="array" ref="AC1731">_xlfn.IFS(
H1731&lt;40000000,"Low",
H1731&lt;60000000,"Medium",
H1731&lt;100000000,"High",
TRUE,"Very High"
)</f>
        <v>Low</v>
      </c>
    </row>
    <row r="1732" spans="1:29">
      <c r="A1732" s="18" t="s">
        <v>1764</v>
      </c>
      <c r="B1732" s="19">
        <v>47</v>
      </c>
      <c r="C1732" s="19" t="s">
        <v>22</v>
      </c>
      <c r="D1732" s="19" t="s">
        <v>23</v>
      </c>
      <c r="E1732" s="19" t="s">
        <v>24</v>
      </c>
      <c r="F1732" s="19" t="s">
        <v>31</v>
      </c>
      <c r="G1732" s="20">
        <v>8600000</v>
      </c>
      <c r="H1732" s="20">
        <v>24000000</v>
      </c>
      <c r="I1732" s="19">
        <v>217</v>
      </c>
      <c r="J1732" s="19">
        <v>0</v>
      </c>
      <c r="K1732" s="19">
        <v>1</v>
      </c>
      <c r="L1732" s="19">
        <v>0</v>
      </c>
      <c r="M1732" s="20">
        <v>14810000</v>
      </c>
      <c r="N1732" s="20">
        <v>13700000</v>
      </c>
      <c r="O1732" s="20">
        <v>15690000</v>
      </c>
      <c r="P1732" s="20">
        <v>1250000</v>
      </c>
      <c r="Q1732" s="20">
        <v>4560000</v>
      </c>
      <c r="R1732" s="20">
        <v>3350000</v>
      </c>
      <c r="S1732" s="20">
        <v>2860000</v>
      </c>
      <c r="T1732" s="19">
        <v>1</v>
      </c>
      <c r="U1732" s="19">
        <v>0</v>
      </c>
      <c r="V1732" s="2" t="str" cm="1">
        <f t="array" ref="V1732">_xlfn.IFS(B1732&lt;30,"21-29",
B1732&lt;40,"30-39",
B1732&lt;50,"40-49",
B1732&lt;60,"50-59",
TRUE,"60+"
)</f>
        <v>40-49</v>
      </c>
      <c r="W1732" s="24">
        <f t="shared" si="81"/>
        <v>14733333.333333334</v>
      </c>
      <c r="X1732" s="24">
        <f t="shared" si="82"/>
        <v>3053333.3333333335</v>
      </c>
      <c r="Y1732" s="25">
        <f t="shared" si="83"/>
        <v>0.61388888888888893</v>
      </c>
      <c r="Z1732" s="2" t="str" cm="1">
        <f t="array" ref="Z1732">_xlfn.IFS(Y1732&lt;=25%,"Low",
Y1732&lt;=50%,"Moderate",
Y1732&lt;=75%,"High",
Y1732&lt;=100%,"Very High",
TRUE,"Over Limit"
)</f>
        <v>High</v>
      </c>
      <c r="AA1732" s="2" cm="1">
        <f t="array" ref="AA1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2" s="2" t="str" cm="1">
        <f t="array" ref="AB1732">_xlfn.IFS(T1732=0,"No Late Payments",
T1732&lt;=2,"Low",
T1732&lt;=4,"Moderate",
TRUE,"High"
)</f>
        <v>Low</v>
      </c>
      <c r="AC1732" s="10" t="str" cm="1">
        <f t="array" ref="AC1732">_xlfn.IFS(
H1732&lt;40000000,"Low",
H1732&lt;60000000,"Medium",
H1732&lt;100000000,"High",
TRUE,"Very High"
)</f>
        <v>Low</v>
      </c>
    </row>
    <row r="1733" spans="1:29">
      <c r="A1733" s="21" t="s">
        <v>1765</v>
      </c>
      <c r="B1733" s="22">
        <v>28</v>
      </c>
      <c r="C1733" s="22" t="s">
        <v>22</v>
      </c>
      <c r="D1733" s="22" t="s">
        <v>27</v>
      </c>
      <c r="E1733" s="22" t="s">
        <v>38</v>
      </c>
      <c r="F1733" s="22" t="s">
        <v>41</v>
      </c>
      <c r="G1733" s="23">
        <v>8400000</v>
      </c>
      <c r="H1733" s="23">
        <v>20000000</v>
      </c>
      <c r="I1733" s="22">
        <v>61</v>
      </c>
      <c r="J1733" s="22">
        <v>0</v>
      </c>
      <c r="K1733" s="22">
        <v>0</v>
      </c>
      <c r="L1733" s="22">
        <v>0</v>
      </c>
      <c r="M1733" s="23">
        <v>12620000</v>
      </c>
      <c r="N1733" s="23">
        <v>11430000</v>
      </c>
      <c r="O1733" s="23">
        <v>13580000</v>
      </c>
      <c r="P1733" s="23">
        <v>5570000</v>
      </c>
      <c r="Q1733" s="23">
        <v>4200000</v>
      </c>
      <c r="R1733" s="23">
        <v>6660000</v>
      </c>
      <c r="S1733" s="23">
        <v>590000</v>
      </c>
      <c r="T1733" s="22">
        <v>0</v>
      </c>
      <c r="U1733" s="22">
        <v>0</v>
      </c>
      <c r="V1733" s="2" t="str" cm="1">
        <f t="array" ref="V1733">_xlfn.IFS(B1733&lt;30,"21-29",
B1733&lt;40,"30-39",
B1733&lt;50,"40-49",
B1733&lt;60,"50-59",
TRUE,"60+"
)</f>
        <v>21-29</v>
      </c>
      <c r="W1733" s="24">
        <f t="shared" si="81"/>
        <v>12543333.333333334</v>
      </c>
      <c r="X1733" s="24">
        <f t="shared" si="82"/>
        <v>5476666.666666667</v>
      </c>
      <c r="Y1733" s="25">
        <f t="shared" si="83"/>
        <v>0.62716666666666665</v>
      </c>
      <c r="Z1733" s="2" t="str" cm="1">
        <f t="array" ref="Z1733">_xlfn.IFS(Y1733&lt;=25%,"Low",
Y1733&lt;=50%,"Moderate",
Y1733&lt;=75%,"High",
Y1733&lt;=100%,"Very High",
TRUE,"Over Limit"
)</f>
        <v>High</v>
      </c>
      <c r="AA1733" s="2" cm="1">
        <f t="array" ref="AA1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3" s="2" t="str" cm="1">
        <f t="array" ref="AB1733">_xlfn.IFS(T1733=0,"No Late Payments",
T1733&lt;=2,"Low",
T1733&lt;=4,"Moderate",
TRUE,"High"
)</f>
        <v>No Late Payments</v>
      </c>
      <c r="AC1733" s="10" t="str" cm="1">
        <f t="array" ref="AC1733">_xlfn.IFS(
H1733&lt;40000000,"Low",
H1733&lt;60000000,"Medium",
H1733&lt;100000000,"High",
TRUE,"Very High"
)</f>
        <v>Low</v>
      </c>
    </row>
    <row r="1734" spans="1:29">
      <c r="A1734" s="18" t="s">
        <v>1766</v>
      </c>
      <c r="B1734" s="19">
        <v>31</v>
      </c>
      <c r="C1734" s="19" t="s">
        <v>34</v>
      </c>
      <c r="D1734" s="19" t="s">
        <v>30</v>
      </c>
      <c r="E1734" s="19" t="s">
        <v>38</v>
      </c>
      <c r="F1734" s="19" t="s">
        <v>28</v>
      </c>
      <c r="G1734" s="20">
        <v>12100000</v>
      </c>
      <c r="H1734" s="20">
        <v>57000000</v>
      </c>
      <c r="I1734" s="19">
        <v>110</v>
      </c>
      <c r="J1734" s="19">
        <v>0</v>
      </c>
      <c r="K1734" s="19">
        <v>0</v>
      </c>
      <c r="L1734" s="19">
        <v>0</v>
      </c>
      <c r="M1734" s="20">
        <v>33810000</v>
      </c>
      <c r="N1734" s="20">
        <v>30220000</v>
      </c>
      <c r="O1734" s="20">
        <v>19920000</v>
      </c>
      <c r="P1734" s="20">
        <v>18720000</v>
      </c>
      <c r="Q1734" s="20">
        <v>24810000</v>
      </c>
      <c r="R1734" s="20">
        <v>8450000</v>
      </c>
      <c r="S1734" s="20">
        <v>520000</v>
      </c>
      <c r="T1734" s="19">
        <v>0</v>
      </c>
      <c r="U1734" s="19">
        <v>0</v>
      </c>
      <c r="V1734" s="2" t="str" cm="1">
        <f t="array" ref="V1734">_xlfn.IFS(B1734&lt;30,"21-29",
B1734&lt;40,"30-39",
B1734&lt;50,"40-49",
B1734&lt;60,"50-59",
TRUE,"60+"
)</f>
        <v>30-39</v>
      </c>
      <c r="W1734" s="24">
        <f t="shared" si="81"/>
        <v>27983333.333333332</v>
      </c>
      <c r="X1734" s="24">
        <f t="shared" si="82"/>
        <v>17326666.666666668</v>
      </c>
      <c r="Y1734" s="25">
        <f t="shared" si="83"/>
        <v>0.49093567251461984</v>
      </c>
      <c r="Z1734" s="2" t="str" cm="1">
        <f t="array" ref="Z1734">_xlfn.IFS(Y1734&lt;=25%,"Low",
Y1734&lt;=50%,"Moderate",
Y1734&lt;=75%,"High",
Y1734&lt;=100%,"Very High",
TRUE,"Over Limit"
)</f>
        <v>Moderate</v>
      </c>
      <c r="AA1734" s="2" cm="1">
        <f t="array" ref="AA1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4" s="2" t="str" cm="1">
        <f t="array" ref="AB1734">_xlfn.IFS(T1734=0,"No Late Payments",
T1734&lt;=2,"Low",
T1734&lt;=4,"Moderate",
TRUE,"High"
)</f>
        <v>No Late Payments</v>
      </c>
      <c r="AC1734" s="10" t="str" cm="1">
        <f t="array" ref="AC1734">_xlfn.IFS(
H1734&lt;40000000,"Low",
H1734&lt;60000000,"Medium",
H1734&lt;100000000,"High",
TRUE,"Very High"
)</f>
        <v>Medium</v>
      </c>
    </row>
    <row r="1735" spans="1:29">
      <c r="A1735" s="21" t="s">
        <v>1767</v>
      </c>
      <c r="B1735" s="22">
        <v>29</v>
      </c>
      <c r="C1735" s="22" t="s">
        <v>34</v>
      </c>
      <c r="D1735" s="22" t="s">
        <v>27</v>
      </c>
      <c r="E1735" s="22" t="s">
        <v>24</v>
      </c>
      <c r="F1735" s="22" t="s">
        <v>28</v>
      </c>
      <c r="G1735" s="23">
        <v>9600000</v>
      </c>
      <c r="H1735" s="23">
        <v>20000000</v>
      </c>
      <c r="I1735" s="22">
        <v>57</v>
      </c>
      <c r="J1735" s="22">
        <v>0</v>
      </c>
      <c r="K1735" s="22">
        <v>0</v>
      </c>
      <c r="L1735" s="22">
        <v>0</v>
      </c>
      <c r="M1735" s="23">
        <v>10570000</v>
      </c>
      <c r="N1735" s="23">
        <v>12930000</v>
      </c>
      <c r="O1735" s="23">
        <v>12480000</v>
      </c>
      <c r="P1735" s="23">
        <v>2990000</v>
      </c>
      <c r="Q1735" s="23">
        <v>13010000</v>
      </c>
      <c r="R1735" s="23">
        <v>6330000</v>
      </c>
      <c r="S1735" s="23">
        <v>930000</v>
      </c>
      <c r="T1735" s="22">
        <v>0</v>
      </c>
      <c r="U1735" s="22">
        <v>0</v>
      </c>
      <c r="V1735" s="2" t="str" cm="1">
        <f t="array" ref="V1735">_xlfn.IFS(B1735&lt;30,"21-29",
B1735&lt;40,"30-39",
B1735&lt;50,"40-49",
B1735&lt;60,"50-59",
TRUE,"60+"
)</f>
        <v>21-29</v>
      </c>
      <c r="W1735" s="24">
        <f t="shared" si="81"/>
        <v>11993333.333333334</v>
      </c>
      <c r="X1735" s="24">
        <f t="shared" si="82"/>
        <v>7443333.333333333</v>
      </c>
      <c r="Y1735" s="25">
        <f t="shared" si="83"/>
        <v>0.59966666666666668</v>
      </c>
      <c r="Z1735" s="2" t="str" cm="1">
        <f t="array" ref="Z1735">_xlfn.IFS(Y1735&lt;=25%,"Low",
Y1735&lt;=50%,"Moderate",
Y1735&lt;=75%,"High",
Y1735&lt;=100%,"Very High",
TRUE,"Over Limit"
)</f>
        <v>High</v>
      </c>
      <c r="AA1735" s="2" cm="1">
        <f t="array" ref="AA1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5" s="2" t="str" cm="1">
        <f t="array" ref="AB1735">_xlfn.IFS(T1735=0,"No Late Payments",
T1735&lt;=2,"Low",
T1735&lt;=4,"Moderate",
TRUE,"High"
)</f>
        <v>No Late Payments</v>
      </c>
      <c r="AC1735" s="10" t="str" cm="1">
        <f t="array" ref="AC1735">_xlfn.IFS(
H1735&lt;40000000,"Low",
H1735&lt;60000000,"Medium",
H1735&lt;100000000,"High",
TRUE,"Very High"
)</f>
        <v>Low</v>
      </c>
    </row>
    <row r="1736" spans="1:29">
      <c r="A1736" s="18" t="s">
        <v>1768</v>
      </c>
      <c r="B1736" s="19">
        <v>51</v>
      </c>
      <c r="C1736" s="19" t="s">
        <v>34</v>
      </c>
      <c r="D1736" s="19" t="s">
        <v>23</v>
      </c>
      <c r="E1736" s="19" t="s">
        <v>24</v>
      </c>
      <c r="F1736" s="19" t="s">
        <v>25</v>
      </c>
      <c r="G1736" s="20">
        <v>15100000</v>
      </c>
      <c r="H1736" s="20">
        <v>112000000</v>
      </c>
      <c r="I1736" s="19">
        <v>148</v>
      </c>
      <c r="J1736" s="19">
        <v>0</v>
      </c>
      <c r="K1736" s="19">
        <v>0</v>
      </c>
      <c r="L1736" s="19">
        <v>0</v>
      </c>
      <c r="M1736" s="20">
        <v>39250000</v>
      </c>
      <c r="N1736" s="20">
        <v>42990000</v>
      </c>
      <c r="O1736" s="20">
        <v>37840000</v>
      </c>
      <c r="P1736" s="20">
        <v>16810000</v>
      </c>
      <c r="Q1736" s="20">
        <v>18090000</v>
      </c>
      <c r="R1736" s="20">
        <v>20870000</v>
      </c>
      <c r="S1736" s="20">
        <v>940000</v>
      </c>
      <c r="T1736" s="19">
        <v>1</v>
      </c>
      <c r="U1736" s="19">
        <v>0</v>
      </c>
      <c r="V1736" s="2" t="str" cm="1">
        <f t="array" ref="V1736">_xlfn.IFS(B1736&lt;30,"21-29",
B1736&lt;40,"30-39",
B1736&lt;50,"40-49",
B1736&lt;60,"50-59",
TRUE,"60+"
)</f>
        <v>50-59</v>
      </c>
      <c r="W1736" s="24">
        <f t="shared" si="81"/>
        <v>40026666.666666664</v>
      </c>
      <c r="X1736" s="24">
        <f t="shared" si="82"/>
        <v>18590000</v>
      </c>
      <c r="Y1736" s="25">
        <f t="shared" si="83"/>
        <v>0.35738095238095235</v>
      </c>
      <c r="Z1736" s="2" t="str" cm="1">
        <f t="array" ref="Z1736">_xlfn.IFS(Y1736&lt;=25%,"Low",
Y1736&lt;=50%,"Moderate",
Y1736&lt;=75%,"High",
Y1736&lt;=100%,"Very High",
TRUE,"Over Limit"
)</f>
        <v>Moderate</v>
      </c>
      <c r="AA1736" s="2" cm="1">
        <f t="array" ref="AA1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6" s="2" t="str" cm="1">
        <f t="array" ref="AB1736">_xlfn.IFS(T1736=0,"No Late Payments",
T1736&lt;=2,"Low",
T1736&lt;=4,"Moderate",
TRUE,"High"
)</f>
        <v>Low</v>
      </c>
      <c r="AC1736" s="10" t="str" cm="1">
        <f t="array" ref="AC1736">_xlfn.IFS(
H1736&lt;40000000,"Low",
H1736&lt;60000000,"Medium",
H1736&lt;100000000,"High",
TRUE,"Very High"
)</f>
        <v>Very High</v>
      </c>
    </row>
    <row r="1737" spans="1:29">
      <c r="A1737" s="21" t="s">
        <v>1769</v>
      </c>
      <c r="B1737" s="22">
        <v>56</v>
      </c>
      <c r="C1737" s="22" t="s">
        <v>22</v>
      </c>
      <c r="D1737" s="22" t="s">
        <v>27</v>
      </c>
      <c r="E1737" s="22" t="s">
        <v>38</v>
      </c>
      <c r="F1737" s="22" t="s">
        <v>28</v>
      </c>
      <c r="G1737" s="23">
        <v>17400000</v>
      </c>
      <c r="H1737" s="23">
        <v>69000000</v>
      </c>
      <c r="I1737" s="22">
        <v>124</v>
      </c>
      <c r="J1737" s="22">
        <v>0</v>
      </c>
      <c r="K1737" s="22">
        <v>0</v>
      </c>
      <c r="L1737" s="22">
        <v>0</v>
      </c>
      <c r="M1737" s="23">
        <v>53420000</v>
      </c>
      <c r="N1737" s="23">
        <v>32760000</v>
      </c>
      <c r="O1737" s="23">
        <v>50600000</v>
      </c>
      <c r="P1737" s="23">
        <v>19720000</v>
      </c>
      <c r="Q1737" s="23">
        <v>34030000</v>
      </c>
      <c r="R1737" s="23">
        <v>24170000</v>
      </c>
      <c r="S1737" s="23">
        <v>510000</v>
      </c>
      <c r="T1737" s="22">
        <v>0</v>
      </c>
      <c r="U1737" s="22">
        <v>0</v>
      </c>
      <c r="V1737" s="2" t="str" cm="1">
        <f t="array" ref="V1737">_xlfn.IFS(B1737&lt;30,"21-29",
B1737&lt;40,"30-39",
B1737&lt;50,"40-49",
B1737&lt;60,"50-59",
TRUE,"60+"
)</f>
        <v>50-59</v>
      </c>
      <c r="W1737" s="24">
        <f t="shared" si="81"/>
        <v>45593333.333333336</v>
      </c>
      <c r="X1737" s="24">
        <f t="shared" si="82"/>
        <v>25973333.333333332</v>
      </c>
      <c r="Y1737" s="25">
        <f t="shared" si="83"/>
        <v>0.6607729468599034</v>
      </c>
      <c r="Z1737" s="2" t="str" cm="1">
        <f t="array" ref="Z1737">_xlfn.IFS(Y1737&lt;=25%,"Low",
Y1737&lt;=50%,"Moderate",
Y1737&lt;=75%,"High",
Y1737&lt;=100%,"Very High",
TRUE,"Over Limit"
)</f>
        <v>High</v>
      </c>
      <c r="AA1737" s="2" cm="1">
        <f t="array" ref="AA1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7" s="2" t="str" cm="1">
        <f t="array" ref="AB1737">_xlfn.IFS(T1737=0,"No Late Payments",
T1737&lt;=2,"Low",
T1737&lt;=4,"Moderate",
TRUE,"High"
)</f>
        <v>No Late Payments</v>
      </c>
      <c r="AC1737" s="10" t="str" cm="1">
        <f t="array" ref="AC1737">_xlfn.IFS(
H1737&lt;40000000,"Low",
H1737&lt;60000000,"Medium",
H1737&lt;100000000,"High",
TRUE,"Very High"
)</f>
        <v>High</v>
      </c>
    </row>
    <row r="1738" spans="1:29">
      <c r="A1738" s="18" t="s">
        <v>1770</v>
      </c>
      <c r="B1738" s="19">
        <v>21</v>
      </c>
      <c r="C1738" s="19" t="s">
        <v>34</v>
      </c>
      <c r="D1738" s="19" t="s">
        <v>23</v>
      </c>
      <c r="E1738" s="19" t="s">
        <v>24</v>
      </c>
      <c r="F1738" s="19" t="s">
        <v>28</v>
      </c>
      <c r="G1738" s="20">
        <v>7100000</v>
      </c>
      <c r="H1738" s="20">
        <v>21000000</v>
      </c>
      <c r="I1738" s="19">
        <v>31</v>
      </c>
      <c r="J1738" s="19">
        <v>0</v>
      </c>
      <c r="K1738" s="19">
        <v>0</v>
      </c>
      <c r="L1738" s="19">
        <v>0</v>
      </c>
      <c r="M1738" s="20">
        <v>12810000</v>
      </c>
      <c r="N1738" s="20">
        <v>10600000</v>
      </c>
      <c r="O1738" s="20">
        <v>10510000</v>
      </c>
      <c r="P1738" s="20">
        <v>6060000</v>
      </c>
      <c r="Q1738" s="20">
        <v>5330000</v>
      </c>
      <c r="R1738" s="20">
        <v>3140000</v>
      </c>
      <c r="S1738" s="20">
        <v>630000</v>
      </c>
      <c r="T1738" s="19">
        <v>0</v>
      </c>
      <c r="U1738" s="19">
        <v>0</v>
      </c>
      <c r="V1738" s="2" t="str" cm="1">
        <f t="array" ref="V1738">_xlfn.IFS(B1738&lt;30,"21-29",
B1738&lt;40,"30-39",
B1738&lt;50,"40-49",
B1738&lt;60,"50-59",
TRUE,"60+"
)</f>
        <v>21-29</v>
      </c>
      <c r="W1738" s="24">
        <f t="shared" si="81"/>
        <v>11306666.666666666</v>
      </c>
      <c r="X1738" s="24">
        <f t="shared" si="82"/>
        <v>4843333.333333333</v>
      </c>
      <c r="Y1738" s="25">
        <f t="shared" si="83"/>
        <v>0.53841269841269834</v>
      </c>
      <c r="Z1738" s="2" t="str" cm="1">
        <f t="array" ref="Z1738">_xlfn.IFS(Y1738&lt;=25%,"Low",
Y1738&lt;=50%,"Moderate",
Y1738&lt;=75%,"High",
Y1738&lt;=100%,"Very High",
TRUE,"Over Limit"
)</f>
        <v>High</v>
      </c>
      <c r="AA1738" s="2" cm="1">
        <f t="array" ref="AA1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8" s="2" t="str" cm="1">
        <f t="array" ref="AB1738">_xlfn.IFS(T1738=0,"No Late Payments",
T1738&lt;=2,"Low",
T1738&lt;=4,"Moderate",
TRUE,"High"
)</f>
        <v>No Late Payments</v>
      </c>
      <c r="AC1738" s="10" t="str" cm="1">
        <f t="array" ref="AC1738">_xlfn.IFS(
H1738&lt;40000000,"Low",
H1738&lt;60000000,"Medium",
H1738&lt;100000000,"High",
TRUE,"Very High"
)</f>
        <v>Low</v>
      </c>
    </row>
    <row r="1739" spans="1:29">
      <c r="A1739" s="21" t="s">
        <v>1771</v>
      </c>
      <c r="B1739" s="22">
        <v>34</v>
      </c>
      <c r="C1739" s="22" t="s">
        <v>34</v>
      </c>
      <c r="D1739" s="22" t="s">
        <v>23</v>
      </c>
      <c r="E1739" s="22" t="s">
        <v>24</v>
      </c>
      <c r="F1739" s="22" t="s">
        <v>41</v>
      </c>
      <c r="G1739" s="23">
        <v>7600000</v>
      </c>
      <c r="H1739" s="23">
        <v>45000000</v>
      </c>
      <c r="I1739" s="22">
        <v>117</v>
      </c>
      <c r="J1739" s="22">
        <v>0</v>
      </c>
      <c r="K1739" s="22">
        <v>0</v>
      </c>
      <c r="L1739" s="22">
        <v>0</v>
      </c>
      <c r="M1739" s="23">
        <v>28710000</v>
      </c>
      <c r="N1739" s="23">
        <v>26250000</v>
      </c>
      <c r="O1739" s="23">
        <v>29510000</v>
      </c>
      <c r="P1739" s="23">
        <v>13540000</v>
      </c>
      <c r="Q1739" s="23">
        <v>14250000</v>
      </c>
      <c r="R1739" s="23">
        <v>23470000</v>
      </c>
      <c r="S1739" s="23">
        <v>5660000</v>
      </c>
      <c r="T1739" s="22">
        <v>0</v>
      </c>
      <c r="U1739" s="22">
        <v>0</v>
      </c>
      <c r="V1739" s="2" t="str" cm="1">
        <f t="array" ref="V1739">_xlfn.IFS(B1739&lt;30,"21-29",
B1739&lt;40,"30-39",
B1739&lt;50,"40-49",
B1739&lt;60,"50-59",
TRUE,"60+"
)</f>
        <v>30-39</v>
      </c>
      <c r="W1739" s="24">
        <f t="shared" si="81"/>
        <v>28156666.666666668</v>
      </c>
      <c r="X1739" s="24">
        <f t="shared" si="82"/>
        <v>17086666.666666668</v>
      </c>
      <c r="Y1739" s="25">
        <f t="shared" si="83"/>
        <v>0.62570370370370376</v>
      </c>
      <c r="Z1739" s="2" t="str" cm="1">
        <f t="array" ref="Z1739">_xlfn.IFS(Y1739&lt;=25%,"Low",
Y1739&lt;=50%,"Moderate",
Y1739&lt;=75%,"High",
Y1739&lt;=100%,"Very High",
TRUE,"Over Limit"
)</f>
        <v>High</v>
      </c>
      <c r="AA1739" s="2" cm="1">
        <f t="array" ref="AA1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9" s="2" t="str" cm="1">
        <f t="array" ref="AB1739">_xlfn.IFS(T1739=0,"No Late Payments",
T1739&lt;=2,"Low",
T1739&lt;=4,"Moderate",
TRUE,"High"
)</f>
        <v>No Late Payments</v>
      </c>
      <c r="AC1739" s="10" t="str" cm="1">
        <f t="array" ref="AC1739">_xlfn.IFS(
H1739&lt;40000000,"Low",
H1739&lt;60000000,"Medium",
H1739&lt;100000000,"High",
TRUE,"Very High"
)</f>
        <v>Medium</v>
      </c>
    </row>
    <row r="1740" spans="1:29">
      <c r="A1740" s="18" t="s">
        <v>1772</v>
      </c>
      <c r="B1740" s="19">
        <v>42</v>
      </c>
      <c r="C1740" s="19" t="s">
        <v>22</v>
      </c>
      <c r="D1740" s="19" t="s">
        <v>27</v>
      </c>
      <c r="E1740" s="19" t="s">
        <v>24</v>
      </c>
      <c r="F1740" s="19" t="s">
        <v>28</v>
      </c>
      <c r="G1740" s="20">
        <v>9700000</v>
      </c>
      <c r="H1740" s="20">
        <v>40000000</v>
      </c>
      <c r="I1740" s="19">
        <v>89</v>
      </c>
      <c r="J1740" s="19">
        <v>0</v>
      </c>
      <c r="K1740" s="19">
        <v>0</v>
      </c>
      <c r="L1740" s="19">
        <v>0</v>
      </c>
      <c r="M1740" s="20">
        <v>18670000</v>
      </c>
      <c r="N1740" s="20">
        <v>14840000</v>
      </c>
      <c r="O1740" s="20">
        <v>11240000</v>
      </c>
      <c r="P1740" s="20">
        <v>8460000</v>
      </c>
      <c r="Q1740" s="20">
        <v>6850000</v>
      </c>
      <c r="R1740" s="20">
        <v>5720000</v>
      </c>
      <c r="S1740" s="20">
        <v>2140000</v>
      </c>
      <c r="T1740" s="19">
        <v>1</v>
      </c>
      <c r="U1740" s="19">
        <v>0</v>
      </c>
      <c r="V1740" s="2" t="str" cm="1">
        <f t="array" ref="V1740">_xlfn.IFS(B1740&lt;30,"21-29",
B1740&lt;40,"30-39",
B1740&lt;50,"40-49",
B1740&lt;60,"50-59",
TRUE,"60+"
)</f>
        <v>40-49</v>
      </c>
      <c r="W1740" s="24">
        <f t="shared" si="81"/>
        <v>14916666.666666666</v>
      </c>
      <c r="X1740" s="24">
        <f t="shared" si="82"/>
        <v>7010000</v>
      </c>
      <c r="Y1740" s="25">
        <f t="shared" si="83"/>
        <v>0.37291666666666667</v>
      </c>
      <c r="Z1740" s="2" t="str" cm="1">
        <f t="array" ref="Z1740">_xlfn.IFS(Y1740&lt;=25%,"Low",
Y1740&lt;=50%,"Moderate",
Y1740&lt;=75%,"High",
Y1740&lt;=100%,"Very High",
TRUE,"Over Limit"
)</f>
        <v>Moderate</v>
      </c>
      <c r="AA1740" s="2" cm="1">
        <f t="array" ref="AA1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0" s="2" t="str" cm="1">
        <f t="array" ref="AB1740">_xlfn.IFS(T1740=0,"No Late Payments",
T1740&lt;=2,"Low",
T1740&lt;=4,"Moderate",
TRUE,"High"
)</f>
        <v>Low</v>
      </c>
      <c r="AC1740" s="10" t="str" cm="1">
        <f t="array" ref="AC1740">_xlfn.IFS(
H1740&lt;40000000,"Low",
H1740&lt;60000000,"Medium",
H1740&lt;100000000,"High",
TRUE,"Very High"
)</f>
        <v>Medium</v>
      </c>
    </row>
    <row r="1741" spans="1:29">
      <c r="A1741" s="21" t="s">
        <v>1773</v>
      </c>
      <c r="B1741" s="22">
        <v>44</v>
      </c>
      <c r="C1741" s="22" t="s">
        <v>34</v>
      </c>
      <c r="D1741" s="22" t="s">
        <v>30</v>
      </c>
      <c r="E1741" s="22" t="s">
        <v>24</v>
      </c>
      <c r="F1741" s="22" t="s">
        <v>25</v>
      </c>
      <c r="G1741" s="23">
        <v>10000000</v>
      </c>
      <c r="H1741" s="23">
        <v>27000000</v>
      </c>
      <c r="I1741" s="22">
        <v>138</v>
      </c>
      <c r="J1741" s="22">
        <v>0</v>
      </c>
      <c r="K1741" s="22">
        <v>0</v>
      </c>
      <c r="L1741" s="22">
        <v>0</v>
      </c>
      <c r="M1741" s="23">
        <v>28480000</v>
      </c>
      <c r="N1741" s="23">
        <v>19110000</v>
      </c>
      <c r="O1741" s="23">
        <v>17900000</v>
      </c>
      <c r="P1741" s="23">
        <v>10710000</v>
      </c>
      <c r="Q1741" s="23">
        <v>9050000</v>
      </c>
      <c r="R1741" s="23">
        <v>5400000</v>
      </c>
      <c r="S1741" s="23">
        <v>1630000</v>
      </c>
      <c r="T1741" s="22">
        <v>0</v>
      </c>
      <c r="U1741" s="22">
        <v>0</v>
      </c>
      <c r="V1741" s="2" t="str" cm="1">
        <f t="array" ref="V1741">_xlfn.IFS(B1741&lt;30,"21-29",
B1741&lt;40,"30-39",
B1741&lt;50,"40-49",
B1741&lt;60,"50-59",
TRUE,"60+"
)</f>
        <v>40-49</v>
      </c>
      <c r="W1741" s="24">
        <f t="shared" si="81"/>
        <v>21830000</v>
      </c>
      <c r="X1741" s="24">
        <f t="shared" si="82"/>
        <v>8386666.666666667</v>
      </c>
      <c r="Y1741" s="25">
        <f t="shared" si="83"/>
        <v>0.80851851851851853</v>
      </c>
      <c r="Z1741" s="2" t="str" cm="1">
        <f t="array" ref="Z1741">_xlfn.IFS(Y1741&lt;=25%,"Low",
Y1741&lt;=50%,"Moderate",
Y1741&lt;=75%,"High",
Y1741&lt;=100%,"Very High",
TRUE,"Over Limit"
)</f>
        <v>Very High</v>
      </c>
      <c r="AA1741" s="2" cm="1">
        <f t="array" ref="AA1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41" s="2" t="str" cm="1">
        <f t="array" ref="AB1741">_xlfn.IFS(T1741=0,"No Late Payments",
T1741&lt;=2,"Low",
T1741&lt;=4,"Moderate",
TRUE,"High"
)</f>
        <v>No Late Payments</v>
      </c>
      <c r="AC1741" s="10" t="str" cm="1">
        <f t="array" ref="AC1741">_xlfn.IFS(
H1741&lt;40000000,"Low",
H1741&lt;60000000,"Medium",
H1741&lt;100000000,"High",
TRUE,"Very High"
)</f>
        <v>Low</v>
      </c>
    </row>
    <row r="1742" spans="1:29">
      <c r="A1742" s="18" t="s">
        <v>1774</v>
      </c>
      <c r="B1742" s="19">
        <v>36</v>
      </c>
      <c r="C1742" s="19" t="s">
        <v>22</v>
      </c>
      <c r="D1742" s="19" t="s">
        <v>27</v>
      </c>
      <c r="E1742" s="19" t="s">
        <v>24</v>
      </c>
      <c r="F1742" s="19" t="s">
        <v>25</v>
      </c>
      <c r="G1742" s="20">
        <v>5300000</v>
      </c>
      <c r="H1742" s="20">
        <v>20000000</v>
      </c>
      <c r="I1742" s="19">
        <v>97</v>
      </c>
      <c r="J1742" s="19">
        <v>1</v>
      </c>
      <c r="K1742" s="19">
        <v>0</v>
      </c>
      <c r="L1742" s="19">
        <v>0</v>
      </c>
      <c r="M1742" s="20">
        <v>11860000</v>
      </c>
      <c r="N1742" s="20">
        <v>12000000</v>
      </c>
      <c r="O1742" s="20">
        <v>12470000</v>
      </c>
      <c r="P1742" s="20">
        <v>4200000</v>
      </c>
      <c r="Q1742" s="20">
        <v>10150000</v>
      </c>
      <c r="R1742" s="20">
        <v>1020000</v>
      </c>
      <c r="S1742" s="20">
        <v>1210000</v>
      </c>
      <c r="T1742" s="19">
        <v>2</v>
      </c>
      <c r="U1742" s="19">
        <v>0</v>
      </c>
      <c r="V1742" s="2" t="str" cm="1">
        <f t="array" ref="V1742">_xlfn.IFS(B1742&lt;30,"21-29",
B1742&lt;40,"30-39",
B1742&lt;50,"40-49",
B1742&lt;60,"50-59",
TRUE,"60+"
)</f>
        <v>30-39</v>
      </c>
      <c r="W1742" s="24">
        <f t="shared" si="81"/>
        <v>12110000</v>
      </c>
      <c r="X1742" s="24">
        <f t="shared" si="82"/>
        <v>5123333.333333333</v>
      </c>
      <c r="Y1742" s="25">
        <f t="shared" si="83"/>
        <v>0.60550000000000004</v>
      </c>
      <c r="Z1742" s="2" t="str" cm="1">
        <f t="array" ref="Z1742">_xlfn.IFS(Y1742&lt;=25%,"Low",
Y1742&lt;=50%,"Moderate",
Y1742&lt;=75%,"High",
Y1742&lt;=100%,"Very High",
TRUE,"Over Limit"
)</f>
        <v>High</v>
      </c>
      <c r="AA1742" s="2" cm="1">
        <f t="array" ref="AA1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42" s="2" t="str" cm="1">
        <f t="array" ref="AB1742">_xlfn.IFS(T1742=0,"No Late Payments",
T1742&lt;=2,"Low",
T1742&lt;=4,"Moderate",
TRUE,"High"
)</f>
        <v>Low</v>
      </c>
      <c r="AC1742" s="10" t="str" cm="1">
        <f t="array" ref="AC1742">_xlfn.IFS(
H1742&lt;40000000,"Low",
H1742&lt;60000000,"Medium",
H1742&lt;100000000,"High",
TRUE,"Very High"
)</f>
        <v>Low</v>
      </c>
    </row>
    <row r="1743" spans="1:29">
      <c r="A1743" s="21" t="s">
        <v>1775</v>
      </c>
      <c r="B1743" s="22">
        <v>35</v>
      </c>
      <c r="C1743" s="22" t="s">
        <v>22</v>
      </c>
      <c r="D1743" s="22" t="s">
        <v>23</v>
      </c>
      <c r="E1743" s="22" t="s">
        <v>24</v>
      </c>
      <c r="F1743" s="22" t="s">
        <v>48</v>
      </c>
      <c r="G1743" s="23">
        <v>9800000</v>
      </c>
      <c r="H1743" s="23">
        <v>45000000</v>
      </c>
      <c r="I1743" s="22">
        <v>58</v>
      </c>
      <c r="J1743" s="22">
        <v>2</v>
      </c>
      <c r="K1743" s="22">
        <v>3</v>
      </c>
      <c r="L1743" s="22">
        <v>0</v>
      </c>
      <c r="M1743" s="23">
        <v>21530000</v>
      </c>
      <c r="N1743" s="23">
        <v>11940000</v>
      </c>
      <c r="O1743" s="23">
        <v>17370000</v>
      </c>
      <c r="P1743" s="23">
        <v>2580000</v>
      </c>
      <c r="Q1743" s="23">
        <v>2990000</v>
      </c>
      <c r="R1743" s="23">
        <v>4530000</v>
      </c>
      <c r="S1743" s="23">
        <v>3100000</v>
      </c>
      <c r="T1743" s="22">
        <v>3</v>
      </c>
      <c r="U1743" s="22">
        <v>1</v>
      </c>
      <c r="V1743" s="2" t="str" cm="1">
        <f t="array" ref="V1743">_xlfn.IFS(B1743&lt;30,"21-29",
B1743&lt;40,"30-39",
B1743&lt;50,"40-49",
B1743&lt;60,"50-59",
TRUE,"60+"
)</f>
        <v>30-39</v>
      </c>
      <c r="W1743" s="24">
        <f t="shared" si="81"/>
        <v>16946666.666666668</v>
      </c>
      <c r="X1743" s="24">
        <f t="shared" si="82"/>
        <v>3366666.6666666665</v>
      </c>
      <c r="Y1743" s="25">
        <f t="shared" si="83"/>
        <v>0.37659259259259265</v>
      </c>
      <c r="Z1743" s="2" t="str" cm="1">
        <f t="array" ref="Z1743">_xlfn.IFS(Y1743&lt;=25%,"Low",
Y1743&lt;=50%,"Moderate",
Y1743&lt;=75%,"High",
Y1743&lt;=100%,"Very High",
TRUE,"Over Limit"
)</f>
        <v>Moderate</v>
      </c>
      <c r="AA1743" s="2" cm="1">
        <f t="array" ref="AA1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3" s="2" t="str" cm="1">
        <f t="array" ref="AB1743">_xlfn.IFS(T1743=0,"No Late Payments",
T1743&lt;=2,"Low",
T1743&lt;=4,"Moderate",
TRUE,"High"
)</f>
        <v>Moderate</v>
      </c>
      <c r="AC1743" s="10" t="str" cm="1">
        <f t="array" ref="AC1743">_xlfn.IFS(
H1743&lt;40000000,"Low",
H1743&lt;60000000,"Medium",
H1743&lt;100000000,"High",
TRUE,"Very High"
)</f>
        <v>Medium</v>
      </c>
    </row>
    <row r="1744" spans="1:29">
      <c r="A1744" s="18" t="s">
        <v>1776</v>
      </c>
      <c r="B1744" s="19">
        <v>33</v>
      </c>
      <c r="C1744" s="19" t="s">
        <v>34</v>
      </c>
      <c r="D1744" s="19" t="s">
        <v>27</v>
      </c>
      <c r="E1744" s="19" t="s">
        <v>31</v>
      </c>
      <c r="F1744" s="19" t="s">
        <v>48</v>
      </c>
      <c r="G1744" s="20">
        <v>12200000</v>
      </c>
      <c r="H1744" s="20">
        <v>64000000</v>
      </c>
      <c r="I1744" s="19">
        <v>107</v>
      </c>
      <c r="J1744" s="19">
        <v>0</v>
      </c>
      <c r="K1744" s="19">
        <v>0</v>
      </c>
      <c r="L1744" s="19">
        <v>0</v>
      </c>
      <c r="M1744" s="20">
        <v>6620000</v>
      </c>
      <c r="N1744" s="20">
        <v>22950000</v>
      </c>
      <c r="O1744" s="20">
        <v>21210000</v>
      </c>
      <c r="P1744" s="20">
        <v>5740000</v>
      </c>
      <c r="Q1744" s="20">
        <v>9310000</v>
      </c>
      <c r="R1744" s="20">
        <v>22130000</v>
      </c>
      <c r="S1744" s="20">
        <v>20000</v>
      </c>
      <c r="T1744" s="19">
        <v>0</v>
      </c>
      <c r="U1744" s="19">
        <v>0</v>
      </c>
      <c r="V1744" s="2" t="str" cm="1">
        <f t="array" ref="V1744">_xlfn.IFS(B1744&lt;30,"21-29",
B1744&lt;40,"30-39",
B1744&lt;50,"40-49",
B1744&lt;60,"50-59",
TRUE,"60+"
)</f>
        <v>30-39</v>
      </c>
      <c r="W1744" s="24">
        <f t="shared" si="81"/>
        <v>16926666.666666668</v>
      </c>
      <c r="X1744" s="24">
        <f t="shared" si="82"/>
        <v>12393333.333333334</v>
      </c>
      <c r="Y1744" s="25">
        <f t="shared" si="83"/>
        <v>0.26447916666666671</v>
      </c>
      <c r="Z1744" s="2" t="str" cm="1">
        <f t="array" ref="Z1744">_xlfn.IFS(Y1744&lt;=25%,"Low",
Y1744&lt;=50%,"Moderate",
Y1744&lt;=75%,"High",
Y1744&lt;=100%,"Very High",
TRUE,"Over Limit"
)</f>
        <v>Moderate</v>
      </c>
      <c r="AA1744" s="2" cm="1">
        <f t="array" ref="AA1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4" s="2" t="str" cm="1">
        <f t="array" ref="AB1744">_xlfn.IFS(T1744=0,"No Late Payments",
T1744&lt;=2,"Low",
T1744&lt;=4,"Moderate",
TRUE,"High"
)</f>
        <v>No Late Payments</v>
      </c>
      <c r="AC1744" s="10" t="str" cm="1">
        <f t="array" ref="AC1744">_xlfn.IFS(
H1744&lt;40000000,"Low",
H1744&lt;60000000,"Medium",
H1744&lt;100000000,"High",
TRUE,"Very High"
)</f>
        <v>High</v>
      </c>
    </row>
    <row r="1745" spans="1:29">
      <c r="A1745" s="21" t="s">
        <v>1777</v>
      </c>
      <c r="B1745" s="22">
        <v>35</v>
      </c>
      <c r="C1745" s="22" t="s">
        <v>34</v>
      </c>
      <c r="D1745" s="22" t="s">
        <v>23</v>
      </c>
      <c r="E1745" s="22" t="s">
        <v>38</v>
      </c>
      <c r="F1745" s="22" t="s">
        <v>41</v>
      </c>
      <c r="G1745" s="23">
        <v>13900000</v>
      </c>
      <c r="H1745" s="23">
        <v>73000000</v>
      </c>
      <c r="I1745" s="22">
        <v>51</v>
      </c>
      <c r="J1745" s="22">
        <v>0</v>
      </c>
      <c r="K1745" s="22">
        <v>0</v>
      </c>
      <c r="L1745" s="22">
        <v>0</v>
      </c>
      <c r="M1745" s="23">
        <v>20700000</v>
      </c>
      <c r="N1745" s="23">
        <v>29470000</v>
      </c>
      <c r="O1745" s="23">
        <v>29680000</v>
      </c>
      <c r="P1745" s="23">
        <v>18070000</v>
      </c>
      <c r="Q1745" s="23">
        <v>3780000</v>
      </c>
      <c r="R1745" s="23">
        <v>10220000</v>
      </c>
      <c r="S1745" s="23">
        <v>3750000</v>
      </c>
      <c r="T1745" s="22">
        <v>0</v>
      </c>
      <c r="U1745" s="22">
        <v>0</v>
      </c>
      <c r="V1745" s="2" t="str" cm="1">
        <f t="array" ref="V1745">_xlfn.IFS(B1745&lt;30,"21-29",
B1745&lt;40,"30-39",
B1745&lt;50,"40-49",
B1745&lt;60,"50-59",
TRUE,"60+"
)</f>
        <v>30-39</v>
      </c>
      <c r="W1745" s="24">
        <f t="shared" si="81"/>
        <v>26616666.666666668</v>
      </c>
      <c r="X1745" s="24">
        <f t="shared" si="82"/>
        <v>10690000</v>
      </c>
      <c r="Y1745" s="25">
        <f t="shared" si="83"/>
        <v>0.36461187214611873</v>
      </c>
      <c r="Z1745" s="2" t="str" cm="1">
        <f t="array" ref="Z1745">_xlfn.IFS(Y1745&lt;=25%,"Low",
Y1745&lt;=50%,"Moderate",
Y1745&lt;=75%,"High",
Y1745&lt;=100%,"Very High",
TRUE,"Over Limit"
)</f>
        <v>Moderate</v>
      </c>
      <c r="AA1745" s="2" cm="1">
        <f t="array" ref="AA1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5" s="2" t="str" cm="1">
        <f t="array" ref="AB1745">_xlfn.IFS(T1745=0,"No Late Payments",
T1745&lt;=2,"Low",
T1745&lt;=4,"Moderate",
TRUE,"High"
)</f>
        <v>No Late Payments</v>
      </c>
      <c r="AC1745" s="10" t="str" cm="1">
        <f t="array" ref="AC1745">_xlfn.IFS(
H1745&lt;40000000,"Low",
H1745&lt;60000000,"Medium",
H1745&lt;100000000,"High",
TRUE,"Very High"
)</f>
        <v>High</v>
      </c>
    </row>
    <row r="1746" spans="1:29">
      <c r="A1746" s="18" t="s">
        <v>1778</v>
      </c>
      <c r="B1746" s="19">
        <v>48</v>
      </c>
      <c r="C1746" s="19" t="s">
        <v>22</v>
      </c>
      <c r="D1746" s="19" t="s">
        <v>27</v>
      </c>
      <c r="E1746" s="19" t="s">
        <v>24</v>
      </c>
      <c r="F1746" s="19" t="s">
        <v>31</v>
      </c>
      <c r="G1746" s="20">
        <v>6700000</v>
      </c>
      <c r="H1746" s="20">
        <v>30000000</v>
      </c>
      <c r="I1746" s="19">
        <v>165</v>
      </c>
      <c r="J1746" s="19">
        <v>0</v>
      </c>
      <c r="K1746" s="19">
        <v>0</v>
      </c>
      <c r="L1746" s="19">
        <v>1</v>
      </c>
      <c r="M1746" s="20">
        <v>5980000</v>
      </c>
      <c r="N1746" s="20">
        <v>7580000</v>
      </c>
      <c r="O1746" s="20">
        <v>6050000</v>
      </c>
      <c r="P1746" s="20">
        <v>2050000</v>
      </c>
      <c r="Q1746" s="20">
        <v>2780000</v>
      </c>
      <c r="R1746" s="20">
        <v>2370000</v>
      </c>
      <c r="S1746" s="20">
        <v>1540000</v>
      </c>
      <c r="T1746" s="19">
        <v>2</v>
      </c>
      <c r="U1746" s="19">
        <v>0</v>
      </c>
      <c r="V1746" s="2" t="str" cm="1">
        <f t="array" ref="V1746">_xlfn.IFS(B1746&lt;30,"21-29",
B1746&lt;40,"30-39",
B1746&lt;50,"40-49",
B1746&lt;60,"50-59",
TRUE,"60+"
)</f>
        <v>40-49</v>
      </c>
      <c r="W1746" s="24">
        <f t="shared" si="81"/>
        <v>6536666.666666667</v>
      </c>
      <c r="X1746" s="24">
        <f t="shared" si="82"/>
        <v>2400000</v>
      </c>
      <c r="Y1746" s="25">
        <f t="shared" si="83"/>
        <v>0.21788888888888891</v>
      </c>
      <c r="Z1746" s="2" t="str" cm="1">
        <f t="array" ref="Z1746">_xlfn.IFS(Y1746&lt;=25%,"Low",
Y1746&lt;=50%,"Moderate",
Y1746&lt;=75%,"High",
Y1746&lt;=100%,"Very High",
TRUE,"Over Limit"
)</f>
        <v>Low</v>
      </c>
      <c r="AA1746" s="2" cm="1">
        <f t="array" ref="AA1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6" s="2" t="str" cm="1">
        <f t="array" ref="AB1746">_xlfn.IFS(T1746=0,"No Late Payments",
T1746&lt;=2,"Low",
T1746&lt;=4,"Moderate",
TRUE,"High"
)</f>
        <v>Low</v>
      </c>
      <c r="AC1746" s="10" t="str" cm="1">
        <f t="array" ref="AC1746">_xlfn.IFS(
H1746&lt;40000000,"Low",
H1746&lt;60000000,"Medium",
H1746&lt;100000000,"High",
TRUE,"Very High"
)</f>
        <v>Low</v>
      </c>
    </row>
    <row r="1747" spans="1:29">
      <c r="A1747" s="21" t="s">
        <v>1779</v>
      </c>
      <c r="B1747" s="22">
        <v>41</v>
      </c>
      <c r="C1747" s="22" t="s">
        <v>22</v>
      </c>
      <c r="D1747" s="22" t="s">
        <v>30</v>
      </c>
      <c r="E1747" s="22" t="s">
        <v>24</v>
      </c>
      <c r="F1747" s="22" t="s">
        <v>28</v>
      </c>
      <c r="G1747" s="23">
        <v>9900000</v>
      </c>
      <c r="H1747" s="23">
        <v>48000000</v>
      </c>
      <c r="I1747" s="22">
        <v>148</v>
      </c>
      <c r="J1747" s="22">
        <v>0</v>
      </c>
      <c r="K1747" s="22">
        <v>0</v>
      </c>
      <c r="L1747" s="22">
        <v>0</v>
      </c>
      <c r="M1747" s="23">
        <v>10520000</v>
      </c>
      <c r="N1747" s="23">
        <v>9500000</v>
      </c>
      <c r="O1747" s="23">
        <v>14050000</v>
      </c>
      <c r="P1747" s="23">
        <v>4540000</v>
      </c>
      <c r="Q1747" s="23">
        <v>7710000</v>
      </c>
      <c r="R1747" s="23">
        <v>3250000</v>
      </c>
      <c r="S1747" s="23">
        <v>1730000</v>
      </c>
      <c r="T1747" s="22">
        <v>0</v>
      </c>
      <c r="U1747" s="22">
        <v>0</v>
      </c>
      <c r="V1747" s="2" t="str" cm="1">
        <f t="array" ref="V1747">_xlfn.IFS(B1747&lt;30,"21-29",
B1747&lt;40,"30-39",
B1747&lt;50,"40-49",
B1747&lt;60,"50-59",
TRUE,"60+"
)</f>
        <v>40-49</v>
      </c>
      <c r="W1747" s="24">
        <f t="shared" si="81"/>
        <v>11356666.666666666</v>
      </c>
      <c r="X1747" s="24">
        <f t="shared" si="82"/>
        <v>5166666.666666667</v>
      </c>
      <c r="Y1747" s="25">
        <f t="shared" si="83"/>
        <v>0.23659722222222221</v>
      </c>
      <c r="Z1747" s="2" t="str" cm="1">
        <f t="array" ref="Z1747">_xlfn.IFS(Y1747&lt;=25%,"Low",
Y1747&lt;=50%,"Moderate",
Y1747&lt;=75%,"High",
Y1747&lt;=100%,"Very High",
TRUE,"Over Limit"
)</f>
        <v>Low</v>
      </c>
      <c r="AA1747" s="2" cm="1">
        <f t="array" ref="AA1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7" s="2" t="str" cm="1">
        <f t="array" ref="AB1747">_xlfn.IFS(T1747=0,"No Late Payments",
T1747&lt;=2,"Low",
T1747&lt;=4,"Moderate",
TRUE,"High"
)</f>
        <v>No Late Payments</v>
      </c>
      <c r="AC1747" s="10" t="str" cm="1">
        <f t="array" ref="AC1747">_xlfn.IFS(
H1747&lt;40000000,"Low",
H1747&lt;60000000,"Medium",
H1747&lt;100000000,"High",
TRUE,"Very High"
)</f>
        <v>Medium</v>
      </c>
    </row>
    <row r="1748" spans="1:29">
      <c r="A1748" s="18" t="s">
        <v>1780</v>
      </c>
      <c r="B1748" s="19">
        <v>53</v>
      </c>
      <c r="C1748" s="19" t="s">
        <v>34</v>
      </c>
      <c r="D1748" s="19" t="s">
        <v>23</v>
      </c>
      <c r="E1748" s="19" t="s">
        <v>24</v>
      </c>
      <c r="F1748" s="19" t="s">
        <v>41</v>
      </c>
      <c r="G1748" s="20">
        <v>10800000</v>
      </c>
      <c r="H1748" s="20">
        <v>55000000</v>
      </c>
      <c r="I1748" s="19">
        <v>204</v>
      </c>
      <c r="J1748" s="19">
        <v>0</v>
      </c>
      <c r="K1748" s="19">
        <v>2</v>
      </c>
      <c r="L1748" s="19">
        <v>3</v>
      </c>
      <c r="M1748" s="20">
        <v>37450000</v>
      </c>
      <c r="N1748" s="20">
        <v>23320000</v>
      </c>
      <c r="O1748" s="20">
        <v>15240000</v>
      </c>
      <c r="P1748" s="20">
        <v>13510000</v>
      </c>
      <c r="Q1748" s="20">
        <v>5590000</v>
      </c>
      <c r="R1748" s="20">
        <v>690000</v>
      </c>
      <c r="S1748" s="20">
        <v>1670000</v>
      </c>
      <c r="T1748" s="19">
        <v>3</v>
      </c>
      <c r="U1748" s="19">
        <v>1</v>
      </c>
      <c r="V1748" s="2" t="str" cm="1">
        <f t="array" ref="V1748">_xlfn.IFS(B1748&lt;30,"21-29",
B1748&lt;40,"30-39",
B1748&lt;50,"40-49",
B1748&lt;60,"50-59",
TRUE,"60+"
)</f>
        <v>50-59</v>
      </c>
      <c r="W1748" s="24">
        <f t="shared" si="81"/>
        <v>25336666.666666668</v>
      </c>
      <c r="X1748" s="24">
        <f t="shared" si="82"/>
        <v>6596666.666666667</v>
      </c>
      <c r="Y1748" s="25">
        <f t="shared" si="83"/>
        <v>0.46066666666666667</v>
      </c>
      <c r="Z1748" s="2" t="str" cm="1">
        <f t="array" ref="Z1748">_xlfn.IFS(Y1748&lt;=25%,"Low",
Y1748&lt;=50%,"Moderate",
Y1748&lt;=75%,"High",
Y1748&lt;=100%,"Very High",
TRUE,"Over Limit"
)</f>
        <v>Moderate</v>
      </c>
      <c r="AA1748" s="2" cm="1">
        <f t="array" ref="AA1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8" s="2" t="str" cm="1">
        <f t="array" ref="AB1748">_xlfn.IFS(T1748=0,"No Late Payments",
T1748&lt;=2,"Low",
T1748&lt;=4,"Moderate",
TRUE,"High"
)</f>
        <v>Moderate</v>
      </c>
      <c r="AC1748" s="10" t="str" cm="1">
        <f t="array" ref="AC1748">_xlfn.IFS(
H1748&lt;40000000,"Low",
H1748&lt;60000000,"Medium",
H1748&lt;100000000,"High",
TRUE,"Very High"
)</f>
        <v>Medium</v>
      </c>
    </row>
    <row r="1749" spans="1:29">
      <c r="A1749" s="21" t="s">
        <v>1781</v>
      </c>
      <c r="B1749" s="22">
        <v>49</v>
      </c>
      <c r="C1749" s="22" t="s">
        <v>22</v>
      </c>
      <c r="D1749" s="22" t="s">
        <v>46</v>
      </c>
      <c r="E1749" s="22" t="s">
        <v>38</v>
      </c>
      <c r="F1749" s="22" t="s">
        <v>41</v>
      </c>
      <c r="G1749" s="23">
        <v>17900000</v>
      </c>
      <c r="H1749" s="23">
        <v>106000000</v>
      </c>
      <c r="I1749" s="22">
        <v>125</v>
      </c>
      <c r="J1749" s="22">
        <v>1</v>
      </c>
      <c r="K1749" s="22">
        <v>2</v>
      </c>
      <c r="L1749" s="22">
        <v>1</v>
      </c>
      <c r="M1749" s="23">
        <v>70280000</v>
      </c>
      <c r="N1749" s="23">
        <v>77250000</v>
      </c>
      <c r="O1749" s="23">
        <v>56330000</v>
      </c>
      <c r="P1749" s="23">
        <v>1720000</v>
      </c>
      <c r="Q1749" s="23">
        <v>7520000</v>
      </c>
      <c r="R1749" s="23">
        <v>2110000</v>
      </c>
      <c r="S1749" s="23">
        <v>11920000</v>
      </c>
      <c r="T1749" s="22">
        <v>3</v>
      </c>
      <c r="U1749" s="22">
        <v>1</v>
      </c>
      <c r="V1749" s="2" t="str" cm="1">
        <f t="array" ref="V1749">_xlfn.IFS(B1749&lt;30,"21-29",
B1749&lt;40,"30-39",
B1749&lt;50,"40-49",
B1749&lt;60,"50-59",
TRUE,"60+"
)</f>
        <v>40-49</v>
      </c>
      <c r="W1749" s="24">
        <f t="shared" si="81"/>
        <v>67953333.333333328</v>
      </c>
      <c r="X1749" s="24">
        <f t="shared" si="82"/>
        <v>3783333.3333333335</v>
      </c>
      <c r="Y1749" s="25">
        <f t="shared" si="83"/>
        <v>0.64106918238993704</v>
      </c>
      <c r="Z1749" s="2" t="str" cm="1">
        <f t="array" ref="Z1749">_xlfn.IFS(Y1749&lt;=25%,"Low",
Y1749&lt;=50%,"Moderate",
Y1749&lt;=75%,"High",
Y1749&lt;=100%,"Very High",
TRUE,"Over Limit"
)</f>
        <v>High</v>
      </c>
      <c r="AA1749" s="2" cm="1">
        <f t="array" ref="AA1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49" s="2" t="str" cm="1">
        <f t="array" ref="AB1749">_xlfn.IFS(T1749=0,"No Late Payments",
T1749&lt;=2,"Low",
T1749&lt;=4,"Moderate",
TRUE,"High"
)</f>
        <v>Moderate</v>
      </c>
      <c r="AC1749" s="10" t="str" cm="1">
        <f t="array" ref="AC1749">_xlfn.IFS(
H1749&lt;40000000,"Low",
H1749&lt;60000000,"Medium",
H1749&lt;100000000,"High",
TRUE,"Very High"
)</f>
        <v>Very High</v>
      </c>
    </row>
    <row r="1750" spans="1:29">
      <c r="A1750" s="18" t="s">
        <v>1782</v>
      </c>
      <c r="B1750" s="19">
        <v>29</v>
      </c>
      <c r="C1750" s="19" t="s">
        <v>22</v>
      </c>
      <c r="D1750" s="19" t="s">
        <v>30</v>
      </c>
      <c r="E1750" s="19" t="s">
        <v>24</v>
      </c>
      <c r="F1750" s="19" t="s">
        <v>48</v>
      </c>
      <c r="G1750" s="20">
        <v>10900000</v>
      </c>
      <c r="H1750" s="20">
        <v>60000000</v>
      </c>
      <c r="I1750" s="19">
        <v>61</v>
      </c>
      <c r="J1750" s="19">
        <v>0</v>
      </c>
      <c r="K1750" s="19">
        <v>0</v>
      </c>
      <c r="L1750" s="19">
        <v>2</v>
      </c>
      <c r="M1750" s="20">
        <v>44610000</v>
      </c>
      <c r="N1750" s="20">
        <v>57310000</v>
      </c>
      <c r="O1750" s="20">
        <v>53600000</v>
      </c>
      <c r="P1750" s="20">
        <v>9220000</v>
      </c>
      <c r="Q1750" s="20">
        <v>8290000</v>
      </c>
      <c r="R1750" s="20">
        <v>8310000</v>
      </c>
      <c r="S1750" s="20">
        <v>5030000</v>
      </c>
      <c r="T1750" s="19">
        <v>1</v>
      </c>
      <c r="U1750" s="19">
        <v>0</v>
      </c>
      <c r="V1750" s="2" t="str" cm="1">
        <f t="array" ref="V1750">_xlfn.IFS(B1750&lt;30,"21-29",
B1750&lt;40,"30-39",
B1750&lt;50,"40-49",
B1750&lt;60,"50-59",
TRUE,"60+"
)</f>
        <v>21-29</v>
      </c>
      <c r="W1750" s="24">
        <f t="shared" si="81"/>
        <v>51840000</v>
      </c>
      <c r="X1750" s="24">
        <f t="shared" si="82"/>
        <v>8606666.666666666</v>
      </c>
      <c r="Y1750" s="25">
        <f t="shared" si="83"/>
        <v>0.86399999999999999</v>
      </c>
      <c r="Z1750" s="2" t="str" cm="1">
        <f t="array" ref="Z1750">_xlfn.IFS(Y1750&lt;=25%,"Low",
Y1750&lt;=50%,"Moderate",
Y1750&lt;=75%,"High",
Y1750&lt;=100%,"Very High",
TRUE,"Over Limit"
)</f>
        <v>Very High</v>
      </c>
      <c r="AA1750" s="2" cm="1">
        <f t="array" ref="AA1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50" s="2" t="str" cm="1">
        <f t="array" ref="AB1750">_xlfn.IFS(T1750=0,"No Late Payments",
T1750&lt;=2,"Low",
T1750&lt;=4,"Moderate",
TRUE,"High"
)</f>
        <v>Low</v>
      </c>
      <c r="AC1750" s="10" t="str" cm="1">
        <f t="array" ref="AC1750">_xlfn.IFS(
H1750&lt;40000000,"Low",
H1750&lt;60000000,"Medium",
H1750&lt;100000000,"High",
TRUE,"Very High"
)</f>
        <v>High</v>
      </c>
    </row>
    <row r="1751" spans="1:29">
      <c r="A1751" s="21" t="s">
        <v>1783</v>
      </c>
      <c r="B1751" s="22">
        <v>39</v>
      </c>
      <c r="C1751" s="22" t="s">
        <v>22</v>
      </c>
      <c r="D1751" s="22" t="s">
        <v>27</v>
      </c>
      <c r="E1751" s="22" t="s">
        <v>24</v>
      </c>
      <c r="F1751" s="22" t="s">
        <v>28</v>
      </c>
      <c r="G1751" s="23">
        <v>11900000</v>
      </c>
      <c r="H1751" s="23">
        <v>78000000</v>
      </c>
      <c r="I1751" s="22">
        <v>143</v>
      </c>
      <c r="J1751" s="22">
        <v>0</v>
      </c>
      <c r="K1751" s="22">
        <v>0</v>
      </c>
      <c r="L1751" s="22">
        <v>0</v>
      </c>
      <c r="M1751" s="23">
        <v>24020000</v>
      </c>
      <c r="N1751" s="23">
        <v>21900000</v>
      </c>
      <c r="O1751" s="23">
        <v>16120000</v>
      </c>
      <c r="P1751" s="23">
        <v>23970000</v>
      </c>
      <c r="Q1751" s="23">
        <v>6180000</v>
      </c>
      <c r="R1751" s="23">
        <v>7390000</v>
      </c>
      <c r="S1751" s="23">
        <v>2570000</v>
      </c>
      <c r="T1751" s="22">
        <v>0</v>
      </c>
      <c r="U1751" s="22">
        <v>0</v>
      </c>
      <c r="V1751" s="2" t="str" cm="1">
        <f t="array" ref="V1751">_xlfn.IFS(B1751&lt;30,"21-29",
B1751&lt;40,"30-39",
B1751&lt;50,"40-49",
B1751&lt;60,"50-59",
TRUE,"60+"
)</f>
        <v>30-39</v>
      </c>
      <c r="W1751" s="24">
        <f t="shared" si="81"/>
        <v>20680000</v>
      </c>
      <c r="X1751" s="24">
        <f t="shared" si="82"/>
        <v>12513333.333333334</v>
      </c>
      <c r="Y1751" s="25">
        <f t="shared" si="83"/>
        <v>0.26512820512820512</v>
      </c>
      <c r="Z1751" s="2" t="str" cm="1">
        <f t="array" ref="Z1751">_xlfn.IFS(Y1751&lt;=25%,"Low",
Y1751&lt;=50%,"Moderate",
Y1751&lt;=75%,"High",
Y1751&lt;=100%,"Very High",
TRUE,"Over Limit"
)</f>
        <v>Moderate</v>
      </c>
      <c r="AA1751" s="2" cm="1">
        <f t="array" ref="AA1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1" s="2" t="str" cm="1">
        <f t="array" ref="AB1751">_xlfn.IFS(T1751=0,"No Late Payments",
T1751&lt;=2,"Low",
T1751&lt;=4,"Moderate",
TRUE,"High"
)</f>
        <v>No Late Payments</v>
      </c>
      <c r="AC1751" s="10" t="str" cm="1">
        <f t="array" ref="AC1751">_xlfn.IFS(
H1751&lt;40000000,"Low",
H1751&lt;60000000,"Medium",
H1751&lt;100000000,"High",
TRUE,"Very High"
)</f>
        <v>High</v>
      </c>
    </row>
    <row r="1752" spans="1:29">
      <c r="A1752" s="18" t="s">
        <v>1784</v>
      </c>
      <c r="B1752" s="19">
        <v>23</v>
      </c>
      <c r="C1752" s="19" t="s">
        <v>34</v>
      </c>
      <c r="D1752" s="19" t="s">
        <v>27</v>
      </c>
      <c r="E1752" s="19" t="s">
        <v>38</v>
      </c>
      <c r="F1752" s="19" t="s">
        <v>31</v>
      </c>
      <c r="G1752" s="20">
        <v>5000000</v>
      </c>
      <c r="H1752" s="20">
        <v>20000000</v>
      </c>
      <c r="I1752" s="19">
        <v>34</v>
      </c>
      <c r="J1752" s="19">
        <v>0</v>
      </c>
      <c r="K1752" s="19">
        <v>0</v>
      </c>
      <c r="L1752" s="19">
        <v>0</v>
      </c>
      <c r="M1752" s="20">
        <v>4150000</v>
      </c>
      <c r="N1752" s="20">
        <v>2480000</v>
      </c>
      <c r="O1752" s="20">
        <v>280000</v>
      </c>
      <c r="P1752" s="20">
        <v>1490000</v>
      </c>
      <c r="Q1752" s="20">
        <v>2170000</v>
      </c>
      <c r="R1752" s="20">
        <v>220000</v>
      </c>
      <c r="S1752" s="20">
        <v>710000</v>
      </c>
      <c r="T1752" s="19">
        <v>0</v>
      </c>
      <c r="U1752" s="19">
        <v>0</v>
      </c>
      <c r="V1752" s="2" t="str" cm="1">
        <f t="array" ref="V1752">_xlfn.IFS(B1752&lt;30,"21-29",
B1752&lt;40,"30-39",
B1752&lt;50,"40-49",
B1752&lt;60,"50-59",
TRUE,"60+"
)</f>
        <v>21-29</v>
      </c>
      <c r="W1752" s="24">
        <f t="shared" si="81"/>
        <v>2303333.3333333335</v>
      </c>
      <c r="X1752" s="24">
        <f t="shared" si="82"/>
        <v>1293333.3333333333</v>
      </c>
      <c r="Y1752" s="25">
        <f t="shared" si="83"/>
        <v>0.11516666666666668</v>
      </c>
      <c r="Z1752" s="2" t="str" cm="1">
        <f t="array" ref="Z1752">_xlfn.IFS(Y1752&lt;=25%,"Low",
Y1752&lt;=50%,"Moderate",
Y1752&lt;=75%,"High",
Y1752&lt;=100%,"Very High",
TRUE,"Over Limit"
)</f>
        <v>Low</v>
      </c>
      <c r="AA1752" s="2" cm="1">
        <f t="array" ref="AA1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2" s="2" t="str" cm="1">
        <f t="array" ref="AB1752">_xlfn.IFS(T1752=0,"No Late Payments",
T1752&lt;=2,"Low",
T1752&lt;=4,"Moderate",
TRUE,"High"
)</f>
        <v>No Late Payments</v>
      </c>
      <c r="AC1752" s="10" t="str" cm="1">
        <f t="array" ref="AC1752">_xlfn.IFS(
H1752&lt;40000000,"Low",
H1752&lt;60000000,"Medium",
H1752&lt;100000000,"High",
TRUE,"Very High"
)</f>
        <v>Low</v>
      </c>
    </row>
    <row r="1753" spans="1:29">
      <c r="A1753" s="21" t="s">
        <v>1785</v>
      </c>
      <c r="B1753" s="22">
        <v>39</v>
      </c>
      <c r="C1753" s="22" t="s">
        <v>34</v>
      </c>
      <c r="D1753" s="22" t="s">
        <v>27</v>
      </c>
      <c r="E1753" s="22" t="s">
        <v>38</v>
      </c>
      <c r="F1753" s="22" t="s">
        <v>28</v>
      </c>
      <c r="G1753" s="23">
        <v>9900000</v>
      </c>
      <c r="H1753" s="23">
        <v>39000000</v>
      </c>
      <c r="I1753" s="22">
        <v>122</v>
      </c>
      <c r="J1753" s="22">
        <v>1</v>
      </c>
      <c r="K1753" s="22">
        <v>0</v>
      </c>
      <c r="L1753" s="22">
        <v>0</v>
      </c>
      <c r="M1753" s="23">
        <v>22920000</v>
      </c>
      <c r="N1753" s="23">
        <v>16610000</v>
      </c>
      <c r="O1753" s="23">
        <v>16420000</v>
      </c>
      <c r="P1753" s="23">
        <v>3790000</v>
      </c>
      <c r="Q1753" s="23">
        <v>6110000</v>
      </c>
      <c r="R1753" s="23">
        <v>3900000</v>
      </c>
      <c r="S1753" s="23">
        <v>2470000</v>
      </c>
      <c r="T1753" s="22">
        <v>2</v>
      </c>
      <c r="U1753" s="22">
        <v>0</v>
      </c>
      <c r="V1753" s="2" t="str" cm="1">
        <f t="array" ref="V1753">_xlfn.IFS(B1753&lt;30,"21-29",
B1753&lt;40,"30-39",
B1753&lt;50,"40-49",
B1753&lt;60,"50-59",
TRUE,"60+"
)</f>
        <v>30-39</v>
      </c>
      <c r="W1753" s="24">
        <f t="shared" si="81"/>
        <v>18650000</v>
      </c>
      <c r="X1753" s="24">
        <f t="shared" si="82"/>
        <v>4600000</v>
      </c>
      <c r="Y1753" s="25">
        <f t="shared" si="83"/>
        <v>0.47820512820512823</v>
      </c>
      <c r="Z1753" s="2" t="str" cm="1">
        <f t="array" ref="Z1753">_xlfn.IFS(Y1753&lt;=25%,"Low",
Y1753&lt;=50%,"Moderate",
Y1753&lt;=75%,"High",
Y1753&lt;=100%,"Very High",
TRUE,"Over Limit"
)</f>
        <v>Moderate</v>
      </c>
      <c r="AA1753" s="2" cm="1">
        <f t="array" ref="AA1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3" s="2" t="str" cm="1">
        <f t="array" ref="AB1753">_xlfn.IFS(T1753=0,"No Late Payments",
T1753&lt;=2,"Low",
T1753&lt;=4,"Moderate",
TRUE,"High"
)</f>
        <v>Low</v>
      </c>
      <c r="AC1753" s="10" t="str" cm="1">
        <f t="array" ref="AC1753">_xlfn.IFS(
H1753&lt;40000000,"Low",
H1753&lt;60000000,"Medium",
H1753&lt;100000000,"High",
TRUE,"Very High"
)</f>
        <v>Low</v>
      </c>
    </row>
    <row r="1754" spans="1:29">
      <c r="A1754" s="18" t="s">
        <v>1786</v>
      </c>
      <c r="B1754" s="19">
        <v>31</v>
      </c>
      <c r="C1754" s="19" t="s">
        <v>22</v>
      </c>
      <c r="D1754" s="19" t="s">
        <v>23</v>
      </c>
      <c r="E1754" s="19" t="s">
        <v>38</v>
      </c>
      <c r="F1754" s="19" t="s">
        <v>41</v>
      </c>
      <c r="G1754" s="20">
        <v>16600000</v>
      </c>
      <c r="H1754" s="20">
        <v>61000000</v>
      </c>
      <c r="I1754" s="19">
        <v>42</v>
      </c>
      <c r="J1754" s="19">
        <v>1</v>
      </c>
      <c r="K1754" s="19">
        <v>0</v>
      </c>
      <c r="L1754" s="19">
        <v>0</v>
      </c>
      <c r="M1754" s="20">
        <v>17630000</v>
      </c>
      <c r="N1754" s="20">
        <v>19970000</v>
      </c>
      <c r="O1754" s="20">
        <v>21330000</v>
      </c>
      <c r="P1754" s="20">
        <v>5090000</v>
      </c>
      <c r="Q1754" s="20">
        <v>3670000</v>
      </c>
      <c r="R1754" s="20">
        <v>9770000</v>
      </c>
      <c r="S1754" s="20">
        <v>8240000</v>
      </c>
      <c r="T1754" s="19">
        <v>1</v>
      </c>
      <c r="U1754" s="19">
        <v>0</v>
      </c>
      <c r="V1754" s="2" t="str" cm="1">
        <f t="array" ref="V1754">_xlfn.IFS(B1754&lt;30,"21-29",
B1754&lt;40,"30-39",
B1754&lt;50,"40-49",
B1754&lt;60,"50-59",
TRUE,"60+"
)</f>
        <v>30-39</v>
      </c>
      <c r="W1754" s="24">
        <f t="shared" si="81"/>
        <v>19643333.333333332</v>
      </c>
      <c r="X1754" s="24">
        <f t="shared" si="82"/>
        <v>6176666.666666667</v>
      </c>
      <c r="Y1754" s="25">
        <f t="shared" si="83"/>
        <v>0.32202185792349725</v>
      </c>
      <c r="Z1754" s="2" t="str" cm="1">
        <f t="array" ref="Z1754">_xlfn.IFS(Y1754&lt;=25%,"Low",
Y1754&lt;=50%,"Moderate",
Y1754&lt;=75%,"High",
Y1754&lt;=100%,"Very High",
TRUE,"Over Limit"
)</f>
        <v>Moderate</v>
      </c>
      <c r="AA1754" s="2" cm="1">
        <f t="array" ref="AA1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4" s="2" t="str" cm="1">
        <f t="array" ref="AB1754">_xlfn.IFS(T1754=0,"No Late Payments",
T1754&lt;=2,"Low",
T1754&lt;=4,"Moderate",
TRUE,"High"
)</f>
        <v>Low</v>
      </c>
      <c r="AC1754" s="10" t="str" cm="1">
        <f t="array" ref="AC1754">_xlfn.IFS(
H1754&lt;40000000,"Low",
H1754&lt;60000000,"Medium",
H1754&lt;100000000,"High",
TRUE,"Very High"
)</f>
        <v>High</v>
      </c>
    </row>
    <row r="1755" spans="1:29">
      <c r="A1755" s="21" t="s">
        <v>1787</v>
      </c>
      <c r="B1755" s="22">
        <v>37</v>
      </c>
      <c r="C1755" s="22" t="s">
        <v>22</v>
      </c>
      <c r="D1755" s="22" t="s">
        <v>23</v>
      </c>
      <c r="E1755" s="22" t="s">
        <v>38</v>
      </c>
      <c r="F1755" s="22" t="s">
        <v>25</v>
      </c>
      <c r="G1755" s="23">
        <v>9700000</v>
      </c>
      <c r="H1755" s="23">
        <v>40000000</v>
      </c>
      <c r="I1755" s="22">
        <v>114</v>
      </c>
      <c r="J1755" s="22">
        <v>3</v>
      </c>
      <c r="K1755" s="22">
        <v>0</v>
      </c>
      <c r="L1755" s="22">
        <v>2</v>
      </c>
      <c r="M1755" s="23">
        <v>20080000</v>
      </c>
      <c r="N1755" s="23">
        <v>21660000</v>
      </c>
      <c r="O1755" s="23">
        <v>25210000</v>
      </c>
      <c r="P1755" s="23">
        <v>1460000</v>
      </c>
      <c r="Q1755" s="23">
        <v>22230000</v>
      </c>
      <c r="R1755" s="23">
        <v>2660000</v>
      </c>
      <c r="S1755" s="23">
        <v>2530000</v>
      </c>
      <c r="T1755" s="22">
        <v>3</v>
      </c>
      <c r="U1755" s="22">
        <v>0</v>
      </c>
      <c r="V1755" s="2" t="str" cm="1">
        <f t="array" ref="V1755">_xlfn.IFS(B1755&lt;30,"21-29",
B1755&lt;40,"30-39",
B1755&lt;50,"40-49",
B1755&lt;60,"50-59",
TRUE,"60+"
)</f>
        <v>30-39</v>
      </c>
      <c r="W1755" s="24">
        <f t="shared" si="81"/>
        <v>22316666.666666668</v>
      </c>
      <c r="X1755" s="24">
        <f t="shared" si="82"/>
        <v>8783333.333333334</v>
      </c>
      <c r="Y1755" s="25">
        <f t="shared" si="83"/>
        <v>0.55791666666666673</v>
      </c>
      <c r="Z1755" s="2" t="str" cm="1">
        <f t="array" ref="Z1755">_xlfn.IFS(Y1755&lt;=25%,"Low",
Y1755&lt;=50%,"Moderate",
Y1755&lt;=75%,"High",
Y1755&lt;=100%,"Very High",
TRUE,"Over Limit"
)</f>
        <v>High</v>
      </c>
      <c r="AA1755" s="2" cm="1">
        <f t="array" ref="AA1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55" s="2" t="str" cm="1">
        <f t="array" ref="AB1755">_xlfn.IFS(T1755=0,"No Late Payments",
T1755&lt;=2,"Low",
T1755&lt;=4,"Moderate",
TRUE,"High"
)</f>
        <v>Moderate</v>
      </c>
      <c r="AC1755" s="10" t="str" cm="1">
        <f t="array" ref="AC1755">_xlfn.IFS(
H1755&lt;40000000,"Low",
H1755&lt;60000000,"Medium",
H1755&lt;100000000,"High",
TRUE,"Very High"
)</f>
        <v>Medium</v>
      </c>
    </row>
    <row r="1756" spans="1:29">
      <c r="A1756" s="18" t="s">
        <v>1788</v>
      </c>
      <c r="B1756" s="19">
        <v>45</v>
      </c>
      <c r="C1756" s="19" t="s">
        <v>22</v>
      </c>
      <c r="D1756" s="19" t="s">
        <v>30</v>
      </c>
      <c r="E1756" s="19" t="s">
        <v>24</v>
      </c>
      <c r="F1756" s="19" t="s">
        <v>48</v>
      </c>
      <c r="G1756" s="20">
        <v>15500000</v>
      </c>
      <c r="H1756" s="20">
        <v>77000000</v>
      </c>
      <c r="I1756" s="19">
        <v>148</v>
      </c>
      <c r="J1756" s="19">
        <v>3</v>
      </c>
      <c r="K1756" s="19">
        <v>2</v>
      </c>
      <c r="L1756" s="19">
        <v>2</v>
      </c>
      <c r="M1756" s="20">
        <v>63670000</v>
      </c>
      <c r="N1756" s="20">
        <v>69030000</v>
      </c>
      <c r="O1756" s="20">
        <v>72380000</v>
      </c>
      <c r="P1756" s="20">
        <v>1470000</v>
      </c>
      <c r="Q1756" s="20">
        <v>3590000</v>
      </c>
      <c r="R1756" s="20">
        <v>13670000</v>
      </c>
      <c r="S1756" s="20">
        <v>7020000</v>
      </c>
      <c r="T1756" s="19">
        <v>3</v>
      </c>
      <c r="U1756" s="19">
        <v>1</v>
      </c>
      <c r="V1756" s="2" t="str" cm="1">
        <f t="array" ref="V1756">_xlfn.IFS(B1756&lt;30,"21-29",
B1756&lt;40,"30-39",
B1756&lt;50,"40-49",
B1756&lt;60,"50-59",
TRUE,"60+"
)</f>
        <v>40-49</v>
      </c>
      <c r="W1756" s="24">
        <f t="shared" si="81"/>
        <v>68360000</v>
      </c>
      <c r="X1756" s="24">
        <f t="shared" si="82"/>
        <v>6243333.333333333</v>
      </c>
      <c r="Y1756" s="25">
        <f t="shared" si="83"/>
        <v>0.8877922077922078</v>
      </c>
      <c r="Z1756" s="2" t="str" cm="1">
        <f t="array" ref="Z1756">_xlfn.IFS(Y1756&lt;=25%,"Low",
Y1756&lt;=50%,"Moderate",
Y1756&lt;=75%,"High",
Y1756&lt;=100%,"Very High",
TRUE,"Over Limit"
)</f>
        <v>Very High</v>
      </c>
      <c r="AA1756" s="2" cm="1">
        <f t="array" ref="AA1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56" s="2" t="str" cm="1">
        <f t="array" ref="AB1756">_xlfn.IFS(T1756=0,"No Late Payments",
T1756&lt;=2,"Low",
T1756&lt;=4,"Moderate",
TRUE,"High"
)</f>
        <v>Moderate</v>
      </c>
      <c r="AC1756" s="10" t="str" cm="1">
        <f t="array" ref="AC1756">_xlfn.IFS(
H1756&lt;40000000,"Low",
H1756&lt;60000000,"Medium",
H1756&lt;100000000,"High",
TRUE,"Very High"
)</f>
        <v>High</v>
      </c>
    </row>
    <row r="1757" spans="1:29">
      <c r="A1757" s="21" t="s">
        <v>1789</v>
      </c>
      <c r="B1757" s="22">
        <v>21</v>
      </c>
      <c r="C1757" s="22" t="s">
        <v>22</v>
      </c>
      <c r="D1757" s="22" t="s">
        <v>27</v>
      </c>
      <c r="E1757" s="22" t="s">
        <v>38</v>
      </c>
      <c r="F1757" s="22" t="s">
        <v>31</v>
      </c>
      <c r="G1757" s="23">
        <v>5800000</v>
      </c>
      <c r="H1757" s="23">
        <v>20000000</v>
      </c>
      <c r="I1757" s="22">
        <v>26</v>
      </c>
      <c r="J1757" s="22">
        <v>1</v>
      </c>
      <c r="K1757" s="22">
        <v>3</v>
      </c>
      <c r="L1757" s="22">
        <v>3</v>
      </c>
      <c r="M1757" s="23">
        <v>9360000</v>
      </c>
      <c r="N1757" s="23">
        <v>7190000</v>
      </c>
      <c r="O1757" s="23">
        <v>8360000</v>
      </c>
      <c r="P1757" s="23">
        <v>1220000</v>
      </c>
      <c r="Q1757" s="23">
        <v>390000</v>
      </c>
      <c r="R1757" s="23">
        <v>430000</v>
      </c>
      <c r="S1757" s="23">
        <v>1440000</v>
      </c>
      <c r="T1757" s="22">
        <v>3</v>
      </c>
      <c r="U1757" s="22">
        <v>0</v>
      </c>
      <c r="V1757" s="2" t="str" cm="1">
        <f t="array" ref="V1757">_xlfn.IFS(B1757&lt;30,"21-29",
B1757&lt;40,"30-39",
B1757&lt;50,"40-49",
B1757&lt;60,"50-59",
TRUE,"60+"
)</f>
        <v>21-29</v>
      </c>
      <c r="W1757" s="24">
        <f t="shared" si="81"/>
        <v>8303333.333333333</v>
      </c>
      <c r="X1757" s="24">
        <f t="shared" si="82"/>
        <v>680000</v>
      </c>
      <c r="Y1757" s="25">
        <f t="shared" si="83"/>
        <v>0.41516666666666663</v>
      </c>
      <c r="Z1757" s="2" t="str" cm="1">
        <f t="array" ref="Z1757">_xlfn.IFS(Y1757&lt;=25%,"Low",
Y1757&lt;=50%,"Moderate",
Y1757&lt;=75%,"High",
Y1757&lt;=100%,"Very High",
TRUE,"Over Limit"
)</f>
        <v>Moderate</v>
      </c>
      <c r="AA1757" s="2" cm="1">
        <f t="array" ref="AA1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7" s="2" t="str" cm="1">
        <f t="array" ref="AB1757">_xlfn.IFS(T1757=0,"No Late Payments",
T1757&lt;=2,"Low",
T1757&lt;=4,"Moderate",
TRUE,"High"
)</f>
        <v>Moderate</v>
      </c>
      <c r="AC1757" s="10" t="str" cm="1">
        <f t="array" ref="AC1757">_xlfn.IFS(
H1757&lt;40000000,"Low",
H1757&lt;60000000,"Medium",
H1757&lt;100000000,"High",
TRUE,"Very High"
)</f>
        <v>Low</v>
      </c>
    </row>
    <row r="1758" spans="1:29">
      <c r="A1758" s="18" t="s">
        <v>1790</v>
      </c>
      <c r="B1758" s="19">
        <v>21</v>
      </c>
      <c r="C1758" s="19" t="s">
        <v>22</v>
      </c>
      <c r="D1758" s="19" t="s">
        <v>23</v>
      </c>
      <c r="E1758" s="19" t="s">
        <v>31</v>
      </c>
      <c r="F1758" s="19" t="s">
        <v>48</v>
      </c>
      <c r="G1758" s="20">
        <v>8700000</v>
      </c>
      <c r="H1758" s="20">
        <v>31000000</v>
      </c>
      <c r="I1758" s="19">
        <v>31</v>
      </c>
      <c r="J1758" s="19">
        <v>0</v>
      </c>
      <c r="K1758" s="19">
        <v>0</v>
      </c>
      <c r="L1758" s="19">
        <v>0</v>
      </c>
      <c r="M1758" s="20">
        <v>4650000</v>
      </c>
      <c r="N1758" s="20">
        <v>1960000</v>
      </c>
      <c r="O1758" s="20">
        <v>4410000</v>
      </c>
      <c r="P1758" s="20">
        <v>4830000</v>
      </c>
      <c r="Q1758" s="20">
        <v>390000</v>
      </c>
      <c r="R1758" s="20">
        <v>1400000</v>
      </c>
      <c r="S1758" s="20">
        <v>340000</v>
      </c>
      <c r="T1758" s="19">
        <v>0</v>
      </c>
      <c r="U1758" s="19">
        <v>0</v>
      </c>
      <c r="V1758" s="2" t="str" cm="1">
        <f t="array" ref="V1758">_xlfn.IFS(B1758&lt;30,"21-29",
B1758&lt;40,"30-39",
B1758&lt;50,"40-49",
B1758&lt;60,"50-59",
TRUE,"60+"
)</f>
        <v>21-29</v>
      </c>
      <c r="W1758" s="24">
        <f t="shared" si="81"/>
        <v>3673333.3333333335</v>
      </c>
      <c r="X1758" s="24">
        <f t="shared" si="82"/>
        <v>2206666.6666666665</v>
      </c>
      <c r="Y1758" s="25">
        <f t="shared" si="83"/>
        <v>0.11849462365591398</v>
      </c>
      <c r="Z1758" s="2" t="str" cm="1">
        <f t="array" ref="Z1758">_xlfn.IFS(Y1758&lt;=25%,"Low",
Y1758&lt;=50%,"Moderate",
Y1758&lt;=75%,"High",
Y1758&lt;=100%,"Very High",
TRUE,"Over Limit"
)</f>
        <v>Low</v>
      </c>
      <c r="AA1758" s="2" cm="1">
        <f t="array" ref="AA1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8" s="2" t="str" cm="1">
        <f t="array" ref="AB1758">_xlfn.IFS(T1758=0,"No Late Payments",
T1758&lt;=2,"Low",
T1758&lt;=4,"Moderate",
TRUE,"High"
)</f>
        <v>No Late Payments</v>
      </c>
      <c r="AC1758" s="10" t="str" cm="1">
        <f t="array" ref="AC1758">_xlfn.IFS(
H1758&lt;40000000,"Low",
H1758&lt;60000000,"Medium",
H1758&lt;100000000,"High",
TRUE,"Very High"
)</f>
        <v>Low</v>
      </c>
    </row>
    <row r="1759" spans="1:29">
      <c r="A1759" s="21" t="s">
        <v>1791</v>
      </c>
      <c r="B1759" s="22">
        <v>42</v>
      </c>
      <c r="C1759" s="22" t="s">
        <v>34</v>
      </c>
      <c r="D1759" s="22" t="s">
        <v>30</v>
      </c>
      <c r="E1759" s="22" t="s">
        <v>24</v>
      </c>
      <c r="F1759" s="22" t="s">
        <v>41</v>
      </c>
      <c r="G1759" s="23">
        <v>12600000</v>
      </c>
      <c r="H1759" s="23">
        <v>78000000</v>
      </c>
      <c r="I1759" s="22">
        <v>107</v>
      </c>
      <c r="J1759" s="22">
        <v>0</v>
      </c>
      <c r="K1759" s="22">
        <v>0</v>
      </c>
      <c r="L1759" s="22">
        <v>0</v>
      </c>
      <c r="M1759" s="23">
        <v>0</v>
      </c>
      <c r="N1759" s="23">
        <v>11270000</v>
      </c>
      <c r="O1759" s="23">
        <v>20100000</v>
      </c>
      <c r="P1759" s="23">
        <v>0</v>
      </c>
      <c r="Q1759" s="23">
        <v>4190000</v>
      </c>
      <c r="R1759" s="23">
        <v>4940000</v>
      </c>
      <c r="S1759" s="23">
        <v>1330000</v>
      </c>
      <c r="T1759" s="22">
        <v>0</v>
      </c>
      <c r="U1759" s="22">
        <v>0</v>
      </c>
      <c r="V1759" s="2" t="str" cm="1">
        <f t="array" ref="V1759">_xlfn.IFS(B1759&lt;30,"21-29",
B1759&lt;40,"30-39",
B1759&lt;50,"40-49",
B1759&lt;60,"50-59",
TRUE,"60+"
)</f>
        <v>40-49</v>
      </c>
      <c r="W1759" s="24">
        <f t="shared" si="81"/>
        <v>10456666.666666666</v>
      </c>
      <c r="X1759" s="24">
        <f t="shared" si="82"/>
        <v>3043333.3333333335</v>
      </c>
      <c r="Y1759" s="25">
        <f t="shared" si="83"/>
        <v>0.13405982905982905</v>
      </c>
      <c r="Z1759" s="2" t="str" cm="1">
        <f t="array" ref="Z1759">_xlfn.IFS(Y1759&lt;=25%,"Low",
Y1759&lt;=50%,"Moderate",
Y1759&lt;=75%,"High",
Y1759&lt;=100%,"Very High",
TRUE,"Over Limit"
)</f>
        <v>Low</v>
      </c>
      <c r="AA1759" s="2" cm="1">
        <f t="array" ref="AA1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9" s="2" t="str" cm="1">
        <f t="array" ref="AB1759">_xlfn.IFS(T1759=0,"No Late Payments",
T1759&lt;=2,"Low",
T1759&lt;=4,"Moderate",
TRUE,"High"
)</f>
        <v>No Late Payments</v>
      </c>
      <c r="AC1759" s="10" t="str" cm="1">
        <f t="array" ref="AC1759">_xlfn.IFS(
H1759&lt;40000000,"Low",
H1759&lt;60000000,"Medium",
H1759&lt;100000000,"High",
TRUE,"Very High"
)</f>
        <v>High</v>
      </c>
    </row>
    <row r="1760" spans="1:29">
      <c r="A1760" s="18" t="s">
        <v>1792</v>
      </c>
      <c r="B1760" s="19">
        <v>43</v>
      </c>
      <c r="C1760" s="19" t="s">
        <v>34</v>
      </c>
      <c r="D1760" s="19" t="s">
        <v>23</v>
      </c>
      <c r="E1760" s="19" t="s">
        <v>24</v>
      </c>
      <c r="F1760" s="19" t="s">
        <v>28</v>
      </c>
      <c r="G1760" s="20">
        <v>15300000</v>
      </c>
      <c r="H1760" s="20">
        <v>85000000</v>
      </c>
      <c r="I1760" s="19">
        <v>167</v>
      </c>
      <c r="J1760" s="19">
        <v>1</v>
      </c>
      <c r="K1760" s="19">
        <v>0</v>
      </c>
      <c r="L1760" s="19">
        <v>0</v>
      </c>
      <c r="M1760" s="20">
        <v>51070000</v>
      </c>
      <c r="N1760" s="20">
        <v>54520000</v>
      </c>
      <c r="O1760" s="20">
        <v>44770000</v>
      </c>
      <c r="P1760" s="20">
        <v>16290000</v>
      </c>
      <c r="Q1760" s="20">
        <v>52690000</v>
      </c>
      <c r="R1760" s="20">
        <v>10370000</v>
      </c>
      <c r="S1760" s="20">
        <v>2880000</v>
      </c>
      <c r="T1760" s="19">
        <v>1</v>
      </c>
      <c r="U1760" s="19">
        <v>0</v>
      </c>
      <c r="V1760" s="2" t="str" cm="1">
        <f t="array" ref="V1760">_xlfn.IFS(B1760&lt;30,"21-29",
B1760&lt;40,"30-39",
B1760&lt;50,"40-49",
B1760&lt;60,"50-59",
TRUE,"60+"
)</f>
        <v>40-49</v>
      </c>
      <c r="W1760" s="24">
        <f t="shared" si="81"/>
        <v>50120000</v>
      </c>
      <c r="X1760" s="24">
        <f t="shared" si="82"/>
        <v>26450000</v>
      </c>
      <c r="Y1760" s="25">
        <f t="shared" si="83"/>
        <v>0.58964705882352941</v>
      </c>
      <c r="Z1760" s="2" t="str" cm="1">
        <f t="array" ref="Z1760">_xlfn.IFS(Y1760&lt;=25%,"Low",
Y1760&lt;=50%,"Moderate",
Y1760&lt;=75%,"High",
Y1760&lt;=100%,"Very High",
TRUE,"Over Limit"
)</f>
        <v>High</v>
      </c>
      <c r="AA1760" s="2" cm="1">
        <f t="array" ref="AA1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0" s="2" t="str" cm="1">
        <f t="array" ref="AB1760">_xlfn.IFS(T1760=0,"No Late Payments",
T1760&lt;=2,"Low",
T1760&lt;=4,"Moderate",
TRUE,"High"
)</f>
        <v>Low</v>
      </c>
      <c r="AC1760" s="10" t="str" cm="1">
        <f t="array" ref="AC1760">_xlfn.IFS(
H1760&lt;40000000,"Low",
H1760&lt;60000000,"Medium",
H1760&lt;100000000,"High",
TRUE,"Very High"
)</f>
        <v>High</v>
      </c>
    </row>
    <row r="1761" spans="1:29">
      <c r="A1761" s="21" t="s">
        <v>1793</v>
      </c>
      <c r="B1761" s="22">
        <v>41</v>
      </c>
      <c r="C1761" s="22" t="s">
        <v>22</v>
      </c>
      <c r="D1761" s="22" t="s">
        <v>30</v>
      </c>
      <c r="E1761" s="22" t="s">
        <v>31</v>
      </c>
      <c r="F1761" s="22" t="s">
        <v>25</v>
      </c>
      <c r="G1761" s="23">
        <v>13200000</v>
      </c>
      <c r="H1761" s="23">
        <v>61000000</v>
      </c>
      <c r="I1761" s="22">
        <v>104</v>
      </c>
      <c r="J1761" s="22">
        <v>0</v>
      </c>
      <c r="K1761" s="22">
        <v>0</v>
      </c>
      <c r="L1761" s="22">
        <v>0</v>
      </c>
      <c r="M1761" s="23">
        <v>33640000</v>
      </c>
      <c r="N1761" s="23">
        <v>43410000</v>
      </c>
      <c r="O1761" s="23">
        <v>40970000</v>
      </c>
      <c r="P1761" s="23">
        <v>11980000</v>
      </c>
      <c r="Q1761" s="23">
        <v>28090000</v>
      </c>
      <c r="R1761" s="23">
        <v>19590000</v>
      </c>
      <c r="S1761" s="23">
        <v>990000</v>
      </c>
      <c r="T1761" s="22">
        <v>0</v>
      </c>
      <c r="U1761" s="22">
        <v>0</v>
      </c>
      <c r="V1761" s="2" t="str" cm="1">
        <f t="array" ref="V1761">_xlfn.IFS(B1761&lt;30,"21-29",
B1761&lt;40,"30-39",
B1761&lt;50,"40-49",
B1761&lt;60,"50-59",
TRUE,"60+"
)</f>
        <v>40-49</v>
      </c>
      <c r="W1761" s="24">
        <f t="shared" si="81"/>
        <v>39340000</v>
      </c>
      <c r="X1761" s="24">
        <f t="shared" si="82"/>
        <v>19886666.666666668</v>
      </c>
      <c r="Y1761" s="25">
        <f t="shared" si="83"/>
        <v>0.6449180327868852</v>
      </c>
      <c r="Z1761" s="2" t="str" cm="1">
        <f t="array" ref="Z1761">_xlfn.IFS(Y1761&lt;=25%,"Low",
Y1761&lt;=50%,"Moderate",
Y1761&lt;=75%,"High",
Y1761&lt;=100%,"Very High",
TRUE,"Over Limit"
)</f>
        <v>High</v>
      </c>
      <c r="AA1761" s="2" cm="1">
        <f t="array" ref="AA1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1" s="2" t="str" cm="1">
        <f t="array" ref="AB1761">_xlfn.IFS(T1761=0,"No Late Payments",
T1761&lt;=2,"Low",
T1761&lt;=4,"Moderate",
TRUE,"High"
)</f>
        <v>No Late Payments</v>
      </c>
      <c r="AC1761" s="10" t="str" cm="1">
        <f t="array" ref="AC1761">_xlfn.IFS(
H1761&lt;40000000,"Low",
H1761&lt;60000000,"Medium",
H1761&lt;100000000,"High",
TRUE,"Very High"
)</f>
        <v>High</v>
      </c>
    </row>
    <row r="1762" spans="1:29">
      <c r="A1762" s="18" t="s">
        <v>1794</v>
      </c>
      <c r="B1762" s="19">
        <v>45</v>
      </c>
      <c r="C1762" s="19" t="s">
        <v>22</v>
      </c>
      <c r="D1762" s="19" t="s">
        <v>23</v>
      </c>
      <c r="E1762" s="19" t="s">
        <v>38</v>
      </c>
      <c r="F1762" s="19" t="s">
        <v>28</v>
      </c>
      <c r="G1762" s="20">
        <v>15400000</v>
      </c>
      <c r="H1762" s="20">
        <v>78000000</v>
      </c>
      <c r="I1762" s="19">
        <v>153</v>
      </c>
      <c r="J1762" s="19">
        <v>0</v>
      </c>
      <c r="K1762" s="19">
        <v>0</v>
      </c>
      <c r="L1762" s="19">
        <v>2</v>
      </c>
      <c r="M1762" s="20">
        <v>63120000</v>
      </c>
      <c r="N1762" s="20">
        <v>53230000</v>
      </c>
      <c r="O1762" s="20">
        <v>40780000</v>
      </c>
      <c r="P1762" s="20">
        <v>16780000</v>
      </c>
      <c r="Q1762" s="20">
        <v>15960000</v>
      </c>
      <c r="R1762" s="20">
        <v>4370000</v>
      </c>
      <c r="S1762" s="20">
        <v>6020000</v>
      </c>
      <c r="T1762" s="19">
        <v>2</v>
      </c>
      <c r="U1762" s="19">
        <v>0</v>
      </c>
      <c r="V1762" s="2" t="str" cm="1">
        <f t="array" ref="V1762">_xlfn.IFS(B1762&lt;30,"21-29",
B1762&lt;40,"30-39",
B1762&lt;50,"40-49",
B1762&lt;60,"50-59",
TRUE,"60+"
)</f>
        <v>40-49</v>
      </c>
      <c r="W1762" s="24">
        <f t="shared" si="81"/>
        <v>52376666.666666664</v>
      </c>
      <c r="X1762" s="24">
        <f t="shared" si="82"/>
        <v>12370000</v>
      </c>
      <c r="Y1762" s="25">
        <f t="shared" si="83"/>
        <v>0.67149572649572642</v>
      </c>
      <c r="Z1762" s="2" t="str" cm="1">
        <f t="array" ref="Z1762">_xlfn.IFS(Y1762&lt;=25%,"Low",
Y1762&lt;=50%,"Moderate",
Y1762&lt;=75%,"High",
Y1762&lt;=100%,"Very High",
TRUE,"Over Limit"
)</f>
        <v>High</v>
      </c>
      <c r="AA1762" s="2" cm="1">
        <f t="array" ref="AA1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2" s="2" t="str" cm="1">
        <f t="array" ref="AB1762">_xlfn.IFS(T1762=0,"No Late Payments",
T1762&lt;=2,"Low",
T1762&lt;=4,"Moderate",
TRUE,"High"
)</f>
        <v>Low</v>
      </c>
      <c r="AC1762" s="10" t="str" cm="1">
        <f t="array" ref="AC1762">_xlfn.IFS(
H1762&lt;40000000,"Low",
H1762&lt;60000000,"Medium",
H1762&lt;100000000,"High",
TRUE,"Very High"
)</f>
        <v>High</v>
      </c>
    </row>
    <row r="1763" spans="1:29">
      <c r="A1763" s="21" t="s">
        <v>1795</v>
      </c>
      <c r="B1763" s="22">
        <v>48</v>
      </c>
      <c r="C1763" s="22" t="s">
        <v>22</v>
      </c>
      <c r="D1763" s="22" t="s">
        <v>23</v>
      </c>
      <c r="E1763" s="22" t="s">
        <v>31</v>
      </c>
      <c r="F1763" s="22" t="s">
        <v>28</v>
      </c>
      <c r="G1763" s="23">
        <v>20900000</v>
      </c>
      <c r="H1763" s="23">
        <v>99000000</v>
      </c>
      <c r="I1763" s="22">
        <v>71</v>
      </c>
      <c r="J1763" s="22">
        <v>0</v>
      </c>
      <c r="K1763" s="22">
        <v>0</v>
      </c>
      <c r="L1763" s="22">
        <v>0</v>
      </c>
      <c r="M1763" s="23">
        <v>6370000</v>
      </c>
      <c r="N1763" s="23">
        <v>31810000</v>
      </c>
      <c r="O1763" s="23">
        <v>32260000</v>
      </c>
      <c r="P1763" s="23">
        <v>2580000</v>
      </c>
      <c r="Q1763" s="23">
        <v>6130000</v>
      </c>
      <c r="R1763" s="23">
        <v>14490000</v>
      </c>
      <c r="S1763" s="23">
        <v>3030000</v>
      </c>
      <c r="T1763" s="22">
        <v>0</v>
      </c>
      <c r="U1763" s="22">
        <v>0</v>
      </c>
      <c r="V1763" s="2" t="str" cm="1">
        <f t="array" ref="V1763">_xlfn.IFS(B1763&lt;30,"21-29",
B1763&lt;40,"30-39",
B1763&lt;50,"40-49",
B1763&lt;60,"50-59",
TRUE,"60+"
)</f>
        <v>40-49</v>
      </c>
      <c r="W1763" s="24">
        <f t="shared" si="81"/>
        <v>23480000</v>
      </c>
      <c r="X1763" s="24">
        <f t="shared" si="82"/>
        <v>7733333.333333333</v>
      </c>
      <c r="Y1763" s="25">
        <f t="shared" si="83"/>
        <v>0.23717171717171717</v>
      </c>
      <c r="Z1763" s="2" t="str" cm="1">
        <f t="array" ref="Z1763">_xlfn.IFS(Y1763&lt;=25%,"Low",
Y1763&lt;=50%,"Moderate",
Y1763&lt;=75%,"High",
Y1763&lt;=100%,"Very High",
TRUE,"Over Limit"
)</f>
        <v>Low</v>
      </c>
      <c r="AA1763" s="2" cm="1">
        <f t="array" ref="AA1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3" s="2" t="str" cm="1">
        <f t="array" ref="AB1763">_xlfn.IFS(T1763=0,"No Late Payments",
T1763&lt;=2,"Low",
T1763&lt;=4,"Moderate",
TRUE,"High"
)</f>
        <v>No Late Payments</v>
      </c>
      <c r="AC1763" s="10" t="str" cm="1">
        <f t="array" ref="AC1763">_xlfn.IFS(
H1763&lt;40000000,"Low",
H1763&lt;60000000,"Medium",
H1763&lt;100000000,"High",
TRUE,"Very High"
)</f>
        <v>High</v>
      </c>
    </row>
    <row r="1764" spans="1:29">
      <c r="A1764" s="18" t="s">
        <v>1796</v>
      </c>
      <c r="B1764" s="19">
        <v>40</v>
      </c>
      <c r="C1764" s="19" t="s">
        <v>34</v>
      </c>
      <c r="D1764" s="19" t="s">
        <v>46</v>
      </c>
      <c r="E1764" s="19" t="s">
        <v>24</v>
      </c>
      <c r="F1764" s="19" t="s">
        <v>28</v>
      </c>
      <c r="G1764" s="20">
        <v>18400000</v>
      </c>
      <c r="H1764" s="20">
        <v>96000000</v>
      </c>
      <c r="I1764" s="19">
        <v>142</v>
      </c>
      <c r="J1764" s="19">
        <v>0</v>
      </c>
      <c r="K1764" s="19">
        <v>0</v>
      </c>
      <c r="L1764" s="19">
        <v>0</v>
      </c>
      <c r="M1764" s="20">
        <v>14850000</v>
      </c>
      <c r="N1764" s="20">
        <v>18030000</v>
      </c>
      <c r="O1764" s="20">
        <v>32360000</v>
      </c>
      <c r="P1764" s="20">
        <v>5730000</v>
      </c>
      <c r="Q1764" s="20">
        <v>15690000</v>
      </c>
      <c r="R1764" s="20">
        <v>15100000</v>
      </c>
      <c r="S1764" s="20">
        <v>550000</v>
      </c>
      <c r="T1764" s="19">
        <v>0</v>
      </c>
      <c r="U1764" s="19">
        <v>0</v>
      </c>
      <c r="V1764" s="2" t="str" cm="1">
        <f t="array" ref="V1764">_xlfn.IFS(B1764&lt;30,"21-29",
B1764&lt;40,"30-39",
B1764&lt;50,"40-49",
B1764&lt;60,"50-59",
TRUE,"60+"
)</f>
        <v>40-49</v>
      </c>
      <c r="W1764" s="24">
        <f t="shared" si="81"/>
        <v>21746666.666666668</v>
      </c>
      <c r="X1764" s="24">
        <f t="shared" si="82"/>
        <v>12173333.333333334</v>
      </c>
      <c r="Y1764" s="25">
        <f t="shared" si="83"/>
        <v>0.2265277777777778</v>
      </c>
      <c r="Z1764" s="2" t="str" cm="1">
        <f t="array" ref="Z1764">_xlfn.IFS(Y1764&lt;=25%,"Low",
Y1764&lt;=50%,"Moderate",
Y1764&lt;=75%,"High",
Y1764&lt;=100%,"Very High",
TRUE,"Over Limit"
)</f>
        <v>Low</v>
      </c>
      <c r="AA1764" s="2" cm="1">
        <f t="array" ref="AA1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4" s="2" t="str" cm="1">
        <f t="array" ref="AB1764">_xlfn.IFS(T1764=0,"No Late Payments",
T1764&lt;=2,"Low",
T1764&lt;=4,"Moderate",
TRUE,"High"
)</f>
        <v>No Late Payments</v>
      </c>
      <c r="AC1764" s="10" t="str" cm="1">
        <f t="array" ref="AC1764">_xlfn.IFS(
H1764&lt;40000000,"Low",
H1764&lt;60000000,"Medium",
H1764&lt;100000000,"High",
TRUE,"Very High"
)</f>
        <v>High</v>
      </c>
    </row>
    <row r="1765" spans="1:29">
      <c r="A1765" s="21" t="s">
        <v>1797</v>
      </c>
      <c r="B1765" s="22">
        <v>51</v>
      </c>
      <c r="C1765" s="22" t="s">
        <v>22</v>
      </c>
      <c r="D1765" s="22" t="s">
        <v>27</v>
      </c>
      <c r="E1765" s="22" t="s">
        <v>38</v>
      </c>
      <c r="F1765" s="22" t="s">
        <v>28</v>
      </c>
      <c r="G1765" s="23">
        <v>9600000</v>
      </c>
      <c r="H1765" s="23">
        <v>72000000</v>
      </c>
      <c r="I1765" s="22">
        <v>98</v>
      </c>
      <c r="J1765" s="22">
        <v>0</v>
      </c>
      <c r="K1765" s="22">
        <v>2</v>
      </c>
      <c r="L1765" s="22">
        <v>3</v>
      </c>
      <c r="M1765" s="23">
        <v>53700000</v>
      </c>
      <c r="N1765" s="23">
        <v>57230000</v>
      </c>
      <c r="O1765" s="23">
        <v>51520000</v>
      </c>
      <c r="P1765" s="23">
        <v>27610000</v>
      </c>
      <c r="Q1765" s="23">
        <v>12760000</v>
      </c>
      <c r="R1765" s="23">
        <v>8300000</v>
      </c>
      <c r="S1765" s="23">
        <v>6360000</v>
      </c>
      <c r="T1765" s="22">
        <v>2</v>
      </c>
      <c r="U1765" s="22">
        <v>0</v>
      </c>
      <c r="V1765" s="2" t="str" cm="1">
        <f t="array" ref="V1765">_xlfn.IFS(B1765&lt;30,"21-29",
B1765&lt;40,"30-39",
B1765&lt;50,"40-49",
B1765&lt;60,"50-59",
TRUE,"60+"
)</f>
        <v>50-59</v>
      </c>
      <c r="W1765" s="24">
        <f t="shared" si="81"/>
        <v>54150000</v>
      </c>
      <c r="X1765" s="24">
        <f t="shared" si="82"/>
        <v>16223333.333333334</v>
      </c>
      <c r="Y1765" s="25">
        <f t="shared" si="83"/>
        <v>0.75208333333333333</v>
      </c>
      <c r="Z1765" s="2" t="str" cm="1">
        <f t="array" ref="Z1765">_xlfn.IFS(Y1765&lt;=25%,"Low",
Y1765&lt;=50%,"Moderate",
Y1765&lt;=75%,"High",
Y1765&lt;=100%,"Very High",
TRUE,"Over Limit"
)</f>
        <v>Very High</v>
      </c>
      <c r="AA1765" s="2" cm="1">
        <f t="array" ref="AA1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65" s="2" t="str" cm="1">
        <f t="array" ref="AB1765">_xlfn.IFS(T1765=0,"No Late Payments",
T1765&lt;=2,"Low",
T1765&lt;=4,"Moderate",
TRUE,"High"
)</f>
        <v>Low</v>
      </c>
      <c r="AC1765" s="10" t="str" cm="1">
        <f t="array" ref="AC1765">_xlfn.IFS(
H1765&lt;40000000,"Low",
H1765&lt;60000000,"Medium",
H1765&lt;100000000,"High",
TRUE,"Very High"
)</f>
        <v>High</v>
      </c>
    </row>
    <row r="1766" spans="1:29">
      <c r="A1766" s="18" t="s">
        <v>1798</v>
      </c>
      <c r="B1766" s="19">
        <v>37</v>
      </c>
      <c r="C1766" s="19" t="s">
        <v>22</v>
      </c>
      <c r="D1766" s="19" t="s">
        <v>23</v>
      </c>
      <c r="E1766" s="19" t="s">
        <v>24</v>
      </c>
      <c r="F1766" s="19" t="s">
        <v>31</v>
      </c>
      <c r="G1766" s="20">
        <v>10000000</v>
      </c>
      <c r="H1766" s="20">
        <v>42000000</v>
      </c>
      <c r="I1766" s="19">
        <v>74</v>
      </c>
      <c r="J1766" s="19">
        <v>0</v>
      </c>
      <c r="K1766" s="19">
        <v>2</v>
      </c>
      <c r="L1766" s="19">
        <v>0</v>
      </c>
      <c r="M1766" s="20">
        <v>29220000</v>
      </c>
      <c r="N1766" s="20">
        <v>35810000</v>
      </c>
      <c r="O1766" s="20">
        <v>29420000</v>
      </c>
      <c r="P1766" s="20">
        <v>7440000</v>
      </c>
      <c r="Q1766" s="20">
        <v>4450000</v>
      </c>
      <c r="R1766" s="20">
        <v>8630000</v>
      </c>
      <c r="S1766" s="20">
        <v>2620000</v>
      </c>
      <c r="T1766" s="19">
        <v>3</v>
      </c>
      <c r="U1766" s="19">
        <v>1</v>
      </c>
      <c r="V1766" s="2" t="str" cm="1">
        <f t="array" ref="V1766">_xlfn.IFS(B1766&lt;30,"21-29",
B1766&lt;40,"30-39",
B1766&lt;50,"40-49",
B1766&lt;60,"50-59",
TRUE,"60+"
)</f>
        <v>30-39</v>
      </c>
      <c r="W1766" s="24">
        <f t="shared" si="81"/>
        <v>31483333.333333332</v>
      </c>
      <c r="X1766" s="24">
        <f t="shared" si="82"/>
        <v>6840000</v>
      </c>
      <c r="Y1766" s="25">
        <f t="shared" si="83"/>
        <v>0.7496031746031746</v>
      </c>
      <c r="Z1766" s="2" t="str" cm="1">
        <f t="array" ref="Z1766">_xlfn.IFS(Y1766&lt;=25%,"Low",
Y1766&lt;=50%,"Moderate",
Y1766&lt;=75%,"High",
Y1766&lt;=100%,"Very High",
TRUE,"Over Limit"
)</f>
        <v>High</v>
      </c>
      <c r="AA1766" s="2" cm="1">
        <f t="array" ref="AA1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6" s="2" t="str" cm="1">
        <f t="array" ref="AB1766">_xlfn.IFS(T1766=0,"No Late Payments",
T1766&lt;=2,"Low",
T1766&lt;=4,"Moderate",
TRUE,"High"
)</f>
        <v>Moderate</v>
      </c>
      <c r="AC1766" s="10" t="str" cm="1">
        <f t="array" ref="AC1766">_xlfn.IFS(
H1766&lt;40000000,"Low",
H1766&lt;60000000,"Medium",
H1766&lt;100000000,"High",
TRUE,"Very High"
)</f>
        <v>Medium</v>
      </c>
    </row>
    <row r="1767" spans="1:29">
      <c r="A1767" s="21" t="s">
        <v>1799</v>
      </c>
      <c r="B1767" s="22">
        <v>38</v>
      </c>
      <c r="C1767" s="22" t="s">
        <v>34</v>
      </c>
      <c r="D1767" s="22" t="s">
        <v>23</v>
      </c>
      <c r="E1767" s="22" t="s">
        <v>31</v>
      </c>
      <c r="F1767" s="22" t="s">
        <v>48</v>
      </c>
      <c r="G1767" s="23">
        <v>16500000</v>
      </c>
      <c r="H1767" s="23">
        <v>72000000</v>
      </c>
      <c r="I1767" s="22">
        <v>99</v>
      </c>
      <c r="J1767" s="22">
        <v>2</v>
      </c>
      <c r="K1767" s="22">
        <v>3</v>
      </c>
      <c r="L1767" s="22">
        <v>0</v>
      </c>
      <c r="M1767" s="23">
        <v>45420000</v>
      </c>
      <c r="N1767" s="23">
        <v>62140000</v>
      </c>
      <c r="O1767" s="23">
        <v>48630000</v>
      </c>
      <c r="P1767" s="23">
        <v>1340000</v>
      </c>
      <c r="Q1767" s="23">
        <v>3800000</v>
      </c>
      <c r="R1767" s="23">
        <v>16480000</v>
      </c>
      <c r="S1767" s="23">
        <v>5610000</v>
      </c>
      <c r="T1767" s="22">
        <v>3</v>
      </c>
      <c r="U1767" s="22">
        <v>1</v>
      </c>
      <c r="V1767" s="2" t="str" cm="1">
        <f t="array" ref="V1767">_xlfn.IFS(B1767&lt;30,"21-29",
B1767&lt;40,"30-39",
B1767&lt;50,"40-49",
B1767&lt;60,"50-59",
TRUE,"60+"
)</f>
        <v>30-39</v>
      </c>
      <c r="W1767" s="24">
        <f t="shared" si="81"/>
        <v>52063333.333333336</v>
      </c>
      <c r="X1767" s="24">
        <f t="shared" si="82"/>
        <v>7206666.666666667</v>
      </c>
      <c r="Y1767" s="25">
        <f t="shared" si="83"/>
        <v>0.72310185185185194</v>
      </c>
      <c r="Z1767" s="2" t="str" cm="1">
        <f t="array" ref="Z1767">_xlfn.IFS(Y1767&lt;=25%,"Low",
Y1767&lt;=50%,"Moderate",
Y1767&lt;=75%,"High",
Y1767&lt;=100%,"Very High",
TRUE,"Over Limit"
)</f>
        <v>High</v>
      </c>
      <c r="AA1767" s="2" cm="1">
        <f t="array" ref="AA1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7" s="2" t="str" cm="1">
        <f t="array" ref="AB1767">_xlfn.IFS(T1767=0,"No Late Payments",
T1767&lt;=2,"Low",
T1767&lt;=4,"Moderate",
TRUE,"High"
)</f>
        <v>Moderate</v>
      </c>
      <c r="AC1767" s="10" t="str" cm="1">
        <f t="array" ref="AC1767">_xlfn.IFS(
H1767&lt;40000000,"Low",
H1767&lt;60000000,"Medium",
H1767&lt;100000000,"High",
TRUE,"Very High"
)</f>
        <v>High</v>
      </c>
    </row>
    <row r="1768" spans="1:29">
      <c r="A1768" s="18" t="s">
        <v>1800</v>
      </c>
      <c r="B1768" s="19">
        <v>21</v>
      </c>
      <c r="C1768" s="19" t="s">
        <v>22</v>
      </c>
      <c r="D1768" s="19" t="s">
        <v>23</v>
      </c>
      <c r="E1768" s="19" t="s">
        <v>38</v>
      </c>
      <c r="F1768" s="19" t="s">
        <v>48</v>
      </c>
      <c r="G1768" s="20">
        <v>7100000</v>
      </c>
      <c r="H1768" s="20">
        <v>34000000</v>
      </c>
      <c r="I1768" s="19">
        <v>16</v>
      </c>
      <c r="J1768" s="19">
        <v>0</v>
      </c>
      <c r="K1768" s="19">
        <v>0</v>
      </c>
      <c r="L1768" s="19">
        <v>0</v>
      </c>
      <c r="M1768" s="20">
        <v>13370000</v>
      </c>
      <c r="N1768" s="20">
        <v>15700000</v>
      </c>
      <c r="O1768" s="20">
        <v>10510000</v>
      </c>
      <c r="P1768" s="20">
        <v>2380000</v>
      </c>
      <c r="Q1768" s="20">
        <v>13550000</v>
      </c>
      <c r="R1768" s="20">
        <v>5880000</v>
      </c>
      <c r="S1768" s="20">
        <v>820000</v>
      </c>
      <c r="T1768" s="19">
        <v>1</v>
      </c>
      <c r="U1768" s="19">
        <v>0</v>
      </c>
      <c r="V1768" s="2" t="str" cm="1">
        <f t="array" ref="V1768">_xlfn.IFS(B1768&lt;30,"21-29",
B1768&lt;40,"30-39",
B1768&lt;50,"40-49",
B1768&lt;60,"50-59",
TRUE,"60+"
)</f>
        <v>21-29</v>
      </c>
      <c r="W1768" s="24">
        <f t="shared" si="81"/>
        <v>13193333.333333334</v>
      </c>
      <c r="X1768" s="24">
        <f t="shared" si="82"/>
        <v>7270000</v>
      </c>
      <c r="Y1768" s="25">
        <f t="shared" si="83"/>
        <v>0.38803921568627453</v>
      </c>
      <c r="Z1768" s="2" t="str" cm="1">
        <f t="array" ref="Z1768">_xlfn.IFS(Y1768&lt;=25%,"Low",
Y1768&lt;=50%,"Moderate",
Y1768&lt;=75%,"High",
Y1768&lt;=100%,"Very High",
TRUE,"Over Limit"
)</f>
        <v>Moderate</v>
      </c>
      <c r="AA1768" s="2" cm="1">
        <f t="array" ref="AA1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68" s="2" t="str" cm="1">
        <f t="array" ref="AB1768">_xlfn.IFS(T1768=0,"No Late Payments",
T1768&lt;=2,"Low",
T1768&lt;=4,"Moderate",
TRUE,"High"
)</f>
        <v>Low</v>
      </c>
      <c r="AC1768" s="10" t="str" cm="1">
        <f t="array" ref="AC1768">_xlfn.IFS(
H1768&lt;40000000,"Low",
H1768&lt;60000000,"Medium",
H1768&lt;100000000,"High",
TRUE,"Very High"
)</f>
        <v>Low</v>
      </c>
    </row>
    <row r="1769" spans="1:29">
      <c r="A1769" s="21" t="s">
        <v>1801</v>
      </c>
      <c r="B1769" s="22">
        <v>39</v>
      </c>
      <c r="C1769" s="22" t="s">
        <v>22</v>
      </c>
      <c r="D1769" s="22" t="s">
        <v>23</v>
      </c>
      <c r="E1769" s="22" t="s">
        <v>24</v>
      </c>
      <c r="F1769" s="22" t="s">
        <v>25</v>
      </c>
      <c r="G1769" s="23">
        <v>7400000</v>
      </c>
      <c r="H1769" s="23">
        <v>36000000</v>
      </c>
      <c r="I1769" s="22">
        <v>86</v>
      </c>
      <c r="J1769" s="22">
        <v>0</v>
      </c>
      <c r="K1769" s="22">
        <v>1</v>
      </c>
      <c r="L1769" s="22">
        <v>3</v>
      </c>
      <c r="M1769" s="23">
        <v>6960000</v>
      </c>
      <c r="N1769" s="23">
        <v>5610000</v>
      </c>
      <c r="O1769" s="23">
        <v>7530000</v>
      </c>
      <c r="P1769" s="23">
        <v>2610000</v>
      </c>
      <c r="Q1769" s="23">
        <v>860000</v>
      </c>
      <c r="R1769" s="23">
        <v>640000</v>
      </c>
      <c r="S1769" s="23">
        <v>1380000</v>
      </c>
      <c r="T1769" s="22">
        <v>3</v>
      </c>
      <c r="U1769" s="22">
        <v>1</v>
      </c>
      <c r="V1769" s="2" t="str" cm="1">
        <f t="array" ref="V1769">_xlfn.IFS(B1769&lt;30,"21-29",
B1769&lt;40,"30-39",
B1769&lt;50,"40-49",
B1769&lt;60,"50-59",
TRUE,"60+"
)</f>
        <v>30-39</v>
      </c>
      <c r="W1769" s="24">
        <f t="shared" si="81"/>
        <v>6700000</v>
      </c>
      <c r="X1769" s="24">
        <f t="shared" si="82"/>
        <v>1370000</v>
      </c>
      <c r="Y1769" s="25">
        <f t="shared" si="83"/>
        <v>0.18611111111111112</v>
      </c>
      <c r="Z1769" s="2" t="str" cm="1">
        <f t="array" ref="Z1769">_xlfn.IFS(Y1769&lt;=25%,"Low",
Y1769&lt;=50%,"Moderate",
Y1769&lt;=75%,"High",
Y1769&lt;=100%,"Very High",
TRUE,"Over Limit"
)</f>
        <v>Low</v>
      </c>
      <c r="AA1769" s="2" cm="1">
        <f t="array" ref="AA1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9" s="2" t="str" cm="1">
        <f t="array" ref="AB1769">_xlfn.IFS(T1769=0,"No Late Payments",
T1769&lt;=2,"Low",
T1769&lt;=4,"Moderate",
TRUE,"High"
)</f>
        <v>Moderate</v>
      </c>
      <c r="AC1769" s="10" t="str" cm="1">
        <f t="array" ref="AC1769">_xlfn.IFS(
H1769&lt;40000000,"Low",
H1769&lt;60000000,"Medium",
H1769&lt;100000000,"High",
TRUE,"Very High"
)</f>
        <v>Low</v>
      </c>
    </row>
    <row r="1770" spans="1:29">
      <c r="A1770" s="18" t="s">
        <v>1802</v>
      </c>
      <c r="B1770" s="19">
        <v>51</v>
      </c>
      <c r="C1770" s="19" t="s">
        <v>34</v>
      </c>
      <c r="D1770" s="19" t="s">
        <v>46</v>
      </c>
      <c r="E1770" s="19" t="s">
        <v>24</v>
      </c>
      <c r="F1770" s="19" t="s">
        <v>28</v>
      </c>
      <c r="G1770" s="20">
        <v>23700000</v>
      </c>
      <c r="H1770" s="20">
        <v>114000000</v>
      </c>
      <c r="I1770" s="19">
        <v>106</v>
      </c>
      <c r="J1770" s="19">
        <v>0</v>
      </c>
      <c r="K1770" s="19">
        <v>0</v>
      </c>
      <c r="L1770" s="19">
        <v>1</v>
      </c>
      <c r="M1770" s="20">
        <v>29430000</v>
      </c>
      <c r="N1770" s="20">
        <v>51250000</v>
      </c>
      <c r="O1770" s="20">
        <v>47100000</v>
      </c>
      <c r="P1770" s="20">
        <v>9800000</v>
      </c>
      <c r="Q1770" s="20">
        <v>24420000</v>
      </c>
      <c r="R1770" s="20">
        <v>7230000</v>
      </c>
      <c r="S1770" s="20">
        <v>3130000</v>
      </c>
      <c r="T1770" s="19">
        <v>1</v>
      </c>
      <c r="U1770" s="19">
        <v>0</v>
      </c>
      <c r="V1770" s="2" t="str" cm="1">
        <f t="array" ref="V1770">_xlfn.IFS(B1770&lt;30,"21-29",
B1770&lt;40,"30-39",
B1770&lt;50,"40-49",
B1770&lt;60,"50-59",
TRUE,"60+"
)</f>
        <v>50-59</v>
      </c>
      <c r="W1770" s="24">
        <f t="shared" si="81"/>
        <v>42593333.333333336</v>
      </c>
      <c r="X1770" s="24">
        <f t="shared" si="82"/>
        <v>13816666.666666666</v>
      </c>
      <c r="Y1770" s="25">
        <f t="shared" si="83"/>
        <v>0.37362573099415208</v>
      </c>
      <c r="Z1770" s="2" t="str" cm="1">
        <f t="array" ref="Z1770">_xlfn.IFS(Y1770&lt;=25%,"Low",
Y1770&lt;=50%,"Moderate",
Y1770&lt;=75%,"High",
Y1770&lt;=100%,"Very High",
TRUE,"Over Limit"
)</f>
        <v>Moderate</v>
      </c>
      <c r="AA1770" s="2" cm="1">
        <f t="array" ref="AA1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0" s="2" t="str" cm="1">
        <f t="array" ref="AB1770">_xlfn.IFS(T1770=0,"No Late Payments",
T1770&lt;=2,"Low",
T1770&lt;=4,"Moderate",
TRUE,"High"
)</f>
        <v>Low</v>
      </c>
      <c r="AC1770" s="10" t="str" cm="1">
        <f t="array" ref="AC1770">_xlfn.IFS(
H1770&lt;40000000,"Low",
H1770&lt;60000000,"Medium",
H1770&lt;100000000,"High",
TRUE,"Very High"
)</f>
        <v>Very High</v>
      </c>
    </row>
    <row r="1771" spans="1:29">
      <c r="A1771" s="21" t="s">
        <v>1803</v>
      </c>
      <c r="B1771" s="22">
        <v>47</v>
      </c>
      <c r="C1771" s="22" t="s">
        <v>22</v>
      </c>
      <c r="D1771" s="22" t="s">
        <v>27</v>
      </c>
      <c r="E1771" s="22" t="s">
        <v>24</v>
      </c>
      <c r="F1771" s="22" t="s">
        <v>48</v>
      </c>
      <c r="G1771" s="23">
        <v>13700000</v>
      </c>
      <c r="H1771" s="23">
        <v>63000000</v>
      </c>
      <c r="I1771" s="22">
        <v>203</v>
      </c>
      <c r="J1771" s="22">
        <v>0</v>
      </c>
      <c r="K1771" s="22">
        <v>0</v>
      </c>
      <c r="L1771" s="22">
        <v>0</v>
      </c>
      <c r="M1771" s="23">
        <v>37420000</v>
      </c>
      <c r="N1771" s="23">
        <v>30080000</v>
      </c>
      <c r="O1771" s="23">
        <v>30240000</v>
      </c>
      <c r="P1771" s="23">
        <v>15490000</v>
      </c>
      <c r="Q1771" s="23">
        <v>6450000</v>
      </c>
      <c r="R1771" s="23">
        <v>8770000</v>
      </c>
      <c r="S1771" s="23">
        <v>290000</v>
      </c>
      <c r="T1771" s="22">
        <v>0</v>
      </c>
      <c r="U1771" s="22">
        <v>0</v>
      </c>
      <c r="V1771" s="2" t="str" cm="1">
        <f t="array" ref="V1771">_xlfn.IFS(B1771&lt;30,"21-29",
B1771&lt;40,"30-39",
B1771&lt;50,"40-49",
B1771&lt;60,"50-59",
TRUE,"60+"
)</f>
        <v>40-49</v>
      </c>
      <c r="W1771" s="24">
        <f t="shared" si="81"/>
        <v>32580000</v>
      </c>
      <c r="X1771" s="24">
        <f t="shared" si="82"/>
        <v>10236666.666666666</v>
      </c>
      <c r="Y1771" s="25">
        <f t="shared" si="83"/>
        <v>0.51714285714285713</v>
      </c>
      <c r="Z1771" s="2" t="str" cm="1">
        <f t="array" ref="Z1771">_xlfn.IFS(Y1771&lt;=25%,"Low",
Y1771&lt;=50%,"Moderate",
Y1771&lt;=75%,"High",
Y1771&lt;=100%,"Very High",
TRUE,"Over Limit"
)</f>
        <v>High</v>
      </c>
      <c r="AA1771" s="2" cm="1">
        <f t="array" ref="AA1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71" s="2" t="str" cm="1">
        <f t="array" ref="AB1771">_xlfn.IFS(T1771=0,"No Late Payments",
T1771&lt;=2,"Low",
T1771&lt;=4,"Moderate",
TRUE,"High"
)</f>
        <v>No Late Payments</v>
      </c>
      <c r="AC1771" s="10" t="str" cm="1">
        <f t="array" ref="AC1771">_xlfn.IFS(
H1771&lt;40000000,"Low",
H1771&lt;60000000,"Medium",
H1771&lt;100000000,"High",
TRUE,"Very High"
)</f>
        <v>High</v>
      </c>
    </row>
    <row r="1772" spans="1:29">
      <c r="A1772" s="18" t="s">
        <v>1804</v>
      </c>
      <c r="B1772" s="19">
        <v>58</v>
      </c>
      <c r="C1772" s="19" t="s">
        <v>34</v>
      </c>
      <c r="D1772" s="19" t="s">
        <v>27</v>
      </c>
      <c r="E1772" s="19" t="s">
        <v>31</v>
      </c>
      <c r="F1772" s="19" t="s">
        <v>41</v>
      </c>
      <c r="G1772" s="20">
        <v>22000000</v>
      </c>
      <c r="H1772" s="20">
        <v>98000000</v>
      </c>
      <c r="I1772" s="19">
        <v>240</v>
      </c>
      <c r="J1772" s="19">
        <v>0</v>
      </c>
      <c r="K1772" s="19">
        <v>0</v>
      </c>
      <c r="L1772" s="19">
        <v>3</v>
      </c>
      <c r="M1772" s="20">
        <v>54270000</v>
      </c>
      <c r="N1772" s="20">
        <v>36940000</v>
      </c>
      <c r="O1772" s="20">
        <v>37890000</v>
      </c>
      <c r="P1772" s="20">
        <v>56650000</v>
      </c>
      <c r="Q1772" s="20">
        <v>9860000</v>
      </c>
      <c r="R1772" s="20">
        <v>11190000</v>
      </c>
      <c r="S1772" s="20">
        <v>4770000</v>
      </c>
      <c r="T1772" s="19">
        <v>1</v>
      </c>
      <c r="U1772" s="19">
        <v>0</v>
      </c>
      <c r="V1772" s="2" t="str" cm="1">
        <f t="array" ref="V1772">_xlfn.IFS(B1772&lt;30,"21-29",
B1772&lt;40,"30-39",
B1772&lt;50,"40-49",
B1772&lt;60,"50-59",
TRUE,"60+"
)</f>
        <v>50-59</v>
      </c>
      <c r="W1772" s="24">
        <f t="shared" si="81"/>
        <v>43033333.333333336</v>
      </c>
      <c r="X1772" s="24">
        <f t="shared" si="82"/>
        <v>25900000</v>
      </c>
      <c r="Y1772" s="25">
        <f t="shared" si="83"/>
        <v>0.43911564625850341</v>
      </c>
      <c r="Z1772" s="2" t="str" cm="1">
        <f t="array" ref="Z1772">_xlfn.IFS(Y1772&lt;=25%,"Low",
Y1772&lt;=50%,"Moderate",
Y1772&lt;=75%,"High",
Y1772&lt;=100%,"Very High",
TRUE,"Over Limit"
)</f>
        <v>Moderate</v>
      </c>
      <c r="AA1772" s="2" cm="1">
        <f t="array" ref="AA1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2" s="2" t="str" cm="1">
        <f t="array" ref="AB1772">_xlfn.IFS(T1772=0,"No Late Payments",
T1772&lt;=2,"Low",
T1772&lt;=4,"Moderate",
TRUE,"High"
)</f>
        <v>Low</v>
      </c>
      <c r="AC1772" s="10" t="str" cm="1">
        <f t="array" ref="AC1772">_xlfn.IFS(
H1772&lt;40000000,"Low",
H1772&lt;60000000,"Medium",
H1772&lt;100000000,"High",
TRUE,"Very High"
)</f>
        <v>High</v>
      </c>
    </row>
    <row r="1773" spans="1:29">
      <c r="A1773" s="21" t="s">
        <v>1805</v>
      </c>
      <c r="B1773" s="22">
        <v>24</v>
      </c>
      <c r="C1773" s="22" t="s">
        <v>22</v>
      </c>
      <c r="D1773" s="22" t="s">
        <v>30</v>
      </c>
      <c r="E1773" s="22" t="s">
        <v>38</v>
      </c>
      <c r="F1773" s="22" t="s">
        <v>28</v>
      </c>
      <c r="G1773" s="23">
        <v>5000000</v>
      </c>
      <c r="H1773" s="23">
        <v>23000000</v>
      </c>
      <c r="I1773" s="22">
        <v>32</v>
      </c>
      <c r="J1773" s="22">
        <v>0</v>
      </c>
      <c r="K1773" s="22">
        <v>0</v>
      </c>
      <c r="L1773" s="22">
        <v>0</v>
      </c>
      <c r="M1773" s="23">
        <v>9040000</v>
      </c>
      <c r="N1773" s="23">
        <v>8030000</v>
      </c>
      <c r="O1773" s="23">
        <v>10640000</v>
      </c>
      <c r="P1773" s="23">
        <v>4470000</v>
      </c>
      <c r="Q1773" s="23">
        <v>4140000</v>
      </c>
      <c r="R1773" s="23">
        <v>8680000</v>
      </c>
      <c r="S1773" s="23">
        <v>530000</v>
      </c>
      <c r="T1773" s="22">
        <v>0</v>
      </c>
      <c r="U1773" s="22">
        <v>0</v>
      </c>
      <c r="V1773" s="2" t="str" cm="1">
        <f t="array" ref="V1773">_xlfn.IFS(B1773&lt;30,"21-29",
B1773&lt;40,"30-39",
B1773&lt;50,"40-49",
B1773&lt;60,"50-59",
TRUE,"60+"
)</f>
        <v>21-29</v>
      </c>
      <c r="W1773" s="24">
        <f t="shared" si="81"/>
        <v>9236666.666666666</v>
      </c>
      <c r="X1773" s="24">
        <f t="shared" si="82"/>
        <v>5763333.333333333</v>
      </c>
      <c r="Y1773" s="25">
        <f t="shared" si="83"/>
        <v>0.40159420289855069</v>
      </c>
      <c r="Z1773" s="2" t="str" cm="1">
        <f t="array" ref="Z1773">_xlfn.IFS(Y1773&lt;=25%,"Low",
Y1773&lt;=50%,"Moderate",
Y1773&lt;=75%,"High",
Y1773&lt;=100%,"Very High",
TRUE,"Over Limit"
)</f>
        <v>Moderate</v>
      </c>
      <c r="AA1773" s="2" cm="1">
        <f t="array" ref="AA1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3" s="2" t="str" cm="1">
        <f t="array" ref="AB1773">_xlfn.IFS(T1773=0,"No Late Payments",
T1773&lt;=2,"Low",
T1773&lt;=4,"Moderate",
TRUE,"High"
)</f>
        <v>No Late Payments</v>
      </c>
      <c r="AC1773" s="10" t="str" cm="1">
        <f t="array" ref="AC1773">_xlfn.IFS(
H1773&lt;40000000,"Low",
H1773&lt;60000000,"Medium",
H1773&lt;100000000,"High",
TRUE,"Very High"
)</f>
        <v>Low</v>
      </c>
    </row>
    <row r="1774" spans="1:29">
      <c r="A1774" s="18" t="s">
        <v>1806</v>
      </c>
      <c r="B1774" s="19">
        <v>47</v>
      </c>
      <c r="C1774" s="19" t="s">
        <v>34</v>
      </c>
      <c r="D1774" s="19" t="s">
        <v>46</v>
      </c>
      <c r="E1774" s="19" t="s">
        <v>24</v>
      </c>
      <c r="F1774" s="19" t="s">
        <v>48</v>
      </c>
      <c r="G1774" s="20">
        <v>22400000</v>
      </c>
      <c r="H1774" s="20">
        <v>57000000</v>
      </c>
      <c r="I1774" s="19">
        <v>89</v>
      </c>
      <c r="J1774" s="19">
        <v>0</v>
      </c>
      <c r="K1774" s="19">
        <v>0</v>
      </c>
      <c r="L1774" s="19">
        <v>0</v>
      </c>
      <c r="M1774" s="20">
        <v>28220000</v>
      </c>
      <c r="N1774" s="20">
        <v>19540000</v>
      </c>
      <c r="O1774" s="20">
        <v>23960000</v>
      </c>
      <c r="P1774" s="20">
        <v>10860000</v>
      </c>
      <c r="Q1774" s="20">
        <v>4740000</v>
      </c>
      <c r="R1774" s="20">
        <v>7390000</v>
      </c>
      <c r="S1774" s="20">
        <v>3570000</v>
      </c>
      <c r="T1774" s="19">
        <v>0</v>
      </c>
      <c r="U1774" s="19">
        <v>0</v>
      </c>
      <c r="V1774" s="2" t="str" cm="1">
        <f t="array" ref="V1774">_xlfn.IFS(B1774&lt;30,"21-29",
B1774&lt;40,"30-39",
B1774&lt;50,"40-49",
B1774&lt;60,"50-59",
TRUE,"60+"
)</f>
        <v>40-49</v>
      </c>
      <c r="W1774" s="24">
        <f t="shared" si="81"/>
        <v>23906666.666666668</v>
      </c>
      <c r="X1774" s="24">
        <f t="shared" si="82"/>
        <v>7663333.333333333</v>
      </c>
      <c r="Y1774" s="25">
        <f t="shared" si="83"/>
        <v>0.41941520467836257</v>
      </c>
      <c r="Z1774" s="2" t="str" cm="1">
        <f t="array" ref="Z1774">_xlfn.IFS(Y1774&lt;=25%,"Low",
Y1774&lt;=50%,"Moderate",
Y1774&lt;=75%,"High",
Y1774&lt;=100%,"Very High",
TRUE,"Over Limit"
)</f>
        <v>Moderate</v>
      </c>
      <c r="AA1774" s="2" cm="1">
        <f t="array" ref="AA1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4" s="2" t="str" cm="1">
        <f t="array" ref="AB1774">_xlfn.IFS(T1774=0,"No Late Payments",
T1774&lt;=2,"Low",
T1774&lt;=4,"Moderate",
TRUE,"High"
)</f>
        <v>No Late Payments</v>
      </c>
      <c r="AC1774" s="10" t="str" cm="1">
        <f t="array" ref="AC1774">_xlfn.IFS(
H1774&lt;40000000,"Low",
H1774&lt;60000000,"Medium",
H1774&lt;100000000,"High",
TRUE,"Very High"
)</f>
        <v>Medium</v>
      </c>
    </row>
    <row r="1775" spans="1:29">
      <c r="A1775" s="21" t="s">
        <v>1807</v>
      </c>
      <c r="B1775" s="22">
        <v>50</v>
      </c>
      <c r="C1775" s="22" t="s">
        <v>34</v>
      </c>
      <c r="D1775" s="22" t="s">
        <v>46</v>
      </c>
      <c r="E1775" s="22" t="s">
        <v>24</v>
      </c>
      <c r="F1775" s="22" t="s">
        <v>41</v>
      </c>
      <c r="G1775" s="23">
        <v>15000000</v>
      </c>
      <c r="H1775" s="23">
        <v>79000000</v>
      </c>
      <c r="I1775" s="22">
        <v>168</v>
      </c>
      <c r="J1775" s="22">
        <v>0</v>
      </c>
      <c r="K1775" s="22">
        <v>0</v>
      </c>
      <c r="L1775" s="22">
        <v>1</v>
      </c>
      <c r="M1775" s="23">
        <v>38400000</v>
      </c>
      <c r="N1775" s="23">
        <v>48390000</v>
      </c>
      <c r="O1775" s="23">
        <v>42330000</v>
      </c>
      <c r="P1775" s="23">
        <v>17590000</v>
      </c>
      <c r="Q1775" s="23">
        <v>9910000</v>
      </c>
      <c r="R1775" s="23">
        <v>18440000</v>
      </c>
      <c r="S1775" s="23">
        <v>530000</v>
      </c>
      <c r="T1775" s="22">
        <v>1</v>
      </c>
      <c r="U1775" s="22">
        <v>0</v>
      </c>
      <c r="V1775" s="2" t="str" cm="1">
        <f t="array" ref="V1775">_xlfn.IFS(B1775&lt;30,"21-29",
B1775&lt;40,"30-39",
B1775&lt;50,"40-49",
B1775&lt;60,"50-59",
TRUE,"60+"
)</f>
        <v>50-59</v>
      </c>
      <c r="W1775" s="24">
        <f t="shared" si="81"/>
        <v>43040000</v>
      </c>
      <c r="X1775" s="24">
        <f t="shared" si="82"/>
        <v>15313333.333333334</v>
      </c>
      <c r="Y1775" s="25">
        <f t="shared" si="83"/>
        <v>0.54481012658227845</v>
      </c>
      <c r="Z1775" s="2" t="str" cm="1">
        <f t="array" ref="Z1775">_xlfn.IFS(Y1775&lt;=25%,"Low",
Y1775&lt;=50%,"Moderate",
Y1775&lt;=75%,"High",
Y1775&lt;=100%,"Very High",
TRUE,"Over Limit"
)</f>
        <v>High</v>
      </c>
      <c r="AA1775" s="2" cm="1">
        <f t="array" ref="AA1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75" s="2" t="str" cm="1">
        <f t="array" ref="AB1775">_xlfn.IFS(T1775=0,"No Late Payments",
T1775&lt;=2,"Low",
T1775&lt;=4,"Moderate",
TRUE,"High"
)</f>
        <v>Low</v>
      </c>
      <c r="AC1775" s="10" t="str" cm="1">
        <f t="array" ref="AC1775">_xlfn.IFS(
H1775&lt;40000000,"Low",
H1775&lt;60000000,"Medium",
H1775&lt;100000000,"High",
TRUE,"Very High"
)</f>
        <v>High</v>
      </c>
    </row>
    <row r="1776" spans="1:29">
      <c r="A1776" s="18" t="s">
        <v>1808</v>
      </c>
      <c r="B1776" s="19">
        <v>37</v>
      </c>
      <c r="C1776" s="19" t="s">
        <v>22</v>
      </c>
      <c r="D1776" s="19" t="s">
        <v>23</v>
      </c>
      <c r="E1776" s="19" t="s">
        <v>24</v>
      </c>
      <c r="F1776" s="19" t="s">
        <v>28</v>
      </c>
      <c r="G1776" s="20">
        <v>9000000</v>
      </c>
      <c r="H1776" s="20">
        <v>45000000</v>
      </c>
      <c r="I1776" s="19">
        <v>99</v>
      </c>
      <c r="J1776" s="19">
        <v>0</v>
      </c>
      <c r="K1776" s="19">
        <v>0</v>
      </c>
      <c r="L1776" s="19">
        <v>0</v>
      </c>
      <c r="M1776" s="20">
        <v>11700000</v>
      </c>
      <c r="N1776" s="20">
        <v>15180000</v>
      </c>
      <c r="O1776" s="20">
        <v>16200000</v>
      </c>
      <c r="P1776" s="20">
        <v>5680000</v>
      </c>
      <c r="Q1776" s="20">
        <v>6020000</v>
      </c>
      <c r="R1776" s="20">
        <v>11980000</v>
      </c>
      <c r="S1776" s="20">
        <v>3620000</v>
      </c>
      <c r="T1776" s="19">
        <v>0</v>
      </c>
      <c r="U1776" s="19">
        <v>0</v>
      </c>
      <c r="V1776" s="2" t="str" cm="1">
        <f t="array" ref="V1776">_xlfn.IFS(B1776&lt;30,"21-29",
B1776&lt;40,"30-39",
B1776&lt;50,"40-49",
B1776&lt;60,"50-59",
TRUE,"60+"
)</f>
        <v>30-39</v>
      </c>
      <c r="W1776" s="24">
        <f t="shared" si="81"/>
        <v>14360000</v>
      </c>
      <c r="X1776" s="24">
        <f t="shared" si="82"/>
        <v>7893333.333333333</v>
      </c>
      <c r="Y1776" s="25">
        <f t="shared" si="83"/>
        <v>0.31911111111111112</v>
      </c>
      <c r="Z1776" s="2" t="str" cm="1">
        <f t="array" ref="Z1776">_xlfn.IFS(Y1776&lt;=25%,"Low",
Y1776&lt;=50%,"Moderate",
Y1776&lt;=75%,"High",
Y1776&lt;=100%,"Very High",
TRUE,"Over Limit"
)</f>
        <v>Moderate</v>
      </c>
      <c r="AA1776" s="2" cm="1">
        <f t="array" ref="AA1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6" s="2" t="str" cm="1">
        <f t="array" ref="AB1776">_xlfn.IFS(T1776=0,"No Late Payments",
T1776&lt;=2,"Low",
T1776&lt;=4,"Moderate",
TRUE,"High"
)</f>
        <v>No Late Payments</v>
      </c>
      <c r="AC1776" s="10" t="str" cm="1">
        <f t="array" ref="AC1776">_xlfn.IFS(
H1776&lt;40000000,"Low",
H1776&lt;60000000,"Medium",
H1776&lt;100000000,"High",
TRUE,"Very High"
)</f>
        <v>Medium</v>
      </c>
    </row>
    <row r="1777" spans="1:29">
      <c r="A1777" s="21" t="s">
        <v>1809</v>
      </c>
      <c r="B1777" s="22">
        <v>29</v>
      </c>
      <c r="C1777" s="22" t="s">
        <v>34</v>
      </c>
      <c r="D1777" s="22" t="s">
        <v>27</v>
      </c>
      <c r="E1777" s="22" t="s">
        <v>24</v>
      </c>
      <c r="F1777" s="22" t="s">
        <v>41</v>
      </c>
      <c r="G1777" s="23">
        <v>13000000</v>
      </c>
      <c r="H1777" s="23">
        <v>61000000</v>
      </c>
      <c r="I1777" s="22">
        <v>46</v>
      </c>
      <c r="J1777" s="22">
        <v>0</v>
      </c>
      <c r="K1777" s="22">
        <v>0</v>
      </c>
      <c r="L1777" s="22">
        <v>0</v>
      </c>
      <c r="M1777" s="23">
        <v>14300000</v>
      </c>
      <c r="N1777" s="23">
        <v>12120000</v>
      </c>
      <c r="O1777" s="23">
        <v>6880000</v>
      </c>
      <c r="P1777" s="23">
        <v>5290000</v>
      </c>
      <c r="Q1777" s="23">
        <v>7250000</v>
      </c>
      <c r="R1777" s="23">
        <v>5710000</v>
      </c>
      <c r="S1777" s="23">
        <v>1080000</v>
      </c>
      <c r="T1777" s="22">
        <v>0</v>
      </c>
      <c r="U1777" s="22">
        <v>0</v>
      </c>
      <c r="V1777" s="2" t="str" cm="1">
        <f t="array" ref="V1777">_xlfn.IFS(B1777&lt;30,"21-29",
B1777&lt;40,"30-39",
B1777&lt;50,"40-49",
B1777&lt;60,"50-59",
TRUE,"60+"
)</f>
        <v>21-29</v>
      </c>
      <c r="W1777" s="24">
        <f t="shared" si="81"/>
        <v>11100000</v>
      </c>
      <c r="X1777" s="24">
        <f t="shared" si="82"/>
        <v>6083333.333333333</v>
      </c>
      <c r="Y1777" s="25">
        <f t="shared" si="83"/>
        <v>0.18196721311475411</v>
      </c>
      <c r="Z1777" s="2" t="str" cm="1">
        <f t="array" ref="Z1777">_xlfn.IFS(Y1777&lt;=25%,"Low",
Y1777&lt;=50%,"Moderate",
Y1777&lt;=75%,"High",
Y1777&lt;=100%,"Very High",
TRUE,"Over Limit"
)</f>
        <v>Low</v>
      </c>
      <c r="AA1777" s="2" cm="1">
        <f t="array" ref="AA1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77" s="2" t="str" cm="1">
        <f t="array" ref="AB1777">_xlfn.IFS(T1777=0,"No Late Payments",
T1777&lt;=2,"Low",
T1777&lt;=4,"Moderate",
TRUE,"High"
)</f>
        <v>No Late Payments</v>
      </c>
      <c r="AC1777" s="10" t="str" cm="1">
        <f t="array" ref="AC1777">_xlfn.IFS(
H1777&lt;40000000,"Low",
H1777&lt;60000000,"Medium",
H1777&lt;100000000,"High",
TRUE,"Very High"
)</f>
        <v>High</v>
      </c>
    </row>
    <row r="1778" spans="1:29">
      <c r="A1778" s="18" t="s">
        <v>1810</v>
      </c>
      <c r="B1778" s="19">
        <v>42</v>
      </c>
      <c r="C1778" s="19" t="s">
        <v>34</v>
      </c>
      <c r="D1778" s="19" t="s">
        <v>30</v>
      </c>
      <c r="E1778" s="19" t="s">
        <v>31</v>
      </c>
      <c r="F1778" s="19" t="s">
        <v>28</v>
      </c>
      <c r="G1778" s="20">
        <v>13700000</v>
      </c>
      <c r="H1778" s="20">
        <v>67000000</v>
      </c>
      <c r="I1778" s="19">
        <v>171</v>
      </c>
      <c r="J1778" s="19">
        <v>0</v>
      </c>
      <c r="K1778" s="19">
        <v>0</v>
      </c>
      <c r="L1778" s="19">
        <v>0</v>
      </c>
      <c r="M1778" s="20">
        <v>34020000</v>
      </c>
      <c r="N1778" s="20">
        <v>23330000</v>
      </c>
      <c r="O1778" s="20">
        <v>19260000</v>
      </c>
      <c r="P1778" s="20">
        <v>31710000</v>
      </c>
      <c r="Q1778" s="20">
        <v>10000000</v>
      </c>
      <c r="R1778" s="20">
        <v>6210000</v>
      </c>
      <c r="S1778" s="20">
        <v>300000</v>
      </c>
      <c r="T1778" s="19">
        <v>0</v>
      </c>
      <c r="U1778" s="19">
        <v>0</v>
      </c>
      <c r="V1778" s="2" t="str" cm="1">
        <f t="array" ref="V1778">_xlfn.IFS(B1778&lt;30,"21-29",
B1778&lt;40,"30-39",
B1778&lt;50,"40-49",
B1778&lt;60,"50-59",
TRUE,"60+"
)</f>
        <v>40-49</v>
      </c>
      <c r="W1778" s="24">
        <f t="shared" si="81"/>
        <v>25536666.666666668</v>
      </c>
      <c r="X1778" s="24">
        <f t="shared" si="82"/>
        <v>15973333.333333334</v>
      </c>
      <c r="Y1778" s="25">
        <f t="shared" si="83"/>
        <v>0.3811442786069652</v>
      </c>
      <c r="Z1778" s="2" t="str" cm="1">
        <f t="array" ref="Z1778">_xlfn.IFS(Y1778&lt;=25%,"Low",
Y1778&lt;=50%,"Moderate",
Y1778&lt;=75%,"High",
Y1778&lt;=100%,"Very High",
TRUE,"Over Limit"
)</f>
        <v>Moderate</v>
      </c>
      <c r="AA1778" s="2" cm="1">
        <f t="array" ref="AA1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8" s="2" t="str" cm="1">
        <f t="array" ref="AB1778">_xlfn.IFS(T1778=0,"No Late Payments",
T1778&lt;=2,"Low",
T1778&lt;=4,"Moderate",
TRUE,"High"
)</f>
        <v>No Late Payments</v>
      </c>
      <c r="AC1778" s="10" t="str" cm="1">
        <f t="array" ref="AC1778">_xlfn.IFS(
H1778&lt;40000000,"Low",
H1778&lt;60000000,"Medium",
H1778&lt;100000000,"High",
TRUE,"Very High"
)</f>
        <v>High</v>
      </c>
    </row>
    <row r="1779" spans="1:29">
      <c r="A1779" s="21" t="s">
        <v>1811</v>
      </c>
      <c r="B1779" s="22">
        <v>34</v>
      </c>
      <c r="C1779" s="22" t="s">
        <v>34</v>
      </c>
      <c r="D1779" s="22" t="s">
        <v>23</v>
      </c>
      <c r="E1779" s="22" t="s">
        <v>31</v>
      </c>
      <c r="F1779" s="22" t="s">
        <v>28</v>
      </c>
      <c r="G1779" s="23">
        <v>8900000</v>
      </c>
      <c r="H1779" s="23">
        <v>38000000</v>
      </c>
      <c r="I1779" s="22">
        <v>63</v>
      </c>
      <c r="J1779" s="22">
        <v>0</v>
      </c>
      <c r="K1779" s="22">
        <v>0</v>
      </c>
      <c r="L1779" s="22">
        <v>0</v>
      </c>
      <c r="M1779" s="23">
        <v>4300000</v>
      </c>
      <c r="N1779" s="23">
        <v>3990000</v>
      </c>
      <c r="O1779" s="23">
        <v>6340000</v>
      </c>
      <c r="P1779" s="23">
        <v>1720000</v>
      </c>
      <c r="Q1779" s="23">
        <v>1070000</v>
      </c>
      <c r="R1779" s="23">
        <v>2320000</v>
      </c>
      <c r="S1779" s="23">
        <v>40000</v>
      </c>
      <c r="T1779" s="22">
        <v>0</v>
      </c>
      <c r="U1779" s="22">
        <v>0</v>
      </c>
      <c r="V1779" s="2" t="str" cm="1">
        <f t="array" ref="V1779">_xlfn.IFS(B1779&lt;30,"21-29",
B1779&lt;40,"30-39",
B1779&lt;50,"40-49",
B1779&lt;60,"50-59",
TRUE,"60+"
)</f>
        <v>30-39</v>
      </c>
      <c r="W1779" s="24">
        <f t="shared" si="81"/>
        <v>4876666.666666667</v>
      </c>
      <c r="X1779" s="24">
        <f t="shared" si="82"/>
        <v>1703333.3333333333</v>
      </c>
      <c r="Y1779" s="25">
        <f t="shared" si="83"/>
        <v>0.12833333333333335</v>
      </c>
      <c r="Z1779" s="2" t="str" cm="1">
        <f t="array" ref="Z1779">_xlfn.IFS(Y1779&lt;=25%,"Low",
Y1779&lt;=50%,"Moderate",
Y1779&lt;=75%,"High",
Y1779&lt;=100%,"Very High",
TRUE,"Over Limit"
)</f>
        <v>Low</v>
      </c>
      <c r="AA1779" s="2" cm="1">
        <f t="array" ref="AA1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79" s="2" t="str" cm="1">
        <f t="array" ref="AB1779">_xlfn.IFS(T1779=0,"No Late Payments",
T1779&lt;=2,"Low",
T1779&lt;=4,"Moderate",
TRUE,"High"
)</f>
        <v>No Late Payments</v>
      </c>
      <c r="AC1779" s="10" t="str" cm="1">
        <f t="array" ref="AC1779">_xlfn.IFS(
H1779&lt;40000000,"Low",
H1779&lt;60000000,"Medium",
H1779&lt;100000000,"High",
TRUE,"Very High"
)</f>
        <v>Low</v>
      </c>
    </row>
    <row r="1780" spans="1:29">
      <c r="A1780" s="18" t="s">
        <v>1812</v>
      </c>
      <c r="B1780" s="19">
        <v>43</v>
      </c>
      <c r="C1780" s="19" t="s">
        <v>34</v>
      </c>
      <c r="D1780" s="19" t="s">
        <v>27</v>
      </c>
      <c r="E1780" s="19" t="s">
        <v>24</v>
      </c>
      <c r="F1780" s="19" t="s">
        <v>28</v>
      </c>
      <c r="G1780" s="20">
        <v>11100000</v>
      </c>
      <c r="H1780" s="20">
        <v>49000000</v>
      </c>
      <c r="I1780" s="19">
        <v>80</v>
      </c>
      <c r="J1780" s="19">
        <v>0</v>
      </c>
      <c r="K1780" s="19">
        <v>0</v>
      </c>
      <c r="L1780" s="19">
        <v>1</v>
      </c>
      <c r="M1780" s="20">
        <v>28200000</v>
      </c>
      <c r="N1780" s="20">
        <v>28550000</v>
      </c>
      <c r="O1780" s="20">
        <v>21740000</v>
      </c>
      <c r="P1780" s="20">
        <v>9520000</v>
      </c>
      <c r="Q1780" s="20">
        <v>3330000</v>
      </c>
      <c r="R1780" s="20">
        <v>7830000</v>
      </c>
      <c r="S1780" s="20">
        <v>1460000</v>
      </c>
      <c r="T1780" s="19">
        <v>2</v>
      </c>
      <c r="U1780" s="19">
        <v>0</v>
      </c>
      <c r="V1780" s="2" t="str" cm="1">
        <f t="array" ref="V1780">_xlfn.IFS(B1780&lt;30,"21-29",
B1780&lt;40,"30-39",
B1780&lt;50,"40-49",
B1780&lt;60,"50-59",
TRUE,"60+"
)</f>
        <v>40-49</v>
      </c>
      <c r="W1780" s="24">
        <f t="shared" si="81"/>
        <v>26163333.333333332</v>
      </c>
      <c r="X1780" s="24">
        <f t="shared" si="82"/>
        <v>6893333.333333333</v>
      </c>
      <c r="Y1780" s="25">
        <f t="shared" si="83"/>
        <v>0.53394557823129252</v>
      </c>
      <c r="Z1780" s="2" t="str" cm="1">
        <f t="array" ref="Z1780">_xlfn.IFS(Y1780&lt;=25%,"Low",
Y1780&lt;=50%,"Moderate",
Y1780&lt;=75%,"High",
Y1780&lt;=100%,"Very High",
TRUE,"Over Limit"
)</f>
        <v>High</v>
      </c>
      <c r="AA1780" s="2" cm="1">
        <f t="array" ref="AA1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0" s="2" t="str" cm="1">
        <f t="array" ref="AB1780">_xlfn.IFS(T1780=0,"No Late Payments",
T1780&lt;=2,"Low",
T1780&lt;=4,"Moderate",
TRUE,"High"
)</f>
        <v>Low</v>
      </c>
      <c r="AC1780" s="10" t="str" cm="1">
        <f t="array" ref="AC1780">_xlfn.IFS(
H1780&lt;40000000,"Low",
H1780&lt;60000000,"Medium",
H1780&lt;100000000,"High",
TRUE,"Very High"
)</f>
        <v>Medium</v>
      </c>
    </row>
    <row r="1781" spans="1:29">
      <c r="A1781" s="21" t="s">
        <v>1813</v>
      </c>
      <c r="B1781" s="22">
        <v>32</v>
      </c>
      <c r="C1781" s="22" t="s">
        <v>22</v>
      </c>
      <c r="D1781" s="22" t="s">
        <v>23</v>
      </c>
      <c r="E1781" s="22" t="s">
        <v>24</v>
      </c>
      <c r="F1781" s="22" t="s">
        <v>28</v>
      </c>
      <c r="G1781" s="23">
        <v>10500000</v>
      </c>
      <c r="H1781" s="23">
        <v>31000000</v>
      </c>
      <c r="I1781" s="22">
        <v>37</v>
      </c>
      <c r="J1781" s="22">
        <v>0</v>
      </c>
      <c r="K1781" s="22">
        <v>0</v>
      </c>
      <c r="L1781" s="22">
        <v>0</v>
      </c>
      <c r="M1781" s="23">
        <v>14720000</v>
      </c>
      <c r="N1781" s="23">
        <v>11920000</v>
      </c>
      <c r="O1781" s="23">
        <v>11580000</v>
      </c>
      <c r="P1781" s="23">
        <v>5000000</v>
      </c>
      <c r="Q1781" s="23">
        <v>12190000</v>
      </c>
      <c r="R1781" s="23">
        <v>3750000</v>
      </c>
      <c r="S1781" s="23">
        <v>160000</v>
      </c>
      <c r="T1781" s="22">
        <v>0</v>
      </c>
      <c r="U1781" s="22">
        <v>1</v>
      </c>
      <c r="V1781" s="2" t="str" cm="1">
        <f t="array" ref="V1781">_xlfn.IFS(B1781&lt;30,"21-29",
B1781&lt;40,"30-39",
B1781&lt;50,"40-49",
B1781&lt;60,"50-59",
TRUE,"60+"
)</f>
        <v>30-39</v>
      </c>
      <c r="W1781" s="24">
        <f t="shared" si="81"/>
        <v>12740000</v>
      </c>
      <c r="X1781" s="24">
        <f t="shared" si="82"/>
        <v>6980000</v>
      </c>
      <c r="Y1781" s="25">
        <f t="shared" si="83"/>
        <v>0.41096774193548385</v>
      </c>
      <c r="Z1781" s="2" t="str" cm="1">
        <f t="array" ref="Z1781">_xlfn.IFS(Y1781&lt;=25%,"Low",
Y1781&lt;=50%,"Moderate",
Y1781&lt;=75%,"High",
Y1781&lt;=100%,"Very High",
TRUE,"Over Limit"
)</f>
        <v>Moderate</v>
      </c>
      <c r="AA1781" s="2" cm="1">
        <f t="array" ref="AA1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1" s="2" t="str" cm="1">
        <f t="array" ref="AB1781">_xlfn.IFS(T1781=0,"No Late Payments",
T1781&lt;=2,"Low",
T1781&lt;=4,"Moderate",
TRUE,"High"
)</f>
        <v>No Late Payments</v>
      </c>
      <c r="AC1781" s="10" t="str" cm="1">
        <f t="array" ref="AC1781">_xlfn.IFS(
H1781&lt;40000000,"Low",
H1781&lt;60000000,"Medium",
H1781&lt;100000000,"High",
TRUE,"Very High"
)</f>
        <v>Low</v>
      </c>
    </row>
    <row r="1782" spans="1:29">
      <c r="A1782" s="18" t="s">
        <v>1814</v>
      </c>
      <c r="B1782" s="19">
        <v>39</v>
      </c>
      <c r="C1782" s="19" t="s">
        <v>22</v>
      </c>
      <c r="D1782" s="19" t="s">
        <v>23</v>
      </c>
      <c r="E1782" s="19" t="s">
        <v>24</v>
      </c>
      <c r="F1782" s="19" t="s">
        <v>41</v>
      </c>
      <c r="G1782" s="20">
        <v>15100000</v>
      </c>
      <c r="H1782" s="20">
        <v>42000000</v>
      </c>
      <c r="I1782" s="19">
        <v>82</v>
      </c>
      <c r="J1782" s="19">
        <v>0</v>
      </c>
      <c r="K1782" s="19">
        <v>0</v>
      </c>
      <c r="L1782" s="19">
        <v>0</v>
      </c>
      <c r="M1782" s="20">
        <v>11490000</v>
      </c>
      <c r="N1782" s="20">
        <v>5310000</v>
      </c>
      <c r="O1782" s="20">
        <v>9720000</v>
      </c>
      <c r="P1782" s="20">
        <v>5130000</v>
      </c>
      <c r="Q1782" s="20">
        <v>1860000</v>
      </c>
      <c r="R1782" s="20">
        <v>2900000</v>
      </c>
      <c r="S1782" s="20">
        <v>450000</v>
      </c>
      <c r="T1782" s="19">
        <v>0</v>
      </c>
      <c r="U1782" s="19">
        <v>0</v>
      </c>
      <c r="V1782" s="2" t="str" cm="1">
        <f t="array" ref="V1782">_xlfn.IFS(B1782&lt;30,"21-29",
B1782&lt;40,"30-39",
B1782&lt;50,"40-49",
B1782&lt;60,"50-59",
TRUE,"60+"
)</f>
        <v>30-39</v>
      </c>
      <c r="W1782" s="24">
        <f t="shared" si="81"/>
        <v>8840000</v>
      </c>
      <c r="X1782" s="24">
        <f t="shared" si="82"/>
        <v>3296666.6666666665</v>
      </c>
      <c r="Y1782" s="25">
        <f t="shared" si="83"/>
        <v>0.21047619047619048</v>
      </c>
      <c r="Z1782" s="2" t="str" cm="1">
        <f t="array" ref="Z1782">_xlfn.IFS(Y1782&lt;=25%,"Low",
Y1782&lt;=50%,"Moderate",
Y1782&lt;=75%,"High",
Y1782&lt;=100%,"Very High",
TRUE,"Over Limit"
)</f>
        <v>Low</v>
      </c>
      <c r="AA1782" s="2" cm="1">
        <f t="array" ref="AA1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2" s="2" t="str" cm="1">
        <f t="array" ref="AB1782">_xlfn.IFS(T1782=0,"No Late Payments",
T1782&lt;=2,"Low",
T1782&lt;=4,"Moderate",
TRUE,"High"
)</f>
        <v>No Late Payments</v>
      </c>
      <c r="AC1782" s="10" t="str" cm="1">
        <f t="array" ref="AC1782">_xlfn.IFS(
H1782&lt;40000000,"Low",
H1782&lt;60000000,"Medium",
H1782&lt;100000000,"High",
TRUE,"Very High"
)</f>
        <v>Medium</v>
      </c>
    </row>
    <row r="1783" spans="1:29">
      <c r="A1783" s="21" t="s">
        <v>1815</v>
      </c>
      <c r="B1783" s="22">
        <v>30</v>
      </c>
      <c r="C1783" s="22" t="s">
        <v>22</v>
      </c>
      <c r="D1783" s="22" t="s">
        <v>23</v>
      </c>
      <c r="E1783" s="22" t="s">
        <v>24</v>
      </c>
      <c r="F1783" s="22" t="s">
        <v>41</v>
      </c>
      <c r="G1783" s="23">
        <v>14800000</v>
      </c>
      <c r="H1783" s="23">
        <v>62000000</v>
      </c>
      <c r="I1783" s="22">
        <v>53</v>
      </c>
      <c r="J1783" s="22">
        <v>0</v>
      </c>
      <c r="K1783" s="22">
        <v>0</v>
      </c>
      <c r="L1783" s="22">
        <v>1</v>
      </c>
      <c r="M1783" s="23">
        <v>24420000</v>
      </c>
      <c r="N1783" s="23">
        <v>12960000</v>
      </c>
      <c r="O1783" s="23">
        <v>8890000</v>
      </c>
      <c r="P1783" s="23">
        <v>5690000</v>
      </c>
      <c r="Q1783" s="23">
        <v>1510000</v>
      </c>
      <c r="R1783" s="23">
        <v>1850000</v>
      </c>
      <c r="S1783" s="23">
        <v>5850000</v>
      </c>
      <c r="T1783" s="22">
        <v>1</v>
      </c>
      <c r="U1783" s="22">
        <v>0</v>
      </c>
      <c r="V1783" s="2" t="str" cm="1">
        <f t="array" ref="V1783">_xlfn.IFS(B1783&lt;30,"21-29",
B1783&lt;40,"30-39",
B1783&lt;50,"40-49",
B1783&lt;60,"50-59",
TRUE,"60+"
)</f>
        <v>30-39</v>
      </c>
      <c r="W1783" s="24">
        <f t="shared" si="81"/>
        <v>15423333.333333334</v>
      </c>
      <c r="X1783" s="24">
        <f t="shared" si="82"/>
        <v>3016666.6666666665</v>
      </c>
      <c r="Y1783" s="25">
        <f t="shared" si="83"/>
        <v>0.24876344086021507</v>
      </c>
      <c r="Z1783" s="2" t="str" cm="1">
        <f t="array" ref="Z1783">_xlfn.IFS(Y1783&lt;=25%,"Low",
Y1783&lt;=50%,"Moderate",
Y1783&lt;=75%,"High",
Y1783&lt;=100%,"Very High",
TRUE,"Over Limit"
)</f>
        <v>Low</v>
      </c>
      <c r="AA1783" s="2" cm="1">
        <f t="array" ref="AA1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3" s="2" t="str" cm="1">
        <f t="array" ref="AB1783">_xlfn.IFS(T1783=0,"No Late Payments",
T1783&lt;=2,"Low",
T1783&lt;=4,"Moderate",
TRUE,"High"
)</f>
        <v>Low</v>
      </c>
      <c r="AC1783" s="10" t="str" cm="1">
        <f t="array" ref="AC1783">_xlfn.IFS(
H1783&lt;40000000,"Low",
H1783&lt;60000000,"Medium",
H1783&lt;100000000,"High",
TRUE,"Very High"
)</f>
        <v>High</v>
      </c>
    </row>
    <row r="1784" spans="1:29">
      <c r="A1784" s="18" t="s">
        <v>1816</v>
      </c>
      <c r="B1784" s="19">
        <v>50</v>
      </c>
      <c r="C1784" s="19" t="s">
        <v>34</v>
      </c>
      <c r="D1784" s="19" t="s">
        <v>23</v>
      </c>
      <c r="E1784" s="19" t="s">
        <v>24</v>
      </c>
      <c r="F1784" s="19" t="s">
        <v>25</v>
      </c>
      <c r="G1784" s="20">
        <v>15600000</v>
      </c>
      <c r="H1784" s="20">
        <v>74000000</v>
      </c>
      <c r="I1784" s="19">
        <v>169</v>
      </c>
      <c r="J1784" s="19">
        <v>2</v>
      </c>
      <c r="K1784" s="19">
        <v>3</v>
      </c>
      <c r="L1784" s="19">
        <v>3</v>
      </c>
      <c r="M1784" s="20">
        <v>47700000</v>
      </c>
      <c r="N1784" s="20">
        <v>48430000</v>
      </c>
      <c r="O1784" s="20">
        <v>59320000</v>
      </c>
      <c r="P1784" s="20">
        <v>830000</v>
      </c>
      <c r="Q1784" s="20">
        <v>4360000</v>
      </c>
      <c r="R1784" s="20">
        <v>1440000</v>
      </c>
      <c r="S1784" s="20">
        <v>5250000</v>
      </c>
      <c r="T1784" s="19">
        <v>3</v>
      </c>
      <c r="U1784" s="19">
        <v>1</v>
      </c>
      <c r="V1784" s="2" t="str" cm="1">
        <f t="array" ref="V1784">_xlfn.IFS(B1784&lt;30,"21-29",
B1784&lt;40,"30-39",
B1784&lt;50,"40-49",
B1784&lt;60,"50-59",
TRUE,"60+"
)</f>
        <v>50-59</v>
      </c>
      <c r="W1784" s="24">
        <f t="shared" si="81"/>
        <v>51816666.666666664</v>
      </c>
      <c r="X1784" s="24">
        <f t="shared" si="82"/>
        <v>2210000</v>
      </c>
      <c r="Y1784" s="25">
        <f t="shared" si="83"/>
        <v>0.70022522522522523</v>
      </c>
      <c r="Z1784" s="2" t="str" cm="1">
        <f t="array" ref="Z1784">_xlfn.IFS(Y1784&lt;=25%,"Low",
Y1784&lt;=50%,"Moderate",
Y1784&lt;=75%,"High",
Y1784&lt;=100%,"Very High",
TRUE,"Over Limit"
)</f>
        <v>High</v>
      </c>
      <c r="AA1784" s="2" cm="1">
        <f t="array" ref="AA1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4" s="2" t="str" cm="1">
        <f t="array" ref="AB1784">_xlfn.IFS(T1784=0,"No Late Payments",
T1784&lt;=2,"Low",
T1784&lt;=4,"Moderate",
TRUE,"High"
)</f>
        <v>Moderate</v>
      </c>
      <c r="AC1784" s="10" t="str" cm="1">
        <f t="array" ref="AC1784">_xlfn.IFS(
H1784&lt;40000000,"Low",
H1784&lt;60000000,"Medium",
H1784&lt;100000000,"High",
TRUE,"Very High"
)</f>
        <v>High</v>
      </c>
    </row>
    <row r="1785" spans="1:29">
      <c r="A1785" s="21" t="s">
        <v>1817</v>
      </c>
      <c r="B1785" s="22">
        <v>23</v>
      </c>
      <c r="C1785" s="22" t="s">
        <v>22</v>
      </c>
      <c r="D1785" s="22" t="s">
        <v>23</v>
      </c>
      <c r="E1785" s="22" t="s">
        <v>38</v>
      </c>
      <c r="F1785" s="22" t="s">
        <v>28</v>
      </c>
      <c r="G1785" s="23">
        <v>11300000</v>
      </c>
      <c r="H1785" s="23">
        <v>20000000</v>
      </c>
      <c r="I1785" s="22">
        <v>19</v>
      </c>
      <c r="J1785" s="22">
        <v>0</v>
      </c>
      <c r="K1785" s="22">
        <v>0</v>
      </c>
      <c r="L1785" s="22">
        <v>0</v>
      </c>
      <c r="M1785" s="23">
        <v>5410000</v>
      </c>
      <c r="N1785" s="23">
        <v>7380000</v>
      </c>
      <c r="O1785" s="23">
        <v>9200000</v>
      </c>
      <c r="P1785" s="23">
        <v>1470000</v>
      </c>
      <c r="Q1785" s="23">
        <v>2150000</v>
      </c>
      <c r="R1785" s="23">
        <v>530000</v>
      </c>
      <c r="S1785" s="23">
        <v>10000</v>
      </c>
      <c r="T1785" s="22">
        <v>0</v>
      </c>
      <c r="U1785" s="22">
        <v>1</v>
      </c>
      <c r="V1785" s="2" t="str" cm="1">
        <f t="array" ref="V1785">_xlfn.IFS(B1785&lt;30,"21-29",
B1785&lt;40,"30-39",
B1785&lt;50,"40-49",
B1785&lt;60,"50-59",
TRUE,"60+"
)</f>
        <v>21-29</v>
      </c>
      <c r="W1785" s="24">
        <f t="shared" si="81"/>
        <v>7330000</v>
      </c>
      <c r="X1785" s="24">
        <f t="shared" si="82"/>
        <v>1383333.3333333333</v>
      </c>
      <c r="Y1785" s="25">
        <f t="shared" si="83"/>
        <v>0.36649999999999999</v>
      </c>
      <c r="Z1785" s="2" t="str" cm="1">
        <f t="array" ref="Z1785">_xlfn.IFS(Y1785&lt;=25%,"Low",
Y1785&lt;=50%,"Moderate",
Y1785&lt;=75%,"High",
Y1785&lt;=100%,"Very High",
TRUE,"Over Limit"
)</f>
        <v>Moderate</v>
      </c>
      <c r="AA1785" s="2" cm="1">
        <f t="array" ref="AA1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5" s="2" t="str" cm="1">
        <f t="array" ref="AB1785">_xlfn.IFS(T1785=0,"No Late Payments",
T1785&lt;=2,"Low",
T1785&lt;=4,"Moderate",
TRUE,"High"
)</f>
        <v>No Late Payments</v>
      </c>
      <c r="AC1785" s="10" t="str" cm="1">
        <f t="array" ref="AC1785">_xlfn.IFS(
H1785&lt;40000000,"Low",
H1785&lt;60000000,"Medium",
H1785&lt;100000000,"High",
TRUE,"Very High"
)</f>
        <v>Low</v>
      </c>
    </row>
    <row r="1786" spans="1:29">
      <c r="A1786" s="18" t="s">
        <v>1818</v>
      </c>
      <c r="B1786" s="19">
        <v>21</v>
      </c>
      <c r="C1786" s="19" t="s">
        <v>22</v>
      </c>
      <c r="D1786" s="19" t="s">
        <v>30</v>
      </c>
      <c r="E1786" s="19" t="s">
        <v>38</v>
      </c>
      <c r="F1786" s="19" t="s">
        <v>28</v>
      </c>
      <c r="G1786" s="20">
        <v>5000000</v>
      </c>
      <c r="H1786" s="20">
        <v>20000000</v>
      </c>
      <c r="I1786" s="19">
        <v>21</v>
      </c>
      <c r="J1786" s="19">
        <v>2</v>
      </c>
      <c r="K1786" s="19">
        <v>0</v>
      </c>
      <c r="L1786" s="19">
        <v>0</v>
      </c>
      <c r="M1786" s="20">
        <v>10900000</v>
      </c>
      <c r="N1786" s="20">
        <v>11140000</v>
      </c>
      <c r="O1786" s="20">
        <v>11700000</v>
      </c>
      <c r="P1786" s="20">
        <v>1280000</v>
      </c>
      <c r="Q1786" s="20">
        <v>3290000</v>
      </c>
      <c r="R1786" s="20">
        <v>4080000</v>
      </c>
      <c r="S1786" s="20">
        <v>1310000</v>
      </c>
      <c r="T1786" s="19">
        <v>1</v>
      </c>
      <c r="U1786" s="19">
        <v>0</v>
      </c>
      <c r="V1786" s="2" t="str" cm="1">
        <f t="array" ref="V1786">_xlfn.IFS(B1786&lt;30,"21-29",
B1786&lt;40,"30-39",
B1786&lt;50,"40-49",
B1786&lt;60,"50-59",
TRUE,"60+"
)</f>
        <v>21-29</v>
      </c>
      <c r="W1786" s="24">
        <f t="shared" si="81"/>
        <v>11246666.666666666</v>
      </c>
      <c r="X1786" s="24">
        <f t="shared" si="82"/>
        <v>2883333.3333333335</v>
      </c>
      <c r="Y1786" s="25">
        <f t="shared" si="83"/>
        <v>0.56233333333333335</v>
      </c>
      <c r="Z1786" s="2" t="str" cm="1">
        <f t="array" ref="Z1786">_xlfn.IFS(Y1786&lt;=25%,"Low",
Y1786&lt;=50%,"Moderate",
Y1786&lt;=75%,"High",
Y1786&lt;=100%,"Very High",
TRUE,"Over Limit"
)</f>
        <v>High</v>
      </c>
      <c r="AA1786" s="2" cm="1">
        <f t="array" ref="AA1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6" s="2" t="str" cm="1">
        <f t="array" ref="AB1786">_xlfn.IFS(T1786=0,"No Late Payments",
T1786&lt;=2,"Low",
T1786&lt;=4,"Moderate",
TRUE,"High"
)</f>
        <v>Low</v>
      </c>
      <c r="AC1786" s="10" t="str" cm="1">
        <f t="array" ref="AC1786">_xlfn.IFS(
H1786&lt;40000000,"Low",
H1786&lt;60000000,"Medium",
H1786&lt;100000000,"High",
TRUE,"Very High"
)</f>
        <v>Low</v>
      </c>
    </row>
    <row r="1787" spans="1:29">
      <c r="A1787" s="21" t="s">
        <v>1819</v>
      </c>
      <c r="B1787" s="22">
        <v>41</v>
      </c>
      <c r="C1787" s="22" t="s">
        <v>22</v>
      </c>
      <c r="D1787" s="22" t="s">
        <v>30</v>
      </c>
      <c r="E1787" s="22" t="s">
        <v>38</v>
      </c>
      <c r="F1787" s="22" t="s">
        <v>41</v>
      </c>
      <c r="G1787" s="23">
        <v>8600000</v>
      </c>
      <c r="H1787" s="23">
        <v>60000000</v>
      </c>
      <c r="I1787" s="22">
        <v>122</v>
      </c>
      <c r="J1787" s="22">
        <v>3</v>
      </c>
      <c r="K1787" s="22">
        <v>2</v>
      </c>
      <c r="L1787" s="22">
        <v>3</v>
      </c>
      <c r="M1787" s="23">
        <v>39440000</v>
      </c>
      <c r="N1787" s="23">
        <v>35920000</v>
      </c>
      <c r="O1787" s="23">
        <v>33880000</v>
      </c>
      <c r="P1787" s="23">
        <v>3390000</v>
      </c>
      <c r="Q1787" s="23">
        <v>6110000</v>
      </c>
      <c r="R1787" s="23">
        <v>1490000</v>
      </c>
      <c r="S1787" s="23">
        <v>4460000</v>
      </c>
      <c r="T1787" s="22">
        <v>3</v>
      </c>
      <c r="U1787" s="22">
        <v>1</v>
      </c>
      <c r="V1787" s="2" t="str" cm="1">
        <f t="array" ref="V1787">_xlfn.IFS(B1787&lt;30,"21-29",
B1787&lt;40,"30-39",
B1787&lt;50,"40-49",
B1787&lt;60,"50-59",
TRUE,"60+"
)</f>
        <v>40-49</v>
      </c>
      <c r="W1787" s="24">
        <f t="shared" si="81"/>
        <v>36413333.333333336</v>
      </c>
      <c r="X1787" s="24">
        <f t="shared" si="82"/>
        <v>3663333.3333333335</v>
      </c>
      <c r="Y1787" s="25">
        <f t="shared" si="83"/>
        <v>0.60688888888888892</v>
      </c>
      <c r="Z1787" s="2" t="str" cm="1">
        <f t="array" ref="Z1787">_xlfn.IFS(Y1787&lt;=25%,"Low",
Y1787&lt;=50%,"Moderate",
Y1787&lt;=75%,"High",
Y1787&lt;=100%,"Very High",
TRUE,"Over Limit"
)</f>
        <v>High</v>
      </c>
      <c r="AA1787" s="2" cm="1">
        <f t="array" ref="AA1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7" s="2" t="str" cm="1">
        <f t="array" ref="AB1787">_xlfn.IFS(T1787=0,"No Late Payments",
T1787&lt;=2,"Low",
T1787&lt;=4,"Moderate",
TRUE,"High"
)</f>
        <v>Moderate</v>
      </c>
      <c r="AC1787" s="10" t="str" cm="1">
        <f t="array" ref="AC1787">_xlfn.IFS(
H1787&lt;40000000,"Low",
H1787&lt;60000000,"Medium",
H1787&lt;100000000,"High",
TRUE,"Very High"
)</f>
        <v>High</v>
      </c>
    </row>
    <row r="1788" spans="1:29">
      <c r="A1788" s="18" t="s">
        <v>1820</v>
      </c>
      <c r="B1788" s="19">
        <v>28</v>
      </c>
      <c r="C1788" s="19" t="s">
        <v>34</v>
      </c>
      <c r="D1788" s="19" t="s">
        <v>30</v>
      </c>
      <c r="E1788" s="19" t="s">
        <v>24</v>
      </c>
      <c r="F1788" s="19" t="s">
        <v>28</v>
      </c>
      <c r="G1788" s="20">
        <v>6600000</v>
      </c>
      <c r="H1788" s="20">
        <v>20000000</v>
      </c>
      <c r="I1788" s="19">
        <v>54</v>
      </c>
      <c r="J1788" s="19">
        <v>0</v>
      </c>
      <c r="K1788" s="19">
        <v>0</v>
      </c>
      <c r="L1788" s="19">
        <v>0</v>
      </c>
      <c r="M1788" s="20">
        <v>8660000</v>
      </c>
      <c r="N1788" s="20">
        <v>6830000</v>
      </c>
      <c r="O1788" s="20">
        <v>5460000</v>
      </c>
      <c r="P1788" s="20">
        <v>3500000</v>
      </c>
      <c r="Q1788" s="20">
        <v>4270000</v>
      </c>
      <c r="R1788" s="20">
        <v>1860000</v>
      </c>
      <c r="S1788" s="20">
        <v>260000</v>
      </c>
      <c r="T1788" s="19">
        <v>0</v>
      </c>
      <c r="U1788" s="19">
        <v>1</v>
      </c>
      <c r="V1788" s="2" t="str" cm="1">
        <f t="array" ref="V1788">_xlfn.IFS(B1788&lt;30,"21-29",
B1788&lt;40,"30-39",
B1788&lt;50,"40-49",
B1788&lt;60,"50-59",
TRUE,"60+"
)</f>
        <v>21-29</v>
      </c>
      <c r="W1788" s="24">
        <f t="shared" si="81"/>
        <v>6983333.333333333</v>
      </c>
      <c r="X1788" s="24">
        <f t="shared" si="82"/>
        <v>3210000</v>
      </c>
      <c r="Y1788" s="25">
        <f t="shared" si="83"/>
        <v>0.34916666666666663</v>
      </c>
      <c r="Z1788" s="2" t="str" cm="1">
        <f t="array" ref="Z1788">_xlfn.IFS(Y1788&lt;=25%,"Low",
Y1788&lt;=50%,"Moderate",
Y1788&lt;=75%,"High",
Y1788&lt;=100%,"Very High",
TRUE,"Over Limit"
)</f>
        <v>Moderate</v>
      </c>
      <c r="AA1788" s="2" cm="1">
        <f t="array" ref="AA1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8" s="2" t="str" cm="1">
        <f t="array" ref="AB1788">_xlfn.IFS(T1788=0,"No Late Payments",
T1788&lt;=2,"Low",
T1788&lt;=4,"Moderate",
TRUE,"High"
)</f>
        <v>No Late Payments</v>
      </c>
      <c r="AC1788" s="10" t="str" cm="1">
        <f t="array" ref="AC1788">_xlfn.IFS(
H1788&lt;40000000,"Low",
H1788&lt;60000000,"Medium",
H1788&lt;100000000,"High",
TRUE,"Very High"
)</f>
        <v>Low</v>
      </c>
    </row>
    <row r="1789" spans="1:29">
      <c r="A1789" s="21" t="s">
        <v>1821</v>
      </c>
      <c r="B1789" s="22">
        <v>38</v>
      </c>
      <c r="C1789" s="22" t="s">
        <v>22</v>
      </c>
      <c r="D1789" s="22" t="s">
        <v>30</v>
      </c>
      <c r="E1789" s="22" t="s">
        <v>24</v>
      </c>
      <c r="F1789" s="22" t="s">
        <v>28</v>
      </c>
      <c r="G1789" s="23">
        <v>8200000</v>
      </c>
      <c r="H1789" s="23">
        <v>44000000</v>
      </c>
      <c r="I1789" s="22">
        <v>105</v>
      </c>
      <c r="J1789" s="22">
        <v>0</v>
      </c>
      <c r="K1789" s="22">
        <v>0</v>
      </c>
      <c r="L1789" s="22">
        <v>0</v>
      </c>
      <c r="M1789" s="23">
        <v>1380000</v>
      </c>
      <c r="N1789" s="23">
        <v>530000</v>
      </c>
      <c r="O1789" s="23">
        <v>7910000</v>
      </c>
      <c r="P1789" s="23">
        <v>620000</v>
      </c>
      <c r="Q1789" s="23">
        <v>480000</v>
      </c>
      <c r="R1789" s="23">
        <v>4540000</v>
      </c>
      <c r="S1789" s="23">
        <v>1730000</v>
      </c>
      <c r="T1789" s="22">
        <v>0</v>
      </c>
      <c r="U1789" s="22">
        <v>0</v>
      </c>
      <c r="V1789" s="2" t="str" cm="1">
        <f t="array" ref="V1789">_xlfn.IFS(B1789&lt;30,"21-29",
B1789&lt;40,"30-39",
B1789&lt;50,"40-49",
B1789&lt;60,"50-59",
TRUE,"60+"
)</f>
        <v>30-39</v>
      </c>
      <c r="W1789" s="24">
        <f t="shared" si="81"/>
        <v>3273333.3333333335</v>
      </c>
      <c r="X1789" s="24">
        <f t="shared" si="82"/>
        <v>1880000</v>
      </c>
      <c r="Y1789" s="25">
        <f t="shared" si="83"/>
        <v>7.4393939393939401E-2</v>
      </c>
      <c r="Z1789" s="2" t="str" cm="1">
        <f t="array" ref="Z1789">_xlfn.IFS(Y1789&lt;=25%,"Low",
Y1789&lt;=50%,"Moderate",
Y1789&lt;=75%,"High",
Y1789&lt;=100%,"Very High",
TRUE,"Over Limit"
)</f>
        <v>Low</v>
      </c>
      <c r="AA1789" s="2" cm="1">
        <f t="array" ref="AA1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9" s="2" t="str" cm="1">
        <f t="array" ref="AB1789">_xlfn.IFS(T1789=0,"No Late Payments",
T1789&lt;=2,"Low",
T1789&lt;=4,"Moderate",
TRUE,"High"
)</f>
        <v>No Late Payments</v>
      </c>
      <c r="AC1789" s="10" t="str" cm="1">
        <f t="array" ref="AC1789">_xlfn.IFS(
H1789&lt;40000000,"Low",
H1789&lt;60000000,"Medium",
H1789&lt;100000000,"High",
TRUE,"Very High"
)</f>
        <v>Medium</v>
      </c>
    </row>
    <row r="1790" spans="1:29">
      <c r="A1790" s="18" t="s">
        <v>1822</v>
      </c>
      <c r="B1790" s="19">
        <v>31</v>
      </c>
      <c r="C1790" s="19" t="s">
        <v>34</v>
      </c>
      <c r="D1790" s="19" t="s">
        <v>27</v>
      </c>
      <c r="E1790" s="19" t="s">
        <v>38</v>
      </c>
      <c r="F1790" s="19" t="s">
        <v>28</v>
      </c>
      <c r="G1790" s="20">
        <v>10700000</v>
      </c>
      <c r="H1790" s="20">
        <v>57000000</v>
      </c>
      <c r="I1790" s="19">
        <v>123</v>
      </c>
      <c r="J1790" s="19">
        <v>0</v>
      </c>
      <c r="K1790" s="19">
        <v>0</v>
      </c>
      <c r="L1790" s="19">
        <v>0</v>
      </c>
      <c r="M1790" s="20">
        <v>19530000</v>
      </c>
      <c r="N1790" s="20">
        <v>26960000</v>
      </c>
      <c r="O1790" s="20">
        <v>39870000</v>
      </c>
      <c r="P1790" s="20">
        <v>6200000</v>
      </c>
      <c r="Q1790" s="20">
        <v>7700000</v>
      </c>
      <c r="R1790" s="20">
        <v>14900000</v>
      </c>
      <c r="S1790" s="20">
        <v>4800000</v>
      </c>
      <c r="T1790" s="19">
        <v>0</v>
      </c>
      <c r="U1790" s="19">
        <v>0</v>
      </c>
      <c r="V1790" s="2" t="str" cm="1">
        <f t="array" ref="V1790">_xlfn.IFS(B1790&lt;30,"21-29",
B1790&lt;40,"30-39",
B1790&lt;50,"40-49",
B1790&lt;60,"50-59",
TRUE,"60+"
)</f>
        <v>30-39</v>
      </c>
      <c r="W1790" s="24">
        <f t="shared" si="81"/>
        <v>28786666.666666668</v>
      </c>
      <c r="X1790" s="24">
        <f t="shared" si="82"/>
        <v>9600000</v>
      </c>
      <c r="Y1790" s="25">
        <f t="shared" si="83"/>
        <v>0.50502923976608194</v>
      </c>
      <c r="Z1790" s="2" t="str" cm="1">
        <f t="array" ref="Z1790">_xlfn.IFS(Y1790&lt;=25%,"Low",
Y1790&lt;=50%,"Moderate",
Y1790&lt;=75%,"High",
Y1790&lt;=100%,"Very High",
TRUE,"Over Limit"
)</f>
        <v>High</v>
      </c>
      <c r="AA1790" s="2" cm="1">
        <f t="array" ref="AA1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0" s="2" t="str" cm="1">
        <f t="array" ref="AB1790">_xlfn.IFS(T1790=0,"No Late Payments",
T1790&lt;=2,"Low",
T1790&lt;=4,"Moderate",
TRUE,"High"
)</f>
        <v>No Late Payments</v>
      </c>
      <c r="AC1790" s="10" t="str" cm="1">
        <f t="array" ref="AC1790">_xlfn.IFS(
H1790&lt;40000000,"Low",
H1790&lt;60000000,"Medium",
H1790&lt;100000000,"High",
TRUE,"Very High"
)</f>
        <v>Medium</v>
      </c>
    </row>
    <row r="1791" spans="1:29">
      <c r="A1791" s="21" t="s">
        <v>1823</v>
      </c>
      <c r="B1791" s="22">
        <v>32</v>
      </c>
      <c r="C1791" s="22" t="s">
        <v>34</v>
      </c>
      <c r="D1791" s="22" t="s">
        <v>30</v>
      </c>
      <c r="E1791" s="22" t="s">
        <v>24</v>
      </c>
      <c r="F1791" s="22" t="s">
        <v>25</v>
      </c>
      <c r="G1791" s="23">
        <v>13500000</v>
      </c>
      <c r="H1791" s="23">
        <v>45000000</v>
      </c>
      <c r="I1791" s="22">
        <v>131</v>
      </c>
      <c r="J1791" s="22">
        <v>0</v>
      </c>
      <c r="K1791" s="22">
        <v>0</v>
      </c>
      <c r="L1791" s="22">
        <v>0</v>
      </c>
      <c r="M1791" s="23">
        <v>11170000</v>
      </c>
      <c r="N1791" s="23">
        <v>11220000</v>
      </c>
      <c r="O1791" s="23">
        <v>16690000</v>
      </c>
      <c r="P1791" s="23">
        <v>3950000</v>
      </c>
      <c r="Q1791" s="23">
        <v>3470000</v>
      </c>
      <c r="R1791" s="23">
        <v>8450000</v>
      </c>
      <c r="S1791" s="23">
        <v>560000</v>
      </c>
      <c r="T1791" s="22">
        <v>0</v>
      </c>
      <c r="U1791" s="22">
        <v>0</v>
      </c>
      <c r="V1791" s="2" t="str" cm="1">
        <f t="array" ref="V1791">_xlfn.IFS(B1791&lt;30,"21-29",
B1791&lt;40,"30-39",
B1791&lt;50,"40-49",
B1791&lt;60,"50-59",
TRUE,"60+"
)</f>
        <v>30-39</v>
      </c>
      <c r="W1791" s="24">
        <f t="shared" si="81"/>
        <v>13026666.666666666</v>
      </c>
      <c r="X1791" s="24">
        <f t="shared" si="82"/>
        <v>5290000</v>
      </c>
      <c r="Y1791" s="25">
        <f t="shared" si="83"/>
        <v>0.28948148148148145</v>
      </c>
      <c r="Z1791" s="2" t="str" cm="1">
        <f t="array" ref="Z1791">_xlfn.IFS(Y1791&lt;=25%,"Low",
Y1791&lt;=50%,"Moderate",
Y1791&lt;=75%,"High",
Y1791&lt;=100%,"Very High",
TRUE,"Over Limit"
)</f>
        <v>Moderate</v>
      </c>
      <c r="AA1791" s="2" cm="1">
        <f t="array" ref="AA1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1" s="2" t="str" cm="1">
        <f t="array" ref="AB1791">_xlfn.IFS(T1791=0,"No Late Payments",
T1791&lt;=2,"Low",
T1791&lt;=4,"Moderate",
TRUE,"High"
)</f>
        <v>No Late Payments</v>
      </c>
      <c r="AC1791" s="10" t="str" cm="1">
        <f t="array" ref="AC1791">_xlfn.IFS(
H1791&lt;40000000,"Low",
H1791&lt;60000000,"Medium",
H1791&lt;100000000,"High",
TRUE,"Very High"
)</f>
        <v>Medium</v>
      </c>
    </row>
    <row r="1792" spans="1:29">
      <c r="A1792" s="18" t="s">
        <v>1824</v>
      </c>
      <c r="B1792" s="19">
        <v>21</v>
      </c>
      <c r="C1792" s="19" t="s">
        <v>22</v>
      </c>
      <c r="D1792" s="19" t="s">
        <v>27</v>
      </c>
      <c r="E1792" s="19" t="s">
        <v>38</v>
      </c>
      <c r="F1792" s="19" t="s">
        <v>48</v>
      </c>
      <c r="G1792" s="20">
        <v>9900000</v>
      </c>
      <c r="H1792" s="20">
        <v>29000000</v>
      </c>
      <c r="I1792" s="19">
        <v>22</v>
      </c>
      <c r="J1792" s="19">
        <v>0</v>
      </c>
      <c r="K1792" s="19">
        <v>0</v>
      </c>
      <c r="L1792" s="19">
        <v>0</v>
      </c>
      <c r="M1792" s="20">
        <v>1260000</v>
      </c>
      <c r="N1792" s="20">
        <v>8710000</v>
      </c>
      <c r="O1792" s="20">
        <v>5340000</v>
      </c>
      <c r="P1792" s="20">
        <v>1310000</v>
      </c>
      <c r="Q1792" s="20">
        <v>8290000</v>
      </c>
      <c r="R1792" s="20">
        <v>5270000</v>
      </c>
      <c r="S1792" s="20">
        <v>760000</v>
      </c>
      <c r="T1792" s="19">
        <v>1</v>
      </c>
      <c r="U1792" s="19">
        <v>0</v>
      </c>
      <c r="V1792" s="2" t="str" cm="1">
        <f t="array" ref="V1792">_xlfn.IFS(B1792&lt;30,"21-29",
B1792&lt;40,"30-39",
B1792&lt;50,"40-49",
B1792&lt;60,"50-59",
TRUE,"60+"
)</f>
        <v>21-29</v>
      </c>
      <c r="W1792" s="24">
        <f t="shared" si="81"/>
        <v>5103333.333333333</v>
      </c>
      <c r="X1792" s="24">
        <f t="shared" si="82"/>
        <v>4956666.666666667</v>
      </c>
      <c r="Y1792" s="25">
        <f t="shared" si="83"/>
        <v>0.17597701149425285</v>
      </c>
      <c r="Z1792" s="2" t="str" cm="1">
        <f t="array" ref="Z1792">_xlfn.IFS(Y1792&lt;=25%,"Low",
Y1792&lt;=50%,"Moderate",
Y1792&lt;=75%,"High",
Y1792&lt;=100%,"Very High",
TRUE,"Over Limit"
)</f>
        <v>Low</v>
      </c>
      <c r="AA1792" s="2" cm="1">
        <f t="array" ref="AA1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92" s="2" t="str" cm="1">
        <f t="array" ref="AB1792">_xlfn.IFS(T1792=0,"No Late Payments",
T1792&lt;=2,"Low",
T1792&lt;=4,"Moderate",
TRUE,"High"
)</f>
        <v>Low</v>
      </c>
      <c r="AC1792" s="10" t="str" cm="1">
        <f t="array" ref="AC1792">_xlfn.IFS(
H1792&lt;40000000,"Low",
H1792&lt;60000000,"Medium",
H1792&lt;100000000,"High",
TRUE,"Very High"
)</f>
        <v>Low</v>
      </c>
    </row>
    <row r="1793" spans="1:29">
      <c r="A1793" s="21" t="s">
        <v>1825</v>
      </c>
      <c r="B1793" s="22">
        <v>57</v>
      </c>
      <c r="C1793" s="22" t="s">
        <v>22</v>
      </c>
      <c r="D1793" s="22" t="s">
        <v>30</v>
      </c>
      <c r="E1793" s="22" t="s">
        <v>31</v>
      </c>
      <c r="F1793" s="22" t="s">
        <v>28</v>
      </c>
      <c r="G1793" s="23">
        <v>7200000</v>
      </c>
      <c r="H1793" s="23">
        <v>38000000</v>
      </c>
      <c r="I1793" s="22">
        <v>129</v>
      </c>
      <c r="J1793" s="22">
        <v>1</v>
      </c>
      <c r="K1793" s="22">
        <v>1</v>
      </c>
      <c r="L1793" s="22">
        <v>0</v>
      </c>
      <c r="M1793" s="23">
        <v>22270000</v>
      </c>
      <c r="N1793" s="23">
        <v>15540000</v>
      </c>
      <c r="O1793" s="23">
        <v>16690000</v>
      </c>
      <c r="P1793" s="23">
        <v>1910000</v>
      </c>
      <c r="Q1793" s="23">
        <v>1960000</v>
      </c>
      <c r="R1793" s="23">
        <v>3860000</v>
      </c>
      <c r="S1793" s="23">
        <v>2530000</v>
      </c>
      <c r="T1793" s="22">
        <v>2</v>
      </c>
      <c r="U1793" s="22">
        <v>1</v>
      </c>
      <c r="V1793" s="2" t="str" cm="1">
        <f t="array" ref="V1793">_xlfn.IFS(B1793&lt;30,"21-29",
B1793&lt;40,"30-39",
B1793&lt;50,"40-49",
B1793&lt;60,"50-59",
TRUE,"60+"
)</f>
        <v>50-59</v>
      </c>
      <c r="W1793" s="24">
        <f t="shared" si="81"/>
        <v>18166666.666666668</v>
      </c>
      <c r="X1793" s="24">
        <f t="shared" si="82"/>
        <v>2576666.6666666665</v>
      </c>
      <c r="Y1793" s="25">
        <f t="shared" si="83"/>
        <v>0.47807017543859653</v>
      </c>
      <c r="Z1793" s="2" t="str" cm="1">
        <f t="array" ref="Z1793">_xlfn.IFS(Y1793&lt;=25%,"Low",
Y1793&lt;=50%,"Moderate",
Y1793&lt;=75%,"High",
Y1793&lt;=100%,"Very High",
TRUE,"Over Limit"
)</f>
        <v>Moderate</v>
      </c>
      <c r="AA1793" s="2" cm="1">
        <f t="array" ref="AA1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3" s="2" t="str" cm="1">
        <f t="array" ref="AB1793">_xlfn.IFS(T1793=0,"No Late Payments",
T1793&lt;=2,"Low",
T1793&lt;=4,"Moderate",
TRUE,"High"
)</f>
        <v>Low</v>
      </c>
      <c r="AC1793" s="10" t="str" cm="1">
        <f t="array" ref="AC1793">_xlfn.IFS(
H1793&lt;40000000,"Low",
H1793&lt;60000000,"Medium",
H1793&lt;100000000,"High",
TRUE,"Very High"
)</f>
        <v>Low</v>
      </c>
    </row>
    <row r="1794" spans="1:29">
      <c r="A1794" s="18" t="s">
        <v>1826</v>
      </c>
      <c r="B1794" s="19">
        <v>36</v>
      </c>
      <c r="C1794" s="19" t="s">
        <v>22</v>
      </c>
      <c r="D1794" s="19" t="s">
        <v>23</v>
      </c>
      <c r="E1794" s="19" t="s">
        <v>38</v>
      </c>
      <c r="F1794" s="19" t="s">
        <v>28</v>
      </c>
      <c r="G1794" s="20">
        <v>9900000</v>
      </c>
      <c r="H1794" s="20">
        <v>57000000</v>
      </c>
      <c r="I1794" s="19">
        <v>107</v>
      </c>
      <c r="J1794" s="19">
        <v>0</v>
      </c>
      <c r="K1794" s="19">
        <v>0</v>
      </c>
      <c r="L1794" s="19">
        <v>0</v>
      </c>
      <c r="M1794" s="20">
        <v>25180000</v>
      </c>
      <c r="N1794" s="20">
        <v>19050000</v>
      </c>
      <c r="O1794" s="20">
        <v>20900000</v>
      </c>
      <c r="P1794" s="20">
        <v>6630000</v>
      </c>
      <c r="Q1794" s="20">
        <v>3020000</v>
      </c>
      <c r="R1794" s="20">
        <v>11360000</v>
      </c>
      <c r="S1794" s="20">
        <v>350000</v>
      </c>
      <c r="T1794" s="19">
        <v>0</v>
      </c>
      <c r="U1794" s="19">
        <v>0</v>
      </c>
      <c r="V1794" s="2" t="str" cm="1">
        <f t="array" ref="V1794">_xlfn.IFS(B1794&lt;30,"21-29",
B1794&lt;40,"30-39",
B1794&lt;50,"40-49",
B1794&lt;60,"50-59",
TRUE,"60+"
)</f>
        <v>30-39</v>
      </c>
      <c r="W1794" s="24">
        <f t="shared" ref="W1794:W1857" si="84">AVERAGE(M1794,N1794,O1794)</f>
        <v>21710000</v>
      </c>
      <c r="X1794" s="24">
        <f t="shared" ref="X1794:X1857" si="85">AVERAGE(P1794,Q1794,R1794)</f>
        <v>7003333.333333333</v>
      </c>
      <c r="Y1794" s="25">
        <f t="shared" si="83"/>
        <v>0.38087719298245615</v>
      </c>
      <c r="Z1794" s="2" t="str" cm="1">
        <f t="array" ref="Z1794">_xlfn.IFS(Y1794&lt;=25%,"Low",
Y1794&lt;=50%,"Moderate",
Y1794&lt;=75%,"High",
Y1794&lt;=100%,"Very High",
TRUE,"Over Limit"
)</f>
        <v>Moderate</v>
      </c>
      <c r="AA1794" s="2" cm="1">
        <f t="array" ref="AA1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4" s="2" t="str" cm="1">
        <f t="array" ref="AB1794">_xlfn.IFS(T1794=0,"No Late Payments",
T1794&lt;=2,"Low",
T1794&lt;=4,"Moderate",
TRUE,"High"
)</f>
        <v>No Late Payments</v>
      </c>
      <c r="AC1794" s="10" t="str" cm="1">
        <f t="array" ref="AC1794">_xlfn.IFS(
H1794&lt;40000000,"Low",
H1794&lt;60000000,"Medium",
H1794&lt;100000000,"High",
TRUE,"Very High"
)</f>
        <v>Medium</v>
      </c>
    </row>
    <row r="1795" spans="1:29">
      <c r="A1795" s="21" t="s">
        <v>1827</v>
      </c>
      <c r="B1795" s="22">
        <v>22</v>
      </c>
      <c r="C1795" s="22" t="s">
        <v>22</v>
      </c>
      <c r="D1795" s="22" t="s">
        <v>30</v>
      </c>
      <c r="E1795" s="22" t="s">
        <v>38</v>
      </c>
      <c r="F1795" s="22" t="s">
        <v>25</v>
      </c>
      <c r="G1795" s="23">
        <v>9300000</v>
      </c>
      <c r="H1795" s="23">
        <v>24000000</v>
      </c>
      <c r="I1795" s="22">
        <v>22</v>
      </c>
      <c r="J1795" s="22">
        <v>3</v>
      </c>
      <c r="K1795" s="22">
        <v>1</v>
      </c>
      <c r="L1795" s="22">
        <v>1</v>
      </c>
      <c r="M1795" s="23">
        <v>14780000</v>
      </c>
      <c r="N1795" s="23">
        <v>17760000</v>
      </c>
      <c r="O1795" s="23">
        <v>19240000</v>
      </c>
      <c r="P1795" s="23">
        <v>330000</v>
      </c>
      <c r="Q1795" s="23">
        <v>6020000</v>
      </c>
      <c r="R1795" s="23">
        <v>7050000</v>
      </c>
      <c r="S1795" s="23">
        <v>860000</v>
      </c>
      <c r="T1795" s="22">
        <v>3</v>
      </c>
      <c r="U1795" s="22">
        <v>0</v>
      </c>
      <c r="V1795" s="2" t="str" cm="1">
        <f t="array" ref="V1795">_xlfn.IFS(B1795&lt;30,"21-29",
B1795&lt;40,"30-39",
B1795&lt;50,"40-49",
B1795&lt;60,"50-59",
TRUE,"60+"
)</f>
        <v>21-29</v>
      </c>
      <c r="W1795" s="24">
        <f t="shared" si="84"/>
        <v>17260000</v>
      </c>
      <c r="X1795" s="24">
        <f t="shared" si="85"/>
        <v>4466666.666666667</v>
      </c>
      <c r="Y1795" s="25">
        <f t="shared" ref="Y1795:Y1858" si="86">IFERROR(W1795/H1795,0)</f>
        <v>0.71916666666666662</v>
      </c>
      <c r="Z1795" s="2" t="str" cm="1">
        <f t="array" ref="Z1795">_xlfn.IFS(Y1795&lt;=25%,"Low",
Y1795&lt;=50%,"Moderate",
Y1795&lt;=75%,"High",
Y1795&lt;=100%,"Very High",
TRUE,"Over Limit"
)</f>
        <v>High</v>
      </c>
      <c r="AA1795" s="2" cm="1">
        <f t="array" ref="AA1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5" s="2" t="str" cm="1">
        <f t="array" ref="AB1795">_xlfn.IFS(T1795=0,"No Late Payments",
T1795&lt;=2,"Low",
T1795&lt;=4,"Moderate",
TRUE,"High"
)</f>
        <v>Moderate</v>
      </c>
      <c r="AC1795" s="10" t="str" cm="1">
        <f t="array" ref="AC1795">_xlfn.IFS(
H1795&lt;40000000,"Low",
H1795&lt;60000000,"Medium",
H1795&lt;100000000,"High",
TRUE,"Very High"
)</f>
        <v>Low</v>
      </c>
    </row>
    <row r="1796" spans="1:29">
      <c r="A1796" s="18" t="s">
        <v>1828</v>
      </c>
      <c r="B1796" s="19">
        <v>32</v>
      </c>
      <c r="C1796" s="19" t="s">
        <v>34</v>
      </c>
      <c r="D1796" s="19" t="s">
        <v>46</v>
      </c>
      <c r="E1796" s="19" t="s">
        <v>24</v>
      </c>
      <c r="F1796" s="19" t="s">
        <v>28</v>
      </c>
      <c r="G1796" s="20">
        <v>29500000</v>
      </c>
      <c r="H1796" s="20">
        <v>83000000</v>
      </c>
      <c r="I1796" s="19">
        <v>87</v>
      </c>
      <c r="J1796" s="19">
        <v>0</v>
      </c>
      <c r="K1796" s="19">
        <v>2</v>
      </c>
      <c r="L1796" s="19">
        <v>0</v>
      </c>
      <c r="M1796" s="20">
        <v>14310000</v>
      </c>
      <c r="N1796" s="20">
        <v>17290000</v>
      </c>
      <c r="O1796" s="20">
        <v>13750000</v>
      </c>
      <c r="P1796" s="20">
        <v>5580000</v>
      </c>
      <c r="Q1796" s="20">
        <v>3850000</v>
      </c>
      <c r="R1796" s="20">
        <v>3700000</v>
      </c>
      <c r="S1796" s="20">
        <v>2490000</v>
      </c>
      <c r="T1796" s="19">
        <v>1</v>
      </c>
      <c r="U1796" s="19">
        <v>0</v>
      </c>
      <c r="V1796" s="2" t="str" cm="1">
        <f t="array" ref="V1796">_xlfn.IFS(B1796&lt;30,"21-29",
B1796&lt;40,"30-39",
B1796&lt;50,"40-49",
B1796&lt;60,"50-59",
TRUE,"60+"
)</f>
        <v>30-39</v>
      </c>
      <c r="W1796" s="24">
        <f t="shared" si="84"/>
        <v>15116666.666666666</v>
      </c>
      <c r="X1796" s="24">
        <f t="shared" si="85"/>
        <v>4376666.666666667</v>
      </c>
      <c r="Y1796" s="25">
        <f t="shared" si="86"/>
        <v>0.1821285140562249</v>
      </c>
      <c r="Z1796" s="2" t="str" cm="1">
        <f t="array" ref="Z1796">_xlfn.IFS(Y1796&lt;=25%,"Low",
Y1796&lt;=50%,"Moderate",
Y1796&lt;=75%,"High",
Y1796&lt;=100%,"Very High",
TRUE,"Over Limit"
)</f>
        <v>Low</v>
      </c>
      <c r="AA1796" s="2" cm="1">
        <f t="array" ref="AA1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96" s="2" t="str" cm="1">
        <f t="array" ref="AB1796">_xlfn.IFS(T1796=0,"No Late Payments",
T1796&lt;=2,"Low",
T1796&lt;=4,"Moderate",
TRUE,"High"
)</f>
        <v>Low</v>
      </c>
      <c r="AC1796" s="10" t="str" cm="1">
        <f t="array" ref="AC1796">_xlfn.IFS(
H1796&lt;40000000,"Low",
H1796&lt;60000000,"Medium",
H1796&lt;100000000,"High",
TRUE,"Very High"
)</f>
        <v>High</v>
      </c>
    </row>
    <row r="1797" spans="1:29">
      <c r="A1797" s="21" t="s">
        <v>1829</v>
      </c>
      <c r="B1797" s="22">
        <v>37</v>
      </c>
      <c r="C1797" s="22" t="s">
        <v>34</v>
      </c>
      <c r="D1797" s="22" t="s">
        <v>23</v>
      </c>
      <c r="E1797" s="22" t="s">
        <v>38</v>
      </c>
      <c r="F1797" s="22" t="s">
        <v>28</v>
      </c>
      <c r="G1797" s="23">
        <v>10500000</v>
      </c>
      <c r="H1797" s="23">
        <v>41000000</v>
      </c>
      <c r="I1797" s="22">
        <v>62</v>
      </c>
      <c r="J1797" s="22">
        <v>0</v>
      </c>
      <c r="K1797" s="22">
        <v>2</v>
      </c>
      <c r="L1797" s="22">
        <v>0</v>
      </c>
      <c r="M1797" s="23">
        <v>20180000</v>
      </c>
      <c r="N1797" s="23">
        <v>13170000</v>
      </c>
      <c r="O1797" s="23">
        <v>21750000</v>
      </c>
      <c r="P1797" s="23">
        <v>11360000</v>
      </c>
      <c r="Q1797" s="23">
        <v>1940000</v>
      </c>
      <c r="R1797" s="23">
        <v>2050000</v>
      </c>
      <c r="S1797" s="23">
        <v>1460000</v>
      </c>
      <c r="T1797" s="22">
        <v>2</v>
      </c>
      <c r="U1797" s="22">
        <v>0</v>
      </c>
      <c r="V1797" s="2" t="str" cm="1">
        <f t="array" ref="V1797">_xlfn.IFS(B1797&lt;30,"21-29",
B1797&lt;40,"30-39",
B1797&lt;50,"40-49",
B1797&lt;60,"50-59",
TRUE,"60+"
)</f>
        <v>30-39</v>
      </c>
      <c r="W1797" s="24">
        <f t="shared" si="84"/>
        <v>18366666.666666668</v>
      </c>
      <c r="X1797" s="24">
        <f t="shared" si="85"/>
        <v>5116666.666666667</v>
      </c>
      <c r="Y1797" s="25">
        <f t="shared" si="86"/>
        <v>0.44796747967479678</v>
      </c>
      <c r="Z1797" s="2" t="str" cm="1">
        <f t="array" ref="Z1797">_xlfn.IFS(Y1797&lt;=25%,"Low",
Y1797&lt;=50%,"Moderate",
Y1797&lt;=75%,"High",
Y1797&lt;=100%,"Very High",
TRUE,"Over Limit"
)</f>
        <v>Moderate</v>
      </c>
      <c r="AA1797" s="2" cm="1">
        <f t="array" ref="AA1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7" s="2" t="str" cm="1">
        <f t="array" ref="AB1797">_xlfn.IFS(T1797=0,"No Late Payments",
T1797&lt;=2,"Low",
T1797&lt;=4,"Moderate",
TRUE,"High"
)</f>
        <v>Low</v>
      </c>
      <c r="AC1797" s="10" t="str" cm="1">
        <f t="array" ref="AC1797">_xlfn.IFS(
H1797&lt;40000000,"Low",
H1797&lt;60000000,"Medium",
H1797&lt;100000000,"High",
TRUE,"Very High"
)</f>
        <v>Medium</v>
      </c>
    </row>
    <row r="1798" spans="1:29">
      <c r="A1798" s="18" t="s">
        <v>1830</v>
      </c>
      <c r="B1798" s="19">
        <v>41</v>
      </c>
      <c r="C1798" s="19" t="s">
        <v>34</v>
      </c>
      <c r="D1798" s="19" t="s">
        <v>23</v>
      </c>
      <c r="E1798" s="19" t="s">
        <v>24</v>
      </c>
      <c r="F1798" s="19" t="s">
        <v>41</v>
      </c>
      <c r="G1798" s="20">
        <v>34300000</v>
      </c>
      <c r="H1798" s="20">
        <v>209000000</v>
      </c>
      <c r="I1798" s="19">
        <v>160</v>
      </c>
      <c r="J1798" s="19">
        <v>0</v>
      </c>
      <c r="K1798" s="19">
        <v>0</v>
      </c>
      <c r="L1798" s="19">
        <v>2</v>
      </c>
      <c r="M1798" s="20">
        <v>162240000</v>
      </c>
      <c r="N1798" s="20">
        <v>190750000</v>
      </c>
      <c r="O1798" s="20">
        <v>191780000</v>
      </c>
      <c r="P1798" s="20">
        <v>57630000</v>
      </c>
      <c r="Q1798" s="20">
        <v>24230000</v>
      </c>
      <c r="R1798" s="20">
        <v>2600000</v>
      </c>
      <c r="S1798" s="20">
        <v>10130000</v>
      </c>
      <c r="T1798" s="19">
        <v>2</v>
      </c>
      <c r="U1798" s="19">
        <v>0</v>
      </c>
      <c r="V1798" s="2" t="str" cm="1">
        <f t="array" ref="V1798">_xlfn.IFS(B1798&lt;30,"21-29",
B1798&lt;40,"30-39",
B1798&lt;50,"40-49",
B1798&lt;60,"50-59",
TRUE,"60+"
)</f>
        <v>40-49</v>
      </c>
      <c r="W1798" s="24">
        <f t="shared" si="84"/>
        <v>181590000</v>
      </c>
      <c r="X1798" s="24">
        <f t="shared" si="85"/>
        <v>28153333.333333332</v>
      </c>
      <c r="Y1798" s="25">
        <f t="shared" si="86"/>
        <v>0.86885167464114832</v>
      </c>
      <c r="Z1798" s="2" t="str" cm="1">
        <f t="array" ref="Z1798">_xlfn.IFS(Y1798&lt;=25%,"Low",
Y1798&lt;=50%,"Moderate",
Y1798&lt;=75%,"High",
Y1798&lt;=100%,"Very High",
TRUE,"Over Limit"
)</f>
        <v>Very High</v>
      </c>
      <c r="AA1798" s="2" cm="1">
        <f t="array" ref="AA1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98" s="2" t="str" cm="1">
        <f t="array" ref="AB1798">_xlfn.IFS(T1798=0,"No Late Payments",
T1798&lt;=2,"Low",
T1798&lt;=4,"Moderate",
TRUE,"High"
)</f>
        <v>Low</v>
      </c>
      <c r="AC1798" s="10" t="str" cm="1">
        <f t="array" ref="AC1798">_xlfn.IFS(
H1798&lt;40000000,"Low",
H1798&lt;60000000,"Medium",
H1798&lt;100000000,"High",
TRUE,"Very High"
)</f>
        <v>Very High</v>
      </c>
    </row>
    <row r="1799" spans="1:29">
      <c r="A1799" s="21" t="s">
        <v>1831</v>
      </c>
      <c r="B1799" s="22">
        <v>39</v>
      </c>
      <c r="C1799" s="22" t="s">
        <v>22</v>
      </c>
      <c r="D1799" s="22" t="s">
        <v>23</v>
      </c>
      <c r="E1799" s="22" t="s">
        <v>24</v>
      </c>
      <c r="F1799" s="22" t="s">
        <v>28</v>
      </c>
      <c r="G1799" s="23">
        <v>13400000</v>
      </c>
      <c r="H1799" s="23">
        <v>57000000</v>
      </c>
      <c r="I1799" s="22">
        <v>50</v>
      </c>
      <c r="J1799" s="22">
        <v>1</v>
      </c>
      <c r="K1799" s="22">
        <v>3</v>
      </c>
      <c r="L1799" s="22">
        <v>0</v>
      </c>
      <c r="M1799" s="23">
        <v>31080000</v>
      </c>
      <c r="N1799" s="23">
        <v>17660000</v>
      </c>
      <c r="O1799" s="23">
        <v>12180000</v>
      </c>
      <c r="P1799" s="23">
        <v>7450000</v>
      </c>
      <c r="Q1799" s="23">
        <v>1200000</v>
      </c>
      <c r="R1799" s="23">
        <v>10090000</v>
      </c>
      <c r="S1799" s="23">
        <v>5470000</v>
      </c>
      <c r="T1799" s="22">
        <v>2</v>
      </c>
      <c r="U1799" s="22">
        <v>1</v>
      </c>
      <c r="V1799" s="2" t="str" cm="1">
        <f t="array" ref="V1799">_xlfn.IFS(B1799&lt;30,"21-29",
B1799&lt;40,"30-39",
B1799&lt;50,"40-49",
B1799&lt;60,"50-59",
TRUE,"60+"
)</f>
        <v>30-39</v>
      </c>
      <c r="W1799" s="24">
        <f t="shared" si="84"/>
        <v>20306666.666666668</v>
      </c>
      <c r="X1799" s="24">
        <f t="shared" si="85"/>
        <v>6246666.666666667</v>
      </c>
      <c r="Y1799" s="25">
        <f t="shared" si="86"/>
        <v>0.35625730994152049</v>
      </c>
      <c r="Z1799" s="2" t="str" cm="1">
        <f t="array" ref="Z1799">_xlfn.IFS(Y1799&lt;=25%,"Low",
Y1799&lt;=50%,"Moderate",
Y1799&lt;=75%,"High",
Y1799&lt;=100%,"Very High",
TRUE,"Over Limit"
)</f>
        <v>Moderate</v>
      </c>
      <c r="AA1799" s="2" cm="1">
        <f t="array" ref="AA1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9" s="2" t="str" cm="1">
        <f t="array" ref="AB1799">_xlfn.IFS(T1799=0,"No Late Payments",
T1799&lt;=2,"Low",
T1799&lt;=4,"Moderate",
TRUE,"High"
)</f>
        <v>Low</v>
      </c>
      <c r="AC1799" s="10" t="str" cm="1">
        <f t="array" ref="AC1799">_xlfn.IFS(
H1799&lt;40000000,"Low",
H1799&lt;60000000,"Medium",
H1799&lt;100000000,"High",
TRUE,"Very High"
)</f>
        <v>Medium</v>
      </c>
    </row>
    <row r="1800" spans="1:29">
      <c r="A1800" s="18" t="s">
        <v>1832</v>
      </c>
      <c r="B1800" s="19">
        <v>36</v>
      </c>
      <c r="C1800" s="19" t="s">
        <v>22</v>
      </c>
      <c r="D1800" s="19" t="s">
        <v>30</v>
      </c>
      <c r="E1800" s="19" t="s">
        <v>24</v>
      </c>
      <c r="F1800" s="19" t="s">
        <v>28</v>
      </c>
      <c r="G1800" s="20">
        <v>9000000</v>
      </c>
      <c r="H1800" s="20">
        <v>54000000</v>
      </c>
      <c r="I1800" s="19">
        <v>114</v>
      </c>
      <c r="J1800" s="19">
        <v>0</v>
      </c>
      <c r="K1800" s="19">
        <v>0</v>
      </c>
      <c r="L1800" s="19">
        <v>0</v>
      </c>
      <c r="M1800" s="20">
        <v>21220000</v>
      </c>
      <c r="N1800" s="20">
        <v>22620000</v>
      </c>
      <c r="O1800" s="20">
        <v>25500000</v>
      </c>
      <c r="P1800" s="20">
        <v>11250000</v>
      </c>
      <c r="Q1800" s="20">
        <v>5620000</v>
      </c>
      <c r="R1800" s="20">
        <v>8090000</v>
      </c>
      <c r="S1800" s="20">
        <v>1320000</v>
      </c>
      <c r="T1800" s="19">
        <v>0</v>
      </c>
      <c r="U1800" s="19">
        <v>0</v>
      </c>
      <c r="V1800" s="2" t="str" cm="1">
        <f t="array" ref="V1800">_xlfn.IFS(B1800&lt;30,"21-29",
B1800&lt;40,"30-39",
B1800&lt;50,"40-49",
B1800&lt;60,"50-59",
TRUE,"60+"
)</f>
        <v>30-39</v>
      </c>
      <c r="W1800" s="24">
        <f t="shared" si="84"/>
        <v>23113333.333333332</v>
      </c>
      <c r="X1800" s="24">
        <f t="shared" si="85"/>
        <v>8320000</v>
      </c>
      <c r="Y1800" s="25">
        <f t="shared" si="86"/>
        <v>0.42802469135802468</v>
      </c>
      <c r="Z1800" s="2" t="str" cm="1">
        <f t="array" ref="Z1800">_xlfn.IFS(Y1800&lt;=25%,"Low",
Y1800&lt;=50%,"Moderate",
Y1800&lt;=75%,"High",
Y1800&lt;=100%,"Very High",
TRUE,"Over Limit"
)</f>
        <v>Moderate</v>
      </c>
      <c r="AA1800" s="2" cm="1">
        <f t="array" ref="AA1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0" s="2" t="str" cm="1">
        <f t="array" ref="AB1800">_xlfn.IFS(T1800=0,"No Late Payments",
T1800&lt;=2,"Low",
T1800&lt;=4,"Moderate",
TRUE,"High"
)</f>
        <v>No Late Payments</v>
      </c>
      <c r="AC1800" s="10" t="str" cm="1">
        <f t="array" ref="AC1800">_xlfn.IFS(
H1800&lt;40000000,"Low",
H1800&lt;60000000,"Medium",
H1800&lt;100000000,"High",
TRUE,"Very High"
)</f>
        <v>Medium</v>
      </c>
    </row>
    <row r="1801" spans="1:29">
      <c r="A1801" s="21" t="s">
        <v>1833</v>
      </c>
      <c r="B1801" s="22">
        <v>21</v>
      </c>
      <c r="C1801" s="22" t="s">
        <v>34</v>
      </c>
      <c r="D1801" s="22" t="s">
        <v>30</v>
      </c>
      <c r="E1801" s="22" t="s">
        <v>38</v>
      </c>
      <c r="F1801" s="22" t="s">
        <v>28</v>
      </c>
      <c r="G1801" s="23">
        <v>5000000</v>
      </c>
      <c r="H1801" s="23">
        <v>20000000</v>
      </c>
      <c r="I1801" s="22">
        <v>53</v>
      </c>
      <c r="J1801" s="22">
        <v>0</v>
      </c>
      <c r="K1801" s="22">
        <v>0</v>
      </c>
      <c r="L1801" s="22">
        <v>0</v>
      </c>
      <c r="M1801" s="23">
        <v>3770000</v>
      </c>
      <c r="N1801" s="23">
        <v>6300000</v>
      </c>
      <c r="O1801" s="23">
        <v>8680000</v>
      </c>
      <c r="P1801" s="23">
        <v>730000</v>
      </c>
      <c r="Q1801" s="23">
        <v>2430000</v>
      </c>
      <c r="R1801" s="23">
        <v>1720000</v>
      </c>
      <c r="S1801" s="23">
        <v>520000</v>
      </c>
      <c r="T1801" s="22">
        <v>1</v>
      </c>
      <c r="U1801" s="22">
        <v>0</v>
      </c>
      <c r="V1801" s="2" t="str" cm="1">
        <f t="array" ref="V1801">_xlfn.IFS(B1801&lt;30,"21-29",
B1801&lt;40,"30-39",
B1801&lt;50,"40-49",
B1801&lt;60,"50-59",
TRUE,"60+"
)</f>
        <v>21-29</v>
      </c>
      <c r="W1801" s="24">
        <f t="shared" si="84"/>
        <v>6250000</v>
      </c>
      <c r="X1801" s="24">
        <f t="shared" si="85"/>
        <v>1626666.6666666667</v>
      </c>
      <c r="Y1801" s="25">
        <f t="shared" si="86"/>
        <v>0.3125</v>
      </c>
      <c r="Z1801" s="2" t="str" cm="1">
        <f t="array" ref="Z1801">_xlfn.IFS(Y1801&lt;=25%,"Low",
Y1801&lt;=50%,"Moderate",
Y1801&lt;=75%,"High",
Y1801&lt;=100%,"Very High",
TRUE,"Over Limit"
)</f>
        <v>Moderate</v>
      </c>
      <c r="AA1801" s="2" cm="1">
        <f t="array" ref="AA1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1" s="2" t="str" cm="1">
        <f t="array" ref="AB1801">_xlfn.IFS(T1801=0,"No Late Payments",
T1801&lt;=2,"Low",
T1801&lt;=4,"Moderate",
TRUE,"High"
)</f>
        <v>Low</v>
      </c>
      <c r="AC1801" s="10" t="str" cm="1">
        <f t="array" ref="AC1801">_xlfn.IFS(
H1801&lt;40000000,"Low",
H1801&lt;60000000,"Medium",
H1801&lt;100000000,"High",
TRUE,"Very High"
)</f>
        <v>Low</v>
      </c>
    </row>
    <row r="1802" spans="1:29">
      <c r="A1802" s="18" t="s">
        <v>1834</v>
      </c>
      <c r="B1802" s="19">
        <v>33</v>
      </c>
      <c r="C1802" s="19" t="s">
        <v>22</v>
      </c>
      <c r="D1802" s="19" t="s">
        <v>23</v>
      </c>
      <c r="E1802" s="19" t="s">
        <v>24</v>
      </c>
      <c r="F1802" s="19" t="s">
        <v>41</v>
      </c>
      <c r="G1802" s="20">
        <v>12100000</v>
      </c>
      <c r="H1802" s="20">
        <v>78000000</v>
      </c>
      <c r="I1802" s="19">
        <v>91</v>
      </c>
      <c r="J1802" s="19">
        <v>0</v>
      </c>
      <c r="K1802" s="19">
        <v>0</v>
      </c>
      <c r="L1802" s="19">
        <v>0</v>
      </c>
      <c r="M1802" s="20">
        <v>6760000</v>
      </c>
      <c r="N1802" s="20">
        <v>9880000</v>
      </c>
      <c r="O1802" s="20">
        <v>2000000</v>
      </c>
      <c r="P1802" s="20">
        <v>4040000</v>
      </c>
      <c r="Q1802" s="20">
        <v>3750000</v>
      </c>
      <c r="R1802" s="20">
        <v>870000</v>
      </c>
      <c r="S1802" s="20">
        <v>1020000</v>
      </c>
      <c r="T1802" s="19">
        <v>0</v>
      </c>
      <c r="U1802" s="19">
        <v>0</v>
      </c>
      <c r="V1802" s="2" t="str" cm="1">
        <f t="array" ref="V1802">_xlfn.IFS(B1802&lt;30,"21-29",
B1802&lt;40,"30-39",
B1802&lt;50,"40-49",
B1802&lt;60,"50-59",
TRUE,"60+"
)</f>
        <v>30-39</v>
      </c>
      <c r="W1802" s="24">
        <f t="shared" si="84"/>
        <v>6213333.333333333</v>
      </c>
      <c r="X1802" s="24">
        <f t="shared" si="85"/>
        <v>2886666.6666666665</v>
      </c>
      <c r="Y1802" s="25">
        <f t="shared" si="86"/>
        <v>7.9658119658119655E-2</v>
      </c>
      <c r="Z1802" s="2" t="str" cm="1">
        <f t="array" ref="Z1802">_xlfn.IFS(Y1802&lt;=25%,"Low",
Y1802&lt;=50%,"Moderate",
Y1802&lt;=75%,"High",
Y1802&lt;=100%,"Very High",
TRUE,"Over Limit"
)</f>
        <v>Low</v>
      </c>
      <c r="AA1802" s="2" cm="1">
        <f t="array" ref="AA1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02" s="2" t="str" cm="1">
        <f t="array" ref="AB1802">_xlfn.IFS(T1802=0,"No Late Payments",
T1802&lt;=2,"Low",
T1802&lt;=4,"Moderate",
TRUE,"High"
)</f>
        <v>No Late Payments</v>
      </c>
      <c r="AC1802" s="10" t="str" cm="1">
        <f t="array" ref="AC1802">_xlfn.IFS(
H1802&lt;40000000,"Low",
H1802&lt;60000000,"Medium",
H1802&lt;100000000,"High",
TRUE,"Very High"
)</f>
        <v>High</v>
      </c>
    </row>
    <row r="1803" spans="1:29">
      <c r="A1803" s="21" t="s">
        <v>1835</v>
      </c>
      <c r="B1803" s="22">
        <v>21</v>
      </c>
      <c r="C1803" s="22" t="s">
        <v>22</v>
      </c>
      <c r="D1803" s="22" t="s">
        <v>23</v>
      </c>
      <c r="E1803" s="22" t="s">
        <v>31</v>
      </c>
      <c r="F1803" s="22" t="s">
        <v>28</v>
      </c>
      <c r="G1803" s="23">
        <v>8100000</v>
      </c>
      <c r="H1803" s="23">
        <v>26000000</v>
      </c>
      <c r="I1803" s="22">
        <v>3</v>
      </c>
      <c r="J1803" s="22">
        <v>1</v>
      </c>
      <c r="K1803" s="22">
        <v>2</v>
      </c>
      <c r="L1803" s="22">
        <v>2</v>
      </c>
      <c r="M1803" s="23">
        <v>8550000</v>
      </c>
      <c r="N1803" s="23">
        <v>7420000</v>
      </c>
      <c r="O1803" s="23">
        <v>12080000</v>
      </c>
      <c r="P1803" s="23">
        <v>1640000</v>
      </c>
      <c r="Q1803" s="23">
        <v>440000</v>
      </c>
      <c r="R1803" s="23">
        <v>520000</v>
      </c>
      <c r="S1803" s="23">
        <v>2080000</v>
      </c>
      <c r="T1803" s="22">
        <v>4</v>
      </c>
      <c r="U1803" s="22">
        <v>0</v>
      </c>
      <c r="V1803" s="2" t="str" cm="1">
        <f t="array" ref="V1803">_xlfn.IFS(B1803&lt;30,"21-29",
B1803&lt;40,"30-39",
B1803&lt;50,"40-49",
B1803&lt;60,"50-59",
TRUE,"60+"
)</f>
        <v>21-29</v>
      </c>
      <c r="W1803" s="24">
        <f t="shared" si="84"/>
        <v>9350000</v>
      </c>
      <c r="X1803" s="24">
        <f t="shared" si="85"/>
        <v>866666.66666666663</v>
      </c>
      <c r="Y1803" s="25">
        <f t="shared" si="86"/>
        <v>0.35961538461538461</v>
      </c>
      <c r="Z1803" s="2" t="str" cm="1">
        <f t="array" ref="Z1803">_xlfn.IFS(Y1803&lt;=25%,"Low",
Y1803&lt;=50%,"Moderate",
Y1803&lt;=75%,"High",
Y1803&lt;=100%,"Very High",
TRUE,"Over Limit"
)</f>
        <v>Moderate</v>
      </c>
      <c r="AA1803" s="2" cm="1">
        <f t="array" ref="AA1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3" s="2" t="str" cm="1">
        <f t="array" ref="AB1803">_xlfn.IFS(T1803=0,"No Late Payments",
T1803&lt;=2,"Low",
T1803&lt;=4,"Moderate",
TRUE,"High"
)</f>
        <v>Moderate</v>
      </c>
      <c r="AC1803" s="10" t="str" cm="1">
        <f t="array" ref="AC1803">_xlfn.IFS(
H1803&lt;40000000,"Low",
H1803&lt;60000000,"Medium",
H1803&lt;100000000,"High",
TRUE,"Very High"
)</f>
        <v>Low</v>
      </c>
    </row>
    <row r="1804" spans="1:29">
      <c r="A1804" s="18" t="s">
        <v>1836</v>
      </c>
      <c r="B1804" s="19">
        <v>39</v>
      </c>
      <c r="C1804" s="19" t="s">
        <v>22</v>
      </c>
      <c r="D1804" s="19" t="s">
        <v>23</v>
      </c>
      <c r="E1804" s="19" t="s">
        <v>24</v>
      </c>
      <c r="F1804" s="19" t="s">
        <v>28</v>
      </c>
      <c r="G1804" s="20">
        <v>9100000</v>
      </c>
      <c r="H1804" s="20">
        <v>47000000</v>
      </c>
      <c r="I1804" s="19">
        <v>113</v>
      </c>
      <c r="J1804" s="19">
        <v>3</v>
      </c>
      <c r="K1804" s="19">
        <v>3</v>
      </c>
      <c r="L1804" s="19">
        <v>3</v>
      </c>
      <c r="M1804" s="20">
        <v>24990000</v>
      </c>
      <c r="N1804" s="20">
        <v>22100000</v>
      </c>
      <c r="O1804" s="20">
        <v>20790000</v>
      </c>
      <c r="P1804" s="20">
        <v>820000</v>
      </c>
      <c r="Q1804" s="20">
        <v>960000</v>
      </c>
      <c r="R1804" s="20">
        <v>640000</v>
      </c>
      <c r="S1804" s="20">
        <v>4210000</v>
      </c>
      <c r="T1804" s="19">
        <v>3</v>
      </c>
      <c r="U1804" s="19">
        <v>1</v>
      </c>
      <c r="V1804" s="2" t="str" cm="1">
        <f t="array" ref="V1804">_xlfn.IFS(B1804&lt;30,"21-29",
B1804&lt;40,"30-39",
B1804&lt;50,"40-49",
B1804&lt;60,"50-59",
TRUE,"60+"
)</f>
        <v>30-39</v>
      </c>
      <c r="W1804" s="24">
        <f t="shared" si="84"/>
        <v>22626666.666666668</v>
      </c>
      <c r="X1804" s="24">
        <f t="shared" si="85"/>
        <v>806666.66666666663</v>
      </c>
      <c r="Y1804" s="25">
        <f t="shared" si="86"/>
        <v>0.4814184397163121</v>
      </c>
      <c r="Z1804" s="2" t="str" cm="1">
        <f t="array" ref="Z1804">_xlfn.IFS(Y1804&lt;=25%,"Low",
Y1804&lt;=50%,"Moderate",
Y1804&lt;=75%,"High",
Y1804&lt;=100%,"Very High",
TRUE,"Over Limit"
)</f>
        <v>Moderate</v>
      </c>
      <c r="AA1804" s="2" cm="1">
        <f t="array" ref="AA1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4" s="2" t="str" cm="1">
        <f t="array" ref="AB1804">_xlfn.IFS(T1804=0,"No Late Payments",
T1804&lt;=2,"Low",
T1804&lt;=4,"Moderate",
TRUE,"High"
)</f>
        <v>Moderate</v>
      </c>
      <c r="AC1804" s="10" t="str" cm="1">
        <f t="array" ref="AC1804">_xlfn.IFS(
H1804&lt;40000000,"Low",
H1804&lt;60000000,"Medium",
H1804&lt;100000000,"High",
TRUE,"Very High"
)</f>
        <v>Medium</v>
      </c>
    </row>
    <row r="1805" spans="1:29">
      <c r="A1805" s="21" t="s">
        <v>1837</v>
      </c>
      <c r="B1805" s="22">
        <v>40</v>
      </c>
      <c r="C1805" s="22" t="s">
        <v>22</v>
      </c>
      <c r="D1805" s="22" t="s">
        <v>27</v>
      </c>
      <c r="E1805" s="22" t="s">
        <v>38</v>
      </c>
      <c r="F1805" s="22" t="s">
        <v>28</v>
      </c>
      <c r="G1805" s="23">
        <v>11600000</v>
      </c>
      <c r="H1805" s="23">
        <v>60000000</v>
      </c>
      <c r="I1805" s="22">
        <v>107</v>
      </c>
      <c r="J1805" s="22">
        <v>1</v>
      </c>
      <c r="K1805" s="22">
        <v>0</v>
      </c>
      <c r="L1805" s="22">
        <v>0</v>
      </c>
      <c r="M1805" s="23">
        <v>18920000</v>
      </c>
      <c r="N1805" s="23">
        <v>38630000</v>
      </c>
      <c r="O1805" s="23">
        <v>35480000</v>
      </c>
      <c r="P1805" s="23">
        <v>3960000</v>
      </c>
      <c r="Q1805" s="23">
        <v>9820000</v>
      </c>
      <c r="R1805" s="23">
        <v>10850000</v>
      </c>
      <c r="S1805" s="23">
        <v>150000</v>
      </c>
      <c r="T1805" s="22">
        <v>1</v>
      </c>
      <c r="U1805" s="22">
        <v>0</v>
      </c>
      <c r="V1805" s="2" t="str" cm="1">
        <f t="array" ref="V1805">_xlfn.IFS(B1805&lt;30,"21-29",
B1805&lt;40,"30-39",
B1805&lt;50,"40-49",
B1805&lt;60,"50-59",
TRUE,"60+"
)</f>
        <v>40-49</v>
      </c>
      <c r="W1805" s="24">
        <f t="shared" si="84"/>
        <v>31010000</v>
      </c>
      <c r="X1805" s="24">
        <f t="shared" si="85"/>
        <v>8210000</v>
      </c>
      <c r="Y1805" s="25">
        <f t="shared" si="86"/>
        <v>0.51683333333333337</v>
      </c>
      <c r="Z1805" s="2" t="str" cm="1">
        <f t="array" ref="Z1805">_xlfn.IFS(Y1805&lt;=25%,"Low",
Y1805&lt;=50%,"Moderate",
Y1805&lt;=75%,"High",
Y1805&lt;=100%,"Very High",
TRUE,"Over Limit"
)</f>
        <v>High</v>
      </c>
      <c r="AA1805" s="2" cm="1">
        <f t="array" ref="AA1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05" s="2" t="str" cm="1">
        <f t="array" ref="AB1805">_xlfn.IFS(T1805=0,"No Late Payments",
T1805&lt;=2,"Low",
T1805&lt;=4,"Moderate",
TRUE,"High"
)</f>
        <v>Low</v>
      </c>
      <c r="AC1805" s="10" t="str" cm="1">
        <f t="array" ref="AC1805">_xlfn.IFS(
H1805&lt;40000000,"Low",
H1805&lt;60000000,"Medium",
H1805&lt;100000000,"High",
TRUE,"Very High"
)</f>
        <v>High</v>
      </c>
    </row>
    <row r="1806" spans="1:29">
      <c r="A1806" s="18" t="s">
        <v>1838</v>
      </c>
      <c r="B1806" s="19">
        <v>38</v>
      </c>
      <c r="C1806" s="19" t="s">
        <v>22</v>
      </c>
      <c r="D1806" s="19" t="s">
        <v>27</v>
      </c>
      <c r="E1806" s="19" t="s">
        <v>24</v>
      </c>
      <c r="F1806" s="19" t="s">
        <v>28</v>
      </c>
      <c r="G1806" s="20">
        <v>8600000</v>
      </c>
      <c r="H1806" s="20">
        <v>49000000</v>
      </c>
      <c r="I1806" s="19">
        <v>107</v>
      </c>
      <c r="J1806" s="19">
        <v>3</v>
      </c>
      <c r="K1806" s="19">
        <v>3</v>
      </c>
      <c r="L1806" s="19">
        <v>3</v>
      </c>
      <c r="M1806" s="20">
        <v>23540000</v>
      </c>
      <c r="N1806" s="20">
        <v>27010000</v>
      </c>
      <c r="O1806" s="20">
        <v>17930000</v>
      </c>
      <c r="P1806" s="20">
        <v>990000</v>
      </c>
      <c r="Q1806" s="20">
        <v>2360000</v>
      </c>
      <c r="R1806" s="20">
        <v>970000</v>
      </c>
      <c r="S1806" s="20">
        <v>2360000</v>
      </c>
      <c r="T1806" s="19">
        <v>3</v>
      </c>
      <c r="U1806" s="19">
        <v>1</v>
      </c>
      <c r="V1806" s="2" t="str" cm="1">
        <f t="array" ref="V1806">_xlfn.IFS(B1806&lt;30,"21-29",
B1806&lt;40,"30-39",
B1806&lt;50,"40-49",
B1806&lt;60,"50-59",
TRUE,"60+"
)</f>
        <v>30-39</v>
      </c>
      <c r="W1806" s="24">
        <f t="shared" si="84"/>
        <v>22826666.666666668</v>
      </c>
      <c r="X1806" s="24">
        <f t="shared" si="85"/>
        <v>1440000</v>
      </c>
      <c r="Y1806" s="25">
        <f t="shared" si="86"/>
        <v>0.46585034013605442</v>
      </c>
      <c r="Z1806" s="2" t="str" cm="1">
        <f t="array" ref="Z1806">_xlfn.IFS(Y1806&lt;=25%,"Low",
Y1806&lt;=50%,"Moderate",
Y1806&lt;=75%,"High",
Y1806&lt;=100%,"Very High",
TRUE,"Over Limit"
)</f>
        <v>Moderate</v>
      </c>
      <c r="AA1806" s="2" cm="1">
        <f t="array" ref="AA1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6" s="2" t="str" cm="1">
        <f t="array" ref="AB1806">_xlfn.IFS(T1806=0,"No Late Payments",
T1806&lt;=2,"Low",
T1806&lt;=4,"Moderate",
TRUE,"High"
)</f>
        <v>Moderate</v>
      </c>
      <c r="AC1806" s="10" t="str" cm="1">
        <f t="array" ref="AC1806">_xlfn.IFS(
H1806&lt;40000000,"Low",
H1806&lt;60000000,"Medium",
H1806&lt;100000000,"High",
TRUE,"Very High"
)</f>
        <v>Medium</v>
      </c>
    </row>
    <row r="1807" spans="1:29">
      <c r="A1807" s="21" t="s">
        <v>1839</v>
      </c>
      <c r="B1807" s="22">
        <v>44</v>
      </c>
      <c r="C1807" s="22" t="s">
        <v>22</v>
      </c>
      <c r="D1807" s="22" t="s">
        <v>27</v>
      </c>
      <c r="E1807" s="22" t="s">
        <v>24</v>
      </c>
      <c r="F1807" s="22" t="s">
        <v>28</v>
      </c>
      <c r="G1807" s="23">
        <v>13400000</v>
      </c>
      <c r="H1807" s="23">
        <v>71000000</v>
      </c>
      <c r="I1807" s="22">
        <v>83</v>
      </c>
      <c r="J1807" s="22">
        <v>0</v>
      </c>
      <c r="K1807" s="22">
        <v>0</v>
      </c>
      <c r="L1807" s="22">
        <v>0</v>
      </c>
      <c r="M1807" s="23">
        <v>40130000</v>
      </c>
      <c r="N1807" s="23">
        <v>38350000</v>
      </c>
      <c r="O1807" s="23">
        <v>31700000</v>
      </c>
      <c r="P1807" s="23">
        <v>18170000</v>
      </c>
      <c r="Q1807" s="23">
        <v>8470000</v>
      </c>
      <c r="R1807" s="23">
        <v>10320000</v>
      </c>
      <c r="S1807" s="23">
        <v>3110000</v>
      </c>
      <c r="T1807" s="22">
        <v>1</v>
      </c>
      <c r="U1807" s="22">
        <v>0</v>
      </c>
      <c r="V1807" s="2" t="str" cm="1">
        <f t="array" ref="V1807">_xlfn.IFS(B1807&lt;30,"21-29",
B1807&lt;40,"30-39",
B1807&lt;50,"40-49",
B1807&lt;60,"50-59",
TRUE,"60+"
)</f>
        <v>40-49</v>
      </c>
      <c r="W1807" s="24">
        <f t="shared" si="84"/>
        <v>36726666.666666664</v>
      </c>
      <c r="X1807" s="24">
        <f t="shared" si="85"/>
        <v>12320000</v>
      </c>
      <c r="Y1807" s="25">
        <f t="shared" si="86"/>
        <v>0.51727699530516424</v>
      </c>
      <c r="Z1807" s="2" t="str" cm="1">
        <f t="array" ref="Z1807">_xlfn.IFS(Y1807&lt;=25%,"Low",
Y1807&lt;=50%,"Moderate",
Y1807&lt;=75%,"High",
Y1807&lt;=100%,"Very High",
TRUE,"Over Limit"
)</f>
        <v>High</v>
      </c>
      <c r="AA1807" s="2" cm="1">
        <f t="array" ref="AA1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07" s="2" t="str" cm="1">
        <f t="array" ref="AB1807">_xlfn.IFS(T1807=0,"No Late Payments",
T1807&lt;=2,"Low",
T1807&lt;=4,"Moderate",
TRUE,"High"
)</f>
        <v>Low</v>
      </c>
      <c r="AC1807" s="10" t="str" cm="1">
        <f t="array" ref="AC1807">_xlfn.IFS(
H1807&lt;40000000,"Low",
H1807&lt;60000000,"Medium",
H1807&lt;100000000,"High",
TRUE,"Very High"
)</f>
        <v>High</v>
      </c>
    </row>
    <row r="1808" spans="1:29">
      <c r="A1808" s="18" t="s">
        <v>1840</v>
      </c>
      <c r="B1808" s="19">
        <v>24</v>
      </c>
      <c r="C1808" s="19" t="s">
        <v>22</v>
      </c>
      <c r="D1808" s="19" t="s">
        <v>23</v>
      </c>
      <c r="E1808" s="19" t="s">
        <v>38</v>
      </c>
      <c r="F1808" s="19" t="s">
        <v>28</v>
      </c>
      <c r="G1808" s="20">
        <v>7900000</v>
      </c>
      <c r="H1808" s="20">
        <v>32000000</v>
      </c>
      <c r="I1808" s="19">
        <v>30</v>
      </c>
      <c r="J1808" s="19">
        <v>0</v>
      </c>
      <c r="K1808" s="19">
        <v>0</v>
      </c>
      <c r="L1808" s="19">
        <v>0</v>
      </c>
      <c r="M1808" s="20">
        <v>15040000</v>
      </c>
      <c r="N1808" s="20">
        <v>13800000</v>
      </c>
      <c r="O1808" s="20">
        <v>12120000</v>
      </c>
      <c r="P1808" s="20">
        <v>12460000</v>
      </c>
      <c r="Q1808" s="20">
        <v>4310000</v>
      </c>
      <c r="R1808" s="20">
        <v>5310000</v>
      </c>
      <c r="S1808" s="20">
        <v>1240000</v>
      </c>
      <c r="T1808" s="19">
        <v>0</v>
      </c>
      <c r="U1808" s="19">
        <v>0</v>
      </c>
      <c r="V1808" s="2" t="str" cm="1">
        <f t="array" ref="V1808">_xlfn.IFS(B1808&lt;30,"21-29",
B1808&lt;40,"30-39",
B1808&lt;50,"40-49",
B1808&lt;60,"50-59",
TRUE,"60+"
)</f>
        <v>21-29</v>
      </c>
      <c r="W1808" s="24">
        <f t="shared" si="84"/>
        <v>13653333.333333334</v>
      </c>
      <c r="X1808" s="24">
        <f t="shared" si="85"/>
        <v>7360000</v>
      </c>
      <c r="Y1808" s="25">
        <f t="shared" si="86"/>
        <v>0.42666666666666669</v>
      </c>
      <c r="Z1808" s="2" t="str" cm="1">
        <f t="array" ref="Z1808">_xlfn.IFS(Y1808&lt;=25%,"Low",
Y1808&lt;=50%,"Moderate",
Y1808&lt;=75%,"High",
Y1808&lt;=100%,"Very High",
TRUE,"Over Limit"
)</f>
        <v>Moderate</v>
      </c>
      <c r="AA1808" s="2" cm="1">
        <f t="array" ref="AA1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8" s="2" t="str" cm="1">
        <f t="array" ref="AB1808">_xlfn.IFS(T1808=0,"No Late Payments",
T1808&lt;=2,"Low",
T1808&lt;=4,"Moderate",
TRUE,"High"
)</f>
        <v>No Late Payments</v>
      </c>
      <c r="AC1808" s="10" t="str" cm="1">
        <f t="array" ref="AC1808">_xlfn.IFS(
H1808&lt;40000000,"Low",
H1808&lt;60000000,"Medium",
H1808&lt;100000000,"High",
TRUE,"Very High"
)</f>
        <v>Low</v>
      </c>
    </row>
    <row r="1809" spans="1:29">
      <c r="A1809" s="21" t="s">
        <v>1841</v>
      </c>
      <c r="B1809" s="22">
        <v>46</v>
      </c>
      <c r="C1809" s="22" t="s">
        <v>34</v>
      </c>
      <c r="D1809" s="22" t="s">
        <v>46</v>
      </c>
      <c r="E1809" s="22" t="s">
        <v>24</v>
      </c>
      <c r="F1809" s="22" t="s">
        <v>48</v>
      </c>
      <c r="G1809" s="23">
        <v>18700000</v>
      </c>
      <c r="H1809" s="23">
        <v>99000000</v>
      </c>
      <c r="I1809" s="22">
        <v>107</v>
      </c>
      <c r="J1809" s="22">
        <v>0</v>
      </c>
      <c r="K1809" s="22">
        <v>0</v>
      </c>
      <c r="L1809" s="22">
        <v>0</v>
      </c>
      <c r="M1809" s="23">
        <v>2250000</v>
      </c>
      <c r="N1809" s="23">
        <v>20150000</v>
      </c>
      <c r="O1809" s="23">
        <v>7260000</v>
      </c>
      <c r="P1809" s="23">
        <v>1610000</v>
      </c>
      <c r="Q1809" s="23">
        <v>6550000</v>
      </c>
      <c r="R1809" s="23">
        <v>1490000</v>
      </c>
      <c r="S1809" s="23">
        <v>2320000</v>
      </c>
      <c r="T1809" s="22">
        <v>1</v>
      </c>
      <c r="U1809" s="22">
        <v>0</v>
      </c>
      <c r="V1809" s="2" t="str" cm="1">
        <f t="array" ref="V1809">_xlfn.IFS(B1809&lt;30,"21-29",
B1809&lt;40,"30-39",
B1809&lt;50,"40-49",
B1809&lt;60,"50-59",
TRUE,"60+"
)</f>
        <v>40-49</v>
      </c>
      <c r="W1809" s="24">
        <f t="shared" si="84"/>
        <v>9886666.666666666</v>
      </c>
      <c r="X1809" s="24">
        <f t="shared" si="85"/>
        <v>3216666.6666666665</v>
      </c>
      <c r="Y1809" s="25">
        <f t="shared" si="86"/>
        <v>9.9865319865319865E-2</v>
      </c>
      <c r="Z1809" s="2" t="str" cm="1">
        <f t="array" ref="Z1809">_xlfn.IFS(Y1809&lt;=25%,"Low",
Y1809&lt;=50%,"Moderate",
Y1809&lt;=75%,"High",
Y1809&lt;=100%,"Very High",
TRUE,"Over Limit"
)</f>
        <v>Low</v>
      </c>
      <c r="AA1809" s="2" cm="1">
        <f t="array" ref="AA1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09" s="2" t="str" cm="1">
        <f t="array" ref="AB1809">_xlfn.IFS(T1809=0,"No Late Payments",
T1809&lt;=2,"Low",
T1809&lt;=4,"Moderate",
TRUE,"High"
)</f>
        <v>Low</v>
      </c>
      <c r="AC1809" s="10" t="str" cm="1">
        <f t="array" ref="AC1809">_xlfn.IFS(
H1809&lt;40000000,"Low",
H1809&lt;60000000,"Medium",
H1809&lt;100000000,"High",
TRUE,"Very High"
)</f>
        <v>High</v>
      </c>
    </row>
    <row r="1810" spans="1:29">
      <c r="A1810" s="18" t="s">
        <v>1842</v>
      </c>
      <c r="B1810" s="19">
        <v>26</v>
      </c>
      <c r="C1810" s="19" t="s">
        <v>22</v>
      </c>
      <c r="D1810" s="19" t="s">
        <v>23</v>
      </c>
      <c r="E1810" s="19" t="s">
        <v>38</v>
      </c>
      <c r="F1810" s="19" t="s">
        <v>28</v>
      </c>
      <c r="G1810" s="20">
        <v>14900000</v>
      </c>
      <c r="H1810" s="20">
        <v>65000000</v>
      </c>
      <c r="I1810" s="19">
        <v>34</v>
      </c>
      <c r="J1810" s="19">
        <v>0</v>
      </c>
      <c r="K1810" s="19">
        <v>0</v>
      </c>
      <c r="L1810" s="19">
        <v>1</v>
      </c>
      <c r="M1810" s="20">
        <v>43680000</v>
      </c>
      <c r="N1810" s="20">
        <v>41720000</v>
      </c>
      <c r="O1810" s="20">
        <v>48850000</v>
      </c>
      <c r="P1810" s="20">
        <v>8930000</v>
      </c>
      <c r="Q1810" s="20">
        <v>15920000</v>
      </c>
      <c r="R1810" s="20">
        <v>16110000</v>
      </c>
      <c r="S1810" s="20">
        <v>2340000</v>
      </c>
      <c r="T1810" s="19">
        <v>1</v>
      </c>
      <c r="U1810" s="19">
        <v>0</v>
      </c>
      <c r="V1810" s="2" t="str" cm="1">
        <f t="array" ref="V1810">_xlfn.IFS(B1810&lt;30,"21-29",
B1810&lt;40,"30-39",
B1810&lt;50,"40-49",
B1810&lt;60,"50-59",
TRUE,"60+"
)</f>
        <v>21-29</v>
      </c>
      <c r="W1810" s="24">
        <f t="shared" si="84"/>
        <v>44750000</v>
      </c>
      <c r="X1810" s="24">
        <f t="shared" si="85"/>
        <v>13653333.333333334</v>
      </c>
      <c r="Y1810" s="25">
        <f t="shared" si="86"/>
        <v>0.68846153846153846</v>
      </c>
      <c r="Z1810" s="2" t="str" cm="1">
        <f t="array" ref="Z1810">_xlfn.IFS(Y1810&lt;=25%,"Low",
Y1810&lt;=50%,"Moderate",
Y1810&lt;=75%,"High",
Y1810&lt;=100%,"Very High",
TRUE,"Over Limit"
)</f>
        <v>High</v>
      </c>
      <c r="AA1810" s="2" cm="1">
        <f t="array" ref="AA1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0" s="2" t="str" cm="1">
        <f t="array" ref="AB1810">_xlfn.IFS(T1810=0,"No Late Payments",
T1810&lt;=2,"Low",
T1810&lt;=4,"Moderate",
TRUE,"High"
)</f>
        <v>Low</v>
      </c>
      <c r="AC1810" s="10" t="str" cm="1">
        <f t="array" ref="AC1810">_xlfn.IFS(
H1810&lt;40000000,"Low",
H1810&lt;60000000,"Medium",
H1810&lt;100000000,"High",
TRUE,"Very High"
)</f>
        <v>High</v>
      </c>
    </row>
    <row r="1811" spans="1:29">
      <c r="A1811" s="21" t="s">
        <v>1843</v>
      </c>
      <c r="B1811" s="22">
        <v>26</v>
      </c>
      <c r="C1811" s="22" t="s">
        <v>22</v>
      </c>
      <c r="D1811" s="22" t="s">
        <v>23</v>
      </c>
      <c r="E1811" s="22" t="s">
        <v>38</v>
      </c>
      <c r="F1811" s="22" t="s">
        <v>48</v>
      </c>
      <c r="G1811" s="23">
        <v>18800000</v>
      </c>
      <c r="H1811" s="23">
        <v>57000000</v>
      </c>
      <c r="I1811" s="22">
        <v>35</v>
      </c>
      <c r="J1811" s="22">
        <v>0</v>
      </c>
      <c r="K1811" s="22">
        <v>0</v>
      </c>
      <c r="L1811" s="22">
        <v>0</v>
      </c>
      <c r="M1811" s="23">
        <v>25010000</v>
      </c>
      <c r="N1811" s="23">
        <v>24530000</v>
      </c>
      <c r="O1811" s="23">
        <v>8230000</v>
      </c>
      <c r="P1811" s="23">
        <v>12020000</v>
      </c>
      <c r="Q1811" s="23">
        <v>9610000</v>
      </c>
      <c r="R1811" s="23">
        <v>4090000</v>
      </c>
      <c r="S1811" s="23">
        <v>5750000</v>
      </c>
      <c r="T1811" s="22">
        <v>0</v>
      </c>
      <c r="U1811" s="22">
        <v>0</v>
      </c>
      <c r="V1811" s="2" t="str" cm="1">
        <f t="array" ref="V1811">_xlfn.IFS(B1811&lt;30,"21-29",
B1811&lt;40,"30-39",
B1811&lt;50,"40-49",
B1811&lt;60,"50-59",
TRUE,"60+"
)</f>
        <v>21-29</v>
      </c>
      <c r="W1811" s="24">
        <f t="shared" si="84"/>
        <v>19256666.666666668</v>
      </c>
      <c r="X1811" s="24">
        <f t="shared" si="85"/>
        <v>8573333.333333334</v>
      </c>
      <c r="Y1811" s="25">
        <f t="shared" si="86"/>
        <v>0.33783625730994155</v>
      </c>
      <c r="Z1811" s="2" t="str" cm="1">
        <f t="array" ref="Z1811">_xlfn.IFS(Y1811&lt;=25%,"Low",
Y1811&lt;=50%,"Moderate",
Y1811&lt;=75%,"High",
Y1811&lt;=100%,"Very High",
TRUE,"Over Limit"
)</f>
        <v>Moderate</v>
      </c>
      <c r="AA1811" s="2" cm="1">
        <f t="array" ref="AA1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1" s="2" t="str" cm="1">
        <f t="array" ref="AB1811">_xlfn.IFS(T1811=0,"No Late Payments",
T1811&lt;=2,"Low",
T1811&lt;=4,"Moderate",
TRUE,"High"
)</f>
        <v>No Late Payments</v>
      </c>
      <c r="AC1811" s="10" t="str" cm="1">
        <f t="array" ref="AC1811">_xlfn.IFS(
H1811&lt;40000000,"Low",
H1811&lt;60000000,"Medium",
H1811&lt;100000000,"High",
TRUE,"Very High"
)</f>
        <v>Medium</v>
      </c>
    </row>
    <row r="1812" spans="1:29">
      <c r="A1812" s="18" t="s">
        <v>1844</v>
      </c>
      <c r="B1812" s="19">
        <v>43</v>
      </c>
      <c r="C1812" s="19" t="s">
        <v>34</v>
      </c>
      <c r="D1812" s="19" t="s">
        <v>30</v>
      </c>
      <c r="E1812" s="19" t="s">
        <v>24</v>
      </c>
      <c r="F1812" s="19" t="s">
        <v>48</v>
      </c>
      <c r="G1812" s="20">
        <v>11600000</v>
      </c>
      <c r="H1812" s="20">
        <v>68000000</v>
      </c>
      <c r="I1812" s="19">
        <v>117</v>
      </c>
      <c r="J1812" s="19">
        <v>0</v>
      </c>
      <c r="K1812" s="19">
        <v>0</v>
      </c>
      <c r="L1812" s="19">
        <v>0</v>
      </c>
      <c r="M1812" s="20">
        <v>46470000</v>
      </c>
      <c r="N1812" s="20">
        <v>48410000</v>
      </c>
      <c r="O1812" s="20">
        <v>42140000</v>
      </c>
      <c r="P1812" s="20">
        <v>13430000</v>
      </c>
      <c r="Q1812" s="20">
        <v>46720000</v>
      </c>
      <c r="R1812" s="20">
        <v>22310000</v>
      </c>
      <c r="S1812" s="20">
        <v>1280000</v>
      </c>
      <c r="T1812" s="19">
        <v>1</v>
      </c>
      <c r="U1812" s="19">
        <v>0</v>
      </c>
      <c r="V1812" s="2" t="str" cm="1">
        <f t="array" ref="V1812">_xlfn.IFS(B1812&lt;30,"21-29",
B1812&lt;40,"30-39",
B1812&lt;50,"40-49",
B1812&lt;60,"50-59",
TRUE,"60+"
)</f>
        <v>40-49</v>
      </c>
      <c r="W1812" s="24">
        <f t="shared" si="84"/>
        <v>45673333.333333336</v>
      </c>
      <c r="X1812" s="24">
        <f t="shared" si="85"/>
        <v>27486666.666666668</v>
      </c>
      <c r="Y1812" s="25">
        <f t="shared" si="86"/>
        <v>0.67166666666666675</v>
      </c>
      <c r="Z1812" s="2" t="str" cm="1">
        <f t="array" ref="Z1812">_xlfn.IFS(Y1812&lt;=25%,"Low",
Y1812&lt;=50%,"Moderate",
Y1812&lt;=75%,"High",
Y1812&lt;=100%,"Very High",
TRUE,"Over Limit"
)</f>
        <v>High</v>
      </c>
      <c r="AA1812" s="2" cm="1">
        <f t="array" ref="AA1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2" s="2" t="str" cm="1">
        <f t="array" ref="AB1812">_xlfn.IFS(T1812=0,"No Late Payments",
T1812&lt;=2,"Low",
T1812&lt;=4,"Moderate",
TRUE,"High"
)</f>
        <v>Low</v>
      </c>
      <c r="AC1812" s="10" t="str" cm="1">
        <f t="array" ref="AC1812">_xlfn.IFS(
H1812&lt;40000000,"Low",
H1812&lt;60000000,"Medium",
H1812&lt;100000000,"High",
TRUE,"Very High"
)</f>
        <v>High</v>
      </c>
    </row>
    <row r="1813" spans="1:29">
      <c r="A1813" s="21" t="s">
        <v>1845</v>
      </c>
      <c r="B1813" s="22">
        <v>32</v>
      </c>
      <c r="C1813" s="22" t="s">
        <v>22</v>
      </c>
      <c r="D1813" s="22" t="s">
        <v>27</v>
      </c>
      <c r="E1813" s="22" t="s">
        <v>31</v>
      </c>
      <c r="F1813" s="22" t="s">
        <v>28</v>
      </c>
      <c r="G1813" s="23">
        <v>6100000</v>
      </c>
      <c r="H1813" s="23">
        <v>22000000</v>
      </c>
      <c r="I1813" s="22">
        <v>70</v>
      </c>
      <c r="J1813" s="22">
        <v>2</v>
      </c>
      <c r="K1813" s="22">
        <v>3</v>
      </c>
      <c r="L1813" s="22">
        <v>2</v>
      </c>
      <c r="M1813" s="23">
        <v>14950000</v>
      </c>
      <c r="N1813" s="23">
        <v>12370000</v>
      </c>
      <c r="O1813" s="23">
        <v>11370000</v>
      </c>
      <c r="P1813" s="23">
        <v>320000</v>
      </c>
      <c r="Q1813" s="23">
        <v>480000</v>
      </c>
      <c r="R1813" s="23">
        <v>330000</v>
      </c>
      <c r="S1813" s="23">
        <v>1280000</v>
      </c>
      <c r="T1813" s="22">
        <v>3</v>
      </c>
      <c r="U1813" s="22">
        <v>0</v>
      </c>
      <c r="V1813" s="2" t="str" cm="1">
        <f t="array" ref="V1813">_xlfn.IFS(B1813&lt;30,"21-29",
B1813&lt;40,"30-39",
B1813&lt;50,"40-49",
B1813&lt;60,"50-59",
TRUE,"60+"
)</f>
        <v>30-39</v>
      </c>
      <c r="W1813" s="24">
        <f t="shared" si="84"/>
        <v>12896666.666666666</v>
      </c>
      <c r="X1813" s="24">
        <f t="shared" si="85"/>
        <v>376666.66666666669</v>
      </c>
      <c r="Y1813" s="25">
        <f t="shared" si="86"/>
        <v>0.58621212121212118</v>
      </c>
      <c r="Z1813" s="2" t="str" cm="1">
        <f t="array" ref="Z1813">_xlfn.IFS(Y1813&lt;=25%,"Low",
Y1813&lt;=50%,"Moderate",
Y1813&lt;=75%,"High",
Y1813&lt;=100%,"Very High",
TRUE,"Over Limit"
)</f>
        <v>High</v>
      </c>
      <c r="AA1813" s="2" cm="1">
        <f t="array" ref="AA1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3" s="2" t="str" cm="1">
        <f t="array" ref="AB1813">_xlfn.IFS(T1813=0,"No Late Payments",
T1813&lt;=2,"Low",
T1813&lt;=4,"Moderate",
TRUE,"High"
)</f>
        <v>Moderate</v>
      </c>
      <c r="AC1813" s="10" t="str" cm="1">
        <f t="array" ref="AC1813">_xlfn.IFS(
H1813&lt;40000000,"Low",
H1813&lt;60000000,"Medium",
H1813&lt;100000000,"High",
TRUE,"Very High"
)</f>
        <v>Low</v>
      </c>
    </row>
    <row r="1814" spans="1:29">
      <c r="A1814" s="18" t="s">
        <v>1846</v>
      </c>
      <c r="B1814" s="19">
        <v>50</v>
      </c>
      <c r="C1814" s="19" t="s">
        <v>22</v>
      </c>
      <c r="D1814" s="19" t="s">
        <v>30</v>
      </c>
      <c r="E1814" s="19" t="s">
        <v>38</v>
      </c>
      <c r="F1814" s="19" t="s">
        <v>28</v>
      </c>
      <c r="G1814" s="20">
        <v>6600000</v>
      </c>
      <c r="H1814" s="20">
        <v>39000000</v>
      </c>
      <c r="I1814" s="19">
        <v>173</v>
      </c>
      <c r="J1814" s="19">
        <v>0</v>
      </c>
      <c r="K1814" s="19">
        <v>0</v>
      </c>
      <c r="L1814" s="19">
        <v>0</v>
      </c>
      <c r="M1814" s="20">
        <v>14470000</v>
      </c>
      <c r="N1814" s="20">
        <v>16060000</v>
      </c>
      <c r="O1814" s="20">
        <v>18410000</v>
      </c>
      <c r="P1814" s="20">
        <v>6370000</v>
      </c>
      <c r="Q1814" s="20">
        <v>5820000</v>
      </c>
      <c r="R1814" s="20">
        <v>7160000</v>
      </c>
      <c r="S1814" s="20">
        <v>940000</v>
      </c>
      <c r="T1814" s="19">
        <v>0</v>
      </c>
      <c r="U1814" s="19">
        <v>0</v>
      </c>
      <c r="V1814" s="2" t="str" cm="1">
        <f t="array" ref="V1814">_xlfn.IFS(B1814&lt;30,"21-29",
B1814&lt;40,"30-39",
B1814&lt;50,"40-49",
B1814&lt;60,"50-59",
TRUE,"60+"
)</f>
        <v>50-59</v>
      </c>
      <c r="W1814" s="24">
        <f t="shared" si="84"/>
        <v>16313333.333333334</v>
      </c>
      <c r="X1814" s="24">
        <f t="shared" si="85"/>
        <v>6450000</v>
      </c>
      <c r="Y1814" s="25">
        <f t="shared" si="86"/>
        <v>0.41829059829059828</v>
      </c>
      <c r="Z1814" s="2" t="str" cm="1">
        <f t="array" ref="Z1814">_xlfn.IFS(Y1814&lt;=25%,"Low",
Y1814&lt;=50%,"Moderate",
Y1814&lt;=75%,"High",
Y1814&lt;=100%,"Very High",
TRUE,"Over Limit"
)</f>
        <v>Moderate</v>
      </c>
      <c r="AA1814" s="2" cm="1">
        <f t="array" ref="AA1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4" s="2" t="str" cm="1">
        <f t="array" ref="AB1814">_xlfn.IFS(T1814=0,"No Late Payments",
T1814&lt;=2,"Low",
T1814&lt;=4,"Moderate",
TRUE,"High"
)</f>
        <v>No Late Payments</v>
      </c>
      <c r="AC1814" s="10" t="str" cm="1">
        <f t="array" ref="AC1814">_xlfn.IFS(
H1814&lt;40000000,"Low",
H1814&lt;60000000,"Medium",
H1814&lt;100000000,"High",
TRUE,"Very High"
)</f>
        <v>Low</v>
      </c>
    </row>
    <row r="1815" spans="1:29">
      <c r="A1815" s="21" t="s">
        <v>1847</v>
      </c>
      <c r="B1815" s="22">
        <v>45</v>
      </c>
      <c r="C1815" s="22" t="s">
        <v>34</v>
      </c>
      <c r="D1815" s="22" t="s">
        <v>30</v>
      </c>
      <c r="E1815" s="22" t="s">
        <v>24</v>
      </c>
      <c r="F1815" s="22" t="s">
        <v>28</v>
      </c>
      <c r="G1815" s="23">
        <v>9200000</v>
      </c>
      <c r="H1815" s="23">
        <v>40000000</v>
      </c>
      <c r="I1815" s="22">
        <v>110</v>
      </c>
      <c r="J1815" s="22">
        <v>0</v>
      </c>
      <c r="K1815" s="22">
        <v>0</v>
      </c>
      <c r="L1815" s="22">
        <v>0</v>
      </c>
      <c r="M1815" s="23">
        <v>14900000</v>
      </c>
      <c r="N1815" s="23">
        <v>15040000</v>
      </c>
      <c r="O1815" s="23">
        <v>18390000</v>
      </c>
      <c r="P1815" s="23">
        <v>8700000</v>
      </c>
      <c r="Q1815" s="23">
        <v>6560000</v>
      </c>
      <c r="R1815" s="23">
        <v>12460000</v>
      </c>
      <c r="S1815" s="23">
        <v>40000</v>
      </c>
      <c r="T1815" s="22">
        <v>0</v>
      </c>
      <c r="U1815" s="22">
        <v>0</v>
      </c>
      <c r="V1815" s="2" t="str" cm="1">
        <f t="array" ref="V1815">_xlfn.IFS(B1815&lt;30,"21-29",
B1815&lt;40,"30-39",
B1815&lt;50,"40-49",
B1815&lt;60,"50-59",
TRUE,"60+"
)</f>
        <v>40-49</v>
      </c>
      <c r="W1815" s="24">
        <f t="shared" si="84"/>
        <v>16110000</v>
      </c>
      <c r="X1815" s="24">
        <f t="shared" si="85"/>
        <v>9240000</v>
      </c>
      <c r="Y1815" s="25">
        <f t="shared" si="86"/>
        <v>0.40275</v>
      </c>
      <c r="Z1815" s="2" t="str" cm="1">
        <f t="array" ref="Z1815">_xlfn.IFS(Y1815&lt;=25%,"Low",
Y1815&lt;=50%,"Moderate",
Y1815&lt;=75%,"High",
Y1815&lt;=100%,"Very High",
TRUE,"Over Limit"
)</f>
        <v>Moderate</v>
      </c>
      <c r="AA1815" s="2" cm="1">
        <f t="array" ref="AA1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5" s="2" t="str" cm="1">
        <f t="array" ref="AB1815">_xlfn.IFS(T1815=0,"No Late Payments",
T1815&lt;=2,"Low",
T1815&lt;=4,"Moderate",
TRUE,"High"
)</f>
        <v>No Late Payments</v>
      </c>
      <c r="AC1815" s="10" t="str" cm="1">
        <f t="array" ref="AC1815">_xlfn.IFS(
H1815&lt;40000000,"Low",
H1815&lt;60000000,"Medium",
H1815&lt;100000000,"High",
TRUE,"Very High"
)</f>
        <v>Medium</v>
      </c>
    </row>
    <row r="1816" spans="1:29">
      <c r="A1816" s="18" t="s">
        <v>1848</v>
      </c>
      <c r="B1816" s="19">
        <v>39</v>
      </c>
      <c r="C1816" s="19" t="s">
        <v>34</v>
      </c>
      <c r="D1816" s="19" t="s">
        <v>30</v>
      </c>
      <c r="E1816" s="19" t="s">
        <v>24</v>
      </c>
      <c r="F1816" s="19" t="s">
        <v>48</v>
      </c>
      <c r="G1816" s="20">
        <v>10500000</v>
      </c>
      <c r="H1816" s="20">
        <v>49000000</v>
      </c>
      <c r="I1816" s="19">
        <v>148</v>
      </c>
      <c r="J1816" s="19">
        <v>0</v>
      </c>
      <c r="K1816" s="19">
        <v>2</v>
      </c>
      <c r="L1816" s="19">
        <v>0</v>
      </c>
      <c r="M1816" s="20">
        <v>16140000</v>
      </c>
      <c r="N1816" s="20">
        <v>11880000</v>
      </c>
      <c r="O1816" s="20">
        <v>18990000</v>
      </c>
      <c r="P1816" s="20">
        <v>5430000</v>
      </c>
      <c r="Q1816" s="20">
        <v>1100000</v>
      </c>
      <c r="R1816" s="20">
        <v>7810000</v>
      </c>
      <c r="S1816" s="20">
        <v>6710000</v>
      </c>
      <c r="T1816" s="19">
        <v>1</v>
      </c>
      <c r="U1816" s="19">
        <v>0</v>
      </c>
      <c r="V1816" s="2" t="str" cm="1">
        <f t="array" ref="V1816">_xlfn.IFS(B1816&lt;30,"21-29",
B1816&lt;40,"30-39",
B1816&lt;50,"40-49",
B1816&lt;60,"50-59",
TRUE,"60+"
)</f>
        <v>30-39</v>
      </c>
      <c r="W1816" s="24">
        <f t="shared" si="84"/>
        <v>15670000</v>
      </c>
      <c r="X1816" s="24">
        <f t="shared" si="85"/>
        <v>4780000</v>
      </c>
      <c r="Y1816" s="25">
        <f t="shared" si="86"/>
        <v>0.31979591836734694</v>
      </c>
      <c r="Z1816" s="2" t="str" cm="1">
        <f t="array" ref="Z1816">_xlfn.IFS(Y1816&lt;=25%,"Low",
Y1816&lt;=50%,"Moderate",
Y1816&lt;=75%,"High",
Y1816&lt;=100%,"Very High",
TRUE,"Over Limit"
)</f>
        <v>Moderate</v>
      </c>
      <c r="AA1816" s="2" cm="1">
        <f t="array" ref="AA1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6" s="2" t="str" cm="1">
        <f t="array" ref="AB1816">_xlfn.IFS(T1816=0,"No Late Payments",
T1816&lt;=2,"Low",
T1816&lt;=4,"Moderate",
TRUE,"High"
)</f>
        <v>Low</v>
      </c>
      <c r="AC1816" s="10" t="str" cm="1">
        <f t="array" ref="AC1816">_xlfn.IFS(
H1816&lt;40000000,"Low",
H1816&lt;60000000,"Medium",
H1816&lt;100000000,"High",
TRUE,"Very High"
)</f>
        <v>Medium</v>
      </c>
    </row>
    <row r="1817" spans="1:29">
      <c r="A1817" s="21" t="s">
        <v>1849</v>
      </c>
      <c r="B1817" s="22">
        <v>51</v>
      </c>
      <c r="C1817" s="22" t="s">
        <v>22</v>
      </c>
      <c r="D1817" s="22" t="s">
        <v>30</v>
      </c>
      <c r="E1817" s="22" t="s">
        <v>24</v>
      </c>
      <c r="F1817" s="22" t="s">
        <v>28</v>
      </c>
      <c r="G1817" s="23">
        <v>9400000</v>
      </c>
      <c r="H1817" s="23">
        <v>42000000</v>
      </c>
      <c r="I1817" s="22">
        <v>158</v>
      </c>
      <c r="J1817" s="22">
        <v>0</v>
      </c>
      <c r="K1817" s="22">
        <v>0</v>
      </c>
      <c r="L1817" s="22">
        <v>0</v>
      </c>
      <c r="M1817" s="23">
        <v>14970000</v>
      </c>
      <c r="N1817" s="23">
        <v>13880000</v>
      </c>
      <c r="O1817" s="23">
        <v>16830000</v>
      </c>
      <c r="P1817" s="23">
        <v>9690000</v>
      </c>
      <c r="Q1817" s="23">
        <v>5460000</v>
      </c>
      <c r="R1817" s="23">
        <v>6970000</v>
      </c>
      <c r="S1817" s="23">
        <v>6190000</v>
      </c>
      <c r="T1817" s="22">
        <v>0</v>
      </c>
      <c r="U1817" s="22">
        <v>0</v>
      </c>
      <c r="V1817" s="2" t="str" cm="1">
        <f t="array" ref="V1817">_xlfn.IFS(B1817&lt;30,"21-29",
B1817&lt;40,"30-39",
B1817&lt;50,"40-49",
B1817&lt;60,"50-59",
TRUE,"60+"
)</f>
        <v>50-59</v>
      </c>
      <c r="W1817" s="24">
        <f t="shared" si="84"/>
        <v>15226666.666666666</v>
      </c>
      <c r="X1817" s="24">
        <f t="shared" si="85"/>
        <v>7373333.333333333</v>
      </c>
      <c r="Y1817" s="25">
        <f t="shared" si="86"/>
        <v>0.36253968253968255</v>
      </c>
      <c r="Z1817" s="2" t="str" cm="1">
        <f t="array" ref="Z1817">_xlfn.IFS(Y1817&lt;=25%,"Low",
Y1817&lt;=50%,"Moderate",
Y1817&lt;=75%,"High",
Y1817&lt;=100%,"Very High",
TRUE,"Over Limit"
)</f>
        <v>Moderate</v>
      </c>
      <c r="AA1817" s="2" cm="1">
        <f t="array" ref="AA1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7" s="2" t="str" cm="1">
        <f t="array" ref="AB1817">_xlfn.IFS(T1817=0,"No Late Payments",
T1817&lt;=2,"Low",
T1817&lt;=4,"Moderate",
TRUE,"High"
)</f>
        <v>No Late Payments</v>
      </c>
      <c r="AC1817" s="10" t="str" cm="1">
        <f t="array" ref="AC1817">_xlfn.IFS(
H1817&lt;40000000,"Low",
H1817&lt;60000000,"Medium",
H1817&lt;100000000,"High",
TRUE,"Very High"
)</f>
        <v>Medium</v>
      </c>
    </row>
    <row r="1818" spans="1:29">
      <c r="A1818" s="18" t="s">
        <v>1850</v>
      </c>
      <c r="B1818" s="19">
        <v>36</v>
      </c>
      <c r="C1818" s="19" t="s">
        <v>22</v>
      </c>
      <c r="D1818" s="19" t="s">
        <v>27</v>
      </c>
      <c r="E1818" s="19" t="s">
        <v>24</v>
      </c>
      <c r="F1818" s="19" t="s">
        <v>28</v>
      </c>
      <c r="G1818" s="20">
        <v>6800000</v>
      </c>
      <c r="H1818" s="20">
        <v>22000000</v>
      </c>
      <c r="I1818" s="19">
        <v>118</v>
      </c>
      <c r="J1818" s="19">
        <v>1</v>
      </c>
      <c r="K1818" s="19">
        <v>0</v>
      </c>
      <c r="L1818" s="19">
        <v>0</v>
      </c>
      <c r="M1818" s="20">
        <v>9790000</v>
      </c>
      <c r="N1818" s="20">
        <v>10910000</v>
      </c>
      <c r="O1818" s="20">
        <v>11890000</v>
      </c>
      <c r="P1818" s="20">
        <v>1850000</v>
      </c>
      <c r="Q1818" s="20">
        <v>4040000</v>
      </c>
      <c r="R1818" s="20">
        <v>2490000</v>
      </c>
      <c r="S1818" s="20">
        <v>1370000</v>
      </c>
      <c r="T1818" s="19">
        <v>1</v>
      </c>
      <c r="U1818" s="19">
        <v>0</v>
      </c>
      <c r="V1818" s="2" t="str" cm="1">
        <f t="array" ref="V1818">_xlfn.IFS(B1818&lt;30,"21-29",
B1818&lt;40,"30-39",
B1818&lt;50,"40-49",
B1818&lt;60,"50-59",
TRUE,"60+"
)</f>
        <v>30-39</v>
      </c>
      <c r="W1818" s="24">
        <f t="shared" si="84"/>
        <v>10863333.333333334</v>
      </c>
      <c r="X1818" s="24">
        <f t="shared" si="85"/>
        <v>2793333.3333333335</v>
      </c>
      <c r="Y1818" s="25">
        <f t="shared" si="86"/>
        <v>0.49378787878787883</v>
      </c>
      <c r="Z1818" s="2" t="str" cm="1">
        <f t="array" ref="Z1818">_xlfn.IFS(Y1818&lt;=25%,"Low",
Y1818&lt;=50%,"Moderate",
Y1818&lt;=75%,"High",
Y1818&lt;=100%,"Very High",
TRUE,"Over Limit"
)</f>
        <v>Moderate</v>
      </c>
      <c r="AA1818" s="2" cm="1">
        <f t="array" ref="AA1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8" s="2" t="str" cm="1">
        <f t="array" ref="AB1818">_xlfn.IFS(T1818=0,"No Late Payments",
T1818&lt;=2,"Low",
T1818&lt;=4,"Moderate",
TRUE,"High"
)</f>
        <v>Low</v>
      </c>
      <c r="AC1818" s="10" t="str" cm="1">
        <f t="array" ref="AC1818">_xlfn.IFS(
H1818&lt;40000000,"Low",
H1818&lt;60000000,"Medium",
H1818&lt;100000000,"High",
TRUE,"Very High"
)</f>
        <v>Low</v>
      </c>
    </row>
    <row r="1819" spans="1:29">
      <c r="A1819" s="21" t="s">
        <v>1851</v>
      </c>
      <c r="B1819" s="22">
        <v>50</v>
      </c>
      <c r="C1819" s="22" t="s">
        <v>22</v>
      </c>
      <c r="D1819" s="22" t="s">
        <v>23</v>
      </c>
      <c r="E1819" s="22" t="s">
        <v>24</v>
      </c>
      <c r="F1819" s="22" t="s">
        <v>31</v>
      </c>
      <c r="G1819" s="23">
        <v>13400000</v>
      </c>
      <c r="H1819" s="23">
        <v>88000000</v>
      </c>
      <c r="I1819" s="22">
        <v>135</v>
      </c>
      <c r="J1819" s="22">
        <v>0</v>
      </c>
      <c r="K1819" s="22">
        <v>1</v>
      </c>
      <c r="L1819" s="22">
        <v>0</v>
      </c>
      <c r="M1819" s="23">
        <v>33550000</v>
      </c>
      <c r="N1819" s="23">
        <v>27740000</v>
      </c>
      <c r="O1819" s="23">
        <v>30530000</v>
      </c>
      <c r="P1819" s="23">
        <v>1850000</v>
      </c>
      <c r="Q1819" s="23">
        <v>8360000</v>
      </c>
      <c r="R1819" s="23">
        <v>13880000</v>
      </c>
      <c r="S1819" s="23">
        <v>4720000</v>
      </c>
      <c r="T1819" s="22">
        <v>1</v>
      </c>
      <c r="U1819" s="22">
        <v>0</v>
      </c>
      <c r="V1819" s="2" t="str" cm="1">
        <f t="array" ref="V1819">_xlfn.IFS(B1819&lt;30,"21-29",
B1819&lt;40,"30-39",
B1819&lt;50,"40-49",
B1819&lt;60,"50-59",
TRUE,"60+"
)</f>
        <v>50-59</v>
      </c>
      <c r="W1819" s="24">
        <f t="shared" si="84"/>
        <v>30606666.666666668</v>
      </c>
      <c r="X1819" s="24">
        <f t="shared" si="85"/>
        <v>8030000</v>
      </c>
      <c r="Y1819" s="25">
        <f t="shared" si="86"/>
        <v>0.34780303030303034</v>
      </c>
      <c r="Z1819" s="2" t="str" cm="1">
        <f t="array" ref="Z1819">_xlfn.IFS(Y1819&lt;=25%,"Low",
Y1819&lt;=50%,"Moderate",
Y1819&lt;=75%,"High",
Y1819&lt;=100%,"Very High",
TRUE,"Over Limit"
)</f>
        <v>Moderate</v>
      </c>
      <c r="AA1819" s="2" cm="1">
        <f t="array" ref="AA1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9" s="2" t="str" cm="1">
        <f t="array" ref="AB1819">_xlfn.IFS(T1819=0,"No Late Payments",
T1819&lt;=2,"Low",
T1819&lt;=4,"Moderate",
TRUE,"High"
)</f>
        <v>Low</v>
      </c>
      <c r="AC1819" s="10" t="str" cm="1">
        <f t="array" ref="AC1819">_xlfn.IFS(
H1819&lt;40000000,"Low",
H1819&lt;60000000,"Medium",
H1819&lt;100000000,"High",
TRUE,"Very High"
)</f>
        <v>High</v>
      </c>
    </row>
    <row r="1820" spans="1:29">
      <c r="A1820" s="18" t="s">
        <v>1852</v>
      </c>
      <c r="B1820" s="19">
        <v>38</v>
      </c>
      <c r="C1820" s="19" t="s">
        <v>34</v>
      </c>
      <c r="D1820" s="19" t="s">
        <v>27</v>
      </c>
      <c r="E1820" s="19" t="s">
        <v>38</v>
      </c>
      <c r="F1820" s="19" t="s">
        <v>25</v>
      </c>
      <c r="G1820" s="20">
        <v>9700000</v>
      </c>
      <c r="H1820" s="20">
        <v>44000000</v>
      </c>
      <c r="I1820" s="19">
        <v>137</v>
      </c>
      <c r="J1820" s="19">
        <v>3</v>
      </c>
      <c r="K1820" s="19">
        <v>2</v>
      </c>
      <c r="L1820" s="19">
        <v>3</v>
      </c>
      <c r="M1820" s="20">
        <v>38880000</v>
      </c>
      <c r="N1820" s="20">
        <v>39330000</v>
      </c>
      <c r="O1820" s="20">
        <v>37090000</v>
      </c>
      <c r="P1820" s="20">
        <v>780000</v>
      </c>
      <c r="Q1820" s="20">
        <v>3370000</v>
      </c>
      <c r="R1820" s="20">
        <v>3080000</v>
      </c>
      <c r="S1820" s="20">
        <v>4400000</v>
      </c>
      <c r="T1820" s="19">
        <v>3</v>
      </c>
      <c r="U1820" s="19">
        <v>1</v>
      </c>
      <c r="V1820" s="2" t="str" cm="1">
        <f t="array" ref="V1820">_xlfn.IFS(B1820&lt;30,"21-29",
B1820&lt;40,"30-39",
B1820&lt;50,"40-49",
B1820&lt;60,"50-59",
TRUE,"60+"
)</f>
        <v>30-39</v>
      </c>
      <c r="W1820" s="24">
        <f t="shared" si="84"/>
        <v>38433333.333333336</v>
      </c>
      <c r="X1820" s="24">
        <f t="shared" si="85"/>
        <v>2410000</v>
      </c>
      <c r="Y1820" s="25">
        <f t="shared" si="86"/>
        <v>0.87348484848484853</v>
      </c>
      <c r="Z1820" s="2" t="str" cm="1">
        <f t="array" ref="Z1820">_xlfn.IFS(Y1820&lt;=25%,"Low",
Y1820&lt;=50%,"Moderate",
Y1820&lt;=75%,"High",
Y1820&lt;=100%,"Very High",
TRUE,"Over Limit"
)</f>
        <v>Very High</v>
      </c>
      <c r="AA1820" s="2" cm="1">
        <f t="array" ref="AA1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20" s="2" t="str" cm="1">
        <f t="array" ref="AB1820">_xlfn.IFS(T1820=0,"No Late Payments",
T1820&lt;=2,"Low",
T1820&lt;=4,"Moderate",
TRUE,"High"
)</f>
        <v>Moderate</v>
      </c>
      <c r="AC1820" s="10" t="str" cm="1">
        <f t="array" ref="AC1820">_xlfn.IFS(
H1820&lt;40000000,"Low",
H1820&lt;60000000,"Medium",
H1820&lt;100000000,"High",
TRUE,"Very High"
)</f>
        <v>Medium</v>
      </c>
    </row>
    <row r="1821" spans="1:29">
      <c r="A1821" s="21" t="s">
        <v>1853</v>
      </c>
      <c r="B1821" s="22">
        <v>21</v>
      </c>
      <c r="C1821" s="22" t="s">
        <v>22</v>
      </c>
      <c r="D1821" s="22" t="s">
        <v>30</v>
      </c>
      <c r="E1821" s="22" t="s">
        <v>38</v>
      </c>
      <c r="F1821" s="22" t="s">
        <v>31</v>
      </c>
      <c r="G1821" s="23">
        <v>5400000</v>
      </c>
      <c r="H1821" s="23">
        <v>28000000</v>
      </c>
      <c r="I1821" s="22">
        <v>33</v>
      </c>
      <c r="J1821" s="22">
        <v>0</v>
      </c>
      <c r="K1821" s="22">
        <v>0</v>
      </c>
      <c r="L1821" s="22">
        <v>0</v>
      </c>
      <c r="M1821" s="23">
        <v>8120000</v>
      </c>
      <c r="N1821" s="23">
        <v>10610000</v>
      </c>
      <c r="O1821" s="23">
        <v>8960000</v>
      </c>
      <c r="P1821" s="23">
        <v>7860000</v>
      </c>
      <c r="Q1821" s="23">
        <v>4100000</v>
      </c>
      <c r="R1821" s="23">
        <v>3030000</v>
      </c>
      <c r="S1821" s="23">
        <v>520000</v>
      </c>
      <c r="T1821" s="22">
        <v>0</v>
      </c>
      <c r="U1821" s="22">
        <v>0</v>
      </c>
      <c r="V1821" s="2" t="str" cm="1">
        <f t="array" ref="V1821">_xlfn.IFS(B1821&lt;30,"21-29",
B1821&lt;40,"30-39",
B1821&lt;50,"40-49",
B1821&lt;60,"50-59",
TRUE,"60+"
)</f>
        <v>21-29</v>
      </c>
      <c r="W1821" s="24">
        <f t="shared" si="84"/>
        <v>9230000</v>
      </c>
      <c r="X1821" s="24">
        <f t="shared" si="85"/>
        <v>4996666.666666667</v>
      </c>
      <c r="Y1821" s="25">
        <f t="shared" si="86"/>
        <v>0.32964285714285713</v>
      </c>
      <c r="Z1821" s="2" t="str" cm="1">
        <f t="array" ref="Z1821">_xlfn.IFS(Y1821&lt;=25%,"Low",
Y1821&lt;=50%,"Moderate",
Y1821&lt;=75%,"High",
Y1821&lt;=100%,"Very High",
TRUE,"Over Limit"
)</f>
        <v>Moderate</v>
      </c>
      <c r="AA1821" s="2" cm="1">
        <f t="array" ref="AA1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1" s="2" t="str" cm="1">
        <f t="array" ref="AB1821">_xlfn.IFS(T1821=0,"No Late Payments",
T1821&lt;=2,"Low",
T1821&lt;=4,"Moderate",
TRUE,"High"
)</f>
        <v>No Late Payments</v>
      </c>
      <c r="AC1821" s="10" t="str" cm="1">
        <f t="array" ref="AC1821">_xlfn.IFS(
H1821&lt;40000000,"Low",
H1821&lt;60000000,"Medium",
H1821&lt;100000000,"High",
TRUE,"Very High"
)</f>
        <v>Low</v>
      </c>
    </row>
    <row r="1822" spans="1:29">
      <c r="A1822" s="18" t="s">
        <v>1854</v>
      </c>
      <c r="B1822" s="19">
        <v>45</v>
      </c>
      <c r="C1822" s="19" t="s">
        <v>34</v>
      </c>
      <c r="D1822" s="19" t="s">
        <v>30</v>
      </c>
      <c r="E1822" s="19" t="s">
        <v>38</v>
      </c>
      <c r="F1822" s="19" t="s">
        <v>28</v>
      </c>
      <c r="G1822" s="20">
        <v>9700000</v>
      </c>
      <c r="H1822" s="20">
        <v>45000000</v>
      </c>
      <c r="I1822" s="19">
        <v>101</v>
      </c>
      <c r="J1822" s="19">
        <v>0</v>
      </c>
      <c r="K1822" s="19">
        <v>0</v>
      </c>
      <c r="L1822" s="19">
        <v>0</v>
      </c>
      <c r="M1822" s="20">
        <v>3880000</v>
      </c>
      <c r="N1822" s="20">
        <v>4060000</v>
      </c>
      <c r="O1822" s="20">
        <v>0</v>
      </c>
      <c r="P1822" s="20">
        <v>1330000</v>
      </c>
      <c r="Q1822" s="20">
        <v>3320000</v>
      </c>
      <c r="R1822" s="20">
        <v>0</v>
      </c>
      <c r="S1822" s="20">
        <v>1230000</v>
      </c>
      <c r="T1822" s="19">
        <v>0</v>
      </c>
      <c r="U1822" s="19">
        <v>0</v>
      </c>
      <c r="V1822" s="2" t="str" cm="1">
        <f t="array" ref="V1822">_xlfn.IFS(B1822&lt;30,"21-29",
B1822&lt;40,"30-39",
B1822&lt;50,"40-49",
B1822&lt;60,"50-59",
TRUE,"60+"
)</f>
        <v>40-49</v>
      </c>
      <c r="W1822" s="24">
        <f t="shared" si="84"/>
        <v>2646666.6666666665</v>
      </c>
      <c r="X1822" s="24">
        <f t="shared" si="85"/>
        <v>1550000</v>
      </c>
      <c r="Y1822" s="25">
        <f t="shared" si="86"/>
        <v>5.8814814814814813E-2</v>
      </c>
      <c r="Z1822" s="2" t="str" cm="1">
        <f t="array" ref="Z1822">_xlfn.IFS(Y1822&lt;=25%,"Low",
Y1822&lt;=50%,"Moderate",
Y1822&lt;=75%,"High",
Y1822&lt;=100%,"Very High",
TRUE,"Over Limit"
)</f>
        <v>Low</v>
      </c>
      <c r="AA1822" s="2" cm="1">
        <f t="array" ref="AA1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22" s="2" t="str" cm="1">
        <f t="array" ref="AB1822">_xlfn.IFS(T1822=0,"No Late Payments",
T1822&lt;=2,"Low",
T1822&lt;=4,"Moderate",
TRUE,"High"
)</f>
        <v>No Late Payments</v>
      </c>
      <c r="AC1822" s="10" t="str" cm="1">
        <f t="array" ref="AC1822">_xlfn.IFS(
H1822&lt;40000000,"Low",
H1822&lt;60000000,"Medium",
H1822&lt;100000000,"High",
TRUE,"Very High"
)</f>
        <v>Medium</v>
      </c>
    </row>
    <row r="1823" spans="1:29">
      <c r="A1823" s="21" t="s">
        <v>1855</v>
      </c>
      <c r="B1823" s="22">
        <v>39</v>
      </c>
      <c r="C1823" s="22" t="s">
        <v>22</v>
      </c>
      <c r="D1823" s="22" t="s">
        <v>27</v>
      </c>
      <c r="E1823" s="22" t="s">
        <v>24</v>
      </c>
      <c r="F1823" s="22" t="s">
        <v>28</v>
      </c>
      <c r="G1823" s="23">
        <v>11900000</v>
      </c>
      <c r="H1823" s="23">
        <v>75000000</v>
      </c>
      <c r="I1823" s="22">
        <v>109</v>
      </c>
      <c r="J1823" s="22">
        <v>0</v>
      </c>
      <c r="K1823" s="22">
        <v>0</v>
      </c>
      <c r="L1823" s="22">
        <v>0</v>
      </c>
      <c r="M1823" s="23">
        <v>22150000</v>
      </c>
      <c r="N1823" s="23">
        <v>9840000</v>
      </c>
      <c r="O1823" s="23">
        <v>25340000</v>
      </c>
      <c r="P1823" s="23">
        <v>10120000</v>
      </c>
      <c r="Q1823" s="23">
        <v>3990000</v>
      </c>
      <c r="R1823" s="23">
        <v>12490000</v>
      </c>
      <c r="S1823" s="23">
        <v>3250000</v>
      </c>
      <c r="T1823" s="22">
        <v>0</v>
      </c>
      <c r="U1823" s="22">
        <v>0</v>
      </c>
      <c r="V1823" s="2" t="str" cm="1">
        <f t="array" ref="V1823">_xlfn.IFS(B1823&lt;30,"21-29",
B1823&lt;40,"30-39",
B1823&lt;50,"40-49",
B1823&lt;60,"50-59",
TRUE,"60+"
)</f>
        <v>30-39</v>
      </c>
      <c r="W1823" s="24">
        <f t="shared" si="84"/>
        <v>19110000</v>
      </c>
      <c r="X1823" s="24">
        <f t="shared" si="85"/>
        <v>8866666.666666666</v>
      </c>
      <c r="Y1823" s="25">
        <f t="shared" si="86"/>
        <v>0.25480000000000003</v>
      </c>
      <c r="Z1823" s="2" t="str" cm="1">
        <f t="array" ref="Z1823">_xlfn.IFS(Y1823&lt;=25%,"Low",
Y1823&lt;=50%,"Moderate",
Y1823&lt;=75%,"High",
Y1823&lt;=100%,"Very High",
TRUE,"Over Limit"
)</f>
        <v>Moderate</v>
      </c>
      <c r="AA1823" s="2" cm="1">
        <f t="array" ref="AA1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3" s="2" t="str" cm="1">
        <f t="array" ref="AB1823">_xlfn.IFS(T1823=0,"No Late Payments",
T1823&lt;=2,"Low",
T1823&lt;=4,"Moderate",
TRUE,"High"
)</f>
        <v>No Late Payments</v>
      </c>
      <c r="AC1823" s="10" t="str" cm="1">
        <f t="array" ref="AC1823">_xlfn.IFS(
H1823&lt;40000000,"Low",
H1823&lt;60000000,"Medium",
H1823&lt;100000000,"High",
TRUE,"Very High"
)</f>
        <v>High</v>
      </c>
    </row>
    <row r="1824" spans="1:29">
      <c r="A1824" s="18" t="s">
        <v>1856</v>
      </c>
      <c r="B1824" s="19">
        <v>55</v>
      </c>
      <c r="C1824" s="19" t="s">
        <v>22</v>
      </c>
      <c r="D1824" s="19" t="s">
        <v>27</v>
      </c>
      <c r="E1824" s="19" t="s">
        <v>24</v>
      </c>
      <c r="F1824" s="19" t="s">
        <v>48</v>
      </c>
      <c r="G1824" s="20">
        <v>18300000</v>
      </c>
      <c r="H1824" s="20">
        <v>107000000</v>
      </c>
      <c r="I1824" s="19">
        <v>147</v>
      </c>
      <c r="J1824" s="19">
        <v>0</v>
      </c>
      <c r="K1824" s="19">
        <v>0</v>
      </c>
      <c r="L1824" s="19">
        <v>0</v>
      </c>
      <c r="M1824" s="20">
        <v>11170000</v>
      </c>
      <c r="N1824" s="20">
        <v>5260000</v>
      </c>
      <c r="O1824" s="20">
        <v>28520000</v>
      </c>
      <c r="P1824" s="20">
        <v>5250000</v>
      </c>
      <c r="Q1824" s="20">
        <v>1550000</v>
      </c>
      <c r="R1824" s="20">
        <v>11520000</v>
      </c>
      <c r="S1824" s="20">
        <v>4640000</v>
      </c>
      <c r="T1824" s="19">
        <v>1</v>
      </c>
      <c r="U1824" s="19">
        <v>0</v>
      </c>
      <c r="V1824" s="2" t="str" cm="1">
        <f t="array" ref="V1824">_xlfn.IFS(B1824&lt;30,"21-29",
B1824&lt;40,"30-39",
B1824&lt;50,"40-49",
B1824&lt;60,"50-59",
TRUE,"60+"
)</f>
        <v>50-59</v>
      </c>
      <c r="W1824" s="24">
        <f t="shared" si="84"/>
        <v>14983333.333333334</v>
      </c>
      <c r="X1824" s="24">
        <f t="shared" si="85"/>
        <v>6106666.666666667</v>
      </c>
      <c r="Y1824" s="25">
        <f t="shared" si="86"/>
        <v>0.14003115264797508</v>
      </c>
      <c r="Z1824" s="2" t="str" cm="1">
        <f t="array" ref="Z1824">_xlfn.IFS(Y1824&lt;=25%,"Low",
Y1824&lt;=50%,"Moderate",
Y1824&lt;=75%,"High",
Y1824&lt;=100%,"Very High",
TRUE,"Over Limit"
)</f>
        <v>Low</v>
      </c>
      <c r="AA1824" s="2" cm="1">
        <f t="array" ref="AA1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24" s="2" t="str" cm="1">
        <f t="array" ref="AB1824">_xlfn.IFS(T1824=0,"No Late Payments",
T1824&lt;=2,"Low",
T1824&lt;=4,"Moderate",
TRUE,"High"
)</f>
        <v>Low</v>
      </c>
      <c r="AC1824" s="10" t="str" cm="1">
        <f t="array" ref="AC1824">_xlfn.IFS(
H1824&lt;40000000,"Low",
H1824&lt;60000000,"Medium",
H1824&lt;100000000,"High",
TRUE,"Very High"
)</f>
        <v>Very High</v>
      </c>
    </row>
    <row r="1825" spans="1:29">
      <c r="A1825" s="21" t="s">
        <v>1857</v>
      </c>
      <c r="B1825" s="22">
        <v>55</v>
      </c>
      <c r="C1825" s="22" t="s">
        <v>22</v>
      </c>
      <c r="D1825" s="22" t="s">
        <v>23</v>
      </c>
      <c r="E1825" s="22" t="s">
        <v>24</v>
      </c>
      <c r="F1825" s="22" t="s">
        <v>48</v>
      </c>
      <c r="G1825" s="23">
        <v>22300000</v>
      </c>
      <c r="H1825" s="23">
        <v>115000000</v>
      </c>
      <c r="I1825" s="22">
        <v>195</v>
      </c>
      <c r="J1825" s="22">
        <v>0</v>
      </c>
      <c r="K1825" s="22">
        <v>0</v>
      </c>
      <c r="L1825" s="22">
        <v>0</v>
      </c>
      <c r="M1825" s="23">
        <v>56130000</v>
      </c>
      <c r="N1825" s="23">
        <v>55450000</v>
      </c>
      <c r="O1825" s="23">
        <v>51200000</v>
      </c>
      <c r="P1825" s="23">
        <v>28200000</v>
      </c>
      <c r="Q1825" s="23">
        <v>34020000</v>
      </c>
      <c r="R1825" s="23">
        <v>8250000</v>
      </c>
      <c r="S1825" s="23">
        <v>7840000</v>
      </c>
      <c r="T1825" s="22">
        <v>0</v>
      </c>
      <c r="U1825" s="22">
        <v>1</v>
      </c>
      <c r="V1825" s="2" t="str" cm="1">
        <f t="array" ref="V1825">_xlfn.IFS(B1825&lt;30,"21-29",
B1825&lt;40,"30-39",
B1825&lt;50,"40-49",
B1825&lt;60,"50-59",
TRUE,"60+"
)</f>
        <v>50-59</v>
      </c>
      <c r="W1825" s="24">
        <f t="shared" si="84"/>
        <v>54260000</v>
      </c>
      <c r="X1825" s="24">
        <f t="shared" si="85"/>
        <v>23490000</v>
      </c>
      <c r="Y1825" s="25">
        <f t="shared" si="86"/>
        <v>0.47182608695652173</v>
      </c>
      <c r="Z1825" s="2" t="str" cm="1">
        <f t="array" ref="Z1825">_xlfn.IFS(Y1825&lt;=25%,"Low",
Y1825&lt;=50%,"Moderate",
Y1825&lt;=75%,"High",
Y1825&lt;=100%,"Very High",
TRUE,"Over Limit"
)</f>
        <v>Moderate</v>
      </c>
      <c r="AA1825" s="2" cm="1">
        <f t="array" ref="AA1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5" s="2" t="str" cm="1">
        <f t="array" ref="AB1825">_xlfn.IFS(T1825=0,"No Late Payments",
T1825&lt;=2,"Low",
T1825&lt;=4,"Moderate",
TRUE,"High"
)</f>
        <v>No Late Payments</v>
      </c>
      <c r="AC1825" s="10" t="str" cm="1">
        <f t="array" ref="AC1825">_xlfn.IFS(
H1825&lt;40000000,"Low",
H1825&lt;60000000,"Medium",
H1825&lt;100000000,"High",
TRUE,"Very High"
)</f>
        <v>Very High</v>
      </c>
    </row>
    <row r="1826" spans="1:29">
      <c r="A1826" s="18" t="s">
        <v>1858</v>
      </c>
      <c r="B1826" s="19">
        <v>47</v>
      </c>
      <c r="C1826" s="19" t="s">
        <v>22</v>
      </c>
      <c r="D1826" s="19" t="s">
        <v>23</v>
      </c>
      <c r="E1826" s="19" t="s">
        <v>24</v>
      </c>
      <c r="F1826" s="19" t="s">
        <v>25</v>
      </c>
      <c r="G1826" s="20">
        <v>8900000</v>
      </c>
      <c r="H1826" s="20">
        <v>36000000</v>
      </c>
      <c r="I1826" s="19">
        <v>98</v>
      </c>
      <c r="J1826" s="19">
        <v>0</v>
      </c>
      <c r="K1826" s="19">
        <v>0</v>
      </c>
      <c r="L1826" s="19">
        <v>0</v>
      </c>
      <c r="M1826" s="20">
        <v>20100000</v>
      </c>
      <c r="N1826" s="20">
        <v>20270000</v>
      </c>
      <c r="O1826" s="20">
        <v>25050000</v>
      </c>
      <c r="P1826" s="20">
        <v>5360000</v>
      </c>
      <c r="Q1826" s="20">
        <v>5540000</v>
      </c>
      <c r="R1826" s="20">
        <v>8020000</v>
      </c>
      <c r="S1826" s="20">
        <v>70000</v>
      </c>
      <c r="T1826" s="19">
        <v>1</v>
      </c>
      <c r="U1826" s="19">
        <v>0</v>
      </c>
      <c r="V1826" s="2" t="str" cm="1">
        <f t="array" ref="V1826">_xlfn.IFS(B1826&lt;30,"21-29",
B1826&lt;40,"30-39",
B1826&lt;50,"40-49",
B1826&lt;60,"50-59",
TRUE,"60+"
)</f>
        <v>40-49</v>
      </c>
      <c r="W1826" s="24">
        <f t="shared" si="84"/>
        <v>21806666.666666668</v>
      </c>
      <c r="X1826" s="24">
        <f t="shared" si="85"/>
        <v>6306666.666666667</v>
      </c>
      <c r="Y1826" s="25">
        <f t="shared" si="86"/>
        <v>0.6057407407407408</v>
      </c>
      <c r="Z1826" s="2" t="str" cm="1">
        <f t="array" ref="Z1826">_xlfn.IFS(Y1826&lt;=25%,"Low",
Y1826&lt;=50%,"Moderate",
Y1826&lt;=75%,"High",
Y1826&lt;=100%,"Very High",
TRUE,"Over Limit"
)</f>
        <v>High</v>
      </c>
      <c r="AA1826" s="2" cm="1">
        <f t="array" ref="AA1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26" s="2" t="str" cm="1">
        <f t="array" ref="AB1826">_xlfn.IFS(T1826=0,"No Late Payments",
T1826&lt;=2,"Low",
T1826&lt;=4,"Moderate",
TRUE,"High"
)</f>
        <v>Low</v>
      </c>
      <c r="AC1826" s="10" t="str" cm="1">
        <f t="array" ref="AC1826">_xlfn.IFS(
H1826&lt;40000000,"Low",
H1826&lt;60000000,"Medium",
H1826&lt;100000000,"High",
TRUE,"Very High"
)</f>
        <v>Low</v>
      </c>
    </row>
    <row r="1827" spans="1:29">
      <c r="A1827" s="21" t="s">
        <v>1859</v>
      </c>
      <c r="B1827" s="22">
        <v>50</v>
      </c>
      <c r="C1827" s="22" t="s">
        <v>22</v>
      </c>
      <c r="D1827" s="22" t="s">
        <v>23</v>
      </c>
      <c r="E1827" s="22" t="s">
        <v>31</v>
      </c>
      <c r="F1827" s="22" t="s">
        <v>28</v>
      </c>
      <c r="G1827" s="23">
        <v>12400000</v>
      </c>
      <c r="H1827" s="23">
        <v>54000000</v>
      </c>
      <c r="I1827" s="22">
        <v>216</v>
      </c>
      <c r="J1827" s="22">
        <v>0</v>
      </c>
      <c r="K1827" s="22">
        <v>0</v>
      </c>
      <c r="L1827" s="22">
        <v>2</v>
      </c>
      <c r="M1827" s="23">
        <v>23430000</v>
      </c>
      <c r="N1827" s="23">
        <v>12010000</v>
      </c>
      <c r="O1827" s="23">
        <v>16120000</v>
      </c>
      <c r="P1827" s="23">
        <v>7020000</v>
      </c>
      <c r="Q1827" s="23">
        <v>2720000</v>
      </c>
      <c r="R1827" s="23">
        <v>1130000</v>
      </c>
      <c r="S1827" s="23">
        <v>1560000</v>
      </c>
      <c r="T1827" s="22">
        <v>1</v>
      </c>
      <c r="U1827" s="22">
        <v>0</v>
      </c>
      <c r="V1827" s="2" t="str" cm="1">
        <f t="array" ref="V1827">_xlfn.IFS(B1827&lt;30,"21-29",
B1827&lt;40,"30-39",
B1827&lt;50,"40-49",
B1827&lt;60,"50-59",
TRUE,"60+"
)</f>
        <v>50-59</v>
      </c>
      <c r="W1827" s="24">
        <f t="shared" si="84"/>
        <v>17186666.666666668</v>
      </c>
      <c r="X1827" s="24">
        <f t="shared" si="85"/>
        <v>3623333.3333333335</v>
      </c>
      <c r="Y1827" s="25">
        <f t="shared" si="86"/>
        <v>0.31827160493827161</v>
      </c>
      <c r="Z1827" s="2" t="str" cm="1">
        <f t="array" ref="Z1827">_xlfn.IFS(Y1827&lt;=25%,"Low",
Y1827&lt;=50%,"Moderate",
Y1827&lt;=75%,"High",
Y1827&lt;=100%,"Very High",
TRUE,"Over Limit"
)</f>
        <v>Moderate</v>
      </c>
      <c r="AA1827" s="2" cm="1">
        <f t="array" ref="AA1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7" s="2" t="str" cm="1">
        <f t="array" ref="AB1827">_xlfn.IFS(T1827=0,"No Late Payments",
T1827&lt;=2,"Low",
T1827&lt;=4,"Moderate",
TRUE,"High"
)</f>
        <v>Low</v>
      </c>
      <c r="AC1827" s="10" t="str" cm="1">
        <f t="array" ref="AC1827">_xlfn.IFS(
H1827&lt;40000000,"Low",
H1827&lt;60000000,"Medium",
H1827&lt;100000000,"High",
TRUE,"Very High"
)</f>
        <v>Medium</v>
      </c>
    </row>
    <row r="1828" spans="1:29">
      <c r="A1828" s="18" t="s">
        <v>1860</v>
      </c>
      <c r="B1828" s="19">
        <v>22</v>
      </c>
      <c r="C1828" s="19" t="s">
        <v>22</v>
      </c>
      <c r="D1828" s="19" t="s">
        <v>23</v>
      </c>
      <c r="E1828" s="19" t="s">
        <v>38</v>
      </c>
      <c r="F1828" s="19" t="s">
        <v>25</v>
      </c>
      <c r="G1828" s="20">
        <v>5000000</v>
      </c>
      <c r="H1828" s="20">
        <v>20000000</v>
      </c>
      <c r="I1828" s="19">
        <v>4</v>
      </c>
      <c r="J1828" s="19">
        <v>3</v>
      </c>
      <c r="K1828" s="19">
        <v>3</v>
      </c>
      <c r="L1828" s="19">
        <v>3</v>
      </c>
      <c r="M1828" s="20">
        <v>20640000</v>
      </c>
      <c r="N1828" s="20">
        <v>19070000</v>
      </c>
      <c r="O1828" s="20">
        <v>19170000</v>
      </c>
      <c r="P1828" s="20">
        <v>220000</v>
      </c>
      <c r="Q1828" s="20">
        <v>300000</v>
      </c>
      <c r="R1828" s="20">
        <v>330000</v>
      </c>
      <c r="S1828" s="20">
        <v>2820000</v>
      </c>
      <c r="T1828" s="19">
        <v>3</v>
      </c>
      <c r="U1828" s="19">
        <v>1</v>
      </c>
      <c r="V1828" s="2" t="str" cm="1">
        <f t="array" ref="V1828">_xlfn.IFS(B1828&lt;30,"21-29",
B1828&lt;40,"30-39",
B1828&lt;50,"40-49",
B1828&lt;60,"50-59",
TRUE,"60+"
)</f>
        <v>21-29</v>
      </c>
      <c r="W1828" s="24">
        <f t="shared" si="84"/>
        <v>19626666.666666668</v>
      </c>
      <c r="X1828" s="24">
        <f t="shared" si="85"/>
        <v>283333.33333333331</v>
      </c>
      <c r="Y1828" s="25">
        <f t="shared" si="86"/>
        <v>0.98133333333333339</v>
      </c>
      <c r="Z1828" s="2" t="str" cm="1">
        <f t="array" ref="Z1828">_xlfn.IFS(Y1828&lt;=25%,"Low",
Y1828&lt;=50%,"Moderate",
Y1828&lt;=75%,"High",
Y1828&lt;=100%,"Very High",
TRUE,"Over Limit"
)</f>
        <v>Very High</v>
      </c>
      <c r="AA1828" s="2" cm="1">
        <f t="array" ref="AA1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28" s="2" t="str" cm="1">
        <f t="array" ref="AB1828">_xlfn.IFS(T1828=0,"No Late Payments",
T1828&lt;=2,"Low",
T1828&lt;=4,"Moderate",
TRUE,"High"
)</f>
        <v>Moderate</v>
      </c>
      <c r="AC1828" s="10" t="str" cm="1">
        <f t="array" ref="AC1828">_xlfn.IFS(
H1828&lt;40000000,"Low",
H1828&lt;60000000,"Medium",
H1828&lt;100000000,"High",
TRUE,"Very High"
)</f>
        <v>Low</v>
      </c>
    </row>
    <row r="1829" spans="1:29">
      <c r="A1829" s="21" t="s">
        <v>1861</v>
      </c>
      <c r="B1829" s="22">
        <v>28</v>
      </c>
      <c r="C1829" s="22" t="s">
        <v>34</v>
      </c>
      <c r="D1829" s="22" t="s">
        <v>30</v>
      </c>
      <c r="E1829" s="22" t="s">
        <v>24</v>
      </c>
      <c r="F1829" s="22" t="s">
        <v>28</v>
      </c>
      <c r="G1829" s="23">
        <v>9800000</v>
      </c>
      <c r="H1829" s="23">
        <v>29000000</v>
      </c>
      <c r="I1829" s="22">
        <v>41</v>
      </c>
      <c r="J1829" s="22">
        <v>0</v>
      </c>
      <c r="K1829" s="22">
        <v>0</v>
      </c>
      <c r="L1829" s="22">
        <v>1</v>
      </c>
      <c r="M1829" s="23">
        <v>10600000</v>
      </c>
      <c r="N1829" s="23">
        <v>10200000</v>
      </c>
      <c r="O1829" s="23">
        <v>7890000</v>
      </c>
      <c r="P1829" s="23">
        <v>3950000</v>
      </c>
      <c r="Q1829" s="23">
        <v>9490000</v>
      </c>
      <c r="R1829" s="23">
        <v>1550000</v>
      </c>
      <c r="S1829" s="23">
        <v>580000</v>
      </c>
      <c r="T1829" s="22">
        <v>2</v>
      </c>
      <c r="U1829" s="22">
        <v>0</v>
      </c>
      <c r="V1829" s="2" t="str" cm="1">
        <f t="array" ref="V1829">_xlfn.IFS(B1829&lt;30,"21-29",
B1829&lt;40,"30-39",
B1829&lt;50,"40-49",
B1829&lt;60,"50-59",
TRUE,"60+"
)</f>
        <v>21-29</v>
      </c>
      <c r="W1829" s="24">
        <f t="shared" si="84"/>
        <v>9563333.333333334</v>
      </c>
      <c r="X1829" s="24">
        <f t="shared" si="85"/>
        <v>4996666.666666667</v>
      </c>
      <c r="Y1829" s="25">
        <f t="shared" si="86"/>
        <v>0.32977011494252878</v>
      </c>
      <c r="Z1829" s="2" t="str" cm="1">
        <f t="array" ref="Z1829">_xlfn.IFS(Y1829&lt;=25%,"Low",
Y1829&lt;=50%,"Moderate",
Y1829&lt;=75%,"High",
Y1829&lt;=100%,"Very High",
TRUE,"Over Limit"
)</f>
        <v>Moderate</v>
      </c>
      <c r="AA1829" s="2" cm="1">
        <f t="array" ref="AA1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9" s="2" t="str" cm="1">
        <f t="array" ref="AB1829">_xlfn.IFS(T1829=0,"No Late Payments",
T1829&lt;=2,"Low",
T1829&lt;=4,"Moderate",
TRUE,"High"
)</f>
        <v>Low</v>
      </c>
      <c r="AC1829" s="10" t="str" cm="1">
        <f t="array" ref="AC1829">_xlfn.IFS(
H1829&lt;40000000,"Low",
H1829&lt;60000000,"Medium",
H1829&lt;100000000,"High",
TRUE,"Very High"
)</f>
        <v>Low</v>
      </c>
    </row>
    <row r="1830" spans="1:29">
      <c r="A1830" s="18" t="s">
        <v>1862</v>
      </c>
      <c r="B1830" s="19">
        <v>38</v>
      </c>
      <c r="C1830" s="19" t="s">
        <v>34</v>
      </c>
      <c r="D1830" s="19" t="s">
        <v>23</v>
      </c>
      <c r="E1830" s="19" t="s">
        <v>38</v>
      </c>
      <c r="F1830" s="19" t="s">
        <v>28</v>
      </c>
      <c r="G1830" s="20">
        <v>13800000</v>
      </c>
      <c r="H1830" s="20">
        <v>54000000</v>
      </c>
      <c r="I1830" s="19">
        <v>103</v>
      </c>
      <c r="J1830" s="19">
        <v>3</v>
      </c>
      <c r="K1830" s="19">
        <v>0</v>
      </c>
      <c r="L1830" s="19">
        <v>0</v>
      </c>
      <c r="M1830" s="20">
        <v>27630000</v>
      </c>
      <c r="N1830" s="20">
        <v>27880000</v>
      </c>
      <c r="O1830" s="20">
        <v>37800000</v>
      </c>
      <c r="P1830" s="20">
        <v>1010000</v>
      </c>
      <c r="Q1830" s="20">
        <v>24550000</v>
      </c>
      <c r="R1830" s="20">
        <v>15520000</v>
      </c>
      <c r="S1830" s="20">
        <v>3720000</v>
      </c>
      <c r="T1830" s="19">
        <v>2</v>
      </c>
      <c r="U1830" s="19">
        <v>1</v>
      </c>
      <c r="V1830" s="2" t="str" cm="1">
        <f t="array" ref="V1830">_xlfn.IFS(B1830&lt;30,"21-29",
B1830&lt;40,"30-39",
B1830&lt;50,"40-49",
B1830&lt;60,"50-59",
TRUE,"60+"
)</f>
        <v>30-39</v>
      </c>
      <c r="W1830" s="24">
        <f t="shared" si="84"/>
        <v>31103333.333333332</v>
      </c>
      <c r="X1830" s="24">
        <f t="shared" si="85"/>
        <v>13693333.333333334</v>
      </c>
      <c r="Y1830" s="25">
        <f t="shared" si="86"/>
        <v>0.57598765432098764</v>
      </c>
      <c r="Z1830" s="2" t="str" cm="1">
        <f t="array" ref="Z1830">_xlfn.IFS(Y1830&lt;=25%,"Low",
Y1830&lt;=50%,"Moderate",
Y1830&lt;=75%,"High",
Y1830&lt;=100%,"Very High",
TRUE,"Over Limit"
)</f>
        <v>High</v>
      </c>
      <c r="AA1830" s="2" cm="1">
        <f t="array" ref="AA1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0" s="2" t="str" cm="1">
        <f t="array" ref="AB1830">_xlfn.IFS(T1830=0,"No Late Payments",
T1830&lt;=2,"Low",
T1830&lt;=4,"Moderate",
TRUE,"High"
)</f>
        <v>Low</v>
      </c>
      <c r="AC1830" s="10" t="str" cm="1">
        <f t="array" ref="AC1830">_xlfn.IFS(
H1830&lt;40000000,"Low",
H1830&lt;60000000,"Medium",
H1830&lt;100000000,"High",
TRUE,"Very High"
)</f>
        <v>Medium</v>
      </c>
    </row>
    <row r="1831" spans="1:29">
      <c r="A1831" s="21" t="s">
        <v>1863</v>
      </c>
      <c r="B1831" s="22">
        <v>42</v>
      </c>
      <c r="C1831" s="22" t="s">
        <v>22</v>
      </c>
      <c r="D1831" s="22" t="s">
        <v>30</v>
      </c>
      <c r="E1831" s="22" t="s">
        <v>31</v>
      </c>
      <c r="F1831" s="22" t="s">
        <v>41</v>
      </c>
      <c r="G1831" s="23">
        <v>5400000</v>
      </c>
      <c r="H1831" s="23">
        <v>27000000</v>
      </c>
      <c r="I1831" s="22">
        <v>183</v>
      </c>
      <c r="J1831" s="22">
        <v>0</v>
      </c>
      <c r="K1831" s="22">
        <v>0</v>
      </c>
      <c r="L1831" s="22">
        <v>0</v>
      </c>
      <c r="M1831" s="23">
        <v>11460000</v>
      </c>
      <c r="N1831" s="23">
        <v>8700000</v>
      </c>
      <c r="O1831" s="23">
        <v>10000000</v>
      </c>
      <c r="P1831" s="23">
        <v>5650000</v>
      </c>
      <c r="Q1831" s="23">
        <v>4400000</v>
      </c>
      <c r="R1831" s="23">
        <v>5000000</v>
      </c>
      <c r="S1831" s="23">
        <v>400000</v>
      </c>
      <c r="T1831" s="22">
        <v>0</v>
      </c>
      <c r="U1831" s="22">
        <v>0</v>
      </c>
      <c r="V1831" s="2" t="str" cm="1">
        <f t="array" ref="V1831">_xlfn.IFS(B1831&lt;30,"21-29",
B1831&lt;40,"30-39",
B1831&lt;50,"40-49",
B1831&lt;60,"50-59",
TRUE,"60+"
)</f>
        <v>40-49</v>
      </c>
      <c r="W1831" s="24">
        <f t="shared" si="84"/>
        <v>10053333.333333334</v>
      </c>
      <c r="X1831" s="24">
        <f t="shared" si="85"/>
        <v>5016666.666666667</v>
      </c>
      <c r="Y1831" s="25">
        <f t="shared" si="86"/>
        <v>0.37234567901234572</v>
      </c>
      <c r="Z1831" s="2" t="str" cm="1">
        <f t="array" ref="Z1831">_xlfn.IFS(Y1831&lt;=25%,"Low",
Y1831&lt;=50%,"Moderate",
Y1831&lt;=75%,"High",
Y1831&lt;=100%,"Very High",
TRUE,"Over Limit"
)</f>
        <v>Moderate</v>
      </c>
      <c r="AA1831" s="2" cm="1">
        <f t="array" ref="AA1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1" s="2" t="str" cm="1">
        <f t="array" ref="AB1831">_xlfn.IFS(T1831=0,"No Late Payments",
T1831&lt;=2,"Low",
T1831&lt;=4,"Moderate",
TRUE,"High"
)</f>
        <v>No Late Payments</v>
      </c>
      <c r="AC1831" s="10" t="str" cm="1">
        <f t="array" ref="AC1831">_xlfn.IFS(
H1831&lt;40000000,"Low",
H1831&lt;60000000,"Medium",
H1831&lt;100000000,"High",
TRUE,"Very High"
)</f>
        <v>Low</v>
      </c>
    </row>
    <row r="1832" spans="1:29">
      <c r="A1832" s="18" t="s">
        <v>1864</v>
      </c>
      <c r="B1832" s="19">
        <v>52</v>
      </c>
      <c r="C1832" s="19" t="s">
        <v>22</v>
      </c>
      <c r="D1832" s="19" t="s">
        <v>27</v>
      </c>
      <c r="E1832" s="19" t="s">
        <v>38</v>
      </c>
      <c r="F1832" s="19" t="s">
        <v>48</v>
      </c>
      <c r="G1832" s="20">
        <v>20500000</v>
      </c>
      <c r="H1832" s="20">
        <v>81000000</v>
      </c>
      <c r="I1832" s="19">
        <v>148</v>
      </c>
      <c r="J1832" s="19">
        <v>0</v>
      </c>
      <c r="K1832" s="19">
        <v>0</v>
      </c>
      <c r="L1832" s="19">
        <v>0</v>
      </c>
      <c r="M1832" s="20">
        <v>33110000</v>
      </c>
      <c r="N1832" s="20">
        <v>35460000</v>
      </c>
      <c r="O1832" s="20">
        <v>38180000</v>
      </c>
      <c r="P1832" s="20">
        <v>13930000</v>
      </c>
      <c r="Q1832" s="20">
        <v>13540000</v>
      </c>
      <c r="R1832" s="20">
        <v>11350000</v>
      </c>
      <c r="S1832" s="20">
        <v>3110000</v>
      </c>
      <c r="T1832" s="19">
        <v>0</v>
      </c>
      <c r="U1832" s="19">
        <v>0</v>
      </c>
      <c r="V1832" s="2" t="str" cm="1">
        <f t="array" ref="V1832">_xlfn.IFS(B1832&lt;30,"21-29",
B1832&lt;40,"30-39",
B1832&lt;50,"40-49",
B1832&lt;60,"50-59",
TRUE,"60+"
)</f>
        <v>50-59</v>
      </c>
      <c r="W1832" s="24">
        <f t="shared" si="84"/>
        <v>35583333.333333336</v>
      </c>
      <c r="X1832" s="24">
        <f t="shared" si="85"/>
        <v>12940000</v>
      </c>
      <c r="Y1832" s="25">
        <f t="shared" si="86"/>
        <v>0.43930041152263377</v>
      </c>
      <c r="Z1832" s="2" t="str" cm="1">
        <f t="array" ref="Z1832">_xlfn.IFS(Y1832&lt;=25%,"Low",
Y1832&lt;=50%,"Moderate",
Y1832&lt;=75%,"High",
Y1832&lt;=100%,"Very High",
TRUE,"Over Limit"
)</f>
        <v>Moderate</v>
      </c>
      <c r="AA1832" s="2" cm="1">
        <f t="array" ref="AA1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2" s="2" t="str" cm="1">
        <f t="array" ref="AB1832">_xlfn.IFS(T1832=0,"No Late Payments",
T1832&lt;=2,"Low",
T1832&lt;=4,"Moderate",
TRUE,"High"
)</f>
        <v>No Late Payments</v>
      </c>
      <c r="AC1832" s="10" t="str" cm="1">
        <f t="array" ref="AC1832">_xlfn.IFS(
H1832&lt;40000000,"Low",
H1832&lt;60000000,"Medium",
H1832&lt;100000000,"High",
TRUE,"Very High"
)</f>
        <v>High</v>
      </c>
    </row>
    <row r="1833" spans="1:29">
      <c r="A1833" s="21" t="s">
        <v>1865</v>
      </c>
      <c r="B1833" s="22">
        <v>26</v>
      </c>
      <c r="C1833" s="22" t="s">
        <v>22</v>
      </c>
      <c r="D1833" s="22" t="s">
        <v>23</v>
      </c>
      <c r="E1833" s="22" t="s">
        <v>38</v>
      </c>
      <c r="F1833" s="22" t="s">
        <v>25</v>
      </c>
      <c r="G1833" s="23">
        <v>10700000</v>
      </c>
      <c r="H1833" s="23">
        <v>44000000</v>
      </c>
      <c r="I1833" s="22">
        <v>31</v>
      </c>
      <c r="J1833" s="22">
        <v>0</v>
      </c>
      <c r="K1833" s="22">
        <v>0</v>
      </c>
      <c r="L1833" s="22">
        <v>0</v>
      </c>
      <c r="M1833" s="23">
        <v>12130000</v>
      </c>
      <c r="N1833" s="23">
        <v>6280000</v>
      </c>
      <c r="O1833" s="23">
        <v>9890000</v>
      </c>
      <c r="P1833" s="23">
        <v>5090000</v>
      </c>
      <c r="Q1833" s="23">
        <v>2780000</v>
      </c>
      <c r="R1833" s="23">
        <v>8940000</v>
      </c>
      <c r="S1833" s="23">
        <v>1900000</v>
      </c>
      <c r="T1833" s="22">
        <v>1</v>
      </c>
      <c r="U1833" s="22">
        <v>0</v>
      </c>
      <c r="V1833" s="2" t="str" cm="1">
        <f t="array" ref="V1833">_xlfn.IFS(B1833&lt;30,"21-29",
B1833&lt;40,"30-39",
B1833&lt;50,"40-49",
B1833&lt;60,"50-59",
TRUE,"60+"
)</f>
        <v>21-29</v>
      </c>
      <c r="W1833" s="24">
        <f t="shared" si="84"/>
        <v>9433333.333333334</v>
      </c>
      <c r="X1833" s="24">
        <f t="shared" si="85"/>
        <v>5603333.333333333</v>
      </c>
      <c r="Y1833" s="25">
        <f t="shared" si="86"/>
        <v>0.21439393939393941</v>
      </c>
      <c r="Z1833" s="2" t="str" cm="1">
        <f t="array" ref="Z1833">_xlfn.IFS(Y1833&lt;=25%,"Low",
Y1833&lt;=50%,"Moderate",
Y1833&lt;=75%,"High",
Y1833&lt;=100%,"Very High",
TRUE,"Over Limit"
)</f>
        <v>Low</v>
      </c>
      <c r="AA1833" s="2" cm="1">
        <f t="array" ref="AA1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33" s="2" t="str" cm="1">
        <f t="array" ref="AB1833">_xlfn.IFS(T1833=0,"No Late Payments",
T1833&lt;=2,"Low",
T1833&lt;=4,"Moderate",
TRUE,"High"
)</f>
        <v>Low</v>
      </c>
      <c r="AC1833" s="10" t="str" cm="1">
        <f t="array" ref="AC1833">_xlfn.IFS(
H1833&lt;40000000,"Low",
H1833&lt;60000000,"Medium",
H1833&lt;100000000,"High",
TRUE,"Very High"
)</f>
        <v>Medium</v>
      </c>
    </row>
    <row r="1834" spans="1:29">
      <c r="A1834" s="18" t="s">
        <v>1866</v>
      </c>
      <c r="B1834" s="19">
        <v>50</v>
      </c>
      <c r="C1834" s="19" t="s">
        <v>22</v>
      </c>
      <c r="D1834" s="19" t="s">
        <v>23</v>
      </c>
      <c r="E1834" s="19" t="s">
        <v>24</v>
      </c>
      <c r="F1834" s="19" t="s">
        <v>48</v>
      </c>
      <c r="G1834" s="20">
        <v>14300000</v>
      </c>
      <c r="H1834" s="20">
        <v>44000000</v>
      </c>
      <c r="I1834" s="19">
        <v>161</v>
      </c>
      <c r="J1834" s="19">
        <v>0</v>
      </c>
      <c r="K1834" s="19">
        <v>0</v>
      </c>
      <c r="L1834" s="19">
        <v>0</v>
      </c>
      <c r="M1834" s="20">
        <v>15480000</v>
      </c>
      <c r="N1834" s="20">
        <v>18580000</v>
      </c>
      <c r="O1834" s="20">
        <v>20240000</v>
      </c>
      <c r="P1834" s="20">
        <v>5160000</v>
      </c>
      <c r="Q1834" s="20">
        <v>8610000</v>
      </c>
      <c r="R1834" s="20">
        <v>5780000</v>
      </c>
      <c r="S1834" s="20">
        <v>1860000</v>
      </c>
      <c r="T1834" s="19">
        <v>0</v>
      </c>
      <c r="U1834" s="19">
        <v>0</v>
      </c>
      <c r="V1834" s="2" t="str" cm="1">
        <f t="array" ref="V1834">_xlfn.IFS(B1834&lt;30,"21-29",
B1834&lt;40,"30-39",
B1834&lt;50,"40-49",
B1834&lt;60,"50-59",
TRUE,"60+"
)</f>
        <v>50-59</v>
      </c>
      <c r="W1834" s="24">
        <f t="shared" si="84"/>
        <v>18100000</v>
      </c>
      <c r="X1834" s="24">
        <f t="shared" si="85"/>
        <v>6516666.666666667</v>
      </c>
      <c r="Y1834" s="25">
        <f t="shared" si="86"/>
        <v>0.41136363636363638</v>
      </c>
      <c r="Z1834" s="2" t="str" cm="1">
        <f t="array" ref="Z1834">_xlfn.IFS(Y1834&lt;=25%,"Low",
Y1834&lt;=50%,"Moderate",
Y1834&lt;=75%,"High",
Y1834&lt;=100%,"Very High",
TRUE,"Over Limit"
)</f>
        <v>Moderate</v>
      </c>
      <c r="AA1834" s="2" cm="1">
        <f t="array" ref="AA1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4" s="2" t="str" cm="1">
        <f t="array" ref="AB1834">_xlfn.IFS(T1834=0,"No Late Payments",
T1834&lt;=2,"Low",
T1834&lt;=4,"Moderate",
TRUE,"High"
)</f>
        <v>No Late Payments</v>
      </c>
      <c r="AC1834" s="10" t="str" cm="1">
        <f t="array" ref="AC1834">_xlfn.IFS(
H1834&lt;40000000,"Low",
H1834&lt;60000000,"Medium",
H1834&lt;100000000,"High",
TRUE,"Very High"
)</f>
        <v>Medium</v>
      </c>
    </row>
    <row r="1835" spans="1:29">
      <c r="A1835" s="21" t="s">
        <v>1867</v>
      </c>
      <c r="B1835" s="22">
        <v>29</v>
      </c>
      <c r="C1835" s="22" t="s">
        <v>34</v>
      </c>
      <c r="D1835" s="22" t="s">
        <v>23</v>
      </c>
      <c r="E1835" s="22" t="s">
        <v>24</v>
      </c>
      <c r="F1835" s="22" t="s">
        <v>25</v>
      </c>
      <c r="G1835" s="23">
        <v>8400000</v>
      </c>
      <c r="H1835" s="23">
        <v>20000000</v>
      </c>
      <c r="I1835" s="22">
        <v>68</v>
      </c>
      <c r="J1835" s="22">
        <v>3</v>
      </c>
      <c r="K1835" s="22">
        <v>0</v>
      </c>
      <c r="L1835" s="22">
        <v>1</v>
      </c>
      <c r="M1835" s="23">
        <v>10570000</v>
      </c>
      <c r="N1835" s="23">
        <v>16040000</v>
      </c>
      <c r="O1835" s="23">
        <v>15170000</v>
      </c>
      <c r="P1835" s="23">
        <v>380000</v>
      </c>
      <c r="Q1835" s="23">
        <v>2110000</v>
      </c>
      <c r="R1835" s="23">
        <v>540000</v>
      </c>
      <c r="S1835" s="23">
        <v>1330000</v>
      </c>
      <c r="T1835" s="22">
        <v>3</v>
      </c>
      <c r="U1835" s="22">
        <v>1</v>
      </c>
      <c r="V1835" s="2" t="str" cm="1">
        <f t="array" ref="V1835">_xlfn.IFS(B1835&lt;30,"21-29",
B1835&lt;40,"30-39",
B1835&lt;50,"40-49",
B1835&lt;60,"50-59",
TRUE,"60+"
)</f>
        <v>21-29</v>
      </c>
      <c r="W1835" s="24">
        <f t="shared" si="84"/>
        <v>13926666.666666666</v>
      </c>
      <c r="X1835" s="24">
        <f t="shared" si="85"/>
        <v>1010000</v>
      </c>
      <c r="Y1835" s="25">
        <f t="shared" si="86"/>
        <v>0.69633333333333325</v>
      </c>
      <c r="Z1835" s="2" t="str" cm="1">
        <f t="array" ref="Z1835">_xlfn.IFS(Y1835&lt;=25%,"Low",
Y1835&lt;=50%,"Moderate",
Y1835&lt;=75%,"High",
Y1835&lt;=100%,"Very High",
TRUE,"Over Limit"
)</f>
        <v>High</v>
      </c>
      <c r="AA1835" s="2" cm="1">
        <f t="array" ref="AA1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5" s="2" t="str" cm="1">
        <f t="array" ref="AB1835">_xlfn.IFS(T1835=0,"No Late Payments",
T1835&lt;=2,"Low",
T1835&lt;=4,"Moderate",
TRUE,"High"
)</f>
        <v>Moderate</v>
      </c>
      <c r="AC1835" s="10" t="str" cm="1">
        <f t="array" ref="AC1835">_xlfn.IFS(
H1835&lt;40000000,"Low",
H1835&lt;60000000,"Medium",
H1835&lt;100000000,"High",
TRUE,"Very High"
)</f>
        <v>Low</v>
      </c>
    </row>
    <row r="1836" spans="1:29">
      <c r="A1836" s="18" t="s">
        <v>1868</v>
      </c>
      <c r="B1836" s="19">
        <v>37</v>
      </c>
      <c r="C1836" s="19" t="s">
        <v>34</v>
      </c>
      <c r="D1836" s="19" t="s">
        <v>30</v>
      </c>
      <c r="E1836" s="19" t="s">
        <v>38</v>
      </c>
      <c r="F1836" s="19" t="s">
        <v>28</v>
      </c>
      <c r="G1836" s="20">
        <v>8200000</v>
      </c>
      <c r="H1836" s="20">
        <v>39000000</v>
      </c>
      <c r="I1836" s="19">
        <v>106</v>
      </c>
      <c r="J1836" s="19">
        <v>0</v>
      </c>
      <c r="K1836" s="19">
        <v>0</v>
      </c>
      <c r="L1836" s="19">
        <v>0</v>
      </c>
      <c r="M1836" s="20">
        <v>17560000</v>
      </c>
      <c r="N1836" s="20">
        <v>22880000</v>
      </c>
      <c r="O1836" s="20">
        <v>26400000</v>
      </c>
      <c r="P1836" s="20">
        <v>15240000</v>
      </c>
      <c r="Q1836" s="20">
        <v>10590000</v>
      </c>
      <c r="R1836" s="20">
        <v>11210000</v>
      </c>
      <c r="S1836" s="20">
        <v>1020000</v>
      </c>
      <c r="T1836" s="19">
        <v>0</v>
      </c>
      <c r="U1836" s="19">
        <v>0</v>
      </c>
      <c r="V1836" s="2" t="str" cm="1">
        <f t="array" ref="V1836">_xlfn.IFS(B1836&lt;30,"21-29",
B1836&lt;40,"30-39",
B1836&lt;50,"40-49",
B1836&lt;60,"50-59",
TRUE,"60+"
)</f>
        <v>30-39</v>
      </c>
      <c r="W1836" s="24">
        <f t="shared" si="84"/>
        <v>22280000</v>
      </c>
      <c r="X1836" s="24">
        <f t="shared" si="85"/>
        <v>12346666.666666666</v>
      </c>
      <c r="Y1836" s="25">
        <f t="shared" si="86"/>
        <v>0.57128205128205123</v>
      </c>
      <c r="Z1836" s="2" t="str" cm="1">
        <f t="array" ref="Z1836">_xlfn.IFS(Y1836&lt;=25%,"Low",
Y1836&lt;=50%,"Moderate",
Y1836&lt;=75%,"High",
Y1836&lt;=100%,"Very High",
TRUE,"Over Limit"
)</f>
        <v>High</v>
      </c>
      <c r="AA1836" s="2" cm="1">
        <f t="array" ref="AA1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6" s="2" t="str" cm="1">
        <f t="array" ref="AB1836">_xlfn.IFS(T1836=0,"No Late Payments",
T1836&lt;=2,"Low",
T1836&lt;=4,"Moderate",
TRUE,"High"
)</f>
        <v>No Late Payments</v>
      </c>
      <c r="AC1836" s="10" t="str" cm="1">
        <f t="array" ref="AC1836">_xlfn.IFS(
H1836&lt;40000000,"Low",
H1836&lt;60000000,"Medium",
H1836&lt;100000000,"High",
TRUE,"Very High"
)</f>
        <v>Low</v>
      </c>
    </row>
    <row r="1837" spans="1:29">
      <c r="A1837" s="21" t="s">
        <v>1869</v>
      </c>
      <c r="B1837" s="22">
        <v>21</v>
      </c>
      <c r="C1837" s="22" t="s">
        <v>22</v>
      </c>
      <c r="D1837" s="22" t="s">
        <v>27</v>
      </c>
      <c r="E1837" s="22" t="s">
        <v>38</v>
      </c>
      <c r="F1837" s="22" t="s">
        <v>25</v>
      </c>
      <c r="G1837" s="23">
        <v>6000000</v>
      </c>
      <c r="H1837" s="23">
        <v>20000000</v>
      </c>
      <c r="I1837" s="22">
        <v>22</v>
      </c>
      <c r="J1837" s="22">
        <v>0</v>
      </c>
      <c r="K1837" s="22">
        <v>0</v>
      </c>
      <c r="L1837" s="22">
        <v>0</v>
      </c>
      <c r="M1837" s="23">
        <v>7270000</v>
      </c>
      <c r="N1837" s="23">
        <v>6010000</v>
      </c>
      <c r="O1837" s="23">
        <v>7340000</v>
      </c>
      <c r="P1837" s="23">
        <v>710000</v>
      </c>
      <c r="Q1837" s="23">
        <v>2700000</v>
      </c>
      <c r="R1837" s="23">
        <v>7050000</v>
      </c>
      <c r="S1837" s="23">
        <v>570000</v>
      </c>
      <c r="T1837" s="22">
        <v>0</v>
      </c>
      <c r="U1837" s="22">
        <v>0</v>
      </c>
      <c r="V1837" s="2" t="str" cm="1">
        <f t="array" ref="V1837">_xlfn.IFS(B1837&lt;30,"21-29",
B1837&lt;40,"30-39",
B1837&lt;50,"40-49",
B1837&lt;60,"50-59",
TRUE,"60+"
)</f>
        <v>21-29</v>
      </c>
      <c r="W1837" s="24">
        <f t="shared" si="84"/>
        <v>6873333.333333333</v>
      </c>
      <c r="X1837" s="24">
        <f t="shared" si="85"/>
        <v>3486666.6666666665</v>
      </c>
      <c r="Y1837" s="25">
        <f t="shared" si="86"/>
        <v>0.34366666666666668</v>
      </c>
      <c r="Z1837" s="2" t="str" cm="1">
        <f t="array" ref="Z1837">_xlfn.IFS(Y1837&lt;=25%,"Low",
Y1837&lt;=50%,"Moderate",
Y1837&lt;=75%,"High",
Y1837&lt;=100%,"Very High",
TRUE,"Over Limit"
)</f>
        <v>Moderate</v>
      </c>
      <c r="AA1837" s="2" cm="1">
        <f t="array" ref="AA1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7" s="2" t="str" cm="1">
        <f t="array" ref="AB1837">_xlfn.IFS(T1837=0,"No Late Payments",
T1837&lt;=2,"Low",
T1837&lt;=4,"Moderate",
TRUE,"High"
)</f>
        <v>No Late Payments</v>
      </c>
      <c r="AC1837" s="10" t="str" cm="1">
        <f t="array" ref="AC1837">_xlfn.IFS(
H1837&lt;40000000,"Low",
H1837&lt;60000000,"Medium",
H1837&lt;100000000,"High",
TRUE,"Very High"
)</f>
        <v>Low</v>
      </c>
    </row>
    <row r="1838" spans="1:29">
      <c r="A1838" s="18" t="s">
        <v>1870</v>
      </c>
      <c r="B1838" s="19">
        <v>35</v>
      </c>
      <c r="C1838" s="19" t="s">
        <v>34</v>
      </c>
      <c r="D1838" s="19" t="s">
        <v>27</v>
      </c>
      <c r="E1838" s="19" t="s">
        <v>24</v>
      </c>
      <c r="F1838" s="19" t="s">
        <v>25</v>
      </c>
      <c r="G1838" s="20">
        <v>11400000</v>
      </c>
      <c r="H1838" s="20">
        <v>50000000</v>
      </c>
      <c r="I1838" s="19">
        <v>31</v>
      </c>
      <c r="J1838" s="19">
        <v>1</v>
      </c>
      <c r="K1838" s="19">
        <v>0</v>
      </c>
      <c r="L1838" s="19">
        <v>0</v>
      </c>
      <c r="M1838" s="20">
        <v>23350000</v>
      </c>
      <c r="N1838" s="20">
        <v>26130000</v>
      </c>
      <c r="O1838" s="20">
        <v>27740000</v>
      </c>
      <c r="P1838" s="20">
        <v>9000000</v>
      </c>
      <c r="Q1838" s="20">
        <v>10160000</v>
      </c>
      <c r="R1838" s="20">
        <v>10100000</v>
      </c>
      <c r="S1838" s="20">
        <v>1540000</v>
      </c>
      <c r="T1838" s="19">
        <v>1</v>
      </c>
      <c r="U1838" s="19">
        <v>0</v>
      </c>
      <c r="V1838" s="2" t="str" cm="1">
        <f t="array" ref="V1838">_xlfn.IFS(B1838&lt;30,"21-29",
B1838&lt;40,"30-39",
B1838&lt;50,"40-49",
B1838&lt;60,"50-59",
TRUE,"60+"
)</f>
        <v>30-39</v>
      </c>
      <c r="W1838" s="24">
        <f t="shared" si="84"/>
        <v>25740000</v>
      </c>
      <c r="X1838" s="24">
        <f t="shared" si="85"/>
        <v>9753333.333333334</v>
      </c>
      <c r="Y1838" s="25">
        <f t="shared" si="86"/>
        <v>0.51480000000000004</v>
      </c>
      <c r="Z1838" s="2" t="str" cm="1">
        <f t="array" ref="Z1838">_xlfn.IFS(Y1838&lt;=25%,"Low",
Y1838&lt;=50%,"Moderate",
Y1838&lt;=75%,"High",
Y1838&lt;=100%,"Very High",
TRUE,"Over Limit"
)</f>
        <v>High</v>
      </c>
      <c r="AA1838" s="2" cm="1">
        <f t="array" ref="AA1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8" s="2" t="str" cm="1">
        <f t="array" ref="AB1838">_xlfn.IFS(T1838=0,"No Late Payments",
T1838&lt;=2,"Low",
T1838&lt;=4,"Moderate",
TRUE,"High"
)</f>
        <v>Low</v>
      </c>
      <c r="AC1838" s="10" t="str" cm="1">
        <f t="array" ref="AC1838">_xlfn.IFS(
H1838&lt;40000000,"Low",
H1838&lt;60000000,"Medium",
H1838&lt;100000000,"High",
TRUE,"Very High"
)</f>
        <v>Medium</v>
      </c>
    </row>
    <row r="1839" spans="1:29">
      <c r="A1839" s="21" t="s">
        <v>1871</v>
      </c>
      <c r="B1839" s="22">
        <v>36</v>
      </c>
      <c r="C1839" s="22" t="s">
        <v>34</v>
      </c>
      <c r="D1839" s="22" t="s">
        <v>46</v>
      </c>
      <c r="E1839" s="22" t="s">
        <v>24</v>
      </c>
      <c r="F1839" s="22" t="s">
        <v>41</v>
      </c>
      <c r="G1839" s="23">
        <v>24800000</v>
      </c>
      <c r="H1839" s="23">
        <v>106000000</v>
      </c>
      <c r="I1839" s="22">
        <v>106</v>
      </c>
      <c r="J1839" s="22">
        <v>1</v>
      </c>
      <c r="K1839" s="22">
        <v>3</v>
      </c>
      <c r="L1839" s="22">
        <v>0</v>
      </c>
      <c r="M1839" s="23">
        <v>18160000</v>
      </c>
      <c r="N1839" s="23">
        <v>36140000</v>
      </c>
      <c r="O1839" s="23">
        <v>28550000</v>
      </c>
      <c r="P1839" s="23">
        <v>5160000</v>
      </c>
      <c r="Q1839" s="23">
        <v>7100000</v>
      </c>
      <c r="R1839" s="23">
        <v>12720000</v>
      </c>
      <c r="S1839" s="23">
        <v>3090000</v>
      </c>
      <c r="T1839" s="22">
        <v>2</v>
      </c>
      <c r="U1839" s="22">
        <v>0</v>
      </c>
      <c r="V1839" s="2" t="str" cm="1">
        <f t="array" ref="V1839">_xlfn.IFS(B1839&lt;30,"21-29",
B1839&lt;40,"30-39",
B1839&lt;50,"40-49",
B1839&lt;60,"50-59",
TRUE,"60+"
)</f>
        <v>30-39</v>
      </c>
      <c r="W1839" s="24">
        <f t="shared" si="84"/>
        <v>27616666.666666668</v>
      </c>
      <c r="X1839" s="24">
        <f t="shared" si="85"/>
        <v>8326666.666666667</v>
      </c>
      <c r="Y1839" s="25">
        <f t="shared" si="86"/>
        <v>0.26053459119496858</v>
      </c>
      <c r="Z1839" s="2" t="str" cm="1">
        <f t="array" ref="Z1839">_xlfn.IFS(Y1839&lt;=25%,"Low",
Y1839&lt;=50%,"Moderate",
Y1839&lt;=75%,"High",
Y1839&lt;=100%,"Very High",
TRUE,"Over Limit"
)</f>
        <v>Moderate</v>
      </c>
      <c r="AA1839" s="2" cm="1">
        <f t="array" ref="AA1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9" s="2" t="str" cm="1">
        <f t="array" ref="AB1839">_xlfn.IFS(T1839=0,"No Late Payments",
T1839&lt;=2,"Low",
T1839&lt;=4,"Moderate",
TRUE,"High"
)</f>
        <v>Low</v>
      </c>
      <c r="AC1839" s="10" t="str" cm="1">
        <f t="array" ref="AC1839">_xlfn.IFS(
H1839&lt;40000000,"Low",
H1839&lt;60000000,"Medium",
H1839&lt;100000000,"High",
TRUE,"Very High"
)</f>
        <v>Very High</v>
      </c>
    </row>
    <row r="1840" spans="1:29">
      <c r="A1840" s="18" t="s">
        <v>1872</v>
      </c>
      <c r="B1840" s="19">
        <v>35</v>
      </c>
      <c r="C1840" s="19" t="s">
        <v>22</v>
      </c>
      <c r="D1840" s="19" t="s">
        <v>23</v>
      </c>
      <c r="E1840" s="19" t="s">
        <v>24</v>
      </c>
      <c r="F1840" s="19" t="s">
        <v>28</v>
      </c>
      <c r="G1840" s="20">
        <v>15800000</v>
      </c>
      <c r="H1840" s="20">
        <v>95000000</v>
      </c>
      <c r="I1840" s="19">
        <v>93</v>
      </c>
      <c r="J1840" s="19">
        <v>0</v>
      </c>
      <c r="K1840" s="19">
        <v>0</v>
      </c>
      <c r="L1840" s="19">
        <v>0</v>
      </c>
      <c r="M1840" s="20">
        <v>36300000</v>
      </c>
      <c r="N1840" s="20">
        <v>50020000</v>
      </c>
      <c r="O1840" s="20">
        <v>47490000</v>
      </c>
      <c r="P1840" s="20">
        <v>31820000</v>
      </c>
      <c r="Q1840" s="20">
        <v>47780000</v>
      </c>
      <c r="R1840" s="20">
        <v>20960000</v>
      </c>
      <c r="S1840" s="20">
        <v>1890000</v>
      </c>
      <c r="T1840" s="19">
        <v>0</v>
      </c>
      <c r="U1840" s="19">
        <v>0</v>
      </c>
      <c r="V1840" s="2" t="str" cm="1">
        <f t="array" ref="V1840">_xlfn.IFS(B1840&lt;30,"21-29",
B1840&lt;40,"30-39",
B1840&lt;50,"40-49",
B1840&lt;60,"50-59",
TRUE,"60+"
)</f>
        <v>30-39</v>
      </c>
      <c r="W1840" s="24">
        <f t="shared" si="84"/>
        <v>44603333.333333336</v>
      </c>
      <c r="X1840" s="24">
        <f t="shared" si="85"/>
        <v>33520000</v>
      </c>
      <c r="Y1840" s="25">
        <f t="shared" si="86"/>
        <v>0.4695087719298246</v>
      </c>
      <c r="Z1840" s="2" t="str" cm="1">
        <f t="array" ref="Z1840">_xlfn.IFS(Y1840&lt;=25%,"Low",
Y1840&lt;=50%,"Moderate",
Y1840&lt;=75%,"High",
Y1840&lt;=100%,"Very High",
TRUE,"Over Limit"
)</f>
        <v>Moderate</v>
      </c>
      <c r="AA1840" s="2" cm="1">
        <f t="array" ref="AA1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0" s="2" t="str" cm="1">
        <f t="array" ref="AB1840">_xlfn.IFS(T1840=0,"No Late Payments",
T1840&lt;=2,"Low",
T1840&lt;=4,"Moderate",
TRUE,"High"
)</f>
        <v>No Late Payments</v>
      </c>
      <c r="AC1840" s="10" t="str" cm="1">
        <f t="array" ref="AC1840">_xlfn.IFS(
H1840&lt;40000000,"Low",
H1840&lt;60000000,"Medium",
H1840&lt;100000000,"High",
TRUE,"Very High"
)</f>
        <v>High</v>
      </c>
    </row>
    <row r="1841" spans="1:29">
      <c r="A1841" s="21" t="s">
        <v>1873</v>
      </c>
      <c r="B1841" s="22">
        <v>27</v>
      </c>
      <c r="C1841" s="22" t="s">
        <v>34</v>
      </c>
      <c r="D1841" s="22" t="s">
        <v>23</v>
      </c>
      <c r="E1841" s="22" t="s">
        <v>24</v>
      </c>
      <c r="F1841" s="22" t="s">
        <v>28</v>
      </c>
      <c r="G1841" s="23">
        <v>7600000</v>
      </c>
      <c r="H1841" s="23">
        <v>43000000</v>
      </c>
      <c r="I1841" s="22">
        <v>29</v>
      </c>
      <c r="J1841" s="22">
        <v>3</v>
      </c>
      <c r="K1841" s="22">
        <v>3</v>
      </c>
      <c r="L1841" s="22">
        <v>3</v>
      </c>
      <c r="M1841" s="23">
        <v>36690000</v>
      </c>
      <c r="N1841" s="23">
        <v>32710000</v>
      </c>
      <c r="O1841" s="23">
        <v>40310000</v>
      </c>
      <c r="P1841" s="23">
        <v>11070000</v>
      </c>
      <c r="Q1841" s="23">
        <v>780000</v>
      </c>
      <c r="R1841" s="23">
        <v>10580000</v>
      </c>
      <c r="S1841" s="23">
        <v>2810000</v>
      </c>
      <c r="T1841" s="22">
        <v>3</v>
      </c>
      <c r="U1841" s="22">
        <v>1</v>
      </c>
      <c r="V1841" s="2" t="str" cm="1">
        <f t="array" ref="V1841">_xlfn.IFS(B1841&lt;30,"21-29",
B1841&lt;40,"30-39",
B1841&lt;50,"40-49",
B1841&lt;60,"50-59",
TRUE,"60+"
)</f>
        <v>21-29</v>
      </c>
      <c r="W1841" s="24">
        <f t="shared" si="84"/>
        <v>36570000</v>
      </c>
      <c r="X1841" s="24">
        <f t="shared" si="85"/>
        <v>7476666.666666667</v>
      </c>
      <c r="Y1841" s="25">
        <f t="shared" si="86"/>
        <v>0.85046511627906973</v>
      </c>
      <c r="Z1841" s="2" t="str" cm="1">
        <f t="array" ref="Z1841">_xlfn.IFS(Y1841&lt;=25%,"Low",
Y1841&lt;=50%,"Moderate",
Y1841&lt;=75%,"High",
Y1841&lt;=100%,"Very High",
TRUE,"Over Limit"
)</f>
        <v>Very High</v>
      </c>
      <c r="AA1841" s="2" cm="1">
        <f t="array" ref="AA1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41" s="2" t="str" cm="1">
        <f t="array" ref="AB1841">_xlfn.IFS(T1841=0,"No Late Payments",
T1841&lt;=2,"Low",
T1841&lt;=4,"Moderate",
TRUE,"High"
)</f>
        <v>Moderate</v>
      </c>
      <c r="AC1841" s="10" t="str" cm="1">
        <f t="array" ref="AC1841">_xlfn.IFS(
H1841&lt;40000000,"Low",
H1841&lt;60000000,"Medium",
H1841&lt;100000000,"High",
TRUE,"Very High"
)</f>
        <v>Medium</v>
      </c>
    </row>
    <row r="1842" spans="1:29">
      <c r="A1842" s="18" t="s">
        <v>1874</v>
      </c>
      <c r="B1842" s="19">
        <v>51</v>
      </c>
      <c r="C1842" s="19" t="s">
        <v>34</v>
      </c>
      <c r="D1842" s="19" t="s">
        <v>23</v>
      </c>
      <c r="E1842" s="19" t="s">
        <v>24</v>
      </c>
      <c r="F1842" s="19" t="s">
        <v>28</v>
      </c>
      <c r="G1842" s="20">
        <v>16900000</v>
      </c>
      <c r="H1842" s="20">
        <v>64000000</v>
      </c>
      <c r="I1842" s="19">
        <v>180</v>
      </c>
      <c r="J1842" s="19">
        <v>0</v>
      </c>
      <c r="K1842" s="19">
        <v>0</v>
      </c>
      <c r="L1842" s="19">
        <v>0</v>
      </c>
      <c r="M1842" s="20">
        <v>6680000</v>
      </c>
      <c r="N1842" s="20">
        <v>3930000</v>
      </c>
      <c r="O1842" s="20">
        <v>2300000</v>
      </c>
      <c r="P1842" s="20">
        <v>2530000</v>
      </c>
      <c r="Q1842" s="20">
        <v>1050000</v>
      </c>
      <c r="R1842" s="20">
        <v>2030000</v>
      </c>
      <c r="S1842" s="20">
        <v>2830000</v>
      </c>
      <c r="T1842" s="19">
        <v>1</v>
      </c>
      <c r="U1842" s="19">
        <v>0</v>
      </c>
      <c r="V1842" s="2" t="str" cm="1">
        <f t="array" ref="V1842">_xlfn.IFS(B1842&lt;30,"21-29",
B1842&lt;40,"30-39",
B1842&lt;50,"40-49",
B1842&lt;60,"50-59",
TRUE,"60+"
)</f>
        <v>50-59</v>
      </c>
      <c r="W1842" s="24">
        <f t="shared" si="84"/>
        <v>4303333.333333333</v>
      </c>
      <c r="X1842" s="24">
        <f t="shared" si="85"/>
        <v>1870000</v>
      </c>
      <c r="Y1842" s="25">
        <f t="shared" si="86"/>
        <v>6.7239583333333325E-2</v>
      </c>
      <c r="Z1842" s="2" t="str" cm="1">
        <f t="array" ref="Z1842">_xlfn.IFS(Y1842&lt;=25%,"Low",
Y1842&lt;=50%,"Moderate",
Y1842&lt;=75%,"High",
Y1842&lt;=100%,"Very High",
TRUE,"Over Limit"
)</f>
        <v>Low</v>
      </c>
      <c r="AA1842" s="2" cm="1">
        <f t="array" ref="AA1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2" s="2" t="str" cm="1">
        <f t="array" ref="AB1842">_xlfn.IFS(T1842=0,"No Late Payments",
T1842&lt;=2,"Low",
T1842&lt;=4,"Moderate",
TRUE,"High"
)</f>
        <v>Low</v>
      </c>
      <c r="AC1842" s="10" t="str" cm="1">
        <f t="array" ref="AC1842">_xlfn.IFS(
H1842&lt;40000000,"Low",
H1842&lt;60000000,"Medium",
H1842&lt;100000000,"High",
TRUE,"Very High"
)</f>
        <v>High</v>
      </c>
    </row>
    <row r="1843" spans="1:29">
      <c r="A1843" s="21" t="s">
        <v>1875</v>
      </c>
      <c r="B1843" s="22">
        <v>56</v>
      </c>
      <c r="C1843" s="22" t="s">
        <v>34</v>
      </c>
      <c r="D1843" s="22" t="s">
        <v>27</v>
      </c>
      <c r="E1843" s="22" t="s">
        <v>24</v>
      </c>
      <c r="F1843" s="22" t="s">
        <v>41</v>
      </c>
      <c r="G1843" s="23">
        <v>7400000</v>
      </c>
      <c r="H1843" s="23">
        <v>34000000</v>
      </c>
      <c r="I1843" s="22">
        <v>116</v>
      </c>
      <c r="J1843" s="22">
        <v>2</v>
      </c>
      <c r="K1843" s="22">
        <v>1</v>
      </c>
      <c r="L1843" s="22">
        <v>3</v>
      </c>
      <c r="M1843" s="23">
        <v>25620000</v>
      </c>
      <c r="N1843" s="23">
        <v>25140000</v>
      </c>
      <c r="O1843" s="23">
        <v>21400000</v>
      </c>
      <c r="P1843" s="23">
        <v>8100000</v>
      </c>
      <c r="Q1843" s="23">
        <v>710000</v>
      </c>
      <c r="R1843" s="23">
        <v>730000</v>
      </c>
      <c r="S1843" s="23">
        <v>1930000</v>
      </c>
      <c r="T1843" s="22">
        <v>4</v>
      </c>
      <c r="U1843" s="22">
        <v>1</v>
      </c>
      <c r="V1843" s="2" t="str" cm="1">
        <f t="array" ref="V1843">_xlfn.IFS(B1843&lt;30,"21-29",
B1843&lt;40,"30-39",
B1843&lt;50,"40-49",
B1843&lt;60,"50-59",
TRUE,"60+"
)</f>
        <v>50-59</v>
      </c>
      <c r="W1843" s="24">
        <f t="shared" si="84"/>
        <v>24053333.333333332</v>
      </c>
      <c r="X1843" s="24">
        <f t="shared" si="85"/>
        <v>3180000</v>
      </c>
      <c r="Y1843" s="25">
        <f t="shared" si="86"/>
        <v>0.70745098039215681</v>
      </c>
      <c r="Z1843" s="2" t="str" cm="1">
        <f t="array" ref="Z1843">_xlfn.IFS(Y1843&lt;=25%,"Low",
Y1843&lt;=50%,"Moderate",
Y1843&lt;=75%,"High",
Y1843&lt;=100%,"Very High",
TRUE,"Over Limit"
)</f>
        <v>High</v>
      </c>
      <c r="AA1843" s="2" cm="1">
        <f t="array" ref="AA1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3" s="2" t="str" cm="1">
        <f t="array" ref="AB1843">_xlfn.IFS(T1843=0,"No Late Payments",
T1843&lt;=2,"Low",
T1843&lt;=4,"Moderate",
TRUE,"High"
)</f>
        <v>Moderate</v>
      </c>
      <c r="AC1843" s="10" t="str" cm="1">
        <f t="array" ref="AC1843">_xlfn.IFS(
H1843&lt;40000000,"Low",
H1843&lt;60000000,"Medium",
H1843&lt;100000000,"High",
TRUE,"Very High"
)</f>
        <v>Low</v>
      </c>
    </row>
    <row r="1844" spans="1:29">
      <c r="A1844" s="18" t="s">
        <v>1876</v>
      </c>
      <c r="B1844" s="19">
        <v>43</v>
      </c>
      <c r="C1844" s="19" t="s">
        <v>34</v>
      </c>
      <c r="D1844" s="19" t="s">
        <v>23</v>
      </c>
      <c r="E1844" s="19" t="s">
        <v>24</v>
      </c>
      <c r="F1844" s="19" t="s">
        <v>28</v>
      </c>
      <c r="G1844" s="20">
        <v>9200000</v>
      </c>
      <c r="H1844" s="20">
        <v>36000000</v>
      </c>
      <c r="I1844" s="19">
        <v>91</v>
      </c>
      <c r="J1844" s="19">
        <v>0</v>
      </c>
      <c r="K1844" s="19">
        <v>0</v>
      </c>
      <c r="L1844" s="19">
        <v>0</v>
      </c>
      <c r="M1844" s="20">
        <v>22470000</v>
      </c>
      <c r="N1844" s="20">
        <v>22630000</v>
      </c>
      <c r="O1844" s="20">
        <v>25780000</v>
      </c>
      <c r="P1844" s="20">
        <v>10940000</v>
      </c>
      <c r="Q1844" s="20">
        <v>7200000</v>
      </c>
      <c r="R1844" s="20">
        <v>10850000</v>
      </c>
      <c r="S1844" s="20">
        <v>3740000</v>
      </c>
      <c r="T1844" s="19">
        <v>0</v>
      </c>
      <c r="U1844" s="19">
        <v>0</v>
      </c>
      <c r="V1844" s="2" t="str" cm="1">
        <f t="array" ref="V1844">_xlfn.IFS(B1844&lt;30,"21-29",
B1844&lt;40,"30-39",
B1844&lt;50,"40-49",
B1844&lt;60,"50-59",
TRUE,"60+"
)</f>
        <v>40-49</v>
      </c>
      <c r="W1844" s="24">
        <f t="shared" si="84"/>
        <v>23626666.666666668</v>
      </c>
      <c r="X1844" s="24">
        <f t="shared" si="85"/>
        <v>9663333.333333334</v>
      </c>
      <c r="Y1844" s="25">
        <f t="shared" si="86"/>
        <v>0.65629629629629638</v>
      </c>
      <c r="Z1844" s="2" t="str" cm="1">
        <f t="array" ref="Z1844">_xlfn.IFS(Y1844&lt;=25%,"Low",
Y1844&lt;=50%,"Moderate",
Y1844&lt;=75%,"High",
Y1844&lt;=100%,"Very High",
TRUE,"Over Limit"
)</f>
        <v>High</v>
      </c>
      <c r="AA1844" s="2" cm="1">
        <f t="array" ref="AA1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4" s="2" t="str" cm="1">
        <f t="array" ref="AB1844">_xlfn.IFS(T1844=0,"No Late Payments",
T1844&lt;=2,"Low",
T1844&lt;=4,"Moderate",
TRUE,"High"
)</f>
        <v>No Late Payments</v>
      </c>
      <c r="AC1844" s="10" t="str" cm="1">
        <f t="array" ref="AC1844">_xlfn.IFS(
H1844&lt;40000000,"Low",
H1844&lt;60000000,"Medium",
H1844&lt;100000000,"High",
TRUE,"Very High"
)</f>
        <v>Low</v>
      </c>
    </row>
    <row r="1845" spans="1:29">
      <c r="A1845" s="21" t="s">
        <v>1877</v>
      </c>
      <c r="B1845" s="22">
        <v>46</v>
      </c>
      <c r="C1845" s="22" t="s">
        <v>34</v>
      </c>
      <c r="D1845" s="22" t="s">
        <v>30</v>
      </c>
      <c r="E1845" s="22" t="s">
        <v>24</v>
      </c>
      <c r="F1845" s="22" t="s">
        <v>41</v>
      </c>
      <c r="G1845" s="23">
        <v>17100000</v>
      </c>
      <c r="H1845" s="23">
        <v>86000000</v>
      </c>
      <c r="I1845" s="22">
        <v>147</v>
      </c>
      <c r="J1845" s="22">
        <v>0</v>
      </c>
      <c r="K1845" s="22">
        <v>0</v>
      </c>
      <c r="L1845" s="22">
        <v>0</v>
      </c>
      <c r="M1845" s="23">
        <v>24410000</v>
      </c>
      <c r="N1845" s="23">
        <v>13650000</v>
      </c>
      <c r="O1845" s="23">
        <v>6950000</v>
      </c>
      <c r="P1845" s="23">
        <v>22560000</v>
      </c>
      <c r="Q1845" s="23">
        <v>8340000</v>
      </c>
      <c r="R1845" s="23">
        <v>2550000</v>
      </c>
      <c r="S1845" s="23">
        <v>6130000</v>
      </c>
      <c r="T1845" s="22">
        <v>0</v>
      </c>
      <c r="U1845" s="22">
        <v>0</v>
      </c>
      <c r="V1845" s="2" t="str" cm="1">
        <f t="array" ref="V1845">_xlfn.IFS(B1845&lt;30,"21-29",
B1845&lt;40,"30-39",
B1845&lt;50,"40-49",
B1845&lt;60,"50-59",
TRUE,"60+"
)</f>
        <v>40-49</v>
      </c>
      <c r="W1845" s="24">
        <f t="shared" si="84"/>
        <v>15003333.333333334</v>
      </c>
      <c r="X1845" s="24">
        <f t="shared" si="85"/>
        <v>11150000</v>
      </c>
      <c r="Y1845" s="25">
        <f t="shared" si="86"/>
        <v>0.17445736434108527</v>
      </c>
      <c r="Z1845" s="2" t="str" cm="1">
        <f t="array" ref="Z1845">_xlfn.IFS(Y1845&lt;=25%,"Low",
Y1845&lt;=50%,"Moderate",
Y1845&lt;=75%,"High",
Y1845&lt;=100%,"Very High",
TRUE,"Over Limit"
)</f>
        <v>Low</v>
      </c>
      <c r="AA1845" s="2" cm="1">
        <f t="array" ref="AA1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5" s="2" t="str" cm="1">
        <f t="array" ref="AB1845">_xlfn.IFS(T1845=0,"No Late Payments",
T1845&lt;=2,"Low",
T1845&lt;=4,"Moderate",
TRUE,"High"
)</f>
        <v>No Late Payments</v>
      </c>
      <c r="AC1845" s="10" t="str" cm="1">
        <f t="array" ref="AC1845">_xlfn.IFS(
H1845&lt;40000000,"Low",
H1845&lt;60000000,"Medium",
H1845&lt;100000000,"High",
TRUE,"Very High"
)</f>
        <v>High</v>
      </c>
    </row>
    <row r="1846" spans="1:29">
      <c r="A1846" s="18" t="s">
        <v>1878</v>
      </c>
      <c r="B1846" s="19">
        <v>23</v>
      </c>
      <c r="C1846" s="19" t="s">
        <v>34</v>
      </c>
      <c r="D1846" s="19" t="s">
        <v>23</v>
      </c>
      <c r="E1846" s="19" t="s">
        <v>38</v>
      </c>
      <c r="F1846" s="19" t="s">
        <v>25</v>
      </c>
      <c r="G1846" s="20">
        <v>8200000</v>
      </c>
      <c r="H1846" s="20">
        <v>26000000</v>
      </c>
      <c r="I1846" s="19">
        <v>52</v>
      </c>
      <c r="J1846" s="19">
        <v>0</v>
      </c>
      <c r="K1846" s="19">
        <v>1</v>
      </c>
      <c r="L1846" s="19">
        <v>0</v>
      </c>
      <c r="M1846" s="20">
        <v>11210000</v>
      </c>
      <c r="N1846" s="20">
        <v>9540000</v>
      </c>
      <c r="O1846" s="20">
        <v>6070000</v>
      </c>
      <c r="P1846" s="20">
        <v>2980000</v>
      </c>
      <c r="Q1846" s="20">
        <v>2530000</v>
      </c>
      <c r="R1846" s="20">
        <v>1630000</v>
      </c>
      <c r="S1846" s="20">
        <v>3110000</v>
      </c>
      <c r="T1846" s="19">
        <v>2</v>
      </c>
      <c r="U1846" s="19">
        <v>0</v>
      </c>
      <c r="V1846" s="2" t="str" cm="1">
        <f t="array" ref="V1846">_xlfn.IFS(B1846&lt;30,"21-29",
B1846&lt;40,"30-39",
B1846&lt;50,"40-49",
B1846&lt;60,"50-59",
TRUE,"60+"
)</f>
        <v>21-29</v>
      </c>
      <c r="W1846" s="24">
        <f t="shared" si="84"/>
        <v>8940000</v>
      </c>
      <c r="X1846" s="24">
        <f t="shared" si="85"/>
        <v>2380000</v>
      </c>
      <c r="Y1846" s="25">
        <f t="shared" si="86"/>
        <v>0.34384615384615386</v>
      </c>
      <c r="Z1846" s="2" t="str" cm="1">
        <f t="array" ref="Z1846">_xlfn.IFS(Y1846&lt;=25%,"Low",
Y1846&lt;=50%,"Moderate",
Y1846&lt;=75%,"High",
Y1846&lt;=100%,"Very High",
TRUE,"Over Limit"
)</f>
        <v>Moderate</v>
      </c>
      <c r="AA1846" s="2" cm="1">
        <f t="array" ref="AA1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6" s="2" t="str" cm="1">
        <f t="array" ref="AB1846">_xlfn.IFS(T1846=0,"No Late Payments",
T1846&lt;=2,"Low",
T1846&lt;=4,"Moderate",
TRUE,"High"
)</f>
        <v>Low</v>
      </c>
      <c r="AC1846" s="10" t="str" cm="1">
        <f t="array" ref="AC1846">_xlfn.IFS(
H1846&lt;40000000,"Low",
H1846&lt;60000000,"Medium",
H1846&lt;100000000,"High",
TRUE,"Very High"
)</f>
        <v>Low</v>
      </c>
    </row>
    <row r="1847" spans="1:29">
      <c r="A1847" s="21" t="s">
        <v>1879</v>
      </c>
      <c r="B1847" s="22">
        <v>21</v>
      </c>
      <c r="C1847" s="22" t="s">
        <v>34</v>
      </c>
      <c r="D1847" s="22" t="s">
        <v>23</v>
      </c>
      <c r="E1847" s="22" t="s">
        <v>38</v>
      </c>
      <c r="F1847" s="22" t="s">
        <v>48</v>
      </c>
      <c r="G1847" s="23">
        <v>7100000</v>
      </c>
      <c r="H1847" s="23">
        <v>28000000</v>
      </c>
      <c r="I1847" s="22">
        <v>16</v>
      </c>
      <c r="J1847" s="22">
        <v>0</v>
      </c>
      <c r="K1847" s="22">
        <v>3</v>
      </c>
      <c r="L1847" s="22">
        <v>0</v>
      </c>
      <c r="M1847" s="23">
        <v>17330000</v>
      </c>
      <c r="N1847" s="23">
        <v>19990000</v>
      </c>
      <c r="O1847" s="23">
        <v>20890000</v>
      </c>
      <c r="P1847" s="23">
        <v>5480000</v>
      </c>
      <c r="Q1847" s="23">
        <v>300000</v>
      </c>
      <c r="R1847" s="23">
        <v>4260000</v>
      </c>
      <c r="S1847" s="23">
        <v>1540000</v>
      </c>
      <c r="T1847" s="22">
        <v>1</v>
      </c>
      <c r="U1847" s="22">
        <v>0</v>
      </c>
      <c r="V1847" s="2" t="str" cm="1">
        <f t="array" ref="V1847">_xlfn.IFS(B1847&lt;30,"21-29",
B1847&lt;40,"30-39",
B1847&lt;50,"40-49",
B1847&lt;60,"50-59",
TRUE,"60+"
)</f>
        <v>21-29</v>
      </c>
      <c r="W1847" s="24">
        <f t="shared" si="84"/>
        <v>19403333.333333332</v>
      </c>
      <c r="X1847" s="24">
        <f t="shared" si="85"/>
        <v>3346666.6666666665</v>
      </c>
      <c r="Y1847" s="25">
        <f t="shared" si="86"/>
        <v>0.69297619047619041</v>
      </c>
      <c r="Z1847" s="2" t="str" cm="1">
        <f t="array" ref="Z1847">_xlfn.IFS(Y1847&lt;=25%,"Low",
Y1847&lt;=50%,"Moderate",
Y1847&lt;=75%,"High",
Y1847&lt;=100%,"Very High",
TRUE,"Over Limit"
)</f>
        <v>High</v>
      </c>
      <c r="AA1847" s="2" cm="1">
        <f t="array" ref="AA1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7" s="2" t="str" cm="1">
        <f t="array" ref="AB1847">_xlfn.IFS(T1847=0,"No Late Payments",
T1847&lt;=2,"Low",
T1847&lt;=4,"Moderate",
TRUE,"High"
)</f>
        <v>Low</v>
      </c>
      <c r="AC1847" s="10" t="str" cm="1">
        <f t="array" ref="AC1847">_xlfn.IFS(
H1847&lt;40000000,"Low",
H1847&lt;60000000,"Medium",
H1847&lt;100000000,"High",
TRUE,"Very High"
)</f>
        <v>Low</v>
      </c>
    </row>
    <row r="1848" spans="1:29">
      <c r="A1848" s="18" t="s">
        <v>1880</v>
      </c>
      <c r="B1848" s="19">
        <v>41</v>
      </c>
      <c r="C1848" s="19" t="s">
        <v>34</v>
      </c>
      <c r="D1848" s="19" t="s">
        <v>30</v>
      </c>
      <c r="E1848" s="19" t="s">
        <v>24</v>
      </c>
      <c r="F1848" s="19" t="s">
        <v>48</v>
      </c>
      <c r="G1848" s="20">
        <v>9300000</v>
      </c>
      <c r="H1848" s="20">
        <v>35000000</v>
      </c>
      <c r="I1848" s="19">
        <v>164</v>
      </c>
      <c r="J1848" s="19">
        <v>0</v>
      </c>
      <c r="K1848" s="19">
        <v>0</v>
      </c>
      <c r="L1848" s="19">
        <v>0</v>
      </c>
      <c r="M1848" s="20">
        <v>12950000</v>
      </c>
      <c r="N1848" s="20">
        <v>9250000</v>
      </c>
      <c r="O1848" s="20">
        <v>9570000</v>
      </c>
      <c r="P1848" s="20">
        <v>5600000</v>
      </c>
      <c r="Q1848" s="20">
        <v>9350000</v>
      </c>
      <c r="R1848" s="20">
        <v>7810000</v>
      </c>
      <c r="S1848" s="20">
        <v>1940000</v>
      </c>
      <c r="T1848" s="19">
        <v>1</v>
      </c>
      <c r="U1848" s="19">
        <v>0</v>
      </c>
      <c r="V1848" s="2" t="str" cm="1">
        <f t="array" ref="V1848">_xlfn.IFS(B1848&lt;30,"21-29",
B1848&lt;40,"30-39",
B1848&lt;50,"40-49",
B1848&lt;60,"50-59",
TRUE,"60+"
)</f>
        <v>40-49</v>
      </c>
      <c r="W1848" s="24">
        <f t="shared" si="84"/>
        <v>10590000</v>
      </c>
      <c r="X1848" s="24">
        <f t="shared" si="85"/>
        <v>7586666.666666667</v>
      </c>
      <c r="Y1848" s="25">
        <f t="shared" si="86"/>
        <v>0.30257142857142855</v>
      </c>
      <c r="Z1848" s="2" t="str" cm="1">
        <f t="array" ref="Z1848">_xlfn.IFS(Y1848&lt;=25%,"Low",
Y1848&lt;=50%,"Moderate",
Y1848&lt;=75%,"High",
Y1848&lt;=100%,"Very High",
TRUE,"Over Limit"
)</f>
        <v>Moderate</v>
      </c>
      <c r="AA1848" s="2" cm="1">
        <f t="array" ref="AA1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8" s="2" t="str" cm="1">
        <f t="array" ref="AB1848">_xlfn.IFS(T1848=0,"No Late Payments",
T1848&lt;=2,"Low",
T1848&lt;=4,"Moderate",
TRUE,"High"
)</f>
        <v>Low</v>
      </c>
      <c r="AC1848" s="10" t="str" cm="1">
        <f t="array" ref="AC1848">_xlfn.IFS(
H1848&lt;40000000,"Low",
H1848&lt;60000000,"Medium",
H1848&lt;100000000,"High",
TRUE,"Very High"
)</f>
        <v>Low</v>
      </c>
    </row>
    <row r="1849" spans="1:29">
      <c r="A1849" s="21" t="s">
        <v>1881</v>
      </c>
      <c r="B1849" s="22">
        <v>31</v>
      </c>
      <c r="C1849" s="22" t="s">
        <v>34</v>
      </c>
      <c r="D1849" s="22" t="s">
        <v>23</v>
      </c>
      <c r="E1849" s="22" t="s">
        <v>38</v>
      </c>
      <c r="F1849" s="22" t="s">
        <v>28</v>
      </c>
      <c r="G1849" s="23">
        <v>13100000</v>
      </c>
      <c r="H1849" s="23">
        <v>58000000</v>
      </c>
      <c r="I1849" s="22">
        <v>116</v>
      </c>
      <c r="J1849" s="22">
        <v>0</v>
      </c>
      <c r="K1849" s="22">
        <v>1</v>
      </c>
      <c r="L1849" s="22">
        <v>3</v>
      </c>
      <c r="M1849" s="23">
        <v>7530000</v>
      </c>
      <c r="N1849" s="23">
        <v>5330000</v>
      </c>
      <c r="O1849" s="23">
        <v>8110000</v>
      </c>
      <c r="P1849" s="23">
        <v>2260000</v>
      </c>
      <c r="Q1849" s="23">
        <v>1120000</v>
      </c>
      <c r="R1849" s="23">
        <v>750000</v>
      </c>
      <c r="S1849" s="23">
        <v>3490000</v>
      </c>
      <c r="T1849" s="22">
        <v>3</v>
      </c>
      <c r="U1849" s="22">
        <v>1</v>
      </c>
      <c r="V1849" s="2" t="str" cm="1">
        <f t="array" ref="V1849">_xlfn.IFS(B1849&lt;30,"21-29",
B1849&lt;40,"30-39",
B1849&lt;50,"40-49",
B1849&lt;60,"50-59",
TRUE,"60+"
)</f>
        <v>30-39</v>
      </c>
      <c r="W1849" s="24">
        <f t="shared" si="84"/>
        <v>6990000</v>
      </c>
      <c r="X1849" s="24">
        <f t="shared" si="85"/>
        <v>1376666.6666666667</v>
      </c>
      <c r="Y1849" s="25">
        <f t="shared" si="86"/>
        <v>0.12051724137931034</v>
      </c>
      <c r="Z1849" s="2" t="str" cm="1">
        <f t="array" ref="Z1849">_xlfn.IFS(Y1849&lt;=25%,"Low",
Y1849&lt;=50%,"Moderate",
Y1849&lt;=75%,"High",
Y1849&lt;=100%,"Very High",
TRUE,"Over Limit"
)</f>
        <v>Low</v>
      </c>
      <c r="AA1849" s="2" cm="1">
        <f t="array" ref="AA1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9" s="2" t="str" cm="1">
        <f t="array" ref="AB1849">_xlfn.IFS(T1849=0,"No Late Payments",
T1849&lt;=2,"Low",
T1849&lt;=4,"Moderate",
TRUE,"High"
)</f>
        <v>Moderate</v>
      </c>
      <c r="AC1849" s="10" t="str" cm="1">
        <f t="array" ref="AC1849">_xlfn.IFS(
H1849&lt;40000000,"Low",
H1849&lt;60000000,"Medium",
H1849&lt;100000000,"High",
TRUE,"Very High"
)</f>
        <v>Medium</v>
      </c>
    </row>
    <row r="1850" spans="1:29">
      <c r="A1850" s="18" t="s">
        <v>1882</v>
      </c>
      <c r="B1850" s="19">
        <v>38</v>
      </c>
      <c r="C1850" s="19" t="s">
        <v>22</v>
      </c>
      <c r="D1850" s="19" t="s">
        <v>46</v>
      </c>
      <c r="E1850" s="19" t="s">
        <v>24</v>
      </c>
      <c r="F1850" s="19" t="s">
        <v>28</v>
      </c>
      <c r="G1850" s="20">
        <v>13200000</v>
      </c>
      <c r="H1850" s="20">
        <v>59000000</v>
      </c>
      <c r="I1850" s="19">
        <v>112</v>
      </c>
      <c r="J1850" s="19">
        <v>0</v>
      </c>
      <c r="K1850" s="19">
        <v>0</v>
      </c>
      <c r="L1850" s="19">
        <v>0</v>
      </c>
      <c r="M1850" s="20">
        <v>45040000</v>
      </c>
      <c r="N1850" s="20">
        <v>50260000</v>
      </c>
      <c r="O1850" s="20">
        <v>43760000</v>
      </c>
      <c r="P1850" s="20">
        <v>20830000</v>
      </c>
      <c r="Q1850" s="20">
        <v>16960000</v>
      </c>
      <c r="R1850" s="20">
        <v>19080000</v>
      </c>
      <c r="S1850" s="20">
        <v>4670000</v>
      </c>
      <c r="T1850" s="19">
        <v>0</v>
      </c>
      <c r="U1850" s="19">
        <v>0</v>
      </c>
      <c r="V1850" s="2" t="str" cm="1">
        <f t="array" ref="V1850">_xlfn.IFS(B1850&lt;30,"21-29",
B1850&lt;40,"30-39",
B1850&lt;50,"40-49",
B1850&lt;60,"50-59",
TRUE,"60+"
)</f>
        <v>30-39</v>
      </c>
      <c r="W1850" s="24">
        <f t="shared" si="84"/>
        <v>46353333.333333336</v>
      </c>
      <c r="X1850" s="24">
        <f t="shared" si="85"/>
        <v>18956666.666666668</v>
      </c>
      <c r="Y1850" s="25">
        <f t="shared" si="86"/>
        <v>0.78564971751412438</v>
      </c>
      <c r="Z1850" s="2" t="str" cm="1">
        <f t="array" ref="Z1850">_xlfn.IFS(Y1850&lt;=25%,"Low",
Y1850&lt;=50%,"Moderate",
Y1850&lt;=75%,"High",
Y1850&lt;=100%,"Very High",
TRUE,"Over Limit"
)</f>
        <v>Very High</v>
      </c>
      <c r="AA1850" s="2" cm="1">
        <f t="array" ref="AA1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50" s="2" t="str" cm="1">
        <f t="array" ref="AB1850">_xlfn.IFS(T1850=0,"No Late Payments",
T1850&lt;=2,"Low",
T1850&lt;=4,"Moderate",
TRUE,"High"
)</f>
        <v>No Late Payments</v>
      </c>
      <c r="AC1850" s="10" t="str" cm="1">
        <f t="array" ref="AC1850">_xlfn.IFS(
H1850&lt;40000000,"Low",
H1850&lt;60000000,"Medium",
H1850&lt;100000000,"High",
TRUE,"Very High"
)</f>
        <v>Medium</v>
      </c>
    </row>
    <row r="1851" spans="1:29">
      <c r="A1851" s="21" t="s">
        <v>1883</v>
      </c>
      <c r="B1851" s="22">
        <v>55</v>
      </c>
      <c r="C1851" s="22" t="s">
        <v>34</v>
      </c>
      <c r="D1851" s="22" t="s">
        <v>23</v>
      </c>
      <c r="E1851" s="22" t="s">
        <v>24</v>
      </c>
      <c r="F1851" s="22" t="s">
        <v>28</v>
      </c>
      <c r="G1851" s="23">
        <v>20500000</v>
      </c>
      <c r="H1851" s="23">
        <v>118000000</v>
      </c>
      <c r="I1851" s="22">
        <v>178</v>
      </c>
      <c r="J1851" s="22">
        <v>1</v>
      </c>
      <c r="K1851" s="22">
        <v>2</v>
      </c>
      <c r="L1851" s="22">
        <v>2</v>
      </c>
      <c r="M1851" s="23">
        <v>23040000</v>
      </c>
      <c r="N1851" s="23">
        <v>24060000</v>
      </c>
      <c r="O1851" s="23">
        <v>22490000</v>
      </c>
      <c r="P1851" s="23">
        <v>6310000</v>
      </c>
      <c r="Q1851" s="23">
        <v>2390000</v>
      </c>
      <c r="R1851" s="23">
        <v>1690000</v>
      </c>
      <c r="S1851" s="23">
        <v>6800000</v>
      </c>
      <c r="T1851" s="22">
        <v>3</v>
      </c>
      <c r="U1851" s="22">
        <v>1</v>
      </c>
      <c r="V1851" s="2" t="str" cm="1">
        <f t="array" ref="V1851">_xlfn.IFS(B1851&lt;30,"21-29",
B1851&lt;40,"30-39",
B1851&lt;50,"40-49",
B1851&lt;60,"50-59",
TRUE,"60+"
)</f>
        <v>50-59</v>
      </c>
      <c r="W1851" s="24">
        <f t="shared" si="84"/>
        <v>23196666.666666668</v>
      </c>
      <c r="X1851" s="24">
        <f t="shared" si="85"/>
        <v>3463333.3333333335</v>
      </c>
      <c r="Y1851" s="25">
        <f t="shared" si="86"/>
        <v>0.19658192090395482</v>
      </c>
      <c r="Z1851" s="2" t="str" cm="1">
        <f t="array" ref="Z1851">_xlfn.IFS(Y1851&lt;=25%,"Low",
Y1851&lt;=50%,"Moderate",
Y1851&lt;=75%,"High",
Y1851&lt;=100%,"Very High",
TRUE,"Over Limit"
)</f>
        <v>Low</v>
      </c>
      <c r="AA1851" s="2" cm="1">
        <f t="array" ref="AA1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1" s="2" t="str" cm="1">
        <f t="array" ref="AB1851">_xlfn.IFS(T1851=0,"No Late Payments",
T1851&lt;=2,"Low",
T1851&lt;=4,"Moderate",
TRUE,"High"
)</f>
        <v>Moderate</v>
      </c>
      <c r="AC1851" s="10" t="str" cm="1">
        <f t="array" ref="AC1851">_xlfn.IFS(
H1851&lt;40000000,"Low",
H1851&lt;60000000,"Medium",
H1851&lt;100000000,"High",
TRUE,"Very High"
)</f>
        <v>Very High</v>
      </c>
    </row>
    <row r="1852" spans="1:29">
      <c r="A1852" s="18" t="s">
        <v>1884</v>
      </c>
      <c r="B1852" s="19">
        <v>38</v>
      </c>
      <c r="C1852" s="19" t="s">
        <v>22</v>
      </c>
      <c r="D1852" s="19" t="s">
        <v>23</v>
      </c>
      <c r="E1852" s="19" t="s">
        <v>24</v>
      </c>
      <c r="F1852" s="19" t="s">
        <v>28</v>
      </c>
      <c r="G1852" s="20">
        <v>13100000</v>
      </c>
      <c r="H1852" s="20">
        <v>58000000</v>
      </c>
      <c r="I1852" s="19">
        <v>46</v>
      </c>
      <c r="J1852" s="19">
        <v>0</v>
      </c>
      <c r="K1852" s="19">
        <v>0</v>
      </c>
      <c r="L1852" s="19">
        <v>0</v>
      </c>
      <c r="M1852" s="20">
        <v>20380000</v>
      </c>
      <c r="N1852" s="20">
        <v>18700000</v>
      </c>
      <c r="O1852" s="20">
        <v>23260000</v>
      </c>
      <c r="P1852" s="20">
        <v>7760000</v>
      </c>
      <c r="Q1852" s="20">
        <v>5300000</v>
      </c>
      <c r="R1852" s="20">
        <v>9560000</v>
      </c>
      <c r="S1852" s="20">
        <v>7940000</v>
      </c>
      <c r="T1852" s="19">
        <v>0</v>
      </c>
      <c r="U1852" s="19">
        <v>0</v>
      </c>
      <c r="V1852" s="2" t="str" cm="1">
        <f t="array" ref="V1852">_xlfn.IFS(B1852&lt;30,"21-29",
B1852&lt;40,"30-39",
B1852&lt;50,"40-49",
B1852&lt;60,"50-59",
TRUE,"60+"
)</f>
        <v>30-39</v>
      </c>
      <c r="W1852" s="24">
        <f t="shared" si="84"/>
        <v>20780000</v>
      </c>
      <c r="X1852" s="24">
        <f t="shared" si="85"/>
        <v>7540000</v>
      </c>
      <c r="Y1852" s="25">
        <f t="shared" si="86"/>
        <v>0.3582758620689655</v>
      </c>
      <c r="Z1852" s="2" t="str" cm="1">
        <f t="array" ref="Z1852">_xlfn.IFS(Y1852&lt;=25%,"Low",
Y1852&lt;=50%,"Moderate",
Y1852&lt;=75%,"High",
Y1852&lt;=100%,"Very High",
TRUE,"Over Limit"
)</f>
        <v>Moderate</v>
      </c>
      <c r="AA1852" s="2" cm="1">
        <f t="array" ref="AA1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2" s="2" t="str" cm="1">
        <f t="array" ref="AB1852">_xlfn.IFS(T1852=0,"No Late Payments",
T1852&lt;=2,"Low",
T1852&lt;=4,"Moderate",
TRUE,"High"
)</f>
        <v>No Late Payments</v>
      </c>
      <c r="AC1852" s="10" t="str" cm="1">
        <f t="array" ref="AC1852">_xlfn.IFS(
H1852&lt;40000000,"Low",
H1852&lt;60000000,"Medium",
H1852&lt;100000000,"High",
TRUE,"Very High"
)</f>
        <v>Medium</v>
      </c>
    </row>
    <row r="1853" spans="1:29">
      <c r="A1853" s="21" t="s">
        <v>1885</v>
      </c>
      <c r="B1853" s="22">
        <v>21</v>
      </c>
      <c r="C1853" s="22" t="s">
        <v>34</v>
      </c>
      <c r="D1853" s="22" t="s">
        <v>30</v>
      </c>
      <c r="E1853" s="22" t="s">
        <v>38</v>
      </c>
      <c r="F1853" s="22" t="s">
        <v>41</v>
      </c>
      <c r="G1853" s="23">
        <v>5000000</v>
      </c>
      <c r="H1853" s="23">
        <v>20000000</v>
      </c>
      <c r="I1853" s="22">
        <v>36</v>
      </c>
      <c r="J1853" s="22">
        <v>0</v>
      </c>
      <c r="K1853" s="22">
        <v>0</v>
      </c>
      <c r="L1853" s="22">
        <v>0</v>
      </c>
      <c r="M1853" s="23">
        <v>3470000</v>
      </c>
      <c r="N1853" s="23">
        <v>6000000</v>
      </c>
      <c r="O1853" s="23">
        <v>5840000</v>
      </c>
      <c r="P1853" s="23">
        <v>1690000</v>
      </c>
      <c r="Q1853" s="23">
        <v>2610000</v>
      </c>
      <c r="R1853" s="23">
        <v>1120000</v>
      </c>
      <c r="S1853" s="23">
        <v>930000</v>
      </c>
      <c r="T1853" s="22">
        <v>0</v>
      </c>
      <c r="U1853" s="22">
        <v>0</v>
      </c>
      <c r="V1853" s="2" t="str" cm="1">
        <f t="array" ref="V1853">_xlfn.IFS(B1853&lt;30,"21-29",
B1853&lt;40,"30-39",
B1853&lt;50,"40-49",
B1853&lt;60,"50-59",
TRUE,"60+"
)</f>
        <v>21-29</v>
      </c>
      <c r="W1853" s="24">
        <f t="shared" si="84"/>
        <v>5103333.333333333</v>
      </c>
      <c r="X1853" s="24">
        <f t="shared" si="85"/>
        <v>1806666.6666666667</v>
      </c>
      <c r="Y1853" s="25">
        <f t="shared" si="86"/>
        <v>0.25516666666666665</v>
      </c>
      <c r="Z1853" s="2" t="str" cm="1">
        <f t="array" ref="Z1853">_xlfn.IFS(Y1853&lt;=25%,"Low",
Y1853&lt;=50%,"Moderate",
Y1853&lt;=75%,"High",
Y1853&lt;=100%,"Very High",
TRUE,"Over Limit"
)</f>
        <v>Moderate</v>
      </c>
      <c r="AA1853" s="2" cm="1">
        <f t="array" ref="AA1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3" s="2" t="str" cm="1">
        <f t="array" ref="AB1853">_xlfn.IFS(T1853=0,"No Late Payments",
T1853&lt;=2,"Low",
T1853&lt;=4,"Moderate",
TRUE,"High"
)</f>
        <v>No Late Payments</v>
      </c>
      <c r="AC1853" s="10" t="str" cm="1">
        <f t="array" ref="AC1853">_xlfn.IFS(
H1853&lt;40000000,"Low",
H1853&lt;60000000,"Medium",
H1853&lt;100000000,"High",
TRUE,"Very High"
)</f>
        <v>Low</v>
      </c>
    </row>
    <row r="1854" spans="1:29">
      <c r="A1854" s="18" t="s">
        <v>1886</v>
      </c>
      <c r="B1854" s="19">
        <v>26</v>
      </c>
      <c r="C1854" s="19" t="s">
        <v>34</v>
      </c>
      <c r="D1854" s="19" t="s">
        <v>23</v>
      </c>
      <c r="E1854" s="19" t="s">
        <v>38</v>
      </c>
      <c r="F1854" s="19" t="s">
        <v>41</v>
      </c>
      <c r="G1854" s="20">
        <v>12500000</v>
      </c>
      <c r="H1854" s="20">
        <v>40000000</v>
      </c>
      <c r="I1854" s="19">
        <v>10</v>
      </c>
      <c r="J1854" s="19">
        <v>0</v>
      </c>
      <c r="K1854" s="19">
        <v>0</v>
      </c>
      <c r="L1854" s="19">
        <v>0</v>
      </c>
      <c r="M1854" s="20">
        <v>5330000</v>
      </c>
      <c r="N1854" s="20">
        <v>4900000</v>
      </c>
      <c r="O1854" s="20">
        <v>11500000</v>
      </c>
      <c r="P1854" s="20">
        <v>1420000</v>
      </c>
      <c r="Q1854" s="20">
        <v>1530000</v>
      </c>
      <c r="R1854" s="20">
        <v>11930000</v>
      </c>
      <c r="S1854" s="20">
        <v>1970000</v>
      </c>
      <c r="T1854" s="19">
        <v>1</v>
      </c>
      <c r="U1854" s="19">
        <v>0</v>
      </c>
      <c r="V1854" s="2" t="str" cm="1">
        <f t="array" ref="V1854">_xlfn.IFS(B1854&lt;30,"21-29",
B1854&lt;40,"30-39",
B1854&lt;50,"40-49",
B1854&lt;60,"50-59",
TRUE,"60+"
)</f>
        <v>21-29</v>
      </c>
      <c r="W1854" s="24">
        <f t="shared" si="84"/>
        <v>7243333.333333333</v>
      </c>
      <c r="X1854" s="24">
        <f t="shared" si="85"/>
        <v>4960000</v>
      </c>
      <c r="Y1854" s="25">
        <f t="shared" si="86"/>
        <v>0.18108333333333332</v>
      </c>
      <c r="Z1854" s="2" t="str" cm="1">
        <f t="array" ref="Z1854">_xlfn.IFS(Y1854&lt;=25%,"Low",
Y1854&lt;=50%,"Moderate",
Y1854&lt;=75%,"High",
Y1854&lt;=100%,"Very High",
TRUE,"Over Limit"
)</f>
        <v>Low</v>
      </c>
      <c r="AA1854" s="2" cm="1">
        <f t="array" ref="AA1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4" s="2" t="str" cm="1">
        <f t="array" ref="AB1854">_xlfn.IFS(T1854=0,"No Late Payments",
T1854&lt;=2,"Low",
T1854&lt;=4,"Moderate",
TRUE,"High"
)</f>
        <v>Low</v>
      </c>
      <c r="AC1854" s="10" t="str" cm="1">
        <f t="array" ref="AC1854">_xlfn.IFS(
H1854&lt;40000000,"Low",
H1854&lt;60000000,"Medium",
H1854&lt;100000000,"High",
TRUE,"Very High"
)</f>
        <v>Medium</v>
      </c>
    </row>
    <row r="1855" spans="1:29">
      <c r="A1855" s="21" t="s">
        <v>1887</v>
      </c>
      <c r="B1855" s="22">
        <v>42</v>
      </c>
      <c r="C1855" s="22" t="s">
        <v>22</v>
      </c>
      <c r="D1855" s="22" t="s">
        <v>23</v>
      </c>
      <c r="E1855" s="22" t="s">
        <v>24</v>
      </c>
      <c r="F1855" s="22" t="s">
        <v>28</v>
      </c>
      <c r="G1855" s="23">
        <v>10500000</v>
      </c>
      <c r="H1855" s="23">
        <v>44000000</v>
      </c>
      <c r="I1855" s="22">
        <v>68</v>
      </c>
      <c r="J1855" s="22">
        <v>0</v>
      </c>
      <c r="K1855" s="22">
        <v>0</v>
      </c>
      <c r="L1855" s="22">
        <v>0</v>
      </c>
      <c r="M1855" s="23">
        <v>11650000</v>
      </c>
      <c r="N1855" s="23">
        <v>16790000</v>
      </c>
      <c r="O1855" s="23">
        <v>17350000</v>
      </c>
      <c r="P1855" s="23">
        <v>4940000</v>
      </c>
      <c r="Q1855" s="23">
        <v>6350000</v>
      </c>
      <c r="R1855" s="23">
        <v>9760000</v>
      </c>
      <c r="S1855" s="23">
        <v>3690000</v>
      </c>
      <c r="T1855" s="22">
        <v>0</v>
      </c>
      <c r="U1855" s="22">
        <v>0</v>
      </c>
      <c r="V1855" s="2" t="str" cm="1">
        <f t="array" ref="V1855">_xlfn.IFS(B1855&lt;30,"21-29",
B1855&lt;40,"30-39",
B1855&lt;50,"40-49",
B1855&lt;60,"50-59",
TRUE,"60+"
)</f>
        <v>40-49</v>
      </c>
      <c r="W1855" s="24">
        <f t="shared" si="84"/>
        <v>15263333.333333334</v>
      </c>
      <c r="X1855" s="24">
        <f t="shared" si="85"/>
        <v>7016666.666666667</v>
      </c>
      <c r="Y1855" s="25">
        <f t="shared" si="86"/>
        <v>0.34689393939393942</v>
      </c>
      <c r="Z1855" s="2" t="str" cm="1">
        <f t="array" ref="Z1855">_xlfn.IFS(Y1855&lt;=25%,"Low",
Y1855&lt;=50%,"Moderate",
Y1855&lt;=75%,"High",
Y1855&lt;=100%,"Very High",
TRUE,"Over Limit"
)</f>
        <v>Moderate</v>
      </c>
      <c r="AA1855" s="2" cm="1">
        <f t="array" ref="AA1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5" s="2" t="str" cm="1">
        <f t="array" ref="AB1855">_xlfn.IFS(T1855=0,"No Late Payments",
T1855&lt;=2,"Low",
T1855&lt;=4,"Moderate",
TRUE,"High"
)</f>
        <v>No Late Payments</v>
      </c>
      <c r="AC1855" s="10" t="str" cm="1">
        <f t="array" ref="AC1855">_xlfn.IFS(
H1855&lt;40000000,"Low",
H1855&lt;60000000,"Medium",
H1855&lt;100000000,"High",
TRUE,"Very High"
)</f>
        <v>Medium</v>
      </c>
    </row>
    <row r="1856" spans="1:29">
      <c r="A1856" s="18" t="s">
        <v>1888</v>
      </c>
      <c r="B1856" s="19">
        <v>40</v>
      </c>
      <c r="C1856" s="19" t="s">
        <v>34</v>
      </c>
      <c r="D1856" s="19" t="s">
        <v>27</v>
      </c>
      <c r="E1856" s="19" t="s">
        <v>24</v>
      </c>
      <c r="F1856" s="19" t="s">
        <v>31</v>
      </c>
      <c r="G1856" s="20">
        <v>7800000</v>
      </c>
      <c r="H1856" s="20">
        <v>20000000</v>
      </c>
      <c r="I1856" s="19">
        <v>78</v>
      </c>
      <c r="J1856" s="19">
        <v>0</v>
      </c>
      <c r="K1856" s="19">
        <v>0</v>
      </c>
      <c r="L1856" s="19">
        <v>0</v>
      </c>
      <c r="M1856" s="20">
        <v>14540000</v>
      </c>
      <c r="N1856" s="20">
        <v>14550000</v>
      </c>
      <c r="O1856" s="20">
        <v>13130000</v>
      </c>
      <c r="P1856" s="20">
        <v>4610000</v>
      </c>
      <c r="Q1856" s="20">
        <v>4200000</v>
      </c>
      <c r="R1856" s="20">
        <v>4880000</v>
      </c>
      <c r="S1856" s="20">
        <v>1830000</v>
      </c>
      <c r="T1856" s="19">
        <v>0</v>
      </c>
      <c r="U1856" s="19">
        <v>1</v>
      </c>
      <c r="V1856" s="2" t="str" cm="1">
        <f t="array" ref="V1856">_xlfn.IFS(B1856&lt;30,"21-29",
B1856&lt;40,"30-39",
B1856&lt;50,"40-49",
B1856&lt;60,"50-59",
TRUE,"60+"
)</f>
        <v>40-49</v>
      </c>
      <c r="W1856" s="24">
        <f t="shared" si="84"/>
        <v>14073333.333333334</v>
      </c>
      <c r="X1856" s="24">
        <f t="shared" si="85"/>
        <v>4563333.333333333</v>
      </c>
      <c r="Y1856" s="25">
        <f t="shared" si="86"/>
        <v>0.70366666666666666</v>
      </c>
      <c r="Z1856" s="2" t="str" cm="1">
        <f t="array" ref="Z1856">_xlfn.IFS(Y1856&lt;=25%,"Low",
Y1856&lt;=50%,"Moderate",
Y1856&lt;=75%,"High",
Y1856&lt;=100%,"Very High",
TRUE,"Over Limit"
)</f>
        <v>High</v>
      </c>
      <c r="AA1856" s="2" cm="1">
        <f t="array" ref="AA1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6" s="2" t="str" cm="1">
        <f t="array" ref="AB1856">_xlfn.IFS(T1856=0,"No Late Payments",
T1856&lt;=2,"Low",
T1856&lt;=4,"Moderate",
TRUE,"High"
)</f>
        <v>No Late Payments</v>
      </c>
      <c r="AC1856" s="10" t="str" cm="1">
        <f t="array" ref="AC1856">_xlfn.IFS(
H1856&lt;40000000,"Low",
H1856&lt;60000000,"Medium",
H1856&lt;100000000,"High",
TRUE,"Very High"
)</f>
        <v>Low</v>
      </c>
    </row>
    <row r="1857" spans="1:29">
      <c r="A1857" s="21" t="s">
        <v>1889</v>
      </c>
      <c r="B1857" s="22">
        <v>43</v>
      </c>
      <c r="C1857" s="22" t="s">
        <v>34</v>
      </c>
      <c r="D1857" s="22" t="s">
        <v>27</v>
      </c>
      <c r="E1857" s="22" t="s">
        <v>38</v>
      </c>
      <c r="F1857" s="22" t="s">
        <v>28</v>
      </c>
      <c r="G1857" s="23">
        <v>9000000</v>
      </c>
      <c r="H1857" s="23">
        <v>48000000</v>
      </c>
      <c r="I1857" s="22">
        <v>149</v>
      </c>
      <c r="J1857" s="22">
        <v>0</v>
      </c>
      <c r="K1857" s="22">
        <v>0</v>
      </c>
      <c r="L1857" s="22">
        <v>0</v>
      </c>
      <c r="M1857" s="23">
        <v>30000</v>
      </c>
      <c r="N1857" s="23">
        <v>9610000</v>
      </c>
      <c r="O1857" s="23">
        <v>12100000</v>
      </c>
      <c r="P1857" s="23">
        <v>30000</v>
      </c>
      <c r="Q1857" s="23">
        <v>4360000</v>
      </c>
      <c r="R1857" s="23">
        <v>7740000</v>
      </c>
      <c r="S1857" s="23">
        <v>1030000</v>
      </c>
      <c r="T1857" s="22">
        <v>0</v>
      </c>
      <c r="U1857" s="22">
        <v>0</v>
      </c>
      <c r="V1857" s="2" t="str" cm="1">
        <f t="array" ref="V1857">_xlfn.IFS(B1857&lt;30,"21-29",
B1857&lt;40,"30-39",
B1857&lt;50,"40-49",
B1857&lt;60,"50-59",
TRUE,"60+"
)</f>
        <v>40-49</v>
      </c>
      <c r="W1857" s="24">
        <f t="shared" si="84"/>
        <v>7246666.666666667</v>
      </c>
      <c r="X1857" s="24">
        <f t="shared" si="85"/>
        <v>4043333.3333333335</v>
      </c>
      <c r="Y1857" s="25">
        <f t="shared" si="86"/>
        <v>0.15097222222222223</v>
      </c>
      <c r="Z1857" s="2" t="str" cm="1">
        <f t="array" ref="Z1857">_xlfn.IFS(Y1857&lt;=25%,"Low",
Y1857&lt;=50%,"Moderate",
Y1857&lt;=75%,"High",
Y1857&lt;=100%,"Very High",
TRUE,"Over Limit"
)</f>
        <v>Low</v>
      </c>
      <c r="AA1857" s="2" cm="1">
        <f t="array" ref="AA1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7" s="2" t="str" cm="1">
        <f t="array" ref="AB1857">_xlfn.IFS(T1857=0,"No Late Payments",
T1857&lt;=2,"Low",
T1857&lt;=4,"Moderate",
TRUE,"High"
)</f>
        <v>No Late Payments</v>
      </c>
      <c r="AC1857" s="10" t="str" cm="1">
        <f t="array" ref="AC1857">_xlfn.IFS(
H1857&lt;40000000,"Low",
H1857&lt;60000000,"Medium",
H1857&lt;100000000,"High",
TRUE,"Very High"
)</f>
        <v>Medium</v>
      </c>
    </row>
    <row r="1858" spans="1:29">
      <c r="A1858" s="18" t="s">
        <v>1890</v>
      </c>
      <c r="B1858" s="19">
        <v>40</v>
      </c>
      <c r="C1858" s="19" t="s">
        <v>34</v>
      </c>
      <c r="D1858" s="19" t="s">
        <v>27</v>
      </c>
      <c r="E1858" s="19" t="s">
        <v>24</v>
      </c>
      <c r="F1858" s="19" t="s">
        <v>48</v>
      </c>
      <c r="G1858" s="20">
        <v>14800000</v>
      </c>
      <c r="H1858" s="20">
        <v>67000000</v>
      </c>
      <c r="I1858" s="19">
        <v>111</v>
      </c>
      <c r="J1858" s="19">
        <v>0</v>
      </c>
      <c r="K1858" s="19">
        <v>0</v>
      </c>
      <c r="L1858" s="19">
        <v>0</v>
      </c>
      <c r="M1858" s="20">
        <v>33370000</v>
      </c>
      <c r="N1858" s="20">
        <v>40660000</v>
      </c>
      <c r="O1858" s="20">
        <v>36970000</v>
      </c>
      <c r="P1858" s="20">
        <v>16840000</v>
      </c>
      <c r="Q1858" s="20">
        <v>16660000</v>
      </c>
      <c r="R1858" s="20">
        <v>22510000</v>
      </c>
      <c r="S1858" s="20">
        <v>180000</v>
      </c>
      <c r="T1858" s="19">
        <v>0</v>
      </c>
      <c r="U1858" s="19">
        <v>0</v>
      </c>
      <c r="V1858" s="2" t="str" cm="1">
        <f t="array" ref="V1858">_xlfn.IFS(B1858&lt;30,"21-29",
B1858&lt;40,"30-39",
B1858&lt;50,"40-49",
B1858&lt;60,"50-59",
TRUE,"60+"
)</f>
        <v>40-49</v>
      </c>
      <c r="W1858" s="24">
        <f t="shared" ref="W1858:W1921" si="87">AVERAGE(M1858,N1858,O1858)</f>
        <v>37000000</v>
      </c>
      <c r="X1858" s="24">
        <f t="shared" ref="X1858:X1921" si="88">AVERAGE(P1858,Q1858,R1858)</f>
        <v>18670000</v>
      </c>
      <c r="Y1858" s="25">
        <f t="shared" si="86"/>
        <v>0.55223880597014929</v>
      </c>
      <c r="Z1858" s="2" t="str" cm="1">
        <f t="array" ref="Z1858">_xlfn.IFS(Y1858&lt;=25%,"Low",
Y1858&lt;=50%,"Moderate",
Y1858&lt;=75%,"High",
Y1858&lt;=100%,"Very High",
TRUE,"Over Limit"
)</f>
        <v>High</v>
      </c>
      <c r="AA1858" s="2" cm="1">
        <f t="array" ref="AA1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8" s="2" t="str" cm="1">
        <f t="array" ref="AB1858">_xlfn.IFS(T1858=0,"No Late Payments",
T1858&lt;=2,"Low",
T1858&lt;=4,"Moderate",
TRUE,"High"
)</f>
        <v>No Late Payments</v>
      </c>
      <c r="AC1858" s="10" t="str" cm="1">
        <f t="array" ref="AC1858">_xlfn.IFS(
H1858&lt;40000000,"Low",
H1858&lt;60000000,"Medium",
H1858&lt;100000000,"High",
TRUE,"Very High"
)</f>
        <v>High</v>
      </c>
    </row>
    <row r="1859" spans="1:29">
      <c r="A1859" s="21" t="s">
        <v>1891</v>
      </c>
      <c r="B1859" s="22">
        <v>31</v>
      </c>
      <c r="C1859" s="22" t="s">
        <v>34</v>
      </c>
      <c r="D1859" s="22" t="s">
        <v>23</v>
      </c>
      <c r="E1859" s="22" t="s">
        <v>24</v>
      </c>
      <c r="F1859" s="22" t="s">
        <v>28</v>
      </c>
      <c r="G1859" s="23">
        <v>12100000</v>
      </c>
      <c r="H1859" s="23">
        <v>54000000</v>
      </c>
      <c r="I1859" s="22">
        <v>48</v>
      </c>
      <c r="J1859" s="22">
        <v>1</v>
      </c>
      <c r="K1859" s="22">
        <v>0</v>
      </c>
      <c r="L1859" s="22">
        <v>0</v>
      </c>
      <c r="M1859" s="23">
        <v>29470000</v>
      </c>
      <c r="N1859" s="23">
        <v>28030000</v>
      </c>
      <c r="O1859" s="23">
        <v>32790000</v>
      </c>
      <c r="P1859" s="23">
        <v>8620000</v>
      </c>
      <c r="Q1859" s="23">
        <v>8320000</v>
      </c>
      <c r="R1859" s="23">
        <v>15690000</v>
      </c>
      <c r="S1859" s="23">
        <v>7250000</v>
      </c>
      <c r="T1859" s="22">
        <v>2</v>
      </c>
      <c r="U1859" s="22">
        <v>0</v>
      </c>
      <c r="V1859" s="2" t="str" cm="1">
        <f t="array" ref="V1859">_xlfn.IFS(B1859&lt;30,"21-29",
B1859&lt;40,"30-39",
B1859&lt;50,"40-49",
B1859&lt;60,"50-59",
TRUE,"60+"
)</f>
        <v>30-39</v>
      </c>
      <c r="W1859" s="24">
        <f t="shared" si="87"/>
        <v>30096666.666666668</v>
      </c>
      <c r="X1859" s="24">
        <f t="shared" si="88"/>
        <v>10876666.666666666</v>
      </c>
      <c r="Y1859" s="25">
        <f t="shared" ref="Y1859:Y1922" si="89">IFERROR(W1859/H1859,0)</f>
        <v>0.55734567901234566</v>
      </c>
      <c r="Z1859" s="2" t="str" cm="1">
        <f t="array" ref="Z1859">_xlfn.IFS(Y1859&lt;=25%,"Low",
Y1859&lt;=50%,"Moderate",
Y1859&lt;=75%,"High",
Y1859&lt;=100%,"Very High",
TRUE,"Over Limit"
)</f>
        <v>High</v>
      </c>
      <c r="AA1859" s="2" cm="1">
        <f t="array" ref="AA1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9" s="2" t="str" cm="1">
        <f t="array" ref="AB1859">_xlfn.IFS(T1859=0,"No Late Payments",
T1859&lt;=2,"Low",
T1859&lt;=4,"Moderate",
TRUE,"High"
)</f>
        <v>Low</v>
      </c>
      <c r="AC1859" s="10" t="str" cm="1">
        <f t="array" ref="AC1859">_xlfn.IFS(
H1859&lt;40000000,"Low",
H1859&lt;60000000,"Medium",
H1859&lt;100000000,"High",
TRUE,"Very High"
)</f>
        <v>Medium</v>
      </c>
    </row>
    <row r="1860" spans="1:29">
      <c r="A1860" s="18" t="s">
        <v>1892</v>
      </c>
      <c r="B1860" s="19">
        <v>38</v>
      </c>
      <c r="C1860" s="19" t="s">
        <v>22</v>
      </c>
      <c r="D1860" s="19" t="s">
        <v>23</v>
      </c>
      <c r="E1860" s="19" t="s">
        <v>38</v>
      </c>
      <c r="F1860" s="19" t="s">
        <v>41</v>
      </c>
      <c r="G1860" s="20">
        <v>10600000</v>
      </c>
      <c r="H1860" s="20">
        <v>62000000</v>
      </c>
      <c r="I1860" s="19">
        <v>143</v>
      </c>
      <c r="J1860" s="19">
        <v>0</v>
      </c>
      <c r="K1860" s="19">
        <v>0</v>
      </c>
      <c r="L1860" s="19">
        <v>0</v>
      </c>
      <c r="M1860" s="20">
        <v>16270000</v>
      </c>
      <c r="N1860" s="20">
        <v>9830000</v>
      </c>
      <c r="O1860" s="20">
        <v>16200000</v>
      </c>
      <c r="P1860" s="20">
        <v>940000</v>
      </c>
      <c r="Q1860" s="20">
        <v>3140000</v>
      </c>
      <c r="R1860" s="20">
        <v>6020000</v>
      </c>
      <c r="S1860" s="20">
        <v>1660000</v>
      </c>
      <c r="T1860" s="19">
        <v>1</v>
      </c>
      <c r="U1860" s="19">
        <v>1</v>
      </c>
      <c r="V1860" s="2" t="str" cm="1">
        <f t="array" ref="V1860">_xlfn.IFS(B1860&lt;30,"21-29",
B1860&lt;40,"30-39",
B1860&lt;50,"40-49",
B1860&lt;60,"50-59",
TRUE,"60+"
)</f>
        <v>30-39</v>
      </c>
      <c r="W1860" s="24">
        <f t="shared" si="87"/>
        <v>14100000</v>
      </c>
      <c r="X1860" s="24">
        <f t="shared" si="88"/>
        <v>3366666.6666666665</v>
      </c>
      <c r="Y1860" s="25">
        <f t="shared" si="89"/>
        <v>0.22741935483870968</v>
      </c>
      <c r="Z1860" s="2" t="str" cm="1">
        <f t="array" ref="Z1860">_xlfn.IFS(Y1860&lt;=25%,"Low",
Y1860&lt;=50%,"Moderate",
Y1860&lt;=75%,"High",
Y1860&lt;=100%,"Very High",
TRUE,"Over Limit"
)</f>
        <v>Low</v>
      </c>
      <c r="AA1860" s="2" cm="1">
        <f t="array" ref="AA1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0" s="2" t="str" cm="1">
        <f t="array" ref="AB1860">_xlfn.IFS(T1860=0,"No Late Payments",
T1860&lt;=2,"Low",
T1860&lt;=4,"Moderate",
TRUE,"High"
)</f>
        <v>Low</v>
      </c>
      <c r="AC1860" s="10" t="str" cm="1">
        <f t="array" ref="AC1860">_xlfn.IFS(
H1860&lt;40000000,"Low",
H1860&lt;60000000,"Medium",
H1860&lt;100000000,"High",
TRUE,"Very High"
)</f>
        <v>High</v>
      </c>
    </row>
    <row r="1861" spans="1:29">
      <c r="A1861" s="21" t="s">
        <v>1893</v>
      </c>
      <c r="B1861" s="22">
        <v>36</v>
      </c>
      <c r="C1861" s="22" t="s">
        <v>22</v>
      </c>
      <c r="D1861" s="22" t="s">
        <v>30</v>
      </c>
      <c r="E1861" s="22" t="s">
        <v>31</v>
      </c>
      <c r="F1861" s="22" t="s">
        <v>28</v>
      </c>
      <c r="G1861" s="23">
        <v>12000000</v>
      </c>
      <c r="H1861" s="23">
        <v>48000000</v>
      </c>
      <c r="I1861" s="22">
        <v>41</v>
      </c>
      <c r="J1861" s="22">
        <v>3</v>
      </c>
      <c r="K1861" s="22">
        <v>3</v>
      </c>
      <c r="L1861" s="22">
        <v>3</v>
      </c>
      <c r="M1861" s="23">
        <v>34360000</v>
      </c>
      <c r="N1861" s="23">
        <v>36270000</v>
      </c>
      <c r="O1861" s="23">
        <v>25040000</v>
      </c>
      <c r="P1861" s="23">
        <v>640000</v>
      </c>
      <c r="Q1861" s="23">
        <v>1430000</v>
      </c>
      <c r="R1861" s="23">
        <v>1030000</v>
      </c>
      <c r="S1861" s="23">
        <v>3460000</v>
      </c>
      <c r="T1861" s="22">
        <v>3</v>
      </c>
      <c r="U1861" s="22">
        <v>1</v>
      </c>
      <c r="V1861" s="2" t="str" cm="1">
        <f t="array" ref="V1861">_xlfn.IFS(B1861&lt;30,"21-29",
B1861&lt;40,"30-39",
B1861&lt;50,"40-49",
B1861&lt;60,"50-59",
TRUE,"60+"
)</f>
        <v>30-39</v>
      </c>
      <c r="W1861" s="24">
        <f t="shared" si="87"/>
        <v>31890000</v>
      </c>
      <c r="X1861" s="24">
        <f t="shared" si="88"/>
        <v>1033333.3333333334</v>
      </c>
      <c r="Y1861" s="25">
        <f t="shared" si="89"/>
        <v>0.66437500000000005</v>
      </c>
      <c r="Z1861" s="2" t="str" cm="1">
        <f t="array" ref="Z1861">_xlfn.IFS(Y1861&lt;=25%,"Low",
Y1861&lt;=50%,"Moderate",
Y1861&lt;=75%,"High",
Y1861&lt;=100%,"Very High",
TRUE,"Over Limit"
)</f>
        <v>High</v>
      </c>
      <c r="AA1861" s="2" cm="1">
        <f t="array" ref="AA1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1" s="2" t="str" cm="1">
        <f t="array" ref="AB1861">_xlfn.IFS(T1861=0,"No Late Payments",
T1861&lt;=2,"Low",
T1861&lt;=4,"Moderate",
TRUE,"High"
)</f>
        <v>Moderate</v>
      </c>
      <c r="AC1861" s="10" t="str" cm="1">
        <f t="array" ref="AC1861">_xlfn.IFS(
H1861&lt;40000000,"Low",
H1861&lt;60000000,"Medium",
H1861&lt;100000000,"High",
TRUE,"Very High"
)</f>
        <v>Medium</v>
      </c>
    </row>
    <row r="1862" spans="1:29">
      <c r="A1862" s="18" t="s">
        <v>1894</v>
      </c>
      <c r="B1862" s="19">
        <v>32</v>
      </c>
      <c r="C1862" s="19" t="s">
        <v>34</v>
      </c>
      <c r="D1862" s="19" t="s">
        <v>23</v>
      </c>
      <c r="E1862" s="19" t="s">
        <v>24</v>
      </c>
      <c r="F1862" s="19" t="s">
        <v>28</v>
      </c>
      <c r="G1862" s="20">
        <v>12100000</v>
      </c>
      <c r="H1862" s="20">
        <v>60000000</v>
      </c>
      <c r="I1862" s="19">
        <v>74</v>
      </c>
      <c r="J1862" s="19">
        <v>0</v>
      </c>
      <c r="K1862" s="19">
        <v>1</v>
      </c>
      <c r="L1862" s="19">
        <v>0</v>
      </c>
      <c r="M1862" s="20">
        <v>41530000</v>
      </c>
      <c r="N1862" s="20">
        <v>34260000</v>
      </c>
      <c r="O1862" s="20">
        <v>42910000</v>
      </c>
      <c r="P1862" s="20">
        <v>15800000</v>
      </c>
      <c r="Q1862" s="20">
        <v>12830000</v>
      </c>
      <c r="R1862" s="20">
        <v>16910000</v>
      </c>
      <c r="S1862" s="20">
        <v>1360000</v>
      </c>
      <c r="T1862" s="19">
        <v>1</v>
      </c>
      <c r="U1862" s="19">
        <v>0</v>
      </c>
      <c r="V1862" s="2" t="str" cm="1">
        <f t="array" ref="V1862">_xlfn.IFS(B1862&lt;30,"21-29",
B1862&lt;40,"30-39",
B1862&lt;50,"40-49",
B1862&lt;60,"50-59",
TRUE,"60+"
)</f>
        <v>30-39</v>
      </c>
      <c r="W1862" s="24">
        <f t="shared" si="87"/>
        <v>39566666.666666664</v>
      </c>
      <c r="X1862" s="24">
        <f t="shared" si="88"/>
        <v>15180000</v>
      </c>
      <c r="Y1862" s="25">
        <f t="shared" si="89"/>
        <v>0.65944444444444439</v>
      </c>
      <c r="Z1862" s="2" t="str" cm="1">
        <f t="array" ref="Z1862">_xlfn.IFS(Y1862&lt;=25%,"Low",
Y1862&lt;=50%,"Moderate",
Y1862&lt;=75%,"High",
Y1862&lt;=100%,"Very High",
TRUE,"Over Limit"
)</f>
        <v>High</v>
      </c>
      <c r="AA1862" s="2" cm="1">
        <f t="array" ref="AA1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2" s="2" t="str" cm="1">
        <f t="array" ref="AB1862">_xlfn.IFS(T1862=0,"No Late Payments",
T1862&lt;=2,"Low",
T1862&lt;=4,"Moderate",
TRUE,"High"
)</f>
        <v>Low</v>
      </c>
      <c r="AC1862" s="10" t="str" cm="1">
        <f t="array" ref="AC1862">_xlfn.IFS(
H1862&lt;40000000,"Low",
H1862&lt;60000000,"Medium",
H1862&lt;100000000,"High",
TRUE,"Very High"
)</f>
        <v>High</v>
      </c>
    </row>
    <row r="1863" spans="1:29">
      <c r="A1863" s="21" t="s">
        <v>1895</v>
      </c>
      <c r="B1863" s="22">
        <v>38</v>
      </c>
      <c r="C1863" s="22" t="s">
        <v>22</v>
      </c>
      <c r="D1863" s="22" t="s">
        <v>30</v>
      </c>
      <c r="E1863" s="22" t="s">
        <v>38</v>
      </c>
      <c r="F1863" s="22" t="s">
        <v>28</v>
      </c>
      <c r="G1863" s="23">
        <v>9900000</v>
      </c>
      <c r="H1863" s="23">
        <v>61000000</v>
      </c>
      <c r="I1863" s="22">
        <v>104</v>
      </c>
      <c r="J1863" s="22">
        <v>3</v>
      </c>
      <c r="K1863" s="22">
        <v>3</v>
      </c>
      <c r="L1863" s="22">
        <v>3</v>
      </c>
      <c r="M1863" s="23">
        <v>36710000</v>
      </c>
      <c r="N1863" s="23">
        <v>36490000</v>
      </c>
      <c r="O1863" s="23">
        <v>39730000</v>
      </c>
      <c r="P1863" s="23">
        <v>680000</v>
      </c>
      <c r="Q1863" s="23">
        <v>660000</v>
      </c>
      <c r="R1863" s="23">
        <v>1340000</v>
      </c>
      <c r="S1863" s="23">
        <v>5930000</v>
      </c>
      <c r="T1863" s="22">
        <v>3</v>
      </c>
      <c r="U1863" s="22">
        <v>1</v>
      </c>
      <c r="V1863" s="2" t="str" cm="1">
        <f t="array" ref="V1863">_xlfn.IFS(B1863&lt;30,"21-29",
B1863&lt;40,"30-39",
B1863&lt;50,"40-49",
B1863&lt;60,"50-59",
TRUE,"60+"
)</f>
        <v>30-39</v>
      </c>
      <c r="W1863" s="24">
        <f t="shared" si="87"/>
        <v>37643333.333333336</v>
      </c>
      <c r="X1863" s="24">
        <f t="shared" si="88"/>
        <v>893333.33333333337</v>
      </c>
      <c r="Y1863" s="25">
        <f t="shared" si="89"/>
        <v>0.61710382513661211</v>
      </c>
      <c r="Z1863" s="2" t="str" cm="1">
        <f t="array" ref="Z1863">_xlfn.IFS(Y1863&lt;=25%,"Low",
Y1863&lt;=50%,"Moderate",
Y1863&lt;=75%,"High",
Y1863&lt;=100%,"Very High",
TRUE,"Over Limit"
)</f>
        <v>High</v>
      </c>
      <c r="AA1863" s="2" cm="1">
        <f t="array" ref="AA1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3" s="2" t="str" cm="1">
        <f t="array" ref="AB1863">_xlfn.IFS(T1863=0,"No Late Payments",
T1863&lt;=2,"Low",
T1863&lt;=4,"Moderate",
TRUE,"High"
)</f>
        <v>Moderate</v>
      </c>
      <c r="AC1863" s="10" t="str" cm="1">
        <f t="array" ref="AC1863">_xlfn.IFS(
H1863&lt;40000000,"Low",
H1863&lt;60000000,"Medium",
H1863&lt;100000000,"High",
TRUE,"Very High"
)</f>
        <v>High</v>
      </c>
    </row>
    <row r="1864" spans="1:29">
      <c r="A1864" s="18" t="s">
        <v>1896</v>
      </c>
      <c r="B1864" s="19">
        <v>37</v>
      </c>
      <c r="C1864" s="19" t="s">
        <v>34</v>
      </c>
      <c r="D1864" s="19" t="s">
        <v>30</v>
      </c>
      <c r="E1864" s="19" t="s">
        <v>31</v>
      </c>
      <c r="F1864" s="19" t="s">
        <v>48</v>
      </c>
      <c r="G1864" s="20">
        <v>9500000</v>
      </c>
      <c r="H1864" s="20">
        <v>60000000</v>
      </c>
      <c r="I1864" s="19">
        <v>120</v>
      </c>
      <c r="J1864" s="19">
        <v>0</v>
      </c>
      <c r="K1864" s="19">
        <v>0</v>
      </c>
      <c r="L1864" s="19">
        <v>0</v>
      </c>
      <c r="M1864" s="20">
        <v>24550000</v>
      </c>
      <c r="N1864" s="20">
        <v>20340000</v>
      </c>
      <c r="O1864" s="20">
        <v>19740000</v>
      </c>
      <c r="P1864" s="20">
        <v>9770000</v>
      </c>
      <c r="Q1864" s="20">
        <v>6290000</v>
      </c>
      <c r="R1864" s="20">
        <v>18160000</v>
      </c>
      <c r="S1864" s="20">
        <v>3050000</v>
      </c>
      <c r="T1864" s="19">
        <v>0</v>
      </c>
      <c r="U1864" s="19">
        <v>0</v>
      </c>
      <c r="V1864" s="2" t="str" cm="1">
        <f t="array" ref="V1864">_xlfn.IFS(B1864&lt;30,"21-29",
B1864&lt;40,"30-39",
B1864&lt;50,"40-49",
B1864&lt;60,"50-59",
TRUE,"60+"
)</f>
        <v>30-39</v>
      </c>
      <c r="W1864" s="24">
        <f t="shared" si="87"/>
        <v>21543333.333333332</v>
      </c>
      <c r="X1864" s="24">
        <f t="shared" si="88"/>
        <v>11406666.666666666</v>
      </c>
      <c r="Y1864" s="25">
        <f t="shared" si="89"/>
        <v>0.35905555555555552</v>
      </c>
      <c r="Z1864" s="2" t="str" cm="1">
        <f t="array" ref="Z1864">_xlfn.IFS(Y1864&lt;=25%,"Low",
Y1864&lt;=50%,"Moderate",
Y1864&lt;=75%,"High",
Y1864&lt;=100%,"Very High",
TRUE,"Over Limit"
)</f>
        <v>Moderate</v>
      </c>
      <c r="AA1864" s="2" cm="1">
        <f t="array" ref="AA1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4" s="2" t="str" cm="1">
        <f t="array" ref="AB1864">_xlfn.IFS(T1864=0,"No Late Payments",
T1864&lt;=2,"Low",
T1864&lt;=4,"Moderate",
TRUE,"High"
)</f>
        <v>No Late Payments</v>
      </c>
      <c r="AC1864" s="10" t="str" cm="1">
        <f t="array" ref="AC1864">_xlfn.IFS(
H1864&lt;40000000,"Low",
H1864&lt;60000000,"Medium",
H1864&lt;100000000,"High",
TRUE,"Very High"
)</f>
        <v>High</v>
      </c>
    </row>
    <row r="1865" spans="1:29">
      <c r="A1865" s="21" t="s">
        <v>1897</v>
      </c>
      <c r="B1865" s="22">
        <v>36</v>
      </c>
      <c r="C1865" s="22" t="s">
        <v>22</v>
      </c>
      <c r="D1865" s="22" t="s">
        <v>27</v>
      </c>
      <c r="E1865" s="22" t="s">
        <v>24</v>
      </c>
      <c r="F1865" s="22" t="s">
        <v>28</v>
      </c>
      <c r="G1865" s="23">
        <v>16600000</v>
      </c>
      <c r="H1865" s="23">
        <v>71000000</v>
      </c>
      <c r="I1865" s="22">
        <v>36</v>
      </c>
      <c r="J1865" s="22">
        <v>0</v>
      </c>
      <c r="K1865" s="22">
        <v>0</v>
      </c>
      <c r="L1865" s="22">
        <v>0</v>
      </c>
      <c r="M1865" s="23">
        <v>32960000</v>
      </c>
      <c r="N1865" s="23">
        <v>31290000</v>
      </c>
      <c r="O1865" s="23">
        <v>25800000</v>
      </c>
      <c r="P1865" s="23">
        <v>29580000</v>
      </c>
      <c r="Q1865" s="23">
        <v>7560000</v>
      </c>
      <c r="R1865" s="23">
        <v>11830000</v>
      </c>
      <c r="S1865" s="23">
        <v>9860000</v>
      </c>
      <c r="T1865" s="22">
        <v>0</v>
      </c>
      <c r="U1865" s="22">
        <v>0</v>
      </c>
      <c r="V1865" s="2" t="str" cm="1">
        <f t="array" ref="V1865">_xlfn.IFS(B1865&lt;30,"21-29",
B1865&lt;40,"30-39",
B1865&lt;50,"40-49",
B1865&lt;60,"50-59",
TRUE,"60+"
)</f>
        <v>30-39</v>
      </c>
      <c r="W1865" s="24">
        <f t="shared" si="87"/>
        <v>30016666.666666668</v>
      </c>
      <c r="X1865" s="24">
        <f t="shared" si="88"/>
        <v>16323333.333333334</v>
      </c>
      <c r="Y1865" s="25">
        <f t="shared" si="89"/>
        <v>0.42276995305164322</v>
      </c>
      <c r="Z1865" s="2" t="str" cm="1">
        <f t="array" ref="Z1865">_xlfn.IFS(Y1865&lt;=25%,"Low",
Y1865&lt;=50%,"Moderate",
Y1865&lt;=75%,"High",
Y1865&lt;=100%,"Very High",
TRUE,"Over Limit"
)</f>
        <v>Moderate</v>
      </c>
      <c r="AA1865" s="2" cm="1">
        <f t="array" ref="AA1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5" s="2" t="str" cm="1">
        <f t="array" ref="AB1865">_xlfn.IFS(T1865=0,"No Late Payments",
T1865&lt;=2,"Low",
T1865&lt;=4,"Moderate",
TRUE,"High"
)</f>
        <v>No Late Payments</v>
      </c>
      <c r="AC1865" s="10" t="str" cm="1">
        <f t="array" ref="AC1865">_xlfn.IFS(
H1865&lt;40000000,"Low",
H1865&lt;60000000,"Medium",
H1865&lt;100000000,"High",
TRUE,"Very High"
)</f>
        <v>High</v>
      </c>
    </row>
    <row r="1866" spans="1:29">
      <c r="A1866" s="18" t="s">
        <v>1898</v>
      </c>
      <c r="B1866" s="19">
        <v>33</v>
      </c>
      <c r="C1866" s="19" t="s">
        <v>34</v>
      </c>
      <c r="D1866" s="19" t="s">
        <v>23</v>
      </c>
      <c r="E1866" s="19" t="s">
        <v>38</v>
      </c>
      <c r="F1866" s="19" t="s">
        <v>28</v>
      </c>
      <c r="G1866" s="20">
        <v>15900000</v>
      </c>
      <c r="H1866" s="20">
        <v>58000000</v>
      </c>
      <c r="I1866" s="19">
        <v>85</v>
      </c>
      <c r="J1866" s="19">
        <v>0</v>
      </c>
      <c r="K1866" s="19">
        <v>0</v>
      </c>
      <c r="L1866" s="19">
        <v>0</v>
      </c>
      <c r="M1866" s="20">
        <v>41320000</v>
      </c>
      <c r="N1866" s="20">
        <v>40640000</v>
      </c>
      <c r="O1866" s="20">
        <v>23890000</v>
      </c>
      <c r="P1866" s="20">
        <v>17260000</v>
      </c>
      <c r="Q1866" s="20">
        <v>8800000</v>
      </c>
      <c r="R1866" s="20">
        <v>10790000</v>
      </c>
      <c r="S1866" s="20">
        <v>3410000</v>
      </c>
      <c r="T1866" s="19">
        <v>0</v>
      </c>
      <c r="U1866" s="19">
        <v>0</v>
      </c>
      <c r="V1866" s="2" t="str" cm="1">
        <f t="array" ref="V1866">_xlfn.IFS(B1866&lt;30,"21-29",
B1866&lt;40,"30-39",
B1866&lt;50,"40-49",
B1866&lt;60,"50-59",
TRUE,"60+"
)</f>
        <v>30-39</v>
      </c>
      <c r="W1866" s="24">
        <f t="shared" si="87"/>
        <v>35283333.333333336</v>
      </c>
      <c r="X1866" s="24">
        <f t="shared" si="88"/>
        <v>12283333.333333334</v>
      </c>
      <c r="Y1866" s="25">
        <f t="shared" si="89"/>
        <v>0.60833333333333339</v>
      </c>
      <c r="Z1866" s="2" t="str" cm="1">
        <f t="array" ref="Z1866">_xlfn.IFS(Y1866&lt;=25%,"Low",
Y1866&lt;=50%,"Moderate",
Y1866&lt;=75%,"High",
Y1866&lt;=100%,"Very High",
TRUE,"Over Limit"
)</f>
        <v>High</v>
      </c>
      <c r="AA1866" s="2" cm="1">
        <f t="array" ref="AA1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6" s="2" t="str" cm="1">
        <f t="array" ref="AB1866">_xlfn.IFS(T1866=0,"No Late Payments",
T1866&lt;=2,"Low",
T1866&lt;=4,"Moderate",
TRUE,"High"
)</f>
        <v>No Late Payments</v>
      </c>
      <c r="AC1866" s="10" t="str" cm="1">
        <f t="array" ref="AC1866">_xlfn.IFS(
H1866&lt;40000000,"Low",
H1866&lt;60000000,"Medium",
H1866&lt;100000000,"High",
TRUE,"Very High"
)</f>
        <v>Medium</v>
      </c>
    </row>
    <row r="1867" spans="1:29">
      <c r="A1867" s="21" t="s">
        <v>1899</v>
      </c>
      <c r="B1867" s="22">
        <v>36</v>
      </c>
      <c r="C1867" s="22" t="s">
        <v>34</v>
      </c>
      <c r="D1867" s="22" t="s">
        <v>23</v>
      </c>
      <c r="E1867" s="22" t="s">
        <v>24</v>
      </c>
      <c r="F1867" s="22" t="s">
        <v>28</v>
      </c>
      <c r="G1867" s="23">
        <v>14100000</v>
      </c>
      <c r="H1867" s="23">
        <v>92000000</v>
      </c>
      <c r="I1867" s="22">
        <v>123</v>
      </c>
      <c r="J1867" s="22">
        <v>3</v>
      </c>
      <c r="K1867" s="22">
        <v>3</v>
      </c>
      <c r="L1867" s="22">
        <v>0</v>
      </c>
      <c r="M1867" s="23">
        <v>62560000</v>
      </c>
      <c r="N1867" s="23">
        <v>53440000</v>
      </c>
      <c r="O1867" s="23">
        <v>68960000</v>
      </c>
      <c r="P1867" s="23">
        <v>1010000</v>
      </c>
      <c r="Q1867" s="23">
        <v>1520000</v>
      </c>
      <c r="R1867" s="23">
        <v>13250000</v>
      </c>
      <c r="S1867" s="23">
        <v>4950000</v>
      </c>
      <c r="T1867" s="22">
        <v>2</v>
      </c>
      <c r="U1867" s="22">
        <v>1</v>
      </c>
      <c r="V1867" s="2" t="str" cm="1">
        <f t="array" ref="V1867">_xlfn.IFS(B1867&lt;30,"21-29",
B1867&lt;40,"30-39",
B1867&lt;50,"40-49",
B1867&lt;60,"50-59",
TRUE,"60+"
)</f>
        <v>30-39</v>
      </c>
      <c r="W1867" s="24">
        <f t="shared" si="87"/>
        <v>61653333.333333336</v>
      </c>
      <c r="X1867" s="24">
        <f t="shared" si="88"/>
        <v>5260000</v>
      </c>
      <c r="Y1867" s="25">
        <f t="shared" si="89"/>
        <v>0.67014492753623189</v>
      </c>
      <c r="Z1867" s="2" t="str" cm="1">
        <f t="array" ref="Z1867">_xlfn.IFS(Y1867&lt;=25%,"Low",
Y1867&lt;=50%,"Moderate",
Y1867&lt;=75%,"High",
Y1867&lt;=100%,"Very High",
TRUE,"Over Limit"
)</f>
        <v>High</v>
      </c>
      <c r="AA1867" s="2" cm="1">
        <f t="array" ref="AA1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7" s="2" t="str" cm="1">
        <f t="array" ref="AB1867">_xlfn.IFS(T1867=0,"No Late Payments",
T1867&lt;=2,"Low",
T1867&lt;=4,"Moderate",
TRUE,"High"
)</f>
        <v>Low</v>
      </c>
      <c r="AC1867" s="10" t="str" cm="1">
        <f t="array" ref="AC1867">_xlfn.IFS(
H1867&lt;40000000,"Low",
H1867&lt;60000000,"Medium",
H1867&lt;100000000,"High",
TRUE,"Very High"
)</f>
        <v>High</v>
      </c>
    </row>
    <row r="1868" spans="1:29">
      <c r="A1868" s="18" t="s">
        <v>1900</v>
      </c>
      <c r="B1868" s="19">
        <v>25</v>
      </c>
      <c r="C1868" s="19" t="s">
        <v>34</v>
      </c>
      <c r="D1868" s="19" t="s">
        <v>23</v>
      </c>
      <c r="E1868" s="19" t="s">
        <v>38</v>
      </c>
      <c r="F1868" s="19" t="s">
        <v>28</v>
      </c>
      <c r="G1868" s="20">
        <v>10600000</v>
      </c>
      <c r="H1868" s="20">
        <v>38000000</v>
      </c>
      <c r="I1868" s="19">
        <v>7</v>
      </c>
      <c r="J1868" s="19">
        <v>0</v>
      </c>
      <c r="K1868" s="19">
        <v>0</v>
      </c>
      <c r="L1868" s="19">
        <v>0</v>
      </c>
      <c r="M1868" s="20">
        <v>24280000</v>
      </c>
      <c r="N1868" s="20">
        <v>14720000</v>
      </c>
      <c r="O1868" s="20">
        <v>16580000</v>
      </c>
      <c r="P1868" s="20">
        <v>8540000</v>
      </c>
      <c r="Q1868" s="20">
        <v>6080000</v>
      </c>
      <c r="R1868" s="20">
        <v>14380000</v>
      </c>
      <c r="S1868" s="20">
        <v>1840000</v>
      </c>
      <c r="T1868" s="19">
        <v>0</v>
      </c>
      <c r="U1868" s="19">
        <v>0</v>
      </c>
      <c r="V1868" s="2" t="str" cm="1">
        <f t="array" ref="V1868">_xlfn.IFS(B1868&lt;30,"21-29",
B1868&lt;40,"30-39",
B1868&lt;50,"40-49",
B1868&lt;60,"50-59",
TRUE,"60+"
)</f>
        <v>21-29</v>
      </c>
      <c r="W1868" s="24">
        <f t="shared" si="87"/>
        <v>18526666.666666668</v>
      </c>
      <c r="X1868" s="24">
        <f t="shared" si="88"/>
        <v>9666666.666666666</v>
      </c>
      <c r="Y1868" s="25">
        <f t="shared" si="89"/>
        <v>0.48754385964912283</v>
      </c>
      <c r="Z1868" s="2" t="str" cm="1">
        <f t="array" ref="Z1868">_xlfn.IFS(Y1868&lt;=25%,"Low",
Y1868&lt;=50%,"Moderate",
Y1868&lt;=75%,"High",
Y1868&lt;=100%,"Very High",
TRUE,"Over Limit"
)</f>
        <v>Moderate</v>
      </c>
      <c r="AA1868" s="2" cm="1">
        <f t="array" ref="AA1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8" s="2" t="str" cm="1">
        <f t="array" ref="AB1868">_xlfn.IFS(T1868=0,"No Late Payments",
T1868&lt;=2,"Low",
T1868&lt;=4,"Moderate",
TRUE,"High"
)</f>
        <v>No Late Payments</v>
      </c>
      <c r="AC1868" s="10" t="str" cm="1">
        <f t="array" ref="AC1868">_xlfn.IFS(
H1868&lt;40000000,"Low",
H1868&lt;60000000,"Medium",
H1868&lt;100000000,"High",
TRUE,"Very High"
)</f>
        <v>Low</v>
      </c>
    </row>
    <row r="1869" spans="1:29">
      <c r="A1869" s="21" t="s">
        <v>1901</v>
      </c>
      <c r="B1869" s="22">
        <v>28</v>
      </c>
      <c r="C1869" s="22" t="s">
        <v>34</v>
      </c>
      <c r="D1869" s="22" t="s">
        <v>27</v>
      </c>
      <c r="E1869" s="22" t="s">
        <v>24</v>
      </c>
      <c r="F1869" s="22" t="s">
        <v>28</v>
      </c>
      <c r="G1869" s="23">
        <v>6800000</v>
      </c>
      <c r="H1869" s="23">
        <v>21000000</v>
      </c>
      <c r="I1869" s="22">
        <v>55</v>
      </c>
      <c r="J1869" s="22">
        <v>1</v>
      </c>
      <c r="K1869" s="22">
        <v>0</v>
      </c>
      <c r="L1869" s="22">
        <v>0</v>
      </c>
      <c r="M1869" s="23">
        <v>2270000</v>
      </c>
      <c r="N1869" s="23">
        <v>90000</v>
      </c>
      <c r="O1869" s="23">
        <v>590000</v>
      </c>
      <c r="P1869" s="23">
        <v>330000</v>
      </c>
      <c r="Q1869" s="23">
        <v>90000</v>
      </c>
      <c r="R1869" s="23">
        <v>320000</v>
      </c>
      <c r="S1869" s="23">
        <v>880000</v>
      </c>
      <c r="T1869" s="22">
        <v>1</v>
      </c>
      <c r="U1869" s="22">
        <v>1</v>
      </c>
      <c r="V1869" s="2" t="str" cm="1">
        <f t="array" ref="V1869">_xlfn.IFS(B1869&lt;30,"21-29",
B1869&lt;40,"30-39",
B1869&lt;50,"40-49",
B1869&lt;60,"50-59",
TRUE,"60+"
)</f>
        <v>21-29</v>
      </c>
      <c r="W1869" s="24">
        <f t="shared" si="87"/>
        <v>983333.33333333337</v>
      </c>
      <c r="X1869" s="24">
        <f t="shared" si="88"/>
        <v>246666.66666666666</v>
      </c>
      <c r="Y1869" s="25">
        <f t="shared" si="89"/>
        <v>4.6825396825396826E-2</v>
      </c>
      <c r="Z1869" s="2" t="str" cm="1">
        <f t="array" ref="Z1869">_xlfn.IFS(Y1869&lt;=25%,"Low",
Y1869&lt;=50%,"Moderate",
Y1869&lt;=75%,"High",
Y1869&lt;=100%,"Very High",
TRUE,"Over Limit"
)</f>
        <v>Low</v>
      </c>
      <c r="AA1869" s="2" cm="1">
        <f t="array" ref="AA1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9" s="2" t="str" cm="1">
        <f t="array" ref="AB1869">_xlfn.IFS(T1869=0,"No Late Payments",
T1869&lt;=2,"Low",
T1869&lt;=4,"Moderate",
TRUE,"High"
)</f>
        <v>Low</v>
      </c>
      <c r="AC1869" s="10" t="str" cm="1">
        <f t="array" ref="AC1869">_xlfn.IFS(
H1869&lt;40000000,"Low",
H1869&lt;60000000,"Medium",
H1869&lt;100000000,"High",
TRUE,"Very High"
)</f>
        <v>Low</v>
      </c>
    </row>
    <row r="1870" spans="1:29">
      <c r="A1870" s="18" t="s">
        <v>1902</v>
      </c>
      <c r="B1870" s="19">
        <v>27</v>
      </c>
      <c r="C1870" s="19" t="s">
        <v>34</v>
      </c>
      <c r="D1870" s="19" t="s">
        <v>23</v>
      </c>
      <c r="E1870" s="19" t="s">
        <v>24</v>
      </c>
      <c r="F1870" s="19" t="s">
        <v>25</v>
      </c>
      <c r="G1870" s="20">
        <v>9000000</v>
      </c>
      <c r="H1870" s="20">
        <v>28000000</v>
      </c>
      <c r="I1870" s="19">
        <v>57</v>
      </c>
      <c r="J1870" s="19">
        <v>0</v>
      </c>
      <c r="K1870" s="19">
        <v>0</v>
      </c>
      <c r="L1870" s="19">
        <v>0</v>
      </c>
      <c r="M1870" s="20">
        <v>8520000</v>
      </c>
      <c r="N1870" s="20">
        <v>12090000</v>
      </c>
      <c r="O1870" s="20">
        <v>11740000</v>
      </c>
      <c r="P1870" s="20">
        <v>1690000</v>
      </c>
      <c r="Q1870" s="20">
        <v>1480000</v>
      </c>
      <c r="R1870" s="20">
        <v>4150000</v>
      </c>
      <c r="S1870" s="20">
        <v>530000</v>
      </c>
      <c r="T1870" s="19">
        <v>2</v>
      </c>
      <c r="U1870" s="19">
        <v>0</v>
      </c>
      <c r="V1870" s="2" t="str" cm="1">
        <f t="array" ref="V1870">_xlfn.IFS(B1870&lt;30,"21-29",
B1870&lt;40,"30-39",
B1870&lt;50,"40-49",
B1870&lt;60,"50-59",
TRUE,"60+"
)</f>
        <v>21-29</v>
      </c>
      <c r="W1870" s="24">
        <f t="shared" si="87"/>
        <v>10783333.333333334</v>
      </c>
      <c r="X1870" s="24">
        <f t="shared" si="88"/>
        <v>2440000</v>
      </c>
      <c r="Y1870" s="25">
        <f t="shared" si="89"/>
        <v>0.38511904761904764</v>
      </c>
      <c r="Z1870" s="2" t="str" cm="1">
        <f t="array" ref="Z1870">_xlfn.IFS(Y1870&lt;=25%,"Low",
Y1870&lt;=50%,"Moderate",
Y1870&lt;=75%,"High",
Y1870&lt;=100%,"Very High",
TRUE,"Over Limit"
)</f>
        <v>Moderate</v>
      </c>
      <c r="AA1870" s="2" cm="1">
        <f t="array" ref="AA1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0" s="2" t="str" cm="1">
        <f t="array" ref="AB1870">_xlfn.IFS(T1870=0,"No Late Payments",
T1870&lt;=2,"Low",
T1870&lt;=4,"Moderate",
TRUE,"High"
)</f>
        <v>Low</v>
      </c>
      <c r="AC1870" s="10" t="str" cm="1">
        <f t="array" ref="AC1870">_xlfn.IFS(
H1870&lt;40000000,"Low",
H1870&lt;60000000,"Medium",
H1870&lt;100000000,"High",
TRUE,"Very High"
)</f>
        <v>Low</v>
      </c>
    </row>
    <row r="1871" spans="1:29">
      <c r="A1871" s="21" t="s">
        <v>1903</v>
      </c>
      <c r="B1871" s="22">
        <v>44</v>
      </c>
      <c r="C1871" s="22" t="s">
        <v>34</v>
      </c>
      <c r="D1871" s="22" t="s">
        <v>23</v>
      </c>
      <c r="E1871" s="22" t="s">
        <v>38</v>
      </c>
      <c r="F1871" s="22" t="s">
        <v>25</v>
      </c>
      <c r="G1871" s="23">
        <v>9300000</v>
      </c>
      <c r="H1871" s="23">
        <v>37000000</v>
      </c>
      <c r="I1871" s="22">
        <v>173</v>
      </c>
      <c r="J1871" s="22">
        <v>3</v>
      </c>
      <c r="K1871" s="22">
        <v>3</v>
      </c>
      <c r="L1871" s="22">
        <v>3</v>
      </c>
      <c r="M1871" s="23">
        <v>26070000</v>
      </c>
      <c r="N1871" s="23">
        <v>18080000</v>
      </c>
      <c r="O1871" s="23">
        <v>19540000</v>
      </c>
      <c r="P1871" s="23">
        <v>440000</v>
      </c>
      <c r="Q1871" s="23">
        <v>590000</v>
      </c>
      <c r="R1871" s="23">
        <v>410000</v>
      </c>
      <c r="S1871" s="23">
        <v>2540000</v>
      </c>
      <c r="T1871" s="22">
        <v>3</v>
      </c>
      <c r="U1871" s="22">
        <v>1</v>
      </c>
      <c r="V1871" s="2" t="str" cm="1">
        <f t="array" ref="V1871">_xlfn.IFS(B1871&lt;30,"21-29",
B1871&lt;40,"30-39",
B1871&lt;50,"40-49",
B1871&lt;60,"50-59",
TRUE,"60+"
)</f>
        <v>40-49</v>
      </c>
      <c r="W1871" s="24">
        <f t="shared" si="87"/>
        <v>21230000</v>
      </c>
      <c r="X1871" s="24">
        <f t="shared" si="88"/>
        <v>480000</v>
      </c>
      <c r="Y1871" s="25">
        <f t="shared" si="89"/>
        <v>0.57378378378378381</v>
      </c>
      <c r="Z1871" s="2" t="str" cm="1">
        <f t="array" ref="Z1871">_xlfn.IFS(Y1871&lt;=25%,"Low",
Y1871&lt;=50%,"Moderate",
Y1871&lt;=75%,"High",
Y1871&lt;=100%,"Very High",
TRUE,"Over Limit"
)</f>
        <v>High</v>
      </c>
      <c r="AA1871" s="2" cm="1">
        <f t="array" ref="AA1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1" s="2" t="str" cm="1">
        <f t="array" ref="AB1871">_xlfn.IFS(T1871=0,"No Late Payments",
T1871&lt;=2,"Low",
T1871&lt;=4,"Moderate",
TRUE,"High"
)</f>
        <v>Moderate</v>
      </c>
      <c r="AC1871" s="10" t="str" cm="1">
        <f t="array" ref="AC1871">_xlfn.IFS(
H1871&lt;40000000,"Low",
H1871&lt;60000000,"Medium",
H1871&lt;100000000,"High",
TRUE,"Very High"
)</f>
        <v>Low</v>
      </c>
    </row>
    <row r="1872" spans="1:29">
      <c r="A1872" s="18" t="s">
        <v>1904</v>
      </c>
      <c r="B1872" s="19">
        <v>39</v>
      </c>
      <c r="C1872" s="19" t="s">
        <v>22</v>
      </c>
      <c r="D1872" s="19" t="s">
        <v>46</v>
      </c>
      <c r="E1872" s="19" t="s">
        <v>38</v>
      </c>
      <c r="F1872" s="19" t="s">
        <v>41</v>
      </c>
      <c r="G1872" s="20">
        <v>15600000</v>
      </c>
      <c r="H1872" s="20">
        <v>74000000</v>
      </c>
      <c r="I1872" s="19">
        <v>37</v>
      </c>
      <c r="J1872" s="19">
        <v>0</v>
      </c>
      <c r="K1872" s="19">
        <v>0</v>
      </c>
      <c r="L1872" s="19">
        <v>0</v>
      </c>
      <c r="M1872" s="20">
        <v>41200000</v>
      </c>
      <c r="N1872" s="20">
        <v>36950000</v>
      </c>
      <c r="O1872" s="20">
        <v>40550000</v>
      </c>
      <c r="P1872" s="20">
        <v>14240000</v>
      </c>
      <c r="Q1872" s="20">
        <v>5410000</v>
      </c>
      <c r="R1872" s="20">
        <v>14880000</v>
      </c>
      <c r="S1872" s="20">
        <v>6660000</v>
      </c>
      <c r="T1872" s="19">
        <v>1</v>
      </c>
      <c r="U1872" s="19">
        <v>0</v>
      </c>
      <c r="V1872" s="2" t="str" cm="1">
        <f t="array" ref="V1872">_xlfn.IFS(B1872&lt;30,"21-29",
B1872&lt;40,"30-39",
B1872&lt;50,"40-49",
B1872&lt;60,"50-59",
TRUE,"60+"
)</f>
        <v>30-39</v>
      </c>
      <c r="W1872" s="24">
        <f t="shared" si="87"/>
        <v>39566666.666666664</v>
      </c>
      <c r="X1872" s="24">
        <f t="shared" si="88"/>
        <v>11510000</v>
      </c>
      <c r="Y1872" s="25">
        <f t="shared" si="89"/>
        <v>0.53468468468468466</v>
      </c>
      <c r="Z1872" s="2" t="str" cm="1">
        <f t="array" ref="Z1872">_xlfn.IFS(Y1872&lt;=25%,"Low",
Y1872&lt;=50%,"Moderate",
Y1872&lt;=75%,"High",
Y1872&lt;=100%,"Very High",
TRUE,"Over Limit"
)</f>
        <v>High</v>
      </c>
      <c r="AA1872" s="2" cm="1">
        <f t="array" ref="AA1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2" s="2" t="str" cm="1">
        <f t="array" ref="AB1872">_xlfn.IFS(T1872=0,"No Late Payments",
T1872&lt;=2,"Low",
T1872&lt;=4,"Moderate",
TRUE,"High"
)</f>
        <v>Low</v>
      </c>
      <c r="AC1872" s="10" t="str" cm="1">
        <f t="array" ref="AC1872">_xlfn.IFS(
H1872&lt;40000000,"Low",
H1872&lt;60000000,"Medium",
H1872&lt;100000000,"High",
TRUE,"Very High"
)</f>
        <v>High</v>
      </c>
    </row>
    <row r="1873" spans="1:29">
      <c r="A1873" s="21" t="s">
        <v>1905</v>
      </c>
      <c r="B1873" s="22">
        <v>37</v>
      </c>
      <c r="C1873" s="22" t="s">
        <v>34</v>
      </c>
      <c r="D1873" s="22" t="s">
        <v>23</v>
      </c>
      <c r="E1873" s="22" t="s">
        <v>24</v>
      </c>
      <c r="F1873" s="22" t="s">
        <v>48</v>
      </c>
      <c r="G1873" s="23">
        <v>14800000</v>
      </c>
      <c r="H1873" s="23">
        <v>63000000</v>
      </c>
      <c r="I1873" s="22">
        <v>83</v>
      </c>
      <c r="J1873" s="22">
        <v>0</v>
      </c>
      <c r="K1873" s="22">
        <v>0</v>
      </c>
      <c r="L1873" s="22">
        <v>0</v>
      </c>
      <c r="M1873" s="23">
        <v>42090000</v>
      </c>
      <c r="N1873" s="23">
        <v>37370000</v>
      </c>
      <c r="O1873" s="23">
        <v>36200000</v>
      </c>
      <c r="P1873" s="23">
        <v>10240000</v>
      </c>
      <c r="Q1873" s="23">
        <v>32360000</v>
      </c>
      <c r="R1873" s="23">
        <v>12440000</v>
      </c>
      <c r="S1873" s="23">
        <v>5310000</v>
      </c>
      <c r="T1873" s="22">
        <v>0</v>
      </c>
      <c r="U1873" s="22">
        <v>0</v>
      </c>
      <c r="V1873" s="2" t="str" cm="1">
        <f t="array" ref="V1873">_xlfn.IFS(B1873&lt;30,"21-29",
B1873&lt;40,"30-39",
B1873&lt;50,"40-49",
B1873&lt;60,"50-59",
TRUE,"60+"
)</f>
        <v>30-39</v>
      </c>
      <c r="W1873" s="24">
        <f t="shared" si="87"/>
        <v>38553333.333333336</v>
      </c>
      <c r="X1873" s="24">
        <f t="shared" si="88"/>
        <v>18346666.666666668</v>
      </c>
      <c r="Y1873" s="25">
        <f t="shared" si="89"/>
        <v>0.61195767195767203</v>
      </c>
      <c r="Z1873" s="2" t="str" cm="1">
        <f t="array" ref="Z1873">_xlfn.IFS(Y1873&lt;=25%,"Low",
Y1873&lt;=50%,"Moderate",
Y1873&lt;=75%,"High",
Y1873&lt;=100%,"Very High",
TRUE,"Over Limit"
)</f>
        <v>High</v>
      </c>
      <c r="AA1873" s="2" cm="1">
        <f t="array" ref="AA1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3" s="2" t="str" cm="1">
        <f t="array" ref="AB1873">_xlfn.IFS(T1873=0,"No Late Payments",
T1873&lt;=2,"Low",
T1873&lt;=4,"Moderate",
TRUE,"High"
)</f>
        <v>No Late Payments</v>
      </c>
      <c r="AC1873" s="10" t="str" cm="1">
        <f t="array" ref="AC1873">_xlfn.IFS(
H1873&lt;40000000,"Low",
H1873&lt;60000000,"Medium",
H1873&lt;100000000,"High",
TRUE,"Very High"
)</f>
        <v>High</v>
      </c>
    </row>
    <row r="1874" spans="1:29">
      <c r="A1874" s="18" t="s">
        <v>1906</v>
      </c>
      <c r="B1874" s="19">
        <v>40</v>
      </c>
      <c r="C1874" s="19" t="s">
        <v>34</v>
      </c>
      <c r="D1874" s="19" t="s">
        <v>30</v>
      </c>
      <c r="E1874" s="19" t="s">
        <v>38</v>
      </c>
      <c r="F1874" s="19" t="s">
        <v>28</v>
      </c>
      <c r="G1874" s="20">
        <v>9400000</v>
      </c>
      <c r="H1874" s="20">
        <v>39000000</v>
      </c>
      <c r="I1874" s="19">
        <v>67</v>
      </c>
      <c r="J1874" s="19">
        <v>0</v>
      </c>
      <c r="K1874" s="19">
        <v>0</v>
      </c>
      <c r="L1874" s="19">
        <v>0</v>
      </c>
      <c r="M1874" s="20">
        <v>12490000</v>
      </c>
      <c r="N1874" s="20">
        <v>13560000</v>
      </c>
      <c r="O1874" s="20">
        <v>19470000</v>
      </c>
      <c r="P1874" s="20">
        <v>1460000</v>
      </c>
      <c r="Q1874" s="20">
        <v>5760000</v>
      </c>
      <c r="R1874" s="20">
        <v>18960000</v>
      </c>
      <c r="S1874" s="20">
        <v>4030000</v>
      </c>
      <c r="T1874" s="19">
        <v>0</v>
      </c>
      <c r="U1874" s="19">
        <v>0</v>
      </c>
      <c r="V1874" s="2" t="str" cm="1">
        <f t="array" ref="V1874">_xlfn.IFS(B1874&lt;30,"21-29",
B1874&lt;40,"30-39",
B1874&lt;50,"40-49",
B1874&lt;60,"50-59",
TRUE,"60+"
)</f>
        <v>40-49</v>
      </c>
      <c r="W1874" s="24">
        <f t="shared" si="87"/>
        <v>15173333.333333334</v>
      </c>
      <c r="X1874" s="24">
        <f t="shared" si="88"/>
        <v>8726666.666666666</v>
      </c>
      <c r="Y1874" s="25">
        <f t="shared" si="89"/>
        <v>0.38905982905982905</v>
      </c>
      <c r="Z1874" s="2" t="str" cm="1">
        <f t="array" ref="Z1874">_xlfn.IFS(Y1874&lt;=25%,"Low",
Y1874&lt;=50%,"Moderate",
Y1874&lt;=75%,"High",
Y1874&lt;=100%,"Very High",
TRUE,"Over Limit"
)</f>
        <v>Moderate</v>
      </c>
      <c r="AA1874" s="2" cm="1">
        <f t="array" ref="AA1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4" s="2" t="str" cm="1">
        <f t="array" ref="AB1874">_xlfn.IFS(T1874=0,"No Late Payments",
T1874&lt;=2,"Low",
T1874&lt;=4,"Moderate",
TRUE,"High"
)</f>
        <v>No Late Payments</v>
      </c>
      <c r="AC1874" s="10" t="str" cm="1">
        <f t="array" ref="AC1874">_xlfn.IFS(
H1874&lt;40000000,"Low",
H1874&lt;60000000,"Medium",
H1874&lt;100000000,"High",
TRUE,"Very High"
)</f>
        <v>Low</v>
      </c>
    </row>
    <row r="1875" spans="1:29">
      <c r="A1875" s="21" t="s">
        <v>1907</v>
      </c>
      <c r="B1875" s="22">
        <v>26</v>
      </c>
      <c r="C1875" s="22" t="s">
        <v>34</v>
      </c>
      <c r="D1875" s="22" t="s">
        <v>46</v>
      </c>
      <c r="E1875" s="22" t="s">
        <v>24</v>
      </c>
      <c r="F1875" s="22" t="s">
        <v>28</v>
      </c>
      <c r="G1875" s="23">
        <v>11500000</v>
      </c>
      <c r="H1875" s="23">
        <v>36000000</v>
      </c>
      <c r="I1875" s="22">
        <v>53</v>
      </c>
      <c r="J1875" s="22">
        <v>0</v>
      </c>
      <c r="K1875" s="22">
        <v>0</v>
      </c>
      <c r="L1875" s="22">
        <v>0</v>
      </c>
      <c r="M1875" s="23">
        <v>3010000</v>
      </c>
      <c r="N1875" s="23">
        <v>5930000</v>
      </c>
      <c r="O1875" s="23">
        <v>7310000</v>
      </c>
      <c r="P1875" s="23">
        <v>1450000</v>
      </c>
      <c r="Q1875" s="23">
        <v>2000000</v>
      </c>
      <c r="R1875" s="23">
        <v>3240000</v>
      </c>
      <c r="S1875" s="23">
        <v>960000</v>
      </c>
      <c r="T1875" s="22">
        <v>0</v>
      </c>
      <c r="U1875" s="22">
        <v>0</v>
      </c>
      <c r="V1875" s="2" t="str" cm="1">
        <f t="array" ref="V1875">_xlfn.IFS(B1875&lt;30,"21-29",
B1875&lt;40,"30-39",
B1875&lt;50,"40-49",
B1875&lt;60,"50-59",
TRUE,"60+"
)</f>
        <v>21-29</v>
      </c>
      <c r="W1875" s="24">
        <f t="shared" si="87"/>
        <v>5416666.666666667</v>
      </c>
      <c r="X1875" s="24">
        <f t="shared" si="88"/>
        <v>2230000</v>
      </c>
      <c r="Y1875" s="25">
        <f t="shared" si="89"/>
        <v>0.15046296296296297</v>
      </c>
      <c r="Z1875" s="2" t="str" cm="1">
        <f t="array" ref="Z1875">_xlfn.IFS(Y1875&lt;=25%,"Low",
Y1875&lt;=50%,"Moderate",
Y1875&lt;=75%,"High",
Y1875&lt;=100%,"Very High",
TRUE,"Over Limit"
)</f>
        <v>Low</v>
      </c>
      <c r="AA1875" s="2" cm="1">
        <f t="array" ref="AA1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75" s="2" t="str" cm="1">
        <f t="array" ref="AB1875">_xlfn.IFS(T1875=0,"No Late Payments",
T1875&lt;=2,"Low",
T1875&lt;=4,"Moderate",
TRUE,"High"
)</f>
        <v>No Late Payments</v>
      </c>
      <c r="AC1875" s="10" t="str" cm="1">
        <f t="array" ref="AC1875">_xlfn.IFS(
H1875&lt;40000000,"Low",
H1875&lt;60000000,"Medium",
H1875&lt;100000000,"High",
TRUE,"Very High"
)</f>
        <v>Low</v>
      </c>
    </row>
    <row r="1876" spans="1:29">
      <c r="A1876" s="18" t="s">
        <v>1908</v>
      </c>
      <c r="B1876" s="19">
        <v>28</v>
      </c>
      <c r="C1876" s="19" t="s">
        <v>34</v>
      </c>
      <c r="D1876" s="19" t="s">
        <v>46</v>
      </c>
      <c r="E1876" s="19" t="s">
        <v>38</v>
      </c>
      <c r="F1876" s="19" t="s">
        <v>25</v>
      </c>
      <c r="G1876" s="20">
        <v>7500000</v>
      </c>
      <c r="H1876" s="20">
        <v>30000000</v>
      </c>
      <c r="I1876" s="19">
        <v>21</v>
      </c>
      <c r="J1876" s="19">
        <v>3</v>
      </c>
      <c r="K1876" s="19">
        <v>3</v>
      </c>
      <c r="L1876" s="19">
        <v>2</v>
      </c>
      <c r="M1876" s="20">
        <v>14320000</v>
      </c>
      <c r="N1876" s="20">
        <v>16220000</v>
      </c>
      <c r="O1876" s="20">
        <v>15370000</v>
      </c>
      <c r="P1876" s="20">
        <v>660000</v>
      </c>
      <c r="Q1876" s="20">
        <v>590000</v>
      </c>
      <c r="R1876" s="20">
        <v>690000</v>
      </c>
      <c r="S1876" s="20">
        <v>940000</v>
      </c>
      <c r="T1876" s="19">
        <v>3</v>
      </c>
      <c r="U1876" s="19">
        <v>1</v>
      </c>
      <c r="V1876" s="2" t="str" cm="1">
        <f t="array" ref="V1876">_xlfn.IFS(B1876&lt;30,"21-29",
B1876&lt;40,"30-39",
B1876&lt;50,"40-49",
B1876&lt;60,"50-59",
TRUE,"60+"
)</f>
        <v>21-29</v>
      </c>
      <c r="W1876" s="24">
        <f t="shared" si="87"/>
        <v>15303333.333333334</v>
      </c>
      <c r="X1876" s="24">
        <f t="shared" si="88"/>
        <v>646666.66666666663</v>
      </c>
      <c r="Y1876" s="25">
        <f t="shared" si="89"/>
        <v>0.51011111111111118</v>
      </c>
      <c r="Z1876" s="2" t="str" cm="1">
        <f t="array" ref="Z1876">_xlfn.IFS(Y1876&lt;=25%,"Low",
Y1876&lt;=50%,"Moderate",
Y1876&lt;=75%,"High",
Y1876&lt;=100%,"Very High",
TRUE,"Over Limit"
)</f>
        <v>High</v>
      </c>
      <c r="AA1876" s="2" cm="1">
        <f t="array" ref="AA1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6" s="2" t="str" cm="1">
        <f t="array" ref="AB1876">_xlfn.IFS(T1876=0,"No Late Payments",
T1876&lt;=2,"Low",
T1876&lt;=4,"Moderate",
TRUE,"High"
)</f>
        <v>Moderate</v>
      </c>
      <c r="AC1876" s="10" t="str" cm="1">
        <f t="array" ref="AC1876">_xlfn.IFS(
H1876&lt;40000000,"Low",
H1876&lt;60000000,"Medium",
H1876&lt;100000000,"High",
TRUE,"Very High"
)</f>
        <v>Low</v>
      </c>
    </row>
    <row r="1877" spans="1:29">
      <c r="A1877" s="21" t="s">
        <v>1909</v>
      </c>
      <c r="B1877" s="22">
        <v>43</v>
      </c>
      <c r="C1877" s="22" t="s">
        <v>22</v>
      </c>
      <c r="D1877" s="22" t="s">
        <v>30</v>
      </c>
      <c r="E1877" s="22" t="s">
        <v>24</v>
      </c>
      <c r="F1877" s="22" t="s">
        <v>28</v>
      </c>
      <c r="G1877" s="23">
        <v>10800000</v>
      </c>
      <c r="H1877" s="23">
        <v>64000000</v>
      </c>
      <c r="I1877" s="22">
        <v>86</v>
      </c>
      <c r="J1877" s="22">
        <v>0</v>
      </c>
      <c r="K1877" s="22">
        <v>0</v>
      </c>
      <c r="L1877" s="22">
        <v>0</v>
      </c>
      <c r="M1877" s="23">
        <v>28420000</v>
      </c>
      <c r="N1877" s="23">
        <v>31960000</v>
      </c>
      <c r="O1877" s="23">
        <v>25400000</v>
      </c>
      <c r="P1877" s="23">
        <v>15470000</v>
      </c>
      <c r="Q1877" s="23">
        <v>11420000</v>
      </c>
      <c r="R1877" s="23">
        <v>21710000</v>
      </c>
      <c r="S1877" s="23">
        <v>1040000</v>
      </c>
      <c r="T1877" s="22">
        <v>0</v>
      </c>
      <c r="U1877" s="22">
        <v>0</v>
      </c>
      <c r="V1877" s="2" t="str" cm="1">
        <f t="array" ref="V1877">_xlfn.IFS(B1877&lt;30,"21-29",
B1877&lt;40,"30-39",
B1877&lt;50,"40-49",
B1877&lt;60,"50-59",
TRUE,"60+"
)</f>
        <v>40-49</v>
      </c>
      <c r="W1877" s="24">
        <f t="shared" si="87"/>
        <v>28593333.333333332</v>
      </c>
      <c r="X1877" s="24">
        <f t="shared" si="88"/>
        <v>16200000</v>
      </c>
      <c r="Y1877" s="25">
        <f t="shared" si="89"/>
        <v>0.44677083333333334</v>
      </c>
      <c r="Z1877" s="2" t="str" cm="1">
        <f t="array" ref="Z1877">_xlfn.IFS(Y1877&lt;=25%,"Low",
Y1877&lt;=50%,"Moderate",
Y1877&lt;=75%,"High",
Y1877&lt;=100%,"Very High",
TRUE,"Over Limit"
)</f>
        <v>Moderate</v>
      </c>
      <c r="AA1877" s="2" cm="1">
        <f t="array" ref="AA1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7" s="2" t="str" cm="1">
        <f t="array" ref="AB1877">_xlfn.IFS(T1877=0,"No Late Payments",
T1877&lt;=2,"Low",
T1877&lt;=4,"Moderate",
TRUE,"High"
)</f>
        <v>No Late Payments</v>
      </c>
      <c r="AC1877" s="10" t="str" cm="1">
        <f t="array" ref="AC1877">_xlfn.IFS(
H1877&lt;40000000,"Low",
H1877&lt;60000000,"Medium",
H1877&lt;100000000,"High",
TRUE,"Very High"
)</f>
        <v>High</v>
      </c>
    </row>
    <row r="1878" spans="1:29">
      <c r="A1878" s="18" t="s">
        <v>1910</v>
      </c>
      <c r="B1878" s="19">
        <v>36</v>
      </c>
      <c r="C1878" s="19" t="s">
        <v>34</v>
      </c>
      <c r="D1878" s="19" t="s">
        <v>23</v>
      </c>
      <c r="E1878" s="19" t="s">
        <v>38</v>
      </c>
      <c r="F1878" s="19" t="s">
        <v>41</v>
      </c>
      <c r="G1878" s="20">
        <v>10600000</v>
      </c>
      <c r="H1878" s="20">
        <v>53000000</v>
      </c>
      <c r="I1878" s="19">
        <v>65</v>
      </c>
      <c r="J1878" s="19">
        <v>0</v>
      </c>
      <c r="K1878" s="19">
        <v>0</v>
      </c>
      <c r="L1878" s="19">
        <v>0</v>
      </c>
      <c r="M1878" s="20">
        <v>25070000</v>
      </c>
      <c r="N1878" s="20">
        <v>29050000</v>
      </c>
      <c r="O1878" s="20">
        <v>27340000</v>
      </c>
      <c r="P1878" s="20">
        <v>11970000</v>
      </c>
      <c r="Q1878" s="20">
        <v>9780000</v>
      </c>
      <c r="R1878" s="20">
        <v>4840000</v>
      </c>
      <c r="S1878" s="20">
        <v>870000</v>
      </c>
      <c r="T1878" s="19">
        <v>0</v>
      </c>
      <c r="U1878" s="19">
        <v>0</v>
      </c>
      <c r="V1878" s="2" t="str" cm="1">
        <f t="array" ref="V1878">_xlfn.IFS(B1878&lt;30,"21-29",
B1878&lt;40,"30-39",
B1878&lt;50,"40-49",
B1878&lt;60,"50-59",
TRUE,"60+"
)</f>
        <v>30-39</v>
      </c>
      <c r="W1878" s="24">
        <f t="shared" si="87"/>
        <v>27153333.333333332</v>
      </c>
      <c r="X1878" s="24">
        <f t="shared" si="88"/>
        <v>8863333.333333334</v>
      </c>
      <c r="Y1878" s="25">
        <f t="shared" si="89"/>
        <v>0.51232704402515716</v>
      </c>
      <c r="Z1878" s="2" t="str" cm="1">
        <f t="array" ref="Z1878">_xlfn.IFS(Y1878&lt;=25%,"Low",
Y1878&lt;=50%,"Moderate",
Y1878&lt;=75%,"High",
Y1878&lt;=100%,"Very High",
TRUE,"Over Limit"
)</f>
        <v>High</v>
      </c>
      <c r="AA1878" s="2" cm="1">
        <f t="array" ref="AA1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8" s="2" t="str" cm="1">
        <f t="array" ref="AB1878">_xlfn.IFS(T1878=0,"No Late Payments",
T1878&lt;=2,"Low",
T1878&lt;=4,"Moderate",
TRUE,"High"
)</f>
        <v>No Late Payments</v>
      </c>
      <c r="AC1878" s="10" t="str" cm="1">
        <f t="array" ref="AC1878">_xlfn.IFS(
H1878&lt;40000000,"Low",
H1878&lt;60000000,"Medium",
H1878&lt;100000000,"High",
TRUE,"Very High"
)</f>
        <v>Medium</v>
      </c>
    </row>
    <row r="1879" spans="1:29">
      <c r="A1879" s="21" t="s">
        <v>1911</v>
      </c>
      <c r="B1879" s="22">
        <v>36</v>
      </c>
      <c r="C1879" s="22" t="s">
        <v>34</v>
      </c>
      <c r="D1879" s="22" t="s">
        <v>23</v>
      </c>
      <c r="E1879" s="22" t="s">
        <v>24</v>
      </c>
      <c r="F1879" s="22" t="s">
        <v>48</v>
      </c>
      <c r="G1879" s="23">
        <v>25100000</v>
      </c>
      <c r="H1879" s="23">
        <v>103000000</v>
      </c>
      <c r="I1879" s="22">
        <v>58</v>
      </c>
      <c r="J1879" s="22">
        <v>0</v>
      </c>
      <c r="K1879" s="22">
        <v>0</v>
      </c>
      <c r="L1879" s="22">
        <v>0</v>
      </c>
      <c r="M1879" s="23">
        <v>66420000</v>
      </c>
      <c r="N1879" s="23">
        <v>57780000</v>
      </c>
      <c r="O1879" s="23">
        <v>48700000</v>
      </c>
      <c r="P1879" s="23">
        <v>16490000</v>
      </c>
      <c r="Q1879" s="23">
        <v>9920000</v>
      </c>
      <c r="R1879" s="23">
        <v>16510000</v>
      </c>
      <c r="S1879" s="23">
        <v>6660000</v>
      </c>
      <c r="T1879" s="22">
        <v>0</v>
      </c>
      <c r="U1879" s="22">
        <v>0</v>
      </c>
      <c r="V1879" s="2" t="str" cm="1">
        <f t="array" ref="V1879">_xlfn.IFS(B1879&lt;30,"21-29",
B1879&lt;40,"30-39",
B1879&lt;50,"40-49",
B1879&lt;60,"50-59",
TRUE,"60+"
)</f>
        <v>30-39</v>
      </c>
      <c r="W1879" s="24">
        <f t="shared" si="87"/>
        <v>57633333.333333336</v>
      </c>
      <c r="X1879" s="24">
        <f t="shared" si="88"/>
        <v>14306666.666666666</v>
      </c>
      <c r="Y1879" s="25">
        <f t="shared" si="89"/>
        <v>0.55954692556634311</v>
      </c>
      <c r="Z1879" s="2" t="str" cm="1">
        <f t="array" ref="Z1879">_xlfn.IFS(Y1879&lt;=25%,"Low",
Y1879&lt;=50%,"Moderate",
Y1879&lt;=75%,"High",
Y1879&lt;=100%,"Very High",
TRUE,"Over Limit"
)</f>
        <v>High</v>
      </c>
      <c r="AA1879" s="2" cm="1">
        <f t="array" ref="AA1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9" s="2" t="str" cm="1">
        <f t="array" ref="AB1879">_xlfn.IFS(T1879=0,"No Late Payments",
T1879&lt;=2,"Low",
T1879&lt;=4,"Moderate",
TRUE,"High"
)</f>
        <v>No Late Payments</v>
      </c>
      <c r="AC1879" s="10" t="str" cm="1">
        <f t="array" ref="AC1879">_xlfn.IFS(
H1879&lt;40000000,"Low",
H1879&lt;60000000,"Medium",
H1879&lt;100000000,"High",
TRUE,"Very High"
)</f>
        <v>Very High</v>
      </c>
    </row>
    <row r="1880" spans="1:29">
      <c r="A1880" s="18" t="s">
        <v>1912</v>
      </c>
      <c r="B1880" s="19">
        <v>26</v>
      </c>
      <c r="C1880" s="19" t="s">
        <v>22</v>
      </c>
      <c r="D1880" s="19" t="s">
        <v>27</v>
      </c>
      <c r="E1880" s="19" t="s">
        <v>38</v>
      </c>
      <c r="F1880" s="19" t="s">
        <v>28</v>
      </c>
      <c r="G1880" s="20">
        <v>6700000</v>
      </c>
      <c r="H1880" s="20">
        <v>21000000</v>
      </c>
      <c r="I1880" s="19">
        <v>8</v>
      </c>
      <c r="J1880" s="19">
        <v>0</v>
      </c>
      <c r="K1880" s="19">
        <v>0</v>
      </c>
      <c r="L1880" s="19">
        <v>0</v>
      </c>
      <c r="M1880" s="20">
        <v>5900000</v>
      </c>
      <c r="N1880" s="20">
        <v>5550000</v>
      </c>
      <c r="O1880" s="20">
        <v>5210000</v>
      </c>
      <c r="P1880" s="20">
        <v>3540000</v>
      </c>
      <c r="Q1880" s="20">
        <v>5600000</v>
      </c>
      <c r="R1880" s="20">
        <v>3980000</v>
      </c>
      <c r="S1880" s="20">
        <v>120000</v>
      </c>
      <c r="T1880" s="19">
        <v>0</v>
      </c>
      <c r="U1880" s="19">
        <v>0</v>
      </c>
      <c r="V1880" s="2" t="str" cm="1">
        <f t="array" ref="V1880">_xlfn.IFS(B1880&lt;30,"21-29",
B1880&lt;40,"30-39",
B1880&lt;50,"40-49",
B1880&lt;60,"50-59",
TRUE,"60+"
)</f>
        <v>21-29</v>
      </c>
      <c r="W1880" s="24">
        <f t="shared" si="87"/>
        <v>5553333.333333333</v>
      </c>
      <c r="X1880" s="24">
        <f t="shared" si="88"/>
        <v>4373333.333333333</v>
      </c>
      <c r="Y1880" s="25">
        <f t="shared" si="89"/>
        <v>0.26444444444444443</v>
      </c>
      <c r="Z1880" s="2" t="str" cm="1">
        <f t="array" ref="Z1880">_xlfn.IFS(Y1880&lt;=25%,"Low",
Y1880&lt;=50%,"Moderate",
Y1880&lt;=75%,"High",
Y1880&lt;=100%,"Very High",
TRUE,"Over Limit"
)</f>
        <v>Moderate</v>
      </c>
      <c r="AA1880" s="2" cm="1">
        <f t="array" ref="AA1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0" s="2" t="str" cm="1">
        <f t="array" ref="AB1880">_xlfn.IFS(T1880=0,"No Late Payments",
T1880&lt;=2,"Low",
T1880&lt;=4,"Moderate",
TRUE,"High"
)</f>
        <v>No Late Payments</v>
      </c>
      <c r="AC1880" s="10" t="str" cm="1">
        <f t="array" ref="AC1880">_xlfn.IFS(
H1880&lt;40000000,"Low",
H1880&lt;60000000,"Medium",
H1880&lt;100000000,"High",
TRUE,"Very High"
)</f>
        <v>Low</v>
      </c>
    </row>
    <row r="1881" spans="1:29">
      <c r="A1881" s="21" t="s">
        <v>1913</v>
      </c>
      <c r="B1881" s="22">
        <v>33</v>
      </c>
      <c r="C1881" s="22" t="s">
        <v>22</v>
      </c>
      <c r="D1881" s="22" t="s">
        <v>27</v>
      </c>
      <c r="E1881" s="22" t="s">
        <v>24</v>
      </c>
      <c r="F1881" s="22" t="s">
        <v>41</v>
      </c>
      <c r="G1881" s="23">
        <v>8400000</v>
      </c>
      <c r="H1881" s="23">
        <v>51000000</v>
      </c>
      <c r="I1881" s="22">
        <v>58</v>
      </c>
      <c r="J1881" s="22">
        <v>0</v>
      </c>
      <c r="K1881" s="22">
        <v>0</v>
      </c>
      <c r="L1881" s="22">
        <v>0</v>
      </c>
      <c r="M1881" s="23">
        <v>44100000</v>
      </c>
      <c r="N1881" s="23">
        <v>37400000</v>
      </c>
      <c r="O1881" s="23">
        <v>30840000</v>
      </c>
      <c r="P1881" s="23">
        <v>14670000</v>
      </c>
      <c r="Q1881" s="23">
        <v>9540000</v>
      </c>
      <c r="R1881" s="23">
        <v>31420000</v>
      </c>
      <c r="S1881" s="23">
        <v>3560000</v>
      </c>
      <c r="T1881" s="22">
        <v>0</v>
      </c>
      <c r="U1881" s="22">
        <v>0</v>
      </c>
      <c r="V1881" s="2" t="str" cm="1">
        <f t="array" ref="V1881">_xlfn.IFS(B1881&lt;30,"21-29",
B1881&lt;40,"30-39",
B1881&lt;50,"40-49",
B1881&lt;60,"50-59",
TRUE,"60+"
)</f>
        <v>30-39</v>
      </c>
      <c r="W1881" s="24">
        <f t="shared" si="87"/>
        <v>37446666.666666664</v>
      </c>
      <c r="X1881" s="24">
        <f t="shared" si="88"/>
        <v>18543333.333333332</v>
      </c>
      <c r="Y1881" s="25">
        <f t="shared" si="89"/>
        <v>0.73424836601307186</v>
      </c>
      <c r="Z1881" s="2" t="str" cm="1">
        <f t="array" ref="Z1881">_xlfn.IFS(Y1881&lt;=25%,"Low",
Y1881&lt;=50%,"Moderate",
Y1881&lt;=75%,"High",
Y1881&lt;=100%,"Very High",
TRUE,"Over Limit"
)</f>
        <v>High</v>
      </c>
      <c r="AA1881" s="2" cm="1">
        <f t="array" ref="AA1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1" s="2" t="str" cm="1">
        <f t="array" ref="AB1881">_xlfn.IFS(T1881=0,"No Late Payments",
T1881&lt;=2,"Low",
T1881&lt;=4,"Moderate",
TRUE,"High"
)</f>
        <v>No Late Payments</v>
      </c>
      <c r="AC1881" s="10" t="str" cm="1">
        <f t="array" ref="AC1881">_xlfn.IFS(
H1881&lt;40000000,"Low",
H1881&lt;60000000,"Medium",
H1881&lt;100000000,"High",
TRUE,"Very High"
)</f>
        <v>Medium</v>
      </c>
    </row>
    <row r="1882" spans="1:29">
      <c r="A1882" s="18" t="s">
        <v>1914</v>
      </c>
      <c r="B1882" s="19">
        <v>38</v>
      </c>
      <c r="C1882" s="19" t="s">
        <v>34</v>
      </c>
      <c r="D1882" s="19" t="s">
        <v>27</v>
      </c>
      <c r="E1882" s="19" t="s">
        <v>24</v>
      </c>
      <c r="F1882" s="19" t="s">
        <v>48</v>
      </c>
      <c r="G1882" s="20">
        <v>17400000</v>
      </c>
      <c r="H1882" s="20">
        <v>98000000</v>
      </c>
      <c r="I1882" s="19">
        <v>63</v>
      </c>
      <c r="J1882" s="19">
        <v>2</v>
      </c>
      <c r="K1882" s="19">
        <v>0</v>
      </c>
      <c r="L1882" s="19">
        <v>0</v>
      </c>
      <c r="M1882" s="20">
        <v>57580000</v>
      </c>
      <c r="N1882" s="20">
        <v>56420000</v>
      </c>
      <c r="O1882" s="20">
        <v>55870000</v>
      </c>
      <c r="P1882" s="20">
        <v>8500000</v>
      </c>
      <c r="Q1882" s="20">
        <v>20540000</v>
      </c>
      <c r="R1882" s="20">
        <v>50610000</v>
      </c>
      <c r="S1882" s="20">
        <v>7960000</v>
      </c>
      <c r="T1882" s="19">
        <v>1</v>
      </c>
      <c r="U1882" s="19">
        <v>1</v>
      </c>
      <c r="V1882" s="2" t="str" cm="1">
        <f t="array" ref="V1882">_xlfn.IFS(B1882&lt;30,"21-29",
B1882&lt;40,"30-39",
B1882&lt;50,"40-49",
B1882&lt;60,"50-59",
TRUE,"60+"
)</f>
        <v>30-39</v>
      </c>
      <c r="W1882" s="24">
        <f t="shared" si="87"/>
        <v>56623333.333333336</v>
      </c>
      <c r="X1882" s="24">
        <f t="shared" si="88"/>
        <v>26550000</v>
      </c>
      <c r="Y1882" s="25">
        <f t="shared" si="89"/>
        <v>0.57778911564625857</v>
      </c>
      <c r="Z1882" s="2" t="str" cm="1">
        <f t="array" ref="Z1882">_xlfn.IFS(Y1882&lt;=25%,"Low",
Y1882&lt;=50%,"Moderate",
Y1882&lt;=75%,"High",
Y1882&lt;=100%,"Very High",
TRUE,"Over Limit"
)</f>
        <v>High</v>
      </c>
      <c r="AA1882" s="2" cm="1">
        <f t="array" ref="AA1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2" s="2" t="str" cm="1">
        <f t="array" ref="AB1882">_xlfn.IFS(T1882=0,"No Late Payments",
T1882&lt;=2,"Low",
T1882&lt;=4,"Moderate",
TRUE,"High"
)</f>
        <v>Low</v>
      </c>
      <c r="AC1882" s="10" t="str" cm="1">
        <f t="array" ref="AC1882">_xlfn.IFS(
H1882&lt;40000000,"Low",
H1882&lt;60000000,"Medium",
H1882&lt;100000000,"High",
TRUE,"Very High"
)</f>
        <v>High</v>
      </c>
    </row>
    <row r="1883" spans="1:29">
      <c r="A1883" s="21" t="s">
        <v>1915</v>
      </c>
      <c r="B1883" s="22">
        <v>34</v>
      </c>
      <c r="C1883" s="22" t="s">
        <v>22</v>
      </c>
      <c r="D1883" s="22" t="s">
        <v>23</v>
      </c>
      <c r="E1883" s="22" t="s">
        <v>24</v>
      </c>
      <c r="F1883" s="22" t="s">
        <v>28</v>
      </c>
      <c r="G1883" s="23">
        <v>8000000</v>
      </c>
      <c r="H1883" s="23">
        <v>39000000</v>
      </c>
      <c r="I1883" s="22">
        <v>46</v>
      </c>
      <c r="J1883" s="22">
        <v>1</v>
      </c>
      <c r="K1883" s="22">
        <v>0</v>
      </c>
      <c r="L1883" s="22">
        <v>0</v>
      </c>
      <c r="M1883" s="23">
        <v>19830000</v>
      </c>
      <c r="N1883" s="23">
        <v>21890000</v>
      </c>
      <c r="O1883" s="23">
        <v>16390000</v>
      </c>
      <c r="P1883" s="23">
        <v>2750000</v>
      </c>
      <c r="Q1883" s="23">
        <v>10240000</v>
      </c>
      <c r="R1883" s="23">
        <v>6460000</v>
      </c>
      <c r="S1883" s="23">
        <v>1270000</v>
      </c>
      <c r="T1883" s="22">
        <v>2</v>
      </c>
      <c r="U1883" s="22">
        <v>0</v>
      </c>
      <c r="V1883" s="2" t="str" cm="1">
        <f t="array" ref="V1883">_xlfn.IFS(B1883&lt;30,"21-29",
B1883&lt;40,"30-39",
B1883&lt;50,"40-49",
B1883&lt;60,"50-59",
TRUE,"60+"
)</f>
        <v>30-39</v>
      </c>
      <c r="W1883" s="24">
        <f t="shared" si="87"/>
        <v>19370000</v>
      </c>
      <c r="X1883" s="24">
        <f t="shared" si="88"/>
        <v>6483333.333333333</v>
      </c>
      <c r="Y1883" s="25">
        <f t="shared" si="89"/>
        <v>0.49666666666666665</v>
      </c>
      <c r="Z1883" s="2" t="str" cm="1">
        <f t="array" ref="Z1883">_xlfn.IFS(Y1883&lt;=25%,"Low",
Y1883&lt;=50%,"Moderate",
Y1883&lt;=75%,"High",
Y1883&lt;=100%,"Very High",
TRUE,"Over Limit"
)</f>
        <v>Moderate</v>
      </c>
      <c r="AA1883" s="2" cm="1">
        <f t="array" ref="AA1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3" s="2" t="str" cm="1">
        <f t="array" ref="AB1883">_xlfn.IFS(T1883=0,"No Late Payments",
T1883&lt;=2,"Low",
T1883&lt;=4,"Moderate",
TRUE,"High"
)</f>
        <v>Low</v>
      </c>
      <c r="AC1883" s="10" t="str" cm="1">
        <f t="array" ref="AC1883">_xlfn.IFS(
H1883&lt;40000000,"Low",
H1883&lt;60000000,"Medium",
H1883&lt;100000000,"High",
TRUE,"Very High"
)</f>
        <v>Low</v>
      </c>
    </row>
    <row r="1884" spans="1:29">
      <c r="A1884" s="18" t="s">
        <v>1916</v>
      </c>
      <c r="B1884" s="19">
        <v>27</v>
      </c>
      <c r="C1884" s="19" t="s">
        <v>22</v>
      </c>
      <c r="D1884" s="19" t="s">
        <v>27</v>
      </c>
      <c r="E1884" s="19" t="s">
        <v>24</v>
      </c>
      <c r="F1884" s="19" t="s">
        <v>28</v>
      </c>
      <c r="G1884" s="20">
        <v>6900000</v>
      </c>
      <c r="H1884" s="20">
        <v>36000000</v>
      </c>
      <c r="I1884" s="19">
        <v>54</v>
      </c>
      <c r="J1884" s="19">
        <v>3</v>
      </c>
      <c r="K1884" s="19">
        <v>3</v>
      </c>
      <c r="L1884" s="19">
        <v>0</v>
      </c>
      <c r="M1884" s="20">
        <v>20660000</v>
      </c>
      <c r="N1884" s="20">
        <v>30690000</v>
      </c>
      <c r="O1884" s="20">
        <v>28660000</v>
      </c>
      <c r="P1884" s="20">
        <v>1210000</v>
      </c>
      <c r="Q1884" s="20">
        <v>440000</v>
      </c>
      <c r="R1884" s="20">
        <v>5100000</v>
      </c>
      <c r="S1884" s="20">
        <v>7200000</v>
      </c>
      <c r="T1884" s="19">
        <v>3</v>
      </c>
      <c r="U1884" s="19">
        <v>0</v>
      </c>
      <c r="V1884" s="2" t="str" cm="1">
        <f t="array" ref="V1884">_xlfn.IFS(B1884&lt;30,"21-29",
B1884&lt;40,"30-39",
B1884&lt;50,"40-49",
B1884&lt;60,"50-59",
TRUE,"60+"
)</f>
        <v>21-29</v>
      </c>
      <c r="W1884" s="24">
        <f t="shared" si="87"/>
        <v>26670000</v>
      </c>
      <c r="X1884" s="24">
        <f t="shared" si="88"/>
        <v>2250000</v>
      </c>
      <c r="Y1884" s="25">
        <f t="shared" si="89"/>
        <v>0.74083333333333334</v>
      </c>
      <c r="Z1884" s="2" t="str" cm="1">
        <f t="array" ref="Z1884">_xlfn.IFS(Y1884&lt;=25%,"Low",
Y1884&lt;=50%,"Moderate",
Y1884&lt;=75%,"High",
Y1884&lt;=100%,"Very High",
TRUE,"Over Limit"
)</f>
        <v>High</v>
      </c>
      <c r="AA1884" s="2" cm="1">
        <f t="array" ref="AA1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4" s="2" t="str" cm="1">
        <f t="array" ref="AB1884">_xlfn.IFS(T1884=0,"No Late Payments",
T1884&lt;=2,"Low",
T1884&lt;=4,"Moderate",
TRUE,"High"
)</f>
        <v>Moderate</v>
      </c>
      <c r="AC1884" s="10" t="str" cm="1">
        <f t="array" ref="AC1884">_xlfn.IFS(
H1884&lt;40000000,"Low",
H1884&lt;60000000,"Medium",
H1884&lt;100000000,"High",
TRUE,"Very High"
)</f>
        <v>Low</v>
      </c>
    </row>
    <row r="1885" spans="1:29">
      <c r="A1885" s="21" t="s">
        <v>1917</v>
      </c>
      <c r="B1885" s="22">
        <v>43</v>
      </c>
      <c r="C1885" s="22" t="s">
        <v>34</v>
      </c>
      <c r="D1885" s="22" t="s">
        <v>30</v>
      </c>
      <c r="E1885" s="22" t="s">
        <v>24</v>
      </c>
      <c r="F1885" s="22" t="s">
        <v>28</v>
      </c>
      <c r="G1885" s="23">
        <v>7800000</v>
      </c>
      <c r="H1885" s="23">
        <v>30000000</v>
      </c>
      <c r="I1885" s="22">
        <v>153</v>
      </c>
      <c r="J1885" s="22">
        <v>0</v>
      </c>
      <c r="K1885" s="22">
        <v>0</v>
      </c>
      <c r="L1885" s="22">
        <v>0</v>
      </c>
      <c r="M1885" s="23">
        <v>21010000</v>
      </c>
      <c r="N1885" s="23">
        <v>18640000</v>
      </c>
      <c r="O1885" s="23">
        <v>21010000</v>
      </c>
      <c r="P1885" s="23">
        <v>18410000</v>
      </c>
      <c r="Q1885" s="23">
        <v>7690000</v>
      </c>
      <c r="R1885" s="23">
        <v>7110000</v>
      </c>
      <c r="S1885" s="23">
        <v>1710000</v>
      </c>
      <c r="T1885" s="22">
        <v>0</v>
      </c>
      <c r="U1885" s="22">
        <v>0</v>
      </c>
      <c r="V1885" s="2" t="str" cm="1">
        <f t="array" ref="V1885">_xlfn.IFS(B1885&lt;30,"21-29",
B1885&lt;40,"30-39",
B1885&lt;50,"40-49",
B1885&lt;60,"50-59",
TRUE,"60+"
)</f>
        <v>40-49</v>
      </c>
      <c r="W1885" s="24">
        <f t="shared" si="87"/>
        <v>20220000</v>
      </c>
      <c r="X1885" s="24">
        <f t="shared" si="88"/>
        <v>11070000</v>
      </c>
      <c r="Y1885" s="25">
        <f t="shared" si="89"/>
        <v>0.67400000000000004</v>
      </c>
      <c r="Z1885" s="2" t="str" cm="1">
        <f t="array" ref="Z1885">_xlfn.IFS(Y1885&lt;=25%,"Low",
Y1885&lt;=50%,"Moderate",
Y1885&lt;=75%,"High",
Y1885&lt;=100%,"Very High",
TRUE,"Over Limit"
)</f>
        <v>High</v>
      </c>
      <c r="AA1885" s="2" cm="1">
        <f t="array" ref="AA1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5" s="2" t="str" cm="1">
        <f t="array" ref="AB1885">_xlfn.IFS(T1885=0,"No Late Payments",
T1885&lt;=2,"Low",
T1885&lt;=4,"Moderate",
TRUE,"High"
)</f>
        <v>No Late Payments</v>
      </c>
      <c r="AC1885" s="10" t="str" cm="1">
        <f t="array" ref="AC1885">_xlfn.IFS(
H1885&lt;40000000,"Low",
H1885&lt;60000000,"Medium",
H1885&lt;100000000,"High",
TRUE,"Very High"
)</f>
        <v>Low</v>
      </c>
    </row>
    <row r="1886" spans="1:29">
      <c r="A1886" s="18" t="s">
        <v>1918</v>
      </c>
      <c r="B1886" s="19">
        <v>37</v>
      </c>
      <c r="C1886" s="19" t="s">
        <v>22</v>
      </c>
      <c r="D1886" s="19" t="s">
        <v>23</v>
      </c>
      <c r="E1886" s="19" t="s">
        <v>24</v>
      </c>
      <c r="F1886" s="19" t="s">
        <v>41</v>
      </c>
      <c r="G1886" s="20">
        <v>17600000</v>
      </c>
      <c r="H1886" s="20">
        <v>80000000</v>
      </c>
      <c r="I1886" s="19">
        <v>85</v>
      </c>
      <c r="J1886" s="19">
        <v>0</v>
      </c>
      <c r="K1886" s="19">
        <v>0</v>
      </c>
      <c r="L1886" s="19">
        <v>0</v>
      </c>
      <c r="M1886" s="20">
        <v>9140000</v>
      </c>
      <c r="N1886" s="20">
        <v>9350000</v>
      </c>
      <c r="O1886" s="20">
        <v>16860000</v>
      </c>
      <c r="P1886" s="20">
        <v>4650000</v>
      </c>
      <c r="Q1886" s="20">
        <v>3620000</v>
      </c>
      <c r="R1886" s="20">
        <v>8500000</v>
      </c>
      <c r="S1886" s="20">
        <v>1470000</v>
      </c>
      <c r="T1886" s="19">
        <v>0</v>
      </c>
      <c r="U1886" s="19">
        <v>0</v>
      </c>
      <c r="V1886" s="2" t="str" cm="1">
        <f t="array" ref="V1886">_xlfn.IFS(B1886&lt;30,"21-29",
B1886&lt;40,"30-39",
B1886&lt;50,"40-49",
B1886&lt;60,"50-59",
TRUE,"60+"
)</f>
        <v>30-39</v>
      </c>
      <c r="W1886" s="24">
        <f t="shared" si="87"/>
        <v>11783333.333333334</v>
      </c>
      <c r="X1886" s="24">
        <f t="shared" si="88"/>
        <v>5590000</v>
      </c>
      <c r="Y1886" s="25">
        <f t="shared" si="89"/>
        <v>0.14729166666666668</v>
      </c>
      <c r="Z1886" s="2" t="str" cm="1">
        <f t="array" ref="Z1886">_xlfn.IFS(Y1886&lt;=25%,"Low",
Y1886&lt;=50%,"Moderate",
Y1886&lt;=75%,"High",
Y1886&lt;=100%,"Very High",
TRUE,"Over Limit"
)</f>
        <v>Low</v>
      </c>
      <c r="AA1886" s="2" cm="1">
        <f t="array" ref="AA1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86" s="2" t="str" cm="1">
        <f t="array" ref="AB1886">_xlfn.IFS(T1886=0,"No Late Payments",
T1886&lt;=2,"Low",
T1886&lt;=4,"Moderate",
TRUE,"High"
)</f>
        <v>No Late Payments</v>
      </c>
      <c r="AC1886" s="10" t="str" cm="1">
        <f t="array" ref="AC1886">_xlfn.IFS(
H1886&lt;40000000,"Low",
H1886&lt;60000000,"Medium",
H1886&lt;100000000,"High",
TRUE,"Very High"
)</f>
        <v>High</v>
      </c>
    </row>
    <row r="1887" spans="1:29">
      <c r="A1887" s="21" t="s">
        <v>1919</v>
      </c>
      <c r="B1887" s="22">
        <v>58</v>
      </c>
      <c r="C1887" s="22" t="s">
        <v>34</v>
      </c>
      <c r="D1887" s="22" t="s">
        <v>23</v>
      </c>
      <c r="E1887" s="22" t="s">
        <v>38</v>
      </c>
      <c r="F1887" s="22" t="s">
        <v>48</v>
      </c>
      <c r="G1887" s="23">
        <v>24900000</v>
      </c>
      <c r="H1887" s="23">
        <v>101000000</v>
      </c>
      <c r="I1887" s="22">
        <v>179</v>
      </c>
      <c r="J1887" s="22">
        <v>0</v>
      </c>
      <c r="K1887" s="22">
        <v>0</v>
      </c>
      <c r="L1887" s="22">
        <v>0</v>
      </c>
      <c r="M1887" s="23">
        <v>59530000</v>
      </c>
      <c r="N1887" s="23">
        <v>78900000</v>
      </c>
      <c r="O1887" s="23">
        <v>82300000</v>
      </c>
      <c r="P1887" s="23">
        <v>16130000</v>
      </c>
      <c r="Q1887" s="23">
        <v>27470000</v>
      </c>
      <c r="R1887" s="23">
        <v>20790000</v>
      </c>
      <c r="S1887" s="23">
        <v>3360000</v>
      </c>
      <c r="T1887" s="22">
        <v>0</v>
      </c>
      <c r="U1887" s="22">
        <v>0</v>
      </c>
      <c r="V1887" s="2" t="str" cm="1">
        <f t="array" ref="V1887">_xlfn.IFS(B1887&lt;30,"21-29",
B1887&lt;40,"30-39",
B1887&lt;50,"40-49",
B1887&lt;60,"50-59",
TRUE,"60+"
)</f>
        <v>50-59</v>
      </c>
      <c r="W1887" s="24">
        <f t="shared" si="87"/>
        <v>73576666.666666672</v>
      </c>
      <c r="X1887" s="24">
        <f t="shared" si="88"/>
        <v>21463333.333333332</v>
      </c>
      <c r="Y1887" s="25">
        <f t="shared" si="89"/>
        <v>0.72848184818481854</v>
      </c>
      <c r="Z1887" s="2" t="str" cm="1">
        <f t="array" ref="Z1887">_xlfn.IFS(Y1887&lt;=25%,"Low",
Y1887&lt;=50%,"Moderate",
Y1887&lt;=75%,"High",
Y1887&lt;=100%,"Very High",
TRUE,"Over Limit"
)</f>
        <v>High</v>
      </c>
      <c r="AA1887" s="2" cm="1">
        <f t="array" ref="AA1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7" s="2" t="str" cm="1">
        <f t="array" ref="AB1887">_xlfn.IFS(T1887=0,"No Late Payments",
T1887&lt;=2,"Low",
T1887&lt;=4,"Moderate",
TRUE,"High"
)</f>
        <v>No Late Payments</v>
      </c>
      <c r="AC1887" s="10" t="str" cm="1">
        <f t="array" ref="AC1887">_xlfn.IFS(
H1887&lt;40000000,"Low",
H1887&lt;60000000,"Medium",
H1887&lt;100000000,"High",
TRUE,"Very High"
)</f>
        <v>Very High</v>
      </c>
    </row>
    <row r="1888" spans="1:29">
      <c r="A1888" s="18" t="s">
        <v>1920</v>
      </c>
      <c r="B1888" s="19">
        <v>47</v>
      </c>
      <c r="C1888" s="19" t="s">
        <v>34</v>
      </c>
      <c r="D1888" s="19" t="s">
        <v>23</v>
      </c>
      <c r="E1888" s="19" t="s">
        <v>31</v>
      </c>
      <c r="F1888" s="19" t="s">
        <v>31</v>
      </c>
      <c r="G1888" s="20">
        <v>9600000</v>
      </c>
      <c r="H1888" s="20">
        <v>38000000</v>
      </c>
      <c r="I1888" s="19">
        <v>169</v>
      </c>
      <c r="J1888" s="19">
        <v>0</v>
      </c>
      <c r="K1888" s="19">
        <v>0</v>
      </c>
      <c r="L1888" s="19">
        <v>0</v>
      </c>
      <c r="M1888" s="20">
        <v>15750000</v>
      </c>
      <c r="N1888" s="20">
        <v>12000000</v>
      </c>
      <c r="O1888" s="20">
        <v>10280000</v>
      </c>
      <c r="P1888" s="20">
        <v>3490000</v>
      </c>
      <c r="Q1888" s="20">
        <v>5180000</v>
      </c>
      <c r="R1888" s="20">
        <v>4520000</v>
      </c>
      <c r="S1888" s="20">
        <v>800000</v>
      </c>
      <c r="T1888" s="19">
        <v>0</v>
      </c>
      <c r="U1888" s="19">
        <v>0</v>
      </c>
      <c r="V1888" s="2" t="str" cm="1">
        <f t="array" ref="V1888">_xlfn.IFS(B1888&lt;30,"21-29",
B1888&lt;40,"30-39",
B1888&lt;50,"40-49",
B1888&lt;60,"50-59",
TRUE,"60+"
)</f>
        <v>40-49</v>
      </c>
      <c r="W1888" s="24">
        <f t="shared" si="87"/>
        <v>12676666.666666666</v>
      </c>
      <c r="X1888" s="24">
        <f t="shared" si="88"/>
        <v>4396666.666666667</v>
      </c>
      <c r="Y1888" s="25">
        <f t="shared" si="89"/>
        <v>0.33359649122807017</v>
      </c>
      <c r="Z1888" s="2" t="str" cm="1">
        <f t="array" ref="Z1888">_xlfn.IFS(Y1888&lt;=25%,"Low",
Y1888&lt;=50%,"Moderate",
Y1888&lt;=75%,"High",
Y1888&lt;=100%,"Very High",
TRUE,"Over Limit"
)</f>
        <v>Moderate</v>
      </c>
      <c r="AA1888" s="2" cm="1">
        <f t="array" ref="AA1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8" s="2" t="str" cm="1">
        <f t="array" ref="AB1888">_xlfn.IFS(T1888=0,"No Late Payments",
T1888&lt;=2,"Low",
T1888&lt;=4,"Moderate",
TRUE,"High"
)</f>
        <v>No Late Payments</v>
      </c>
      <c r="AC1888" s="10" t="str" cm="1">
        <f t="array" ref="AC1888">_xlfn.IFS(
H1888&lt;40000000,"Low",
H1888&lt;60000000,"Medium",
H1888&lt;100000000,"High",
TRUE,"Very High"
)</f>
        <v>Low</v>
      </c>
    </row>
    <row r="1889" spans="1:29">
      <c r="A1889" s="21" t="s">
        <v>1921</v>
      </c>
      <c r="B1889" s="22">
        <v>41</v>
      </c>
      <c r="C1889" s="22" t="s">
        <v>22</v>
      </c>
      <c r="D1889" s="22" t="s">
        <v>23</v>
      </c>
      <c r="E1889" s="22" t="s">
        <v>38</v>
      </c>
      <c r="F1889" s="22" t="s">
        <v>28</v>
      </c>
      <c r="G1889" s="23">
        <v>11900000</v>
      </c>
      <c r="H1889" s="23">
        <v>61000000</v>
      </c>
      <c r="I1889" s="22">
        <v>128</v>
      </c>
      <c r="J1889" s="22">
        <v>0</v>
      </c>
      <c r="K1889" s="22">
        <v>0</v>
      </c>
      <c r="L1889" s="22">
        <v>0</v>
      </c>
      <c r="M1889" s="23">
        <v>9170000</v>
      </c>
      <c r="N1889" s="23">
        <v>19620000</v>
      </c>
      <c r="O1889" s="23">
        <v>23830000</v>
      </c>
      <c r="P1889" s="23">
        <v>3730000</v>
      </c>
      <c r="Q1889" s="23">
        <v>18330000</v>
      </c>
      <c r="R1889" s="23">
        <v>24630000</v>
      </c>
      <c r="S1889" s="23">
        <v>1380000</v>
      </c>
      <c r="T1889" s="22">
        <v>0</v>
      </c>
      <c r="U1889" s="22">
        <v>0</v>
      </c>
      <c r="V1889" s="2" t="str" cm="1">
        <f t="array" ref="V1889">_xlfn.IFS(B1889&lt;30,"21-29",
B1889&lt;40,"30-39",
B1889&lt;50,"40-49",
B1889&lt;60,"50-59",
TRUE,"60+"
)</f>
        <v>40-49</v>
      </c>
      <c r="W1889" s="24">
        <f t="shared" si="87"/>
        <v>17540000</v>
      </c>
      <c r="X1889" s="24">
        <f t="shared" si="88"/>
        <v>15563333.333333334</v>
      </c>
      <c r="Y1889" s="25">
        <f t="shared" si="89"/>
        <v>0.28754098360655739</v>
      </c>
      <c r="Z1889" s="2" t="str" cm="1">
        <f t="array" ref="Z1889">_xlfn.IFS(Y1889&lt;=25%,"Low",
Y1889&lt;=50%,"Moderate",
Y1889&lt;=75%,"High",
Y1889&lt;=100%,"Very High",
TRUE,"Over Limit"
)</f>
        <v>Moderate</v>
      </c>
      <c r="AA1889" s="2" cm="1">
        <f t="array" ref="AA1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9" s="2" t="str" cm="1">
        <f t="array" ref="AB1889">_xlfn.IFS(T1889=0,"No Late Payments",
T1889&lt;=2,"Low",
T1889&lt;=4,"Moderate",
TRUE,"High"
)</f>
        <v>No Late Payments</v>
      </c>
      <c r="AC1889" s="10" t="str" cm="1">
        <f t="array" ref="AC1889">_xlfn.IFS(
H1889&lt;40000000,"Low",
H1889&lt;60000000,"Medium",
H1889&lt;100000000,"High",
TRUE,"Very High"
)</f>
        <v>High</v>
      </c>
    </row>
    <row r="1890" spans="1:29">
      <c r="A1890" s="18" t="s">
        <v>1922</v>
      </c>
      <c r="B1890" s="19">
        <v>41</v>
      </c>
      <c r="C1890" s="19" t="s">
        <v>34</v>
      </c>
      <c r="D1890" s="19" t="s">
        <v>23</v>
      </c>
      <c r="E1890" s="19" t="s">
        <v>24</v>
      </c>
      <c r="F1890" s="19" t="s">
        <v>28</v>
      </c>
      <c r="G1890" s="20">
        <v>14000000</v>
      </c>
      <c r="H1890" s="20">
        <v>81000000</v>
      </c>
      <c r="I1890" s="19">
        <v>116</v>
      </c>
      <c r="J1890" s="19">
        <v>0</v>
      </c>
      <c r="K1890" s="19">
        <v>0</v>
      </c>
      <c r="L1890" s="19">
        <v>0</v>
      </c>
      <c r="M1890" s="20">
        <v>66720000</v>
      </c>
      <c r="N1890" s="20">
        <v>75660000</v>
      </c>
      <c r="O1890" s="20">
        <v>63440000</v>
      </c>
      <c r="P1890" s="20">
        <v>57110000</v>
      </c>
      <c r="Q1890" s="20">
        <v>18960000</v>
      </c>
      <c r="R1890" s="20">
        <v>65440000</v>
      </c>
      <c r="S1890" s="20">
        <v>4080000</v>
      </c>
      <c r="T1890" s="19">
        <v>0</v>
      </c>
      <c r="U1890" s="19">
        <v>0</v>
      </c>
      <c r="V1890" s="2" t="str" cm="1">
        <f t="array" ref="V1890">_xlfn.IFS(B1890&lt;30,"21-29",
B1890&lt;40,"30-39",
B1890&lt;50,"40-49",
B1890&lt;60,"50-59",
TRUE,"60+"
)</f>
        <v>40-49</v>
      </c>
      <c r="W1890" s="24">
        <f t="shared" si="87"/>
        <v>68606666.666666672</v>
      </c>
      <c r="X1890" s="24">
        <f t="shared" si="88"/>
        <v>47170000</v>
      </c>
      <c r="Y1890" s="25">
        <f t="shared" si="89"/>
        <v>0.84699588477366261</v>
      </c>
      <c r="Z1890" s="2" t="str" cm="1">
        <f t="array" ref="Z1890">_xlfn.IFS(Y1890&lt;=25%,"Low",
Y1890&lt;=50%,"Moderate",
Y1890&lt;=75%,"High",
Y1890&lt;=100%,"Very High",
TRUE,"Over Limit"
)</f>
        <v>Very High</v>
      </c>
      <c r="AA1890" s="2" cm="1">
        <f t="array" ref="AA1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0" s="2" t="str" cm="1">
        <f t="array" ref="AB1890">_xlfn.IFS(T1890=0,"No Late Payments",
T1890&lt;=2,"Low",
T1890&lt;=4,"Moderate",
TRUE,"High"
)</f>
        <v>No Late Payments</v>
      </c>
      <c r="AC1890" s="10" t="str" cm="1">
        <f t="array" ref="AC1890">_xlfn.IFS(
H1890&lt;40000000,"Low",
H1890&lt;60000000,"Medium",
H1890&lt;100000000,"High",
TRUE,"Very High"
)</f>
        <v>High</v>
      </c>
    </row>
    <row r="1891" spans="1:29">
      <c r="A1891" s="21" t="s">
        <v>1923</v>
      </c>
      <c r="B1891" s="22">
        <v>37</v>
      </c>
      <c r="C1891" s="22" t="s">
        <v>34</v>
      </c>
      <c r="D1891" s="22" t="s">
        <v>30</v>
      </c>
      <c r="E1891" s="22" t="s">
        <v>24</v>
      </c>
      <c r="F1891" s="22" t="s">
        <v>48</v>
      </c>
      <c r="G1891" s="23">
        <v>5800000</v>
      </c>
      <c r="H1891" s="23">
        <v>30000000</v>
      </c>
      <c r="I1891" s="22">
        <v>123</v>
      </c>
      <c r="J1891" s="22">
        <v>0</v>
      </c>
      <c r="K1891" s="22">
        <v>0</v>
      </c>
      <c r="L1891" s="22">
        <v>0</v>
      </c>
      <c r="M1891" s="23">
        <v>11230000</v>
      </c>
      <c r="N1891" s="23">
        <v>13450000</v>
      </c>
      <c r="O1891" s="23">
        <v>10130000</v>
      </c>
      <c r="P1891" s="23">
        <v>3460000</v>
      </c>
      <c r="Q1891" s="23">
        <v>7060000</v>
      </c>
      <c r="R1891" s="23">
        <v>6580000</v>
      </c>
      <c r="S1891" s="23">
        <v>100000</v>
      </c>
      <c r="T1891" s="22">
        <v>0</v>
      </c>
      <c r="U1891" s="22">
        <v>0</v>
      </c>
      <c r="V1891" s="2" t="str" cm="1">
        <f t="array" ref="V1891">_xlfn.IFS(B1891&lt;30,"21-29",
B1891&lt;40,"30-39",
B1891&lt;50,"40-49",
B1891&lt;60,"50-59",
TRUE,"60+"
)</f>
        <v>30-39</v>
      </c>
      <c r="W1891" s="24">
        <f t="shared" si="87"/>
        <v>11603333.333333334</v>
      </c>
      <c r="X1891" s="24">
        <f t="shared" si="88"/>
        <v>5700000</v>
      </c>
      <c r="Y1891" s="25">
        <f t="shared" si="89"/>
        <v>0.38677777777777778</v>
      </c>
      <c r="Z1891" s="2" t="str" cm="1">
        <f t="array" ref="Z1891">_xlfn.IFS(Y1891&lt;=25%,"Low",
Y1891&lt;=50%,"Moderate",
Y1891&lt;=75%,"High",
Y1891&lt;=100%,"Very High",
TRUE,"Over Limit"
)</f>
        <v>Moderate</v>
      </c>
      <c r="AA1891" s="2" cm="1">
        <f t="array" ref="AA1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1" s="2" t="str" cm="1">
        <f t="array" ref="AB1891">_xlfn.IFS(T1891=0,"No Late Payments",
T1891&lt;=2,"Low",
T1891&lt;=4,"Moderate",
TRUE,"High"
)</f>
        <v>No Late Payments</v>
      </c>
      <c r="AC1891" s="10" t="str" cm="1">
        <f t="array" ref="AC1891">_xlfn.IFS(
H1891&lt;40000000,"Low",
H1891&lt;60000000,"Medium",
H1891&lt;100000000,"High",
TRUE,"Very High"
)</f>
        <v>Low</v>
      </c>
    </row>
    <row r="1892" spans="1:29">
      <c r="A1892" s="18" t="s">
        <v>1924</v>
      </c>
      <c r="B1892" s="19">
        <v>27</v>
      </c>
      <c r="C1892" s="19" t="s">
        <v>22</v>
      </c>
      <c r="D1892" s="19" t="s">
        <v>27</v>
      </c>
      <c r="E1892" s="19" t="s">
        <v>24</v>
      </c>
      <c r="F1892" s="19" t="s">
        <v>28</v>
      </c>
      <c r="G1892" s="20">
        <v>7500000</v>
      </c>
      <c r="H1892" s="20">
        <v>35000000</v>
      </c>
      <c r="I1892" s="19">
        <v>30</v>
      </c>
      <c r="J1892" s="19">
        <v>0</v>
      </c>
      <c r="K1892" s="19">
        <v>0</v>
      </c>
      <c r="L1892" s="19">
        <v>0</v>
      </c>
      <c r="M1892" s="20">
        <v>16000000</v>
      </c>
      <c r="N1892" s="20">
        <v>10360000</v>
      </c>
      <c r="O1892" s="20">
        <v>11070000</v>
      </c>
      <c r="P1892" s="20">
        <v>8760000</v>
      </c>
      <c r="Q1892" s="20">
        <v>3850000</v>
      </c>
      <c r="R1892" s="20">
        <v>5950000</v>
      </c>
      <c r="S1892" s="20">
        <v>630000</v>
      </c>
      <c r="T1892" s="19">
        <v>0</v>
      </c>
      <c r="U1892" s="19">
        <v>0</v>
      </c>
      <c r="V1892" s="2" t="str" cm="1">
        <f t="array" ref="V1892">_xlfn.IFS(B1892&lt;30,"21-29",
B1892&lt;40,"30-39",
B1892&lt;50,"40-49",
B1892&lt;60,"50-59",
TRUE,"60+"
)</f>
        <v>21-29</v>
      </c>
      <c r="W1892" s="24">
        <f t="shared" si="87"/>
        <v>12476666.666666666</v>
      </c>
      <c r="X1892" s="24">
        <f t="shared" si="88"/>
        <v>6186666.666666667</v>
      </c>
      <c r="Y1892" s="25">
        <f t="shared" si="89"/>
        <v>0.35647619047619045</v>
      </c>
      <c r="Z1892" s="2" t="str" cm="1">
        <f t="array" ref="Z1892">_xlfn.IFS(Y1892&lt;=25%,"Low",
Y1892&lt;=50%,"Moderate",
Y1892&lt;=75%,"High",
Y1892&lt;=100%,"Very High",
TRUE,"Over Limit"
)</f>
        <v>Moderate</v>
      </c>
      <c r="AA1892" s="2" cm="1">
        <f t="array" ref="AA1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2" s="2" t="str" cm="1">
        <f t="array" ref="AB1892">_xlfn.IFS(T1892=0,"No Late Payments",
T1892&lt;=2,"Low",
T1892&lt;=4,"Moderate",
TRUE,"High"
)</f>
        <v>No Late Payments</v>
      </c>
      <c r="AC1892" s="10" t="str" cm="1">
        <f t="array" ref="AC1892">_xlfn.IFS(
H1892&lt;40000000,"Low",
H1892&lt;60000000,"Medium",
H1892&lt;100000000,"High",
TRUE,"Very High"
)</f>
        <v>Low</v>
      </c>
    </row>
    <row r="1893" spans="1:29">
      <c r="A1893" s="21" t="s">
        <v>1925</v>
      </c>
      <c r="B1893" s="22">
        <v>32</v>
      </c>
      <c r="C1893" s="22" t="s">
        <v>22</v>
      </c>
      <c r="D1893" s="22" t="s">
        <v>23</v>
      </c>
      <c r="E1893" s="22" t="s">
        <v>24</v>
      </c>
      <c r="F1893" s="22" t="s">
        <v>48</v>
      </c>
      <c r="G1893" s="23">
        <v>11100000</v>
      </c>
      <c r="H1893" s="23">
        <v>68000000</v>
      </c>
      <c r="I1893" s="22">
        <v>56</v>
      </c>
      <c r="J1893" s="22">
        <v>0</v>
      </c>
      <c r="K1893" s="22">
        <v>0</v>
      </c>
      <c r="L1893" s="22">
        <v>0</v>
      </c>
      <c r="M1893" s="23">
        <v>22540000</v>
      </c>
      <c r="N1893" s="23">
        <v>23340000</v>
      </c>
      <c r="O1893" s="23">
        <v>5290000</v>
      </c>
      <c r="P1893" s="23">
        <v>9340000</v>
      </c>
      <c r="Q1893" s="23">
        <v>9020000</v>
      </c>
      <c r="R1893" s="23">
        <v>4280000</v>
      </c>
      <c r="S1893" s="23">
        <v>840000</v>
      </c>
      <c r="T1893" s="22">
        <v>1</v>
      </c>
      <c r="U1893" s="22">
        <v>1</v>
      </c>
      <c r="V1893" s="2" t="str" cm="1">
        <f t="array" ref="V1893">_xlfn.IFS(B1893&lt;30,"21-29",
B1893&lt;40,"30-39",
B1893&lt;50,"40-49",
B1893&lt;60,"50-59",
TRUE,"60+"
)</f>
        <v>30-39</v>
      </c>
      <c r="W1893" s="24">
        <f t="shared" si="87"/>
        <v>17056666.666666668</v>
      </c>
      <c r="X1893" s="24">
        <f t="shared" si="88"/>
        <v>7546666.666666667</v>
      </c>
      <c r="Y1893" s="25">
        <f t="shared" si="89"/>
        <v>0.25083333333333335</v>
      </c>
      <c r="Z1893" s="2" t="str" cm="1">
        <f t="array" ref="Z1893">_xlfn.IFS(Y1893&lt;=25%,"Low",
Y1893&lt;=50%,"Moderate",
Y1893&lt;=75%,"High",
Y1893&lt;=100%,"Very High",
TRUE,"Over Limit"
)</f>
        <v>Moderate</v>
      </c>
      <c r="AA1893" s="2" cm="1">
        <f t="array" ref="AA1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3" s="2" t="str" cm="1">
        <f t="array" ref="AB1893">_xlfn.IFS(T1893=0,"No Late Payments",
T1893&lt;=2,"Low",
T1893&lt;=4,"Moderate",
TRUE,"High"
)</f>
        <v>Low</v>
      </c>
      <c r="AC1893" s="10" t="str" cm="1">
        <f t="array" ref="AC1893">_xlfn.IFS(
H1893&lt;40000000,"Low",
H1893&lt;60000000,"Medium",
H1893&lt;100000000,"High",
TRUE,"Very High"
)</f>
        <v>High</v>
      </c>
    </row>
    <row r="1894" spans="1:29">
      <c r="A1894" s="18" t="s">
        <v>1926</v>
      </c>
      <c r="B1894" s="19">
        <v>25</v>
      </c>
      <c r="C1894" s="19" t="s">
        <v>22</v>
      </c>
      <c r="D1894" s="19" t="s">
        <v>30</v>
      </c>
      <c r="E1894" s="19" t="s">
        <v>38</v>
      </c>
      <c r="F1894" s="19" t="s">
        <v>25</v>
      </c>
      <c r="G1894" s="20">
        <v>5500000</v>
      </c>
      <c r="H1894" s="20">
        <v>20000000</v>
      </c>
      <c r="I1894" s="19">
        <v>47</v>
      </c>
      <c r="J1894" s="19">
        <v>0</v>
      </c>
      <c r="K1894" s="19">
        <v>1</v>
      </c>
      <c r="L1894" s="19">
        <v>1</v>
      </c>
      <c r="M1894" s="20">
        <v>15280000</v>
      </c>
      <c r="N1894" s="20">
        <v>13930000</v>
      </c>
      <c r="O1894" s="20">
        <v>13490000</v>
      </c>
      <c r="P1894" s="20">
        <v>2550000</v>
      </c>
      <c r="Q1894" s="20">
        <v>6010000</v>
      </c>
      <c r="R1894" s="20">
        <v>370000</v>
      </c>
      <c r="S1894" s="20">
        <v>1540000</v>
      </c>
      <c r="T1894" s="19">
        <v>3</v>
      </c>
      <c r="U1894" s="19">
        <v>0</v>
      </c>
      <c r="V1894" s="2" t="str" cm="1">
        <f t="array" ref="V1894">_xlfn.IFS(B1894&lt;30,"21-29",
B1894&lt;40,"30-39",
B1894&lt;50,"40-49",
B1894&lt;60,"50-59",
TRUE,"60+"
)</f>
        <v>21-29</v>
      </c>
      <c r="W1894" s="24">
        <f t="shared" si="87"/>
        <v>14233333.333333334</v>
      </c>
      <c r="X1894" s="24">
        <f t="shared" si="88"/>
        <v>2976666.6666666665</v>
      </c>
      <c r="Y1894" s="25">
        <f t="shared" si="89"/>
        <v>0.71166666666666667</v>
      </c>
      <c r="Z1894" s="2" t="str" cm="1">
        <f t="array" ref="Z1894">_xlfn.IFS(Y1894&lt;=25%,"Low",
Y1894&lt;=50%,"Moderate",
Y1894&lt;=75%,"High",
Y1894&lt;=100%,"Very High",
TRUE,"Over Limit"
)</f>
        <v>High</v>
      </c>
      <c r="AA1894" s="2" cm="1">
        <f t="array" ref="AA1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4" s="2" t="str" cm="1">
        <f t="array" ref="AB1894">_xlfn.IFS(T1894=0,"No Late Payments",
T1894&lt;=2,"Low",
T1894&lt;=4,"Moderate",
TRUE,"High"
)</f>
        <v>Moderate</v>
      </c>
      <c r="AC1894" s="10" t="str" cm="1">
        <f t="array" ref="AC1894">_xlfn.IFS(
H1894&lt;40000000,"Low",
H1894&lt;60000000,"Medium",
H1894&lt;100000000,"High",
TRUE,"Very High"
)</f>
        <v>Low</v>
      </c>
    </row>
    <row r="1895" spans="1:29">
      <c r="A1895" s="21" t="s">
        <v>1927</v>
      </c>
      <c r="B1895" s="22">
        <v>40</v>
      </c>
      <c r="C1895" s="22" t="s">
        <v>22</v>
      </c>
      <c r="D1895" s="22" t="s">
        <v>27</v>
      </c>
      <c r="E1895" s="22" t="s">
        <v>24</v>
      </c>
      <c r="F1895" s="22" t="s">
        <v>25</v>
      </c>
      <c r="G1895" s="23">
        <v>10100000</v>
      </c>
      <c r="H1895" s="23">
        <v>47000000</v>
      </c>
      <c r="I1895" s="22">
        <v>46</v>
      </c>
      <c r="J1895" s="22">
        <v>0</v>
      </c>
      <c r="K1895" s="22">
        <v>1</v>
      </c>
      <c r="L1895" s="22">
        <v>2</v>
      </c>
      <c r="M1895" s="23">
        <v>27500000</v>
      </c>
      <c r="N1895" s="23">
        <v>25740000</v>
      </c>
      <c r="O1895" s="23">
        <v>18580000</v>
      </c>
      <c r="P1895" s="23">
        <v>5250000</v>
      </c>
      <c r="Q1895" s="23">
        <v>520000</v>
      </c>
      <c r="R1895" s="23">
        <v>2100000</v>
      </c>
      <c r="S1895" s="23">
        <v>1810000</v>
      </c>
      <c r="T1895" s="22">
        <v>2</v>
      </c>
      <c r="U1895" s="22">
        <v>1</v>
      </c>
      <c r="V1895" s="2" t="str" cm="1">
        <f t="array" ref="V1895">_xlfn.IFS(B1895&lt;30,"21-29",
B1895&lt;40,"30-39",
B1895&lt;50,"40-49",
B1895&lt;60,"50-59",
TRUE,"60+"
)</f>
        <v>40-49</v>
      </c>
      <c r="W1895" s="24">
        <f t="shared" si="87"/>
        <v>23940000</v>
      </c>
      <c r="X1895" s="24">
        <f t="shared" si="88"/>
        <v>2623333.3333333335</v>
      </c>
      <c r="Y1895" s="25">
        <f t="shared" si="89"/>
        <v>0.50936170212765952</v>
      </c>
      <c r="Z1895" s="2" t="str" cm="1">
        <f t="array" ref="Z1895">_xlfn.IFS(Y1895&lt;=25%,"Low",
Y1895&lt;=50%,"Moderate",
Y1895&lt;=75%,"High",
Y1895&lt;=100%,"Very High",
TRUE,"Over Limit"
)</f>
        <v>High</v>
      </c>
      <c r="AA1895" s="2" cm="1">
        <f t="array" ref="AA1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5" s="2" t="str" cm="1">
        <f t="array" ref="AB1895">_xlfn.IFS(T1895=0,"No Late Payments",
T1895&lt;=2,"Low",
T1895&lt;=4,"Moderate",
TRUE,"High"
)</f>
        <v>Low</v>
      </c>
      <c r="AC1895" s="10" t="str" cm="1">
        <f t="array" ref="AC1895">_xlfn.IFS(
H1895&lt;40000000,"Low",
H1895&lt;60000000,"Medium",
H1895&lt;100000000,"High",
TRUE,"Very High"
)</f>
        <v>Medium</v>
      </c>
    </row>
    <row r="1896" spans="1:29">
      <c r="A1896" s="18" t="s">
        <v>1928</v>
      </c>
      <c r="B1896" s="19">
        <v>49</v>
      </c>
      <c r="C1896" s="19" t="s">
        <v>34</v>
      </c>
      <c r="D1896" s="19" t="s">
        <v>23</v>
      </c>
      <c r="E1896" s="19" t="s">
        <v>38</v>
      </c>
      <c r="F1896" s="19" t="s">
        <v>28</v>
      </c>
      <c r="G1896" s="20">
        <v>18200000</v>
      </c>
      <c r="H1896" s="20">
        <v>58000000</v>
      </c>
      <c r="I1896" s="19">
        <v>195</v>
      </c>
      <c r="J1896" s="19">
        <v>0</v>
      </c>
      <c r="K1896" s="19">
        <v>0</v>
      </c>
      <c r="L1896" s="19">
        <v>0</v>
      </c>
      <c r="M1896" s="20">
        <v>57690000</v>
      </c>
      <c r="N1896" s="20">
        <v>50810000</v>
      </c>
      <c r="O1896" s="20">
        <v>40110000</v>
      </c>
      <c r="P1896" s="20">
        <v>30490000</v>
      </c>
      <c r="Q1896" s="20">
        <v>18440000</v>
      </c>
      <c r="R1896" s="20">
        <v>10510000</v>
      </c>
      <c r="S1896" s="20">
        <v>1820000</v>
      </c>
      <c r="T1896" s="19">
        <v>1</v>
      </c>
      <c r="U1896" s="19">
        <v>0</v>
      </c>
      <c r="V1896" s="2" t="str" cm="1">
        <f t="array" ref="V1896">_xlfn.IFS(B1896&lt;30,"21-29",
B1896&lt;40,"30-39",
B1896&lt;50,"40-49",
B1896&lt;60,"50-59",
TRUE,"60+"
)</f>
        <v>40-49</v>
      </c>
      <c r="W1896" s="24">
        <f t="shared" si="87"/>
        <v>49536666.666666664</v>
      </c>
      <c r="X1896" s="24">
        <f t="shared" si="88"/>
        <v>19813333.333333332</v>
      </c>
      <c r="Y1896" s="25">
        <f t="shared" si="89"/>
        <v>0.85408045977011493</v>
      </c>
      <c r="Z1896" s="2" t="str" cm="1">
        <f t="array" ref="Z1896">_xlfn.IFS(Y1896&lt;=25%,"Low",
Y1896&lt;=50%,"Moderate",
Y1896&lt;=75%,"High",
Y1896&lt;=100%,"Very High",
TRUE,"Over Limit"
)</f>
        <v>Very High</v>
      </c>
      <c r="AA1896" s="2" cm="1">
        <f t="array" ref="AA1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6" s="2" t="str" cm="1">
        <f t="array" ref="AB1896">_xlfn.IFS(T1896=0,"No Late Payments",
T1896&lt;=2,"Low",
T1896&lt;=4,"Moderate",
TRUE,"High"
)</f>
        <v>Low</v>
      </c>
      <c r="AC1896" s="10" t="str" cm="1">
        <f t="array" ref="AC1896">_xlfn.IFS(
H1896&lt;40000000,"Low",
H1896&lt;60000000,"Medium",
H1896&lt;100000000,"High",
TRUE,"Very High"
)</f>
        <v>Medium</v>
      </c>
    </row>
    <row r="1897" spans="1:29">
      <c r="A1897" s="21" t="s">
        <v>1929</v>
      </c>
      <c r="B1897" s="22">
        <v>38</v>
      </c>
      <c r="C1897" s="22" t="s">
        <v>22</v>
      </c>
      <c r="D1897" s="22" t="s">
        <v>30</v>
      </c>
      <c r="E1897" s="22" t="s">
        <v>38</v>
      </c>
      <c r="F1897" s="22" t="s">
        <v>25</v>
      </c>
      <c r="G1897" s="23">
        <v>8300000</v>
      </c>
      <c r="H1897" s="23">
        <v>39000000</v>
      </c>
      <c r="I1897" s="22">
        <v>133</v>
      </c>
      <c r="J1897" s="22">
        <v>0</v>
      </c>
      <c r="K1897" s="22">
        <v>0</v>
      </c>
      <c r="L1897" s="22">
        <v>0</v>
      </c>
      <c r="M1897" s="23">
        <v>22200000</v>
      </c>
      <c r="N1897" s="23">
        <v>25840000</v>
      </c>
      <c r="O1897" s="23">
        <v>24770000</v>
      </c>
      <c r="P1897" s="23">
        <v>7380000</v>
      </c>
      <c r="Q1897" s="23">
        <v>8880000</v>
      </c>
      <c r="R1897" s="23">
        <v>23250000</v>
      </c>
      <c r="S1897" s="23">
        <v>130000</v>
      </c>
      <c r="T1897" s="22">
        <v>0</v>
      </c>
      <c r="U1897" s="22">
        <v>0</v>
      </c>
      <c r="V1897" s="2" t="str" cm="1">
        <f t="array" ref="V1897">_xlfn.IFS(B1897&lt;30,"21-29",
B1897&lt;40,"30-39",
B1897&lt;50,"40-49",
B1897&lt;60,"50-59",
TRUE,"60+"
)</f>
        <v>30-39</v>
      </c>
      <c r="W1897" s="24">
        <f t="shared" si="87"/>
        <v>24270000</v>
      </c>
      <c r="X1897" s="24">
        <f t="shared" si="88"/>
        <v>13170000</v>
      </c>
      <c r="Y1897" s="25">
        <f t="shared" si="89"/>
        <v>0.62230769230769234</v>
      </c>
      <c r="Z1897" s="2" t="str" cm="1">
        <f t="array" ref="Z1897">_xlfn.IFS(Y1897&lt;=25%,"Low",
Y1897&lt;=50%,"Moderate",
Y1897&lt;=75%,"High",
Y1897&lt;=100%,"Very High",
TRUE,"Over Limit"
)</f>
        <v>High</v>
      </c>
      <c r="AA1897" s="2" cm="1">
        <f t="array" ref="AA1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7" s="2" t="str" cm="1">
        <f t="array" ref="AB1897">_xlfn.IFS(T1897=0,"No Late Payments",
T1897&lt;=2,"Low",
T1897&lt;=4,"Moderate",
TRUE,"High"
)</f>
        <v>No Late Payments</v>
      </c>
      <c r="AC1897" s="10" t="str" cm="1">
        <f t="array" ref="AC1897">_xlfn.IFS(
H1897&lt;40000000,"Low",
H1897&lt;60000000,"Medium",
H1897&lt;100000000,"High",
TRUE,"Very High"
)</f>
        <v>Low</v>
      </c>
    </row>
    <row r="1898" spans="1:29">
      <c r="A1898" s="18" t="s">
        <v>1930</v>
      </c>
      <c r="B1898" s="19">
        <v>43</v>
      </c>
      <c r="C1898" s="19" t="s">
        <v>22</v>
      </c>
      <c r="D1898" s="19" t="s">
        <v>23</v>
      </c>
      <c r="E1898" s="19" t="s">
        <v>24</v>
      </c>
      <c r="F1898" s="19" t="s">
        <v>28</v>
      </c>
      <c r="G1898" s="20">
        <v>10900000</v>
      </c>
      <c r="H1898" s="20">
        <v>52000000</v>
      </c>
      <c r="I1898" s="19">
        <v>146</v>
      </c>
      <c r="J1898" s="19">
        <v>0</v>
      </c>
      <c r="K1898" s="19">
        <v>0</v>
      </c>
      <c r="L1898" s="19">
        <v>1</v>
      </c>
      <c r="M1898" s="20">
        <v>23060000</v>
      </c>
      <c r="N1898" s="20">
        <v>15920000</v>
      </c>
      <c r="O1898" s="20">
        <v>17470000</v>
      </c>
      <c r="P1898" s="20">
        <v>8660000</v>
      </c>
      <c r="Q1898" s="20">
        <v>7220000</v>
      </c>
      <c r="R1898" s="20">
        <v>2100000</v>
      </c>
      <c r="S1898" s="20">
        <v>3180000</v>
      </c>
      <c r="T1898" s="19">
        <v>2</v>
      </c>
      <c r="U1898" s="19">
        <v>0</v>
      </c>
      <c r="V1898" s="2" t="str" cm="1">
        <f t="array" ref="V1898">_xlfn.IFS(B1898&lt;30,"21-29",
B1898&lt;40,"30-39",
B1898&lt;50,"40-49",
B1898&lt;60,"50-59",
TRUE,"60+"
)</f>
        <v>40-49</v>
      </c>
      <c r="W1898" s="24">
        <f t="shared" si="87"/>
        <v>18816666.666666668</v>
      </c>
      <c r="X1898" s="24">
        <f t="shared" si="88"/>
        <v>5993333.333333333</v>
      </c>
      <c r="Y1898" s="25">
        <f t="shared" si="89"/>
        <v>0.36185897435897441</v>
      </c>
      <c r="Z1898" s="2" t="str" cm="1">
        <f t="array" ref="Z1898">_xlfn.IFS(Y1898&lt;=25%,"Low",
Y1898&lt;=50%,"Moderate",
Y1898&lt;=75%,"High",
Y1898&lt;=100%,"Very High",
TRUE,"Over Limit"
)</f>
        <v>Moderate</v>
      </c>
      <c r="AA1898" s="2" cm="1">
        <f t="array" ref="AA1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8" s="2" t="str" cm="1">
        <f t="array" ref="AB1898">_xlfn.IFS(T1898=0,"No Late Payments",
T1898&lt;=2,"Low",
T1898&lt;=4,"Moderate",
TRUE,"High"
)</f>
        <v>Low</v>
      </c>
      <c r="AC1898" s="10" t="str" cm="1">
        <f t="array" ref="AC1898">_xlfn.IFS(
H1898&lt;40000000,"Low",
H1898&lt;60000000,"Medium",
H1898&lt;100000000,"High",
TRUE,"Very High"
)</f>
        <v>Medium</v>
      </c>
    </row>
    <row r="1899" spans="1:29">
      <c r="A1899" s="21" t="s">
        <v>1931</v>
      </c>
      <c r="B1899" s="22">
        <v>30</v>
      </c>
      <c r="C1899" s="22" t="s">
        <v>22</v>
      </c>
      <c r="D1899" s="22" t="s">
        <v>27</v>
      </c>
      <c r="E1899" s="22" t="s">
        <v>24</v>
      </c>
      <c r="F1899" s="22" t="s">
        <v>28</v>
      </c>
      <c r="G1899" s="23">
        <v>7900000</v>
      </c>
      <c r="H1899" s="23">
        <v>29000000</v>
      </c>
      <c r="I1899" s="22">
        <v>82</v>
      </c>
      <c r="J1899" s="22">
        <v>0</v>
      </c>
      <c r="K1899" s="22">
        <v>0</v>
      </c>
      <c r="L1899" s="22">
        <v>0</v>
      </c>
      <c r="M1899" s="23">
        <v>8910000</v>
      </c>
      <c r="N1899" s="23">
        <v>10950000</v>
      </c>
      <c r="O1899" s="23">
        <v>10350000</v>
      </c>
      <c r="P1899" s="23">
        <v>3150000</v>
      </c>
      <c r="Q1899" s="23">
        <v>4700000</v>
      </c>
      <c r="R1899" s="23">
        <v>5020000</v>
      </c>
      <c r="S1899" s="23">
        <v>280000</v>
      </c>
      <c r="T1899" s="22">
        <v>1</v>
      </c>
      <c r="U1899" s="22">
        <v>0</v>
      </c>
      <c r="V1899" s="2" t="str" cm="1">
        <f t="array" ref="V1899">_xlfn.IFS(B1899&lt;30,"21-29",
B1899&lt;40,"30-39",
B1899&lt;50,"40-49",
B1899&lt;60,"50-59",
TRUE,"60+"
)</f>
        <v>30-39</v>
      </c>
      <c r="W1899" s="24">
        <f t="shared" si="87"/>
        <v>10070000</v>
      </c>
      <c r="X1899" s="24">
        <f t="shared" si="88"/>
        <v>4290000</v>
      </c>
      <c r="Y1899" s="25">
        <f t="shared" si="89"/>
        <v>0.34724137931034482</v>
      </c>
      <c r="Z1899" s="2" t="str" cm="1">
        <f t="array" ref="Z1899">_xlfn.IFS(Y1899&lt;=25%,"Low",
Y1899&lt;=50%,"Moderate",
Y1899&lt;=75%,"High",
Y1899&lt;=100%,"Very High",
TRUE,"Over Limit"
)</f>
        <v>Moderate</v>
      </c>
      <c r="AA1899" s="2" cm="1">
        <f t="array" ref="AA1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9" s="2" t="str" cm="1">
        <f t="array" ref="AB1899">_xlfn.IFS(T1899=0,"No Late Payments",
T1899&lt;=2,"Low",
T1899&lt;=4,"Moderate",
TRUE,"High"
)</f>
        <v>Low</v>
      </c>
      <c r="AC1899" s="10" t="str" cm="1">
        <f t="array" ref="AC1899">_xlfn.IFS(
H1899&lt;40000000,"Low",
H1899&lt;60000000,"Medium",
H1899&lt;100000000,"High",
TRUE,"Very High"
)</f>
        <v>Low</v>
      </c>
    </row>
    <row r="1900" spans="1:29">
      <c r="A1900" s="18" t="s">
        <v>1932</v>
      </c>
      <c r="B1900" s="19">
        <v>38</v>
      </c>
      <c r="C1900" s="19" t="s">
        <v>22</v>
      </c>
      <c r="D1900" s="19" t="s">
        <v>23</v>
      </c>
      <c r="E1900" s="19" t="s">
        <v>24</v>
      </c>
      <c r="F1900" s="19" t="s">
        <v>28</v>
      </c>
      <c r="G1900" s="20">
        <v>14800000</v>
      </c>
      <c r="H1900" s="20">
        <v>40000000</v>
      </c>
      <c r="I1900" s="19">
        <v>89</v>
      </c>
      <c r="J1900" s="19">
        <v>1</v>
      </c>
      <c r="K1900" s="19">
        <v>0</v>
      </c>
      <c r="L1900" s="19">
        <v>3</v>
      </c>
      <c r="M1900" s="20">
        <v>18700000</v>
      </c>
      <c r="N1900" s="20">
        <v>17540000</v>
      </c>
      <c r="O1900" s="20">
        <v>21790000</v>
      </c>
      <c r="P1900" s="20">
        <v>4340000</v>
      </c>
      <c r="Q1900" s="20">
        <v>8390000</v>
      </c>
      <c r="R1900" s="20">
        <v>830000</v>
      </c>
      <c r="S1900" s="20">
        <v>5730000</v>
      </c>
      <c r="T1900" s="19">
        <v>2</v>
      </c>
      <c r="U1900" s="19">
        <v>0</v>
      </c>
      <c r="V1900" s="2" t="str" cm="1">
        <f t="array" ref="V1900">_xlfn.IFS(B1900&lt;30,"21-29",
B1900&lt;40,"30-39",
B1900&lt;50,"40-49",
B1900&lt;60,"50-59",
TRUE,"60+"
)</f>
        <v>30-39</v>
      </c>
      <c r="W1900" s="24">
        <f t="shared" si="87"/>
        <v>19343333.333333332</v>
      </c>
      <c r="X1900" s="24">
        <f t="shared" si="88"/>
        <v>4520000</v>
      </c>
      <c r="Y1900" s="25">
        <f t="shared" si="89"/>
        <v>0.48358333333333331</v>
      </c>
      <c r="Z1900" s="2" t="str" cm="1">
        <f t="array" ref="Z1900">_xlfn.IFS(Y1900&lt;=25%,"Low",
Y1900&lt;=50%,"Moderate",
Y1900&lt;=75%,"High",
Y1900&lt;=100%,"Very High",
TRUE,"Over Limit"
)</f>
        <v>Moderate</v>
      </c>
      <c r="AA1900" s="2" cm="1">
        <f t="array" ref="AA1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0" s="2" t="str" cm="1">
        <f t="array" ref="AB1900">_xlfn.IFS(T1900=0,"No Late Payments",
T1900&lt;=2,"Low",
T1900&lt;=4,"Moderate",
TRUE,"High"
)</f>
        <v>Low</v>
      </c>
      <c r="AC1900" s="10" t="str" cm="1">
        <f t="array" ref="AC1900">_xlfn.IFS(
H1900&lt;40000000,"Low",
H1900&lt;60000000,"Medium",
H1900&lt;100000000,"High",
TRUE,"Very High"
)</f>
        <v>Medium</v>
      </c>
    </row>
    <row r="1901" spans="1:29">
      <c r="A1901" s="21" t="s">
        <v>1933</v>
      </c>
      <c r="B1901" s="22">
        <v>28</v>
      </c>
      <c r="C1901" s="22" t="s">
        <v>22</v>
      </c>
      <c r="D1901" s="22" t="s">
        <v>30</v>
      </c>
      <c r="E1901" s="22" t="s">
        <v>31</v>
      </c>
      <c r="F1901" s="22" t="s">
        <v>41</v>
      </c>
      <c r="G1901" s="23">
        <v>5600000</v>
      </c>
      <c r="H1901" s="23">
        <v>20000000</v>
      </c>
      <c r="I1901" s="22">
        <v>59</v>
      </c>
      <c r="J1901" s="22">
        <v>3</v>
      </c>
      <c r="K1901" s="22">
        <v>0</v>
      </c>
      <c r="L1901" s="22">
        <v>0</v>
      </c>
      <c r="M1901" s="23">
        <v>11470000</v>
      </c>
      <c r="N1901" s="23">
        <v>10290000</v>
      </c>
      <c r="O1901" s="23">
        <v>13270000</v>
      </c>
      <c r="P1901" s="23">
        <v>380000</v>
      </c>
      <c r="Q1901" s="23">
        <v>8240000</v>
      </c>
      <c r="R1901" s="23">
        <v>6910000</v>
      </c>
      <c r="S1901" s="23">
        <v>1470000</v>
      </c>
      <c r="T1901" s="22">
        <v>1</v>
      </c>
      <c r="U1901" s="22">
        <v>0</v>
      </c>
      <c r="V1901" s="2" t="str" cm="1">
        <f t="array" ref="V1901">_xlfn.IFS(B1901&lt;30,"21-29",
B1901&lt;40,"30-39",
B1901&lt;50,"40-49",
B1901&lt;60,"50-59",
TRUE,"60+"
)</f>
        <v>21-29</v>
      </c>
      <c r="W1901" s="24">
        <f t="shared" si="87"/>
        <v>11676666.666666666</v>
      </c>
      <c r="X1901" s="24">
        <f t="shared" si="88"/>
        <v>5176666.666666667</v>
      </c>
      <c r="Y1901" s="25">
        <f t="shared" si="89"/>
        <v>0.58383333333333332</v>
      </c>
      <c r="Z1901" s="2" t="str" cm="1">
        <f t="array" ref="Z1901">_xlfn.IFS(Y1901&lt;=25%,"Low",
Y1901&lt;=50%,"Moderate",
Y1901&lt;=75%,"High",
Y1901&lt;=100%,"Very High",
TRUE,"Over Limit"
)</f>
        <v>High</v>
      </c>
      <c r="AA1901" s="2" cm="1">
        <f t="array" ref="AA1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1" s="2" t="str" cm="1">
        <f t="array" ref="AB1901">_xlfn.IFS(T1901=0,"No Late Payments",
T1901&lt;=2,"Low",
T1901&lt;=4,"Moderate",
TRUE,"High"
)</f>
        <v>Low</v>
      </c>
      <c r="AC1901" s="10" t="str" cm="1">
        <f t="array" ref="AC1901">_xlfn.IFS(
H1901&lt;40000000,"Low",
H1901&lt;60000000,"Medium",
H1901&lt;100000000,"High",
TRUE,"Very High"
)</f>
        <v>Low</v>
      </c>
    </row>
    <row r="1902" spans="1:29">
      <c r="A1902" s="18" t="s">
        <v>1934</v>
      </c>
      <c r="B1902" s="19">
        <v>37</v>
      </c>
      <c r="C1902" s="19" t="s">
        <v>34</v>
      </c>
      <c r="D1902" s="19" t="s">
        <v>27</v>
      </c>
      <c r="E1902" s="19" t="s">
        <v>24</v>
      </c>
      <c r="F1902" s="19" t="s">
        <v>28</v>
      </c>
      <c r="G1902" s="20">
        <v>11600000</v>
      </c>
      <c r="H1902" s="20">
        <v>44000000</v>
      </c>
      <c r="I1902" s="19">
        <v>156</v>
      </c>
      <c r="J1902" s="19">
        <v>0</v>
      </c>
      <c r="K1902" s="19">
        <v>0</v>
      </c>
      <c r="L1902" s="19">
        <v>0</v>
      </c>
      <c r="M1902" s="20">
        <v>17580000</v>
      </c>
      <c r="N1902" s="20">
        <v>11230000</v>
      </c>
      <c r="O1902" s="20">
        <v>12420000</v>
      </c>
      <c r="P1902" s="20">
        <v>14360000</v>
      </c>
      <c r="Q1902" s="20">
        <v>4550000</v>
      </c>
      <c r="R1902" s="20">
        <v>4970000</v>
      </c>
      <c r="S1902" s="20">
        <v>1300000</v>
      </c>
      <c r="T1902" s="19">
        <v>0</v>
      </c>
      <c r="U1902" s="19">
        <v>1</v>
      </c>
      <c r="V1902" s="2" t="str" cm="1">
        <f t="array" ref="V1902">_xlfn.IFS(B1902&lt;30,"21-29",
B1902&lt;40,"30-39",
B1902&lt;50,"40-49",
B1902&lt;60,"50-59",
TRUE,"60+"
)</f>
        <v>30-39</v>
      </c>
      <c r="W1902" s="24">
        <f t="shared" si="87"/>
        <v>13743333.333333334</v>
      </c>
      <c r="X1902" s="24">
        <f t="shared" si="88"/>
        <v>7960000</v>
      </c>
      <c r="Y1902" s="25">
        <f t="shared" si="89"/>
        <v>0.31234848484848488</v>
      </c>
      <c r="Z1902" s="2" t="str" cm="1">
        <f t="array" ref="Z1902">_xlfn.IFS(Y1902&lt;=25%,"Low",
Y1902&lt;=50%,"Moderate",
Y1902&lt;=75%,"High",
Y1902&lt;=100%,"Very High",
TRUE,"Over Limit"
)</f>
        <v>Moderate</v>
      </c>
      <c r="AA1902" s="2" cm="1">
        <f t="array" ref="AA1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2" s="2" t="str" cm="1">
        <f t="array" ref="AB1902">_xlfn.IFS(T1902=0,"No Late Payments",
T1902&lt;=2,"Low",
T1902&lt;=4,"Moderate",
TRUE,"High"
)</f>
        <v>No Late Payments</v>
      </c>
      <c r="AC1902" s="10" t="str" cm="1">
        <f t="array" ref="AC1902">_xlfn.IFS(
H1902&lt;40000000,"Low",
H1902&lt;60000000,"Medium",
H1902&lt;100000000,"High",
TRUE,"Very High"
)</f>
        <v>Medium</v>
      </c>
    </row>
    <row r="1903" spans="1:29">
      <c r="A1903" s="21" t="s">
        <v>1935</v>
      </c>
      <c r="B1903" s="22">
        <v>45</v>
      </c>
      <c r="C1903" s="22" t="s">
        <v>22</v>
      </c>
      <c r="D1903" s="22" t="s">
        <v>23</v>
      </c>
      <c r="E1903" s="22" t="s">
        <v>24</v>
      </c>
      <c r="F1903" s="22" t="s">
        <v>48</v>
      </c>
      <c r="G1903" s="23">
        <v>20200000</v>
      </c>
      <c r="H1903" s="23">
        <v>99000000</v>
      </c>
      <c r="I1903" s="22">
        <v>155</v>
      </c>
      <c r="J1903" s="22">
        <v>0</v>
      </c>
      <c r="K1903" s="22">
        <v>0</v>
      </c>
      <c r="L1903" s="22">
        <v>0</v>
      </c>
      <c r="M1903" s="23">
        <v>30110000</v>
      </c>
      <c r="N1903" s="23">
        <v>40790000</v>
      </c>
      <c r="O1903" s="23">
        <v>29250000</v>
      </c>
      <c r="P1903" s="23">
        <v>9400000</v>
      </c>
      <c r="Q1903" s="23">
        <v>9510000</v>
      </c>
      <c r="R1903" s="23">
        <v>14360000</v>
      </c>
      <c r="S1903" s="23">
        <v>2090000</v>
      </c>
      <c r="T1903" s="22">
        <v>1</v>
      </c>
      <c r="U1903" s="22">
        <v>0</v>
      </c>
      <c r="V1903" s="2" t="str" cm="1">
        <f t="array" ref="V1903">_xlfn.IFS(B1903&lt;30,"21-29",
B1903&lt;40,"30-39",
B1903&lt;50,"40-49",
B1903&lt;60,"50-59",
TRUE,"60+"
)</f>
        <v>40-49</v>
      </c>
      <c r="W1903" s="24">
        <f t="shared" si="87"/>
        <v>33383333.333333332</v>
      </c>
      <c r="X1903" s="24">
        <f t="shared" si="88"/>
        <v>11090000</v>
      </c>
      <c r="Y1903" s="25">
        <f t="shared" si="89"/>
        <v>0.33720538720538717</v>
      </c>
      <c r="Z1903" s="2" t="str" cm="1">
        <f t="array" ref="Z1903">_xlfn.IFS(Y1903&lt;=25%,"Low",
Y1903&lt;=50%,"Moderate",
Y1903&lt;=75%,"High",
Y1903&lt;=100%,"Very High",
TRUE,"Over Limit"
)</f>
        <v>Moderate</v>
      </c>
      <c r="AA1903" s="2" cm="1">
        <f t="array" ref="AA1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3" s="2" t="str" cm="1">
        <f t="array" ref="AB1903">_xlfn.IFS(T1903=0,"No Late Payments",
T1903&lt;=2,"Low",
T1903&lt;=4,"Moderate",
TRUE,"High"
)</f>
        <v>Low</v>
      </c>
      <c r="AC1903" s="10" t="str" cm="1">
        <f t="array" ref="AC1903">_xlfn.IFS(
H1903&lt;40000000,"Low",
H1903&lt;60000000,"Medium",
H1903&lt;100000000,"High",
TRUE,"Very High"
)</f>
        <v>High</v>
      </c>
    </row>
    <row r="1904" spans="1:29">
      <c r="A1904" s="18" t="s">
        <v>1936</v>
      </c>
      <c r="B1904" s="19">
        <v>34</v>
      </c>
      <c r="C1904" s="19" t="s">
        <v>34</v>
      </c>
      <c r="D1904" s="19" t="s">
        <v>23</v>
      </c>
      <c r="E1904" s="19" t="s">
        <v>24</v>
      </c>
      <c r="F1904" s="19" t="s">
        <v>28</v>
      </c>
      <c r="G1904" s="20">
        <v>9600000</v>
      </c>
      <c r="H1904" s="20">
        <v>35000000</v>
      </c>
      <c r="I1904" s="19">
        <v>47</v>
      </c>
      <c r="J1904" s="19">
        <v>0</v>
      </c>
      <c r="K1904" s="19">
        <v>0</v>
      </c>
      <c r="L1904" s="19">
        <v>0</v>
      </c>
      <c r="M1904" s="20">
        <v>33140000</v>
      </c>
      <c r="N1904" s="20">
        <v>25650000</v>
      </c>
      <c r="O1904" s="20">
        <v>26820000</v>
      </c>
      <c r="P1904" s="20">
        <v>17220000</v>
      </c>
      <c r="Q1904" s="20">
        <v>2040000</v>
      </c>
      <c r="R1904" s="20">
        <v>10540000</v>
      </c>
      <c r="S1904" s="20">
        <v>2950000</v>
      </c>
      <c r="T1904" s="19">
        <v>0</v>
      </c>
      <c r="U1904" s="19">
        <v>0</v>
      </c>
      <c r="V1904" s="2" t="str" cm="1">
        <f t="array" ref="V1904">_xlfn.IFS(B1904&lt;30,"21-29",
B1904&lt;40,"30-39",
B1904&lt;50,"40-49",
B1904&lt;60,"50-59",
TRUE,"60+"
)</f>
        <v>30-39</v>
      </c>
      <c r="W1904" s="24">
        <f t="shared" si="87"/>
        <v>28536666.666666668</v>
      </c>
      <c r="X1904" s="24">
        <f t="shared" si="88"/>
        <v>9933333.333333334</v>
      </c>
      <c r="Y1904" s="25">
        <f t="shared" si="89"/>
        <v>0.81533333333333335</v>
      </c>
      <c r="Z1904" s="2" t="str" cm="1">
        <f t="array" ref="Z1904">_xlfn.IFS(Y1904&lt;=25%,"Low",
Y1904&lt;=50%,"Moderate",
Y1904&lt;=75%,"High",
Y1904&lt;=100%,"Very High",
TRUE,"Over Limit"
)</f>
        <v>Very High</v>
      </c>
      <c r="AA1904" s="2" cm="1">
        <f t="array" ref="AA1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04" s="2" t="str" cm="1">
        <f t="array" ref="AB1904">_xlfn.IFS(T1904=0,"No Late Payments",
T1904&lt;=2,"Low",
T1904&lt;=4,"Moderate",
TRUE,"High"
)</f>
        <v>No Late Payments</v>
      </c>
      <c r="AC1904" s="10" t="str" cm="1">
        <f t="array" ref="AC1904">_xlfn.IFS(
H1904&lt;40000000,"Low",
H1904&lt;60000000,"Medium",
H1904&lt;100000000,"High",
TRUE,"Very High"
)</f>
        <v>Low</v>
      </c>
    </row>
    <row r="1905" spans="1:29">
      <c r="A1905" s="21" t="s">
        <v>1937</v>
      </c>
      <c r="B1905" s="22">
        <v>42</v>
      </c>
      <c r="C1905" s="22" t="s">
        <v>22</v>
      </c>
      <c r="D1905" s="22" t="s">
        <v>23</v>
      </c>
      <c r="E1905" s="22" t="s">
        <v>24</v>
      </c>
      <c r="F1905" s="22" t="s">
        <v>28</v>
      </c>
      <c r="G1905" s="23">
        <v>16100000</v>
      </c>
      <c r="H1905" s="23">
        <v>88000000</v>
      </c>
      <c r="I1905" s="22">
        <v>134</v>
      </c>
      <c r="J1905" s="22">
        <v>0</v>
      </c>
      <c r="K1905" s="22">
        <v>0</v>
      </c>
      <c r="L1905" s="22">
        <v>0</v>
      </c>
      <c r="M1905" s="23">
        <v>58360000</v>
      </c>
      <c r="N1905" s="23">
        <v>49410000</v>
      </c>
      <c r="O1905" s="23">
        <v>58790000</v>
      </c>
      <c r="P1905" s="23">
        <v>18010000</v>
      </c>
      <c r="Q1905" s="23">
        <v>11620000</v>
      </c>
      <c r="R1905" s="23">
        <v>20550000</v>
      </c>
      <c r="S1905" s="23">
        <v>4660000</v>
      </c>
      <c r="T1905" s="22">
        <v>0</v>
      </c>
      <c r="U1905" s="22">
        <v>0</v>
      </c>
      <c r="V1905" s="2" t="str" cm="1">
        <f t="array" ref="V1905">_xlfn.IFS(B1905&lt;30,"21-29",
B1905&lt;40,"30-39",
B1905&lt;50,"40-49",
B1905&lt;60,"50-59",
TRUE,"60+"
)</f>
        <v>40-49</v>
      </c>
      <c r="W1905" s="24">
        <f t="shared" si="87"/>
        <v>55520000</v>
      </c>
      <c r="X1905" s="24">
        <f t="shared" si="88"/>
        <v>16726666.666666666</v>
      </c>
      <c r="Y1905" s="25">
        <f t="shared" si="89"/>
        <v>0.63090909090909086</v>
      </c>
      <c r="Z1905" s="2" t="str" cm="1">
        <f t="array" ref="Z1905">_xlfn.IFS(Y1905&lt;=25%,"Low",
Y1905&lt;=50%,"Moderate",
Y1905&lt;=75%,"High",
Y1905&lt;=100%,"Very High",
TRUE,"Over Limit"
)</f>
        <v>High</v>
      </c>
      <c r="AA1905" s="2" cm="1">
        <f t="array" ref="AA1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5" s="2" t="str" cm="1">
        <f t="array" ref="AB1905">_xlfn.IFS(T1905=0,"No Late Payments",
T1905&lt;=2,"Low",
T1905&lt;=4,"Moderate",
TRUE,"High"
)</f>
        <v>No Late Payments</v>
      </c>
      <c r="AC1905" s="10" t="str" cm="1">
        <f t="array" ref="AC1905">_xlfn.IFS(
H1905&lt;40000000,"Low",
H1905&lt;60000000,"Medium",
H1905&lt;100000000,"High",
TRUE,"Very High"
)</f>
        <v>High</v>
      </c>
    </row>
    <row r="1906" spans="1:29">
      <c r="A1906" s="18" t="s">
        <v>1938</v>
      </c>
      <c r="B1906" s="19">
        <v>48</v>
      </c>
      <c r="C1906" s="19" t="s">
        <v>22</v>
      </c>
      <c r="D1906" s="19" t="s">
        <v>23</v>
      </c>
      <c r="E1906" s="19" t="s">
        <v>24</v>
      </c>
      <c r="F1906" s="19" t="s">
        <v>48</v>
      </c>
      <c r="G1906" s="20">
        <v>16100000</v>
      </c>
      <c r="H1906" s="20">
        <v>60000000</v>
      </c>
      <c r="I1906" s="19">
        <v>95</v>
      </c>
      <c r="J1906" s="19">
        <v>0</v>
      </c>
      <c r="K1906" s="19">
        <v>0</v>
      </c>
      <c r="L1906" s="19">
        <v>1</v>
      </c>
      <c r="M1906" s="20">
        <v>11910000</v>
      </c>
      <c r="N1906" s="20">
        <v>11540000</v>
      </c>
      <c r="O1906" s="20">
        <v>11550000</v>
      </c>
      <c r="P1906" s="20">
        <v>4660000</v>
      </c>
      <c r="Q1906" s="20">
        <v>3840000</v>
      </c>
      <c r="R1906" s="20">
        <v>4160000</v>
      </c>
      <c r="S1906" s="20">
        <v>3780000</v>
      </c>
      <c r="T1906" s="19">
        <v>2</v>
      </c>
      <c r="U1906" s="19">
        <v>0</v>
      </c>
      <c r="V1906" s="2" t="str" cm="1">
        <f t="array" ref="V1906">_xlfn.IFS(B1906&lt;30,"21-29",
B1906&lt;40,"30-39",
B1906&lt;50,"40-49",
B1906&lt;60,"50-59",
TRUE,"60+"
)</f>
        <v>40-49</v>
      </c>
      <c r="W1906" s="24">
        <f t="shared" si="87"/>
        <v>11666666.666666666</v>
      </c>
      <c r="X1906" s="24">
        <f t="shared" si="88"/>
        <v>4220000</v>
      </c>
      <c r="Y1906" s="25">
        <f t="shared" si="89"/>
        <v>0.19444444444444445</v>
      </c>
      <c r="Z1906" s="2" t="str" cm="1">
        <f t="array" ref="Z1906">_xlfn.IFS(Y1906&lt;=25%,"Low",
Y1906&lt;=50%,"Moderate",
Y1906&lt;=75%,"High",
Y1906&lt;=100%,"Very High",
TRUE,"Over Limit"
)</f>
        <v>Low</v>
      </c>
      <c r="AA1906" s="2" cm="1">
        <f t="array" ref="AA1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06" s="2" t="str" cm="1">
        <f t="array" ref="AB1906">_xlfn.IFS(T1906=0,"No Late Payments",
T1906&lt;=2,"Low",
T1906&lt;=4,"Moderate",
TRUE,"High"
)</f>
        <v>Low</v>
      </c>
      <c r="AC1906" s="10" t="str" cm="1">
        <f t="array" ref="AC1906">_xlfn.IFS(
H1906&lt;40000000,"Low",
H1906&lt;60000000,"Medium",
H1906&lt;100000000,"High",
TRUE,"Very High"
)</f>
        <v>High</v>
      </c>
    </row>
    <row r="1907" spans="1:29">
      <c r="A1907" s="21" t="s">
        <v>1939</v>
      </c>
      <c r="B1907" s="22">
        <v>43</v>
      </c>
      <c r="C1907" s="22" t="s">
        <v>22</v>
      </c>
      <c r="D1907" s="22" t="s">
        <v>30</v>
      </c>
      <c r="E1907" s="22" t="s">
        <v>24</v>
      </c>
      <c r="F1907" s="22" t="s">
        <v>25</v>
      </c>
      <c r="G1907" s="23">
        <v>8700000</v>
      </c>
      <c r="H1907" s="23">
        <v>38000000</v>
      </c>
      <c r="I1907" s="22">
        <v>123</v>
      </c>
      <c r="J1907" s="22">
        <v>0</v>
      </c>
      <c r="K1907" s="22">
        <v>0</v>
      </c>
      <c r="L1907" s="22">
        <v>2</v>
      </c>
      <c r="M1907" s="23">
        <v>31130000</v>
      </c>
      <c r="N1907" s="23">
        <v>29590000</v>
      </c>
      <c r="O1907" s="23">
        <v>24690000</v>
      </c>
      <c r="P1907" s="23">
        <v>9340000</v>
      </c>
      <c r="Q1907" s="23">
        <v>10860000</v>
      </c>
      <c r="R1907" s="23">
        <v>5100000</v>
      </c>
      <c r="S1907" s="23">
        <v>2680000</v>
      </c>
      <c r="T1907" s="22">
        <v>2</v>
      </c>
      <c r="U1907" s="22">
        <v>0</v>
      </c>
      <c r="V1907" s="2" t="str" cm="1">
        <f t="array" ref="V1907">_xlfn.IFS(B1907&lt;30,"21-29",
B1907&lt;40,"30-39",
B1907&lt;50,"40-49",
B1907&lt;60,"50-59",
TRUE,"60+"
)</f>
        <v>40-49</v>
      </c>
      <c r="W1907" s="24">
        <f t="shared" si="87"/>
        <v>28470000</v>
      </c>
      <c r="X1907" s="24">
        <f t="shared" si="88"/>
        <v>8433333.333333334</v>
      </c>
      <c r="Y1907" s="25">
        <f t="shared" si="89"/>
        <v>0.74921052631578944</v>
      </c>
      <c r="Z1907" s="2" t="str" cm="1">
        <f t="array" ref="Z1907">_xlfn.IFS(Y1907&lt;=25%,"Low",
Y1907&lt;=50%,"Moderate",
Y1907&lt;=75%,"High",
Y1907&lt;=100%,"Very High",
TRUE,"Over Limit"
)</f>
        <v>High</v>
      </c>
      <c r="AA1907" s="2" cm="1">
        <f t="array" ref="AA1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7" s="2" t="str" cm="1">
        <f t="array" ref="AB1907">_xlfn.IFS(T1907=0,"No Late Payments",
T1907&lt;=2,"Low",
T1907&lt;=4,"Moderate",
TRUE,"High"
)</f>
        <v>Low</v>
      </c>
      <c r="AC1907" s="10" t="str" cm="1">
        <f t="array" ref="AC1907">_xlfn.IFS(
H1907&lt;40000000,"Low",
H1907&lt;60000000,"Medium",
H1907&lt;100000000,"High",
TRUE,"Very High"
)</f>
        <v>Low</v>
      </c>
    </row>
    <row r="1908" spans="1:29">
      <c r="A1908" s="18" t="s">
        <v>1940</v>
      </c>
      <c r="B1908" s="19">
        <v>47</v>
      </c>
      <c r="C1908" s="19" t="s">
        <v>22</v>
      </c>
      <c r="D1908" s="19" t="s">
        <v>30</v>
      </c>
      <c r="E1908" s="19" t="s">
        <v>24</v>
      </c>
      <c r="F1908" s="19" t="s">
        <v>41</v>
      </c>
      <c r="G1908" s="20">
        <v>10600000</v>
      </c>
      <c r="H1908" s="20">
        <v>67000000</v>
      </c>
      <c r="I1908" s="19">
        <v>59</v>
      </c>
      <c r="J1908" s="19">
        <v>2</v>
      </c>
      <c r="K1908" s="19">
        <v>0</v>
      </c>
      <c r="L1908" s="19">
        <v>0</v>
      </c>
      <c r="M1908" s="20">
        <v>51240000</v>
      </c>
      <c r="N1908" s="20">
        <v>50090000</v>
      </c>
      <c r="O1908" s="20">
        <v>50110000</v>
      </c>
      <c r="P1908" s="20">
        <v>8170000</v>
      </c>
      <c r="Q1908" s="20">
        <v>14640000</v>
      </c>
      <c r="R1908" s="20">
        <v>24880000</v>
      </c>
      <c r="S1908" s="20">
        <v>4700000</v>
      </c>
      <c r="T1908" s="19">
        <v>1</v>
      </c>
      <c r="U1908" s="19">
        <v>0</v>
      </c>
      <c r="V1908" s="2" t="str" cm="1">
        <f t="array" ref="V1908">_xlfn.IFS(B1908&lt;30,"21-29",
B1908&lt;40,"30-39",
B1908&lt;50,"40-49",
B1908&lt;60,"50-59",
TRUE,"60+"
)</f>
        <v>40-49</v>
      </c>
      <c r="W1908" s="24">
        <f t="shared" si="87"/>
        <v>50480000</v>
      </c>
      <c r="X1908" s="24">
        <f t="shared" si="88"/>
        <v>15896666.666666666</v>
      </c>
      <c r="Y1908" s="25">
        <f t="shared" si="89"/>
        <v>0.75343283582089549</v>
      </c>
      <c r="Z1908" s="2" t="str" cm="1">
        <f t="array" ref="Z1908">_xlfn.IFS(Y1908&lt;=25%,"Low",
Y1908&lt;=50%,"Moderate",
Y1908&lt;=75%,"High",
Y1908&lt;=100%,"Very High",
TRUE,"Over Limit"
)</f>
        <v>Very High</v>
      </c>
      <c r="AA1908" s="2" cm="1">
        <f t="array" ref="AA1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08" s="2" t="str" cm="1">
        <f t="array" ref="AB1908">_xlfn.IFS(T1908=0,"No Late Payments",
T1908&lt;=2,"Low",
T1908&lt;=4,"Moderate",
TRUE,"High"
)</f>
        <v>Low</v>
      </c>
      <c r="AC1908" s="10" t="str" cm="1">
        <f t="array" ref="AC1908">_xlfn.IFS(
H1908&lt;40000000,"Low",
H1908&lt;60000000,"Medium",
H1908&lt;100000000,"High",
TRUE,"Very High"
)</f>
        <v>High</v>
      </c>
    </row>
    <row r="1909" spans="1:29">
      <c r="A1909" s="21" t="s">
        <v>1941</v>
      </c>
      <c r="B1909" s="22">
        <v>40</v>
      </c>
      <c r="C1909" s="22" t="s">
        <v>34</v>
      </c>
      <c r="D1909" s="22" t="s">
        <v>30</v>
      </c>
      <c r="E1909" s="22" t="s">
        <v>38</v>
      </c>
      <c r="F1909" s="22" t="s">
        <v>25</v>
      </c>
      <c r="G1909" s="23">
        <v>7100000</v>
      </c>
      <c r="H1909" s="23">
        <v>20000000</v>
      </c>
      <c r="I1909" s="22">
        <v>44</v>
      </c>
      <c r="J1909" s="22">
        <v>0</v>
      </c>
      <c r="K1909" s="22">
        <v>0</v>
      </c>
      <c r="L1909" s="22">
        <v>0</v>
      </c>
      <c r="M1909" s="23">
        <v>7620000</v>
      </c>
      <c r="N1909" s="23">
        <v>7970000</v>
      </c>
      <c r="O1909" s="23">
        <v>10290000</v>
      </c>
      <c r="P1909" s="23">
        <v>3380000</v>
      </c>
      <c r="Q1909" s="23">
        <v>1370000</v>
      </c>
      <c r="R1909" s="23">
        <v>4000000</v>
      </c>
      <c r="S1909" s="23">
        <v>640000</v>
      </c>
      <c r="T1909" s="22">
        <v>1</v>
      </c>
      <c r="U1909" s="22">
        <v>0</v>
      </c>
      <c r="V1909" s="2" t="str" cm="1">
        <f t="array" ref="V1909">_xlfn.IFS(B1909&lt;30,"21-29",
B1909&lt;40,"30-39",
B1909&lt;50,"40-49",
B1909&lt;60,"50-59",
TRUE,"60+"
)</f>
        <v>40-49</v>
      </c>
      <c r="W1909" s="24">
        <f t="shared" si="87"/>
        <v>8626666.666666666</v>
      </c>
      <c r="X1909" s="24">
        <f t="shared" si="88"/>
        <v>2916666.6666666665</v>
      </c>
      <c r="Y1909" s="25">
        <f t="shared" si="89"/>
        <v>0.43133333333333329</v>
      </c>
      <c r="Z1909" s="2" t="str" cm="1">
        <f t="array" ref="Z1909">_xlfn.IFS(Y1909&lt;=25%,"Low",
Y1909&lt;=50%,"Moderate",
Y1909&lt;=75%,"High",
Y1909&lt;=100%,"Very High",
TRUE,"Over Limit"
)</f>
        <v>Moderate</v>
      </c>
      <c r="AA1909" s="2" cm="1">
        <f t="array" ref="AA1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9" s="2" t="str" cm="1">
        <f t="array" ref="AB1909">_xlfn.IFS(T1909=0,"No Late Payments",
T1909&lt;=2,"Low",
T1909&lt;=4,"Moderate",
TRUE,"High"
)</f>
        <v>Low</v>
      </c>
      <c r="AC1909" s="10" t="str" cm="1">
        <f t="array" ref="AC1909">_xlfn.IFS(
H1909&lt;40000000,"Low",
H1909&lt;60000000,"Medium",
H1909&lt;100000000,"High",
TRUE,"Very High"
)</f>
        <v>Low</v>
      </c>
    </row>
    <row r="1910" spans="1:29">
      <c r="A1910" s="18" t="s">
        <v>1942</v>
      </c>
      <c r="B1910" s="19">
        <v>43</v>
      </c>
      <c r="C1910" s="19" t="s">
        <v>34</v>
      </c>
      <c r="D1910" s="19" t="s">
        <v>30</v>
      </c>
      <c r="E1910" s="19" t="s">
        <v>24</v>
      </c>
      <c r="F1910" s="19" t="s">
        <v>31</v>
      </c>
      <c r="G1910" s="20">
        <v>5100000</v>
      </c>
      <c r="H1910" s="20">
        <v>37000000</v>
      </c>
      <c r="I1910" s="19">
        <v>176</v>
      </c>
      <c r="J1910" s="19">
        <v>2</v>
      </c>
      <c r="K1910" s="19">
        <v>1</v>
      </c>
      <c r="L1910" s="19">
        <v>0</v>
      </c>
      <c r="M1910" s="20">
        <v>32260000</v>
      </c>
      <c r="N1910" s="20">
        <v>22250000</v>
      </c>
      <c r="O1910" s="20">
        <v>31800000</v>
      </c>
      <c r="P1910" s="20">
        <v>1850000</v>
      </c>
      <c r="Q1910" s="20">
        <v>9130000</v>
      </c>
      <c r="R1910" s="20">
        <v>8150000</v>
      </c>
      <c r="S1910" s="20">
        <v>4060000</v>
      </c>
      <c r="T1910" s="19">
        <v>2</v>
      </c>
      <c r="U1910" s="19">
        <v>0</v>
      </c>
      <c r="V1910" s="2" t="str" cm="1">
        <f t="array" ref="V1910">_xlfn.IFS(B1910&lt;30,"21-29",
B1910&lt;40,"30-39",
B1910&lt;50,"40-49",
B1910&lt;60,"50-59",
TRUE,"60+"
)</f>
        <v>40-49</v>
      </c>
      <c r="W1910" s="24">
        <f t="shared" si="87"/>
        <v>28770000</v>
      </c>
      <c r="X1910" s="24">
        <f t="shared" si="88"/>
        <v>6376666.666666667</v>
      </c>
      <c r="Y1910" s="25">
        <f t="shared" si="89"/>
        <v>0.77756756756756762</v>
      </c>
      <c r="Z1910" s="2" t="str" cm="1">
        <f t="array" ref="Z1910">_xlfn.IFS(Y1910&lt;=25%,"Low",
Y1910&lt;=50%,"Moderate",
Y1910&lt;=75%,"High",
Y1910&lt;=100%,"Very High",
TRUE,"Over Limit"
)</f>
        <v>Very High</v>
      </c>
      <c r="AA1910" s="2" cm="1">
        <f t="array" ref="AA1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0" s="2" t="str" cm="1">
        <f t="array" ref="AB1910">_xlfn.IFS(T1910=0,"No Late Payments",
T1910&lt;=2,"Low",
T1910&lt;=4,"Moderate",
TRUE,"High"
)</f>
        <v>Low</v>
      </c>
      <c r="AC1910" s="10" t="str" cm="1">
        <f t="array" ref="AC1910">_xlfn.IFS(
H1910&lt;40000000,"Low",
H1910&lt;60000000,"Medium",
H1910&lt;100000000,"High",
TRUE,"Very High"
)</f>
        <v>Low</v>
      </c>
    </row>
    <row r="1911" spans="1:29">
      <c r="A1911" s="21" t="s">
        <v>1943</v>
      </c>
      <c r="B1911" s="22">
        <v>29</v>
      </c>
      <c r="C1911" s="22" t="s">
        <v>22</v>
      </c>
      <c r="D1911" s="22" t="s">
        <v>46</v>
      </c>
      <c r="E1911" s="22" t="s">
        <v>24</v>
      </c>
      <c r="F1911" s="22" t="s">
        <v>48</v>
      </c>
      <c r="G1911" s="23">
        <v>20900000</v>
      </c>
      <c r="H1911" s="23">
        <v>96000000</v>
      </c>
      <c r="I1911" s="22">
        <v>57</v>
      </c>
      <c r="J1911" s="22">
        <v>1</v>
      </c>
      <c r="K1911" s="22">
        <v>0</v>
      </c>
      <c r="L1911" s="22">
        <v>0</v>
      </c>
      <c r="M1911" s="23">
        <v>74600000</v>
      </c>
      <c r="N1911" s="23">
        <v>78000000</v>
      </c>
      <c r="O1911" s="23">
        <v>67590000</v>
      </c>
      <c r="P1911" s="23">
        <v>22650000</v>
      </c>
      <c r="Q1911" s="23">
        <v>19050000</v>
      </c>
      <c r="R1911" s="23">
        <v>23130000</v>
      </c>
      <c r="S1911" s="23">
        <v>2430000</v>
      </c>
      <c r="T1911" s="22">
        <v>2</v>
      </c>
      <c r="U1911" s="22">
        <v>0</v>
      </c>
      <c r="V1911" s="2" t="str" cm="1">
        <f t="array" ref="V1911">_xlfn.IFS(B1911&lt;30,"21-29",
B1911&lt;40,"30-39",
B1911&lt;50,"40-49",
B1911&lt;60,"50-59",
TRUE,"60+"
)</f>
        <v>21-29</v>
      </c>
      <c r="W1911" s="24">
        <f t="shared" si="87"/>
        <v>73396666.666666672</v>
      </c>
      <c r="X1911" s="24">
        <f t="shared" si="88"/>
        <v>21610000</v>
      </c>
      <c r="Y1911" s="25">
        <f t="shared" si="89"/>
        <v>0.76454861111111116</v>
      </c>
      <c r="Z1911" s="2" t="str" cm="1">
        <f t="array" ref="Z1911">_xlfn.IFS(Y1911&lt;=25%,"Low",
Y1911&lt;=50%,"Moderate",
Y1911&lt;=75%,"High",
Y1911&lt;=100%,"Very High",
TRUE,"Over Limit"
)</f>
        <v>Very High</v>
      </c>
      <c r="AA1911" s="2" cm="1">
        <f t="array" ref="AA1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1" s="2" t="str" cm="1">
        <f t="array" ref="AB1911">_xlfn.IFS(T1911=0,"No Late Payments",
T1911&lt;=2,"Low",
T1911&lt;=4,"Moderate",
TRUE,"High"
)</f>
        <v>Low</v>
      </c>
      <c r="AC1911" s="10" t="str" cm="1">
        <f t="array" ref="AC1911">_xlfn.IFS(
H1911&lt;40000000,"Low",
H1911&lt;60000000,"Medium",
H1911&lt;100000000,"High",
TRUE,"Very High"
)</f>
        <v>High</v>
      </c>
    </row>
    <row r="1912" spans="1:29">
      <c r="A1912" s="18" t="s">
        <v>1944</v>
      </c>
      <c r="B1912" s="19">
        <v>43</v>
      </c>
      <c r="C1912" s="19" t="s">
        <v>22</v>
      </c>
      <c r="D1912" s="19" t="s">
        <v>46</v>
      </c>
      <c r="E1912" s="19" t="s">
        <v>38</v>
      </c>
      <c r="F1912" s="19" t="s">
        <v>28</v>
      </c>
      <c r="G1912" s="20">
        <v>13400000</v>
      </c>
      <c r="H1912" s="20">
        <v>52000000</v>
      </c>
      <c r="I1912" s="19">
        <v>105</v>
      </c>
      <c r="J1912" s="19">
        <v>0</v>
      </c>
      <c r="K1912" s="19">
        <v>0</v>
      </c>
      <c r="L1912" s="19">
        <v>3</v>
      </c>
      <c r="M1912" s="20">
        <v>46500000</v>
      </c>
      <c r="N1912" s="20">
        <v>45300000</v>
      </c>
      <c r="O1912" s="20">
        <v>41620000</v>
      </c>
      <c r="P1912" s="20">
        <v>47780000</v>
      </c>
      <c r="Q1912" s="20">
        <v>11890000</v>
      </c>
      <c r="R1912" s="20">
        <v>710000</v>
      </c>
      <c r="S1912" s="20">
        <v>4140000</v>
      </c>
      <c r="T1912" s="19">
        <v>1</v>
      </c>
      <c r="U1912" s="19">
        <v>0</v>
      </c>
      <c r="V1912" s="2" t="str" cm="1">
        <f t="array" ref="V1912">_xlfn.IFS(B1912&lt;30,"21-29",
B1912&lt;40,"30-39",
B1912&lt;50,"40-49",
B1912&lt;60,"50-59",
TRUE,"60+"
)</f>
        <v>40-49</v>
      </c>
      <c r="W1912" s="24">
        <f t="shared" si="87"/>
        <v>44473333.333333336</v>
      </c>
      <c r="X1912" s="24">
        <f t="shared" si="88"/>
        <v>20126666.666666668</v>
      </c>
      <c r="Y1912" s="25">
        <f t="shared" si="89"/>
        <v>0.8552564102564103</v>
      </c>
      <c r="Z1912" s="2" t="str" cm="1">
        <f t="array" ref="Z1912">_xlfn.IFS(Y1912&lt;=25%,"Low",
Y1912&lt;=50%,"Moderate",
Y1912&lt;=75%,"High",
Y1912&lt;=100%,"Very High",
TRUE,"Over Limit"
)</f>
        <v>Very High</v>
      </c>
      <c r="AA1912" s="2" cm="1">
        <f t="array" ref="AA1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2" s="2" t="str" cm="1">
        <f t="array" ref="AB1912">_xlfn.IFS(T1912=0,"No Late Payments",
T1912&lt;=2,"Low",
T1912&lt;=4,"Moderate",
TRUE,"High"
)</f>
        <v>Low</v>
      </c>
      <c r="AC1912" s="10" t="str" cm="1">
        <f t="array" ref="AC1912">_xlfn.IFS(
H1912&lt;40000000,"Low",
H1912&lt;60000000,"Medium",
H1912&lt;100000000,"High",
TRUE,"Very High"
)</f>
        <v>Medium</v>
      </c>
    </row>
    <row r="1913" spans="1:29">
      <c r="A1913" s="21" t="s">
        <v>1945</v>
      </c>
      <c r="B1913" s="22">
        <v>38</v>
      </c>
      <c r="C1913" s="22" t="s">
        <v>22</v>
      </c>
      <c r="D1913" s="22" t="s">
        <v>23</v>
      </c>
      <c r="E1913" s="22" t="s">
        <v>24</v>
      </c>
      <c r="F1913" s="22" t="s">
        <v>25</v>
      </c>
      <c r="G1913" s="23">
        <v>10700000</v>
      </c>
      <c r="H1913" s="23">
        <v>30000000</v>
      </c>
      <c r="I1913" s="22">
        <v>111</v>
      </c>
      <c r="J1913" s="22">
        <v>3</v>
      </c>
      <c r="K1913" s="22">
        <v>3</v>
      </c>
      <c r="L1913" s="22">
        <v>3</v>
      </c>
      <c r="M1913" s="23">
        <v>21750000</v>
      </c>
      <c r="N1913" s="23">
        <v>19300000</v>
      </c>
      <c r="O1913" s="23">
        <v>21400000</v>
      </c>
      <c r="P1913" s="23">
        <v>4070000</v>
      </c>
      <c r="Q1913" s="23">
        <v>420000</v>
      </c>
      <c r="R1913" s="23">
        <v>620000</v>
      </c>
      <c r="S1913" s="23">
        <v>6950000</v>
      </c>
      <c r="T1913" s="22">
        <v>4</v>
      </c>
      <c r="U1913" s="22">
        <v>1</v>
      </c>
      <c r="V1913" s="2" t="str" cm="1">
        <f t="array" ref="V1913">_xlfn.IFS(B1913&lt;30,"21-29",
B1913&lt;40,"30-39",
B1913&lt;50,"40-49",
B1913&lt;60,"50-59",
TRUE,"60+"
)</f>
        <v>30-39</v>
      </c>
      <c r="W1913" s="24">
        <f t="shared" si="87"/>
        <v>20816666.666666668</v>
      </c>
      <c r="X1913" s="24">
        <f t="shared" si="88"/>
        <v>1703333.3333333333</v>
      </c>
      <c r="Y1913" s="25">
        <f t="shared" si="89"/>
        <v>0.69388888888888889</v>
      </c>
      <c r="Z1913" s="2" t="str" cm="1">
        <f t="array" ref="Z1913">_xlfn.IFS(Y1913&lt;=25%,"Low",
Y1913&lt;=50%,"Moderate",
Y1913&lt;=75%,"High",
Y1913&lt;=100%,"Very High",
TRUE,"Over Limit"
)</f>
        <v>High</v>
      </c>
      <c r="AA1913" s="2" cm="1">
        <f t="array" ref="AA1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13" s="2" t="str" cm="1">
        <f t="array" ref="AB1913">_xlfn.IFS(T1913=0,"No Late Payments",
T1913&lt;=2,"Low",
T1913&lt;=4,"Moderate",
TRUE,"High"
)</f>
        <v>Moderate</v>
      </c>
      <c r="AC1913" s="10" t="str" cm="1">
        <f t="array" ref="AC1913">_xlfn.IFS(
H1913&lt;40000000,"Low",
H1913&lt;60000000,"Medium",
H1913&lt;100000000,"High",
TRUE,"Very High"
)</f>
        <v>Low</v>
      </c>
    </row>
    <row r="1914" spans="1:29">
      <c r="A1914" s="18" t="s">
        <v>1946</v>
      </c>
      <c r="B1914" s="19">
        <v>56</v>
      </c>
      <c r="C1914" s="19" t="s">
        <v>22</v>
      </c>
      <c r="D1914" s="19" t="s">
        <v>23</v>
      </c>
      <c r="E1914" s="19" t="s">
        <v>31</v>
      </c>
      <c r="F1914" s="19" t="s">
        <v>28</v>
      </c>
      <c r="G1914" s="20">
        <v>13300000</v>
      </c>
      <c r="H1914" s="20">
        <v>86000000</v>
      </c>
      <c r="I1914" s="19">
        <v>219</v>
      </c>
      <c r="J1914" s="19">
        <v>0</v>
      </c>
      <c r="K1914" s="19">
        <v>0</v>
      </c>
      <c r="L1914" s="19">
        <v>0</v>
      </c>
      <c r="M1914" s="20">
        <v>14050000</v>
      </c>
      <c r="N1914" s="20">
        <v>7670000</v>
      </c>
      <c r="O1914" s="20">
        <v>19680000</v>
      </c>
      <c r="P1914" s="20">
        <v>2920000</v>
      </c>
      <c r="Q1914" s="20">
        <v>4470000</v>
      </c>
      <c r="R1914" s="20">
        <v>11470000</v>
      </c>
      <c r="S1914" s="20">
        <v>3970000</v>
      </c>
      <c r="T1914" s="19">
        <v>1</v>
      </c>
      <c r="U1914" s="19">
        <v>0</v>
      </c>
      <c r="V1914" s="2" t="str" cm="1">
        <f t="array" ref="V1914">_xlfn.IFS(B1914&lt;30,"21-29",
B1914&lt;40,"30-39",
B1914&lt;50,"40-49",
B1914&lt;60,"50-59",
TRUE,"60+"
)</f>
        <v>50-59</v>
      </c>
      <c r="W1914" s="24">
        <f t="shared" si="87"/>
        <v>13800000</v>
      </c>
      <c r="X1914" s="24">
        <f t="shared" si="88"/>
        <v>6286666.666666667</v>
      </c>
      <c r="Y1914" s="25">
        <f t="shared" si="89"/>
        <v>0.16046511627906976</v>
      </c>
      <c r="Z1914" s="2" t="str" cm="1">
        <f t="array" ref="Z1914">_xlfn.IFS(Y1914&lt;=25%,"Low",
Y1914&lt;=50%,"Moderate",
Y1914&lt;=75%,"High",
Y1914&lt;=100%,"Very High",
TRUE,"Over Limit"
)</f>
        <v>Low</v>
      </c>
      <c r="AA1914" s="2" cm="1">
        <f t="array" ref="AA1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14" s="2" t="str" cm="1">
        <f t="array" ref="AB1914">_xlfn.IFS(T1914=0,"No Late Payments",
T1914&lt;=2,"Low",
T1914&lt;=4,"Moderate",
TRUE,"High"
)</f>
        <v>Low</v>
      </c>
      <c r="AC1914" s="10" t="str" cm="1">
        <f t="array" ref="AC1914">_xlfn.IFS(
H1914&lt;40000000,"Low",
H1914&lt;60000000,"Medium",
H1914&lt;100000000,"High",
TRUE,"Very High"
)</f>
        <v>High</v>
      </c>
    </row>
    <row r="1915" spans="1:29">
      <c r="A1915" s="21" t="s">
        <v>1947</v>
      </c>
      <c r="B1915" s="22">
        <v>40</v>
      </c>
      <c r="C1915" s="22" t="s">
        <v>34</v>
      </c>
      <c r="D1915" s="22" t="s">
        <v>27</v>
      </c>
      <c r="E1915" s="22" t="s">
        <v>24</v>
      </c>
      <c r="F1915" s="22" t="s">
        <v>31</v>
      </c>
      <c r="G1915" s="23">
        <v>6100000</v>
      </c>
      <c r="H1915" s="23">
        <v>37000000</v>
      </c>
      <c r="I1915" s="22">
        <v>158</v>
      </c>
      <c r="J1915" s="22">
        <v>3</v>
      </c>
      <c r="K1915" s="22">
        <v>3</v>
      </c>
      <c r="L1915" s="22">
        <v>3</v>
      </c>
      <c r="M1915" s="23">
        <v>16070000</v>
      </c>
      <c r="N1915" s="23">
        <v>16810000</v>
      </c>
      <c r="O1915" s="23">
        <v>14700000</v>
      </c>
      <c r="P1915" s="23">
        <v>4060000</v>
      </c>
      <c r="Q1915" s="23">
        <v>390000</v>
      </c>
      <c r="R1915" s="23">
        <v>700000</v>
      </c>
      <c r="S1915" s="23">
        <v>2920000</v>
      </c>
      <c r="T1915" s="22">
        <v>3</v>
      </c>
      <c r="U1915" s="22">
        <v>1</v>
      </c>
      <c r="V1915" s="2" t="str" cm="1">
        <f t="array" ref="V1915">_xlfn.IFS(B1915&lt;30,"21-29",
B1915&lt;40,"30-39",
B1915&lt;50,"40-49",
B1915&lt;60,"50-59",
TRUE,"60+"
)</f>
        <v>40-49</v>
      </c>
      <c r="W1915" s="24">
        <f t="shared" si="87"/>
        <v>15860000</v>
      </c>
      <c r="X1915" s="24">
        <f t="shared" si="88"/>
        <v>1716666.6666666667</v>
      </c>
      <c r="Y1915" s="25">
        <f t="shared" si="89"/>
        <v>0.42864864864864866</v>
      </c>
      <c r="Z1915" s="2" t="str" cm="1">
        <f t="array" ref="Z1915">_xlfn.IFS(Y1915&lt;=25%,"Low",
Y1915&lt;=50%,"Moderate",
Y1915&lt;=75%,"High",
Y1915&lt;=100%,"Very High",
TRUE,"Over Limit"
)</f>
        <v>Moderate</v>
      </c>
      <c r="AA1915" s="2" cm="1">
        <f t="array" ref="AA1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5" s="2" t="str" cm="1">
        <f t="array" ref="AB1915">_xlfn.IFS(T1915=0,"No Late Payments",
T1915&lt;=2,"Low",
T1915&lt;=4,"Moderate",
TRUE,"High"
)</f>
        <v>Moderate</v>
      </c>
      <c r="AC1915" s="10" t="str" cm="1">
        <f t="array" ref="AC1915">_xlfn.IFS(
H1915&lt;40000000,"Low",
H1915&lt;60000000,"Medium",
H1915&lt;100000000,"High",
TRUE,"Very High"
)</f>
        <v>Low</v>
      </c>
    </row>
    <row r="1916" spans="1:29">
      <c r="A1916" s="18" t="s">
        <v>1948</v>
      </c>
      <c r="B1916" s="19">
        <v>36</v>
      </c>
      <c r="C1916" s="19" t="s">
        <v>22</v>
      </c>
      <c r="D1916" s="19" t="s">
        <v>27</v>
      </c>
      <c r="E1916" s="19" t="s">
        <v>24</v>
      </c>
      <c r="F1916" s="19" t="s">
        <v>28</v>
      </c>
      <c r="G1916" s="20">
        <v>10600000</v>
      </c>
      <c r="H1916" s="20">
        <v>54000000</v>
      </c>
      <c r="I1916" s="19">
        <v>53</v>
      </c>
      <c r="J1916" s="19">
        <v>0</v>
      </c>
      <c r="K1916" s="19">
        <v>0</v>
      </c>
      <c r="L1916" s="19">
        <v>0</v>
      </c>
      <c r="M1916" s="20">
        <v>12830000</v>
      </c>
      <c r="N1916" s="20">
        <v>7030000</v>
      </c>
      <c r="O1916" s="20">
        <v>13040000</v>
      </c>
      <c r="P1916" s="20">
        <v>11710000</v>
      </c>
      <c r="Q1916" s="20">
        <v>2980000</v>
      </c>
      <c r="R1916" s="20">
        <v>4880000</v>
      </c>
      <c r="S1916" s="20">
        <v>1010000</v>
      </c>
      <c r="T1916" s="19">
        <v>0</v>
      </c>
      <c r="U1916" s="19">
        <v>1</v>
      </c>
      <c r="V1916" s="2" t="str" cm="1">
        <f t="array" ref="V1916">_xlfn.IFS(B1916&lt;30,"21-29",
B1916&lt;40,"30-39",
B1916&lt;50,"40-49",
B1916&lt;60,"50-59",
TRUE,"60+"
)</f>
        <v>30-39</v>
      </c>
      <c r="W1916" s="24">
        <f t="shared" si="87"/>
        <v>10966666.666666666</v>
      </c>
      <c r="X1916" s="24">
        <f t="shared" si="88"/>
        <v>6523333.333333333</v>
      </c>
      <c r="Y1916" s="25">
        <f t="shared" si="89"/>
        <v>0.20308641975308642</v>
      </c>
      <c r="Z1916" s="2" t="str" cm="1">
        <f t="array" ref="Z1916">_xlfn.IFS(Y1916&lt;=25%,"Low",
Y1916&lt;=50%,"Moderate",
Y1916&lt;=75%,"High",
Y1916&lt;=100%,"Very High",
TRUE,"Over Limit"
)</f>
        <v>Low</v>
      </c>
      <c r="AA1916" s="2" cm="1">
        <f t="array" ref="AA1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16" s="2" t="str" cm="1">
        <f t="array" ref="AB1916">_xlfn.IFS(T1916=0,"No Late Payments",
T1916&lt;=2,"Low",
T1916&lt;=4,"Moderate",
TRUE,"High"
)</f>
        <v>No Late Payments</v>
      </c>
      <c r="AC1916" s="10" t="str" cm="1">
        <f t="array" ref="AC1916">_xlfn.IFS(
H1916&lt;40000000,"Low",
H1916&lt;60000000,"Medium",
H1916&lt;100000000,"High",
TRUE,"Very High"
)</f>
        <v>Medium</v>
      </c>
    </row>
    <row r="1917" spans="1:29">
      <c r="A1917" s="21" t="s">
        <v>1949</v>
      </c>
      <c r="B1917" s="22">
        <v>44</v>
      </c>
      <c r="C1917" s="22" t="s">
        <v>34</v>
      </c>
      <c r="D1917" s="22" t="s">
        <v>27</v>
      </c>
      <c r="E1917" s="22" t="s">
        <v>24</v>
      </c>
      <c r="F1917" s="22" t="s">
        <v>48</v>
      </c>
      <c r="G1917" s="23">
        <v>19000000</v>
      </c>
      <c r="H1917" s="23">
        <v>66000000</v>
      </c>
      <c r="I1917" s="22">
        <v>93</v>
      </c>
      <c r="J1917" s="22">
        <v>0</v>
      </c>
      <c r="K1917" s="22">
        <v>0</v>
      </c>
      <c r="L1917" s="22">
        <v>0</v>
      </c>
      <c r="M1917" s="23">
        <v>34560000</v>
      </c>
      <c r="N1917" s="23">
        <v>21030000</v>
      </c>
      <c r="O1917" s="23">
        <v>18190000</v>
      </c>
      <c r="P1917" s="23">
        <v>6970000</v>
      </c>
      <c r="Q1917" s="23">
        <v>10290000</v>
      </c>
      <c r="R1917" s="23">
        <v>2020000</v>
      </c>
      <c r="S1917" s="23">
        <v>2600000</v>
      </c>
      <c r="T1917" s="22">
        <v>1</v>
      </c>
      <c r="U1917" s="22">
        <v>0</v>
      </c>
      <c r="V1917" s="2" t="str" cm="1">
        <f t="array" ref="V1917">_xlfn.IFS(B1917&lt;30,"21-29",
B1917&lt;40,"30-39",
B1917&lt;50,"40-49",
B1917&lt;60,"50-59",
TRUE,"60+"
)</f>
        <v>40-49</v>
      </c>
      <c r="W1917" s="24">
        <f t="shared" si="87"/>
        <v>24593333.333333332</v>
      </c>
      <c r="X1917" s="24">
        <f t="shared" si="88"/>
        <v>6426666.666666667</v>
      </c>
      <c r="Y1917" s="25">
        <f t="shared" si="89"/>
        <v>0.37262626262626258</v>
      </c>
      <c r="Z1917" s="2" t="str" cm="1">
        <f t="array" ref="Z1917">_xlfn.IFS(Y1917&lt;=25%,"Low",
Y1917&lt;=50%,"Moderate",
Y1917&lt;=75%,"High",
Y1917&lt;=100%,"Very High",
TRUE,"Over Limit"
)</f>
        <v>Moderate</v>
      </c>
      <c r="AA1917" s="2" cm="1">
        <f t="array" ref="AA1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7" s="2" t="str" cm="1">
        <f t="array" ref="AB1917">_xlfn.IFS(T1917=0,"No Late Payments",
T1917&lt;=2,"Low",
T1917&lt;=4,"Moderate",
TRUE,"High"
)</f>
        <v>Low</v>
      </c>
      <c r="AC1917" s="10" t="str" cm="1">
        <f t="array" ref="AC1917">_xlfn.IFS(
H1917&lt;40000000,"Low",
H1917&lt;60000000,"Medium",
H1917&lt;100000000,"High",
TRUE,"Very High"
)</f>
        <v>High</v>
      </c>
    </row>
    <row r="1918" spans="1:29">
      <c r="A1918" s="18" t="s">
        <v>1950</v>
      </c>
      <c r="B1918" s="19">
        <v>32</v>
      </c>
      <c r="C1918" s="19" t="s">
        <v>34</v>
      </c>
      <c r="D1918" s="19" t="s">
        <v>23</v>
      </c>
      <c r="E1918" s="19" t="s">
        <v>31</v>
      </c>
      <c r="F1918" s="19" t="s">
        <v>41</v>
      </c>
      <c r="G1918" s="20">
        <v>11200000</v>
      </c>
      <c r="H1918" s="20">
        <v>40000000</v>
      </c>
      <c r="I1918" s="19">
        <v>92</v>
      </c>
      <c r="J1918" s="19">
        <v>0</v>
      </c>
      <c r="K1918" s="19">
        <v>0</v>
      </c>
      <c r="L1918" s="19">
        <v>0</v>
      </c>
      <c r="M1918" s="20">
        <v>34370000</v>
      </c>
      <c r="N1918" s="20">
        <v>33030000</v>
      </c>
      <c r="O1918" s="20">
        <v>28360000</v>
      </c>
      <c r="P1918" s="20">
        <v>5180000</v>
      </c>
      <c r="Q1918" s="20">
        <v>11550000</v>
      </c>
      <c r="R1918" s="20">
        <v>7930000</v>
      </c>
      <c r="S1918" s="20">
        <v>1590000</v>
      </c>
      <c r="T1918" s="19">
        <v>0</v>
      </c>
      <c r="U1918" s="19">
        <v>0</v>
      </c>
      <c r="V1918" s="2" t="str" cm="1">
        <f t="array" ref="V1918">_xlfn.IFS(B1918&lt;30,"21-29",
B1918&lt;40,"30-39",
B1918&lt;50,"40-49",
B1918&lt;60,"50-59",
TRUE,"60+"
)</f>
        <v>30-39</v>
      </c>
      <c r="W1918" s="24">
        <f t="shared" si="87"/>
        <v>31920000</v>
      </c>
      <c r="X1918" s="24">
        <f t="shared" si="88"/>
        <v>8220000</v>
      </c>
      <c r="Y1918" s="25">
        <f t="shared" si="89"/>
        <v>0.79800000000000004</v>
      </c>
      <c r="Z1918" s="2" t="str" cm="1">
        <f t="array" ref="Z1918">_xlfn.IFS(Y1918&lt;=25%,"Low",
Y1918&lt;=50%,"Moderate",
Y1918&lt;=75%,"High",
Y1918&lt;=100%,"Very High",
TRUE,"Over Limit"
)</f>
        <v>Very High</v>
      </c>
      <c r="AA1918" s="2" cm="1">
        <f t="array" ref="AA1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8" s="2" t="str" cm="1">
        <f t="array" ref="AB1918">_xlfn.IFS(T1918=0,"No Late Payments",
T1918&lt;=2,"Low",
T1918&lt;=4,"Moderate",
TRUE,"High"
)</f>
        <v>No Late Payments</v>
      </c>
      <c r="AC1918" s="10" t="str" cm="1">
        <f t="array" ref="AC1918">_xlfn.IFS(
H1918&lt;40000000,"Low",
H1918&lt;60000000,"Medium",
H1918&lt;100000000,"High",
TRUE,"Very High"
)</f>
        <v>Medium</v>
      </c>
    </row>
    <row r="1919" spans="1:29">
      <c r="A1919" s="21" t="s">
        <v>1951</v>
      </c>
      <c r="B1919" s="22">
        <v>37</v>
      </c>
      <c r="C1919" s="22" t="s">
        <v>22</v>
      </c>
      <c r="D1919" s="22" t="s">
        <v>27</v>
      </c>
      <c r="E1919" s="22" t="s">
        <v>24</v>
      </c>
      <c r="F1919" s="22" t="s">
        <v>48</v>
      </c>
      <c r="G1919" s="23">
        <v>13700000</v>
      </c>
      <c r="H1919" s="23">
        <v>42000000</v>
      </c>
      <c r="I1919" s="22">
        <v>81</v>
      </c>
      <c r="J1919" s="22">
        <v>1</v>
      </c>
      <c r="K1919" s="22">
        <v>0</v>
      </c>
      <c r="L1919" s="22">
        <v>0</v>
      </c>
      <c r="M1919" s="23">
        <v>14800000</v>
      </c>
      <c r="N1919" s="23">
        <v>13880000</v>
      </c>
      <c r="O1919" s="23">
        <v>14730000</v>
      </c>
      <c r="P1919" s="23">
        <v>4560000</v>
      </c>
      <c r="Q1919" s="23">
        <v>2160000</v>
      </c>
      <c r="R1919" s="23">
        <v>6130000</v>
      </c>
      <c r="S1919" s="23">
        <v>2780000</v>
      </c>
      <c r="T1919" s="22">
        <v>1</v>
      </c>
      <c r="U1919" s="22">
        <v>0</v>
      </c>
      <c r="V1919" s="2" t="str" cm="1">
        <f t="array" ref="V1919">_xlfn.IFS(B1919&lt;30,"21-29",
B1919&lt;40,"30-39",
B1919&lt;50,"40-49",
B1919&lt;60,"50-59",
TRUE,"60+"
)</f>
        <v>30-39</v>
      </c>
      <c r="W1919" s="24">
        <f t="shared" si="87"/>
        <v>14470000</v>
      </c>
      <c r="X1919" s="24">
        <f t="shared" si="88"/>
        <v>4283333.333333333</v>
      </c>
      <c r="Y1919" s="25">
        <f t="shared" si="89"/>
        <v>0.34452380952380951</v>
      </c>
      <c r="Z1919" s="2" t="str" cm="1">
        <f t="array" ref="Z1919">_xlfn.IFS(Y1919&lt;=25%,"Low",
Y1919&lt;=50%,"Moderate",
Y1919&lt;=75%,"High",
Y1919&lt;=100%,"Very High",
TRUE,"Over Limit"
)</f>
        <v>Moderate</v>
      </c>
      <c r="AA1919" s="2" cm="1">
        <f t="array" ref="AA1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9" s="2" t="str" cm="1">
        <f t="array" ref="AB1919">_xlfn.IFS(T1919=0,"No Late Payments",
T1919&lt;=2,"Low",
T1919&lt;=4,"Moderate",
TRUE,"High"
)</f>
        <v>Low</v>
      </c>
      <c r="AC1919" s="10" t="str" cm="1">
        <f t="array" ref="AC1919">_xlfn.IFS(
H1919&lt;40000000,"Low",
H1919&lt;60000000,"Medium",
H1919&lt;100000000,"High",
TRUE,"Very High"
)</f>
        <v>Medium</v>
      </c>
    </row>
    <row r="1920" spans="1:29">
      <c r="A1920" s="18" t="s">
        <v>1952</v>
      </c>
      <c r="B1920" s="19">
        <v>43</v>
      </c>
      <c r="C1920" s="19" t="s">
        <v>34</v>
      </c>
      <c r="D1920" s="19" t="s">
        <v>27</v>
      </c>
      <c r="E1920" s="19" t="s">
        <v>24</v>
      </c>
      <c r="F1920" s="19" t="s">
        <v>41</v>
      </c>
      <c r="G1920" s="20">
        <v>7200000</v>
      </c>
      <c r="H1920" s="20">
        <v>40000000</v>
      </c>
      <c r="I1920" s="19">
        <v>116</v>
      </c>
      <c r="J1920" s="19">
        <v>0</v>
      </c>
      <c r="K1920" s="19">
        <v>2</v>
      </c>
      <c r="L1920" s="19">
        <v>0</v>
      </c>
      <c r="M1920" s="20">
        <v>11180000</v>
      </c>
      <c r="N1920" s="20">
        <v>9780000</v>
      </c>
      <c r="O1920" s="20">
        <v>5840000</v>
      </c>
      <c r="P1920" s="20">
        <v>1150000</v>
      </c>
      <c r="Q1920" s="20">
        <v>3130000</v>
      </c>
      <c r="R1920" s="20">
        <v>1370000</v>
      </c>
      <c r="S1920" s="20">
        <v>1800000</v>
      </c>
      <c r="T1920" s="19">
        <v>2</v>
      </c>
      <c r="U1920" s="19">
        <v>0</v>
      </c>
      <c r="V1920" s="2" t="str" cm="1">
        <f t="array" ref="V1920">_xlfn.IFS(B1920&lt;30,"21-29",
B1920&lt;40,"30-39",
B1920&lt;50,"40-49",
B1920&lt;60,"50-59",
TRUE,"60+"
)</f>
        <v>40-49</v>
      </c>
      <c r="W1920" s="24">
        <f t="shared" si="87"/>
        <v>8933333.333333334</v>
      </c>
      <c r="X1920" s="24">
        <f t="shared" si="88"/>
        <v>1883333.3333333333</v>
      </c>
      <c r="Y1920" s="25">
        <f t="shared" si="89"/>
        <v>0.22333333333333336</v>
      </c>
      <c r="Z1920" s="2" t="str" cm="1">
        <f t="array" ref="Z1920">_xlfn.IFS(Y1920&lt;=25%,"Low",
Y1920&lt;=50%,"Moderate",
Y1920&lt;=75%,"High",
Y1920&lt;=100%,"Very High",
TRUE,"Over Limit"
)</f>
        <v>Low</v>
      </c>
      <c r="AA1920" s="2" cm="1">
        <f t="array" ref="AA1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0" s="2" t="str" cm="1">
        <f t="array" ref="AB1920">_xlfn.IFS(T1920=0,"No Late Payments",
T1920&lt;=2,"Low",
T1920&lt;=4,"Moderate",
TRUE,"High"
)</f>
        <v>Low</v>
      </c>
      <c r="AC1920" s="10" t="str" cm="1">
        <f t="array" ref="AC1920">_xlfn.IFS(
H1920&lt;40000000,"Low",
H1920&lt;60000000,"Medium",
H1920&lt;100000000,"High",
TRUE,"Very High"
)</f>
        <v>Medium</v>
      </c>
    </row>
    <row r="1921" spans="1:29">
      <c r="A1921" s="21" t="s">
        <v>1953</v>
      </c>
      <c r="B1921" s="22">
        <v>23</v>
      </c>
      <c r="C1921" s="22" t="s">
        <v>22</v>
      </c>
      <c r="D1921" s="22" t="s">
        <v>23</v>
      </c>
      <c r="E1921" s="22" t="s">
        <v>24</v>
      </c>
      <c r="F1921" s="22" t="s">
        <v>41</v>
      </c>
      <c r="G1921" s="23">
        <v>10600000</v>
      </c>
      <c r="H1921" s="23">
        <v>41000000</v>
      </c>
      <c r="I1921" s="22">
        <v>37</v>
      </c>
      <c r="J1921" s="22">
        <v>0</v>
      </c>
      <c r="K1921" s="22">
        <v>0</v>
      </c>
      <c r="L1921" s="22">
        <v>0</v>
      </c>
      <c r="M1921" s="23">
        <v>3720000</v>
      </c>
      <c r="N1921" s="23">
        <v>5380000</v>
      </c>
      <c r="O1921" s="23">
        <v>11150000</v>
      </c>
      <c r="P1921" s="23">
        <v>3180000</v>
      </c>
      <c r="Q1921" s="23">
        <v>2350000</v>
      </c>
      <c r="R1921" s="23">
        <v>6110000</v>
      </c>
      <c r="S1921" s="23">
        <v>1110000</v>
      </c>
      <c r="T1921" s="22">
        <v>0</v>
      </c>
      <c r="U1921" s="22">
        <v>0</v>
      </c>
      <c r="V1921" s="2" t="str" cm="1">
        <f t="array" ref="V1921">_xlfn.IFS(B1921&lt;30,"21-29",
B1921&lt;40,"30-39",
B1921&lt;50,"40-49",
B1921&lt;60,"50-59",
TRUE,"60+"
)</f>
        <v>21-29</v>
      </c>
      <c r="W1921" s="24">
        <f t="shared" si="87"/>
        <v>6750000</v>
      </c>
      <c r="X1921" s="24">
        <f t="shared" si="88"/>
        <v>3880000</v>
      </c>
      <c r="Y1921" s="25">
        <f t="shared" si="89"/>
        <v>0.16463414634146342</v>
      </c>
      <c r="Z1921" s="2" t="str" cm="1">
        <f t="array" ref="Z1921">_xlfn.IFS(Y1921&lt;=25%,"Low",
Y1921&lt;=50%,"Moderate",
Y1921&lt;=75%,"High",
Y1921&lt;=100%,"Very High",
TRUE,"Over Limit"
)</f>
        <v>Low</v>
      </c>
      <c r="AA1921" s="2" cm="1">
        <f t="array" ref="AA1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1" s="2" t="str" cm="1">
        <f t="array" ref="AB1921">_xlfn.IFS(T1921=0,"No Late Payments",
T1921&lt;=2,"Low",
T1921&lt;=4,"Moderate",
TRUE,"High"
)</f>
        <v>No Late Payments</v>
      </c>
      <c r="AC1921" s="10" t="str" cm="1">
        <f t="array" ref="AC1921">_xlfn.IFS(
H1921&lt;40000000,"Low",
H1921&lt;60000000,"Medium",
H1921&lt;100000000,"High",
TRUE,"Very High"
)</f>
        <v>Medium</v>
      </c>
    </row>
    <row r="1922" spans="1:29">
      <c r="A1922" s="18" t="s">
        <v>1954</v>
      </c>
      <c r="B1922" s="19">
        <v>38</v>
      </c>
      <c r="C1922" s="19" t="s">
        <v>34</v>
      </c>
      <c r="D1922" s="19" t="s">
        <v>23</v>
      </c>
      <c r="E1922" s="19" t="s">
        <v>24</v>
      </c>
      <c r="F1922" s="19" t="s">
        <v>48</v>
      </c>
      <c r="G1922" s="20">
        <v>17200000</v>
      </c>
      <c r="H1922" s="20">
        <v>82000000</v>
      </c>
      <c r="I1922" s="19">
        <v>139</v>
      </c>
      <c r="J1922" s="19">
        <v>0</v>
      </c>
      <c r="K1922" s="19">
        <v>0</v>
      </c>
      <c r="L1922" s="19">
        <v>0</v>
      </c>
      <c r="M1922" s="20">
        <v>4250000</v>
      </c>
      <c r="N1922" s="20">
        <v>18970000</v>
      </c>
      <c r="O1922" s="20">
        <v>19720000</v>
      </c>
      <c r="P1922" s="20">
        <v>1340000</v>
      </c>
      <c r="Q1922" s="20">
        <v>4280000</v>
      </c>
      <c r="R1922" s="20">
        <v>15830000</v>
      </c>
      <c r="S1922" s="20">
        <v>4430000</v>
      </c>
      <c r="T1922" s="19">
        <v>1</v>
      </c>
      <c r="U1922" s="19">
        <v>0</v>
      </c>
      <c r="V1922" s="2" t="str" cm="1">
        <f t="array" ref="V1922">_xlfn.IFS(B1922&lt;30,"21-29",
B1922&lt;40,"30-39",
B1922&lt;50,"40-49",
B1922&lt;60,"50-59",
TRUE,"60+"
)</f>
        <v>30-39</v>
      </c>
      <c r="W1922" s="24">
        <f t="shared" ref="W1922:W1985" si="90">AVERAGE(M1922,N1922,O1922)</f>
        <v>14313333.333333334</v>
      </c>
      <c r="X1922" s="24">
        <f t="shared" ref="X1922:X1985" si="91">AVERAGE(P1922,Q1922,R1922)</f>
        <v>7150000</v>
      </c>
      <c r="Y1922" s="25">
        <f t="shared" si="89"/>
        <v>0.17455284552845529</v>
      </c>
      <c r="Z1922" s="2" t="str" cm="1">
        <f t="array" ref="Z1922">_xlfn.IFS(Y1922&lt;=25%,"Low",
Y1922&lt;=50%,"Moderate",
Y1922&lt;=75%,"High",
Y1922&lt;=100%,"Very High",
TRUE,"Over Limit"
)</f>
        <v>Low</v>
      </c>
      <c r="AA1922" s="2" cm="1">
        <f t="array" ref="AA1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2" s="2" t="str" cm="1">
        <f t="array" ref="AB1922">_xlfn.IFS(T1922=0,"No Late Payments",
T1922&lt;=2,"Low",
T1922&lt;=4,"Moderate",
TRUE,"High"
)</f>
        <v>Low</v>
      </c>
      <c r="AC1922" s="10" t="str" cm="1">
        <f t="array" ref="AC1922">_xlfn.IFS(
H1922&lt;40000000,"Low",
H1922&lt;60000000,"Medium",
H1922&lt;100000000,"High",
TRUE,"Very High"
)</f>
        <v>High</v>
      </c>
    </row>
    <row r="1923" spans="1:29">
      <c r="A1923" s="21" t="s">
        <v>1955</v>
      </c>
      <c r="B1923" s="22">
        <v>43</v>
      </c>
      <c r="C1923" s="22" t="s">
        <v>34</v>
      </c>
      <c r="D1923" s="22" t="s">
        <v>23</v>
      </c>
      <c r="E1923" s="22" t="s">
        <v>24</v>
      </c>
      <c r="F1923" s="22" t="s">
        <v>41</v>
      </c>
      <c r="G1923" s="23">
        <v>15600000</v>
      </c>
      <c r="H1923" s="23">
        <v>55000000</v>
      </c>
      <c r="I1923" s="22">
        <v>128</v>
      </c>
      <c r="J1923" s="22">
        <v>0</v>
      </c>
      <c r="K1923" s="22">
        <v>0</v>
      </c>
      <c r="L1923" s="22">
        <v>0</v>
      </c>
      <c r="M1923" s="23">
        <v>5920000</v>
      </c>
      <c r="N1923" s="23">
        <v>17780000</v>
      </c>
      <c r="O1923" s="23">
        <v>18700000</v>
      </c>
      <c r="P1923" s="23">
        <v>1830000</v>
      </c>
      <c r="Q1923" s="23">
        <v>8300000</v>
      </c>
      <c r="R1923" s="23">
        <v>4620000</v>
      </c>
      <c r="S1923" s="23">
        <v>660000</v>
      </c>
      <c r="T1923" s="22">
        <v>0</v>
      </c>
      <c r="U1923" s="22">
        <v>0</v>
      </c>
      <c r="V1923" s="2" t="str" cm="1">
        <f t="array" ref="V1923">_xlfn.IFS(B1923&lt;30,"21-29",
B1923&lt;40,"30-39",
B1923&lt;50,"40-49",
B1923&lt;60,"50-59",
TRUE,"60+"
)</f>
        <v>40-49</v>
      </c>
      <c r="W1923" s="24">
        <f t="shared" si="90"/>
        <v>14133333.333333334</v>
      </c>
      <c r="X1923" s="24">
        <f t="shared" si="91"/>
        <v>4916666.666666667</v>
      </c>
      <c r="Y1923" s="25">
        <f t="shared" ref="Y1923:Y1986" si="92">IFERROR(W1923/H1923,0)</f>
        <v>0.25696969696969696</v>
      </c>
      <c r="Z1923" s="2" t="str" cm="1">
        <f t="array" ref="Z1923">_xlfn.IFS(Y1923&lt;=25%,"Low",
Y1923&lt;=50%,"Moderate",
Y1923&lt;=75%,"High",
Y1923&lt;=100%,"Very High",
TRUE,"Over Limit"
)</f>
        <v>Moderate</v>
      </c>
      <c r="AA1923" s="2" cm="1">
        <f t="array" ref="AA1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3" s="2" t="str" cm="1">
        <f t="array" ref="AB1923">_xlfn.IFS(T1923=0,"No Late Payments",
T1923&lt;=2,"Low",
T1923&lt;=4,"Moderate",
TRUE,"High"
)</f>
        <v>No Late Payments</v>
      </c>
      <c r="AC1923" s="10" t="str" cm="1">
        <f t="array" ref="AC1923">_xlfn.IFS(
H1923&lt;40000000,"Low",
H1923&lt;60000000,"Medium",
H1923&lt;100000000,"High",
TRUE,"Very High"
)</f>
        <v>Medium</v>
      </c>
    </row>
    <row r="1924" spans="1:29">
      <c r="A1924" s="18" t="s">
        <v>1956</v>
      </c>
      <c r="B1924" s="19">
        <v>44</v>
      </c>
      <c r="C1924" s="19" t="s">
        <v>34</v>
      </c>
      <c r="D1924" s="19" t="s">
        <v>23</v>
      </c>
      <c r="E1924" s="19" t="s">
        <v>24</v>
      </c>
      <c r="F1924" s="19" t="s">
        <v>28</v>
      </c>
      <c r="G1924" s="20">
        <v>15800000</v>
      </c>
      <c r="H1924" s="20">
        <v>65000000</v>
      </c>
      <c r="I1924" s="19">
        <v>112</v>
      </c>
      <c r="J1924" s="19">
        <v>3</v>
      </c>
      <c r="K1924" s="19">
        <v>3</v>
      </c>
      <c r="L1924" s="19">
        <v>0</v>
      </c>
      <c r="M1924" s="20">
        <v>38790000</v>
      </c>
      <c r="N1924" s="20">
        <v>31290000</v>
      </c>
      <c r="O1924" s="20">
        <v>39810000</v>
      </c>
      <c r="P1924" s="20">
        <v>800000</v>
      </c>
      <c r="Q1924" s="20">
        <v>700000</v>
      </c>
      <c r="R1924" s="20">
        <v>5960000</v>
      </c>
      <c r="S1924" s="20">
        <v>3850000</v>
      </c>
      <c r="T1924" s="19">
        <v>2</v>
      </c>
      <c r="U1924" s="19">
        <v>1</v>
      </c>
      <c r="V1924" s="2" t="str" cm="1">
        <f t="array" ref="V1924">_xlfn.IFS(B1924&lt;30,"21-29",
B1924&lt;40,"30-39",
B1924&lt;50,"40-49",
B1924&lt;60,"50-59",
TRUE,"60+"
)</f>
        <v>40-49</v>
      </c>
      <c r="W1924" s="24">
        <f t="shared" si="90"/>
        <v>36630000</v>
      </c>
      <c r="X1924" s="24">
        <f t="shared" si="91"/>
        <v>2486666.6666666665</v>
      </c>
      <c r="Y1924" s="25">
        <f t="shared" si="92"/>
        <v>0.56353846153846154</v>
      </c>
      <c r="Z1924" s="2" t="str" cm="1">
        <f t="array" ref="Z1924">_xlfn.IFS(Y1924&lt;=25%,"Low",
Y1924&lt;=50%,"Moderate",
Y1924&lt;=75%,"High",
Y1924&lt;=100%,"Very High",
TRUE,"Over Limit"
)</f>
        <v>High</v>
      </c>
      <c r="AA1924" s="2" cm="1">
        <f t="array" ref="AA1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4" s="2" t="str" cm="1">
        <f t="array" ref="AB1924">_xlfn.IFS(T1924=0,"No Late Payments",
T1924&lt;=2,"Low",
T1924&lt;=4,"Moderate",
TRUE,"High"
)</f>
        <v>Low</v>
      </c>
      <c r="AC1924" s="10" t="str" cm="1">
        <f t="array" ref="AC1924">_xlfn.IFS(
H1924&lt;40000000,"Low",
H1924&lt;60000000,"Medium",
H1924&lt;100000000,"High",
TRUE,"Very High"
)</f>
        <v>High</v>
      </c>
    </row>
    <row r="1925" spans="1:29">
      <c r="A1925" s="21" t="s">
        <v>1957</v>
      </c>
      <c r="B1925" s="22">
        <v>46</v>
      </c>
      <c r="C1925" s="22" t="s">
        <v>34</v>
      </c>
      <c r="D1925" s="22" t="s">
        <v>27</v>
      </c>
      <c r="E1925" s="22" t="s">
        <v>24</v>
      </c>
      <c r="F1925" s="22" t="s">
        <v>41</v>
      </c>
      <c r="G1925" s="23">
        <v>10500000</v>
      </c>
      <c r="H1925" s="23">
        <v>54000000</v>
      </c>
      <c r="I1925" s="22">
        <v>113</v>
      </c>
      <c r="J1925" s="22">
        <v>0</v>
      </c>
      <c r="K1925" s="22">
        <v>0</v>
      </c>
      <c r="L1925" s="22">
        <v>0</v>
      </c>
      <c r="M1925" s="23">
        <v>26470000</v>
      </c>
      <c r="N1925" s="23">
        <v>30110000</v>
      </c>
      <c r="O1925" s="23">
        <v>32760000</v>
      </c>
      <c r="P1925" s="23">
        <v>9900000</v>
      </c>
      <c r="Q1925" s="23">
        <v>10980000</v>
      </c>
      <c r="R1925" s="23">
        <v>8550000</v>
      </c>
      <c r="S1925" s="23">
        <v>1810000</v>
      </c>
      <c r="T1925" s="22">
        <v>0</v>
      </c>
      <c r="U1925" s="22">
        <v>0</v>
      </c>
      <c r="V1925" s="2" t="str" cm="1">
        <f t="array" ref="V1925">_xlfn.IFS(B1925&lt;30,"21-29",
B1925&lt;40,"30-39",
B1925&lt;50,"40-49",
B1925&lt;60,"50-59",
TRUE,"60+"
)</f>
        <v>40-49</v>
      </c>
      <c r="W1925" s="24">
        <f t="shared" si="90"/>
        <v>29780000</v>
      </c>
      <c r="X1925" s="24">
        <f t="shared" si="91"/>
        <v>9810000</v>
      </c>
      <c r="Y1925" s="25">
        <f t="shared" si="92"/>
        <v>0.55148148148148146</v>
      </c>
      <c r="Z1925" s="2" t="str" cm="1">
        <f t="array" ref="Z1925">_xlfn.IFS(Y1925&lt;=25%,"Low",
Y1925&lt;=50%,"Moderate",
Y1925&lt;=75%,"High",
Y1925&lt;=100%,"Very High",
TRUE,"Over Limit"
)</f>
        <v>High</v>
      </c>
      <c r="AA1925" s="2" cm="1">
        <f t="array" ref="AA1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5" s="2" t="str" cm="1">
        <f t="array" ref="AB1925">_xlfn.IFS(T1925=0,"No Late Payments",
T1925&lt;=2,"Low",
T1925&lt;=4,"Moderate",
TRUE,"High"
)</f>
        <v>No Late Payments</v>
      </c>
      <c r="AC1925" s="10" t="str" cm="1">
        <f t="array" ref="AC1925">_xlfn.IFS(
H1925&lt;40000000,"Low",
H1925&lt;60000000,"Medium",
H1925&lt;100000000,"High",
TRUE,"Very High"
)</f>
        <v>Medium</v>
      </c>
    </row>
    <row r="1926" spans="1:29">
      <c r="A1926" s="18" t="s">
        <v>1958</v>
      </c>
      <c r="B1926" s="19">
        <v>51</v>
      </c>
      <c r="C1926" s="19" t="s">
        <v>22</v>
      </c>
      <c r="D1926" s="19" t="s">
        <v>23</v>
      </c>
      <c r="E1926" s="19" t="s">
        <v>31</v>
      </c>
      <c r="F1926" s="19" t="s">
        <v>48</v>
      </c>
      <c r="G1926" s="20">
        <v>14700000</v>
      </c>
      <c r="H1926" s="20">
        <v>72000000</v>
      </c>
      <c r="I1926" s="19">
        <v>190</v>
      </c>
      <c r="J1926" s="19">
        <v>3</v>
      </c>
      <c r="K1926" s="19">
        <v>3</v>
      </c>
      <c r="L1926" s="19">
        <v>3</v>
      </c>
      <c r="M1926" s="20">
        <v>28090000</v>
      </c>
      <c r="N1926" s="20">
        <v>29990000</v>
      </c>
      <c r="O1926" s="20">
        <v>43510000</v>
      </c>
      <c r="P1926" s="20">
        <v>1520000</v>
      </c>
      <c r="Q1926" s="20">
        <v>1260000</v>
      </c>
      <c r="R1926" s="20">
        <v>1620000</v>
      </c>
      <c r="S1926" s="20">
        <v>9190000</v>
      </c>
      <c r="T1926" s="19">
        <v>3</v>
      </c>
      <c r="U1926" s="19">
        <v>1</v>
      </c>
      <c r="V1926" s="2" t="str" cm="1">
        <f t="array" ref="V1926">_xlfn.IFS(B1926&lt;30,"21-29",
B1926&lt;40,"30-39",
B1926&lt;50,"40-49",
B1926&lt;60,"50-59",
TRUE,"60+"
)</f>
        <v>50-59</v>
      </c>
      <c r="W1926" s="24">
        <f t="shared" si="90"/>
        <v>33863333.333333336</v>
      </c>
      <c r="X1926" s="24">
        <f t="shared" si="91"/>
        <v>1466666.6666666667</v>
      </c>
      <c r="Y1926" s="25">
        <f t="shared" si="92"/>
        <v>0.47032407407407412</v>
      </c>
      <c r="Z1926" s="2" t="str" cm="1">
        <f t="array" ref="Z1926">_xlfn.IFS(Y1926&lt;=25%,"Low",
Y1926&lt;=50%,"Moderate",
Y1926&lt;=75%,"High",
Y1926&lt;=100%,"Very High",
TRUE,"Over Limit"
)</f>
        <v>Moderate</v>
      </c>
      <c r="AA1926" s="2" cm="1">
        <f t="array" ref="AA1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6" s="2" t="str" cm="1">
        <f t="array" ref="AB1926">_xlfn.IFS(T1926=0,"No Late Payments",
T1926&lt;=2,"Low",
T1926&lt;=4,"Moderate",
TRUE,"High"
)</f>
        <v>Moderate</v>
      </c>
      <c r="AC1926" s="10" t="str" cm="1">
        <f t="array" ref="AC1926">_xlfn.IFS(
H1926&lt;40000000,"Low",
H1926&lt;60000000,"Medium",
H1926&lt;100000000,"High",
TRUE,"Very High"
)</f>
        <v>High</v>
      </c>
    </row>
    <row r="1927" spans="1:29">
      <c r="A1927" s="21" t="s">
        <v>1959</v>
      </c>
      <c r="B1927" s="22">
        <v>27</v>
      </c>
      <c r="C1927" s="22" t="s">
        <v>22</v>
      </c>
      <c r="D1927" s="22" t="s">
        <v>23</v>
      </c>
      <c r="E1927" s="22" t="s">
        <v>24</v>
      </c>
      <c r="F1927" s="22" t="s">
        <v>31</v>
      </c>
      <c r="G1927" s="23">
        <v>7200000</v>
      </c>
      <c r="H1927" s="23">
        <v>20000000</v>
      </c>
      <c r="I1927" s="22">
        <v>11</v>
      </c>
      <c r="J1927" s="22">
        <v>0</v>
      </c>
      <c r="K1927" s="22">
        <v>2</v>
      </c>
      <c r="L1927" s="22">
        <v>3</v>
      </c>
      <c r="M1927" s="23">
        <v>10090000</v>
      </c>
      <c r="N1927" s="23">
        <v>11500000</v>
      </c>
      <c r="O1927" s="23">
        <v>13900000</v>
      </c>
      <c r="P1927" s="23">
        <v>2230000</v>
      </c>
      <c r="Q1927" s="23">
        <v>3270000</v>
      </c>
      <c r="R1927" s="23">
        <v>440000</v>
      </c>
      <c r="S1927" s="23">
        <v>1290000</v>
      </c>
      <c r="T1927" s="22">
        <v>3</v>
      </c>
      <c r="U1927" s="22">
        <v>0</v>
      </c>
      <c r="V1927" s="2" t="str" cm="1">
        <f t="array" ref="V1927">_xlfn.IFS(B1927&lt;30,"21-29",
B1927&lt;40,"30-39",
B1927&lt;50,"40-49",
B1927&lt;60,"50-59",
TRUE,"60+"
)</f>
        <v>21-29</v>
      </c>
      <c r="W1927" s="24">
        <f t="shared" si="90"/>
        <v>11830000</v>
      </c>
      <c r="X1927" s="24">
        <f t="shared" si="91"/>
        <v>1980000</v>
      </c>
      <c r="Y1927" s="25">
        <f t="shared" si="92"/>
        <v>0.59150000000000003</v>
      </c>
      <c r="Z1927" s="2" t="str" cm="1">
        <f t="array" ref="Z1927">_xlfn.IFS(Y1927&lt;=25%,"Low",
Y1927&lt;=50%,"Moderate",
Y1927&lt;=75%,"High",
Y1927&lt;=100%,"Very High",
TRUE,"Over Limit"
)</f>
        <v>High</v>
      </c>
      <c r="AA1927" s="2" cm="1">
        <f t="array" ref="AA1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7" s="2" t="str" cm="1">
        <f t="array" ref="AB1927">_xlfn.IFS(T1927=0,"No Late Payments",
T1927&lt;=2,"Low",
T1927&lt;=4,"Moderate",
TRUE,"High"
)</f>
        <v>Moderate</v>
      </c>
      <c r="AC1927" s="10" t="str" cm="1">
        <f t="array" ref="AC1927">_xlfn.IFS(
H1927&lt;40000000,"Low",
H1927&lt;60000000,"Medium",
H1927&lt;100000000,"High",
TRUE,"Very High"
)</f>
        <v>Low</v>
      </c>
    </row>
    <row r="1928" spans="1:29">
      <c r="A1928" s="18" t="s">
        <v>1960</v>
      </c>
      <c r="B1928" s="19">
        <v>27</v>
      </c>
      <c r="C1928" s="19" t="s">
        <v>34</v>
      </c>
      <c r="D1928" s="19" t="s">
        <v>23</v>
      </c>
      <c r="E1928" s="19" t="s">
        <v>38</v>
      </c>
      <c r="F1928" s="19" t="s">
        <v>28</v>
      </c>
      <c r="G1928" s="20">
        <v>7000000</v>
      </c>
      <c r="H1928" s="20">
        <v>24000000</v>
      </c>
      <c r="I1928" s="19">
        <v>29</v>
      </c>
      <c r="J1928" s="19">
        <v>0</v>
      </c>
      <c r="K1928" s="19">
        <v>0</v>
      </c>
      <c r="L1928" s="19">
        <v>0</v>
      </c>
      <c r="M1928" s="20">
        <v>3820000</v>
      </c>
      <c r="N1928" s="20">
        <v>7430000</v>
      </c>
      <c r="O1928" s="20">
        <v>11750000</v>
      </c>
      <c r="P1928" s="20">
        <v>1330000</v>
      </c>
      <c r="Q1928" s="20">
        <v>2930000</v>
      </c>
      <c r="R1928" s="20">
        <v>9510000</v>
      </c>
      <c r="S1928" s="20">
        <v>120000</v>
      </c>
      <c r="T1928" s="19">
        <v>0</v>
      </c>
      <c r="U1928" s="19">
        <v>0</v>
      </c>
      <c r="V1928" s="2" t="str" cm="1">
        <f t="array" ref="V1928">_xlfn.IFS(B1928&lt;30,"21-29",
B1928&lt;40,"30-39",
B1928&lt;50,"40-49",
B1928&lt;60,"50-59",
TRUE,"60+"
)</f>
        <v>21-29</v>
      </c>
      <c r="W1928" s="24">
        <f t="shared" si="90"/>
        <v>7666666.666666667</v>
      </c>
      <c r="X1928" s="24">
        <f t="shared" si="91"/>
        <v>4590000</v>
      </c>
      <c r="Y1928" s="25">
        <f t="shared" si="92"/>
        <v>0.31944444444444448</v>
      </c>
      <c r="Z1928" s="2" t="str" cm="1">
        <f t="array" ref="Z1928">_xlfn.IFS(Y1928&lt;=25%,"Low",
Y1928&lt;=50%,"Moderate",
Y1928&lt;=75%,"High",
Y1928&lt;=100%,"Very High",
TRUE,"Over Limit"
)</f>
        <v>Moderate</v>
      </c>
      <c r="AA1928" s="2" cm="1">
        <f t="array" ref="AA1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8" s="2" t="str" cm="1">
        <f t="array" ref="AB1928">_xlfn.IFS(T1928=0,"No Late Payments",
T1928&lt;=2,"Low",
T1928&lt;=4,"Moderate",
TRUE,"High"
)</f>
        <v>No Late Payments</v>
      </c>
      <c r="AC1928" s="10" t="str" cm="1">
        <f t="array" ref="AC1928">_xlfn.IFS(
H1928&lt;40000000,"Low",
H1928&lt;60000000,"Medium",
H1928&lt;100000000,"High",
TRUE,"Very High"
)</f>
        <v>Low</v>
      </c>
    </row>
    <row r="1929" spans="1:29">
      <c r="A1929" s="21" t="s">
        <v>1961</v>
      </c>
      <c r="B1929" s="22">
        <v>28</v>
      </c>
      <c r="C1929" s="22" t="s">
        <v>22</v>
      </c>
      <c r="D1929" s="22" t="s">
        <v>23</v>
      </c>
      <c r="E1929" s="22" t="s">
        <v>24</v>
      </c>
      <c r="F1929" s="22" t="s">
        <v>41</v>
      </c>
      <c r="G1929" s="23">
        <v>7100000</v>
      </c>
      <c r="H1929" s="23">
        <v>38000000</v>
      </c>
      <c r="I1929" s="22">
        <v>45</v>
      </c>
      <c r="J1929" s="22">
        <v>0</v>
      </c>
      <c r="K1929" s="22">
        <v>0</v>
      </c>
      <c r="L1929" s="22">
        <v>0</v>
      </c>
      <c r="M1929" s="23">
        <v>8090000</v>
      </c>
      <c r="N1929" s="23">
        <v>5330000</v>
      </c>
      <c r="O1929" s="23">
        <v>7850000</v>
      </c>
      <c r="P1929" s="23">
        <v>1790000</v>
      </c>
      <c r="Q1929" s="23">
        <v>1850000</v>
      </c>
      <c r="R1929" s="23">
        <v>3670000</v>
      </c>
      <c r="S1929" s="23">
        <v>3050000</v>
      </c>
      <c r="T1929" s="22">
        <v>0</v>
      </c>
      <c r="U1929" s="22">
        <v>0</v>
      </c>
      <c r="V1929" s="2" t="str" cm="1">
        <f t="array" ref="V1929">_xlfn.IFS(B1929&lt;30,"21-29",
B1929&lt;40,"30-39",
B1929&lt;50,"40-49",
B1929&lt;60,"50-59",
TRUE,"60+"
)</f>
        <v>21-29</v>
      </c>
      <c r="W1929" s="24">
        <f t="shared" si="90"/>
        <v>7090000</v>
      </c>
      <c r="X1929" s="24">
        <f t="shared" si="91"/>
        <v>2436666.6666666665</v>
      </c>
      <c r="Y1929" s="25">
        <f t="shared" si="92"/>
        <v>0.18657894736842107</v>
      </c>
      <c r="Z1929" s="2" t="str" cm="1">
        <f t="array" ref="Z1929">_xlfn.IFS(Y1929&lt;=25%,"Low",
Y1929&lt;=50%,"Moderate",
Y1929&lt;=75%,"High",
Y1929&lt;=100%,"Very High",
TRUE,"Over Limit"
)</f>
        <v>Low</v>
      </c>
      <c r="AA1929" s="2" cm="1">
        <f t="array" ref="AA1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9" s="2" t="str" cm="1">
        <f t="array" ref="AB1929">_xlfn.IFS(T1929=0,"No Late Payments",
T1929&lt;=2,"Low",
T1929&lt;=4,"Moderate",
TRUE,"High"
)</f>
        <v>No Late Payments</v>
      </c>
      <c r="AC1929" s="10" t="str" cm="1">
        <f t="array" ref="AC1929">_xlfn.IFS(
H1929&lt;40000000,"Low",
H1929&lt;60000000,"Medium",
H1929&lt;100000000,"High",
TRUE,"Very High"
)</f>
        <v>Low</v>
      </c>
    </row>
    <row r="1930" spans="1:29">
      <c r="A1930" s="18" t="s">
        <v>1962</v>
      </c>
      <c r="B1930" s="19">
        <v>32</v>
      </c>
      <c r="C1930" s="19" t="s">
        <v>22</v>
      </c>
      <c r="D1930" s="19" t="s">
        <v>23</v>
      </c>
      <c r="E1930" s="19" t="s">
        <v>24</v>
      </c>
      <c r="F1930" s="19" t="s">
        <v>41</v>
      </c>
      <c r="G1930" s="20">
        <v>11800000</v>
      </c>
      <c r="H1930" s="20">
        <v>50000000</v>
      </c>
      <c r="I1930" s="19">
        <v>85</v>
      </c>
      <c r="J1930" s="19">
        <v>0</v>
      </c>
      <c r="K1930" s="19">
        <v>1</v>
      </c>
      <c r="L1930" s="19">
        <v>0</v>
      </c>
      <c r="M1930" s="20">
        <v>20860000</v>
      </c>
      <c r="N1930" s="20">
        <v>17640000</v>
      </c>
      <c r="O1930" s="20">
        <v>11170000</v>
      </c>
      <c r="P1930" s="20">
        <v>6360000</v>
      </c>
      <c r="Q1930" s="20">
        <v>5000000</v>
      </c>
      <c r="R1930" s="20">
        <v>2540000</v>
      </c>
      <c r="S1930" s="20">
        <v>3890000</v>
      </c>
      <c r="T1930" s="19">
        <v>1</v>
      </c>
      <c r="U1930" s="19">
        <v>0</v>
      </c>
      <c r="V1930" s="2" t="str" cm="1">
        <f t="array" ref="V1930">_xlfn.IFS(B1930&lt;30,"21-29",
B1930&lt;40,"30-39",
B1930&lt;50,"40-49",
B1930&lt;60,"50-59",
TRUE,"60+"
)</f>
        <v>30-39</v>
      </c>
      <c r="W1930" s="24">
        <f t="shared" si="90"/>
        <v>16556666.666666666</v>
      </c>
      <c r="X1930" s="24">
        <f t="shared" si="91"/>
        <v>4633333.333333333</v>
      </c>
      <c r="Y1930" s="25">
        <f t="shared" si="92"/>
        <v>0.33113333333333334</v>
      </c>
      <c r="Z1930" s="2" t="str" cm="1">
        <f t="array" ref="Z1930">_xlfn.IFS(Y1930&lt;=25%,"Low",
Y1930&lt;=50%,"Moderate",
Y1930&lt;=75%,"High",
Y1930&lt;=100%,"Very High",
TRUE,"Over Limit"
)</f>
        <v>Moderate</v>
      </c>
      <c r="AA1930" s="2" cm="1">
        <f t="array" ref="AA1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0" s="2" t="str" cm="1">
        <f t="array" ref="AB1930">_xlfn.IFS(T1930=0,"No Late Payments",
T1930&lt;=2,"Low",
T1930&lt;=4,"Moderate",
TRUE,"High"
)</f>
        <v>Low</v>
      </c>
      <c r="AC1930" s="10" t="str" cm="1">
        <f t="array" ref="AC1930">_xlfn.IFS(
H1930&lt;40000000,"Low",
H1930&lt;60000000,"Medium",
H1930&lt;100000000,"High",
TRUE,"Very High"
)</f>
        <v>Medium</v>
      </c>
    </row>
    <row r="1931" spans="1:29">
      <c r="A1931" s="21" t="s">
        <v>1963</v>
      </c>
      <c r="B1931" s="22">
        <v>23</v>
      </c>
      <c r="C1931" s="22" t="s">
        <v>34</v>
      </c>
      <c r="D1931" s="22" t="s">
        <v>46</v>
      </c>
      <c r="E1931" s="22" t="s">
        <v>38</v>
      </c>
      <c r="F1931" s="22" t="s">
        <v>48</v>
      </c>
      <c r="G1931" s="23">
        <v>10000000</v>
      </c>
      <c r="H1931" s="23">
        <v>43000000</v>
      </c>
      <c r="I1931" s="22">
        <v>45</v>
      </c>
      <c r="J1931" s="22">
        <v>0</v>
      </c>
      <c r="K1931" s="22">
        <v>0</v>
      </c>
      <c r="L1931" s="22">
        <v>0</v>
      </c>
      <c r="M1931" s="23">
        <v>15430000</v>
      </c>
      <c r="N1931" s="23">
        <v>12990000</v>
      </c>
      <c r="O1931" s="23">
        <v>7520000</v>
      </c>
      <c r="P1931" s="23">
        <v>6040000</v>
      </c>
      <c r="Q1931" s="23">
        <v>5550000</v>
      </c>
      <c r="R1931" s="23">
        <v>1600000</v>
      </c>
      <c r="S1931" s="23">
        <v>540000</v>
      </c>
      <c r="T1931" s="22">
        <v>1</v>
      </c>
      <c r="U1931" s="22">
        <v>0</v>
      </c>
      <c r="V1931" s="2" t="str" cm="1">
        <f t="array" ref="V1931">_xlfn.IFS(B1931&lt;30,"21-29",
B1931&lt;40,"30-39",
B1931&lt;50,"40-49",
B1931&lt;60,"50-59",
TRUE,"60+"
)</f>
        <v>21-29</v>
      </c>
      <c r="W1931" s="24">
        <f t="shared" si="90"/>
        <v>11980000</v>
      </c>
      <c r="X1931" s="24">
        <f t="shared" si="91"/>
        <v>4396666.666666667</v>
      </c>
      <c r="Y1931" s="25">
        <f t="shared" si="92"/>
        <v>0.27860465116279071</v>
      </c>
      <c r="Z1931" s="2" t="str" cm="1">
        <f t="array" ref="Z1931">_xlfn.IFS(Y1931&lt;=25%,"Low",
Y1931&lt;=50%,"Moderate",
Y1931&lt;=75%,"High",
Y1931&lt;=100%,"Very High",
TRUE,"Over Limit"
)</f>
        <v>Moderate</v>
      </c>
      <c r="AA1931" s="2" cm="1">
        <f t="array" ref="AA1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1" s="2" t="str" cm="1">
        <f t="array" ref="AB1931">_xlfn.IFS(T1931=0,"No Late Payments",
T1931&lt;=2,"Low",
T1931&lt;=4,"Moderate",
TRUE,"High"
)</f>
        <v>Low</v>
      </c>
      <c r="AC1931" s="10" t="str" cm="1">
        <f t="array" ref="AC1931">_xlfn.IFS(
H1931&lt;40000000,"Low",
H1931&lt;60000000,"Medium",
H1931&lt;100000000,"High",
TRUE,"Very High"
)</f>
        <v>Medium</v>
      </c>
    </row>
    <row r="1932" spans="1:29">
      <c r="A1932" s="18" t="s">
        <v>1964</v>
      </c>
      <c r="B1932" s="19">
        <v>26</v>
      </c>
      <c r="C1932" s="19" t="s">
        <v>34</v>
      </c>
      <c r="D1932" s="19" t="s">
        <v>27</v>
      </c>
      <c r="E1932" s="19" t="s">
        <v>38</v>
      </c>
      <c r="F1932" s="19" t="s">
        <v>48</v>
      </c>
      <c r="G1932" s="20">
        <v>8300000</v>
      </c>
      <c r="H1932" s="20">
        <v>34000000</v>
      </c>
      <c r="I1932" s="19">
        <v>36</v>
      </c>
      <c r="J1932" s="19">
        <v>0</v>
      </c>
      <c r="K1932" s="19">
        <v>0</v>
      </c>
      <c r="L1932" s="19">
        <v>0</v>
      </c>
      <c r="M1932" s="20">
        <v>6110000</v>
      </c>
      <c r="N1932" s="20">
        <v>10740000</v>
      </c>
      <c r="O1932" s="20">
        <v>10560000</v>
      </c>
      <c r="P1932" s="20">
        <v>5130000</v>
      </c>
      <c r="Q1932" s="20">
        <v>5040000</v>
      </c>
      <c r="R1932" s="20">
        <v>3850000</v>
      </c>
      <c r="S1932" s="20">
        <v>3160000</v>
      </c>
      <c r="T1932" s="19">
        <v>0</v>
      </c>
      <c r="U1932" s="19">
        <v>0</v>
      </c>
      <c r="V1932" s="2" t="str" cm="1">
        <f t="array" ref="V1932">_xlfn.IFS(B1932&lt;30,"21-29",
B1932&lt;40,"30-39",
B1932&lt;50,"40-49",
B1932&lt;60,"50-59",
TRUE,"60+"
)</f>
        <v>21-29</v>
      </c>
      <c r="W1932" s="24">
        <f t="shared" si="90"/>
        <v>9136666.666666666</v>
      </c>
      <c r="X1932" s="24">
        <f t="shared" si="91"/>
        <v>4673333.333333333</v>
      </c>
      <c r="Y1932" s="25">
        <f t="shared" si="92"/>
        <v>0.26872549019607839</v>
      </c>
      <c r="Z1932" s="2" t="str" cm="1">
        <f t="array" ref="Z1932">_xlfn.IFS(Y1932&lt;=25%,"Low",
Y1932&lt;=50%,"Moderate",
Y1932&lt;=75%,"High",
Y1932&lt;=100%,"Very High",
TRUE,"Over Limit"
)</f>
        <v>Moderate</v>
      </c>
      <c r="AA1932" s="2" cm="1">
        <f t="array" ref="AA1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2" s="2" t="str" cm="1">
        <f t="array" ref="AB1932">_xlfn.IFS(T1932=0,"No Late Payments",
T1932&lt;=2,"Low",
T1932&lt;=4,"Moderate",
TRUE,"High"
)</f>
        <v>No Late Payments</v>
      </c>
      <c r="AC1932" s="10" t="str" cm="1">
        <f t="array" ref="AC1932">_xlfn.IFS(
H1932&lt;40000000,"Low",
H1932&lt;60000000,"Medium",
H1932&lt;100000000,"High",
TRUE,"Very High"
)</f>
        <v>Low</v>
      </c>
    </row>
    <row r="1933" spans="1:29">
      <c r="A1933" s="21" t="s">
        <v>1965</v>
      </c>
      <c r="B1933" s="22">
        <v>30</v>
      </c>
      <c r="C1933" s="22" t="s">
        <v>22</v>
      </c>
      <c r="D1933" s="22" t="s">
        <v>30</v>
      </c>
      <c r="E1933" s="22" t="s">
        <v>38</v>
      </c>
      <c r="F1933" s="22" t="s">
        <v>31</v>
      </c>
      <c r="G1933" s="23">
        <v>6200000</v>
      </c>
      <c r="H1933" s="23">
        <v>24000000</v>
      </c>
      <c r="I1933" s="22">
        <v>48</v>
      </c>
      <c r="J1933" s="22">
        <v>0</v>
      </c>
      <c r="K1933" s="22">
        <v>0</v>
      </c>
      <c r="L1933" s="22">
        <v>0</v>
      </c>
      <c r="M1933" s="23">
        <v>14610000</v>
      </c>
      <c r="N1933" s="23">
        <v>10270000</v>
      </c>
      <c r="O1933" s="23">
        <v>14760000</v>
      </c>
      <c r="P1933" s="23">
        <v>4440000</v>
      </c>
      <c r="Q1933" s="23">
        <v>4390000</v>
      </c>
      <c r="R1933" s="23">
        <v>6480000</v>
      </c>
      <c r="S1933" s="23">
        <v>2760000</v>
      </c>
      <c r="T1933" s="22">
        <v>1</v>
      </c>
      <c r="U1933" s="22">
        <v>0</v>
      </c>
      <c r="V1933" s="2" t="str" cm="1">
        <f t="array" ref="V1933">_xlfn.IFS(B1933&lt;30,"21-29",
B1933&lt;40,"30-39",
B1933&lt;50,"40-49",
B1933&lt;60,"50-59",
TRUE,"60+"
)</f>
        <v>30-39</v>
      </c>
      <c r="W1933" s="24">
        <f t="shared" si="90"/>
        <v>13213333.333333334</v>
      </c>
      <c r="X1933" s="24">
        <f t="shared" si="91"/>
        <v>5103333.333333333</v>
      </c>
      <c r="Y1933" s="25">
        <f t="shared" si="92"/>
        <v>0.55055555555555558</v>
      </c>
      <c r="Z1933" s="2" t="str" cm="1">
        <f t="array" ref="Z1933">_xlfn.IFS(Y1933&lt;=25%,"Low",
Y1933&lt;=50%,"Moderate",
Y1933&lt;=75%,"High",
Y1933&lt;=100%,"Very High",
TRUE,"Over Limit"
)</f>
        <v>High</v>
      </c>
      <c r="AA1933" s="2" cm="1">
        <f t="array" ref="AA1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3" s="2" t="str" cm="1">
        <f t="array" ref="AB1933">_xlfn.IFS(T1933=0,"No Late Payments",
T1933&lt;=2,"Low",
T1933&lt;=4,"Moderate",
TRUE,"High"
)</f>
        <v>Low</v>
      </c>
      <c r="AC1933" s="10" t="str" cm="1">
        <f t="array" ref="AC1933">_xlfn.IFS(
H1933&lt;40000000,"Low",
H1933&lt;60000000,"Medium",
H1933&lt;100000000,"High",
TRUE,"Very High"
)</f>
        <v>Low</v>
      </c>
    </row>
    <row r="1934" spans="1:29">
      <c r="A1934" s="18" t="s">
        <v>1966</v>
      </c>
      <c r="B1934" s="19">
        <v>31</v>
      </c>
      <c r="C1934" s="19" t="s">
        <v>22</v>
      </c>
      <c r="D1934" s="19" t="s">
        <v>23</v>
      </c>
      <c r="E1934" s="19" t="s">
        <v>24</v>
      </c>
      <c r="F1934" s="19" t="s">
        <v>48</v>
      </c>
      <c r="G1934" s="20">
        <v>19000000</v>
      </c>
      <c r="H1934" s="20">
        <v>64000000</v>
      </c>
      <c r="I1934" s="19">
        <v>91</v>
      </c>
      <c r="J1934" s="19">
        <v>2</v>
      </c>
      <c r="K1934" s="19">
        <v>0</v>
      </c>
      <c r="L1934" s="19">
        <v>0</v>
      </c>
      <c r="M1934" s="20">
        <v>28730000</v>
      </c>
      <c r="N1934" s="20">
        <v>37880000</v>
      </c>
      <c r="O1934" s="20">
        <v>30620000</v>
      </c>
      <c r="P1934" s="20">
        <v>7040000</v>
      </c>
      <c r="Q1934" s="20">
        <v>14450000</v>
      </c>
      <c r="R1934" s="20">
        <v>7680000</v>
      </c>
      <c r="S1934" s="20">
        <v>1250000</v>
      </c>
      <c r="T1934" s="19">
        <v>3</v>
      </c>
      <c r="U1934" s="19">
        <v>0</v>
      </c>
      <c r="V1934" s="2" t="str" cm="1">
        <f t="array" ref="V1934">_xlfn.IFS(B1934&lt;30,"21-29",
B1934&lt;40,"30-39",
B1934&lt;50,"40-49",
B1934&lt;60,"50-59",
TRUE,"60+"
)</f>
        <v>30-39</v>
      </c>
      <c r="W1934" s="24">
        <f t="shared" si="90"/>
        <v>32410000</v>
      </c>
      <c r="X1934" s="24">
        <f t="shared" si="91"/>
        <v>9723333.333333334</v>
      </c>
      <c r="Y1934" s="25">
        <f t="shared" si="92"/>
        <v>0.50640624999999995</v>
      </c>
      <c r="Z1934" s="2" t="str" cm="1">
        <f t="array" ref="Z1934">_xlfn.IFS(Y1934&lt;=25%,"Low",
Y1934&lt;=50%,"Moderate",
Y1934&lt;=75%,"High",
Y1934&lt;=100%,"Very High",
TRUE,"Over Limit"
)</f>
        <v>High</v>
      </c>
      <c r="AA1934" s="2" cm="1">
        <f t="array" ref="AA1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4" s="2" t="str" cm="1">
        <f t="array" ref="AB1934">_xlfn.IFS(T1934=0,"No Late Payments",
T1934&lt;=2,"Low",
T1934&lt;=4,"Moderate",
TRUE,"High"
)</f>
        <v>Moderate</v>
      </c>
      <c r="AC1934" s="10" t="str" cm="1">
        <f t="array" ref="AC1934">_xlfn.IFS(
H1934&lt;40000000,"Low",
H1934&lt;60000000,"Medium",
H1934&lt;100000000,"High",
TRUE,"Very High"
)</f>
        <v>High</v>
      </c>
    </row>
    <row r="1935" spans="1:29">
      <c r="A1935" s="21" t="s">
        <v>1967</v>
      </c>
      <c r="B1935" s="22">
        <v>34</v>
      </c>
      <c r="C1935" s="22" t="s">
        <v>22</v>
      </c>
      <c r="D1935" s="22" t="s">
        <v>27</v>
      </c>
      <c r="E1935" s="22" t="s">
        <v>24</v>
      </c>
      <c r="F1935" s="22" t="s">
        <v>41</v>
      </c>
      <c r="G1935" s="23">
        <v>9800000</v>
      </c>
      <c r="H1935" s="23">
        <v>49000000</v>
      </c>
      <c r="I1935" s="22">
        <v>108</v>
      </c>
      <c r="J1935" s="22">
        <v>2</v>
      </c>
      <c r="K1935" s="22">
        <v>3</v>
      </c>
      <c r="L1935" s="22">
        <v>3</v>
      </c>
      <c r="M1935" s="23">
        <v>25990000</v>
      </c>
      <c r="N1935" s="23">
        <v>33410000</v>
      </c>
      <c r="O1935" s="23">
        <v>28410000</v>
      </c>
      <c r="P1935" s="23">
        <v>940000</v>
      </c>
      <c r="Q1935" s="23">
        <v>860000</v>
      </c>
      <c r="R1935" s="23">
        <v>1090000</v>
      </c>
      <c r="S1935" s="23">
        <v>2970000</v>
      </c>
      <c r="T1935" s="22">
        <v>3</v>
      </c>
      <c r="U1935" s="22">
        <v>1</v>
      </c>
      <c r="V1935" s="2" t="str" cm="1">
        <f t="array" ref="V1935">_xlfn.IFS(B1935&lt;30,"21-29",
B1935&lt;40,"30-39",
B1935&lt;50,"40-49",
B1935&lt;60,"50-59",
TRUE,"60+"
)</f>
        <v>30-39</v>
      </c>
      <c r="W1935" s="24">
        <f t="shared" si="90"/>
        <v>29270000</v>
      </c>
      <c r="X1935" s="24">
        <f t="shared" si="91"/>
        <v>963333.33333333337</v>
      </c>
      <c r="Y1935" s="25">
        <f t="shared" si="92"/>
        <v>0.59734693877551015</v>
      </c>
      <c r="Z1935" s="2" t="str" cm="1">
        <f t="array" ref="Z1935">_xlfn.IFS(Y1935&lt;=25%,"Low",
Y1935&lt;=50%,"Moderate",
Y1935&lt;=75%,"High",
Y1935&lt;=100%,"Very High",
TRUE,"Over Limit"
)</f>
        <v>High</v>
      </c>
      <c r="AA1935" s="2" cm="1">
        <f t="array" ref="AA1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5" s="2" t="str" cm="1">
        <f t="array" ref="AB1935">_xlfn.IFS(T1935=0,"No Late Payments",
T1935&lt;=2,"Low",
T1935&lt;=4,"Moderate",
TRUE,"High"
)</f>
        <v>Moderate</v>
      </c>
      <c r="AC1935" s="10" t="str" cm="1">
        <f t="array" ref="AC1935">_xlfn.IFS(
H1935&lt;40000000,"Low",
H1935&lt;60000000,"Medium",
H1935&lt;100000000,"High",
TRUE,"Very High"
)</f>
        <v>Medium</v>
      </c>
    </row>
    <row r="1936" spans="1:29">
      <c r="A1936" s="18" t="s">
        <v>1968</v>
      </c>
      <c r="B1936" s="19">
        <v>50</v>
      </c>
      <c r="C1936" s="19" t="s">
        <v>22</v>
      </c>
      <c r="D1936" s="19" t="s">
        <v>27</v>
      </c>
      <c r="E1936" s="19" t="s">
        <v>24</v>
      </c>
      <c r="F1936" s="19" t="s">
        <v>25</v>
      </c>
      <c r="G1936" s="20">
        <v>13800000</v>
      </c>
      <c r="H1936" s="20">
        <v>40000000</v>
      </c>
      <c r="I1936" s="19">
        <v>197</v>
      </c>
      <c r="J1936" s="19">
        <v>0</v>
      </c>
      <c r="K1936" s="19">
        <v>0</v>
      </c>
      <c r="L1936" s="19">
        <v>0</v>
      </c>
      <c r="M1936" s="20">
        <v>12250000</v>
      </c>
      <c r="N1936" s="20">
        <v>9020000</v>
      </c>
      <c r="O1936" s="20">
        <v>7550000</v>
      </c>
      <c r="P1936" s="20">
        <v>3080000</v>
      </c>
      <c r="Q1936" s="20">
        <v>4580000</v>
      </c>
      <c r="R1936" s="20">
        <v>5120000</v>
      </c>
      <c r="S1936" s="20">
        <v>2840000</v>
      </c>
      <c r="T1936" s="19">
        <v>0</v>
      </c>
      <c r="U1936" s="19">
        <v>0</v>
      </c>
      <c r="V1936" s="2" t="str" cm="1">
        <f t="array" ref="V1936">_xlfn.IFS(B1936&lt;30,"21-29",
B1936&lt;40,"30-39",
B1936&lt;50,"40-49",
B1936&lt;60,"50-59",
TRUE,"60+"
)</f>
        <v>50-59</v>
      </c>
      <c r="W1936" s="24">
        <f t="shared" si="90"/>
        <v>9606666.666666666</v>
      </c>
      <c r="X1936" s="24">
        <f t="shared" si="91"/>
        <v>4260000</v>
      </c>
      <c r="Y1936" s="25">
        <f t="shared" si="92"/>
        <v>0.24016666666666664</v>
      </c>
      <c r="Z1936" s="2" t="str" cm="1">
        <f t="array" ref="Z1936">_xlfn.IFS(Y1936&lt;=25%,"Low",
Y1936&lt;=50%,"Moderate",
Y1936&lt;=75%,"High",
Y1936&lt;=100%,"Very High",
TRUE,"Over Limit"
)</f>
        <v>Low</v>
      </c>
      <c r="AA1936" s="2" cm="1">
        <f t="array" ref="AA1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6" s="2" t="str" cm="1">
        <f t="array" ref="AB1936">_xlfn.IFS(T1936=0,"No Late Payments",
T1936&lt;=2,"Low",
T1936&lt;=4,"Moderate",
TRUE,"High"
)</f>
        <v>No Late Payments</v>
      </c>
      <c r="AC1936" s="10" t="str" cm="1">
        <f t="array" ref="AC1936">_xlfn.IFS(
H1936&lt;40000000,"Low",
H1936&lt;60000000,"Medium",
H1936&lt;100000000,"High",
TRUE,"Very High"
)</f>
        <v>Medium</v>
      </c>
    </row>
    <row r="1937" spans="1:29">
      <c r="A1937" s="21" t="s">
        <v>1969</v>
      </c>
      <c r="B1937" s="22">
        <v>59</v>
      </c>
      <c r="C1937" s="22" t="s">
        <v>34</v>
      </c>
      <c r="D1937" s="22" t="s">
        <v>27</v>
      </c>
      <c r="E1937" s="22" t="s">
        <v>24</v>
      </c>
      <c r="F1937" s="22" t="s">
        <v>48</v>
      </c>
      <c r="G1937" s="23">
        <v>23600000</v>
      </c>
      <c r="H1937" s="23">
        <v>143000000</v>
      </c>
      <c r="I1937" s="22">
        <v>136</v>
      </c>
      <c r="J1937" s="22">
        <v>0</v>
      </c>
      <c r="K1937" s="22">
        <v>1</v>
      </c>
      <c r="L1937" s="22">
        <v>0</v>
      </c>
      <c r="M1937" s="23">
        <v>66570000</v>
      </c>
      <c r="N1937" s="23">
        <v>70970000</v>
      </c>
      <c r="O1937" s="23">
        <v>72950000</v>
      </c>
      <c r="P1937" s="23">
        <v>24930000</v>
      </c>
      <c r="Q1937" s="23">
        <v>2190000</v>
      </c>
      <c r="R1937" s="23">
        <v>22040000</v>
      </c>
      <c r="S1937" s="23">
        <v>3200000</v>
      </c>
      <c r="T1937" s="22">
        <v>1</v>
      </c>
      <c r="U1937" s="22">
        <v>0</v>
      </c>
      <c r="V1937" s="2" t="str" cm="1">
        <f t="array" ref="V1937">_xlfn.IFS(B1937&lt;30,"21-29",
B1937&lt;40,"30-39",
B1937&lt;50,"40-49",
B1937&lt;60,"50-59",
TRUE,"60+"
)</f>
        <v>50-59</v>
      </c>
      <c r="W1937" s="24">
        <f t="shared" si="90"/>
        <v>70163333.333333328</v>
      </c>
      <c r="X1937" s="24">
        <f t="shared" si="91"/>
        <v>16386666.666666666</v>
      </c>
      <c r="Y1937" s="25">
        <f t="shared" si="92"/>
        <v>0.49065268065268064</v>
      </c>
      <c r="Z1937" s="2" t="str" cm="1">
        <f t="array" ref="Z1937">_xlfn.IFS(Y1937&lt;=25%,"Low",
Y1937&lt;=50%,"Moderate",
Y1937&lt;=75%,"High",
Y1937&lt;=100%,"Very High",
TRUE,"Over Limit"
)</f>
        <v>Moderate</v>
      </c>
      <c r="AA1937" s="2" cm="1">
        <f t="array" ref="AA1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7" s="2" t="str" cm="1">
        <f t="array" ref="AB1937">_xlfn.IFS(T1937=0,"No Late Payments",
T1937&lt;=2,"Low",
T1937&lt;=4,"Moderate",
TRUE,"High"
)</f>
        <v>Low</v>
      </c>
      <c r="AC1937" s="10" t="str" cm="1">
        <f t="array" ref="AC1937">_xlfn.IFS(
H1937&lt;40000000,"Low",
H1937&lt;60000000,"Medium",
H1937&lt;100000000,"High",
TRUE,"Very High"
)</f>
        <v>Very High</v>
      </c>
    </row>
    <row r="1938" spans="1:29">
      <c r="A1938" s="18" t="s">
        <v>1970</v>
      </c>
      <c r="B1938" s="19">
        <v>35</v>
      </c>
      <c r="C1938" s="19" t="s">
        <v>22</v>
      </c>
      <c r="D1938" s="19" t="s">
        <v>23</v>
      </c>
      <c r="E1938" s="19" t="s">
        <v>38</v>
      </c>
      <c r="F1938" s="19" t="s">
        <v>25</v>
      </c>
      <c r="G1938" s="20">
        <v>11500000</v>
      </c>
      <c r="H1938" s="20">
        <v>57000000</v>
      </c>
      <c r="I1938" s="19">
        <v>88</v>
      </c>
      <c r="J1938" s="19">
        <v>3</v>
      </c>
      <c r="K1938" s="19">
        <v>3</v>
      </c>
      <c r="L1938" s="19">
        <v>3</v>
      </c>
      <c r="M1938" s="20">
        <v>43010000</v>
      </c>
      <c r="N1938" s="20">
        <v>46830000</v>
      </c>
      <c r="O1938" s="20">
        <v>43970000</v>
      </c>
      <c r="P1938" s="20">
        <v>740000</v>
      </c>
      <c r="Q1938" s="20">
        <v>920000</v>
      </c>
      <c r="R1938" s="20">
        <v>7910000</v>
      </c>
      <c r="S1938" s="20">
        <v>4370000</v>
      </c>
      <c r="T1938" s="19">
        <v>4</v>
      </c>
      <c r="U1938" s="19">
        <v>1</v>
      </c>
      <c r="V1938" s="2" t="str" cm="1">
        <f t="array" ref="V1938">_xlfn.IFS(B1938&lt;30,"21-29",
B1938&lt;40,"30-39",
B1938&lt;50,"40-49",
B1938&lt;60,"50-59",
TRUE,"60+"
)</f>
        <v>30-39</v>
      </c>
      <c r="W1938" s="24">
        <f t="shared" si="90"/>
        <v>44603333.333333336</v>
      </c>
      <c r="X1938" s="24">
        <f t="shared" si="91"/>
        <v>3190000</v>
      </c>
      <c r="Y1938" s="25">
        <f t="shared" si="92"/>
        <v>0.78251461988304094</v>
      </c>
      <c r="Z1938" s="2" t="str" cm="1">
        <f t="array" ref="Z1938">_xlfn.IFS(Y1938&lt;=25%,"Low",
Y1938&lt;=50%,"Moderate",
Y1938&lt;=75%,"High",
Y1938&lt;=100%,"Very High",
TRUE,"Over Limit"
)</f>
        <v>Very High</v>
      </c>
      <c r="AA1938" s="2" cm="1">
        <f t="array" ref="AA1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38" s="2" t="str" cm="1">
        <f t="array" ref="AB1938">_xlfn.IFS(T1938=0,"No Late Payments",
T1938&lt;=2,"Low",
T1938&lt;=4,"Moderate",
TRUE,"High"
)</f>
        <v>Moderate</v>
      </c>
      <c r="AC1938" s="10" t="str" cm="1">
        <f t="array" ref="AC1938">_xlfn.IFS(
H1938&lt;40000000,"Low",
H1938&lt;60000000,"Medium",
H1938&lt;100000000,"High",
TRUE,"Very High"
)</f>
        <v>Medium</v>
      </c>
    </row>
    <row r="1939" spans="1:29">
      <c r="A1939" s="21" t="s">
        <v>1971</v>
      </c>
      <c r="B1939" s="22">
        <v>31</v>
      </c>
      <c r="C1939" s="22" t="s">
        <v>22</v>
      </c>
      <c r="D1939" s="22" t="s">
        <v>23</v>
      </c>
      <c r="E1939" s="22" t="s">
        <v>24</v>
      </c>
      <c r="F1939" s="22" t="s">
        <v>48</v>
      </c>
      <c r="G1939" s="23">
        <v>8000000</v>
      </c>
      <c r="H1939" s="23">
        <v>36000000</v>
      </c>
      <c r="I1939" s="22">
        <v>92</v>
      </c>
      <c r="J1939" s="22">
        <v>0</v>
      </c>
      <c r="K1939" s="22">
        <v>0</v>
      </c>
      <c r="L1939" s="22">
        <v>0</v>
      </c>
      <c r="M1939" s="23">
        <v>4960000</v>
      </c>
      <c r="N1939" s="23">
        <v>3870000</v>
      </c>
      <c r="O1939" s="23">
        <v>6650000</v>
      </c>
      <c r="P1939" s="23">
        <v>1970000</v>
      </c>
      <c r="Q1939" s="23">
        <v>1490000</v>
      </c>
      <c r="R1939" s="23">
        <v>2530000</v>
      </c>
      <c r="S1939" s="23">
        <v>2020000</v>
      </c>
      <c r="T1939" s="22">
        <v>1</v>
      </c>
      <c r="U1939" s="22">
        <v>0</v>
      </c>
      <c r="V1939" s="2" t="str" cm="1">
        <f t="array" ref="V1939">_xlfn.IFS(B1939&lt;30,"21-29",
B1939&lt;40,"30-39",
B1939&lt;50,"40-49",
B1939&lt;60,"50-59",
TRUE,"60+"
)</f>
        <v>30-39</v>
      </c>
      <c r="W1939" s="24">
        <f t="shared" si="90"/>
        <v>5160000</v>
      </c>
      <c r="X1939" s="24">
        <f t="shared" si="91"/>
        <v>1996666.6666666667</v>
      </c>
      <c r="Y1939" s="25">
        <f t="shared" si="92"/>
        <v>0.14333333333333334</v>
      </c>
      <c r="Z1939" s="2" t="str" cm="1">
        <f t="array" ref="Z1939">_xlfn.IFS(Y1939&lt;=25%,"Low",
Y1939&lt;=50%,"Moderate",
Y1939&lt;=75%,"High",
Y1939&lt;=100%,"Very High",
TRUE,"Over Limit"
)</f>
        <v>Low</v>
      </c>
      <c r="AA1939" s="2" cm="1">
        <f t="array" ref="AA1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9" s="2" t="str" cm="1">
        <f t="array" ref="AB1939">_xlfn.IFS(T1939=0,"No Late Payments",
T1939&lt;=2,"Low",
T1939&lt;=4,"Moderate",
TRUE,"High"
)</f>
        <v>Low</v>
      </c>
      <c r="AC1939" s="10" t="str" cm="1">
        <f t="array" ref="AC1939">_xlfn.IFS(
H1939&lt;40000000,"Low",
H1939&lt;60000000,"Medium",
H1939&lt;100000000,"High",
TRUE,"Very High"
)</f>
        <v>Low</v>
      </c>
    </row>
    <row r="1940" spans="1:29">
      <c r="A1940" s="18" t="s">
        <v>1972</v>
      </c>
      <c r="B1940" s="19">
        <v>27</v>
      </c>
      <c r="C1940" s="19" t="s">
        <v>34</v>
      </c>
      <c r="D1940" s="19" t="s">
        <v>23</v>
      </c>
      <c r="E1940" s="19" t="s">
        <v>38</v>
      </c>
      <c r="F1940" s="19" t="s">
        <v>28</v>
      </c>
      <c r="G1940" s="20">
        <v>9000000</v>
      </c>
      <c r="H1940" s="20">
        <v>27000000</v>
      </c>
      <c r="I1940" s="19">
        <v>48</v>
      </c>
      <c r="J1940" s="19">
        <v>2</v>
      </c>
      <c r="K1940" s="19">
        <v>0</v>
      </c>
      <c r="L1940" s="19">
        <v>0</v>
      </c>
      <c r="M1940" s="20">
        <v>17760000</v>
      </c>
      <c r="N1940" s="20">
        <v>20130000</v>
      </c>
      <c r="O1940" s="20">
        <v>14210000</v>
      </c>
      <c r="P1940" s="20">
        <v>3740000</v>
      </c>
      <c r="Q1940" s="20">
        <v>9820000</v>
      </c>
      <c r="R1940" s="20">
        <v>3910000</v>
      </c>
      <c r="S1940" s="20">
        <v>3280000</v>
      </c>
      <c r="T1940" s="19">
        <v>1</v>
      </c>
      <c r="U1940" s="19">
        <v>1</v>
      </c>
      <c r="V1940" s="2" t="str" cm="1">
        <f t="array" ref="V1940">_xlfn.IFS(B1940&lt;30,"21-29",
B1940&lt;40,"30-39",
B1940&lt;50,"40-49",
B1940&lt;60,"50-59",
TRUE,"60+"
)</f>
        <v>21-29</v>
      </c>
      <c r="W1940" s="24">
        <f t="shared" si="90"/>
        <v>17366666.666666668</v>
      </c>
      <c r="X1940" s="24">
        <f t="shared" si="91"/>
        <v>5823333.333333333</v>
      </c>
      <c r="Y1940" s="25">
        <f t="shared" si="92"/>
        <v>0.64320987654320994</v>
      </c>
      <c r="Z1940" s="2" t="str" cm="1">
        <f t="array" ref="Z1940">_xlfn.IFS(Y1940&lt;=25%,"Low",
Y1940&lt;=50%,"Moderate",
Y1940&lt;=75%,"High",
Y1940&lt;=100%,"Very High",
TRUE,"Over Limit"
)</f>
        <v>High</v>
      </c>
      <c r="AA1940" s="2" cm="1">
        <f t="array" ref="AA1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0" s="2" t="str" cm="1">
        <f t="array" ref="AB1940">_xlfn.IFS(T1940=0,"No Late Payments",
T1940&lt;=2,"Low",
T1940&lt;=4,"Moderate",
TRUE,"High"
)</f>
        <v>Low</v>
      </c>
      <c r="AC1940" s="10" t="str" cm="1">
        <f t="array" ref="AC1940">_xlfn.IFS(
H1940&lt;40000000,"Low",
H1940&lt;60000000,"Medium",
H1940&lt;100000000,"High",
TRUE,"Very High"
)</f>
        <v>Low</v>
      </c>
    </row>
    <row r="1941" spans="1:29">
      <c r="A1941" s="21" t="s">
        <v>1973</v>
      </c>
      <c r="B1941" s="22">
        <v>53</v>
      </c>
      <c r="C1941" s="22" t="s">
        <v>22</v>
      </c>
      <c r="D1941" s="22" t="s">
        <v>23</v>
      </c>
      <c r="E1941" s="22" t="s">
        <v>24</v>
      </c>
      <c r="F1941" s="22" t="s">
        <v>41</v>
      </c>
      <c r="G1941" s="23">
        <v>13700000</v>
      </c>
      <c r="H1941" s="23">
        <v>69000000</v>
      </c>
      <c r="I1941" s="22">
        <v>183</v>
      </c>
      <c r="J1941" s="22">
        <v>0</v>
      </c>
      <c r="K1941" s="22">
        <v>0</v>
      </c>
      <c r="L1941" s="22">
        <v>0</v>
      </c>
      <c r="M1941" s="23">
        <v>14680000</v>
      </c>
      <c r="N1941" s="23">
        <v>16750000</v>
      </c>
      <c r="O1941" s="23">
        <v>13100000</v>
      </c>
      <c r="P1941" s="23">
        <v>4840000</v>
      </c>
      <c r="Q1941" s="23">
        <v>16250000</v>
      </c>
      <c r="R1941" s="23">
        <v>5240000</v>
      </c>
      <c r="S1941" s="23">
        <v>2390000</v>
      </c>
      <c r="T1941" s="22">
        <v>0</v>
      </c>
      <c r="U1941" s="22">
        <v>0</v>
      </c>
      <c r="V1941" s="2" t="str" cm="1">
        <f t="array" ref="V1941">_xlfn.IFS(B1941&lt;30,"21-29",
B1941&lt;40,"30-39",
B1941&lt;50,"40-49",
B1941&lt;60,"50-59",
TRUE,"60+"
)</f>
        <v>50-59</v>
      </c>
      <c r="W1941" s="24">
        <f t="shared" si="90"/>
        <v>14843333.333333334</v>
      </c>
      <c r="X1941" s="24">
        <f t="shared" si="91"/>
        <v>8776666.666666666</v>
      </c>
      <c r="Y1941" s="25">
        <f t="shared" si="92"/>
        <v>0.21512077294685991</v>
      </c>
      <c r="Z1941" s="2" t="str" cm="1">
        <f t="array" ref="Z1941">_xlfn.IFS(Y1941&lt;=25%,"Low",
Y1941&lt;=50%,"Moderate",
Y1941&lt;=75%,"High",
Y1941&lt;=100%,"Very High",
TRUE,"Over Limit"
)</f>
        <v>Low</v>
      </c>
      <c r="AA1941" s="2" cm="1">
        <f t="array" ref="AA1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1" s="2" t="str" cm="1">
        <f t="array" ref="AB1941">_xlfn.IFS(T1941=0,"No Late Payments",
T1941&lt;=2,"Low",
T1941&lt;=4,"Moderate",
TRUE,"High"
)</f>
        <v>No Late Payments</v>
      </c>
      <c r="AC1941" s="10" t="str" cm="1">
        <f t="array" ref="AC1941">_xlfn.IFS(
H1941&lt;40000000,"Low",
H1941&lt;60000000,"Medium",
H1941&lt;100000000,"High",
TRUE,"Very High"
)</f>
        <v>High</v>
      </c>
    </row>
    <row r="1942" spans="1:29">
      <c r="A1942" s="18" t="s">
        <v>1974</v>
      </c>
      <c r="B1942" s="19">
        <v>47</v>
      </c>
      <c r="C1942" s="19" t="s">
        <v>34</v>
      </c>
      <c r="D1942" s="19" t="s">
        <v>27</v>
      </c>
      <c r="E1942" s="19" t="s">
        <v>38</v>
      </c>
      <c r="F1942" s="19" t="s">
        <v>28</v>
      </c>
      <c r="G1942" s="20">
        <v>11500000</v>
      </c>
      <c r="H1942" s="20">
        <v>22000000</v>
      </c>
      <c r="I1942" s="19">
        <v>173</v>
      </c>
      <c r="J1942" s="19">
        <v>1</v>
      </c>
      <c r="K1942" s="19">
        <v>0</v>
      </c>
      <c r="L1942" s="19">
        <v>0</v>
      </c>
      <c r="M1942" s="20">
        <v>4080000</v>
      </c>
      <c r="N1942" s="20">
        <v>5040000</v>
      </c>
      <c r="O1942" s="20">
        <v>2350000</v>
      </c>
      <c r="P1942" s="20">
        <v>1210000</v>
      </c>
      <c r="Q1942" s="20">
        <v>1710000</v>
      </c>
      <c r="R1942" s="20">
        <v>950000</v>
      </c>
      <c r="S1942" s="20">
        <v>1190000</v>
      </c>
      <c r="T1942" s="19">
        <v>1</v>
      </c>
      <c r="U1942" s="19">
        <v>0</v>
      </c>
      <c r="V1942" s="2" t="str" cm="1">
        <f t="array" ref="V1942">_xlfn.IFS(B1942&lt;30,"21-29",
B1942&lt;40,"30-39",
B1942&lt;50,"40-49",
B1942&lt;60,"50-59",
TRUE,"60+"
)</f>
        <v>40-49</v>
      </c>
      <c r="W1942" s="24">
        <f t="shared" si="90"/>
        <v>3823333.3333333335</v>
      </c>
      <c r="X1942" s="24">
        <f t="shared" si="91"/>
        <v>1290000</v>
      </c>
      <c r="Y1942" s="25">
        <f t="shared" si="92"/>
        <v>0.1737878787878788</v>
      </c>
      <c r="Z1942" s="2" t="str" cm="1">
        <f t="array" ref="Z1942">_xlfn.IFS(Y1942&lt;=25%,"Low",
Y1942&lt;=50%,"Moderate",
Y1942&lt;=75%,"High",
Y1942&lt;=100%,"Very High",
TRUE,"Over Limit"
)</f>
        <v>Low</v>
      </c>
      <c r="AA1942" s="2" cm="1">
        <f t="array" ref="AA1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2" s="2" t="str" cm="1">
        <f t="array" ref="AB1942">_xlfn.IFS(T1942=0,"No Late Payments",
T1942&lt;=2,"Low",
T1942&lt;=4,"Moderate",
TRUE,"High"
)</f>
        <v>Low</v>
      </c>
      <c r="AC1942" s="10" t="str" cm="1">
        <f t="array" ref="AC1942">_xlfn.IFS(
H1942&lt;40000000,"Low",
H1942&lt;60000000,"Medium",
H1942&lt;100000000,"High",
TRUE,"Very High"
)</f>
        <v>Low</v>
      </c>
    </row>
    <row r="1943" spans="1:29">
      <c r="A1943" s="21" t="s">
        <v>1975</v>
      </c>
      <c r="B1943" s="22">
        <v>39</v>
      </c>
      <c r="C1943" s="22" t="s">
        <v>22</v>
      </c>
      <c r="D1943" s="22" t="s">
        <v>27</v>
      </c>
      <c r="E1943" s="22" t="s">
        <v>24</v>
      </c>
      <c r="F1943" s="22" t="s">
        <v>28</v>
      </c>
      <c r="G1943" s="23">
        <v>14400000</v>
      </c>
      <c r="H1943" s="23">
        <v>26000000</v>
      </c>
      <c r="I1943" s="22">
        <v>107</v>
      </c>
      <c r="J1943" s="22">
        <v>1</v>
      </c>
      <c r="K1943" s="22">
        <v>0</v>
      </c>
      <c r="L1943" s="22">
        <v>0</v>
      </c>
      <c r="M1943" s="23">
        <v>19610000</v>
      </c>
      <c r="N1943" s="23">
        <v>18010000</v>
      </c>
      <c r="O1943" s="23">
        <v>18190000</v>
      </c>
      <c r="P1943" s="23">
        <v>4620000</v>
      </c>
      <c r="Q1943" s="23">
        <v>11160000</v>
      </c>
      <c r="R1943" s="23">
        <v>7130000</v>
      </c>
      <c r="S1943" s="23">
        <v>1160000</v>
      </c>
      <c r="T1943" s="22">
        <v>2</v>
      </c>
      <c r="U1943" s="22">
        <v>0</v>
      </c>
      <c r="V1943" s="2" t="str" cm="1">
        <f t="array" ref="V1943">_xlfn.IFS(B1943&lt;30,"21-29",
B1943&lt;40,"30-39",
B1943&lt;50,"40-49",
B1943&lt;60,"50-59",
TRUE,"60+"
)</f>
        <v>30-39</v>
      </c>
      <c r="W1943" s="24">
        <f t="shared" si="90"/>
        <v>18603333.333333332</v>
      </c>
      <c r="X1943" s="24">
        <f t="shared" si="91"/>
        <v>7636666.666666667</v>
      </c>
      <c r="Y1943" s="25">
        <f t="shared" si="92"/>
        <v>0.7155128205128205</v>
      </c>
      <c r="Z1943" s="2" t="str" cm="1">
        <f t="array" ref="Z1943">_xlfn.IFS(Y1943&lt;=25%,"Low",
Y1943&lt;=50%,"Moderate",
Y1943&lt;=75%,"High",
Y1943&lt;=100%,"Very High",
TRUE,"Over Limit"
)</f>
        <v>High</v>
      </c>
      <c r="AA1943" s="2" cm="1">
        <f t="array" ref="AA1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3" s="2" t="str" cm="1">
        <f t="array" ref="AB1943">_xlfn.IFS(T1943=0,"No Late Payments",
T1943&lt;=2,"Low",
T1943&lt;=4,"Moderate",
TRUE,"High"
)</f>
        <v>Low</v>
      </c>
      <c r="AC1943" s="10" t="str" cm="1">
        <f t="array" ref="AC1943">_xlfn.IFS(
H1943&lt;40000000,"Low",
H1943&lt;60000000,"Medium",
H1943&lt;100000000,"High",
TRUE,"Very High"
)</f>
        <v>Low</v>
      </c>
    </row>
    <row r="1944" spans="1:29">
      <c r="A1944" s="18" t="s">
        <v>1976</v>
      </c>
      <c r="B1944" s="19">
        <v>44</v>
      </c>
      <c r="C1944" s="19" t="s">
        <v>22</v>
      </c>
      <c r="D1944" s="19" t="s">
        <v>23</v>
      </c>
      <c r="E1944" s="19" t="s">
        <v>24</v>
      </c>
      <c r="F1944" s="19" t="s">
        <v>28</v>
      </c>
      <c r="G1944" s="20">
        <v>18800000</v>
      </c>
      <c r="H1944" s="20">
        <v>87000000</v>
      </c>
      <c r="I1944" s="19">
        <v>180</v>
      </c>
      <c r="J1944" s="19">
        <v>0</v>
      </c>
      <c r="K1944" s="19">
        <v>0</v>
      </c>
      <c r="L1944" s="19">
        <v>0</v>
      </c>
      <c r="M1944" s="20">
        <v>40940000</v>
      </c>
      <c r="N1944" s="20">
        <v>53260000</v>
      </c>
      <c r="O1944" s="20">
        <v>42890000</v>
      </c>
      <c r="P1944" s="20">
        <v>15430000</v>
      </c>
      <c r="Q1944" s="20">
        <v>22440000</v>
      </c>
      <c r="R1944" s="20">
        <v>9800000</v>
      </c>
      <c r="S1944" s="20">
        <v>1400000</v>
      </c>
      <c r="T1944" s="19">
        <v>0</v>
      </c>
      <c r="U1944" s="19">
        <v>0</v>
      </c>
      <c r="V1944" s="2" t="str" cm="1">
        <f t="array" ref="V1944">_xlfn.IFS(B1944&lt;30,"21-29",
B1944&lt;40,"30-39",
B1944&lt;50,"40-49",
B1944&lt;60,"50-59",
TRUE,"60+"
)</f>
        <v>40-49</v>
      </c>
      <c r="W1944" s="24">
        <f t="shared" si="90"/>
        <v>45696666.666666664</v>
      </c>
      <c r="X1944" s="24">
        <f t="shared" si="91"/>
        <v>15890000</v>
      </c>
      <c r="Y1944" s="25">
        <f t="shared" si="92"/>
        <v>0.52524904214559387</v>
      </c>
      <c r="Z1944" s="2" t="str" cm="1">
        <f t="array" ref="Z1944">_xlfn.IFS(Y1944&lt;=25%,"Low",
Y1944&lt;=50%,"Moderate",
Y1944&lt;=75%,"High",
Y1944&lt;=100%,"Very High",
TRUE,"Over Limit"
)</f>
        <v>High</v>
      </c>
      <c r="AA1944" s="2" cm="1">
        <f t="array" ref="AA1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4" s="2" t="str" cm="1">
        <f t="array" ref="AB1944">_xlfn.IFS(T1944=0,"No Late Payments",
T1944&lt;=2,"Low",
T1944&lt;=4,"Moderate",
TRUE,"High"
)</f>
        <v>No Late Payments</v>
      </c>
      <c r="AC1944" s="10" t="str" cm="1">
        <f t="array" ref="AC1944">_xlfn.IFS(
H1944&lt;40000000,"Low",
H1944&lt;60000000,"Medium",
H1944&lt;100000000,"High",
TRUE,"Very High"
)</f>
        <v>High</v>
      </c>
    </row>
    <row r="1945" spans="1:29">
      <c r="A1945" s="21" t="s">
        <v>1977</v>
      </c>
      <c r="B1945" s="22">
        <v>57</v>
      </c>
      <c r="C1945" s="22" t="s">
        <v>22</v>
      </c>
      <c r="D1945" s="22" t="s">
        <v>30</v>
      </c>
      <c r="E1945" s="22" t="s">
        <v>24</v>
      </c>
      <c r="F1945" s="22" t="s">
        <v>28</v>
      </c>
      <c r="G1945" s="23">
        <v>15500000</v>
      </c>
      <c r="H1945" s="23">
        <v>80000000</v>
      </c>
      <c r="I1945" s="22">
        <v>193</v>
      </c>
      <c r="J1945" s="22">
        <v>0</v>
      </c>
      <c r="K1945" s="22">
        <v>0</v>
      </c>
      <c r="L1945" s="22">
        <v>0</v>
      </c>
      <c r="M1945" s="23">
        <v>2390000</v>
      </c>
      <c r="N1945" s="23">
        <v>1770000</v>
      </c>
      <c r="O1945" s="23">
        <v>32460000</v>
      </c>
      <c r="P1945" s="23">
        <v>1350000</v>
      </c>
      <c r="Q1945" s="23">
        <v>1580000</v>
      </c>
      <c r="R1945" s="23">
        <v>33190000</v>
      </c>
      <c r="S1945" s="23">
        <v>4260000</v>
      </c>
      <c r="T1945" s="22">
        <v>1</v>
      </c>
      <c r="U1945" s="22">
        <v>0</v>
      </c>
      <c r="V1945" s="2" t="str" cm="1">
        <f t="array" ref="V1945">_xlfn.IFS(B1945&lt;30,"21-29",
B1945&lt;40,"30-39",
B1945&lt;50,"40-49",
B1945&lt;60,"50-59",
TRUE,"60+"
)</f>
        <v>50-59</v>
      </c>
      <c r="W1945" s="24">
        <f t="shared" si="90"/>
        <v>12206666.666666666</v>
      </c>
      <c r="X1945" s="24">
        <f t="shared" si="91"/>
        <v>12040000</v>
      </c>
      <c r="Y1945" s="25">
        <f t="shared" si="92"/>
        <v>0.15258333333333332</v>
      </c>
      <c r="Z1945" s="2" t="str" cm="1">
        <f t="array" ref="Z1945">_xlfn.IFS(Y1945&lt;=25%,"Low",
Y1945&lt;=50%,"Moderate",
Y1945&lt;=75%,"High",
Y1945&lt;=100%,"Very High",
TRUE,"Over Limit"
)</f>
        <v>Low</v>
      </c>
      <c r="AA1945" s="2" cm="1">
        <f t="array" ref="AA1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5" s="2" t="str" cm="1">
        <f t="array" ref="AB1945">_xlfn.IFS(T1945=0,"No Late Payments",
T1945&lt;=2,"Low",
T1945&lt;=4,"Moderate",
TRUE,"High"
)</f>
        <v>Low</v>
      </c>
      <c r="AC1945" s="10" t="str" cm="1">
        <f t="array" ref="AC1945">_xlfn.IFS(
H1945&lt;40000000,"Low",
H1945&lt;60000000,"Medium",
H1945&lt;100000000,"High",
TRUE,"Very High"
)</f>
        <v>High</v>
      </c>
    </row>
    <row r="1946" spans="1:29">
      <c r="A1946" s="18" t="s">
        <v>1978</v>
      </c>
      <c r="B1946" s="19">
        <v>21</v>
      </c>
      <c r="C1946" s="19" t="s">
        <v>34</v>
      </c>
      <c r="D1946" s="19" t="s">
        <v>46</v>
      </c>
      <c r="E1946" s="19" t="s">
        <v>38</v>
      </c>
      <c r="F1946" s="19" t="s">
        <v>28</v>
      </c>
      <c r="G1946" s="20">
        <v>13100000</v>
      </c>
      <c r="H1946" s="20">
        <v>48000000</v>
      </c>
      <c r="I1946" s="19">
        <v>5</v>
      </c>
      <c r="J1946" s="19">
        <v>0</v>
      </c>
      <c r="K1946" s="19">
        <v>0</v>
      </c>
      <c r="L1946" s="19">
        <v>0</v>
      </c>
      <c r="M1946" s="20">
        <v>23850000</v>
      </c>
      <c r="N1946" s="20">
        <v>20780000</v>
      </c>
      <c r="O1946" s="20">
        <v>28080000</v>
      </c>
      <c r="P1946" s="20">
        <v>7570000</v>
      </c>
      <c r="Q1946" s="20">
        <v>9510000</v>
      </c>
      <c r="R1946" s="20">
        <v>9460000</v>
      </c>
      <c r="S1946" s="20">
        <v>1260000</v>
      </c>
      <c r="T1946" s="19">
        <v>0</v>
      </c>
      <c r="U1946" s="19">
        <v>0</v>
      </c>
      <c r="V1946" s="2" t="str" cm="1">
        <f t="array" ref="V1946">_xlfn.IFS(B1946&lt;30,"21-29",
B1946&lt;40,"30-39",
B1946&lt;50,"40-49",
B1946&lt;60,"50-59",
TRUE,"60+"
)</f>
        <v>21-29</v>
      </c>
      <c r="W1946" s="24">
        <f t="shared" si="90"/>
        <v>24236666.666666668</v>
      </c>
      <c r="X1946" s="24">
        <f t="shared" si="91"/>
        <v>8846666.666666666</v>
      </c>
      <c r="Y1946" s="25">
        <f t="shared" si="92"/>
        <v>0.50493055555555555</v>
      </c>
      <c r="Z1946" s="2" t="str" cm="1">
        <f t="array" ref="Z1946">_xlfn.IFS(Y1946&lt;=25%,"Low",
Y1946&lt;=50%,"Moderate",
Y1946&lt;=75%,"High",
Y1946&lt;=100%,"Very High",
TRUE,"Over Limit"
)</f>
        <v>High</v>
      </c>
      <c r="AA1946" s="2" cm="1">
        <f t="array" ref="AA1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6" s="2" t="str" cm="1">
        <f t="array" ref="AB1946">_xlfn.IFS(T1946=0,"No Late Payments",
T1946&lt;=2,"Low",
T1946&lt;=4,"Moderate",
TRUE,"High"
)</f>
        <v>No Late Payments</v>
      </c>
      <c r="AC1946" s="10" t="str" cm="1">
        <f t="array" ref="AC1946">_xlfn.IFS(
H1946&lt;40000000,"Low",
H1946&lt;60000000,"Medium",
H1946&lt;100000000,"High",
TRUE,"Very High"
)</f>
        <v>Medium</v>
      </c>
    </row>
    <row r="1947" spans="1:29">
      <c r="A1947" s="21" t="s">
        <v>1979</v>
      </c>
      <c r="B1947" s="22">
        <v>45</v>
      </c>
      <c r="C1947" s="22" t="s">
        <v>22</v>
      </c>
      <c r="D1947" s="22" t="s">
        <v>27</v>
      </c>
      <c r="E1947" s="22" t="s">
        <v>24</v>
      </c>
      <c r="F1947" s="22" t="s">
        <v>25</v>
      </c>
      <c r="G1947" s="23">
        <v>9800000</v>
      </c>
      <c r="H1947" s="23">
        <v>44000000</v>
      </c>
      <c r="I1947" s="22">
        <v>155</v>
      </c>
      <c r="J1947" s="22">
        <v>0</v>
      </c>
      <c r="K1947" s="22">
        <v>0</v>
      </c>
      <c r="L1947" s="22">
        <v>0</v>
      </c>
      <c r="M1947" s="23">
        <v>15030000</v>
      </c>
      <c r="N1947" s="23">
        <v>12710000</v>
      </c>
      <c r="O1947" s="23">
        <v>13730000</v>
      </c>
      <c r="P1947" s="23">
        <v>13900000</v>
      </c>
      <c r="Q1947" s="23">
        <v>3520000</v>
      </c>
      <c r="R1947" s="23">
        <v>6940000</v>
      </c>
      <c r="S1947" s="23">
        <v>1560000</v>
      </c>
      <c r="T1947" s="22">
        <v>2</v>
      </c>
      <c r="U1947" s="22">
        <v>0</v>
      </c>
      <c r="V1947" s="2" t="str" cm="1">
        <f t="array" ref="V1947">_xlfn.IFS(B1947&lt;30,"21-29",
B1947&lt;40,"30-39",
B1947&lt;50,"40-49",
B1947&lt;60,"50-59",
TRUE,"60+"
)</f>
        <v>40-49</v>
      </c>
      <c r="W1947" s="24">
        <f t="shared" si="90"/>
        <v>13823333.333333334</v>
      </c>
      <c r="X1947" s="24">
        <f t="shared" si="91"/>
        <v>8120000</v>
      </c>
      <c r="Y1947" s="25">
        <f t="shared" si="92"/>
        <v>0.31416666666666671</v>
      </c>
      <c r="Z1947" s="2" t="str" cm="1">
        <f t="array" ref="Z1947">_xlfn.IFS(Y1947&lt;=25%,"Low",
Y1947&lt;=50%,"Moderate",
Y1947&lt;=75%,"High",
Y1947&lt;=100%,"Very High",
TRUE,"Over Limit"
)</f>
        <v>Moderate</v>
      </c>
      <c r="AA1947" s="2" cm="1">
        <f t="array" ref="AA1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47" s="2" t="str" cm="1">
        <f t="array" ref="AB1947">_xlfn.IFS(T1947=0,"No Late Payments",
T1947&lt;=2,"Low",
T1947&lt;=4,"Moderate",
TRUE,"High"
)</f>
        <v>Low</v>
      </c>
      <c r="AC1947" s="10" t="str" cm="1">
        <f t="array" ref="AC1947">_xlfn.IFS(
H1947&lt;40000000,"Low",
H1947&lt;60000000,"Medium",
H1947&lt;100000000,"High",
TRUE,"Very High"
)</f>
        <v>Medium</v>
      </c>
    </row>
    <row r="1948" spans="1:29">
      <c r="A1948" s="18" t="s">
        <v>1980</v>
      </c>
      <c r="B1948" s="19">
        <v>43</v>
      </c>
      <c r="C1948" s="19" t="s">
        <v>34</v>
      </c>
      <c r="D1948" s="19" t="s">
        <v>23</v>
      </c>
      <c r="E1948" s="19" t="s">
        <v>24</v>
      </c>
      <c r="F1948" s="19" t="s">
        <v>41</v>
      </c>
      <c r="G1948" s="20">
        <v>22100000</v>
      </c>
      <c r="H1948" s="20">
        <v>139000000</v>
      </c>
      <c r="I1948" s="19">
        <v>169</v>
      </c>
      <c r="J1948" s="19">
        <v>0</v>
      </c>
      <c r="K1948" s="19">
        <v>0</v>
      </c>
      <c r="L1948" s="19">
        <v>0</v>
      </c>
      <c r="M1948" s="20">
        <v>4000000</v>
      </c>
      <c r="N1948" s="20">
        <v>33530000</v>
      </c>
      <c r="O1948" s="20">
        <v>39520000</v>
      </c>
      <c r="P1948" s="20">
        <v>1890000</v>
      </c>
      <c r="Q1948" s="20">
        <v>15520000</v>
      </c>
      <c r="R1948" s="20">
        <v>21930000</v>
      </c>
      <c r="S1948" s="20">
        <v>4410000</v>
      </c>
      <c r="T1948" s="19">
        <v>0</v>
      </c>
      <c r="U1948" s="19">
        <v>0</v>
      </c>
      <c r="V1948" s="2" t="str" cm="1">
        <f t="array" ref="V1948">_xlfn.IFS(B1948&lt;30,"21-29",
B1948&lt;40,"30-39",
B1948&lt;50,"40-49",
B1948&lt;60,"50-59",
TRUE,"60+"
)</f>
        <v>40-49</v>
      </c>
      <c r="W1948" s="24">
        <f t="shared" si="90"/>
        <v>25683333.333333332</v>
      </c>
      <c r="X1948" s="24">
        <f t="shared" si="91"/>
        <v>13113333.333333334</v>
      </c>
      <c r="Y1948" s="25">
        <f t="shared" si="92"/>
        <v>0.18477218225419664</v>
      </c>
      <c r="Z1948" s="2" t="str" cm="1">
        <f t="array" ref="Z1948">_xlfn.IFS(Y1948&lt;=25%,"Low",
Y1948&lt;=50%,"Moderate",
Y1948&lt;=75%,"High",
Y1948&lt;=100%,"Very High",
TRUE,"Over Limit"
)</f>
        <v>Low</v>
      </c>
      <c r="AA1948" s="2" cm="1">
        <f t="array" ref="AA1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8" s="2" t="str" cm="1">
        <f t="array" ref="AB1948">_xlfn.IFS(T1948=0,"No Late Payments",
T1948&lt;=2,"Low",
T1948&lt;=4,"Moderate",
TRUE,"High"
)</f>
        <v>No Late Payments</v>
      </c>
      <c r="AC1948" s="10" t="str" cm="1">
        <f t="array" ref="AC1948">_xlfn.IFS(
H1948&lt;40000000,"Low",
H1948&lt;60000000,"Medium",
H1948&lt;100000000,"High",
TRUE,"Very High"
)</f>
        <v>Very High</v>
      </c>
    </row>
    <row r="1949" spans="1:29">
      <c r="A1949" s="21" t="s">
        <v>1981</v>
      </c>
      <c r="B1949" s="22">
        <v>46</v>
      </c>
      <c r="C1949" s="22" t="s">
        <v>22</v>
      </c>
      <c r="D1949" s="22" t="s">
        <v>23</v>
      </c>
      <c r="E1949" s="22" t="s">
        <v>38</v>
      </c>
      <c r="F1949" s="22" t="s">
        <v>48</v>
      </c>
      <c r="G1949" s="23">
        <v>12000000</v>
      </c>
      <c r="H1949" s="23">
        <v>56000000</v>
      </c>
      <c r="I1949" s="22">
        <v>151</v>
      </c>
      <c r="J1949" s="22">
        <v>0</v>
      </c>
      <c r="K1949" s="22">
        <v>1</v>
      </c>
      <c r="L1949" s="22">
        <v>0</v>
      </c>
      <c r="M1949" s="23">
        <v>24110000</v>
      </c>
      <c r="N1949" s="23">
        <v>11570000</v>
      </c>
      <c r="O1949" s="23">
        <v>13180000</v>
      </c>
      <c r="P1949" s="23">
        <v>3510000</v>
      </c>
      <c r="Q1949" s="23">
        <v>1260000</v>
      </c>
      <c r="R1949" s="23">
        <v>13450000</v>
      </c>
      <c r="S1949" s="23">
        <v>2720000</v>
      </c>
      <c r="T1949" s="22">
        <v>1</v>
      </c>
      <c r="U1949" s="22">
        <v>0</v>
      </c>
      <c r="V1949" s="2" t="str" cm="1">
        <f t="array" ref="V1949">_xlfn.IFS(B1949&lt;30,"21-29",
B1949&lt;40,"30-39",
B1949&lt;50,"40-49",
B1949&lt;60,"50-59",
TRUE,"60+"
)</f>
        <v>40-49</v>
      </c>
      <c r="W1949" s="24">
        <f t="shared" si="90"/>
        <v>16286666.666666666</v>
      </c>
      <c r="X1949" s="24">
        <f t="shared" si="91"/>
        <v>6073333.333333333</v>
      </c>
      <c r="Y1949" s="25">
        <f t="shared" si="92"/>
        <v>0.29083333333333333</v>
      </c>
      <c r="Z1949" s="2" t="str" cm="1">
        <f t="array" ref="Z1949">_xlfn.IFS(Y1949&lt;=25%,"Low",
Y1949&lt;=50%,"Moderate",
Y1949&lt;=75%,"High",
Y1949&lt;=100%,"Very High",
TRUE,"Over Limit"
)</f>
        <v>Moderate</v>
      </c>
      <c r="AA1949" s="2" cm="1">
        <f t="array" ref="AA1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49" s="2" t="str" cm="1">
        <f t="array" ref="AB1949">_xlfn.IFS(T1949=0,"No Late Payments",
T1949&lt;=2,"Low",
T1949&lt;=4,"Moderate",
TRUE,"High"
)</f>
        <v>Low</v>
      </c>
      <c r="AC1949" s="10" t="str" cm="1">
        <f t="array" ref="AC1949">_xlfn.IFS(
H1949&lt;40000000,"Low",
H1949&lt;60000000,"Medium",
H1949&lt;100000000,"High",
TRUE,"Very High"
)</f>
        <v>Medium</v>
      </c>
    </row>
    <row r="1950" spans="1:29">
      <c r="A1950" s="18" t="s">
        <v>1982</v>
      </c>
      <c r="B1950" s="19">
        <v>28</v>
      </c>
      <c r="C1950" s="19" t="s">
        <v>22</v>
      </c>
      <c r="D1950" s="19" t="s">
        <v>30</v>
      </c>
      <c r="E1950" s="19" t="s">
        <v>24</v>
      </c>
      <c r="F1950" s="19" t="s">
        <v>25</v>
      </c>
      <c r="G1950" s="20">
        <v>5800000</v>
      </c>
      <c r="H1950" s="20">
        <v>26000000</v>
      </c>
      <c r="I1950" s="19">
        <v>88</v>
      </c>
      <c r="J1950" s="19">
        <v>2</v>
      </c>
      <c r="K1950" s="19">
        <v>3</v>
      </c>
      <c r="L1950" s="19">
        <v>0</v>
      </c>
      <c r="M1950" s="20">
        <v>18020000</v>
      </c>
      <c r="N1950" s="20">
        <v>24320000</v>
      </c>
      <c r="O1950" s="20">
        <v>23390000</v>
      </c>
      <c r="P1950" s="20">
        <v>570000</v>
      </c>
      <c r="Q1950" s="20">
        <v>940000</v>
      </c>
      <c r="R1950" s="20">
        <v>5730000</v>
      </c>
      <c r="S1950" s="20">
        <v>1210000</v>
      </c>
      <c r="T1950" s="19">
        <v>2</v>
      </c>
      <c r="U1950" s="19">
        <v>1</v>
      </c>
      <c r="V1950" s="2" t="str" cm="1">
        <f t="array" ref="V1950">_xlfn.IFS(B1950&lt;30,"21-29",
B1950&lt;40,"30-39",
B1950&lt;50,"40-49",
B1950&lt;60,"50-59",
TRUE,"60+"
)</f>
        <v>21-29</v>
      </c>
      <c r="W1950" s="24">
        <f t="shared" si="90"/>
        <v>21910000</v>
      </c>
      <c r="X1950" s="24">
        <f t="shared" si="91"/>
        <v>2413333.3333333335</v>
      </c>
      <c r="Y1950" s="25">
        <f t="shared" si="92"/>
        <v>0.84269230769230774</v>
      </c>
      <c r="Z1950" s="2" t="str" cm="1">
        <f t="array" ref="Z1950">_xlfn.IFS(Y1950&lt;=25%,"Low",
Y1950&lt;=50%,"Moderate",
Y1950&lt;=75%,"High",
Y1950&lt;=100%,"Very High",
TRUE,"Over Limit"
)</f>
        <v>Very High</v>
      </c>
      <c r="AA1950" s="2" cm="1">
        <f t="array" ref="AA1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0" s="2" t="str" cm="1">
        <f t="array" ref="AB1950">_xlfn.IFS(T1950=0,"No Late Payments",
T1950&lt;=2,"Low",
T1950&lt;=4,"Moderate",
TRUE,"High"
)</f>
        <v>Low</v>
      </c>
      <c r="AC1950" s="10" t="str" cm="1">
        <f t="array" ref="AC1950">_xlfn.IFS(
H1950&lt;40000000,"Low",
H1950&lt;60000000,"Medium",
H1950&lt;100000000,"High",
TRUE,"Very High"
)</f>
        <v>Low</v>
      </c>
    </row>
    <row r="1951" spans="1:29">
      <c r="A1951" s="21" t="s">
        <v>1983</v>
      </c>
      <c r="B1951" s="22">
        <v>41</v>
      </c>
      <c r="C1951" s="22" t="s">
        <v>34</v>
      </c>
      <c r="D1951" s="22" t="s">
        <v>27</v>
      </c>
      <c r="E1951" s="22" t="s">
        <v>24</v>
      </c>
      <c r="F1951" s="22" t="s">
        <v>48</v>
      </c>
      <c r="G1951" s="23">
        <v>15400000</v>
      </c>
      <c r="H1951" s="23">
        <v>101000000</v>
      </c>
      <c r="I1951" s="22">
        <v>141</v>
      </c>
      <c r="J1951" s="22">
        <v>0</v>
      </c>
      <c r="K1951" s="22">
        <v>0</v>
      </c>
      <c r="L1951" s="22">
        <v>0</v>
      </c>
      <c r="M1951" s="23">
        <v>85580000</v>
      </c>
      <c r="N1951" s="23">
        <v>71210000</v>
      </c>
      <c r="O1951" s="23">
        <v>65750000</v>
      </c>
      <c r="P1951" s="23">
        <v>89180000</v>
      </c>
      <c r="Q1951" s="23">
        <v>14930000</v>
      </c>
      <c r="R1951" s="23">
        <v>1590000</v>
      </c>
      <c r="S1951" s="23">
        <v>12950000</v>
      </c>
      <c r="T1951" s="22">
        <v>0</v>
      </c>
      <c r="U1951" s="22">
        <v>0</v>
      </c>
      <c r="V1951" s="2" t="str" cm="1">
        <f t="array" ref="V1951">_xlfn.IFS(B1951&lt;30,"21-29",
B1951&lt;40,"30-39",
B1951&lt;50,"40-49",
B1951&lt;60,"50-59",
TRUE,"60+"
)</f>
        <v>40-49</v>
      </c>
      <c r="W1951" s="24">
        <f t="shared" si="90"/>
        <v>74180000</v>
      </c>
      <c r="X1951" s="24">
        <f t="shared" si="91"/>
        <v>35233333.333333336</v>
      </c>
      <c r="Y1951" s="25">
        <f t="shared" si="92"/>
        <v>0.73445544554455444</v>
      </c>
      <c r="Z1951" s="2" t="str" cm="1">
        <f t="array" ref="Z1951">_xlfn.IFS(Y1951&lt;=25%,"Low",
Y1951&lt;=50%,"Moderate",
Y1951&lt;=75%,"High",
Y1951&lt;=100%,"Very High",
TRUE,"Over Limit"
)</f>
        <v>High</v>
      </c>
      <c r="AA1951" s="2" cm="1">
        <f t="array" ref="AA1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1" s="2" t="str" cm="1">
        <f t="array" ref="AB1951">_xlfn.IFS(T1951=0,"No Late Payments",
T1951&lt;=2,"Low",
T1951&lt;=4,"Moderate",
TRUE,"High"
)</f>
        <v>No Late Payments</v>
      </c>
      <c r="AC1951" s="10" t="str" cm="1">
        <f t="array" ref="AC1951">_xlfn.IFS(
H1951&lt;40000000,"Low",
H1951&lt;60000000,"Medium",
H1951&lt;100000000,"High",
TRUE,"Very High"
)</f>
        <v>Very High</v>
      </c>
    </row>
    <row r="1952" spans="1:29">
      <c r="A1952" s="18" t="s">
        <v>1984</v>
      </c>
      <c r="B1952" s="19">
        <v>41</v>
      </c>
      <c r="C1952" s="19" t="s">
        <v>34</v>
      </c>
      <c r="D1952" s="19" t="s">
        <v>30</v>
      </c>
      <c r="E1952" s="19" t="s">
        <v>24</v>
      </c>
      <c r="F1952" s="19" t="s">
        <v>48</v>
      </c>
      <c r="G1952" s="20">
        <v>11000000</v>
      </c>
      <c r="H1952" s="20">
        <v>54000000</v>
      </c>
      <c r="I1952" s="19">
        <v>73</v>
      </c>
      <c r="J1952" s="19">
        <v>0</v>
      </c>
      <c r="K1952" s="19">
        <v>0</v>
      </c>
      <c r="L1952" s="19">
        <v>0</v>
      </c>
      <c r="M1952" s="20">
        <v>15890000</v>
      </c>
      <c r="N1952" s="20">
        <v>22580000</v>
      </c>
      <c r="O1952" s="20">
        <v>15580000</v>
      </c>
      <c r="P1952" s="20">
        <v>6780000</v>
      </c>
      <c r="Q1952" s="20">
        <v>10500000</v>
      </c>
      <c r="R1952" s="20">
        <v>13970000</v>
      </c>
      <c r="S1952" s="20">
        <v>2710000</v>
      </c>
      <c r="T1952" s="19">
        <v>0</v>
      </c>
      <c r="U1952" s="19">
        <v>0</v>
      </c>
      <c r="V1952" s="2" t="str" cm="1">
        <f t="array" ref="V1952">_xlfn.IFS(B1952&lt;30,"21-29",
B1952&lt;40,"30-39",
B1952&lt;50,"40-49",
B1952&lt;60,"50-59",
TRUE,"60+"
)</f>
        <v>40-49</v>
      </c>
      <c r="W1952" s="24">
        <f t="shared" si="90"/>
        <v>18016666.666666668</v>
      </c>
      <c r="X1952" s="24">
        <f t="shared" si="91"/>
        <v>10416666.666666666</v>
      </c>
      <c r="Y1952" s="25">
        <f t="shared" si="92"/>
        <v>0.33364197530864198</v>
      </c>
      <c r="Z1952" s="2" t="str" cm="1">
        <f t="array" ref="Z1952">_xlfn.IFS(Y1952&lt;=25%,"Low",
Y1952&lt;=50%,"Moderate",
Y1952&lt;=75%,"High",
Y1952&lt;=100%,"Very High",
TRUE,"Over Limit"
)</f>
        <v>Moderate</v>
      </c>
      <c r="AA1952" s="2" cm="1">
        <f t="array" ref="AA1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52" s="2" t="str" cm="1">
        <f t="array" ref="AB1952">_xlfn.IFS(T1952=0,"No Late Payments",
T1952&lt;=2,"Low",
T1952&lt;=4,"Moderate",
TRUE,"High"
)</f>
        <v>No Late Payments</v>
      </c>
      <c r="AC1952" s="10" t="str" cm="1">
        <f t="array" ref="AC1952">_xlfn.IFS(
H1952&lt;40000000,"Low",
H1952&lt;60000000,"Medium",
H1952&lt;100000000,"High",
TRUE,"Very High"
)</f>
        <v>Medium</v>
      </c>
    </row>
    <row r="1953" spans="1:29">
      <c r="A1953" s="21" t="s">
        <v>1985</v>
      </c>
      <c r="B1953" s="22">
        <v>52</v>
      </c>
      <c r="C1953" s="22" t="s">
        <v>22</v>
      </c>
      <c r="D1953" s="22" t="s">
        <v>27</v>
      </c>
      <c r="E1953" s="22" t="s">
        <v>24</v>
      </c>
      <c r="F1953" s="22" t="s">
        <v>28</v>
      </c>
      <c r="G1953" s="23">
        <v>13100000</v>
      </c>
      <c r="H1953" s="23">
        <v>78000000</v>
      </c>
      <c r="I1953" s="22">
        <v>110</v>
      </c>
      <c r="J1953" s="22">
        <v>2</v>
      </c>
      <c r="K1953" s="22">
        <v>0</v>
      </c>
      <c r="L1953" s="22">
        <v>0</v>
      </c>
      <c r="M1953" s="23">
        <v>71570000</v>
      </c>
      <c r="N1953" s="23">
        <v>57720000</v>
      </c>
      <c r="O1953" s="23">
        <v>52790000</v>
      </c>
      <c r="P1953" s="23">
        <v>5730000</v>
      </c>
      <c r="Q1953" s="23">
        <v>6390000</v>
      </c>
      <c r="R1953" s="23">
        <v>19320000</v>
      </c>
      <c r="S1953" s="23">
        <v>3490000</v>
      </c>
      <c r="T1953" s="22">
        <v>1</v>
      </c>
      <c r="U1953" s="22">
        <v>1</v>
      </c>
      <c r="V1953" s="2" t="str" cm="1">
        <f t="array" ref="V1953">_xlfn.IFS(B1953&lt;30,"21-29",
B1953&lt;40,"30-39",
B1953&lt;50,"40-49",
B1953&lt;60,"50-59",
TRUE,"60+"
)</f>
        <v>50-59</v>
      </c>
      <c r="W1953" s="24">
        <f t="shared" si="90"/>
        <v>60693333.333333336</v>
      </c>
      <c r="X1953" s="24">
        <f t="shared" si="91"/>
        <v>10480000</v>
      </c>
      <c r="Y1953" s="25">
        <f t="shared" si="92"/>
        <v>0.77811965811965811</v>
      </c>
      <c r="Z1953" s="2" t="str" cm="1">
        <f t="array" ref="Z1953">_xlfn.IFS(Y1953&lt;=25%,"Low",
Y1953&lt;=50%,"Moderate",
Y1953&lt;=75%,"High",
Y1953&lt;=100%,"Very High",
TRUE,"Over Limit"
)</f>
        <v>Very High</v>
      </c>
      <c r="AA1953" s="2" cm="1">
        <f t="array" ref="AA1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3" s="2" t="str" cm="1">
        <f t="array" ref="AB1953">_xlfn.IFS(T1953=0,"No Late Payments",
T1953&lt;=2,"Low",
T1953&lt;=4,"Moderate",
TRUE,"High"
)</f>
        <v>Low</v>
      </c>
      <c r="AC1953" s="10" t="str" cm="1">
        <f t="array" ref="AC1953">_xlfn.IFS(
H1953&lt;40000000,"Low",
H1953&lt;60000000,"Medium",
H1953&lt;100000000,"High",
TRUE,"Very High"
)</f>
        <v>High</v>
      </c>
    </row>
    <row r="1954" spans="1:29">
      <c r="A1954" s="18" t="s">
        <v>1986</v>
      </c>
      <c r="B1954" s="19">
        <v>24</v>
      </c>
      <c r="C1954" s="19" t="s">
        <v>34</v>
      </c>
      <c r="D1954" s="19" t="s">
        <v>46</v>
      </c>
      <c r="E1954" s="19" t="s">
        <v>38</v>
      </c>
      <c r="F1954" s="19" t="s">
        <v>48</v>
      </c>
      <c r="G1954" s="20">
        <v>15200000</v>
      </c>
      <c r="H1954" s="20">
        <v>67000000</v>
      </c>
      <c r="I1954" s="19">
        <v>5</v>
      </c>
      <c r="J1954" s="19">
        <v>1</v>
      </c>
      <c r="K1954" s="19">
        <v>0</v>
      </c>
      <c r="L1954" s="19">
        <v>0</v>
      </c>
      <c r="M1954" s="20">
        <v>20370000</v>
      </c>
      <c r="N1954" s="20">
        <v>23570000</v>
      </c>
      <c r="O1954" s="20">
        <v>17070000</v>
      </c>
      <c r="P1954" s="20">
        <v>5580000</v>
      </c>
      <c r="Q1954" s="20">
        <v>11000000</v>
      </c>
      <c r="R1954" s="20">
        <v>3980000</v>
      </c>
      <c r="S1954" s="20">
        <v>2930000</v>
      </c>
      <c r="T1954" s="19">
        <v>2</v>
      </c>
      <c r="U1954" s="19">
        <v>0</v>
      </c>
      <c r="V1954" s="2" t="str" cm="1">
        <f t="array" ref="V1954">_xlfn.IFS(B1954&lt;30,"21-29",
B1954&lt;40,"30-39",
B1954&lt;50,"40-49",
B1954&lt;60,"50-59",
TRUE,"60+"
)</f>
        <v>21-29</v>
      </c>
      <c r="W1954" s="24">
        <f t="shared" si="90"/>
        <v>20336666.666666668</v>
      </c>
      <c r="X1954" s="24">
        <f t="shared" si="91"/>
        <v>6853333.333333333</v>
      </c>
      <c r="Y1954" s="25">
        <f t="shared" si="92"/>
        <v>0.30353233830845772</v>
      </c>
      <c r="Z1954" s="2" t="str" cm="1">
        <f t="array" ref="Z1954">_xlfn.IFS(Y1954&lt;=25%,"Low",
Y1954&lt;=50%,"Moderate",
Y1954&lt;=75%,"High",
Y1954&lt;=100%,"Very High",
TRUE,"Over Limit"
)</f>
        <v>Moderate</v>
      </c>
      <c r="AA1954" s="2" cm="1">
        <f t="array" ref="AA1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54" s="2" t="str" cm="1">
        <f t="array" ref="AB1954">_xlfn.IFS(T1954=0,"No Late Payments",
T1954&lt;=2,"Low",
T1954&lt;=4,"Moderate",
TRUE,"High"
)</f>
        <v>Low</v>
      </c>
      <c r="AC1954" s="10" t="str" cm="1">
        <f t="array" ref="AC1954">_xlfn.IFS(
H1954&lt;40000000,"Low",
H1954&lt;60000000,"Medium",
H1954&lt;100000000,"High",
TRUE,"Very High"
)</f>
        <v>High</v>
      </c>
    </row>
    <row r="1955" spans="1:29">
      <c r="A1955" s="21" t="s">
        <v>1987</v>
      </c>
      <c r="B1955" s="22">
        <v>50</v>
      </c>
      <c r="C1955" s="22" t="s">
        <v>34</v>
      </c>
      <c r="D1955" s="22" t="s">
        <v>30</v>
      </c>
      <c r="E1955" s="22" t="s">
        <v>31</v>
      </c>
      <c r="F1955" s="22" t="s">
        <v>28</v>
      </c>
      <c r="G1955" s="23">
        <v>7500000</v>
      </c>
      <c r="H1955" s="23">
        <v>36000000</v>
      </c>
      <c r="I1955" s="22">
        <v>120</v>
      </c>
      <c r="J1955" s="22">
        <v>1</v>
      </c>
      <c r="K1955" s="22">
        <v>1</v>
      </c>
      <c r="L1955" s="22">
        <v>2</v>
      </c>
      <c r="M1955" s="23">
        <v>22330000</v>
      </c>
      <c r="N1955" s="23">
        <v>16380000</v>
      </c>
      <c r="O1955" s="23">
        <v>18140000</v>
      </c>
      <c r="P1955" s="23">
        <v>8950000</v>
      </c>
      <c r="Q1955" s="23">
        <v>750000</v>
      </c>
      <c r="R1955" s="23">
        <v>780000</v>
      </c>
      <c r="S1955" s="23">
        <v>1390000</v>
      </c>
      <c r="T1955" s="22">
        <v>3</v>
      </c>
      <c r="U1955" s="22">
        <v>0</v>
      </c>
      <c r="V1955" s="2" t="str" cm="1">
        <f t="array" ref="V1955">_xlfn.IFS(B1955&lt;30,"21-29",
B1955&lt;40,"30-39",
B1955&lt;50,"40-49",
B1955&lt;60,"50-59",
TRUE,"60+"
)</f>
        <v>50-59</v>
      </c>
      <c r="W1955" s="24">
        <f t="shared" si="90"/>
        <v>18950000</v>
      </c>
      <c r="X1955" s="24">
        <f t="shared" si="91"/>
        <v>3493333.3333333335</v>
      </c>
      <c r="Y1955" s="25">
        <f t="shared" si="92"/>
        <v>0.52638888888888891</v>
      </c>
      <c r="Z1955" s="2" t="str" cm="1">
        <f t="array" ref="Z1955">_xlfn.IFS(Y1955&lt;=25%,"Low",
Y1955&lt;=50%,"Moderate",
Y1955&lt;=75%,"High",
Y1955&lt;=100%,"Very High",
TRUE,"Over Limit"
)</f>
        <v>High</v>
      </c>
      <c r="AA1955" s="2" cm="1">
        <f t="array" ref="AA1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5" s="2" t="str" cm="1">
        <f t="array" ref="AB1955">_xlfn.IFS(T1955=0,"No Late Payments",
T1955&lt;=2,"Low",
T1955&lt;=4,"Moderate",
TRUE,"High"
)</f>
        <v>Moderate</v>
      </c>
      <c r="AC1955" s="10" t="str" cm="1">
        <f t="array" ref="AC1955">_xlfn.IFS(
H1955&lt;40000000,"Low",
H1955&lt;60000000,"Medium",
H1955&lt;100000000,"High",
TRUE,"Very High"
)</f>
        <v>Low</v>
      </c>
    </row>
    <row r="1956" spans="1:29">
      <c r="A1956" s="18" t="s">
        <v>1988</v>
      </c>
      <c r="B1956" s="19">
        <v>53</v>
      </c>
      <c r="C1956" s="19" t="s">
        <v>34</v>
      </c>
      <c r="D1956" s="19" t="s">
        <v>30</v>
      </c>
      <c r="E1956" s="19" t="s">
        <v>38</v>
      </c>
      <c r="F1956" s="19" t="s">
        <v>48</v>
      </c>
      <c r="G1956" s="20">
        <v>9900000</v>
      </c>
      <c r="H1956" s="20">
        <v>59000000</v>
      </c>
      <c r="I1956" s="19">
        <v>68</v>
      </c>
      <c r="J1956" s="19">
        <v>0</v>
      </c>
      <c r="K1956" s="19">
        <v>0</v>
      </c>
      <c r="L1956" s="19">
        <v>0</v>
      </c>
      <c r="M1956" s="20">
        <v>6770000</v>
      </c>
      <c r="N1956" s="20">
        <v>1540000</v>
      </c>
      <c r="O1956" s="20">
        <v>3720000</v>
      </c>
      <c r="P1956" s="20">
        <v>3820000</v>
      </c>
      <c r="Q1956" s="20">
        <v>840000</v>
      </c>
      <c r="R1956" s="20">
        <v>1390000</v>
      </c>
      <c r="S1956" s="20">
        <v>930000</v>
      </c>
      <c r="T1956" s="19">
        <v>1</v>
      </c>
      <c r="U1956" s="19">
        <v>0</v>
      </c>
      <c r="V1956" s="2" t="str" cm="1">
        <f t="array" ref="V1956">_xlfn.IFS(B1956&lt;30,"21-29",
B1956&lt;40,"30-39",
B1956&lt;50,"40-49",
B1956&lt;60,"50-59",
TRUE,"60+"
)</f>
        <v>50-59</v>
      </c>
      <c r="W1956" s="24">
        <f t="shared" si="90"/>
        <v>4010000</v>
      </c>
      <c r="X1956" s="24">
        <f t="shared" si="91"/>
        <v>2016666.6666666667</v>
      </c>
      <c r="Y1956" s="25">
        <f t="shared" si="92"/>
        <v>6.7966101694915251E-2</v>
      </c>
      <c r="Z1956" s="2" t="str" cm="1">
        <f t="array" ref="Z1956">_xlfn.IFS(Y1956&lt;=25%,"Low",
Y1956&lt;=50%,"Moderate",
Y1956&lt;=75%,"High",
Y1956&lt;=100%,"Very High",
TRUE,"Over Limit"
)</f>
        <v>Low</v>
      </c>
      <c r="AA1956" s="2" cm="1">
        <f t="array" ref="AA1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56" s="2" t="str" cm="1">
        <f t="array" ref="AB1956">_xlfn.IFS(T1956=0,"No Late Payments",
T1956&lt;=2,"Low",
T1956&lt;=4,"Moderate",
TRUE,"High"
)</f>
        <v>Low</v>
      </c>
      <c r="AC1956" s="10" t="str" cm="1">
        <f t="array" ref="AC1956">_xlfn.IFS(
H1956&lt;40000000,"Low",
H1956&lt;60000000,"Medium",
H1956&lt;100000000,"High",
TRUE,"Very High"
)</f>
        <v>Medium</v>
      </c>
    </row>
    <row r="1957" spans="1:29">
      <c r="A1957" s="21" t="s">
        <v>1989</v>
      </c>
      <c r="B1957" s="22">
        <v>27</v>
      </c>
      <c r="C1957" s="22" t="s">
        <v>34</v>
      </c>
      <c r="D1957" s="22" t="s">
        <v>46</v>
      </c>
      <c r="E1957" s="22" t="s">
        <v>24</v>
      </c>
      <c r="F1957" s="22" t="s">
        <v>28</v>
      </c>
      <c r="G1957" s="23">
        <v>9400000</v>
      </c>
      <c r="H1957" s="23">
        <v>57000000</v>
      </c>
      <c r="I1957" s="22">
        <v>55</v>
      </c>
      <c r="J1957" s="22">
        <v>0</v>
      </c>
      <c r="K1957" s="22">
        <v>0</v>
      </c>
      <c r="L1957" s="22">
        <v>0</v>
      </c>
      <c r="M1957" s="23">
        <v>31820000</v>
      </c>
      <c r="N1957" s="23">
        <v>28880000</v>
      </c>
      <c r="O1957" s="23">
        <v>29590000</v>
      </c>
      <c r="P1957" s="23">
        <v>5410000</v>
      </c>
      <c r="Q1957" s="23">
        <v>16730000</v>
      </c>
      <c r="R1957" s="23">
        <v>11010000</v>
      </c>
      <c r="S1957" s="23">
        <v>3330000</v>
      </c>
      <c r="T1957" s="22">
        <v>0</v>
      </c>
      <c r="U1957" s="22">
        <v>0</v>
      </c>
      <c r="V1957" s="2" t="str" cm="1">
        <f t="array" ref="V1957">_xlfn.IFS(B1957&lt;30,"21-29",
B1957&lt;40,"30-39",
B1957&lt;50,"40-49",
B1957&lt;60,"50-59",
TRUE,"60+"
)</f>
        <v>21-29</v>
      </c>
      <c r="W1957" s="24">
        <f t="shared" si="90"/>
        <v>30096666.666666668</v>
      </c>
      <c r="X1957" s="24">
        <f t="shared" si="91"/>
        <v>11050000</v>
      </c>
      <c r="Y1957" s="25">
        <f t="shared" si="92"/>
        <v>0.52801169590643282</v>
      </c>
      <c r="Z1957" s="2" t="str" cm="1">
        <f t="array" ref="Z1957">_xlfn.IFS(Y1957&lt;=25%,"Low",
Y1957&lt;=50%,"Moderate",
Y1957&lt;=75%,"High",
Y1957&lt;=100%,"Very High",
TRUE,"Over Limit"
)</f>
        <v>High</v>
      </c>
      <c r="AA1957" s="2" cm="1">
        <f t="array" ref="AA1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7" s="2" t="str" cm="1">
        <f t="array" ref="AB1957">_xlfn.IFS(T1957=0,"No Late Payments",
T1957&lt;=2,"Low",
T1957&lt;=4,"Moderate",
TRUE,"High"
)</f>
        <v>No Late Payments</v>
      </c>
      <c r="AC1957" s="10" t="str" cm="1">
        <f t="array" ref="AC1957">_xlfn.IFS(
H1957&lt;40000000,"Low",
H1957&lt;60000000,"Medium",
H1957&lt;100000000,"High",
TRUE,"Very High"
)</f>
        <v>Medium</v>
      </c>
    </row>
    <row r="1958" spans="1:29">
      <c r="A1958" s="18" t="s">
        <v>1990</v>
      </c>
      <c r="B1958" s="19">
        <v>36</v>
      </c>
      <c r="C1958" s="19" t="s">
        <v>34</v>
      </c>
      <c r="D1958" s="19" t="s">
        <v>23</v>
      </c>
      <c r="E1958" s="19" t="s">
        <v>24</v>
      </c>
      <c r="F1958" s="19" t="s">
        <v>48</v>
      </c>
      <c r="G1958" s="20">
        <v>11200000</v>
      </c>
      <c r="H1958" s="20">
        <v>60000000</v>
      </c>
      <c r="I1958" s="19">
        <v>88</v>
      </c>
      <c r="J1958" s="19">
        <v>3</v>
      </c>
      <c r="K1958" s="19">
        <v>3</v>
      </c>
      <c r="L1958" s="19">
        <v>0</v>
      </c>
      <c r="M1958" s="20">
        <v>51800000</v>
      </c>
      <c r="N1958" s="20">
        <v>50060000</v>
      </c>
      <c r="O1958" s="20">
        <v>46660000</v>
      </c>
      <c r="P1958" s="20">
        <v>1270000</v>
      </c>
      <c r="Q1958" s="20">
        <v>1090000</v>
      </c>
      <c r="R1958" s="20">
        <v>5380000</v>
      </c>
      <c r="S1958" s="20">
        <v>4810000</v>
      </c>
      <c r="T1958" s="19">
        <v>2</v>
      </c>
      <c r="U1958" s="19">
        <v>1</v>
      </c>
      <c r="V1958" s="2" t="str" cm="1">
        <f t="array" ref="V1958">_xlfn.IFS(B1958&lt;30,"21-29",
B1958&lt;40,"30-39",
B1958&lt;50,"40-49",
B1958&lt;60,"50-59",
TRUE,"60+"
)</f>
        <v>30-39</v>
      </c>
      <c r="W1958" s="24">
        <f t="shared" si="90"/>
        <v>49506666.666666664</v>
      </c>
      <c r="X1958" s="24">
        <f t="shared" si="91"/>
        <v>2580000</v>
      </c>
      <c r="Y1958" s="25">
        <f t="shared" si="92"/>
        <v>0.82511111111111102</v>
      </c>
      <c r="Z1958" s="2" t="str" cm="1">
        <f t="array" ref="Z1958">_xlfn.IFS(Y1958&lt;=25%,"Low",
Y1958&lt;=50%,"Moderate",
Y1958&lt;=75%,"High",
Y1958&lt;=100%,"Very High",
TRUE,"Over Limit"
)</f>
        <v>Very High</v>
      </c>
      <c r="AA1958" s="2" cm="1">
        <f t="array" ref="AA1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8" s="2" t="str" cm="1">
        <f t="array" ref="AB1958">_xlfn.IFS(T1958=0,"No Late Payments",
T1958&lt;=2,"Low",
T1958&lt;=4,"Moderate",
TRUE,"High"
)</f>
        <v>Low</v>
      </c>
      <c r="AC1958" s="10" t="str" cm="1">
        <f t="array" ref="AC1958">_xlfn.IFS(
H1958&lt;40000000,"Low",
H1958&lt;60000000,"Medium",
H1958&lt;100000000,"High",
TRUE,"Very High"
)</f>
        <v>High</v>
      </c>
    </row>
    <row r="1959" spans="1:29">
      <c r="A1959" s="21" t="s">
        <v>1991</v>
      </c>
      <c r="B1959" s="22">
        <v>60</v>
      </c>
      <c r="C1959" s="22" t="s">
        <v>34</v>
      </c>
      <c r="D1959" s="22" t="s">
        <v>46</v>
      </c>
      <c r="E1959" s="22" t="s">
        <v>24</v>
      </c>
      <c r="F1959" s="22" t="s">
        <v>48</v>
      </c>
      <c r="G1959" s="23">
        <v>24700000</v>
      </c>
      <c r="H1959" s="23">
        <v>132000000</v>
      </c>
      <c r="I1959" s="22">
        <v>237</v>
      </c>
      <c r="J1959" s="22">
        <v>0</v>
      </c>
      <c r="K1959" s="22">
        <v>1</v>
      </c>
      <c r="L1959" s="22">
        <v>0</v>
      </c>
      <c r="M1959" s="23">
        <v>66830000</v>
      </c>
      <c r="N1959" s="23">
        <v>86170000</v>
      </c>
      <c r="O1959" s="23">
        <v>82670000</v>
      </c>
      <c r="P1959" s="23">
        <v>19470000</v>
      </c>
      <c r="Q1959" s="23">
        <v>14140000</v>
      </c>
      <c r="R1959" s="23">
        <v>41130000</v>
      </c>
      <c r="S1959" s="23">
        <v>3710000</v>
      </c>
      <c r="T1959" s="22">
        <v>2</v>
      </c>
      <c r="U1959" s="22">
        <v>0</v>
      </c>
      <c r="V1959" s="2" t="str" cm="1">
        <f t="array" ref="V1959">_xlfn.IFS(B1959&lt;30,"21-29",
B1959&lt;40,"30-39",
B1959&lt;50,"40-49",
B1959&lt;60,"50-59",
TRUE,"60+"
)</f>
        <v>60+</v>
      </c>
      <c r="W1959" s="24">
        <f t="shared" si="90"/>
        <v>78556666.666666672</v>
      </c>
      <c r="X1959" s="24">
        <f t="shared" si="91"/>
        <v>24913333.333333332</v>
      </c>
      <c r="Y1959" s="25">
        <f t="shared" si="92"/>
        <v>0.59512626262626267</v>
      </c>
      <c r="Z1959" s="2" t="str" cm="1">
        <f t="array" ref="Z1959">_xlfn.IFS(Y1959&lt;=25%,"Low",
Y1959&lt;=50%,"Moderate",
Y1959&lt;=75%,"High",
Y1959&lt;=100%,"Very High",
TRUE,"Over Limit"
)</f>
        <v>High</v>
      </c>
      <c r="AA1959" s="2" cm="1">
        <f t="array" ref="AA1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9" s="2" t="str" cm="1">
        <f t="array" ref="AB1959">_xlfn.IFS(T1959=0,"No Late Payments",
T1959&lt;=2,"Low",
T1959&lt;=4,"Moderate",
TRUE,"High"
)</f>
        <v>Low</v>
      </c>
      <c r="AC1959" s="10" t="str" cm="1">
        <f t="array" ref="AC1959">_xlfn.IFS(
H1959&lt;40000000,"Low",
H1959&lt;60000000,"Medium",
H1959&lt;100000000,"High",
TRUE,"Very High"
)</f>
        <v>Very High</v>
      </c>
    </row>
    <row r="1960" spans="1:29">
      <c r="A1960" s="18" t="s">
        <v>1992</v>
      </c>
      <c r="B1960" s="19">
        <v>25</v>
      </c>
      <c r="C1960" s="19" t="s">
        <v>22</v>
      </c>
      <c r="D1960" s="19" t="s">
        <v>23</v>
      </c>
      <c r="E1960" s="19" t="s">
        <v>38</v>
      </c>
      <c r="F1960" s="19" t="s">
        <v>25</v>
      </c>
      <c r="G1960" s="20">
        <v>6600000</v>
      </c>
      <c r="H1960" s="20">
        <v>25000000</v>
      </c>
      <c r="I1960" s="19">
        <v>32</v>
      </c>
      <c r="J1960" s="19">
        <v>0</v>
      </c>
      <c r="K1960" s="19">
        <v>0</v>
      </c>
      <c r="L1960" s="19">
        <v>0</v>
      </c>
      <c r="M1960" s="20">
        <v>4980000</v>
      </c>
      <c r="N1960" s="20">
        <v>6730000</v>
      </c>
      <c r="O1960" s="20">
        <v>5260000</v>
      </c>
      <c r="P1960" s="20">
        <v>1870000</v>
      </c>
      <c r="Q1960" s="20">
        <v>3490000</v>
      </c>
      <c r="R1960" s="20">
        <v>1990000</v>
      </c>
      <c r="S1960" s="20">
        <v>690000</v>
      </c>
      <c r="T1960" s="19">
        <v>0</v>
      </c>
      <c r="U1960" s="19">
        <v>0</v>
      </c>
      <c r="V1960" s="2" t="str" cm="1">
        <f t="array" ref="V1960">_xlfn.IFS(B1960&lt;30,"21-29",
B1960&lt;40,"30-39",
B1960&lt;50,"40-49",
B1960&lt;60,"50-59",
TRUE,"60+"
)</f>
        <v>21-29</v>
      </c>
      <c r="W1960" s="24">
        <f t="shared" si="90"/>
        <v>5656666.666666667</v>
      </c>
      <c r="X1960" s="24">
        <f t="shared" si="91"/>
        <v>2450000</v>
      </c>
      <c r="Y1960" s="25">
        <f t="shared" si="92"/>
        <v>0.22626666666666667</v>
      </c>
      <c r="Z1960" s="2" t="str" cm="1">
        <f t="array" ref="Z1960">_xlfn.IFS(Y1960&lt;=25%,"Low",
Y1960&lt;=50%,"Moderate",
Y1960&lt;=75%,"High",
Y1960&lt;=100%,"Very High",
TRUE,"Over Limit"
)</f>
        <v>Low</v>
      </c>
      <c r="AA1960" s="2" cm="1">
        <f t="array" ref="AA1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0" s="2" t="str" cm="1">
        <f t="array" ref="AB1960">_xlfn.IFS(T1960=0,"No Late Payments",
T1960&lt;=2,"Low",
T1960&lt;=4,"Moderate",
TRUE,"High"
)</f>
        <v>No Late Payments</v>
      </c>
      <c r="AC1960" s="10" t="str" cm="1">
        <f t="array" ref="AC1960">_xlfn.IFS(
H1960&lt;40000000,"Low",
H1960&lt;60000000,"Medium",
H1960&lt;100000000,"High",
TRUE,"Very High"
)</f>
        <v>Low</v>
      </c>
    </row>
    <row r="1961" spans="1:29">
      <c r="A1961" s="21" t="s">
        <v>1993</v>
      </c>
      <c r="B1961" s="22">
        <v>43</v>
      </c>
      <c r="C1961" s="22" t="s">
        <v>34</v>
      </c>
      <c r="D1961" s="22" t="s">
        <v>23</v>
      </c>
      <c r="E1961" s="22" t="s">
        <v>24</v>
      </c>
      <c r="F1961" s="22" t="s">
        <v>25</v>
      </c>
      <c r="G1961" s="23">
        <v>15600000</v>
      </c>
      <c r="H1961" s="23">
        <v>56000000</v>
      </c>
      <c r="I1961" s="22">
        <v>71</v>
      </c>
      <c r="J1961" s="22">
        <v>0</v>
      </c>
      <c r="K1961" s="22">
        <v>0</v>
      </c>
      <c r="L1961" s="22">
        <v>0</v>
      </c>
      <c r="M1961" s="23">
        <v>6540000</v>
      </c>
      <c r="N1961" s="23">
        <v>5650000</v>
      </c>
      <c r="O1961" s="23">
        <v>8690000</v>
      </c>
      <c r="P1961" s="23">
        <v>2840000</v>
      </c>
      <c r="Q1961" s="23">
        <v>2410000</v>
      </c>
      <c r="R1961" s="23">
        <v>3720000</v>
      </c>
      <c r="S1961" s="23">
        <v>110000</v>
      </c>
      <c r="T1961" s="22">
        <v>0</v>
      </c>
      <c r="U1961" s="22">
        <v>0</v>
      </c>
      <c r="V1961" s="2" t="str" cm="1">
        <f t="array" ref="V1961">_xlfn.IFS(B1961&lt;30,"21-29",
B1961&lt;40,"30-39",
B1961&lt;50,"40-49",
B1961&lt;60,"50-59",
TRUE,"60+"
)</f>
        <v>40-49</v>
      </c>
      <c r="W1961" s="24">
        <f t="shared" si="90"/>
        <v>6960000</v>
      </c>
      <c r="X1961" s="24">
        <f t="shared" si="91"/>
        <v>2990000</v>
      </c>
      <c r="Y1961" s="25">
        <f t="shared" si="92"/>
        <v>0.12428571428571429</v>
      </c>
      <c r="Z1961" s="2" t="str" cm="1">
        <f t="array" ref="Z1961">_xlfn.IFS(Y1961&lt;=25%,"Low",
Y1961&lt;=50%,"Moderate",
Y1961&lt;=75%,"High",
Y1961&lt;=100%,"Very High",
TRUE,"Over Limit"
)</f>
        <v>Low</v>
      </c>
      <c r="AA1961" s="2" cm="1">
        <f t="array" ref="AA1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1" s="2" t="str" cm="1">
        <f t="array" ref="AB1961">_xlfn.IFS(T1961=0,"No Late Payments",
T1961&lt;=2,"Low",
T1961&lt;=4,"Moderate",
TRUE,"High"
)</f>
        <v>No Late Payments</v>
      </c>
      <c r="AC1961" s="10" t="str" cm="1">
        <f t="array" ref="AC1961">_xlfn.IFS(
H1961&lt;40000000,"Low",
H1961&lt;60000000,"Medium",
H1961&lt;100000000,"High",
TRUE,"Very High"
)</f>
        <v>Medium</v>
      </c>
    </row>
    <row r="1962" spans="1:29">
      <c r="A1962" s="18" t="s">
        <v>1994</v>
      </c>
      <c r="B1962" s="19">
        <v>46</v>
      </c>
      <c r="C1962" s="19" t="s">
        <v>22</v>
      </c>
      <c r="D1962" s="19" t="s">
        <v>23</v>
      </c>
      <c r="E1962" s="19" t="s">
        <v>31</v>
      </c>
      <c r="F1962" s="19" t="s">
        <v>41</v>
      </c>
      <c r="G1962" s="20">
        <v>11900000</v>
      </c>
      <c r="H1962" s="20">
        <v>45000000</v>
      </c>
      <c r="I1962" s="19">
        <v>117</v>
      </c>
      <c r="J1962" s="19">
        <v>1</v>
      </c>
      <c r="K1962" s="19">
        <v>0</v>
      </c>
      <c r="L1962" s="19">
        <v>1</v>
      </c>
      <c r="M1962" s="20">
        <v>9700000</v>
      </c>
      <c r="N1962" s="20">
        <v>9410000</v>
      </c>
      <c r="O1962" s="20">
        <v>10410000</v>
      </c>
      <c r="P1962" s="20">
        <v>1590000</v>
      </c>
      <c r="Q1962" s="20">
        <v>5860000</v>
      </c>
      <c r="R1962" s="20">
        <v>3310000</v>
      </c>
      <c r="S1962" s="20">
        <v>150000</v>
      </c>
      <c r="T1962" s="19">
        <v>2</v>
      </c>
      <c r="U1962" s="19">
        <v>0</v>
      </c>
      <c r="V1962" s="2" t="str" cm="1">
        <f t="array" ref="V1962">_xlfn.IFS(B1962&lt;30,"21-29",
B1962&lt;40,"30-39",
B1962&lt;50,"40-49",
B1962&lt;60,"50-59",
TRUE,"60+"
)</f>
        <v>40-49</v>
      </c>
      <c r="W1962" s="24">
        <f t="shared" si="90"/>
        <v>9840000</v>
      </c>
      <c r="X1962" s="24">
        <f t="shared" si="91"/>
        <v>3586666.6666666665</v>
      </c>
      <c r="Y1962" s="25">
        <f t="shared" si="92"/>
        <v>0.21866666666666668</v>
      </c>
      <c r="Z1962" s="2" t="str" cm="1">
        <f t="array" ref="Z1962">_xlfn.IFS(Y1962&lt;=25%,"Low",
Y1962&lt;=50%,"Moderate",
Y1962&lt;=75%,"High",
Y1962&lt;=100%,"Very High",
TRUE,"Over Limit"
)</f>
        <v>Low</v>
      </c>
      <c r="AA1962" s="2" cm="1">
        <f t="array" ref="AA1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2" s="2" t="str" cm="1">
        <f t="array" ref="AB1962">_xlfn.IFS(T1962=0,"No Late Payments",
T1962&lt;=2,"Low",
T1962&lt;=4,"Moderate",
TRUE,"High"
)</f>
        <v>Low</v>
      </c>
      <c r="AC1962" s="10" t="str" cm="1">
        <f t="array" ref="AC1962">_xlfn.IFS(
H1962&lt;40000000,"Low",
H1962&lt;60000000,"Medium",
H1962&lt;100000000,"High",
TRUE,"Very High"
)</f>
        <v>Medium</v>
      </c>
    </row>
    <row r="1963" spans="1:29">
      <c r="A1963" s="21" t="s">
        <v>1995</v>
      </c>
      <c r="B1963" s="22">
        <v>41</v>
      </c>
      <c r="C1963" s="22" t="s">
        <v>34</v>
      </c>
      <c r="D1963" s="22" t="s">
        <v>23</v>
      </c>
      <c r="E1963" s="22" t="s">
        <v>24</v>
      </c>
      <c r="F1963" s="22" t="s">
        <v>41</v>
      </c>
      <c r="G1963" s="23">
        <v>18900000</v>
      </c>
      <c r="H1963" s="23">
        <v>101000000</v>
      </c>
      <c r="I1963" s="22">
        <v>54</v>
      </c>
      <c r="J1963" s="22">
        <v>0</v>
      </c>
      <c r="K1963" s="22">
        <v>0</v>
      </c>
      <c r="L1963" s="22">
        <v>0</v>
      </c>
      <c r="M1963" s="23">
        <v>13120000</v>
      </c>
      <c r="N1963" s="23">
        <v>4110000</v>
      </c>
      <c r="O1963" s="23">
        <v>17780000</v>
      </c>
      <c r="P1963" s="23">
        <v>13590000</v>
      </c>
      <c r="Q1963" s="23">
        <v>1320000</v>
      </c>
      <c r="R1963" s="23">
        <v>7910000</v>
      </c>
      <c r="S1963" s="23">
        <v>1680000</v>
      </c>
      <c r="T1963" s="22">
        <v>0</v>
      </c>
      <c r="U1963" s="22">
        <v>0</v>
      </c>
      <c r="V1963" s="2" t="str" cm="1">
        <f t="array" ref="V1963">_xlfn.IFS(B1963&lt;30,"21-29",
B1963&lt;40,"30-39",
B1963&lt;50,"40-49",
B1963&lt;60,"50-59",
TRUE,"60+"
)</f>
        <v>40-49</v>
      </c>
      <c r="W1963" s="24">
        <f t="shared" si="90"/>
        <v>11670000</v>
      </c>
      <c r="X1963" s="24">
        <f t="shared" si="91"/>
        <v>7606666.666666667</v>
      </c>
      <c r="Y1963" s="25">
        <f t="shared" si="92"/>
        <v>0.11554455445544555</v>
      </c>
      <c r="Z1963" s="2" t="str" cm="1">
        <f t="array" ref="Z1963">_xlfn.IFS(Y1963&lt;=25%,"Low",
Y1963&lt;=50%,"Moderate",
Y1963&lt;=75%,"High",
Y1963&lt;=100%,"Very High",
TRUE,"Over Limit"
)</f>
        <v>Low</v>
      </c>
      <c r="AA1963" s="2" cm="1">
        <f t="array" ref="AA1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3" s="2" t="str" cm="1">
        <f t="array" ref="AB1963">_xlfn.IFS(T1963=0,"No Late Payments",
T1963&lt;=2,"Low",
T1963&lt;=4,"Moderate",
TRUE,"High"
)</f>
        <v>No Late Payments</v>
      </c>
      <c r="AC1963" s="10" t="str" cm="1">
        <f t="array" ref="AC1963">_xlfn.IFS(
H1963&lt;40000000,"Low",
H1963&lt;60000000,"Medium",
H1963&lt;100000000,"High",
TRUE,"Very High"
)</f>
        <v>Very High</v>
      </c>
    </row>
    <row r="1964" spans="1:29">
      <c r="A1964" s="18" t="s">
        <v>1996</v>
      </c>
      <c r="B1964" s="19">
        <v>28</v>
      </c>
      <c r="C1964" s="19" t="s">
        <v>22</v>
      </c>
      <c r="D1964" s="19" t="s">
        <v>30</v>
      </c>
      <c r="E1964" s="19" t="s">
        <v>38</v>
      </c>
      <c r="F1964" s="19" t="s">
        <v>48</v>
      </c>
      <c r="G1964" s="20">
        <v>8800000</v>
      </c>
      <c r="H1964" s="20">
        <v>31000000</v>
      </c>
      <c r="I1964" s="19">
        <v>20</v>
      </c>
      <c r="J1964" s="19">
        <v>3</v>
      </c>
      <c r="K1964" s="19">
        <v>0</v>
      </c>
      <c r="L1964" s="19">
        <v>1</v>
      </c>
      <c r="M1964" s="20">
        <v>18860000</v>
      </c>
      <c r="N1964" s="20">
        <v>14610000</v>
      </c>
      <c r="O1964" s="20">
        <v>14600000</v>
      </c>
      <c r="P1964" s="20">
        <v>810000</v>
      </c>
      <c r="Q1964" s="20">
        <v>3560000</v>
      </c>
      <c r="R1964" s="20">
        <v>2940000</v>
      </c>
      <c r="S1964" s="20">
        <v>480000</v>
      </c>
      <c r="T1964" s="19">
        <v>2</v>
      </c>
      <c r="U1964" s="19">
        <v>1</v>
      </c>
      <c r="V1964" s="2" t="str" cm="1">
        <f t="array" ref="V1964">_xlfn.IFS(B1964&lt;30,"21-29",
B1964&lt;40,"30-39",
B1964&lt;50,"40-49",
B1964&lt;60,"50-59",
TRUE,"60+"
)</f>
        <v>21-29</v>
      </c>
      <c r="W1964" s="24">
        <f t="shared" si="90"/>
        <v>16023333.333333334</v>
      </c>
      <c r="X1964" s="24">
        <f t="shared" si="91"/>
        <v>2436666.6666666665</v>
      </c>
      <c r="Y1964" s="25">
        <f t="shared" si="92"/>
        <v>0.51688172043010749</v>
      </c>
      <c r="Z1964" s="2" t="str" cm="1">
        <f t="array" ref="Z1964">_xlfn.IFS(Y1964&lt;=25%,"Low",
Y1964&lt;=50%,"Moderate",
Y1964&lt;=75%,"High",
Y1964&lt;=100%,"Very High",
TRUE,"Over Limit"
)</f>
        <v>High</v>
      </c>
      <c r="AA1964" s="2" cm="1">
        <f t="array" ref="AA1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4" s="2" t="str" cm="1">
        <f t="array" ref="AB1964">_xlfn.IFS(T1964=0,"No Late Payments",
T1964&lt;=2,"Low",
T1964&lt;=4,"Moderate",
TRUE,"High"
)</f>
        <v>Low</v>
      </c>
      <c r="AC1964" s="10" t="str" cm="1">
        <f t="array" ref="AC1964">_xlfn.IFS(
H1964&lt;40000000,"Low",
H1964&lt;60000000,"Medium",
H1964&lt;100000000,"High",
TRUE,"Very High"
)</f>
        <v>Low</v>
      </c>
    </row>
    <row r="1965" spans="1:29">
      <c r="A1965" s="21" t="s">
        <v>1997</v>
      </c>
      <c r="B1965" s="22">
        <v>30</v>
      </c>
      <c r="C1965" s="22" t="s">
        <v>34</v>
      </c>
      <c r="D1965" s="22" t="s">
        <v>23</v>
      </c>
      <c r="E1965" s="22" t="s">
        <v>38</v>
      </c>
      <c r="F1965" s="22" t="s">
        <v>28</v>
      </c>
      <c r="G1965" s="23">
        <v>11400000</v>
      </c>
      <c r="H1965" s="23">
        <v>62000000</v>
      </c>
      <c r="I1965" s="22">
        <v>69</v>
      </c>
      <c r="J1965" s="22">
        <v>0</v>
      </c>
      <c r="K1965" s="22">
        <v>0</v>
      </c>
      <c r="L1965" s="22">
        <v>0</v>
      </c>
      <c r="M1965" s="23">
        <v>50180000</v>
      </c>
      <c r="N1965" s="23">
        <v>61040000</v>
      </c>
      <c r="O1965" s="23">
        <v>59740000</v>
      </c>
      <c r="P1965" s="23">
        <v>29160000</v>
      </c>
      <c r="Q1965" s="23">
        <v>21350000</v>
      </c>
      <c r="R1965" s="23">
        <v>22650000</v>
      </c>
      <c r="S1965" s="23">
        <v>2430000</v>
      </c>
      <c r="T1965" s="22">
        <v>0</v>
      </c>
      <c r="U1965" s="22">
        <v>0</v>
      </c>
      <c r="V1965" s="2" t="str" cm="1">
        <f t="array" ref="V1965">_xlfn.IFS(B1965&lt;30,"21-29",
B1965&lt;40,"30-39",
B1965&lt;50,"40-49",
B1965&lt;60,"50-59",
TRUE,"60+"
)</f>
        <v>30-39</v>
      </c>
      <c r="W1965" s="24">
        <f t="shared" si="90"/>
        <v>56986666.666666664</v>
      </c>
      <c r="X1965" s="24">
        <f t="shared" si="91"/>
        <v>24386666.666666668</v>
      </c>
      <c r="Y1965" s="25">
        <f t="shared" si="92"/>
        <v>0.91913978494623649</v>
      </c>
      <c r="Z1965" s="2" t="str" cm="1">
        <f t="array" ref="Z1965">_xlfn.IFS(Y1965&lt;=25%,"Low",
Y1965&lt;=50%,"Moderate",
Y1965&lt;=75%,"High",
Y1965&lt;=100%,"Very High",
TRUE,"Over Limit"
)</f>
        <v>Very High</v>
      </c>
      <c r="AA1965" s="2" cm="1">
        <f t="array" ref="AA1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65" s="2" t="str" cm="1">
        <f t="array" ref="AB1965">_xlfn.IFS(T1965=0,"No Late Payments",
T1965&lt;=2,"Low",
T1965&lt;=4,"Moderate",
TRUE,"High"
)</f>
        <v>No Late Payments</v>
      </c>
      <c r="AC1965" s="10" t="str" cm="1">
        <f t="array" ref="AC1965">_xlfn.IFS(
H1965&lt;40000000,"Low",
H1965&lt;60000000,"Medium",
H1965&lt;100000000,"High",
TRUE,"Very High"
)</f>
        <v>High</v>
      </c>
    </row>
    <row r="1966" spans="1:29">
      <c r="A1966" s="18" t="s">
        <v>1998</v>
      </c>
      <c r="B1966" s="19">
        <v>44</v>
      </c>
      <c r="C1966" s="19" t="s">
        <v>22</v>
      </c>
      <c r="D1966" s="19" t="s">
        <v>27</v>
      </c>
      <c r="E1966" s="19" t="s">
        <v>24</v>
      </c>
      <c r="F1966" s="19" t="s">
        <v>41</v>
      </c>
      <c r="G1966" s="20">
        <v>10400000</v>
      </c>
      <c r="H1966" s="20">
        <v>57000000</v>
      </c>
      <c r="I1966" s="19">
        <v>170</v>
      </c>
      <c r="J1966" s="19">
        <v>0</v>
      </c>
      <c r="K1966" s="19">
        <v>0</v>
      </c>
      <c r="L1966" s="19">
        <v>0</v>
      </c>
      <c r="M1966" s="20">
        <v>10490000</v>
      </c>
      <c r="N1966" s="20">
        <v>10010000</v>
      </c>
      <c r="O1966" s="20">
        <v>9930000</v>
      </c>
      <c r="P1966" s="20">
        <v>9260000</v>
      </c>
      <c r="Q1966" s="20">
        <v>3260000</v>
      </c>
      <c r="R1966" s="20">
        <v>3560000</v>
      </c>
      <c r="S1966" s="20">
        <v>310000</v>
      </c>
      <c r="T1966" s="19">
        <v>0</v>
      </c>
      <c r="U1966" s="19">
        <v>0</v>
      </c>
      <c r="V1966" s="2" t="str" cm="1">
        <f t="array" ref="V1966">_xlfn.IFS(B1966&lt;30,"21-29",
B1966&lt;40,"30-39",
B1966&lt;50,"40-49",
B1966&lt;60,"50-59",
TRUE,"60+"
)</f>
        <v>40-49</v>
      </c>
      <c r="W1966" s="24">
        <f t="shared" si="90"/>
        <v>10143333.333333334</v>
      </c>
      <c r="X1966" s="24">
        <f t="shared" si="91"/>
        <v>5360000</v>
      </c>
      <c r="Y1966" s="25">
        <f t="shared" si="92"/>
        <v>0.17795321637426903</v>
      </c>
      <c r="Z1966" s="2" t="str" cm="1">
        <f t="array" ref="Z1966">_xlfn.IFS(Y1966&lt;=25%,"Low",
Y1966&lt;=50%,"Moderate",
Y1966&lt;=75%,"High",
Y1966&lt;=100%,"Very High",
TRUE,"Over Limit"
)</f>
        <v>Low</v>
      </c>
      <c r="AA1966" s="2" cm="1">
        <f t="array" ref="AA1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6" s="2" t="str" cm="1">
        <f t="array" ref="AB1966">_xlfn.IFS(T1966=0,"No Late Payments",
T1966&lt;=2,"Low",
T1966&lt;=4,"Moderate",
TRUE,"High"
)</f>
        <v>No Late Payments</v>
      </c>
      <c r="AC1966" s="10" t="str" cm="1">
        <f t="array" ref="AC1966">_xlfn.IFS(
H1966&lt;40000000,"Low",
H1966&lt;60000000,"Medium",
H1966&lt;100000000,"High",
TRUE,"Very High"
)</f>
        <v>Medium</v>
      </c>
    </row>
    <row r="1967" spans="1:29">
      <c r="A1967" s="21" t="s">
        <v>1999</v>
      </c>
      <c r="B1967" s="22">
        <v>31</v>
      </c>
      <c r="C1967" s="22" t="s">
        <v>22</v>
      </c>
      <c r="D1967" s="22" t="s">
        <v>27</v>
      </c>
      <c r="E1967" s="22" t="s">
        <v>24</v>
      </c>
      <c r="F1967" s="22" t="s">
        <v>28</v>
      </c>
      <c r="G1967" s="23">
        <v>11200000</v>
      </c>
      <c r="H1967" s="23">
        <v>61000000</v>
      </c>
      <c r="I1967" s="22">
        <v>44</v>
      </c>
      <c r="J1967" s="22">
        <v>0</v>
      </c>
      <c r="K1967" s="22">
        <v>0</v>
      </c>
      <c r="L1967" s="22">
        <v>0</v>
      </c>
      <c r="M1967" s="23">
        <v>31240000</v>
      </c>
      <c r="N1967" s="23">
        <v>41690000</v>
      </c>
      <c r="O1967" s="23">
        <v>24230000</v>
      </c>
      <c r="P1967" s="23">
        <v>25570000</v>
      </c>
      <c r="Q1967" s="23">
        <v>14740000</v>
      </c>
      <c r="R1967" s="23">
        <v>8920000</v>
      </c>
      <c r="S1967" s="23">
        <v>1360000</v>
      </c>
      <c r="T1967" s="22">
        <v>0</v>
      </c>
      <c r="U1967" s="22">
        <v>0</v>
      </c>
      <c r="V1967" s="2" t="str" cm="1">
        <f t="array" ref="V1967">_xlfn.IFS(B1967&lt;30,"21-29",
B1967&lt;40,"30-39",
B1967&lt;50,"40-49",
B1967&lt;60,"50-59",
TRUE,"60+"
)</f>
        <v>30-39</v>
      </c>
      <c r="W1967" s="24">
        <f t="shared" si="90"/>
        <v>32386666.666666668</v>
      </c>
      <c r="X1967" s="24">
        <f t="shared" si="91"/>
        <v>16410000</v>
      </c>
      <c r="Y1967" s="25">
        <f t="shared" si="92"/>
        <v>0.53092896174863391</v>
      </c>
      <c r="Z1967" s="2" t="str" cm="1">
        <f t="array" ref="Z1967">_xlfn.IFS(Y1967&lt;=25%,"Low",
Y1967&lt;=50%,"Moderate",
Y1967&lt;=75%,"High",
Y1967&lt;=100%,"Very High",
TRUE,"Over Limit"
)</f>
        <v>High</v>
      </c>
      <c r="AA1967" s="2" cm="1">
        <f t="array" ref="AA1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7" s="2" t="str" cm="1">
        <f t="array" ref="AB1967">_xlfn.IFS(T1967=0,"No Late Payments",
T1967&lt;=2,"Low",
T1967&lt;=4,"Moderate",
TRUE,"High"
)</f>
        <v>No Late Payments</v>
      </c>
      <c r="AC1967" s="10" t="str" cm="1">
        <f t="array" ref="AC1967">_xlfn.IFS(
H1967&lt;40000000,"Low",
H1967&lt;60000000,"Medium",
H1967&lt;100000000,"High",
TRUE,"Very High"
)</f>
        <v>High</v>
      </c>
    </row>
    <row r="1968" spans="1:29">
      <c r="A1968" s="18" t="s">
        <v>2000</v>
      </c>
      <c r="B1968" s="19">
        <v>34</v>
      </c>
      <c r="C1968" s="19" t="s">
        <v>22</v>
      </c>
      <c r="D1968" s="19" t="s">
        <v>23</v>
      </c>
      <c r="E1968" s="19" t="s">
        <v>38</v>
      </c>
      <c r="F1968" s="19" t="s">
        <v>28</v>
      </c>
      <c r="G1968" s="20">
        <v>12800000</v>
      </c>
      <c r="H1968" s="20">
        <v>42000000</v>
      </c>
      <c r="I1968" s="19">
        <v>57</v>
      </c>
      <c r="J1968" s="19">
        <v>0</v>
      </c>
      <c r="K1968" s="19">
        <v>0</v>
      </c>
      <c r="L1968" s="19">
        <v>0</v>
      </c>
      <c r="M1968" s="20">
        <v>26990000</v>
      </c>
      <c r="N1968" s="20">
        <v>35150000</v>
      </c>
      <c r="O1968" s="20">
        <v>30340000</v>
      </c>
      <c r="P1968" s="20">
        <v>5140000</v>
      </c>
      <c r="Q1968" s="20">
        <v>9110000</v>
      </c>
      <c r="R1968" s="20">
        <v>10170000</v>
      </c>
      <c r="S1968" s="20">
        <v>3610000</v>
      </c>
      <c r="T1968" s="19">
        <v>0</v>
      </c>
      <c r="U1968" s="19">
        <v>0</v>
      </c>
      <c r="V1968" s="2" t="str" cm="1">
        <f t="array" ref="V1968">_xlfn.IFS(B1968&lt;30,"21-29",
B1968&lt;40,"30-39",
B1968&lt;50,"40-49",
B1968&lt;60,"50-59",
TRUE,"60+"
)</f>
        <v>30-39</v>
      </c>
      <c r="W1968" s="24">
        <f t="shared" si="90"/>
        <v>30826666.666666668</v>
      </c>
      <c r="X1968" s="24">
        <f t="shared" si="91"/>
        <v>8140000</v>
      </c>
      <c r="Y1968" s="25">
        <f t="shared" si="92"/>
        <v>0.73396825396825405</v>
      </c>
      <c r="Z1968" s="2" t="str" cm="1">
        <f t="array" ref="Z1968">_xlfn.IFS(Y1968&lt;=25%,"Low",
Y1968&lt;=50%,"Moderate",
Y1968&lt;=75%,"High",
Y1968&lt;=100%,"Very High",
TRUE,"Over Limit"
)</f>
        <v>High</v>
      </c>
      <c r="AA1968" s="2" cm="1">
        <f t="array" ref="AA1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8" s="2" t="str" cm="1">
        <f t="array" ref="AB1968">_xlfn.IFS(T1968=0,"No Late Payments",
T1968&lt;=2,"Low",
T1968&lt;=4,"Moderate",
TRUE,"High"
)</f>
        <v>No Late Payments</v>
      </c>
      <c r="AC1968" s="10" t="str" cm="1">
        <f t="array" ref="AC1968">_xlfn.IFS(
H1968&lt;40000000,"Low",
H1968&lt;60000000,"Medium",
H1968&lt;100000000,"High",
TRUE,"Very High"
)</f>
        <v>Medium</v>
      </c>
    </row>
    <row r="1969" spans="1:29">
      <c r="A1969" s="21" t="s">
        <v>2001</v>
      </c>
      <c r="B1969" s="22">
        <v>24</v>
      </c>
      <c r="C1969" s="22" t="s">
        <v>22</v>
      </c>
      <c r="D1969" s="22" t="s">
        <v>23</v>
      </c>
      <c r="E1969" s="22" t="s">
        <v>38</v>
      </c>
      <c r="F1969" s="22" t="s">
        <v>28</v>
      </c>
      <c r="G1969" s="23">
        <v>6800000</v>
      </c>
      <c r="H1969" s="23">
        <v>35000000</v>
      </c>
      <c r="I1969" s="22">
        <v>34</v>
      </c>
      <c r="J1969" s="22">
        <v>0</v>
      </c>
      <c r="K1969" s="22">
        <v>0</v>
      </c>
      <c r="L1969" s="22">
        <v>0</v>
      </c>
      <c r="M1969" s="23">
        <v>12000000</v>
      </c>
      <c r="N1969" s="23">
        <v>12170000</v>
      </c>
      <c r="O1969" s="23">
        <v>15230000</v>
      </c>
      <c r="P1969" s="23">
        <v>3090000</v>
      </c>
      <c r="Q1969" s="23">
        <v>4800000</v>
      </c>
      <c r="R1969" s="23">
        <v>4550000</v>
      </c>
      <c r="S1969" s="23">
        <v>2810000</v>
      </c>
      <c r="T1969" s="22">
        <v>0</v>
      </c>
      <c r="U1969" s="22">
        <v>0</v>
      </c>
      <c r="V1969" s="2" t="str" cm="1">
        <f t="array" ref="V1969">_xlfn.IFS(B1969&lt;30,"21-29",
B1969&lt;40,"30-39",
B1969&lt;50,"40-49",
B1969&lt;60,"50-59",
TRUE,"60+"
)</f>
        <v>21-29</v>
      </c>
      <c r="W1969" s="24">
        <f t="shared" si="90"/>
        <v>13133333.333333334</v>
      </c>
      <c r="X1969" s="24">
        <f t="shared" si="91"/>
        <v>4146666.6666666665</v>
      </c>
      <c r="Y1969" s="25">
        <f t="shared" si="92"/>
        <v>0.37523809523809526</v>
      </c>
      <c r="Z1969" s="2" t="str" cm="1">
        <f t="array" ref="Z1969">_xlfn.IFS(Y1969&lt;=25%,"Low",
Y1969&lt;=50%,"Moderate",
Y1969&lt;=75%,"High",
Y1969&lt;=100%,"Very High",
TRUE,"Over Limit"
)</f>
        <v>Moderate</v>
      </c>
      <c r="AA1969" s="2" cm="1">
        <f t="array" ref="AA1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69" s="2" t="str" cm="1">
        <f t="array" ref="AB1969">_xlfn.IFS(T1969=0,"No Late Payments",
T1969&lt;=2,"Low",
T1969&lt;=4,"Moderate",
TRUE,"High"
)</f>
        <v>No Late Payments</v>
      </c>
      <c r="AC1969" s="10" t="str" cm="1">
        <f t="array" ref="AC1969">_xlfn.IFS(
H1969&lt;40000000,"Low",
H1969&lt;60000000,"Medium",
H1969&lt;100000000,"High",
TRUE,"Very High"
)</f>
        <v>Low</v>
      </c>
    </row>
    <row r="1970" spans="1:29">
      <c r="A1970" s="18" t="s">
        <v>2002</v>
      </c>
      <c r="B1970" s="19">
        <v>36</v>
      </c>
      <c r="C1970" s="19" t="s">
        <v>34</v>
      </c>
      <c r="D1970" s="19" t="s">
        <v>30</v>
      </c>
      <c r="E1970" s="19" t="s">
        <v>24</v>
      </c>
      <c r="F1970" s="19" t="s">
        <v>31</v>
      </c>
      <c r="G1970" s="20">
        <v>5200000</v>
      </c>
      <c r="H1970" s="20">
        <v>33000000</v>
      </c>
      <c r="I1970" s="19">
        <v>92</v>
      </c>
      <c r="J1970" s="19">
        <v>3</v>
      </c>
      <c r="K1970" s="19">
        <v>3</v>
      </c>
      <c r="L1970" s="19">
        <v>3</v>
      </c>
      <c r="M1970" s="20">
        <v>20480000</v>
      </c>
      <c r="N1970" s="20">
        <v>20230000</v>
      </c>
      <c r="O1970" s="20">
        <v>20150000</v>
      </c>
      <c r="P1970" s="20">
        <v>360000</v>
      </c>
      <c r="Q1970" s="20">
        <v>3920000</v>
      </c>
      <c r="R1970" s="20">
        <v>640000</v>
      </c>
      <c r="S1970" s="20">
        <v>3200000</v>
      </c>
      <c r="T1970" s="19">
        <v>5</v>
      </c>
      <c r="U1970" s="19">
        <v>1</v>
      </c>
      <c r="V1970" s="2" t="str" cm="1">
        <f t="array" ref="V1970">_xlfn.IFS(B1970&lt;30,"21-29",
B1970&lt;40,"30-39",
B1970&lt;50,"40-49",
B1970&lt;60,"50-59",
TRUE,"60+"
)</f>
        <v>30-39</v>
      </c>
      <c r="W1970" s="24">
        <f t="shared" si="90"/>
        <v>20286666.666666668</v>
      </c>
      <c r="X1970" s="24">
        <f t="shared" si="91"/>
        <v>1640000</v>
      </c>
      <c r="Y1970" s="25">
        <f t="shared" si="92"/>
        <v>0.61474747474747482</v>
      </c>
      <c r="Z1970" s="2" t="str" cm="1">
        <f t="array" ref="Z1970">_xlfn.IFS(Y1970&lt;=25%,"Low",
Y1970&lt;=50%,"Moderate",
Y1970&lt;=75%,"High",
Y1970&lt;=100%,"Very High",
TRUE,"Over Limit"
)</f>
        <v>High</v>
      </c>
      <c r="AA1970" s="2" cm="1">
        <f t="array" ref="AA1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0" s="2" t="str" cm="1">
        <f t="array" ref="AB1970">_xlfn.IFS(T1970=0,"No Late Payments",
T1970&lt;=2,"Low",
T1970&lt;=4,"Moderate",
TRUE,"High"
)</f>
        <v>High</v>
      </c>
      <c r="AC1970" s="10" t="str" cm="1">
        <f t="array" ref="AC1970">_xlfn.IFS(
H1970&lt;40000000,"Low",
H1970&lt;60000000,"Medium",
H1970&lt;100000000,"High",
TRUE,"Very High"
)</f>
        <v>Low</v>
      </c>
    </row>
    <row r="1971" spans="1:29">
      <c r="A1971" s="21" t="s">
        <v>2003</v>
      </c>
      <c r="B1971" s="22">
        <v>35</v>
      </c>
      <c r="C1971" s="22" t="s">
        <v>34</v>
      </c>
      <c r="D1971" s="22" t="s">
        <v>23</v>
      </c>
      <c r="E1971" s="22" t="s">
        <v>24</v>
      </c>
      <c r="F1971" s="22" t="s">
        <v>25</v>
      </c>
      <c r="G1971" s="23">
        <v>10400000</v>
      </c>
      <c r="H1971" s="23">
        <v>38000000</v>
      </c>
      <c r="I1971" s="22">
        <v>47</v>
      </c>
      <c r="J1971" s="22">
        <v>0</v>
      </c>
      <c r="K1971" s="22">
        <v>3</v>
      </c>
      <c r="L1971" s="22">
        <v>0</v>
      </c>
      <c r="M1971" s="23">
        <v>18190000</v>
      </c>
      <c r="N1971" s="23">
        <v>21840000</v>
      </c>
      <c r="O1971" s="23">
        <v>16770000</v>
      </c>
      <c r="P1971" s="23">
        <v>16940000</v>
      </c>
      <c r="Q1971" s="23">
        <v>500000</v>
      </c>
      <c r="R1971" s="23">
        <v>6530000</v>
      </c>
      <c r="S1971" s="23">
        <v>1340000</v>
      </c>
      <c r="T1971" s="22">
        <v>2</v>
      </c>
      <c r="U1971" s="22">
        <v>0</v>
      </c>
      <c r="V1971" s="2" t="str" cm="1">
        <f t="array" ref="V1971">_xlfn.IFS(B1971&lt;30,"21-29",
B1971&lt;40,"30-39",
B1971&lt;50,"40-49",
B1971&lt;60,"50-59",
TRUE,"60+"
)</f>
        <v>30-39</v>
      </c>
      <c r="W1971" s="24">
        <f t="shared" si="90"/>
        <v>18933333.333333332</v>
      </c>
      <c r="X1971" s="24">
        <f t="shared" si="91"/>
        <v>7990000</v>
      </c>
      <c r="Y1971" s="25">
        <f t="shared" si="92"/>
        <v>0.49824561403508771</v>
      </c>
      <c r="Z1971" s="2" t="str" cm="1">
        <f t="array" ref="Z1971">_xlfn.IFS(Y1971&lt;=25%,"Low",
Y1971&lt;=50%,"Moderate",
Y1971&lt;=75%,"High",
Y1971&lt;=100%,"Very High",
TRUE,"Over Limit"
)</f>
        <v>Moderate</v>
      </c>
      <c r="AA1971" s="2" cm="1">
        <f t="array" ref="AA1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1" s="2" t="str" cm="1">
        <f t="array" ref="AB1971">_xlfn.IFS(T1971=0,"No Late Payments",
T1971&lt;=2,"Low",
T1971&lt;=4,"Moderate",
TRUE,"High"
)</f>
        <v>Low</v>
      </c>
      <c r="AC1971" s="10" t="str" cm="1">
        <f t="array" ref="AC1971">_xlfn.IFS(
H1971&lt;40000000,"Low",
H1971&lt;60000000,"Medium",
H1971&lt;100000000,"High",
TRUE,"Very High"
)</f>
        <v>Low</v>
      </c>
    </row>
    <row r="1972" spans="1:29">
      <c r="A1972" s="18" t="s">
        <v>2004</v>
      </c>
      <c r="B1972" s="19">
        <v>30</v>
      </c>
      <c r="C1972" s="19" t="s">
        <v>22</v>
      </c>
      <c r="D1972" s="19" t="s">
        <v>27</v>
      </c>
      <c r="E1972" s="19" t="s">
        <v>24</v>
      </c>
      <c r="F1972" s="19" t="s">
        <v>28</v>
      </c>
      <c r="G1972" s="20">
        <v>11500000</v>
      </c>
      <c r="H1972" s="20">
        <v>40000000</v>
      </c>
      <c r="I1972" s="19">
        <v>37</v>
      </c>
      <c r="J1972" s="19">
        <v>0</v>
      </c>
      <c r="K1972" s="19">
        <v>2</v>
      </c>
      <c r="L1972" s="19">
        <v>0</v>
      </c>
      <c r="M1972" s="20">
        <v>10430000</v>
      </c>
      <c r="N1972" s="20">
        <v>9370000</v>
      </c>
      <c r="O1972" s="20">
        <v>11400000</v>
      </c>
      <c r="P1972" s="20">
        <v>4660000</v>
      </c>
      <c r="Q1972" s="20">
        <v>2190000</v>
      </c>
      <c r="R1972" s="20">
        <v>4270000</v>
      </c>
      <c r="S1972" s="20">
        <v>1430000</v>
      </c>
      <c r="T1972" s="19">
        <v>1</v>
      </c>
      <c r="U1972" s="19">
        <v>0</v>
      </c>
      <c r="V1972" s="2" t="str" cm="1">
        <f t="array" ref="V1972">_xlfn.IFS(B1972&lt;30,"21-29",
B1972&lt;40,"30-39",
B1972&lt;50,"40-49",
B1972&lt;60,"50-59",
TRUE,"60+"
)</f>
        <v>30-39</v>
      </c>
      <c r="W1972" s="24">
        <f t="shared" si="90"/>
        <v>10400000</v>
      </c>
      <c r="X1972" s="24">
        <f t="shared" si="91"/>
        <v>3706666.6666666665</v>
      </c>
      <c r="Y1972" s="25">
        <f t="shared" si="92"/>
        <v>0.26</v>
      </c>
      <c r="Z1972" s="2" t="str" cm="1">
        <f t="array" ref="Z1972">_xlfn.IFS(Y1972&lt;=25%,"Low",
Y1972&lt;=50%,"Moderate",
Y1972&lt;=75%,"High",
Y1972&lt;=100%,"Very High",
TRUE,"Over Limit"
)</f>
        <v>Moderate</v>
      </c>
      <c r="AA1972" s="2" cm="1">
        <f t="array" ref="AA1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2" s="2" t="str" cm="1">
        <f t="array" ref="AB1972">_xlfn.IFS(T1972=0,"No Late Payments",
T1972&lt;=2,"Low",
T1972&lt;=4,"Moderate",
TRUE,"High"
)</f>
        <v>Low</v>
      </c>
      <c r="AC1972" s="10" t="str" cm="1">
        <f t="array" ref="AC1972">_xlfn.IFS(
H1972&lt;40000000,"Low",
H1972&lt;60000000,"Medium",
H1972&lt;100000000,"High",
TRUE,"Very High"
)</f>
        <v>Medium</v>
      </c>
    </row>
    <row r="1973" spans="1:29">
      <c r="A1973" s="21" t="s">
        <v>2005</v>
      </c>
      <c r="B1973" s="22">
        <v>33</v>
      </c>
      <c r="C1973" s="22" t="s">
        <v>22</v>
      </c>
      <c r="D1973" s="22" t="s">
        <v>30</v>
      </c>
      <c r="E1973" s="22" t="s">
        <v>38</v>
      </c>
      <c r="F1973" s="22" t="s">
        <v>48</v>
      </c>
      <c r="G1973" s="23">
        <v>14100000</v>
      </c>
      <c r="H1973" s="23">
        <v>44000000</v>
      </c>
      <c r="I1973" s="22">
        <v>61</v>
      </c>
      <c r="J1973" s="22">
        <v>0</v>
      </c>
      <c r="K1973" s="22">
        <v>0</v>
      </c>
      <c r="L1973" s="22">
        <v>0</v>
      </c>
      <c r="M1973" s="23">
        <v>36100000</v>
      </c>
      <c r="N1973" s="23">
        <v>26850000</v>
      </c>
      <c r="O1973" s="23">
        <v>22570000</v>
      </c>
      <c r="P1973" s="23">
        <v>8520000</v>
      </c>
      <c r="Q1973" s="23">
        <v>2660000</v>
      </c>
      <c r="R1973" s="23">
        <v>1620000</v>
      </c>
      <c r="S1973" s="23">
        <v>1850000</v>
      </c>
      <c r="T1973" s="22">
        <v>0</v>
      </c>
      <c r="U1973" s="22">
        <v>0</v>
      </c>
      <c r="V1973" s="2" t="str" cm="1">
        <f t="array" ref="V1973">_xlfn.IFS(B1973&lt;30,"21-29",
B1973&lt;40,"30-39",
B1973&lt;50,"40-49",
B1973&lt;60,"50-59",
TRUE,"60+"
)</f>
        <v>30-39</v>
      </c>
      <c r="W1973" s="24">
        <f t="shared" si="90"/>
        <v>28506666.666666668</v>
      </c>
      <c r="X1973" s="24">
        <f t="shared" si="91"/>
        <v>4266666.666666667</v>
      </c>
      <c r="Y1973" s="25">
        <f t="shared" si="92"/>
        <v>0.64787878787878794</v>
      </c>
      <c r="Z1973" s="2" t="str" cm="1">
        <f t="array" ref="Z1973">_xlfn.IFS(Y1973&lt;=25%,"Low",
Y1973&lt;=50%,"Moderate",
Y1973&lt;=75%,"High",
Y1973&lt;=100%,"Very High",
TRUE,"Over Limit"
)</f>
        <v>High</v>
      </c>
      <c r="AA1973" s="2" cm="1">
        <f t="array" ref="AA1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3" s="2" t="str" cm="1">
        <f t="array" ref="AB1973">_xlfn.IFS(T1973=0,"No Late Payments",
T1973&lt;=2,"Low",
T1973&lt;=4,"Moderate",
TRUE,"High"
)</f>
        <v>No Late Payments</v>
      </c>
      <c r="AC1973" s="10" t="str" cm="1">
        <f t="array" ref="AC1973">_xlfn.IFS(
H1973&lt;40000000,"Low",
H1973&lt;60000000,"Medium",
H1973&lt;100000000,"High",
TRUE,"Very High"
)</f>
        <v>Medium</v>
      </c>
    </row>
    <row r="1974" spans="1:29">
      <c r="A1974" s="18" t="s">
        <v>2006</v>
      </c>
      <c r="B1974" s="19">
        <v>25</v>
      </c>
      <c r="C1974" s="19" t="s">
        <v>22</v>
      </c>
      <c r="D1974" s="19" t="s">
        <v>30</v>
      </c>
      <c r="E1974" s="19" t="s">
        <v>31</v>
      </c>
      <c r="F1974" s="19" t="s">
        <v>25</v>
      </c>
      <c r="G1974" s="20">
        <v>5300000</v>
      </c>
      <c r="H1974" s="20">
        <v>20000000</v>
      </c>
      <c r="I1974" s="19">
        <v>28</v>
      </c>
      <c r="J1974" s="19">
        <v>0</v>
      </c>
      <c r="K1974" s="19">
        <v>0</v>
      </c>
      <c r="L1974" s="19">
        <v>0</v>
      </c>
      <c r="M1974" s="20">
        <v>4370000</v>
      </c>
      <c r="N1974" s="20">
        <v>4900000</v>
      </c>
      <c r="O1974" s="20">
        <v>1680000</v>
      </c>
      <c r="P1974" s="20">
        <v>2620000</v>
      </c>
      <c r="Q1974" s="20">
        <v>2080000</v>
      </c>
      <c r="R1974" s="20">
        <v>1440000</v>
      </c>
      <c r="S1974" s="20">
        <v>350000</v>
      </c>
      <c r="T1974" s="19">
        <v>0</v>
      </c>
      <c r="U1974" s="19">
        <v>0</v>
      </c>
      <c r="V1974" s="2" t="str" cm="1">
        <f t="array" ref="V1974">_xlfn.IFS(B1974&lt;30,"21-29",
B1974&lt;40,"30-39",
B1974&lt;50,"40-49",
B1974&lt;60,"50-59",
TRUE,"60+"
)</f>
        <v>21-29</v>
      </c>
      <c r="W1974" s="24">
        <f t="shared" si="90"/>
        <v>3650000</v>
      </c>
      <c r="X1974" s="24">
        <f t="shared" si="91"/>
        <v>2046666.6666666667</v>
      </c>
      <c r="Y1974" s="25">
        <f t="shared" si="92"/>
        <v>0.1825</v>
      </c>
      <c r="Z1974" s="2" t="str" cm="1">
        <f t="array" ref="Z1974">_xlfn.IFS(Y1974&lt;=25%,"Low",
Y1974&lt;=50%,"Moderate",
Y1974&lt;=75%,"High",
Y1974&lt;=100%,"Very High",
TRUE,"Over Limit"
)</f>
        <v>Low</v>
      </c>
      <c r="AA1974" s="2" cm="1">
        <f t="array" ref="AA1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74" s="2" t="str" cm="1">
        <f t="array" ref="AB1974">_xlfn.IFS(T1974=0,"No Late Payments",
T1974&lt;=2,"Low",
T1974&lt;=4,"Moderate",
TRUE,"High"
)</f>
        <v>No Late Payments</v>
      </c>
      <c r="AC1974" s="10" t="str" cm="1">
        <f t="array" ref="AC1974">_xlfn.IFS(
H1974&lt;40000000,"Low",
H1974&lt;60000000,"Medium",
H1974&lt;100000000,"High",
TRUE,"Very High"
)</f>
        <v>Low</v>
      </c>
    </row>
    <row r="1975" spans="1:29">
      <c r="A1975" s="21" t="s">
        <v>2007</v>
      </c>
      <c r="B1975" s="22">
        <v>32</v>
      </c>
      <c r="C1975" s="22" t="s">
        <v>34</v>
      </c>
      <c r="D1975" s="22" t="s">
        <v>27</v>
      </c>
      <c r="E1975" s="22" t="s">
        <v>31</v>
      </c>
      <c r="F1975" s="22" t="s">
        <v>25</v>
      </c>
      <c r="G1975" s="23">
        <v>7500000</v>
      </c>
      <c r="H1975" s="23">
        <v>37000000</v>
      </c>
      <c r="I1975" s="22">
        <v>97</v>
      </c>
      <c r="J1975" s="22">
        <v>0</v>
      </c>
      <c r="K1975" s="22">
        <v>0</v>
      </c>
      <c r="L1975" s="22">
        <v>0</v>
      </c>
      <c r="M1975" s="23">
        <v>6360000</v>
      </c>
      <c r="N1975" s="23">
        <v>11330000</v>
      </c>
      <c r="O1975" s="23">
        <v>12410000</v>
      </c>
      <c r="P1975" s="23">
        <v>4130000</v>
      </c>
      <c r="Q1975" s="23">
        <v>4670000</v>
      </c>
      <c r="R1975" s="23">
        <v>6800000</v>
      </c>
      <c r="S1975" s="23">
        <v>1070000</v>
      </c>
      <c r="T1975" s="22">
        <v>0</v>
      </c>
      <c r="U1975" s="22">
        <v>0</v>
      </c>
      <c r="V1975" s="2" t="str" cm="1">
        <f t="array" ref="V1975">_xlfn.IFS(B1975&lt;30,"21-29",
B1975&lt;40,"30-39",
B1975&lt;50,"40-49",
B1975&lt;60,"50-59",
TRUE,"60+"
)</f>
        <v>30-39</v>
      </c>
      <c r="W1975" s="24">
        <f t="shared" si="90"/>
        <v>10033333.333333334</v>
      </c>
      <c r="X1975" s="24">
        <f t="shared" si="91"/>
        <v>5200000</v>
      </c>
      <c r="Y1975" s="25">
        <f t="shared" si="92"/>
        <v>0.27117117117117118</v>
      </c>
      <c r="Z1975" s="2" t="str" cm="1">
        <f t="array" ref="Z1975">_xlfn.IFS(Y1975&lt;=25%,"Low",
Y1975&lt;=50%,"Moderate",
Y1975&lt;=75%,"High",
Y1975&lt;=100%,"Very High",
TRUE,"Over Limit"
)</f>
        <v>Moderate</v>
      </c>
      <c r="AA1975" s="2" cm="1">
        <f t="array" ref="AA1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5" s="2" t="str" cm="1">
        <f t="array" ref="AB1975">_xlfn.IFS(T1975=0,"No Late Payments",
T1975&lt;=2,"Low",
T1975&lt;=4,"Moderate",
TRUE,"High"
)</f>
        <v>No Late Payments</v>
      </c>
      <c r="AC1975" s="10" t="str" cm="1">
        <f t="array" ref="AC1975">_xlfn.IFS(
H1975&lt;40000000,"Low",
H1975&lt;60000000,"Medium",
H1975&lt;100000000,"High",
TRUE,"Very High"
)</f>
        <v>Low</v>
      </c>
    </row>
    <row r="1976" spans="1:29">
      <c r="A1976" s="18" t="s">
        <v>2008</v>
      </c>
      <c r="B1976" s="19">
        <v>30</v>
      </c>
      <c r="C1976" s="19" t="s">
        <v>22</v>
      </c>
      <c r="D1976" s="19" t="s">
        <v>27</v>
      </c>
      <c r="E1976" s="19" t="s">
        <v>38</v>
      </c>
      <c r="F1976" s="19" t="s">
        <v>25</v>
      </c>
      <c r="G1976" s="20">
        <v>5900000</v>
      </c>
      <c r="H1976" s="20">
        <v>23000000</v>
      </c>
      <c r="I1976" s="19">
        <v>24</v>
      </c>
      <c r="J1976" s="19">
        <v>2</v>
      </c>
      <c r="K1976" s="19">
        <v>2</v>
      </c>
      <c r="L1976" s="19">
        <v>0</v>
      </c>
      <c r="M1976" s="20">
        <v>13110000</v>
      </c>
      <c r="N1976" s="20">
        <v>10370000</v>
      </c>
      <c r="O1976" s="20">
        <v>13140000</v>
      </c>
      <c r="P1976" s="20">
        <v>3140000</v>
      </c>
      <c r="Q1976" s="20">
        <v>900000</v>
      </c>
      <c r="R1976" s="20">
        <v>4170000</v>
      </c>
      <c r="S1976" s="20">
        <v>3950000</v>
      </c>
      <c r="T1976" s="19">
        <v>2</v>
      </c>
      <c r="U1976" s="19">
        <v>0</v>
      </c>
      <c r="V1976" s="2" t="str" cm="1">
        <f t="array" ref="V1976">_xlfn.IFS(B1976&lt;30,"21-29",
B1976&lt;40,"30-39",
B1976&lt;50,"40-49",
B1976&lt;60,"50-59",
TRUE,"60+"
)</f>
        <v>30-39</v>
      </c>
      <c r="W1976" s="24">
        <f t="shared" si="90"/>
        <v>12206666.666666666</v>
      </c>
      <c r="X1976" s="24">
        <f t="shared" si="91"/>
        <v>2736666.6666666665</v>
      </c>
      <c r="Y1976" s="25">
        <f t="shared" si="92"/>
        <v>0.53072463768115941</v>
      </c>
      <c r="Z1976" s="2" t="str" cm="1">
        <f t="array" ref="Z1976">_xlfn.IFS(Y1976&lt;=25%,"Low",
Y1976&lt;=50%,"Moderate",
Y1976&lt;=75%,"High",
Y1976&lt;=100%,"Very High",
TRUE,"Over Limit"
)</f>
        <v>High</v>
      </c>
      <c r="AA1976" s="2" cm="1">
        <f t="array" ref="AA1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6" s="2" t="str" cm="1">
        <f t="array" ref="AB1976">_xlfn.IFS(T1976=0,"No Late Payments",
T1976&lt;=2,"Low",
T1976&lt;=4,"Moderate",
TRUE,"High"
)</f>
        <v>Low</v>
      </c>
      <c r="AC1976" s="10" t="str" cm="1">
        <f t="array" ref="AC1976">_xlfn.IFS(
H1976&lt;40000000,"Low",
H1976&lt;60000000,"Medium",
H1976&lt;100000000,"High",
TRUE,"Very High"
)</f>
        <v>Low</v>
      </c>
    </row>
    <row r="1977" spans="1:29">
      <c r="A1977" s="21" t="s">
        <v>2009</v>
      </c>
      <c r="B1977" s="22">
        <v>35</v>
      </c>
      <c r="C1977" s="22" t="s">
        <v>22</v>
      </c>
      <c r="D1977" s="22" t="s">
        <v>23</v>
      </c>
      <c r="E1977" s="22" t="s">
        <v>24</v>
      </c>
      <c r="F1977" s="22" t="s">
        <v>25</v>
      </c>
      <c r="G1977" s="23">
        <v>11600000</v>
      </c>
      <c r="H1977" s="23">
        <v>63000000</v>
      </c>
      <c r="I1977" s="22">
        <v>42</v>
      </c>
      <c r="J1977" s="22">
        <v>0</v>
      </c>
      <c r="K1977" s="22">
        <v>1</v>
      </c>
      <c r="L1977" s="22">
        <v>3</v>
      </c>
      <c r="M1977" s="23">
        <v>45120000</v>
      </c>
      <c r="N1977" s="23">
        <v>49950000</v>
      </c>
      <c r="O1977" s="23">
        <v>34190000</v>
      </c>
      <c r="P1977" s="23">
        <v>16520000</v>
      </c>
      <c r="Q1977" s="23">
        <v>3960000</v>
      </c>
      <c r="R1977" s="23">
        <v>920000</v>
      </c>
      <c r="S1977" s="23">
        <v>6400000</v>
      </c>
      <c r="T1977" s="22">
        <v>2</v>
      </c>
      <c r="U1977" s="22">
        <v>1</v>
      </c>
      <c r="V1977" s="2" t="str" cm="1">
        <f t="array" ref="V1977">_xlfn.IFS(B1977&lt;30,"21-29",
B1977&lt;40,"30-39",
B1977&lt;50,"40-49",
B1977&lt;60,"50-59",
TRUE,"60+"
)</f>
        <v>30-39</v>
      </c>
      <c r="W1977" s="24">
        <f t="shared" si="90"/>
        <v>43086666.666666664</v>
      </c>
      <c r="X1977" s="24">
        <f t="shared" si="91"/>
        <v>7133333.333333333</v>
      </c>
      <c r="Y1977" s="25">
        <f t="shared" si="92"/>
        <v>0.68391534391534392</v>
      </c>
      <c r="Z1977" s="2" t="str" cm="1">
        <f t="array" ref="Z1977">_xlfn.IFS(Y1977&lt;=25%,"Low",
Y1977&lt;=50%,"Moderate",
Y1977&lt;=75%,"High",
Y1977&lt;=100%,"Very High",
TRUE,"Over Limit"
)</f>
        <v>High</v>
      </c>
      <c r="AA1977" s="2" cm="1">
        <f t="array" ref="AA1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7" s="2" t="str" cm="1">
        <f t="array" ref="AB1977">_xlfn.IFS(T1977=0,"No Late Payments",
T1977&lt;=2,"Low",
T1977&lt;=4,"Moderate",
TRUE,"High"
)</f>
        <v>Low</v>
      </c>
      <c r="AC1977" s="10" t="str" cm="1">
        <f t="array" ref="AC1977">_xlfn.IFS(
H1977&lt;40000000,"Low",
H1977&lt;60000000,"Medium",
H1977&lt;100000000,"High",
TRUE,"Very High"
)</f>
        <v>High</v>
      </c>
    </row>
    <row r="1978" spans="1:29">
      <c r="A1978" s="18" t="s">
        <v>2010</v>
      </c>
      <c r="B1978" s="19">
        <v>47</v>
      </c>
      <c r="C1978" s="19" t="s">
        <v>34</v>
      </c>
      <c r="D1978" s="19" t="s">
        <v>27</v>
      </c>
      <c r="E1978" s="19" t="s">
        <v>24</v>
      </c>
      <c r="F1978" s="19" t="s">
        <v>28</v>
      </c>
      <c r="G1978" s="20">
        <v>13400000</v>
      </c>
      <c r="H1978" s="20">
        <v>75000000</v>
      </c>
      <c r="I1978" s="19">
        <v>160</v>
      </c>
      <c r="J1978" s="19">
        <v>0</v>
      </c>
      <c r="K1978" s="19">
        <v>0</v>
      </c>
      <c r="L1978" s="19">
        <v>0</v>
      </c>
      <c r="M1978" s="20">
        <v>37240000</v>
      </c>
      <c r="N1978" s="20">
        <v>40510000</v>
      </c>
      <c r="O1978" s="20">
        <v>44610000</v>
      </c>
      <c r="P1978" s="20">
        <v>10380000</v>
      </c>
      <c r="Q1978" s="20">
        <v>8480000</v>
      </c>
      <c r="R1978" s="20">
        <v>19020000</v>
      </c>
      <c r="S1978" s="20">
        <v>1640000</v>
      </c>
      <c r="T1978" s="19">
        <v>0</v>
      </c>
      <c r="U1978" s="19">
        <v>0</v>
      </c>
      <c r="V1978" s="2" t="str" cm="1">
        <f t="array" ref="V1978">_xlfn.IFS(B1978&lt;30,"21-29",
B1978&lt;40,"30-39",
B1978&lt;50,"40-49",
B1978&lt;60,"50-59",
TRUE,"60+"
)</f>
        <v>40-49</v>
      </c>
      <c r="W1978" s="24">
        <f t="shared" si="90"/>
        <v>40786666.666666664</v>
      </c>
      <c r="X1978" s="24">
        <f t="shared" si="91"/>
        <v>12626666.666666666</v>
      </c>
      <c r="Y1978" s="25">
        <f t="shared" si="92"/>
        <v>0.54382222222222221</v>
      </c>
      <c r="Z1978" s="2" t="str" cm="1">
        <f t="array" ref="Z1978">_xlfn.IFS(Y1978&lt;=25%,"Low",
Y1978&lt;=50%,"Moderate",
Y1978&lt;=75%,"High",
Y1978&lt;=100%,"Very High",
TRUE,"Over Limit"
)</f>
        <v>High</v>
      </c>
      <c r="AA1978" s="2" cm="1">
        <f t="array" ref="AA1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8" s="2" t="str" cm="1">
        <f t="array" ref="AB1978">_xlfn.IFS(T1978=0,"No Late Payments",
T1978&lt;=2,"Low",
T1978&lt;=4,"Moderate",
TRUE,"High"
)</f>
        <v>No Late Payments</v>
      </c>
      <c r="AC1978" s="10" t="str" cm="1">
        <f t="array" ref="AC1978">_xlfn.IFS(
H1978&lt;40000000,"Low",
H1978&lt;60000000,"Medium",
H1978&lt;100000000,"High",
TRUE,"Very High"
)</f>
        <v>High</v>
      </c>
    </row>
    <row r="1979" spans="1:29">
      <c r="A1979" s="21" t="s">
        <v>2011</v>
      </c>
      <c r="B1979" s="22">
        <v>33</v>
      </c>
      <c r="C1979" s="22" t="s">
        <v>22</v>
      </c>
      <c r="D1979" s="22" t="s">
        <v>30</v>
      </c>
      <c r="E1979" s="22" t="s">
        <v>24</v>
      </c>
      <c r="F1979" s="22" t="s">
        <v>41</v>
      </c>
      <c r="G1979" s="23">
        <v>6300000</v>
      </c>
      <c r="H1979" s="23">
        <v>35000000</v>
      </c>
      <c r="I1979" s="22">
        <v>58</v>
      </c>
      <c r="J1979" s="22">
        <v>0</v>
      </c>
      <c r="K1979" s="22">
        <v>0</v>
      </c>
      <c r="L1979" s="22">
        <v>0</v>
      </c>
      <c r="M1979" s="23">
        <v>27270000</v>
      </c>
      <c r="N1979" s="23">
        <v>26310000</v>
      </c>
      <c r="O1979" s="23">
        <v>31360000</v>
      </c>
      <c r="P1979" s="23">
        <v>12770000</v>
      </c>
      <c r="Q1979" s="23">
        <v>13150000</v>
      </c>
      <c r="R1979" s="23">
        <v>14330000</v>
      </c>
      <c r="S1979" s="23">
        <v>1880000</v>
      </c>
      <c r="T1979" s="22">
        <v>0</v>
      </c>
      <c r="U1979" s="22">
        <v>0</v>
      </c>
      <c r="V1979" s="2" t="str" cm="1">
        <f t="array" ref="V1979">_xlfn.IFS(B1979&lt;30,"21-29",
B1979&lt;40,"30-39",
B1979&lt;50,"40-49",
B1979&lt;60,"50-59",
TRUE,"60+"
)</f>
        <v>30-39</v>
      </c>
      <c r="W1979" s="24">
        <f t="shared" si="90"/>
        <v>28313333.333333332</v>
      </c>
      <c r="X1979" s="24">
        <f t="shared" si="91"/>
        <v>13416666.666666666</v>
      </c>
      <c r="Y1979" s="25">
        <f t="shared" si="92"/>
        <v>0.80895238095238087</v>
      </c>
      <c r="Z1979" s="2" t="str" cm="1">
        <f t="array" ref="Z1979">_xlfn.IFS(Y1979&lt;=25%,"Low",
Y1979&lt;=50%,"Moderate",
Y1979&lt;=75%,"High",
Y1979&lt;=100%,"Very High",
TRUE,"Over Limit"
)</f>
        <v>Very High</v>
      </c>
      <c r="AA1979" s="2" cm="1">
        <f t="array" ref="AA1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79" s="2" t="str" cm="1">
        <f t="array" ref="AB1979">_xlfn.IFS(T1979=0,"No Late Payments",
T1979&lt;=2,"Low",
T1979&lt;=4,"Moderate",
TRUE,"High"
)</f>
        <v>No Late Payments</v>
      </c>
      <c r="AC1979" s="10" t="str" cm="1">
        <f t="array" ref="AC1979">_xlfn.IFS(
H1979&lt;40000000,"Low",
H1979&lt;60000000,"Medium",
H1979&lt;100000000,"High",
TRUE,"Very High"
)</f>
        <v>Low</v>
      </c>
    </row>
    <row r="1980" spans="1:29">
      <c r="A1980" s="18" t="s">
        <v>2012</v>
      </c>
      <c r="B1980" s="19">
        <v>21</v>
      </c>
      <c r="C1980" s="19" t="s">
        <v>22</v>
      </c>
      <c r="D1980" s="19" t="s">
        <v>23</v>
      </c>
      <c r="E1980" s="19" t="s">
        <v>24</v>
      </c>
      <c r="F1980" s="19" t="s">
        <v>31</v>
      </c>
      <c r="G1980" s="20">
        <v>5500000</v>
      </c>
      <c r="H1980" s="20">
        <v>28000000</v>
      </c>
      <c r="I1980" s="19">
        <v>26</v>
      </c>
      <c r="J1980" s="19">
        <v>0</v>
      </c>
      <c r="K1980" s="19">
        <v>1</v>
      </c>
      <c r="L1980" s="19">
        <v>2</v>
      </c>
      <c r="M1980" s="20">
        <v>9650000</v>
      </c>
      <c r="N1980" s="20">
        <v>6850000</v>
      </c>
      <c r="O1980" s="20">
        <v>6970000</v>
      </c>
      <c r="P1980" s="20">
        <v>2470000</v>
      </c>
      <c r="Q1980" s="20">
        <v>1780000</v>
      </c>
      <c r="R1980" s="20">
        <v>1680000</v>
      </c>
      <c r="S1980" s="20">
        <v>1900000</v>
      </c>
      <c r="T1980" s="19">
        <v>2</v>
      </c>
      <c r="U1980" s="19">
        <v>0</v>
      </c>
      <c r="V1980" s="2" t="str" cm="1">
        <f t="array" ref="V1980">_xlfn.IFS(B1980&lt;30,"21-29",
B1980&lt;40,"30-39",
B1980&lt;50,"40-49",
B1980&lt;60,"50-59",
TRUE,"60+"
)</f>
        <v>21-29</v>
      </c>
      <c r="W1980" s="24">
        <f t="shared" si="90"/>
        <v>7823333.333333333</v>
      </c>
      <c r="X1980" s="24">
        <f t="shared" si="91"/>
        <v>1976666.6666666667</v>
      </c>
      <c r="Y1980" s="25">
        <f t="shared" si="92"/>
        <v>0.27940476190476188</v>
      </c>
      <c r="Z1980" s="2" t="str" cm="1">
        <f t="array" ref="Z1980">_xlfn.IFS(Y1980&lt;=25%,"Low",
Y1980&lt;=50%,"Moderate",
Y1980&lt;=75%,"High",
Y1980&lt;=100%,"Very High",
TRUE,"Over Limit"
)</f>
        <v>Moderate</v>
      </c>
      <c r="AA1980" s="2" cm="1">
        <f t="array" ref="AA1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0" s="2" t="str" cm="1">
        <f t="array" ref="AB1980">_xlfn.IFS(T1980=0,"No Late Payments",
T1980&lt;=2,"Low",
T1980&lt;=4,"Moderate",
TRUE,"High"
)</f>
        <v>Low</v>
      </c>
      <c r="AC1980" s="10" t="str" cm="1">
        <f t="array" ref="AC1980">_xlfn.IFS(
H1980&lt;40000000,"Low",
H1980&lt;60000000,"Medium",
H1980&lt;100000000,"High",
TRUE,"Very High"
)</f>
        <v>Low</v>
      </c>
    </row>
    <row r="1981" spans="1:29">
      <c r="A1981" s="21" t="s">
        <v>2013</v>
      </c>
      <c r="B1981" s="22">
        <v>53</v>
      </c>
      <c r="C1981" s="22" t="s">
        <v>22</v>
      </c>
      <c r="D1981" s="22" t="s">
        <v>30</v>
      </c>
      <c r="E1981" s="22" t="s">
        <v>38</v>
      </c>
      <c r="F1981" s="22" t="s">
        <v>41</v>
      </c>
      <c r="G1981" s="23">
        <v>8400000</v>
      </c>
      <c r="H1981" s="23">
        <v>53000000</v>
      </c>
      <c r="I1981" s="22">
        <v>101</v>
      </c>
      <c r="J1981" s="22">
        <v>0</v>
      </c>
      <c r="K1981" s="22">
        <v>0</v>
      </c>
      <c r="L1981" s="22">
        <v>0</v>
      </c>
      <c r="M1981" s="23">
        <v>37320000</v>
      </c>
      <c r="N1981" s="23">
        <v>30190000</v>
      </c>
      <c r="O1981" s="23">
        <v>39500000</v>
      </c>
      <c r="P1981" s="23">
        <v>12490000</v>
      </c>
      <c r="Q1981" s="23">
        <v>4990000</v>
      </c>
      <c r="R1981" s="23">
        <v>17840000</v>
      </c>
      <c r="S1981" s="23">
        <v>1630000</v>
      </c>
      <c r="T1981" s="22">
        <v>0</v>
      </c>
      <c r="U1981" s="22">
        <v>0</v>
      </c>
      <c r="V1981" s="2" t="str" cm="1">
        <f t="array" ref="V1981">_xlfn.IFS(B1981&lt;30,"21-29",
B1981&lt;40,"30-39",
B1981&lt;50,"40-49",
B1981&lt;60,"50-59",
TRUE,"60+"
)</f>
        <v>50-59</v>
      </c>
      <c r="W1981" s="24">
        <f t="shared" si="90"/>
        <v>35670000</v>
      </c>
      <c r="X1981" s="24">
        <f t="shared" si="91"/>
        <v>11773333.333333334</v>
      </c>
      <c r="Y1981" s="25">
        <f t="shared" si="92"/>
        <v>0.67301886792452825</v>
      </c>
      <c r="Z1981" s="2" t="str" cm="1">
        <f t="array" ref="Z1981">_xlfn.IFS(Y1981&lt;=25%,"Low",
Y1981&lt;=50%,"Moderate",
Y1981&lt;=75%,"High",
Y1981&lt;=100%,"Very High",
TRUE,"Over Limit"
)</f>
        <v>High</v>
      </c>
      <c r="AA1981" s="2" cm="1">
        <f t="array" ref="AA1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1" s="2" t="str" cm="1">
        <f t="array" ref="AB1981">_xlfn.IFS(T1981=0,"No Late Payments",
T1981&lt;=2,"Low",
T1981&lt;=4,"Moderate",
TRUE,"High"
)</f>
        <v>No Late Payments</v>
      </c>
      <c r="AC1981" s="10" t="str" cm="1">
        <f t="array" ref="AC1981">_xlfn.IFS(
H1981&lt;40000000,"Low",
H1981&lt;60000000,"Medium",
H1981&lt;100000000,"High",
TRUE,"Very High"
)</f>
        <v>Medium</v>
      </c>
    </row>
    <row r="1982" spans="1:29">
      <c r="A1982" s="18" t="s">
        <v>2014</v>
      </c>
      <c r="B1982" s="19">
        <v>21</v>
      </c>
      <c r="C1982" s="19" t="s">
        <v>34</v>
      </c>
      <c r="D1982" s="19" t="s">
        <v>30</v>
      </c>
      <c r="E1982" s="19" t="s">
        <v>38</v>
      </c>
      <c r="F1982" s="19" t="s">
        <v>28</v>
      </c>
      <c r="G1982" s="20">
        <v>5000000</v>
      </c>
      <c r="H1982" s="20">
        <v>20000000</v>
      </c>
      <c r="I1982" s="19">
        <v>37</v>
      </c>
      <c r="J1982" s="19">
        <v>3</v>
      </c>
      <c r="K1982" s="19">
        <v>3</v>
      </c>
      <c r="L1982" s="19">
        <v>0</v>
      </c>
      <c r="M1982" s="20">
        <v>15200000</v>
      </c>
      <c r="N1982" s="20">
        <v>13560000</v>
      </c>
      <c r="O1982" s="20">
        <v>15750000</v>
      </c>
      <c r="P1982" s="20">
        <v>310000</v>
      </c>
      <c r="Q1982" s="20">
        <v>2290000</v>
      </c>
      <c r="R1982" s="20">
        <v>2530000</v>
      </c>
      <c r="S1982" s="20">
        <v>1340000</v>
      </c>
      <c r="T1982" s="19">
        <v>2</v>
      </c>
      <c r="U1982" s="19">
        <v>1</v>
      </c>
      <c r="V1982" s="2" t="str" cm="1">
        <f t="array" ref="V1982">_xlfn.IFS(B1982&lt;30,"21-29",
B1982&lt;40,"30-39",
B1982&lt;50,"40-49",
B1982&lt;60,"50-59",
TRUE,"60+"
)</f>
        <v>21-29</v>
      </c>
      <c r="W1982" s="24">
        <f t="shared" si="90"/>
        <v>14836666.666666666</v>
      </c>
      <c r="X1982" s="24">
        <f t="shared" si="91"/>
        <v>1710000</v>
      </c>
      <c r="Y1982" s="25">
        <f t="shared" si="92"/>
        <v>0.74183333333333334</v>
      </c>
      <c r="Z1982" s="2" t="str" cm="1">
        <f t="array" ref="Z1982">_xlfn.IFS(Y1982&lt;=25%,"Low",
Y1982&lt;=50%,"Moderate",
Y1982&lt;=75%,"High",
Y1982&lt;=100%,"Very High",
TRUE,"Over Limit"
)</f>
        <v>High</v>
      </c>
      <c r="AA1982" s="2" cm="1">
        <f t="array" ref="AA1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2" s="2" t="str" cm="1">
        <f t="array" ref="AB1982">_xlfn.IFS(T1982=0,"No Late Payments",
T1982&lt;=2,"Low",
T1982&lt;=4,"Moderate",
TRUE,"High"
)</f>
        <v>Low</v>
      </c>
      <c r="AC1982" s="10" t="str" cm="1">
        <f t="array" ref="AC1982">_xlfn.IFS(
H1982&lt;40000000,"Low",
H1982&lt;60000000,"Medium",
H1982&lt;100000000,"High",
TRUE,"Very High"
)</f>
        <v>Low</v>
      </c>
    </row>
    <row r="1983" spans="1:29">
      <c r="A1983" s="21" t="s">
        <v>2015</v>
      </c>
      <c r="B1983" s="22">
        <v>32</v>
      </c>
      <c r="C1983" s="22" t="s">
        <v>22</v>
      </c>
      <c r="D1983" s="22" t="s">
        <v>27</v>
      </c>
      <c r="E1983" s="22" t="s">
        <v>24</v>
      </c>
      <c r="F1983" s="22" t="s">
        <v>28</v>
      </c>
      <c r="G1983" s="23">
        <v>10500000</v>
      </c>
      <c r="H1983" s="23">
        <v>55000000</v>
      </c>
      <c r="I1983" s="22">
        <v>87</v>
      </c>
      <c r="J1983" s="22">
        <v>0</v>
      </c>
      <c r="K1983" s="22">
        <v>0</v>
      </c>
      <c r="L1983" s="22">
        <v>0</v>
      </c>
      <c r="M1983" s="23">
        <v>11130000</v>
      </c>
      <c r="N1983" s="23">
        <v>13640000</v>
      </c>
      <c r="O1983" s="23">
        <v>5220000</v>
      </c>
      <c r="P1983" s="23">
        <v>5780000</v>
      </c>
      <c r="Q1983" s="23">
        <v>4360000</v>
      </c>
      <c r="R1983" s="23">
        <v>2370000</v>
      </c>
      <c r="S1983" s="23">
        <v>1140000</v>
      </c>
      <c r="T1983" s="22">
        <v>0</v>
      </c>
      <c r="U1983" s="22">
        <v>0</v>
      </c>
      <c r="V1983" s="2" t="str" cm="1">
        <f t="array" ref="V1983">_xlfn.IFS(B1983&lt;30,"21-29",
B1983&lt;40,"30-39",
B1983&lt;50,"40-49",
B1983&lt;60,"50-59",
TRUE,"60+"
)</f>
        <v>30-39</v>
      </c>
      <c r="W1983" s="24">
        <f t="shared" si="90"/>
        <v>9996666.666666666</v>
      </c>
      <c r="X1983" s="24">
        <f t="shared" si="91"/>
        <v>4170000</v>
      </c>
      <c r="Y1983" s="25">
        <f t="shared" si="92"/>
        <v>0.18175757575757576</v>
      </c>
      <c r="Z1983" s="2" t="str" cm="1">
        <f t="array" ref="Z1983">_xlfn.IFS(Y1983&lt;=25%,"Low",
Y1983&lt;=50%,"Moderate",
Y1983&lt;=75%,"High",
Y1983&lt;=100%,"Very High",
TRUE,"Over Limit"
)</f>
        <v>Low</v>
      </c>
      <c r="AA1983" s="2" cm="1">
        <f t="array" ref="AA1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3" s="2" t="str" cm="1">
        <f t="array" ref="AB1983">_xlfn.IFS(T1983=0,"No Late Payments",
T1983&lt;=2,"Low",
T1983&lt;=4,"Moderate",
TRUE,"High"
)</f>
        <v>No Late Payments</v>
      </c>
      <c r="AC1983" s="10" t="str" cm="1">
        <f t="array" ref="AC1983">_xlfn.IFS(
H1983&lt;40000000,"Low",
H1983&lt;60000000,"Medium",
H1983&lt;100000000,"High",
TRUE,"Very High"
)</f>
        <v>Medium</v>
      </c>
    </row>
    <row r="1984" spans="1:29">
      <c r="A1984" s="18" t="s">
        <v>2016</v>
      </c>
      <c r="B1984" s="19">
        <v>48</v>
      </c>
      <c r="C1984" s="19" t="s">
        <v>22</v>
      </c>
      <c r="D1984" s="19" t="s">
        <v>23</v>
      </c>
      <c r="E1984" s="19" t="s">
        <v>24</v>
      </c>
      <c r="F1984" s="19" t="s">
        <v>48</v>
      </c>
      <c r="G1984" s="20">
        <v>16200000</v>
      </c>
      <c r="H1984" s="20">
        <v>66000000</v>
      </c>
      <c r="I1984" s="19">
        <v>150</v>
      </c>
      <c r="J1984" s="19">
        <v>0</v>
      </c>
      <c r="K1984" s="19">
        <v>0</v>
      </c>
      <c r="L1984" s="19">
        <v>0</v>
      </c>
      <c r="M1984" s="20">
        <v>10960000</v>
      </c>
      <c r="N1984" s="20">
        <v>5430000</v>
      </c>
      <c r="O1984" s="20">
        <v>15540000</v>
      </c>
      <c r="P1984" s="20">
        <v>5020000</v>
      </c>
      <c r="Q1984" s="20">
        <v>1850000</v>
      </c>
      <c r="R1984" s="20">
        <v>4740000</v>
      </c>
      <c r="S1984" s="20">
        <v>2800000</v>
      </c>
      <c r="T1984" s="19">
        <v>0</v>
      </c>
      <c r="U1984" s="19">
        <v>0</v>
      </c>
      <c r="V1984" s="2" t="str" cm="1">
        <f t="array" ref="V1984">_xlfn.IFS(B1984&lt;30,"21-29",
B1984&lt;40,"30-39",
B1984&lt;50,"40-49",
B1984&lt;60,"50-59",
TRUE,"60+"
)</f>
        <v>40-49</v>
      </c>
      <c r="W1984" s="24">
        <f t="shared" si="90"/>
        <v>10643333.333333334</v>
      </c>
      <c r="X1984" s="24">
        <f t="shared" si="91"/>
        <v>3870000</v>
      </c>
      <c r="Y1984" s="25">
        <f t="shared" si="92"/>
        <v>0.16126262626262627</v>
      </c>
      <c r="Z1984" s="2" t="str" cm="1">
        <f t="array" ref="Z1984">_xlfn.IFS(Y1984&lt;=25%,"Low",
Y1984&lt;=50%,"Moderate",
Y1984&lt;=75%,"High",
Y1984&lt;=100%,"Very High",
TRUE,"Over Limit"
)</f>
        <v>Low</v>
      </c>
      <c r="AA1984" s="2" cm="1">
        <f t="array" ref="AA1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4" s="2" t="str" cm="1">
        <f t="array" ref="AB1984">_xlfn.IFS(T1984=0,"No Late Payments",
T1984&lt;=2,"Low",
T1984&lt;=4,"Moderate",
TRUE,"High"
)</f>
        <v>No Late Payments</v>
      </c>
      <c r="AC1984" s="10" t="str" cm="1">
        <f t="array" ref="AC1984">_xlfn.IFS(
H1984&lt;40000000,"Low",
H1984&lt;60000000,"Medium",
H1984&lt;100000000,"High",
TRUE,"Very High"
)</f>
        <v>High</v>
      </c>
    </row>
    <row r="1985" spans="1:29">
      <c r="A1985" s="21" t="s">
        <v>2017</v>
      </c>
      <c r="B1985" s="22">
        <v>32</v>
      </c>
      <c r="C1985" s="22" t="s">
        <v>34</v>
      </c>
      <c r="D1985" s="22" t="s">
        <v>23</v>
      </c>
      <c r="E1985" s="22" t="s">
        <v>24</v>
      </c>
      <c r="F1985" s="22" t="s">
        <v>48</v>
      </c>
      <c r="G1985" s="23">
        <v>14900000</v>
      </c>
      <c r="H1985" s="23">
        <v>70000000</v>
      </c>
      <c r="I1985" s="22">
        <v>72</v>
      </c>
      <c r="J1985" s="22">
        <v>1</v>
      </c>
      <c r="K1985" s="22">
        <v>1</v>
      </c>
      <c r="L1985" s="22">
        <v>1</v>
      </c>
      <c r="M1985" s="23">
        <v>18130000</v>
      </c>
      <c r="N1985" s="23">
        <v>21090000</v>
      </c>
      <c r="O1985" s="23">
        <v>21550000</v>
      </c>
      <c r="P1985" s="23">
        <v>4270000</v>
      </c>
      <c r="Q1985" s="23">
        <v>8190000</v>
      </c>
      <c r="R1985" s="23">
        <v>1440000</v>
      </c>
      <c r="S1985" s="23">
        <v>780000</v>
      </c>
      <c r="T1985" s="22">
        <v>4</v>
      </c>
      <c r="U1985" s="22">
        <v>1</v>
      </c>
      <c r="V1985" s="2" t="str" cm="1">
        <f t="array" ref="V1985">_xlfn.IFS(B1985&lt;30,"21-29",
B1985&lt;40,"30-39",
B1985&lt;50,"40-49",
B1985&lt;60,"50-59",
TRUE,"60+"
)</f>
        <v>30-39</v>
      </c>
      <c r="W1985" s="24">
        <f t="shared" si="90"/>
        <v>20256666.666666668</v>
      </c>
      <c r="X1985" s="24">
        <f t="shared" si="91"/>
        <v>4633333.333333333</v>
      </c>
      <c r="Y1985" s="25">
        <f t="shared" si="92"/>
        <v>0.28938095238095241</v>
      </c>
      <c r="Z1985" s="2" t="str" cm="1">
        <f t="array" ref="Z1985">_xlfn.IFS(Y1985&lt;=25%,"Low",
Y1985&lt;=50%,"Moderate",
Y1985&lt;=75%,"High",
Y1985&lt;=100%,"Very High",
TRUE,"Over Limit"
)</f>
        <v>Moderate</v>
      </c>
      <c r="AA1985" s="2" cm="1">
        <f t="array" ref="AA1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5" s="2" t="str" cm="1">
        <f t="array" ref="AB1985">_xlfn.IFS(T1985=0,"No Late Payments",
T1985&lt;=2,"Low",
T1985&lt;=4,"Moderate",
TRUE,"High"
)</f>
        <v>Moderate</v>
      </c>
      <c r="AC1985" s="10" t="str" cm="1">
        <f t="array" ref="AC1985">_xlfn.IFS(
H1985&lt;40000000,"Low",
H1985&lt;60000000,"Medium",
H1985&lt;100000000,"High",
TRUE,"Very High"
)</f>
        <v>High</v>
      </c>
    </row>
    <row r="1986" spans="1:29">
      <c r="A1986" s="18" t="s">
        <v>2018</v>
      </c>
      <c r="B1986" s="19">
        <v>48</v>
      </c>
      <c r="C1986" s="19" t="s">
        <v>34</v>
      </c>
      <c r="D1986" s="19" t="s">
        <v>23</v>
      </c>
      <c r="E1986" s="19" t="s">
        <v>24</v>
      </c>
      <c r="F1986" s="19" t="s">
        <v>48</v>
      </c>
      <c r="G1986" s="20">
        <v>10900000</v>
      </c>
      <c r="H1986" s="20">
        <v>61000000</v>
      </c>
      <c r="I1986" s="19">
        <v>99</v>
      </c>
      <c r="J1986" s="19">
        <v>0</v>
      </c>
      <c r="K1986" s="19">
        <v>0</v>
      </c>
      <c r="L1986" s="19">
        <v>0</v>
      </c>
      <c r="M1986" s="20">
        <v>32850000</v>
      </c>
      <c r="N1986" s="20">
        <v>41260000</v>
      </c>
      <c r="O1986" s="20">
        <v>45190000</v>
      </c>
      <c r="P1986" s="20">
        <v>15650000</v>
      </c>
      <c r="Q1986" s="20">
        <v>15430000</v>
      </c>
      <c r="R1986" s="20">
        <v>15680000</v>
      </c>
      <c r="S1986" s="20">
        <v>440000</v>
      </c>
      <c r="T1986" s="19">
        <v>0</v>
      </c>
      <c r="U1986" s="19">
        <v>0</v>
      </c>
      <c r="V1986" s="2" t="str" cm="1">
        <f t="array" ref="V1986">_xlfn.IFS(B1986&lt;30,"21-29",
B1986&lt;40,"30-39",
B1986&lt;50,"40-49",
B1986&lt;60,"50-59",
TRUE,"60+"
)</f>
        <v>40-49</v>
      </c>
      <c r="W1986" s="24">
        <f t="shared" ref="W1986:W2049" si="93">AVERAGE(M1986,N1986,O1986)</f>
        <v>39766666.666666664</v>
      </c>
      <c r="X1986" s="24">
        <f t="shared" ref="X1986:X2049" si="94">AVERAGE(P1986,Q1986,R1986)</f>
        <v>15586666.666666666</v>
      </c>
      <c r="Y1986" s="25">
        <f t="shared" si="92"/>
        <v>0.65191256830601085</v>
      </c>
      <c r="Z1986" s="2" t="str" cm="1">
        <f t="array" ref="Z1986">_xlfn.IFS(Y1986&lt;=25%,"Low",
Y1986&lt;=50%,"Moderate",
Y1986&lt;=75%,"High",
Y1986&lt;=100%,"Very High",
TRUE,"Over Limit"
)</f>
        <v>High</v>
      </c>
      <c r="AA1986" s="2" cm="1">
        <f t="array" ref="AA1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6" s="2" t="str" cm="1">
        <f t="array" ref="AB1986">_xlfn.IFS(T1986=0,"No Late Payments",
T1986&lt;=2,"Low",
T1986&lt;=4,"Moderate",
TRUE,"High"
)</f>
        <v>No Late Payments</v>
      </c>
      <c r="AC1986" s="10" t="str" cm="1">
        <f t="array" ref="AC1986">_xlfn.IFS(
H1986&lt;40000000,"Low",
H1986&lt;60000000,"Medium",
H1986&lt;100000000,"High",
TRUE,"Very High"
)</f>
        <v>High</v>
      </c>
    </row>
    <row r="1987" spans="1:29">
      <c r="A1987" s="21" t="s">
        <v>2019</v>
      </c>
      <c r="B1987" s="22">
        <v>44</v>
      </c>
      <c r="C1987" s="22" t="s">
        <v>34</v>
      </c>
      <c r="D1987" s="22" t="s">
        <v>23</v>
      </c>
      <c r="E1987" s="22" t="s">
        <v>38</v>
      </c>
      <c r="F1987" s="22" t="s">
        <v>28</v>
      </c>
      <c r="G1987" s="23">
        <v>13500000</v>
      </c>
      <c r="H1987" s="23">
        <v>47000000</v>
      </c>
      <c r="I1987" s="22">
        <v>53</v>
      </c>
      <c r="J1987" s="22">
        <v>2</v>
      </c>
      <c r="K1987" s="22">
        <v>2</v>
      </c>
      <c r="L1987" s="22">
        <v>2</v>
      </c>
      <c r="M1987" s="23">
        <v>42230000</v>
      </c>
      <c r="N1987" s="23">
        <v>38940000</v>
      </c>
      <c r="O1987" s="23">
        <v>31730000</v>
      </c>
      <c r="P1987" s="23">
        <v>2950000</v>
      </c>
      <c r="Q1987" s="23">
        <v>1390000</v>
      </c>
      <c r="R1987" s="23">
        <v>2790000</v>
      </c>
      <c r="S1987" s="23">
        <v>10240000</v>
      </c>
      <c r="T1987" s="22">
        <v>5</v>
      </c>
      <c r="U1987" s="22">
        <v>1</v>
      </c>
      <c r="V1987" s="2" t="str" cm="1">
        <f t="array" ref="V1987">_xlfn.IFS(B1987&lt;30,"21-29",
B1987&lt;40,"30-39",
B1987&lt;50,"40-49",
B1987&lt;60,"50-59",
TRUE,"60+"
)</f>
        <v>40-49</v>
      </c>
      <c r="W1987" s="24">
        <f t="shared" si="93"/>
        <v>37633333.333333336</v>
      </c>
      <c r="X1987" s="24">
        <f t="shared" si="94"/>
        <v>2376666.6666666665</v>
      </c>
      <c r="Y1987" s="25">
        <f t="shared" ref="Y1987:Y2050" si="95">IFERROR(W1987/H1987,0)</f>
        <v>0.80070921985815613</v>
      </c>
      <c r="Z1987" s="2" t="str" cm="1">
        <f t="array" ref="Z1987">_xlfn.IFS(Y1987&lt;=25%,"Low",
Y1987&lt;=50%,"Moderate",
Y1987&lt;=75%,"High",
Y1987&lt;=100%,"Very High",
TRUE,"Over Limit"
)</f>
        <v>Very High</v>
      </c>
      <c r="AA1987" s="2" cm="1">
        <f t="array" ref="AA1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87" s="2" t="str" cm="1">
        <f t="array" ref="AB1987">_xlfn.IFS(T1987=0,"No Late Payments",
T1987&lt;=2,"Low",
T1987&lt;=4,"Moderate",
TRUE,"High"
)</f>
        <v>High</v>
      </c>
      <c r="AC1987" s="10" t="str" cm="1">
        <f t="array" ref="AC1987">_xlfn.IFS(
H1987&lt;40000000,"Low",
H1987&lt;60000000,"Medium",
H1987&lt;100000000,"High",
TRUE,"Very High"
)</f>
        <v>Medium</v>
      </c>
    </row>
    <row r="1988" spans="1:29">
      <c r="A1988" s="18" t="s">
        <v>2020</v>
      </c>
      <c r="B1988" s="19">
        <v>37</v>
      </c>
      <c r="C1988" s="19" t="s">
        <v>34</v>
      </c>
      <c r="D1988" s="19" t="s">
        <v>23</v>
      </c>
      <c r="E1988" s="19" t="s">
        <v>24</v>
      </c>
      <c r="F1988" s="19" t="s">
        <v>41</v>
      </c>
      <c r="G1988" s="20">
        <v>8600000</v>
      </c>
      <c r="H1988" s="20">
        <v>42000000</v>
      </c>
      <c r="I1988" s="19">
        <v>72</v>
      </c>
      <c r="J1988" s="19">
        <v>0</v>
      </c>
      <c r="K1988" s="19">
        <v>0</v>
      </c>
      <c r="L1988" s="19">
        <v>1</v>
      </c>
      <c r="M1988" s="20">
        <v>4020000</v>
      </c>
      <c r="N1988" s="20">
        <v>10680000</v>
      </c>
      <c r="O1988" s="20">
        <v>11220000</v>
      </c>
      <c r="P1988" s="20">
        <v>3830000</v>
      </c>
      <c r="Q1988" s="20">
        <v>4100000</v>
      </c>
      <c r="R1988" s="20">
        <v>2220000</v>
      </c>
      <c r="S1988" s="20">
        <v>1400000</v>
      </c>
      <c r="T1988" s="19">
        <v>1</v>
      </c>
      <c r="U1988" s="19">
        <v>1</v>
      </c>
      <c r="V1988" s="2" t="str" cm="1">
        <f t="array" ref="V1988">_xlfn.IFS(B1988&lt;30,"21-29",
B1988&lt;40,"30-39",
B1988&lt;50,"40-49",
B1988&lt;60,"50-59",
TRUE,"60+"
)</f>
        <v>30-39</v>
      </c>
      <c r="W1988" s="24">
        <f t="shared" si="93"/>
        <v>8640000</v>
      </c>
      <c r="X1988" s="24">
        <f t="shared" si="94"/>
        <v>3383333.3333333335</v>
      </c>
      <c r="Y1988" s="25">
        <f t="shared" si="95"/>
        <v>0.20571428571428571</v>
      </c>
      <c r="Z1988" s="2" t="str" cm="1">
        <f t="array" ref="Z1988">_xlfn.IFS(Y1988&lt;=25%,"Low",
Y1988&lt;=50%,"Moderate",
Y1988&lt;=75%,"High",
Y1988&lt;=100%,"Very High",
TRUE,"Over Limit"
)</f>
        <v>Low</v>
      </c>
      <c r="AA1988" s="2" cm="1">
        <f t="array" ref="AA1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8" s="2" t="str" cm="1">
        <f t="array" ref="AB1988">_xlfn.IFS(T1988=0,"No Late Payments",
T1988&lt;=2,"Low",
T1988&lt;=4,"Moderate",
TRUE,"High"
)</f>
        <v>Low</v>
      </c>
      <c r="AC1988" s="10" t="str" cm="1">
        <f t="array" ref="AC1988">_xlfn.IFS(
H1988&lt;40000000,"Low",
H1988&lt;60000000,"Medium",
H1988&lt;100000000,"High",
TRUE,"Very High"
)</f>
        <v>Medium</v>
      </c>
    </row>
    <row r="1989" spans="1:29">
      <c r="A1989" s="21" t="s">
        <v>2021</v>
      </c>
      <c r="B1989" s="22">
        <v>28</v>
      </c>
      <c r="C1989" s="22" t="s">
        <v>34</v>
      </c>
      <c r="D1989" s="22" t="s">
        <v>27</v>
      </c>
      <c r="E1989" s="22" t="s">
        <v>38</v>
      </c>
      <c r="F1989" s="22" t="s">
        <v>28</v>
      </c>
      <c r="G1989" s="23">
        <v>8100000</v>
      </c>
      <c r="H1989" s="23">
        <v>27000000</v>
      </c>
      <c r="I1989" s="22">
        <v>27</v>
      </c>
      <c r="J1989" s="22">
        <v>0</v>
      </c>
      <c r="K1989" s="22">
        <v>0</v>
      </c>
      <c r="L1989" s="22">
        <v>0</v>
      </c>
      <c r="M1989" s="23">
        <v>10280000</v>
      </c>
      <c r="N1989" s="23">
        <v>12730000</v>
      </c>
      <c r="O1989" s="23">
        <v>14870000</v>
      </c>
      <c r="P1989" s="23">
        <v>3270000</v>
      </c>
      <c r="Q1989" s="23">
        <v>7120000</v>
      </c>
      <c r="R1989" s="23">
        <v>4960000</v>
      </c>
      <c r="S1989" s="23">
        <v>2740000</v>
      </c>
      <c r="T1989" s="22">
        <v>0</v>
      </c>
      <c r="U1989" s="22">
        <v>0</v>
      </c>
      <c r="V1989" s="2" t="str" cm="1">
        <f t="array" ref="V1989">_xlfn.IFS(B1989&lt;30,"21-29",
B1989&lt;40,"30-39",
B1989&lt;50,"40-49",
B1989&lt;60,"50-59",
TRUE,"60+"
)</f>
        <v>21-29</v>
      </c>
      <c r="W1989" s="24">
        <f t="shared" si="93"/>
        <v>12626666.666666666</v>
      </c>
      <c r="X1989" s="24">
        <f t="shared" si="94"/>
        <v>5116666.666666667</v>
      </c>
      <c r="Y1989" s="25">
        <f t="shared" si="95"/>
        <v>0.4676543209876543</v>
      </c>
      <c r="Z1989" s="2" t="str" cm="1">
        <f t="array" ref="Z1989">_xlfn.IFS(Y1989&lt;=25%,"Low",
Y1989&lt;=50%,"Moderate",
Y1989&lt;=75%,"High",
Y1989&lt;=100%,"Very High",
TRUE,"Over Limit"
)</f>
        <v>Moderate</v>
      </c>
      <c r="AA1989" s="2" cm="1">
        <f t="array" ref="AA1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9" s="2" t="str" cm="1">
        <f t="array" ref="AB1989">_xlfn.IFS(T1989=0,"No Late Payments",
T1989&lt;=2,"Low",
T1989&lt;=4,"Moderate",
TRUE,"High"
)</f>
        <v>No Late Payments</v>
      </c>
      <c r="AC1989" s="10" t="str" cm="1">
        <f t="array" ref="AC1989">_xlfn.IFS(
H1989&lt;40000000,"Low",
H1989&lt;60000000,"Medium",
H1989&lt;100000000,"High",
TRUE,"Very High"
)</f>
        <v>Low</v>
      </c>
    </row>
    <row r="1990" spans="1:29">
      <c r="A1990" s="18" t="s">
        <v>2022</v>
      </c>
      <c r="B1990" s="19">
        <v>47</v>
      </c>
      <c r="C1990" s="19" t="s">
        <v>34</v>
      </c>
      <c r="D1990" s="19" t="s">
        <v>30</v>
      </c>
      <c r="E1990" s="19" t="s">
        <v>24</v>
      </c>
      <c r="F1990" s="19" t="s">
        <v>48</v>
      </c>
      <c r="G1990" s="20">
        <v>5000000</v>
      </c>
      <c r="H1990" s="20">
        <v>24000000</v>
      </c>
      <c r="I1990" s="19">
        <v>98</v>
      </c>
      <c r="J1990" s="19">
        <v>0</v>
      </c>
      <c r="K1990" s="19">
        <v>1</v>
      </c>
      <c r="L1990" s="19">
        <v>0</v>
      </c>
      <c r="M1990" s="20">
        <v>6240000</v>
      </c>
      <c r="N1990" s="20">
        <v>4780000</v>
      </c>
      <c r="O1990" s="20">
        <v>4510000</v>
      </c>
      <c r="P1990" s="20">
        <v>1990000</v>
      </c>
      <c r="Q1990" s="20">
        <v>570000</v>
      </c>
      <c r="R1990" s="20">
        <v>1450000</v>
      </c>
      <c r="S1990" s="20">
        <v>670000</v>
      </c>
      <c r="T1990" s="19">
        <v>1</v>
      </c>
      <c r="U1990" s="19">
        <v>0</v>
      </c>
      <c r="V1990" s="2" t="str" cm="1">
        <f t="array" ref="V1990">_xlfn.IFS(B1990&lt;30,"21-29",
B1990&lt;40,"30-39",
B1990&lt;50,"40-49",
B1990&lt;60,"50-59",
TRUE,"60+"
)</f>
        <v>40-49</v>
      </c>
      <c r="W1990" s="24">
        <f t="shared" si="93"/>
        <v>5176666.666666667</v>
      </c>
      <c r="X1990" s="24">
        <f t="shared" si="94"/>
        <v>1336666.6666666667</v>
      </c>
      <c r="Y1990" s="25">
        <f t="shared" si="95"/>
        <v>0.21569444444444447</v>
      </c>
      <c r="Z1990" s="2" t="str" cm="1">
        <f t="array" ref="Z1990">_xlfn.IFS(Y1990&lt;=25%,"Low",
Y1990&lt;=50%,"Moderate",
Y1990&lt;=75%,"High",
Y1990&lt;=100%,"Very High",
TRUE,"Over Limit"
)</f>
        <v>Low</v>
      </c>
      <c r="AA1990" s="2" cm="1">
        <f t="array" ref="AA1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0" s="2" t="str" cm="1">
        <f t="array" ref="AB1990">_xlfn.IFS(T1990=0,"No Late Payments",
T1990&lt;=2,"Low",
T1990&lt;=4,"Moderate",
TRUE,"High"
)</f>
        <v>Low</v>
      </c>
      <c r="AC1990" s="10" t="str" cm="1">
        <f t="array" ref="AC1990">_xlfn.IFS(
H1990&lt;40000000,"Low",
H1990&lt;60000000,"Medium",
H1990&lt;100000000,"High",
TRUE,"Very High"
)</f>
        <v>Low</v>
      </c>
    </row>
    <row r="1991" spans="1:29">
      <c r="A1991" s="21" t="s">
        <v>2023</v>
      </c>
      <c r="B1991" s="22">
        <v>47</v>
      </c>
      <c r="C1991" s="22" t="s">
        <v>22</v>
      </c>
      <c r="D1991" s="22" t="s">
        <v>46</v>
      </c>
      <c r="E1991" s="22" t="s">
        <v>24</v>
      </c>
      <c r="F1991" s="22" t="s">
        <v>28</v>
      </c>
      <c r="G1991" s="23">
        <v>17400000</v>
      </c>
      <c r="H1991" s="23">
        <v>84000000</v>
      </c>
      <c r="I1991" s="22">
        <v>87</v>
      </c>
      <c r="J1991" s="22">
        <v>0</v>
      </c>
      <c r="K1991" s="22">
        <v>0</v>
      </c>
      <c r="L1991" s="22">
        <v>0</v>
      </c>
      <c r="M1991" s="23">
        <v>1350000</v>
      </c>
      <c r="N1991" s="23">
        <v>9000000</v>
      </c>
      <c r="O1991" s="23">
        <v>6380000</v>
      </c>
      <c r="P1991" s="23">
        <v>1350000</v>
      </c>
      <c r="Q1991" s="23">
        <v>4780000</v>
      </c>
      <c r="R1991" s="23">
        <v>3210000</v>
      </c>
      <c r="S1991" s="23">
        <v>1530000</v>
      </c>
      <c r="T1991" s="22">
        <v>0</v>
      </c>
      <c r="U1991" s="22">
        <v>0</v>
      </c>
      <c r="V1991" s="2" t="str" cm="1">
        <f t="array" ref="V1991">_xlfn.IFS(B1991&lt;30,"21-29",
B1991&lt;40,"30-39",
B1991&lt;50,"40-49",
B1991&lt;60,"50-59",
TRUE,"60+"
)</f>
        <v>40-49</v>
      </c>
      <c r="W1991" s="24">
        <f t="shared" si="93"/>
        <v>5576666.666666667</v>
      </c>
      <c r="X1991" s="24">
        <f t="shared" si="94"/>
        <v>3113333.3333333335</v>
      </c>
      <c r="Y1991" s="25">
        <f t="shared" si="95"/>
        <v>6.6388888888888886E-2</v>
      </c>
      <c r="Z1991" s="2" t="str" cm="1">
        <f t="array" ref="Z1991">_xlfn.IFS(Y1991&lt;=25%,"Low",
Y1991&lt;=50%,"Moderate",
Y1991&lt;=75%,"High",
Y1991&lt;=100%,"Very High",
TRUE,"Over Limit"
)</f>
        <v>Low</v>
      </c>
      <c r="AA1991" s="2" cm="1">
        <f t="array" ref="AA1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1" s="2" t="str" cm="1">
        <f t="array" ref="AB1991">_xlfn.IFS(T1991=0,"No Late Payments",
T1991&lt;=2,"Low",
T1991&lt;=4,"Moderate",
TRUE,"High"
)</f>
        <v>No Late Payments</v>
      </c>
      <c r="AC1991" s="10" t="str" cm="1">
        <f t="array" ref="AC1991">_xlfn.IFS(
H1991&lt;40000000,"Low",
H1991&lt;60000000,"Medium",
H1991&lt;100000000,"High",
TRUE,"Very High"
)</f>
        <v>High</v>
      </c>
    </row>
    <row r="1992" spans="1:29">
      <c r="A1992" s="18" t="s">
        <v>2024</v>
      </c>
      <c r="B1992" s="19">
        <v>32</v>
      </c>
      <c r="C1992" s="19" t="s">
        <v>22</v>
      </c>
      <c r="D1992" s="19" t="s">
        <v>27</v>
      </c>
      <c r="E1992" s="19" t="s">
        <v>24</v>
      </c>
      <c r="F1992" s="19" t="s">
        <v>28</v>
      </c>
      <c r="G1992" s="20">
        <v>7700000</v>
      </c>
      <c r="H1992" s="20">
        <v>35000000</v>
      </c>
      <c r="I1992" s="19">
        <v>101</v>
      </c>
      <c r="J1992" s="19">
        <v>2</v>
      </c>
      <c r="K1992" s="19">
        <v>3</v>
      </c>
      <c r="L1992" s="19">
        <v>0</v>
      </c>
      <c r="M1992" s="20">
        <v>11030000</v>
      </c>
      <c r="N1992" s="20">
        <v>13370000</v>
      </c>
      <c r="O1992" s="20">
        <v>17900000</v>
      </c>
      <c r="P1992" s="20">
        <v>1090000</v>
      </c>
      <c r="Q1992" s="20">
        <v>1980000</v>
      </c>
      <c r="R1992" s="20">
        <v>4180000</v>
      </c>
      <c r="S1992" s="20">
        <v>2610000</v>
      </c>
      <c r="T1992" s="19">
        <v>2</v>
      </c>
      <c r="U1992" s="19">
        <v>1</v>
      </c>
      <c r="V1992" s="2" t="str" cm="1">
        <f t="array" ref="V1992">_xlfn.IFS(B1992&lt;30,"21-29",
B1992&lt;40,"30-39",
B1992&lt;50,"40-49",
B1992&lt;60,"50-59",
TRUE,"60+"
)</f>
        <v>30-39</v>
      </c>
      <c r="W1992" s="24">
        <f t="shared" si="93"/>
        <v>14100000</v>
      </c>
      <c r="X1992" s="24">
        <f t="shared" si="94"/>
        <v>2416666.6666666665</v>
      </c>
      <c r="Y1992" s="25">
        <f t="shared" si="95"/>
        <v>0.40285714285714286</v>
      </c>
      <c r="Z1992" s="2" t="str" cm="1">
        <f t="array" ref="Z1992">_xlfn.IFS(Y1992&lt;=25%,"Low",
Y1992&lt;=50%,"Moderate",
Y1992&lt;=75%,"High",
Y1992&lt;=100%,"Very High",
TRUE,"Over Limit"
)</f>
        <v>Moderate</v>
      </c>
      <c r="AA1992" s="2" cm="1">
        <f t="array" ref="AA1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2" s="2" t="str" cm="1">
        <f t="array" ref="AB1992">_xlfn.IFS(T1992=0,"No Late Payments",
T1992&lt;=2,"Low",
T1992&lt;=4,"Moderate",
TRUE,"High"
)</f>
        <v>Low</v>
      </c>
      <c r="AC1992" s="10" t="str" cm="1">
        <f t="array" ref="AC1992">_xlfn.IFS(
H1992&lt;40000000,"Low",
H1992&lt;60000000,"Medium",
H1992&lt;100000000,"High",
TRUE,"Very High"
)</f>
        <v>Low</v>
      </c>
    </row>
    <row r="1993" spans="1:29">
      <c r="A1993" s="21" t="s">
        <v>2025</v>
      </c>
      <c r="B1993" s="22">
        <v>28</v>
      </c>
      <c r="C1993" s="22" t="s">
        <v>34</v>
      </c>
      <c r="D1993" s="22" t="s">
        <v>23</v>
      </c>
      <c r="E1993" s="22" t="s">
        <v>24</v>
      </c>
      <c r="F1993" s="22" t="s">
        <v>28</v>
      </c>
      <c r="G1993" s="23">
        <v>10700000</v>
      </c>
      <c r="H1993" s="23">
        <v>28000000</v>
      </c>
      <c r="I1993" s="22">
        <v>21</v>
      </c>
      <c r="J1993" s="22">
        <v>0</v>
      </c>
      <c r="K1993" s="22">
        <v>0</v>
      </c>
      <c r="L1993" s="22">
        <v>0</v>
      </c>
      <c r="M1993" s="23">
        <v>10730000</v>
      </c>
      <c r="N1993" s="23">
        <v>12240000</v>
      </c>
      <c r="O1993" s="23">
        <v>8750000</v>
      </c>
      <c r="P1993" s="23">
        <v>5060000</v>
      </c>
      <c r="Q1993" s="23">
        <v>4740000</v>
      </c>
      <c r="R1993" s="23">
        <v>790000</v>
      </c>
      <c r="S1993" s="23">
        <v>940000</v>
      </c>
      <c r="T1993" s="22">
        <v>1</v>
      </c>
      <c r="U1993" s="22">
        <v>0</v>
      </c>
      <c r="V1993" s="2" t="str" cm="1">
        <f t="array" ref="V1993">_xlfn.IFS(B1993&lt;30,"21-29",
B1993&lt;40,"30-39",
B1993&lt;50,"40-49",
B1993&lt;60,"50-59",
TRUE,"60+"
)</f>
        <v>21-29</v>
      </c>
      <c r="W1993" s="24">
        <f t="shared" si="93"/>
        <v>10573333.333333334</v>
      </c>
      <c r="X1993" s="24">
        <f t="shared" si="94"/>
        <v>3530000</v>
      </c>
      <c r="Y1993" s="25">
        <f t="shared" si="95"/>
        <v>0.37761904761904763</v>
      </c>
      <c r="Z1993" s="2" t="str" cm="1">
        <f t="array" ref="Z1993">_xlfn.IFS(Y1993&lt;=25%,"Low",
Y1993&lt;=50%,"Moderate",
Y1993&lt;=75%,"High",
Y1993&lt;=100%,"Very High",
TRUE,"Over Limit"
)</f>
        <v>Moderate</v>
      </c>
      <c r="AA1993" s="2" cm="1">
        <f t="array" ref="AA1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3" s="2" t="str" cm="1">
        <f t="array" ref="AB1993">_xlfn.IFS(T1993=0,"No Late Payments",
T1993&lt;=2,"Low",
T1993&lt;=4,"Moderate",
TRUE,"High"
)</f>
        <v>Low</v>
      </c>
      <c r="AC1993" s="10" t="str" cm="1">
        <f t="array" ref="AC1993">_xlfn.IFS(
H1993&lt;40000000,"Low",
H1993&lt;60000000,"Medium",
H1993&lt;100000000,"High",
TRUE,"Very High"
)</f>
        <v>Low</v>
      </c>
    </row>
    <row r="1994" spans="1:29">
      <c r="A1994" s="18" t="s">
        <v>2026</v>
      </c>
      <c r="B1994" s="19">
        <v>24</v>
      </c>
      <c r="C1994" s="19" t="s">
        <v>34</v>
      </c>
      <c r="D1994" s="19" t="s">
        <v>30</v>
      </c>
      <c r="E1994" s="19" t="s">
        <v>38</v>
      </c>
      <c r="F1994" s="19" t="s">
        <v>25</v>
      </c>
      <c r="G1994" s="20">
        <v>8100000</v>
      </c>
      <c r="H1994" s="20">
        <v>39000000</v>
      </c>
      <c r="I1994" s="19">
        <v>45</v>
      </c>
      <c r="J1994" s="19">
        <v>3</v>
      </c>
      <c r="K1994" s="19">
        <v>2</v>
      </c>
      <c r="L1994" s="19">
        <v>0</v>
      </c>
      <c r="M1994" s="20">
        <v>17620000</v>
      </c>
      <c r="N1994" s="20">
        <v>12090000</v>
      </c>
      <c r="O1994" s="20">
        <v>15990000</v>
      </c>
      <c r="P1994" s="20">
        <v>540000</v>
      </c>
      <c r="Q1994" s="20">
        <v>3230000</v>
      </c>
      <c r="R1994" s="20">
        <v>3220000</v>
      </c>
      <c r="S1994" s="20">
        <v>1040000</v>
      </c>
      <c r="T1994" s="19">
        <v>3</v>
      </c>
      <c r="U1994" s="19">
        <v>1</v>
      </c>
      <c r="V1994" s="2" t="str" cm="1">
        <f t="array" ref="V1994">_xlfn.IFS(B1994&lt;30,"21-29",
B1994&lt;40,"30-39",
B1994&lt;50,"40-49",
B1994&lt;60,"50-59",
TRUE,"60+"
)</f>
        <v>21-29</v>
      </c>
      <c r="W1994" s="24">
        <f t="shared" si="93"/>
        <v>15233333.333333334</v>
      </c>
      <c r="X1994" s="24">
        <f t="shared" si="94"/>
        <v>2330000</v>
      </c>
      <c r="Y1994" s="25">
        <f t="shared" si="95"/>
        <v>0.3905982905982906</v>
      </c>
      <c r="Z1994" s="2" t="str" cm="1">
        <f t="array" ref="Z1994">_xlfn.IFS(Y1994&lt;=25%,"Low",
Y1994&lt;=50%,"Moderate",
Y1994&lt;=75%,"High",
Y1994&lt;=100%,"Very High",
TRUE,"Over Limit"
)</f>
        <v>Moderate</v>
      </c>
      <c r="AA1994" s="2" cm="1">
        <f t="array" ref="AA1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4" s="2" t="str" cm="1">
        <f t="array" ref="AB1994">_xlfn.IFS(T1994=0,"No Late Payments",
T1994&lt;=2,"Low",
T1994&lt;=4,"Moderate",
TRUE,"High"
)</f>
        <v>Moderate</v>
      </c>
      <c r="AC1994" s="10" t="str" cm="1">
        <f t="array" ref="AC1994">_xlfn.IFS(
H1994&lt;40000000,"Low",
H1994&lt;60000000,"Medium",
H1994&lt;100000000,"High",
TRUE,"Very High"
)</f>
        <v>Low</v>
      </c>
    </row>
    <row r="1995" spans="1:29">
      <c r="A1995" s="21" t="s">
        <v>2027</v>
      </c>
      <c r="B1995" s="22">
        <v>32</v>
      </c>
      <c r="C1995" s="22" t="s">
        <v>34</v>
      </c>
      <c r="D1995" s="22" t="s">
        <v>27</v>
      </c>
      <c r="E1995" s="22" t="s">
        <v>24</v>
      </c>
      <c r="F1995" s="22" t="s">
        <v>28</v>
      </c>
      <c r="G1995" s="23">
        <v>11900000</v>
      </c>
      <c r="H1995" s="23">
        <v>42000000</v>
      </c>
      <c r="I1995" s="22">
        <v>72</v>
      </c>
      <c r="J1995" s="22">
        <v>2</v>
      </c>
      <c r="K1995" s="22">
        <v>2</v>
      </c>
      <c r="L1995" s="22">
        <v>0</v>
      </c>
      <c r="M1995" s="23">
        <v>21080000</v>
      </c>
      <c r="N1995" s="23">
        <v>17940000</v>
      </c>
      <c r="O1995" s="23">
        <v>18650000</v>
      </c>
      <c r="P1995" s="23">
        <v>4200000</v>
      </c>
      <c r="Q1995" s="23">
        <v>1610000</v>
      </c>
      <c r="R1995" s="23">
        <v>8640000</v>
      </c>
      <c r="S1995" s="23">
        <v>1750000</v>
      </c>
      <c r="T1995" s="22">
        <v>2</v>
      </c>
      <c r="U1995" s="22">
        <v>1</v>
      </c>
      <c r="V1995" s="2" t="str" cm="1">
        <f t="array" ref="V1995">_xlfn.IFS(B1995&lt;30,"21-29",
B1995&lt;40,"30-39",
B1995&lt;50,"40-49",
B1995&lt;60,"50-59",
TRUE,"60+"
)</f>
        <v>30-39</v>
      </c>
      <c r="W1995" s="24">
        <f t="shared" si="93"/>
        <v>19223333.333333332</v>
      </c>
      <c r="X1995" s="24">
        <f t="shared" si="94"/>
        <v>4816666.666666667</v>
      </c>
      <c r="Y1995" s="25">
        <f t="shared" si="95"/>
        <v>0.45769841269841266</v>
      </c>
      <c r="Z1995" s="2" t="str" cm="1">
        <f t="array" ref="Z1995">_xlfn.IFS(Y1995&lt;=25%,"Low",
Y1995&lt;=50%,"Moderate",
Y1995&lt;=75%,"High",
Y1995&lt;=100%,"Very High",
TRUE,"Over Limit"
)</f>
        <v>Moderate</v>
      </c>
      <c r="AA1995" s="2" cm="1">
        <f t="array" ref="AA1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5" s="2" t="str" cm="1">
        <f t="array" ref="AB1995">_xlfn.IFS(T1995=0,"No Late Payments",
T1995&lt;=2,"Low",
T1995&lt;=4,"Moderate",
TRUE,"High"
)</f>
        <v>Low</v>
      </c>
      <c r="AC1995" s="10" t="str" cm="1">
        <f t="array" ref="AC1995">_xlfn.IFS(
H1995&lt;40000000,"Low",
H1995&lt;60000000,"Medium",
H1995&lt;100000000,"High",
TRUE,"Very High"
)</f>
        <v>Medium</v>
      </c>
    </row>
    <row r="1996" spans="1:29">
      <c r="A1996" s="18" t="s">
        <v>2028</v>
      </c>
      <c r="B1996" s="19">
        <v>21</v>
      </c>
      <c r="C1996" s="19" t="s">
        <v>34</v>
      </c>
      <c r="D1996" s="19" t="s">
        <v>23</v>
      </c>
      <c r="E1996" s="19" t="s">
        <v>31</v>
      </c>
      <c r="F1996" s="19" t="s">
        <v>25</v>
      </c>
      <c r="G1996" s="20">
        <v>6900000</v>
      </c>
      <c r="H1996" s="20">
        <v>20000000</v>
      </c>
      <c r="I1996" s="19">
        <v>30</v>
      </c>
      <c r="J1996" s="19">
        <v>3</v>
      </c>
      <c r="K1996" s="19">
        <v>3</v>
      </c>
      <c r="L1996" s="19">
        <v>0</v>
      </c>
      <c r="M1996" s="20">
        <v>10880000</v>
      </c>
      <c r="N1996" s="20">
        <v>10710000</v>
      </c>
      <c r="O1996" s="20">
        <v>14290000</v>
      </c>
      <c r="P1996" s="20">
        <v>1170000</v>
      </c>
      <c r="Q1996" s="20">
        <v>280000</v>
      </c>
      <c r="R1996" s="20">
        <v>7310000</v>
      </c>
      <c r="S1996" s="20">
        <v>1590000</v>
      </c>
      <c r="T1996" s="19">
        <v>3</v>
      </c>
      <c r="U1996" s="19">
        <v>1</v>
      </c>
      <c r="V1996" s="2" t="str" cm="1">
        <f t="array" ref="V1996">_xlfn.IFS(B1996&lt;30,"21-29",
B1996&lt;40,"30-39",
B1996&lt;50,"40-49",
B1996&lt;60,"50-59",
TRUE,"60+"
)</f>
        <v>21-29</v>
      </c>
      <c r="W1996" s="24">
        <f t="shared" si="93"/>
        <v>11960000</v>
      </c>
      <c r="X1996" s="24">
        <f t="shared" si="94"/>
        <v>2920000</v>
      </c>
      <c r="Y1996" s="25">
        <f t="shared" si="95"/>
        <v>0.59799999999999998</v>
      </c>
      <c r="Z1996" s="2" t="str" cm="1">
        <f t="array" ref="Z1996">_xlfn.IFS(Y1996&lt;=25%,"Low",
Y1996&lt;=50%,"Moderate",
Y1996&lt;=75%,"High",
Y1996&lt;=100%,"Very High",
TRUE,"Over Limit"
)</f>
        <v>High</v>
      </c>
      <c r="AA1996" s="2" cm="1">
        <f t="array" ref="AA1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6" s="2" t="str" cm="1">
        <f t="array" ref="AB1996">_xlfn.IFS(T1996=0,"No Late Payments",
T1996&lt;=2,"Low",
T1996&lt;=4,"Moderate",
TRUE,"High"
)</f>
        <v>Moderate</v>
      </c>
      <c r="AC1996" s="10" t="str" cm="1">
        <f t="array" ref="AC1996">_xlfn.IFS(
H1996&lt;40000000,"Low",
H1996&lt;60000000,"Medium",
H1996&lt;100000000,"High",
TRUE,"Very High"
)</f>
        <v>Low</v>
      </c>
    </row>
    <row r="1997" spans="1:29">
      <c r="A1997" s="21" t="s">
        <v>2029</v>
      </c>
      <c r="B1997" s="22">
        <v>43</v>
      </c>
      <c r="C1997" s="22" t="s">
        <v>34</v>
      </c>
      <c r="D1997" s="22" t="s">
        <v>23</v>
      </c>
      <c r="E1997" s="22" t="s">
        <v>38</v>
      </c>
      <c r="F1997" s="22" t="s">
        <v>41</v>
      </c>
      <c r="G1997" s="23">
        <v>11900000</v>
      </c>
      <c r="H1997" s="23">
        <v>57000000</v>
      </c>
      <c r="I1997" s="22">
        <v>89</v>
      </c>
      <c r="J1997" s="22">
        <v>0</v>
      </c>
      <c r="K1997" s="22">
        <v>0</v>
      </c>
      <c r="L1997" s="22">
        <v>0</v>
      </c>
      <c r="M1997" s="23">
        <v>23310000</v>
      </c>
      <c r="N1997" s="23">
        <v>25260000</v>
      </c>
      <c r="O1997" s="23">
        <v>24110000</v>
      </c>
      <c r="P1997" s="23">
        <v>6090000</v>
      </c>
      <c r="Q1997" s="23">
        <v>7230000</v>
      </c>
      <c r="R1997" s="23">
        <v>6140000</v>
      </c>
      <c r="S1997" s="23">
        <v>2220000</v>
      </c>
      <c r="T1997" s="22">
        <v>0</v>
      </c>
      <c r="U1997" s="22">
        <v>0</v>
      </c>
      <c r="V1997" s="2" t="str" cm="1">
        <f t="array" ref="V1997">_xlfn.IFS(B1997&lt;30,"21-29",
B1997&lt;40,"30-39",
B1997&lt;50,"40-49",
B1997&lt;60,"50-59",
TRUE,"60+"
)</f>
        <v>40-49</v>
      </c>
      <c r="W1997" s="24">
        <f t="shared" si="93"/>
        <v>24226666.666666668</v>
      </c>
      <c r="X1997" s="24">
        <f t="shared" si="94"/>
        <v>6486666.666666667</v>
      </c>
      <c r="Y1997" s="25">
        <f t="shared" si="95"/>
        <v>0.42502923976608187</v>
      </c>
      <c r="Z1997" s="2" t="str" cm="1">
        <f t="array" ref="Z1997">_xlfn.IFS(Y1997&lt;=25%,"Low",
Y1997&lt;=50%,"Moderate",
Y1997&lt;=75%,"High",
Y1997&lt;=100%,"Very High",
TRUE,"Over Limit"
)</f>
        <v>Moderate</v>
      </c>
      <c r="AA1997" s="2" cm="1">
        <f t="array" ref="AA1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7" s="2" t="str" cm="1">
        <f t="array" ref="AB1997">_xlfn.IFS(T1997=0,"No Late Payments",
T1997&lt;=2,"Low",
T1997&lt;=4,"Moderate",
TRUE,"High"
)</f>
        <v>No Late Payments</v>
      </c>
      <c r="AC1997" s="10" t="str" cm="1">
        <f t="array" ref="AC1997">_xlfn.IFS(
H1997&lt;40000000,"Low",
H1997&lt;60000000,"Medium",
H1997&lt;100000000,"High",
TRUE,"Very High"
)</f>
        <v>Medium</v>
      </c>
    </row>
    <row r="1998" spans="1:29">
      <c r="A1998" s="18" t="s">
        <v>2030</v>
      </c>
      <c r="B1998" s="19">
        <v>48</v>
      </c>
      <c r="C1998" s="19" t="s">
        <v>34</v>
      </c>
      <c r="D1998" s="19" t="s">
        <v>30</v>
      </c>
      <c r="E1998" s="19" t="s">
        <v>38</v>
      </c>
      <c r="F1998" s="19" t="s">
        <v>28</v>
      </c>
      <c r="G1998" s="20">
        <v>5400000</v>
      </c>
      <c r="H1998" s="20">
        <v>27000000</v>
      </c>
      <c r="I1998" s="19">
        <v>127</v>
      </c>
      <c r="J1998" s="19">
        <v>0</v>
      </c>
      <c r="K1998" s="19">
        <v>0</v>
      </c>
      <c r="L1998" s="19">
        <v>0</v>
      </c>
      <c r="M1998" s="20">
        <v>14860000</v>
      </c>
      <c r="N1998" s="20">
        <v>13260000</v>
      </c>
      <c r="O1998" s="20">
        <v>14320000</v>
      </c>
      <c r="P1998" s="20">
        <v>6700000</v>
      </c>
      <c r="Q1998" s="20">
        <v>2450000</v>
      </c>
      <c r="R1998" s="20">
        <v>5710000</v>
      </c>
      <c r="S1998" s="20">
        <v>540000</v>
      </c>
      <c r="T1998" s="19">
        <v>1</v>
      </c>
      <c r="U1998" s="19">
        <v>0</v>
      </c>
      <c r="V1998" s="2" t="str" cm="1">
        <f t="array" ref="V1998">_xlfn.IFS(B1998&lt;30,"21-29",
B1998&lt;40,"30-39",
B1998&lt;50,"40-49",
B1998&lt;60,"50-59",
TRUE,"60+"
)</f>
        <v>40-49</v>
      </c>
      <c r="W1998" s="24">
        <f t="shared" si="93"/>
        <v>14146666.666666666</v>
      </c>
      <c r="X1998" s="24">
        <f t="shared" si="94"/>
        <v>4953333.333333333</v>
      </c>
      <c r="Y1998" s="25">
        <f t="shared" si="95"/>
        <v>0.52395061728395065</v>
      </c>
      <c r="Z1998" s="2" t="str" cm="1">
        <f t="array" ref="Z1998">_xlfn.IFS(Y1998&lt;=25%,"Low",
Y1998&lt;=50%,"Moderate",
Y1998&lt;=75%,"High",
Y1998&lt;=100%,"Very High",
TRUE,"Over Limit"
)</f>
        <v>High</v>
      </c>
      <c r="AA1998" s="2" cm="1">
        <f t="array" ref="AA1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8" s="2" t="str" cm="1">
        <f t="array" ref="AB1998">_xlfn.IFS(T1998=0,"No Late Payments",
T1998&lt;=2,"Low",
T1998&lt;=4,"Moderate",
TRUE,"High"
)</f>
        <v>Low</v>
      </c>
      <c r="AC1998" s="10" t="str" cm="1">
        <f t="array" ref="AC1998">_xlfn.IFS(
H1998&lt;40000000,"Low",
H1998&lt;60000000,"Medium",
H1998&lt;100000000,"High",
TRUE,"Very High"
)</f>
        <v>Low</v>
      </c>
    </row>
    <row r="1999" spans="1:29">
      <c r="A1999" s="21" t="s">
        <v>2031</v>
      </c>
      <c r="B1999" s="22">
        <v>29</v>
      </c>
      <c r="C1999" s="22" t="s">
        <v>22</v>
      </c>
      <c r="D1999" s="22" t="s">
        <v>23</v>
      </c>
      <c r="E1999" s="22" t="s">
        <v>24</v>
      </c>
      <c r="F1999" s="22" t="s">
        <v>41</v>
      </c>
      <c r="G1999" s="23">
        <v>14400000</v>
      </c>
      <c r="H1999" s="23">
        <v>82000000</v>
      </c>
      <c r="I1999" s="22">
        <v>57</v>
      </c>
      <c r="J1999" s="22">
        <v>0</v>
      </c>
      <c r="K1999" s="22">
        <v>1</v>
      </c>
      <c r="L1999" s="22">
        <v>0</v>
      </c>
      <c r="M1999" s="23">
        <v>2040000</v>
      </c>
      <c r="N1999" s="23">
        <v>14210000</v>
      </c>
      <c r="O1999" s="23">
        <v>18230000</v>
      </c>
      <c r="P1999" s="23">
        <v>1160000</v>
      </c>
      <c r="Q1999" s="23">
        <v>3220000</v>
      </c>
      <c r="R1999" s="23">
        <v>3580000</v>
      </c>
      <c r="S1999" s="23">
        <v>3750000</v>
      </c>
      <c r="T1999" s="22">
        <v>1</v>
      </c>
      <c r="U1999" s="22">
        <v>0</v>
      </c>
      <c r="V1999" s="2" t="str" cm="1">
        <f t="array" ref="V1999">_xlfn.IFS(B1999&lt;30,"21-29",
B1999&lt;40,"30-39",
B1999&lt;50,"40-49",
B1999&lt;60,"50-59",
TRUE,"60+"
)</f>
        <v>21-29</v>
      </c>
      <c r="W1999" s="24">
        <f t="shared" si="93"/>
        <v>11493333.333333334</v>
      </c>
      <c r="X1999" s="24">
        <f t="shared" si="94"/>
        <v>2653333.3333333335</v>
      </c>
      <c r="Y1999" s="25">
        <f t="shared" si="95"/>
        <v>0.14016260162601626</v>
      </c>
      <c r="Z1999" s="2" t="str" cm="1">
        <f t="array" ref="Z1999">_xlfn.IFS(Y1999&lt;=25%,"Low",
Y1999&lt;=50%,"Moderate",
Y1999&lt;=75%,"High",
Y1999&lt;=100%,"Very High",
TRUE,"Over Limit"
)</f>
        <v>Low</v>
      </c>
      <c r="AA1999" s="2" cm="1">
        <f t="array" ref="AA1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9" s="2" t="str" cm="1">
        <f t="array" ref="AB1999">_xlfn.IFS(T1999=0,"No Late Payments",
T1999&lt;=2,"Low",
T1999&lt;=4,"Moderate",
TRUE,"High"
)</f>
        <v>Low</v>
      </c>
      <c r="AC1999" s="10" t="str" cm="1">
        <f t="array" ref="AC1999">_xlfn.IFS(
H1999&lt;40000000,"Low",
H1999&lt;60000000,"Medium",
H1999&lt;100000000,"High",
TRUE,"Very High"
)</f>
        <v>High</v>
      </c>
    </row>
    <row r="2000" spans="1:29">
      <c r="A2000" s="18" t="s">
        <v>2032</v>
      </c>
      <c r="B2000" s="19">
        <v>46</v>
      </c>
      <c r="C2000" s="19" t="s">
        <v>22</v>
      </c>
      <c r="D2000" s="19" t="s">
        <v>23</v>
      </c>
      <c r="E2000" s="19" t="s">
        <v>24</v>
      </c>
      <c r="F2000" s="19" t="s">
        <v>28</v>
      </c>
      <c r="G2000" s="20">
        <v>16400000</v>
      </c>
      <c r="H2000" s="20">
        <v>57000000</v>
      </c>
      <c r="I2000" s="19">
        <v>171</v>
      </c>
      <c r="J2000" s="19">
        <v>3</v>
      </c>
      <c r="K2000" s="19">
        <v>3</v>
      </c>
      <c r="L2000" s="19">
        <v>3</v>
      </c>
      <c r="M2000" s="20">
        <v>33290000</v>
      </c>
      <c r="N2000" s="20">
        <v>28900000</v>
      </c>
      <c r="O2000" s="20">
        <v>27040000</v>
      </c>
      <c r="P2000" s="20">
        <v>870000</v>
      </c>
      <c r="Q2000" s="20">
        <v>1210000</v>
      </c>
      <c r="R2000" s="20">
        <v>4130000</v>
      </c>
      <c r="S2000" s="20">
        <v>4170000</v>
      </c>
      <c r="T2000" s="19">
        <v>4</v>
      </c>
      <c r="U2000" s="19">
        <v>1</v>
      </c>
      <c r="V2000" s="2" t="str" cm="1">
        <f t="array" ref="V2000">_xlfn.IFS(B2000&lt;30,"21-29",
B2000&lt;40,"30-39",
B2000&lt;50,"40-49",
B2000&lt;60,"50-59",
TRUE,"60+"
)</f>
        <v>40-49</v>
      </c>
      <c r="W2000" s="24">
        <f t="shared" si="93"/>
        <v>29743333.333333332</v>
      </c>
      <c r="X2000" s="24">
        <f t="shared" si="94"/>
        <v>2070000</v>
      </c>
      <c r="Y2000" s="25">
        <f t="shared" si="95"/>
        <v>0.52181286549707595</v>
      </c>
      <c r="Z2000" s="2" t="str" cm="1">
        <f t="array" ref="Z2000">_xlfn.IFS(Y2000&lt;=25%,"Low",
Y2000&lt;=50%,"Moderate",
Y2000&lt;=75%,"High",
Y2000&lt;=100%,"Very High",
TRUE,"Over Limit"
)</f>
        <v>High</v>
      </c>
      <c r="AA2000" s="2" cm="1">
        <f t="array" ref="AA2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0" s="2" t="str" cm="1">
        <f t="array" ref="AB2000">_xlfn.IFS(T2000=0,"No Late Payments",
T2000&lt;=2,"Low",
T2000&lt;=4,"Moderate",
TRUE,"High"
)</f>
        <v>Moderate</v>
      </c>
      <c r="AC2000" s="10" t="str" cm="1">
        <f t="array" ref="AC2000">_xlfn.IFS(
H2000&lt;40000000,"Low",
H2000&lt;60000000,"Medium",
H2000&lt;100000000,"High",
TRUE,"Very High"
)</f>
        <v>Medium</v>
      </c>
    </row>
    <row r="2001" spans="1:29">
      <c r="A2001" s="21" t="s">
        <v>2033</v>
      </c>
      <c r="B2001" s="22">
        <v>66</v>
      </c>
      <c r="C2001" s="22" t="s">
        <v>34</v>
      </c>
      <c r="D2001" s="22" t="s">
        <v>27</v>
      </c>
      <c r="E2001" s="22" t="s">
        <v>24</v>
      </c>
      <c r="F2001" s="22" t="s">
        <v>41</v>
      </c>
      <c r="G2001" s="23">
        <v>15600000</v>
      </c>
      <c r="H2001" s="23">
        <v>62000000</v>
      </c>
      <c r="I2001" s="22">
        <v>173</v>
      </c>
      <c r="J2001" s="22">
        <v>0</v>
      </c>
      <c r="K2001" s="22">
        <v>0</v>
      </c>
      <c r="L2001" s="22">
        <v>0</v>
      </c>
      <c r="M2001" s="23">
        <v>34630000</v>
      </c>
      <c r="N2001" s="23">
        <v>30840000</v>
      </c>
      <c r="O2001" s="23">
        <v>41270000</v>
      </c>
      <c r="P2001" s="23">
        <v>9550000</v>
      </c>
      <c r="Q2001" s="23">
        <v>5230000</v>
      </c>
      <c r="R2001" s="23">
        <v>37810000</v>
      </c>
      <c r="S2001" s="23">
        <v>1840000</v>
      </c>
      <c r="T2001" s="22">
        <v>0</v>
      </c>
      <c r="U2001" s="22">
        <v>0</v>
      </c>
      <c r="V2001" s="2" t="str" cm="1">
        <f t="array" ref="V2001">_xlfn.IFS(B2001&lt;30,"21-29",
B2001&lt;40,"30-39",
B2001&lt;50,"40-49",
B2001&lt;60,"50-59",
TRUE,"60+"
)</f>
        <v>60+</v>
      </c>
      <c r="W2001" s="24">
        <f t="shared" si="93"/>
        <v>35580000</v>
      </c>
      <c r="X2001" s="24">
        <f t="shared" si="94"/>
        <v>17530000</v>
      </c>
      <c r="Y2001" s="25">
        <f t="shared" si="95"/>
        <v>0.57387096774193547</v>
      </c>
      <c r="Z2001" s="2" t="str" cm="1">
        <f t="array" ref="Z2001">_xlfn.IFS(Y2001&lt;=25%,"Low",
Y2001&lt;=50%,"Moderate",
Y2001&lt;=75%,"High",
Y2001&lt;=100%,"Very High",
TRUE,"Over Limit"
)</f>
        <v>High</v>
      </c>
      <c r="AA2001" s="2" cm="1">
        <f t="array" ref="AA2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1" s="2" t="str" cm="1">
        <f t="array" ref="AB2001">_xlfn.IFS(T2001=0,"No Late Payments",
T2001&lt;=2,"Low",
T2001&lt;=4,"Moderate",
TRUE,"High"
)</f>
        <v>No Late Payments</v>
      </c>
      <c r="AC2001" s="10" t="str" cm="1">
        <f t="array" ref="AC2001">_xlfn.IFS(
H2001&lt;40000000,"Low",
H2001&lt;60000000,"Medium",
H2001&lt;100000000,"High",
TRUE,"Very High"
)</f>
        <v>High</v>
      </c>
    </row>
    <row r="2002" spans="1:29">
      <c r="A2002" s="18" t="s">
        <v>2034</v>
      </c>
      <c r="B2002" s="19">
        <v>21</v>
      </c>
      <c r="C2002" s="19" t="s">
        <v>34</v>
      </c>
      <c r="D2002" s="19" t="s">
        <v>23</v>
      </c>
      <c r="E2002" s="19" t="s">
        <v>38</v>
      </c>
      <c r="F2002" s="19" t="s">
        <v>25</v>
      </c>
      <c r="G2002" s="20">
        <v>7400000</v>
      </c>
      <c r="H2002" s="20">
        <v>36000000</v>
      </c>
      <c r="I2002" s="19">
        <v>26</v>
      </c>
      <c r="J2002" s="19">
        <v>0</v>
      </c>
      <c r="K2002" s="19">
        <v>0</v>
      </c>
      <c r="L2002" s="19">
        <v>0</v>
      </c>
      <c r="M2002" s="20">
        <v>33470000</v>
      </c>
      <c r="N2002" s="20">
        <v>22140000</v>
      </c>
      <c r="O2002" s="20">
        <v>28090000</v>
      </c>
      <c r="P2002" s="20">
        <v>15040000</v>
      </c>
      <c r="Q2002" s="20">
        <v>12590000</v>
      </c>
      <c r="R2002" s="20">
        <v>9600000</v>
      </c>
      <c r="S2002" s="20">
        <v>2060000</v>
      </c>
      <c r="T2002" s="19">
        <v>0</v>
      </c>
      <c r="U2002" s="19">
        <v>0</v>
      </c>
      <c r="V2002" s="2" t="str" cm="1">
        <f t="array" ref="V2002">_xlfn.IFS(B2002&lt;30,"21-29",
B2002&lt;40,"30-39",
B2002&lt;50,"40-49",
B2002&lt;60,"50-59",
TRUE,"60+"
)</f>
        <v>21-29</v>
      </c>
      <c r="W2002" s="24">
        <f t="shared" si="93"/>
        <v>27900000</v>
      </c>
      <c r="X2002" s="24">
        <f t="shared" si="94"/>
        <v>12410000</v>
      </c>
      <c r="Y2002" s="25">
        <f t="shared" si="95"/>
        <v>0.77500000000000002</v>
      </c>
      <c r="Z2002" s="2" t="str" cm="1">
        <f t="array" ref="Z2002">_xlfn.IFS(Y2002&lt;=25%,"Low",
Y2002&lt;=50%,"Moderate",
Y2002&lt;=75%,"High",
Y2002&lt;=100%,"Very High",
TRUE,"Over Limit"
)</f>
        <v>Very High</v>
      </c>
      <c r="AA2002" s="2" cm="1">
        <f t="array" ref="AA2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02" s="2" t="str" cm="1">
        <f t="array" ref="AB2002">_xlfn.IFS(T2002=0,"No Late Payments",
T2002&lt;=2,"Low",
T2002&lt;=4,"Moderate",
TRUE,"High"
)</f>
        <v>No Late Payments</v>
      </c>
      <c r="AC2002" s="10" t="str" cm="1">
        <f t="array" ref="AC2002">_xlfn.IFS(
H2002&lt;40000000,"Low",
H2002&lt;60000000,"Medium",
H2002&lt;100000000,"High",
TRUE,"Very High"
)</f>
        <v>Low</v>
      </c>
    </row>
    <row r="2003" spans="1:29">
      <c r="A2003" s="21" t="s">
        <v>2035</v>
      </c>
      <c r="B2003" s="22">
        <v>58</v>
      </c>
      <c r="C2003" s="22" t="s">
        <v>22</v>
      </c>
      <c r="D2003" s="22" t="s">
        <v>46</v>
      </c>
      <c r="E2003" s="22" t="s">
        <v>24</v>
      </c>
      <c r="F2003" s="22" t="s">
        <v>25</v>
      </c>
      <c r="G2003" s="23">
        <v>15200000</v>
      </c>
      <c r="H2003" s="23">
        <v>90000000</v>
      </c>
      <c r="I2003" s="22">
        <v>230</v>
      </c>
      <c r="J2003" s="22">
        <v>3</v>
      </c>
      <c r="K2003" s="22">
        <v>2</v>
      </c>
      <c r="L2003" s="22">
        <v>0</v>
      </c>
      <c r="M2003" s="23">
        <v>76530000</v>
      </c>
      <c r="N2003" s="23">
        <v>78550000</v>
      </c>
      <c r="O2003" s="23">
        <v>64250000</v>
      </c>
      <c r="P2003" s="23">
        <v>2000000</v>
      </c>
      <c r="Q2003" s="23">
        <v>29930000</v>
      </c>
      <c r="R2003" s="23">
        <v>21030000</v>
      </c>
      <c r="S2003" s="23">
        <v>8200000</v>
      </c>
      <c r="T2003" s="22">
        <v>3</v>
      </c>
      <c r="U2003" s="22">
        <v>1</v>
      </c>
      <c r="V2003" s="2" t="str" cm="1">
        <f t="array" ref="V2003">_xlfn.IFS(B2003&lt;30,"21-29",
B2003&lt;40,"30-39",
B2003&lt;50,"40-49",
B2003&lt;60,"50-59",
TRUE,"60+"
)</f>
        <v>50-59</v>
      </c>
      <c r="W2003" s="24">
        <f t="shared" si="93"/>
        <v>73110000</v>
      </c>
      <c r="X2003" s="24">
        <f t="shared" si="94"/>
        <v>17653333.333333332</v>
      </c>
      <c r="Y2003" s="25">
        <f t="shared" si="95"/>
        <v>0.81233333333333335</v>
      </c>
      <c r="Z2003" s="2" t="str" cm="1">
        <f t="array" ref="Z2003">_xlfn.IFS(Y2003&lt;=25%,"Low",
Y2003&lt;=50%,"Moderate",
Y2003&lt;=75%,"High",
Y2003&lt;=100%,"Very High",
TRUE,"Over Limit"
)</f>
        <v>Very High</v>
      </c>
      <c r="AA2003" s="2" cm="1">
        <f t="array" ref="AA2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03" s="2" t="str" cm="1">
        <f t="array" ref="AB2003">_xlfn.IFS(T2003=0,"No Late Payments",
T2003&lt;=2,"Low",
T2003&lt;=4,"Moderate",
TRUE,"High"
)</f>
        <v>Moderate</v>
      </c>
      <c r="AC2003" s="10" t="str" cm="1">
        <f t="array" ref="AC2003">_xlfn.IFS(
H2003&lt;40000000,"Low",
H2003&lt;60000000,"Medium",
H2003&lt;100000000,"High",
TRUE,"Very High"
)</f>
        <v>High</v>
      </c>
    </row>
    <row r="2004" spans="1:29">
      <c r="A2004" s="18" t="s">
        <v>2036</v>
      </c>
      <c r="B2004" s="19">
        <v>39</v>
      </c>
      <c r="C2004" s="19" t="s">
        <v>34</v>
      </c>
      <c r="D2004" s="19" t="s">
        <v>27</v>
      </c>
      <c r="E2004" s="19" t="s">
        <v>38</v>
      </c>
      <c r="F2004" s="19" t="s">
        <v>48</v>
      </c>
      <c r="G2004" s="20">
        <v>9400000</v>
      </c>
      <c r="H2004" s="20">
        <v>62000000</v>
      </c>
      <c r="I2004" s="19">
        <v>131</v>
      </c>
      <c r="J2004" s="19">
        <v>0</v>
      </c>
      <c r="K2004" s="19">
        <v>0</v>
      </c>
      <c r="L2004" s="19">
        <v>0</v>
      </c>
      <c r="M2004" s="20">
        <v>20740000</v>
      </c>
      <c r="N2004" s="20">
        <v>30990000</v>
      </c>
      <c r="O2004" s="20">
        <v>25370000</v>
      </c>
      <c r="P2004" s="20">
        <v>6790000</v>
      </c>
      <c r="Q2004" s="20">
        <v>12010000</v>
      </c>
      <c r="R2004" s="20">
        <v>25320000</v>
      </c>
      <c r="S2004" s="20">
        <v>1750000</v>
      </c>
      <c r="T2004" s="19">
        <v>0</v>
      </c>
      <c r="U2004" s="19">
        <v>0</v>
      </c>
      <c r="V2004" s="2" t="str" cm="1">
        <f t="array" ref="V2004">_xlfn.IFS(B2004&lt;30,"21-29",
B2004&lt;40,"30-39",
B2004&lt;50,"40-49",
B2004&lt;60,"50-59",
TRUE,"60+"
)</f>
        <v>30-39</v>
      </c>
      <c r="W2004" s="24">
        <f t="shared" si="93"/>
        <v>25700000</v>
      </c>
      <c r="X2004" s="24">
        <f t="shared" si="94"/>
        <v>14706666.666666666</v>
      </c>
      <c r="Y2004" s="25">
        <f t="shared" si="95"/>
        <v>0.41451612903225804</v>
      </c>
      <c r="Z2004" s="2" t="str" cm="1">
        <f t="array" ref="Z2004">_xlfn.IFS(Y2004&lt;=25%,"Low",
Y2004&lt;=50%,"Moderate",
Y2004&lt;=75%,"High",
Y2004&lt;=100%,"Very High",
TRUE,"Over Limit"
)</f>
        <v>Moderate</v>
      </c>
      <c r="AA2004" s="2" cm="1">
        <f t="array" ref="AA2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04" s="2" t="str" cm="1">
        <f t="array" ref="AB2004">_xlfn.IFS(T2004=0,"No Late Payments",
T2004&lt;=2,"Low",
T2004&lt;=4,"Moderate",
TRUE,"High"
)</f>
        <v>No Late Payments</v>
      </c>
      <c r="AC2004" s="10" t="str" cm="1">
        <f t="array" ref="AC2004">_xlfn.IFS(
H2004&lt;40000000,"Low",
H2004&lt;60000000,"Medium",
H2004&lt;100000000,"High",
TRUE,"Very High"
)</f>
        <v>High</v>
      </c>
    </row>
    <row r="2005" spans="1:29">
      <c r="A2005" s="21" t="s">
        <v>2037</v>
      </c>
      <c r="B2005" s="22">
        <v>21</v>
      </c>
      <c r="C2005" s="22" t="s">
        <v>34</v>
      </c>
      <c r="D2005" s="22" t="s">
        <v>30</v>
      </c>
      <c r="E2005" s="22" t="s">
        <v>38</v>
      </c>
      <c r="F2005" s="22" t="s">
        <v>28</v>
      </c>
      <c r="G2005" s="23">
        <v>7400000</v>
      </c>
      <c r="H2005" s="23">
        <v>34000000</v>
      </c>
      <c r="I2005" s="22">
        <v>36</v>
      </c>
      <c r="J2005" s="22">
        <v>1</v>
      </c>
      <c r="K2005" s="22">
        <v>0</v>
      </c>
      <c r="L2005" s="22">
        <v>2</v>
      </c>
      <c r="M2005" s="23">
        <v>13320000</v>
      </c>
      <c r="N2005" s="23">
        <v>14570000</v>
      </c>
      <c r="O2005" s="23">
        <v>19180000</v>
      </c>
      <c r="P2005" s="23">
        <v>5090000</v>
      </c>
      <c r="Q2005" s="23">
        <v>4720000</v>
      </c>
      <c r="R2005" s="23">
        <v>3040000</v>
      </c>
      <c r="S2005" s="23">
        <v>1290000</v>
      </c>
      <c r="T2005" s="22">
        <v>2</v>
      </c>
      <c r="U2005" s="22">
        <v>0</v>
      </c>
      <c r="V2005" s="2" t="str" cm="1">
        <f t="array" ref="V2005">_xlfn.IFS(B2005&lt;30,"21-29",
B2005&lt;40,"30-39",
B2005&lt;50,"40-49",
B2005&lt;60,"50-59",
TRUE,"60+"
)</f>
        <v>21-29</v>
      </c>
      <c r="W2005" s="24">
        <f t="shared" si="93"/>
        <v>15690000</v>
      </c>
      <c r="X2005" s="24">
        <f t="shared" si="94"/>
        <v>4283333.333333333</v>
      </c>
      <c r="Y2005" s="25">
        <f t="shared" si="95"/>
        <v>0.46147058823529413</v>
      </c>
      <c r="Z2005" s="2" t="str" cm="1">
        <f t="array" ref="Z2005">_xlfn.IFS(Y2005&lt;=25%,"Low",
Y2005&lt;=50%,"Moderate",
Y2005&lt;=75%,"High",
Y2005&lt;=100%,"Very High",
TRUE,"Over Limit"
)</f>
        <v>Moderate</v>
      </c>
      <c r="AA2005" s="2" cm="1">
        <f t="array" ref="AA2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05" s="2" t="str" cm="1">
        <f t="array" ref="AB2005">_xlfn.IFS(T2005=0,"No Late Payments",
T2005&lt;=2,"Low",
T2005&lt;=4,"Moderate",
TRUE,"High"
)</f>
        <v>Low</v>
      </c>
      <c r="AC2005" s="10" t="str" cm="1">
        <f t="array" ref="AC2005">_xlfn.IFS(
H2005&lt;40000000,"Low",
H2005&lt;60000000,"Medium",
H2005&lt;100000000,"High",
TRUE,"Very High"
)</f>
        <v>Low</v>
      </c>
    </row>
    <row r="2006" spans="1:29">
      <c r="A2006" s="18" t="s">
        <v>2038</v>
      </c>
      <c r="B2006" s="19">
        <v>48</v>
      </c>
      <c r="C2006" s="19" t="s">
        <v>34</v>
      </c>
      <c r="D2006" s="19" t="s">
        <v>30</v>
      </c>
      <c r="E2006" s="19" t="s">
        <v>24</v>
      </c>
      <c r="F2006" s="19" t="s">
        <v>48</v>
      </c>
      <c r="G2006" s="20">
        <v>18900000</v>
      </c>
      <c r="H2006" s="20">
        <v>93000000</v>
      </c>
      <c r="I2006" s="19">
        <v>91</v>
      </c>
      <c r="J2006" s="19">
        <v>0</v>
      </c>
      <c r="K2006" s="19">
        <v>0</v>
      </c>
      <c r="L2006" s="19">
        <v>0</v>
      </c>
      <c r="M2006" s="20">
        <v>47990000</v>
      </c>
      <c r="N2006" s="20">
        <v>44860000</v>
      </c>
      <c r="O2006" s="20">
        <v>47390000</v>
      </c>
      <c r="P2006" s="20">
        <v>20730000</v>
      </c>
      <c r="Q2006" s="20">
        <v>25680000</v>
      </c>
      <c r="R2006" s="20">
        <v>18110000</v>
      </c>
      <c r="S2006" s="20">
        <v>3780000</v>
      </c>
      <c r="T2006" s="19">
        <v>0</v>
      </c>
      <c r="U2006" s="19">
        <v>0</v>
      </c>
      <c r="V2006" s="2" t="str" cm="1">
        <f t="array" ref="V2006">_xlfn.IFS(B2006&lt;30,"21-29",
B2006&lt;40,"30-39",
B2006&lt;50,"40-49",
B2006&lt;60,"50-59",
TRUE,"60+"
)</f>
        <v>40-49</v>
      </c>
      <c r="W2006" s="24">
        <f t="shared" si="93"/>
        <v>46746666.666666664</v>
      </c>
      <c r="X2006" s="24">
        <f t="shared" si="94"/>
        <v>21506666.666666668</v>
      </c>
      <c r="Y2006" s="25">
        <f t="shared" si="95"/>
        <v>0.5026523297491039</v>
      </c>
      <c r="Z2006" s="2" t="str" cm="1">
        <f t="array" ref="Z2006">_xlfn.IFS(Y2006&lt;=25%,"Low",
Y2006&lt;=50%,"Moderate",
Y2006&lt;=75%,"High",
Y2006&lt;=100%,"Very High",
TRUE,"Over Limit"
)</f>
        <v>High</v>
      </c>
      <c r="AA2006" s="2" cm="1">
        <f t="array" ref="AA2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6" s="2" t="str" cm="1">
        <f t="array" ref="AB2006">_xlfn.IFS(T2006=0,"No Late Payments",
T2006&lt;=2,"Low",
T2006&lt;=4,"Moderate",
TRUE,"High"
)</f>
        <v>No Late Payments</v>
      </c>
      <c r="AC2006" s="10" t="str" cm="1">
        <f t="array" ref="AC2006">_xlfn.IFS(
H2006&lt;40000000,"Low",
H2006&lt;60000000,"Medium",
H2006&lt;100000000,"High",
TRUE,"Very High"
)</f>
        <v>High</v>
      </c>
    </row>
    <row r="2007" spans="1:29">
      <c r="A2007" s="21" t="s">
        <v>2039</v>
      </c>
      <c r="B2007" s="22">
        <v>29</v>
      </c>
      <c r="C2007" s="22" t="s">
        <v>34</v>
      </c>
      <c r="D2007" s="22" t="s">
        <v>46</v>
      </c>
      <c r="E2007" s="22" t="s">
        <v>24</v>
      </c>
      <c r="F2007" s="22" t="s">
        <v>48</v>
      </c>
      <c r="G2007" s="23">
        <v>19600000</v>
      </c>
      <c r="H2007" s="23">
        <v>122000000</v>
      </c>
      <c r="I2007" s="22">
        <v>62</v>
      </c>
      <c r="J2007" s="22">
        <v>1</v>
      </c>
      <c r="K2007" s="22">
        <v>0</v>
      </c>
      <c r="L2007" s="22">
        <v>0</v>
      </c>
      <c r="M2007" s="23">
        <v>68150000</v>
      </c>
      <c r="N2007" s="23">
        <v>65330000</v>
      </c>
      <c r="O2007" s="23">
        <v>74150000</v>
      </c>
      <c r="P2007" s="23">
        <v>13120000</v>
      </c>
      <c r="Q2007" s="23">
        <v>21180000</v>
      </c>
      <c r="R2007" s="23">
        <v>21160000</v>
      </c>
      <c r="S2007" s="23">
        <v>1300000</v>
      </c>
      <c r="T2007" s="22">
        <v>1</v>
      </c>
      <c r="U2007" s="22">
        <v>0</v>
      </c>
      <c r="V2007" s="2" t="str" cm="1">
        <f t="array" ref="V2007">_xlfn.IFS(B2007&lt;30,"21-29",
B2007&lt;40,"30-39",
B2007&lt;50,"40-49",
B2007&lt;60,"50-59",
TRUE,"60+"
)</f>
        <v>21-29</v>
      </c>
      <c r="W2007" s="24">
        <f t="shared" si="93"/>
        <v>69210000</v>
      </c>
      <c r="X2007" s="24">
        <f t="shared" si="94"/>
        <v>18486666.666666668</v>
      </c>
      <c r="Y2007" s="25">
        <f t="shared" si="95"/>
        <v>0.56729508196721312</v>
      </c>
      <c r="Z2007" s="2" t="str" cm="1">
        <f t="array" ref="Z2007">_xlfn.IFS(Y2007&lt;=25%,"Low",
Y2007&lt;=50%,"Moderate",
Y2007&lt;=75%,"High",
Y2007&lt;=100%,"Very High",
TRUE,"Over Limit"
)</f>
        <v>High</v>
      </c>
      <c r="AA2007" s="2" cm="1">
        <f t="array" ref="AA2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7" s="2" t="str" cm="1">
        <f t="array" ref="AB2007">_xlfn.IFS(T2007=0,"No Late Payments",
T2007&lt;=2,"Low",
T2007&lt;=4,"Moderate",
TRUE,"High"
)</f>
        <v>Low</v>
      </c>
      <c r="AC2007" s="10" t="str" cm="1">
        <f t="array" ref="AC2007">_xlfn.IFS(
H2007&lt;40000000,"Low",
H2007&lt;60000000,"Medium",
H2007&lt;100000000,"High",
TRUE,"Very High"
)</f>
        <v>Very High</v>
      </c>
    </row>
    <row r="2008" spans="1:29">
      <c r="A2008" s="18" t="s">
        <v>2040</v>
      </c>
      <c r="B2008" s="19">
        <v>23</v>
      </c>
      <c r="C2008" s="19" t="s">
        <v>22</v>
      </c>
      <c r="D2008" s="19" t="s">
        <v>30</v>
      </c>
      <c r="E2008" s="19" t="s">
        <v>38</v>
      </c>
      <c r="F2008" s="19" t="s">
        <v>28</v>
      </c>
      <c r="G2008" s="20">
        <v>7200000</v>
      </c>
      <c r="H2008" s="20">
        <v>29000000</v>
      </c>
      <c r="I2008" s="19">
        <v>3</v>
      </c>
      <c r="J2008" s="19">
        <v>0</v>
      </c>
      <c r="K2008" s="19">
        <v>0</v>
      </c>
      <c r="L2008" s="19">
        <v>0</v>
      </c>
      <c r="M2008" s="20">
        <v>5090000</v>
      </c>
      <c r="N2008" s="20">
        <v>5470000</v>
      </c>
      <c r="O2008" s="20">
        <v>8740000</v>
      </c>
      <c r="P2008" s="20">
        <v>2010000</v>
      </c>
      <c r="Q2008" s="20">
        <v>1410000</v>
      </c>
      <c r="R2008" s="20">
        <v>5690000</v>
      </c>
      <c r="S2008" s="20">
        <v>560000</v>
      </c>
      <c r="T2008" s="19">
        <v>0</v>
      </c>
      <c r="U2008" s="19">
        <v>0</v>
      </c>
      <c r="V2008" s="2" t="str" cm="1">
        <f t="array" ref="V2008">_xlfn.IFS(B2008&lt;30,"21-29",
B2008&lt;40,"30-39",
B2008&lt;50,"40-49",
B2008&lt;60,"50-59",
TRUE,"60+"
)</f>
        <v>21-29</v>
      </c>
      <c r="W2008" s="24">
        <f t="shared" si="93"/>
        <v>6433333.333333333</v>
      </c>
      <c r="X2008" s="24">
        <f t="shared" si="94"/>
        <v>3036666.6666666665</v>
      </c>
      <c r="Y2008" s="25">
        <f t="shared" si="95"/>
        <v>0.2218390804597701</v>
      </c>
      <c r="Z2008" s="2" t="str" cm="1">
        <f t="array" ref="Z2008">_xlfn.IFS(Y2008&lt;=25%,"Low",
Y2008&lt;=50%,"Moderate",
Y2008&lt;=75%,"High",
Y2008&lt;=100%,"Very High",
TRUE,"Over Limit"
)</f>
        <v>Low</v>
      </c>
      <c r="AA2008" s="2" cm="1">
        <f t="array" ref="AA2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08" s="2" t="str" cm="1">
        <f t="array" ref="AB2008">_xlfn.IFS(T2008=0,"No Late Payments",
T2008&lt;=2,"Low",
T2008&lt;=4,"Moderate",
TRUE,"High"
)</f>
        <v>No Late Payments</v>
      </c>
      <c r="AC2008" s="10" t="str" cm="1">
        <f t="array" ref="AC2008">_xlfn.IFS(
H2008&lt;40000000,"Low",
H2008&lt;60000000,"Medium",
H2008&lt;100000000,"High",
TRUE,"Very High"
)</f>
        <v>Low</v>
      </c>
    </row>
    <row r="2009" spans="1:29">
      <c r="A2009" s="21" t="s">
        <v>2041</v>
      </c>
      <c r="B2009" s="22">
        <v>22</v>
      </c>
      <c r="C2009" s="22" t="s">
        <v>34</v>
      </c>
      <c r="D2009" s="22" t="s">
        <v>27</v>
      </c>
      <c r="E2009" s="22" t="s">
        <v>38</v>
      </c>
      <c r="F2009" s="22" t="s">
        <v>41</v>
      </c>
      <c r="G2009" s="23">
        <v>8500000</v>
      </c>
      <c r="H2009" s="23">
        <v>33000000</v>
      </c>
      <c r="I2009" s="22">
        <v>13</v>
      </c>
      <c r="J2009" s="22">
        <v>1</v>
      </c>
      <c r="K2009" s="22">
        <v>0</v>
      </c>
      <c r="L2009" s="22">
        <v>0</v>
      </c>
      <c r="M2009" s="23">
        <v>15740000</v>
      </c>
      <c r="N2009" s="23">
        <v>23710000</v>
      </c>
      <c r="O2009" s="23">
        <v>19190000</v>
      </c>
      <c r="P2009" s="23">
        <v>2170000</v>
      </c>
      <c r="Q2009" s="23">
        <v>21900000</v>
      </c>
      <c r="R2009" s="23">
        <v>10330000</v>
      </c>
      <c r="S2009" s="23">
        <v>2540000</v>
      </c>
      <c r="T2009" s="22">
        <v>1</v>
      </c>
      <c r="U2009" s="22">
        <v>0</v>
      </c>
      <c r="V2009" s="2" t="str" cm="1">
        <f t="array" ref="V2009">_xlfn.IFS(B2009&lt;30,"21-29",
B2009&lt;40,"30-39",
B2009&lt;50,"40-49",
B2009&lt;60,"50-59",
TRUE,"60+"
)</f>
        <v>21-29</v>
      </c>
      <c r="W2009" s="24">
        <f t="shared" si="93"/>
        <v>19546666.666666668</v>
      </c>
      <c r="X2009" s="24">
        <f t="shared" si="94"/>
        <v>11466666.666666666</v>
      </c>
      <c r="Y2009" s="25">
        <f t="shared" si="95"/>
        <v>0.59232323232323236</v>
      </c>
      <c r="Z2009" s="2" t="str" cm="1">
        <f t="array" ref="Z2009">_xlfn.IFS(Y2009&lt;=25%,"Low",
Y2009&lt;=50%,"Moderate",
Y2009&lt;=75%,"High",
Y2009&lt;=100%,"Very High",
TRUE,"Over Limit"
)</f>
        <v>High</v>
      </c>
      <c r="AA2009" s="2" cm="1">
        <f t="array" ref="AA2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9" s="2" t="str" cm="1">
        <f t="array" ref="AB2009">_xlfn.IFS(T2009=0,"No Late Payments",
T2009&lt;=2,"Low",
T2009&lt;=4,"Moderate",
TRUE,"High"
)</f>
        <v>Low</v>
      </c>
      <c r="AC2009" s="10" t="str" cm="1">
        <f t="array" ref="AC2009">_xlfn.IFS(
H2009&lt;40000000,"Low",
H2009&lt;60000000,"Medium",
H2009&lt;100000000,"High",
TRUE,"Very High"
)</f>
        <v>Low</v>
      </c>
    </row>
    <row r="2010" spans="1:29">
      <c r="A2010" s="18" t="s">
        <v>2042</v>
      </c>
      <c r="B2010" s="19">
        <v>21</v>
      </c>
      <c r="C2010" s="19" t="s">
        <v>34</v>
      </c>
      <c r="D2010" s="19" t="s">
        <v>27</v>
      </c>
      <c r="E2010" s="19" t="s">
        <v>38</v>
      </c>
      <c r="F2010" s="19" t="s">
        <v>25</v>
      </c>
      <c r="G2010" s="20">
        <v>9000000</v>
      </c>
      <c r="H2010" s="20">
        <v>22000000</v>
      </c>
      <c r="I2010" s="19">
        <v>28</v>
      </c>
      <c r="J2010" s="19">
        <v>0</v>
      </c>
      <c r="K2010" s="19">
        <v>0</v>
      </c>
      <c r="L2010" s="19">
        <v>1</v>
      </c>
      <c r="M2010" s="20">
        <v>11540000</v>
      </c>
      <c r="N2010" s="20">
        <v>9800000</v>
      </c>
      <c r="O2010" s="20">
        <v>11240000</v>
      </c>
      <c r="P2010" s="20">
        <v>5190000</v>
      </c>
      <c r="Q2010" s="20">
        <v>2810000</v>
      </c>
      <c r="R2010" s="20">
        <v>260000</v>
      </c>
      <c r="S2010" s="20">
        <v>440000</v>
      </c>
      <c r="T2010" s="19">
        <v>1</v>
      </c>
      <c r="U2010" s="19">
        <v>0</v>
      </c>
      <c r="V2010" s="2" t="str" cm="1">
        <f t="array" ref="V2010">_xlfn.IFS(B2010&lt;30,"21-29",
B2010&lt;40,"30-39",
B2010&lt;50,"40-49",
B2010&lt;60,"50-59",
TRUE,"60+"
)</f>
        <v>21-29</v>
      </c>
      <c r="W2010" s="24">
        <f t="shared" si="93"/>
        <v>10860000</v>
      </c>
      <c r="X2010" s="24">
        <f t="shared" si="94"/>
        <v>2753333.3333333335</v>
      </c>
      <c r="Y2010" s="25">
        <f t="shared" si="95"/>
        <v>0.49363636363636365</v>
      </c>
      <c r="Z2010" s="2" t="str" cm="1">
        <f t="array" ref="Z2010">_xlfn.IFS(Y2010&lt;=25%,"Low",
Y2010&lt;=50%,"Moderate",
Y2010&lt;=75%,"High",
Y2010&lt;=100%,"Very High",
TRUE,"Over Limit"
)</f>
        <v>Moderate</v>
      </c>
      <c r="AA2010" s="2" cm="1">
        <f t="array" ref="AA2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0" s="2" t="str" cm="1">
        <f t="array" ref="AB2010">_xlfn.IFS(T2010=0,"No Late Payments",
T2010&lt;=2,"Low",
T2010&lt;=4,"Moderate",
TRUE,"High"
)</f>
        <v>Low</v>
      </c>
      <c r="AC2010" s="10" t="str" cm="1">
        <f t="array" ref="AC2010">_xlfn.IFS(
H2010&lt;40000000,"Low",
H2010&lt;60000000,"Medium",
H2010&lt;100000000,"High",
TRUE,"Very High"
)</f>
        <v>Low</v>
      </c>
    </row>
    <row r="2011" spans="1:29">
      <c r="A2011" s="21" t="s">
        <v>2043</v>
      </c>
      <c r="B2011" s="22">
        <v>40</v>
      </c>
      <c r="C2011" s="22" t="s">
        <v>22</v>
      </c>
      <c r="D2011" s="22" t="s">
        <v>27</v>
      </c>
      <c r="E2011" s="22" t="s">
        <v>24</v>
      </c>
      <c r="F2011" s="22" t="s">
        <v>28</v>
      </c>
      <c r="G2011" s="23">
        <v>11000000</v>
      </c>
      <c r="H2011" s="23">
        <v>57000000</v>
      </c>
      <c r="I2011" s="22">
        <v>111</v>
      </c>
      <c r="J2011" s="22">
        <v>1</v>
      </c>
      <c r="K2011" s="22">
        <v>1</v>
      </c>
      <c r="L2011" s="22">
        <v>0</v>
      </c>
      <c r="M2011" s="23">
        <v>14130000</v>
      </c>
      <c r="N2011" s="23">
        <v>28650000</v>
      </c>
      <c r="O2011" s="23">
        <v>27800000</v>
      </c>
      <c r="P2011" s="23">
        <v>2230000</v>
      </c>
      <c r="Q2011" s="23">
        <v>7330000</v>
      </c>
      <c r="R2011" s="23">
        <v>2280000</v>
      </c>
      <c r="S2011" s="23">
        <v>2760000</v>
      </c>
      <c r="T2011" s="22">
        <v>2</v>
      </c>
      <c r="U2011" s="22">
        <v>0</v>
      </c>
      <c r="V2011" s="2" t="str" cm="1">
        <f t="array" ref="V2011">_xlfn.IFS(B2011&lt;30,"21-29",
B2011&lt;40,"30-39",
B2011&lt;50,"40-49",
B2011&lt;60,"50-59",
TRUE,"60+"
)</f>
        <v>40-49</v>
      </c>
      <c r="W2011" s="24">
        <f t="shared" si="93"/>
        <v>23526666.666666668</v>
      </c>
      <c r="X2011" s="24">
        <f t="shared" si="94"/>
        <v>3946666.6666666665</v>
      </c>
      <c r="Y2011" s="25">
        <f t="shared" si="95"/>
        <v>0.41274853801169592</v>
      </c>
      <c r="Z2011" s="2" t="str" cm="1">
        <f t="array" ref="Z2011">_xlfn.IFS(Y2011&lt;=25%,"Low",
Y2011&lt;=50%,"Moderate",
Y2011&lt;=75%,"High",
Y2011&lt;=100%,"Very High",
TRUE,"Over Limit"
)</f>
        <v>Moderate</v>
      </c>
      <c r="AA2011" s="2" cm="1">
        <f t="array" ref="AA2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1" s="2" t="str" cm="1">
        <f t="array" ref="AB2011">_xlfn.IFS(T2011=0,"No Late Payments",
T2011&lt;=2,"Low",
T2011&lt;=4,"Moderate",
TRUE,"High"
)</f>
        <v>Low</v>
      </c>
      <c r="AC2011" s="10" t="str" cm="1">
        <f t="array" ref="AC2011">_xlfn.IFS(
H2011&lt;40000000,"Low",
H2011&lt;60000000,"Medium",
H2011&lt;100000000,"High",
TRUE,"Very High"
)</f>
        <v>Medium</v>
      </c>
    </row>
    <row r="2012" spans="1:29">
      <c r="A2012" s="18" t="s">
        <v>2044</v>
      </c>
      <c r="B2012" s="19">
        <v>39</v>
      </c>
      <c r="C2012" s="19" t="s">
        <v>34</v>
      </c>
      <c r="D2012" s="19" t="s">
        <v>30</v>
      </c>
      <c r="E2012" s="19" t="s">
        <v>38</v>
      </c>
      <c r="F2012" s="19" t="s">
        <v>25</v>
      </c>
      <c r="G2012" s="20">
        <v>10400000</v>
      </c>
      <c r="H2012" s="20">
        <v>40000000</v>
      </c>
      <c r="I2012" s="19">
        <v>95</v>
      </c>
      <c r="J2012" s="19">
        <v>1</v>
      </c>
      <c r="K2012" s="19">
        <v>3</v>
      </c>
      <c r="L2012" s="19">
        <v>3</v>
      </c>
      <c r="M2012" s="20">
        <v>20760000</v>
      </c>
      <c r="N2012" s="20">
        <v>20050000</v>
      </c>
      <c r="O2012" s="20">
        <v>19480000</v>
      </c>
      <c r="P2012" s="20">
        <v>830000</v>
      </c>
      <c r="Q2012" s="20">
        <v>430000</v>
      </c>
      <c r="R2012" s="20">
        <v>730000</v>
      </c>
      <c r="S2012" s="20">
        <v>1580000</v>
      </c>
      <c r="T2012" s="19">
        <v>5</v>
      </c>
      <c r="U2012" s="19">
        <v>1</v>
      </c>
      <c r="V2012" s="2" t="str" cm="1">
        <f t="array" ref="V2012">_xlfn.IFS(B2012&lt;30,"21-29",
B2012&lt;40,"30-39",
B2012&lt;50,"40-49",
B2012&lt;60,"50-59",
TRUE,"60+"
)</f>
        <v>30-39</v>
      </c>
      <c r="W2012" s="24">
        <f t="shared" si="93"/>
        <v>20096666.666666668</v>
      </c>
      <c r="X2012" s="24">
        <f t="shared" si="94"/>
        <v>663333.33333333337</v>
      </c>
      <c r="Y2012" s="25">
        <f t="shared" si="95"/>
        <v>0.50241666666666673</v>
      </c>
      <c r="Z2012" s="2" t="str" cm="1">
        <f t="array" ref="Z2012">_xlfn.IFS(Y2012&lt;=25%,"Low",
Y2012&lt;=50%,"Moderate",
Y2012&lt;=75%,"High",
Y2012&lt;=100%,"Very High",
TRUE,"Over Limit"
)</f>
        <v>High</v>
      </c>
      <c r="AA2012" s="2" cm="1">
        <f t="array" ref="AA2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12" s="2" t="str" cm="1">
        <f t="array" ref="AB2012">_xlfn.IFS(T2012=0,"No Late Payments",
T2012&lt;=2,"Low",
T2012&lt;=4,"Moderate",
TRUE,"High"
)</f>
        <v>High</v>
      </c>
      <c r="AC2012" s="10" t="str" cm="1">
        <f t="array" ref="AC2012">_xlfn.IFS(
H2012&lt;40000000,"Low",
H2012&lt;60000000,"Medium",
H2012&lt;100000000,"High",
TRUE,"Very High"
)</f>
        <v>Medium</v>
      </c>
    </row>
    <row r="2013" spans="1:29">
      <c r="A2013" s="21" t="s">
        <v>2045</v>
      </c>
      <c r="B2013" s="22">
        <v>43</v>
      </c>
      <c r="C2013" s="22" t="s">
        <v>34</v>
      </c>
      <c r="D2013" s="22" t="s">
        <v>27</v>
      </c>
      <c r="E2013" s="22" t="s">
        <v>24</v>
      </c>
      <c r="F2013" s="22" t="s">
        <v>28</v>
      </c>
      <c r="G2013" s="23">
        <v>12000000</v>
      </c>
      <c r="H2013" s="23">
        <v>34000000</v>
      </c>
      <c r="I2013" s="22">
        <v>64</v>
      </c>
      <c r="J2013" s="22">
        <v>0</v>
      </c>
      <c r="K2013" s="22">
        <v>0</v>
      </c>
      <c r="L2013" s="22">
        <v>0</v>
      </c>
      <c r="M2013" s="23">
        <v>16690000</v>
      </c>
      <c r="N2013" s="23">
        <v>16610000</v>
      </c>
      <c r="O2013" s="23">
        <v>17340000</v>
      </c>
      <c r="P2013" s="23">
        <v>8330000</v>
      </c>
      <c r="Q2013" s="23">
        <v>14730000</v>
      </c>
      <c r="R2013" s="23">
        <v>7280000</v>
      </c>
      <c r="S2013" s="23">
        <v>2480000</v>
      </c>
      <c r="T2013" s="22">
        <v>1</v>
      </c>
      <c r="U2013" s="22">
        <v>0</v>
      </c>
      <c r="V2013" s="2" t="str" cm="1">
        <f t="array" ref="V2013">_xlfn.IFS(B2013&lt;30,"21-29",
B2013&lt;40,"30-39",
B2013&lt;50,"40-49",
B2013&lt;60,"50-59",
TRUE,"60+"
)</f>
        <v>40-49</v>
      </c>
      <c r="W2013" s="24">
        <f t="shared" si="93"/>
        <v>16880000</v>
      </c>
      <c r="X2013" s="24">
        <f t="shared" si="94"/>
        <v>10113333.333333334</v>
      </c>
      <c r="Y2013" s="25">
        <f t="shared" si="95"/>
        <v>0.49647058823529411</v>
      </c>
      <c r="Z2013" s="2" t="str" cm="1">
        <f t="array" ref="Z2013">_xlfn.IFS(Y2013&lt;=25%,"Low",
Y2013&lt;=50%,"Moderate",
Y2013&lt;=75%,"High",
Y2013&lt;=100%,"Very High",
TRUE,"Over Limit"
)</f>
        <v>Moderate</v>
      </c>
      <c r="AA2013" s="2" cm="1">
        <f t="array" ref="AA2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3" s="2" t="str" cm="1">
        <f t="array" ref="AB2013">_xlfn.IFS(T2013=0,"No Late Payments",
T2013&lt;=2,"Low",
T2013&lt;=4,"Moderate",
TRUE,"High"
)</f>
        <v>Low</v>
      </c>
      <c r="AC2013" s="10" t="str" cm="1">
        <f t="array" ref="AC2013">_xlfn.IFS(
H2013&lt;40000000,"Low",
H2013&lt;60000000,"Medium",
H2013&lt;100000000,"High",
TRUE,"Very High"
)</f>
        <v>Low</v>
      </c>
    </row>
    <row r="2014" spans="1:29">
      <c r="A2014" s="18" t="s">
        <v>2046</v>
      </c>
      <c r="B2014" s="19">
        <v>31</v>
      </c>
      <c r="C2014" s="19" t="s">
        <v>22</v>
      </c>
      <c r="D2014" s="19" t="s">
        <v>23</v>
      </c>
      <c r="E2014" s="19" t="s">
        <v>24</v>
      </c>
      <c r="F2014" s="19" t="s">
        <v>28</v>
      </c>
      <c r="G2014" s="20">
        <v>12000000</v>
      </c>
      <c r="H2014" s="20">
        <v>55000000</v>
      </c>
      <c r="I2014" s="19">
        <v>52</v>
      </c>
      <c r="J2014" s="19">
        <v>0</v>
      </c>
      <c r="K2014" s="19">
        <v>0</v>
      </c>
      <c r="L2014" s="19">
        <v>0</v>
      </c>
      <c r="M2014" s="20">
        <v>6270000</v>
      </c>
      <c r="N2014" s="20">
        <v>5670000</v>
      </c>
      <c r="O2014" s="20">
        <v>3290000</v>
      </c>
      <c r="P2014" s="20">
        <v>3740000</v>
      </c>
      <c r="Q2014" s="20">
        <v>2670000</v>
      </c>
      <c r="R2014" s="20">
        <v>1130000</v>
      </c>
      <c r="S2014" s="20">
        <v>1630000</v>
      </c>
      <c r="T2014" s="19">
        <v>0</v>
      </c>
      <c r="U2014" s="19">
        <v>0</v>
      </c>
      <c r="V2014" s="2" t="str" cm="1">
        <f t="array" ref="V2014">_xlfn.IFS(B2014&lt;30,"21-29",
B2014&lt;40,"30-39",
B2014&lt;50,"40-49",
B2014&lt;60,"50-59",
TRUE,"60+"
)</f>
        <v>30-39</v>
      </c>
      <c r="W2014" s="24">
        <f t="shared" si="93"/>
        <v>5076666.666666667</v>
      </c>
      <c r="X2014" s="24">
        <f t="shared" si="94"/>
        <v>2513333.3333333335</v>
      </c>
      <c r="Y2014" s="25">
        <f t="shared" si="95"/>
        <v>9.2303030303030303E-2</v>
      </c>
      <c r="Z2014" s="2" t="str" cm="1">
        <f t="array" ref="Z2014">_xlfn.IFS(Y2014&lt;=25%,"Low",
Y2014&lt;=50%,"Moderate",
Y2014&lt;=75%,"High",
Y2014&lt;=100%,"Very High",
TRUE,"Over Limit"
)</f>
        <v>Low</v>
      </c>
      <c r="AA2014" s="2" cm="1">
        <f t="array" ref="AA2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14" s="2" t="str" cm="1">
        <f t="array" ref="AB2014">_xlfn.IFS(T2014=0,"No Late Payments",
T2014&lt;=2,"Low",
T2014&lt;=4,"Moderate",
TRUE,"High"
)</f>
        <v>No Late Payments</v>
      </c>
      <c r="AC2014" s="10" t="str" cm="1">
        <f t="array" ref="AC2014">_xlfn.IFS(
H2014&lt;40000000,"Low",
H2014&lt;60000000,"Medium",
H2014&lt;100000000,"High",
TRUE,"Very High"
)</f>
        <v>Medium</v>
      </c>
    </row>
    <row r="2015" spans="1:29">
      <c r="A2015" s="21" t="s">
        <v>2047</v>
      </c>
      <c r="B2015" s="22">
        <v>56</v>
      </c>
      <c r="C2015" s="22" t="s">
        <v>34</v>
      </c>
      <c r="D2015" s="22" t="s">
        <v>30</v>
      </c>
      <c r="E2015" s="22" t="s">
        <v>24</v>
      </c>
      <c r="F2015" s="22" t="s">
        <v>28</v>
      </c>
      <c r="G2015" s="23">
        <v>12200000</v>
      </c>
      <c r="H2015" s="23">
        <v>48000000</v>
      </c>
      <c r="I2015" s="22">
        <v>217</v>
      </c>
      <c r="J2015" s="22">
        <v>0</v>
      </c>
      <c r="K2015" s="22">
        <v>0</v>
      </c>
      <c r="L2015" s="22">
        <v>0</v>
      </c>
      <c r="M2015" s="23">
        <v>6670000</v>
      </c>
      <c r="N2015" s="23">
        <v>19780000</v>
      </c>
      <c r="O2015" s="23">
        <v>15900000</v>
      </c>
      <c r="P2015" s="23">
        <v>1020000</v>
      </c>
      <c r="Q2015" s="23">
        <v>17230000</v>
      </c>
      <c r="R2015" s="23">
        <v>7490000</v>
      </c>
      <c r="S2015" s="23">
        <v>580000</v>
      </c>
      <c r="T2015" s="22">
        <v>0</v>
      </c>
      <c r="U2015" s="22">
        <v>0</v>
      </c>
      <c r="V2015" s="2" t="str" cm="1">
        <f t="array" ref="V2015">_xlfn.IFS(B2015&lt;30,"21-29",
B2015&lt;40,"30-39",
B2015&lt;50,"40-49",
B2015&lt;60,"50-59",
TRUE,"60+"
)</f>
        <v>50-59</v>
      </c>
      <c r="W2015" s="24">
        <f t="shared" si="93"/>
        <v>14116666.666666666</v>
      </c>
      <c r="X2015" s="24">
        <f t="shared" si="94"/>
        <v>8580000</v>
      </c>
      <c r="Y2015" s="25">
        <f t="shared" si="95"/>
        <v>0.29409722222222223</v>
      </c>
      <c r="Z2015" s="2" t="str" cm="1">
        <f t="array" ref="Z2015">_xlfn.IFS(Y2015&lt;=25%,"Low",
Y2015&lt;=50%,"Moderate",
Y2015&lt;=75%,"High",
Y2015&lt;=100%,"Very High",
TRUE,"Over Limit"
)</f>
        <v>Moderate</v>
      </c>
      <c r="AA2015" s="2" cm="1">
        <f t="array" ref="AA2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5" s="2" t="str" cm="1">
        <f t="array" ref="AB2015">_xlfn.IFS(T2015=0,"No Late Payments",
T2015&lt;=2,"Low",
T2015&lt;=4,"Moderate",
TRUE,"High"
)</f>
        <v>No Late Payments</v>
      </c>
      <c r="AC2015" s="10" t="str" cm="1">
        <f t="array" ref="AC2015">_xlfn.IFS(
H2015&lt;40000000,"Low",
H2015&lt;60000000,"Medium",
H2015&lt;100000000,"High",
TRUE,"Very High"
)</f>
        <v>Medium</v>
      </c>
    </row>
    <row r="2016" spans="1:29">
      <c r="A2016" s="18" t="s">
        <v>2048</v>
      </c>
      <c r="B2016" s="19">
        <v>35</v>
      </c>
      <c r="C2016" s="19" t="s">
        <v>22</v>
      </c>
      <c r="D2016" s="19" t="s">
        <v>23</v>
      </c>
      <c r="E2016" s="19" t="s">
        <v>24</v>
      </c>
      <c r="F2016" s="19" t="s">
        <v>28</v>
      </c>
      <c r="G2016" s="20">
        <v>6200000</v>
      </c>
      <c r="H2016" s="20">
        <v>24000000</v>
      </c>
      <c r="I2016" s="19">
        <v>56</v>
      </c>
      <c r="J2016" s="19">
        <v>0</v>
      </c>
      <c r="K2016" s="19">
        <v>0</v>
      </c>
      <c r="L2016" s="19">
        <v>0</v>
      </c>
      <c r="M2016" s="20">
        <v>9300000</v>
      </c>
      <c r="N2016" s="20">
        <v>10760000</v>
      </c>
      <c r="O2016" s="20">
        <v>7950000</v>
      </c>
      <c r="P2016" s="20">
        <v>5340000</v>
      </c>
      <c r="Q2016" s="20">
        <v>5090000</v>
      </c>
      <c r="R2016" s="20">
        <v>3330000</v>
      </c>
      <c r="S2016" s="20">
        <v>970000</v>
      </c>
      <c r="T2016" s="19">
        <v>0</v>
      </c>
      <c r="U2016" s="19">
        <v>0</v>
      </c>
      <c r="V2016" s="2" t="str" cm="1">
        <f t="array" ref="V2016">_xlfn.IFS(B2016&lt;30,"21-29",
B2016&lt;40,"30-39",
B2016&lt;50,"40-49",
B2016&lt;60,"50-59",
TRUE,"60+"
)</f>
        <v>30-39</v>
      </c>
      <c r="W2016" s="24">
        <f t="shared" si="93"/>
        <v>9336666.666666666</v>
      </c>
      <c r="X2016" s="24">
        <f t="shared" si="94"/>
        <v>4586666.666666667</v>
      </c>
      <c r="Y2016" s="25">
        <f t="shared" si="95"/>
        <v>0.38902777777777775</v>
      </c>
      <c r="Z2016" s="2" t="str" cm="1">
        <f t="array" ref="Z2016">_xlfn.IFS(Y2016&lt;=25%,"Low",
Y2016&lt;=50%,"Moderate",
Y2016&lt;=75%,"High",
Y2016&lt;=100%,"Very High",
TRUE,"Over Limit"
)</f>
        <v>Moderate</v>
      </c>
      <c r="AA2016" s="2" cm="1">
        <f t="array" ref="AA2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6" s="2" t="str" cm="1">
        <f t="array" ref="AB2016">_xlfn.IFS(T2016=0,"No Late Payments",
T2016&lt;=2,"Low",
T2016&lt;=4,"Moderate",
TRUE,"High"
)</f>
        <v>No Late Payments</v>
      </c>
      <c r="AC2016" s="10" t="str" cm="1">
        <f t="array" ref="AC2016">_xlfn.IFS(
H2016&lt;40000000,"Low",
H2016&lt;60000000,"Medium",
H2016&lt;100000000,"High",
TRUE,"Very High"
)</f>
        <v>Low</v>
      </c>
    </row>
    <row r="2017" spans="1:29">
      <c r="A2017" s="21" t="s">
        <v>2049</v>
      </c>
      <c r="B2017" s="22">
        <v>47</v>
      </c>
      <c r="C2017" s="22" t="s">
        <v>22</v>
      </c>
      <c r="D2017" s="22" t="s">
        <v>46</v>
      </c>
      <c r="E2017" s="22" t="s">
        <v>31</v>
      </c>
      <c r="F2017" s="22" t="s">
        <v>48</v>
      </c>
      <c r="G2017" s="23">
        <v>42600000</v>
      </c>
      <c r="H2017" s="23">
        <v>256000000</v>
      </c>
      <c r="I2017" s="22">
        <v>232</v>
      </c>
      <c r="J2017" s="22">
        <v>0</v>
      </c>
      <c r="K2017" s="22">
        <v>0</v>
      </c>
      <c r="L2017" s="22">
        <v>0</v>
      </c>
      <c r="M2017" s="23">
        <v>97630000</v>
      </c>
      <c r="N2017" s="23">
        <v>143160000</v>
      </c>
      <c r="O2017" s="23">
        <v>141950000</v>
      </c>
      <c r="P2017" s="23">
        <v>16880000</v>
      </c>
      <c r="Q2017" s="23">
        <v>133960000</v>
      </c>
      <c r="R2017" s="23">
        <v>3120000</v>
      </c>
      <c r="S2017" s="23">
        <v>12740000</v>
      </c>
      <c r="T2017" s="22">
        <v>0</v>
      </c>
      <c r="U2017" s="22">
        <v>0</v>
      </c>
      <c r="V2017" s="2" t="str" cm="1">
        <f t="array" ref="V2017">_xlfn.IFS(B2017&lt;30,"21-29",
B2017&lt;40,"30-39",
B2017&lt;50,"40-49",
B2017&lt;60,"50-59",
TRUE,"60+"
)</f>
        <v>40-49</v>
      </c>
      <c r="W2017" s="24">
        <f t="shared" si="93"/>
        <v>127580000</v>
      </c>
      <c r="X2017" s="24">
        <f t="shared" si="94"/>
        <v>51320000</v>
      </c>
      <c r="Y2017" s="25">
        <f t="shared" si="95"/>
        <v>0.49835937499999999</v>
      </c>
      <c r="Z2017" s="2" t="str" cm="1">
        <f t="array" ref="Z2017">_xlfn.IFS(Y2017&lt;=25%,"Low",
Y2017&lt;=50%,"Moderate",
Y2017&lt;=75%,"High",
Y2017&lt;=100%,"Very High",
TRUE,"Over Limit"
)</f>
        <v>Moderate</v>
      </c>
      <c r="AA2017" s="2" cm="1">
        <f t="array" ref="AA2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7" s="2" t="str" cm="1">
        <f t="array" ref="AB2017">_xlfn.IFS(T2017=0,"No Late Payments",
T2017&lt;=2,"Low",
T2017&lt;=4,"Moderate",
TRUE,"High"
)</f>
        <v>No Late Payments</v>
      </c>
      <c r="AC2017" s="10" t="str" cm="1">
        <f t="array" ref="AC2017">_xlfn.IFS(
H2017&lt;40000000,"Low",
H2017&lt;60000000,"Medium",
H2017&lt;100000000,"High",
TRUE,"Very High"
)</f>
        <v>Very High</v>
      </c>
    </row>
    <row r="2018" spans="1:29">
      <c r="A2018" s="18" t="s">
        <v>2050</v>
      </c>
      <c r="B2018" s="19">
        <v>44</v>
      </c>
      <c r="C2018" s="19" t="s">
        <v>34</v>
      </c>
      <c r="D2018" s="19" t="s">
        <v>23</v>
      </c>
      <c r="E2018" s="19" t="s">
        <v>31</v>
      </c>
      <c r="F2018" s="19" t="s">
        <v>28</v>
      </c>
      <c r="G2018" s="20">
        <v>15900000</v>
      </c>
      <c r="H2018" s="20">
        <v>102000000</v>
      </c>
      <c r="I2018" s="19">
        <v>152</v>
      </c>
      <c r="J2018" s="19">
        <v>0</v>
      </c>
      <c r="K2018" s="19">
        <v>0</v>
      </c>
      <c r="L2018" s="19">
        <v>0</v>
      </c>
      <c r="M2018" s="20">
        <v>53540000</v>
      </c>
      <c r="N2018" s="20">
        <v>51160000</v>
      </c>
      <c r="O2018" s="20">
        <v>36240000</v>
      </c>
      <c r="P2018" s="20">
        <v>18490000</v>
      </c>
      <c r="Q2018" s="20">
        <v>21450000</v>
      </c>
      <c r="R2018" s="20">
        <v>33600000</v>
      </c>
      <c r="S2018" s="20">
        <v>2890000</v>
      </c>
      <c r="T2018" s="19">
        <v>0</v>
      </c>
      <c r="U2018" s="19">
        <v>0</v>
      </c>
      <c r="V2018" s="2" t="str" cm="1">
        <f t="array" ref="V2018">_xlfn.IFS(B2018&lt;30,"21-29",
B2018&lt;40,"30-39",
B2018&lt;50,"40-49",
B2018&lt;60,"50-59",
TRUE,"60+"
)</f>
        <v>40-49</v>
      </c>
      <c r="W2018" s="24">
        <f t="shared" si="93"/>
        <v>46980000</v>
      </c>
      <c r="X2018" s="24">
        <f t="shared" si="94"/>
        <v>24513333.333333332</v>
      </c>
      <c r="Y2018" s="25">
        <f t="shared" si="95"/>
        <v>0.46058823529411763</v>
      </c>
      <c r="Z2018" s="2" t="str" cm="1">
        <f t="array" ref="Z2018">_xlfn.IFS(Y2018&lt;=25%,"Low",
Y2018&lt;=50%,"Moderate",
Y2018&lt;=75%,"High",
Y2018&lt;=100%,"Very High",
TRUE,"Over Limit"
)</f>
        <v>Moderate</v>
      </c>
      <c r="AA2018" s="2" cm="1">
        <f t="array" ref="AA2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8" s="2" t="str" cm="1">
        <f t="array" ref="AB2018">_xlfn.IFS(T2018=0,"No Late Payments",
T2018&lt;=2,"Low",
T2018&lt;=4,"Moderate",
TRUE,"High"
)</f>
        <v>No Late Payments</v>
      </c>
      <c r="AC2018" s="10" t="str" cm="1">
        <f t="array" ref="AC2018">_xlfn.IFS(
H2018&lt;40000000,"Low",
H2018&lt;60000000,"Medium",
H2018&lt;100000000,"High",
TRUE,"Very High"
)</f>
        <v>Very High</v>
      </c>
    </row>
    <row r="2019" spans="1:29">
      <c r="A2019" s="21" t="s">
        <v>2051</v>
      </c>
      <c r="B2019" s="22">
        <v>53</v>
      </c>
      <c r="C2019" s="22" t="s">
        <v>22</v>
      </c>
      <c r="D2019" s="22" t="s">
        <v>23</v>
      </c>
      <c r="E2019" s="22" t="s">
        <v>31</v>
      </c>
      <c r="F2019" s="22" t="s">
        <v>28</v>
      </c>
      <c r="G2019" s="23">
        <v>10700000</v>
      </c>
      <c r="H2019" s="23">
        <v>62000000</v>
      </c>
      <c r="I2019" s="22">
        <v>110</v>
      </c>
      <c r="J2019" s="22">
        <v>0</v>
      </c>
      <c r="K2019" s="22">
        <v>0</v>
      </c>
      <c r="L2019" s="22">
        <v>0</v>
      </c>
      <c r="M2019" s="23">
        <v>2070000</v>
      </c>
      <c r="N2019" s="23">
        <v>6940000</v>
      </c>
      <c r="O2019" s="23">
        <v>1410000</v>
      </c>
      <c r="P2019" s="23">
        <v>1360000</v>
      </c>
      <c r="Q2019" s="23">
        <v>2320000</v>
      </c>
      <c r="R2019" s="23">
        <v>1150000</v>
      </c>
      <c r="S2019" s="23">
        <v>4030000</v>
      </c>
      <c r="T2019" s="22">
        <v>0</v>
      </c>
      <c r="U2019" s="22">
        <v>0</v>
      </c>
      <c r="V2019" s="2" t="str" cm="1">
        <f t="array" ref="V2019">_xlfn.IFS(B2019&lt;30,"21-29",
B2019&lt;40,"30-39",
B2019&lt;50,"40-49",
B2019&lt;60,"50-59",
TRUE,"60+"
)</f>
        <v>50-59</v>
      </c>
      <c r="W2019" s="24">
        <f t="shared" si="93"/>
        <v>3473333.3333333335</v>
      </c>
      <c r="X2019" s="24">
        <f t="shared" si="94"/>
        <v>1610000</v>
      </c>
      <c r="Y2019" s="25">
        <f t="shared" si="95"/>
        <v>5.6021505376344087E-2</v>
      </c>
      <c r="Z2019" s="2" t="str" cm="1">
        <f t="array" ref="Z2019">_xlfn.IFS(Y2019&lt;=25%,"Low",
Y2019&lt;=50%,"Moderate",
Y2019&lt;=75%,"High",
Y2019&lt;=100%,"Very High",
TRUE,"Over Limit"
)</f>
        <v>Low</v>
      </c>
      <c r="AA2019" s="2" cm="1">
        <f t="array" ref="AA2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19" s="2" t="str" cm="1">
        <f t="array" ref="AB2019">_xlfn.IFS(T2019=0,"No Late Payments",
T2019&lt;=2,"Low",
T2019&lt;=4,"Moderate",
TRUE,"High"
)</f>
        <v>No Late Payments</v>
      </c>
      <c r="AC2019" s="10" t="str" cm="1">
        <f t="array" ref="AC2019">_xlfn.IFS(
H2019&lt;40000000,"Low",
H2019&lt;60000000,"Medium",
H2019&lt;100000000,"High",
TRUE,"Very High"
)</f>
        <v>High</v>
      </c>
    </row>
    <row r="2020" spans="1:29">
      <c r="A2020" s="18" t="s">
        <v>2052</v>
      </c>
      <c r="B2020" s="19">
        <v>32</v>
      </c>
      <c r="C2020" s="19" t="s">
        <v>22</v>
      </c>
      <c r="D2020" s="19" t="s">
        <v>30</v>
      </c>
      <c r="E2020" s="19" t="s">
        <v>24</v>
      </c>
      <c r="F2020" s="19" t="s">
        <v>41</v>
      </c>
      <c r="G2020" s="20">
        <v>6900000</v>
      </c>
      <c r="H2020" s="20">
        <v>20000000</v>
      </c>
      <c r="I2020" s="19">
        <v>72</v>
      </c>
      <c r="J2020" s="19">
        <v>1</v>
      </c>
      <c r="K2020" s="19">
        <v>0</v>
      </c>
      <c r="L2020" s="19">
        <v>2</v>
      </c>
      <c r="M2020" s="20">
        <v>9740000</v>
      </c>
      <c r="N2020" s="20">
        <v>8660000</v>
      </c>
      <c r="O2020" s="20">
        <v>10920000</v>
      </c>
      <c r="P2020" s="20">
        <v>620000</v>
      </c>
      <c r="Q2020" s="20">
        <v>1580000</v>
      </c>
      <c r="R2020" s="20">
        <v>3830000</v>
      </c>
      <c r="S2020" s="20">
        <v>2770000</v>
      </c>
      <c r="T2020" s="19">
        <v>3</v>
      </c>
      <c r="U2020" s="19">
        <v>0</v>
      </c>
      <c r="V2020" s="2" t="str" cm="1">
        <f t="array" ref="V2020">_xlfn.IFS(B2020&lt;30,"21-29",
B2020&lt;40,"30-39",
B2020&lt;50,"40-49",
B2020&lt;60,"50-59",
TRUE,"60+"
)</f>
        <v>30-39</v>
      </c>
      <c r="W2020" s="24">
        <f t="shared" si="93"/>
        <v>9773333.333333334</v>
      </c>
      <c r="X2020" s="24">
        <f t="shared" si="94"/>
        <v>2010000</v>
      </c>
      <c r="Y2020" s="25">
        <f t="shared" si="95"/>
        <v>0.48866666666666669</v>
      </c>
      <c r="Z2020" s="2" t="str" cm="1">
        <f t="array" ref="Z2020">_xlfn.IFS(Y2020&lt;=25%,"Low",
Y2020&lt;=50%,"Moderate",
Y2020&lt;=75%,"High",
Y2020&lt;=100%,"Very High",
TRUE,"Over Limit"
)</f>
        <v>Moderate</v>
      </c>
      <c r="AA2020" s="2" cm="1">
        <f t="array" ref="AA2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0" s="2" t="str" cm="1">
        <f t="array" ref="AB2020">_xlfn.IFS(T2020=0,"No Late Payments",
T2020&lt;=2,"Low",
T2020&lt;=4,"Moderate",
TRUE,"High"
)</f>
        <v>Moderate</v>
      </c>
      <c r="AC2020" s="10" t="str" cm="1">
        <f t="array" ref="AC2020">_xlfn.IFS(
H2020&lt;40000000,"Low",
H2020&lt;60000000,"Medium",
H2020&lt;100000000,"High",
TRUE,"Very High"
)</f>
        <v>Low</v>
      </c>
    </row>
    <row r="2021" spans="1:29">
      <c r="A2021" s="21" t="s">
        <v>2053</v>
      </c>
      <c r="B2021" s="22">
        <v>43</v>
      </c>
      <c r="C2021" s="22" t="s">
        <v>22</v>
      </c>
      <c r="D2021" s="22" t="s">
        <v>30</v>
      </c>
      <c r="E2021" s="22" t="s">
        <v>38</v>
      </c>
      <c r="F2021" s="22" t="s">
        <v>48</v>
      </c>
      <c r="G2021" s="23">
        <v>10800000</v>
      </c>
      <c r="H2021" s="23">
        <v>60000000</v>
      </c>
      <c r="I2021" s="22">
        <v>99</v>
      </c>
      <c r="J2021" s="22">
        <v>0</v>
      </c>
      <c r="K2021" s="22">
        <v>0</v>
      </c>
      <c r="L2021" s="22">
        <v>0</v>
      </c>
      <c r="M2021" s="23">
        <v>23170000</v>
      </c>
      <c r="N2021" s="23">
        <v>24990000</v>
      </c>
      <c r="O2021" s="23">
        <v>27950000</v>
      </c>
      <c r="P2021" s="23">
        <v>6160000</v>
      </c>
      <c r="Q2021" s="23">
        <v>6330000</v>
      </c>
      <c r="R2021" s="23">
        <v>10130000</v>
      </c>
      <c r="S2021" s="23">
        <v>3420000</v>
      </c>
      <c r="T2021" s="22">
        <v>0</v>
      </c>
      <c r="U2021" s="22">
        <v>0</v>
      </c>
      <c r="V2021" s="2" t="str" cm="1">
        <f t="array" ref="V2021">_xlfn.IFS(B2021&lt;30,"21-29",
B2021&lt;40,"30-39",
B2021&lt;50,"40-49",
B2021&lt;60,"50-59",
TRUE,"60+"
)</f>
        <v>40-49</v>
      </c>
      <c r="W2021" s="24">
        <f t="shared" si="93"/>
        <v>25370000</v>
      </c>
      <c r="X2021" s="24">
        <f t="shared" si="94"/>
        <v>7540000</v>
      </c>
      <c r="Y2021" s="25">
        <f t="shared" si="95"/>
        <v>0.42283333333333334</v>
      </c>
      <c r="Z2021" s="2" t="str" cm="1">
        <f t="array" ref="Z2021">_xlfn.IFS(Y2021&lt;=25%,"Low",
Y2021&lt;=50%,"Moderate",
Y2021&lt;=75%,"High",
Y2021&lt;=100%,"Very High",
TRUE,"Over Limit"
)</f>
        <v>Moderate</v>
      </c>
      <c r="AA2021" s="2" cm="1">
        <f t="array" ref="AA2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1" s="2" t="str" cm="1">
        <f t="array" ref="AB2021">_xlfn.IFS(T2021=0,"No Late Payments",
T2021&lt;=2,"Low",
T2021&lt;=4,"Moderate",
TRUE,"High"
)</f>
        <v>No Late Payments</v>
      </c>
      <c r="AC2021" s="10" t="str" cm="1">
        <f t="array" ref="AC2021">_xlfn.IFS(
H2021&lt;40000000,"Low",
H2021&lt;60000000,"Medium",
H2021&lt;100000000,"High",
TRUE,"Very High"
)</f>
        <v>High</v>
      </c>
    </row>
    <row r="2022" spans="1:29">
      <c r="A2022" s="18" t="s">
        <v>2054</v>
      </c>
      <c r="B2022" s="19">
        <v>39</v>
      </c>
      <c r="C2022" s="19" t="s">
        <v>22</v>
      </c>
      <c r="D2022" s="19" t="s">
        <v>30</v>
      </c>
      <c r="E2022" s="19" t="s">
        <v>24</v>
      </c>
      <c r="F2022" s="19" t="s">
        <v>41</v>
      </c>
      <c r="G2022" s="20">
        <v>13600000</v>
      </c>
      <c r="H2022" s="20">
        <v>70000000</v>
      </c>
      <c r="I2022" s="19">
        <v>28</v>
      </c>
      <c r="J2022" s="19">
        <v>0</v>
      </c>
      <c r="K2022" s="19">
        <v>0</v>
      </c>
      <c r="L2022" s="19">
        <v>0</v>
      </c>
      <c r="M2022" s="20">
        <v>52800000</v>
      </c>
      <c r="N2022" s="20">
        <v>47050000</v>
      </c>
      <c r="O2022" s="20">
        <v>49350000</v>
      </c>
      <c r="P2022" s="20">
        <v>34560000</v>
      </c>
      <c r="Q2022" s="20">
        <v>13770000</v>
      </c>
      <c r="R2022" s="20">
        <v>15990000</v>
      </c>
      <c r="S2022" s="20">
        <v>3440000</v>
      </c>
      <c r="T2022" s="19">
        <v>0</v>
      </c>
      <c r="U2022" s="19">
        <v>0</v>
      </c>
      <c r="V2022" s="2" t="str" cm="1">
        <f t="array" ref="V2022">_xlfn.IFS(B2022&lt;30,"21-29",
B2022&lt;40,"30-39",
B2022&lt;50,"40-49",
B2022&lt;60,"50-59",
TRUE,"60+"
)</f>
        <v>30-39</v>
      </c>
      <c r="W2022" s="24">
        <f t="shared" si="93"/>
        <v>49733333.333333336</v>
      </c>
      <c r="X2022" s="24">
        <f t="shared" si="94"/>
        <v>21440000</v>
      </c>
      <c r="Y2022" s="25">
        <f t="shared" si="95"/>
        <v>0.71047619047619048</v>
      </c>
      <c r="Z2022" s="2" t="str" cm="1">
        <f t="array" ref="Z2022">_xlfn.IFS(Y2022&lt;=25%,"Low",
Y2022&lt;=50%,"Moderate",
Y2022&lt;=75%,"High",
Y2022&lt;=100%,"Very High",
TRUE,"Over Limit"
)</f>
        <v>High</v>
      </c>
      <c r="AA2022" s="2" cm="1">
        <f t="array" ref="AA2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2" s="2" t="str" cm="1">
        <f t="array" ref="AB2022">_xlfn.IFS(T2022=0,"No Late Payments",
T2022&lt;=2,"Low",
T2022&lt;=4,"Moderate",
TRUE,"High"
)</f>
        <v>No Late Payments</v>
      </c>
      <c r="AC2022" s="10" t="str" cm="1">
        <f t="array" ref="AC2022">_xlfn.IFS(
H2022&lt;40000000,"Low",
H2022&lt;60000000,"Medium",
H2022&lt;100000000,"High",
TRUE,"Very High"
)</f>
        <v>High</v>
      </c>
    </row>
    <row r="2023" spans="1:29">
      <c r="A2023" s="21" t="s">
        <v>2055</v>
      </c>
      <c r="B2023" s="22">
        <v>34</v>
      </c>
      <c r="C2023" s="22" t="s">
        <v>22</v>
      </c>
      <c r="D2023" s="22" t="s">
        <v>30</v>
      </c>
      <c r="E2023" s="22" t="s">
        <v>38</v>
      </c>
      <c r="F2023" s="22" t="s">
        <v>41</v>
      </c>
      <c r="G2023" s="23">
        <v>11000000</v>
      </c>
      <c r="H2023" s="23">
        <v>57000000</v>
      </c>
      <c r="I2023" s="22">
        <v>63</v>
      </c>
      <c r="J2023" s="22">
        <v>2</v>
      </c>
      <c r="K2023" s="22">
        <v>1</v>
      </c>
      <c r="L2023" s="22">
        <v>3</v>
      </c>
      <c r="M2023" s="23">
        <v>43150000</v>
      </c>
      <c r="N2023" s="23">
        <v>39080000</v>
      </c>
      <c r="O2023" s="23">
        <v>38900000</v>
      </c>
      <c r="P2023" s="23">
        <v>4500000</v>
      </c>
      <c r="Q2023" s="23">
        <v>4140000</v>
      </c>
      <c r="R2023" s="23">
        <v>650000</v>
      </c>
      <c r="S2023" s="23">
        <v>3020000</v>
      </c>
      <c r="T2023" s="22">
        <v>3</v>
      </c>
      <c r="U2023" s="22">
        <v>0</v>
      </c>
      <c r="V2023" s="2" t="str" cm="1">
        <f t="array" ref="V2023">_xlfn.IFS(B2023&lt;30,"21-29",
B2023&lt;40,"30-39",
B2023&lt;50,"40-49",
B2023&lt;60,"50-59",
TRUE,"60+"
)</f>
        <v>30-39</v>
      </c>
      <c r="W2023" s="24">
        <f t="shared" si="93"/>
        <v>40376666.666666664</v>
      </c>
      <c r="X2023" s="24">
        <f t="shared" si="94"/>
        <v>3096666.6666666665</v>
      </c>
      <c r="Y2023" s="25">
        <f t="shared" si="95"/>
        <v>0.70836257309941519</v>
      </c>
      <c r="Z2023" s="2" t="str" cm="1">
        <f t="array" ref="Z2023">_xlfn.IFS(Y2023&lt;=25%,"Low",
Y2023&lt;=50%,"Moderate",
Y2023&lt;=75%,"High",
Y2023&lt;=100%,"Very High",
TRUE,"Over Limit"
)</f>
        <v>High</v>
      </c>
      <c r="AA2023" s="2" cm="1">
        <f t="array" ref="AA2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3" s="2" t="str" cm="1">
        <f t="array" ref="AB2023">_xlfn.IFS(T2023=0,"No Late Payments",
T2023&lt;=2,"Low",
T2023&lt;=4,"Moderate",
TRUE,"High"
)</f>
        <v>Moderate</v>
      </c>
      <c r="AC2023" s="10" t="str" cm="1">
        <f t="array" ref="AC2023">_xlfn.IFS(
H2023&lt;40000000,"Low",
H2023&lt;60000000,"Medium",
H2023&lt;100000000,"High",
TRUE,"Very High"
)</f>
        <v>Medium</v>
      </c>
    </row>
    <row r="2024" spans="1:29">
      <c r="A2024" s="18" t="s">
        <v>2056</v>
      </c>
      <c r="B2024" s="19">
        <v>25</v>
      </c>
      <c r="C2024" s="19" t="s">
        <v>22</v>
      </c>
      <c r="D2024" s="19" t="s">
        <v>23</v>
      </c>
      <c r="E2024" s="19" t="s">
        <v>38</v>
      </c>
      <c r="F2024" s="19" t="s">
        <v>28</v>
      </c>
      <c r="G2024" s="20">
        <v>7400000</v>
      </c>
      <c r="H2024" s="20">
        <v>20000000</v>
      </c>
      <c r="I2024" s="19">
        <v>31</v>
      </c>
      <c r="J2024" s="19">
        <v>1</v>
      </c>
      <c r="K2024" s="19">
        <v>0</v>
      </c>
      <c r="L2024" s="19">
        <v>0</v>
      </c>
      <c r="M2024" s="20">
        <v>8120000</v>
      </c>
      <c r="N2024" s="20">
        <v>7810000</v>
      </c>
      <c r="O2024" s="20">
        <v>13210000</v>
      </c>
      <c r="P2024" s="20">
        <v>2150000</v>
      </c>
      <c r="Q2024" s="20">
        <v>2290000</v>
      </c>
      <c r="R2024" s="20">
        <v>4980000</v>
      </c>
      <c r="S2024" s="20">
        <v>710000</v>
      </c>
      <c r="T2024" s="19">
        <v>1</v>
      </c>
      <c r="U2024" s="19">
        <v>1</v>
      </c>
      <c r="V2024" s="2" t="str" cm="1">
        <f t="array" ref="V2024">_xlfn.IFS(B2024&lt;30,"21-29",
B2024&lt;40,"30-39",
B2024&lt;50,"40-49",
B2024&lt;60,"50-59",
TRUE,"60+"
)</f>
        <v>21-29</v>
      </c>
      <c r="W2024" s="24">
        <f t="shared" si="93"/>
        <v>9713333.333333334</v>
      </c>
      <c r="X2024" s="24">
        <f t="shared" si="94"/>
        <v>3140000</v>
      </c>
      <c r="Y2024" s="25">
        <f t="shared" si="95"/>
        <v>0.48566666666666669</v>
      </c>
      <c r="Z2024" s="2" t="str" cm="1">
        <f t="array" ref="Z2024">_xlfn.IFS(Y2024&lt;=25%,"Low",
Y2024&lt;=50%,"Moderate",
Y2024&lt;=75%,"High",
Y2024&lt;=100%,"Very High",
TRUE,"Over Limit"
)</f>
        <v>Moderate</v>
      </c>
      <c r="AA2024" s="2" cm="1">
        <f t="array" ref="AA2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4" s="2" t="str" cm="1">
        <f t="array" ref="AB2024">_xlfn.IFS(T2024=0,"No Late Payments",
T2024&lt;=2,"Low",
T2024&lt;=4,"Moderate",
TRUE,"High"
)</f>
        <v>Low</v>
      </c>
      <c r="AC2024" s="10" t="str" cm="1">
        <f t="array" ref="AC2024">_xlfn.IFS(
H2024&lt;40000000,"Low",
H2024&lt;60000000,"Medium",
H2024&lt;100000000,"High",
TRUE,"Very High"
)</f>
        <v>Low</v>
      </c>
    </row>
    <row r="2025" spans="1:29">
      <c r="A2025" s="21" t="s">
        <v>2057</v>
      </c>
      <c r="B2025" s="22">
        <v>28</v>
      </c>
      <c r="C2025" s="22" t="s">
        <v>22</v>
      </c>
      <c r="D2025" s="22" t="s">
        <v>23</v>
      </c>
      <c r="E2025" s="22" t="s">
        <v>38</v>
      </c>
      <c r="F2025" s="22" t="s">
        <v>28</v>
      </c>
      <c r="G2025" s="23">
        <v>8700000</v>
      </c>
      <c r="H2025" s="23">
        <v>44000000</v>
      </c>
      <c r="I2025" s="22">
        <v>77</v>
      </c>
      <c r="J2025" s="22">
        <v>0</v>
      </c>
      <c r="K2025" s="22">
        <v>0</v>
      </c>
      <c r="L2025" s="22">
        <v>0</v>
      </c>
      <c r="M2025" s="23">
        <v>11200000</v>
      </c>
      <c r="N2025" s="23">
        <v>13470000</v>
      </c>
      <c r="O2025" s="23">
        <v>6520000</v>
      </c>
      <c r="P2025" s="23">
        <v>4900000</v>
      </c>
      <c r="Q2025" s="23">
        <v>4300000</v>
      </c>
      <c r="R2025" s="23">
        <v>2050000</v>
      </c>
      <c r="S2025" s="23">
        <v>800000</v>
      </c>
      <c r="T2025" s="22">
        <v>1</v>
      </c>
      <c r="U2025" s="22">
        <v>0</v>
      </c>
      <c r="V2025" s="2" t="str" cm="1">
        <f t="array" ref="V2025">_xlfn.IFS(B2025&lt;30,"21-29",
B2025&lt;40,"30-39",
B2025&lt;50,"40-49",
B2025&lt;60,"50-59",
TRUE,"60+"
)</f>
        <v>21-29</v>
      </c>
      <c r="W2025" s="24">
        <f t="shared" si="93"/>
        <v>10396666.666666666</v>
      </c>
      <c r="X2025" s="24">
        <f t="shared" si="94"/>
        <v>3750000</v>
      </c>
      <c r="Y2025" s="25">
        <f t="shared" si="95"/>
        <v>0.23628787878787877</v>
      </c>
      <c r="Z2025" s="2" t="str" cm="1">
        <f t="array" ref="Z2025">_xlfn.IFS(Y2025&lt;=25%,"Low",
Y2025&lt;=50%,"Moderate",
Y2025&lt;=75%,"High",
Y2025&lt;=100%,"Very High",
TRUE,"Over Limit"
)</f>
        <v>Low</v>
      </c>
      <c r="AA2025" s="2" cm="1">
        <f t="array" ref="AA2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25" s="2" t="str" cm="1">
        <f t="array" ref="AB2025">_xlfn.IFS(T2025=0,"No Late Payments",
T2025&lt;=2,"Low",
T2025&lt;=4,"Moderate",
TRUE,"High"
)</f>
        <v>Low</v>
      </c>
      <c r="AC2025" s="10" t="str" cm="1">
        <f t="array" ref="AC2025">_xlfn.IFS(
H2025&lt;40000000,"Low",
H2025&lt;60000000,"Medium",
H2025&lt;100000000,"High",
TRUE,"Very High"
)</f>
        <v>Medium</v>
      </c>
    </row>
    <row r="2026" spans="1:29">
      <c r="A2026" s="18" t="s">
        <v>2058</v>
      </c>
      <c r="B2026" s="19">
        <v>21</v>
      </c>
      <c r="C2026" s="19" t="s">
        <v>22</v>
      </c>
      <c r="D2026" s="19" t="s">
        <v>27</v>
      </c>
      <c r="E2026" s="19" t="s">
        <v>38</v>
      </c>
      <c r="F2026" s="19" t="s">
        <v>48</v>
      </c>
      <c r="G2026" s="20">
        <v>10000000</v>
      </c>
      <c r="H2026" s="20">
        <v>24000000</v>
      </c>
      <c r="I2026" s="19">
        <v>28</v>
      </c>
      <c r="J2026" s="19">
        <v>0</v>
      </c>
      <c r="K2026" s="19">
        <v>0</v>
      </c>
      <c r="L2026" s="19">
        <v>0</v>
      </c>
      <c r="M2026" s="20">
        <v>11600000</v>
      </c>
      <c r="N2026" s="20">
        <v>12650000</v>
      </c>
      <c r="O2026" s="20">
        <v>13690000</v>
      </c>
      <c r="P2026" s="20">
        <v>3540000</v>
      </c>
      <c r="Q2026" s="20">
        <v>2470000</v>
      </c>
      <c r="R2026" s="20">
        <v>7400000</v>
      </c>
      <c r="S2026" s="20">
        <v>860000</v>
      </c>
      <c r="T2026" s="19">
        <v>0</v>
      </c>
      <c r="U2026" s="19">
        <v>0</v>
      </c>
      <c r="V2026" s="2" t="str" cm="1">
        <f t="array" ref="V2026">_xlfn.IFS(B2026&lt;30,"21-29",
B2026&lt;40,"30-39",
B2026&lt;50,"40-49",
B2026&lt;60,"50-59",
TRUE,"60+"
)</f>
        <v>21-29</v>
      </c>
      <c r="W2026" s="24">
        <f t="shared" si="93"/>
        <v>12646666.666666666</v>
      </c>
      <c r="X2026" s="24">
        <f t="shared" si="94"/>
        <v>4470000</v>
      </c>
      <c r="Y2026" s="25">
        <f t="shared" si="95"/>
        <v>0.52694444444444444</v>
      </c>
      <c r="Z2026" s="2" t="str" cm="1">
        <f t="array" ref="Z2026">_xlfn.IFS(Y2026&lt;=25%,"Low",
Y2026&lt;=50%,"Moderate",
Y2026&lt;=75%,"High",
Y2026&lt;=100%,"Very High",
TRUE,"Over Limit"
)</f>
        <v>High</v>
      </c>
      <c r="AA2026" s="2" cm="1">
        <f t="array" ref="AA2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6" s="2" t="str" cm="1">
        <f t="array" ref="AB2026">_xlfn.IFS(T2026=0,"No Late Payments",
T2026&lt;=2,"Low",
T2026&lt;=4,"Moderate",
TRUE,"High"
)</f>
        <v>No Late Payments</v>
      </c>
      <c r="AC2026" s="10" t="str" cm="1">
        <f t="array" ref="AC2026">_xlfn.IFS(
H2026&lt;40000000,"Low",
H2026&lt;60000000,"Medium",
H2026&lt;100000000,"High",
TRUE,"Very High"
)</f>
        <v>Low</v>
      </c>
    </row>
    <row r="2027" spans="1:29">
      <c r="A2027" s="21" t="s">
        <v>2059</v>
      </c>
      <c r="B2027" s="22">
        <v>51</v>
      </c>
      <c r="C2027" s="22" t="s">
        <v>22</v>
      </c>
      <c r="D2027" s="22" t="s">
        <v>23</v>
      </c>
      <c r="E2027" s="22" t="s">
        <v>24</v>
      </c>
      <c r="F2027" s="22" t="s">
        <v>48</v>
      </c>
      <c r="G2027" s="23">
        <v>17900000</v>
      </c>
      <c r="H2027" s="23">
        <v>90000000</v>
      </c>
      <c r="I2027" s="22">
        <v>173</v>
      </c>
      <c r="J2027" s="22">
        <v>0</v>
      </c>
      <c r="K2027" s="22">
        <v>0</v>
      </c>
      <c r="L2027" s="22">
        <v>0</v>
      </c>
      <c r="M2027" s="23">
        <v>11260000</v>
      </c>
      <c r="N2027" s="23">
        <v>17260000</v>
      </c>
      <c r="O2027" s="23">
        <v>15760000</v>
      </c>
      <c r="P2027" s="23">
        <v>1680000</v>
      </c>
      <c r="Q2027" s="23">
        <v>1640000</v>
      </c>
      <c r="R2027" s="23">
        <v>7020000</v>
      </c>
      <c r="S2027" s="23">
        <v>490000</v>
      </c>
      <c r="T2027" s="22">
        <v>1</v>
      </c>
      <c r="U2027" s="22">
        <v>0</v>
      </c>
      <c r="V2027" s="2" t="str" cm="1">
        <f t="array" ref="V2027">_xlfn.IFS(B2027&lt;30,"21-29",
B2027&lt;40,"30-39",
B2027&lt;50,"40-49",
B2027&lt;60,"50-59",
TRUE,"60+"
)</f>
        <v>50-59</v>
      </c>
      <c r="W2027" s="24">
        <f t="shared" si="93"/>
        <v>14760000</v>
      </c>
      <c r="X2027" s="24">
        <f t="shared" si="94"/>
        <v>3446666.6666666665</v>
      </c>
      <c r="Y2027" s="25">
        <f t="shared" si="95"/>
        <v>0.16400000000000001</v>
      </c>
      <c r="Z2027" s="2" t="str" cm="1">
        <f t="array" ref="Z2027">_xlfn.IFS(Y2027&lt;=25%,"Low",
Y2027&lt;=50%,"Moderate",
Y2027&lt;=75%,"High",
Y2027&lt;=100%,"Very High",
TRUE,"Over Limit"
)</f>
        <v>Low</v>
      </c>
      <c r="AA2027" s="2" cm="1">
        <f t="array" ref="AA2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27" s="2" t="str" cm="1">
        <f t="array" ref="AB2027">_xlfn.IFS(T2027=0,"No Late Payments",
T2027&lt;=2,"Low",
T2027&lt;=4,"Moderate",
TRUE,"High"
)</f>
        <v>Low</v>
      </c>
      <c r="AC2027" s="10" t="str" cm="1">
        <f t="array" ref="AC2027">_xlfn.IFS(
H2027&lt;40000000,"Low",
H2027&lt;60000000,"Medium",
H2027&lt;100000000,"High",
TRUE,"Very High"
)</f>
        <v>High</v>
      </c>
    </row>
    <row r="2028" spans="1:29">
      <c r="A2028" s="18" t="s">
        <v>2060</v>
      </c>
      <c r="B2028" s="19">
        <v>23</v>
      </c>
      <c r="C2028" s="19" t="s">
        <v>34</v>
      </c>
      <c r="D2028" s="19" t="s">
        <v>30</v>
      </c>
      <c r="E2028" s="19" t="s">
        <v>38</v>
      </c>
      <c r="F2028" s="19" t="s">
        <v>28</v>
      </c>
      <c r="G2028" s="20">
        <v>5200000</v>
      </c>
      <c r="H2028" s="20">
        <v>20000000</v>
      </c>
      <c r="I2028" s="19">
        <v>50</v>
      </c>
      <c r="J2028" s="19">
        <v>1</v>
      </c>
      <c r="K2028" s="19">
        <v>0</v>
      </c>
      <c r="L2028" s="19">
        <v>0</v>
      </c>
      <c r="M2028" s="20">
        <v>8440000</v>
      </c>
      <c r="N2028" s="20">
        <v>5110000</v>
      </c>
      <c r="O2028" s="20">
        <v>5260000</v>
      </c>
      <c r="P2028" s="20">
        <v>1880000</v>
      </c>
      <c r="Q2028" s="20">
        <v>1980000</v>
      </c>
      <c r="R2028" s="20">
        <v>2190000</v>
      </c>
      <c r="S2028" s="20">
        <v>40000</v>
      </c>
      <c r="T2028" s="19">
        <v>2</v>
      </c>
      <c r="U2028" s="19">
        <v>0</v>
      </c>
      <c r="V2028" s="2" t="str" cm="1">
        <f t="array" ref="V2028">_xlfn.IFS(B2028&lt;30,"21-29",
B2028&lt;40,"30-39",
B2028&lt;50,"40-49",
B2028&lt;60,"50-59",
TRUE,"60+"
)</f>
        <v>21-29</v>
      </c>
      <c r="W2028" s="24">
        <f t="shared" si="93"/>
        <v>6270000</v>
      </c>
      <c r="X2028" s="24">
        <f t="shared" si="94"/>
        <v>2016666.6666666667</v>
      </c>
      <c r="Y2028" s="25">
        <f t="shared" si="95"/>
        <v>0.3135</v>
      </c>
      <c r="Z2028" s="2" t="str" cm="1">
        <f t="array" ref="Z2028">_xlfn.IFS(Y2028&lt;=25%,"Low",
Y2028&lt;=50%,"Moderate",
Y2028&lt;=75%,"High",
Y2028&lt;=100%,"Very High",
TRUE,"Over Limit"
)</f>
        <v>Moderate</v>
      </c>
      <c r="AA2028" s="2" cm="1">
        <f t="array" ref="AA2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8" s="2" t="str" cm="1">
        <f t="array" ref="AB2028">_xlfn.IFS(T2028=0,"No Late Payments",
T2028&lt;=2,"Low",
T2028&lt;=4,"Moderate",
TRUE,"High"
)</f>
        <v>Low</v>
      </c>
      <c r="AC2028" s="10" t="str" cm="1">
        <f t="array" ref="AC2028">_xlfn.IFS(
H2028&lt;40000000,"Low",
H2028&lt;60000000,"Medium",
H2028&lt;100000000,"High",
TRUE,"Very High"
)</f>
        <v>Low</v>
      </c>
    </row>
    <row r="2029" spans="1:29">
      <c r="A2029" s="21" t="s">
        <v>2061</v>
      </c>
      <c r="B2029" s="22">
        <v>37</v>
      </c>
      <c r="C2029" s="22" t="s">
        <v>22</v>
      </c>
      <c r="D2029" s="22" t="s">
        <v>23</v>
      </c>
      <c r="E2029" s="22" t="s">
        <v>38</v>
      </c>
      <c r="F2029" s="22" t="s">
        <v>28</v>
      </c>
      <c r="G2029" s="23">
        <v>10200000</v>
      </c>
      <c r="H2029" s="23">
        <v>49000000</v>
      </c>
      <c r="I2029" s="22">
        <v>70</v>
      </c>
      <c r="J2029" s="22">
        <v>0</v>
      </c>
      <c r="K2029" s="22">
        <v>0</v>
      </c>
      <c r="L2029" s="22">
        <v>0</v>
      </c>
      <c r="M2029" s="23">
        <v>24080000</v>
      </c>
      <c r="N2029" s="23">
        <v>27650000</v>
      </c>
      <c r="O2029" s="23">
        <v>20990000</v>
      </c>
      <c r="P2029" s="23">
        <v>10760000</v>
      </c>
      <c r="Q2029" s="23">
        <v>7530000</v>
      </c>
      <c r="R2029" s="23">
        <v>5940000</v>
      </c>
      <c r="S2029" s="23">
        <v>980000</v>
      </c>
      <c r="T2029" s="22">
        <v>0</v>
      </c>
      <c r="U2029" s="22">
        <v>0</v>
      </c>
      <c r="V2029" s="2" t="str" cm="1">
        <f t="array" ref="V2029">_xlfn.IFS(B2029&lt;30,"21-29",
B2029&lt;40,"30-39",
B2029&lt;50,"40-49",
B2029&lt;60,"50-59",
TRUE,"60+"
)</f>
        <v>30-39</v>
      </c>
      <c r="W2029" s="24">
        <f t="shared" si="93"/>
        <v>24240000</v>
      </c>
      <c r="X2029" s="24">
        <f t="shared" si="94"/>
        <v>8076666.666666667</v>
      </c>
      <c r="Y2029" s="25">
        <f t="shared" si="95"/>
        <v>0.4946938775510204</v>
      </c>
      <c r="Z2029" s="2" t="str" cm="1">
        <f t="array" ref="Z2029">_xlfn.IFS(Y2029&lt;=25%,"Low",
Y2029&lt;=50%,"Moderate",
Y2029&lt;=75%,"High",
Y2029&lt;=100%,"Very High",
TRUE,"Over Limit"
)</f>
        <v>Moderate</v>
      </c>
      <c r="AA2029" s="2" cm="1">
        <f t="array" ref="AA2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9" s="2" t="str" cm="1">
        <f t="array" ref="AB2029">_xlfn.IFS(T2029=0,"No Late Payments",
T2029&lt;=2,"Low",
T2029&lt;=4,"Moderate",
TRUE,"High"
)</f>
        <v>No Late Payments</v>
      </c>
      <c r="AC2029" s="10" t="str" cm="1">
        <f t="array" ref="AC2029">_xlfn.IFS(
H2029&lt;40000000,"Low",
H2029&lt;60000000,"Medium",
H2029&lt;100000000,"High",
TRUE,"Very High"
)</f>
        <v>Medium</v>
      </c>
    </row>
    <row r="2030" spans="1:29">
      <c r="A2030" s="18" t="s">
        <v>2062</v>
      </c>
      <c r="B2030" s="19">
        <v>36</v>
      </c>
      <c r="C2030" s="19" t="s">
        <v>34</v>
      </c>
      <c r="D2030" s="19" t="s">
        <v>23</v>
      </c>
      <c r="E2030" s="19" t="s">
        <v>24</v>
      </c>
      <c r="F2030" s="19" t="s">
        <v>41</v>
      </c>
      <c r="G2030" s="20">
        <v>12900000</v>
      </c>
      <c r="H2030" s="20">
        <v>86000000</v>
      </c>
      <c r="I2030" s="19">
        <v>143</v>
      </c>
      <c r="J2030" s="19">
        <v>0</v>
      </c>
      <c r="K2030" s="19">
        <v>0</v>
      </c>
      <c r="L2030" s="19">
        <v>0</v>
      </c>
      <c r="M2030" s="20">
        <v>15850000</v>
      </c>
      <c r="N2030" s="20">
        <v>18940000</v>
      </c>
      <c r="O2030" s="20">
        <v>12490000</v>
      </c>
      <c r="P2030" s="20">
        <v>5930000</v>
      </c>
      <c r="Q2030" s="20">
        <v>10260000</v>
      </c>
      <c r="R2030" s="20">
        <v>7880000</v>
      </c>
      <c r="S2030" s="20">
        <v>730000</v>
      </c>
      <c r="T2030" s="19">
        <v>0</v>
      </c>
      <c r="U2030" s="19">
        <v>0</v>
      </c>
      <c r="V2030" s="2" t="str" cm="1">
        <f t="array" ref="V2030">_xlfn.IFS(B2030&lt;30,"21-29",
B2030&lt;40,"30-39",
B2030&lt;50,"40-49",
B2030&lt;60,"50-59",
TRUE,"60+"
)</f>
        <v>30-39</v>
      </c>
      <c r="W2030" s="24">
        <f t="shared" si="93"/>
        <v>15760000</v>
      </c>
      <c r="X2030" s="24">
        <f t="shared" si="94"/>
        <v>8023333.333333333</v>
      </c>
      <c r="Y2030" s="25">
        <f t="shared" si="95"/>
        <v>0.18325581395348836</v>
      </c>
      <c r="Z2030" s="2" t="str" cm="1">
        <f t="array" ref="Z2030">_xlfn.IFS(Y2030&lt;=25%,"Low",
Y2030&lt;=50%,"Moderate",
Y2030&lt;=75%,"High",
Y2030&lt;=100%,"Very High",
TRUE,"Over Limit"
)</f>
        <v>Low</v>
      </c>
      <c r="AA2030" s="2" cm="1">
        <f t="array" ref="AA2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0" s="2" t="str" cm="1">
        <f t="array" ref="AB2030">_xlfn.IFS(T2030=0,"No Late Payments",
T2030&lt;=2,"Low",
T2030&lt;=4,"Moderate",
TRUE,"High"
)</f>
        <v>No Late Payments</v>
      </c>
      <c r="AC2030" s="10" t="str" cm="1">
        <f t="array" ref="AC2030">_xlfn.IFS(
H2030&lt;40000000,"Low",
H2030&lt;60000000,"Medium",
H2030&lt;100000000,"High",
TRUE,"Very High"
)</f>
        <v>High</v>
      </c>
    </row>
    <row r="2031" spans="1:29">
      <c r="A2031" s="21" t="s">
        <v>2063</v>
      </c>
      <c r="B2031" s="22">
        <v>33</v>
      </c>
      <c r="C2031" s="22" t="s">
        <v>22</v>
      </c>
      <c r="D2031" s="22" t="s">
        <v>46</v>
      </c>
      <c r="E2031" s="22" t="s">
        <v>38</v>
      </c>
      <c r="F2031" s="22" t="s">
        <v>28</v>
      </c>
      <c r="G2031" s="23">
        <v>13200000</v>
      </c>
      <c r="H2031" s="23">
        <v>45000000</v>
      </c>
      <c r="I2031" s="22">
        <v>104</v>
      </c>
      <c r="J2031" s="22">
        <v>2</v>
      </c>
      <c r="K2031" s="22">
        <v>2</v>
      </c>
      <c r="L2031" s="22">
        <v>3</v>
      </c>
      <c r="M2031" s="23">
        <v>29760000</v>
      </c>
      <c r="N2031" s="23">
        <v>35820000</v>
      </c>
      <c r="O2031" s="23">
        <v>34490000</v>
      </c>
      <c r="P2031" s="23">
        <v>760000</v>
      </c>
      <c r="Q2031" s="23">
        <v>1180000</v>
      </c>
      <c r="R2031" s="23">
        <v>960000</v>
      </c>
      <c r="S2031" s="23">
        <v>2420000</v>
      </c>
      <c r="T2031" s="22">
        <v>3</v>
      </c>
      <c r="U2031" s="22">
        <v>1</v>
      </c>
      <c r="V2031" s="2" t="str" cm="1">
        <f t="array" ref="V2031">_xlfn.IFS(B2031&lt;30,"21-29",
B2031&lt;40,"30-39",
B2031&lt;50,"40-49",
B2031&lt;60,"50-59",
TRUE,"60+"
)</f>
        <v>30-39</v>
      </c>
      <c r="W2031" s="24">
        <f t="shared" si="93"/>
        <v>33356666.666666668</v>
      </c>
      <c r="X2031" s="24">
        <f t="shared" si="94"/>
        <v>966666.66666666663</v>
      </c>
      <c r="Y2031" s="25">
        <f t="shared" si="95"/>
        <v>0.74125925925925928</v>
      </c>
      <c r="Z2031" s="2" t="str" cm="1">
        <f t="array" ref="Z2031">_xlfn.IFS(Y2031&lt;=25%,"Low",
Y2031&lt;=50%,"Moderate",
Y2031&lt;=75%,"High",
Y2031&lt;=100%,"Very High",
TRUE,"Over Limit"
)</f>
        <v>High</v>
      </c>
      <c r="AA2031" s="2" cm="1">
        <f t="array" ref="AA2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1" s="2" t="str" cm="1">
        <f t="array" ref="AB2031">_xlfn.IFS(T2031=0,"No Late Payments",
T2031&lt;=2,"Low",
T2031&lt;=4,"Moderate",
TRUE,"High"
)</f>
        <v>Moderate</v>
      </c>
      <c r="AC2031" s="10" t="str" cm="1">
        <f t="array" ref="AC2031">_xlfn.IFS(
H2031&lt;40000000,"Low",
H2031&lt;60000000,"Medium",
H2031&lt;100000000,"High",
TRUE,"Very High"
)</f>
        <v>Medium</v>
      </c>
    </row>
    <row r="2032" spans="1:29">
      <c r="A2032" s="18" t="s">
        <v>2064</v>
      </c>
      <c r="B2032" s="19">
        <v>36</v>
      </c>
      <c r="C2032" s="19" t="s">
        <v>22</v>
      </c>
      <c r="D2032" s="19" t="s">
        <v>23</v>
      </c>
      <c r="E2032" s="19" t="s">
        <v>24</v>
      </c>
      <c r="F2032" s="19" t="s">
        <v>28</v>
      </c>
      <c r="G2032" s="20">
        <v>13800000</v>
      </c>
      <c r="H2032" s="20">
        <v>45000000</v>
      </c>
      <c r="I2032" s="19">
        <v>41</v>
      </c>
      <c r="J2032" s="19">
        <v>0</v>
      </c>
      <c r="K2032" s="19">
        <v>0</v>
      </c>
      <c r="L2032" s="19">
        <v>0</v>
      </c>
      <c r="M2032" s="20">
        <v>23570000</v>
      </c>
      <c r="N2032" s="20">
        <v>31440000</v>
      </c>
      <c r="O2032" s="20">
        <v>20090000</v>
      </c>
      <c r="P2032" s="20">
        <v>7280000</v>
      </c>
      <c r="Q2032" s="20">
        <v>7640000</v>
      </c>
      <c r="R2032" s="20">
        <v>7070000</v>
      </c>
      <c r="S2032" s="20">
        <v>520000</v>
      </c>
      <c r="T2032" s="19">
        <v>0</v>
      </c>
      <c r="U2032" s="19">
        <v>0</v>
      </c>
      <c r="V2032" s="2" t="str" cm="1">
        <f t="array" ref="V2032">_xlfn.IFS(B2032&lt;30,"21-29",
B2032&lt;40,"30-39",
B2032&lt;50,"40-49",
B2032&lt;60,"50-59",
TRUE,"60+"
)</f>
        <v>30-39</v>
      </c>
      <c r="W2032" s="24">
        <f t="shared" si="93"/>
        <v>25033333.333333332</v>
      </c>
      <c r="X2032" s="24">
        <f t="shared" si="94"/>
        <v>7330000</v>
      </c>
      <c r="Y2032" s="25">
        <f t="shared" si="95"/>
        <v>0.55629629629629629</v>
      </c>
      <c r="Z2032" s="2" t="str" cm="1">
        <f t="array" ref="Z2032">_xlfn.IFS(Y2032&lt;=25%,"Low",
Y2032&lt;=50%,"Moderate",
Y2032&lt;=75%,"High",
Y2032&lt;=100%,"Very High",
TRUE,"Over Limit"
)</f>
        <v>High</v>
      </c>
      <c r="AA2032" s="2" cm="1">
        <f t="array" ref="AA2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2" s="2" t="str" cm="1">
        <f t="array" ref="AB2032">_xlfn.IFS(T2032=0,"No Late Payments",
T2032&lt;=2,"Low",
T2032&lt;=4,"Moderate",
TRUE,"High"
)</f>
        <v>No Late Payments</v>
      </c>
      <c r="AC2032" s="10" t="str" cm="1">
        <f t="array" ref="AC2032">_xlfn.IFS(
H2032&lt;40000000,"Low",
H2032&lt;60000000,"Medium",
H2032&lt;100000000,"High",
TRUE,"Very High"
)</f>
        <v>Medium</v>
      </c>
    </row>
    <row r="2033" spans="1:29">
      <c r="A2033" s="21" t="s">
        <v>2065</v>
      </c>
      <c r="B2033" s="22">
        <v>26</v>
      </c>
      <c r="C2033" s="22" t="s">
        <v>22</v>
      </c>
      <c r="D2033" s="22" t="s">
        <v>23</v>
      </c>
      <c r="E2033" s="22" t="s">
        <v>38</v>
      </c>
      <c r="F2033" s="22" t="s">
        <v>48</v>
      </c>
      <c r="G2033" s="23">
        <v>5400000</v>
      </c>
      <c r="H2033" s="23">
        <v>20000000</v>
      </c>
      <c r="I2033" s="22">
        <v>29</v>
      </c>
      <c r="J2033" s="22">
        <v>2</v>
      </c>
      <c r="K2033" s="22">
        <v>2</v>
      </c>
      <c r="L2033" s="22">
        <v>0</v>
      </c>
      <c r="M2033" s="23">
        <v>12770000</v>
      </c>
      <c r="N2033" s="23">
        <v>16200000</v>
      </c>
      <c r="O2033" s="23">
        <v>13690000</v>
      </c>
      <c r="P2033" s="23">
        <v>940000</v>
      </c>
      <c r="Q2033" s="23">
        <v>5770000</v>
      </c>
      <c r="R2033" s="23">
        <v>5850000</v>
      </c>
      <c r="S2033" s="23">
        <v>1170000</v>
      </c>
      <c r="T2033" s="22">
        <v>4</v>
      </c>
      <c r="U2033" s="22">
        <v>1</v>
      </c>
      <c r="V2033" s="2" t="str" cm="1">
        <f t="array" ref="V2033">_xlfn.IFS(B2033&lt;30,"21-29",
B2033&lt;40,"30-39",
B2033&lt;50,"40-49",
B2033&lt;60,"50-59",
TRUE,"60+"
)</f>
        <v>21-29</v>
      </c>
      <c r="W2033" s="24">
        <f t="shared" si="93"/>
        <v>14220000</v>
      </c>
      <c r="X2033" s="24">
        <f t="shared" si="94"/>
        <v>4186666.6666666665</v>
      </c>
      <c r="Y2033" s="25">
        <f t="shared" si="95"/>
        <v>0.71099999999999997</v>
      </c>
      <c r="Z2033" s="2" t="str" cm="1">
        <f t="array" ref="Z2033">_xlfn.IFS(Y2033&lt;=25%,"Low",
Y2033&lt;=50%,"Moderate",
Y2033&lt;=75%,"High",
Y2033&lt;=100%,"Very High",
TRUE,"Over Limit"
)</f>
        <v>High</v>
      </c>
      <c r="AA2033" s="2" cm="1">
        <f t="array" ref="AA2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3" s="2" t="str" cm="1">
        <f t="array" ref="AB2033">_xlfn.IFS(T2033=0,"No Late Payments",
T2033&lt;=2,"Low",
T2033&lt;=4,"Moderate",
TRUE,"High"
)</f>
        <v>Moderate</v>
      </c>
      <c r="AC2033" s="10" t="str" cm="1">
        <f t="array" ref="AC2033">_xlfn.IFS(
H2033&lt;40000000,"Low",
H2033&lt;60000000,"Medium",
H2033&lt;100000000,"High",
TRUE,"Very High"
)</f>
        <v>Low</v>
      </c>
    </row>
    <row r="2034" spans="1:29">
      <c r="A2034" s="18" t="s">
        <v>2066</v>
      </c>
      <c r="B2034" s="19">
        <v>41</v>
      </c>
      <c r="C2034" s="19" t="s">
        <v>34</v>
      </c>
      <c r="D2034" s="19" t="s">
        <v>23</v>
      </c>
      <c r="E2034" s="19" t="s">
        <v>24</v>
      </c>
      <c r="F2034" s="19" t="s">
        <v>41</v>
      </c>
      <c r="G2034" s="20">
        <v>17600000</v>
      </c>
      <c r="H2034" s="20">
        <v>76000000</v>
      </c>
      <c r="I2034" s="19">
        <v>133</v>
      </c>
      <c r="J2034" s="19">
        <v>0</v>
      </c>
      <c r="K2034" s="19">
        <v>0</v>
      </c>
      <c r="L2034" s="19">
        <v>0</v>
      </c>
      <c r="M2034" s="20">
        <v>44820000</v>
      </c>
      <c r="N2034" s="20">
        <v>34320000</v>
      </c>
      <c r="O2034" s="20">
        <v>23240000</v>
      </c>
      <c r="P2034" s="20">
        <v>13300000</v>
      </c>
      <c r="Q2034" s="20">
        <v>18570000</v>
      </c>
      <c r="R2034" s="20">
        <v>6020000</v>
      </c>
      <c r="S2034" s="20">
        <v>1210000</v>
      </c>
      <c r="T2034" s="19">
        <v>1</v>
      </c>
      <c r="U2034" s="19">
        <v>0</v>
      </c>
      <c r="V2034" s="2" t="str" cm="1">
        <f t="array" ref="V2034">_xlfn.IFS(B2034&lt;30,"21-29",
B2034&lt;40,"30-39",
B2034&lt;50,"40-49",
B2034&lt;60,"50-59",
TRUE,"60+"
)</f>
        <v>40-49</v>
      </c>
      <c r="W2034" s="24">
        <f t="shared" si="93"/>
        <v>34126666.666666664</v>
      </c>
      <c r="X2034" s="24">
        <f t="shared" si="94"/>
        <v>12630000</v>
      </c>
      <c r="Y2034" s="25">
        <f t="shared" si="95"/>
        <v>0.44903508771929823</v>
      </c>
      <c r="Z2034" s="2" t="str" cm="1">
        <f t="array" ref="Z2034">_xlfn.IFS(Y2034&lt;=25%,"Low",
Y2034&lt;=50%,"Moderate",
Y2034&lt;=75%,"High",
Y2034&lt;=100%,"Very High",
TRUE,"Over Limit"
)</f>
        <v>Moderate</v>
      </c>
      <c r="AA2034" s="2" cm="1">
        <f t="array" ref="AA2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34" s="2" t="str" cm="1">
        <f t="array" ref="AB2034">_xlfn.IFS(T2034=0,"No Late Payments",
T2034&lt;=2,"Low",
T2034&lt;=4,"Moderate",
TRUE,"High"
)</f>
        <v>Low</v>
      </c>
      <c r="AC2034" s="10" t="str" cm="1">
        <f t="array" ref="AC2034">_xlfn.IFS(
H2034&lt;40000000,"Low",
H2034&lt;60000000,"Medium",
H2034&lt;100000000,"High",
TRUE,"Very High"
)</f>
        <v>High</v>
      </c>
    </row>
    <row r="2035" spans="1:29">
      <c r="A2035" s="21" t="s">
        <v>2067</v>
      </c>
      <c r="B2035" s="22">
        <v>21</v>
      </c>
      <c r="C2035" s="22" t="s">
        <v>22</v>
      </c>
      <c r="D2035" s="22" t="s">
        <v>23</v>
      </c>
      <c r="E2035" s="22" t="s">
        <v>38</v>
      </c>
      <c r="F2035" s="22" t="s">
        <v>28</v>
      </c>
      <c r="G2035" s="23">
        <v>6700000</v>
      </c>
      <c r="H2035" s="23">
        <v>23000000</v>
      </c>
      <c r="I2035" s="22">
        <v>17</v>
      </c>
      <c r="J2035" s="22">
        <v>2</v>
      </c>
      <c r="K2035" s="22">
        <v>3</v>
      </c>
      <c r="L2035" s="22">
        <v>3</v>
      </c>
      <c r="M2035" s="23">
        <v>22040000</v>
      </c>
      <c r="N2035" s="23">
        <v>22590000</v>
      </c>
      <c r="O2035" s="23">
        <v>17250000</v>
      </c>
      <c r="P2035" s="23">
        <v>790000</v>
      </c>
      <c r="Q2035" s="23">
        <v>350000</v>
      </c>
      <c r="R2035" s="23">
        <v>450000</v>
      </c>
      <c r="S2035" s="23">
        <v>2280000</v>
      </c>
      <c r="T2035" s="22">
        <v>3</v>
      </c>
      <c r="U2035" s="22">
        <v>1</v>
      </c>
      <c r="V2035" s="2" t="str" cm="1">
        <f t="array" ref="V2035">_xlfn.IFS(B2035&lt;30,"21-29",
B2035&lt;40,"30-39",
B2035&lt;50,"40-49",
B2035&lt;60,"50-59",
TRUE,"60+"
)</f>
        <v>21-29</v>
      </c>
      <c r="W2035" s="24">
        <f t="shared" si="93"/>
        <v>20626666.666666668</v>
      </c>
      <c r="X2035" s="24">
        <f t="shared" si="94"/>
        <v>530000</v>
      </c>
      <c r="Y2035" s="25">
        <f t="shared" si="95"/>
        <v>0.89681159420289858</v>
      </c>
      <c r="Z2035" s="2" t="str" cm="1">
        <f t="array" ref="Z2035">_xlfn.IFS(Y2035&lt;=25%,"Low",
Y2035&lt;=50%,"Moderate",
Y2035&lt;=75%,"High",
Y2035&lt;=100%,"Very High",
TRUE,"Over Limit"
)</f>
        <v>Very High</v>
      </c>
      <c r="AA2035" s="2" cm="1">
        <f t="array" ref="AA2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35" s="2" t="str" cm="1">
        <f t="array" ref="AB2035">_xlfn.IFS(T2035=0,"No Late Payments",
T2035&lt;=2,"Low",
T2035&lt;=4,"Moderate",
TRUE,"High"
)</f>
        <v>Moderate</v>
      </c>
      <c r="AC2035" s="10" t="str" cm="1">
        <f t="array" ref="AC2035">_xlfn.IFS(
H2035&lt;40000000,"Low",
H2035&lt;60000000,"Medium",
H2035&lt;100000000,"High",
TRUE,"Very High"
)</f>
        <v>Low</v>
      </c>
    </row>
    <row r="2036" spans="1:29">
      <c r="A2036" s="18" t="s">
        <v>2068</v>
      </c>
      <c r="B2036" s="19">
        <v>31</v>
      </c>
      <c r="C2036" s="19" t="s">
        <v>22</v>
      </c>
      <c r="D2036" s="19" t="s">
        <v>27</v>
      </c>
      <c r="E2036" s="19" t="s">
        <v>24</v>
      </c>
      <c r="F2036" s="19" t="s">
        <v>41</v>
      </c>
      <c r="G2036" s="20">
        <v>6100000</v>
      </c>
      <c r="H2036" s="20">
        <v>30000000</v>
      </c>
      <c r="I2036" s="19">
        <v>52</v>
      </c>
      <c r="J2036" s="19">
        <v>0</v>
      </c>
      <c r="K2036" s="19">
        <v>0</v>
      </c>
      <c r="L2036" s="19">
        <v>0</v>
      </c>
      <c r="M2036" s="20">
        <v>24440000</v>
      </c>
      <c r="N2036" s="20">
        <v>19540000</v>
      </c>
      <c r="O2036" s="20">
        <v>17890000</v>
      </c>
      <c r="P2036" s="20">
        <v>10580000</v>
      </c>
      <c r="Q2036" s="20">
        <v>5790000</v>
      </c>
      <c r="R2036" s="20">
        <v>15270000</v>
      </c>
      <c r="S2036" s="20">
        <v>1090000</v>
      </c>
      <c r="T2036" s="19">
        <v>0</v>
      </c>
      <c r="U2036" s="19">
        <v>0</v>
      </c>
      <c r="V2036" s="2" t="str" cm="1">
        <f t="array" ref="V2036">_xlfn.IFS(B2036&lt;30,"21-29",
B2036&lt;40,"30-39",
B2036&lt;50,"40-49",
B2036&lt;60,"50-59",
TRUE,"60+"
)</f>
        <v>30-39</v>
      </c>
      <c r="W2036" s="24">
        <f t="shared" si="93"/>
        <v>20623333.333333332</v>
      </c>
      <c r="X2036" s="24">
        <f t="shared" si="94"/>
        <v>10546666.666666666</v>
      </c>
      <c r="Y2036" s="25">
        <f t="shared" si="95"/>
        <v>0.68744444444444441</v>
      </c>
      <c r="Z2036" s="2" t="str" cm="1">
        <f t="array" ref="Z2036">_xlfn.IFS(Y2036&lt;=25%,"Low",
Y2036&lt;=50%,"Moderate",
Y2036&lt;=75%,"High",
Y2036&lt;=100%,"Very High",
TRUE,"Over Limit"
)</f>
        <v>High</v>
      </c>
      <c r="AA2036" s="2" cm="1">
        <f t="array" ref="AA2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6" s="2" t="str" cm="1">
        <f t="array" ref="AB2036">_xlfn.IFS(T2036=0,"No Late Payments",
T2036&lt;=2,"Low",
T2036&lt;=4,"Moderate",
TRUE,"High"
)</f>
        <v>No Late Payments</v>
      </c>
      <c r="AC2036" s="10" t="str" cm="1">
        <f t="array" ref="AC2036">_xlfn.IFS(
H2036&lt;40000000,"Low",
H2036&lt;60000000,"Medium",
H2036&lt;100000000,"High",
TRUE,"Very High"
)</f>
        <v>Low</v>
      </c>
    </row>
    <row r="2037" spans="1:29">
      <c r="A2037" s="21" t="s">
        <v>2069</v>
      </c>
      <c r="B2037" s="22">
        <v>42</v>
      </c>
      <c r="C2037" s="22" t="s">
        <v>22</v>
      </c>
      <c r="D2037" s="22" t="s">
        <v>27</v>
      </c>
      <c r="E2037" s="22" t="s">
        <v>38</v>
      </c>
      <c r="F2037" s="22" t="s">
        <v>28</v>
      </c>
      <c r="G2037" s="23">
        <v>15000000</v>
      </c>
      <c r="H2037" s="23">
        <v>57000000</v>
      </c>
      <c r="I2037" s="22">
        <v>113</v>
      </c>
      <c r="J2037" s="22">
        <v>0</v>
      </c>
      <c r="K2037" s="22">
        <v>0</v>
      </c>
      <c r="L2037" s="22">
        <v>3</v>
      </c>
      <c r="M2037" s="23">
        <v>5630000</v>
      </c>
      <c r="N2037" s="23">
        <v>8230000</v>
      </c>
      <c r="O2037" s="23">
        <v>14730000</v>
      </c>
      <c r="P2037" s="23">
        <v>2370000</v>
      </c>
      <c r="Q2037" s="23">
        <v>1330000</v>
      </c>
      <c r="R2037" s="23">
        <v>670000</v>
      </c>
      <c r="S2037" s="23">
        <v>6970000</v>
      </c>
      <c r="T2037" s="22">
        <v>1</v>
      </c>
      <c r="U2037" s="22">
        <v>0</v>
      </c>
      <c r="V2037" s="2" t="str" cm="1">
        <f t="array" ref="V2037">_xlfn.IFS(B2037&lt;30,"21-29",
B2037&lt;40,"30-39",
B2037&lt;50,"40-49",
B2037&lt;60,"50-59",
TRUE,"60+"
)</f>
        <v>40-49</v>
      </c>
      <c r="W2037" s="24">
        <f t="shared" si="93"/>
        <v>9530000</v>
      </c>
      <c r="X2037" s="24">
        <f t="shared" si="94"/>
        <v>1456666.6666666667</v>
      </c>
      <c r="Y2037" s="25">
        <f t="shared" si="95"/>
        <v>0.16719298245614034</v>
      </c>
      <c r="Z2037" s="2" t="str" cm="1">
        <f t="array" ref="Z2037">_xlfn.IFS(Y2037&lt;=25%,"Low",
Y2037&lt;=50%,"Moderate",
Y2037&lt;=75%,"High",
Y2037&lt;=100%,"Very High",
TRUE,"Over Limit"
)</f>
        <v>Low</v>
      </c>
      <c r="AA2037" s="2" cm="1">
        <f t="array" ref="AA2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7" s="2" t="str" cm="1">
        <f t="array" ref="AB2037">_xlfn.IFS(T2037=0,"No Late Payments",
T2037&lt;=2,"Low",
T2037&lt;=4,"Moderate",
TRUE,"High"
)</f>
        <v>Low</v>
      </c>
      <c r="AC2037" s="10" t="str" cm="1">
        <f t="array" ref="AC2037">_xlfn.IFS(
H2037&lt;40000000,"Low",
H2037&lt;60000000,"Medium",
H2037&lt;100000000,"High",
TRUE,"Very High"
)</f>
        <v>Medium</v>
      </c>
    </row>
    <row r="2038" spans="1:29">
      <c r="A2038" s="18" t="s">
        <v>2070</v>
      </c>
      <c r="B2038" s="19">
        <v>42</v>
      </c>
      <c r="C2038" s="19" t="s">
        <v>34</v>
      </c>
      <c r="D2038" s="19" t="s">
        <v>27</v>
      </c>
      <c r="E2038" s="19" t="s">
        <v>38</v>
      </c>
      <c r="F2038" s="19" t="s">
        <v>25</v>
      </c>
      <c r="G2038" s="20">
        <v>8500000</v>
      </c>
      <c r="H2038" s="20">
        <v>32000000</v>
      </c>
      <c r="I2038" s="19">
        <v>51</v>
      </c>
      <c r="J2038" s="19">
        <v>0</v>
      </c>
      <c r="K2038" s="19">
        <v>0</v>
      </c>
      <c r="L2038" s="19">
        <v>0</v>
      </c>
      <c r="M2038" s="20">
        <v>7640000</v>
      </c>
      <c r="N2038" s="20">
        <v>4830000</v>
      </c>
      <c r="O2038" s="20">
        <v>5460000</v>
      </c>
      <c r="P2038" s="20">
        <v>2930000</v>
      </c>
      <c r="Q2038" s="20">
        <v>760000</v>
      </c>
      <c r="R2038" s="20">
        <v>4610000</v>
      </c>
      <c r="S2038" s="20">
        <v>2030000</v>
      </c>
      <c r="T2038" s="19">
        <v>0</v>
      </c>
      <c r="U2038" s="19">
        <v>0</v>
      </c>
      <c r="V2038" s="2" t="str" cm="1">
        <f t="array" ref="V2038">_xlfn.IFS(B2038&lt;30,"21-29",
B2038&lt;40,"30-39",
B2038&lt;50,"40-49",
B2038&lt;60,"50-59",
TRUE,"60+"
)</f>
        <v>40-49</v>
      </c>
      <c r="W2038" s="24">
        <f t="shared" si="93"/>
        <v>5976666.666666667</v>
      </c>
      <c r="X2038" s="24">
        <f t="shared" si="94"/>
        <v>2766666.6666666665</v>
      </c>
      <c r="Y2038" s="25">
        <f t="shared" si="95"/>
        <v>0.18677083333333333</v>
      </c>
      <c r="Z2038" s="2" t="str" cm="1">
        <f t="array" ref="Z2038">_xlfn.IFS(Y2038&lt;=25%,"Low",
Y2038&lt;=50%,"Moderate",
Y2038&lt;=75%,"High",
Y2038&lt;=100%,"Very High",
TRUE,"Over Limit"
)</f>
        <v>Low</v>
      </c>
      <c r="AA2038" s="2" cm="1">
        <f t="array" ref="AA2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8" s="2" t="str" cm="1">
        <f t="array" ref="AB2038">_xlfn.IFS(T2038=0,"No Late Payments",
T2038&lt;=2,"Low",
T2038&lt;=4,"Moderate",
TRUE,"High"
)</f>
        <v>No Late Payments</v>
      </c>
      <c r="AC2038" s="10" t="str" cm="1">
        <f t="array" ref="AC2038">_xlfn.IFS(
H2038&lt;40000000,"Low",
H2038&lt;60000000,"Medium",
H2038&lt;100000000,"High",
TRUE,"Very High"
)</f>
        <v>Low</v>
      </c>
    </row>
    <row r="2039" spans="1:29">
      <c r="A2039" s="21" t="s">
        <v>2071</v>
      </c>
      <c r="B2039" s="22">
        <v>31</v>
      </c>
      <c r="C2039" s="22" t="s">
        <v>34</v>
      </c>
      <c r="D2039" s="22" t="s">
        <v>30</v>
      </c>
      <c r="E2039" s="22" t="s">
        <v>24</v>
      </c>
      <c r="F2039" s="22" t="s">
        <v>41</v>
      </c>
      <c r="G2039" s="23">
        <v>12300000</v>
      </c>
      <c r="H2039" s="23">
        <v>39000000</v>
      </c>
      <c r="I2039" s="22">
        <v>53</v>
      </c>
      <c r="J2039" s="22">
        <v>0</v>
      </c>
      <c r="K2039" s="22">
        <v>0</v>
      </c>
      <c r="L2039" s="22">
        <v>0</v>
      </c>
      <c r="M2039" s="23">
        <v>24700000</v>
      </c>
      <c r="N2039" s="23">
        <v>22730000</v>
      </c>
      <c r="O2039" s="23">
        <v>16630000</v>
      </c>
      <c r="P2039" s="23">
        <v>14870000</v>
      </c>
      <c r="Q2039" s="23">
        <v>4380000</v>
      </c>
      <c r="R2039" s="23">
        <v>4220000</v>
      </c>
      <c r="S2039" s="23">
        <v>1660000</v>
      </c>
      <c r="T2039" s="22">
        <v>0</v>
      </c>
      <c r="U2039" s="22">
        <v>0</v>
      </c>
      <c r="V2039" s="2" t="str" cm="1">
        <f t="array" ref="V2039">_xlfn.IFS(B2039&lt;30,"21-29",
B2039&lt;40,"30-39",
B2039&lt;50,"40-49",
B2039&lt;60,"50-59",
TRUE,"60+"
)</f>
        <v>30-39</v>
      </c>
      <c r="W2039" s="24">
        <f t="shared" si="93"/>
        <v>21353333.333333332</v>
      </c>
      <c r="X2039" s="24">
        <f t="shared" si="94"/>
        <v>7823333.333333333</v>
      </c>
      <c r="Y2039" s="25">
        <f t="shared" si="95"/>
        <v>0.54752136752136749</v>
      </c>
      <c r="Z2039" s="2" t="str" cm="1">
        <f t="array" ref="Z2039">_xlfn.IFS(Y2039&lt;=25%,"Low",
Y2039&lt;=50%,"Moderate",
Y2039&lt;=75%,"High",
Y2039&lt;=100%,"Very High",
TRUE,"Over Limit"
)</f>
        <v>High</v>
      </c>
      <c r="AA2039" s="2" cm="1">
        <f t="array" ref="AA2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9" s="2" t="str" cm="1">
        <f t="array" ref="AB2039">_xlfn.IFS(T2039=0,"No Late Payments",
T2039&lt;=2,"Low",
T2039&lt;=4,"Moderate",
TRUE,"High"
)</f>
        <v>No Late Payments</v>
      </c>
      <c r="AC2039" s="10" t="str" cm="1">
        <f t="array" ref="AC2039">_xlfn.IFS(
H2039&lt;40000000,"Low",
H2039&lt;60000000,"Medium",
H2039&lt;100000000,"High",
TRUE,"Very High"
)</f>
        <v>Low</v>
      </c>
    </row>
    <row r="2040" spans="1:29">
      <c r="A2040" s="18" t="s">
        <v>2072</v>
      </c>
      <c r="B2040" s="19">
        <v>48</v>
      </c>
      <c r="C2040" s="19" t="s">
        <v>22</v>
      </c>
      <c r="D2040" s="19" t="s">
        <v>46</v>
      </c>
      <c r="E2040" s="19" t="s">
        <v>24</v>
      </c>
      <c r="F2040" s="19" t="s">
        <v>28</v>
      </c>
      <c r="G2040" s="20">
        <v>20000000</v>
      </c>
      <c r="H2040" s="20">
        <v>103000000</v>
      </c>
      <c r="I2040" s="19">
        <v>144</v>
      </c>
      <c r="J2040" s="19">
        <v>1</v>
      </c>
      <c r="K2040" s="19">
        <v>2</v>
      </c>
      <c r="L2040" s="19">
        <v>0</v>
      </c>
      <c r="M2040" s="20">
        <v>52950000</v>
      </c>
      <c r="N2040" s="20">
        <v>41710000</v>
      </c>
      <c r="O2040" s="20">
        <v>54250000</v>
      </c>
      <c r="P2040" s="20">
        <v>5500000</v>
      </c>
      <c r="Q2040" s="20">
        <v>1630000</v>
      </c>
      <c r="R2040" s="20">
        <v>14500000</v>
      </c>
      <c r="S2040" s="20">
        <v>3570000</v>
      </c>
      <c r="T2040" s="19">
        <v>2</v>
      </c>
      <c r="U2040" s="19">
        <v>0</v>
      </c>
      <c r="V2040" s="2" t="str" cm="1">
        <f t="array" ref="V2040">_xlfn.IFS(B2040&lt;30,"21-29",
B2040&lt;40,"30-39",
B2040&lt;50,"40-49",
B2040&lt;60,"50-59",
TRUE,"60+"
)</f>
        <v>40-49</v>
      </c>
      <c r="W2040" s="24">
        <f t="shared" si="93"/>
        <v>49636666.666666664</v>
      </c>
      <c r="X2040" s="24">
        <f t="shared" si="94"/>
        <v>7210000</v>
      </c>
      <c r="Y2040" s="25">
        <f t="shared" si="95"/>
        <v>0.48190938511326858</v>
      </c>
      <c r="Z2040" s="2" t="str" cm="1">
        <f t="array" ref="Z2040">_xlfn.IFS(Y2040&lt;=25%,"Low",
Y2040&lt;=50%,"Moderate",
Y2040&lt;=75%,"High",
Y2040&lt;=100%,"Very High",
TRUE,"Over Limit"
)</f>
        <v>Moderate</v>
      </c>
      <c r="AA2040" s="2" cm="1">
        <f t="array" ref="AA2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0" s="2" t="str" cm="1">
        <f t="array" ref="AB2040">_xlfn.IFS(T2040=0,"No Late Payments",
T2040&lt;=2,"Low",
T2040&lt;=4,"Moderate",
TRUE,"High"
)</f>
        <v>Low</v>
      </c>
      <c r="AC2040" s="10" t="str" cm="1">
        <f t="array" ref="AC2040">_xlfn.IFS(
H2040&lt;40000000,"Low",
H2040&lt;60000000,"Medium",
H2040&lt;100000000,"High",
TRUE,"Very High"
)</f>
        <v>Very High</v>
      </c>
    </row>
    <row r="2041" spans="1:29">
      <c r="A2041" s="21" t="s">
        <v>2073</v>
      </c>
      <c r="B2041" s="22">
        <v>30</v>
      </c>
      <c r="C2041" s="22" t="s">
        <v>22</v>
      </c>
      <c r="D2041" s="22" t="s">
        <v>23</v>
      </c>
      <c r="E2041" s="22" t="s">
        <v>24</v>
      </c>
      <c r="F2041" s="22" t="s">
        <v>41</v>
      </c>
      <c r="G2041" s="23">
        <v>9600000</v>
      </c>
      <c r="H2041" s="23">
        <v>36000000</v>
      </c>
      <c r="I2041" s="22">
        <v>92</v>
      </c>
      <c r="J2041" s="22">
        <v>1</v>
      </c>
      <c r="K2041" s="22">
        <v>0</v>
      </c>
      <c r="L2041" s="22">
        <v>0</v>
      </c>
      <c r="M2041" s="23">
        <v>9840000</v>
      </c>
      <c r="N2041" s="23">
        <v>14320000</v>
      </c>
      <c r="O2041" s="23">
        <v>8530000</v>
      </c>
      <c r="P2041" s="23">
        <v>3610000</v>
      </c>
      <c r="Q2041" s="23">
        <v>8230000</v>
      </c>
      <c r="R2041" s="23">
        <v>4370000</v>
      </c>
      <c r="S2041" s="23">
        <v>1080000</v>
      </c>
      <c r="T2041" s="22">
        <v>1</v>
      </c>
      <c r="U2041" s="22">
        <v>1</v>
      </c>
      <c r="V2041" s="2" t="str" cm="1">
        <f t="array" ref="V2041">_xlfn.IFS(B2041&lt;30,"21-29",
B2041&lt;40,"30-39",
B2041&lt;50,"40-49",
B2041&lt;60,"50-59",
TRUE,"60+"
)</f>
        <v>30-39</v>
      </c>
      <c r="W2041" s="24">
        <f t="shared" si="93"/>
        <v>10896666.666666666</v>
      </c>
      <c r="X2041" s="24">
        <f t="shared" si="94"/>
        <v>5403333.333333333</v>
      </c>
      <c r="Y2041" s="25">
        <f t="shared" si="95"/>
        <v>0.30268518518518517</v>
      </c>
      <c r="Z2041" s="2" t="str" cm="1">
        <f t="array" ref="Z2041">_xlfn.IFS(Y2041&lt;=25%,"Low",
Y2041&lt;=50%,"Moderate",
Y2041&lt;=75%,"High",
Y2041&lt;=100%,"Very High",
TRUE,"Over Limit"
)</f>
        <v>Moderate</v>
      </c>
      <c r="AA2041" s="2" cm="1">
        <f t="array" ref="AA2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1" s="2" t="str" cm="1">
        <f t="array" ref="AB2041">_xlfn.IFS(T2041=0,"No Late Payments",
T2041&lt;=2,"Low",
T2041&lt;=4,"Moderate",
TRUE,"High"
)</f>
        <v>Low</v>
      </c>
      <c r="AC2041" s="10" t="str" cm="1">
        <f t="array" ref="AC2041">_xlfn.IFS(
H2041&lt;40000000,"Low",
H2041&lt;60000000,"Medium",
H2041&lt;100000000,"High",
TRUE,"Very High"
)</f>
        <v>Low</v>
      </c>
    </row>
    <row r="2042" spans="1:29">
      <c r="A2042" s="18" t="s">
        <v>2074</v>
      </c>
      <c r="B2042" s="19">
        <v>22</v>
      </c>
      <c r="C2042" s="19" t="s">
        <v>34</v>
      </c>
      <c r="D2042" s="19" t="s">
        <v>27</v>
      </c>
      <c r="E2042" s="19" t="s">
        <v>38</v>
      </c>
      <c r="F2042" s="19" t="s">
        <v>28</v>
      </c>
      <c r="G2042" s="20">
        <v>9500000</v>
      </c>
      <c r="H2042" s="20">
        <v>48000000</v>
      </c>
      <c r="I2042" s="19">
        <v>31</v>
      </c>
      <c r="J2042" s="19">
        <v>3</v>
      </c>
      <c r="K2042" s="19">
        <v>3</v>
      </c>
      <c r="L2042" s="19">
        <v>0</v>
      </c>
      <c r="M2042" s="20">
        <v>26140000</v>
      </c>
      <c r="N2042" s="20">
        <v>27110000</v>
      </c>
      <c r="O2042" s="20">
        <v>26500000</v>
      </c>
      <c r="P2042" s="20">
        <v>1790000</v>
      </c>
      <c r="Q2042" s="20">
        <v>6510000</v>
      </c>
      <c r="R2042" s="20">
        <v>7310000</v>
      </c>
      <c r="S2042" s="20">
        <v>3430000</v>
      </c>
      <c r="T2042" s="19">
        <v>2</v>
      </c>
      <c r="U2042" s="19">
        <v>1</v>
      </c>
      <c r="V2042" s="2" t="str" cm="1">
        <f t="array" ref="V2042">_xlfn.IFS(B2042&lt;30,"21-29",
B2042&lt;40,"30-39",
B2042&lt;50,"40-49",
B2042&lt;60,"50-59",
TRUE,"60+"
)</f>
        <v>21-29</v>
      </c>
      <c r="W2042" s="24">
        <f t="shared" si="93"/>
        <v>26583333.333333332</v>
      </c>
      <c r="X2042" s="24">
        <f t="shared" si="94"/>
        <v>5203333.333333333</v>
      </c>
      <c r="Y2042" s="25">
        <f t="shared" si="95"/>
        <v>0.55381944444444442</v>
      </c>
      <c r="Z2042" s="2" t="str" cm="1">
        <f t="array" ref="Z2042">_xlfn.IFS(Y2042&lt;=25%,"Low",
Y2042&lt;=50%,"Moderate",
Y2042&lt;=75%,"High",
Y2042&lt;=100%,"Very High",
TRUE,"Over Limit"
)</f>
        <v>High</v>
      </c>
      <c r="AA2042" s="2" cm="1">
        <f t="array" ref="AA2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2" s="2" t="str" cm="1">
        <f t="array" ref="AB2042">_xlfn.IFS(T2042=0,"No Late Payments",
T2042&lt;=2,"Low",
T2042&lt;=4,"Moderate",
TRUE,"High"
)</f>
        <v>Low</v>
      </c>
      <c r="AC2042" s="10" t="str" cm="1">
        <f t="array" ref="AC2042">_xlfn.IFS(
H2042&lt;40000000,"Low",
H2042&lt;60000000,"Medium",
H2042&lt;100000000,"High",
TRUE,"Very High"
)</f>
        <v>Medium</v>
      </c>
    </row>
    <row r="2043" spans="1:29">
      <c r="A2043" s="21" t="s">
        <v>2075</v>
      </c>
      <c r="B2043" s="22">
        <v>40</v>
      </c>
      <c r="C2043" s="22" t="s">
        <v>22</v>
      </c>
      <c r="D2043" s="22" t="s">
        <v>27</v>
      </c>
      <c r="E2043" s="22" t="s">
        <v>24</v>
      </c>
      <c r="F2043" s="22" t="s">
        <v>41</v>
      </c>
      <c r="G2043" s="23">
        <v>13200000</v>
      </c>
      <c r="H2043" s="23">
        <v>76000000</v>
      </c>
      <c r="I2043" s="22">
        <v>93</v>
      </c>
      <c r="J2043" s="22">
        <v>3</v>
      </c>
      <c r="K2043" s="22">
        <v>0</v>
      </c>
      <c r="L2043" s="22">
        <v>3</v>
      </c>
      <c r="M2043" s="23">
        <v>51960000</v>
      </c>
      <c r="N2043" s="23">
        <v>46920000</v>
      </c>
      <c r="O2043" s="23">
        <v>44840000</v>
      </c>
      <c r="P2043" s="23">
        <v>1670000</v>
      </c>
      <c r="Q2043" s="23">
        <v>10200000</v>
      </c>
      <c r="R2043" s="23">
        <v>1620000</v>
      </c>
      <c r="S2043" s="23">
        <v>5010000</v>
      </c>
      <c r="T2043" s="22">
        <v>2</v>
      </c>
      <c r="U2043" s="22">
        <v>1</v>
      </c>
      <c r="V2043" s="2" t="str" cm="1">
        <f t="array" ref="V2043">_xlfn.IFS(B2043&lt;30,"21-29",
B2043&lt;40,"30-39",
B2043&lt;50,"40-49",
B2043&lt;60,"50-59",
TRUE,"60+"
)</f>
        <v>40-49</v>
      </c>
      <c r="W2043" s="24">
        <f t="shared" si="93"/>
        <v>47906666.666666664</v>
      </c>
      <c r="X2043" s="24">
        <f t="shared" si="94"/>
        <v>4496666.666666667</v>
      </c>
      <c r="Y2043" s="25">
        <f t="shared" si="95"/>
        <v>0.63035087719298244</v>
      </c>
      <c r="Z2043" s="2" t="str" cm="1">
        <f t="array" ref="Z2043">_xlfn.IFS(Y2043&lt;=25%,"Low",
Y2043&lt;=50%,"Moderate",
Y2043&lt;=75%,"High",
Y2043&lt;=100%,"Very High",
TRUE,"Over Limit"
)</f>
        <v>High</v>
      </c>
      <c r="AA2043" s="2" cm="1">
        <f t="array" ref="AA2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3" s="2" t="str" cm="1">
        <f t="array" ref="AB2043">_xlfn.IFS(T2043=0,"No Late Payments",
T2043&lt;=2,"Low",
T2043&lt;=4,"Moderate",
TRUE,"High"
)</f>
        <v>Low</v>
      </c>
      <c r="AC2043" s="10" t="str" cm="1">
        <f t="array" ref="AC2043">_xlfn.IFS(
H2043&lt;40000000,"Low",
H2043&lt;60000000,"Medium",
H2043&lt;100000000,"High",
TRUE,"Very High"
)</f>
        <v>High</v>
      </c>
    </row>
    <row r="2044" spans="1:29">
      <c r="A2044" s="18" t="s">
        <v>2076</v>
      </c>
      <c r="B2044" s="19">
        <v>44</v>
      </c>
      <c r="C2044" s="19" t="s">
        <v>34</v>
      </c>
      <c r="D2044" s="19" t="s">
        <v>27</v>
      </c>
      <c r="E2044" s="19" t="s">
        <v>24</v>
      </c>
      <c r="F2044" s="19" t="s">
        <v>28</v>
      </c>
      <c r="G2044" s="20">
        <v>13600000</v>
      </c>
      <c r="H2044" s="20">
        <v>72000000</v>
      </c>
      <c r="I2044" s="19">
        <v>152</v>
      </c>
      <c r="J2044" s="19">
        <v>1</v>
      </c>
      <c r="K2044" s="19">
        <v>0</v>
      </c>
      <c r="L2044" s="19">
        <v>0</v>
      </c>
      <c r="M2044" s="20">
        <v>20220000</v>
      </c>
      <c r="N2044" s="20">
        <v>34900000</v>
      </c>
      <c r="O2044" s="20">
        <v>17040000</v>
      </c>
      <c r="P2044" s="20">
        <v>3740000</v>
      </c>
      <c r="Q2044" s="20">
        <v>16260000</v>
      </c>
      <c r="R2044" s="20">
        <v>6430000</v>
      </c>
      <c r="S2044" s="20">
        <v>12130000</v>
      </c>
      <c r="T2044" s="19">
        <v>1</v>
      </c>
      <c r="U2044" s="19">
        <v>1</v>
      </c>
      <c r="V2044" s="2" t="str" cm="1">
        <f t="array" ref="V2044">_xlfn.IFS(B2044&lt;30,"21-29",
B2044&lt;40,"30-39",
B2044&lt;50,"40-49",
B2044&lt;60,"50-59",
TRUE,"60+"
)</f>
        <v>40-49</v>
      </c>
      <c r="W2044" s="24">
        <f t="shared" si="93"/>
        <v>24053333.333333332</v>
      </c>
      <c r="X2044" s="24">
        <f t="shared" si="94"/>
        <v>8810000</v>
      </c>
      <c r="Y2044" s="25">
        <f t="shared" si="95"/>
        <v>0.33407407407407408</v>
      </c>
      <c r="Z2044" s="2" t="str" cm="1">
        <f t="array" ref="Z2044">_xlfn.IFS(Y2044&lt;=25%,"Low",
Y2044&lt;=50%,"Moderate",
Y2044&lt;=75%,"High",
Y2044&lt;=100%,"Very High",
TRUE,"Over Limit"
)</f>
        <v>Moderate</v>
      </c>
      <c r="AA2044" s="2" cm="1">
        <f t="array" ref="AA2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4" s="2" t="str" cm="1">
        <f t="array" ref="AB2044">_xlfn.IFS(T2044=0,"No Late Payments",
T2044&lt;=2,"Low",
T2044&lt;=4,"Moderate",
TRUE,"High"
)</f>
        <v>Low</v>
      </c>
      <c r="AC2044" s="10" t="str" cm="1">
        <f t="array" ref="AC2044">_xlfn.IFS(
H2044&lt;40000000,"Low",
H2044&lt;60000000,"Medium",
H2044&lt;100000000,"High",
TRUE,"Very High"
)</f>
        <v>High</v>
      </c>
    </row>
    <row r="2045" spans="1:29">
      <c r="A2045" s="21" t="s">
        <v>2077</v>
      </c>
      <c r="B2045" s="22">
        <v>53</v>
      </c>
      <c r="C2045" s="22" t="s">
        <v>22</v>
      </c>
      <c r="D2045" s="22" t="s">
        <v>23</v>
      </c>
      <c r="E2045" s="22" t="s">
        <v>24</v>
      </c>
      <c r="F2045" s="22" t="s">
        <v>48</v>
      </c>
      <c r="G2045" s="23">
        <v>29900000</v>
      </c>
      <c r="H2045" s="23">
        <v>130000000</v>
      </c>
      <c r="I2045" s="22">
        <v>116</v>
      </c>
      <c r="J2045" s="22">
        <v>0</v>
      </c>
      <c r="K2045" s="22">
        <v>1</v>
      </c>
      <c r="L2045" s="22">
        <v>0</v>
      </c>
      <c r="M2045" s="23">
        <v>40960000</v>
      </c>
      <c r="N2045" s="23">
        <v>51930000</v>
      </c>
      <c r="O2045" s="23">
        <v>57750000</v>
      </c>
      <c r="P2045" s="23">
        <v>17230000</v>
      </c>
      <c r="Q2045" s="23">
        <v>31560000</v>
      </c>
      <c r="R2045" s="23">
        <v>15540000</v>
      </c>
      <c r="S2045" s="23">
        <v>3890000</v>
      </c>
      <c r="T2045" s="22">
        <v>1</v>
      </c>
      <c r="U2045" s="22">
        <v>0</v>
      </c>
      <c r="V2045" s="2" t="str" cm="1">
        <f t="array" ref="V2045">_xlfn.IFS(B2045&lt;30,"21-29",
B2045&lt;40,"30-39",
B2045&lt;50,"40-49",
B2045&lt;60,"50-59",
TRUE,"60+"
)</f>
        <v>50-59</v>
      </c>
      <c r="W2045" s="24">
        <f t="shared" si="93"/>
        <v>50213333.333333336</v>
      </c>
      <c r="X2045" s="24">
        <f t="shared" si="94"/>
        <v>21443333.333333332</v>
      </c>
      <c r="Y2045" s="25">
        <f t="shared" si="95"/>
        <v>0.38625641025641028</v>
      </c>
      <c r="Z2045" s="2" t="str" cm="1">
        <f t="array" ref="Z2045">_xlfn.IFS(Y2045&lt;=25%,"Low",
Y2045&lt;=50%,"Moderate",
Y2045&lt;=75%,"High",
Y2045&lt;=100%,"Very High",
TRUE,"Over Limit"
)</f>
        <v>Moderate</v>
      </c>
      <c r="AA2045" s="2" cm="1">
        <f t="array" ref="AA2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5" s="2" t="str" cm="1">
        <f t="array" ref="AB2045">_xlfn.IFS(T2045=0,"No Late Payments",
T2045&lt;=2,"Low",
T2045&lt;=4,"Moderate",
TRUE,"High"
)</f>
        <v>Low</v>
      </c>
      <c r="AC2045" s="10" t="str" cm="1">
        <f t="array" ref="AC2045">_xlfn.IFS(
H2045&lt;40000000,"Low",
H2045&lt;60000000,"Medium",
H2045&lt;100000000,"High",
TRUE,"Very High"
)</f>
        <v>Very High</v>
      </c>
    </row>
    <row r="2046" spans="1:29">
      <c r="A2046" s="18" t="s">
        <v>2078</v>
      </c>
      <c r="B2046" s="19">
        <v>27</v>
      </c>
      <c r="C2046" s="19" t="s">
        <v>22</v>
      </c>
      <c r="D2046" s="19" t="s">
        <v>23</v>
      </c>
      <c r="E2046" s="19" t="s">
        <v>24</v>
      </c>
      <c r="F2046" s="19" t="s">
        <v>28</v>
      </c>
      <c r="G2046" s="20">
        <v>5700000</v>
      </c>
      <c r="H2046" s="20">
        <v>25000000</v>
      </c>
      <c r="I2046" s="19">
        <v>89</v>
      </c>
      <c r="J2046" s="19">
        <v>0</v>
      </c>
      <c r="K2046" s="19">
        <v>2</v>
      </c>
      <c r="L2046" s="19">
        <v>0</v>
      </c>
      <c r="M2046" s="20">
        <v>4310000</v>
      </c>
      <c r="N2046" s="20">
        <v>1880000</v>
      </c>
      <c r="O2046" s="20">
        <v>8460000</v>
      </c>
      <c r="P2046" s="20">
        <v>1510000</v>
      </c>
      <c r="Q2046" s="20">
        <v>490000</v>
      </c>
      <c r="R2046" s="20">
        <v>4140000</v>
      </c>
      <c r="S2046" s="20">
        <v>1140000</v>
      </c>
      <c r="T2046" s="19">
        <v>1</v>
      </c>
      <c r="U2046" s="19">
        <v>1</v>
      </c>
      <c r="V2046" s="2" t="str" cm="1">
        <f t="array" ref="V2046">_xlfn.IFS(B2046&lt;30,"21-29",
B2046&lt;40,"30-39",
B2046&lt;50,"40-49",
B2046&lt;60,"50-59",
TRUE,"60+"
)</f>
        <v>21-29</v>
      </c>
      <c r="W2046" s="24">
        <f t="shared" si="93"/>
        <v>4883333.333333333</v>
      </c>
      <c r="X2046" s="24">
        <f t="shared" si="94"/>
        <v>2046666.6666666667</v>
      </c>
      <c r="Y2046" s="25">
        <f t="shared" si="95"/>
        <v>0.19533333333333333</v>
      </c>
      <c r="Z2046" s="2" t="str" cm="1">
        <f t="array" ref="Z2046">_xlfn.IFS(Y2046&lt;=25%,"Low",
Y2046&lt;=50%,"Moderate",
Y2046&lt;=75%,"High",
Y2046&lt;=100%,"Very High",
TRUE,"Over Limit"
)</f>
        <v>Low</v>
      </c>
      <c r="AA2046" s="2" cm="1">
        <f t="array" ref="AA2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46" s="2" t="str" cm="1">
        <f t="array" ref="AB2046">_xlfn.IFS(T2046=0,"No Late Payments",
T2046&lt;=2,"Low",
T2046&lt;=4,"Moderate",
TRUE,"High"
)</f>
        <v>Low</v>
      </c>
      <c r="AC2046" s="10" t="str" cm="1">
        <f t="array" ref="AC2046">_xlfn.IFS(
H2046&lt;40000000,"Low",
H2046&lt;60000000,"Medium",
H2046&lt;100000000,"High",
TRUE,"Very High"
)</f>
        <v>Low</v>
      </c>
    </row>
    <row r="2047" spans="1:29">
      <c r="A2047" s="21" t="s">
        <v>2079</v>
      </c>
      <c r="B2047" s="22">
        <v>21</v>
      </c>
      <c r="C2047" s="22" t="s">
        <v>22</v>
      </c>
      <c r="D2047" s="22" t="s">
        <v>23</v>
      </c>
      <c r="E2047" s="22" t="s">
        <v>38</v>
      </c>
      <c r="F2047" s="22" t="s">
        <v>28</v>
      </c>
      <c r="G2047" s="23">
        <v>6400000</v>
      </c>
      <c r="H2047" s="23">
        <v>26000000</v>
      </c>
      <c r="I2047" s="22">
        <v>20</v>
      </c>
      <c r="J2047" s="22">
        <v>0</v>
      </c>
      <c r="K2047" s="22">
        <v>0</v>
      </c>
      <c r="L2047" s="22">
        <v>0</v>
      </c>
      <c r="M2047" s="23">
        <v>16900000</v>
      </c>
      <c r="N2047" s="23">
        <v>14270000</v>
      </c>
      <c r="O2047" s="23">
        <v>13490000</v>
      </c>
      <c r="P2047" s="23">
        <v>4650000</v>
      </c>
      <c r="Q2047" s="23">
        <v>2380000</v>
      </c>
      <c r="R2047" s="23">
        <v>4400000</v>
      </c>
      <c r="S2047" s="23">
        <v>1600000</v>
      </c>
      <c r="T2047" s="22">
        <v>0</v>
      </c>
      <c r="U2047" s="22">
        <v>0</v>
      </c>
      <c r="V2047" s="2" t="str" cm="1">
        <f t="array" ref="V2047">_xlfn.IFS(B2047&lt;30,"21-29",
B2047&lt;40,"30-39",
B2047&lt;50,"40-49",
B2047&lt;60,"50-59",
TRUE,"60+"
)</f>
        <v>21-29</v>
      </c>
      <c r="W2047" s="24">
        <f t="shared" si="93"/>
        <v>14886666.666666666</v>
      </c>
      <c r="X2047" s="24">
        <f t="shared" si="94"/>
        <v>3810000</v>
      </c>
      <c r="Y2047" s="25">
        <f t="shared" si="95"/>
        <v>0.57256410256410251</v>
      </c>
      <c r="Z2047" s="2" t="str" cm="1">
        <f t="array" ref="Z2047">_xlfn.IFS(Y2047&lt;=25%,"Low",
Y2047&lt;=50%,"Moderate",
Y2047&lt;=75%,"High",
Y2047&lt;=100%,"Very High",
TRUE,"Over Limit"
)</f>
        <v>High</v>
      </c>
      <c r="AA2047" s="2" cm="1">
        <f t="array" ref="AA2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7" s="2" t="str" cm="1">
        <f t="array" ref="AB2047">_xlfn.IFS(T2047=0,"No Late Payments",
T2047&lt;=2,"Low",
T2047&lt;=4,"Moderate",
TRUE,"High"
)</f>
        <v>No Late Payments</v>
      </c>
      <c r="AC2047" s="10" t="str" cm="1">
        <f t="array" ref="AC2047">_xlfn.IFS(
H2047&lt;40000000,"Low",
H2047&lt;60000000,"Medium",
H2047&lt;100000000,"High",
TRUE,"Very High"
)</f>
        <v>Low</v>
      </c>
    </row>
    <row r="2048" spans="1:29">
      <c r="A2048" s="18" t="s">
        <v>2080</v>
      </c>
      <c r="B2048" s="19">
        <v>22</v>
      </c>
      <c r="C2048" s="19" t="s">
        <v>22</v>
      </c>
      <c r="D2048" s="19" t="s">
        <v>23</v>
      </c>
      <c r="E2048" s="19" t="s">
        <v>38</v>
      </c>
      <c r="F2048" s="19" t="s">
        <v>28</v>
      </c>
      <c r="G2048" s="20">
        <v>10700000</v>
      </c>
      <c r="H2048" s="20">
        <v>31000000</v>
      </c>
      <c r="I2048" s="19">
        <v>36</v>
      </c>
      <c r="J2048" s="19">
        <v>1</v>
      </c>
      <c r="K2048" s="19">
        <v>0</v>
      </c>
      <c r="L2048" s="19">
        <v>0</v>
      </c>
      <c r="M2048" s="20">
        <v>20580000</v>
      </c>
      <c r="N2048" s="20">
        <v>16080000</v>
      </c>
      <c r="O2048" s="20">
        <v>16690000</v>
      </c>
      <c r="P2048" s="20">
        <v>4440000</v>
      </c>
      <c r="Q2048" s="20">
        <v>8390000</v>
      </c>
      <c r="R2048" s="20">
        <v>6210000</v>
      </c>
      <c r="S2048" s="20">
        <v>900000</v>
      </c>
      <c r="T2048" s="19">
        <v>1</v>
      </c>
      <c r="U2048" s="19">
        <v>0</v>
      </c>
      <c r="V2048" s="2" t="str" cm="1">
        <f t="array" ref="V2048">_xlfn.IFS(B2048&lt;30,"21-29",
B2048&lt;40,"30-39",
B2048&lt;50,"40-49",
B2048&lt;60,"50-59",
TRUE,"60+"
)</f>
        <v>21-29</v>
      </c>
      <c r="W2048" s="24">
        <f t="shared" si="93"/>
        <v>17783333.333333332</v>
      </c>
      <c r="X2048" s="24">
        <f t="shared" si="94"/>
        <v>6346666.666666667</v>
      </c>
      <c r="Y2048" s="25">
        <f t="shared" si="95"/>
        <v>0.57365591397849458</v>
      </c>
      <c r="Z2048" s="2" t="str" cm="1">
        <f t="array" ref="Z2048">_xlfn.IFS(Y2048&lt;=25%,"Low",
Y2048&lt;=50%,"Moderate",
Y2048&lt;=75%,"High",
Y2048&lt;=100%,"Very High",
TRUE,"Over Limit"
)</f>
        <v>High</v>
      </c>
      <c r="AA2048" s="2" cm="1">
        <f t="array" ref="AA2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8" s="2" t="str" cm="1">
        <f t="array" ref="AB2048">_xlfn.IFS(T2048=0,"No Late Payments",
T2048&lt;=2,"Low",
T2048&lt;=4,"Moderate",
TRUE,"High"
)</f>
        <v>Low</v>
      </c>
      <c r="AC2048" s="10" t="str" cm="1">
        <f t="array" ref="AC2048">_xlfn.IFS(
H2048&lt;40000000,"Low",
H2048&lt;60000000,"Medium",
H2048&lt;100000000,"High",
TRUE,"Very High"
)</f>
        <v>Low</v>
      </c>
    </row>
    <row r="2049" spans="1:29">
      <c r="A2049" s="21" t="s">
        <v>2081</v>
      </c>
      <c r="B2049" s="22">
        <v>40</v>
      </c>
      <c r="C2049" s="22" t="s">
        <v>22</v>
      </c>
      <c r="D2049" s="22" t="s">
        <v>27</v>
      </c>
      <c r="E2049" s="22" t="s">
        <v>24</v>
      </c>
      <c r="F2049" s="22" t="s">
        <v>25</v>
      </c>
      <c r="G2049" s="23">
        <v>10400000</v>
      </c>
      <c r="H2049" s="23">
        <v>54000000</v>
      </c>
      <c r="I2049" s="22">
        <v>158</v>
      </c>
      <c r="J2049" s="22">
        <v>2</v>
      </c>
      <c r="K2049" s="22">
        <v>3</v>
      </c>
      <c r="L2049" s="22">
        <v>1</v>
      </c>
      <c r="M2049" s="23">
        <v>8320000</v>
      </c>
      <c r="N2049" s="23">
        <v>7390000</v>
      </c>
      <c r="O2049" s="23">
        <v>14260000</v>
      </c>
      <c r="P2049" s="23">
        <v>2420000</v>
      </c>
      <c r="Q2049" s="23">
        <v>1190000</v>
      </c>
      <c r="R2049" s="23">
        <v>2110000</v>
      </c>
      <c r="S2049" s="23">
        <v>1500000</v>
      </c>
      <c r="T2049" s="22">
        <v>3</v>
      </c>
      <c r="U2049" s="22">
        <v>1</v>
      </c>
      <c r="V2049" s="2" t="str" cm="1">
        <f t="array" ref="V2049">_xlfn.IFS(B2049&lt;30,"21-29",
B2049&lt;40,"30-39",
B2049&lt;50,"40-49",
B2049&lt;60,"50-59",
TRUE,"60+"
)</f>
        <v>40-49</v>
      </c>
      <c r="W2049" s="24">
        <f t="shared" si="93"/>
        <v>9990000</v>
      </c>
      <c r="X2049" s="24">
        <f t="shared" si="94"/>
        <v>1906666.6666666667</v>
      </c>
      <c r="Y2049" s="25">
        <f t="shared" si="95"/>
        <v>0.185</v>
      </c>
      <c r="Z2049" s="2" t="str" cm="1">
        <f t="array" ref="Z2049">_xlfn.IFS(Y2049&lt;=25%,"Low",
Y2049&lt;=50%,"Moderate",
Y2049&lt;=75%,"High",
Y2049&lt;=100%,"Very High",
TRUE,"Over Limit"
)</f>
        <v>Low</v>
      </c>
      <c r="AA2049" s="2" cm="1">
        <f t="array" ref="AA2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49" s="2" t="str" cm="1">
        <f t="array" ref="AB2049">_xlfn.IFS(T2049=0,"No Late Payments",
T2049&lt;=2,"Low",
T2049&lt;=4,"Moderate",
TRUE,"High"
)</f>
        <v>Moderate</v>
      </c>
      <c r="AC2049" s="10" t="str" cm="1">
        <f t="array" ref="AC2049">_xlfn.IFS(
H2049&lt;40000000,"Low",
H2049&lt;60000000,"Medium",
H2049&lt;100000000,"High",
TRUE,"Very High"
)</f>
        <v>Medium</v>
      </c>
    </row>
    <row r="2050" spans="1:29">
      <c r="A2050" s="18" t="s">
        <v>2082</v>
      </c>
      <c r="B2050" s="19">
        <v>21</v>
      </c>
      <c r="C2050" s="19" t="s">
        <v>22</v>
      </c>
      <c r="D2050" s="19" t="s">
        <v>27</v>
      </c>
      <c r="E2050" s="19" t="s">
        <v>31</v>
      </c>
      <c r="F2050" s="19" t="s">
        <v>41</v>
      </c>
      <c r="G2050" s="20">
        <v>6100000</v>
      </c>
      <c r="H2050" s="20">
        <v>30000000</v>
      </c>
      <c r="I2050" s="19">
        <v>3</v>
      </c>
      <c r="J2050" s="19">
        <v>0</v>
      </c>
      <c r="K2050" s="19">
        <v>0</v>
      </c>
      <c r="L2050" s="19">
        <v>0</v>
      </c>
      <c r="M2050" s="20">
        <v>4240000</v>
      </c>
      <c r="N2050" s="20">
        <v>3850000</v>
      </c>
      <c r="O2050" s="20">
        <v>5820000</v>
      </c>
      <c r="P2050" s="20">
        <v>2320000</v>
      </c>
      <c r="Q2050" s="20">
        <v>3670000</v>
      </c>
      <c r="R2050" s="20">
        <v>2370000</v>
      </c>
      <c r="S2050" s="20">
        <v>1330000</v>
      </c>
      <c r="T2050" s="19">
        <v>1</v>
      </c>
      <c r="U2050" s="19">
        <v>0</v>
      </c>
      <c r="V2050" s="2" t="str" cm="1">
        <f t="array" ref="V2050">_xlfn.IFS(B2050&lt;30,"21-29",
B2050&lt;40,"30-39",
B2050&lt;50,"40-49",
B2050&lt;60,"50-59",
TRUE,"60+"
)</f>
        <v>21-29</v>
      </c>
      <c r="W2050" s="24">
        <f t="shared" ref="W2050:W2113" si="96">AVERAGE(M2050,N2050,O2050)</f>
        <v>4636666.666666667</v>
      </c>
      <c r="X2050" s="24">
        <f t="shared" ref="X2050:X2113" si="97">AVERAGE(P2050,Q2050,R2050)</f>
        <v>2786666.6666666665</v>
      </c>
      <c r="Y2050" s="25">
        <f t="shared" si="95"/>
        <v>0.15455555555555556</v>
      </c>
      <c r="Z2050" s="2" t="str" cm="1">
        <f t="array" ref="Z2050">_xlfn.IFS(Y2050&lt;=25%,"Low",
Y2050&lt;=50%,"Moderate",
Y2050&lt;=75%,"High",
Y2050&lt;=100%,"Very High",
TRUE,"Over Limit"
)</f>
        <v>Low</v>
      </c>
      <c r="AA2050" s="2" cm="1">
        <f t="array" ref="AA2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50" s="2" t="str" cm="1">
        <f t="array" ref="AB2050">_xlfn.IFS(T2050=0,"No Late Payments",
T2050&lt;=2,"Low",
T2050&lt;=4,"Moderate",
TRUE,"High"
)</f>
        <v>Low</v>
      </c>
      <c r="AC2050" s="10" t="str" cm="1">
        <f t="array" ref="AC2050">_xlfn.IFS(
H2050&lt;40000000,"Low",
H2050&lt;60000000,"Medium",
H2050&lt;100000000,"High",
TRUE,"Very High"
)</f>
        <v>Low</v>
      </c>
    </row>
    <row r="2051" spans="1:29">
      <c r="A2051" s="21" t="s">
        <v>2083</v>
      </c>
      <c r="B2051" s="22">
        <v>37</v>
      </c>
      <c r="C2051" s="22" t="s">
        <v>22</v>
      </c>
      <c r="D2051" s="22" t="s">
        <v>23</v>
      </c>
      <c r="E2051" s="22" t="s">
        <v>38</v>
      </c>
      <c r="F2051" s="22" t="s">
        <v>28</v>
      </c>
      <c r="G2051" s="23">
        <v>9000000</v>
      </c>
      <c r="H2051" s="23">
        <v>29000000</v>
      </c>
      <c r="I2051" s="22">
        <v>146</v>
      </c>
      <c r="J2051" s="22">
        <v>2</v>
      </c>
      <c r="K2051" s="22">
        <v>0</v>
      </c>
      <c r="L2051" s="22">
        <v>0</v>
      </c>
      <c r="M2051" s="23">
        <v>23190000</v>
      </c>
      <c r="N2051" s="23">
        <v>21060000</v>
      </c>
      <c r="O2051" s="23">
        <v>18760000</v>
      </c>
      <c r="P2051" s="23">
        <v>460000</v>
      </c>
      <c r="Q2051" s="23">
        <v>6610000</v>
      </c>
      <c r="R2051" s="23">
        <v>11320000</v>
      </c>
      <c r="S2051" s="23">
        <v>1550000</v>
      </c>
      <c r="T2051" s="22">
        <v>2</v>
      </c>
      <c r="U2051" s="22">
        <v>1</v>
      </c>
      <c r="V2051" s="2" t="str" cm="1">
        <f t="array" ref="V2051">_xlfn.IFS(B2051&lt;30,"21-29",
B2051&lt;40,"30-39",
B2051&lt;50,"40-49",
B2051&lt;60,"50-59",
TRUE,"60+"
)</f>
        <v>30-39</v>
      </c>
      <c r="W2051" s="24">
        <f t="shared" si="96"/>
        <v>21003333.333333332</v>
      </c>
      <c r="X2051" s="24">
        <f t="shared" si="97"/>
        <v>6130000</v>
      </c>
      <c r="Y2051" s="25">
        <f t="shared" ref="Y2051:Y2114" si="98">IFERROR(W2051/H2051,0)</f>
        <v>0.72425287356321832</v>
      </c>
      <c r="Z2051" s="2" t="str" cm="1">
        <f t="array" ref="Z2051">_xlfn.IFS(Y2051&lt;=25%,"Low",
Y2051&lt;=50%,"Moderate",
Y2051&lt;=75%,"High",
Y2051&lt;=100%,"Very High",
TRUE,"Over Limit"
)</f>
        <v>High</v>
      </c>
      <c r="AA2051" s="2" cm="1">
        <f t="array" ref="AA2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1" s="2" t="str" cm="1">
        <f t="array" ref="AB2051">_xlfn.IFS(T2051=0,"No Late Payments",
T2051&lt;=2,"Low",
T2051&lt;=4,"Moderate",
TRUE,"High"
)</f>
        <v>Low</v>
      </c>
      <c r="AC2051" s="10" t="str" cm="1">
        <f t="array" ref="AC2051">_xlfn.IFS(
H2051&lt;40000000,"Low",
H2051&lt;60000000,"Medium",
H2051&lt;100000000,"High",
TRUE,"Very High"
)</f>
        <v>Low</v>
      </c>
    </row>
    <row r="2052" spans="1:29">
      <c r="A2052" s="18" t="s">
        <v>2084</v>
      </c>
      <c r="B2052" s="19">
        <v>37</v>
      </c>
      <c r="C2052" s="19" t="s">
        <v>22</v>
      </c>
      <c r="D2052" s="19" t="s">
        <v>23</v>
      </c>
      <c r="E2052" s="19" t="s">
        <v>24</v>
      </c>
      <c r="F2052" s="19" t="s">
        <v>25</v>
      </c>
      <c r="G2052" s="20">
        <v>11500000</v>
      </c>
      <c r="H2052" s="20">
        <v>36000000</v>
      </c>
      <c r="I2052" s="19">
        <v>106</v>
      </c>
      <c r="J2052" s="19">
        <v>0</v>
      </c>
      <c r="K2052" s="19">
        <v>0</v>
      </c>
      <c r="L2052" s="19">
        <v>0</v>
      </c>
      <c r="M2052" s="20">
        <v>7860000</v>
      </c>
      <c r="N2052" s="20">
        <v>9480000</v>
      </c>
      <c r="O2052" s="20">
        <v>11120000</v>
      </c>
      <c r="P2052" s="20">
        <v>2500000</v>
      </c>
      <c r="Q2052" s="20">
        <v>9790000</v>
      </c>
      <c r="R2052" s="20">
        <v>4890000</v>
      </c>
      <c r="S2052" s="20">
        <v>700000</v>
      </c>
      <c r="T2052" s="19">
        <v>0</v>
      </c>
      <c r="U2052" s="19">
        <v>0</v>
      </c>
      <c r="V2052" s="2" t="str" cm="1">
        <f t="array" ref="V2052">_xlfn.IFS(B2052&lt;30,"21-29",
B2052&lt;40,"30-39",
B2052&lt;50,"40-49",
B2052&lt;60,"50-59",
TRUE,"60+"
)</f>
        <v>30-39</v>
      </c>
      <c r="W2052" s="24">
        <f t="shared" si="96"/>
        <v>9486666.666666666</v>
      </c>
      <c r="X2052" s="24">
        <f t="shared" si="97"/>
        <v>5726666.666666667</v>
      </c>
      <c r="Y2052" s="25">
        <f t="shared" si="98"/>
        <v>0.26351851851851849</v>
      </c>
      <c r="Z2052" s="2" t="str" cm="1">
        <f t="array" ref="Z2052">_xlfn.IFS(Y2052&lt;=25%,"Low",
Y2052&lt;=50%,"Moderate",
Y2052&lt;=75%,"High",
Y2052&lt;=100%,"Very High",
TRUE,"Over Limit"
)</f>
        <v>Moderate</v>
      </c>
      <c r="AA2052" s="2" cm="1">
        <f t="array" ref="AA2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2" s="2" t="str" cm="1">
        <f t="array" ref="AB2052">_xlfn.IFS(T2052=0,"No Late Payments",
T2052&lt;=2,"Low",
T2052&lt;=4,"Moderate",
TRUE,"High"
)</f>
        <v>No Late Payments</v>
      </c>
      <c r="AC2052" s="10" t="str" cm="1">
        <f t="array" ref="AC2052">_xlfn.IFS(
H2052&lt;40000000,"Low",
H2052&lt;60000000,"Medium",
H2052&lt;100000000,"High",
TRUE,"Very High"
)</f>
        <v>Low</v>
      </c>
    </row>
    <row r="2053" spans="1:29">
      <c r="A2053" s="21" t="s">
        <v>2085</v>
      </c>
      <c r="B2053" s="22">
        <v>21</v>
      </c>
      <c r="C2053" s="22" t="s">
        <v>34</v>
      </c>
      <c r="D2053" s="22" t="s">
        <v>23</v>
      </c>
      <c r="E2053" s="22" t="s">
        <v>38</v>
      </c>
      <c r="F2053" s="22" t="s">
        <v>31</v>
      </c>
      <c r="G2053" s="23">
        <v>6100000</v>
      </c>
      <c r="H2053" s="23">
        <v>26000000</v>
      </c>
      <c r="I2053" s="22">
        <v>24</v>
      </c>
      <c r="J2053" s="22">
        <v>0</v>
      </c>
      <c r="K2053" s="22">
        <v>0</v>
      </c>
      <c r="L2053" s="22">
        <v>0</v>
      </c>
      <c r="M2053" s="23">
        <v>5460000</v>
      </c>
      <c r="N2053" s="23">
        <v>6380000</v>
      </c>
      <c r="O2053" s="23">
        <v>8710000</v>
      </c>
      <c r="P2053" s="23">
        <v>2150000</v>
      </c>
      <c r="Q2053" s="23">
        <v>3240000</v>
      </c>
      <c r="R2053" s="23">
        <v>2900000</v>
      </c>
      <c r="S2053" s="23">
        <v>980000</v>
      </c>
      <c r="T2053" s="22">
        <v>0</v>
      </c>
      <c r="U2053" s="22">
        <v>0</v>
      </c>
      <c r="V2053" s="2" t="str" cm="1">
        <f t="array" ref="V2053">_xlfn.IFS(B2053&lt;30,"21-29",
B2053&lt;40,"30-39",
B2053&lt;50,"40-49",
B2053&lt;60,"50-59",
TRUE,"60+"
)</f>
        <v>21-29</v>
      </c>
      <c r="W2053" s="24">
        <f t="shared" si="96"/>
        <v>6850000</v>
      </c>
      <c r="X2053" s="24">
        <f t="shared" si="97"/>
        <v>2763333.3333333335</v>
      </c>
      <c r="Y2053" s="25">
        <f t="shared" si="98"/>
        <v>0.26346153846153847</v>
      </c>
      <c r="Z2053" s="2" t="str" cm="1">
        <f t="array" ref="Z2053">_xlfn.IFS(Y2053&lt;=25%,"Low",
Y2053&lt;=50%,"Moderate",
Y2053&lt;=75%,"High",
Y2053&lt;=100%,"Very High",
TRUE,"Over Limit"
)</f>
        <v>Moderate</v>
      </c>
      <c r="AA2053" s="2" cm="1">
        <f t="array" ref="AA2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3" s="2" t="str" cm="1">
        <f t="array" ref="AB2053">_xlfn.IFS(T2053=0,"No Late Payments",
T2053&lt;=2,"Low",
T2053&lt;=4,"Moderate",
TRUE,"High"
)</f>
        <v>No Late Payments</v>
      </c>
      <c r="AC2053" s="10" t="str" cm="1">
        <f t="array" ref="AC2053">_xlfn.IFS(
H2053&lt;40000000,"Low",
H2053&lt;60000000,"Medium",
H2053&lt;100000000,"High",
TRUE,"Very High"
)</f>
        <v>Low</v>
      </c>
    </row>
    <row r="2054" spans="1:29">
      <c r="A2054" s="18" t="s">
        <v>2086</v>
      </c>
      <c r="B2054" s="19">
        <v>45</v>
      </c>
      <c r="C2054" s="19" t="s">
        <v>22</v>
      </c>
      <c r="D2054" s="19" t="s">
        <v>27</v>
      </c>
      <c r="E2054" s="19" t="s">
        <v>31</v>
      </c>
      <c r="F2054" s="19" t="s">
        <v>31</v>
      </c>
      <c r="G2054" s="20">
        <v>6300000</v>
      </c>
      <c r="H2054" s="20">
        <v>21000000</v>
      </c>
      <c r="I2054" s="19">
        <v>123</v>
      </c>
      <c r="J2054" s="19">
        <v>3</v>
      </c>
      <c r="K2054" s="19">
        <v>2</v>
      </c>
      <c r="L2054" s="19">
        <v>3</v>
      </c>
      <c r="M2054" s="20">
        <v>14630000</v>
      </c>
      <c r="N2054" s="20">
        <v>14670000</v>
      </c>
      <c r="O2054" s="20">
        <v>13810000</v>
      </c>
      <c r="P2054" s="20">
        <v>370000</v>
      </c>
      <c r="Q2054" s="20">
        <v>2830000</v>
      </c>
      <c r="R2054" s="20">
        <v>1360000</v>
      </c>
      <c r="S2054" s="20">
        <v>2250000</v>
      </c>
      <c r="T2054" s="19">
        <v>3</v>
      </c>
      <c r="U2054" s="19">
        <v>1</v>
      </c>
      <c r="V2054" s="2" t="str" cm="1">
        <f t="array" ref="V2054">_xlfn.IFS(B2054&lt;30,"21-29",
B2054&lt;40,"30-39",
B2054&lt;50,"40-49",
B2054&lt;60,"50-59",
TRUE,"60+"
)</f>
        <v>40-49</v>
      </c>
      <c r="W2054" s="24">
        <f t="shared" si="96"/>
        <v>14370000</v>
      </c>
      <c r="X2054" s="24">
        <f t="shared" si="97"/>
        <v>1520000</v>
      </c>
      <c r="Y2054" s="25">
        <f t="shared" si="98"/>
        <v>0.68428571428571427</v>
      </c>
      <c r="Z2054" s="2" t="str" cm="1">
        <f t="array" ref="Z2054">_xlfn.IFS(Y2054&lt;=25%,"Low",
Y2054&lt;=50%,"Moderate",
Y2054&lt;=75%,"High",
Y2054&lt;=100%,"Very High",
TRUE,"Over Limit"
)</f>
        <v>High</v>
      </c>
      <c r="AA2054" s="2" cm="1">
        <f t="array" ref="AA2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4" s="2" t="str" cm="1">
        <f t="array" ref="AB2054">_xlfn.IFS(T2054=0,"No Late Payments",
T2054&lt;=2,"Low",
T2054&lt;=4,"Moderate",
TRUE,"High"
)</f>
        <v>Moderate</v>
      </c>
      <c r="AC2054" s="10" t="str" cm="1">
        <f t="array" ref="AC2054">_xlfn.IFS(
H2054&lt;40000000,"Low",
H2054&lt;60000000,"Medium",
H2054&lt;100000000,"High",
TRUE,"Very High"
)</f>
        <v>Low</v>
      </c>
    </row>
    <row r="2055" spans="1:29">
      <c r="A2055" s="21" t="s">
        <v>2087</v>
      </c>
      <c r="B2055" s="22">
        <v>39</v>
      </c>
      <c r="C2055" s="22" t="s">
        <v>22</v>
      </c>
      <c r="D2055" s="22" t="s">
        <v>46</v>
      </c>
      <c r="E2055" s="22" t="s">
        <v>24</v>
      </c>
      <c r="F2055" s="22" t="s">
        <v>48</v>
      </c>
      <c r="G2055" s="23">
        <v>22500000</v>
      </c>
      <c r="H2055" s="23">
        <v>119000000</v>
      </c>
      <c r="I2055" s="22">
        <v>91</v>
      </c>
      <c r="J2055" s="22">
        <v>0</v>
      </c>
      <c r="K2055" s="22">
        <v>0</v>
      </c>
      <c r="L2055" s="22">
        <v>0</v>
      </c>
      <c r="M2055" s="23">
        <v>65310000</v>
      </c>
      <c r="N2055" s="23">
        <v>44310000</v>
      </c>
      <c r="O2055" s="23">
        <v>24770000</v>
      </c>
      <c r="P2055" s="23">
        <v>55630000</v>
      </c>
      <c r="Q2055" s="23">
        <v>15900000</v>
      </c>
      <c r="R2055" s="23">
        <v>24400000</v>
      </c>
      <c r="S2055" s="23">
        <v>4170000</v>
      </c>
      <c r="T2055" s="22">
        <v>0</v>
      </c>
      <c r="U2055" s="22">
        <v>0</v>
      </c>
      <c r="V2055" s="2" t="str" cm="1">
        <f t="array" ref="V2055">_xlfn.IFS(B2055&lt;30,"21-29",
B2055&lt;40,"30-39",
B2055&lt;50,"40-49",
B2055&lt;60,"50-59",
TRUE,"60+"
)</f>
        <v>30-39</v>
      </c>
      <c r="W2055" s="24">
        <f t="shared" si="96"/>
        <v>44796666.666666664</v>
      </c>
      <c r="X2055" s="24">
        <f t="shared" si="97"/>
        <v>31976666.666666668</v>
      </c>
      <c r="Y2055" s="25">
        <f t="shared" si="98"/>
        <v>0.3764425770308123</v>
      </c>
      <c r="Z2055" s="2" t="str" cm="1">
        <f t="array" ref="Z2055">_xlfn.IFS(Y2055&lt;=25%,"Low",
Y2055&lt;=50%,"Moderate",
Y2055&lt;=75%,"High",
Y2055&lt;=100%,"Very High",
TRUE,"Over Limit"
)</f>
        <v>Moderate</v>
      </c>
      <c r="AA2055" s="2" cm="1">
        <f t="array" ref="AA2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5" s="2" t="str" cm="1">
        <f t="array" ref="AB2055">_xlfn.IFS(T2055=0,"No Late Payments",
T2055&lt;=2,"Low",
T2055&lt;=4,"Moderate",
TRUE,"High"
)</f>
        <v>No Late Payments</v>
      </c>
      <c r="AC2055" s="10" t="str" cm="1">
        <f t="array" ref="AC2055">_xlfn.IFS(
H2055&lt;40000000,"Low",
H2055&lt;60000000,"Medium",
H2055&lt;100000000,"High",
TRUE,"Very High"
)</f>
        <v>Very High</v>
      </c>
    </row>
    <row r="2056" spans="1:29">
      <c r="A2056" s="18" t="s">
        <v>2088</v>
      </c>
      <c r="B2056" s="19">
        <v>45</v>
      </c>
      <c r="C2056" s="19" t="s">
        <v>22</v>
      </c>
      <c r="D2056" s="19" t="s">
        <v>23</v>
      </c>
      <c r="E2056" s="19" t="s">
        <v>24</v>
      </c>
      <c r="F2056" s="19" t="s">
        <v>48</v>
      </c>
      <c r="G2056" s="20">
        <v>13100000</v>
      </c>
      <c r="H2056" s="20">
        <v>79000000</v>
      </c>
      <c r="I2056" s="19">
        <v>143</v>
      </c>
      <c r="J2056" s="19">
        <v>0</v>
      </c>
      <c r="K2056" s="19">
        <v>0</v>
      </c>
      <c r="L2056" s="19">
        <v>0</v>
      </c>
      <c r="M2056" s="20">
        <v>36320000</v>
      </c>
      <c r="N2056" s="20">
        <v>30770000</v>
      </c>
      <c r="O2056" s="20">
        <v>25200000</v>
      </c>
      <c r="P2056" s="20">
        <v>13020000</v>
      </c>
      <c r="Q2056" s="20">
        <v>9870000</v>
      </c>
      <c r="R2056" s="20">
        <v>5460000</v>
      </c>
      <c r="S2056" s="20">
        <v>3740000</v>
      </c>
      <c r="T2056" s="19">
        <v>0</v>
      </c>
      <c r="U2056" s="19">
        <v>0</v>
      </c>
      <c r="V2056" s="2" t="str" cm="1">
        <f t="array" ref="V2056">_xlfn.IFS(B2056&lt;30,"21-29",
B2056&lt;40,"30-39",
B2056&lt;50,"40-49",
B2056&lt;60,"50-59",
TRUE,"60+"
)</f>
        <v>40-49</v>
      </c>
      <c r="W2056" s="24">
        <f t="shared" si="96"/>
        <v>30763333.333333332</v>
      </c>
      <c r="X2056" s="24">
        <f t="shared" si="97"/>
        <v>9450000</v>
      </c>
      <c r="Y2056" s="25">
        <f t="shared" si="98"/>
        <v>0.38940928270042191</v>
      </c>
      <c r="Z2056" s="2" t="str" cm="1">
        <f t="array" ref="Z2056">_xlfn.IFS(Y2056&lt;=25%,"Low",
Y2056&lt;=50%,"Moderate",
Y2056&lt;=75%,"High",
Y2056&lt;=100%,"Very High",
TRUE,"Over Limit"
)</f>
        <v>Moderate</v>
      </c>
      <c r="AA2056" s="2" cm="1">
        <f t="array" ref="AA2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6" s="2" t="str" cm="1">
        <f t="array" ref="AB2056">_xlfn.IFS(T2056=0,"No Late Payments",
T2056&lt;=2,"Low",
T2056&lt;=4,"Moderate",
TRUE,"High"
)</f>
        <v>No Late Payments</v>
      </c>
      <c r="AC2056" s="10" t="str" cm="1">
        <f t="array" ref="AC2056">_xlfn.IFS(
H2056&lt;40000000,"Low",
H2056&lt;60000000,"Medium",
H2056&lt;100000000,"High",
TRUE,"Very High"
)</f>
        <v>High</v>
      </c>
    </row>
    <row r="2057" spans="1:29">
      <c r="A2057" s="21" t="s">
        <v>2089</v>
      </c>
      <c r="B2057" s="22">
        <v>30</v>
      </c>
      <c r="C2057" s="22" t="s">
        <v>22</v>
      </c>
      <c r="D2057" s="22" t="s">
        <v>30</v>
      </c>
      <c r="E2057" s="22" t="s">
        <v>38</v>
      </c>
      <c r="F2057" s="22" t="s">
        <v>48</v>
      </c>
      <c r="G2057" s="23">
        <v>11900000</v>
      </c>
      <c r="H2057" s="23">
        <v>59000000</v>
      </c>
      <c r="I2057" s="22">
        <v>50</v>
      </c>
      <c r="J2057" s="22">
        <v>3</v>
      </c>
      <c r="K2057" s="22">
        <v>2</v>
      </c>
      <c r="L2057" s="22">
        <v>3</v>
      </c>
      <c r="M2057" s="23">
        <v>32830000</v>
      </c>
      <c r="N2057" s="23">
        <v>27580000</v>
      </c>
      <c r="O2057" s="23">
        <v>30080000</v>
      </c>
      <c r="P2057" s="23">
        <v>910000</v>
      </c>
      <c r="Q2057" s="23">
        <v>990000</v>
      </c>
      <c r="R2057" s="23">
        <v>760000</v>
      </c>
      <c r="S2057" s="23">
        <v>6320000</v>
      </c>
      <c r="T2057" s="22">
        <v>3</v>
      </c>
      <c r="U2057" s="22">
        <v>1</v>
      </c>
      <c r="V2057" s="2" t="str" cm="1">
        <f t="array" ref="V2057">_xlfn.IFS(B2057&lt;30,"21-29",
B2057&lt;40,"30-39",
B2057&lt;50,"40-49",
B2057&lt;60,"50-59",
TRUE,"60+"
)</f>
        <v>30-39</v>
      </c>
      <c r="W2057" s="24">
        <f t="shared" si="96"/>
        <v>30163333.333333332</v>
      </c>
      <c r="X2057" s="24">
        <f t="shared" si="97"/>
        <v>886666.66666666663</v>
      </c>
      <c r="Y2057" s="25">
        <f t="shared" si="98"/>
        <v>0.51124293785310737</v>
      </c>
      <c r="Z2057" s="2" t="str" cm="1">
        <f t="array" ref="Z2057">_xlfn.IFS(Y2057&lt;=25%,"Low",
Y2057&lt;=50%,"Moderate",
Y2057&lt;=75%,"High",
Y2057&lt;=100%,"Very High",
TRUE,"Over Limit"
)</f>
        <v>High</v>
      </c>
      <c r="AA2057" s="2" cm="1">
        <f t="array" ref="AA2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7" s="2" t="str" cm="1">
        <f t="array" ref="AB2057">_xlfn.IFS(T2057=0,"No Late Payments",
T2057&lt;=2,"Low",
T2057&lt;=4,"Moderate",
TRUE,"High"
)</f>
        <v>Moderate</v>
      </c>
      <c r="AC2057" s="10" t="str" cm="1">
        <f t="array" ref="AC2057">_xlfn.IFS(
H2057&lt;40000000,"Low",
H2057&lt;60000000,"Medium",
H2057&lt;100000000,"High",
TRUE,"Very High"
)</f>
        <v>Medium</v>
      </c>
    </row>
    <row r="2058" spans="1:29">
      <c r="A2058" s="18" t="s">
        <v>2090</v>
      </c>
      <c r="B2058" s="19">
        <v>55</v>
      </c>
      <c r="C2058" s="19" t="s">
        <v>34</v>
      </c>
      <c r="D2058" s="19" t="s">
        <v>27</v>
      </c>
      <c r="E2058" s="19" t="s">
        <v>24</v>
      </c>
      <c r="F2058" s="19" t="s">
        <v>25</v>
      </c>
      <c r="G2058" s="20">
        <v>10600000</v>
      </c>
      <c r="H2058" s="20">
        <v>47000000</v>
      </c>
      <c r="I2058" s="19">
        <v>170</v>
      </c>
      <c r="J2058" s="19">
        <v>0</v>
      </c>
      <c r="K2058" s="19">
        <v>0</v>
      </c>
      <c r="L2058" s="19">
        <v>0</v>
      </c>
      <c r="M2058" s="20">
        <v>39290000</v>
      </c>
      <c r="N2058" s="20">
        <v>28600000</v>
      </c>
      <c r="O2058" s="20">
        <v>25620000</v>
      </c>
      <c r="P2058" s="20">
        <v>13000000</v>
      </c>
      <c r="Q2058" s="20">
        <v>28780000</v>
      </c>
      <c r="R2058" s="20">
        <v>8580000</v>
      </c>
      <c r="S2058" s="20">
        <v>6410000</v>
      </c>
      <c r="T2058" s="19">
        <v>0</v>
      </c>
      <c r="U2058" s="19">
        <v>0</v>
      </c>
      <c r="V2058" s="2" t="str" cm="1">
        <f t="array" ref="V2058">_xlfn.IFS(B2058&lt;30,"21-29",
B2058&lt;40,"30-39",
B2058&lt;50,"40-49",
B2058&lt;60,"50-59",
TRUE,"60+"
)</f>
        <v>50-59</v>
      </c>
      <c r="W2058" s="24">
        <f t="shared" si="96"/>
        <v>31170000</v>
      </c>
      <c r="X2058" s="24">
        <f t="shared" si="97"/>
        <v>16786666.666666668</v>
      </c>
      <c r="Y2058" s="25">
        <f t="shared" si="98"/>
        <v>0.66319148936170214</v>
      </c>
      <c r="Z2058" s="2" t="str" cm="1">
        <f t="array" ref="Z2058">_xlfn.IFS(Y2058&lt;=25%,"Low",
Y2058&lt;=50%,"Moderate",
Y2058&lt;=75%,"High",
Y2058&lt;=100%,"Very High",
TRUE,"Over Limit"
)</f>
        <v>High</v>
      </c>
      <c r="AA2058" s="2" cm="1">
        <f t="array" ref="AA2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8" s="2" t="str" cm="1">
        <f t="array" ref="AB2058">_xlfn.IFS(T2058=0,"No Late Payments",
T2058&lt;=2,"Low",
T2058&lt;=4,"Moderate",
TRUE,"High"
)</f>
        <v>No Late Payments</v>
      </c>
      <c r="AC2058" s="10" t="str" cm="1">
        <f t="array" ref="AC2058">_xlfn.IFS(
H2058&lt;40000000,"Low",
H2058&lt;60000000,"Medium",
H2058&lt;100000000,"High",
TRUE,"Very High"
)</f>
        <v>Medium</v>
      </c>
    </row>
    <row r="2059" spans="1:29">
      <c r="A2059" s="21" t="s">
        <v>2091</v>
      </c>
      <c r="B2059" s="22">
        <v>41</v>
      </c>
      <c r="C2059" s="22" t="s">
        <v>22</v>
      </c>
      <c r="D2059" s="22" t="s">
        <v>30</v>
      </c>
      <c r="E2059" s="22" t="s">
        <v>31</v>
      </c>
      <c r="F2059" s="22" t="s">
        <v>48</v>
      </c>
      <c r="G2059" s="23">
        <v>12800000</v>
      </c>
      <c r="H2059" s="23">
        <v>61000000</v>
      </c>
      <c r="I2059" s="22">
        <v>63</v>
      </c>
      <c r="J2059" s="22">
        <v>0</v>
      </c>
      <c r="K2059" s="22">
        <v>1</v>
      </c>
      <c r="L2059" s="22">
        <v>3</v>
      </c>
      <c r="M2059" s="23">
        <v>36060000</v>
      </c>
      <c r="N2059" s="23">
        <v>38810000</v>
      </c>
      <c r="O2059" s="23">
        <v>31980000</v>
      </c>
      <c r="P2059" s="23">
        <v>1130000</v>
      </c>
      <c r="Q2059" s="23">
        <v>8270000</v>
      </c>
      <c r="R2059" s="23">
        <v>650000</v>
      </c>
      <c r="S2059" s="23">
        <v>2220000</v>
      </c>
      <c r="T2059" s="22">
        <v>2</v>
      </c>
      <c r="U2059" s="22">
        <v>0</v>
      </c>
      <c r="V2059" s="2" t="str" cm="1">
        <f t="array" ref="V2059">_xlfn.IFS(B2059&lt;30,"21-29",
B2059&lt;40,"30-39",
B2059&lt;50,"40-49",
B2059&lt;60,"50-59",
TRUE,"60+"
)</f>
        <v>40-49</v>
      </c>
      <c r="W2059" s="24">
        <f t="shared" si="96"/>
        <v>35616666.666666664</v>
      </c>
      <c r="X2059" s="24">
        <f t="shared" si="97"/>
        <v>3350000</v>
      </c>
      <c r="Y2059" s="25">
        <f t="shared" si="98"/>
        <v>0.58387978142076502</v>
      </c>
      <c r="Z2059" s="2" t="str" cm="1">
        <f t="array" ref="Z2059">_xlfn.IFS(Y2059&lt;=25%,"Low",
Y2059&lt;=50%,"Moderate",
Y2059&lt;=75%,"High",
Y2059&lt;=100%,"Very High",
TRUE,"Over Limit"
)</f>
        <v>High</v>
      </c>
      <c r="AA2059" s="2" cm="1">
        <f t="array" ref="AA2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9" s="2" t="str" cm="1">
        <f t="array" ref="AB2059">_xlfn.IFS(T2059=0,"No Late Payments",
T2059&lt;=2,"Low",
T2059&lt;=4,"Moderate",
TRUE,"High"
)</f>
        <v>Low</v>
      </c>
      <c r="AC2059" s="10" t="str" cm="1">
        <f t="array" ref="AC2059">_xlfn.IFS(
H2059&lt;40000000,"Low",
H2059&lt;60000000,"Medium",
H2059&lt;100000000,"High",
TRUE,"Very High"
)</f>
        <v>High</v>
      </c>
    </row>
    <row r="2060" spans="1:29">
      <c r="A2060" s="18" t="s">
        <v>2092</v>
      </c>
      <c r="B2060" s="19">
        <v>30</v>
      </c>
      <c r="C2060" s="19" t="s">
        <v>34</v>
      </c>
      <c r="D2060" s="19" t="s">
        <v>23</v>
      </c>
      <c r="E2060" s="19" t="s">
        <v>38</v>
      </c>
      <c r="F2060" s="19" t="s">
        <v>48</v>
      </c>
      <c r="G2060" s="20">
        <v>17700000</v>
      </c>
      <c r="H2060" s="20">
        <v>92000000</v>
      </c>
      <c r="I2060" s="19">
        <v>46</v>
      </c>
      <c r="J2060" s="19">
        <v>0</v>
      </c>
      <c r="K2060" s="19">
        <v>1</v>
      </c>
      <c r="L2060" s="19">
        <v>0</v>
      </c>
      <c r="M2060" s="20">
        <v>48300000</v>
      </c>
      <c r="N2060" s="20">
        <v>32330000</v>
      </c>
      <c r="O2060" s="20">
        <v>34350000</v>
      </c>
      <c r="P2060" s="20">
        <v>12130000</v>
      </c>
      <c r="Q2060" s="20">
        <v>1680000</v>
      </c>
      <c r="R2060" s="20">
        <v>10140000</v>
      </c>
      <c r="S2060" s="20">
        <v>3250000</v>
      </c>
      <c r="T2060" s="19">
        <v>1</v>
      </c>
      <c r="U2060" s="19">
        <v>0</v>
      </c>
      <c r="V2060" s="2" t="str" cm="1">
        <f t="array" ref="V2060">_xlfn.IFS(B2060&lt;30,"21-29",
B2060&lt;40,"30-39",
B2060&lt;50,"40-49",
B2060&lt;60,"50-59",
TRUE,"60+"
)</f>
        <v>30-39</v>
      </c>
      <c r="W2060" s="24">
        <f t="shared" si="96"/>
        <v>38326666.666666664</v>
      </c>
      <c r="X2060" s="24">
        <f t="shared" si="97"/>
        <v>7983333.333333333</v>
      </c>
      <c r="Y2060" s="25">
        <f t="shared" si="98"/>
        <v>0.4165942028985507</v>
      </c>
      <c r="Z2060" s="2" t="str" cm="1">
        <f t="array" ref="Z2060">_xlfn.IFS(Y2060&lt;=25%,"Low",
Y2060&lt;=50%,"Moderate",
Y2060&lt;=75%,"High",
Y2060&lt;=100%,"Very High",
TRUE,"Over Limit"
)</f>
        <v>Moderate</v>
      </c>
      <c r="AA2060" s="2" cm="1">
        <f t="array" ref="AA2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0" s="2" t="str" cm="1">
        <f t="array" ref="AB2060">_xlfn.IFS(T2060=0,"No Late Payments",
T2060&lt;=2,"Low",
T2060&lt;=4,"Moderate",
TRUE,"High"
)</f>
        <v>Low</v>
      </c>
      <c r="AC2060" s="10" t="str" cm="1">
        <f t="array" ref="AC2060">_xlfn.IFS(
H2060&lt;40000000,"Low",
H2060&lt;60000000,"Medium",
H2060&lt;100000000,"High",
TRUE,"Very High"
)</f>
        <v>High</v>
      </c>
    </row>
    <row r="2061" spans="1:29">
      <c r="A2061" s="21" t="s">
        <v>2093</v>
      </c>
      <c r="B2061" s="22">
        <v>56</v>
      </c>
      <c r="C2061" s="22" t="s">
        <v>34</v>
      </c>
      <c r="D2061" s="22" t="s">
        <v>23</v>
      </c>
      <c r="E2061" s="22" t="s">
        <v>24</v>
      </c>
      <c r="F2061" s="22" t="s">
        <v>41</v>
      </c>
      <c r="G2061" s="23">
        <v>16400000</v>
      </c>
      <c r="H2061" s="23">
        <v>84000000</v>
      </c>
      <c r="I2061" s="22">
        <v>143</v>
      </c>
      <c r="J2061" s="22">
        <v>0</v>
      </c>
      <c r="K2061" s="22">
        <v>0</v>
      </c>
      <c r="L2061" s="22">
        <v>0</v>
      </c>
      <c r="M2061" s="23">
        <v>15580000</v>
      </c>
      <c r="N2061" s="23">
        <v>25090000</v>
      </c>
      <c r="O2061" s="23">
        <v>38510000</v>
      </c>
      <c r="P2061" s="23">
        <v>3520000</v>
      </c>
      <c r="Q2061" s="23">
        <v>22980000</v>
      </c>
      <c r="R2061" s="23">
        <v>17680000</v>
      </c>
      <c r="S2061" s="23">
        <v>1990000</v>
      </c>
      <c r="T2061" s="22">
        <v>0</v>
      </c>
      <c r="U2061" s="22">
        <v>0</v>
      </c>
      <c r="V2061" s="2" t="str" cm="1">
        <f t="array" ref="V2061">_xlfn.IFS(B2061&lt;30,"21-29",
B2061&lt;40,"30-39",
B2061&lt;50,"40-49",
B2061&lt;60,"50-59",
TRUE,"60+"
)</f>
        <v>50-59</v>
      </c>
      <c r="W2061" s="24">
        <f t="shared" si="96"/>
        <v>26393333.333333332</v>
      </c>
      <c r="X2061" s="24">
        <f t="shared" si="97"/>
        <v>14726666.666666666</v>
      </c>
      <c r="Y2061" s="25">
        <f t="shared" si="98"/>
        <v>0.31420634920634921</v>
      </c>
      <c r="Z2061" s="2" t="str" cm="1">
        <f t="array" ref="Z2061">_xlfn.IFS(Y2061&lt;=25%,"Low",
Y2061&lt;=50%,"Moderate",
Y2061&lt;=75%,"High",
Y2061&lt;=100%,"Very High",
TRUE,"Over Limit"
)</f>
        <v>Moderate</v>
      </c>
      <c r="AA2061" s="2" cm="1">
        <f t="array" ref="AA2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1" s="2" t="str" cm="1">
        <f t="array" ref="AB2061">_xlfn.IFS(T2061=0,"No Late Payments",
T2061&lt;=2,"Low",
T2061&lt;=4,"Moderate",
TRUE,"High"
)</f>
        <v>No Late Payments</v>
      </c>
      <c r="AC2061" s="10" t="str" cm="1">
        <f t="array" ref="AC2061">_xlfn.IFS(
H2061&lt;40000000,"Low",
H2061&lt;60000000,"Medium",
H2061&lt;100000000,"High",
TRUE,"Very High"
)</f>
        <v>High</v>
      </c>
    </row>
    <row r="2062" spans="1:29">
      <c r="A2062" s="18" t="s">
        <v>2094</v>
      </c>
      <c r="B2062" s="19">
        <v>35</v>
      </c>
      <c r="C2062" s="19" t="s">
        <v>34</v>
      </c>
      <c r="D2062" s="19" t="s">
        <v>27</v>
      </c>
      <c r="E2062" s="19" t="s">
        <v>38</v>
      </c>
      <c r="F2062" s="19" t="s">
        <v>28</v>
      </c>
      <c r="G2062" s="20">
        <v>10700000</v>
      </c>
      <c r="H2062" s="20">
        <v>41000000</v>
      </c>
      <c r="I2062" s="19">
        <v>96</v>
      </c>
      <c r="J2062" s="19">
        <v>0</v>
      </c>
      <c r="K2062" s="19">
        <v>0</v>
      </c>
      <c r="L2062" s="19">
        <v>0</v>
      </c>
      <c r="M2062" s="20">
        <v>18450000</v>
      </c>
      <c r="N2062" s="20">
        <v>17770000</v>
      </c>
      <c r="O2062" s="20">
        <v>16210000</v>
      </c>
      <c r="P2062" s="20">
        <v>5510000</v>
      </c>
      <c r="Q2062" s="20">
        <v>6560000</v>
      </c>
      <c r="R2062" s="20">
        <v>2920000</v>
      </c>
      <c r="S2062" s="20">
        <v>860000</v>
      </c>
      <c r="T2062" s="19">
        <v>1</v>
      </c>
      <c r="U2062" s="19">
        <v>0</v>
      </c>
      <c r="V2062" s="2" t="str" cm="1">
        <f t="array" ref="V2062">_xlfn.IFS(B2062&lt;30,"21-29",
B2062&lt;40,"30-39",
B2062&lt;50,"40-49",
B2062&lt;60,"50-59",
TRUE,"60+"
)</f>
        <v>30-39</v>
      </c>
      <c r="W2062" s="24">
        <f t="shared" si="96"/>
        <v>17476666.666666668</v>
      </c>
      <c r="X2062" s="24">
        <f t="shared" si="97"/>
        <v>4996666.666666667</v>
      </c>
      <c r="Y2062" s="25">
        <f t="shared" si="98"/>
        <v>0.42626016260162602</v>
      </c>
      <c r="Z2062" s="2" t="str" cm="1">
        <f t="array" ref="Z2062">_xlfn.IFS(Y2062&lt;=25%,"Low",
Y2062&lt;=50%,"Moderate",
Y2062&lt;=75%,"High",
Y2062&lt;=100%,"Very High",
TRUE,"Over Limit"
)</f>
        <v>Moderate</v>
      </c>
      <c r="AA2062" s="2" cm="1">
        <f t="array" ref="AA2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2" s="2" t="str" cm="1">
        <f t="array" ref="AB2062">_xlfn.IFS(T2062=0,"No Late Payments",
T2062&lt;=2,"Low",
T2062&lt;=4,"Moderate",
TRUE,"High"
)</f>
        <v>Low</v>
      </c>
      <c r="AC2062" s="10" t="str" cm="1">
        <f t="array" ref="AC2062">_xlfn.IFS(
H2062&lt;40000000,"Low",
H2062&lt;60000000,"Medium",
H2062&lt;100000000,"High",
TRUE,"Very High"
)</f>
        <v>Medium</v>
      </c>
    </row>
    <row r="2063" spans="1:29">
      <c r="A2063" s="21" t="s">
        <v>2095</v>
      </c>
      <c r="B2063" s="22">
        <v>28</v>
      </c>
      <c r="C2063" s="22" t="s">
        <v>22</v>
      </c>
      <c r="D2063" s="22" t="s">
        <v>23</v>
      </c>
      <c r="E2063" s="22" t="s">
        <v>31</v>
      </c>
      <c r="F2063" s="22" t="s">
        <v>28</v>
      </c>
      <c r="G2063" s="23">
        <v>9700000</v>
      </c>
      <c r="H2063" s="23">
        <v>44000000</v>
      </c>
      <c r="I2063" s="22">
        <v>17</v>
      </c>
      <c r="J2063" s="22">
        <v>2</v>
      </c>
      <c r="K2063" s="22">
        <v>0</v>
      </c>
      <c r="L2063" s="22">
        <v>0</v>
      </c>
      <c r="M2063" s="23">
        <v>29500000</v>
      </c>
      <c r="N2063" s="23">
        <v>15990000</v>
      </c>
      <c r="O2063" s="23">
        <v>16830000</v>
      </c>
      <c r="P2063" s="23">
        <v>2100000</v>
      </c>
      <c r="Q2063" s="23">
        <v>8350000</v>
      </c>
      <c r="R2063" s="23">
        <v>7450000</v>
      </c>
      <c r="S2063" s="23">
        <v>2670000</v>
      </c>
      <c r="T2063" s="22">
        <v>1</v>
      </c>
      <c r="U2063" s="22">
        <v>0</v>
      </c>
      <c r="V2063" s="2" t="str" cm="1">
        <f t="array" ref="V2063">_xlfn.IFS(B2063&lt;30,"21-29",
B2063&lt;40,"30-39",
B2063&lt;50,"40-49",
B2063&lt;60,"50-59",
TRUE,"60+"
)</f>
        <v>21-29</v>
      </c>
      <c r="W2063" s="24">
        <f t="shared" si="96"/>
        <v>20773333.333333332</v>
      </c>
      <c r="X2063" s="24">
        <f t="shared" si="97"/>
        <v>5966666.666666667</v>
      </c>
      <c r="Y2063" s="25">
        <f t="shared" si="98"/>
        <v>0.47212121212121211</v>
      </c>
      <c r="Z2063" s="2" t="str" cm="1">
        <f t="array" ref="Z2063">_xlfn.IFS(Y2063&lt;=25%,"Low",
Y2063&lt;=50%,"Moderate",
Y2063&lt;=75%,"High",
Y2063&lt;=100%,"Very High",
TRUE,"Over Limit"
)</f>
        <v>Moderate</v>
      </c>
      <c r="AA2063" s="2" cm="1">
        <f t="array" ref="AA2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3" s="2" t="str" cm="1">
        <f t="array" ref="AB2063">_xlfn.IFS(T2063=0,"No Late Payments",
T2063&lt;=2,"Low",
T2063&lt;=4,"Moderate",
TRUE,"High"
)</f>
        <v>Low</v>
      </c>
      <c r="AC2063" s="10" t="str" cm="1">
        <f t="array" ref="AC2063">_xlfn.IFS(
H2063&lt;40000000,"Low",
H2063&lt;60000000,"Medium",
H2063&lt;100000000,"High",
TRUE,"Very High"
)</f>
        <v>Medium</v>
      </c>
    </row>
    <row r="2064" spans="1:29">
      <c r="A2064" s="18" t="s">
        <v>2096</v>
      </c>
      <c r="B2064" s="19">
        <v>35</v>
      </c>
      <c r="C2064" s="19" t="s">
        <v>22</v>
      </c>
      <c r="D2064" s="19" t="s">
        <v>23</v>
      </c>
      <c r="E2064" s="19" t="s">
        <v>24</v>
      </c>
      <c r="F2064" s="19" t="s">
        <v>48</v>
      </c>
      <c r="G2064" s="20">
        <v>12300000</v>
      </c>
      <c r="H2064" s="20">
        <v>67000000</v>
      </c>
      <c r="I2064" s="19">
        <v>72</v>
      </c>
      <c r="J2064" s="19">
        <v>2</v>
      </c>
      <c r="K2064" s="19">
        <v>0</v>
      </c>
      <c r="L2064" s="19">
        <v>2</v>
      </c>
      <c r="M2064" s="20">
        <v>22400000</v>
      </c>
      <c r="N2064" s="20">
        <v>28580000</v>
      </c>
      <c r="O2064" s="20">
        <v>36200000</v>
      </c>
      <c r="P2064" s="20">
        <v>1560000</v>
      </c>
      <c r="Q2064" s="20">
        <v>8200000</v>
      </c>
      <c r="R2064" s="20">
        <v>2290000</v>
      </c>
      <c r="S2064" s="20">
        <v>5370000</v>
      </c>
      <c r="T2064" s="19">
        <v>3</v>
      </c>
      <c r="U2064" s="19">
        <v>1</v>
      </c>
      <c r="V2064" s="2" t="str" cm="1">
        <f t="array" ref="V2064">_xlfn.IFS(B2064&lt;30,"21-29",
B2064&lt;40,"30-39",
B2064&lt;50,"40-49",
B2064&lt;60,"50-59",
TRUE,"60+"
)</f>
        <v>30-39</v>
      </c>
      <c r="W2064" s="24">
        <f t="shared" si="96"/>
        <v>29060000</v>
      </c>
      <c r="X2064" s="24">
        <f t="shared" si="97"/>
        <v>4016666.6666666665</v>
      </c>
      <c r="Y2064" s="25">
        <f t="shared" si="98"/>
        <v>0.43373134328358209</v>
      </c>
      <c r="Z2064" s="2" t="str" cm="1">
        <f t="array" ref="Z2064">_xlfn.IFS(Y2064&lt;=25%,"Low",
Y2064&lt;=50%,"Moderate",
Y2064&lt;=75%,"High",
Y2064&lt;=100%,"Very High",
TRUE,"Over Limit"
)</f>
        <v>Moderate</v>
      </c>
      <c r="AA2064" s="2" cm="1">
        <f t="array" ref="AA2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4" s="2" t="str" cm="1">
        <f t="array" ref="AB2064">_xlfn.IFS(T2064=0,"No Late Payments",
T2064&lt;=2,"Low",
T2064&lt;=4,"Moderate",
TRUE,"High"
)</f>
        <v>Moderate</v>
      </c>
      <c r="AC2064" s="10" t="str" cm="1">
        <f t="array" ref="AC2064">_xlfn.IFS(
H2064&lt;40000000,"Low",
H2064&lt;60000000,"Medium",
H2064&lt;100000000,"High",
TRUE,"Very High"
)</f>
        <v>High</v>
      </c>
    </row>
    <row r="2065" spans="1:29">
      <c r="A2065" s="21" t="s">
        <v>2097</v>
      </c>
      <c r="B2065" s="22">
        <v>33</v>
      </c>
      <c r="C2065" s="22" t="s">
        <v>34</v>
      </c>
      <c r="D2065" s="22" t="s">
        <v>27</v>
      </c>
      <c r="E2065" s="22" t="s">
        <v>38</v>
      </c>
      <c r="F2065" s="22" t="s">
        <v>41</v>
      </c>
      <c r="G2065" s="23">
        <v>7000000</v>
      </c>
      <c r="H2065" s="23">
        <v>42000000</v>
      </c>
      <c r="I2065" s="22">
        <v>75</v>
      </c>
      <c r="J2065" s="22">
        <v>0</v>
      </c>
      <c r="K2065" s="22">
        <v>0</v>
      </c>
      <c r="L2065" s="22">
        <v>0</v>
      </c>
      <c r="M2065" s="23">
        <v>13430000</v>
      </c>
      <c r="N2065" s="23">
        <v>13400000</v>
      </c>
      <c r="O2065" s="23">
        <v>17360000</v>
      </c>
      <c r="P2065" s="23">
        <v>13270000</v>
      </c>
      <c r="Q2065" s="23">
        <v>7070000</v>
      </c>
      <c r="R2065" s="23">
        <v>4910000</v>
      </c>
      <c r="S2065" s="23">
        <v>1440000</v>
      </c>
      <c r="T2065" s="22">
        <v>0</v>
      </c>
      <c r="U2065" s="22">
        <v>0</v>
      </c>
      <c r="V2065" s="2" t="str" cm="1">
        <f t="array" ref="V2065">_xlfn.IFS(B2065&lt;30,"21-29",
B2065&lt;40,"30-39",
B2065&lt;50,"40-49",
B2065&lt;60,"50-59",
TRUE,"60+"
)</f>
        <v>30-39</v>
      </c>
      <c r="W2065" s="24">
        <f t="shared" si="96"/>
        <v>14730000</v>
      </c>
      <c r="X2065" s="24">
        <f t="shared" si="97"/>
        <v>8416666.666666666</v>
      </c>
      <c r="Y2065" s="25">
        <f t="shared" si="98"/>
        <v>0.3507142857142857</v>
      </c>
      <c r="Z2065" s="2" t="str" cm="1">
        <f t="array" ref="Z2065">_xlfn.IFS(Y2065&lt;=25%,"Low",
Y2065&lt;=50%,"Moderate",
Y2065&lt;=75%,"High",
Y2065&lt;=100%,"Very High",
TRUE,"Over Limit"
)</f>
        <v>Moderate</v>
      </c>
      <c r="AA2065" s="2" cm="1">
        <f t="array" ref="AA2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5" s="2" t="str" cm="1">
        <f t="array" ref="AB2065">_xlfn.IFS(T2065=0,"No Late Payments",
T2065&lt;=2,"Low",
T2065&lt;=4,"Moderate",
TRUE,"High"
)</f>
        <v>No Late Payments</v>
      </c>
      <c r="AC2065" s="10" t="str" cm="1">
        <f t="array" ref="AC2065">_xlfn.IFS(
H2065&lt;40000000,"Low",
H2065&lt;60000000,"Medium",
H2065&lt;100000000,"High",
TRUE,"Very High"
)</f>
        <v>Medium</v>
      </c>
    </row>
    <row r="2066" spans="1:29">
      <c r="A2066" s="18" t="s">
        <v>2098</v>
      </c>
      <c r="B2066" s="19">
        <v>42</v>
      </c>
      <c r="C2066" s="19" t="s">
        <v>34</v>
      </c>
      <c r="D2066" s="19" t="s">
        <v>30</v>
      </c>
      <c r="E2066" s="19" t="s">
        <v>24</v>
      </c>
      <c r="F2066" s="19" t="s">
        <v>41</v>
      </c>
      <c r="G2066" s="20">
        <v>13300000</v>
      </c>
      <c r="H2066" s="20">
        <v>68000000</v>
      </c>
      <c r="I2066" s="19">
        <v>87</v>
      </c>
      <c r="J2066" s="19">
        <v>0</v>
      </c>
      <c r="K2066" s="19">
        <v>1</v>
      </c>
      <c r="L2066" s="19">
        <v>0</v>
      </c>
      <c r="M2066" s="20">
        <v>4570000</v>
      </c>
      <c r="N2066" s="20">
        <v>9520000</v>
      </c>
      <c r="O2066" s="20">
        <v>9860000</v>
      </c>
      <c r="P2066" s="20">
        <v>1720000</v>
      </c>
      <c r="Q2066" s="20">
        <v>4610000</v>
      </c>
      <c r="R2066" s="20">
        <v>4010000</v>
      </c>
      <c r="S2066" s="20">
        <v>610000</v>
      </c>
      <c r="T2066" s="19">
        <v>1</v>
      </c>
      <c r="U2066" s="19">
        <v>0</v>
      </c>
      <c r="V2066" s="2" t="str" cm="1">
        <f t="array" ref="V2066">_xlfn.IFS(B2066&lt;30,"21-29",
B2066&lt;40,"30-39",
B2066&lt;50,"40-49",
B2066&lt;60,"50-59",
TRUE,"60+"
)</f>
        <v>40-49</v>
      </c>
      <c r="W2066" s="24">
        <f t="shared" si="96"/>
        <v>7983333.333333333</v>
      </c>
      <c r="X2066" s="24">
        <f t="shared" si="97"/>
        <v>3446666.6666666665</v>
      </c>
      <c r="Y2066" s="25">
        <f t="shared" si="98"/>
        <v>0.11740196078431372</v>
      </c>
      <c r="Z2066" s="2" t="str" cm="1">
        <f t="array" ref="Z2066">_xlfn.IFS(Y2066&lt;=25%,"Low",
Y2066&lt;=50%,"Moderate",
Y2066&lt;=75%,"High",
Y2066&lt;=100%,"Very High",
TRUE,"Over Limit"
)</f>
        <v>Low</v>
      </c>
      <c r="AA2066" s="2" cm="1">
        <f t="array" ref="AA2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66" s="2" t="str" cm="1">
        <f t="array" ref="AB2066">_xlfn.IFS(T2066=0,"No Late Payments",
T2066&lt;=2,"Low",
T2066&lt;=4,"Moderate",
TRUE,"High"
)</f>
        <v>Low</v>
      </c>
      <c r="AC2066" s="10" t="str" cm="1">
        <f t="array" ref="AC2066">_xlfn.IFS(
H2066&lt;40000000,"Low",
H2066&lt;60000000,"Medium",
H2066&lt;100000000,"High",
TRUE,"Very High"
)</f>
        <v>High</v>
      </c>
    </row>
    <row r="2067" spans="1:29">
      <c r="A2067" s="21" t="s">
        <v>2099</v>
      </c>
      <c r="B2067" s="22">
        <v>45</v>
      </c>
      <c r="C2067" s="22" t="s">
        <v>34</v>
      </c>
      <c r="D2067" s="22" t="s">
        <v>27</v>
      </c>
      <c r="E2067" s="22" t="s">
        <v>24</v>
      </c>
      <c r="F2067" s="22" t="s">
        <v>28</v>
      </c>
      <c r="G2067" s="23">
        <v>7900000</v>
      </c>
      <c r="H2067" s="23">
        <v>40000000</v>
      </c>
      <c r="I2067" s="22">
        <v>175</v>
      </c>
      <c r="J2067" s="22">
        <v>0</v>
      </c>
      <c r="K2067" s="22">
        <v>0</v>
      </c>
      <c r="L2067" s="22">
        <v>0</v>
      </c>
      <c r="M2067" s="23">
        <v>5670000</v>
      </c>
      <c r="N2067" s="23">
        <v>1520000</v>
      </c>
      <c r="O2067" s="23">
        <v>1400000</v>
      </c>
      <c r="P2067" s="23">
        <v>5480000</v>
      </c>
      <c r="Q2067" s="23">
        <v>710000</v>
      </c>
      <c r="R2067" s="23">
        <v>1140000</v>
      </c>
      <c r="S2067" s="23">
        <v>1620000</v>
      </c>
      <c r="T2067" s="22">
        <v>0</v>
      </c>
      <c r="U2067" s="22">
        <v>0</v>
      </c>
      <c r="V2067" s="2" t="str" cm="1">
        <f t="array" ref="V2067">_xlfn.IFS(B2067&lt;30,"21-29",
B2067&lt;40,"30-39",
B2067&lt;50,"40-49",
B2067&lt;60,"50-59",
TRUE,"60+"
)</f>
        <v>40-49</v>
      </c>
      <c r="W2067" s="24">
        <f t="shared" si="96"/>
        <v>2863333.3333333335</v>
      </c>
      <c r="X2067" s="24">
        <f t="shared" si="97"/>
        <v>2443333.3333333335</v>
      </c>
      <c r="Y2067" s="25">
        <f t="shared" si="98"/>
        <v>7.1583333333333332E-2</v>
      </c>
      <c r="Z2067" s="2" t="str" cm="1">
        <f t="array" ref="Z2067">_xlfn.IFS(Y2067&lt;=25%,"Low",
Y2067&lt;=50%,"Moderate",
Y2067&lt;=75%,"High",
Y2067&lt;=100%,"Very High",
TRUE,"Over Limit"
)</f>
        <v>Low</v>
      </c>
      <c r="AA2067" s="2" cm="1">
        <f t="array" ref="AA2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67" s="2" t="str" cm="1">
        <f t="array" ref="AB2067">_xlfn.IFS(T2067=0,"No Late Payments",
T2067&lt;=2,"Low",
T2067&lt;=4,"Moderate",
TRUE,"High"
)</f>
        <v>No Late Payments</v>
      </c>
      <c r="AC2067" s="10" t="str" cm="1">
        <f t="array" ref="AC2067">_xlfn.IFS(
H2067&lt;40000000,"Low",
H2067&lt;60000000,"Medium",
H2067&lt;100000000,"High",
TRUE,"Very High"
)</f>
        <v>Medium</v>
      </c>
    </row>
    <row r="2068" spans="1:29">
      <c r="A2068" s="18" t="s">
        <v>2100</v>
      </c>
      <c r="B2068" s="19">
        <v>21</v>
      </c>
      <c r="C2068" s="19" t="s">
        <v>22</v>
      </c>
      <c r="D2068" s="19" t="s">
        <v>27</v>
      </c>
      <c r="E2068" s="19" t="s">
        <v>38</v>
      </c>
      <c r="F2068" s="19" t="s">
        <v>25</v>
      </c>
      <c r="G2068" s="20">
        <v>5000000</v>
      </c>
      <c r="H2068" s="20">
        <v>20000000</v>
      </c>
      <c r="I2068" s="19">
        <v>25</v>
      </c>
      <c r="J2068" s="19">
        <v>1</v>
      </c>
      <c r="K2068" s="19">
        <v>3</v>
      </c>
      <c r="L2068" s="19">
        <v>1</v>
      </c>
      <c r="M2068" s="20">
        <v>6160000</v>
      </c>
      <c r="N2068" s="20">
        <v>5220000</v>
      </c>
      <c r="O2068" s="20">
        <v>7390000</v>
      </c>
      <c r="P2068" s="20">
        <v>380000</v>
      </c>
      <c r="Q2068" s="20">
        <v>670000</v>
      </c>
      <c r="R2068" s="20">
        <v>1520000</v>
      </c>
      <c r="S2068" s="20">
        <v>730000</v>
      </c>
      <c r="T2068" s="19">
        <v>3</v>
      </c>
      <c r="U2068" s="19">
        <v>1</v>
      </c>
      <c r="V2068" s="2" t="str" cm="1">
        <f t="array" ref="V2068">_xlfn.IFS(B2068&lt;30,"21-29",
B2068&lt;40,"30-39",
B2068&lt;50,"40-49",
B2068&lt;60,"50-59",
TRUE,"60+"
)</f>
        <v>21-29</v>
      </c>
      <c r="W2068" s="24">
        <f t="shared" si="96"/>
        <v>6256666.666666667</v>
      </c>
      <c r="X2068" s="24">
        <f t="shared" si="97"/>
        <v>856666.66666666663</v>
      </c>
      <c r="Y2068" s="25">
        <f t="shared" si="98"/>
        <v>0.31283333333333335</v>
      </c>
      <c r="Z2068" s="2" t="str" cm="1">
        <f t="array" ref="Z2068">_xlfn.IFS(Y2068&lt;=25%,"Low",
Y2068&lt;=50%,"Moderate",
Y2068&lt;=75%,"High",
Y2068&lt;=100%,"Very High",
TRUE,"Over Limit"
)</f>
        <v>Moderate</v>
      </c>
      <c r="AA2068" s="2" cm="1">
        <f t="array" ref="AA2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8" s="2" t="str" cm="1">
        <f t="array" ref="AB2068">_xlfn.IFS(T2068=0,"No Late Payments",
T2068&lt;=2,"Low",
T2068&lt;=4,"Moderate",
TRUE,"High"
)</f>
        <v>Moderate</v>
      </c>
      <c r="AC2068" s="10" t="str" cm="1">
        <f t="array" ref="AC2068">_xlfn.IFS(
H2068&lt;40000000,"Low",
H2068&lt;60000000,"Medium",
H2068&lt;100000000,"High",
TRUE,"Very High"
)</f>
        <v>Low</v>
      </c>
    </row>
    <row r="2069" spans="1:29">
      <c r="A2069" s="21" t="s">
        <v>2101</v>
      </c>
      <c r="B2069" s="22">
        <v>40</v>
      </c>
      <c r="C2069" s="22" t="s">
        <v>22</v>
      </c>
      <c r="D2069" s="22" t="s">
        <v>27</v>
      </c>
      <c r="E2069" s="22" t="s">
        <v>31</v>
      </c>
      <c r="F2069" s="22" t="s">
        <v>48</v>
      </c>
      <c r="G2069" s="23">
        <v>12800000</v>
      </c>
      <c r="H2069" s="23">
        <v>55000000</v>
      </c>
      <c r="I2069" s="22">
        <v>110</v>
      </c>
      <c r="J2069" s="22">
        <v>0</v>
      </c>
      <c r="K2069" s="22">
        <v>0</v>
      </c>
      <c r="L2069" s="22">
        <v>0</v>
      </c>
      <c r="M2069" s="23">
        <v>24030000</v>
      </c>
      <c r="N2069" s="23">
        <v>19850000</v>
      </c>
      <c r="O2069" s="23">
        <v>19390000</v>
      </c>
      <c r="P2069" s="23">
        <v>5510000</v>
      </c>
      <c r="Q2069" s="23">
        <v>14900000</v>
      </c>
      <c r="R2069" s="23">
        <v>8450000</v>
      </c>
      <c r="S2069" s="23">
        <v>1550000</v>
      </c>
      <c r="T2069" s="22">
        <v>1</v>
      </c>
      <c r="U2069" s="22">
        <v>0</v>
      </c>
      <c r="V2069" s="2" t="str" cm="1">
        <f t="array" ref="V2069">_xlfn.IFS(B2069&lt;30,"21-29",
B2069&lt;40,"30-39",
B2069&lt;50,"40-49",
B2069&lt;60,"50-59",
TRUE,"60+"
)</f>
        <v>40-49</v>
      </c>
      <c r="W2069" s="24">
        <f t="shared" si="96"/>
        <v>21090000</v>
      </c>
      <c r="X2069" s="24">
        <f t="shared" si="97"/>
        <v>9620000</v>
      </c>
      <c r="Y2069" s="25">
        <f t="shared" si="98"/>
        <v>0.38345454545454544</v>
      </c>
      <c r="Z2069" s="2" t="str" cm="1">
        <f t="array" ref="Z2069">_xlfn.IFS(Y2069&lt;=25%,"Low",
Y2069&lt;=50%,"Moderate",
Y2069&lt;=75%,"High",
Y2069&lt;=100%,"Very High",
TRUE,"Over Limit"
)</f>
        <v>Moderate</v>
      </c>
      <c r="AA2069" s="2" cm="1">
        <f t="array" ref="AA2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9" s="2" t="str" cm="1">
        <f t="array" ref="AB2069">_xlfn.IFS(T2069=0,"No Late Payments",
T2069&lt;=2,"Low",
T2069&lt;=4,"Moderate",
TRUE,"High"
)</f>
        <v>Low</v>
      </c>
      <c r="AC2069" s="10" t="str" cm="1">
        <f t="array" ref="AC2069">_xlfn.IFS(
H2069&lt;40000000,"Low",
H2069&lt;60000000,"Medium",
H2069&lt;100000000,"High",
TRUE,"Very High"
)</f>
        <v>Medium</v>
      </c>
    </row>
    <row r="2070" spans="1:29">
      <c r="A2070" s="18" t="s">
        <v>2102</v>
      </c>
      <c r="B2070" s="19">
        <v>27</v>
      </c>
      <c r="C2070" s="19" t="s">
        <v>34</v>
      </c>
      <c r="D2070" s="19" t="s">
        <v>27</v>
      </c>
      <c r="E2070" s="19" t="s">
        <v>24</v>
      </c>
      <c r="F2070" s="19" t="s">
        <v>28</v>
      </c>
      <c r="G2070" s="20">
        <v>7400000</v>
      </c>
      <c r="H2070" s="20">
        <v>24000000</v>
      </c>
      <c r="I2070" s="19">
        <v>44</v>
      </c>
      <c r="J2070" s="19">
        <v>2</v>
      </c>
      <c r="K2070" s="19">
        <v>0</v>
      </c>
      <c r="L2070" s="19">
        <v>2</v>
      </c>
      <c r="M2070" s="20">
        <v>11430000</v>
      </c>
      <c r="N2070" s="20">
        <v>11820000</v>
      </c>
      <c r="O2070" s="20">
        <v>13810000</v>
      </c>
      <c r="P2070" s="20">
        <v>260000</v>
      </c>
      <c r="Q2070" s="20">
        <v>2660000</v>
      </c>
      <c r="R2070" s="20">
        <v>860000</v>
      </c>
      <c r="S2070" s="20">
        <v>890000</v>
      </c>
      <c r="T2070" s="19">
        <v>2</v>
      </c>
      <c r="U2070" s="19">
        <v>0</v>
      </c>
      <c r="V2070" s="2" t="str" cm="1">
        <f t="array" ref="V2070">_xlfn.IFS(B2070&lt;30,"21-29",
B2070&lt;40,"30-39",
B2070&lt;50,"40-49",
B2070&lt;60,"50-59",
TRUE,"60+"
)</f>
        <v>21-29</v>
      </c>
      <c r="W2070" s="24">
        <f t="shared" si="96"/>
        <v>12353333.333333334</v>
      </c>
      <c r="X2070" s="24">
        <f t="shared" si="97"/>
        <v>1260000</v>
      </c>
      <c r="Y2070" s="25">
        <f t="shared" si="98"/>
        <v>0.5147222222222223</v>
      </c>
      <c r="Z2070" s="2" t="str" cm="1">
        <f t="array" ref="Z2070">_xlfn.IFS(Y2070&lt;=25%,"Low",
Y2070&lt;=50%,"Moderate",
Y2070&lt;=75%,"High",
Y2070&lt;=100%,"Very High",
TRUE,"Over Limit"
)</f>
        <v>High</v>
      </c>
      <c r="AA2070" s="2" cm="1">
        <f t="array" ref="AA2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0" s="2" t="str" cm="1">
        <f t="array" ref="AB2070">_xlfn.IFS(T2070=0,"No Late Payments",
T2070&lt;=2,"Low",
T2070&lt;=4,"Moderate",
TRUE,"High"
)</f>
        <v>Low</v>
      </c>
      <c r="AC2070" s="10" t="str" cm="1">
        <f t="array" ref="AC2070">_xlfn.IFS(
H2070&lt;40000000,"Low",
H2070&lt;60000000,"Medium",
H2070&lt;100000000,"High",
TRUE,"Very High"
)</f>
        <v>Low</v>
      </c>
    </row>
    <row r="2071" spans="1:29">
      <c r="A2071" s="21" t="s">
        <v>2103</v>
      </c>
      <c r="B2071" s="22">
        <v>33</v>
      </c>
      <c r="C2071" s="22" t="s">
        <v>34</v>
      </c>
      <c r="D2071" s="22" t="s">
        <v>23</v>
      </c>
      <c r="E2071" s="22" t="s">
        <v>24</v>
      </c>
      <c r="F2071" s="22" t="s">
        <v>41</v>
      </c>
      <c r="G2071" s="23">
        <v>8500000</v>
      </c>
      <c r="H2071" s="23">
        <v>33000000</v>
      </c>
      <c r="I2071" s="22">
        <v>53</v>
      </c>
      <c r="J2071" s="22">
        <v>0</v>
      </c>
      <c r="K2071" s="22">
        <v>0</v>
      </c>
      <c r="L2071" s="22">
        <v>1</v>
      </c>
      <c r="M2071" s="23">
        <v>10920000</v>
      </c>
      <c r="N2071" s="23">
        <v>14090000</v>
      </c>
      <c r="O2071" s="23">
        <v>11660000</v>
      </c>
      <c r="P2071" s="23">
        <v>3880000</v>
      </c>
      <c r="Q2071" s="23">
        <v>8230000</v>
      </c>
      <c r="R2071" s="23">
        <v>3440000</v>
      </c>
      <c r="S2071" s="23">
        <v>1470000</v>
      </c>
      <c r="T2071" s="22">
        <v>2</v>
      </c>
      <c r="U2071" s="22">
        <v>1</v>
      </c>
      <c r="V2071" s="2" t="str" cm="1">
        <f t="array" ref="V2071">_xlfn.IFS(B2071&lt;30,"21-29",
B2071&lt;40,"30-39",
B2071&lt;50,"40-49",
B2071&lt;60,"50-59",
TRUE,"60+"
)</f>
        <v>30-39</v>
      </c>
      <c r="W2071" s="24">
        <f t="shared" si="96"/>
        <v>12223333.333333334</v>
      </c>
      <c r="X2071" s="24">
        <f t="shared" si="97"/>
        <v>5183333.333333333</v>
      </c>
      <c r="Y2071" s="25">
        <f t="shared" si="98"/>
        <v>0.3704040404040404</v>
      </c>
      <c r="Z2071" s="2" t="str" cm="1">
        <f t="array" ref="Z2071">_xlfn.IFS(Y2071&lt;=25%,"Low",
Y2071&lt;=50%,"Moderate",
Y2071&lt;=75%,"High",
Y2071&lt;=100%,"Very High",
TRUE,"Over Limit"
)</f>
        <v>Moderate</v>
      </c>
      <c r="AA2071" s="2" cm="1">
        <f t="array" ref="AA2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71" s="2" t="str" cm="1">
        <f t="array" ref="AB2071">_xlfn.IFS(T2071=0,"No Late Payments",
T2071&lt;=2,"Low",
T2071&lt;=4,"Moderate",
TRUE,"High"
)</f>
        <v>Low</v>
      </c>
      <c r="AC2071" s="10" t="str" cm="1">
        <f t="array" ref="AC2071">_xlfn.IFS(
H2071&lt;40000000,"Low",
H2071&lt;60000000,"Medium",
H2071&lt;100000000,"High",
TRUE,"Very High"
)</f>
        <v>Low</v>
      </c>
    </row>
    <row r="2072" spans="1:29">
      <c r="A2072" s="18" t="s">
        <v>2104</v>
      </c>
      <c r="B2072" s="19">
        <v>47</v>
      </c>
      <c r="C2072" s="19" t="s">
        <v>22</v>
      </c>
      <c r="D2072" s="19" t="s">
        <v>30</v>
      </c>
      <c r="E2072" s="19" t="s">
        <v>38</v>
      </c>
      <c r="F2072" s="19" t="s">
        <v>48</v>
      </c>
      <c r="G2072" s="20">
        <v>14900000</v>
      </c>
      <c r="H2072" s="20">
        <v>77000000</v>
      </c>
      <c r="I2072" s="19">
        <v>82</v>
      </c>
      <c r="J2072" s="19">
        <v>0</v>
      </c>
      <c r="K2072" s="19">
        <v>0</v>
      </c>
      <c r="L2072" s="19">
        <v>0</v>
      </c>
      <c r="M2072" s="20">
        <v>47750000</v>
      </c>
      <c r="N2072" s="20">
        <v>35940000</v>
      </c>
      <c r="O2072" s="20">
        <v>35080000</v>
      </c>
      <c r="P2072" s="20">
        <v>9020000</v>
      </c>
      <c r="Q2072" s="20">
        <v>10390000</v>
      </c>
      <c r="R2072" s="20">
        <v>15430000</v>
      </c>
      <c r="S2072" s="20">
        <v>17260000</v>
      </c>
      <c r="T2072" s="19">
        <v>1</v>
      </c>
      <c r="U2072" s="19">
        <v>0</v>
      </c>
      <c r="V2072" s="2" t="str" cm="1">
        <f t="array" ref="V2072">_xlfn.IFS(B2072&lt;30,"21-29",
B2072&lt;40,"30-39",
B2072&lt;50,"40-49",
B2072&lt;60,"50-59",
TRUE,"60+"
)</f>
        <v>40-49</v>
      </c>
      <c r="W2072" s="24">
        <f t="shared" si="96"/>
        <v>39590000</v>
      </c>
      <c r="X2072" s="24">
        <f t="shared" si="97"/>
        <v>11613333.333333334</v>
      </c>
      <c r="Y2072" s="25">
        <f t="shared" si="98"/>
        <v>0.51415584415584414</v>
      </c>
      <c r="Z2072" s="2" t="str" cm="1">
        <f t="array" ref="Z2072">_xlfn.IFS(Y2072&lt;=25%,"Low",
Y2072&lt;=50%,"Moderate",
Y2072&lt;=75%,"High",
Y2072&lt;=100%,"Very High",
TRUE,"Over Limit"
)</f>
        <v>High</v>
      </c>
      <c r="AA2072" s="2" cm="1">
        <f t="array" ref="AA2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2" s="2" t="str" cm="1">
        <f t="array" ref="AB2072">_xlfn.IFS(T2072=0,"No Late Payments",
T2072&lt;=2,"Low",
T2072&lt;=4,"Moderate",
TRUE,"High"
)</f>
        <v>Low</v>
      </c>
      <c r="AC2072" s="10" t="str" cm="1">
        <f t="array" ref="AC2072">_xlfn.IFS(
H2072&lt;40000000,"Low",
H2072&lt;60000000,"Medium",
H2072&lt;100000000,"High",
TRUE,"Very High"
)</f>
        <v>High</v>
      </c>
    </row>
    <row r="2073" spans="1:29">
      <c r="A2073" s="21" t="s">
        <v>2105</v>
      </c>
      <c r="B2073" s="22">
        <v>57</v>
      </c>
      <c r="C2073" s="22" t="s">
        <v>34</v>
      </c>
      <c r="D2073" s="22" t="s">
        <v>23</v>
      </c>
      <c r="E2073" s="22" t="s">
        <v>24</v>
      </c>
      <c r="F2073" s="22" t="s">
        <v>28</v>
      </c>
      <c r="G2073" s="23">
        <v>21200000</v>
      </c>
      <c r="H2073" s="23">
        <v>146000000</v>
      </c>
      <c r="I2073" s="22">
        <v>240</v>
      </c>
      <c r="J2073" s="22">
        <v>0</v>
      </c>
      <c r="K2073" s="22">
        <v>0</v>
      </c>
      <c r="L2073" s="22">
        <v>0</v>
      </c>
      <c r="M2073" s="23">
        <v>19320000</v>
      </c>
      <c r="N2073" s="23">
        <v>35510000</v>
      </c>
      <c r="O2073" s="23">
        <v>5420000</v>
      </c>
      <c r="P2073" s="23">
        <v>4160000</v>
      </c>
      <c r="Q2073" s="23">
        <v>11550000</v>
      </c>
      <c r="R2073" s="23">
        <v>2510000</v>
      </c>
      <c r="S2073" s="23">
        <v>2330000</v>
      </c>
      <c r="T2073" s="22">
        <v>0</v>
      </c>
      <c r="U2073" s="22">
        <v>0</v>
      </c>
      <c r="V2073" s="2" t="str" cm="1">
        <f t="array" ref="V2073">_xlfn.IFS(B2073&lt;30,"21-29",
B2073&lt;40,"30-39",
B2073&lt;50,"40-49",
B2073&lt;60,"50-59",
TRUE,"60+"
)</f>
        <v>50-59</v>
      </c>
      <c r="W2073" s="24">
        <f t="shared" si="96"/>
        <v>20083333.333333332</v>
      </c>
      <c r="X2073" s="24">
        <f t="shared" si="97"/>
        <v>6073333.333333333</v>
      </c>
      <c r="Y2073" s="25">
        <f t="shared" si="98"/>
        <v>0.13755707762557076</v>
      </c>
      <c r="Z2073" s="2" t="str" cm="1">
        <f t="array" ref="Z2073">_xlfn.IFS(Y2073&lt;=25%,"Low",
Y2073&lt;=50%,"Moderate",
Y2073&lt;=75%,"High",
Y2073&lt;=100%,"Very High",
TRUE,"Over Limit"
)</f>
        <v>Low</v>
      </c>
      <c r="AA2073" s="2" cm="1">
        <f t="array" ref="AA2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3" s="2" t="str" cm="1">
        <f t="array" ref="AB2073">_xlfn.IFS(T2073=0,"No Late Payments",
T2073&lt;=2,"Low",
T2073&lt;=4,"Moderate",
TRUE,"High"
)</f>
        <v>No Late Payments</v>
      </c>
      <c r="AC2073" s="10" t="str" cm="1">
        <f t="array" ref="AC2073">_xlfn.IFS(
H2073&lt;40000000,"Low",
H2073&lt;60000000,"Medium",
H2073&lt;100000000,"High",
TRUE,"Very High"
)</f>
        <v>Very High</v>
      </c>
    </row>
    <row r="2074" spans="1:29">
      <c r="A2074" s="18" t="s">
        <v>2106</v>
      </c>
      <c r="B2074" s="19">
        <v>35</v>
      </c>
      <c r="C2074" s="19" t="s">
        <v>22</v>
      </c>
      <c r="D2074" s="19" t="s">
        <v>27</v>
      </c>
      <c r="E2074" s="19" t="s">
        <v>38</v>
      </c>
      <c r="F2074" s="19" t="s">
        <v>28</v>
      </c>
      <c r="G2074" s="20">
        <v>7400000</v>
      </c>
      <c r="H2074" s="20">
        <v>31000000</v>
      </c>
      <c r="I2074" s="19">
        <v>57</v>
      </c>
      <c r="J2074" s="19">
        <v>0</v>
      </c>
      <c r="K2074" s="19">
        <v>0</v>
      </c>
      <c r="L2074" s="19">
        <v>0</v>
      </c>
      <c r="M2074" s="20">
        <v>8340000</v>
      </c>
      <c r="N2074" s="20">
        <v>6750000</v>
      </c>
      <c r="O2074" s="20">
        <v>6510000</v>
      </c>
      <c r="P2074" s="20">
        <v>3400000</v>
      </c>
      <c r="Q2074" s="20">
        <v>3330000</v>
      </c>
      <c r="R2074" s="20">
        <v>3270000</v>
      </c>
      <c r="S2074" s="20">
        <v>590000</v>
      </c>
      <c r="T2074" s="19">
        <v>1</v>
      </c>
      <c r="U2074" s="19">
        <v>0</v>
      </c>
      <c r="V2074" s="2" t="str" cm="1">
        <f t="array" ref="V2074">_xlfn.IFS(B2074&lt;30,"21-29",
B2074&lt;40,"30-39",
B2074&lt;50,"40-49",
B2074&lt;60,"50-59",
TRUE,"60+"
)</f>
        <v>30-39</v>
      </c>
      <c r="W2074" s="24">
        <f t="shared" si="96"/>
        <v>7200000</v>
      </c>
      <c r="X2074" s="24">
        <f t="shared" si="97"/>
        <v>3333333.3333333335</v>
      </c>
      <c r="Y2074" s="25">
        <f t="shared" si="98"/>
        <v>0.23225806451612904</v>
      </c>
      <c r="Z2074" s="2" t="str" cm="1">
        <f t="array" ref="Z2074">_xlfn.IFS(Y2074&lt;=25%,"Low",
Y2074&lt;=50%,"Moderate",
Y2074&lt;=75%,"High",
Y2074&lt;=100%,"Very High",
TRUE,"Over Limit"
)</f>
        <v>Low</v>
      </c>
      <c r="AA2074" s="2" cm="1">
        <f t="array" ref="AA2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4" s="2" t="str" cm="1">
        <f t="array" ref="AB2074">_xlfn.IFS(T2074=0,"No Late Payments",
T2074&lt;=2,"Low",
T2074&lt;=4,"Moderate",
TRUE,"High"
)</f>
        <v>Low</v>
      </c>
      <c r="AC2074" s="10" t="str" cm="1">
        <f t="array" ref="AC2074">_xlfn.IFS(
H2074&lt;40000000,"Low",
H2074&lt;60000000,"Medium",
H2074&lt;100000000,"High",
TRUE,"Very High"
)</f>
        <v>Low</v>
      </c>
    </row>
    <row r="2075" spans="1:29">
      <c r="A2075" s="21" t="s">
        <v>2107</v>
      </c>
      <c r="B2075" s="22">
        <v>38</v>
      </c>
      <c r="C2075" s="22" t="s">
        <v>34</v>
      </c>
      <c r="D2075" s="22" t="s">
        <v>23</v>
      </c>
      <c r="E2075" s="22" t="s">
        <v>31</v>
      </c>
      <c r="F2075" s="22" t="s">
        <v>48</v>
      </c>
      <c r="G2075" s="23">
        <v>10900000</v>
      </c>
      <c r="H2075" s="23">
        <v>46000000</v>
      </c>
      <c r="I2075" s="22">
        <v>108</v>
      </c>
      <c r="J2075" s="22">
        <v>0</v>
      </c>
      <c r="K2075" s="22">
        <v>1</v>
      </c>
      <c r="L2075" s="22">
        <v>1</v>
      </c>
      <c r="M2075" s="23">
        <v>9020000</v>
      </c>
      <c r="N2075" s="23">
        <v>9170000</v>
      </c>
      <c r="O2075" s="23">
        <v>10330000</v>
      </c>
      <c r="P2075" s="23">
        <v>1790000</v>
      </c>
      <c r="Q2075" s="23">
        <v>980000</v>
      </c>
      <c r="R2075" s="23">
        <v>700000</v>
      </c>
      <c r="S2075" s="23">
        <v>3430000</v>
      </c>
      <c r="T2075" s="22">
        <v>3</v>
      </c>
      <c r="U2075" s="22">
        <v>1</v>
      </c>
      <c r="V2075" s="2" t="str" cm="1">
        <f t="array" ref="V2075">_xlfn.IFS(B2075&lt;30,"21-29",
B2075&lt;40,"30-39",
B2075&lt;50,"40-49",
B2075&lt;60,"50-59",
TRUE,"60+"
)</f>
        <v>30-39</v>
      </c>
      <c r="W2075" s="24">
        <f t="shared" si="96"/>
        <v>9506666.666666666</v>
      </c>
      <c r="X2075" s="24">
        <f t="shared" si="97"/>
        <v>1156666.6666666667</v>
      </c>
      <c r="Y2075" s="25">
        <f t="shared" si="98"/>
        <v>0.20666666666666667</v>
      </c>
      <c r="Z2075" s="2" t="str" cm="1">
        <f t="array" ref="Z2075">_xlfn.IFS(Y2075&lt;=25%,"Low",
Y2075&lt;=50%,"Moderate",
Y2075&lt;=75%,"High",
Y2075&lt;=100%,"Very High",
TRUE,"Over Limit"
)</f>
        <v>Low</v>
      </c>
      <c r="AA2075" s="2" cm="1">
        <f t="array" ref="AA2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5" s="2" t="str" cm="1">
        <f t="array" ref="AB2075">_xlfn.IFS(T2075=0,"No Late Payments",
T2075&lt;=2,"Low",
T2075&lt;=4,"Moderate",
TRUE,"High"
)</f>
        <v>Moderate</v>
      </c>
      <c r="AC2075" s="10" t="str" cm="1">
        <f t="array" ref="AC2075">_xlfn.IFS(
H2075&lt;40000000,"Low",
H2075&lt;60000000,"Medium",
H2075&lt;100000000,"High",
TRUE,"Very High"
)</f>
        <v>Medium</v>
      </c>
    </row>
    <row r="2076" spans="1:29">
      <c r="A2076" s="18" t="s">
        <v>2108</v>
      </c>
      <c r="B2076" s="19">
        <v>49</v>
      </c>
      <c r="C2076" s="19" t="s">
        <v>34</v>
      </c>
      <c r="D2076" s="19" t="s">
        <v>23</v>
      </c>
      <c r="E2076" s="19" t="s">
        <v>24</v>
      </c>
      <c r="F2076" s="19" t="s">
        <v>41</v>
      </c>
      <c r="G2076" s="20">
        <v>15400000</v>
      </c>
      <c r="H2076" s="20">
        <v>82000000</v>
      </c>
      <c r="I2076" s="19">
        <v>139</v>
      </c>
      <c r="J2076" s="19">
        <v>3</v>
      </c>
      <c r="K2076" s="19">
        <v>3</v>
      </c>
      <c r="L2076" s="19">
        <v>3</v>
      </c>
      <c r="M2076" s="20">
        <v>64990000</v>
      </c>
      <c r="N2076" s="20">
        <v>46140000</v>
      </c>
      <c r="O2076" s="20">
        <v>52020000</v>
      </c>
      <c r="P2076" s="20">
        <v>6200000</v>
      </c>
      <c r="Q2076" s="20">
        <v>9660000</v>
      </c>
      <c r="R2076" s="20">
        <v>1490000</v>
      </c>
      <c r="S2076" s="20">
        <v>6590000</v>
      </c>
      <c r="T2076" s="19">
        <v>4</v>
      </c>
      <c r="U2076" s="19">
        <v>1</v>
      </c>
      <c r="V2076" s="2" t="str" cm="1">
        <f t="array" ref="V2076">_xlfn.IFS(B2076&lt;30,"21-29",
B2076&lt;40,"30-39",
B2076&lt;50,"40-49",
B2076&lt;60,"50-59",
TRUE,"60+"
)</f>
        <v>40-49</v>
      </c>
      <c r="W2076" s="24">
        <f t="shared" si="96"/>
        <v>54383333.333333336</v>
      </c>
      <c r="X2076" s="24">
        <f t="shared" si="97"/>
        <v>5783333.333333333</v>
      </c>
      <c r="Y2076" s="25">
        <f t="shared" si="98"/>
        <v>0.66321138211382114</v>
      </c>
      <c r="Z2076" s="2" t="str" cm="1">
        <f t="array" ref="Z2076">_xlfn.IFS(Y2076&lt;=25%,"Low",
Y2076&lt;=50%,"Moderate",
Y2076&lt;=75%,"High",
Y2076&lt;=100%,"Very High",
TRUE,"Over Limit"
)</f>
        <v>High</v>
      </c>
      <c r="AA2076" s="2" cm="1">
        <f t="array" ref="AA2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6" s="2" t="str" cm="1">
        <f t="array" ref="AB2076">_xlfn.IFS(T2076=0,"No Late Payments",
T2076&lt;=2,"Low",
T2076&lt;=4,"Moderate",
TRUE,"High"
)</f>
        <v>Moderate</v>
      </c>
      <c r="AC2076" s="10" t="str" cm="1">
        <f t="array" ref="AC2076">_xlfn.IFS(
H2076&lt;40000000,"Low",
H2076&lt;60000000,"Medium",
H2076&lt;100000000,"High",
TRUE,"Very High"
)</f>
        <v>High</v>
      </c>
    </row>
    <row r="2077" spans="1:29">
      <c r="A2077" s="21" t="s">
        <v>2109</v>
      </c>
      <c r="B2077" s="22">
        <v>42</v>
      </c>
      <c r="C2077" s="22" t="s">
        <v>34</v>
      </c>
      <c r="D2077" s="22" t="s">
        <v>30</v>
      </c>
      <c r="E2077" s="22" t="s">
        <v>24</v>
      </c>
      <c r="F2077" s="22" t="s">
        <v>28</v>
      </c>
      <c r="G2077" s="23">
        <v>11100000</v>
      </c>
      <c r="H2077" s="23">
        <v>65000000</v>
      </c>
      <c r="I2077" s="22">
        <v>123</v>
      </c>
      <c r="J2077" s="22">
        <v>0</v>
      </c>
      <c r="K2077" s="22">
        <v>1</v>
      </c>
      <c r="L2077" s="22">
        <v>3</v>
      </c>
      <c r="M2077" s="23">
        <v>49890000</v>
      </c>
      <c r="N2077" s="23">
        <v>47060000</v>
      </c>
      <c r="O2077" s="23">
        <v>43350000</v>
      </c>
      <c r="P2077" s="23">
        <v>11540000</v>
      </c>
      <c r="Q2077" s="23">
        <v>2890000</v>
      </c>
      <c r="R2077" s="23">
        <v>740000</v>
      </c>
      <c r="S2077" s="23">
        <v>2160000</v>
      </c>
      <c r="T2077" s="22">
        <v>3</v>
      </c>
      <c r="U2077" s="22">
        <v>0</v>
      </c>
      <c r="V2077" s="2" t="str" cm="1">
        <f t="array" ref="V2077">_xlfn.IFS(B2077&lt;30,"21-29",
B2077&lt;40,"30-39",
B2077&lt;50,"40-49",
B2077&lt;60,"50-59",
TRUE,"60+"
)</f>
        <v>40-49</v>
      </c>
      <c r="W2077" s="24">
        <f t="shared" si="96"/>
        <v>46766666.666666664</v>
      </c>
      <c r="X2077" s="24">
        <f t="shared" si="97"/>
        <v>5056666.666666667</v>
      </c>
      <c r="Y2077" s="25">
        <f t="shared" si="98"/>
        <v>0.71948717948717944</v>
      </c>
      <c r="Z2077" s="2" t="str" cm="1">
        <f t="array" ref="Z2077">_xlfn.IFS(Y2077&lt;=25%,"Low",
Y2077&lt;=50%,"Moderate",
Y2077&lt;=75%,"High",
Y2077&lt;=100%,"Very High",
TRUE,"Over Limit"
)</f>
        <v>High</v>
      </c>
      <c r="AA2077" s="2" cm="1">
        <f t="array" ref="AA2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7" s="2" t="str" cm="1">
        <f t="array" ref="AB2077">_xlfn.IFS(T2077=0,"No Late Payments",
T2077&lt;=2,"Low",
T2077&lt;=4,"Moderate",
TRUE,"High"
)</f>
        <v>Moderate</v>
      </c>
      <c r="AC2077" s="10" t="str" cm="1">
        <f t="array" ref="AC2077">_xlfn.IFS(
H2077&lt;40000000,"Low",
H2077&lt;60000000,"Medium",
H2077&lt;100000000,"High",
TRUE,"Very High"
)</f>
        <v>High</v>
      </c>
    </row>
    <row r="2078" spans="1:29">
      <c r="A2078" s="18" t="s">
        <v>2110</v>
      </c>
      <c r="B2078" s="19">
        <v>53</v>
      </c>
      <c r="C2078" s="19" t="s">
        <v>34</v>
      </c>
      <c r="D2078" s="19" t="s">
        <v>23</v>
      </c>
      <c r="E2078" s="19" t="s">
        <v>24</v>
      </c>
      <c r="F2078" s="19" t="s">
        <v>28</v>
      </c>
      <c r="G2078" s="20">
        <v>12100000</v>
      </c>
      <c r="H2078" s="20">
        <v>68000000</v>
      </c>
      <c r="I2078" s="19">
        <v>109</v>
      </c>
      <c r="J2078" s="19">
        <v>0</v>
      </c>
      <c r="K2078" s="19">
        <v>0</v>
      </c>
      <c r="L2078" s="19">
        <v>0</v>
      </c>
      <c r="M2078" s="20">
        <v>11670000</v>
      </c>
      <c r="N2078" s="20">
        <v>4960000</v>
      </c>
      <c r="O2078" s="20">
        <v>22020000</v>
      </c>
      <c r="P2078" s="20">
        <v>10930000</v>
      </c>
      <c r="Q2078" s="20">
        <v>1400000</v>
      </c>
      <c r="R2078" s="20">
        <v>5150000</v>
      </c>
      <c r="S2078" s="20">
        <v>1890000</v>
      </c>
      <c r="T2078" s="19">
        <v>1</v>
      </c>
      <c r="U2078" s="19">
        <v>0</v>
      </c>
      <c r="V2078" s="2" t="str" cm="1">
        <f t="array" ref="V2078">_xlfn.IFS(B2078&lt;30,"21-29",
B2078&lt;40,"30-39",
B2078&lt;50,"40-49",
B2078&lt;60,"50-59",
TRUE,"60+"
)</f>
        <v>50-59</v>
      </c>
      <c r="W2078" s="24">
        <f t="shared" si="96"/>
        <v>12883333.333333334</v>
      </c>
      <c r="X2078" s="24">
        <f t="shared" si="97"/>
        <v>5826666.666666667</v>
      </c>
      <c r="Y2078" s="25">
        <f t="shared" si="98"/>
        <v>0.18946078431372551</v>
      </c>
      <c r="Z2078" s="2" t="str" cm="1">
        <f t="array" ref="Z2078">_xlfn.IFS(Y2078&lt;=25%,"Low",
Y2078&lt;=50%,"Moderate",
Y2078&lt;=75%,"High",
Y2078&lt;=100%,"Very High",
TRUE,"Over Limit"
)</f>
        <v>Low</v>
      </c>
      <c r="AA2078" s="2" cm="1">
        <f t="array" ref="AA2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8" s="2" t="str" cm="1">
        <f t="array" ref="AB2078">_xlfn.IFS(T2078=0,"No Late Payments",
T2078&lt;=2,"Low",
T2078&lt;=4,"Moderate",
TRUE,"High"
)</f>
        <v>Low</v>
      </c>
      <c r="AC2078" s="10" t="str" cm="1">
        <f t="array" ref="AC2078">_xlfn.IFS(
H2078&lt;40000000,"Low",
H2078&lt;60000000,"Medium",
H2078&lt;100000000,"High",
TRUE,"Very High"
)</f>
        <v>High</v>
      </c>
    </row>
    <row r="2079" spans="1:29">
      <c r="A2079" s="21" t="s">
        <v>2111</v>
      </c>
      <c r="B2079" s="22">
        <v>38</v>
      </c>
      <c r="C2079" s="22" t="s">
        <v>34</v>
      </c>
      <c r="D2079" s="22" t="s">
        <v>23</v>
      </c>
      <c r="E2079" s="22" t="s">
        <v>24</v>
      </c>
      <c r="F2079" s="22" t="s">
        <v>41</v>
      </c>
      <c r="G2079" s="23">
        <v>17500000</v>
      </c>
      <c r="H2079" s="23">
        <v>90000000</v>
      </c>
      <c r="I2079" s="22">
        <v>75</v>
      </c>
      <c r="J2079" s="22">
        <v>0</v>
      </c>
      <c r="K2079" s="22">
        <v>0</v>
      </c>
      <c r="L2079" s="22">
        <v>0</v>
      </c>
      <c r="M2079" s="23">
        <v>13720000</v>
      </c>
      <c r="N2079" s="23">
        <v>24350000</v>
      </c>
      <c r="O2079" s="23">
        <v>9730000</v>
      </c>
      <c r="P2079" s="23">
        <v>5750000</v>
      </c>
      <c r="Q2079" s="23">
        <v>14790000</v>
      </c>
      <c r="R2079" s="23">
        <v>9870000</v>
      </c>
      <c r="S2079" s="23">
        <v>4080000</v>
      </c>
      <c r="T2079" s="22">
        <v>0</v>
      </c>
      <c r="U2079" s="22">
        <v>0</v>
      </c>
      <c r="V2079" s="2" t="str" cm="1">
        <f t="array" ref="V2079">_xlfn.IFS(B2079&lt;30,"21-29",
B2079&lt;40,"30-39",
B2079&lt;50,"40-49",
B2079&lt;60,"50-59",
TRUE,"60+"
)</f>
        <v>30-39</v>
      </c>
      <c r="W2079" s="24">
        <f t="shared" si="96"/>
        <v>15933333.333333334</v>
      </c>
      <c r="X2079" s="24">
        <f t="shared" si="97"/>
        <v>10136666.666666666</v>
      </c>
      <c r="Y2079" s="25">
        <f t="shared" si="98"/>
        <v>0.17703703703703705</v>
      </c>
      <c r="Z2079" s="2" t="str" cm="1">
        <f t="array" ref="Z2079">_xlfn.IFS(Y2079&lt;=25%,"Low",
Y2079&lt;=50%,"Moderate",
Y2079&lt;=75%,"High",
Y2079&lt;=100%,"Very High",
TRUE,"Over Limit"
)</f>
        <v>Low</v>
      </c>
      <c r="AA2079" s="2" cm="1">
        <f t="array" ref="AA2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9" s="2" t="str" cm="1">
        <f t="array" ref="AB2079">_xlfn.IFS(T2079=0,"No Late Payments",
T2079&lt;=2,"Low",
T2079&lt;=4,"Moderate",
TRUE,"High"
)</f>
        <v>No Late Payments</v>
      </c>
      <c r="AC2079" s="10" t="str" cm="1">
        <f t="array" ref="AC2079">_xlfn.IFS(
H2079&lt;40000000,"Low",
H2079&lt;60000000,"Medium",
H2079&lt;100000000,"High",
TRUE,"Very High"
)</f>
        <v>High</v>
      </c>
    </row>
    <row r="2080" spans="1:29">
      <c r="A2080" s="18" t="s">
        <v>2112</v>
      </c>
      <c r="B2080" s="19">
        <v>27</v>
      </c>
      <c r="C2080" s="19" t="s">
        <v>34</v>
      </c>
      <c r="D2080" s="19" t="s">
        <v>30</v>
      </c>
      <c r="E2080" s="19" t="s">
        <v>24</v>
      </c>
      <c r="F2080" s="19" t="s">
        <v>48</v>
      </c>
      <c r="G2080" s="20">
        <v>5000000</v>
      </c>
      <c r="H2080" s="20">
        <v>22000000</v>
      </c>
      <c r="I2080" s="19">
        <v>16</v>
      </c>
      <c r="J2080" s="19">
        <v>0</v>
      </c>
      <c r="K2080" s="19">
        <v>0</v>
      </c>
      <c r="L2080" s="19">
        <v>0</v>
      </c>
      <c r="M2080" s="20">
        <v>1090000</v>
      </c>
      <c r="N2080" s="20">
        <v>1120000</v>
      </c>
      <c r="O2080" s="20">
        <v>640000</v>
      </c>
      <c r="P2080" s="20">
        <v>580000</v>
      </c>
      <c r="Q2080" s="20">
        <v>430000</v>
      </c>
      <c r="R2080" s="20">
        <v>310000</v>
      </c>
      <c r="S2080" s="20">
        <v>1830000</v>
      </c>
      <c r="T2080" s="19">
        <v>0</v>
      </c>
      <c r="U2080" s="19">
        <v>0</v>
      </c>
      <c r="V2080" s="2" t="str" cm="1">
        <f t="array" ref="V2080">_xlfn.IFS(B2080&lt;30,"21-29",
B2080&lt;40,"30-39",
B2080&lt;50,"40-49",
B2080&lt;60,"50-59",
TRUE,"60+"
)</f>
        <v>21-29</v>
      </c>
      <c r="W2080" s="24">
        <f t="shared" si="96"/>
        <v>950000</v>
      </c>
      <c r="X2080" s="24">
        <f t="shared" si="97"/>
        <v>440000</v>
      </c>
      <c r="Y2080" s="25">
        <f t="shared" si="98"/>
        <v>4.3181818181818182E-2</v>
      </c>
      <c r="Z2080" s="2" t="str" cm="1">
        <f t="array" ref="Z2080">_xlfn.IFS(Y2080&lt;=25%,"Low",
Y2080&lt;=50%,"Moderate",
Y2080&lt;=75%,"High",
Y2080&lt;=100%,"Very High",
TRUE,"Over Limit"
)</f>
        <v>Low</v>
      </c>
      <c r="AA2080" s="2" cm="1">
        <f t="array" ref="AA2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0" s="2" t="str" cm="1">
        <f t="array" ref="AB2080">_xlfn.IFS(T2080=0,"No Late Payments",
T2080&lt;=2,"Low",
T2080&lt;=4,"Moderate",
TRUE,"High"
)</f>
        <v>No Late Payments</v>
      </c>
      <c r="AC2080" s="10" t="str" cm="1">
        <f t="array" ref="AC2080">_xlfn.IFS(
H2080&lt;40000000,"Low",
H2080&lt;60000000,"Medium",
H2080&lt;100000000,"High",
TRUE,"Very High"
)</f>
        <v>Low</v>
      </c>
    </row>
    <row r="2081" spans="1:29">
      <c r="A2081" s="21" t="s">
        <v>2113</v>
      </c>
      <c r="B2081" s="22">
        <v>32</v>
      </c>
      <c r="C2081" s="22" t="s">
        <v>22</v>
      </c>
      <c r="D2081" s="22" t="s">
        <v>23</v>
      </c>
      <c r="E2081" s="22" t="s">
        <v>38</v>
      </c>
      <c r="F2081" s="22" t="s">
        <v>41</v>
      </c>
      <c r="G2081" s="23">
        <v>13200000</v>
      </c>
      <c r="H2081" s="23">
        <v>68000000</v>
      </c>
      <c r="I2081" s="22">
        <v>97</v>
      </c>
      <c r="J2081" s="22">
        <v>0</v>
      </c>
      <c r="K2081" s="22">
        <v>0</v>
      </c>
      <c r="L2081" s="22">
        <v>0</v>
      </c>
      <c r="M2081" s="23">
        <v>42280000</v>
      </c>
      <c r="N2081" s="23">
        <v>57530000</v>
      </c>
      <c r="O2081" s="23">
        <v>38270000</v>
      </c>
      <c r="P2081" s="23">
        <v>17760000</v>
      </c>
      <c r="Q2081" s="23">
        <v>24240000</v>
      </c>
      <c r="R2081" s="23">
        <v>20850000</v>
      </c>
      <c r="S2081" s="23">
        <v>4530000</v>
      </c>
      <c r="T2081" s="22">
        <v>0</v>
      </c>
      <c r="U2081" s="22">
        <v>0</v>
      </c>
      <c r="V2081" s="2" t="str" cm="1">
        <f t="array" ref="V2081">_xlfn.IFS(B2081&lt;30,"21-29",
B2081&lt;40,"30-39",
B2081&lt;50,"40-49",
B2081&lt;60,"50-59",
TRUE,"60+"
)</f>
        <v>30-39</v>
      </c>
      <c r="W2081" s="24">
        <f t="shared" si="96"/>
        <v>46026666.666666664</v>
      </c>
      <c r="X2081" s="24">
        <f t="shared" si="97"/>
        <v>20950000</v>
      </c>
      <c r="Y2081" s="25">
        <f t="shared" si="98"/>
        <v>0.67686274509803923</v>
      </c>
      <c r="Z2081" s="2" t="str" cm="1">
        <f t="array" ref="Z2081">_xlfn.IFS(Y2081&lt;=25%,"Low",
Y2081&lt;=50%,"Moderate",
Y2081&lt;=75%,"High",
Y2081&lt;=100%,"Very High",
TRUE,"Over Limit"
)</f>
        <v>High</v>
      </c>
      <c r="AA2081" s="2" cm="1">
        <f t="array" ref="AA2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1" s="2" t="str" cm="1">
        <f t="array" ref="AB2081">_xlfn.IFS(T2081=0,"No Late Payments",
T2081&lt;=2,"Low",
T2081&lt;=4,"Moderate",
TRUE,"High"
)</f>
        <v>No Late Payments</v>
      </c>
      <c r="AC2081" s="10" t="str" cm="1">
        <f t="array" ref="AC2081">_xlfn.IFS(
H2081&lt;40000000,"Low",
H2081&lt;60000000,"Medium",
H2081&lt;100000000,"High",
TRUE,"Very High"
)</f>
        <v>High</v>
      </c>
    </row>
    <row r="2082" spans="1:29">
      <c r="A2082" s="18" t="s">
        <v>2114</v>
      </c>
      <c r="B2082" s="19">
        <v>43</v>
      </c>
      <c r="C2082" s="19" t="s">
        <v>22</v>
      </c>
      <c r="D2082" s="19" t="s">
        <v>27</v>
      </c>
      <c r="E2082" s="19" t="s">
        <v>38</v>
      </c>
      <c r="F2082" s="19" t="s">
        <v>48</v>
      </c>
      <c r="G2082" s="20">
        <v>10300000</v>
      </c>
      <c r="H2082" s="20">
        <v>55000000</v>
      </c>
      <c r="I2082" s="19">
        <v>82</v>
      </c>
      <c r="J2082" s="19">
        <v>1</v>
      </c>
      <c r="K2082" s="19">
        <v>1</v>
      </c>
      <c r="L2082" s="19">
        <v>0</v>
      </c>
      <c r="M2082" s="20">
        <v>6750000</v>
      </c>
      <c r="N2082" s="20">
        <v>6240000</v>
      </c>
      <c r="O2082" s="20">
        <v>13020000</v>
      </c>
      <c r="P2082" s="20">
        <v>800000</v>
      </c>
      <c r="Q2082" s="20">
        <v>1410000</v>
      </c>
      <c r="R2082" s="20">
        <v>5960000</v>
      </c>
      <c r="S2082" s="20">
        <v>5800000</v>
      </c>
      <c r="T2082" s="19">
        <v>2</v>
      </c>
      <c r="U2082" s="19">
        <v>1</v>
      </c>
      <c r="V2082" s="2" t="str" cm="1">
        <f t="array" ref="V2082">_xlfn.IFS(B2082&lt;30,"21-29",
B2082&lt;40,"30-39",
B2082&lt;50,"40-49",
B2082&lt;60,"50-59",
TRUE,"60+"
)</f>
        <v>40-49</v>
      </c>
      <c r="W2082" s="24">
        <f t="shared" si="96"/>
        <v>8670000</v>
      </c>
      <c r="X2082" s="24">
        <f t="shared" si="97"/>
        <v>2723333.3333333335</v>
      </c>
      <c r="Y2082" s="25">
        <f t="shared" si="98"/>
        <v>0.15763636363636363</v>
      </c>
      <c r="Z2082" s="2" t="str" cm="1">
        <f t="array" ref="Z2082">_xlfn.IFS(Y2082&lt;=25%,"Low",
Y2082&lt;=50%,"Moderate",
Y2082&lt;=75%,"High",
Y2082&lt;=100%,"Very High",
TRUE,"Over Limit"
)</f>
        <v>Low</v>
      </c>
      <c r="AA2082" s="2" cm="1">
        <f t="array" ref="AA2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2" s="2" t="str" cm="1">
        <f t="array" ref="AB2082">_xlfn.IFS(T2082=0,"No Late Payments",
T2082&lt;=2,"Low",
T2082&lt;=4,"Moderate",
TRUE,"High"
)</f>
        <v>Low</v>
      </c>
      <c r="AC2082" s="10" t="str" cm="1">
        <f t="array" ref="AC2082">_xlfn.IFS(
H2082&lt;40000000,"Low",
H2082&lt;60000000,"Medium",
H2082&lt;100000000,"High",
TRUE,"Very High"
)</f>
        <v>Medium</v>
      </c>
    </row>
    <row r="2083" spans="1:29">
      <c r="A2083" s="21" t="s">
        <v>2115</v>
      </c>
      <c r="B2083" s="22">
        <v>51</v>
      </c>
      <c r="C2083" s="22" t="s">
        <v>22</v>
      </c>
      <c r="D2083" s="22" t="s">
        <v>23</v>
      </c>
      <c r="E2083" s="22" t="s">
        <v>24</v>
      </c>
      <c r="F2083" s="22" t="s">
        <v>48</v>
      </c>
      <c r="G2083" s="23">
        <v>27400000</v>
      </c>
      <c r="H2083" s="23">
        <v>136000000</v>
      </c>
      <c r="I2083" s="22">
        <v>115</v>
      </c>
      <c r="J2083" s="22">
        <v>0</v>
      </c>
      <c r="K2083" s="22">
        <v>0</v>
      </c>
      <c r="L2083" s="22">
        <v>0</v>
      </c>
      <c r="M2083" s="23">
        <v>19690000</v>
      </c>
      <c r="N2083" s="23">
        <v>38120000</v>
      </c>
      <c r="O2083" s="23">
        <v>33710000</v>
      </c>
      <c r="P2083" s="23">
        <v>7970000</v>
      </c>
      <c r="Q2083" s="23">
        <v>10950000</v>
      </c>
      <c r="R2083" s="23">
        <v>5430000</v>
      </c>
      <c r="S2083" s="23">
        <v>1820000</v>
      </c>
      <c r="T2083" s="22">
        <v>0</v>
      </c>
      <c r="U2083" s="22">
        <v>0</v>
      </c>
      <c r="V2083" s="2" t="str" cm="1">
        <f t="array" ref="V2083">_xlfn.IFS(B2083&lt;30,"21-29",
B2083&lt;40,"30-39",
B2083&lt;50,"40-49",
B2083&lt;60,"50-59",
TRUE,"60+"
)</f>
        <v>50-59</v>
      </c>
      <c r="W2083" s="24">
        <f t="shared" si="96"/>
        <v>30506666.666666668</v>
      </c>
      <c r="X2083" s="24">
        <f t="shared" si="97"/>
        <v>8116666.666666667</v>
      </c>
      <c r="Y2083" s="25">
        <f t="shared" si="98"/>
        <v>0.2243137254901961</v>
      </c>
      <c r="Z2083" s="2" t="str" cm="1">
        <f t="array" ref="Z2083">_xlfn.IFS(Y2083&lt;=25%,"Low",
Y2083&lt;=50%,"Moderate",
Y2083&lt;=75%,"High",
Y2083&lt;=100%,"Very High",
TRUE,"Over Limit"
)</f>
        <v>Low</v>
      </c>
      <c r="AA2083" s="2" cm="1">
        <f t="array" ref="AA2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3" s="2" t="str" cm="1">
        <f t="array" ref="AB2083">_xlfn.IFS(T2083=0,"No Late Payments",
T2083&lt;=2,"Low",
T2083&lt;=4,"Moderate",
TRUE,"High"
)</f>
        <v>No Late Payments</v>
      </c>
      <c r="AC2083" s="10" t="str" cm="1">
        <f t="array" ref="AC2083">_xlfn.IFS(
H2083&lt;40000000,"Low",
H2083&lt;60000000,"Medium",
H2083&lt;100000000,"High",
TRUE,"Very High"
)</f>
        <v>Very High</v>
      </c>
    </row>
    <row r="2084" spans="1:29">
      <c r="A2084" s="18" t="s">
        <v>2116</v>
      </c>
      <c r="B2084" s="19">
        <v>60</v>
      </c>
      <c r="C2084" s="19" t="s">
        <v>34</v>
      </c>
      <c r="D2084" s="19" t="s">
        <v>27</v>
      </c>
      <c r="E2084" s="19" t="s">
        <v>24</v>
      </c>
      <c r="F2084" s="19" t="s">
        <v>28</v>
      </c>
      <c r="G2084" s="20">
        <v>11600000</v>
      </c>
      <c r="H2084" s="20">
        <v>46000000</v>
      </c>
      <c r="I2084" s="19">
        <v>223</v>
      </c>
      <c r="J2084" s="19">
        <v>0</v>
      </c>
      <c r="K2084" s="19">
        <v>0</v>
      </c>
      <c r="L2084" s="19">
        <v>0</v>
      </c>
      <c r="M2084" s="20">
        <v>25140000</v>
      </c>
      <c r="N2084" s="20">
        <v>28680000</v>
      </c>
      <c r="O2084" s="20">
        <v>28120000</v>
      </c>
      <c r="P2084" s="20">
        <v>3890000</v>
      </c>
      <c r="Q2084" s="20">
        <v>7760000</v>
      </c>
      <c r="R2084" s="20">
        <v>8750000</v>
      </c>
      <c r="S2084" s="20">
        <v>890000</v>
      </c>
      <c r="T2084" s="19">
        <v>0</v>
      </c>
      <c r="U2084" s="19">
        <v>0</v>
      </c>
      <c r="V2084" s="2" t="str" cm="1">
        <f t="array" ref="V2084">_xlfn.IFS(B2084&lt;30,"21-29",
B2084&lt;40,"30-39",
B2084&lt;50,"40-49",
B2084&lt;60,"50-59",
TRUE,"60+"
)</f>
        <v>60+</v>
      </c>
      <c r="W2084" s="24">
        <f t="shared" si="96"/>
        <v>27313333.333333332</v>
      </c>
      <c r="X2084" s="24">
        <f t="shared" si="97"/>
        <v>6800000</v>
      </c>
      <c r="Y2084" s="25">
        <f t="shared" si="98"/>
        <v>0.59376811594202894</v>
      </c>
      <c r="Z2084" s="2" t="str" cm="1">
        <f t="array" ref="Z2084">_xlfn.IFS(Y2084&lt;=25%,"Low",
Y2084&lt;=50%,"Moderate",
Y2084&lt;=75%,"High",
Y2084&lt;=100%,"Very High",
TRUE,"Over Limit"
)</f>
        <v>High</v>
      </c>
      <c r="AA2084" s="2" cm="1">
        <f t="array" ref="AA2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4" s="2" t="str" cm="1">
        <f t="array" ref="AB2084">_xlfn.IFS(T2084=0,"No Late Payments",
T2084&lt;=2,"Low",
T2084&lt;=4,"Moderate",
TRUE,"High"
)</f>
        <v>No Late Payments</v>
      </c>
      <c r="AC2084" s="10" t="str" cm="1">
        <f t="array" ref="AC2084">_xlfn.IFS(
H2084&lt;40000000,"Low",
H2084&lt;60000000,"Medium",
H2084&lt;100000000,"High",
TRUE,"Very High"
)</f>
        <v>Medium</v>
      </c>
    </row>
    <row r="2085" spans="1:29">
      <c r="A2085" s="21" t="s">
        <v>2117</v>
      </c>
      <c r="B2085" s="22">
        <v>50</v>
      </c>
      <c r="C2085" s="22" t="s">
        <v>22</v>
      </c>
      <c r="D2085" s="22" t="s">
        <v>23</v>
      </c>
      <c r="E2085" s="22" t="s">
        <v>38</v>
      </c>
      <c r="F2085" s="22" t="s">
        <v>41</v>
      </c>
      <c r="G2085" s="23">
        <v>11900000</v>
      </c>
      <c r="H2085" s="23">
        <v>49000000</v>
      </c>
      <c r="I2085" s="22">
        <v>104</v>
      </c>
      <c r="J2085" s="22">
        <v>2</v>
      </c>
      <c r="K2085" s="22">
        <v>0</v>
      </c>
      <c r="L2085" s="22">
        <v>3</v>
      </c>
      <c r="M2085" s="23">
        <v>32230000</v>
      </c>
      <c r="N2085" s="23">
        <v>32510000</v>
      </c>
      <c r="O2085" s="23">
        <v>32050000</v>
      </c>
      <c r="P2085" s="23">
        <v>9360000</v>
      </c>
      <c r="Q2085" s="23">
        <v>13860000</v>
      </c>
      <c r="R2085" s="23">
        <v>610000</v>
      </c>
      <c r="S2085" s="23">
        <v>4090000</v>
      </c>
      <c r="T2085" s="22">
        <v>2</v>
      </c>
      <c r="U2085" s="22">
        <v>0</v>
      </c>
      <c r="V2085" s="2" t="str" cm="1">
        <f t="array" ref="V2085">_xlfn.IFS(B2085&lt;30,"21-29",
B2085&lt;40,"30-39",
B2085&lt;50,"40-49",
B2085&lt;60,"50-59",
TRUE,"60+"
)</f>
        <v>50-59</v>
      </c>
      <c r="W2085" s="24">
        <f t="shared" si="96"/>
        <v>32263333.333333332</v>
      </c>
      <c r="X2085" s="24">
        <f t="shared" si="97"/>
        <v>7943333.333333333</v>
      </c>
      <c r="Y2085" s="25">
        <f t="shared" si="98"/>
        <v>0.6584353741496598</v>
      </c>
      <c r="Z2085" s="2" t="str" cm="1">
        <f t="array" ref="Z2085">_xlfn.IFS(Y2085&lt;=25%,"Low",
Y2085&lt;=50%,"Moderate",
Y2085&lt;=75%,"High",
Y2085&lt;=100%,"Very High",
TRUE,"Over Limit"
)</f>
        <v>High</v>
      </c>
      <c r="AA2085" s="2" cm="1">
        <f t="array" ref="AA2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5" s="2" t="str" cm="1">
        <f t="array" ref="AB2085">_xlfn.IFS(T2085=0,"No Late Payments",
T2085&lt;=2,"Low",
T2085&lt;=4,"Moderate",
TRUE,"High"
)</f>
        <v>Low</v>
      </c>
      <c r="AC2085" s="10" t="str" cm="1">
        <f t="array" ref="AC2085">_xlfn.IFS(
H2085&lt;40000000,"Low",
H2085&lt;60000000,"Medium",
H2085&lt;100000000,"High",
TRUE,"Very High"
)</f>
        <v>Medium</v>
      </c>
    </row>
    <row r="2086" spans="1:29">
      <c r="A2086" s="18" t="s">
        <v>2118</v>
      </c>
      <c r="B2086" s="19">
        <v>31</v>
      </c>
      <c r="C2086" s="19" t="s">
        <v>34</v>
      </c>
      <c r="D2086" s="19" t="s">
        <v>23</v>
      </c>
      <c r="E2086" s="19" t="s">
        <v>38</v>
      </c>
      <c r="F2086" s="19" t="s">
        <v>31</v>
      </c>
      <c r="G2086" s="20">
        <v>8200000</v>
      </c>
      <c r="H2086" s="20">
        <v>46000000</v>
      </c>
      <c r="I2086" s="19">
        <v>81</v>
      </c>
      <c r="J2086" s="19">
        <v>0</v>
      </c>
      <c r="K2086" s="19">
        <v>0</v>
      </c>
      <c r="L2086" s="19">
        <v>0</v>
      </c>
      <c r="M2086" s="20">
        <v>16550000</v>
      </c>
      <c r="N2086" s="20">
        <v>12300000</v>
      </c>
      <c r="O2086" s="20">
        <v>9660000</v>
      </c>
      <c r="P2086" s="20">
        <v>4420000</v>
      </c>
      <c r="Q2086" s="20">
        <v>3990000</v>
      </c>
      <c r="R2086" s="20">
        <v>4040000</v>
      </c>
      <c r="S2086" s="20">
        <v>3350000</v>
      </c>
      <c r="T2086" s="19">
        <v>0</v>
      </c>
      <c r="U2086" s="19">
        <v>0</v>
      </c>
      <c r="V2086" s="2" t="str" cm="1">
        <f t="array" ref="V2086">_xlfn.IFS(B2086&lt;30,"21-29",
B2086&lt;40,"30-39",
B2086&lt;50,"40-49",
B2086&lt;60,"50-59",
TRUE,"60+"
)</f>
        <v>30-39</v>
      </c>
      <c r="W2086" s="24">
        <f t="shared" si="96"/>
        <v>12836666.666666666</v>
      </c>
      <c r="X2086" s="24">
        <f t="shared" si="97"/>
        <v>4150000</v>
      </c>
      <c r="Y2086" s="25">
        <f t="shared" si="98"/>
        <v>0.27905797101449276</v>
      </c>
      <c r="Z2086" s="2" t="str" cm="1">
        <f t="array" ref="Z2086">_xlfn.IFS(Y2086&lt;=25%,"Low",
Y2086&lt;=50%,"Moderate",
Y2086&lt;=75%,"High",
Y2086&lt;=100%,"Very High",
TRUE,"Over Limit"
)</f>
        <v>Moderate</v>
      </c>
      <c r="AA2086" s="2" cm="1">
        <f t="array" ref="AA2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6" s="2" t="str" cm="1">
        <f t="array" ref="AB2086">_xlfn.IFS(T2086=0,"No Late Payments",
T2086&lt;=2,"Low",
T2086&lt;=4,"Moderate",
TRUE,"High"
)</f>
        <v>No Late Payments</v>
      </c>
      <c r="AC2086" s="10" t="str" cm="1">
        <f t="array" ref="AC2086">_xlfn.IFS(
H2086&lt;40000000,"Low",
H2086&lt;60000000,"Medium",
H2086&lt;100000000,"High",
TRUE,"Very High"
)</f>
        <v>Medium</v>
      </c>
    </row>
    <row r="2087" spans="1:29">
      <c r="A2087" s="21" t="s">
        <v>2119</v>
      </c>
      <c r="B2087" s="22">
        <v>52</v>
      </c>
      <c r="C2087" s="22" t="s">
        <v>22</v>
      </c>
      <c r="D2087" s="22" t="s">
        <v>30</v>
      </c>
      <c r="E2087" s="22" t="s">
        <v>24</v>
      </c>
      <c r="F2087" s="22" t="s">
        <v>48</v>
      </c>
      <c r="G2087" s="23">
        <v>14300000</v>
      </c>
      <c r="H2087" s="23">
        <v>30000000</v>
      </c>
      <c r="I2087" s="22">
        <v>146</v>
      </c>
      <c r="J2087" s="22">
        <v>0</v>
      </c>
      <c r="K2087" s="22">
        <v>0</v>
      </c>
      <c r="L2087" s="22">
        <v>0</v>
      </c>
      <c r="M2087" s="23">
        <v>7830000</v>
      </c>
      <c r="N2087" s="23">
        <v>8570000</v>
      </c>
      <c r="O2087" s="23">
        <v>8300000</v>
      </c>
      <c r="P2087" s="23">
        <v>7910000</v>
      </c>
      <c r="Q2087" s="23">
        <v>4010000</v>
      </c>
      <c r="R2087" s="23">
        <v>7040000</v>
      </c>
      <c r="S2087" s="23">
        <v>250000</v>
      </c>
      <c r="T2087" s="22">
        <v>1</v>
      </c>
      <c r="U2087" s="22">
        <v>0</v>
      </c>
      <c r="V2087" s="2" t="str" cm="1">
        <f t="array" ref="V2087">_xlfn.IFS(B2087&lt;30,"21-29",
B2087&lt;40,"30-39",
B2087&lt;50,"40-49",
B2087&lt;60,"50-59",
TRUE,"60+"
)</f>
        <v>50-59</v>
      </c>
      <c r="W2087" s="24">
        <f t="shared" si="96"/>
        <v>8233333.333333333</v>
      </c>
      <c r="X2087" s="24">
        <f t="shared" si="97"/>
        <v>6320000</v>
      </c>
      <c r="Y2087" s="25">
        <f t="shared" si="98"/>
        <v>0.27444444444444444</v>
      </c>
      <c r="Z2087" s="2" t="str" cm="1">
        <f t="array" ref="Z2087">_xlfn.IFS(Y2087&lt;=25%,"Low",
Y2087&lt;=50%,"Moderate",
Y2087&lt;=75%,"High",
Y2087&lt;=100%,"Very High",
TRUE,"Over Limit"
)</f>
        <v>Moderate</v>
      </c>
      <c r="AA2087" s="2" cm="1">
        <f t="array" ref="AA2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7" s="2" t="str" cm="1">
        <f t="array" ref="AB2087">_xlfn.IFS(T2087=0,"No Late Payments",
T2087&lt;=2,"Low",
T2087&lt;=4,"Moderate",
TRUE,"High"
)</f>
        <v>Low</v>
      </c>
      <c r="AC2087" s="10" t="str" cm="1">
        <f t="array" ref="AC2087">_xlfn.IFS(
H2087&lt;40000000,"Low",
H2087&lt;60000000,"Medium",
H2087&lt;100000000,"High",
TRUE,"Very High"
)</f>
        <v>Low</v>
      </c>
    </row>
    <row r="2088" spans="1:29">
      <c r="A2088" s="18" t="s">
        <v>2120</v>
      </c>
      <c r="B2088" s="19">
        <v>25</v>
      </c>
      <c r="C2088" s="19" t="s">
        <v>34</v>
      </c>
      <c r="D2088" s="19" t="s">
        <v>30</v>
      </c>
      <c r="E2088" s="19" t="s">
        <v>38</v>
      </c>
      <c r="F2088" s="19" t="s">
        <v>25</v>
      </c>
      <c r="G2088" s="20">
        <v>5000000</v>
      </c>
      <c r="H2088" s="20">
        <v>28000000</v>
      </c>
      <c r="I2088" s="19">
        <v>61</v>
      </c>
      <c r="J2088" s="19">
        <v>0</v>
      </c>
      <c r="K2088" s="19">
        <v>0</v>
      </c>
      <c r="L2088" s="19">
        <v>0</v>
      </c>
      <c r="M2088" s="20">
        <v>19430000</v>
      </c>
      <c r="N2088" s="20">
        <v>19070000</v>
      </c>
      <c r="O2088" s="20">
        <v>14840000</v>
      </c>
      <c r="P2088" s="20">
        <v>12010000</v>
      </c>
      <c r="Q2088" s="20">
        <v>16230000</v>
      </c>
      <c r="R2088" s="20">
        <v>2380000</v>
      </c>
      <c r="S2088" s="20">
        <v>1710000</v>
      </c>
      <c r="T2088" s="19">
        <v>2</v>
      </c>
      <c r="U2088" s="19">
        <v>0</v>
      </c>
      <c r="V2088" s="2" t="str" cm="1">
        <f t="array" ref="V2088">_xlfn.IFS(B2088&lt;30,"21-29",
B2088&lt;40,"30-39",
B2088&lt;50,"40-49",
B2088&lt;60,"50-59",
TRUE,"60+"
)</f>
        <v>21-29</v>
      </c>
      <c r="W2088" s="24">
        <f t="shared" si="96"/>
        <v>17780000</v>
      </c>
      <c r="X2088" s="24">
        <f t="shared" si="97"/>
        <v>10206666.666666666</v>
      </c>
      <c r="Y2088" s="25">
        <f t="shared" si="98"/>
        <v>0.63500000000000001</v>
      </c>
      <c r="Z2088" s="2" t="str" cm="1">
        <f t="array" ref="Z2088">_xlfn.IFS(Y2088&lt;=25%,"Low",
Y2088&lt;=50%,"Moderate",
Y2088&lt;=75%,"High",
Y2088&lt;=100%,"Very High",
TRUE,"Over Limit"
)</f>
        <v>High</v>
      </c>
      <c r="AA2088" s="2" cm="1">
        <f t="array" ref="AA2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8" s="2" t="str" cm="1">
        <f t="array" ref="AB2088">_xlfn.IFS(T2088=0,"No Late Payments",
T2088&lt;=2,"Low",
T2088&lt;=4,"Moderate",
TRUE,"High"
)</f>
        <v>Low</v>
      </c>
      <c r="AC2088" s="10" t="str" cm="1">
        <f t="array" ref="AC2088">_xlfn.IFS(
H2088&lt;40000000,"Low",
H2088&lt;60000000,"Medium",
H2088&lt;100000000,"High",
TRUE,"Very High"
)</f>
        <v>Low</v>
      </c>
    </row>
    <row r="2089" spans="1:29">
      <c r="A2089" s="21" t="s">
        <v>2121</v>
      </c>
      <c r="B2089" s="22">
        <v>37</v>
      </c>
      <c r="C2089" s="22" t="s">
        <v>34</v>
      </c>
      <c r="D2089" s="22" t="s">
        <v>27</v>
      </c>
      <c r="E2089" s="22" t="s">
        <v>24</v>
      </c>
      <c r="F2089" s="22" t="s">
        <v>31</v>
      </c>
      <c r="G2089" s="23">
        <v>8100000</v>
      </c>
      <c r="H2089" s="23">
        <v>42000000</v>
      </c>
      <c r="I2089" s="22">
        <v>78</v>
      </c>
      <c r="J2089" s="22">
        <v>0</v>
      </c>
      <c r="K2089" s="22">
        <v>0</v>
      </c>
      <c r="L2089" s="22">
        <v>0</v>
      </c>
      <c r="M2089" s="23">
        <v>16700000</v>
      </c>
      <c r="N2089" s="23">
        <v>15310000</v>
      </c>
      <c r="O2089" s="23">
        <v>20380000</v>
      </c>
      <c r="P2089" s="23">
        <v>5940000</v>
      </c>
      <c r="Q2089" s="23">
        <v>6450000</v>
      </c>
      <c r="R2089" s="23">
        <v>5180000</v>
      </c>
      <c r="S2089" s="23">
        <v>770000</v>
      </c>
      <c r="T2089" s="22">
        <v>0</v>
      </c>
      <c r="U2089" s="22">
        <v>0</v>
      </c>
      <c r="V2089" s="2" t="str" cm="1">
        <f t="array" ref="V2089">_xlfn.IFS(B2089&lt;30,"21-29",
B2089&lt;40,"30-39",
B2089&lt;50,"40-49",
B2089&lt;60,"50-59",
TRUE,"60+"
)</f>
        <v>30-39</v>
      </c>
      <c r="W2089" s="24">
        <f t="shared" si="96"/>
        <v>17463333.333333332</v>
      </c>
      <c r="X2089" s="24">
        <f t="shared" si="97"/>
        <v>5856666.666666667</v>
      </c>
      <c r="Y2089" s="25">
        <f t="shared" si="98"/>
        <v>0.41579365079365077</v>
      </c>
      <c r="Z2089" s="2" t="str" cm="1">
        <f t="array" ref="Z2089">_xlfn.IFS(Y2089&lt;=25%,"Low",
Y2089&lt;=50%,"Moderate",
Y2089&lt;=75%,"High",
Y2089&lt;=100%,"Very High",
TRUE,"Over Limit"
)</f>
        <v>Moderate</v>
      </c>
      <c r="AA2089" s="2" cm="1">
        <f t="array" ref="AA2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9" s="2" t="str" cm="1">
        <f t="array" ref="AB2089">_xlfn.IFS(T2089=0,"No Late Payments",
T2089&lt;=2,"Low",
T2089&lt;=4,"Moderate",
TRUE,"High"
)</f>
        <v>No Late Payments</v>
      </c>
      <c r="AC2089" s="10" t="str" cm="1">
        <f t="array" ref="AC2089">_xlfn.IFS(
H2089&lt;40000000,"Low",
H2089&lt;60000000,"Medium",
H2089&lt;100000000,"High",
TRUE,"Very High"
)</f>
        <v>Medium</v>
      </c>
    </row>
    <row r="2090" spans="1:29">
      <c r="A2090" s="18" t="s">
        <v>2122</v>
      </c>
      <c r="B2090" s="19">
        <v>36</v>
      </c>
      <c r="C2090" s="19" t="s">
        <v>34</v>
      </c>
      <c r="D2090" s="19" t="s">
        <v>23</v>
      </c>
      <c r="E2090" s="19" t="s">
        <v>24</v>
      </c>
      <c r="F2090" s="19" t="s">
        <v>31</v>
      </c>
      <c r="G2090" s="20">
        <v>7800000</v>
      </c>
      <c r="H2090" s="20">
        <v>26000000</v>
      </c>
      <c r="I2090" s="19">
        <v>68</v>
      </c>
      <c r="J2090" s="19">
        <v>0</v>
      </c>
      <c r="K2090" s="19">
        <v>0</v>
      </c>
      <c r="L2090" s="19">
        <v>0</v>
      </c>
      <c r="M2090" s="20">
        <v>7030000</v>
      </c>
      <c r="N2090" s="20">
        <v>8990000</v>
      </c>
      <c r="O2090" s="20">
        <v>8580000</v>
      </c>
      <c r="P2090" s="20">
        <v>4140000</v>
      </c>
      <c r="Q2090" s="20">
        <v>2870000</v>
      </c>
      <c r="R2090" s="20">
        <v>8930000</v>
      </c>
      <c r="S2090" s="20">
        <v>70000</v>
      </c>
      <c r="T2090" s="19">
        <v>1</v>
      </c>
      <c r="U2090" s="19">
        <v>0</v>
      </c>
      <c r="V2090" s="2" t="str" cm="1">
        <f t="array" ref="V2090">_xlfn.IFS(B2090&lt;30,"21-29",
B2090&lt;40,"30-39",
B2090&lt;50,"40-49",
B2090&lt;60,"50-59",
TRUE,"60+"
)</f>
        <v>30-39</v>
      </c>
      <c r="W2090" s="24">
        <f t="shared" si="96"/>
        <v>8200000</v>
      </c>
      <c r="X2090" s="24">
        <f t="shared" si="97"/>
        <v>5313333.333333333</v>
      </c>
      <c r="Y2090" s="25">
        <f t="shared" si="98"/>
        <v>0.31538461538461537</v>
      </c>
      <c r="Z2090" s="2" t="str" cm="1">
        <f t="array" ref="Z2090">_xlfn.IFS(Y2090&lt;=25%,"Low",
Y2090&lt;=50%,"Moderate",
Y2090&lt;=75%,"High",
Y2090&lt;=100%,"Very High",
TRUE,"Over Limit"
)</f>
        <v>Moderate</v>
      </c>
      <c r="AA2090" s="2" cm="1">
        <f t="array" ref="AA2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0" s="2" t="str" cm="1">
        <f t="array" ref="AB2090">_xlfn.IFS(T2090=0,"No Late Payments",
T2090&lt;=2,"Low",
T2090&lt;=4,"Moderate",
TRUE,"High"
)</f>
        <v>Low</v>
      </c>
      <c r="AC2090" s="10" t="str" cm="1">
        <f t="array" ref="AC2090">_xlfn.IFS(
H2090&lt;40000000,"Low",
H2090&lt;60000000,"Medium",
H2090&lt;100000000,"High",
TRUE,"Very High"
)</f>
        <v>Low</v>
      </c>
    </row>
    <row r="2091" spans="1:29">
      <c r="A2091" s="21" t="s">
        <v>2123</v>
      </c>
      <c r="B2091" s="22">
        <v>27</v>
      </c>
      <c r="C2091" s="22" t="s">
        <v>22</v>
      </c>
      <c r="D2091" s="22" t="s">
        <v>23</v>
      </c>
      <c r="E2091" s="22" t="s">
        <v>24</v>
      </c>
      <c r="F2091" s="22" t="s">
        <v>48</v>
      </c>
      <c r="G2091" s="23">
        <v>6100000</v>
      </c>
      <c r="H2091" s="23">
        <v>25000000</v>
      </c>
      <c r="I2091" s="22">
        <v>65</v>
      </c>
      <c r="J2091" s="22">
        <v>0</v>
      </c>
      <c r="K2091" s="22">
        <v>0</v>
      </c>
      <c r="L2091" s="22">
        <v>0</v>
      </c>
      <c r="M2091" s="23">
        <v>1640000</v>
      </c>
      <c r="N2091" s="23">
        <v>3170000</v>
      </c>
      <c r="O2091" s="23">
        <v>2730000</v>
      </c>
      <c r="P2091" s="23">
        <v>1390000</v>
      </c>
      <c r="Q2091" s="23">
        <v>1040000</v>
      </c>
      <c r="R2091" s="23">
        <v>1160000</v>
      </c>
      <c r="S2091" s="23">
        <v>2170000</v>
      </c>
      <c r="T2091" s="22">
        <v>0</v>
      </c>
      <c r="U2091" s="22">
        <v>0</v>
      </c>
      <c r="V2091" s="2" t="str" cm="1">
        <f t="array" ref="V2091">_xlfn.IFS(B2091&lt;30,"21-29",
B2091&lt;40,"30-39",
B2091&lt;50,"40-49",
B2091&lt;60,"50-59",
TRUE,"60+"
)</f>
        <v>21-29</v>
      </c>
      <c r="W2091" s="24">
        <f t="shared" si="96"/>
        <v>2513333.3333333335</v>
      </c>
      <c r="X2091" s="24">
        <f t="shared" si="97"/>
        <v>1196666.6666666667</v>
      </c>
      <c r="Y2091" s="25">
        <f t="shared" si="98"/>
        <v>0.10053333333333334</v>
      </c>
      <c r="Z2091" s="2" t="str" cm="1">
        <f t="array" ref="Z2091">_xlfn.IFS(Y2091&lt;=25%,"Low",
Y2091&lt;=50%,"Moderate",
Y2091&lt;=75%,"High",
Y2091&lt;=100%,"Very High",
TRUE,"Over Limit"
)</f>
        <v>Low</v>
      </c>
      <c r="AA2091" s="2" cm="1">
        <f t="array" ref="AA2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91" s="2" t="str" cm="1">
        <f t="array" ref="AB2091">_xlfn.IFS(T2091=0,"No Late Payments",
T2091&lt;=2,"Low",
T2091&lt;=4,"Moderate",
TRUE,"High"
)</f>
        <v>No Late Payments</v>
      </c>
      <c r="AC2091" s="10" t="str" cm="1">
        <f t="array" ref="AC2091">_xlfn.IFS(
H2091&lt;40000000,"Low",
H2091&lt;60000000,"Medium",
H2091&lt;100000000,"High",
TRUE,"Very High"
)</f>
        <v>Low</v>
      </c>
    </row>
    <row r="2092" spans="1:29">
      <c r="A2092" s="18" t="s">
        <v>2124</v>
      </c>
      <c r="B2092" s="19">
        <v>47</v>
      </c>
      <c r="C2092" s="19" t="s">
        <v>34</v>
      </c>
      <c r="D2092" s="19" t="s">
        <v>30</v>
      </c>
      <c r="E2092" s="19" t="s">
        <v>24</v>
      </c>
      <c r="F2092" s="19" t="s">
        <v>31</v>
      </c>
      <c r="G2092" s="20">
        <v>8000000</v>
      </c>
      <c r="H2092" s="20">
        <v>37000000</v>
      </c>
      <c r="I2092" s="19">
        <v>146</v>
      </c>
      <c r="J2092" s="19">
        <v>0</v>
      </c>
      <c r="K2092" s="19">
        <v>0</v>
      </c>
      <c r="L2092" s="19">
        <v>0</v>
      </c>
      <c r="M2092" s="20">
        <v>19200000</v>
      </c>
      <c r="N2092" s="20">
        <v>17350000</v>
      </c>
      <c r="O2092" s="20">
        <v>15880000</v>
      </c>
      <c r="P2092" s="20">
        <v>18450000</v>
      </c>
      <c r="Q2092" s="20">
        <v>18140000</v>
      </c>
      <c r="R2092" s="20">
        <v>14650000</v>
      </c>
      <c r="S2092" s="20">
        <v>390000</v>
      </c>
      <c r="T2092" s="19">
        <v>0</v>
      </c>
      <c r="U2092" s="19">
        <v>0</v>
      </c>
      <c r="V2092" s="2" t="str" cm="1">
        <f t="array" ref="V2092">_xlfn.IFS(B2092&lt;30,"21-29",
B2092&lt;40,"30-39",
B2092&lt;50,"40-49",
B2092&lt;60,"50-59",
TRUE,"60+"
)</f>
        <v>40-49</v>
      </c>
      <c r="W2092" s="24">
        <f t="shared" si="96"/>
        <v>17476666.666666668</v>
      </c>
      <c r="X2092" s="24">
        <f t="shared" si="97"/>
        <v>17080000</v>
      </c>
      <c r="Y2092" s="25">
        <f t="shared" si="98"/>
        <v>0.4723423423423424</v>
      </c>
      <c r="Z2092" s="2" t="str" cm="1">
        <f t="array" ref="Z2092">_xlfn.IFS(Y2092&lt;=25%,"Low",
Y2092&lt;=50%,"Moderate",
Y2092&lt;=75%,"High",
Y2092&lt;=100%,"Very High",
TRUE,"Over Limit"
)</f>
        <v>Moderate</v>
      </c>
      <c r="AA2092" s="2" cm="1">
        <f t="array" ref="AA2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2" s="2" t="str" cm="1">
        <f t="array" ref="AB2092">_xlfn.IFS(T2092=0,"No Late Payments",
T2092&lt;=2,"Low",
T2092&lt;=4,"Moderate",
TRUE,"High"
)</f>
        <v>No Late Payments</v>
      </c>
      <c r="AC2092" s="10" t="str" cm="1">
        <f t="array" ref="AC2092">_xlfn.IFS(
H2092&lt;40000000,"Low",
H2092&lt;60000000,"Medium",
H2092&lt;100000000,"High",
TRUE,"Very High"
)</f>
        <v>Low</v>
      </c>
    </row>
    <row r="2093" spans="1:29">
      <c r="A2093" s="21" t="s">
        <v>2125</v>
      </c>
      <c r="B2093" s="22">
        <v>21</v>
      </c>
      <c r="C2093" s="22" t="s">
        <v>34</v>
      </c>
      <c r="D2093" s="22" t="s">
        <v>23</v>
      </c>
      <c r="E2093" s="22" t="s">
        <v>31</v>
      </c>
      <c r="F2093" s="22" t="s">
        <v>28</v>
      </c>
      <c r="G2093" s="23">
        <v>9700000</v>
      </c>
      <c r="H2093" s="23">
        <v>30000000</v>
      </c>
      <c r="I2093" s="22">
        <v>15</v>
      </c>
      <c r="J2093" s="22">
        <v>0</v>
      </c>
      <c r="K2093" s="22">
        <v>0</v>
      </c>
      <c r="L2093" s="22">
        <v>0</v>
      </c>
      <c r="M2093" s="23">
        <v>10710000</v>
      </c>
      <c r="N2093" s="23">
        <v>12300000</v>
      </c>
      <c r="O2093" s="23">
        <v>12350000</v>
      </c>
      <c r="P2093" s="23">
        <v>9090000</v>
      </c>
      <c r="Q2093" s="23">
        <v>2740000</v>
      </c>
      <c r="R2093" s="23">
        <v>3930000</v>
      </c>
      <c r="S2093" s="23">
        <v>620000</v>
      </c>
      <c r="T2093" s="22">
        <v>1</v>
      </c>
      <c r="U2093" s="22">
        <v>0</v>
      </c>
      <c r="V2093" s="2" t="str" cm="1">
        <f t="array" ref="V2093">_xlfn.IFS(B2093&lt;30,"21-29",
B2093&lt;40,"30-39",
B2093&lt;50,"40-49",
B2093&lt;60,"50-59",
TRUE,"60+"
)</f>
        <v>21-29</v>
      </c>
      <c r="W2093" s="24">
        <f t="shared" si="96"/>
        <v>11786666.666666666</v>
      </c>
      <c r="X2093" s="24">
        <f t="shared" si="97"/>
        <v>5253333.333333333</v>
      </c>
      <c r="Y2093" s="25">
        <f t="shared" si="98"/>
        <v>0.39288888888888884</v>
      </c>
      <c r="Z2093" s="2" t="str" cm="1">
        <f t="array" ref="Z2093">_xlfn.IFS(Y2093&lt;=25%,"Low",
Y2093&lt;=50%,"Moderate",
Y2093&lt;=75%,"High",
Y2093&lt;=100%,"Very High",
TRUE,"Over Limit"
)</f>
        <v>Moderate</v>
      </c>
      <c r="AA2093" s="2" cm="1">
        <f t="array" ref="AA2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3" s="2" t="str" cm="1">
        <f t="array" ref="AB2093">_xlfn.IFS(T2093=0,"No Late Payments",
T2093&lt;=2,"Low",
T2093&lt;=4,"Moderate",
TRUE,"High"
)</f>
        <v>Low</v>
      </c>
      <c r="AC2093" s="10" t="str" cm="1">
        <f t="array" ref="AC2093">_xlfn.IFS(
H2093&lt;40000000,"Low",
H2093&lt;60000000,"Medium",
H2093&lt;100000000,"High",
TRUE,"Very High"
)</f>
        <v>Low</v>
      </c>
    </row>
    <row r="2094" spans="1:29">
      <c r="A2094" s="18" t="s">
        <v>2126</v>
      </c>
      <c r="B2094" s="19">
        <v>50</v>
      </c>
      <c r="C2094" s="19" t="s">
        <v>34</v>
      </c>
      <c r="D2094" s="19" t="s">
        <v>30</v>
      </c>
      <c r="E2094" s="19" t="s">
        <v>24</v>
      </c>
      <c r="F2094" s="19" t="s">
        <v>28</v>
      </c>
      <c r="G2094" s="20">
        <v>6000000</v>
      </c>
      <c r="H2094" s="20">
        <v>32000000</v>
      </c>
      <c r="I2094" s="19">
        <v>91</v>
      </c>
      <c r="J2094" s="19">
        <v>0</v>
      </c>
      <c r="K2094" s="19">
        <v>2</v>
      </c>
      <c r="L2094" s="19">
        <v>1</v>
      </c>
      <c r="M2094" s="20">
        <v>10610000</v>
      </c>
      <c r="N2094" s="20">
        <v>13800000</v>
      </c>
      <c r="O2094" s="20">
        <v>13730000</v>
      </c>
      <c r="P2094" s="20">
        <v>3260000</v>
      </c>
      <c r="Q2094" s="20">
        <v>1410000</v>
      </c>
      <c r="R2094" s="20">
        <v>4270000</v>
      </c>
      <c r="S2094" s="20">
        <v>1300000</v>
      </c>
      <c r="T2094" s="19">
        <v>2</v>
      </c>
      <c r="U2094" s="19">
        <v>0</v>
      </c>
      <c r="V2094" s="2" t="str" cm="1">
        <f t="array" ref="V2094">_xlfn.IFS(B2094&lt;30,"21-29",
B2094&lt;40,"30-39",
B2094&lt;50,"40-49",
B2094&lt;60,"50-59",
TRUE,"60+"
)</f>
        <v>50-59</v>
      </c>
      <c r="W2094" s="24">
        <f t="shared" si="96"/>
        <v>12713333.333333334</v>
      </c>
      <c r="X2094" s="24">
        <f t="shared" si="97"/>
        <v>2980000</v>
      </c>
      <c r="Y2094" s="25">
        <f t="shared" si="98"/>
        <v>0.39729166666666671</v>
      </c>
      <c r="Z2094" s="2" t="str" cm="1">
        <f t="array" ref="Z2094">_xlfn.IFS(Y2094&lt;=25%,"Low",
Y2094&lt;=50%,"Moderate",
Y2094&lt;=75%,"High",
Y2094&lt;=100%,"Very High",
TRUE,"Over Limit"
)</f>
        <v>Moderate</v>
      </c>
      <c r="AA2094" s="2" cm="1">
        <f t="array" ref="AA2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4" s="2" t="str" cm="1">
        <f t="array" ref="AB2094">_xlfn.IFS(T2094=0,"No Late Payments",
T2094&lt;=2,"Low",
T2094&lt;=4,"Moderate",
TRUE,"High"
)</f>
        <v>Low</v>
      </c>
      <c r="AC2094" s="10" t="str" cm="1">
        <f t="array" ref="AC2094">_xlfn.IFS(
H2094&lt;40000000,"Low",
H2094&lt;60000000,"Medium",
H2094&lt;100000000,"High",
TRUE,"Very High"
)</f>
        <v>Low</v>
      </c>
    </row>
    <row r="2095" spans="1:29">
      <c r="A2095" s="21" t="s">
        <v>2127</v>
      </c>
      <c r="B2095" s="22">
        <v>29</v>
      </c>
      <c r="C2095" s="22" t="s">
        <v>34</v>
      </c>
      <c r="D2095" s="22" t="s">
        <v>30</v>
      </c>
      <c r="E2095" s="22" t="s">
        <v>38</v>
      </c>
      <c r="F2095" s="22" t="s">
        <v>28</v>
      </c>
      <c r="G2095" s="23">
        <v>6700000</v>
      </c>
      <c r="H2095" s="23">
        <v>24000000</v>
      </c>
      <c r="I2095" s="22">
        <v>39</v>
      </c>
      <c r="J2095" s="22">
        <v>2</v>
      </c>
      <c r="K2095" s="22">
        <v>3</v>
      </c>
      <c r="L2095" s="22">
        <v>3</v>
      </c>
      <c r="M2095" s="23">
        <v>11330000</v>
      </c>
      <c r="N2095" s="23">
        <v>12230000</v>
      </c>
      <c r="O2095" s="23">
        <v>12400000</v>
      </c>
      <c r="P2095" s="23">
        <v>320000</v>
      </c>
      <c r="Q2095" s="23">
        <v>310000</v>
      </c>
      <c r="R2095" s="23">
        <v>1300000</v>
      </c>
      <c r="S2095" s="23">
        <v>2120000</v>
      </c>
      <c r="T2095" s="22">
        <v>4</v>
      </c>
      <c r="U2095" s="22">
        <v>1</v>
      </c>
      <c r="V2095" s="2" t="str" cm="1">
        <f t="array" ref="V2095">_xlfn.IFS(B2095&lt;30,"21-29",
B2095&lt;40,"30-39",
B2095&lt;50,"40-49",
B2095&lt;60,"50-59",
TRUE,"60+"
)</f>
        <v>21-29</v>
      </c>
      <c r="W2095" s="24">
        <f t="shared" si="96"/>
        <v>11986666.666666666</v>
      </c>
      <c r="X2095" s="24">
        <f t="shared" si="97"/>
        <v>643333.33333333337</v>
      </c>
      <c r="Y2095" s="25">
        <f t="shared" si="98"/>
        <v>0.49944444444444441</v>
      </c>
      <c r="Z2095" s="2" t="str" cm="1">
        <f t="array" ref="Z2095">_xlfn.IFS(Y2095&lt;=25%,"Low",
Y2095&lt;=50%,"Moderate",
Y2095&lt;=75%,"High",
Y2095&lt;=100%,"Very High",
TRUE,"Over Limit"
)</f>
        <v>Moderate</v>
      </c>
      <c r="AA2095" s="2" cm="1">
        <f t="array" ref="AA2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5" s="2" t="str" cm="1">
        <f t="array" ref="AB2095">_xlfn.IFS(T2095=0,"No Late Payments",
T2095&lt;=2,"Low",
T2095&lt;=4,"Moderate",
TRUE,"High"
)</f>
        <v>Moderate</v>
      </c>
      <c r="AC2095" s="10" t="str" cm="1">
        <f t="array" ref="AC2095">_xlfn.IFS(
H2095&lt;40000000,"Low",
H2095&lt;60000000,"Medium",
H2095&lt;100000000,"High",
TRUE,"Very High"
)</f>
        <v>Low</v>
      </c>
    </row>
    <row r="2096" spans="1:29">
      <c r="A2096" s="18" t="s">
        <v>2128</v>
      </c>
      <c r="B2096" s="19">
        <v>43</v>
      </c>
      <c r="C2096" s="19" t="s">
        <v>34</v>
      </c>
      <c r="D2096" s="19" t="s">
        <v>27</v>
      </c>
      <c r="E2096" s="19" t="s">
        <v>24</v>
      </c>
      <c r="F2096" s="19" t="s">
        <v>28</v>
      </c>
      <c r="G2096" s="20">
        <v>9700000</v>
      </c>
      <c r="H2096" s="20">
        <v>46000000</v>
      </c>
      <c r="I2096" s="19">
        <v>81</v>
      </c>
      <c r="J2096" s="19">
        <v>1</v>
      </c>
      <c r="K2096" s="19">
        <v>3</v>
      </c>
      <c r="L2096" s="19">
        <v>3</v>
      </c>
      <c r="M2096" s="20">
        <v>14670000</v>
      </c>
      <c r="N2096" s="20">
        <v>9880000</v>
      </c>
      <c r="O2096" s="20">
        <v>10500000</v>
      </c>
      <c r="P2096" s="20">
        <v>3280000</v>
      </c>
      <c r="Q2096" s="20">
        <v>890000</v>
      </c>
      <c r="R2096" s="20">
        <v>2160000</v>
      </c>
      <c r="S2096" s="20">
        <v>4110000</v>
      </c>
      <c r="T2096" s="19">
        <v>4</v>
      </c>
      <c r="U2096" s="19">
        <v>1</v>
      </c>
      <c r="V2096" s="2" t="str" cm="1">
        <f t="array" ref="V2096">_xlfn.IFS(B2096&lt;30,"21-29",
B2096&lt;40,"30-39",
B2096&lt;50,"40-49",
B2096&lt;60,"50-59",
TRUE,"60+"
)</f>
        <v>40-49</v>
      </c>
      <c r="W2096" s="24">
        <f t="shared" si="96"/>
        <v>11683333.333333334</v>
      </c>
      <c r="X2096" s="24">
        <f t="shared" si="97"/>
        <v>2110000</v>
      </c>
      <c r="Y2096" s="25">
        <f t="shared" si="98"/>
        <v>0.25398550724637681</v>
      </c>
      <c r="Z2096" s="2" t="str" cm="1">
        <f t="array" ref="Z2096">_xlfn.IFS(Y2096&lt;=25%,"Low",
Y2096&lt;=50%,"Moderate",
Y2096&lt;=75%,"High",
Y2096&lt;=100%,"Very High",
TRUE,"Over Limit"
)</f>
        <v>Moderate</v>
      </c>
      <c r="AA2096" s="2" cm="1">
        <f t="array" ref="AA2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6" s="2" t="str" cm="1">
        <f t="array" ref="AB2096">_xlfn.IFS(T2096=0,"No Late Payments",
T2096&lt;=2,"Low",
T2096&lt;=4,"Moderate",
TRUE,"High"
)</f>
        <v>Moderate</v>
      </c>
      <c r="AC2096" s="10" t="str" cm="1">
        <f t="array" ref="AC2096">_xlfn.IFS(
H2096&lt;40000000,"Low",
H2096&lt;60000000,"Medium",
H2096&lt;100000000,"High",
TRUE,"Very High"
)</f>
        <v>Medium</v>
      </c>
    </row>
    <row r="2097" spans="1:29">
      <c r="A2097" s="21" t="s">
        <v>2129</v>
      </c>
      <c r="B2097" s="22">
        <v>47</v>
      </c>
      <c r="C2097" s="22" t="s">
        <v>34</v>
      </c>
      <c r="D2097" s="22" t="s">
        <v>27</v>
      </c>
      <c r="E2097" s="22" t="s">
        <v>24</v>
      </c>
      <c r="F2097" s="22" t="s">
        <v>28</v>
      </c>
      <c r="G2097" s="23">
        <v>14600000</v>
      </c>
      <c r="H2097" s="23">
        <v>80000000</v>
      </c>
      <c r="I2097" s="22">
        <v>210</v>
      </c>
      <c r="J2097" s="22">
        <v>3</v>
      </c>
      <c r="K2097" s="22">
        <v>0</v>
      </c>
      <c r="L2097" s="22">
        <v>0</v>
      </c>
      <c r="M2097" s="23">
        <v>59580000</v>
      </c>
      <c r="N2097" s="23">
        <v>55060000</v>
      </c>
      <c r="O2097" s="23">
        <v>44080000</v>
      </c>
      <c r="P2097" s="23">
        <v>930000</v>
      </c>
      <c r="Q2097" s="23">
        <v>45240000</v>
      </c>
      <c r="R2097" s="23">
        <v>7570000</v>
      </c>
      <c r="S2097" s="23">
        <v>5120000</v>
      </c>
      <c r="T2097" s="22">
        <v>2</v>
      </c>
      <c r="U2097" s="22">
        <v>0</v>
      </c>
      <c r="V2097" s="2" t="str" cm="1">
        <f t="array" ref="V2097">_xlfn.IFS(B2097&lt;30,"21-29",
B2097&lt;40,"30-39",
B2097&lt;50,"40-49",
B2097&lt;60,"50-59",
TRUE,"60+"
)</f>
        <v>40-49</v>
      </c>
      <c r="W2097" s="24">
        <f t="shared" si="96"/>
        <v>52906666.666666664</v>
      </c>
      <c r="X2097" s="24">
        <f t="shared" si="97"/>
        <v>17913333.333333332</v>
      </c>
      <c r="Y2097" s="25">
        <f t="shared" si="98"/>
        <v>0.66133333333333333</v>
      </c>
      <c r="Z2097" s="2" t="str" cm="1">
        <f t="array" ref="Z2097">_xlfn.IFS(Y2097&lt;=25%,"Low",
Y2097&lt;=50%,"Moderate",
Y2097&lt;=75%,"High",
Y2097&lt;=100%,"Very High",
TRUE,"Over Limit"
)</f>
        <v>High</v>
      </c>
      <c r="AA2097" s="2" cm="1">
        <f t="array" ref="AA2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7" s="2" t="str" cm="1">
        <f t="array" ref="AB2097">_xlfn.IFS(T2097=0,"No Late Payments",
T2097&lt;=2,"Low",
T2097&lt;=4,"Moderate",
TRUE,"High"
)</f>
        <v>Low</v>
      </c>
      <c r="AC2097" s="10" t="str" cm="1">
        <f t="array" ref="AC2097">_xlfn.IFS(
H2097&lt;40000000,"Low",
H2097&lt;60000000,"Medium",
H2097&lt;100000000,"High",
TRUE,"Very High"
)</f>
        <v>High</v>
      </c>
    </row>
    <row r="2098" spans="1:29">
      <c r="A2098" s="18" t="s">
        <v>2130</v>
      </c>
      <c r="B2098" s="19">
        <v>51</v>
      </c>
      <c r="C2098" s="19" t="s">
        <v>22</v>
      </c>
      <c r="D2098" s="19" t="s">
        <v>27</v>
      </c>
      <c r="E2098" s="19" t="s">
        <v>24</v>
      </c>
      <c r="F2098" s="19" t="s">
        <v>25</v>
      </c>
      <c r="G2098" s="20">
        <v>9100000</v>
      </c>
      <c r="H2098" s="20">
        <v>23000000</v>
      </c>
      <c r="I2098" s="19">
        <v>55</v>
      </c>
      <c r="J2098" s="19">
        <v>3</v>
      </c>
      <c r="K2098" s="19">
        <v>1</v>
      </c>
      <c r="L2098" s="19">
        <v>2</v>
      </c>
      <c r="M2098" s="20">
        <v>12970000</v>
      </c>
      <c r="N2098" s="20">
        <v>14270000</v>
      </c>
      <c r="O2098" s="20">
        <v>16060000</v>
      </c>
      <c r="P2098" s="20">
        <v>1680000</v>
      </c>
      <c r="Q2098" s="20">
        <v>1490000</v>
      </c>
      <c r="R2098" s="20">
        <v>3630000</v>
      </c>
      <c r="S2098" s="20">
        <v>1150000</v>
      </c>
      <c r="T2098" s="19">
        <v>4</v>
      </c>
      <c r="U2098" s="19">
        <v>1</v>
      </c>
      <c r="V2098" s="2" t="str" cm="1">
        <f t="array" ref="V2098">_xlfn.IFS(B2098&lt;30,"21-29",
B2098&lt;40,"30-39",
B2098&lt;50,"40-49",
B2098&lt;60,"50-59",
TRUE,"60+"
)</f>
        <v>50-59</v>
      </c>
      <c r="W2098" s="24">
        <f t="shared" si="96"/>
        <v>14433333.333333334</v>
      </c>
      <c r="X2098" s="24">
        <f t="shared" si="97"/>
        <v>2266666.6666666665</v>
      </c>
      <c r="Y2098" s="25">
        <f t="shared" si="98"/>
        <v>0.62753623188405805</v>
      </c>
      <c r="Z2098" s="2" t="str" cm="1">
        <f t="array" ref="Z2098">_xlfn.IFS(Y2098&lt;=25%,"Low",
Y2098&lt;=50%,"Moderate",
Y2098&lt;=75%,"High",
Y2098&lt;=100%,"Very High",
TRUE,"Over Limit"
)</f>
        <v>High</v>
      </c>
      <c r="AA2098" s="2" cm="1">
        <f t="array" ref="AA2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8" s="2" t="str" cm="1">
        <f t="array" ref="AB2098">_xlfn.IFS(T2098=0,"No Late Payments",
T2098&lt;=2,"Low",
T2098&lt;=4,"Moderate",
TRUE,"High"
)</f>
        <v>Moderate</v>
      </c>
      <c r="AC2098" s="10" t="str" cm="1">
        <f t="array" ref="AC2098">_xlfn.IFS(
H2098&lt;40000000,"Low",
H2098&lt;60000000,"Medium",
H2098&lt;100000000,"High",
TRUE,"Very High"
)</f>
        <v>Low</v>
      </c>
    </row>
    <row r="2099" spans="1:29">
      <c r="A2099" s="21" t="s">
        <v>2131</v>
      </c>
      <c r="B2099" s="22">
        <v>25</v>
      </c>
      <c r="C2099" s="22" t="s">
        <v>22</v>
      </c>
      <c r="D2099" s="22" t="s">
        <v>46</v>
      </c>
      <c r="E2099" s="22" t="s">
        <v>38</v>
      </c>
      <c r="F2099" s="22" t="s">
        <v>28</v>
      </c>
      <c r="G2099" s="23">
        <v>12300000</v>
      </c>
      <c r="H2099" s="23">
        <v>54000000</v>
      </c>
      <c r="I2099" s="22">
        <v>12</v>
      </c>
      <c r="J2099" s="22">
        <v>0</v>
      </c>
      <c r="K2099" s="22">
        <v>0</v>
      </c>
      <c r="L2099" s="22">
        <v>0</v>
      </c>
      <c r="M2099" s="23">
        <v>14910000</v>
      </c>
      <c r="N2099" s="23">
        <v>9420000</v>
      </c>
      <c r="O2099" s="23">
        <v>21380000</v>
      </c>
      <c r="P2099" s="23">
        <v>3610000</v>
      </c>
      <c r="Q2099" s="23">
        <v>3100000</v>
      </c>
      <c r="R2099" s="23">
        <v>4960000</v>
      </c>
      <c r="S2099" s="23">
        <v>2620000</v>
      </c>
      <c r="T2099" s="22">
        <v>0</v>
      </c>
      <c r="U2099" s="22">
        <v>0</v>
      </c>
      <c r="V2099" s="2" t="str" cm="1">
        <f t="array" ref="V2099">_xlfn.IFS(B2099&lt;30,"21-29",
B2099&lt;40,"30-39",
B2099&lt;50,"40-49",
B2099&lt;60,"50-59",
TRUE,"60+"
)</f>
        <v>21-29</v>
      </c>
      <c r="W2099" s="24">
        <f t="shared" si="96"/>
        <v>15236666.666666666</v>
      </c>
      <c r="X2099" s="24">
        <f t="shared" si="97"/>
        <v>3890000</v>
      </c>
      <c r="Y2099" s="25">
        <f t="shared" si="98"/>
        <v>0.28216049382716046</v>
      </c>
      <c r="Z2099" s="2" t="str" cm="1">
        <f t="array" ref="Z2099">_xlfn.IFS(Y2099&lt;=25%,"Low",
Y2099&lt;=50%,"Moderate",
Y2099&lt;=75%,"High",
Y2099&lt;=100%,"Very High",
TRUE,"Over Limit"
)</f>
        <v>Moderate</v>
      </c>
      <c r="AA2099" s="2" cm="1">
        <f t="array" ref="AA2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9" s="2" t="str" cm="1">
        <f t="array" ref="AB2099">_xlfn.IFS(T2099=0,"No Late Payments",
T2099&lt;=2,"Low",
T2099&lt;=4,"Moderate",
TRUE,"High"
)</f>
        <v>No Late Payments</v>
      </c>
      <c r="AC2099" s="10" t="str" cm="1">
        <f t="array" ref="AC2099">_xlfn.IFS(
H2099&lt;40000000,"Low",
H2099&lt;60000000,"Medium",
H2099&lt;100000000,"High",
TRUE,"Very High"
)</f>
        <v>Medium</v>
      </c>
    </row>
    <row r="2100" spans="1:29">
      <c r="A2100" s="18" t="s">
        <v>2132</v>
      </c>
      <c r="B2100" s="19">
        <v>31</v>
      </c>
      <c r="C2100" s="19" t="s">
        <v>22</v>
      </c>
      <c r="D2100" s="19" t="s">
        <v>30</v>
      </c>
      <c r="E2100" s="19" t="s">
        <v>24</v>
      </c>
      <c r="F2100" s="19" t="s">
        <v>41</v>
      </c>
      <c r="G2100" s="20">
        <v>11100000</v>
      </c>
      <c r="H2100" s="20">
        <v>47000000</v>
      </c>
      <c r="I2100" s="19">
        <v>51</v>
      </c>
      <c r="J2100" s="19">
        <v>0</v>
      </c>
      <c r="K2100" s="19">
        <v>0</v>
      </c>
      <c r="L2100" s="19">
        <v>0</v>
      </c>
      <c r="M2100" s="20">
        <v>19520000</v>
      </c>
      <c r="N2100" s="20">
        <v>29090000</v>
      </c>
      <c r="O2100" s="20">
        <v>29630000</v>
      </c>
      <c r="P2100" s="20">
        <v>7380000</v>
      </c>
      <c r="Q2100" s="20">
        <v>7980000</v>
      </c>
      <c r="R2100" s="20">
        <v>10220000</v>
      </c>
      <c r="S2100" s="20">
        <v>2330000</v>
      </c>
      <c r="T2100" s="19">
        <v>0</v>
      </c>
      <c r="U2100" s="19">
        <v>0</v>
      </c>
      <c r="V2100" s="2" t="str" cm="1">
        <f t="array" ref="V2100">_xlfn.IFS(B2100&lt;30,"21-29",
B2100&lt;40,"30-39",
B2100&lt;50,"40-49",
B2100&lt;60,"50-59",
TRUE,"60+"
)</f>
        <v>30-39</v>
      </c>
      <c r="W2100" s="24">
        <f t="shared" si="96"/>
        <v>26080000</v>
      </c>
      <c r="X2100" s="24">
        <f t="shared" si="97"/>
        <v>8526666.666666666</v>
      </c>
      <c r="Y2100" s="25">
        <f t="shared" si="98"/>
        <v>0.5548936170212766</v>
      </c>
      <c r="Z2100" s="2" t="str" cm="1">
        <f t="array" ref="Z2100">_xlfn.IFS(Y2100&lt;=25%,"Low",
Y2100&lt;=50%,"Moderate",
Y2100&lt;=75%,"High",
Y2100&lt;=100%,"Very High",
TRUE,"Over Limit"
)</f>
        <v>High</v>
      </c>
      <c r="AA2100" s="2" cm="1">
        <f t="array" ref="AA2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0" s="2" t="str" cm="1">
        <f t="array" ref="AB2100">_xlfn.IFS(T2100=0,"No Late Payments",
T2100&lt;=2,"Low",
T2100&lt;=4,"Moderate",
TRUE,"High"
)</f>
        <v>No Late Payments</v>
      </c>
      <c r="AC2100" s="10" t="str" cm="1">
        <f t="array" ref="AC2100">_xlfn.IFS(
H2100&lt;40000000,"Low",
H2100&lt;60000000,"Medium",
H2100&lt;100000000,"High",
TRUE,"Very High"
)</f>
        <v>Medium</v>
      </c>
    </row>
    <row r="2101" spans="1:29">
      <c r="A2101" s="21" t="s">
        <v>2133</v>
      </c>
      <c r="B2101" s="22">
        <v>29</v>
      </c>
      <c r="C2101" s="22" t="s">
        <v>34</v>
      </c>
      <c r="D2101" s="22" t="s">
        <v>23</v>
      </c>
      <c r="E2101" s="22" t="s">
        <v>24</v>
      </c>
      <c r="F2101" s="22" t="s">
        <v>28</v>
      </c>
      <c r="G2101" s="23">
        <v>6200000</v>
      </c>
      <c r="H2101" s="23">
        <v>20000000</v>
      </c>
      <c r="I2101" s="22">
        <v>52</v>
      </c>
      <c r="J2101" s="22">
        <v>1</v>
      </c>
      <c r="K2101" s="22">
        <v>0</v>
      </c>
      <c r="L2101" s="22">
        <v>0</v>
      </c>
      <c r="M2101" s="23">
        <v>12600000</v>
      </c>
      <c r="N2101" s="23">
        <v>14790000</v>
      </c>
      <c r="O2101" s="23">
        <v>14200000</v>
      </c>
      <c r="P2101" s="23">
        <v>4580000</v>
      </c>
      <c r="Q2101" s="23">
        <v>13230000</v>
      </c>
      <c r="R2101" s="23">
        <v>3860000</v>
      </c>
      <c r="S2101" s="23">
        <v>1010000</v>
      </c>
      <c r="T2101" s="22">
        <v>2</v>
      </c>
      <c r="U2101" s="22">
        <v>1</v>
      </c>
      <c r="V2101" s="2" t="str" cm="1">
        <f t="array" ref="V2101">_xlfn.IFS(B2101&lt;30,"21-29",
B2101&lt;40,"30-39",
B2101&lt;50,"40-49",
B2101&lt;60,"50-59",
TRUE,"60+"
)</f>
        <v>21-29</v>
      </c>
      <c r="W2101" s="24">
        <f t="shared" si="96"/>
        <v>13863333.333333334</v>
      </c>
      <c r="X2101" s="24">
        <f t="shared" si="97"/>
        <v>7223333.333333333</v>
      </c>
      <c r="Y2101" s="25">
        <f t="shared" si="98"/>
        <v>0.69316666666666671</v>
      </c>
      <c r="Z2101" s="2" t="str" cm="1">
        <f t="array" ref="Z2101">_xlfn.IFS(Y2101&lt;=25%,"Low",
Y2101&lt;=50%,"Moderate",
Y2101&lt;=75%,"High",
Y2101&lt;=100%,"Very High",
TRUE,"Over Limit"
)</f>
        <v>High</v>
      </c>
      <c r="AA2101" s="2" cm="1">
        <f t="array" ref="AA2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1" s="2" t="str" cm="1">
        <f t="array" ref="AB2101">_xlfn.IFS(T2101=0,"No Late Payments",
T2101&lt;=2,"Low",
T2101&lt;=4,"Moderate",
TRUE,"High"
)</f>
        <v>Low</v>
      </c>
      <c r="AC2101" s="10" t="str" cm="1">
        <f t="array" ref="AC2101">_xlfn.IFS(
H2101&lt;40000000,"Low",
H2101&lt;60000000,"Medium",
H2101&lt;100000000,"High",
TRUE,"Very High"
)</f>
        <v>Low</v>
      </c>
    </row>
    <row r="2102" spans="1:29">
      <c r="A2102" s="18" t="s">
        <v>2134</v>
      </c>
      <c r="B2102" s="19">
        <v>21</v>
      </c>
      <c r="C2102" s="19" t="s">
        <v>22</v>
      </c>
      <c r="D2102" s="19" t="s">
        <v>30</v>
      </c>
      <c r="E2102" s="19" t="s">
        <v>38</v>
      </c>
      <c r="F2102" s="19" t="s">
        <v>25</v>
      </c>
      <c r="G2102" s="20">
        <v>5200000</v>
      </c>
      <c r="H2102" s="20">
        <v>20000000</v>
      </c>
      <c r="I2102" s="19">
        <v>17</v>
      </c>
      <c r="J2102" s="19">
        <v>0</v>
      </c>
      <c r="K2102" s="19">
        <v>2</v>
      </c>
      <c r="L2102" s="19">
        <v>0</v>
      </c>
      <c r="M2102" s="20">
        <v>3310000</v>
      </c>
      <c r="N2102" s="20">
        <v>7340000</v>
      </c>
      <c r="O2102" s="20">
        <v>10710000</v>
      </c>
      <c r="P2102" s="20">
        <v>1240000</v>
      </c>
      <c r="Q2102" s="20">
        <v>1420000</v>
      </c>
      <c r="R2102" s="20">
        <v>2350000</v>
      </c>
      <c r="S2102" s="20">
        <v>620000</v>
      </c>
      <c r="T2102" s="19">
        <v>2</v>
      </c>
      <c r="U2102" s="19">
        <v>0</v>
      </c>
      <c r="V2102" s="2" t="str" cm="1">
        <f t="array" ref="V2102">_xlfn.IFS(B2102&lt;30,"21-29",
B2102&lt;40,"30-39",
B2102&lt;50,"40-49",
B2102&lt;60,"50-59",
TRUE,"60+"
)</f>
        <v>21-29</v>
      </c>
      <c r="W2102" s="24">
        <f t="shared" si="96"/>
        <v>7120000</v>
      </c>
      <c r="X2102" s="24">
        <f t="shared" si="97"/>
        <v>1670000</v>
      </c>
      <c r="Y2102" s="25">
        <f t="shared" si="98"/>
        <v>0.35599999999999998</v>
      </c>
      <c r="Z2102" s="2" t="str" cm="1">
        <f t="array" ref="Z2102">_xlfn.IFS(Y2102&lt;=25%,"Low",
Y2102&lt;=50%,"Moderate",
Y2102&lt;=75%,"High",
Y2102&lt;=100%,"Very High",
TRUE,"Over Limit"
)</f>
        <v>Moderate</v>
      </c>
      <c r="AA2102" s="2" cm="1">
        <f t="array" ref="AA2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2" s="2" t="str" cm="1">
        <f t="array" ref="AB2102">_xlfn.IFS(T2102=0,"No Late Payments",
T2102&lt;=2,"Low",
T2102&lt;=4,"Moderate",
TRUE,"High"
)</f>
        <v>Low</v>
      </c>
      <c r="AC2102" s="10" t="str" cm="1">
        <f t="array" ref="AC2102">_xlfn.IFS(
H2102&lt;40000000,"Low",
H2102&lt;60000000,"Medium",
H2102&lt;100000000,"High",
TRUE,"Very High"
)</f>
        <v>Low</v>
      </c>
    </row>
    <row r="2103" spans="1:29">
      <c r="A2103" s="21" t="s">
        <v>2135</v>
      </c>
      <c r="B2103" s="22">
        <v>32</v>
      </c>
      <c r="C2103" s="22" t="s">
        <v>34</v>
      </c>
      <c r="D2103" s="22" t="s">
        <v>30</v>
      </c>
      <c r="E2103" s="22" t="s">
        <v>24</v>
      </c>
      <c r="F2103" s="22" t="s">
        <v>48</v>
      </c>
      <c r="G2103" s="23">
        <v>5700000</v>
      </c>
      <c r="H2103" s="23">
        <v>34000000</v>
      </c>
      <c r="I2103" s="22">
        <v>47</v>
      </c>
      <c r="J2103" s="22">
        <v>0</v>
      </c>
      <c r="K2103" s="22">
        <v>0</v>
      </c>
      <c r="L2103" s="22">
        <v>1</v>
      </c>
      <c r="M2103" s="23">
        <v>9970000</v>
      </c>
      <c r="N2103" s="23">
        <v>13830000</v>
      </c>
      <c r="O2103" s="23">
        <v>10590000</v>
      </c>
      <c r="P2103" s="23">
        <v>3920000</v>
      </c>
      <c r="Q2103" s="23">
        <v>3120000</v>
      </c>
      <c r="R2103" s="23">
        <v>3430000</v>
      </c>
      <c r="S2103" s="23">
        <v>970000</v>
      </c>
      <c r="T2103" s="22">
        <v>2</v>
      </c>
      <c r="U2103" s="22">
        <v>0</v>
      </c>
      <c r="V2103" s="2" t="str" cm="1">
        <f t="array" ref="V2103">_xlfn.IFS(B2103&lt;30,"21-29",
B2103&lt;40,"30-39",
B2103&lt;50,"40-49",
B2103&lt;60,"50-59",
TRUE,"60+"
)</f>
        <v>30-39</v>
      </c>
      <c r="W2103" s="24">
        <f t="shared" si="96"/>
        <v>11463333.333333334</v>
      </c>
      <c r="X2103" s="24">
        <f t="shared" si="97"/>
        <v>3490000</v>
      </c>
      <c r="Y2103" s="25">
        <f t="shared" si="98"/>
        <v>0.33715686274509804</v>
      </c>
      <c r="Z2103" s="2" t="str" cm="1">
        <f t="array" ref="Z2103">_xlfn.IFS(Y2103&lt;=25%,"Low",
Y2103&lt;=50%,"Moderate",
Y2103&lt;=75%,"High",
Y2103&lt;=100%,"Very High",
TRUE,"Over Limit"
)</f>
        <v>Moderate</v>
      </c>
      <c r="AA2103" s="2" cm="1">
        <f t="array" ref="AA2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3" s="2" t="str" cm="1">
        <f t="array" ref="AB2103">_xlfn.IFS(T2103=0,"No Late Payments",
T2103&lt;=2,"Low",
T2103&lt;=4,"Moderate",
TRUE,"High"
)</f>
        <v>Low</v>
      </c>
      <c r="AC2103" s="10" t="str" cm="1">
        <f t="array" ref="AC2103">_xlfn.IFS(
H2103&lt;40000000,"Low",
H2103&lt;60000000,"Medium",
H2103&lt;100000000,"High",
TRUE,"Very High"
)</f>
        <v>Low</v>
      </c>
    </row>
    <row r="2104" spans="1:29">
      <c r="A2104" s="18" t="s">
        <v>2136</v>
      </c>
      <c r="B2104" s="19">
        <v>31</v>
      </c>
      <c r="C2104" s="19" t="s">
        <v>34</v>
      </c>
      <c r="D2104" s="19" t="s">
        <v>23</v>
      </c>
      <c r="E2104" s="19" t="s">
        <v>24</v>
      </c>
      <c r="F2104" s="19" t="s">
        <v>41</v>
      </c>
      <c r="G2104" s="20">
        <v>10000000</v>
      </c>
      <c r="H2104" s="20">
        <v>54000000</v>
      </c>
      <c r="I2104" s="19">
        <v>48</v>
      </c>
      <c r="J2104" s="19">
        <v>0</v>
      </c>
      <c r="K2104" s="19">
        <v>0</v>
      </c>
      <c r="L2104" s="19">
        <v>0</v>
      </c>
      <c r="M2104" s="20">
        <v>8860000</v>
      </c>
      <c r="N2104" s="20">
        <v>10890000</v>
      </c>
      <c r="O2104" s="20">
        <v>10190000</v>
      </c>
      <c r="P2104" s="20">
        <v>8970000</v>
      </c>
      <c r="Q2104" s="20">
        <v>4610000</v>
      </c>
      <c r="R2104" s="20">
        <v>5410000</v>
      </c>
      <c r="S2104" s="20">
        <v>1340000</v>
      </c>
      <c r="T2104" s="19">
        <v>0</v>
      </c>
      <c r="U2104" s="19">
        <v>0</v>
      </c>
      <c r="V2104" s="2" t="str" cm="1">
        <f t="array" ref="V2104">_xlfn.IFS(B2104&lt;30,"21-29",
B2104&lt;40,"30-39",
B2104&lt;50,"40-49",
B2104&lt;60,"50-59",
TRUE,"60+"
)</f>
        <v>30-39</v>
      </c>
      <c r="W2104" s="24">
        <f t="shared" si="96"/>
        <v>9980000</v>
      </c>
      <c r="X2104" s="24">
        <f t="shared" si="97"/>
        <v>6330000</v>
      </c>
      <c r="Y2104" s="25">
        <f t="shared" si="98"/>
        <v>0.18481481481481482</v>
      </c>
      <c r="Z2104" s="2" t="str" cm="1">
        <f t="array" ref="Z2104">_xlfn.IFS(Y2104&lt;=25%,"Low",
Y2104&lt;=50%,"Moderate",
Y2104&lt;=75%,"High",
Y2104&lt;=100%,"Very High",
TRUE,"Over Limit"
)</f>
        <v>Low</v>
      </c>
      <c r="AA2104" s="2" cm="1">
        <f t="array" ref="AA2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04" s="2" t="str" cm="1">
        <f t="array" ref="AB2104">_xlfn.IFS(T2104=0,"No Late Payments",
T2104&lt;=2,"Low",
T2104&lt;=4,"Moderate",
TRUE,"High"
)</f>
        <v>No Late Payments</v>
      </c>
      <c r="AC2104" s="10" t="str" cm="1">
        <f t="array" ref="AC2104">_xlfn.IFS(
H2104&lt;40000000,"Low",
H2104&lt;60000000,"Medium",
H2104&lt;100000000,"High",
TRUE,"Very High"
)</f>
        <v>Medium</v>
      </c>
    </row>
    <row r="2105" spans="1:29">
      <c r="A2105" s="21" t="s">
        <v>2137</v>
      </c>
      <c r="B2105" s="22">
        <v>27</v>
      </c>
      <c r="C2105" s="22" t="s">
        <v>22</v>
      </c>
      <c r="D2105" s="22" t="s">
        <v>27</v>
      </c>
      <c r="E2105" s="22" t="s">
        <v>38</v>
      </c>
      <c r="F2105" s="22" t="s">
        <v>48</v>
      </c>
      <c r="G2105" s="23">
        <v>13200000</v>
      </c>
      <c r="H2105" s="23">
        <v>61000000</v>
      </c>
      <c r="I2105" s="22">
        <v>18</v>
      </c>
      <c r="J2105" s="22">
        <v>0</v>
      </c>
      <c r="K2105" s="22">
        <v>0</v>
      </c>
      <c r="L2105" s="22">
        <v>1</v>
      </c>
      <c r="M2105" s="23">
        <v>24110000</v>
      </c>
      <c r="N2105" s="23">
        <v>36050000</v>
      </c>
      <c r="O2105" s="23">
        <v>35320000</v>
      </c>
      <c r="P2105" s="23">
        <v>8250000</v>
      </c>
      <c r="Q2105" s="23">
        <v>16460000</v>
      </c>
      <c r="R2105" s="23">
        <v>4720000</v>
      </c>
      <c r="S2105" s="23">
        <v>770000</v>
      </c>
      <c r="T2105" s="22">
        <v>1</v>
      </c>
      <c r="U2105" s="22">
        <v>0</v>
      </c>
      <c r="V2105" s="2" t="str" cm="1">
        <f t="array" ref="V2105">_xlfn.IFS(B2105&lt;30,"21-29",
B2105&lt;40,"30-39",
B2105&lt;50,"40-49",
B2105&lt;60,"50-59",
TRUE,"60+"
)</f>
        <v>21-29</v>
      </c>
      <c r="W2105" s="24">
        <f t="shared" si="96"/>
        <v>31826666.666666668</v>
      </c>
      <c r="X2105" s="24">
        <f t="shared" si="97"/>
        <v>9810000</v>
      </c>
      <c r="Y2105" s="25">
        <f t="shared" si="98"/>
        <v>0.52174863387978143</v>
      </c>
      <c r="Z2105" s="2" t="str" cm="1">
        <f t="array" ref="Z2105">_xlfn.IFS(Y2105&lt;=25%,"Low",
Y2105&lt;=50%,"Moderate",
Y2105&lt;=75%,"High",
Y2105&lt;=100%,"Very High",
TRUE,"Over Limit"
)</f>
        <v>High</v>
      </c>
      <c r="AA2105" s="2" cm="1">
        <f t="array" ref="AA2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5" s="2" t="str" cm="1">
        <f t="array" ref="AB2105">_xlfn.IFS(T2105=0,"No Late Payments",
T2105&lt;=2,"Low",
T2105&lt;=4,"Moderate",
TRUE,"High"
)</f>
        <v>Low</v>
      </c>
      <c r="AC2105" s="10" t="str" cm="1">
        <f t="array" ref="AC2105">_xlfn.IFS(
H2105&lt;40000000,"Low",
H2105&lt;60000000,"Medium",
H2105&lt;100000000,"High",
TRUE,"Very High"
)</f>
        <v>High</v>
      </c>
    </row>
    <row r="2106" spans="1:29">
      <c r="A2106" s="18" t="s">
        <v>2138</v>
      </c>
      <c r="B2106" s="19">
        <v>52</v>
      </c>
      <c r="C2106" s="19" t="s">
        <v>22</v>
      </c>
      <c r="D2106" s="19" t="s">
        <v>27</v>
      </c>
      <c r="E2106" s="19" t="s">
        <v>24</v>
      </c>
      <c r="F2106" s="19" t="s">
        <v>25</v>
      </c>
      <c r="G2106" s="20">
        <v>13500000</v>
      </c>
      <c r="H2106" s="20">
        <v>75000000</v>
      </c>
      <c r="I2106" s="19">
        <v>229</v>
      </c>
      <c r="J2106" s="19">
        <v>0</v>
      </c>
      <c r="K2106" s="19">
        <v>0</v>
      </c>
      <c r="L2106" s="19">
        <v>0</v>
      </c>
      <c r="M2106" s="20">
        <v>23030000</v>
      </c>
      <c r="N2106" s="20">
        <v>27260000</v>
      </c>
      <c r="O2106" s="20">
        <v>23730000</v>
      </c>
      <c r="P2106" s="20">
        <v>10070000</v>
      </c>
      <c r="Q2106" s="20">
        <v>14960000</v>
      </c>
      <c r="R2106" s="20">
        <v>14400000</v>
      </c>
      <c r="S2106" s="20">
        <v>11650000</v>
      </c>
      <c r="T2106" s="19">
        <v>0</v>
      </c>
      <c r="U2106" s="19">
        <v>0</v>
      </c>
      <c r="V2106" s="2" t="str" cm="1">
        <f t="array" ref="V2106">_xlfn.IFS(B2106&lt;30,"21-29",
B2106&lt;40,"30-39",
B2106&lt;50,"40-49",
B2106&lt;60,"50-59",
TRUE,"60+"
)</f>
        <v>50-59</v>
      </c>
      <c r="W2106" s="24">
        <f t="shared" si="96"/>
        <v>24673333.333333332</v>
      </c>
      <c r="X2106" s="24">
        <f t="shared" si="97"/>
        <v>13143333.333333334</v>
      </c>
      <c r="Y2106" s="25">
        <f t="shared" si="98"/>
        <v>0.32897777777777776</v>
      </c>
      <c r="Z2106" s="2" t="str" cm="1">
        <f t="array" ref="Z2106">_xlfn.IFS(Y2106&lt;=25%,"Low",
Y2106&lt;=50%,"Moderate",
Y2106&lt;=75%,"High",
Y2106&lt;=100%,"Very High",
TRUE,"Over Limit"
)</f>
        <v>Moderate</v>
      </c>
      <c r="AA2106" s="2" cm="1">
        <f t="array" ref="AA2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6" s="2" t="str" cm="1">
        <f t="array" ref="AB2106">_xlfn.IFS(T2106=0,"No Late Payments",
T2106&lt;=2,"Low",
T2106&lt;=4,"Moderate",
TRUE,"High"
)</f>
        <v>No Late Payments</v>
      </c>
      <c r="AC2106" s="10" t="str" cm="1">
        <f t="array" ref="AC2106">_xlfn.IFS(
H2106&lt;40000000,"Low",
H2106&lt;60000000,"Medium",
H2106&lt;100000000,"High",
TRUE,"Very High"
)</f>
        <v>High</v>
      </c>
    </row>
    <row r="2107" spans="1:29">
      <c r="A2107" s="21" t="s">
        <v>2139</v>
      </c>
      <c r="B2107" s="22">
        <v>45</v>
      </c>
      <c r="C2107" s="22" t="s">
        <v>34</v>
      </c>
      <c r="D2107" s="22" t="s">
        <v>27</v>
      </c>
      <c r="E2107" s="22" t="s">
        <v>24</v>
      </c>
      <c r="F2107" s="22" t="s">
        <v>25</v>
      </c>
      <c r="G2107" s="23">
        <v>8500000</v>
      </c>
      <c r="H2107" s="23">
        <v>35000000</v>
      </c>
      <c r="I2107" s="22">
        <v>70</v>
      </c>
      <c r="J2107" s="22">
        <v>0</v>
      </c>
      <c r="K2107" s="22">
        <v>0</v>
      </c>
      <c r="L2107" s="22">
        <v>0</v>
      </c>
      <c r="M2107" s="23">
        <v>13660000</v>
      </c>
      <c r="N2107" s="23">
        <v>15900000</v>
      </c>
      <c r="O2107" s="23">
        <v>13260000</v>
      </c>
      <c r="P2107" s="23">
        <v>5610000</v>
      </c>
      <c r="Q2107" s="23">
        <v>4700000</v>
      </c>
      <c r="R2107" s="23">
        <v>6060000</v>
      </c>
      <c r="S2107" s="23">
        <v>850000</v>
      </c>
      <c r="T2107" s="22">
        <v>0</v>
      </c>
      <c r="U2107" s="22">
        <v>0</v>
      </c>
      <c r="V2107" s="2" t="str" cm="1">
        <f t="array" ref="V2107">_xlfn.IFS(B2107&lt;30,"21-29",
B2107&lt;40,"30-39",
B2107&lt;50,"40-49",
B2107&lt;60,"50-59",
TRUE,"60+"
)</f>
        <v>40-49</v>
      </c>
      <c r="W2107" s="24">
        <f t="shared" si="96"/>
        <v>14273333.333333334</v>
      </c>
      <c r="X2107" s="24">
        <f t="shared" si="97"/>
        <v>5456666.666666667</v>
      </c>
      <c r="Y2107" s="25">
        <f t="shared" si="98"/>
        <v>0.40780952380952384</v>
      </c>
      <c r="Z2107" s="2" t="str" cm="1">
        <f t="array" ref="Z2107">_xlfn.IFS(Y2107&lt;=25%,"Low",
Y2107&lt;=50%,"Moderate",
Y2107&lt;=75%,"High",
Y2107&lt;=100%,"Very High",
TRUE,"Over Limit"
)</f>
        <v>Moderate</v>
      </c>
      <c r="AA2107" s="2" cm="1">
        <f t="array" ref="AA2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7" s="2" t="str" cm="1">
        <f t="array" ref="AB2107">_xlfn.IFS(T2107=0,"No Late Payments",
T2107&lt;=2,"Low",
T2107&lt;=4,"Moderate",
TRUE,"High"
)</f>
        <v>No Late Payments</v>
      </c>
      <c r="AC2107" s="10" t="str" cm="1">
        <f t="array" ref="AC2107">_xlfn.IFS(
H2107&lt;40000000,"Low",
H2107&lt;60000000,"Medium",
H2107&lt;100000000,"High",
TRUE,"Very High"
)</f>
        <v>Low</v>
      </c>
    </row>
    <row r="2108" spans="1:29">
      <c r="A2108" s="18" t="s">
        <v>2140</v>
      </c>
      <c r="B2108" s="19">
        <v>28</v>
      </c>
      <c r="C2108" s="19" t="s">
        <v>34</v>
      </c>
      <c r="D2108" s="19" t="s">
        <v>46</v>
      </c>
      <c r="E2108" s="19" t="s">
        <v>24</v>
      </c>
      <c r="F2108" s="19" t="s">
        <v>48</v>
      </c>
      <c r="G2108" s="20">
        <v>20000000</v>
      </c>
      <c r="H2108" s="20">
        <v>101000000</v>
      </c>
      <c r="I2108" s="19">
        <v>21</v>
      </c>
      <c r="J2108" s="19">
        <v>0</v>
      </c>
      <c r="K2108" s="19">
        <v>0</v>
      </c>
      <c r="L2108" s="19">
        <v>2</v>
      </c>
      <c r="M2108" s="20">
        <v>31060000</v>
      </c>
      <c r="N2108" s="20">
        <v>32770000</v>
      </c>
      <c r="O2108" s="20">
        <v>26300000</v>
      </c>
      <c r="P2108" s="20">
        <v>8590000</v>
      </c>
      <c r="Q2108" s="20">
        <v>17000000</v>
      </c>
      <c r="R2108" s="20">
        <v>1200000</v>
      </c>
      <c r="S2108" s="20">
        <v>810000</v>
      </c>
      <c r="T2108" s="19">
        <v>1</v>
      </c>
      <c r="U2108" s="19">
        <v>0</v>
      </c>
      <c r="V2108" s="2" t="str" cm="1">
        <f t="array" ref="V2108">_xlfn.IFS(B2108&lt;30,"21-29",
B2108&lt;40,"30-39",
B2108&lt;50,"40-49",
B2108&lt;60,"50-59",
TRUE,"60+"
)</f>
        <v>21-29</v>
      </c>
      <c r="W2108" s="24">
        <f t="shared" si="96"/>
        <v>30043333.333333332</v>
      </c>
      <c r="X2108" s="24">
        <f t="shared" si="97"/>
        <v>8930000</v>
      </c>
      <c r="Y2108" s="25">
        <f t="shared" si="98"/>
        <v>0.29745874587458743</v>
      </c>
      <c r="Z2108" s="2" t="str" cm="1">
        <f t="array" ref="Z2108">_xlfn.IFS(Y2108&lt;=25%,"Low",
Y2108&lt;=50%,"Moderate",
Y2108&lt;=75%,"High",
Y2108&lt;=100%,"Very High",
TRUE,"Over Limit"
)</f>
        <v>Moderate</v>
      </c>
      <c r="AA2108" s="2" cm="1">
        <f t="array" ref="AA2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8" s="2" t="str" cm="1">
        <f t="array" ref="AB2108">_xlfn.IFS(T2108=0,"No Late Payments",
T2108&lt;=2,"Low",
T2108&lt;=4,"Moderate",
TRUE,"High"
)</f>
        <v>Low</v>
      </c>
      <c r="AC2108" s="10" t="str" cm="1">
        <f t="array" ref="AC2108">_xlfn.IFS(
H2108&lt;40000000,"Low",
H2108&lt;60000000,"Medium",
H2108&lt;100000000,"High",
TRUE,"Very High"
)</f>
        <v>Very High</v>
      </c>
    </row>
    <row r="2109" spans="1:29">
      <c r="A2109" s="21" t="s">
        <v>2141</v>
      </c>
      <c r="B2109" s="22">
        <v>37</v>
      </c>
      <c r="C2109" s="22" t="s">
        <v>22</v>
      </c>
      <c r="D2109" s="22" t="s">
        <v>23</v>
      </c>
      <c r="E2109" s="22" t="s">
        <v>24</v>
      </c>
      <c r="F2109" s="22" t="s">
        <v>28</v>
      </c>
      <c r="G2109" s="23">
        <v>8700000</v>
      </c>
      <c r="H2109" s="23">
        <v>42000000</v>
      </c>
      <c r="I2109" s="22">
        <v>100</v>
      </c>
      <c r="J2109" s="22">
        <v>0</v>
      </c>
      <c r="K2109" s="22">
        <v>2</v>
      </c>
      <c r="L2109" s="22">
        <v>2</v>
      </c>
      <c r="M2109" s="23">
        <v>29760000</v>
      </c>
      <c r="N2109" s="23">
        <v>21630000</v>
      </c>
      <c r="O2109" s="23">
        <v>29980000</v>
      </c>
      <c r="P2109" s="23">
        <v>4790000</v>
      </c>
      <c r="Q2109" s="23">
        <v>3100000</v>
      </c>
      <c r="R2109" s="23">
        <v>2470000</v>
      </c>
      <c r="S2109" s="23">
        <v>5540000</v>
      </c>
      <c r="T2109" s="22">
        <v>3</v>
      </c>
      <c r="U2109" s="22">
        <v>1</v>
      </c>
      <c r="V2109" s="2" t="str" cm="1">
        <f t="array" ref="V2109">_xlfn.IFS(B2109&lt;30,"21-29",
B2109&lt;40,"30-39",
B2109&lt;50,"40-49",
B2109&lt;60,"50-59",
TRUE,"60+"
)</f>
        <v>30-39</v>
      </c>
      <c r="W2109" s="24">
        <f t="shared" si="96"/>
        <v>27123333.333333332</v>
      </c>
      <c r="X2109" s="24">
        <f t="shared" si="97"/>
        <v>3453333.3333333335</v>
      </c>
      <c r="Y2109" s="25">
        <f t="shared" si="98"/>
        <v>0.64579365079365081</v>
      </c>
      <c r="Z2109" s="2" t="str" cm="1">
        <f t="array" ref="Z2109">_xlfn.IFS(Y2109&lt;=25%,"Low",
Y2109&lt;=50%,"Moderate",
Y2109&lt;=75%,"High",
Y2109&lt;=100%,"Very High",
TRUE,"Over Limit"
)</f>
        <v>High</v>
      </c>
      <c r="AA2109" s="2" cm="1">
        <f t="array" ref="AA2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9" s="2" t="str" cm="1">
        <f t="array" ref="AB2109">_xlfn.IFS(T2109=0,"No Late Payments",
T2109&lt;=2,"Low",
T2109&lt;=4,"Moderate",
TRUE,"High"
)</f>
        <v>Moderate</v>
      </c>
      <c r="AC2109" s="10" t="str" cm="1">
        <f t="array" ref="AC2109">_xlfn.IFS(
H2109&lt;40000000,"Low",
H2109&lt;60000000,"Medium",
H2109&lt;100000000,"High",
TRUE,"Very High"
)</f>
        <v>Medium</v>
      </c>
    </row>
    <row r="2110" spans="1:29">
      <c r="A2110" s="18" t="s">
        <v>2142</v>
      </c>
      <c r="B2110" s="19">
        <v>34</v>
      </c>
      <c r="C2110" s="19" t="s">
        <v>34</v>
      </c>
      <c r="D2110" s="19" t="s">
        <v>30</v>
      </c>
      <c r="E2110" s="19" t="s">
        <v>24</v>
      </c>
      <c r="F2110" s="19" t="s">
        <v>28</v>
      </c>
      <c r="G2110" s="20">
        <v>10200000</v>
      </c>
      <c r="H2110" s="20">
        <v>43000000</v>
      </c>
      <c r="I2110" s="19">
        <v>41</v>
      </c>
      <c r="J2110" s="19">
        <v>0</v>
      </c>
      <c r="K2110" s="19">
        <v>0</v>
      </c>
      <c r="L2110" s="19">
        <v>0</v>
      </c>
      <c r="M2110" s="20">
        <v>22210000</v>
      </c>
      <c r="N2110" s="20">
        <v>16800000</v>
      </c>
      <c r="O2110" s="20">
        <v>27960000</v>
      </c>
      <c r="P2110" s="20">
        <v>4330000</v>
      </c>
      <c r="Q2110" s="20">
        <v>5460000</v>
      </c>
      <c r="R2110" s="20">
        <v>9640000</v>
      </c>
      <c r="S2110" s="20">
        <v>1770000</v>
      </c>
      <c r="T2110" s="19">
        <v>0</v>
      </c>
      <c r="U2110" s="19">
        <v>0</v>
      </c>
      <c r="V2110" s="2" t="str" cm="1">
        <f t="array" ref="V2110">_xlfn.IFS(B2110&lt;30,"21-29",
B2110&lt;40,"30-39",
B2110&lt;50,"40-49",
B2110&lt;60,"50-59",
TRUE,"60+"
)</f>
        <v>30-39</v>
      </c>
      <c r="W2110" s="24">
        <f t="shared" si="96"/>
        <v>22323333.333333332</v>
      </c>
      <c r="X2110" s="24">
        <f t="shared" si="97"/>
        <v>6476666.666666667</v>
      </c>
      <c r="Y2110" s="25">
        <f t="shared" si="98"/>
        <v>0.51914728682170541</v>
      </c>
      <c r="Z2110" s="2" t="str" cm="1">
        <f t="array" ref="Z2110">_xlfn.IFS(Y2110&lt;=25%,"Low",
Y2110&lt;=50%,"Moderate",
Y2110&lt;=75%,"High",
Y2110&lt;=100%,"Very High",
TRUE,"Over Limit"
)</f>
        <v>High</v>
      </c>
      <c r="AA2110" s="2" cm="1">
        <f t="array" ref="AA2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0" s="2" t="str" cm="1">
        <f t="array" ref="AB2110">_xlfn.IFS(T2110=0,"No Late Payments",
T2110&lt;=2,"Low",
T2110&lt;=4,"Moderate",
TRUE,"High"
)</f>
        <v>No Late Payments</v>
      </c>
      <c r="AC2110" s="10" t="str" cm="1">
        <f t="array" ref="AC2110">_xlfn.IFS(
H2110&lt;40000000,"Low",
H2110&lt;60000000,"Medium",
H2110&lt;100000000,"High",
TRUE,"Very High"
)</f>
        <v>Medium</v>
      </c>
    </row>
    <row r="2111" spans="1:29">
      <c r="A2111" s="21" t="s">
        <v>2143</v>
      </c>
      <c r="B2111" s="22">
        <v>39</v>
      </c>
      <c r="C2111" s="22" t="s">
        <v>34</v>
      </c>
      <c r="D2111" s="22" t="s">
        <v>46</v>
      </c>
      <c r="E2111" s="22" t="s">
        <v>38</v>
      </c>
      <c r="F2111" s="22" t="s">
        <v>28</v>
      </c>
      <c r="G2111" s="23">
        <v>15600000</v>
      </c>
      <c r="H2111" s="23">
        <v>98000000</v>
      </c>
      <c r="I2111" s="22">
        <v>133</v>
      </c>
      <c r="J2111" s="22">
        <v>0</v>
      </c>
      <c r="K2111" s="22">
        <v>0</v>
      </c>
      <c r="L2111" s="22">
        <v>0</v>
      </c>
      <c r="M2111" s="23">
        <v>35970000</v>
      </c>
      <c r="N2111" s="23">
        <v>41550000</v>
      </c>
      <c r="O2111" s="23">
        <v>30840000</v>
      </c>
      <c r="P2111" s="23">
        <v>13370000</v>
      </c>
      <c r="Q2111" s="23">
        <v>16830000</v>
      </c>
      <c r="R2111" s="23">
        <v>8090000</v>
      </c>
      <c r="S2111" s="23">
        <v>3020000</v>
      </c>
      <c r="T2111" s="22">
        <v>0</v>
      </c>
      <c r="U2111" s="22">
        <v>0</v>
      </c>
      <c r="V2111" s="2" t="str" cm="1">
        <f t="array" ref="V2111">_xlfn.IFS(B2111&lt;30,"21-29",
B2111&lt;40,"30-39",
B2111&lt;50,"40-49",
B2111&lt;60,"50-59",
TRUE,"60+"
)</f>
        <v>30-39</v>
      </c>
      <c r="W2111" s="24">
        <f t="shared" si="96"/>
        <v>36120000</v>
      </c>
      <c r="X2111" s="24">
        <f t="shared" si="97"/>
        <v>12763333.333333334</v>
      </c>
      <c r="Y2111" s="25">
        <f t="shared" si="98"/>
        <v>0.36857142857142855</v>
      </c>
      <c r="Z2111" s="2" t="str" cm="1">
        <f t="array" ref="Z2111">_xlfn.IFS(Y2111&lt;=25%,"Low",
Y2111&lt;=50%,"Moderate",
Y2111&lt;=75%,"High",
Y2111&lt;=100%,"Very High",
TRUE,"Over Limit"
)</f>
        <v>Moderate</v>
      </c>
      <c r="AA2111" s="2" cm="1">
        <f t="array" ref="AA2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1" s="2" t="str" cm="1">
        <f t="array" ref="AB2111">_xlfn.IFS(T2111=0,"No Late Payments",
T2111&lt;=2,"Low",
T2111&lt;=4,"Moderate",
TRUE,"High"
)</f>
        <v>No Late Payments</v>
      </c>
      <c r="AC2111" s="10" t="str" cm="1">
        <f t="array" ref="AC2111">_xlfn.IFS(
H2111&lt;40000000,"Low",
H2111&lt;60000000,"Medium",
H2111&lt;100000000,"High",
TRUE,"Very High"
)</f>
        <v>High</v>
      </c>
    </row>
    <row r="2112" spans="1:29">
      <c r="A2112" s="18" t="s">
        <v>2144</v>
      </c>
      <c r="B2112" s="19">
        <v>25</v>
      </c>
      <c r="C2112" s="19" t="s">
        <v>34</v>
      </c>
      <c r="D2112" s="19" t="s">
        <v>30</v>
      </c>
      <c r="E2112" s="19" t="s">
        <v>38</v>
      </c>
      <c r="F2112" s="19" t="s">
        <v>25</v>
      </c>
      <c r="G2112" s="20">
        <v>6900000</v>
      </c>
      <c r="H2112" s="20">
        <v>21000000</v>
      </c>
      <c r="I2112" s="19">
        <v>32</v>
      </c>
      <c r="J2112" s="19">
        <v>3</v>
      </c>
      <c r="K2112" s="19">
        <v>0</v>
      </c>
      <c r="L2112" s="19">
        <v>2</v>
      </c>
      <c r="M2112" s="20">
        <v>16220000</v>
      </c>
      <c r="N2112" s="20">
        <v>14500000</v>
      </c>
      <c r="O2112" s="20">
        <v>14470000</v>
      </c>
      <c r="P2112" s="20">
        <v>400000</v>
      </c>
      <c r="Q2112" s="20">
        <v>4880000</v>
      </c>
      <c r="R2112" s="20">
        <v>870000</v>
      </c>
      <c r="S2112" s="20">
        <v>2610000</v>
      </c>
      <c r="T2112" s="19">
        <v>2</v>
      </c>
      <c r="U2112" s="19">
        <v>1</v>
      </c>
      <c r="V2112" s="2" t="str" cm="1">
        <f t="array" ref="V2112">_xlfn.IFS(B2112&lt;30,"21-29",
B2112&lt;40,"30-39",
B2112&lt;50,"40-49",
B2112&lt;60,"50-59",
TRUE,"60+"
)</f>
        <v>21-29</v>
      </c>
      <c r="W2112" s="24">
        <f t="shared" si="96"/>
        <v>15063333.333333334</v>
      </c>
      <c r="X2112" s="24">
        <f t="shared" si="97"/>
        <v>2050000</v>
      </c>
      <c r="Y2112" s="25">
        <f t="shared" si="98"/>
        <v>0.71730158730158733</v>
      </c>
      <c r="Z2112" s="2" t="str" cm="1">
        <f t="array" ref="Z2112">_xlfn.IFS(Y2112&lt;=25%,"Low",
Y2112&lt;=50%,"Moderate",
Y2112&lt;=75%,"High",
Y2112&lt;=100%,"Very High",
TRUE,"Over Limit"
)</f>
        <v>High</v>
      </c>
      <c r="AA2112" s="2" cm="1">
        <f t="array" ref="AA2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2" s="2" t="str" cm="1">
        <f t="array" ref="AB2112">_xlfn.IFS(T2112=0,"No Late Payments",
T2112&lt;=2,"Low",
T2112&lt;=4,"Moderate",
TRUE,"High"
)</f>
        <v>Low</v>
      </c>
      <c r="AC2112" s="10" t="str" cm="1">
        <f t="array" ref="AC2112">_xlfn.IFS(
H2112&lt;40000000,"Low",
H2112&lt;60000000,"Medium",
H2112&lt;100000000,"High",
TRUE,"Very High"
)</f>
        <v>Low</v>
      </c>
    </row>
    <row r="2113" spans="1:29">
      <c r="A2113" s="21" t="s">
        <v>2145</v>
      </c>
      <c r="B2113" s="22">
        <v>45</v>
      </c>
      <c r="C2113" s="22" t="s">
        <v>22</v>
      </c>
      <c r="D2113" s="22" t="s">
        <v>27</v>
      </c>
      <c r="E2113" s="22" t="s">
        <v>24</v>
      </c>
      <c r="F2113" s="22" t="s">
        <v>41</v>
      </c>
      <c r="G2113" s="23">
        <v>13300000</v>
      </c>
      <c r="H2113" s="23">
        <v>58000000</v>
      </c>
      <c r="I2113" s="22">
        <v>111</v>
      </c>
      <c r="J2113" s="22">
        <v>1</v>
      </c>
      <c r="K2113" s="22">
        <v>0</v>
      </c>
      <c r="L2113" s="22">
        <v>0</v>
      </c>
      <c r="M2113" s="23">
        <v>25100000</v>
      </c>
      <c r="N2113" s="23">
        <v>23370000</v>
      </c>
      <c r="O2113" s="23">
        <v>21970000</v>
      </c>
      <c r="P2113" s="23">
        <v>7650000</v>
      </c>
      <c r="Q2113" s="23">
        <v>13680000</v>
      </c>
      <c r="R2113" s="23">
        <v>5970000</v>
      </c>
      <c r="S2113" s="23">
        <v>4350000</v>
      </c>
      <c r="T2113" s="22">
        <v>2</v>
      </c>
      <c r="U2113" s="22">
        <v>1</v>
      </c>
      <c r="V2113" s="2" t="str" cm="1">
        <f t="array" ref="V2113">_xlfn.IFS(B2113&lt;30,"21-29",
B2113&lt;40,"30-39",
B2113&lt;50,"40-49",
B2113&lt;60,"50-59",
TRUE,"60+"
)</f>
        <v>40-49</v>
      </c>
      <c r="W2113" s="24">
        <f t="shared" si="96"/>
        <v>23480000</v>
      </c>
      <c r="X2113" s="24">
        <f t="shared" si="97"/>
        <v>9100000</v>
      </c>
      <c r="Y2113" s="25">
        <f t="shared" si="98"/>
        <v>0.40482758620689657</v>
      </c>
      <c r="Z2113" s="2" t="str" cm="1">
        <f t="array" ref="Z2113">_xlfn.IFS(Y2113&lt;=25%,"Low",
Y2113&lt;=50%,"Moderate",
Y2113&lt;=75%,"High",
Y2113&lt;=100%,"Very High",
TRUE,"Over Limit"
)</f>
        <v>Moderate</v>
      </c>
      <c r="AA2113" s="2" cm="1">
        <f t="array" ref="AA2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3" s="2" t="str" cm="1">
        <f t="array" ref="AB2113">_xlfn.IFS(T2113=0,"No Late Payments",
T2113&lt;=2,"Low",
T2113&lt;=4,"Moderate",
TRUE,"High"
)</f>
        <v>Low</v>
      </c>
      <c r="AC2113" s="10" t="str" cm="1">
        <f t="array" ref="AC2113">_xlfn.IFS(
H2113&lt;40000000,"Low",
H2113&lt;60000000,"Medium",
H2113&lt;100000000,"High",
TRUE,"Very High"
)</f>
        <v>Medium</v>
      </c>
    </row>
    <row r="2114" spans="1:29">
      <c r="A2114" s="18" t="s">
        <v>2146</v>
      </c>
      <c r="B2114" s="19">
        <v>24</v>
      </c>
      <c r="C2114" s="19" t="s">
        <v>22</v>
      </c>
      <c r="D2114" s="19" t="s">
        <v>30</v>
      </c>
      <c r="E2114" s="19" t="s">
        <v>38</v>
      </c>
      <c r="F2114" s="19" t="s">
        <v>41</v>
      </c>
      <c r="G2114" s="20">
        <v>8700000</v>
      </c>
      <c r="H2114" s="20">
        <v>42000000</v>
      </c>
      <c r="I2114" s="19">
        <v>50</v>
      </c>
      <c r="J2114" s="19">
        <v>0</v>
      </c>
      <c r="K2114" s="19">
        <v>0</v>
      </c>
      <c r="L2114" s="19">
        <v>0</v>
      </c>
      <c r="M2114" s="20">
        <v>9890000</v>
      </c>
      <c r="N2114" s="20">
        <v>2550000</v>
      </c>
      <c r="O2114" s="20">
        <v>9780000</v>
      </c>
      <c r="P2114" s="20">
        <v>3460000</v>
      </c>
      <c r="Q2114" s="20">
        <v>2580000</v>
      </c>
      <c r="R2114" s="20">
        <v>1910000</v>
      </c>
      <c r="S2114" s="20">
        <v>3130000</v>
      </c>
      <c r="T2114" s="19">
        <v>0</v>
      </c>
      <c r="U2114" s="19">
        <v>0</v>
      </c>
      <c r="V2114" s="2" t="str" cm="1">
        <f t="array" ref="V2114">_xlfn.IFS(B2114&lt;30,"21-29",
B2114&lt;40,"30-39",
B2114&lt;50,"40-49",
B2114&lt;60,"50-59",
TRUE,"60+"
)</f>
        <v>21-29</v>
      </c>
      <c r="W2114" s="24">
        <f t="shared" ref="W2114:W2177" si="99">AVERAGE(M2114,N2114,O2114)</f>
        <v>7406666.666666667</v>
      </c>
      <c r="X2114" s="24">
        <f t="shared" ref="X2114:X2177" si="100">AVERAGE(P2114,Q2114,R2114)</f>
        <v>2650000</v>
      </c>
      <c r="Y2114" s="25">
        <f t="shared" si="98"/>
        <v>0.17634920634920637</v>
      </c>
      <c r="Z2114" s="2" t="str" cm="1">
        <f t="array" ref="Z2114">_xlfn.IFS(Y2114&lt;=25%,"Low",
Y2114&lt;=50%,"Moderate",
Y2114&lt;=75%,"High",
Y2114&lt;=100%,"Very High",
TRUE,"Over Limit"
)</f>
        <v>Low</v>
      </c>
      <c r="AA2114" s="2" cm="1">
        <f t="array" ref="AA2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14" s="2" t="str" cm="1">
        <f t="array" ref="AB2114">_xlfn.IFS(T2114=0,"No Late Payments",
T2114&lt;=2,"Low",
T2114&lt;=4,"Moderate",
TRUE,"High"
)</f>
        <v>No Late Payments</v>
      </c>
      <c r="AC2114" s="10" t="str" cm="1">
        <f t="array" ref="AC2114">_xlfn.IFS(
H2114&lt;40000000,"Low",
H2114&lt;60000000,"Medium",
H2114&lt;100000000,"High",
TRUE,"Very High"
)</f>
        <v>Medium</v>
      </c>
    </row>
    <row r="2115" spans="1:29">
      <c r="A2115" s="21" t="s">
        <v>2147</v>
      </c>
      <c r="B2115" s="22">
        <v>21</v>
      </c>
      <c r="C2115" s="22" t="s">
        <v>34</v>
      </c>
      <c r="D2115" s="22" t="s">
        <v>23</v>
      </c>
      <c r="E2115" s="22" t="s">
        <v>38</v>
      </c>
      <c r="F2115" s="22" t="s">
        <v>28</v>
      </c>
      <c r="G2115" s="23">
        <v>10900000</v>
      </c>
      <c r="H2115" s="23">
        <v>62000000</v>
      </c>
      <c r="I2115" s="22">
        <v>13</v>
      </c>
      <c r="J2115" s="22">
        <v>3</v>
      </c>
      <c r="K2115" s="22">
        <v>2</v>
      </c>
      <c r="L2115" s="22">
        <v>0</v>
      </c>
      <c r="M2115" s="23">
        <v>26720000</v>
      </c>
      <c r="N2115" s="23">
        <v>38100000</v>
      </c>
      <c r="O2115" s="23">
        <v>36460000</v>
      </c>
      <c r="P2115" s="23">
        <v>1060000</v>
      </c>
      <c r="Q2115" s="23">
        <v>740000</v>
      </c>
      <c r="R2115" s="23">
        <v>11420000</v>
      </c>
      <c r="S2115" s="23">
        <v>5120000</v>
      </c>
      <c r="T2115" s="22">
        <v>3</v>
      </c>
      <c r="U2115" s="22">
        <v>1</v>
      </c>
      <c r="V2115" s="2" t="str" cm="1">
        <f t="array" ref="V2115">_xlfn.IFS(B2115&lt;30,"21-29",
B2115&lt;40,"30-39",
B2115&lt;50,"40-49",
B2115&lt;60,"50-59",
TRUE,"60+"
)</f>
        <v>21-29</v>
      </c>
      <c r="W2115" s="24">
        <f t="shared" si="99"/>
        <v>33760000</v>
      </c>
      <c r="X2115" s="24">
        <f t="shared" si="100"/>
        <v>4406666.666666667</v>
      </c>
      <c r="Y2115" s="25">
        <f t="shared" ref="Y2115:Y2178" si="101">IFERROR(W2115/H2115,0)</f>
        <v>0.5445161290322581</v>
      </c>
      <c r="Z2115" s="2" t="str" cm="1">
        <f t="array" ref="Z2115">_xlfn.IFS(Y2115&lt;=25%,"Low",
Y2115&lt;=50%,"Moderate",
Y2115&lt;=75%,"High",
Y2115&lt;=100%,"Very High",
TRUE,"Over Limit"
)</f>
        <v>High</v>
      </c>
      <c r="AA2115" s="2" cm="1">
        <f t="array" ref="AA2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5" s="2" t="str" cm="1">
        <f t="array" ref="AB2115">_xlfn.IFS(T2115=0,"No Late Payments",
T2115&lt;=2,"Low",
T2115&lt;=4,"Moderate",
TRUE,"High"
)</f>
        <v>Moderate</v>
      </c>
      <c r="AC2115" s="10" t="str" cm="1">
        <f t="array" ref="AC2115">_xlfn.IFS(
H2115&lt;40000000,"Low",
H2115&lt;60000000,"Medium",
H2115&lt;100000000,"High",
TRUE,"Very High"
)</f>
        <v>High</v>
      </c>
    </row>
    <row r="2116" spans="1:29">
      <c r="A2116" s="18" t="s">
        <v>2148</v>
      </c>
      <c r="B2116" s="19">
        <v>31</v>
      </c>
      <c r="C2116" s="19" t="s">
        <v>22</v>
      </c>
      <c r="D2116" s="19" t="s">
        <v>23</v>
      </c>
      <c r="E2116" s="19" t="s">
        <v>24</v>
      </c>
      <c r="F2116" s="19" t="s">
        <v>48</v>
      </c>
      <c r="G2116" s="20">
        <v>8300000</v>
      </c>
      <c r="H2116" s="20">
        <v>20000000</v>
      </c>
      <c r="I2116" s="19">
        <v>69</v>
      </c>
      <c r="J2116" s="19">
        <v>0</v>
      </c>
      <c r="K2116" s="19">
        <v>0</v>
      </c>
      <c r="L2116" s="19">
        <v>2</v>
      </c>
      <c r="M2116" s="20">
        <v>8790000</v>
      </c>
      <c r="N2116" s="20">
        <v>10920000</v>
      </c>
      <c r="O2116" s="20">
        <v>10000000</v>
      </c>
      <c r="P2116" s="20">
        <v>2250000</v>
      </c>
      <c r="Q2116" s="20">
        <v>2640000</v>
      </c>
      <c r="R2116" s="20">
        <v>400000</v>
      </c>
      <c r="S2116" s="20">
        <v>1410000</v>
      </c>
      <c r="T2116" s="19">
        <v>1</v>
      </c>
      <c r="U2116" s="19">
        <v>0</v>
      </c>
      <c r="V2116" s="2" t="str" cm="1">
        <f t="array" ref="V2116">_xlfn.IFS(B2116&lt;30,"21-29",
B2116&lt;40,"30-39",
B2116&lt;50,"40-49",
B2116&lt;60,"50-59",
TRUE,"60+"
)</f>
        <v>30-39</v>
      </c>
      <c r="W2116" s="24">
        <f t="shared" si="99"/>
        <v>9903333.333333334</v>
      </c>
      <c r="X2116" s="24">
        <f t="shared" si="100"/>
        <v>1763333.3333333333</v>
      </c>
      <c r="Y2116" s="25">
        <f t="shared" si="101"/>
        <v>0.4951666666666667</v>
      </c>
      <c r="Z2116" s="2" t="str" cm="1">
        <f t="array" ref="Z2116">_xlfn.IFS(Y2116&lt;=25%,"Low",
Y2116&lt;=50%,"Moderate",
Y2116&lt;=75%,"High",
Y2116&lt;=100%,"Very High",
TRUE,"Over Limit"
)</f>
        <v>Moderate</v>
      </c>
      <c r="AA2116" s="2" cm="1">
        <f t="array" ref="AA2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6" s="2" t="str" cm="1">
        <f t="array" ref="AB2116">_xlfn.IFS(T2116=0,"No Late Payments",
T2116&lt;=2,"Low",
T2116&lt;=4,"Moderate",
TRUE,"High"
)</f>
        <v>Low</v>
      </c>
      <c r="AC2116" s="10" t="str" cm="1">
        <f t="array" ref="AC2116">_xlfn.IFS(
H2116&lt;40000000,"Low",
H2116&lt;60000000,"Medium",
H2116&lt;100000000,"High",
TRUE,"Very High"
)</f>
        <v>Low</v>
      </c>
    </row>
    <row r="2117" spans="1:29">
      <c r="A2117" s="21" t="s">
        <v>2149</v>
      </c>
      <c r="B2117" s="22">
        <v>47</v>
      </c>
      <c r="C2117" s="22" t="s">
        <v>22</v>
      </c>
      <c r="D2117" s="22" t="s">
        <v>27</v>
      </c>
      <c r="E2117" s="22" t="s">
        <v>24</v>
      </c>
      <c r="F2117" s="22" t="s">
        <v>28</v>
      </c>
      <c r="G2117" s="23">
        <v>8900000</v>
      </c>
      <c r="H2117" s="23">
        <v>49000000</v>
      </c>
      <c r="I2117" s="22">
        <v>157</v>
      </c>
      <c r="J2117" s="22">
        <v>0</v>
      </c>
      <c r="K2117" s="22">
        <v>0</v>
      </c>
      <c r="L2117" s="22">
        <v>0</v>
      </c>
      <c r="M2117" s="23">
        <v>33790000</v>
      </c>
      <c r="N2117" s="23">
        <v>33250000</v>
      </c>
      <c r="O2117" s="23">
        <v>29470000</v>
      </c>
      <c r="P2117" s="23">
        <v>13650000</v>
      </c>
      <c r="Q2117" s="23">
        <v>27780000</v>
      </c>
      <c r="R2117" s="23">
        <v>7140000</v>
      </c>
      <c r="S2117" s="23">
        <v>850000</v>
      </c>
      <c r="T2117" s="22">
        <v>0</v>
      </c>
      <c r="U2117" s="22">
        <v>0</v>
      </c>
      <c r="V2117" s="2" t="str" cm="1">
        <f t="array" ref="V2117">_xlfn.IFS(B2117&lt;30,"21-29",
B2117&lt;40,"30-39",
B2117&lt;50,"40-49",
B2117&lt;60,"50-59",
TRUE,"60+"
)</f>
        <v>40-49</v>
      </c>
      <c r="W2117" s="24">
        <f t="shared" si="99"/>
        <v>32170000</v>
      </c>
      <c r="X2117" s="24">
        <f t="shared" si="100"/>
        <v>16190000</v>
      </c>
      <c r="Y2117" s="25">
        <f t="shared" si="101"/>
        <v>0.65653061224489795</v>
      </c>
      <c r="Z2117" s="2" t="str" cm="1">
        <f t="array" ref="Z2117">_xlfn.IFS(Y2117&lt;=25%,"Low",
Y2117&lt;=50%,"Moderate",
Y2117&lt;=75%,"High",
Y2117&lt;=100%,"Very High",
TRUE,"Over Limit"
)</f>
        <v>High</v>
      </c>
      <c r="AA2117" s="2" cm="1">
        <f t="array" ref="AA2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7" s="2" t="str" cm="1">
        <f t="array" ref="AB2117">_xlfn.IFS(T2117=0,"No Late Payments",
T2117&lt;=2,"Low",
T2117&lt;=4,"Moderate",
TRUE,"High"
)</f>
        <v>No Late Payments</v>
      </c>
      <c r="AC2117" s="10" t="str" cm="1">
        <f t="array" ref="AC2117">_xlfn.IFS(
H2117&lt;40000000,"Low",
H2117&lt;60000000,"Medium",
H2117&lt;100000000,"High",
TRUE,"Very High"
)</f>
        <v>Medium</v>
      </c>
    </row>
    <row r="2118" spans="1:29">
      <c r="A2118" s="18" t="s">
        <v>2150</v>
      </c>
      <c r="B2118" s="19">
        <v>39</v>
      </c>
      <c r="C2118" s="19" t="s">
        <v>22</v>
      </c>
      <c r="D2118" s="19" t="s">
        <v>23</v>
      </c>
      <c r="E2118" s="19" t="s">
        <v>31</v>
      </c>
      <c r="F2118" s="19" t="s">
        <v>31</v>
      </c>
      <c r="G2118" s="20">
        <v>6800000</v>
      </c>
      <c r="H2118" s="20">
        <v>32000000</v>
      </c>
      <c r="I2118" s="19">
        <v>104</v>
      </c>
      <c r="J2118" s="19">
        <v>3</v>
      </c>
      <c r="K2118" s="19">
        <v>3</v>
      </c>
      <c r="L2118" s="19">
        <v>1</v>
      </c>
      <c r="M2118" s="20">
        <v>26330000</v>
      </c>
      <c r="N2118" s="20">
        <v>29750000</v>
      </c>
      <c r="O2118" s="20">
        <v>23870000</v>
      </c>
      <c r="P2118" s="20">
        <v>890000</v>
      </c>
      <c r="Q2118" s="20">
        <v>1240000</v>
      </c>
      <c r="R2118" s="20">
        <v>680000</v>
      </c>
      <c r="S2118" s="20">
        <v>2390000</v>
      </c>
      <c r="T2118" s="19">
        <v>3</v>
      </c>
      <c r="U2118" s="19">
        <v>1</v>
      </c>
      <c r="V2118" s="2" t="str" cm="1">
        <f t="array" ref="V2118">_xlfn.IFS(B2118&lt;30,"21-29",
B2118&lt;40,"30-39",
B2118&lt;50,"40-49",
B2118&lt;60,"50-59",
TRUE,"60+"
)</f>
        <v>30-39</v>
      </c>
      <c r="W2118" s="24">
        <f t="shared" si="99"/>
        <v>26650000</v>
      </c>
      <c r="X2118" s="24">
        <f t="shared" si="100"/>
        <v>936666.66666666663</v>
      </c>
      <c r="Y2118" s="25">
        <f t="shared" si="101"/>
        <v>0.83281249999999996</v>
      </c>
      <c r="Z2118" s="2" t="str" cm="1">
        <f t="array" ref="Z2118">_xlfn.IFS(Y2118&lt;=25%,"Low",
Y2118&lt;=50%,"Moderate",
Y2118&lt;=75%,"High",
Y2118&lt;=100%,"Very High",
TRUE,"Over Limit"
)</f>
        <v>Very High</v>
      </c>
      <c r="AA2118" s="2" cm="1">
        <f t="array" ref="AA2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18" s="2" t="str" cm="1">
        <f t="array" ref="AB2118">_xlfn.IFS(T2118=0,"No Late Payments",
T2118&lt;=2,"Low",
T2118&lt;=4,"Moderate",
TRUE,"High"
)</f>
        <v>Moderate</v>
      </c>
      <c r="AC2118" s="10" t="str" cm="1">
        <f t="array" ref="AC2118">_xlfn.IFS(
H2118&lt;40000000,"Low",
H2118&lt;60000000,"Medium",
H2118&lt;100000000,"High",
TRUE,"Very High"
)</f>
        <v>Low</v>
      </c>
    </row>
    <row r="2119" spans="1:29">
      <c r="A2119" s="21" t="s">
        <v>2151</v>
      </c>
      <c r="B2119" s="22">
        <v>36</v>
      </c>
      <c r="C2119" s="22" t="s">
        <v>22</v>
      </c>
      <c r="D2119" s="22" t="s">
        <v>23</v>
      </c>
      <c r="E2119" s="22" t="s">
        <v>38</v>
      </c>
      <c r="F2119" s="22" t="s">
        <v>48</v>
      </c>
      <c r="G2119" s="23">
        <v>11300000</v>
      </c>
      <c r="H2119" s="23">
        <v>61000000</v>
      </c>
      <c r="I2119" s="22">
        <v>60</v>
      </c>
      <c r="J2119" s="22">
        <v>0</v>
      </c>
      <c r="K2119" s="22">
        <v>0</v>
      </c>
      <c r="L2119" s="22">
        <v>0</v>
      </c>
      <c r="M2119" s="23">
        <v>6680000</v>
      </c>
      <c r="N2119" s="23">
        <v>1080000</v>
      </c>
      <c r="O2119" s="23">
        <v>680000</v>
      </c>
      <c r="P2119" s="23">
        <v>3950000</v>
      </c>
      <c r="Q2119" s="23">
        <v>1000000</v>
      </c>
      <c r="R2119" s="23">
        <v>680000</v>
      </c>
      <c r="S2119" s="23">
        <v>520000</v>
      </c>
      <c r="T2119" s="22">
        <v>0</v>
      </c>
      <c r="U2119" s="22">
        <v>0</v>
      </c>
      <c r="V2119" s="2" t="str" cm="1">
        <f t="array" ref="V2119">_xlfn.IFS(B2119&lt;30,"21-29",
B2119&lt;40,"30-39",
B2119&lt;50,"40-49",
B2119&lt;60,"50-59",
TRUE,"60+"
)</f>
        <v>30-39</v>
      </c>
      <c r="W2119" s="24">
        <f t="shared" si="99"/>
        <v>2813333.3333333335</v>
      </c>
      <c r="X2119" s="24">
        <f t="shared" si="100"/>
        <v>1876666.6666666667</v>
      </c>
      <c r="Y2119" s="25">
        <f t="shared" si="101"/>
        <v>4.6120218579234977E-2</v>
      </c>
      <c r="Z2119" s="2" t="str" cm="1">
        <f t="array" ref="Z2119">_xlfn.IFS(Y2119&lt;=25%,"Low",
Y2119&lt;=50%,"Moderate",
Y2119&lt;=75%,"High",
Y2119&lt;=100%,"Very High",
TRUE,"Over Limit"
)</f>
        <v>Low</v>
      </c>
      <c r="AA2119" s="2" cm="1">
        <f t="array" ref="AA2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19" s="2" t="str" cm="1">
        <f t="array" ref="AB2119">_xlfn.IFS(T2119=0,"No Late Payments",
T2119&lt;=2,"Low",
T2119&lt;=4,"Moderate",
TRUE,"High"
)</f>
        <v>No Late Payments</v>
      </c>
      <c r="AC2119" s="10" t="str" cm="1">
        <f t="array" ref="AC2119">_xlfn.IFS(
H2119&lt;40000000,"Low",
H2119&lt;60000000,"Medium",
H2119&lt;100000000,"High",
TRUE,"Very High"
)</f>
        <v>High</v>
      </c>
    </row>
    <row r="2120" spans="1:29">
      <c r="A2120" s="18" t="s">
        <v>2152</v>
      </c>
      <c r="B2120" s="19">
        <v>42</v>
      </c>
      <c r="C2120" s="19" t="s">
        <v>34</v>
      </c>
      <c r="D2120" s="19" t="s">
        <v>27</v>
      </c>
      <c r="E2120" s="19" t="s">
        <v>24</v>
      </c>
      <c r="F2120" s="19" t="s">
        <v>28</v>
      </c>
      <c r="G2120" s="20">
        <v>13600000</v>
      </c>
      <c r="H2120" s="20">
        <v>34000000</v>
      </c>
      <c r="I2120" s="19">
        <v>42</v>
      </c>
      <c r="J2120" s="19">
        <v>0</v>
      </c>
      <c r="K2120" s="19">
        <v>0</v>
      </c>
      <c r="L2120" s="19">
        <v>0</v>
      </c>
      <c r="M2120" s="20">
        <v>5250000</v>
      </c>
      <c r="N2120" s="20">
        <v>7400000</v>
      </c>
      <c r="O2120" s="20">
        <v>6180000</v>
      </c>
      <c r="P2120" s="20">
        <v>680000</v>
      </c>
      <c r="Q2120" s="20">
        <v>2890000</v>
      </c>
      <c r="R2120" s="20">
        <v>2930000</v>
      </c>
      <c r="S2120" s="20">
        <v>1060000</v>
      </c>
      <c r="T2120" s="19">
        <v>1</v>
      </c>
      <c r="U2120" s="19">
        <v>0</v>
      </c>
      <c r="V2120" s="2" t="str" cm="1">
        <f t="array" ref="V2120">_xlfn.IFS(B2120&lt;30,"21-29",
B2120&lt;40,"30-39",
B2120&lt;50,"40-49",
B2120&lt;60,"50-59",
TRUE,"60+"
)</f>
        <v>40-49</v>
      </c>
      <c r="W2120" s="24">
        <f t="shared" si="99"/>
        <v>6276666.666666667</v>
      </c>
      <c r="X2120" s="24">
        <f t="shared" si="100"/>
        <v>2166666.6666666665</v>
      </c>
      <c r="Y2120" s="25">
        <f t="shared" si="101"/>
        <v>0.18460784313725492</v>
      </c>
      <c r="Z2120" s="2" t="str" cm="1">
        <f t="array" ref="Z2120">_xlfn.IFS(Y2120&lt;=25%,"Low",
Y2120&lt;=50%,"Moderate",
Y2120&lt;=75%,"High",
Y2120&lt;=100%,"Very High",
TRUE,"Over Limit"
)</f>
        <v>Low</v>
      </c>
      <c r="AA2120" s="2" cm="1">
        <f t="array" ref="AA2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0" s="2" t="str" cm="1">
        <f t="array" ref="AB2120">_xlfn.IFS(T2120=0,"No Late Payments",
T2120&lt;=2,"Low",
T2120&lt;=4,"Moderate",
TRUE,"High"
)</f>
        <v>Low</v>
      </c>
      <c r="AC2120" s="10" t="str" cm="1">
        <f t="array" ref="AC2120">_xlfn.IFS(
H2120&lt;40000000,"Low",
H2120&lt;60000000,"Medium",
H2120&lt;100000000,"High",
TRUE,"Very High"
)</f>
        <v>Low</v>
      </c>
    </row>
    <row r="2121" spans="1:29">
      <c r="A2121" s="21" t="s">
        <v>2153</v>
      </c>
      <c r="B2121" s="22">
        <v>45</v>
      </c>
      <c r="C2121" s="22" t="s">
        <v>22</v>
      </c>
      <c r="D2121" s="22" t="s">
        <v>27</v>
      </c>
      <c r="E2121" s="22" t="s">
        <v>38</v>
      </c>
      <c r="F2121" s="22" t="s">
        <v>28</v>
      </c>
      <c r="G2121" s="23">
        <v>12300000</v>
      </c>
      <c r="H2121" s="23">
        <v>62000000</v>
      </c>
      <c r="I2121" s="22">
        <v>137</v>
      </c>
      <c r="J2121" s="22">
        <v>0</v>
      </c>
      <c r="K2121" s="22">
        <v>0</v>
      </c>
      <c r="L2121" s="22">
        <v>0</v>
      </c>
      <c r="M2121" s="23">
        <v>4910000</v>
      </c>
      <c r="N2121" s="23">
        <v>6980000</v>
      </c>
      <c r="O2121" s="23">
        <v>5000000</v>
      </c>
      <c r="P2121" s="23">
        <v>2520000</v>
      </c>
      <c r="Q2121" s="23">
        <v>4640000</v>
      </c>
      <c r="R2121" s="23">
        <v>2270000</v>
      </c>
      <c r="S2121" s="23">
        <v>1940000</v>
      </c>
      <c r="T2121" s="22">
        <v>0</v>
      </c>
      <c r="U2121" s="22">
        <v>0</v>
      </c>
      <c r="V2121" s="2" t="str" cm="1">
        <f t="array" ref="V2121">_xlfn.IFS(B2121&lt;30,"21-29",
B2121&lt;40,"30-39",
B2121&lt;50,"40-49",
B2121&lt;60,"50-59",
TRUE,"60+"
)</f>
        <v>40-49</v>
      </c>
      <c r="W2121" s="24">
        <f t="shared" si="99"/>
        <v>5630000</v>
      </c>
      <c r="X2121" s="24">
        <f t="shared" si="100"/>
        <v>3143333.3333333335</v>
      </c>
      <c r="Y2121" s="25">
        <f t="shared" si="101"/>
        <v>9.0806451612903225E-2</v>
      </c>
      <c r="Z2121" s="2" t="str" cm="1">
        <f t="array" ref="Z2121">_xlfn.IFS(Y2121&lt;=25%,"Low",
Y2121&lt;=50%,"Moderate",
Y2121&lt;=75%,"High",
Y2121&lt;=100%,"Very High",
TRUE,"Over Limit"
)</f>
        <v>Low</v>
      </c>
      <c r="AA2121" s="2" cm="1">
        <f t="array" ref="AA2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1" s="2" t="str" cm="1">
        <f t="array" ref="AB2121">_xlfn.IFS(T2121=0,"No Late Payments",
T2121&lt;=2,"Low",
T2121&lt;=4,"Moderate",
TRUE,"High"
)</f>
        <v>No Late Payments</v>
      </c>
      <c r="AC2121" s="10" t="str" cm="1">
        <f t="array" ref="AC2121">_xlfn.IFS(
H2121&lt;40000000,"Low",
H2121&lt;60000000,"Medium",
H2121&lt;100000000,"High",
TRUE,"Very High"
)</f>
        <v>High</v>
      </c>
    </row>
    <row r="2122" spans="1:29">
      <c r="A2122" s="18" t="s">
        <v>2154</v>
      </c>
      <c r="B2122" s="19">
        <v>42</v>
      </c>
      <c r="C2122" s="19" t="s">
        <v>22</v>
      </c>
      <c r="D2122" s="19" t="s">
        <v>23</v>
      </c>
      <c r="E2122" s="19" t="s">
        <v>38</v>
      </c>
      <c r="F2122" s="19" t="s">
        <v>48</v>
      </c>
      <c r="G2122" s="20">
        <v>15600000</v>
      </c>
      <c r="H2122" s="20">
        <v>99000000</v>
      </c>
      <c r="I2122" s="19">
        <v>145</v>
      </c>
      <c r="J2122" s="19">
        <v>3</v>
      </c>
      <c r="K2122" s="19">
        <v>3</v>
      </c>
      <c r="L2122" s="19">
        <v>0</v>
      </c>
      <c r="M2122" s="20">
        <v>56630000</v>
      </c>
      <c r="N2122" s="20">
        <v>74290000</v>
      </c>
      <c r="O2122" s="20">
        <v>76450000</v>
      </c>
      <c r="P2122" s="20">
        <v>1490000</v>
      </c>
      <c r="Q2122" s="20">
        <v>1250000</v>
      </c>
      <c r="R2122" s="20">
        <v>29130000</v>
      </c>
      <c r="S2122" s="20">
        <v>8030000</v>
      </c>
      <c r="T2122" s="19">
        <v>2</v>
      </c>
      <c r="U2122" s="19">
        <v>1</v>
      </c>
      <c r="V2122" s="2" t="str" cm="1">
        <f t="array" ref="V2122">_xlfn.IFS(B2122&lt;30,"21-29",
B2122&lt;40,"30-39",
B2122&lt;50,"40-49",
B2122&lt;60,"50-59",
TRUE,"60+"
)</f>
        <v>40-49</v>
      </c>
      <c r="W2122" s="24">
        <f t="shared" si="99"/>
        <v>69123333.333333328</v>
      </c>
      <c r="X2122" s="24">
        <f t="shared" si="100"/>
        <v>10623333.333333334</v>
      </c>
      <c r="Y2122" s="25">
        <f t="shared" si="101"/>
        <v>0.69821548821548818</v>
      </c>
      <c r="Z2122" s="2" t="str" cm="1">
        <f t="array" ref="Z2122">_xlfn.IFS(Y2122&lt;=25%,"Low",
Y2122&lt;=50%,"Moderate",
Y2122&lt;=75%,"High",
Y2122&lt;=100%,"Very High",
TRUE,"Over Limit"
)</f>
        <v>High</v>
      </c>
      <c r="AA2122" s="2" cm="1">
        <f t="array" ref="AA2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2" s="2" t="str" cm="1">
        <f t="array" ref="AB2122">_xlfn.IFS(T2122=0,"No Late Payments",
T2122&lt;=2,"Low",
T2122&lt;=4,"Moderate",
TRUE,"High"
)</f>
        <v>Low</v>
      </c>
      <c r="AC2122" s="10" t="str" cm="1">
        <f t="array" ref="AC2122">_xlfn.IFS(
H2122&lt;40000000,"Low",
H2122&lt;60000000,"Medium",
H2122&lt;100000000,"High",
TRUE,"Very High"
)</f>
        <v>High</v>
      </c>
    </row>
    <row r="2123" spans="1:29">
      <c r="A2123" s="21" t="s">
        <v>2155</v>
      </c>
      <c r="B2123" s="22">
        <v>47</v>
      </c>
      <c r="C2123" s="22" t="s">
        <v>22</v>
      </c>
      <c r="D2123" s="22" t="s">
        <v>30</v>
      </c>
      <c r="E2123" s="22" t="s">
        <v>31</v>
      </c>
      <c r="F2123" s="22" t="s">
        <v>25</v>
      </c>
      <c r="G2123" s="23">
        <v>5700000</v>
      </c>
      <c r="H2123" s="23">
        <v>20000000</v>
      </c>
      <c r="I2123" s="22">
        <v>83</v>
      </c>
      <c r="J2123" s="22">
        <v>0</v>
      </c>
      <c r="K2123" s="22">
        <v>0</v>
      </c>
      <c r="L2123" s="22">
        <v>0</v>
      </c>
      <c r="M2123" s="23">
        <v>11490000</v>
      </c>
      <c r="N2123" s="23">
        <v>11500000</v>
      </c>
      <c r="O2123" s="23">
        <v>10110000</v>
      </c>
      <c r="P2123" s="23">
        <v>2680000</v>
      </c>
      <c r="Q2123" s="23">
        <v>3540000</v>
      </c>
      <c r="R2123" s="23">
        <v>4190000</v>
      </c>
      <c r="S2123" s="23">
        <v>1810000</v>
      </c>
      <c r="T2123" s="22">
        <v>2</v>
      </c>
      <c r="U2123" s="22">
        <v>0</v>
      </c>
      <c r="V2123" s="2" t="str" cm="1">
        <f t="array" ref="V2123">_xlfn.IFS(B2123&lt;30,"21-29",
B2123&lt;40,"30-39",
B2123&lt;50,"40-49",
B2123&lt;60,"50-59",
TRUE,"60+"
)</f>
        <v>40-49</v>
      </c>
      <c r="W2123" s="24">
        <f t="shared" si="99"/>
        <v>11033333.333333334</v>
      </c>
      <c r="X2123" s="24">
        <f t="shared" si="100"/>
        <v>3470000</v>
      </c>
      <c r="Y2123" s="25">
        <f t="shared" si="101"/>
        <v>0.55166666666666675</v>
      </c>
      <c r="Z2123" s="2" t="str" cm="1">
        <f t="array" ref="Z2123">_xlfn.IFS(Y2123&lt;=25%,"Low",
Y2123&lt;=50%,"Moderate",
Y2123&lt;=75%,"High",
Y2123&lt;=100%,"Very High",
TRUE,"Over Limit"
)</f>
        <v>High</v>
      </c>
      <c r="AA2123" s="2" cm="1">
        <f t="array" ref="AA2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3" s="2" t="str" cm="1">
        <f t="array" ref="AB2123">_xlfn.IFS(T2123=0,"No Late Payments",
T2123&lt;=2,"Low",
T2123&lt;=4,"Moderate",
TRUE,"High"
)</f>
        <v>Low</v>
      </c>
      <c r="AC2123" s="10" t="str" cm="1">
        <f t="array" ref="AC2123">_xlfn.IFS(
H2123&lt;40000000,"Low",
H2123&lt;60000000,"Medium",
H2123&lt;100000000,"High",
TRUE,"Very High"
)</f>
        <v>Low</v>
      </c>
    </row>
    <row r="2124" spans="1:29">
      <c r="A2124" s="18" t="s">
        <v>2156</v>
      </c>
      <c r="B2124" s="19">
        <v>53</v>
      </c>
      <c r="C2124" s="19" t="s">
        <v>34</v>
      </c>
      <c r="D2124" s="19" t="s">
        <v>27</v>
      </c>
      <c r="E2124" s="19" t="s">
        <v>24</v>
      </c>
      <c r="F2124" s="19" t="s">
        <v>48</v>
      </c>
      <c r="G2124" s="20">
        <v>13700000</v>
      </c>
      <c r="H2124" s="20">
        <v>60000000</v>
      </c>
      <c r="I2124" s="19">
        <v>240</v>
      </c>
      <c r="J2124" s="19">
        <v>0</v>
      </c>
      <c r="K2124" s="19">
        <v>0</v>
      </c>
      <c r="L2124" s="19">
        <v>0</v>
      </c>
      <c r="M2124" s="20">
        <v>8090000</v>
      </c>
      <c r="N2124" s="20">
        <v>1840000</v>
      </c>
      <c r="O2124" s="20">
        <v>9700000</v>
      </c>
      <c r="P2124" s="20">
        <v>1870000</v>
      </c>
      <c r="Q2124" s="20">
        <v>1820000</v>
      </c>
      <c r="R2124" s="20">
        <v>4810000</v>
      </c>
      <c r="S2124" s="20">
        <v>90000</v>
      </c>
      <c r="T2124" s="19">
        <v>0</v>
      </c>
      <c r="U2124" s="19">
        <v>0</v>
      </c>
      <c r="V2124" s="2" t="str" cm="1">
        <f t="array" ref="V2124">_xlfn.IFS(B2124&lt;30,"21-29",
B2124&lt;40,"30-39",
B2124&lt;50,"40-49",
B2124&lt;60,"50-59",
TRUE,"60+"
)</f>
        <v>50-59</v>
      </c>
      <c r="W2124" s="24">
        <f t="shared" si="99"/>
        <v>6543333.333333333</v>
      </c>
      <c r="X2124" s="24">
        <f t="shared" si="100"/>
        <v>2833333.3333333335</v>
      </c>
      <c r="Y2124" s="25">
        <f t="shared" si="101"/>
        <v>0.10905555555555554</v>
      </c>
      <c r="Z2124" s="2" t="str" cm="1">
        <f t="array" ref="Z2124">_xlfn.IFS(Y2124&lt;=25%,"Low",
Y2124&lt;=50%,"Moderate",
Y2124&lt;=75%,"High",
Y2124&lt;=100%,"Very High",
TRUE,"Over Limit"
)</f>
        <v>Low</v>
      </c>
      <c r="AA2124" s="2" cm="1">
        <f t="array" ref="AA2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4" s="2" t="str" cm="1">
        <f t="array" ref="AB2124">_xlfn.IFS(T2124=0,"No Late Payments",
T2124&lt;=2,"Low",
T2124&lt;=4,"Moderate",
TRUE,"High"
)</f>
        <v>No Late Payments</v>
      </c>
      <c r="AC2124" s="10" t="str" cm="1">
        <f t="array" ref="AC2124">_xlfn.IFS(
H2124&lt;40000000,"Low",
H2124&lt;60000000,"Medium",
H2124&lt;100000000,"High",
TRUE,"Very High"
)</f>
        <v>High</v>
      </c>
    </row>
    <row r="2125" spans="1:29">
      <c r="A2125" s="21" t="s">
        <v>2157</v>
      </c>
      <c r="B2125" s="22">
        <v>52</v>
      </c>
      <c r="C2125" s="22" t="s">
        <v>22</v>
      </c>
      <c r="D2125" s="22" t="s">
        <v>23</v>
      </c>
      <c r="E2125" s="22" t="s">
        <v>24</v>
      </c>
      <c r="F2125" s="22" t="s">
        <v>48</v>
      </c>
      <c r="G2125" s="23">
        <v>23300000</v>
      </c>
      <c r="H2125" s="23">
        <v>116000000</v>
      </c>
      <c r="I2125" s="22">
        <v>90</v>
      </c>
      <c r="J2125" s="22">
        <v>3</v>
      </c>
      <c r="K2125" s="22">
        <v>3</v>
      </c>
      <c r="L2125" s="22">
        <v>3</v>
      </c>
      <c r="M2125" s="23">
        <v>83400000</v>
      </c>
      <c r="N2125" s="23">
        <v>65610000</v>
      </c>
      <c r="O2125" s="23">
        <v>68020000</v>
      </c>
      <c r="P2125" s="23">
        <v>7600000</v>
      </c>
      <c r="Q2125" s="23">
        <v>2160000</v>
      </c>
      <c r="R2125" s="23">
        <v>2400000</v>
      </c>
      <c r="S2125" s="23">
        <v>8780000</v>
      </c>
      <c r="T2125" s="22">
        <v>3</v>
      </c>
      <c r="U2125" s="22">
        <v>1</v>
      </c>
      <c r="V2125" s="2" t="str" cm="1">
        <f t="array" ref="V2125">_xlfn.IFS(B2125&lt;30,"21-29",
B2125&lt;40,"30-39",
B2125&lt;50,"40-49",
B2125&lt;60,"50-59",
TRUE,"60+"
)</f>
        <v>50-59</v>
      </c>
      <c r="W2125" s="24">
        <f t="shared" si="99"/>
        <v>72343333.333333328</v>
      </c>
      <c r="X2125" s="24">
        <f t="shared" si="100"/>
        <v>4053333.3333333335</v>
      </c>
      <c r="Y2125" s="25">
        <f t="shared" si="101"/>
        <v>0.62364942528735623</v>
      </c>
      <c r="Z2125" s="2" t="str" cm="1">
        <f t="array" ref="Z2125">_xlfn.IFS(Y2125&lt;=25%,"Low",
Y2125&lt;=50%,"Moderate",
Y2125&lt;=75%,"High",
Y2125&lt;=100%,"Very High",
TRUE,"Over Limit"
)</f>
        <v>High</v>
      </c>
      <c r="AA2125" s="2" cm="1">
        <f t="array" ref="AA2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5" s="2" t="str" cm="1">
        <f t="array" ref="AB2125">_xlfn.IFS(T2125=0,"No Late Payments",
T2125&lt;=2,"Low",
T2125&lt;=4,"Moderate",
TRUE,"High"
)</f>
        <v>Moderate</v>
      </c>
      <c r="AC2125" s="10" t="str" cm="1">
        <f t="array" ref="AC2125">_xlfn.IFS(
H2125&lt;40000000,"Low",
H2125&lt;60000000,"Medium",
H2125&lt;100000000,"High",
TRUE,"Very High"
)</f>
        <v>Very High</v>
      </c>
    </row>
    <row r="2126" spans="1:29">
      <c r="A2126" s="18" t="s">
        <v>2158</v>
      </c>
      <c r="B2126" s="19">
        <v>25</v>
      </c>
      <c r="C2126" s="19" t="s">
        <v>22</v>
      </c>
      <c r="D2126" s="19" t="s">
        <v>23</v>
      </c>
      <c r="E2126" s="19" t="s">
        <v>24</v>
      </c>
      <c r="F2126" s="19" t="s">
        <v>41</v>
      </c>
      <c r="G2126" s="20">
        <v>9800000</v>
      </c>
      <c r="H2126" s="20">
        <v>56000000</v>
      </c>
      <c r="I2126" s="19">
        <v>50</v>
      </c>
      <c r="J2126" s="19">
        <v>0</v>
      </c>
      <c r="K2126" s="19">
        <v>0</v>
      </c>
      <c r="L2126" s="19">
        <v>0</v>
      </c>
      <c r="M2126" s="20">
        <v>39060000</v>
      </c>
      <c r="N2126" s="20">
        <v>37540000</v>
      </c>
      <c r="O2126" s="20">
        <v>31720000</v>
      </c>
      <c r="P2126" s="20">
        <v>9320000</v>
      </c>
      <c r="Q2126" s="20">
        <v>10030000</v>
      </c>
      <c r="R2126" s="20">
        <v>9070000</v>
      </c>
      <c r="S2126" s="20">
        <v>1250000</v>
      </c>
      <c r="T2126" s="19">
        <v>0</v>
      </c>
      <c r="U2126" s="19">
        <v>0</v>
      </c>
      <c r="V2126" s="2" t="str" cm="1">
        <f t="array" ref="V2126">_xlfn.IFS(B2126&lt;30,"21-29",
B2126&lt;40,"30-39",
B2126&lt;50,"40-49",
B2126&lt;60,"50-59",
TRUE,"60+"
)</f>
        <v>21-29</v>
      </c>
      <c r="W2126" s="24">
        <f t="shared" si="99"/>
        <v>36106666.666666664</v>
      </c>
      <c r="X2126" s="24">
        <f t="shared" si="100"/>
        <v>9473333.333333334</v>
      </c>
      <c r="Y2126" s="25">
        <f t="shared" si="101"/>
        <v>0.64476190476190476</v>
      </c>
      <c r="Z2126" s="2" t="str" cm="1">
        <f t="array" ref="Z2126">_xlfn.IFS(Y2126&lt;=25%,"Low",
Y2126&lt;=50%,"Moderate",
Y2126&lt;=75%,"High",
Y2126&lt;=100%,"Very High",
TRUE,"Over Limit"
)</f>
        <v>High</v>
      </c>
      <c r="AA2126" s="2" cm="1">
        <f t="array" ref="AA2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6" s="2" t="str" cm="1">
        <f t="array" ref="AB2126">_xlfn.IFS(T2126=0,"No Late Payments",
T2126&lt;=2,"Low",
T2126&lt;=4,"Moderate",
TRUE,"High"
)</f>
        <v>No Late Payments</v>
      </c>
      <c r="AC2126" s="10" t="str" cm="1">
        <f t="array" ref="AC2126">_xlfn.IFS(
H2126&lt;40000000,"Low",
H2126&lt;60000000,"Medium",
H2126&lt;100000000,"High",
TRUE,"Very High"
)</f>
        <v>Medium</v>
      </c>
    </row>
    <row r="2127" spans="1:29">
      <c r="A2127" s="21" t="s">
        <v>2159</v>
      </c>
      <c r="B2127" s="22">
        <v>41</v>
      </c>
      <c r="C2127" s="22" t="s">
        <v>34</v>
      </c>
      <c r="D2127" s="22" t="s">
        <v>23</v>
      </c>
      <c r="E2127" s="22" t="s">
        <v>24</v>
      </c>
      <c r="F2127" s="22" t="s">
        <v>28</v>
      </c>
      <c r="G2127" s="23">
        <v>11300000</v>
      </c>
      <c r="H2127" s="23">
        <v>67000000</v>
      </c>
      <c r="I2127" s="22">
        <v>101</v>
      </c>
      <c r="J2127" s="22">
        <v>0</v>
      </c>
      <c r="K2127" s="22">
        <v>0</v>
      </c>
      <c r="L2127" s="22">
        <v>2</v>
      </c>
      <c r="M2127" s="23">
        <v>26800000</v>
      </c>
      <c r="N2127" s="23">
        <v>37160000</v>
      </c>
      <c r="O2127" s="23">
        <v>34020000</v>
      </c>
      <c r="P2127" s="23">
        <v>13390000</v>
      </c>
      <c r="Q2127" s="23">
        <v>14040000</v>
      </c>
      <c r="R2127" s="23">
        <v>10150000</v>
      </c>
      <c r="S2127" s="23">
        <v>4460000</v>
      </c>
      <c r="T2127" s="22">
        <v>1</v>
      </c>
      <c r="U2127" s="22">
        <v>0</v>
      </c>
      <c r="V2127" s="2" t="str" cm="1">
        <f t="array" ref="V2127">_xlfn.IFS(B2127&lt;30,"21-29",
B2127&lt;40,"30-39",
B2127&lt;50,"40-49",
B2127&lt;60,"50-59",
TRUE,"60+"
)</f>
        <v>40-49</v>
      </c>
      <c r="W2127" s="24">
        <f t="shared" si="99"/>
        <v>32660000</v>
      </c>
      <c r="X2127" s="24">
        <f t="shared" si="100"/>
        <v>12526666.666666666</v>
      </c>
      <c r="Y2127" s="25">
        <f t="shared" si="101"/>
        <v>0.48746268656716418</v>
      </c>
      <c r="Z2127" s="2" t="str" cm="1">
        <f t="array" ref="Z2127">_xlfn.IFS(Y2127&lt;=25%,"Low",
Y2127&lt;=50%,"Moderate",
Y2127&lt;=75%,"High",
Y2127&lt;=100%,"Very High",
TRUE,"Over Limit"
)</f>
        <v>Moderate</v>
      </c>
      <c r="AA2127" s="2" cm="1">
        <f t="array" ref="AA2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27" s="2" t="str" cm="1">
        <f t="array" ref="AB2127">_xlfn.IFS(T2127=0,"No Late Payments",
T2127&lt;=2,"Low",
T2127&lt;=4,"Moderate",
TRUE,"High"
)</f>
        <v>Low</v>
      </c>
      <c r="AC2127" s="10" t="str" cm="1">
        <f t="array" ref="AC2127">_xlfn.IFS(
H2127&lt;40000000,"Low",
H2127&lt;60000000,"Medium",
H2127&lt;100000000,"High",
TRUE,"Very High"
)</f>
        <v>High</v>
      </c>
    </row>
    <row r="2128" spans="1:29">
      <c r="A2128" s="18" t="s">
        <v>2160</v>
      </c>
      <c r="B2128" s="19">
        <v>41</v>
      </c>
      <c r="C2128" s="19" t="s">
        <v>34</v>
      </c>
      <c r="D2128" s="19" t="s">
        <v>23</v>
      </c>
      <c r="E2128" s="19" t="s">
        <v>38</v>
      </c>
      <c r="F2128" s="19" t="s">
        <v>25</v>
      </c>
      <c r="G2128" s="20">
        <v>8600000</v>
      </c>
      <c r="H2128" s="20">
        <v>23000000</v>
      </c>
      <c r="I2128" s="19">
        <v>48</v>
      </c>
      <c r="J2128" s="19">
        <v>0</v>
      </c>
      <c r="K2128" s="19">
        <v>0</v>
      </c>
      <c r="L2128" s="19">
        <v>0</v>
      </c>
      <c r="M2128" s="20">
        <v>9970000</v>
      </c>
      <c r="N2128" s="20">
        <v>9310000</v>
      </c>
      <c r="O2128" s="20">
        <v>10910000</v>
      </c>
      <c r="P2128" s="20">
        <v>3090000</v>
      </c>
      <c r="Q2128" s="20">
        <v>4550000</v>
      </c>
      <c r="R2128" s="20">
        <v>3500000</v>
      </c>
      <c r="S2128" s="20">
        <v>360000</v>
      </c>
      <c r="T2128" s="19">
        <v>1</v>
      </c>
      <c r="U2128" s="19">
        <v>0</v>
      </c>
      <c r="V2128" s="2" t="str" cm="1">
        <f t="array" ref="V2128">_xlfn.IFS(B2128&lt;30,"21-29",
B2128&lt;40,"30-39",
B2128&lt;50,"40-49",
B2128&lt;60,"50-59",
TRUE,"60+"
)</f>
        <v>40-49</v>
      </c>
      <c r="W2128" s="24">
        <f t="shared" si="99"/>
        <v>10063333.333333334</v>
      </c>
      <c r="X2128" s="24">
        <f t="shared" si="100"/>
        <v>3713333.3333333335</v>
      </c>
      <c r="Y2128" s="25">
        <f t="shared" si="101"/>
        <v>0.43753623188405799</v>
      </c>
      <c r="Z2128" s="2" t="str" cm="1">
        <f t="array" ref="Z2128">_xlfn.IFS(Y2128&lt;=25%,"Low",
Y2128&lt;=50%,"Moderate",
Y2128&lt;=75%,"High",
Y2128&lt;=100%,"Very High",
TRUE,"Over Limit"
)</f>
        <v>Moderate</v>
      </c>
      <c r="AA2128" s="2" cm="1">
        <f t="array" ref="AA2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28" s="2" t="str" cm="1">
        <f t="array" ref="AB2128">_xlfn.IFS(T2128=0,"No Late Payments",
T2128&lt;=2,"Low",
T2128&lt;=4,"Moderate",
TRUE,"High"
)</f>
        <v>Low</v>
      </c>
      <c r="AC2128" s="10" t="str" cm="1">
        <f t="array" ref="AC2128">_xlfn.IFS(
H2128&lt;40000000,"Low",
H2128&lt;60000000,"Medium",
H2128&lt;100000000,"High",
TRUE,"Very High"
)</f>
        <v>Low</v>
      </c>
    </row>
    <row r="2129" spans="1:29">
      <c r="A2129" s="21" t="s">
        <v>2161</v>
      </c>
      <c r="B2129" s="22">
        <v>35</v>
      </c>
      <c r="C2129" s="22" t="s">
        <v>34</v>
      </c>
      <c r="D2129" s="22" t="s">
        <v>23</v>
      </c>
      <c r="E2129" s="22" t="s">
        <v>24</v>
      </c>
      <c r="F2129" s="22" t="s">
        <v>41</v>
      </c>
      <c r="G2129" s="23">
        <v>13600000</v>
      </c>
      <c r="H2129" s="23">
        <v>54000000</v>
      </c>
      <c r="I2129" s="22">
        <v>17</v>
      </c>
      <c r="J2129" s="22">
        <v>2</v>
      </c>
      <c r="K2129" s="22">
        <v>1</v>
      </c>
      <c r="L2129" s="22">
        <v>3</v>
      </c>
      <c r="M2129" s="23">
        <v>43060000</v>
      </c>
      <c r="N2129" s="23">
        <v>31520000</v>
      </c>
      <c r="O2129" s="23">
        <v>33810000</v>
      </c>
      <c r="P2129" s="23">
        <v>930000</v>
      </c>
      <c r="Q2129" s="23">
        <v>1130000</v>
      </c>
      <c r="R2129" s="23">
        <v>670000</v>
      </c>
      <c r="S2129" s="23">
        <v>4670000</v>
      </c>
      <c r="T2129" s="22">
        <v>3</v>
      </c>
      <c r="U2129" s="22">
        <v>0</v>
      </c>
      <c r="V2129" s="2" t="str" cm="1">
        <f t="array" ref="V2129">_xlfn.IFS(B2129&lt;30,"21-29",
B2129&lt;40,"30-39",
B2129&lt;50,"40-49",
B2129&lt;60,"50-59",
TRUE,"60+"
)</f>
        <v>30-39</v>
      </c>
      <c r="W2129" s="24">
        <f t="shared" si="99"/>
        <v>36130000</v>
      </c>
      <c r="X2129" s="24">
        <f t="shared" si="100"/>
        <v>910000</v>
      </c>
      <c r="Y2129" s="25">
        <f t="shared" si="101"/>
        <v>0.66907407407407404</v>
      </c>
      <c r="Z2129" s="2" t="str" cm="1">
        <f t="array" ref="Z2129">_xlfn.IFS(Y2129&lt;=25%,"Low",
Y2129&lt;=50%,"Moderate",
Y2129&lt;=75%,"High",
Y2129&lt;=100%,"Very High",
TRUE,"Over Limit"
)</f>
        <v>High</v>
      </c>
      <c r="AA2129" s="2" cm="1">
        <f t="array" ref="AA2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9" s="2" t="str" cm="1">
        <f t="array" ref="AB2129">_xlfn.IFS(T2129=0,"No Late Payments",
T2129&lt;=2,"Low",
T2129&lt;=4,"Moderate",
TRUE,"High"
)</f>
        <v>Moderate</v>
      </c>
      <c r="AC2129" s="10" t="str" cm="1">
        <f t="array" ref="AC2129">_xlfn.IFS(
H2129&lt;40000000,"Low",
H2129&lt;60000000,"Medium",
H2129&lt;100000000,"High",
TRUE,"Very High"
)</f>
        <v>Medium</v>
      </c>
    </row>
    <row r="2130" spans="1:29">
      <c r="A2130" s="18" t="s">
        <v>2162</v>
      </c>
      <c r="B2130" s="19">
        <v>49</v>
      </c>
      <c r="C2130" s="19" t="s">
        <v>34</v>
      </c>
      <c r="D2130" s="19" t="s">
        <v>27</v>
      </c>
      <c r="E2130" s="19" t="s">
        <v>24</v>
      </c>
      <c r="F2130" s="19" t="s">
        <v>28</v>
      </c>
      <c r="G2130" s="20">
        <v>9200000</v>
      </c>
      <c r="H2130" s="20">
        <v>57000000</v>
      </c>
      <c r="I2130" s="19">
        <v>193</v>
      </c>
      <c r="J2130" s="19">
        <v>2</v>
      </c>
      <c r="K2130" s="19">
        <v>3</v>
      </c>
      <c r="L2130" s="19">
        <v>3</v>
      </c>
      <c r="M2130" s="20">
        <v>36370000</v>
      </c>
      <c r="N2130" s="20">
        <v>43400000</v>
      </c>
      <c r="O2130" s="20">
        <v>48690000</v>
      </c>
      <c r="P2130" s="20">
        <v>1220000</v>
      </c>
      <c r="Q2130" s="20">
        <v>1010000</v>
      </c>
      <c r="R2130" s="20">
        <v>6630000</v>
      </c>
      <c r="S2130" s="20">
        <v>7590000</v>
      </c>
      <c r="T2130" s="19">
        <v>3</v>
      </c>
      <c r="U2130" s="19">
        <v>1</v>
      </c>
      <c r="V2130" s="2" t="str" cm="1">
        <f t="array" ref="V2130">_xlfn.IFS(B2130&lt;30,"21-29",
B2130&lt;40,"30-39",
B2130&lt;50,"40-49",
B2130&lt;60,"50-59",
TRUE,"60+"
)</f>
        <v>40-49</v>
      </c>
      <c r="W2130" s="24">
        <f t="shared" si="99"/>
        <v>42820000</v>
      </c>
      <c r="X2130" s="24">
        <f t="shared" si="100"/>
        <v>2953333.3333333335</v>
      </c>
      <c r="Y2130" s="25">
        <f t="shared" si="101"/>
        <v>0.75122807017543858</v>
      </c>
      <c r="Z2130" s="2" t="str" cm="1">
        <f t="array" ref="Z2130">_xlfn.IFS(Y2130&lt;=25%,"Low",
Y2130&lt;=50%,"Moderate",
Y2130&lt;=75%,"High",
Y2130&lt;=100%,"Very High",
TRUE,"Over Limit"
)</f>
        <v>Very High</v>
      </c>
      <c r="AA2130" s="2" cm="1">
        <f t="array" ref="AA2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30" s="2" t="str" cm="1">
        <f t="array" ref="AB2130">_xlfn.IFS(T2130=0,"No Late Payments",
T2130&lt;=2,"Low",
T2130&lt;=4,"Moderate",
TRUE,"High"
)</f>
        <v>Moderate</v>
      </c>
      <c r="AC2130" s="10" t="str" cm="1">
        <f t="array" ref="AC2130">_xlfn.IFS(
H2130&lt;40000000,"Low",
H2130&lt;60000000,"Medium",
H2130&lt;100000000,"High",
TRUE,"Very High"
)</f>
        <v>Medium</v>
      </c>
    </row>
    <row r="2131" spans="1:29">
      <c r="A2131" s="21" t="s">
        <v>2163</v>
      </c>
      <c r="B2131" s="22">
        <v>36</v>
      </c>
      <c r="C2131" s="22" t="s">
        <v>34</v>
      </c>
      <c r="D2131" s="22" t="s">
        <v>23</v>
      </c>
      <c r="E2131" s="22" t="s">
        <v>38</v>
      </c>
      <c r="F2131" s="22" t="s">
        <v>48</v>
      </c>
      <c r="G2131" s="23">
        <v>13600000</v>
      </c>
      <c r="H2131" s="23">
        <v>47000000</v>
      </c>
      <c r="I2131" s="22">
        <v>65</v>
      </c>
      <c r="J2131" s="22">
        <v>0</v>
      </c>
      <c r="K2131" s="22">
        <v>0</v>
      </c>
      <c r="L2131" s="22">
        <v>0</v>
      </c>
      <c r="M2131" s="23">
        <v>14710000</v>
      </c>
      <c r="N2131" s="23">
        <v>20290000</v>
      </c>
      <c r="O2131" s="23">
        <v>17150000</v>
      </c>
      <c r="P2131" s="23">
        <v>5850000</v>
      </c>
      <c r="Q2131" s="23">
        <v>10990000</v>
      </c>
      <c r="R2131" s="23">
        <v>4360000</v>
      </c>
      <c r="S2131" s="23">
        <v>3290000</v>
      </c>
      <c r="T2131" s="22">
        <v>0</v>
      </c>
      <c r="U2131" s="22">
        <v>0</v>
      </c>
      <c r="V2131" s="2" t="str" cm="1">
        <f t="array" ref="V2131">_xlfn.IFS(B2131&lt;30,"21-29",
B2131&lt;40,"30-39",
B2131&lt;50,"40-49",
B2131&lt;60,"50-59",
TRUE,"60+"
)</f>
        <v>30-39</v>
      </c>
      <c r="W2131" s="24">
        <f t="shared" si="99"/>
        <v>17383333.333333332</v>
      </c>
      <c r="X2131" s="24">
        <f t="shared" si="100"/>
        <v>7066666.666666667</v>
      </c>
      <c r="Y2131" s="25">
        <f t="shared" si="101"/>
        <v>0.36985815602836875</v>
      </c>
      <c r="Z2131" s="2" t="str" cm="1">
        <f t="array" ref="Z2131">_xlfn.IFS(Y2131&lt;=25%,"Low",
Y2131&lt;=50%,"Moderate",
Y2131&lt;=75%,"High",
Y2131&lt;=100%,"Very High",
TRUE,"Over Limit"
)</f>
        <v>Moderate</v>
      </c>
      <c r="AA2131" s="2" cm="1">
        <f t="array" ref="AA2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1" s="2" t="str" cm="1">
        <f t="array" ref="AB2131">_xlfn.IFS(T2131=0,"No Late Payments",
T2131&lt;=2,"Low",
T2131&lt;=4,"Moderate",
TRUE,"High"
)</f>
        <v>No Late Payments</v>
      </c>
      <c r="AC2131" s="10" t="str" cm="1">
        <f t="array" ref="AC2131">_xlfn.IFS(
H2131&lt;40000000,"Low",
H2131&lt;60000000,"Medium",
H2131&lt;100000000,"High",
TRUE,"Very High"
)</f>
        <v>Medium</v>
      </c>
    </row>
    <row r="2132" spans="1:29">
      <c r="A2132" s="18" t="s">
        <v>2164</v>
      </c>
      <c r="B2132" s="19">
        <v>29</v>
      </c>
      <c r="C2132" s="19" t="s">
        <v>34</v>
      </c>
      <c r="D2132" s="19" t="s">
        <v>23</v>
      </c>
      <c r="E2132" s="19" t="s">
        <v>24</v>
      </c>
      <c r="F2132" s="19" t="s">
        <v>28</v>
      </c>
      <c r="G2132" s="20">
        <v>14300000</v>
      </c>
      <c r="H2132" s="20">
        <v>50000000</v>
      </c>
      <c r="I2132" s="19">
        <v>66</v>
      </c>
      <c r="J2132" s="19">
        <v>0</v>
      </c>
      <c r="K2132" s="19">
        <v>0</v>
      </c>
      <c r="L2132" s="19">
        <v>0</v>
      </c>
      <c r="M2132" s="20">
        <v>17130000</v>
      </c>
      <c r="N2132" s="20">
        <v>14490000</v>
      </c>
      <c r="O2132" s="20">
        <v>7900000</v>
      </c>
      <c r="P2132" s="20">
        <v>9860000</v>
      </c>
      <c r="Q2132" s="20">
        <v>6310000</v>
      </c>
      <c r="R2132" s="20">
        <v>3230000</v>
      </c>
      <c r="S2132" s="20">
        <v>1820000</v>
      </c>
      <c r="T2132" s="19">
        <v>0</v>
      </c>
      <c r="U2132" s="19">
        <v>0</v>
      </c>
      <c r="V2132" s="2" t="str" cm="1">
        <f t="array" ref="V2132">_xlfn.IFS(B2132&lt;30,"21-29",
B2132&lt;40,"30-39",
B2132&lt;50,"40-49",
B2132&lt;60,"50-59",
TRUE,"60+"
)</f>
        <v>21-29</v>
      </c>
      <c r="W2132" s="24">
        <f t="shared" si="99"/>
        <v>13173333.333333334</v>
      </c>
      <c r="X2132" s="24">
        <f t="shared" si="100"/>
        <v>6466666.666666667</v>
      </c>
      <c r="Y2132" s="25">
        <f t="shared" si="101"/>
        <v>0.26346666666666668</v>
      </c>
      <c r="Z2132" s="2" t="str" cm="1">
        <f t="array" ref="Z2132">_xlfn.IFS(Y2132&lt;=25%,"Low",
Y2132&lt;=50%,"Moderate",
Y2132&lt;=75%,"High",
Y2132&lt;=100%,"Very High",
TRUE,"Over Limit"
)</f>
        <v>Moderate</v>
      </c>
      <c r="AA2132" s="2" cm="1">
        <f t="array" ref="AA2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2" s="2" t="str" cm="1">
        <f t="array" ref="AB2132">_xlfn.IFS(T2132=0,"No Late Payments",
T2132&lt;=2,"Low",
T2132&lt;=4,"Moderate",
TRUE,"High"
)</f>
        <v>No Late Payments</v>
      </c>
      <c r="AC2132" s="10" t="str" cm="1">
        <f t="array" ref="AC2132">_xlfn.IFS(
H2132&lt;40000000,"Low",
H2132&lt;60000000,"Medium",
H2132&lt;100000000,"High",
TRUE,"Very High"
)</f>
        <v>Medium</v>
      </c>
    </row>
    <row r="2133" spans="1:29">
      <c r="A2133" s="21" t="s">
        <v>2165</v>
      </c>
      <c r="B2133" s="22">
        <v>44</v>
      </c>
      <c r="C2133" s="22" t="s">
        <v>22</v>
      </c>
      <c r="D2133" s="22" t="s">
        <v>27</v>
      </c>
      <c r="E2133" s="22" t="s">
        <v>38</v>
      </c>
      <c r="F2133" s="22" t="s">
        <v>28</v>
      </c>
      <c r="G2133" s="23">
        <v>7000000</v>
      </c>
      <c r="H2133" s="23">
        <v>31000000</v>
      </c>
      <c r="I2133" s="22">
        <v>135</v>
      </c>
      <c r="J2133" s="22">
        <v>0</v>
      </c>
      <c r="K2133" s="22">
        <v>0</v>
      </c>
      <c r="L2133" s="22">
        <v>0</v>
      </c>
      <c r="M2133" s="23">
        <v>0</v>
      </c>
      <c r="N2133" s="23">
        <v>6370000</v>
      </c>
      <c r="O2133" s="23">
        <v>8760000</v>
      </c>
      <c r="P2133" s="23">
        <v>0</v>
      </c>
      <c r="Q2133" s="23">
        <v>6600000</v>
      </c>
      <c r="R2133" s="23">
        <v>5500000</v>
      </c>
      <c r="S2133" s="23">
        <v>730000</v>
      </c>
      <c r="T2133" s="22">
        <v>0</v>
      </c>
      <c r="U2133" s="22">
        <v>0</v>
      </c>
      <c r="V2133" s="2" t="str" cm="1">
        <f t="array" ref="V2133">_xlfn.IFS(B2133&lt;30,"21-29",
B2133&lt;40,"30-39",
B2133&lt;50,"40-49",
B2133&lt;60,"50-59",
TRUE,"60+"
)</f>
        <v>40-49</v>
      </c>
      <c r="W2133" s="24">
        <f t="shared" si="99"/>
        <v>5043333.333333333</v>
      </c>
      <c r="X2133" s="24">
        <f t="shared" si="100"/>
        <v>4033333.3333333335</v>
      </c>
      <c r="Y2133" s="25">
        <f t="shared" si="101"/>
        <v>0.16268817204301075</v>
      </c>
      <c r="Z2133" s="2" t="str" cm="1">
        <f t="array" ref="Z2133">_xlfn.IFS(Y2133&lt;=25%,"Low",
Y2133&lt;=50%,"Moderate",
Y2133&lt;=75%,"High",
Y2133&lt;=100%,"Very High",
TRUE,"Over Limit"
)</f>
        <v>Low</v>
      </c>
      <c r="AA2133" s="2" cm="1">
        <f t="array" ref="AA2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3" s="2" t="str" cm="1">
        <f t="array" ref="AB2133">_xlfn.IFS(T2133=0,"No Late Payments",
T2133&lt;=2,"Low",
T2133&lt;=4,"Moderate",
TRUE,"High"
)</f>
        <v>No Late Payments</v>
      </c>
      <c r="AC2133" s="10" t="str" cm="1">
        <f t="array" ref="AC2133">_xlfn.IFS(
H2133&lt;40000000,"Low",
H2133&lt;60000000,"Medium",
H2133&lt;100000000,"High",
TRUE,"Very High"
)</f>
        <v>Low</v>
      </c>
    </row>
    <row r="2134" spans="1:29">
      <c r="A2134" s="18" t="s">
        <v>2166</v>
      </c>
      <c r="B2134" s="19">
        <v>31</v>
      </c>
      <c r="C2134" s="19" t="s">
        <v>34</v>
      </c>
      <c r="D2134" s="19" t="s">
        <v>23</v>
      </c>
      <c r="E2134" s="19" t="s">
        <v>38</v>
      </c>
      <c r="F2134" s="19" t="s">
        <v>28</v>
      </c>
      <c r="G2134" s="20">
        <v>19000000</v>
      </c>
      <c r="H2134" s="20">
        <v>56000000</v>
      </c>
      <c r="I2134" s="19">
        <v>35</v>
      </c>
      <c r="J2134" s="19">
        <v>1</v>
      </c>
      <c r="K2134" s="19">
        <v>0</v>
      </c>
      <c r="L2134" s="19">
        <v>0</v>
      </c>
      <c r="M2134" s="20">
        <v>23840000</v>
      </c>
      <c r="N2134" s="20">
        <v>17340000</v>
      </c>
      <c r="O2134" s="20">
        <v>16210000</v>
      </c>
      <c r="P2134" s="20">
        <v>6030000</v>
      </c>
      <c r="Q2134" s="20">
        <v>2750000</v>
      </c>
      <c r="R2134" s="20">
        <v>4300000</v>
      </c>
      <c r="S2134" s="20">
        <v>3050000</v>
      </c>
      <c r="T2134" s="19">
        <v>2</v>
      </c>
      <c r="U2134" s="19">
        <v>0</v>
      </c>
      <c r="V2134" s="2" t="str" cm="1">
        <f t="array" ref="V2134">_xlfn.IFS(B2134&lt;30,"21-29",
B2134&lt;40,"30-39",
B2134&lt;50,"40-49",
B2134&lt;60,"50-59",
TRUE,"60+"
)</f>
        <v>30-39</v>
      </c>
      <c r="W2134" s="24">
        <f t="shared" si="99"/>
        <v>19130000</v>
      </c>
      <c r="X2134" s="24">
        <f t="shared" si="100"/>
        <v>4360000</v>
      </c>
      <c r="Y2134" s="25">
        <f t="shared" si="101"/>
        <v>0.34160714285714283</v>
      </c>
      <c r="Z2134" s="2" t="str" cm="1">
        <f t="array" ref="Z2134">_xlfn.IFS(Y2134&lt;=25%,"Low",
Y2134&lt;=50%,"Moderate",
Y2134&lt;=75%,"High",
Y2134&lt;=100%,"Very High",
TRUE,"Over Limit"
)</f>
        <v>Moderate</v>
      </c>
      <c r="AA2134" s="2" cm="1">
        <f t="array" ref="AA2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4" s="2" t="str" cm="1">
        <f t="array" ref="AB2134">_xlfn.IFS(T2134=0,"No Late Payments",
T2134&lt;=2,"Low",
T2134&lt;=4,"Moderate",
TRUE,"High"
)</f>
        <v>Low</v>
      </c>
      <c r="AC2134" s="10" t="str" cm="1">
        <f t="array" ref="AC2134">_xlfn.IFS(
H2134&lt;40000000,"Low",
H2134&lt;60000000,"Medium",
H2134&lt;100000000,"High",
TRUE,"Very High"
)</f>
        <v>Medium</v>
      </c>
    </row>
    <row r="2135" spans="1:29">
      <c r="A2135" s="21" t="s">
        <v>2167</v>
      </c>
      <c r="B2135" s="22">
        <v>45</v>
      </c>
      <c r="C2135" s="22" t="s">
        <v>22</v>
      </c>
      <c r="D2135" s="22" t="s">
        <v>46</v>
      </c>
      <c r="E2135" s="22" t="s">
        <v>24</v>
      </c>
      <c r="F2135" s="22" t="s">
        <v>28</v>
      </c>
      <c r="G2135" s="23">
        <v>15300000</v>
      </c>
      <c r="H2135" s="23">
        <v>88000000</v>
      </c>
      <c r="I2135" s="22">
        <v>198</v>
      </c>
      <c r="J2135" s="22">
        <v>0</v>
      </c>
      <c r="K2135" s="22">
        <v>0</v>
      </c>
      <c r="L2135" s="22">
        <v>1</v>
      </c>
      <c r="M2135" s="23">
        <v>19810000</v>
      </c>
      <c r="N2135" s="23">
        <v>18190000</v>
      </c>
      <c r="O2135" s="23">
        <v>10140000</v>
      </c>
      <c r="P2135" s="23">
        <v>3780000</v>
      </c>
      <c r="Q2135" s="23">
        <v>9710000</v>
      </c>
      <c r="R2135" s="23">
        <v>2790000</v>
      </c>
      <c r="S2135" s="23">
        <v>1440000</v>
      </c>
      <c r="T2135" s="22">
        <v>1</v>
      </c>
      <c r="U2135" s="22">
        <v>0</v>
      </c>
      <c r="V2135" s="2" t="str" cm="1">
        <f t="array" ref="V2135">_xlfn.IFS(B2135&lt;30,"21-29",
B2135&lt;40,"30-39",
B2135&lt;50,"40-49",
B2135&lt;60,"50-59",
TRUE,"60+"
)</f>
        <v>40-49</v>
      </c>
      <c r="W2135" s="24">
        <f t="shared" si="99"/>
        <v>16046666.666666666</v>
      </c>
      <c r="X2135" s="24">
        <f t="shared" si="100"/>
        <v>5426666.666666667</v>
      </c>
      <c r="Y2135" s="25">
        <f t="shared" si="101"/>
        <v>0.18234848484848484</v>
      </c>
      <c r="Z2135" s="2" t="str" cm="1">
        <f t="array" ref="Z2135">_xlfn.IFS(Y2135&lt;=25%,"Low",
Y2135&lt;=50%,"Moderate",
Y2135&lt;=75%,"High",
Y2135&lt;=100%,"Very High",
TRUE,"Over Limit"
)</f>
        <v>Low</v>
      </c>
      <c r="AA2135" s="2" cm="1">
        <f t="array" ref="AA2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5" s="2" t="str" cm="1">
        <f t="array" ref="AB2135">_xlfn.IFS(T2135=0,"No Late Payments",
T2135&lt;=2,"Low",
T2135&lt;=4,"Moderate",
TRUE,"High"
)</f>
        <v>Low</v>
      </c>
      <c r="AC2135" s="10" t="str" cm="1">
        <f t="array" ref="AC2135">_xlfn.IFS(
H2135&lt;40000000,"Low",
H2135&lt;60000000,"Medium",
H2135&lt;100000000,"High",
TRUE,"Very High"
)</f>
        <v>High</v>
      </c>
    </row>
    <row r="2136" spans="1:29">
      <c r="A2136" s="18" t="s">
        <v>2168</v>
      </c>
      <c r="B2136" s="19">
        <v>31</v>
      </c>
      <c r="C2136" s="19" t="s">
        <v>22</v>
      </c>
      <c r="D2136" s="19" t="s">
        <v>23</v>
      </c>
      <c r="E2136" s="19" t="s">
        <v>38</v>
      </c>
      <c r="F2136" s="19" t="s">
        <v>48</v>
      </c>
      <c r="G2136" s="20">
        <v>10800000</v>
      </c>
      <c r="H2136" s="20">
        <v>61000000</v>
      </c>
      <c r="I2136" s="19">
        <v>99</v>
      </c>
      <c r="J2136" s="19">
        <v>0</v>
      </c>
      <c r="K2136" s="19">
        <v>0</v>
      </c>
      <c r="L2136" s="19">
        <v>0</v>
      </c>
      <c r="M2136" s="20">
        <v>4920000</v>
      </c>
      <c r="N2136" s="20">
        <v>10630000</v>
      </c>
      <c r="O2136" s="20">
        <v>11040000</v>
      </c>
      <c r="P2136" s="20">
        <v>2260000</v>
      </c>
      <c r="Q2136" s="20">
        <v>10290000</v>
      </c>
      <c r="R2136" s="20">
        <v>10870000</v>
      </c>
      <c r="S2136" s="20">
        <v>470000</v>
      </c>
      <c r="T2136" s="19">
        <v>0</v>
      </c>
      <c r="U2136" s="19">
        <v>0</v>
      </c>
      <c r="V2136" s="2" t="str" cm="1">
        <f t="array" ref="V2136">_xlfn.IFS(B2136&lt;30,"21-29",
B2136&lt;40,"30-39",
B2136&lt;50,"40-49",
B2136&lt;60,"50-59",
TRUE,"60+"
)</f>
        <v>30-39</v>
      </c>
      <c r="W2136" s="24">
        <f t="shared" si="99"/>
        <v>8863333.333333334</v>
      </c>
      <c r="X2136" s="24">
        <f t="shared" si="100"/>
        <v>7806666.666666667</v>
      </c>
      <c r="Y2136" s="25">
        <f t="shared" si="101"/>
        <v>0.14530054644808743</v>
      </c>
      <c r="Z2136" s="2" t="str" cm="1">
        <f t="array" ref="Z2136">_xlfn.IFS(Y2136&lt;=25%,"Low",
Y2136&lt;=50%,"Moderate",
Y2136&lt;=75%,"High",
Y2136&lt;=100%,"Very High",
TRUE,"Over Limit"
)</f>
        <v>Low</v>
      </c>
      <c r="AA2136" s="2" cm="1">
        <f t="array" ref="AA2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6" s="2" t="str" cm="1">
        <f t="array" ref="AB2136">_xlfn.IFS(T2136=0,"No Late Payments",
T2136&lt;=2,"Low",
T2136&lt;=4,"Moderate",
TRUE,"High"
)</f>
        <v>No Late Payments</v>
      </c>
      <c r="AC2136" s="10" t="str" cm="1">
        <f t="array" ref="AC2136">_xlfn.IFS(
H2136&lt;40000000,"Low",
H2136&lt;60000000,"Medium",
H2136&lt;100000000,"High",
TRUE,"Very High"
)</f>
        <v>High</v>
      </c>
    </row>
    <row r="2137" spans="1:29">
      <c r="A2137" s="21" t="s">
        <v>2169</v>
      </c>
      <c r="B2137" s="22">
        <v>42</v>
      </c>
      <c r="C2137" s="22" t="s">
        <v>22</v>
      </c>
      <c r="D2137" s="22" t="s">
        <v>23</v>
      </c>
      <c r="E2137" s="22" t="s">
        <v>31</v>
      </c>
      <c r="F2137" s="22" t="s">
        <v>25</v>
      </c>
      <c r="G2137" s="23">
        <v>13800000</v>
      </c>
      <c r="H2137" s="23">
        <v>25000000</v>
      </c>
      <c r="I2137" s="22">
        <v>147</v>
      </c>
      <c r="J2137" s="22">
        <v>1</v>
      </c>
      <c r="K2137" s="22">
        <v>2</v>
      </c>
      <c r="L2137" s="22">
        <v>0</v>
      </c>
      <c r="M2137" s="23">
        <v>10290000</v>
      </c>
      <c r="N2137" s="23">
        <v>11290000</v>
      </c>
      <c r="O2137" s="23">
        <v>13540000</v>
      </c>
      <c r="P2137" s="23">
        <v>2520000</v>
      </c>
      <c r="Q2137" s="23">
        <v>270000</v>
      </c>
      <c r="R2137" s="23">
        <v>3070000</v>
      </c>
      <c r="S2137" s="23">
        <v>630000</v>
      </c>
      <c r="T2137" s="22">
        <v>4</v>
      </c>
      <c r="U2137" s="22">
        <v>1</v>
      </c>
      <c r="V2137" s="2" t="str" cm="1">
        <f t="array" ref="V2137">_xlfn.IFS(B2137&lt;30,"21-29",
B2137&lt;40,"30-39",
B2137&lt;50,"40-49",
B2137&lt;60,"50-59",
TRUE,"60+"
)</f>
        <v>40-49</v>
      </c>
      <c r="W2137" s="24">
        <f t="shared" si="99"/>
        <v>11706666.666666666</v>
      </c>
      <c r="X2137" s="24">
        <f t="shared" si="100"/>
        <v>1953333.3333333333</v>
      </c>
      <c r="Y2137" s="25">
        <f t="shared" si="101"/>
        <v>0.46826666666666666</v>
      </c>
      <c r="Z2137" s="2" t="str" cm="1">
        <f t="array" ref="Z2137">_xlfn.IFS(Y2137&lt;=25%,"Low",
Y2137&lt;=50%,"Moderate",
Y2137&lt;=75%,"High",
Y2137&lt;=100%,"Very High",
TRUE,"Over Limit"
)</f>
        <v>Moderate</v>
      </c>
      <c r="AA2137" s="2" cm="1">
        <f t="array" ref="AA2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7" s="2" t="str" cm="1">
        <f t="array" ref="AB2137">_xlfn.IFS(T2137=0,"No Late Payments",
T2137&lt;=2,"Low",
T2137&lt;=4,"Moderate",
TRUE,"High"
)</f>
        <v>Moderate</v>
      </c>
      <c r="AC2137" s="10" t="str" cm="1">
        <f t="array" ref="AC2137">_xlfn.IFS(
H2137&lt;40000000,"Low",
H2137&lt;60000000,"Medium",
H2137&lt;100000000,"High",
TRUE,"Very High"
)</f>
        <v>Low</v>
      </c>
    </row>
    <row r="2138" spans="1:29">
      <c r="A2138" s="18" t="s">
        <v>2170</v>
      </c>
      <c r="B2138" s="19">
        <v>37</v>
      </c>
      <c r="C2138" s="19" t="s">
        <v>34</v>
      </c>
      <c r="D2138" s="19" t="s">
        <v>46</v>
      </c>
      <c r="E2138" s="19" t="s">
        <v>24</v>
      </c>
      <c r="F2138" s="19" t="s">
        <v>28</v>
      </c>
      <c r="G2138" s="20">
        <v>10100000</v>
      </c>
      <c r="H2138" s="20">
        <v>20000000</v>
      </c>
      <c r="I2138" s="19">
        <v>71</v>
      </c>
      <c r="J2138" s="19">
        <v>1</v>
      </c>
      <c r="K2138" s="19">
        <v>0</v>
      </c>
      <c r="L2138" s="19">
        <v>0</v>
      </c>
      <c r="M2138" s="20">
        <v>18500000</v>
      </c>
      <c r="N2138" s="20">
        <v>15630000</v>
      </c>
      <c r="O2138" s="20">
        <v>12440000</v>
      </c>
      <c r="P2138" s="20">
        <v>4950000</v>
      </c>
      <c r="Q2138" s="20">
        <v>15250000</v>
      </c>
      <c r="R2138" s="20">
        <v>4430000</v>
      </c>
      <c r="S2138" s="20">
        <v>960000</v>
      </c>
      <c r="T2138" s="19">
        <v>2</v>
      </c>
      <c r="U2138" s="19">
        <v>0</v>
      </c>
      <c r="V2138" s="2" t="str" cm="1">
        <f t="array" ref="V2138">_xlfn.IFS(B2138&lt;30,"21-29",
B2138&lt;40,"30-39",
B2138&lt;50,"40-49",
B2138&lt;60,"50-59",
TRUE,"60+"
)</f>
        <v>30-39</v>
      </c>
      <c r="W2138" s="24">
        <f t="shared" si="99"/>
        <v>15523333.333333334</v>
      </c>
      <c r="X2138" s="24">
        <f t="shared" si="100"/>
        <v>8210000</v>
      </c>
      <c r="Y2138" s="25">
        <f t="shared" si="101"/>
        <v>0.77616666666666667</v>
      </c>
      <c r="Z2138" s="2" t="str" cm="1">
        <f t="array" ref="Z2138">_xlfn.IFS(Y2138&lt;=25%,"Low",
Y2138&lt;=50%,"Moderate",
Y2138&lt;=75%,"High",
Y2138&lt;=100%,"Very High",
TRUE,"Over Limit"
)</f>
        <v>Very High</v>
      </c>
      <c r="AA2138" s="2" cm="1">
        <f t="array" ref="AA2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38" s="2" t="str" cm="1">
        <f t="array" ref="AB2138">_xlfn.IFS(T2138=0,"No Late Payments",
T2138&lt;=2,"Low",
T2138&lt;=4,"Moderate",
TRUE,"High"
)</f>
        <v>Low</v>
      </c>
      <c r="AC2138" s="10" t="str" cm="1">
        <f t="array" ref="AC2138">_xlfn.IFS(
H2138&lt;40000000,"Low",
H2138&lt;60000000,"Medium",
H2138&lt;100000000,"High",
TRUE,"Very High"
)</f>
        <v>Low</v>
      </c>
    </row>
    <row r="2139" spans="1:29">
      <c r="A2139" s="21" t="s">
        <v>2171</v>
      </c>
      <c r="B2139" s="22">
        <v>53</v>
      </c>
      <c r="C2139" s="22" t="s">
        <v>34</v>
      </c>
      <c r="D2139" s="22" t="s">
        <v>30</v>
      </c>
      <c r="E2139" s="22" t="s">
        <v>24</v>
      </c>
      <c r="F2139" s="22" t="s">
        <v>28</v>
      </c>
      <c r="G2139" s="23">
        <v>13200000</v>
      </c>
      <c r="H2139" s="23">
        <v>63000000</v>
      </c>
      <c r="I2139" s="22">
        <v>239</v>
      </c>
      <c r="J2139" s="22">
        <v>0</v>
      </c>
      <c r="K2139" s="22">
        <v>0</v>
      </c>
      <c r="L2139" s="22">
        <v>0</v>
      </c>
      <c r="M2139" s="23">
        <v>27200000</v>
      </c>
      <c r="N2139" s="23">
        <v>31870000</v>
      </c>
      <c r="O2139" s="23">
        <v>24660000</v>
      </c>
      <c r="P2139" s="23">
        <v>7250000</v>
      </c>
      <c r="Q2139" s="23">
        <v>12260000</v>
      </c>
      <c r="R2139" s="23">
        <v>14640000</v>
      </c>
      <c r="S2139" s="23">
        <v>4270000</v>
      </c>
      <c r="T2139" s="22">
        <v>0</v>
      </c>
      <c r="U2139" s="22">
        <v>0</v>
      </c>
      <c r="V2139" s="2" t="str" cm="1">
        <f t="array" ref="V2139">_xlfn.IFS(B2139&lt;30,"21-29",
B2139&lt;40,"30-39",
B2139&lt;50,"40-49",
B2139&lt;60,"50-59",
TRUE,"60+"
)</f>
        <v>50-59</v>
      </c>
      <c r="W2139" s="24">
        <f t="shared" si="99"/>
        <v>27910000</v>
      </c>
      <c r="X2139" s="24">
        <f t="shared" si="100"/>
        <v>11383333.333333334</v>
      </c>
      <c r="Y2139" s="25">
        <f t="shared" si="101"/>
        <v>0.44301587301587303</v>
      </c>
      <c r="Z2139" s="2" t="str" cm="1">
        <f t="array" ref="Z2139">_xlfn.IFS(Y2139&lt;=25%,"Low",
Y2139&lt;=50%,"Moderate",
Y2139&lt;=75%,"High",
Y2139&lt;=100%,"Very High",
TRUE,"Over Limit"
)</f>
        <v>Moderate</v>
      </c>
      <c r="AA2139" s="2" cm="1">
        <f t="array" ref="AA2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9" s="2" t="str" cm="1">
        <f t="array" ref="AB2139">_xlfn.IFS(T2139=0,"No Late Payments",
T2139&lt;=2,"Low",
T2139&lt;=4,"Moderate",
TRUE,"High"
)</f>
        <v>No Late Payments</v>
      </c>
      <c r="AC2139" s="10" t="str" cm="1">
        <f t="array" ref="AC2139">_xlfn.IFS(
H2139&lt;40000000,"Low",
H2139&lt;60000000,"Medium",
H2139&lt;100000000,"High",
TRUE,"Very High"
)</f>
        <v>High</v>
      </c>
    </row>
    <row r="2140" spans="1:29">
      <c r="A2140" s="18" t="s">
        <v>2172</v>
      </c>
      <c r="B2140" s="19">
        <v>46</v>
      </c>
      <c r="C2140" s="19" t="s">
        <v>22</v>
      </c>
      <c r="D2140" s="19" t="s">
        <v>23</v>
      </c>
      <c r="E2140" s="19" t="s">
        <v>24</v>
      </c>
      <c r="F2140" s="19" t="s">
        <v>31</v>
      </c>
      <c r="G2140" s="20">
        <v>8200000</v>
      </c>
      <c r="H2140" s="20">
        <v>37000000</v>
      </c>
      <c r="I2140" s="19">
        <v>80</v>
      </c>
      <c r="J2140" s="19">
        <v>0</v>
      </c>
      <c r="K2140" s="19">
        <v>0</v>
      </c>
      <c r="L2140" s="19">
        <v>0</v>
      </c>
      <c r="M2140" s="20">
        <v>24610000</v>
      </c>
      <c r="N2140" s="20">
        <v>24470000</v>
      </c>
      <c r="O2140" s="20">
        <v>23220000</v>
      </c>
      <c r="P2140" s="20">
        <v>15080000</v>
      </c>
      <c r="Q2140" s="20">
        <v>25260000</v>
      </c>
      <c r="R2140" s="20">
        <v>18970000</v>
      </c>
      <c r="S2140" s="20">
        <v>1270000</v>
      </c>
      <c r="T2140" s="19">
        <v>0</v>
      </c>
      <c r="U2140" s="19">
        <v>0</v>
      </c>
      <c r="V2140" s="2" t="str" cm="1">
        <f t="array" ref="V2140">_xlfn.IFS(B2140&lt;30,"21-29",
B2140&lt;40,"30-39",
B2140&lt;50,"40-49",
B2140&lt;60,"50-59",
TRUE,"60+"
)</f>
        <v>40-49</v>
      </c>
      <c r="W2140" s="24">
        <f t="shared" si="99"/>
        <v>24100000</v>
      </c>
      <c r="X2140" s="24">
        <f t="shared" si="100"/>
        <v>19770000</v>
      </c>
      <c r="Y2140" s="25">
        <f t="shared" si="101"/>
        <v>0.65135135135135136</v>
      </c>
      <c r="Z2140" s="2" t="str" cm="1">
        <f t="array" ref="Z2140">_xlfn.IFS(Y2140&lt;=25%,"Low",
Y2140&lt;=50%,"Moderate",
Y2140&lt;=75%,"High",
Y2140&lt;=100%,"Very High",
TRUE,"Over Limit"
)</f>
        <v>High</v>
      </c>
      <c r="AA2140" s="2" cm="1">
        <f t="array" ref="AA2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40" s="2" t="str" cm="1">
        <f t="array" ref="AB2140">_xlfn.IFS(T2140=0,"No Late Payments",
T2140&lt;=2,"Low",
T2140&lt;=4,"Moderate",
TRUE,"High"
)</f>
        <v>No Late Payments</v>
      </c>
      <c r="AC2140" s="10" t="str" cm="1">
        <f t="array" ref="AC2140">_xlfn.IFS(
H2140&lt;40000000,"Low",
H2140&lt;60000000,"Medium",
H2140&lt;100000000,"High",
TRUE,"Very High"
)</f>
        <v>Low</v>
      </c>
    </row>
    <row r="2141" spans="1:29">
      <c r="A2141" s="21" t="s">
        <v>2173</v>
      </c>
      <c r="B2141" s="22">
        <v>30</v>
      </c>
      <c r="C2141" s="22" t="s">
        <v>34</v>
      </c>
      <c r="D2141" s="22" t="s">
        <v>27</v>
      </c>
      <c r="E2141" s="22" t="s">
        <v>24</v>
      </c>
      <c r="F2141" s="22" t="s">
        <v>28</v>
      </c>
      <c r="G2141" s="23">
        <v>12600000</v>
      </c>
      <c r="H2141" s="23">
        <v>47000000</v>
      </c>
      <c r="I2141" s="22">
        <v>45</v>
      </c>
      <c r="J2141" s="22">
        <v>0</v>
      </c>
      <c r="K2141" s="22">
        <v>0</v>
      </c>
      <c r="L2141" s="22">
        <v>0</v>
      </c>
      <c r="M2141" s="23">
        <v>28280000</v>
      </c>
      <c r="N2141" s="23">
        <v>28000000</v>
      </c>
      <c r="O2141" s="23">
        <v>30000000</v>
      </c>
      <c r="P2141" s="23">
        <v>13570000</v>
      </c>
      <c r="Q2141" s="23">
        <v>6440000</v>
      </c>
      <c r="R2141" s="23">
        <v>12700000</v>
      </c>
      <c r="S2141" s="23">
        <v>1340000</v>
      </c>
      <c r="T2141" s="22">
        <v>2</v>
      </c>
      <c r="U2141" s="22">
        <v>0</v>
      </c>
      <c r="V2141" s="2" t="str" cm="1">
        <f t="array" ref="V2141">_xlfn.IFS(B2141&lt;30,"21-29",
B2141&lt;40,"30-39",
B2141&lt;50,"40-49",
B2141&lt;60,"50-59",
TRUE,"60+"
)</f>
        <v>30-39</v>
      </c>
      <c r="W2141" s="24">
        <f t="shared" si="99"/>
        <v>28760000</v>
      </c>
      <c r="X2141" s="24">
        <f t="shared" si="100"/>
        <v>10903333.333333334</v>
      </c>
      <c r="Y2141" s="25">
        <f t="shared" si="101"/>
        <v>0.61191489361702123</v>
      </c>
      <c r="Z2141" s="2" t="str" cm="1">
        <f t="array" ref="Z2141">_xlfn.IFS(Y2141&lt;=25%,"Low",
Y2141&lt;=50%,"Moderate",
Y2141&lt;=75%,"High",
Y2141&lt;=100%,"Very High",
TRUE,"Over Limit"
)</f>
        <v>High</v>
      </c>
      <c r="AA2141" s="2" cm="1">
        <f t="array" ref="AA2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41" s="2" t="str" cm="1">
        <f t="array" ref="AB2141">_xlfn.IFS(T2141=0,"No Late Payments",
T2141&lt;=2,"Low",
T2141&lt;=4,"Moderate",
TRUE,"High"
)</f>
        <v>Low</v>
      </c>
      <c r="AC2141" s="10" t="str" cm="1">
        <f t="array" ref="AC2141">_xlfn.IFS(
H2141&lt;40000000,"Low",
H2141&lt;60000000,"Medium",
H2141&lt;100000000,"High",
TRUE,"Very High"
)</f>
        <v>Medium</v>
      </c>
    </row>
    <row r="2142" spans="1:29">
      <c r="A2142" s="18" t="s">
        <v>2174</v>
      </c>
      <c r="B2142" s="19">
        <v>44</v>
      </c>
      <c r="C2142" s="19" t="s">
        <v>22</v>
      </c>
      <c r="D2142" s="19" t="s">
        <v>30</v>
      </c>
      <c r="E2142" s="19" t="s">
        <v>24</v>
      </c>
      <c r="F2142" s="19" t="s">
        <v>28</v>
      </c>
      <c r="G2142" s="20">
        <v>10400000</v>
      </c>
      <c r="H2142" s="20">
        <v>47000000</v>
      </c>
      <c r="I2142" s="19">
        <v>76</v>
      </c>
      <c r="J2142" s="19">
        <v>0</v>
      </c>
      <c r="K2142" s="19">
        <v>0</v>
      </c>
      <c r="L2142" s="19">
        <v>0</v>
      </c>
      <c r="M2142" s="20">
        <v>6440000</v>
      </c>
      <c r="N2142" s="20">
        <v>7900000</v>
      </c>
      <c r="O2142" s="20">
        <v>4450000</v>
      </c>
      <c r="P2142" s="20">
        <v>2240000</v>
      </c>
      <c r="Q2142" s="20">
        <v>5530000</v>
      </c>
      <c r="R2142" s="20">
        <v>710000</v>
      </c>
      <c r="S2142" s="20">
        <v>460000</v>
      </c>
      <c r="T2142" s="19">
        <v>1</v>
      </c>
      <c r="U2142" s="19">
        <v>0</v>
      </c>
      <c r="V2142" s="2" t="str" cm="1">
        <f t="array" ref="V2142">_xlfn.IFS(B2142&lt;30,"21-29",
B2142&lt;40,"30-39",
B2142&lt;50,"40-49",
B2142&lt;60,"50-59",
TRUE,"60+"
)</f>
        <v>40-49</v>
      </c>
      <c r="W2142" s="24">
        <f t="shared" si="99"/>
        <v>6263333.333333333</v>
      </c>
      <c r="X2142" s="24">
        <f t="shared" si="100"/>
        <v>2826666.6666666665</v>
      </c>
      <c r="Y2142" s="25">
        <f t="shared" si="101"/>
        <v>0.13326241134751773</v>
      </c>
      <c r="Z2142" s="2" t="str" cm="1">
        <f t="array" ref="Z2142">_xlfn.IFS(Y2142&lt;=25%,"Low",
Y2142&lt;=50%,"Moderate",
Y2142&lt;=75%,"High",
Y2142&lt;=100%,"Very High",
TRUE,"Over Limit"
)</f>
        <v>Low</v>
      </c>
      <c r="AA2142" s="2" cm="1">
        <f t="array" ref="AA2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42" s="2" t="str" cm="1">
        <f t="array" ref="AB2142">_xlfn.IFS(T2142=0,"No Late Payments",
T2142&lt;=2,"Low",
T2142&lt;=4,"Moderate",
TRUE,"High"
)</f>
        <v>Low</v>
      </c>
      <c r="AC2142" s="10" t="str" cm="1">
        <f t="array" ref="AC2142">_xlfn.IFS(
H2142&lt;40000000,"Low",
H2142&lt;60000000,"Medium",
H2142&lt;100000000,"High",
TRUE,"Very High"
)</f>
        <v>Medium</v>
      </c>
    </row>
    <row r="2143" spans="1:29">
      <c r="A2143" s="21" t="s">
        <v>2175</v>
      </c>
      <c r="B2143" s="22">
        <v>31</v>
      </c>
      <c r="C2143" s="22" t="s">
        <v>34</v>
      </c>
      <c r="D2143" s="22" t="s">
        <v>30</v>
      </c>
      <c r="E2143" s="22" t="s">
        <v>38</v>
      </c>
      <c r="F2143" s="22" t="s">
        <v>25</v>
      </c>
      <c r="G2143" s="23">
        <v>6400000</v>
      </c>
      <c r="H2143" s="23">
        <v>26000000</v>
      </c>
      <c r="I2143" s="22">
        <v>84</v>
      </c>
      <c r="J2143" s="22">
        <v>0</v>
      </c>
      <c r="K2143" s="22">
        <v>0</v>
      </c>
      <c r="L2143" s="22">
        <v>0</v>
      </c>
      <c r="M2143" s="23">
        <v>10280000</v>
      </c>
      <c r="N2143" s="23">
        <v>9540000</v>
      </c>
      <c r="O2143" s="23">
        <v>9440000</v>
      </c>
      <c r="P2143" s="23">
        <v>7050000</v>
      </c>
      <c r="Q2143" s="23">
        <v>3220000</v>
      </c>
      <c r="R2143" s="23">
        <v>2550000</v>
      </c>
      <c r="S2143" s="23">
        <v>1730000</v>
      </c>
      <c r="T2143" s="22">
        <v>0</v>
      </c>
      <c r="U2143" s="22">
        <v>0</v>
      </c>
      <c r="V2143" s="2" t="str" cm="1">
        <f t="array" ref="V2143">_xlfn.IFS(B2143&lt;30,"21-29",
B2143&lt;40,"30-39",
B2143&lt;50,"40-49",
B2143&lt;60,"50-59",
TRUE,"60+"
)</f>
        <v>30-39</v>
      </c>
      <c r="W2143" s="24">
        <f t="shared" si="99"/>
        <v>9753333.333333334</v>
      </c>
      <c r="X2143" s="24">
        <f t="shared" si="100"/>
        <v>4273333.333333333</v>
      </c>
      <c r="Y2143" s="25">
        <f t="shared" si="101"/>
        <v>0.37512820512820516</v>
      </c>
      <c r="Z2143" s="2" t="str" cm="1">
        <f t="array" ref="Z2143">_xlfn.IFS(Y2143&lt;=25%,"Low",
Y2143&lt;=50%,"Moderate",
Y2143&lt;=75%,"High",
Y2143&lt;=100%,"Very High",
TRUE,"Over Limit"
)</f>
        <v>Moderate</v>
      </c>
      <c r="AA2143" s="2" cm="1">
        <f t="array" ref="AA2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3" s="2" t="str" cm="1">
        <f t="array" ref="AB2143">_xlfn.IFS(T2143=0,"No Late Payments",
T2143&lt;=2,"Low",
T2143&lt;=4,"Moderate",
TRUE,"High"
)</f>
        <v>No Late Payments</v>
      </c>
      <c r="AC2143" s="10" t="str" cm="1">
        <f t="array" ref="AC2143">_xlfn.IFS(
H2143&lt;40000000,"Low",
H2143&lt;60000000,"Medium",
H2143&lt;100000000,"High",
TRUE,"Very High"
)</f>
        <v>Low</v>
      </c>
    </row>
    <row r="2144" spans="1:29">
      <c r="A2144" s="18" t="s">
        <v>2176</v>
      </c>
      <c r="B2144" s="19">
        <v>33</v>
      </c>
      <c r="C2144" s="19" t="s">
        <v>22</v>
      </c>
      <c r="D2144" s="19" t="s">
        <v>23</v>
      </c>
      <c r="E2144" s="19" t="s">
        <v>24</v>
      </c>
      <c r="F2144" s="19" t="s">
        <v>28</v>
      </c>
      <c r="G2144" s="20">
        <v>17100000</v>
      </c>
      <c r="H2144" s="20">
        <v>61000000</v>
      </c>
      <c r="I2144" s="19">
        <v>40</v>
      </c>
      <c r="J2144" s="19">
        <v>0</v>
      </c>
      <c r="K2144" s="19">
        <v>0</v>
      </c>
      <c r="L2144" s="19">
        <v>0</v>
      </c>
      <c r="M2144" s="20">
        <v>14450000</v>
      </c>
      <c r="N2144" s="20">
        <v>17270000</v>
      </c>
      <c r="O2144" s="20">
        <v>16190000</v>
      </c>
      <c r="P2144" s="20">
        <v>5560000</v>
      </c>
      <c r="Q2144" s="20">
        <v>5200000</v>
      </c>
      <c r="R2144" s="20">
        <v>6280000</v>
      </c>
      <c r="S2144" s="20">
        <v>2500000</v>
      </c>
      <c r="T2144" s="19">
        <v>0</v>
      </c>
      <c r="U2144" s="19">
        <v>0</v>
      </c>
      <c r="V2144" s="2" t="str" cm="1">
        <f t="array" ref="V2144">_xlfn.IFS(B2144&lt;30,"21-29",
B2144&lt;40,"30-39",
B2144&lt;50,"40-49",
B2144&lt;60,"50-59",
TRUE,"60+"
)</f>
        <v>30-39</v>
      </c>
      <c r="W2144" s="24">
        <f t="shared" si="99"/>
        <v>15970000</v>
      </c>
      <c r="X2144" s="24">
        <f t="shared" si="100"/>
        <v>5680000</v>
      </c>
      <c r="Y2144" s="25">
        <f t="shared" si="101"/>
        <v>0.2618032786885246</v>
      </c>
      <c r="Z2144" s="2" t="str" cm="1">
        <f t="array" ref="Z2144">_xlfn.IFS(Y2144&lt;=25%,"Low",
Y2144&lt;=50%,"Moderate",
Y2144&lt;=75%,"High",
Y2144&lt;=100%,"Very High",
TRUE,"Over Limit"
)</f>
        <v>Moderate</v>
      </c>
      <c r="AA2144" s="2" cm="1">
        <f t="array" ref="AA2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4" s="2" t="str" cm="1">
        <f t="array" ref="AB2144">_xlfn.IFS(T2144=0,"No Late Payments",
T2144&lt;=2,"Low",
T2144&lt;=4,"Moderate",
TRUE,"High"
)</f>
        <v>No Late Payments</v>
      </c>
      <c r="AC2144" s="10" t="str" cm="1">
        <f t="array" ref="AC2144">_xlfn.IFS(
H2144&lt;40000000,"Low",
H2144&lt;60000000,"Medium",
H2144&lt;100000000,"High",
TRUE,"Very High"
)</f>
        <v>High</v>
      </c>
    </row>
    <row r="2145" spans="1:29">
      <c r="A2145" s="21" t="s">
        <v>2177</v>
      </c>
      <c r="B2145" s="22">
        <v>50</v>
      </c>
      <c r="C2145" s="22" t="s">
        <v>34</v>
      </c>
      <c r="D2145" s="22" t="s">
        <v>27</v>
      </c>
      <c r="E2145" s="22" t="s">
        <v>31</v>
      </c>
      <c r="F2145" s="22" t="s">
        <v>41</v>
      </c>
      <c r="G2145" s="23">
        <v>13000000</v>
      </c>
      <c r="H2145" s="23">
        <v>39000000</v>
      </c>
      <c r="I2145" s="22">
        <v>109</v>
      </c>
      <c r="J2145" s="22">
        <v>0</v>
      </c>
      <c r="K2145" s="22">
        <v>0</v>
      </c>
      <c r="L2145" s="22">
        <v>0</v>
      </c>
      <c r="M2145" s="23">
        <v>16600000</v>
      </c>
      <c r="N2145" s="23">
        <v>13310000</v>
      </c>
      <c r="O2145" s="23">
        <v>12220000</v>
      </c>
      <c r="P2145" s="23">
        <v>7060000</v>
      </c>
      <c r="Q2145" s="23">
        <v>3300000</v>
      </c>
      <c r="R2145" s="23">
        <v>2420000</v>
      </c>
      <c r="S2145" s="23">
        <v>220000</v>
      </c>
      <c r="T2145" s="22">
        <v>0</v>
      </c>
      <c r="U2145" s="22">
        <v>0</v>
      </c>
      <c r="V2145" s="2" t="str" cm="1">
        <f t="array" ref="V2145">_xlfn.IFS(B2145&lt;30,"21-29",
B2145&lt;40,"30-39",
B2145&lt;50,"40-49",
B2145&lt;60,"50-59",
TRUE,"60+"
)</f>
        <v>50-59</v>
      </c>
      <c r="W2145" s="24">
        <f t="shared" si="99"/>
        <v>14043333.333333334</v>
      </c>
      <c r="X2145" s="24">
        <f t="shared" si="100"/>
        <v>4260000</v>
      </c>
      <c r="Y2145" s="25">
        <f t="shared" si="101"/>
        <v>0.36008547008547009</v>
      </c>
      <c r="Z2145" s="2" t="str" cm="1">
        <f t="array" ref="Z2145">_xlfn.IFS(Y2145&lt;=25%,"Low",
Y2145&lt;=50%,"Moderate",
Y2145&lt;=75%,"High",
Y2145&lt;=100%,"Very High",
TRUE,"Over Limit"
)</f>
        <v>Moderate</v>
      </c>
      <c r="AA2145" s="2" cm="1">
        <f t="array" ref="AA2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5" s="2" t="str" cm="1">
        <f t="array" ref="AB2145">_xlfn.IFS(T2145=0,"No Late Payments",
T2145&lt;=2,"Low",
T2145&lt;=4,"Moderate",
TRUE,"High"
)</f>
        <v>No Late Payments</v>
      </c>
      <c r="AC2145" s="10" t="str" cm="1">
        <f t="array" ref="AC2145">_xlfn.IFS(
H2145&lt;40000000,"Low",
H2145&lt;60000000,"Medium",
H2145&lt;100000000,"High",
TRUE,"Very High"
)</f>
        <v>Low</v>
      </c>
    </row>
    <row r="2146" spans="1:29">
      <c r="A2146" s="18" t="s">
        <v>2178</v>
      </c>
      <c r="B2146" s="19">
        <v>34</v>
      </c>
      <c r="C2146" s="19" t="s">
        <v>34</v>
      </c>
      <c r="D2146" s="19" t="s">
        <v>27</v>
      </c>
      <c r="E2146" s="19" t="s">
        <v>31</v>
      </c>
      <c r="F2146" s="19" t="s">
        <v>41</v>
      </c>
      <c r="G2146" s="20">
        <v>9600000</v>
      </c>
      <c r="H2146" s="20">
        <v>49000000</v>
      </c>
      <c r="I2146" s="19">
        <v>100</v>
      </c>
      <c r="J2146" s="19">
        <v>0</v>
      </c>
      <c r="K2146" s="19">
        <v>0</v>
      </c>
      <c r="L2146" s="19">
        <v>0</v>
      </c>
      <c r="M2146" s="20">
        <v>23210000</v>
      </c>
      <c r="N2146" s="20">
        <v>23140000</v>
      </c>
      <c r="O2146" s="20">
        <v>17810000</v>
      </c>
      <c r="P2146" s="20">
        <v>19960000</v>
      </c>
      <c r="Q2146" s="20">
        <v>5560000</v>
      </c>
      <c r="R2146" s="20">
        <v>5300000</v>
      </c>
      <c r="S2146" s="20">
        <v>850000</v>
      </c>
      <c r="T2146" s="19">
        <v>0</v>
      </c>
      <c r="U2146" s="19">
        <v>0</v>
      </c>
      <c r="V2146" s="2" t="str" cm="1">
        <f t="array" ref="V2146">_xlfn.IFS(B2146&lt;30,"21-29",
B2146&lt;40,"30-39",
B2146&lt;50,"40-49",
B2146&lt;60,"50-59",
TRUE,"60+"
)</f>
        <v>30-39</v>
      </c>
      <c r="W2146" s="24">
        <f t="shared" si="99"/>
        <v>21386666.666666668</v>
      </c>
      <c r="X2146" s="24">
        <f t="shared" si="100"/>
        <v>10273333.333333334</v>
      </c>
      <c r="Y2146" s="25">
        <f t="shared" si="101"/>
        <v>0.43646258503401364</v>
      </c>
      <c r="Z2146" s="2" t="str" cm="1">
        <f t="array" ref="Z2146">_xlfn.IFS(Y2146&lt;=25%,"Low",
Y2146&lt;=50%,"Moderate",
Y2146&lt;=75%,"High",
Y2146&lt;=100%,"Very High",
TRUE,"Over Limit"
)</f>
        <v>Moderate</v>
      </c>
      <c r="AA2146" s="2" cm="1">
        <f t="array" ref="AA2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6" s="2" t="str" cm="1">
        <f t="array" ref="AB2146">_xlfn.IFS(T2146=0,"No Late Payments",
T2146&lt;=2,"Low",
T2146&lt;=4,"Moderate",
TRUE,"High"
)</f>
        <v>No Late Payments</v>
      </c>
      <c r="AC2146" s="10" t="str" cm="1">
        <f t="array" ref="AC2146">_xlfn.IFS(
H2146&lt;40000000,"Low",
H2146&lt;60000000,"Medium",
H2146&lt;100000000,"High",
TRUE,"Very High"
)</f>
        <v>Medium</v>
      </c>
    </row>
    <row r="2147" spans="1:29">
      <c r="A2147" s="21" t="s">
        <v>2179</v>
      </c>
      <c r="B2147" s="22">
        <v>35</v>
      </c>
      <c r="C2147" s="22" t="s">
        <v>34</v>
      </c>
      <c r="D2147" s="22" t="s">
        <v>23</v>
      </c>
      <c r="E2147" s="22" t="s">
        <v>24</v>
      </c>
      <c r="F2147" s="22" t="s">
        <v>28</v>
      </c>
      <c r="G2147" s="23">
        <v>16700000</v>
      </c>
      <c r="H2147" s="23">
        <v>43000000</v>
      </c>
      <c r="I2147" s="22">
        <v>106</v>
      </c>
      <c r="J2147" s="22">
        <v>0</v>
      </c>
      <c r="K2147" s="22">
        <v>0</v>
      </c>
      <c r="L2147" s="22">
        <v>0</v>
      </c>
      <c r="M2147" s="23">
        <v>15370000</v>
      </c>
      <c r="N2147" s="23">
        <v>12330000</v>
      </c>
      <c r="O2147" s="23">
        <v>5080000</v>
      </c>
      <c r="P2147" s="23">
        <v>4300000</v>
      </c>
      <c r="Q2147" s="23">
        <v>5820000</v>
      </c>
      <c r="R2147" s="23">
        <v>2280000</v>
      </c>
      <c r="S2147" s="23">
        <v>840000</v>
      </c>
      <c r="T2147" s="22">
        <v>0</v>
      </c>
      <c r="U2147" s="22">
        <v>1</v>
      </c>
      <c r="V2147" s="2" t="str" cm="1">
        <f t="array" ref="V2147">_xlfn.IFS(B2147&lt;30,"21-29",
B2147&lt;40,"30-39",
B2147&lt;50,"40-49",
B2147&lt;60,"50-59",
TRUE,"60+"
)</f>
        <v>30-39</v>
      </c>
      <c r="W2147" s="24">
        <f t="shared" si="99"/>
        <v>10926666.666666666</v>
      </c>
      <c r="X2147" s="24">
        <f t="shared" si="100"/>
        <v>4133333.3333333335</v>
      </c>
      <c r="Y2147" s="25">
        <f t="shared" si="101"/>
        <v>0.25410852713178295</v>
      </c>
      <c r="Z2147" s="2" t="str" cm="1">
        <f t="array" ref="Z2147">_xlfn.IFS(Y2147&lt;=25%,"Low",
Y2147&lt;=50%,"Moderate",
Y2147&lt;=75%,"High",
Y2147&lt;=100%,"Very High",
TRUE,"Over Limit"
)</f>
        <v>Moderate</v>
      </c>
      <c r="AA2147" s="2" cm="1">
        <f t="array" ref="AA2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7" s="2" t="str" cm="1">
        <f t="array" ref="AB2147">_xlfn.IFS(T2147=0,"No Late Payments",
T2147&lt;=2,"Low",
T2147&lt;=4,"Moderate",
TRUE,"High"
)</f>
        <v>No Late Payments</v>
      </c>
      <c r="AC2147" s="10" t="str" cm="1">
        <f t="array" ref="AC2147">_xlfn.IFS(
H2147&lt;40000000,"Low",
H2147&lt;60000000,"Medium",
H2147&lt;100000000,"High",
TRUE,"Very High"
)</f>
        <v>Medium</v>
      </c>
    </row>
    <row r="2148" spans="1:29">
      <c r="A2148" s="18" t="s">
        <v>2180</v>
      </c>
      <c r="B2148" s="19">
        <v>21</v>
      </c>
      <c r="C2148" s="19" t="s">
        <v>34</v>
      </c>
      <c r="D2148" s="19" t="s">
        <v>27</v>
      </c>
      <c r="E2148" s="19" t="s">
        <v>24</v>
      </c>
      <c r="F2148" s="19" t="s">
        <v>41</v>
      </c>
      <c r="G2148" s="20">
        <v>12100000</v>
      </c>
      <c r="H2148" s="20">
        <v>74000000</v>
      </c>
      <c r="I2148" s="19">
        <v>17</v>
      </c>
      <c r="J2148" s="19">
        <v>0</v>
      </c>
      <c r="K2148" s="19">
        <v>0</v>
      </c>
      <c r="L2148" s="19">
        <v>0</v>
      </c>
      <c r="M2148" s="20">
        <v>23690000</v>
      </c>
      <c r="N2148" s="20">
        <v>31410000</v>
      </c>
      <c r="O2148" s="20">
        <v>36150000</v>
      </c>
      <c r="P2148" s="20">
        <v>6700000</v>
      </c>
      <c r="Q2148" s="20">
        <v>8470000</v>
      </c>
      <c r="R2148" s="20">
        <v>17390000</v>
      </c>
      <c r="S2148" s="20">
        <v>1870000</v>
      </c>
      <c r="T2148" s="19">
        <v>0</v>
      </c>
      <c r="U2148" s="19">
        <v>0</v>
      </c>
      <c r="V2148" s="2" t="str" cm="1">
        <f t="array" ref="V2148">_xlfn.IFS(B2148&lt;30,"21-29",
B2148&lt;40,"30-39",
B2148&lt;50,"40-49",
B2148&lt;60,"50-59",
TRUE,"60+"
)</f>
        <v>21-29</v>
      </c>
      <c r="W2148" s="24">
        <f t="shared" si="99"/>
        <v>30416666.666666668</v>
      </c>
      <c r="X2148" s="24">
        <f t="shared" si="100"/>
        <v>10853333.333333334</v>
      </c>
      <c r="Y2148" s="25">
        <f t="shared" si="101"/>
        <v>0.41103603603603606</v>
      </c>
      <c r="Z2148" s="2" t="str" cm="1">
        <f t="array" ref="Z2148">_xlfn.IFS(Y2148&lt;=25%,"Low",
Y2148&lt;=50%,"Moderate",
Y2148&lt;=75%,"High",
Y2148&lt;=100%,"Very High",
TRUE,"Over Limit"
)</f>
        <v>Moderate</v>
      </c>
      <c r="AA2148" s="2" cm="1">
        <f t="array" ref="AA2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8" s="2" t="str" cm="1">
        <f t="array" ref="AB2148">_xlfn.IFS(T2148=0,"No Late Payments",
T2148&lt;=2,"Low",
T2148&lt;=4,"Moderate",
TRUE,"High"
)</f>
        <v>No Late Payments</v>
      </c>
      <c r="AC2148" s="10" t="str" cm="1">
        <f t="array" ref="AC2148">_xlfn.IFS(
H2148&lt;40000000,"Low",
H2148&lt;60000000,"Medium",
H2148&lt;100000000,"High",
TRUE,"Very High"
)</f>
        <v>High</v>
      </c>
    </row>
    <row r="2149" spans="1:29">
      <c r="A2149" s="21" t="s">
        <v>2181</v>
      </c>
      <c r="B2149" s="22">
        <v>48</v>
      </c>
      <c r="C2149" s="22" t="s">
        <v>34</v>
      </c>
      <c r="D2149" s="22" t="s">
        <v>27</v>
      </c>
      <c r="E2149" s="22" t="s">
        <v>24</v>
      </c>
      <c r="F2149" s="22" t="s">
        <v>28</v>
      </c>
      <c r="G2149" s="23">
        <v>12000000</v>
      </c>
      <c r="H2149" s="23">
        <v>66000000</v>
      </c>
      <c r="I2149" s="22">
        <v>103</v>
      </c>
      <c r="J2149" s="22">
        <v>0</v>
      </c>
      <c r="K2149" s="22">
        <v>0</v>
      </c>
      <c r="L2149" s="22">
        <v>0</v>
      </c>
      <c r="M2149" s="23">
        <v>15150000</v>
      </c>
      <c r="N2149" s="23">
        <v>10600000</v>
      </c>
      <c r="O2149" s="23">
        <v>14990000</v>
      </c>
      <c r="P2149" s="23">
        <v>3840000</v>
      </c>
      <c r="Q2149" s="23">
        <v>2930000</v>
      </c>
      <c r="R2149" s="23">
        <v>2310000</v>
      </c>
      <c r="S2149" s="23">
        <v>6020000</v>
      </c>
      <c r="T2149" s="22">
        <v>0</v>
      </c>
      <c r="U2149" s="22">
        <v>0</v>
      </c>
      <c r="V2149" s="2" t="str" cm="1">
        <f t="array" ref="V2149">_xlfn.IFS(B2149&lt;30,"21-29",
B2149&lt;40,"30-39",
B2149&lt;50,"40-49",
B2149&lt;60,"50-59",
TRUE,"60+"
)</f>
        <v>40-49</v>
      </c>
      <c r="W2149" s="24">
        <f t="shared" si="99"/>
        <v>13580000</v>
      </c>
      <c r="X2149" s="24">
        <f t="shared" si="100"/>
        <v>3026666.6666666665</v>
      </c>
      <c r="Y2149" s="25">
        <f t="shared" si="101"/>
        <v>0.20575757575757575</v>
      </c>
      <c r="Z2149" s="2" t="str" cm="1">
        <f t="array" ref="Z2149">_xlfn.IFS(Y2149&lt;=25%,"Low",
Y2149&lt;=50%,"Moderate",
Y2149&lt;=75%,"High",
Y2149&lt;=100%,"Very High",
TRUE,"Over Limit"
)</f>
        <v>Low</v>
      </c>
      <c r="AA2149" s="2" cm="1">
        <f t="array" ref="AA2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49" s="2" t="str" cm="1">
        <f t="array" ref="AB2149">_xlfn.IFS(T2149=0,"No Late Payments",
T2149&lt;=2,"Low",
T2149&lt;=4,"Moderate",
TRUE,"High"
)</f>
        <v>No Late Payments</v>
      </c>
      <c r="AC2149" s="10" t="str" cm="1">
        <f t="array" ref="AC2149">_xlfn.IFS(
H2149&lt;40000000,"Low",
H2149&lt;60000000,"Medium",
H2149&lt;100000000,"High",
TRUE,"Very High"
)</f>
        <v>High</v>
      </c>
    </row>
    <row r="2150" spans="1:29">
      <c r="A2150" s="18" t="s">
        <v>2182</v>
      </c>
      <c r="B2150" s="19">
        <v>40</v>
      </c>
      <c r="C2150" s="19" t="s">
        <v>34</v>
      </c>
      <c r="D2150" s="19" t="s">
        <v>27</v>
      </c>
      <c r="E2150" s="19" t="s">
        <v>24</v>
      </c>
      <c r="F2150" s="19" t="s">
        <v>48</v>
      </c>
      <c r="G2150" s="20">
        <v>13100000</v>
      </c>
      <c r="H2150" s="20">
        <v>73000000</v>
      </c>
      <c r="I2150" s="19">
        <v>68</v>
      </c>
      <c r="J2150" s="19">
        <v>2</v>
      </c>
      <c r="K2150" s="19">
        <v>3</v>
      </c>
      <c r="L2150" s="19">
        <v>2</v>
      </c>
      <c r="M2150" s="20">
        <v>52790000</v>
      </c>
      <c r="N2150" s="20">
        <v>61470000</v>
      </c>
      <c r="O2150" s="20">
        <v>55490000</v>
      </c>
      <c r="P2150" s="20">
        <v>4020000</v>
      </c>
      <c r="Q2150" s="20">
        <v>810000</v>
      </c>
      <c r="R2150" s="20">
        <v>8710000</v>
      </c>
      <c r="S2150" s="20">
        <v>3690000</v>
      </c>
      <c r="T2150" s="19">
        <v>3</v>
      </c>
      <c r="U2150" s="19">
        <v>1</v>
      </c>
      <c r="V2150" s="2" t="str" cm="1">
        <f t="array" ref="V2150">_xlfn.IFS(B2150&lt;30,"21-29",
B2150&lt;40,"30-39",
B2150&lt;50,"40-49",
B2150&lt;60,"50-59",
TRUE,"60+"
)</f>
        <v>40-49</v>
      </c>
      <c r="W2150" s="24">
        <f t="shared" si="99"/>
        <v>56583333.333333336</v>
      </c>
      <c r="X2150" s="24">
        <f t="shared" si="100"/>
        <v>4513333.333333333</v>
      </c>
      <c r="Y2150" s="25">
        <f t="shared" si="101"/>
        <v>0.77511415525114158</v>
      </c>
      <c r="Z2150" s="2" t="str" cm="1">
        <f t="array" ref="Z2150">_xlfn.IFS(Y2150&lt;=25%,"Low",
Y2150&lt;=50%,"Moderate",
Y2150&lt;=75%,"High",
Y2150&lt;=100%,"Very High",
TRUE,"Over Limit"
)</f>
        <v>Very High</v>
      </c>
      <c r="AA2150" s="2" cm="1">
        <f t="array" ref="AA2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50" s="2" t="str" cm="1">
        <f t="array" ref="AB2150">_xlfn.IFS(T2150=0,"No Late Payments",
T2150&lt;=2,"Low",
T2150&lt;=4,"Moderate",
TRUE,"High"
)</f>
        <v>Moderate</v>
      </c>
      <c r="AC2150" s="10" t="str" cm="1">
        <f t="array" ref="AC2150">_xlfn.IFS(
H2150&lt;40000000,"Low",
H2150&lt;60000000,"Medium",
H2150&lt;100000000,"High",
TRUE,"Very High"
)</f>
        <v>High</v>
      </c>
    </row>
    <row r="2151" spans="1:29">
      <c r="A2151" s="21" t="s">
        <v>2183</v>
      </c>
      <c r="B2151" s="22">
        <v>21</v>
      </c>
      <c r="C2151" s="22" t="s">
        <v>22</v>
      </c>
      <c r="D2151" s="22" t="s">
        <v>30</v>
      </c>
      <c r="E2151" s="22" t="s">
        <v>38</v>
      </c>
      <c r="F2151" s="22" t="s">
        <v>25</v>
      </c>
      <c r="G2151" s="23">
        <v>6000000</v>
      </c>
      <c r="H2151" s="23">
        <v>27000000</v>
      </c>
      <c r="I2151" s="22">
        <v>26</v>
      </c>
      <c r="J2151" s="22">
        <v>3</v>
      </c>
      <c r="K2151" s="22">
        <v>0</v>
      </c>
      <c r="L2151" s="22">
        <v>0</v>
      </c>
      <c r="M2151" s="23">
        <v>8610000</v>
      </c>
      <c r="N2151" s="23">
        <v>9340000</v>
      </c>
      <c r="O2151" s="23">
        <v>11980000</v>
      </c>
      <c r="P2151" s="23">
        <v>350000</v>
      </c>
      <c r="Q2151" s="23">
        <v>3000000</v>
      </c>
      <c r="R2151" s="23">
        <v>4930000</v>
      </c>
      <c r="S2151" s="23">
        <v>340000</v>
      </c>
      <c r="T2151" s="22">
        <v>2</v>
      </c>
      <c r="U2151" s="22">
        <v>1</v>
      </c>
      <c r="V2151" s="2" t="str" cm="1">
        <f t="array" ref="V2151">_xlfn.IFS(B2151&lt;30,"21-29",
B2151&lt;40,"30-39",
B2151&lt;50,"40-49",
B2151&lt;60,"50-59",
TRUE,"60+"
)</f>
        <v>21-29</v>
      </c>
      <c r="W2151" s="24">
        <f t="shared" si="99"/>
        <v>9976666.666666666</v>
      </c>
      <c r="X2151" s="24">
        <f t="shared" si="100"/>
        <v>2760000</v>
      </c>
      <c r="Y2151" s="25">
        <f t="shared" si="101"/>
        <v>0.36950617283950615</v>
      </c>
      <c r="Z2151" s="2" t="str" cm="1">
        <f t="array" ref="Z2151">_xlfn.IFS(Y2151&lt;=25%,"Low",
Y2151&lt;=50%,"Moderate",
Y2151&lt;=75%,"High",
Y2151&lt;=100%,"Very High",
TRUE,"Over Limit"
)</f>
        <v>Moderate</v>
      </c>
      <c r="AA2151" s="2" cm="1">
        <f t="array" ref="AA2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1" s="2" t="str" cm="1">
        <f t="array" ref="AB2151">_xlfn.IFS(T2151=0,"No Late Payments",
T2151&lt;=2,"Low",
T2151&lt;=4,"Moderate",
TRUE,"High"
)</f>
        <v>Low</v>
      </c>
      <c r="AC2151" s="10" t="str" cm="1">
        <f t="array" ref="AC2151">_xlfn.IFS(
H2151&lt;40000000,"Low",
H2151&lt;60000000,"Medium",
H2151&lt;100000000,"High",
TRUE,"Very High"
)</f>
        <v>Low</v>
      </c>
    </row>
    <row r="2152" spans="1:29">
      <c r="A2152" s="18" t="s">
        <v>2184</v>
      </c>
      <c r="B2152" s="19">
        <v>44</v>
      </c>
      <c r="C2152" s="19" t="s">
        <v>34</v>
      </c>
      <c r="D2152" s="19" t="s">
        <v>27</v>
      </c>
      <c r="E2152" s="19" t="s">
        <v>31</v>
      </c>
      <c r="F2152" s="19" t="s">
        <v>41</v>
      </c>
      <c r="G2152" s="20">
        <v>15900000</v>
      </c>
      <c r="H2152" s="20">
        <v>57000000</v>
      </c>
      <c r="I2152" s="19">
        <v>178</v>
      </c>
      <c r="J2152" s="19">
        <v>2</v>
      </c>
      <c r="K2152" s="19">
        <v>2</v>
      </c>
      <c r="L2152" s="19">
        <v>0</v>
      </c>
      <c r="M2152" s="20">
        <v>23940000</v>
      </c>
      <c r="N2152" s="20">
        <v>21950000</v>
      </c>
      <c r="O2152" s="20">
        <v>12750000</v>
      </c>
      <c r="P2152" s="20">
        <v>5980000</v>
      </c>
      <c r="Q2152" s="20">
        <v>3290000</v>
      </c>
      <c r="R2152" s="20">
        <v>1830000</v>
      </c>
      <c r="S2152" s="20">
        <v>4070000</v>
      </c>
      <c r="T2152" s="19">
        <v>3</v>
      </c>
      <c r="U2152" s="19">
        <v>1</v>
      </c>
      <c r="V2152" s="2" t="str" cm="1">
        <f t="array" ref="V2152">_xlfn.IFS(B2152&lt;30,"21-29",
B2152&lt;40,"30-39",
B2152&lt;50,"40-49",
B2152&lt;60,"50-59",
TRUE,"60+"
)</f>
        <v>40-49</v>
      </c>
      <c r="W2152" s="24">
        <f t="shared" si="99"/>
        <v>19546666.666666668</v>
      </c>
      <c r="X2152" s="24">
        <f t="shared" si="100"/>
        <v>3700000</v>
      </c>
      <c r="Y2152" s="25">
        <f t="shared" si="101"/>
        <v>0.34292397660818713</v>
      </c>
      <c r="Z2152" s="2" t="str" cm="1">
        <f t="array" ref="Z2152">_xlfn.IFS(Y2152&lt;=25%,"Low",
Y2152&lt;=50%,"Moderate",
Y2152&lt;=75%,"High",
Y2152&lt;=100%,"Very High",
TRUE,"Over Limit"
)</f>
        <v>Moderate</v>
      </c>
      <c r="AA2152" s="2" cm="1">
        <f t="array" ref="AA2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2" s="2" t="str" cm="1">
        <f t="array" ref="AB2152">_xlfn.IFS(T2152=0,"No Late Payments",
T2152&lt;=2,"Low",
T2152&lt;=4,"Moderate",
TRUE,"High"
)</f>
        <v>Moderate</v>
      </c>
      <c r="AC2152" s="10" t="str" cm="1">
        <f t="array" ref="AC2152">_xlfn.IFS(
H2152&lt;40000000,"Low",
H2152&lt;60000000,"Medium",
H2152&lt;100000000,"High",
TRUE,"Very High"
)</f>
        <v>Medium</v>
      </c>
    </row>
    <row r="2153" spans="1:29">
      <c r="A2153" s="21" t="s">
        <v>2185</v>
      </c>
      <c r="B2153" s="22">
        <v>39</v>
      </c>
      <c r="C2153" s="22" t="s">
        <v>34</v>
      </c>
      <c r="D2153" s="22" t="s">
        <v>23</v>
      </c>
      <c r="E2153" s="22" t="s">
        <v>24</v>
      </c>
      <c r="F2153" s="22" t="s">
        <v>28</v>
      </c>
      <c r="G2153" s="23">
        <v>21500000</v>
      </c>
      <c r="H2153" s="23">
        <v>95000000</v>
      </c>
      <c r="I2153" s="22">
        <v>127</v>
      </c>
      <c r="J2153" s="22">
        <v>0</v>
      </c>
      <c r="K2153" s="22">
        <v>0</v>
      </c>
      <c r="L2153" s="22">
        <v>0</v>
      </c>
      <c r="M2153" s="23">
        <v>0</v>
      </c>
      <c r="N2153" s="23">
        <v>2310000</v>
      </c>
      <c r="O2153" s="23">
        <v>1520000</v>
      </c>
      <c r="P2153" s="23">
        <v>0</v>
      </c>
      <c r="Q2153" s="23">
        <v>2090000</v>
      </c>
      <c r="R2153" s="23">
        <v>1070000</v>
      </c>
      <c r="S2153" s="23">
        <v>3910000</v>
      </c>
      <c r="T2153" s="22">
        <v>0</v>
      </c>
      <c r="U2153" s="22">
        <v>0</v>
      </c>
      <c r="V2153" s="2" t="str" cm="1">
        <f t="array" ref="V2153">_xlfn.IFS(B2153&lt;30,"21-29",
B2153&lt;40,"30-39",
B2153&lt;50,"40-49",
B2153&lt;60,"50-59",
TRUE,"60+"
)</f>
        <v>30-39</v>
      </c>
      <c r="W2153" s="24">
        <f t="shared" si="99"/>
        <v>1276666.6666666667</v>
      </c>
      <c r="X2153" s="24">
        <f t="shared" si="100"/>
        <v>1053333.3333333333</v>
      </c>
      <c r="Y2153" s="25">
        <f t="shared" si="101"/>
        <v>1.3438596491228071E-2</v>
      </c>
      <c r="Z2153" s="2" t="str" cm="1">
        <f t="array" ref="Z2153">_xlfn.IFS(Y2153&lt;=25%,"Low",
Y2153&lt;=50%,"Moderate",
Y2153&lt;=75%,"High",
Y2153&lt;=100%,"Very High",
TRUE,"Over Limit"
)</f>
        <v>Low</v>
      </c>
      <c r="AA2153" s="2" cm="1">
        <f t="array" ref="AA2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53" s="2" t="str" cm="1">
        <f t="array" ref="AB2153">_xlfn.IFS(T2153=0,"No Late Payments",
T2153&lt;=2,"Low",
T2153&lt;=4,"Moderate",
TRUE,"High"
)</f>
        <v>No Late Payments</v>
      </c>
      <c r="AC2153" s="10" t="str" cm="1">
        <f t="array" ref="AC2153">_xlfn.IFS(
H2153&lt;40000000,"Low",
H2153&lt;60000000,"Medium",
H2153&lt;100000000,"High",
TRUE,"Very High"
)</f>
        <v>High</v>
      </c>
    </row>
    <row r="2154" spans="1:29">
      <c r="A2154" s="18" t="s">
        <v>2186</v>
      </c>
      <c r="B2154" s="19">
        <v>43</v>
      </c>
      <c r="C2154" s="19" t="s">
        <v>22</v>
      </c>
      <c r="D2154" s="19" t="s">
        <v>30</v>
      </c>
      <c r="E2154" s="19" t="s">
        <v>24</v>
      </c>
      <c r="F2154" s="19" t="s">
        <v>31</v>
      </c>
      <c r="G2154" s="20">
        <v>5800000</v>
      </c>
      <c r="H2154" s="20">
        <v>32000000</v>
      </c>
      <c r="I2154" s="19">
        <v>93</v>
      </c>
      <c r="J2154" s="19">
        <v>2</v>
      </c>
      <c r="K2154" s="19">
        <v>3</v>
      </c>
      <c r="L2154" s="19">
        <v>3</v>
      </c>
      <c r="M2154" s="20">
        <v>22150000</v>
      </c>
      <c r="N2154" s="20">
        <v>23770000</v>
      </c>
      <c r="O2154" s="20">
        <v>23050000</v>
      </c>
      <c r="P2154" s="20">
        <v>760000</v>
      </c>
      <c r="Q2154" s="20">
        <v>1360000</v>
      </c>
      <c r="R2154" s="20">
        <v>660000</v>
      </c>
      <c r="S2154" s="20">
        <v>2740000</v>
      </c>
      <c r="T2154" s="19">
        <v>3</v>
      </c>
      <c r="U2154" s="19">
        <v>1</v>
      </c>
      <c r="V2154" s="2" t="str" cm="1">
        <f t="array" ref="V2154">_xlfn.IFS(B2154&lt;30,"21-29",
B2154&lt;40,"30-39",
B2154&lt;50,"40-49",
B2154&lt;60,"50-59",
TRUE,"60+"
)</f>
        <v>40-49</v>
      </c>
      <c r="W2154" s="24">
        <f t="shared" si="99"/>
        <v>22990000</v>
      </c>
      <c r="X2154" s="24">
        <f t="shared" si="100"/>
        <v>926666.66666666663</v>
      </c>
      <c r="Y2154" s="25">
        <f t="shared" si="101"/>
        <v>0.71843749999999995</v>
      </c>
      <c r="Z2154" s="2" t="str" cm="1">
        <f t="array" ref="Z2154">_xlfn.IFS(Y2154&lt;=25%,"Low",
Y2154&lt;=50%,"Moderate",
Y2154&lt;=75%,"High",
Y2154&lt;=100%,"Very High",
TRUE,"Over Limit"
)</f>
        <v>High</v>
      </c>
      <c r="AA2154" s="2" cm="1">
        <f t="array" ref="AA2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54" s="2" t="str" cm="1">
        <f t="array" ref="AB2154">_xlfn.IFS(T2154=0,"No Late Payments",
T2154&lt;=2,"Low",
T2154&lt;=4,"Moderate",
TRUE,"High"
)</f>
        <v>Moderate</v>
      </c>
      <c r="AC2154" s="10" t="str" cm="1">
        <f t="array" ref="AC2154">_xlfn.IFS(
H2154&lt;40000000,"Low",
H2154&lt;60000000,"Medium",
H2154&lt;100000000,"High",
TRUE,"Very High"
)</f>
        <v>Low</v>
      </c>
    </row>
    <row r="2155" spans="1:29">
      <c r="A2155" s="21" t="s">
        <v>2187</v>
      </c>
      <c r="B2155" s="22">
        <v>40</v>
      </c>
      <c r="C2155" s="22" t="s">
        <v>34</v>
      </c>
      <c r="D2155" s="22" t="s">
        <v>30</v>
      </c>
      <c r="E2155" s="22" t="s">
        <v>24</v>
      </c>
      <c r="F2155" s="22" t="s">
        <v>28</v>
      </c>
      <c r="G2155" s="23">
        <v>10200000</v>
      </c>
      <c r="H2155" s="23">
        <v>60000000</v>
      </c>
      <c r="I2155" s="22">
        <v>154</v>
      </c>
      <c r="J2155" s="22">
        <v>2</v>
      </c>
      <c r="K2155" s="22">
        <v>0</v>
      </c>
      <c r="L2155" s="22">
        <v>0</v>
      </c>
      <c r="M2155" s="23">
        <v>53380000</v>
      </c>
      <c r="N2155" s="23">
        <v>44050000</v>
      </c>
      <c r="O2155" s="23">
        <v>48170000</v>
      </c>
      <c r="P2155" s="23">
        <v>7830000</v>
      </c>
      <c r="Q2155" s="23">
        <v>12320000</v>
      </c>
      <c r="R2155" s="23">
        <v>2290000</v>
      </c>
      <c r="S2155" s="23">
        <v>4880000</v>
      </c>
      <c r="T2155" s="22">
        <v>2</v>
      </c>
      <c r="U2155" s="22">
        <v>1</v>
      </c>
      <c r="V2155" s="2" t="str" cm="1">
        <f t="array" ref="V2155">_xlfn.IFS(B2155&lt;30,"21-29",
B2155&lt;40,"30-39",
B2155&lt;50,"40-49",
B2155&lt;60,"50-59",
TRUE,"60+"
)</f>
        <v>40-49</v>
      </c>
      <c r="W2155" s="24">
        <f t="shared" si="99"/>
        <v>48533333.333333336</v>
      </c>
      <c r="X2155" s="24">
        <f t="shared" si="100"/>
        <v>7480000</v>
      </c>
      <c r="Y2155" s="25">
        <f t="shared" si="101"/>
        <v>0.80888888888888888</v>
      </c>
      <c r="Z2155" s="2" t="str" cm="1">
        <f t="array" ref="Z2155">_xlfn.IFS(Y2155&lt;=25%,"Low",
Y2155&lt;=50%,"Moderate",
Y2155&lt;=75%,"High",
Y2155&lt;=100%,"Very High",
TRUE,"Over Limit"
)</f>
        <v>Very High</v>
      </c>
      <c r="AA2155" s="2" cm="1">
        <f t="array" ref="AA2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55" s="2" t="str" cm="1">
        <f t="array" ref="AB2155">_xlfn.IFS(T2155=0,"No Late Payments",
T2155&lt;=2,"Low",
T2155&lt;=4,"Moderate",
TRUE,"High"
)</f>
        <v>Low</v>
      </c>
      <c r="AC2155" s="10" t="str" cm="1">
        <f t="array" ref="AC2155">_xlfn.IFS(
H2155&lt;40000000,"Low",
H2155&lt;60000000,"Medium",
H2155&lt;100000000,"High",
TRUE,"Very High"
)</f>
        <v>High</v>
      </c>
    </row>
    <row r="2156" spans="1:29">
      <c r="A2156" s="18" t="s">
        <v>2188</v>
      </c>
      <c r="B2156" s="19">
        <v>42</v>
      </c>
      <c r="C2156" s="19" t="s">
        <v>34</v>
      </c>
      <c r="D2156" s="19" t="s">
        <v>27</v>
      </c>
      <c r="E2156" s="19" t="s">
        <v>24</v>
      </c>
      <c r="F2156" s="19" t="s">
        <v>28</v>
      </c>
      <c r="G2156" s="20">
        <v>6300000</v>
      </c>
      <c r="H2156" s="20">
        <v>20000000</v>
      </c>
      <c r="I2156" s="19">
        <v>174</v>
      </c>
      <c r="J2156" s="19">
        <v>1</v>
      </c>
      <c r="K2156" s="19">
        <v>0</v>
      </c>
      <c r="L2156" s="19">
        <v>0</v>
      </c>
      <c r="M2156" s="20">
        <v>15260000</v>
      </c>
      <c r="N2156" s="20">
        <v>12370000</v>
      </c>
      <c r="O2156" s="20">
        <v>13110000</v>
      </c>
      <c r="P2156" s="20">
        <v>3690000</v>
      </c>
      <c r="Q2156" s="20">
        <v>3360000</v>
      </c>
      <c r="R2156" s="20">
        <v>11560000</v>
      </c>
      <c r="S2156" s="20">
        <v>1310000</v>
      </c>
      <c r="T2156" s="19">
        <v>1</v>
      </c>
      <c r="U2156" s="19">
        <v>0</v>
      </c>
      <c r="V2156" s="2" t="str" cm="1">
        <f t="array" ref="V2156">_xlfn.IFS(B2156&lt;30,"21-29",
B2156&lt;40,"30-39",
B2156&lt;50,"40-49",
B2156&lt;60,"50-59",
TRUE,"60+"
)</f>
        <v>40-49</v>
      </c>
      <c r="W2156" s="24">
        <f t="shared" si="99"/>
        <v>13580000</v>
      </c>
      <c r="X2156" s="24">
        <f t="shared" si="100"/>
        <v>6203333.333333333</v>
      </c>
      <c r="Y2156" s="25">
        <f t="shared" si="101"/>
        <v>0.67900000000000005</v>
      </c>
      <c r="Z2156" s="2" t="str" cm="1">
        <f t="array" ref="Z2156">_xlfn.IFS(Y2156&lt;=25%,"Low",
Y2156&lt;=50%,"Moderate",
Y2156&lt;=75%,"High",
Y2156&lt;=100%,"Very High",
TRUE,"Over Limit"
)</f>
        <v>High</v>
      </c>
      <c r="AA2156" s="2" cm="1">
        <f t="array" ref="AA2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56" s="2" t="str" cm="1">
        <f t="array" ref="AB2156">_xlfn.IFS(T2156=0,"No Late Payments",
T2156&lt;=2,"Low",
T2156&lt;=4,"Moderate",
TRUE,"High"
)</f>
        <v>Low</v>
      </c>
      <c r="AC2156" s="10" t="str" cm="1">
        <f t="array" ref="AC2156">_xlfn.IFS(
H2156&lt;40000000,"Low",
H2156&lt;60000000,"Medium",
H2156&lt;100000000,"High",
TRUE,"Very High"
)</f>
        <v>Low</v>
      </c>
    </row>
    <row r="2157" spans="1:29">
      <c r="A2157" s="21" t="s">
        <v>2189</v>
      </c>
      <c r="B2157" s="22">
        <v>51</v>
      </c>
      <c r="C2157" s="22" t="s">
        <v>22</v>
      </c>
      <c r="D2157" s="22" t="s">
        <v>30</v>
      </c>
      <c r="E2157" s="22" t="s">
        <v>24</v>
      </c>
      <c r="F2157" s="22" t="s">
        <v>31</v>
      </c>
      <c r="G2157" s="23">
        <v>6000000</v>
      </c>
      <c r="H2157" s="23">
        <v>21000000</v>
      </c>
      <c r="I2157" s="22">
        <v>189</v>
      </c>
      <c r="J2157" s="22">
        <v>0</v>
      </c>
      <c r="K2157" s="22">
        <v>0</v>
      </c>
      <c r="L2157" s="22">
        <v>0</v>
      </c>
      <c r="M2157" s="23">
        <v>7370000</v>
      </c>
      <c r="N2157" s="23">
        <v>3030000</v>
      </c>
      <c r="O2157" s="23">
        <v>7160000</v>
      </c>
      <c r="P2157" s="23">
        <v>1700000</v>
      </c>
      <c r="Q2157" s="23">
        <v>1010000</v>
      </c>
      <c r="R2157" s="23">
        <v>2450000</v>
      </c>
      <c r="S2157" s="23">
        <v>530000</v>
      </c>
      <c r="T2157" s="22">
        <v>0</v>
      </c>
      <c r="U2157" s="22">
        <v>0</v>
      </c>
      <c r="V2157" s="2" t="str" cm="1">
        <f t="array" ref="V2157">_xlfn.IFS(B2157&lt;30,"21-29",
B2157&lt;40,"30-39",
B2157&lt;50,"40-49",
B2157&lt;60,"50-59",
TRUE,"60+"
)</f>
        <v>50-59</v>
      </c>
      <c r="W2157" s="24">
        <f t="shared" si="99"/>
        <v>5853333.333333333</v>
      </c>
      <c r="X2157" s="24">
        <f t="shared" si="100"/>
        <v>1720000</v>
      </c>
      <c r="Y2157" s="25">
        <f t="shared" si="101"/>
        <v>0.27873015873015872</v>
      </c>
      <c r="Z2157" s="2" t="str" cm="1">
        <f t="array" ref="Z2157">_xlfn.IFS(Y2157&lt;=25%,"Low",
Y2157&lt;=50%,"Moderate",
Y2157&lt;=75%,"High",
Y2157&lt;=100%,"Very High",
TRUE,"Over Limit"
)</f>
        <v>Moderate</v>
      </c>
      <c r="AA2157" s="2" cm="1">
        <f t="array" ref="AA2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7" s="2" t="str" cm="1">
        <f t="array" ref="AB2157">_xlfn.IFS(T2157=0,"No Late Payments",
T2157&lt;=2,"Low",
T2157&lt;=4,"Moderate",
TRUE,"High"
)</f>
        <v>No Late Payments</v>
      </c>
      <c r="AC2157" s="10" t="str" cm="1">
        <f t="array" ref="AC2157">_xlfn.IFS(
H2157&lt;40000000,"Low",
H2157&lt;60000000,"Medium",
H2157&lt;100000000,"High",
TRUE,"Very High"
)</f>
        <v>Low</v>
      </c>
    </row>
    <row r="2158" spans="1:29">
      <c r="A2158" s="18" t="s">
        <v>2190</v>
      </c>
      <c r="B2158" s="19">
        <v>40</v>
      </c>
      <c r="C2158" s="19" t="s">
        <v>34</v>
      </c>
      <c r="D2158" s="19" t="s">
        <v>27</v>
      </c>
      <c r="E2158" s="19" t="s">
        <v>24</v>
      </c>
      <c r="F2158" s="19" t="s">
        <v>28</v>
      </c>
      <c r="G2158" s="20">
        <v>8600000</v>
      </c>
      <c r="H2158" s="20">
        <v>31000000</v>
      </c>
      <c r="I2158" s="19">
        <v>96</v>
      </c>
      <c r="J2158" s="19">
        <v>0</v>
      </c>
      <c r="K2158" s="19">
        <v>0</v>
      </c>
      <c r="L2158" s="19">
        <v>0</v>
      </c>
      <c r="M2158" s="20">
        <v>9230000</v>
      </c>
      <c r="N2158" s="20">
        <v>6230000</v>
      </c>
      <c r="O2158" s="20">
        <v>5150000</v>
      </c>
      <c r="P2158" s="20">
        <v>2450000</v>
      </c>
      <c r="Q2158" s="20">
        <v>5880000</v>
      </c>
      <c r="R2158" s="20">
        <v>5140000</v>
      </c>
      <c r="S2158" s="20">
        <v>1810000</v>
      </c>
      <c r="T2158" s="19">
        <v>0</v>
      </c>
      <c r="U2158" s="19">
        <v>0</v>
      </c>
      <c r="V2158" s="2" t="str" cm="1">
        <f t="array" ref="V2158">_xlfn.IFS(B2158&lt;30,"21-29",
B2158&lt;40,"30-39",
B2158&lt;50,"40-49",
B2158&lt;60,"50-59",
TRUE,"60+"
)</f>
        <v>40-49</v>
      </c>
      <c r="W2158" s="24">
        <f t="shared" si="99"/>
        <v>6870000</v>
      </c>
      <c r="X2158" s="24">
        <f t="shared" si="100"/>
        <v>4490000</v>
      </c>
      <c r="Y2158" s="25">
        <f t="shared" si="101"/>
        <v>0.22161290322580646</v>
      </c>
      <c r="Z2158" s="2" t="str" cm="1">
        <f t="array" ref="Z2158">_xlfn.IFS(Y2158&lt;=25%,"Low",
Y2158&lt;=50%,"Moderate",
Y2158&lt;=75%,"High",
Y2158&lt;=100%,"Very High",
TRUE,"Over Limit"
)</f>
        <v>Low</v>
      </c>
      <c r="AA2158" s="2" cm="1">
        <f t="array" ref="AA2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58" s="2" t="str" cm="1">
        <f t="array" ref="AB2158">_xlfn.IFS(T2158=0,"No Late Payments",
T2158&lt;=2,"Low",
T2158&lt;=4,"Moderate",
TRUE,"High"
)</f>
        <v>No Late Payments</v>
      </c>
      <c r="AC2158" s="10" t="str" cm="1">
        <f t="array" ref="AC2158">_xlfn.IFS(
H2158&lt;40000000,"Low",
H2158&lt;60000000,"Medium",
H2158&lt;100000000,"High",
TRUE,"Very High"
)</f>
        <v>Low</v>
      </c>
    </row>
    <row r="2159" spans="1:29">
      <c r="A2159" s="21" t="s">
        <v>2191</v>
      </c>
      <c r="B2159" s="22">
        <v>45</v>
      </c>
      <c r="C2159" s="22" t="s">
        <v>22</v>
      </c>
      <c r="D2159" s="22" t="s">
        <v>27</v>
      </c>
      <c r="E2159" s="22" t="s">
        <v>24</v>
      </c>
      <c r="F2159" s="22" t="s">
        <v>31</v>
      </c>
      <c r="G2159" s="23">
        <v>11600000</v>
      </c>
      <c r="H2159" s="23">
        <v>52000000</v>
      </c>
      <c r="I2159" s="22">
        <v>113</v>
      </c>
      <c r="J2159" s="22">
        <v>0</v>
      </c>
      <c r="K2159" s="22">
        <v>0</v>
      </c>
      <c r="L2159" s="22">
        <v>0</v>
      </c>
      <c r="M2159" s="23">
        <v>18920000</v>
      </c>
      <c r="N2159" s="23">
        <v>19460000</v>
      </c>
      <c r="O2159" s="23">
        <v>18380000</v>
      </c>
      <c r="P2159" s="23">
        <v>6180000</v>
      </c>
      <c r="Q2159" s="23">
        <v>9030000</v>
      </c>
      <c r="R2159" s="23">
        <v>4140000</v>
      </c>
      <c r="S2159" s="23">
        <v>880000</v>
      </c>
      <c r="T2159" s="22">
        <v>1</v>
      </c>
      <c r="U2159" s="22">
        <v>0</v>
      </c>
      <c r="V2159" s="2" t="str" cm="1">
        <f t="array" ref="V2159">_xlfn.IFS(B2159&lt;30,"21-29",
B2159&lt;40,"30-39",
B2159&lt;50,"40-49",
B2159&lt;60,"50-59",
TRUE,"60+"
)</f>
        <v>40-49</v>
      </c>
      <c r="W2159" s="24">
        <f t="shared" si="99"/>
        <v>18920000</v>
      </c>
      <c r="X2159" s="24">
        <f t="shared" si="100"/>
        <v>6450000</v>
      </c>
      <c r="Y2159" s="25">
        <f t="shared" si="101"/>
        <v>0.36384615384615382</v>
      </c>
      <c r="Z2159" s="2" t="str" cm="1">
        <f t="array" ref="Z2159">_xlfn.IFS(Y2159&lt;=25%,"Low",
Y2159&lt;=50%,"Moderate",
Y2159&lt;=75%,"High",
Y2159&lt;=100%,"Very High",
TRUE,"Over Limit"
)</f>
        <v>Moderate</v>
      </c>
      <c r="AA2159" s="2" cm="1">
        <f t="array" ref="AA2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9" s="2" t="str" cm="1">
        <f t="array" ref="AB2159">_xlfn.IFS(T2159=0,"No Late Payments",
T2159&lt;=2,"Low",
T2159&lt;=4,"Moderate",
TRUE,"High"
)</f>
        <v>Low</v>
      </c>
      <c r="AC2159" s="10" t="str" cm="1">
        <f t="array" ref="AC2159">_xlfn.IFS(
H2159&lt;40000000,"Low",
H2159&lt;60000000,"Medium",
H2159&lt;100000000,"High",
TRUE,"Very High"
)</f>
        <v>Medium</v>
      </c>
    </row>
    <row r="2160" spans="1:29">
      <c r="A2160" s="18" t="s">
        <v>2192</v>
      </c>
      <c r="B2160" s="19">
        <v>51</v>
      </c>
      <c r="C2160" s="19" t="s">
        <v>34</v>
      </c>
      <c r="D2160" s="19" t="s">
        <v>23</v>
      </c>
      <c r="E2160" s="19" t="s">
        <v>24</v>
      </c>
      <c r="F2160" s="19" t="s">
        <v>48</v>
      </c>
      <c r="G2160" s="20">
        <v>17500000</v>
      </c>
      <c r="H2160" s="20">
        <v>65000000</v>
      </c>
      <c r="I2160" s="19">
        <v>132</v>
      </c>
      <c r="J2160" s="19">
        <v>0</v>
      </c>
      <c r="K2160" s="19">
        <v>0</v>
      </c>
      <c r="L2160" s="19">
        <v>0</v>
      </c>
      <c r="M2160" s="20">
        <v>18410000</v>
      </c>
      <c r="N2160" s="20">
        <v>4740000</v>
      </c>
      <c r="O2160" s="20">
        <v>9040000</v>
      </c>
      <c r="P2160" s="20">
        <v>8030000</v>
      </c>
      <c r="Q2160" s="20">
        <v>1900000</v>
      </c>
      <c r="R2160" s="20">
        <v>5540000</v>
      </c>
      <c r="S2160" s="20">
        <v>4600000</v>
      </c>
      <c r="T2160" s="19">
        <v>0</v>
      </c>
      <c r="U2160" s="19">
        <v>0</v>
      </c>
      <c r="V2160" s="2" t="str" cm="1">
        <f t="array" ref="V2160">_xlfn.IFS(B2160&lt;30,"21-29",
B2160&lt;40,"30-39",
B2160&lt;50,"40-49",
B2160&lt;60,"50-59",
TRUE,"60+"
)</f>
        <v>50-59</v>
      </c>
      <c r="W2160" s="24">
        <f t="shared" si="99"/>
        <v>10730000</v>
      </c>
      <c r="X2160" s="24">
        <f t="shared" si="100"/>
        <v>5156666.666666667</v>
      </c>
      <c r="Y2160" s="25">
        <f t="shared" si="101"/>
        <v>0.16507692307692307</v>
      </c>
      <c r="Z2160" s="2" t="str" cm="1">
        <f t="array" ref="Z2160">_xlfn.IFS(Y2160&lt;=25%,"Low",
Y2160&lt;=50%,"Moderate",
Y2160&lt;=75%,"High",
Y2160&lt;=100%,"Very High",
TRUE,"Over Limit"
)</f>
        <v>Low</v>
      </c>
      <c r="AA2160" s="2" cm="1">
        <f t="array" ref="AA2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0" s="2" t="str" cm="1">
        <f t="array" ref="AB2160">_xlfn.IFS(T2160=0,"No Late Payments",
T2160&lt;=2,"Low",
T2160&lt;=4,"Moderate",
TRUE,"High"
)</f>
        <v>No Late Payments</v>
      </c>
      <c r="AC2160" s="10" t="str" cm="1">
        <f t="array" ref="AC2160">_xlfn.IFS(
H2160&lt;40000000,"Low",
H2160&lt;60000000,"Medium",
H2160&lt;100000000,"High",
TRUE,"Very High"
)</f>
        <v>High</v>
      </c>
    </row>
    <row r="2161" spans="1:29">
      <c r="A2161" s="21" t="s">
        <v>2193</v>
      </c>
      <c r="B2161" s="22">
        <v>42</v>
      </c>
      <c r="C2161" s="22" t="s">
        <v>34</v>
      </c>
      <c r="D2161" s="22" t="s">
        <v>30</v>
      </c>
      <c r="E2161" s="22" t="s">
        <v>24</v>
      </c>
      <c r="F2161" s="22" t="s">
        <v>28</v>
      </c>
      <c r="G2161" s="23">
        <v>11800000</v>
      </c>
      <c r="H2161" s="23">
        <v>57000000</v>
      </c>
      <c r="I2161" s="22">
        <v>130</v>
      </c>
      <c r="J2161" s="22">
        <v>3</v>
      </c>
      <c r="K2161" s="22">
        <v>0</v>
      </c>
      <c r="L2161" s="22">
        <v>0</v>
      </c>
      <c r="M2161" s="23">
        <v>38390000</v>
      </c>
      <c r="N2161" s="23">
        <v>34820000</v>
      </c>
      <c r="O2161" s="23">
        <v>28780000</v>
      </c>
      <c r="P2161" s="23">
        <v>840000</v>
      </c>
      <c r="Q2161" s="23">
        <v>2890000</v>
      </c>
      <c r="R2161" s="23">
        <v>6500000</v>
      </c>
      <c r="S2161" s="23">
        <v>1310000</v>
      </c>
      <c r="T2161" s="22">
        <v>1</v>
      </c>
      <c r="U2161" s="22">
        <v>1</v>
      </c>
      <c r="V2161" s="2" t="str" cm="1">
        <f t="array" ref="V2161">_xlfn.IFS(B2161&lt;30,"21-29",
B2161&lt;40,"30-39",
B2161&lt;50,"40-49",
B2161&lt;60,"50-59",
TRUE,"60+"
)</f>
        <v>40-49</v>
      </c>
      <c r="W2161" s="24">
        <f t="shared" si="99"/>
        <v>33996666.666666664</v>
      </c>
      <c r="X2161" s="24">
        <f t="shared" si="100"/>
        <v>3410000</v>
      </c>
      <c r="Y2161" s="25">
        <f t="shared" si="101"/>
        <v>0.59643274853801165</v>
      </c>
      <c r="Z2161" s="2" t="str" cm="1">
        <f t="array" ref="Z2161">_xlfn.IFS(Y2161&lt;=25%,"Low",
Y2161&lt;=50%,"Moderate",
Y2161&lt;=75%,"High",
Y2161&lt;=100%,"Very High",
TRUE,"Over Limit"
)</f>
        <v>High</v>
      </c>
      <c r="AA2161" s="2" cm="1">
        <f t="array" ref="AA2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1" s="2" t="str" cm="1">
        <f t="array" ref="AB2161">_xlfn.IFS(T2161=0,"No Late Payments",
T2161&lt;=2,"Low",
T2161&lt;=4,"Moderate",
TRUE,"High"
)</f>
        <v>Low</v>
      </c>
      <c r="AC2161" s="10" t="str" cm="1">
        <f t="array" ref="AC2161">_xlfn.IFS(
H2161&lt;40000000,"Low",
H2161&lt;60000000,"Medium",
H2161&lt;100000000,"High",
TRUE,"Very High"
)</f>
        <v>Medium</v>
      </c>
    </row>
    <row r="2162" spans="1:29">
      <c r="A2162" s="18" t="s">
        <v>2194</v>
      </c>
      <c r="B2162" s="19">
        <v>29</v>
      </c>
      <c r="C2162" s="19" t="s">
        <v>34</v>
      </c>
      <c r="D2162" s="19" t="s">
        <v>30</v>
      </c>
      <c r="E2162" s="19" t="s">
        <v>24</v>
      </c>
      <c r="F2162" s="19" t="s">
        <v>28</v>
      </c>
      <c r="G2162" s="20">
        <v>5700000</v>
      </c>
      <c r="H2162" s="20">
        <v>29000000</v>
      </c>
      <c r="I2162" s="19">
        <v>61</v>
      </c>
      <c r="J2162" s="19">
        <v>0</v>
      </c>
      <c r="K2162" s="19">
        <v>0</v>
      </c>
      <c r="L2162" s="19">
        <v>0</v>
      </c>
      <c r="M2162" s="20">
        <v>13230000</v>
      </c>
      <c r="N2162" s="20">
        <v>14860000</v>
      </c>
      <c r="O2162" s="20">
        <v>13040000</v>
      </c>
      <c r="P2162" s="20">
        <v>5210000</v>
      </c>
      <c r="Q2162" s="20">
        <v>3020000</v>
      </c>
      <c r="R2162" s="20">
        <v>4060000</v>
      </c>
      <c r="S2162" s="20">
        <v>3170000</v>
      </c>
      <c r="T2162" s="19">
        <v>1</v>
      </c>
      <c r="U2162" s="19">
        <v>0</v>
      </c>
      <c r="V2162" s="2" t="str" cm="1">
        <f t="array" ref="V2162">_xlfn.IFS(B2162&lt;30,"21-29",
B2162&lt;40,"30-39",
B2162&lt;50,"40-49",
B2162&lt;60,"50-59",
TRUE,"60+"
)</f>
        <v>21-29</v>
      </c>
      <c r="W2162" s="24">
        <f t="shared" si="99"/>
        <v>13710000</v>
      </c>
      <c r="X2162" s="24">
        <f t="shared" si="100"/>
        <v>4096666.6666666665</v>
      </c>
      <c r="Y2162" s="25">
        <f t="shared" si="101"/>
        <v>0.47275862068965518</v>
      </c>
      <c r="Z2162" s="2" t="str" cm="1">
        <f t="array" ref="Z2162">_xlfn.IFS(Y2162&lt;=25%,"Low",
Y2162&lt;=50%,"Moderate",
Y2162&lt;=75%,"High",
Y2162&lt;=100%,"Very High",
TRUE,"Over Limit"
)</f>
        <v>Moderate</v>
      </c>
      <c r="AA2162" s="2" cm="1">
        <f t="array" ref="AA2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2" s="2" t="str" cm="1">
        <f t="array" ref="AB2162">_xlfn.IFS(T2162=0,"No Late Payments",
T2162&lt;=2,"Low",
T2162&lt;=4,"Moderate",
TRUE,"High"
)</f>
        <v>Low</v>
      </c>
      <c r="AC2162" s="10" t="str" cm="1">
        <f t="array" ref="AC2162">_xlfn.IFS(
H2162&lt;40000000,"Low",
H2162&lt;60000000,"Medium",
H2162&lt;100000000,"High",
TRUE,"Very High"
)</f>
        <v>Low</v>
      </c>
    </row>
    <row r="2163" spans="1:29">
      <c r="A2163" s="21" t="s">
        <v>2195</v>
      </c>
      <c r="B2163" s="22">
        <v>46</v>
      </c>
      <c r="C2163" s="22" t="s">
        <v>22</v>
      </c>
      <c r="D2163" s="22" t="s">
        <v>23</v>
      </c>
      <c r="E2163" s="22" t="s">
        <v>24</v>
      </c>
      <c r="F2163" s="22" t="s">
        <v>28</v>
      </c>
      <c r="G2163" s="23">
        <v>15500000</v>
      </c>
      <c r="H2163" s="23">
        <v>82000000</v>
      </c>
      <c r="I2163" s="22">
        <v>83</v>
      </c>
      <c r="J2163" s="22">
        <v>0</v>
      </c>
      <c r="K2163" s="22">
        <v>0</v>
      </c>
      <c r="L2163" s="22">
        <v>0</v>
      </c>
      <c r="M2163" s="23">
        <v>46510000</v>
      </c>
      <c r="N2163" s="23">
        <v>51150000</v>
      </c>
      <c r="O2163" s="23">
        <v>43950000</v>
      </c>
      <c r="P2163" s="23">
        <v>11680000</v>
      </c>
      <c r="Q2163" s="23">
        <v>14120000</v>
      </c>
      <c r="R2163" s="23">
        <v>13660000</v>
      </c>
      <c r="S2163" s="23">
        <v>3790000</v>
      </c>
      <c r="T2163" s="22">
        <v>0</v>
      </c>
      <c r="U2163" s="22">
        <v>0</v>
      </c>
      <c r="V2163" s="2" t="str" cm="1">
        <f t="array" ref="V2163">_xlfn.IFS(B2163&lt;30,"21-29",
B2163&lt;40,"30-39",
B2163&lt;50,"40-49",
B2163&lt;60,"50-59",
TRUE,"60+"
)</f>
        <v>40-49</v>
      </c>
      <c r="W2163" s="24">
        <f t="shared" si="99"/>
        <v>47203333.333333336</v>
      </c>
      <c r="X2163" s="24">
        <f t="shared" si="100"/>
        <v>13153333.333333334</v>
      </c>
      <c r="Y2163" s="25">
        <f t="shared" si="101"/>
        <v>0.57565040650406507</v>
      </c>
      <c r="Z2163" s="2" t="str" cm="1">
        <f t="array" ref="Z2163">_xlfn.IFS(Y2163&lt;=25%,"Low",
Y2163&lt;=50%,"Moderate",
Y2163&lt;=75%,"High",
Y2163&lt;=100%,"Very High",
TRUE,"Over Limit"
)</f>
        <v>High</v>
      </c>
      <c r="AA2163" s="2" cm="1">
        <f t="array" ref="AA2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3" s="2" t="str" cm="1">
        <f t="array" ref="AB2163">_xlfn.IFS(T2163=0,"No Late Payments",
T2163&lt;=2,"Low",
T2163&lt;=4,"Moderate",
TRUE,"High"
)</f>
        <v>No Late Payments</v>
      </c>
      <c r="AC2163" s="10" t="str" cm="1">
        <f t="array" ref="AC2163">_xlfn.IFS(
H2163&lt;40000000,"Low",
H2163&lt;60000000,"Medium",
H2163&lt;100000000,"High",
TRUE,"Very High"
)</f>
        <v>High</v>
      </c>
    </row>
    <row r="2164" spans="1:29">
      <c r="A2164" s="18" t="s">
        <v>2196</v>
      </c>
      <c r="B2164" s="19">
        <v>21</v>
      </c>
      <c r="C2164" s="19" t="s">
        <v>34</v>
      </c>
      <c r="D2164" s="19" t="s">
        <v>27</v>
      </c>
      <c r="E2164" s="19" t="s">
        <v>31</v>
      </c>
      <c r="F2164" s="19" t="s">
        <v>28</v>
      </c>
      <c r="G2164" s="20">
        <v>7700000</v>
      </c>
      <c r="H2164" s="20">
        <v>39000000</v>
      </c>
      <c r="I2164" s="19">
        <v>17</v>
      </c>
      <c r="J2164" s="19">
        <v>0</v>
      </c>
      <c r="K2164" s="19">
        <v>1</v>
      </c>
      <c r="L2164" s="19">
        <v>0</v>
      </c>
      <c r="M2164" s="20">
        <v>4480000</v>
      </c>
      <c r="N2164" s="20">
        <v>2520000</v>
      </c>
      <c r="O2164" s="20">
        <v>0</v>
      </c>
      <c r="P2164" s="20">
        <v>2600000</v>
      </c>
      <c r="Q2164" s="20">
        <v>1320000</v>
      </c>
      <c r="R2164" s="20">
        <v>0</v>
      </c>
      <c r="S2164" s="20">
        <v>1920000</v>
      </c>
      <c r="T2164" s="19">
        <v>1</v>
      </c>
      <c r="U2164" s="19">
        <v>0</v>
      </c>
      <c r="V2164" s="2" t="str" cm="1">
        <f t="array" ref="V2164">_xlfn.IFS(B2164&lt;30,"21-29",
B2164&lt;40,"30-39",
B2164&lt;50,"40-49",
B2164&lt;60,"50-59",
TRUE,"60+"
)</f>
        <v>21-29</v>
      </c>
      <c r="W2164" s="24">
        <f t="shared" si="99"/>
        <v>2333333.3333333335</v>
      </c>
      <c r="X2164" s="24">
        <f t="shared" si="100"/>
        <v>1306666.6666666667</v>
      </c>
      <c r="Y2164" s="25">
        <f t="shared" si="101"/>
        <v>5.9829059829059832E-2</v>
      </c>
      <c r="Z2164" s="2" t="str" cm="1">
        <f t="array" ref="Z2164">_xlfn.IFS(Y2164&lt;=25%,"Low",
Y2164&lt;=50%,"Moderate",
Y2164&lt;=75%,"High",
Y2164&lt;=100%,"Very High",
TRUE,"Over Limit"
)</f>
        <v>Low</v>
      </c>
      <c r="AA2164" s="2" cm="1">
        <f t="array" ref="AA2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4" s="2" t="str" cm="1">
        <f t="array" ref="AB2164">_xlfn.IFS(T2164=0,"No Late Payments",
T2164&lt;=2,"Low",
T2164&lt;=4,"Moderate",
TRUE,"High"
)</f>
        <v>Low</v>
      </c>
      <c r="AC2164" s="10" t="str" cm="1">
        <f t="array" ref="AC2164">_xlfn.IFS(
H2164&lt;40000000,"Low",
H2164&lt;60000000,"Medium",
H2164&lt;100000000,"High",
TRUE,"Very High"
)</f>
        <v>Low</v>
      </c>
    </row>
    <row r="2165" spans="1:29">
      <c r="A2165" s="21" t="s">
        <v>2197</v>
      </c>
      <c r="B2165" s="22">
        <v>32</v>
      </c>
      <c r="C2165" s="22" t="s">
        <v>22</v>
      </c>
      <c r="D2165" s="22" t="s">
        <v>23</v>
      </c>
      <c r="E2165" s="22" t="s">
        <v>24</v>
      </c>
      <c r="F2165" s="22" t="s">
        <v>28</v>
      </c>
      <c r="G2165" s="23">
        <v>6900000</v>
      </c>
      <c r="H2165" s="23">
        <v>28000000</v>
      </c>
      <c r="I2165" s="22">
        <v>43</v>
      </c>
      <c r="J2165" s="22">
        <v>2</v>
      </c>
      <c r="K2165" s="22">
        <v>3</v>
      </c>
      <c r="L2165" s="22">
        <v>3</v>
      </c>
      <c r="M2165" s="23">
        <v>18340000</v>
      </c>
      <c r="N2165" s="23">
        <v>16990000</v>
      </c>
      <c r="O2165" s="23">
        <v>17090000</v>
      </c>
      <c r="P2165" s="23">
        <v>520000</v>
      </c>
      <c r="Q2165" s="23">
        <v>630000</v>
      </c>
      <c r="R2165" s="23">
        <v>480000</v>
      </c>
      <c r="S2165" s="23">
        <v>3120000</v>
      </c>
      <c r="T2165" s="22">
        <v>4</v>
      </c>
      <c r="U2165" s="22">
        <v>1</v>
      </c>
      <c r="V2165" s="2" t="str" cm="1">
        <f t="array" ref="V2165">_xlfn.IFS(B2165&lt;30,"21-29",
B2165&lt;40,"30-39",
B2165&lt;50,"40-49",
B2165&lt;60,"50-59",
TRUE,"60+"
)</f>
        <v>30-39</v>
      </c>
      <c r="W2165" s="24">
        <f t="shared" si="99"/>
        <v>17473333.333333332</v>
      </c>
      <c r="X2165" s="24">
        <f t="shared" si="100"/>
        <v>543333.33333333337</v>
      </c>
      <c r="Y2165" s="25">
        <f t="shared" si="101"/>
        <v>0.62404761904761896</v>
      </c>
      <c r="Z2165" s="2" t="str" cm="1">
        <f t="array" ref="Z2165">_xlfn.IFS(Y2165&lt;=25%,"Low",
Y2165&lt;=50%,"Moderate",
Y2165&lt;=75%,"High",
Y2165&lt;=100%,"Very High",
TRUE,"Over Limit"
)</f>
        <v>High</v>
      </c>
      <c r="AA2165" s="2" cm="1">
        <f t="array" ref="AA2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5" s="2" t="str" cm="1">
        <f t="array" ref="AB2165">_xlfn.IFS(T2165=0,"No Late Payments",
T2165&lt;=2,"Low",
T2165&lt;=4,"Moderate",
TRUE,"High"
)</f>
        <v>Moderate</v>
      </c>
      <c r="AC2165" s="10" t="str" cm="1">
        <f t="array" ref="AC2165">_xlfn.IFS(
H2165&lt;40000000,"Low",
H2165&lt;60000000,"Medium",
H2165&lt;100000000,"High",
TRUE,"Very High"
)</f>
        <v>Low</v>
      </c>
    </row>
    <row r="2166" spans="1:29">
      <c r="A2166" s="18" t="s">
        <v>2198</v>
      </c>
      <c r="B2166" s="19">
        <v>28</v>
      </c>
      <c r="C2166" s="19" t="s">
        <v>22</v>
      </c>
      <c r="D2166" s="19" t="s">
        <v>30</v>
      </c>
      <c r="E2166" s="19" t="s">
        <v>24</v>
      </c>
      <c r="F2166" s="19" t="s">
        <v>28</v>
      </c>
      <c r="G2166" s="20">
        <v>5200000</v>
      </c>
      <c r="H2166" s="20">
        <v>21000000</v>
      </c>
      <c r="I2166" s="19">
        <v>56</v>
      </c>
      <c r="J2166" s="19">
        <v>0</v>
      </c>
      <c r="K2166" s="19">
        <v>0</v>
      </c>
      <c r="L2166" s="19">
        <v>0</v>
      </c>
      <c r="M2166" s="20">
        <v>8890000</v>
      </c>
      <c r="N2166" s="20">
        <v>10760000</v>
      </c>
      <c r="O2166" s="20">
        <v>7390000</v>
      </c>
      <c r="P2166" s="20">
        <v>2430000</v>
      </c>
      <c r="Q2166" s="20">
        <v>3990000</v>
      </c>
      <c r="R2166" s="20">
        <v>2080000</v>
      </c>
      <c r="S2166" s="20">
        <v>320000</v>
      </c>
      <c r="T2166" s="19">
        <v>0</v>
      </c>
      <c r="U2166" s="19">
        <v>0</v>
      </c>
      <c r="V2166" s="2" t="str" cm="1">
        <f t="array" ref="V2166">_xlfn.IFS(B2166&lt;30,"21-29",
B2166&lt;40,"30-39",
B2166&lt;50,"40-49",
B2166&lt;60,"50-59",
TRUE,"60+"
)</f>
        <v>21-29</v>
      </c>
      <c r="W2166" s="24">
        <f t="shared" si="99"/>
        <v>9013333.333333334</v>
      </c>
      <c r="X2166" s="24">
        <f t="shared" si="100"/>
        <v>2833333.3333333335</v>
      </c>
      <c r="Y2166" s="25">
        <f t="shared" si="101"/>
        <v>0.42920634920634926</v>
      </c>
      <c r="Z2166" s="2" t="str" cm="1">
        <f t="array" ref="Z2166">_xlfn.IFS(Y2166&lt;=25%,"Low",
Y2166&lt;=50%,"Moderate",
Y2166&lt;=75%,"High",
Y2166&lt;=100%,"Very High",
TRUE,"Over Limit"
)</f>
        <v>Moderate</v>
      </c>
      <c r="AA2166" s="2" cm="1">
        <f t="array" ref="AA2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6" s="2" t="str" cm="1">
        <f t="array" ref="AB2166">_xlfn.IFS(T2166=0,"No Late Payments",
T2166&lt;=2,"Low",
T2166&lt;=4,"Moderate",
TRUE,"High"
)</f>
        <v>No Late Payments</v>
      </c>
      <c r="AC2166" s="10" t="str" cm="1">
        <f t="array" ref="AC2166">_xlfn.IFS(
H2166&lt;40000000,"Low",
H2166&lt;60000000,"Medium",
H2166&lt;100000000,"High",
TRUE,"Very High"
)</f>
        <v>Low</v>
      </c>
    </row>
    <row r="2167" spans="1:29">
      <c r="A2167" s="21" t="s">
        <v>2199</v>
      </c>
      <c r="B2167" s="22">
        <v>21</v>
      </c>
      <c r="C2167" s="22" t="s">
        <v>34</v>
      </c>
      <c r="D2167" s="22" t="s">
        <v>30</v>
      </c>
      <c r="E2167" s="22" t="s">
        <v>38</v>
      </c>
      <c r="F2167" s="22" t="s">
        <v>28</v>
      </c>
      <c r="G2167" s="23">
        <v>5000000</v>
      </c>
      <c r="H2167" s="23">
        <v>20000000</v>
      </c>
      <c r="I2167" s="22">
        <v>42</v>
      </c>
      <c r="J2167" s="22">
        <v>3</v>
      </c>
      <c r="K2167" s="22">
        <v>2</v>
      </c>
      <c r="L2167" s="22">
        <v>3</v>
      </c>
      <c r="M2167" s="23">
        <v>12950000</v>
      </c>
      <c r="N2167" s="23">
        <v>12890000</v>
      </c>
      <c r="O2167" s="23">
        <v>13580000</v>
      </c>
      <c r="P2167" s="23">
        <v>350000</v>
      </c>
      <c r="Q2167" s="23">
        <v>1800000</v>
      </c>
      <c r="R2167" s="23">
        <v>2680000</v>
      </c>
      <c r="S2167" s="23">
        <v>860000</v>
      </c>
      <c r="T2167" s="22">
        <v>3</v>
      </c>
      <c r="U2167" s="22">
        <v>1</v>
      </c>
      <c r="V2167" s="2" t="str" cm="1">
        <f t="array" ref="V2167">_xlfn.IFS(B2167&lt;30,"21-29",
B2167&lt;40,"30-39",
B2167&lt;50,"40-49",
B2167&lt;60,"50-59",
TRUE,"60+"
)</f>
        <v>21-29</v>
      </c>
      <c r="W2167" s="24">
        <f t="shared" si="99"/>
        <v>13140000</v>
      </c>
      <c r="X2167" s="24">
        <f t="shared" si="100"/>
        <v>1610000</v>
      </c>
      <c r="Y2167" s="25">
        <f t="shared" si="101"/>
        <v>0.65700000000000003</v>
      </c>
      <c r="Z2167" s="2" t="str" cm="1">
        <f t="array" ref="Z2167">_xlfn.IFS(Y2167&lt;=25%,"Low",
Y2167&lt;=50%,"Moderate",
Y2167&lt;=75%,"High",
Y2167&lt;=100%,"Very High",
TRUE,"Over Limit"
)</f>
        <v>High</v>
      </c>
      <c r="AA2167" s="2" cm="1">
        <f t="array" ref="AA2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7" s="2" t="str" cm="1">
        <f t="array" ref="AB2167">_xlfn.IFS(T2167=0,"No Late Payments",
T2167&lt;=2,"Low",
T2167&lt;=4,"Moderate",
TRUE,"High"
)</f>
        <v>Moderate</v>
      </c>
      <c r="AC2167" s="10" t="str" cm="1">
        <f t="array" ref="AC2167">_xlfn.IFS(
H2167&lt;40000000,"Low",
H2167&lt;60000000,"Medium",
H2167&lt;100000000,"High",
TRUE,"Very High"
)</f>
        <v>Low</v>
      </c>
    </row>
    <row r="2168" spans="1:29">
      <c r="A2168" s="18" t="s">
        <v>2200</v>
      </c>
      <c r="B2168" s="19">
        <v>39</v>
      </c>
      <c r="C2168" s="19" t="s">
        <v>22</v>
      </c>
      <c r="D2168" s="19" t="s">
        <v>23</v>
      </c>
      <c r="E2168" s="19" t="s">
        <v>38</v>
      </c>
      <c r="F2168" s="19" t="s">
        <v>28</v>
      </c>
      <c r="G2168" s="20">
        <v>15400000</v>
      </c>
      <c r="H2168" s="20">
        <v>46000000</v>
      </c>
      <c r="I2168" s="19">
        <v>135</v>
      </c>
      <c r="J2168" s="19">
        <v>0</v>
      </c>
      <c r="K2168" s="19">
        <v>0</v>
      </c>
      <c r="L2168" s="19">
        <v>0</v>
      </c>
      <c r="M2168" s="20">
        <v>6620000</v>
      </c>
      <c r="N2168" s="20">
        <v>570000</v>
      </c>
      <c r="O2168" s="20">
        <v>20000</v>
      </c>
      <c r="P2168" s="20">
        <v>2140000</v>
      </c>
      <c r="Q2168" s="20">
        <v>510000</v>
      </c>
      <c r="R2168" s="20">
        <v>20000</v>
      </c>
      <c r="S2168" s="20">
        <v>420000</v>
      </c>
      <c r="T2168" s="19">
        <v>0</v>
      </c>
      <c r="U2168" s="19">
        <v>0</v>
      </c>
      <c r="V2168" s="2" t="str" cm="1">
        <f t="array" ref="V2168">_xlfn.IFS(B2168&lt;30,"21-29",
B2168&lt;40,"30-39",
B2168&lt;50,"40-49",
B2168&lt;60,"50-59",
TRUE,"60+"
)</f>
        <v>30-39</v>
      </c>
      <c r="W2168" s="24">
        <f t="shared" si="99"/>
        <v>2403333.3333333335</v>
      </c>
      <c r="X2168" s="24">
        <f t="shared" si="100"/>
        <v>890000</v>
      </c>
      <c r="Y2168" s="25">
        <f t="shared" si="101"/>
        <v>5.2246376811594206E-2</v>
      </c>
      <c r="Z2168" s="2" t="str" cm="1">
        <f t="array" ref="Z2168">_xlfn.IFS(Y2168&lt;=25%,"Low",
Y2168&lt;=50%,"Moderate",
Y2168&lt;=75%,"High",
Y2168&lt;=100%,"Very High",
TRUE,"Over Limit"
)</f>
        <v>Low</v>
      </c>
      <c r="AA2168" s="2" cm="1">
        <f t="array" ref="AA2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8" s="2" t="str" cm="1">
        <f t="array" ref="AB2168">_xlfn.IFS(T2168=0,"No Late Payments",
T2168&lt;=2,"Low",
T2168&lt;=4,"Moderate",
TRUE,"High"
)</f>
        <v>No Late Payments</v>
      </c>
      <c r="AC2168" s="10" t="str" cm="1">
        <f t="array" ref="AC2168">_xlfn.IFS(
H2168&lt;40000000,"Low",
H2168&lt;60000000,"Medium",
H2168&lt;100000000,"High",
TRUE,"Very High"
)</f>
        <v>Medium</v>
      </c>
    </row>
    <row r="2169" spans="1:29">
      <c r="A2169" s="21" t="s">
        <v>2201</v>
      </c>
      <c r="B2169" s="22">
        <v>36</v>
      </c>
      <c r="C2169" s="22" t="s">
        <v>34</v>
      </c>
      <c r="D2169" s="22" t="s">
        <v>23</v>
      </c>
      <c r="E2169" s="22" t="s">
        <v>24</v>
      </c>
      <c r="F2169" s="22" t="s">
        <v>28</v>
      </c>
      <c r="G2169" s="23">
        <v>9300000</v>
      </c>
      <c r="H2169" s="23">
        <v>53000000</v>
      </c>
      <c r="I2169" s="22">
        <v>65</v>
      </c>
      <c r="J2169" s="22">
        <v>0</v>
      </c>
      <c r="K2169" s="22">
        <v>0</v>
      </c>
      <c r="L2169" s="22">
        <v>0</v>
      </c>
      <c r="M2169" s="23">
        <v>5860000</v>
      </c>
      <c r="N2169" s="23">
        <v>5570000</v>
      </c>
      <c r="O2169" s="23">
        <v>13820000</v>
      </c>
      <c r="P2169" s="23">
        <v>5430000</v>
      </c>
      <c r="Q2169" s="23">
        <v>1170000</v>
      </c>
      <c r="R2169" s="23">
        <v>1960000</v>
      </c>
      <c r="S2169" s="23">
        <v>4900000</v>
      </c>
      <c r="T2169" s="22">
        <v>1</v>
      </c>
      <c r="U2169" s="22">
        <v>0</v>
      </c>
      <c r="V2169" s="2" t="str" cm="1">
        <f t="array" ref="V2169">_xlfn.IFS(B2169&lt;30,"21-29",
B2169&lt;40,"30-39",
B2169&lt;50,"40-49",
B2169&lt;60,"50-59",
TRUE,"60+"
)</f>
        <v>30-39</v>
      </c>
      <c r="W2169" s="24">
        <f t="shared" si="99"/>
        <v>8416666.666666666</v>
      </c>
      <c r="X2169" s="24">
        <f t="shared" si="100"/>
        <v>2853333.3333333335</v>
      </c>
      <c r="Y2169" s="25">
        <f t="shared" si="101"/>
        <v>0.15880503144654087</v>
      </c>
      <c r="Z2169" s="2" t="str" cm="1">
        <f t="array" ref="Z2169">_xlfn.IFS(Y2169&lt;=25%,"Low",
Y2169&lt;=50%,"Moderate",
Y2169&lt;=75%,"High",
Y2169&lt;=100%,"Very High",
TRUE,"Over Limit"
)</f>
        <v>Low</v>
      </c>
      <c r="AA2169" s="2" cm="1">
        <f t="array" ref="AA2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9" s="2" t="str" cm="1">
        <f t="array" ref="AB2169">_xlfn.IFS(T2169=0,"No Late Payments",
T2169&lt;=2,"Low",
T2169&lt;=4,"Moderate",
TRUE,"High"
)</f>
        <v>Low</v>
      </c>
      <c r="AC2169" s="10" t="str" cm="1">
        <f t="array" ref="AC2169">_xlfn.IFS(
H2169&lt;40000000,"Low",
H2169&lt;60000000,"Medium",
H2169&lt;100000000,"High",
TRUE,"Very High"
)</f>
        <v>Medium</v>
      </c>
    </row>
    <row r="2170" spans="1:29">
      <c r="A2170" s="18" t="s">
        <v>2202</v>
      </c>
      <c r="B2170" s="19">
        <v>28</v>
      </c>
      <c r="C2170" s="19" t="s">
        <v>22</v>
      </c>
      <c r="D2170" s="19" t="s">
        <v>46</v>
      </c>
      <c r="E2170" s="19" t="s">
        <v>24</v>
      </c>
      <c r="F2170" s="19" t="s">
        <v>28</v>
      </c>
      <c r="G2170" s="20">
        <v>11400000</v>
      </c>
      <c r="H2170" s="20">
        <v>44000000</v>
      </c>
      <c r="I2170" s="19">
        <v>45</v>
      </c>
      <c r="J2170" s="19">
        <v>3</v>
      </c>
      <c r="K2170" s="19">
        <v>0</v>
      </c>
      <c r="L2170" s="19">
        <v>0</v>
      </c>
      <c r="M2170" s="20">
        <v>4940000</v>
      </c>
      <c r="N2170" s="20">
        <v>4510000</v>
      </c>
      <c r="O2170" s="20">
        <v>10450000</v>
      </c>
      <c r="P2170" s="20">
        <v>610000</v>
      </c>
      <c r="Q2170" s="20">
        <v>1610000</v>
      </c>
      <c r="R2170" s="20">
        <v>2630000</v>
      </c>
      <c r="S2170" s="20">
        <v>2350000</v>
      </c>
      <c r="T2170" s="19">
        <v>1</v>
      </c>
      <c r="U2170" s="19">
        <v>0</v>
      </c>
      <c r="V2170" s="2" t="str" cm="1">
        <f t="array" ref="V2170">_xlfn.IFS(B2170&lt;30,"21-29",
B2170&lt;40,"30-39",
B2170&lt;50,"40-49",
B2170&lt;60,"50-59",
TRUE,"60+"
)</f>
        <v>21-29</v>
      </c>
      <c r="W2170" s="24">
        <f t="shared" si="99"/>
        <v>6633333.333333333</v>
      </c>
      <c r="X2170" s="24">
        <f t="shared" si="100"/>
        <v>1616666.6666666667</v>
      </c>
      <c r="Y2170" s="25">
        <f t="shared" si="101"/>
        <v>0.15075757575757576</v>
      </c>
      <c r="Z2170" s="2" t="str" cm="1">
        <f t="array" ref="Z2170">_xlfn.IFS(Y2170&lt;=25%,"Low",
Y2170&lt;=50%,"Moderate",
Y2170&lt;=75%,"High",
Y2170&lt;=100%,"Very High",
TRUE,"Over Limit"
)</f>
        <v>Low</v>
      </c>
      <c r="AA2170" s="2" cm="1">
        <f t="array" ref="AA2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0" s="2" t="str" cm="1">
        <f t="array" ref="AB2170">_xlfn.IFS(T2170=0,"No Late Payments",
T2170&lt;=2,"Low",
T2170&lt;=4,"Moderate",
TRUE,"High"
)</f>
        <v>Low</v>
      </c>
      <c r="AC2170" s="10" t="str" cm="1">
        <f t="array" ref="AC2170">_xlfn.IFS(
H2170&lt;40000000,"Low",
H2170&lt;60000000,"Medium",
H2170&lt;100000000,"High",
TRUE,"Very High"
)</f>
        <v>Medium</v>
      </c>
    </row>
    <row r="2171" spans="1:29">
      <c r="A2171" s="21" t="s">
        <v>2203</v>
      </c>
      <c r="B2171" s="22">
        <v>42</v>
      </c>
      <c r="C2171" s="22" t="s">
        <v>22</v>
      </c>
      <c r="D2171" s="22" t="s">
        <v>30</v>
      </c>
      <c r="E2171" s="22" t="s">
        <v>24</v>
      </c>
      <c r="F2171" s="22" t="s">
        <v>28</v>
      </c>
      <c r="G2171" s="23">
        <v>7300000</v>
      </c>
      <c r="H2171" s="23">
        <v>43000000</v>
      </c>
      <c r="I2171" s="22">
        <v>75</v>
      </c>
      <c r="J2171" s="22">
        <v>0</v>
      </c>
      <c r="K2171" s="22">
        <v>0</v>
      </c>
      <c r="L2171" s="22">
        <v>0</v>
      </c>
      <c r="M2171" s="23">
        <v>24170000</v>
      </c>
      <c r="N2171" s="23">
        <v>24030000</v>
      </c>
      <c r="O2171" s="23">
        <v>19940000</v>
      </c>
      <c r="P2171" s="23">
        <v>8710000</v>
      </c>
      <c r="Q2171" s="23">
        <v>7550000</v>
      </c>
      <c r="R2171" s="23">
        <v>9710000</v>
      </c>
      <c r="S2171" s="23">
        <v>5990000</v>
      </c>
      <c r="T2171" s="22">
        <v>0</v>
      </c>
      <c r="U2171" s="22">
        <v>0</v>
      </c>
      <c r="V2171" s="2" t="str" cm="1">
        <f t="array" ref="V2171">_xlfn.IFS(B2171&lt;30,"21-29",
B2171&lt;40,"30-39",
B2171&lt;50,"40-49",
B2171&lt;60,"50-59",
TRUE,"60+"
)</f>
        <v>40-49</v>
      </c>
      <c r="W2171" s="24">
        <f t="shared" si="99"/>
        <v>22713333.333333332</v>
      </c>
      <c r="X2171" s="24">
        <f t="shared" si="100"/>
        <v>8656666.666666666</v>
      </c>
      <c r="Y2171" s="25">
        <f t="shared" si="101"/>
        <v>0.52821705426356591</v>
      </c>
      <c r="Z2171" s="2" t="str" cm="1">
        <f t="array" ref="Z2171">_xlfn.IFS(Y2171&lt;=25%,"Low",
Y2171&lt;=50%,"Moderate",
Y2171&lt;=75%,"High",
Y2171&lt;=100%,"Very High",
TRUE,"Over Limit"
)</f>
        <v>High</v>
      </c>
      <c r="AA2171" s="2" cm="1">
        <f t="array" ref="AA2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71" s="2" t="str" cm="1">
        <f t="array" ref="AB2171">_xlfn.IFS(T2171=0,"No Late Payments",
T2171&lt;=2,"Low",
T2171&lt;=4,"Moderate",
TRUE,"High"
)</f>
        <v>No Late Payments</v>
      </c>
      <c r="AC2171" s="10" t="str" cm="1">
        <f t="array" ref="AC2171">_xlfn.IFS(
H2171&lt;40000000,"Low",
H2171&lt;60000000,"Medium",
H2171&lt;100000000,"High",
TRUE,"Very High"
)</f>
        <v>Medium</v>
      </c>
    </row>
    <row r="2172" spans="1:29">
      <c r="A2172" s="18" t="s">
        <v>2204</v>
      </c>
      <c r="B2172" s="19">
        <v>31</v>
      </c>
      <c r="C2172" s="19" t="s">
        <v>22</v>
      </c>
      <c r="D2172" s="19" t="s">
        <v>46</v>
      </c>
      <c r="E2172" s="19" t="s">
        <v>38</v>
      </c>
      <c r="F2172" s="19" t="s">
        <v>41</v>
      </c>
      <c r="G2172" s="20">
        <v>11000000</v>
      </c>
      <c r="H2172" s="20">
        <v>57000000</v>
      </c>
      <c r="I2172" s="19">
        <v>59</v>
      </c>
      <c r="J2172" s="19">
        <v>0</v>
      </c>
      <c r="K2172" s="19">
        <v>0</v>
      </c>
      <c r="L2172" s="19">
        <v>1</v>
      </c>
      <c r="M2172" s="20">
        <v>19130000</v>
      </c>
      <c r="N2172" s="20">
        <v>19670000</v>
      </c>
      <c r="O2172" s="20">
        <v>29480000</v>
      </c>
      <c r="P2172" s="20">
        <v>7410000</v>
      </c>
      <c r="Q2172" s="20">
        <v>20190000</v>
      </c>
      <c r="R2172" s="20">
        <v>11170000</v>
      </c>
      <c r="S2172" s="20">
        <v>7270000</v>
      </c>
      <c r="T2172" s="19">
        <v>1</v>
      </c>
      <c r="U2172" s="19">
        <v>0</v>
      </c>
      <c r="V2172" s="2" t="str" cm="1">
        <f t="array" ref="V2172">_xlfn.IFS(B2172&lt;30,"21-29",
B2172&lt;40,"30-39",
B2172&lt;50,"40-49",
B2172&lt;60,"50-59",
TRUE,"60+"
)</f>
        <v>30-39</v>
      </c>
      <c r="W2172" s="24">
        <f t="shared" si="99"/>
        <v>22760000</v>
      </c>
      <c r="X2172" s="24">
        <f t="shared" si="100"/>
        <v>12923333.333333334</v>
      </c>
      <c r="Y2172" s="25">
        <f t="shared" si="101"/>
        <v>0.3992982456140351</v>
      </c>
      <c r="Z2172" s="2" t="str" cm="1">
        <f t="array" ref="Z2172">_xlfn.IFS(Y2172&lt;=25%,"Low",
Y2172&lt;=50%,"Moderate",
Y2172&lt;=75%,"High",
Y2172&lt;=100%,"Very High",
TRUE,"Over Limit"
)</f>
        <v>Moderate</v>
      </c>
      <c r="AA2172" s="2" cm="1">
        <f t="array" ref="AA2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2" s="2" t="str" cm="1">
        <f t="array" ref="AB2172">_xlfn.IFS(T2172=0,"No Late Payments",
T2172&lt;=2,"Low",
T2172&lt;=4,"Moderate",
TRUE,"High"
)</f>
        <v>Low</v>
      </c>
      <c r="AC2172" s="10" t="str" cm="1">
        <f t="array" ref="AC2172">_xlfn.IFS(
H2172&lt;40000000,"Low",
H2172&lt;60000000,"Medium",
H2172&lt;100000000,"High",
TRUE,"Very High"
)</f>
        <v>Medium</v>
      </c>
    </row>
    <row r="2173" spans="1:29">
      <c r="A2173" s="21" t="s">
        <v>2205</v>
      </c>
      <c r="B2173" s="22">
        <v>30</v>
      </c>
      <c r="C2173" s="22" t="s">
        <v>22</v>
      </c>
      <c r="D2173" s="22" t="s">
        <v>23</v>
      </c>
      <c r="E2173" s="22" t="s">
        <v>38</v>
      </c>
      <c r="F2173" s="22" t="s">
        <v>25</v>
      </c>
      <c r="G2173" s="23">
        <v>11200000</v>
      </c>
      <c r="H2173" s="23">
        <v>27000000</v>
      </c>
      <c r="I2173" s="22">
        <v>49</v>
      </c>
      <c r="J2173" s="22">
        <v>0</v>
      </c>
      <c r="K2173" s="22">
        <v>0</v>
      </c>
      <c r="L2173" s="22">
        <v>0</v>
      </c>
      <c r="M2173" s="23">
        <v>10900000</v>
      </c>
      <c r="N2173" s="23">
        <v>1140000</v>
      </c>
      <c r="O2173" s="23">
        <v>390000</v>
      </c>
      <c r="P2173" s="23">
        <v>8380000</v>
      </c>
      <c r="Q2173" s="23">
        <v>1060000</v>
      </c>
      <c r="R2173" s="23">
        <v>390000</v>
      </c>
      <c r="S2173" s="23">
        <v>1260000</v>
      </c>
      <c r="T2173" s="22">
        <v>0</v>
      </c>
      <c r="U2173" s="22">
        <v>0</v>
      </c>
      <c r="V2173" s="2" t="str" cm="1">
        <f t="array" ref="V2173">_xlfn.IFS(B2173&lt;30,"21-29",
B2173&lt;40,"30-39",
B2173&lt;50,"40-49",
B2173&lt;60,"50-59",
TRUE,"60+"
)</f>
        <v>30-39</v>
      </c>
      <c r="W2173" s="24">
        <f t="shared" si="99"/>
        <v>4143333.3333333335</v>
      </c>
      <c r="X2173" s="24">
        <f t="shared" si="100"/>
        <v>3276666.6666666665</v>
      </c>
      <c r="Y2173" s="25">
        <f t="shared" si="101"/>
        <v>0.15345679012345678</v>
      </c>
      <c r="Z2173" s="2" t="str" cm="1">
        <f t="array" ref="Z2173">_xlfn.IFS(Y2173&lt;=25%,"Low",
Y2173&lt;=50%,"Moderate",
Y2173&lt;=75%,"High",
Y2173&lt;=100%,"Very High",
TRUE,"Over Limit"
)</f>
        <v>Low</v>
      </c>
      <c r="AA2173" s="2" cm="1">
        <f t="array" ref="AA2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3" s="2" t="str" cm="1">
        <f t="array" ref="AB2173">_xlfn.IFS(T2173=0,"No Late Payments",
T2173&lt;=2,"Low",
T2173&lt;=4,"Moderate",
TRUE,"High"
)</f>
        <v>No Late Payments</v>
      </c>
      <c r="AC2173" s="10" t="str" cm="1">
        <f t="array" ref="AC2173">_xlfn.IFS(
H2173&lt;40000000,"Low",
H2173&lt;60000000,"Medium",
H2173&lt;100000000,"High",
TRUE,"Very High"
)</f>
        <v>Low</v>
      </c>
    </row>
    <row r="2174" spans="1:29">
      <c r="A2174" s="18" t="s">
        <v>2206</v>
      </c>
      <c r="B2174" s="19">
        <v>21</v>
      </c>
      <c r="C2174" s="19" t="s">
        <v>34</v>
      </c>
      <c r="D2174" s="19" t="s">
        <v>23</v>
      </c>
      <c r="E2174" s="19" t="s">
        <v>38</v>
      </c>
      <c r="F2174" s="19" t="s">
        <v>25</v>
      </c>
      <c r="G2174" s="20">
        <v>8000000</v>
      </c>
      <c r="H2174" s="20">
        <v>20000000</v>
      </c>
      <c r="I2174" s="19">
        <v>33</v>
      </c>
      <c r="J2174" s="19">
        <v>3</v>
      </c>
      <c r="K2174" s="19">
        <v>3</v>
      </c>
      <c r="L2174" s="19">
        <v>3</v>
      </c>
      <c r="M2174" s="20">
        <v>13090000</v>
      </c>
      <c r="N2174" s="20">
        <v>11890000</v>
      </c>
      <c r="O2174" s="20">
        <v>13850000</v>
      </c>
      <c r="P2174" s="20">
        <v>390000</v>
      </c>
      <c r="Q2174" s="20">
        <v>520000</v>
      </c>
      <c r="R2174" s="20">
        <v>240000</v>
      </c>
      <c r="S2174" s="20">
        <v>1650000</v>
      </c>
      <c r="T2174" s="19">
        <v>3</v>
      </c>
      <c r="U2174" s="19">
        <v>1</v>
      </c>
      <c r="V2174" s="2" t="str" cm="1">
        <f t="array" ref="V2174">_xlfn.IFS(B2174&lt;30,"21-29",
B2174&lt;40,"30-39",
B2174&lt;50,"40-49",
B2174&lt;60,"50-59",
TRUE,"60+"
)</f>
        <v>21-29</v>
      </c>
      <c r="W2174" s="24">
        <f t="shared" si="99"/>
        <v>12943333.333333334</v>
      </c>
      <c r="X2174" s="24">
        <f t="shared" si="100"/>
        <v>383333.33333333331</v>
      </c>
      <c r="Y2174" s="25">
        <f t="shared" si="101"/>
        <v>0.64716666666666667</v>
      </c>
      <c r="Z2174" s="2" t="str" cm="1">
        <f t="array" ref="Z2174">_xlfn.IFS(Y2174&lt;=25%,"Low",
Y2174&lt;=50%,"Moderate",
Y2174&lt;=75%,"High",
Y2174&lt;=100%,"Very High",
TRUE,"Over Limit"
)</f>
        <v>High</v>
      </c>
      <c r="AA2174" s="2" cm="1">
        <f t="array" ref="AA2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74" s="2" t="str" cm="1">
        <f t="array" ref="AB2174">_xlfn.IFS(T2174=0,"No Late Payments",
T2174&lt;=2,"Low",
T2174&lt;=4,"Moderate",
TRUE,"High"
)</f>
        <v>Moderate</v>
      </c>
      <c r="AC2174" s="10" t="str" cm="1">
        <f t="array" ref="AC2174">_xlfn.IFS(
H2174&lt;40000000,"Low",
H2174&lt;60000000,"Medium",
H2174&lt;100000000,"High",
TRUE,"Very High"
)</f>
        <v>Low</v>
      </c>
    </row>
    <row r="2175" spans="1:29">
      <c r="A2175" s="21" t="s">
        <v>2207</v>
      </c>
      <c r="B2175" s="22">
        <v>35</v>
      </c>
      <c r="C2175" s="22" t="s">
        <v>34</v>
      </c>
      <c r="D2175" s="22" t="s">
        <v>23</v>
      </c>
      <c r="E2175" s="22" t="s">
        <v>24</v>
      </c>
      <c r="F2175" s="22" t="s">
        <v>41</v>
      </c>
      <c r="G2175" s="23">
        <v>11700000</v>
      </c>
      <c r="H2175" s="23">
        <v>55000000</v>
      </c>
      <c r="I2175" s="22">
        <v>64</v>
      </c>
      <c r="J2175" s="22">
        <v>1</v>
      </c>
      <c r="K2175" s="22">
        <v>3</v>
      </c>
      <c r="L2175" s="22">
        <v>3</v>
      </c>
      <c r="M2175" s="23">
        <v>23980000</v>
      </c>
      <c r="N2175" s="23">
        <v>22280000</v>
      </c>
      <c r="O2175" s="23">
        <v>23650000</v>
      </c>
      <c r="P2175" s="23">
        <v>3010000</v>
      </c>
      <c r="Q2175" s="23">
        <v>800000</v>
      </c>
      <c r="R2175" s="23">
        <v>880000</v>
      </c>
      <c r="S2175" s="23">
        <v>4520000</v>
      </c>
      <c r="T2175" s="22">
        <v>3</v>
      </c>
      <c r="U2175" s="22">
        <v>1</v>
      </c>
      <c r="V2175" s="2" t="str" cm="1">
        <f t="array" ref="V2175">_xlfn.IFS(B2175&lt;30,"21-29",
B2175&lt;40,"30-39",
B2175&lt;50,"40-49",
B2175&lt;60,"50-59",
TRUE,"60+"
)</f>
        <v>30-39</v>
      </c>
      <c r="W2175" s="24">
        <f t="shared" si="99"/>
        <v>23303333.333333332</v>
      </c>
      <c r="X2175" s="24">
        <f t="shared" si="100"/>
        <v>1563333.3333333333</v>
      </c>
      <c r="Y2175" s="25">
        <f t="shared" si="101"/>
        <v>0.42369696969696968</v>
      </c>
      <c r="Z2175" s="2" t="str" cm="1">
        <f t="array" ref="Z2175">_xlfn.IFS(Y2175&lt;=25%,"Low",
Y2175&lt;=50%,"Moderate",
Y2175&lt;=75%,"High",
Y2175&lt;=100%,"Very High",
TRUE,"Over Limit"
)</f>
        <v>Moderate</v>
      </c>
      <c r="AA2175" s="2" cm="1">
        <f t="array" ref="AA2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5" s="2" t="str" cm="1">
        <f t="array" ref="AB2175">_xlfn.IFS(T2175=0,"No Late Payments",
T2175&lt;=2,"Low",
T2175&lt;=4,"Moderate",
TRUE,"High"
)</f>
        <v>Moderate</v>
      </c>
      <c r="AC2175" s="10" t="str" cm="1">
        <f t="array" ref="AC2175">_xlfn.IFS(
H2175&lt;40000000,"Low",
H2175&lt;60000000,"Medium",
H2175&lt;100000000,"High",
TRUE,"Very High"
)</f>
        <v>Medium</v>
      </c>
    </row>
    <row r="2176" spans="1:29">
      <c r="A2176" s="18" t="s">
        <v>2208</v>
      </c>
      <c r="B2176" s="19">
        <v>41</v>
      </c>
      <c r="C2176" s="19" t="s">
        <v>22</v>
      </c>
      <c r="D2176" s="19" t="s">
        <v>30</v>
      </c>
      <c r="E2176" s="19" t="s">
        <v>38</v>
      </c>
      <c r="F2176" s="19" t="s">
        <v>25</v>
      </c>
      <c r="G2176" s="20">
        <v>5300000</v>
      </c>
      <c r="H2176" s="20">
        <v>25000000</v>
      </c>
      <c r="I2176" s="19">
        <v>80</v>
      </c>
      <c r="J2176" s="19">
        <v>3</v>
      </c>
      <c r="K2176" s="19">
        <v>3</v>
      </c>
      <c r="L2176" s="19">
        <v>3</v>
      </c>
      <c r="M2176" s="20">
        <v>27710000</v>
      </c>
      <c r="N2176" s="20">
        <v>26650000</v>
      </c>
      <c r="O2176" s="20">
        <v>28120000</v>
      </c>
      <c r="P2176" s="20">
        <v>490000</v>
      </c>
      <c r="Q2176" s="20">
        <v>300000</v>
      </c>
      <c r="R2176" s="20">
        <v>1920000</v>
      </c>
      <c r="S2176" s="20">
        <v>3290000</v>
      </c>
      <c r="T2176" s="19">
        <v>3</v>
      </c>
      <c r="U2176" s="19">
        <v>1</v>
      </c>
      <c r="V2176" s="2" t="str" cm="1">
        <f t="array" ref="V2176">_xlfn.IFS(B2176&lt;30,"21-29",
B2176&lt;40,"30-39",
B2176&lt;50,"40-49",
B2176&lt;60,"50-59",
TRUE,"60+"
)</f>
        <v>40-49</v>
      </c>
      <c r="W2176" s="24">
        <f t="shared" si="99"/>
        <v>27493333.333333332</v>
      </c>
      <c r="X2176" s="24">
        <f t="shared" si="100"/>
        <v>903333.33333333337</v>
      </c>
      <c r="Y2176" s="25">
        <f t="shared" si="101"/>
        <v>1.0997333333333332</v>
      </c>
      <c r="Z2176" s="2" t="str" cm="1">
        <f t="array" ref="Z2176">_xlfn.IFS(Y2176&lt;=25%,"Low",
Y2176&lt;=50%,"Moderate",
Y2176&lt;=75%,"High",
Y2176&lt;=100%,"Very High",
TRUE,"Over Limit"
)</f>
        <v>Over Limit</v>
      </c>
      <c r="AA2176" s="2" cm="1">
        <f t="array" ref="AA2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176" s="2" t="str" cm="1">
        <f t="array" ref="AB2176">_xlfn.IFS(T2176=0,"No Late Payments",
T2176&lt;=2,"Low",
T2176&lt;=4,"Moderate",
TRUE,"High"
)</f>
        <v>Moderate</v>
      </c>
      <c r="AC2176" s="10" t="str" cm="1">
        <f t="array" ref="AC2176">_xlfn.IFS(
H2176&lt;40000000,"Low",
H2176&lt;60000000,"Medium",
H2176&lt;100000000,"High",
TRUE,"Very High"
)</f>
        <v>Low</v>
      </c>
    </row>
    <row r="2177" spans="1:29">
      <c r="A2177" s="21" t="s">
        <v>2209</v>
      </c>
      <c r="B2177" s="22">
        <v>56</v>
      </c>
      <c r="C2177" s="22" t="s">
        <v>22</v>
      </c>
      <c r="D2177" s="22" t="s">
        <v>46</v>
      </c>
      <c r="E2177" s="22" t="s">
        <v>31</v>
      </c>
      <c r="F2177" s="22" t="s">
        <v>41</v>
      </c>
      <c r="G2177" s="23">
        <v>19100000</v>
      </c>
      <c r="H2177" s="23">
        <v>105000000</v>
      </c>
      <c r="I2177" s="22">
        <v>240</v>
      </c>
      <c r="J2177" s="22">
        <v>3</v>
      </c>
      <c r="K2177" s="22">
        <v>1</v>
      </c>
      <c r="L2177" s="22">
        <v>3</v>
      </c>
      <c r="M2177" s="23">
        <v>22460000</v>
      </c>
      <c r="N2177" s="23">
        <v>23640000</v>
      </c>
      <c r="O2177" s="23">
        <v>18960000</v>
      </c>
      <c r="P2177" s="23">
        <v>2270000</v>
      </c>
      <c r="Q2177" s="23">
        <v>2260000</v>
      </c>
      <c r="R2177" s="23">
        <v>3040000</v>
      </c>
      <c r="S2177" s="23">
        <v>3750000</v>
      </c>
      <c r="T2177" s="22">
        <v>3</v>
      </c>
      <c r="U2177" s="22">
        <v>1</v>
      </c>
      <c r="V2177" s="2" t="str" cm="1">
        <f t="array" ref="V2177">_xlfn.IFS(B2177&lt;30,"21-29",
B2177&lt;40,"30-39",
B2177&lt;50,"40-49",
B2177&lt;60,"50-59",
TRUE,"60+"
)</f>
        <v>50-59</v>
      </c>
      <c r="W2177" s="24">
        <f t="shared" si="99"/>
        <v>21686666.666666668</v>
      </c>
      <c r="X2177" s="24">
        <f t="shared" si="100"/>
        <v>2523333.3333333335</v>
      </c>
      <c r="Y2177" s="25">
        <f t="shared" si="101"/>
        <v>0.20653968253968255</v>
      </c>
      <c r="Z2177" s="2" t="str" cm="1">
        <f t="array" ref="Z2177">_xlfn.IFS(Y2177&lt;=25%,"Low",
Y2177&lt;=50%,"Moderate",
Y2177&lt;=75%,"High",
Y2177&lt;=100%,"Very High",
TRUE,"Over Limit"
)</f>
        <v>Low</v>
      </c>
      <c r="AA2177" s="2" cm="1">
        <f t="array" ref="AA2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7" s="2" t="str" cm="1">
        <f t="array" ref="AB2177">_xlfn.IFS(T2177=0,"No Late Payments",
T2177&lt;=2,"Low",
T2177&lt;=4,"Moderate",
TRUE,"High"
)</f>
        <v>Moderate</v>
      </c>
      <c r="AC2177" s="10" t="str" cm="1">
        <f t="array" ref="AC2177">_xlfn.IFS(
H2177&lt;40000000,"Low",
H2177&lt;60000000,"Medium",
H2177&lt;100000000,"High",
TRUE,"Very High"
)</f>
        <v>Very High</v>
      </c>
    </row>
    <row r="2178" spans="1:29">
      <c r="A2178" s="18" t="s">
        <v>2210</v>
      </c>
      <c r="B2178" s="19">
        <v>51</v>
      </c>
      <c r="C2178" s="19" t="s">
        <v>22</v>
      </c>
      <c r="D2178" s="19" t="s">
        <v>27</v>
      </c>
      <c r="E2178" s="19" t="s">
        <v>38</v>
      </c>
      <c r="F2178" s="19" t="s">
        <v>41</v>
      </c>
      <c r="G2178" s="20">
        <v>9800000</v>
      </c>
      <c r="H2178" s="20">
        <v>48000000</v>
      </c>
      <c r="I2178" s="19">
        <v>157</v>
      </c>
      <c r="J2178" s="19">
        <v>0</v>
      </c>
      <c r="K2178" s="19">
        <v>0</v>
      </c>
      <c r="L2178" s="19">
        <v>0</v>
      </c>
      <c r="M2178" s="20">
        <v>22520000</v>
      </c>
      <c r="N2178" s="20">
        <v>19480000</v>
      </c>
      <c r="O2178" s="20">
        <v>17850000</v>
      </c>
      <c r="P2178" s="20">
        <v>21900000</v>
      </c>
      <c r="Q2178" s="20">
        <v>16530000</v>
      </c>
      <c r="R2178" s="20">
        <v>5910000</v>
      </c>
      <c r="S2178" s="20">
        <v>790000</v>
      </c>
      <c r="T2178" s="19">
        <v>0</v>
      </c>
      <c r="U2178" s="19">
        <v>0</v>
      </c>
      <c r="V2178" s="2" t="str" cm="1">
        <f t="array" ref="V2178">_xlfn.IFS(B2178&lt;30,"21-29",
B2178&lt;40,"30-39",
B2178&lt;50,"40-49",
B2178&lt;60,"50-59",
TRUE,"60+"
)</f>
        <v>50-59</v>
      </c>
      <c r="W2178" s="24">
        <f t="shared" ref="W2178:W2241" si="102">AVERAGE(M2178,N2178,O2178)</f>
        <v>19950000</v>
      </c>
      <c r="X2178" s="24">
        <f t="shared" ref="X2178:X2241" si="103">AVERAGE(P2178,Q2178,R2178)</f>
        <v>14780000</v>
      </c>
      <c r="Y2178" s="25">
        <f t="shared" si="101"/>
        <v>0.41562500000000002</v>
      </c>
      <c r="Z2178" s="2" t="str" cm="1">
        <f t="array" ref="Z2178">_xlfn.IFS(Y2178&lt;=25%,"Low",
Y2178&lt;=50%,"Moderate",
Y2178&lt;=75%,"High",
Y2178&lt;=100%,"Very High",
TRUE,"Over Limit"
)</f>
        <v>Moderate</v>
      </c>
      <c r="AA2178" s="2" cm="1">
        <f t="array" ref="AA2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8" s="2" t="str" cm="1">
        <f t="array" ref="AB2178">_xlfn.IFS(T2178=0,"No Late Payments",
T2178&lt;=2,"Low",
T2178&lt;=4,"Moderate",
TRUE,"High"
)</f>
        <v>No Late Payments</v>
      </c>
      <c r="AC2178" s="10" t="str" cm="1">
        <f t="array" ref="AC2178">_xlfn.IFS(
H2178&lt;40000000,"Low",
H2178&lt;60000000,"Medium",
H2178&lt;100000000,"High",
TRUE,"Very High"
)</f>
        <v>Medium</v>
      </c>
    </row>
    <row r="2179" spans="1:29">
      <c r="A2179" s="21" t="s">
        <v>2211</v>
      </c>
      <c r="B2179" s="22">
        <v>47</v>
      </c>
      <c r="C2179" s="22" t="s">
        <v>34</v>
      </c>
      <c r="D2179" s="22" t="s">
        <v>46</v>
      </c>
      <c r="E2179" s="22" t="s">
        <v>24</v>
      </c>
      <c r="F2179" s="22" t="s">
        <v>28</v>
      </c>
      <c r="G2179" s="23">
        <v>15700000</v>
      </c>
      <c r="H2179" s="23">
        <v>78000000</v>
      </c>
      <c r="I2179" s="22">
        <v>91</v>
      </c>
      <c r="J2179" s="22">
        <v>0</v>
      </c>
      <c r="K2179" s="22">
        <v>0</v>
      </c>
      <c r="L2179" s="22">
        <v>0</v>
      </c>
      <c r="M2179" s="23">
        <v>31680000</v>
      </c>
      <c r="N2179" s="23">
        <v>31470000</v>
      </c>
      <c r="O2179" s="23">
        <v>34170000</v>
      </c>
      <c r="P2179" s="23">
        <v>11890000</v>
      </c>
      <c r="Q2179" s="23">
        <v>25870000</v>
      </c>
      <c r="R2179" s="23">
        <v>8750000</v>
      </c>
      <c r="S2179" s="23">
        <v>650000</v>
      </c>
      <c r="T2179" s="22">
        <v>1</v>
      </c>
      <c r="U2179" s="22">
        <v>0</v>
      </c>
      <c r="V2179" s="2" t="str" cm="1">
        <f t="array" ref="V2179">_xlfn.IFS(B2179&lt;30,"21-29",
B2179&lt;40,"30-39",
B2179&lt;50,"40-49",
B2179&lt;60,"50-59",
TRUE,"60+"
)</f>
        <v>40-49</v>
      </c>
      <c r="W2179" s="24">
        <f t="shared" si="102"/>
        <v>32440000</v>
      </c>
      <c r="X2179" s="24">
        <f t="shared" si="103"/>
        <v>15503333.333333334</v>
      </c>
      <c r="Y2179" s="25">
        <f t="shared" ref="Y2179:Y2242" si="104">IFERROR(W2179/H2179,0)</f>
        <v>0.41589743589743589</v>
      </c>
      <c r="Z2179" s="2" t="str" cm="1">
        <f t="array" ref="Z2179">_xlfn.IFS(Y2179&lt;=25%,"Low",
Y2179&lt;=50%,"Moderate",
Y2179&lt;=75%,"High",
Y2179&lt;=100%,"Very High",
TRUE,"Over Limit"
)</f>
        <v>Moderate</v>
      </c>
      <c r="AA2179" s="2" cm="1">
        <f t="array" ref="AA2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9" s="2" t="str" cm="1">
        <f t="array" ref="AB2179">_xlfn.IFS(T2179=0,"No Late Payments",
T2179&lt;=2,"Low",
T2179&lt;=4,"Moderate",
TRUE,"High"
)</f>
        <v>Low</v>
      </c>
      <c r="AC2179" s="10" t="str" cm="1">
        <f t="array" ref="AC2179">_xlfn.IFS(
H2179&lt;40000000,"Low",
H2179&lt;60000000,"Medium",
H2179&lt;100000000,"High",
TRUE,"Very High"
)</f>
        <v>High</v>
      </c>
    </row>
    <row r="2180" spans="1:29">
      <c r="A2180" s="18" t="s">
        <v>2212</v>
      </c>
      <c r="B2180" s="19">
        <v>41</v>
      </c>
      <c r="C2180" s="19" t="s">
        <v>22</v>
      </c>
      <c r="D2180" s="19" t="s">
        <v>23</v>
      </c>
      <c r="E2180" s="19" t="s">
        <v>24</v>
      </c>
      <c r="F2180" s="19" t="s">
        <v>48</v>
      </c>
      <c r="G2180" s="20">
        <v>11000000</v>
      </c>
      <c r="H2180" s="20">
        <v>56000000</v>
      </c>
      <c r="I2180" s="19">
        <v>152</v>
      </c>
      <c r="J2180" s="19">
        <v>0</v>
      </c>
      <c r="K2180" s="19">
        <v>0</v>
      </c>
      <c r="L2180" s="19">
        <v>1</v>
      </c>
      <c r="M2180" s="20">
        <v>12710000</v>
      </c>
      <c r="N2180" s="20">
        <v>17150000</v>
      </c>
      <c r="O2180" s="20">
        <v>21030000</v>
      </c>
      <c r="P2180" s="20">
        <v>11580000</v>
      </c>
      <c r="Q2180" s="20">
        <v>6450000</v>
      </c>
      <c r="R2180" s="20">
        <v>11940000</v>
      </c>
      <c r="S2180" s="20">
        <v>2470000</v>
      </c>
      <c r="T2180" s="19">
        <v>1</v>
      </c>
      <c r="U2180" s="19">
        <v>0</v>
      </c>
      <c r="V2180" s="2" t="str" cm="1">
        <f t="array" ref="V2180">_xlfn.IFS(B2180&lt;30,"21-29",
B2180&lt;40,"30-39",
B2180&lt;50,"40-49",
B2180&lt;60,"50-59",
TRUE,"60+"
)</f>
        <v>40-49</v>
      </c>
      <c r="W2180" s="24">
        <f t="shared" si="102"/>
        <v>16963333.333333332</v>
      </c>
      <c r="X2180" s="24">
        <f t="shared" si="103"/>
        <v>9990000</v>
      </c>
      <c r="Y2180" s="25">
        <f t="shared" si="104"/>
        <v>0.30291666666666667</v>
      </c>
      <c r="Z2180" s="2" t="str" cm="1">
        <f t="array" ref="Z2180">_xlfn.IFS(Y2180&lt;=25%,"Low",
Y2180&lt;=50%,"Moderate",
Y2180&lt;=75%,"High",
Y2180&lt;=100%,"Very High",
TRUE,"Over Limit"
)</f>
        <v>Moderate</v>
      </c>
      <c r="AA2180" s="2" cm="1">
        <f t="array" ref="AA2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0" s="2" t="str" cm="1">
        <f t="array" ref="AB2180">_xlfn.IFS(T2180=0,"No Late Payments",
T2180&lt;=2,"Low",
T2180&lt;=4,"Moderate",
TRUE,"High"
)</f>
        <v>Low</v>
      </c>
      <c r="AC2180" s="10" t="str" cm="1">
        <f t="array" ref="AC2180">_xlfn.IFS(
H2180&lt;40000000,"Low",
H2180&lt;60000000,"Medium",
H2180&lt;100000000,"High",
TRUE,"Very High"
)</f>
        <v>Medium</v>
      </c>
    </row>
    <row r="2181" spans="1:29">
      <c r="A2181" s="21" t="s">
        <v>2213</v>
      </c>
      <c r="B2181" s="22">
        <v>32</v>
      </c>
      <c r="C2181" s="22" t="s">
        <v>34</v>
      </c>
      <c r="D2181" s="22" t="s">
        <v>23</v>
      </c>
      <c r="E2181" s="22" t="s">
        <v>38</v>
      </c>
      <c r="F2181" s="22" t="s">
        <v>28</v>
      </c>
      <c r="G2181" s="23">
        <v>9700000</v>
      </c>
      <c r="H2181" s="23">
        <v>34000000</v>
      </c>
      <c r="I2181" s="22">
        <v>86</v>
      </c>
      <c r="J2181" s="22">
        <v>0</v>
      </c>
      <c r="K2181" s="22">
        <v>0</v>
      </c>
      <c r="L2181" s="22">
        <v>0</v>
      </c>
      <c r="M2181" s="23">
        <v>3680000</v>
      </c>
      <c r="N2181" s="23">
        <v>4280000</v>
      </c>
      <c r="O2181" s="23">
        <v>3500000</v>
      </c>
      <c r="P2181" s="23">
        <v>1090000</v>
      </c>
      <c r="Q2181" s="23">
        <v>2320000</v>
      </c>
      <c r="R2181" s="23">
        <v>1380000</v>
      </c>
      <c r="S2181" s="23">
        <v>2040000</v>
      </c>
      <c r="T2181" s="22">
        <v>0</v>
      </c>
      <c r="U2181" s="22">
        <v>0</v>
      </c>
      <c r="V2181" s="2" t="str" cm="1">
        <f t="array" ref="V2181">_xlfn.IFS(B2181&lt;30,"21-29",
B2181&lt;40,"30-39",
B2181&lt;50,"40-49",
B2181&lt;60,"50-59",
TRUE,"60+"
)</f>
        <v>30-39</v>
      </c>
      <c r="W2181" s="24">
        <f t="shared" si="102"/>
        <v>3820000</v>
      </c>
      <c r="X2181" s="24">
        <f t="shared" si="103"/>
        <v>1596666.6666666667</v>
      </c>
      <c r="Y2181" s="25">
        <f t="shared" si="104"/>
        <v>0.11235294117647059</v>
      </c>
      <c r="Z2181" s="2" t="str" cm="1">
        <f t="array" ref="Z2181">_xlfn.IFS(Y2181&lt;=25%,"Low",
Y2181&lt;=50%,"Moderate",
Y2181&lt;=75%,"High",
Y2181&lt;=100%,"Very High",
TRUE,"Over Limit"
)</f>
        <v>Low</v>
      </c>
      <c r="AA2181" s="2" cm="1">
        <f t="array" ref="AA2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81" s="2" t="str" cm="1">
        <f t="array" ref="AB2181">_xlfn.IFS(T2181=0,"No Late Payments",
T2181&lt;=2,"Low",
T2181&lt;=4,"Moderate",
TRUE,"High"
)</f>
        <v>No Late Payments</v>
      </c>
      <c r="AC2181" s="10" t="str" cm="1">
        <f t="array" ref="AC2181">_xlfn.IFS(
H2181&lt;40000000,"Low",
H2181&lt;60000000,"Medium",
H2181&lt;100000000,"High",
TRUE,"Very High"
)</f>
        <v>Low</v>
      </c>
    </row>
    <row r="2182" spans="1:29">
      <c r="A2182" s="18" t="s">
        <v>2214</v>
      </c>
      <c r="B2182" s="19">
        <v>42</v>
      </c>
      <c r="C2182" s="19" t="s">
        <v>22</v>
      </c>
      <c r="D2182" s="19" t="s">
        <v>27</v>
      </c>
      <c r="E2182" s="19" t="s">
        <v>31</v>
      </c>
      <c r="F2182" s="19" t="s">
        <v>28</v>
      </c>
      <c r="G2182" s="20">
        <v>12900000</v>
      </c>
      <c r="H2182" s="20">
        <v>56000000</v>
      </c>
      <c r="I2182" s="19">
        <v>57</v>
      </c>
      <c r="J2182" s="19">
        <v>2</v>
      </c>
      <c r="K2182" s="19">
        <v>1</v>
      </c>
      <c r="L2182" s="19">
        <v>1</v>
      </c>
      <c r="M2182" s="20">
        <v>21900000</v>
      </c>
      <c r="N2182" s="20">
        <v>18910000</v>
      </c>
      <c r="O2182" s="20">
        <v>15120000</v>
      </c>
      <c r="P2182" s="20">
        <v>770000</v>
      </c>
      <c r="Q2182" s="20">
        <v>2970000</v>
      </c>
      <c r="R2182" s="20">
        <v>3480000</v>
      </c>
      <c r="S2182" s="20">
        <v>2740000</v>
      </c>
      <c r="T2182" s="19">
        <v>4</v>
      </c>
      <c r="U2182" s="19">
        <v>1</v>
      </c>
      <c r="V2182" s="2" t="str" cm="1">
        <f t="array" ref="V2182">_xlfn.IFS(B2182&lt;30,"21-29",
B2182&lt;40,"30-39",
B2182&lt;50,"40-49",
B2182&lt;60,"50-59",
TRUE,"60+"
)</f>
        <v>40-49</v>
      </c>
      <c r="W2182" s="24">
        <f t="shared" si="102"/>
        <v>18643333.333333332</v>
      </c>
      <c r="X2182" s="24">
        <f t="shared" si="103"/>
        <v>2406666.6666666665</v>
      </c>
      <c r="Y2182" s="25">
        <f t="shared" si="104"/>
        <v>0.33291666666666664</v>
      </c>
      <c r="Z2182" s="2" t="str" cm="1">
        <f t="array" ref="Z2182">_xlfn.IFS(Y2182&lt;=25%,"Low",
Y2182&lt;=50%,"Moderate",
Y2182&lt;=75%,"High",
Y2182&lt;=100%,"Very High",
TRUE,"Over Limit"
)</f>
        <v>Moderate</v>
      </c>
      <c r="AA2182" s="2" cm="1">
        <f t="array" ref="AA2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2" s="2" t="str" cm="1">
        <f t="array" ref="AB2182">_xlfn.IFS(T2182=0,"No Late Payments",
T2182&lt;=2,"Low",
T2182&lt;=4,"Moderate",
TRUE,"High"
)</f>
        <v>Moderate</v>
      </c>
      <c r="AC2182" s="10" t="str" cm="1">
        <f t="array" ref="AC2182">_xlfn.IFS(
H2182&lt;40000000,"Low",
H2182&lt;60000000,"Medium",
H2182&lt;100000000,"High",
TRUE,"Very High"
)</f>
        <v>Medium</v>
      </c>
    </row>
    <row r="2183" spans="1:29">
      <c r="A2183" s="21" t="s">
        <v>2215</v>
      </c>
      <c r="B2183" s="22">
        <v>58</v>
      </c>
      <c r="C2183" s="22" t="s">
        <v>34</v>
      </c>
      <c r="D2183" s="22" t="s">
        <v>27</v>
      </c>
      <c r="E2183" s="22" t="s">
        <v>24</v>
      </c>
      <c r="F2183" s="22" t="s">
        <v>48</v>
      </c>
      <c r="G2183" s="23">
        <v>16300000</v>
      </c>
      <c r="H2183" s="23">
        <v>79000000</v>
      </c>
      <c r="I2183" s="22">
        <v>240</v>
      </c>
      <c r="J2183" s="22">
        <v>0</v>
      </c>
      <c r="K2183" s="22">
        <v>0</v>
      </c>
      <c r="L2183" s="22">
        <v>1</v>
      </c>
      <c r="M2183" s="23">
        <v>56140000</v>
      </c>
      <c r="N2183" s="23">
        <v>52110000</v>
      </c>
      <c r="O2183" s="23">
        <v>53100000</v>
      </c>
      <c r="P2183" s="23">
        <v>11840000</v>
      </c>
      <c r="Q2183" s="23">
        <v>24550000</v>
      </c>
      <c r="R2183" s="23">
        <v>13810000</v>
      </c>
      <c r="S2183" s="23">
        <v>850000</v>
      </c>
      <c r="T2183" s="22">
        <v>1</v>
      </c>
      <c r="U2183" s="22">
        <v>0</v>
      </c>
      <c r="V2183" s="2" t="str" cm="1">
        <f t="array" ref="V2183">_xlfn.IFS(B2183&lt;30,"21-29",
B2183&lt;40,"30-39",
B2183&lt;50,"40-49",
B2183&lt;60,"50-59",
TRUE,"60+"
)</f>
        <v>50-59</v>
      </c>
      <c r="W2183" s="24">
        <f t="shared" si="102"/>
        <v>53783333.333333336</v>
      </c>
      <c r="X2183" s="24">
        <f t="shared" si="103"/>
        <v>16733333.333333334</v>
      </c>
      <c r="Y2183" s="25">
        <f t="shared" si="104"/>
        <v>0.68080168776371308</v>
      </c>
      <c r="Z2183" s="2" t="str" cm="1">
        <f t="array" ref="Z2183">_xlfn.IFS(Y2183&lt;=25%,"Low",
Y2183&lt;=50%,"Moderate",
Y2183&lt;=75%,"High",
Y2183&lt;=100%,"Very High",
TRUE,"Over Limit"
)</f>
        <v>High</v>
      </c>
      <c r="AA2183" s="2" cm="1">
        <f t="array" ref="AA2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3" s="2" t="str" cm="1">
        <f t="array" ref="AB2183">_xlfn.IFS(T2183=0,"No Late Payments",
T2183&lt;=2,"Low",
T2183&lt;=4,"Moderate",
TRUE,"High"
)</f>
        <v>Low</v>
      </c>
      <c r="AC2183" s="10" t="str" cm="1">
        <f t="array" ref="AC2183">_xlfn.IFS(
H2183&lt;40000000,"Low",
H2183&lt;60000000,"Medium",
H2183&lt;100000000,"High",
TRUE,"Very High"
)</f>
        <v>High</v>
      </c>
    </row>
    <row r="2184" spans="1:29">
      <c r="A2184" s="18" t="s">
        <v>2216</v>
      </c>
      <c r="B2184" s="19">
        <v>21</v>
      </c>
      <c r="C2184" s="19" t="s">
        <v>34</v>
      </c>
      <c r="D2184" s="19" t="s">
        <v>27</v>
      </c>
      <c r="E2184" s="19" t="s">
        <v>38</v>
      </c>
      <c r="F2184" s="19" t="s">
        <v>31</v>
      </c>
      <c r="G2184" s="20">
        <v>5000000</v>
      </c>
      <c r="H2184" s="20">
        <v>25000000</v>
      </c>
      <c r="I2184" s="19">
        <v>19</v>
      </c>
      <c r="J2184" s="19">
        <v>2</v>
      </c>
      <c r="K2184" s="19">
        <v>2</v>
      </c>
      <c r="L2184" s="19">
        <v>0</v>
      </c>
      <c r="M2184" s="20">
        <v>15480000</v>
      </c>
      <c r="N2184" s="20">
        <v>12870000</v>
      </c>
      <c r="O2184" s="20">
        <v>12960000</v>
      </c>
      <c r="P2184" s="20">
        <v>1140000</v>
      </c>
      <c r="Q2184" s="20">
        <v>1460000</v>
      </c>
      <c r="R2184" s="20">
        <v>10620000</v>
      </c>
      <c r="S2184" s="20">
        <v>640000</v>
      </c>
      <c r="T2184" s="19">
        <v>2</v>
      </c>
      <c r="U2184" s="19">
        <v>1</v>
      </c>
      <c r="V2184" s="2" t="str" cm="1">
        <f t="array" ref="V2184">_xlfn.IFS(B2184&lt;30,"21-29",
B2184&lt;40,"30-39",
B2184&lt;50,"40-49",
B2184&lt;60,"50-59",
TRUE,"60+"
)</f>
        <v>21-29</v>
      </c>
      <c r="W2184" s="24">
        <f t="shared" si="102"/>
        <v>13770000</v>
      </c>
      <c r="X2184" s="24">
        <f t="shared" si="103"/>
        <v>4406666.666666667</v>
      </c>
      <c r="Y2184" s="25">
        <f t="shared" si="104"/>
        <v>0.55079999999999996</v>
      </c>
      <c r="Z2184" s="2" t="str" cm="1">
        <f t="array" ref="Z2184">_xlfn.IFS(Y2184&lt;=25%,"Low",
Y2184&lt;=50%,"Moderate",
Y2184&lt;=75%,"High",
Y2184&lt;=100%,"Very High",
TRUE,"Over Limit"
)</f>
        <v>High</v>
      </c>
      <c r="AA2184" s="2" cm="1">
        <f t="array" ref="AA2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4" s="2" t="str" cm="1">
        <f t="array" ref="AB2184">_xlfn.IFS(T2184=0,"No Late Payments",
T2184&lt;=2,"Low",
T2184&lt;=4,"Moderate",
TRUE,"High"
)</f>
        <v>Low</v>
      </c>
      <c r="AC2184" s="10" t="str" cm="1">
        <f t="array" ref="AC2184">_xlfn.IFS(
H2184&lt;40000000,"Low",
H2184&lt;60000000,"Medium",
H2184&lt;100000000,"High",
TRUE,"Very High"
)</f>
        <v>Low</v>
      </c>
    </row>
    <row r="2185" spans="1:29">
      <c r="A2185" s="21" t="s">
        <v>2217</v>
      </c>
      <c r="B2185" s="22">
        <v>23</v>
      </c>
      <c r="C2185" s="22" t="s">
        <v>34</v>
      </c>
      <c r="D2185" s="22" t="s">
        <v>30</v>
      </c>
      <c r="E2185" s="22" t="s">
        <v>38</v>
      </c>
      <c r="F2185" s="22" t="s">
        <v>48</v>
      </c>
      <c r="G2185" s="23">
        <v>6400000</v>
      </c>
      <c r="H2185" s="23">
        <v>26000000</v>
      </c>
      <c r="I2185" s="22">
        <v>12</v>
      </c>
      <c r="J2185" s="22">
        <v>0</v>
      </c>
      <c r="K2185" s="22">
        <v>0</v>
      </c>
      <c r="L2185" s="22">
        <v>0</v>
      </c>
      <c r="M2185" s="23">
        <v>5320000</v>
      </c>
      <c r="N2185" s="23">
        <v>4950000</v>
      </c>
      <c r="O2185" s="23">
        <v>570000</v>
      </c>
      <c r="P2185" s="23">
        <v>2370000</v>
      </c>
      <c r="Q2185" s="23">
        <v>1750000</v>
      </c>
      <c r="R2185" s="23">
        <v>460000</v>
      </c>
      <c r="S2185" s="23">
        <v>1170000</v>
      </c>
      <c r="T2185" s="22">
        <v>0</v>
      </c>
      <c r="U2185" s="22">
        <v>0</v>
      </c>
      <c r="V2185" s="2" t="str" cm="1">
        <f t="array" ref="V2185">_xlfn.IFS(B2185&lt;30,"21-29",
B2185&lt;40,"30-39",
B2185&lt;50,"40-49",
B2185&lt;60,"50-59",
TRUE,"60+"
)</f>
        <v>21-29</v>
      </c>
      <c r="W2185" s="24">
        <f t="shared" si="102"/>
        <v>3613333.3333333335</v>
      </c>
      <c r="X2185" s="24">
        <f t="shared" si="103"/>
        <v>1526666.6666666667</v>
      </c>
      <c r="Y2185" s="25">
        <f t="shared" si="104"/>
        <v>0.13897435897435897</v>
      </c>
      <c r="Z2185" s="2" t="str" cm="1">
        <f t="array" ref="Z2185">_xlfn.IFS(Y2185&lt;=25%,"Low",
Y2185&lt;=50%,"Moderate",
Y2185&lt;=75%,"High",
Y2185&lt;=100%,"Very High",
TRUE,"Over Limit"
)</f>
        <v>Low</v>
      </c>
      <c r="AA2185" s="2" cm="1">
        <f t="array" ref="AA2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85" s="2" t="str" cm="1">
        <f t="array" ref="AB2185">_xlfn.IFS(T2185=0,"No Late Payments",
T2185&lt;=2,"Low",
T2185&lt;=4,"Moderate",
TRUE,"High"
)</f>
        <v>No Late Payments</v>
      </c>
      <c r="AC2185" s="10" t="str" cm="1">
        <f t="array" ref="AC2185">_xlfn.IFS(
H2185&lt;40000000,"Low",
H2185&lt;60000000,"Medium",
H2185&lt;100000000,"High",
TRUE,"Very High"
)</f>
        <v>Low</v>
      </c>
    </row>
    <row r="2186" spans="1:29">
      <c r="A2186" s="18" t="s">
        <v>2218</v>
      </c>
      <c r="B2186" s="19">
        <v>44</v>
      </c>
      <c r="C2186" s="19" t="s">
        <v>34</v>
      </c>
      <c r="D2186" s="19" t="s">
        <v>30</v>
      </c>
      <c r="E2186" s="19" t="s">
        <v>24</v>
      </c>
      <c r="F2186" s="19" t="s">
        <v>28</v>
      </c>
      <c r="G2186" s="20">
        <v>13600000</v>
      </c>
      <c r="H2186" s="20">
        <v>25000000</v>
      </c>
      <c r="I2186" s="19">
        <v>140</v>
      </c>
      <c r="J2186" s="19">
        <v>0</v>
      </c>
      <c r="K2186" s="19">
        <v>0</v>
      </c>
      <c r="L2186" s="19">
        <v>0</v>
      </c>
      <c r="M2186" s="20">
        <v>8030000</v>
      </c>
      <c r="N2186" s="20">
        <v>8220000</v>
      </c>
      <c r="O2186" s="20">
        <v>10010000</v>
      </c>
      <c r="P2186" s="20">
        <v>3300000</v>
      </c>
      <c r="Q2186" s="20">
        <v>3310000</v>
      </c>
      <c r="R2186" s="20">
        <v>8320000</v>
      </c>
      <c r="S2186" s="20">
        <v>770000</v>
      </c>
      <c r="T2186" s="19">
        <v>1</v>
      </c>
      <c r="U2186" s="19">
        <v>0</v>
      </c>
      <c r="V2186" s="2" t="str" cm="1">
        <f t="array" ref="V2186">_xlfn.IFS(B2186&lt;30,"21-29",
B2186&lt;40,"30-39",
B2186&lt;50,"40-49",
B2186&lt;60,"50-59",
TRUE,"60+"
)</f>
        <v>40-49</v>
      </c>
      <c r="W2186" s="24">
        <f t="shared" si="102"/>
        <v>8753333.333333334</v>
      </c>
      <c r="X2186" s="24">
        <f t="shared" si="103"/>
        <v>4976666.666666667</v>
      </c>
      <c r="Y2186" s="25">
        <f t="shared" si="104"/>
        <v>0.35013333333333335</v>
      </c>
      <c r="Z2186" s="2" t="str" cm="1">
        <f t="array" ref="Z2186">_xlfn.IFS(Y2186&lt;=25%,"Low",
Y2186&lt;=50%,"Moderate",
Y2186&lt;=75%,"High",
Y2186&lt;=100%,"Very High",
TRUE,"Over Limit"
)</f>
        <v>Moderate</v>
      </c>
      <c r="AA2186" s="2" cm="1">
        <f t="array" ref="AA2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6" s="2" t="str" cm="1">
        <f t="array" ref="AB2186">_xlfn.IFS(T2186=0,"No Late Payments",
T2186&lt;=2,"Low",
T2186&lt;=4,"Moderate",
TRUE,"High"
)</f>
        <v>Low</v>
      </c>
      <c r="AC2186" s="10" t="str" cm="1">
        <f t="array" ref="AC2186">_xlfn.IFS(
H2186&lt;40000000,"Low",
H2186&lt;60000000,"Medium",
H2186&lt;100000000,"High",
TRUE,"Very High"
)</f>
        <v>Low</v>
      </c>
    </row>
    <row r="2187" spans="1:29">
      <c r="A2187" s="21" t="s">
        <v>2219</v>
      </c>
      <c r="B2187" s="22">
        <v>48</v>
      </c>
      <c r="C2187" s="22" t="s">
        <v>22</v>
      </c>
      <c r="D2187" s="22" t="s">
        <v>30</v>
      </c>
      <c r="E2187" s="22" t="s">
        <v>24</v>
      </c>
      <c r="F2187" s="22" t="s">
        <v>28</v>
      </c>
      <c r="G2187" s="23">
        <v>6500000</v>
      </c>
      <c r="H2187" s="23">
        <v>36000000</v>
      </c>
      <c r="I2187" s="22">
        <v>145</v>
      </c>
      <c r="J2187" s="22">
        <v>0</v>
      </c>
      <c r="K2187" s="22">
        <v>0</v>
      </c>
      <c r="L2187" s="22">
        <v>0</v>
      </c>
      <c r="M2187" s="23">
        <v>22580000</v>
      </c>
      <c r="N2187" s="23">
        <v>23870000</v>
      </c>
      <c r="O2187" s="23">
        <v>23930000</v>
      </c>
      <c r="P2187" s="23">
        <v>9030000</v>
      </c>
      <c r="Q2187" s="23">
        <v>12130000</v>
      </c>
      <c r="R2187" s="23">
        <v>4640000</v>
      </c>
      <c r="S2187" s="23">
        <v>940000</v>
      </c>
      <c r="T2187" s="22">
        <v>1</v>
      </c>
      <c r="U2187" s="22">
        <v>0</v>
      </c>
      <c r="V2187" s="2" t="str" cm="1">
        <f t="array" ref="V2187">_xlfn.IFS(B2187&lt;30,"21-29",
B2187&lt;40,"30-39",
B2187&lt;50,"40-49",
B2187&lt;60,"50-59",
TRUE,"60+"
)</f>
        <v>40-49</v>
      </c>
      <c r="W2187" s="24">
        <f t="shared" si="102"/>
        <v>23460000</v>
      </c>
      <c r="X2187" s="24">
        <f t="shared" si="103"/>
        <v>8600000</v>
      </c>
      <c r="Y2187" s="25">
        <f t="shared" si="104"/>
        <v>0.65166666666666662</v>
      </c>
      <c r="Z2187" s="2" t="str" cm="1">
        <f t="array" ref="Z2187">_xlfn.IFS(Y2187&lt;=25%,"Low",
Y2187&lt;=50%,"Moderate",
Y2187&lt;=75%,"High",
Y2187&lt;=100%,"Very High",
TRUE,"Over Limit"
)</f>
        <v>High</v>
      </c>
      <c r="AA2187" s="2" cm="1">
        <f t="array" ref="AA2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7" s="2" t="str" cm="1">
        <f t="array" ref="AB2187">_xlfn.IFS(T2187=0,"No Late Payments",
T2187&lt;=2,"Low",
T2187&lt;=4,"Moderate",
TRUE,"High"
)</f>
        <v>Low</v>
      </c>
      <c r="AC2187" s="10" t="str" cm="1">
        <f t="array" ref="AC2187">_xlfn.IFS(
H2187&lt;40000000,"Low",
H2187&lt;60000000,"Medium",
H2187&lt;100000000,"High",
TRUE,"Very High"
)</f>
        <v>Low</v>
      </c>
    </row>
    <row r="2188" spans="1:29">
      <c r="A2188" s="18" t="s">
        <v>2220</v>
      </c>
      <c r="B2188" s="19">
        <v>45</v>
      </c>
      <c r="C2188" s="19" t="s">
        <v>34</v>
      </c>
      <c r="D2188" s="19" t="s">
        <v>30</v>
      </c>
      <c r="E2188" s="19" t="s">
        <v>38</v>
      </c>
      <c r="F2188" s="19" t="s">
        <v>28</v>
      </c>
      <c r="G2188" s="20">
        <v>10200000</v>
      </c>
      <c r="H2188" s="20">
        <v>27000000</v>
      </c>
      <c r="I2188" s="19">
        <v>132</v>
      </c>
      <c r="J2188" s="19">
        <v>1</v>
      </c>
      <c r="K2188" s="19">
        <v>0</v>
      </c>
      <c r="L2188" s="19">
        <v>0</v>
      </c>
      <c r="M2188" s="20">
        <v>11510000</v>
      </c>
      <c r="N2188" s="20">
        <v>11720000</v>
      </c>
      <c r="O2188" s="20">
        <v>11540000</v>
      </c>
      <c r="P2188" s="20">
        <v>2120000</v>
      </c>
      <c r="Q2188" s="20">
        <v>10780000</v>
      </c>
      <c r="R2188" s="20">
        <v>11100000</v>
      </c>
      <c r="S2188" s="20">
        <v>1070000</v>
      </c>
      <c r="T2188" s="19">
        <v>2</v>
      </c>
      <c r="U2188" s="19">
        <v>0</v>
      </c>
      <c r="V2188" s="2" t="str" cm="1">
        <f t="array" ref="V2188">_xlfn.IFS(B2188&lt;30,"21-29",
B2188&lt;40,"30-39",
B2188&lt;50,"40-49",
B2188&lt;60,"50-59",
TRUE,"60+"
)</f>
        <v>40-49</v>
      </c>
      <c r="W2188" s="24">
        <f t="shared" si="102"/>
        <v>11590000</v>
      </c>
      <c r="X2188" s="24">
        <f t="shared" si="103"/>
        <v>8000000</v>
      </c>
      <c r="Y2188" s="25">
        <f t="shared" si="104"/>
        <v>0.42925925925925928</v>
      </c>
      <c r="Z2188" s="2" t="str" cm="1">
        <f t="array" ref="Z2188">_xlfn.IFS(Y2188&lt;=25%,"Low",
Y2188&lt;=50%,"Moderate",
Y2188&lt;=75%,"High",
Y2188&lt;=100%,"Very High",
TRUE,"Over Limit"
)</f>
        <v>Moderate</v>
      </c>
      <c r="AA2188" s="2" cm="1">
        <f t="array" ref="AA2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8" s="2" t="str" cm="1">
        <f t="array" ref="AB2188">_xlfn.IFS(T2188=0,"No Late Payments",
T2188&lt;=2,"Low",
T2188&lt;=4,"Moderate",
TRUE,"High"
)</f>
        <v>Low</v>
      </c>
      <c r="AC2188" s="10" t="str" cm="1">
        <f t="array" ref="AC2188">_xlfn.IFS(
H2188&lt;40000000,"Low",
H2188&lt;60000000,"Medium",
H2188&lt;100000000,"High",
TRUE,"Very High"
)</f>
        <v>Low</v>
      </c>
    </row>
    <row r="2189" spans="1:29">
      <c r="A2189" s="21" t="s">
        <v>2221</v>
      </c>
      <c r="B2189" s="22">
        <v>53</v>
      </c>
      <c r="C2189" s="22" t="s">
        <v>22</v>
      </c>
      <c r="D2189" s="22" t="s">
        <v>27</v>
      </c>
      <c r="E2189" s="22" t="s">
        <v>38</v>
      </c>
      <c r="F2189" s="22" t="s">
        <v>28</v>
      </c>
      <c r="G2189" s="23">
        <v>9600000</v>
      </c>
      <c r="H2189" s="23">
        <v>44000000</v>
      </c>
      <c r="I2189" s="22">
        <v>215</v>
      </c>
      <c r="J2189" s="22">
        <v>1</v>
      </c>
      <c r="K2189" s="22">
        <v>1</v>
      </c>
      <c r="L2189" s="22">
        <v>2</v>
      </c>
      <c r="M2189" s="23">
        <v>22020000</v>
      </c>
      <c r="N2189" s="23">
        <v>13620000</v>
      </c>
      <c r="O2189" s="23">
        <v>9400000</v>
      </c>
      <c r="P2189" s="23">
        <v>5210000</v>
      </c>
      <c r="Q2189" s="23">
        <v>4380000</v>
      </c>
      <c r="R2189" s="23">
        <v>3040000</v>
      </c>
      <c r="S2189" s="23">
        <v>3180000</v>
      </c>
      <c r="T2189" s="22">
        <v>3</v>
      </c>
      <c r="U2189" s="22">
        <v>1</v>
      </c>
      <c r="V2189" s="2" t="str" cm="1">
        <f t="array" ref="V2189">_xlfn.IFS(B2189&lt;30,"21-29",
B2189&lt;40,"30-39",
B2189&lt;50,"40-49",
B2189&lt;60,"50-59",
TRUE,"60+"
)</f>
        <v>50-59</v>
      </c>
      <c r="W2189" s="24">
        <f t="shared" si="102"/>
        <v>15013333.333333334</v>
      </c>
      <c r="X2189" s="24">
        <f t="shared" si="103"/>
        <v>4210000</v>
      </c>
      <c r="Y2189" s="25">
        <f t="shared" si="104"/>
        <v>0.34121212121212124</v>
      </c>
      <c r="Z2189" s="2" t="str" cm="1">
        <f t="array" ref="Z2189">_xlfn.IFS(Y2189&lt;=25%,"Low",
Y2189&lt;=50%,"Moderate",
Y2189&lt;=75%,"High",
Y2189&lt;=100%,"Very High",
TRUE,"Over Limit"
)</f>
        <v>Moderate</v>
      </c>
      <c r="AA2189" s="2" cm="1">
        <f t="array" ref="AA2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9" s="2" t="str" cm="1">
        <f t="array" ref="AB2189">_xlfn.IFS(T2189=0,"No Late Payments",
T2189&lt;=2,"Low",
T2189&lt;=4,"Moderate",
TRUE,"High"
)</f>
        <v>Moderate</v>
      </c>
      <c r="AC2189" s="10" t="str" cm="1">
        <f t="array" ref="AC2189">_xlfn.IFS(
H2189&lt;40000000,"Low",
H2189&lt;60000000,"Medium",
H2189&lt;100000000,"High",
TRUE,"Very High"
)</f>
        <v>Medium</v>
      </c>
    </row>
    <row r="2190" spans="1:29">
      <c r="A2190" s="18" t="s">
        <v>2222</v>
      </c>
      <c r="B2190" s="19">
        <v>28</v>
      </c>
      <c r="C2190" s="19" t="s">
        <v>22</v>
      </c>
      <c r="D2190" s="19" t="s">
        <v>23</v>
      </c>
      <c r="E2190" s="19" t="s">
        <v>24</v>
      </c>
      <c r="F2190" s="19" t="s">
        <v>41</v>
      </c>
      <c r="G2190" s="20">
        <v>8600000</v>
      </c>
      <c r="H2190" s="20">
        <v>48000000</v>
      </c>
      <c r="I2190" s="19">
        <v>68</v>
      </c>
      <c r="J2190" s="19">
        <v>0</v>
      </c>
      <c r="K2190" s="19">
        <v>0</v>
      </c>
      <c r="L2190" s="19">
        <v>0</v>
      </c>
      <c r="M2190" s="20">
        <v>17370000</v>
      </c>
      <c r="N2190" s="20">
        <v>1200000</v>
      </c>
      <c r="O2190" s="20">
        <v>6740000</v>
      </c>
      <c r="P2190" s="20">
        <v>5440000</v>
      </c>
      <c r="Q2190" s="20">
        <v>630000</v>
      </c>
      <c r="R2190" s="20">
        <v>2230000</v>
      </c>
      <c r="S2190" s="20">
        <v>2760000</v>
      </c>
      <c r="T2190" s="19">
        <v>0</v>
      </c>
      <c r="U2190" s="19">
        <v>0</v>
      </c>
      <c r="V2190" s="2" t="str" cm="1">
        <f t="array" ref="V2190">_xlfn.IFS(B2190&lt;30,"21-29",
B2190&lt;40,"30-39",
B2190&lt;50,"40-49",
B2190&lt;60,"50-59",
TRUE,"60+"
)</f>
        <v>21-29</v>
      </c>
      <c r="W2190" s="24">
        <f t="shared" si="102"/>
        <v>8436666.666666666</v>
      </c>
      <c r="X2190" s="24">
        <f t="shared" si="103"/>
        <v>2766666.6666666665</v>
      </c>
      <c r="Y2190" s="25">
        <f t="shared" si="104"/>
        <v>0.17576388888888889</v>
      </c>
      <c r="Z2190" s="2" t="str" cm="1">
        <f t="array" ref="Z2190">_xlfn.IFS(Y2190&lt;=25%,"Low",
Y2190&lt;=50%,"Moderate",
Y2190&lt;=75%,"High",
Y2190&lt;=100%,"Very High",
TRUE,"Over Limit"
)</f>
        <v>Low</v>
      </c>
      <c r="AA2190" s="2" cm="1">
        <f t="array" ref="AA2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0" s="2" t="str" cm="1">
        <f t="array" ref="AB2190">_xlfn.IFS(T2190=0,"No Late Payments",
T2190&lt;=2,"Low",
T2190&lt;=4,"Moderate",
TRUE,"High"
)</f>
        <v>No Late Payments</v>
      </c>
      <c r="AC2190" s="10" t="str" cm="1">
        <f t="array" ref="AC2190">_xlfn.IFS(
H2190&lt;40000000,"Low",
H2190&lt;60000000,"Medium",
H2190&lt;100000000,"High",
TRUE,"Very High"
)</f>
        <v>Medium</v>
      </c>
    </row>
    <row r="2191" spans="1:29">
      <c r="A2191" s="21" t="s">
        <v>2223</v>
      </c>
      <c r="B2191" s="22">
        <v>45</v>
      </c>
      <c r="C2191" s="22" t="s">
        <v>22</v>
      </c>
      <c r="D2191" s="22" t="s">
        <v>23</v>
      </c>
      <c r="E2191" s="22" t="s">
        <v>24</v>
      </c>
      <c r="F2191" s="22" t="s">
        <v>28</v>
      </c>
      <c r="G2191" s="23">
        <v>8800000</v>
      </c>
      <c r="H2191" s="23">
        <v>47000000</v>
      </c>
      <c r="I2191" s="22">
        <v>162</v>
      </c>
      <c r="J2191" s="22">
        <v>0</v>
      </c>
      <c r="K2191" s="22">
        <v>0</v>
      </c>
      <c r="L2191" s="22">
        <v>1</v>
      </c>
      <c r="M2191" s="23">
        <v>2480000</v>
      </c>
      <c r="N2191" s="23">
        <v>2070000</v>
      </c>
      <c r="O2191" s="23">
        <v>12940000</v>
      </c>
      <c r="P2191" s="23">
        <v>1020000</v>
      </c>
      <c r="Q2191" s="23">
        <v>1050000</v>
      </c>
      <c r="R2191" s="23">
        <v>3140000</v>
      </c>
      <c r="S2191" s="23">
        <v>2450000</v>
      </c>
      <c r="T2191" s="22">
        <v>2</v>
      </c>
      <c r="U2191" s="22">
        <v>0</v>
      </c>
      <c r="V2191" s="2" t="str" cm="1">
        <f t="array" ref="V2191">_xlfn.IFS(B2191&lt;30,"21-29",
B2191&lt;40,"30-39",
B2191&lt;50,"40-49",
B2191&lt;60,"50-59",
TRUE,"60+"
)</f>
        <v>40-49</v>
      </c>
      <c r="W2191" s="24">
        <f t="shared" si="102"/>
        <v>5830000</v>
      </c>
      <c r="X2191" s="24">
        <f t="shared" si="103"/>
        <v>1736666.6666666667</v>
      </c>
      <c r="Y2191" s="25">
        <f t="shared" si="104"/>
        <v>0.12404255319148937</v>
      </c>
      <c r="Z2191" s="2" t="str" cm="1">
        <f t="array" ref="Z2191">_xlfn.IFS(Y2191&lt;=25%,"Low",
Y2191&lt;=50%,"Moderate",
Y2191&lt;=75%,"High",
Y2191&lt;=100%,"Very High",
TRUE,"Over Limit"
)</f>
        <v>Low</v>
      </c>
      <c r="AA2191" s="2" cm="1">
        <f t="array" ref="AA2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1" s="2" t="str" cm="1">
        <f t="array" ref="AB2191">_xlfn.IFS(T2191=0,"No Late Payments",
T2191&lt;=2,"Low",
T2191&lt;=4,"Moderate",
TRUE,"High"
)</f>
        <v>Low</v>
      </c>
      <c r="AC2191" s="10" t="str" cm="1">
        <f t="array" ref="AC2191">_xlfn.IFS(
H2191&lt;40000000,"Low",
H2191&lt;60000000,"Medium",
H2191&lt;100000000,"High",
TRUE,"Very High"
)</f>
        <v>Medium</v>
      </c>
    </row>
    <row r="2192" spans="1:29">
      <c r="A2192" s="18" t="s">
        <v>2224</v>
      </c>
      <c r="B2192" s="19">
        <v>41</v>
      </c>
      <c r="C2192" s="19" t="s">
        <v>22</v>
      </c>
      <c r="D2192" s="19" t="s">
        <v>46</v>
      </c>
      <c r="E2192" s="19" t="s">
        <v>24</v>
      </c>
      <c r="F2192" s="19" t="s">
        <v>28</v>
      </c>
      <c r="G2192" s="20">
        <v>14000000</v>
      </c>
      <c r="H2192" s="20">
        <v>70000000</v>
      </c>
      <c r="I2192" s="19">
        <v>154</v>
      </c>
      <c r="J2192" s="19">
        <v>0</v>
      </c>
      <c r="K2192" s="19">
        <v>0</v>
      </c>
      <c r="L2192" s="19">
        <v>0</v>
      </c>
      <c r="M2192" s="20">
        <v>24950000</v>
      </c>
      <c r="N2192" s="20">
        <v>29860000</v>
      </c>
      <c r="O2192" s="20">
        <v>29860000</v>
      </c>
      <c r="P2192" s="20">
        <v>12420000</v>
      </c>
      <c r="Q2192" s="20">
        <v>12690000</v>
      </c>
      <c r="R2192" s="20">
        <v>8080000</v>
      </c>
      <c r="S2192" s="20">
        <v>1630000</v>
      </c>
      <c r="T2192" s="19">
        <v>0</v>
      </c>
      <c r="U2192" s="19">
        <v>0</v>
      </c>
      <c r="V2192" s="2" t="str" cm="1">
        <f t="array" ref="V2192">_xlfn.IFS(B2192&lt;30,"21-29",
B2192&lt;40,"30-39",
B2192&lt;50,"40-49",
B2192&lt;60,"50-59",
TRUE,"60+"
)</f>
        <v>40-49</v>
      </c>
      <c r="W2192" s="24">
        <f t="shared" si="102"/>
        <v>28223333.333333332</v>
      </c>
      <c r="X2192" s="24">
        <f t="shared" si="103"/>
        <v>11063333.333333334</v>
      </c>
      <c r="Y2192" s="25">
        <f t="shared" si="104"/>
        <v>0.40319047619047615</v>
      </c>
      <c r="Z2192" s="2" t="str" cm="1">
        <f t="array" ref="Z2192">_xlfn.IFS(Y2192&lt;=25%,"Low",
Y2192&lt;=50%,"Moderate",
Y2192&lt;=75%,"High",
Y2192&lt;=100%,"Very High",
TRUE,"Over Limit"
)</f>
        <v>Moderate</v>
      </c>
      <c r="AA2192" s="2" cm="1">
        <f t="array" ref="AA2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2" s="2" t="str" cm="1">
        <f t="array" ref="AB2192">_xlfn.IFS(T2192=0,"No Late Payments",
T2192&lt;=2,"Low",
T2192&lt;=4,"Moderate",
TRUE,"High"
)</f>
        <v>No Late Payments</v>
      </c>
      <c r="AC2192" s="10" t="str" cm="1">
        <f t="array" ref="AC2192">_xlfn.IFS(
H2192&lt;40000000,"Low",
H2192&lt;60000000,"Medium",
H2192&lt;100000000,"High",
TRUE,"Very High"
)</f>
        <v>High</v>
      </c>
    </row>
    <row r="2193" spans="1:29">
      <c r="A2193" s="21" t="s">
        <v>2225</v>
      </c>
      <c r="B2193" s="22">
        <v>41</v>
      </c>
      <c r="C2193" s="22" t="s">
        <v>34</v>
      </c>
      <c r="D2193" s="22" t="s">
        <v>30</v>
      </c>
      <c r="E2193" s="22" t="s">
        <v>24</v>
      </c>
      <c r="F2193" s="22" t="s">
        <v>28</v>
      </c>
      <c r="G2193" s="23">
        <v>9500000</v>
      </c>
      <c r="H2193" s="23">
        <v>35000000</v>
      </c>
      <c r="I2193" s="22">
        <v>137</v>
      </c>
      <c r="J2193" s="22">
        <v>0</v>
      </c>
      <c r="K2193" s="22">
        <v>1</v>
      </c>
      <c r="L2193" s="22">
        <v>2</v>
      </c>
      <c r="M2193" s="23">
        <v>17340000</v>
      </c>
      <c r="N2193" s="23">
        <v>16900000</v>
      </c>
      <c r="O2193" s="23">
        <v>11660000</v>
      </c>
      <c r="P2193" s="23">
        <v>7290000</v>
      </c>
      <c r="Q2193" s="23">
        <v>2610000</v>
      </c>
      <c r="R2193" s="23">
        <v>4170000</v>
      </c>
      <c r="S2193" s="23">
        <v>1610000</v>
      </c>
      <c r="T2193" s="22">
        <v>2</v>
      </c>
      <c r="U2193" s="22">
        <v>0</v>
      </c>
      <c r="V2193" s="2" t="str" cm="1">
        <f t="array" ref="V2193">_xlfn.IFS(B2193&lt;30,"21-29",
B2193&lt;40,"30-39",
B2193&lt;50,"40-49",
B2193&lt;60,"50-59",
TRUE,"60+"
)</f>
        <v>40-49</v>
      </c>
      <c r="W2193" s="24">
        <f t="shared" si="102"/>
        <v>15300000</v>
      </c>
      <c r="X2193" s="24">
        <f t="shared" si="103"/>
        <v>4690000</v>
      </c>
      <c r="Y2193" s="25">
        <f t="shared" si="104"/>
        <v>0.43714285714285717</v>
      </c>
      <c r="Z2193" s="2" t="str" cm="1">
        <f t="array" ref="Z2193">_xlfn.IFS(Y2193&lt;=25%,"Low",
Y2193&lt;=50%,"Moderate",
Y2193&lt;=75%,"High",
Y2193&lt;=100%,"Very High",
TRUE,"Over Limit"
)</f>
        <v>Moderate</v>
      </c>
      <c r="AA2193" s="2" cm="1">
        <f t="array" ref="AA2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3" s="2" t="str" cm="1">
        <f t="array" ref="AB2193">_xlfn.IFS(T2193=0,"No Late Payments",
T2193&lt;=2,"Low",
T2193&lt;=4,"Moderate",
TRUE,"High"
)</f>
        <v>Low</v>
      </c>
      <c r="AC2193" s="10" t="str" cm="1">
        <f t="array" ref="AC2193">_xlfn.IFS(
H2193&lt;40000000,"Low",
H2193&lt;60000000,"Medium",
H2193&lt;100000000,"High",
TRUE,"Very High"
)</f>
        <v>Low</v>
      </c>
    </row>
    <row r="2194" spans="1:29">
      <c r="A2194" s="18" t="s">
        <v>2226</v>
      </c>
      <c r="B2194" s="19">
        <v>32</v>
      </c>
      <c r="C2194" s="19" t="s">
        <v>34</v>
      </c>
      <c r="D2194" s="19" t="s">
        <v>23</v>
      </c>
      <c r="E2194" s="19" t="s">
        <v>38</v>
      </c>
      <c r="F2194" s="19" t="s">
        <v>28</v>
      </c>
      <c r="G2194" s="20">
        <v>14500000</v>
      </c>
      <c r="H2194" s="20">
        <v>63000000</v>
      </c>
      <c r="I2194" s="19">
        <v>96</v>
      </c>
      <c r="J2194" s="19">
        <v>0</v>
      </c>
      <c r="K2194" s="19">
        <v>0</v>
      </c>
      <c r="L2194" s="19">
        <v>0</v>
      </c>
      <c r="M2194" s="20">
        <v>35670000</v>
      </c>
      <c r="N2194" s="20">
        <v>38440000</v>
      </c>
      <c r="O2194" s="20">
        <v>46540000</v>
      </c>
      <c r="P2194" s="20">
        <v>17810000</v>
      </c>
      <c r="Q2194" s="20">
        <v>7050000</v>
      </c>
      <c r="R2194" s="20">
        <v>20230000</v>
      </c>
      <c r="S2194" s="20">
        <v>1100000</v>
      </c>
      <c r="T2194" s="19">
        <v>0</v>
      </c>
      <c r="U2194" s="19">
        <v>1</v>
      </c>
      <c r="V2194" s="2" t="str" cm="1">
        <f t="array" ref="V2194">_xlfn.IFS(B2194&lt;30,"21-29",
B2194&lt;40,"30-39",
B2194&lt;50,"40-49",
B2194&lt;60,"50-59",
TRUE,"60+"
)</f>
        <v>30-39</v>
      </c>
      <c r="W2194" s="24">
        <f t="shared" si="102"/>
        <v>40216666.666666664</v>
      </c>
      <c r="X2194" s="24">
        <f t="shared" si="103"/>
        <v>15030000</v>
      </c>
      <c r="Y2194" s="25">
        <f t="shared" si="104"/>
        <v>0.63835978835978835</v>
      </c>
      <c r="Z2194" s="2" t="str" cm="1">
        <f t="array" ref="Z2194">_xlfn.IFS(Y2194&lt;=25%,"Low",
Y2194&lt;=50%,"Moderate",
Y2194&lt;=75%,"High",
Y2194&lt;=100%,"Very High",
TRUE,"Over Limit"
)</f>
        <v>High</v>
      </c>
      <c r="AA2194" s="2" cm="1">
        <f t="array" ref="AA2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94" s="2" t="str" cm="1">
        <f t="array" ref="AB2194">_xlfn.IFS(T2194=0,"No Late Payments",
T2194&lt;=2,"Low",
T2194&lt;=4,"Moderate",
TRUE,"High"
)</f>
        <v>No Late Payments</v>
      </c>
      <c r="AC2194" s="10" t="str" cm="1">
        <f t="array" ref="AC2194">_xlfn.IFS(
H2194&lt;40000000,"Low",
H2194&lt;60000000,"Medium",
H2194&lt;100000000,"High",
TRUE,"Very High"
)</f>
        <v>High</v>
      </c>
    </row>
    <row r="2195" spans="1:29">
      <c r="A2195" s="21" t="s">
        <v>2227</v>
      </c>
      <c r="B2195" s="22">
        <v>23</v>
      </c>
      <c r="C2195" s="22" t="s">
        <v>22</v>
      </c>
      <c r="D2195" s="22" t="s">
        <v>23</v>
      </c>
      <c r="E2195" s="22" t="s">
        <v>38</v>
      </c>
      <c r="F2195" s="22" t="s">
        <v>48</v>
      </c>
      <c r="G2195" s="23">
        <v>13300000</v>
      </c>
      <c r="H2195" s="23">
        <v>50000000</v>
      </c>
      <c r="I2195" s="22">
        <v>21</v>
      </c>
      <c r="J2195" s="22">
        <v>0</v>
      </c>
      <c r="K2195" s="22">
        <v>0</v>
      </c>
      <c r="L2195" s="22">
        <v>0</v>
      </c>
      <c r="M2195" s="23">
        <v>23430000</v>
      </c>
      <c r="N2195" s="23">
        <v>16620000</v>
      </c>
      <c r="O2195" s="23">
        <v>25450000</v>
      </c>
      <c r="P2195" s="23">
        <v>6760000</v>
      </c>
      <c r="Q2195" s="23">
        <v>5570000</v>
      </c>
      <c r="R2195" s="23">
        <v>7210000</v>
      </c>
      <c r="S2195" s="23">
        <v>780000</v>
      </c>
      <c r="T2195" s="22">
        <v>1</v>
      </c>
      <c r="U2195" s="22">
        <v>0</v>
      </c>
      <c r="V2195" s="2" t="str" cm="1">
        <f t="array" ref="V2195">_xlfn.IFS(B2195&lt;30,"21-29",
B2195&lt;40,"30-39",
B2195&lt;50,"40-49",
B2195&lt;60,"50-59",
TRUE,"60+"
)</f>
        <v>21-29</v>
      </c>
      <c r="W2195" s="24">
        <f t="shared" si="102"/>
        <v>21833333.333333332</v>
      </c>
      <c r="X2195" s="24">
        <f t="shared" si="103"/>
        <v>6513333.333333333</v>
      </c>
      <c r="Y2195" s="25">
        <f t="shared" si="104"/>
        <v>0.43666666666666665</v>
      </c>
      <c r="Z2195" s="2" t="str" cm="1">
        <f t="array" ref="Z2195">_xlfn.IFS(Y2195&lt;=25%,"Low",
Y2195&lt;=50%,"Moderate",
Y2195&lt;=75%,"High",
Y2195&lt;=100%,"Very High",
TRUE,"Over Limit"
)</f>
        <v>Moderate</v>
      </c>
      <c r="AA2195" s="2" cm="1">
        <f t="array" ref="AA2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5" s="2" t="str" cm="1">
        <f t="array" ref="AB2195">_xlfn.IFS(T2195=0,"No Late Payments",
T2195&lt;=2,"Low",
T2195&lt;=4,"Moderate",
TRUE,"High"
)</f>
        <v>Low</v>
      </c>
      <c r="AC2195" s="10" t="str" cm="1">
        <f t="array" ref="AC2195">_xlfn.IFS(
H2195&lt;40000000,"Low",
H2195&lt;60000000,"Medium",
H2195&lt;100000000,"High",
TRUE,"Very High"
)</f>
        <v>Medium</v>
      </c>
    </row>
    <row r="2196" spans="1:29">
      <c r="A2196" s="18" t="s">
        <v>2228</v>
      </c>
      <c r="B2196" s="19">
        <v>30</v>
      </c>
      <c r="C2196" s="19" t="s">
        <v>34</v>
      </c>
      <c r="D2196" s="19" t="s">
        <v>23</v>
      </c>
      <c r="E2196" s="19" t="s">
        <v>38</v>
      </c>
      <c r="F2196" s="19" t="s">
        <v>28</v>
      </c>
      <c r="G2196" s="20">
        <v>10600000</v>
      </c>
      <c r="H2196" s="20">
        <v>54000000</v>
      </c>
      <c r="I2196" s="19">
        <v>74</v>
      </c>
      <c r="J2196" s="19">
        <v>2</v>
      </c>
      <c r="K2196" s="19">
        <v>3</v>
      </c>
      <c r="L2196" s="19">
        <v>3</v>
      </c>
      <c r="M2196" s="20">
        <v>38020000</v>
      </c>
      <c r="N2196" s="20">
        <v>45600000</v>
      </c>
      <c r="O2196" s="20">
        <v>49620000</v>
      </c>
      <c r="P2196" s="20">
        <v>1180000</v>
      </c>
      <c r="Q2196" s="20">
        <v>5480000</v>
      </c>
      <c r="R2196" s="20">
        <v>1080000</v>
      </c>
      <c r="S2196" s="20">
        <v>3620000</v>
      </c>
      <c r="T2196" s="19">
        <v>3</v>
      </c>
      <c r="U2196" s="19">
        <v>1</v>
      </c>
      <c r="V2196" s="2" t="str" cm="1">
        <f t="array" ref="V2196">_xlfn.IFS(B2196&lt;30,"21-29",
B2196&lt;40,"30-39",
B2196&lt;50,"40-49",
B2196&lt;60,"50-59",
TRUE,"60+"
)</f>
        <v>30-39</v>
      </c>
      <c r="W2196" s="24">
        <f t="shared" si="102"/>
        <v>44413333.333333336</v>
      </c>
      <c r="X2196" s="24">
        <f t="shared" si="103"/>
        <v>2580000</v>
      </c>
      <c r="Y2196" s="25">
        <f t="shared" si="104"/>
        <v>0.82246913580246916</v>
      </c>
      <c r="Z2196" s="2" t="str" cm="1">
        <f t="array" ref="Z2196">_xlfn.IFS(Y2196&lt;=25%,"Low",
Y2196&lt;=50%,"Moderate",
Y2196&lt;=75%,"High",
Y2196&lt;=100%,"Very High",
TRUE,"Over Limit"
)</f>
        <v>Very High</v>
      </c>
      <c r="AA2196" s="2" cm="1">
        <f t="array" ref="AA2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96" s="2" t="str" cm="1">
        <f t="array" ref="AB2196">_xlfn.IFS(T2196=0,"No Late Payments",
T2196&lt;=2,"Low",
T2196&lt;=4,"Moderate",
TRUE,"High"
)</f>
        <v>Moderate</v>
      </c>
      <c r="AC2196" s="10" t="str" cm="1">
        <f t="array" ref="AC2196">_xlfn.IFS(
H2196&lt;40000000,"Low",
H2196&lt;60000000,"Medium",
H2196&lt;100000000,"High",
TRUE,"Very High"
)</f>
        <v>Medium</v>
      </c>
    </row>
    <row r="2197" spans="1:29">
      <c r="A2197" s="21" t="s">
        <v>2229</v>
      </c>
      <c r="B2197" s="22">
        <v>27</v>
      </c>
      <c r="C2197" s="22" t="s">
        <v>34</v>
      </c>
      <c r="D2197" s="22" t="s">
        <v>46</v>
      </c>
      <c r="E2197" s="22" t="s">
        <v>24</v>
      </c>
      <c r="F2197" s="22" t="s">
        <v>41</v>
      </c>
      <c r="G2197" s="23">
        <v>11200000</v>
      </c>
      <c r="H2197" s="23">
        <v>52000000</v>
      </c>
      <c r="I2197" s="22">
        <v>26</v>
      </c>
      <c r="J2197" s="22">
        <v>0</v>
      </c>
      <c r="K2197" s="22">
        <v>0</v>
      </c>
      <c r="L2197" s="22">
        <v>0</v>
      </c>
      <c r="M2197" s="23">
        <v>14100000</v>
      </c>
      <c r="N2197" s="23">
        <v>7620000</v>
      </c>
      <c r="O2197" s="23">
        <v>7360000</v>
      </c>
      <c r="P2197" s="23">
        <v>12350000</v>
      </c>
      <c r="Q2197" s="23">
        <v>4030000</v>
      </c>
      <c r="R2197" s="23">
        <v>4120000</v>
      </c>
      <c r="S2197" s="23">
        <v>1860000</v>
      </c>
      <c r="T2197" s="22">
        <v>0</v>
      </c>
      <c r="U2197" s="22">
        <v>0</v>
      </c>
      <c r="V2197" s="2" t="str" cm="1">
        <f t="array" ref="V2197">_xlfn.IFS(B2197&lt;30,"21-29",
B2197&lt;40,"30-39",
B2197&lt;50,"40-49",
B2197&lt;60,"50-59",
TRUE,"60+"
)</f>
        <v>21-29</v>
      </c>
      <c r="W2197" s="24">
        <f t="shared" si="102"/>
        <v>9693333.333333334</v>
      </c>
      <c r="X2197" s="24">
        <f t="shared" si="103"/>
        <v>6833333.333333333</v>
      </c>
      <c r="Y2197" s="25">
        <f t="shared" si="104"/>
        <v>0.18641025641025641</v>
      </c>
      <c r="Z2197" s="2" t="str" cm="1">
        <f t="array" ref="Z2197">_xlfn.IFS(Y2197&lt;=25%,"Low",
Y2197&lt;=50%,"Moderate",
Y2197&lt;=75%,"High",
Y2197&lt;=100%,"Very High",
TRUE,"Over Limit"
)</f>
        <v>Low</v>
      </c>
      <c r="AA2197" s="2" cm="1">
        <f t="array" ref="AA2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7" s="2" t="str" cm="1">
        <f t="array" ref="AB2197">_xlfn.IFS(T2197=0,"No Late Payments",
T2197&lt;=2,"Low",
T2197&lt;=4,"Moderate",
TRUE,"High"
)</f>
        <v>No Late Payments</v>
      </c>
      <c r="AC2197" s="10" t="str" cm="1">
        <f t="array" ref="AC2197">_xlfn.IFS(
H2197&lt;40000000,"Low",
H2197&lt;60000000,"Medium",
H2197&lt;100000000,"High",
TRUE,"Very High"
)</f>
        <v>Medium</v>
      </c>
    </row>
    <row r="2198" spans="1:29">
      <c r="A2198" s="18" t="s">
        <v>2230</v>
      </c>
      <c r="B2198" s="19">
        <v>29</v>
      </c>
      <c r="C2198" s="19" t="s">
        <v>34</v>
      </c>
      <c r="D2198" s="19" t="s">
        <v>23</v>
      </c>
      <c r="E2198" s="19" t="s">
        <v>24</v>
      </c>
      <c r="F2198" s="19" t="s">
        <v>25</v>
      </c>
      <c r="G2198" s="20">
        <v>16500000</v>
      </c>
      <c r="H2198" s="20">
        <v>65000000</v>
      </c>
      <c r="I2198" s="19">
        <v>60</v>
      </c>
      <c r="J2198" s="19">
        <v>0</v>
      </c>
      <c r="K2198" s="19">
        <v>0</v>
      </c>
      <c r="L2198" s="19">
        <v>0</v>
      </c>
      <c r="M2198" s="20">
        <v>22670000</v>
      </c>
      <c r="N2198" s="20">
        <v>19370000</v>
      </c>
      <c r="O2198" s="20">
        <v>9640000</v>
      </c>
      <c r="P2198" s="20">
        <v>8870000</v>
      </c>
      <c r="Q2198" s="20">
        <v>6430000</v>
      </c>
      <c r="R2198" s="20">
        <v>3480000</v>
      </c>
      <c r="S2198" s="20">
        <v>820000</v>
      </c>
      <c r="T2198" s="19">
        <v>0</v>
      </c>
      <c r="U2198" s="19">
        <v>0</v>
      </c>
      <c r="V2198" s="2" t="str" cm="1">
        <f t="array" ref="V2198">_xlfn.IFS(B2198&lt;30,"21-29",
B2198&lt;40,"30-39",
B2198&lt;50,"40-49",
B2198&lt;60,"50-59",
TRUE,"60+"
)</f>
        <v>21-29</v>
      </c>
      <c r="W2198" s="24">
        <f t="shared" si="102"/>
        <v>17226666.666666668</v>
      </c>
      <c r="X2198" s="24">
        <f t="shared" si="103"/>
        <v>6260000</v>
      </c>
      <c r="Y2198" s="25">
        <f t="shared" si="104"/>
        <v>0.26502564102564102</v>
      </c>
      <c r="Z2198" s="2" t="str" cm="1">
        <f t="array" ref="Z2198">_xlfn.IFS(Y2198&lt;=25%,"Low",
Y2198&lt;=50%,"Moderate",
Y2198&lt;=75%,"High",
Y2198&lt;=100%,"Very High",
TRUE,"Over Limit"
)</f>
        <v>Moderate</v>
      </c>
      <c r="AA2198" s="2" cm="1">
        <f t="array" ref="AA2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8" s="2" t="str" cm="1">
        <f t="array" ref="AB2198">_xlfn.IFS(T2198=0,"No Late Payments",
T2198&lt;=2,"Low",
T2198&lt;=4,"Moderate",
TRUE,"High"
)</f>
        <v>No Late Payments</v>
      </c>
      <c r="AC2198" s="10" t="str" cm="1">
        <f t="array" ref="AC2198">_xlfn.IFS(
H2198&lt;40000000,"Low",
H2198&lt;60000000,"Medium",
H2198&lt;100000000,"High",
TRUE,"Very High"
)</f>
        <v>High</v>
      </c>
    </row>
    <row r="2199" spans="1:29">
      <c r="A2199" s="21" t="s">
        <v>2231</v>
      </c>
      <c r="B2199" s="22">
        <v>43</v>
      </c>
      <c r="C2199" s="22" t="s">
        <v>22</v>
      </c>
      <c r="D2199" s="22" t="s">
        <v>23</v>
      </c>
      <c r="E2199" s="22" t="s">
        <v>24</v>
      </c>
      <c r="F2199" s="22" t="s">
        <v>28</v>
      </c>
      <c r="G2199" s="23">
        <v>13700000</v>
      </c>
      <c r="H2199" s="23">
        <v>73000000</v>
      </c>
      <c r="I2199" s="22">
        <v>93</v>
      </c>
      <c r="J2199" s="22">
        <v>0</v>
      </c>
      <c r="K2199" s="22">
        <v>0</v>
      </c>
      <c r="L2199" s="22">
        <v>0</v>
      </c>
      <c r="M2199" s="23">
        <v>10420000</v>
      </c>
      <c r="N2199" s="23">
        <v>21980000</v>
      </c>
      <c r="O2199" s="23">
        <v>16030000</v>
      </c>
      <c r="P2199" s="23">
        <v>5900000</v>
      </c>
      <c r="Q2199" s="23">
        <v>11610000</v>
      </c>
      <c r="R2199" s="23">
        <v>8880000</v>
      </c>
      <c r="S2199" s="23">
        <v>3090000</v>
      </c>
      <c r="T2199" s="22">
        <v>1</v>
      </c>
      <c r="U2199" s="22">
        <v>0</v>
      </c>
      <c r="V2199" s="2" t="str" cm="1">
        <f t="array" ref="V2199">_xlfn.IFS(B2199&lt;30,"21-29",
B2199&lt;40,"30-39",
B2199&lt;50,"40-49",
B2199&lt;60,"50-59",
TRUE,"60+"
)</f>
        <v>40-49</v>
      </c>
      <c r="W2199" s="24">
        <f t="shared" si="102"/>
        <v>16143333.333333334</v>
      </c>
      <c r="X2199" s="24">
        <f t="shared" si="103"/>
        <v>8796666.666666666</v>
      </c>
      <c r="Y2199" s="25">
        <f t="shared" si="104"/>
        <v>0.22114155251141554</v>
      </c>
      <c r="Z2199" s="2" t="str" cm="1">
        <f t="array" ref="Z2199">_xlfn.IFS(Y2199&lt;=25%,"Low",
Y2199&lt;=50%,"Moderate",
Y2199&lt;=75%,"High",
Y2199&lt;=100%,"Very High",
TRUE,"Over Limit"
)</f>
        <v>Low</v>
      </c>
      <c r="AA2199" s="2" cm="1">
        <f t="array" ref="AA2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9" s="2" t="str" cm="1">
        <f t="array" ref="AB2199">_xlfn.IFS(T2199=0,"No Late Payments",
T2199&lt;=2,"Low",
T2199&lt;=4,"Moderate",
TRUE,"High"
)</f>
        <v>Low</v>
      </c>
      <c r="AC2199" s="10" t="str" cm="1">
        <f t="array" ref="AC2199">_xlfn.IFS(
H2199&lt;40000000,"Low",
H2199&lt;60000000,"Medium",
H2199&lt;100000000,"High",
TRUE,"Very High"
)</f>
        <v>High</v>
      </c>
    </row>
    <row r="2200" spans="1:29">
      <c r="A2200" s="18" t="s">
        <v>2232</v>
      </c>
      <c r="B2200" s="19">
        <v>48</v>
      </c>
      <c r="C2200" s="19" t="s">
        <v>22</v>
      </c>
      <c r="D2200" s="19" t="s">
        <v>30</v>
      </c>
      <c r="E2200" s="19" t="s">
        <v>24</v>
      </c>
      <c r="F2200" s="19" t="s">
        <v>41</v>
      </c>
      <c r="G2200" s="20">
        <v>6100000</v>
      </c>
      <c r="H2200" s="20">
        <v>40000000</v>
      </c>
      <c r="I2200" s="19">
        <v>163</v>
      </c>
      <c r="J2200" s="19">
        <v>0</v>
      </c>
      <c r="K2200" s="19">
        <v>0</v>
      </c>
      <c r="L2200" s="19">
        <v>0</v>
      </c>
      <c r="M2200" s="20">
        <v>20310000</v>
      </c>
      <c r="N2200" s="20">
        <v>21920000</v>
      </c>
      <c r="O2200" s="20">
        <v>13560000</v>
      </c>
      <c r="P2200" s="20">
        <v>8050000</v>
      </c>
      <c r="Q2200" s="20">
        <v>5530000</v>
      </c>
      <c r="R2200" s="20">
        <v>4870000</v>
      </c>
      <c r="S2200" s="20">
        <v>1320000</v>
      </c>
      <c r="T2200" s="19">
        <v>0</v>
      </c>
      <c r="U2200" s="19">
        <v>0</v>
      </c>
      <c r="V2200" s="2" t="str" cm="1">
        <f t="array" ref="V2200">_xlfn.IFS(B2200&lt;30,"21-29",
B2200&lt;40,"30-39",
B2200&lt;50,"40-49",
B2200&lt;60,"50-59",
TRUE,"60+"
)</f>
        <v>40-49</v>
      </c>
      <c r="W2200" s="24">
        <f t="shared" si="102"/>
        <v>18596666.666666668</v>
      </c>
      <c r="X2200" s="24">
        <f t="shared" si="103"/>
        <v>6150000</v>
      </c>
      <c r="Y2200" s="25">
        <f t="shared" si="104"/>
        <v>0.4649166666666667</v>
      </c>
      <c r="Z2200" s="2" t="str" cm="1">
        <f t="array" ref="Z2200">_xlfn.IFS(Y2200&lt;=25%,"Low",
Y2200&lt;=50%,"Moderate",
Y2200&lt;=75%,"High",
Y2200&lt;=100%,"Very High",
TRUE,"Over Limit"
)</f>
        <v>Moderate</v>
      </c>
      <c r="AA2200" s="2" cm="1">
        <f t="array" ref="AA2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0" s="2" t="str" cm="1">
        <f t="array" ref="AB2200">_xlfn.IFS(T2200=0,"No Late Payments",
T2200&lt;=2,"Low",
T2200&lt;=4,"Moderate",
TRUE,"High"
)</f>
        <v>No Late Payments</v>
      </c>
      <c r="AC2200" s="10" t="str" cm="1">
        <f t="array" ref="AC2200">_xlfn.IFS(
H2200&lt;40000000,"Low",
H2200&lt;60000000,"Medium",
H2200&lt;100000000,"High",
TRUE,"Very High"
)</f>
        <v>Medium</v>
      </c>
    </row>
    <row r="2201" spans="1:29">
      <c r="A2201" s="21" t="s">
        <v>2233</v>
      </c>
      <c r="B2201" s="22">
        <v>25</v>
      </c>
      <c r="C2201" s="22" t="s">
        <v>22</v>
      </c>
      <c r="D2201" s="22" t="s">
        <v>23</v>
      </c>
      <c r="E2201" s="22" t="s">
        <v>38</v>
      </c>
      <c r="F2201" s="22" t="s">
        <v>28</v>
      </c>
      <c r="G2201" s="23">
        <v>12000000</v>
      </c>
      <c r="H2201" s="23">
        <v>36000000</v>
      </c>
      <c r="I2201" s="22">
        <v>38</v>
      </c>
      <c r="J2201" s="22">
        <v>0</v>
      </c>
      <c r="K2201" s="22">
        <v>0</v>
      </c>
      <c r="L2201" s="22">
        <v>0</v>
      </c>
      <c r="M2201" s="23">
        <v>12780000</v>
      </c>
      <c r="N2201" s="23">
        <v>15230000</v>
      </c>
      <c r="O2201" s="23">
        <v>17380000</v>
      </c>
      <c r="P2201" s="23">
        <v>5430000</v>
      </c>
      <c r="Q2201" s="23">
        <v>4830000</v>
      </c>
      <c r="R2201" s="23">
        <v>6030000</v>
      </c>
      <c r="S2201" s="23">
        <v>1190000</v>
      </c>
      <c r="T2201" s="22">
        <v>0</v>
      </c>
      <c r="U2201" s="22">
        <v>0</v>
      </c>
      <c r="V2201" s="2" t="str" cm="1">
        <f t="array" ref="V2201">_xlfn.IFS(B2201&lt;30,"21-29",
B2201&lt;40,"30-39",
B2201&lt;50,"40-49",
B2201&lt;60,"50-59",
TRUE,"60+"
)</f>
        <v>21-29</v>
      </c>
      <c r="W2201" s="24">
        <f t="shared" si="102"/>
        <v>15130000</v>
      </c>
      <c r="X2201" s="24">
        <f t="shared" si="103"/>
        <v>5430000</v>
      </c>
      <c r="Y2201" s="25">
        <f t="shared" si="104"/>
        <v>0.42027777777777775</v>
      </c>
      <c r="Z2201" s="2" t="str" cm="1">
        <f t="array" ref="Z2201">_xlfn.IFS(Y2201&lt;=25%,"Low",
Y2201&lt;=50%,"Moderate",
Y2201&lt;=75%,"High",
Y2201&lt;=100%,"Very High",
TRUE,"Over Limit"
)</f>
        <v>Moderate</v>
      </c>
      <c r="AA2201" s="2" cm="1">
        <f t="array" ref="AA2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1" s="2" t="str" cm="1">
        <f t="array" ref="AB2201">_xlfn.IFS(T2201=0,"No Late Payments",
T2201&lt;=2,"Low",
T2201&lt;=4,"Moderate",
TRUE,"High"
)</f>
        <v>No Late Payments</v>
      </c>
      <c r="AC2201" s="10" t="str" cm="1">
        <f t="array" ref="AC2201">_xlfn.IFS(
H2201&lt;40000000,"Low",
H2201&lt;60000000,"Medium",
H2201&lt;100000000,"High",
TRUE,"Very High"
)</f>
        <v>Low</v>
      </c>
    </row>
    <row r="2202" spans="1:29">
      <c r="A2202" s="18" t="s">
        <v>2234</v>
      </c>
      <c r="B2202" s="19">
        <v>45</v>
      </c>
      <c r="C2202" s="19" t="s">
        <v>34</v>
      </c>
      <c r="D2202" s="19" t="s">
        <v>30</v>
      </c>
      <c r="E2202" s="19" t="s">
        <v>24</v>
      </c>
      <c r="F2202" s="19" t="s">
        <v>28</v>
      </c>
      <c r="G2202" s="20">
        <v>8900000</v>
      </c>
      <c r="H2202" s="20">
        <v>51000000</v>
      </c>
      <c r="I2202" s="19">
        <v>89</v>
      </c>
      <c r="J2202" s="19">
        <v>2</v>
      </c>
      <c r="K2202" s="19">
        <v>1</v>
      </c>
      <c r="L2202" s="19">
        <v>0</v>
      </c>
      <c r="M2202" s="20">
        <v>23290000</v>
      </c>
      <c r="N2202" s="20">
        <v>20880000</v>
      </c>
      <c r="O2202" s="20">
        <v>17820000</v>
      </c>
      <c r="P2202" s="20">
        <v>2330000</v>
      </c>
      <c r="Q2202" s="20">
        <v>2420000</v>
      </c>
      <c r="R2202" s="20">
        <v>6560000</v>
      </c>
      <c r="S2202" s="20">
        <v>6380000</v>
      </c>
      <c r="T2202" s="19">
        <v>3</v>
      </c>
      <c r="U2202" s="19">
        <v>1</v>
      </c>
      <c r="V2202" s="2" t="str" cm="1">
        <f t="array" ref="V2202">_xlfn.IFS(B2202&lt;30,"21-29",
B2202&lt;40,"30-39",
B2202&lt;50,"40-49",
B2202&lt;60,"50-59",
TRUE,"60+"
)</f>
        <v>40-49</v>
      </c>
      <c r="W2202" s="24">
        <f t="shared" si="102"/>
        <v>20663333.333333332</v>
      </c>
      <c r="X2202" s="24">
        <f t="shared" si="103"/>
        <v>3770000</v>
      </c>
      <c r="Y2202" s="25">
        <f t="shared" si="104"/>
        <v>0.40516339869281043</v>
      </c>
      <c r="Z2202" s="2" t="str" cm="1">
        <f t="array" ref="Z2202">_xlfn.IFS(Y2202&lt;=25%,"Low",
Y2202&lt;=50%,"Moderate",
Y2202&lt;=75%,"High",
Y2202&lt;=100%,"Very High",
TRUE,"Over Limit"
)</f>
        <v>Moderate</v>
      </c>
      <c r="AA2202" s="2" cm="1">
        <f t="array" ref="AA2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2" s="2" t="str" cm="1">
        <f t="array" ref="AB2202">_xlfn.IFS(T2202=0,"No Late Payments",
T2202&lt;=2,"Low",
T2202&lt;=4,"Moderate",
TRUE,"High"
)</f>
        <v>Moderate</v>
      </c>
      <c r="AC2202" s="10" t="str" cm="1">
        <f t="array" ref="AC2202">_xlfn.IFS(
H2202&lt;40000000,"Low",
H2202&lt;60000000,"Medium",
H2202&lt;100000000,"High",
TRUE,"Very High"
)</f>
        <v>Medium</v>
      </c>
    </row>
    <row r="2203" spans="1:29">
      <c r="A2203" s="21" t="s">
        <v>2235</v>
      </c>
      <c r="B2203" s="22">
        <v>44</v>
      </c>
      <c r="C2203" s="22" t="s">
        <v>34</v>
      </c>
      <c r="D2203" s="22" t="s">
        <v>23</v>
      </c>
      <c r="E2203" s="22" t="s">
        <v>24</v>
      </c>
      <c r="F2203" s="22" t="s">
        <v>48</v>
      </c>
      <c r="G2203" s="23">
        <v>17500000</v>
      </c>
      <c r="H2203" s="23">
        <v>60000000</v>
      </c>
      <c r="I2203" s="22">
        <v>122</v>
      </c>
      <c r="J2203" s="22">
        <v>0</v>
      </c>
      <c r="K2203" s="22">
        <v>0</v>
      </c>
      <c r="L2203" s="22">
        <v>0</v>
      </c>
      <c r="M2203" s="23">
        <v>11560000</v>
      </c>
      <c r="N2203" s="23">
        <v>12010000</v>
      </c>
      <c r="O2203" s="23">
        <v>7600000</v>
      </c>
      <c r="P2203" s="23">
        <v>2130000</v>
      </c>
      <c r="Q2203" s="23">
        <v>3110000</v>
      </c>
      <c r="R2203" s="23">
        <v>3810000</v>
      </c>
      <c r="S2203" s="23">
        <v>840000</v>
      </c>
      <c r="T2203" s="22">
        <v>0</v>
      </c>
      <c r="U2203" s="22">
        <v>0</v>
      </c>
      <c r="V2203" s="2" t="str" cm="1">
        <f t="array" ref="V2203">_xlfn.IFS(B2203&lt;30,"21-29",
B2203&lt;40,"30-39",
B2203&lt;50,"40-49",
B2203&lt;60,"50-59",
TRUE,"60+"
)</f>
        <v>40-49</v>
      </c>
      <c r="W2203" s="24">
        <f t="shared" si="102"/>
        <v>10390000</v>
      </c>
      <c r="X2203" s="24">
        <f t="shared" si="103"/>
        <v>3016666.6666666665</v>
      </c>
      <c r="Y2203" s="25">
        <f t="shared" si="104"/>
        <v>0.17316666666666666</v>
      </c>
      <c r="Z2203" s="2" t="str" cm="1">
        <f t="array" ref="Z2203">_xlfn.IFS(Y2203&lt;=25%,"Low",
Y2203&lt;=50%,"Moderate",
Y2203&lt;=75%,"High",
Y2203&lt;=100%,"Very High",
TRUE,"Over Limit"
)</f>
        <v>Low</v>
      </c>
      <c r="AA2203" s="2" cm="1">
        <f t="array" ref="AA2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03" s="2" t="str" cm="1">
        <f t="array" ref="AB2203">_xlfn.IFS(T2203=0,"No Late Payments",
T2203&lt;=2,"Low",
T2203&lt;=4,"Moderate",
TRUE,"High"
)</f>
        <v>No Late Payments</v>
      </c>
      <c r="AC2203" s="10" t="str" cm="1">
        <f t="array" ref="AC2203">_xlfn.IFS(
H2203&lt;40000000,"Low",
H2203&lt;60000000,"Medium",
H2203&lt;100000000,"High",
TRUE,"Very High"
)</f>
        <v>High</v>
      </c>
    </row>
    <row r="2204" spans="1:29">
      <c r="A2204" s="18" t="s">
        <v>2236</v>
      </c>
      <c r="B2204" s="19">
        <v>32</v>
      </c>
      <c r="C2204" s="19" t="s">
        <v>34</v>
      </c>
      <c r="D2204" s="19" t="s">
        <v>27</v>
      </c>
      <c r="E2204" s="19" t="s">
        <v>24</v>
      </c>
      <c r="F2204" s="19" t="s">
        <v>48</v>
      </c>
      <c r="G2204" s="20">
        <v>9400000</v>
      </c>
      <c r="H2204" s="20">
        <v>41000000</v>
      </c>
      <c r="I2204" s="19">
        <v>35</v>
      </c>
      <c r="J2204" s="19">
        <v>0</v>
      </c>
      <c r="K2204" s="19">
        <v>0</v>
      </c>
      <c r="L2204" s="19">
        <v>0</v>
      </c>
      <c r="M2204" s="20">
        <v>230000</v>
      </c>
      <c r="N2204" s="20">
        <v>780000</v>
      </c>
      <c r="O2204" s="20">
        <v>8940000</v>
      </c>
      <c r="P2204" s="20">
        <v>230000</v>
      </c>
      <c r="Q2204" s="20">
        <v>780000</v>
      </c>
      <c r="R2204" s="20">
        <v>4680000</v>
      </c>
      <c r="S2204" s="20">
        <v>2282620</v>
      </c>
      <c r="T2204" s="19">
        <v>1</v>
      </c>
      <c r="U2204" s="19">
        <v>0</v>
      </c>
      <c r="V2204" s="2" t="str" cm="1">
        <f t="array" ref="V2204">_xlfn.IFS(B2204&lt;30,"21-29",
B2204&lt;40,"30-39",
B2204&lt;50,"40-49",
B2204&lt;60,"50-59",
TRUE,"60+"
)</f>
        <v>30-39</v>
      </c>
      <c r="W2204" s="24">
        <f t="shared" si="102"/>
        <v>3316666.6666666665</v>
      </c>
      <c r="X2204" s="24">
        <f t="shared" si="103"/>
        <v>1896666.6666666667</v>
      </c>
      <c r="Y2204" s="25">
        <f t="shared" si="104"/>
        <v>8.0894308943089424E-2</v>
      </c>
      <c r="Z2204" s="2" t="str" cm="1">
        <f t="array" ref="Z2204">_xlfn.IFS(Y2204&lt;=25%,"Low",
Y2204&lt;=50%,"Moderate",
Y2204&lt;=75%,"High",
Y2204&lt;=100%,"Very High",
TRUE,"Over Limit"
)</f>
        <v>Low</v>
      </c>
      <c r="AA2204" s="2" cm="1">
        <f t="array" ref="AA2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04" s="2" t="str" cm="1">
        <f t="array" ref="AB2204">_xlfn.IFS(T2204=0,"No Late Payments",
T2204&lt;=2,"Low",
T2204&lt;=4,"Moderate",
TRUE,"High"
)</f>
        <v>Low</v>
      </c>
      <c r="AC2204" s="10" t="str" cm="1">
        <f t="array" ref="AC2204">_xlfn.IFS(
H2204&lt;40000000,"Low",
H2204&lt;60000000,"Medium",
H2204&lt;100000000,"High",
TRUE,"Very High"
)</f>
        <v>Medium</v>
      </c>
    </row>
    <row r="2205" spans="1:29">
      <c r="A2205" s="21" t="s">
        <v>2237</v>
      </c>
      <c r="B2205" s="22">
        <v>52</v>
      </c>
      <c r="C2205" s="22" t="s">
        <v>22</v>
      </c>
      <c r="D2205" s="22" t="s">
        <v>27</v>
      </c>
      <c r="E2205" s="22" t="s">
        <v>24</v>
      </c>
      <c r="F2205" s="22" t="s">
        <v>25</v>
      </c>
      <c r="G2205" s="23">
        <v>13900000</v>
      </c>
      <c r="H2205" s="23">
        <v>56000000</v>
      </c>
      <c r="I2205" s="22">
        <v>110</v>
      </c>
      <c r="J2205" s="22">
        <v>2</v>
      </c>
      <c r="K2205" s="22">
        <v>3</v>
      </c>
      <c r="L2205" s="22">
        <v>3</v>
      </c>
      <c r="M2205" s="23">
        <v>44450000</v>
      </c>
      <c r="N2205" s="23">
        <v>52360000</v>
      </c>
      <c r="O2205" s="23">
        <v>43630000</v>
      </c>
      <c r="P2205" s="23">
        <v>4310000</v>
      </c>
      <c r="Q2205" s="23">
        <v>990000</v>
      </c>
      <c r="R2205" s="23">
        <v>970000</v>
      </c>
      <c r="S2205" s="23">
        <v>3590000</v>
      </c>
      <c r="T2205" s="22">
        <v>4</v>
      </c>
      <c r="U2205" s="22">
        <v>1</v>
      </c>
      <c r="V2205" s="2" t="str" cm="1">
        <f t="array" ref="V2205">_xlfn.IFS(B2205&lt;30,"21-29",
B2205&lt;40,"30-39",
B2205&lt;50,"40-49",
B2205&lt;60,"50-59",
TRUE,"60+"
)</f>
        <v>50-59</v>
      </c>
      <c r="W2205" s="24">
        <f t="shared" si="102"/>
        <v>46813333.333333336</v>
      </c>
      <c r="X2205" s="24">
        <f t="shared" si="103"/>
        <v>2090000</v>
      </c>
      <c r="Y2205" s="25">
        <f t="shared" si="104"/>
        <v>0.835952380952381</v>
      </c>
      <c r="Z2205" s="2" t="str" cm="1">
        <f t="array" ref="Z2205">_xlfn.IFS(Y2205&lt;=25%,"Low",
Y2205&lt;=50%,"Moderate",
Y2205&lt;=75%,"High",
Y2205&lt;=100%,"Very High",
TRUE,"Over Limit"
)</f>
        <v>Very High</v>
      </c>
      <c r="AA2205" s="2" cm="1">
        <f t="array" ref="AA2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05" s="2" t="str" cm="1">
        <f t="array" ref="AB2205">_xlfn.IFS(T2205=0,"No Late Payments",
T2205&lt;=2,"Low",
T2205&lt;=4,"Moderate",
TRUE,"High"
)</f>
        <v>Moderate</v>
      </c>
      <c r="AC2205" s="10" t="str" cm="1">
        <f t="array" ref="AC2205">_xlfn.IFS(
H2205&lt;40000000,"Low",
H2205&lt;60000000,"Medium",
H2205&lt;100000000,"High",
TRUE,"Very High"
)</f>
        <v>Medium</v>
      </c>
    </row>
    <row r="2206" spans="1:29">
      <c r="A2206" s="18" t="s">
        <v>2238</v>
      </c>
      <c r="B2206" s="19">
        <v>27</v>
      </c>
      <c r="C2206" s="19" t="s">
        <v>34</v>
      </c>
      <c r="D2206" s="19" t="s">
        <v>27</v>
      </c>
      <c r="E2206" s="19" t="s">
        <v>38</v>
      </c>
      <c r="F2206" s="19" t="s">
        <v>28</v>
      </c>
      <c r="G2206" s="20">
        <v>8800000</v>
      </c>
      <c r="H2206" s="20">
        <v>53000000</v>
      </c>
      <c r="I2206" s="19">
        <v>47</v>
      </c>
      <c r="J2206" s="19">
        <v>0</v>
      </c>
      <c r="K2206" s="19">
        <v>0</v>
      </c>
      <c r="L2206" s="19">
        <v>0</v>
      </c>
      <c r="M2206" s="20">
        <v>18020000</v>
      </c>
      <c r="N2206" s="20">
        <v>20040000</v>
      </c>
      <c r="O2206" s="20">
        <v>18250000</v>
      </c>
      <c r="P2206" s="20">
        <v>8710000</v>
      </c>
      <c r="Q2206" s="20">
        <v>6200000</v>
      </c>
      <c r="R2206" s="20">
        <v>2480000</v>
      </c>
      <c r="S2206" s="20">
        <v>540000</v>
      </c>
      <c r="T2206" s="19">
        <v>0</v>
      </c>
      <c r="U2206" s="19">
        <v>0</v>
      </c>
      <c r="V2206" s="2" t="str" cm="1">
        <f t="array" ref="V2206">_xlfn.IFS(B2206&lt;30,"21-29",
B2206&lt;40,"30-39",
B2206&lt;50,"40-49",
B2206&lt;60,"50-59",
TRUE,"60+"
)</f>
        <v>21-29</v>
      </c>
      <c r="W2206" s="24">
        <f t="shared" si="102"/>
        <v>18770000</v>
      </c>
      <c r="X2206" s="24">
        <f t="shared" si="103"/>
        <v>5796666.666666667</v>
      </c>
      <c r="Y2206" s="25">
        <f t="shared" si="104"/>
        <v>0.35415094339622644</v>
      </c>
      <c r="Z2206" s="2" t="str" cm="1">
        <f t="array" ref="Z2206">_xlfn.IFS(Y2206&lt;=25%,"Low",
Y2206&lt;=50%,"Moderate",
Y2206&lt;=75%,"High",
Y2206&lt;=100%,"Very High",
TRUE,"Over Limit"
)</f>
        <v>Moderate</v>
      </c>
      <c r="AA2206" s="2" cm="1">
        <f t="array" ref="AA2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6" s="2" t="str" cm="1">
        <f t="array" ref="AB2206">_xlfn.IFS(T2206=0,"No Late Payments",
T2206&lt;=2,"Low",
T2206&lt;=4,"Moderate",
TRUE,"High"
)</f>
        <v>No Late Payments</v>
      </c>
      <c r="AC2206" s="10" t="str" cm="1">
        <f t="array" ref="AC2206">_xlfn.IFS(
H2206&lt;40000000,"Low",
H2206&lt;60000000,"Medium",
H2206&lt;100000000,"High",
TRUE,"Very High"
)</f>
        <v>Medium</v>
      </c>
    </row>
    <row r="2207" spans="1:29">
      <c r="A2207" s="21" t="s">
        <v>2239</v>
      </c>
      <c r="B2207" s="22">
        <v>42</v>
      </c>
      <c r="C2207" s="22" t="s">
        <v>34</v>
      </c>
      <c r="D2207" s="22" t="s">
        <v>30</v>
      </c>
      <c r="E2207" s="22" t="s">
        <v>24</v>
      </c>
      <c r="F2207" s="22" t="s">
        <v>28</v>
      </c>
      <c r="G2207" s="23">
        <v>9800000</v>
      </c>
      <c r="H2207" s="23">
        <v>40000000</v>
      </c>
      <c r="I2207" s="22">
        <v>143</v>
      </c>
      <c r="J2207" s="22">
        <v>0</v>
      </c>
      <c r="K2207" s="22">
        <v>0</v>
      </c>
      <c r="L2207" s="22">
        <v>0</v>
      </c>
      <c r="M2207" s="23">
        <v>23360000</v>
      </c>
      <c r="N2207" s="23">
        <v>21170000</v>
      </c>
      <c r="O2207" s="23">
        <v>13580000</v>
      </c>
      <c r="P2207" s="23">
        <v>4020000</v>
      </c>
      <c r="Q2207" s="23">
        <v>18240000</v>
      </c>
      <c r="R2207" s="23">
        <v>3410000</v>
      </c>
      <c r="S2207" s="23">
        <v>1900000</v>
      </c>
      <c r="T2207" s="22">
        <v>0</v>
      </c>
      <c r="U2207" s="22">
        <v>0</v>
      </c>
      <c r="V2207" s="2" t="str" cm="1">
        <f t="array" ref="V2207">_xlfn.IFS(B2207&lt;30,"21-29",
B2207&lt;40,"30-39",
B2207&lt;50,"40-49",
B2207&lt;60,"50-59",
TRUE,"60+"
)</f>
        <v>40-49</v>
      </c>
      <c r="W2207" s="24">
        <f t="shared" si="102"/>
        <v>19370000</v>
      </c>
      <c r="X2207" s="24">
        <f t="shared" si="103"/>
        <v>8556666.666666666</v>
      </c>
      <c r="Y2207" s="25">
        <f t="shared" si="104"/>
        <v>0.48425000000000001</v>
      </c>
      <c r="Z2207" s="2" t="str" cm="1">
        <f t="array" ref="Z2207">_xlfn.IFS(Y2207&lt;=25%,"Low",
Y2207&lt;=50%,"Moderate",
Y2207&lt;=75%,"High",
Y2207&lt;=100%,"Very High",
TRUE,"Over Limit"
)</f>
        <v>Moderate</v>
      </c>
      <c r="AA2207" s="2" cm="1">
        <f t="array" ref="AA2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7" s="2" t="str" cm="1">
        <f t="array" ref="AB2207">_xlfn.IFS(T2207=0,"No Late Payments",
T2207&lt;=2,"Low",
T2207&lt;=4,"Moderate",
TRUE,"High"
)</f>
        <v>No Late Payments</v>
      </c>
      <c r="AC2207" s="10" t="str" cm="1">
        <f t="array" ref="AC2207">_xlfn.IFS(
H2207&lt;40000000,"Low",
H2207&lt;60000000,"Medium",
H2207&lt;100000000,"High",
TRUE,"Very High"
)</f>
        <v>Medium</v>
      </c>
    </row>
    <row r="2208" spans="1:29">
      <c r="A2208" s="18" t="s">
        <v>2240</v>
      </c>
      <c r="B2208" s="19">
        <v>35</v>
      </c>
      <c r="C2208" s="19" t="s">
        <v>34</v>
      </c>
      <c r="D2208" s="19" t="s">
        <v>30</v>
      </c>
      <c r="E2208" s="19" t="s">
        <v>31</v>
      </c>
      <c r="F2208" s="19" t="s">
        <v>28</v>
      </c>
      <c r="G2208" s="20">
        <v>10900000</v>
      </c>
      <c r="H2208" s="20">
        <v>59000000</v>
      </c>
      <c r="I2208" s="19">
        <v>99</v>
      </c>
      <c r="J2208" s="19">
        <v>0</v>
      </c>
      <c r="K2208" s="19">
        <v>1</v>
      </c>
      <c r="L2208" s="19">
        <v>2</v>
      </c>
      <c r="M2208" s="20">
        <v>43230000</v>
      </c>
      <c r="N2208" s="20">
        <v>52040000</v>
      </c>
      <c r="O2208" s="20">
        <v>42030000</v>
      </c>
      <c r="P2208" s="20">
        <v>13570000</v>
      </c>
      <c r="Q2208" s="20">
        <v>16630000</v>
      </c>
      <c r="R2208" s="20">
        <v>690000</v>
      </c>
      <c r="S2208" s="20">
        <v>2480000</v>
      </c>
      <c r="T2208" s="19">
        <v>3</v>
      </c>
      <c r="U2208" s="19">
        <v>0</v>
      </c>
      <c r="V2208" s="2" t="str" cm="1">
        <f t="array" ref="V2208">_xlfn.IFS(B2208&lt;30,"21-29",
B2208&lt;40,"30-39",
B2208&lt;50,"40-49",
B2208&lt;60,"50-59",
TRUE,"60+"
)</f>
        <v>30-39</v>
      </c>
      <c r="W2208" s="24">
        <f t="shared" si="102"/>
        <v>45766666.666666664</v>
      </c>
      <c r="X2208" s="24">
        <f t="shared" si="103"/>
        <v>10296666.666666666</v>
      </c>
      <c r="Y2208" s="25">
        <f t="shared" si="104"/>
        <v>0.77570621468926548</v>
      </c>
      <c r="Z2208" s="2" t="str" cm="1">
        <f t="array" ref="Z2208">_xlfn.IFS(Y2208&lt;=25%,"Low",
Y2208&lt;=50%,"Moderate",
Y2208&lt;=75%,"High",
Y2208&lt;=100%,"Very High",
TRUE,"Over Limit"
)</f>
        <v>Very High</v>
      </c>
      <c r="AA2208" s="2" cm="1">
        <f t="array" ref="AA2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08" s="2" t="str" cm="1">
        <f t="array" ref="AB2208">_xlfn.IFS(T2208=0,"No Late Payments",
T2208&lt;=2,"Low",
T2208&lt;=4,"Moderate",
TRUE,"High"
)</f>
        <v>Moderate</v>
      </c>
      <c r="AC2208" s="10" t="str" cm="1">
        <f t="array" ref="AC2208">_xlfn.IFS(
H2208&lt;40000000,"Low",
H2208&lt;60000000,"Medium",
H2208&lt;100000000,"High",
TRUE,"Very High"
)</f>
        <v>Medium</v>
      </c>
    </row>
    <row r="2209" spans="1:29">
      <c r="A2209" s="21" t="s">
        <v>2241</v>
      </c>
      <c r="B2209" s="22">
        <v>46</v>
      </c>
      <c r="C2209" s="22" t="s">
        <v>34</v>
      </c>
      <c r="D2209" s="22" t="s">
        <v>27</v>
      </c>
      <c r="E2209" s="22" t="s">
        <v>31</v>
      </c>
      <c r="F2209" s="22" t="s">
        <v>28</v>
      </c>
      <c r="G2209" s="23">
        <v>8700000</v>
      </c>
      <c r="H2209" s="23">
        <v>53000000</v>
      </c>
      <c r="I2209" s="22">
        <v>150</v>
      </c>
      <c r="J2209" s="22">
        <v>0</v>
      </c>
      <c r="K2209" s="22">
        <v>0</v>
      </c>
      <c r="L2209" s="22">
        <v>0</v>
      </c>
      <c r="M2209" s="23">
        <v>29430000</v>
      </c>
      <c r="N2209" s="23">
        <v>39530000</v>
      </c>
      <c r="O2209" s="23">
        <v>42330000</v>
      </c>
      <c r="P2209" s="23">
        <v>7910000</v>
      </c>
      <c r="Q2209" s="23">
        <v>14890000</v>
      </c>
      <c r="R2209" s="23">
        <v>8130000</v>
      </c>
      <c r="S2209" s="23">
        <v>1790000</v>
      </c>
      <c r="T2209" s="22">
        <v>0</v>
      </c>
      <c r="U2209" s="22">
        <v>0</v>
      </c>
      <c r="V2209" s="2" t="str" cm="1">
        <f t="array" ref="V2209">_xlfn.IFS(B2209&lt;30,"21-29",
B2209&lt;40,"30-39",
B2209&lt;50,"40-49",
B2209&lt;60,"50-59",
TRUE,"60+"
)</f>
        <v>40-49</v>
      </c>
      <c r="W2209" s="24">
        <f t="shared" si="102"/>
        <v>37096666.666666664</v>
      </c>
      <c r="X2209" s="24">
        <f t="shared" si="103"/>
        <v>10310000</v>
      </c>
      <c r="Y2209" s="25">
        <f t="shared" si="104"/>
        <v>0.69993710691823896</v>
      </c>
      <c r="Z2209" s="2" t="str" cm="1">
        <f t="array" ref="Z2209">_xlfn.IFS(Y2209&lt;=25%,"Low",
Y2209&lt;=50%,"Moderate",
Y2209&lt;=75%,"High",
Y2209&lt;=100%,"Very High",
TRUE,"Over Limit"
)</f>
        <v>High</v>
      </c>
      <c r="AA2209" s="2" cm="1">
        <f t="array" ref="AA2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09" s="2" t="str" cm="1">
        <f t="array" ref="AB2209">_xlfn.IFS(T2209=0,"No Late Payments",
T2209&lt;=2,"Low",
T2209&lt;=4,"Moderate",
TRUE,"High"
)</f>
        <v>No Late Payments</v>
      </c>
      <c r="AC2209" s="10" t="str" cm="1">
        <f t="array" ref="AC2209">_xlfn.IFS(
H2209&lt;40000000,"Low",
H2209&lt;60000000,"Medium",
H2209&lt;100000000,"High",
TRUE,"Very High"
)</f>
        <v>Medium</v>
      </c>
    </row>
    <row r="2210" spans="1:29">
      <c r="A2210" s="18" t="s">
        <v>2242</v>
      </c>
      <c r="B2210" s="19">
        <v>45</v>
      </c>
      <c r="C2210" s="19" t="s">
        <v>34</v>
      </c>
      <c r="D2210" s="19" t="s">
        <v>30</v>
      </c>
      <c r="E2210" s="19" t="s">
        <v>24</v>
      </c>
      <c r="F2210" s="19" t="s">
        <v>25</v>
      </c>
      <c r="G2210" s="20">
        <v>11300000</v>
      </c>
      <c r="H2210" s="20">
        <v>38000000</v>
      </c>
      <c r="I2210" s="19">
        <v>125</v>
      </c>
      <c r="J2210" s="19">
        <v>1</v>
      </c>
      <c r="K2210" s="19">
        <v>2</v>
      </c>
      <c r="L2210" s="19">
        <v>0</v>
      </c>
      <c r="M2210" s="20">
        <v>17290000</v>
      </c>
      <c r="N2210" s="20">
        <v>13860000</v>
      </c>
      <c r="O2210" s="20">
        <v>15610000</v>
      </c>
      <c r="P2210" s="20">
        <v>680000</v>
      </c>
      <c r="Q2210" s="20">
        <v>2870000</v>
      </c>
      <c r="R2210" s="20">
        <v>570000</v>
      </c>
      <c r="S2210" s="20">
        <v>4060000</v>
      </c>
      <c r="T2210" s="19">
        <v>2</v>
      </c>
      <c r="U2210" s="19">
        <v>0</v>
      </c>
      <c r="V2210" s="2" t="str" cm="1">
        <f t="array" ref="V2210">_xlfn.IFS(B2210&lt;30,"21-29",
B2210&lt;40,"30-39",
B2210&lt;50,"40-49",
B2210&lt;60,"50-59",
TRUE,"60+"
)</f>
        <v>40-49</v>
      </c>
      <c r="W2210" s="24">
        <f t="shared" si="102"/>
        <v>15586666.666666666</v>
      </c>
      <c r="X2210" s="24">
        <f t="shared" si="103"/>
        <v>1373333.3333333333</v>
      </c>
      <c r="Y2210" s="25">
        <f t="shared" si="104"/>
        <v>0.41017543859649119</v>
      </c>
      <c r="Z2210" s="2" t="str" cm="1">
        <f t="array" ref="Z2210">_xlfn.IFS(Y2210&lt;=25%,"Low",
Y2210&lt;=50%,"Moderate",
Y2210&lt;=75%,"High",
Y2210&lt;=100%,"Very High",
TRUE,"Over Limit"
)</f>
        <v>Moderate</v>
      </c>
      <c r="AA2210" s="2" cm="1">
        <f t="array" ref="AA2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0" s="2" t="str" cm="1">
        <f t="array" ref="AB2210">_xlfn.IFS(T2210=0,"No Late Payments",
T2210&lt;=2,"Low",
T2210&lt;=4,"Moderate",
TRUE,"High"
)</f>
        <v>Low</v>
      </c>
      <c r="AC2210" s="10" t="str" cm="1">
        <f t="array" ref="AC2210">_xlfn.IFS(
H2210&lt;40000000,"Low",
H2210&lt;60000000,"Medium",
H2210&lt;100000000,"High",
TRUE,"Very High"
)</f>
        <v>Low</v>
      </c>
    </row>
    <row r="2211" spans="1:29">
      <c r="A2211" s="21" t="s">
        <v>2243</v>
      </c>
      <c r="B2211" s="22">
        <v>21</v>
      </c>
      <c r="C2211" s="22" t="s">
        <v>22</v>
      </c>
      <c r="D2211" s="22" t="s">
        <v>27</v>
      </c>
      <c r="E2211" s="22" t="s">
        <v>38</v>
      </c>
      <c r="F2211" s="22" t="s">
        <v>28</v>
      </c>
      <c r="G2211" s="23">
        <v>5000000</v>
      </c>
      <c r="H2211" s="23">
        <v>24000000</v>
      </c>
      <c r="I2211" s="22">
        <v>6</v>
      </c>
      <c r="J2211" s="22">
        <v>0</v>
      </c>
      <c r="K2211" s="22">
        <v>0</v>
      </c>
      <c r="L2211" s="22">
        <v>3</v>
      </c>
      <c r="M2211" s="23">
        <v>14220000</v>
      </c>
      <c r="N2211" s="23">
        <v>14170000</v>
      </c>
      <c r="O2211" s="23">
        <v>16450000</v>
      </c>
      <c r="P2211" s="23">
        <v>12680000</v>
      </c>
      <c r="Q2211" s="23">
        <v>6170000</v>
      </c>
      <c r="R2211" s="23">
        <v>280000</v>
      </c>
      <c r="S2211" s="23">
        <v>1160000</v>
      </c>
      <c r="T2211" s="22">
        <v>2</v>
      </c>
      <c r="U2211" s="22">
        <v>1</v>
      </c>
      <c r="V2211" s="2" t="str" cm="1">
        <f t="array" ref="V2211">_xlfn.IFS(B2211&lt;30,"21-29",
B2211&lt;40,"30-39",
B2211&lt;50,"40-49",
B2211&lt;60,"50-59",
TRUE,"60+"
)</f>
        <v>21-29</v>
      </c>
      <c r="W2211" s="24">
        <f t="shared" si="102"/>
        <v>14946666.666666666</v>
      </c>
      <c r="X2211" s="24">
        <f t="shared" si="103"/>
        <v>6376666.666666667</v>
      </c>
      <c r="Y2211" s="25">
        <f t="shared" si="104"/>
        <v>0.62277777777777776</v>
      </c>
      <c r="Z2211" s="2" t="str" cm="1">
        <f t="array" ref="Z2211">_xlfn.IFS(Y2211&lt;=25%,"Low",
Y2211&lt;=50%,"Moderate",
Y2211&lt;=75%,"High",
Y2211&lt;=100%,"Very High",
TRUE,"Over Limit"
)</f>
        <v>High</v>
      </c>
      <c r="AA2211" s="2" cm="1">
        <f t="array" ref="AA2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11" s="2" t="str" cm="1">
        <f t="array" ref="AB2211">_xlfn.IFS(T2211=0,"No Late Payments",
T2211&lt;=2,"Low",
T2211&lt;=4,"Moderate",
TRUE,"High"
)</f>
        <v>Low</v>
      </c>
      <c r="AC2211" s="10" t="str" cm="1">
        <f t="array" ref="AC2211">_xlfn.IFS(
H2211&lt;40000000,"Low",
H2211&lt;60000000,"Medium",
H2211&lt;100000000,"High",
TRUE,"Very High"
)</f>
        <v>Low</v>
      </c>
    </row>
    <row r="2212" spans="1:29">
      <c r="A2212" s="18" t="s">
        <v>2244</v>
      </c>
      <c r="B2212" s="19">
        <v>54</v>
      </c>
      <c r="C2212" s="19" t="s">
        <v>34</v>
      </c>
      <c r="D2212" s="19" t="s">
        <v>23</v>
      </c>
      <c r="E2212" s="19" t="s">
        <v>31</v>
      </c>
      <c r="F2212" s="19" t="s">
        <v>28</v>
      </c>
      <c r="G2212" s="20">
        <v>9600000</v>
      </c>
      <c r="H2212" s="20">
        <v>70000000</v>
      </c>
      <c r="I2212" s="19">
        <v>202</v>
      </c>
      <c r="J2212" s="19">
        <v>0</v>
      </c>
      <c r="K2212" s="19">
        <v>0</v>
      </c>
      <c r="L2212" s="19">
        <v>0</v>
      </c>
      <c r="M2212" s="20">
        <v>28500000</v>
      </c>
      <c r="N2212" s="20">
        <v>28420000</v>
      </c>
      <c r="O2212" s="20">
        <v>34240000</v>
      </c>
      <c r="P2212" s="20">
        <v>11410000</v>
      </c>
      <c r="Q2212" s="20">
        <v>16320000</v>
      </c>
      <c r="R2212" s="20">
        <v>31670000</v>
      </c>
      <c r="S2212" s="20">
        <v>4600000</v>
      </c>
      <c r="T2212" s="19">
        <v>0</v>
      </c>
      <c r="U2212" s="19">
        <v>0</v>
      </c>
      <c r="V2212" s="2" t="str" cm="1">
        <f t="array" ref="V2212">_xlfn.IFS(B2212&lt;30,"21-29",
B2212&lt;40,"30-39",
B2212&lt;50,"40-49",
B2212&lt;60,"50-59",
TRUE,"60+"
)</f>
        <v>50-59</v>
      </c>
      <c r="W2212" s="24">
        <f t="shared" si="102"/>
        <v>30386666.666666668</v>
      </c>
      <c r="X2212" s="24">
        <f t="shared" si="103"/>
        <v>19800000</v>
      </c>
      <c r="Y2212" s="25">
        <f t="shared" si="104"/>
        <v>0.43409523809523809</v>
      </c>
      <c r="Z2212" s="2" t="str" cm="1">
        <f t="array" ref="Z2212">_xlfn.IFS(Y2212&lt;=25%,"Low",
Y2212&lt;=50%,"Moderate",
Y2212&lt;=75%,"High",
Y2212&lt;=100%,"Very High",
TRUE,"Over Limit"
)</f>
        <v>Moderate</v>
      </c>
      <c r="AA2212" s="2" cm="1">
        <f t="array" ref="AA2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2" s="2" t="str" cm="1">
        <f t="array" ref="AB2212">_xlfn.IFS(T2212=0,"No Late Payments",
T2212&lt;=2,"Low",
T2212&lt;=4,"Moderate",
TRUE,"High"
)</f>
        <v>No Late Payments</v>
      </c>
      <c r="AC2212" s="10" t="str" cm="1">
        <f t="array" ref="AC2212">_xlfn.IFS(
H2212&lt;40000000,"Low",
H2212&lt;60000000,"Medium",
H2212&lt;100000000,"High",
TRUE,"Very High"
)</f>
        <v>High</v>
      </c>
    </row>
    <row r="2213" spans="1:29">
      <c r="A2213" s="21" t="s">
        <v>2245</v>
      </c>
      <c r="B2213" s="22">
        <v>46</v>
      </c>
      <c r="C2213" s="22" t="s">
        <v>34</v>
      </c>
      <c r="D2213" s="22" t="s">
        <v>27</v>
      </c>
      <c r="E2213" s="22" t="s">
        <v>38</v>
      </c>
      <c r="F2213" s="22" t="s">
        <v>25</v>
      </c>
      <c r="G2213" s="23">
        <v>13700000</v>
      </c>
      <c r="H2213" s="23">
        <v>88000000</v>
      </c>
      <c r="I2213" s="22">
        <v>109</v>
      </c>
      <c r="J2213" s="22">
        <v>0</v>
      </c>
      <c r="K2213" s="22">
        <v>0</v>
      </c>
      <c r="L2213" s="22">
        <v>0</v>
      </c>
      <c r="M2213" s="23">
        <v>25320000</v>
      </c>
      <c r="N2213" s="23">
        <v>33730000</v>
      </c>
      <c r="O2213" s="23">
        <v>39240000</v>
      </c>
      <c r="P2213" s="23">
        <v>3200000</v>
      </c>
      <c r="Q2213" s="23">
        <v>8480000</v>
      </c>
      <c r="R2213" s="23">
        <v>1010000</v>
      </c>
      <c r="S2213" s="23">
        <v>6640000</v>
      </c>
      <c r="T2213" s="22">
        <v>0</v>
      </c>
      <c r="U2213" s="22">
        <v>0</v>
      </c>
      <c r="V2213" s="2" t="str" cm="1">
        <f t="array" ref="V2213">_xlfn.IFS(B2213&lt;30,"21-29",
B2213&lt;40,"30-39",
B2213&lt;50,"40-49",
B2213&lt;60,"50-59",
TRUE,"60+"
)</f>
        <v>40-49</v>
      </c>
      <c r="W2213" s="24">
        <f t="shared" si="102"/>
        <v>32763333.333333332</v>
      </c>
      <c r="X2213" s="24">
        <f t="shared" si="103"/>
        <v>4230000</v>
      </c>
      <c r="Y2213" s="25">
        <f t="shared" si="104"/>
        <v>0.37231060606060606</v>
      </c>
      <c r="Z2213" s="2" t="str" cm="1">
        <f t="array" ref="Z2213">_xlfn.IFS(Y2213&lt;=25%,"Low",
Y2213&lt;=50%,"Moderate",
Y2213&lt;=75%,"High",
Y2213&lt;=100%,"Very High",
TRUE,"Over Limit"
)</f>
        <v>Moderate</v>
      </c>
      <c r="AA2213" s="2" cm="1">
        <f t="array" ref="AA2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3" s="2" t="str" cm="1">
        <f t="array" ref="AB2213">_xlfn.IFS(T2213=0,"No Late Payments",
T2213&lt;=2,"Low",
T2213&lt;=4,"Moderate",
TRUE,"High"
)</f>
        <v>No Late Payments</v>
      </c>
      <c r="AC2213" s="10" t="str" cm="1">
        <f t="array" ref="AC2213">_xlfn.IFS(
H2213&lt;40000000,"Low",
H2213&lt;60000000,"Medium",
H2213&lt;100000000,"High",
TRUE,"Very High"
)</f>
        <v>High</v>
      </c>
    </row>
    <row r="2214" spans="1:29">
      <c r="A2214" s="18" t="s">
        <v>2246</v>
      </c>
      <c r="B2214" s="19">
        <v>25</v>
      </c>
      <c r="C2214" s="19" t="s">
        <v>22</v>
      </c>
      <c r="D2214" s="19" t="s">
        <v>23</v>
      </c>
      <c r="E2214" s="19" t="s">
        <v>24</v>
      </c>
      <c r="F2214" s="19" t="s">
        <v>48</v>
      </c>
      <c r="G2214" s="20">
        <v>7100000</v>
      </c>
      <c r="H2214" s="20">
        <v>31000000</v>
      </c>
      <c r="I2214" s="19">
        <v>34</v>
      </c>
      <c r="J2214" s="19">
        <v>0</v>
      </c>
      <c r="K2214" s="19">
        <v>0</v>
      </c>
      <c r="L2214" s="19">
        <v>0</v>
      </c>
      <c r="M2214" s="20">
        <v>12310000</v>
      </c>
      <c r="N2214" s="20">
        <v>14580000</v>
      </c>
      <c r="O2214" s="20">
        <v>12400000</v>
      </c>
      <c r="P2214" s="20">
        <v>6060000</v>
      </c>
      <c r="Q2214" s="20">
        <v>12680000</v>
      </c>
      <c r="R2214" s="20">
        <v>6450000</v>
      </c>
      <c r="S2214" s="20">
        <v>1940000</v>
      </c>
      <c r="T2214" s="19">
        <v>0</v>
      </c>
      <c r="U2214" s="19">
        <v>1</v>
      </c>
      <c r="V2214" s="2" t="str" cm="1">
        <f t="array" ref="V2214">_xlfn.IFS(B2214&lt;30,"21-29",
B2214&lt;40,"30-39",
B2214&lt;50,"40-49",
B2214&lt;60,"50-59",
TRUE,"60+"
)</f>
        <v>21-29</v>
      </c>
      <c r="W2214" s="24">
        <f t="shared" si="102"/>
        <v>13096666.666666666</v>
      </c>
      <c r="X2214" s="24">
        <f t="shared" si="103"/>
        <v>8396666.666666666</v>
      </c>
      <c r="Y2214" s="25">
        <f t="shared" si="104"/>
        <v>0.42247311827956985</v>
      </c>
      <c r="Z2214" s="2" t="str" cm="1">
        <f t="array" ref="Z2214">_xlfn.IFS(Y2214&lt;=25%,"Low",
Y2214&lt;=50%,"Moderate",
Y2214&lt;=75%,"High",
Y2214&lt;=100%,"Very High",
TRUE,"Over Limit"
)</f>
        <v>Moderate</v>
      </c>
      <c r="AA2214" s="2" cm="1">
        <f t="array" ref="AA2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4" s="2" t="str" cm="1">
        <f t="array" ref="AB2214">_xlfn.IFS(T2214=0,"No Late Payments",
T2214&lt;=2,"Low",
T2214&lt;=4,"Moderate",
TRUE,"High"
)</f>
        <v>No Late Payments</v>
      </c>
      <c r="AC2214" s="10" t="str" cm="1">
        <f t="array" ref="AC2214">_xlfn.IFS(
H2214&lt;40000000,"Low",
H2214&lt;60000000,"Medium",
H2214&lt;100000000,"High",
TRUE,"Very High"
)</f>
        <v>Low</v>
      </c>
    </row>
    <row r="2215" spans="1:29">
      <c r="A2215" s="21" t="s">
        <v>2247</v>
      </c>
      <c r="B2215" s="22">
        <v>39</v>
      </c>
      <c r="C2215" s="22" t="s">
        <v>22</v>
      </c>
      <c r="D2215" s="22" t="s">
        <v>23</v>
      </c>
      <c r="E2215" s="22" t="s">
        <v>38</v>
      </c>
      <c r="F2215" s="22" t="s">
        <v>28</v>
      </c>
      <c r="G2215" s="23">
        <v>6800000</v>
      </c>
      <c r="H2215" s="23">
        <v>21000000</v>
      </c>
      <c r="I2215" s="22">
        <v>99</v>
      </c>
      <c r="J2215" s="22">
        <v>0</v>
      </c>
      <c r="K2215" s="22">
        <v>1</v>
      </c>
      <c r="L2215" s="22">
        <v>1</v>
      </c>
      <c r="M2215" s="23">
        <v>9020000</v>
      </c>
      <c r="N2215" s="23">
        <v>8950000</v>
      </c>
      <c r="O2215" s="23">
        <v>12320000</v>
      </c>
      <c r="P2215" s="23">
        <v>4860000</v>
      </c>
      <c r="Q2215" s="23">
        <v>2850000</v>
      </c>
      <c r="R2215" s="23">
        <v>4530000</v>
      </c>
      <c r="S2215" s="23">
        <v>1960000</v>
      </c>
      <c r="T2215" s="22">
        <v>2</v>
      </c>
      <c r="U2215" s="22">
        <v>0</v>
      </c>
      <c r="V2215" s="2" t="str" cm="1">
        <f t="array" ref="V2215">_xlfn.IFS(B2215&lt;30,"21-29",
B2215&lt;40,"30-39",
B2215&lt;50,"40-49",
B2215&lt;60,"50-59",
TRUE,"60+"
)</f>
        <v>30-39</v>
      </c>
      <c r="W2215" s="24">
        <f t="shared" si="102"/>
        <v>10096666.666666666</v>
      </c>
      <c r="X2215" s="24">
        <f t="shared" si="103"/>
        <v>4080000</v>
      </c>
      <c r="Y2215" s="25">
        <f t="shared" si="104"/>
        <v>0.48079365079365077</v>
      </c>
      <c r="Z2215" s="2" t="str" cm="1">
        <f t="array" ref="Z2215">_xlfn.IFS(Y2215&lt;=25%,"Low",
Y2215&lt;=50%,"Moderate",
Y2215&lt;=75%,"High",
Y2215&lt;=100%,"Very High",
TRUE,"Over Limit"
)</f>
        <v>Moderate</v>
      </c>
      <c r="AA2215" s="2" cm="1">
        <f t="array" ref="AA2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5" s="2" t="str" cm="1">
        <f t="array" ref="AB2215">_xlfn.IFS(T2215=0,"No Late Payments",
T2215&lt;=2,"Low",
T2215&lt;=4,"Moderate",
TRUE,"High"
)</f>
        <v>Low</v>
      </c>
      <c r="AC2215" s="10" t="str" cm="1">
        <f t="array" ref="AC2215">_xlfn.IFS(
H2215&lt;40000000,"Low",
H2215&lt;60000000,"Medium",
H2215&lt;100000000,"High",
TRUE,"Very High"
)</f>
        <v>Low</v>
      </c>
    </row>
    <row r="2216" spans="1:29">
      <c r="A2216" s="18" t="s">
        <v>2248</v>
      </c>
      <c r="B2216" s="19">
        <v>50</v>
      </c>
      <c r="C2216" s="19" t="s">
        <v>34</v>
      </c>
      <c r="D2216" s="19" t="s">
        <v>27</v>
      </c>
      <c r="E2216" s="19" t="s">
        <v>31</v>
      </c>
      <c r="F2216" s="19" t="s">
        <v>48</v>
      </c>
      <c r="G2216" s="20">
        <v>17400000</v>
      </c>
      <c r="H2216" s="20">
        <v>123000000</v>
      </c>
      <c r="I2216" s="19">
        <v>210</v>
      </c>
      <c r="J2216" s="19">
        <v>0</v>
      </c>
      <c r="K2216" s="19">
        <v>0</v>
      </c>
      <c r="L2216" s="19">
        <v>0</v>
      </c>
      <c r="M2216" s="20">
        <v>48290000</v>
      </c>
      <c r="N2216" s="20">
        <v>48460000</v>
      </c>
      <c r="O2216" s="20">
        <v>40070000</v>
      </c>
      <c r="P2216" s="20">
        <v>11600000</v>
      </c>
      <c r="Q2216" s="20">
        <v>14250000</v>
      </c>
      <c r="R2216" s="20">
        <v>2240000</v>
      </c>
      <c r="S2216" s="20">
        <v>6600000</v>
      </c>
      <c r="T2216" s="19">
        <v>0</v>
      </c>
      <c r="U2216" s="19">
        <v>1</v>
      </c>
      <c r="V2216" s="2" t="str" cm="1">
        <f t="array" ref="V2216">_xlfn.IFS(B2216&lt;30,"21-29",
B2216&lt;40,"30-39",
B2216&lt;50,"40-49",
B2216&lt;60,"50-59",
TRUE,"60+"
)</f>
        <v>50-59</v>
      </c>
      <c r="W2216" s="24">
        <f t="shared" si="102"/>
        <v>45606666.666666664</v>
      </c>
      <c r="X2216" s="24">
        <f t="shared" si="103"/>
        <v>9363333.333333334</v>
      </c>
      <c r="Y2216" s="25">
        <f t="shared" si="104"/>
        <v>0.37078590785907856</v>
      </c>
      <c r="Z2216" s="2" t="str" cm="1">
        <f t="array" ref="Z2216">_xlfn.IFS(Y2216&lt;=25%,"Low",
Y2216&lt;=50%,"Moderate",
Y2216&lt;=75%,"High",
Y2216&lt;=100%,"Very High",
TRUE,"Over Limit"
)</f>
        <v>Moderate</v>
      </c>
      <c r="AA2216" s="2" cm="1">
        <f t="array" ref="AA2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6" s="2" t="str" cm="1">
        <f t="array" ref="AB2216">_xlfn.IFS(T2216=0,"No Late Payments",
T2216&lt;=2,"Low",
T2216&lt;=4,"Moderate",
TRUE,"High"
)</f>
        <v>No Late Payments</v>
      </c>
      <c r="AC2216" s="10" t="str" cm="1">
        <f t="array" ref="AC2216">_xlfn.IFS(
H2216&lt;40000000,"Low",
H2216&lt;60000000,"Medium",
H2216&lt;100000000,"High",
TRUE,"Very High"
)</f>
        <v>Very High</v>
      </c>
    </row>
    <row r="2217" spans="1:29">
      <c r="A2217" s="21" t="s">
        <v>2249</v>
      </c>
      <c r="B2217" s="22">
        <v>46</v>
      </c>
      <c r="C2217" s="22" t="s">
        <v>22</v>
      </c>
      <c r="D2217" s="22" t="s">
        <v>27</v>
      </c>
      <c r="E2217" s="22" t="s">
        <v>38</v>
      </c>
      <c r="F2217" s="22" t="s">
        <v>48</v>
      </c>
      <c r="G2217" s="23">
        <v>8200000</v>
      </c>
      <c r="H2217" s="23">
        <v>39000000</v>
      </c>
      <c r="I2217" s="22">
        <v>168</v>
      </c>
      <c r="J2217" s="22">
        <v>0</v>
      </c>
      <c r="K2217" s="22">
        <v>0</v>
      </c>
      <c r="L2217" s="22">
        <v>0</v>
      </c>
      <c r="M2217" s="23">
        <v>24840000</v>
      </c>
      <c r="N2217" s="23">
        <v>23810000</v>
      </c>
      <c r="O2217" s="23">
        <v>26850000</v>
      </c>
      <c r="P2217" s="23">
        <v>6780000</v>
      </c>
      <c r="Q2217" s="23">
        <v>10110000</v>
      </c>
      <c r="R2217" s="23">
        <v>6630000</v>
      </c>
      <c r="S2217" s="23">
        <v>2570000</v>
      </c>
      <c r="T2217" s="22">
        <v>1</v>
      </c>
      <c r="U2217" s="22">
        <v>0</v>
      </c>
      <c r="V2217" s="2" t="str" cm="1">
        <f t="array" ref="V2217">_xlfn.IFS(B2217&lt;30,"21-29",
B2217&lt;40,"30-39",
B2217&lt;50,"40-49",
B2217&lt;60,"50-59",
TRUE,"60+"
)</f>
        <v>40-49</v>
      </c>
      <c r="W2217" s="24">
        <f t="shared" si="102"/>
        <v>25166666.666666668</v>
      </c>
      <c r="X2217" s="24">
        <f t="shared" si="103"/>
        <v>7840000</v>
      </c>
      <c r="Y2217" s="25">
        <f t="shared" si="104"/>
        <v>0.64529914529914534</v>
      </c>
      <c r="Z2217" s="2" t="str" cm="1">
        <f t="array" ref="Z2217">_xlfn.IFS(Y2217&lt;=25%,"Low",
Y2217&lt;=50%,"Moderate",
Y2217&lt;=75%,"High",
Y2217&lt;=100%,"Very High",
TRUE,"Over Limit"
)</f>
        <v>High</v>
      </c>
      <c r="AA2217" s="2" cm="1">
        <f t="array" ref="AA2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17" s="2" t="str" cm="1">
        <f t="array" ref="AB2217">_xlfn.IFS(T2217=0,"No Late Payments",
T2217&lt;=2,"Low",
T2217&lt;=4,"Moderate",
TRUE,"High"
)</f>
        <v>Low</v>
      </c>
      <c r="AC2217" s="10" t="str" cm="1">
        <f t="array" ref="AC2217">_xlfn.IFS(
H2217&lt;40000000,"Low",
H2217&lt;60000000,"Medium",
H2217&lt;100000000,"High",
TRUE,"Very High"
)</f>
        <v>Low</v>
      </c>
    </row>
    <row r="2218" spans="1:29">
      <c r="A2218" s="18" t="s">
        <v>2250</v>
      </c>
      <c r="B2218" s="19">
        <v>27</v>
      </c>
      <c r="C2218" s="19" t="s">
        <v>34</v>
      </c>
      <c r="D2218" s="19" t="s">
        <v>27</v>
      </c>
      <c r="E2218" s="19" t="s">
        <v>24</v>
      </c>
      <c r="F2218" s="19" t="s">
        <v>41</v>
      </c>
      <c r="G2218" s="20">
        <v>8200000</v>
      </c>
      <c r="H2218" s="20">
        <v>42000000</v>
      </c>
      <c r="I2218" s="19">
        <v>62</v>
      </c>
      <c r="J2218" s="19">
        <v>1</v>
      </c>
      <c r="K2218" s="19">
        <v>0</v>
      </c>
      <c r="L2218" s="19">
        <v>0</v>
      </c>
      <c r="M2218" s="20">
        <v>17010000</v>
      </c>
      <c r="N2218" s="20">
        <v>15980000</v>
      </c>
      <c r="O2218" s="20">
        <v>17510000</v>
      </c>
      <c r="P2218" s="20">
        <v>5340000</v>
      </c>
      <c r="Q2218" s="20">
        <v>6520000</v>
      </c>
      <c r="R2218" s="20">
        <v>5400000</v>
      </c>
      <c r="S2218" s="20">
        <v>3290000</v>
      </c>
      <c r="T2218" s="19">
        <v>1</v>
      </c>
      <c r="U2218" s="19">
        <v>0</v>
      </c>
      <c r="V2218" s="2" t="str" cm="1">
        <f t="array" ref="V2218">_xlfn.IFS(B2218&lt;30,"21-29",
B2218&lt;40,"30-39",
B2218&lt;50,"40-49",
B2218&lt;60,"50-59",
TRUE,"60+"
)</f>
        <v>21-29</v>
      </c>
      <c r="W2218" s="24">
        <f t="shared" si="102"/>
        <v>16833333.333333332</v>
      </c>
      <c r="X2218" s="24">
        <f t="shared" si="103"/>
        <v>5753333.333333333</v>
      </c>
      <c r="Y2218" s="25">
        <f t="shared" si="104"/>
        <v>0.40079365079365076</v>
      </c>
      <c r="Z2218" s="2" t="str" cm="1">
        <f t="array" ref="Z2218">_xlfn.IFS(Y2218&lt;=25%,"Low",
Y2218&lt;=50%,"Moderate",
Y2218&lt;=75%,"High",
Y2218&lt;=100%,"Very High",
TRUE,"Over Limit"
)</f>
        <v>Moderate</v>
      </c>
      <c r="AA2218" s="2" cm="1">
        <f t="array" ref="AA2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8" s="2" t="str" cm="1">
        <f t="array" ref="AB2218">_xlfn.IFS(T2218=0,"No Late Payments",
T2218&lt;=2,"Low",
T2218&lt;=4,"Moderate",
TRUE,"High"
)</f>
        <v>Low</v>
      </c>
      <c r="AC2218" s="10" t="str" cm="1">
        <f t="array" ref="AC2218">_xlfn.IFS(
H2218&lt;40000000,"Low",
H2218&lt;60000000,"Medium",
H2218&lt;100000000,"High",
TRUE,"Very High"
)</f>
        <v>Medium</v>
      </c>
    </row>
    <row r="2219" spans="1:29">
      <c r="A2219" s="21" t="s">
        <v>2251</v>
      </c>
      <c r="B2219" s="22">
        <v>27</v>
      </c>
      <c r="C2219" s="22" t="s">
        <v>34</v>
      </c>
      <c r="D2219" s="22" t="s">
        <v>23</v>
      </c>
      <c r="E2219" s="22" t="s">
        <v>38</v>
      </c>
      <c r="F2219" s="22" t="s">
        <v>41</v>
      </c>
      <c r="G2219" s="23">
        <v>10800000</v>
      </c>
      <c r="H2219" s="23">
        <v>51000000</v>
      </c>
      <c r="I2219" s="22">
        <v>73</v>
      </c>
      <c r="J2219" s="22">
        <v>0</v>
      </c>
      <c r="K2219" s="22">
        <v>0</v>
      </c>
      <c r="L2219" s="22">
        <v>0</v>
      </c>
      <c r="M2219" s="23">
        <v>22920000</v>
      </c>
      <c r="N2219" s="23">
        <v>20970000</v>
      </c>
      <c r="O2219" s="23">
        <v>14470000</v>
      </c>
      <c r="P2219" s="23">
        <v>5870000</v>
      </c>
      <c r="Q2219" s="23">
        <v>9380000</v>
      </c>
      <c r="R2219" s="23">
        <v>4280000</v>
      </c>
      <c r="S2219" s="23">
        <v>1180000</v>
      </c>
      <c r="T2219" s="22">
        <v>1</v>
      </c>
      <c r="U2219" s="22">
        <v>0</v>
      </c>
      <c r="V2219" s="2" t="str" cm="1">
        <f t="array" ref="V2219">_xlfn.IFS(B2219&lt;30,"21-29",
B2219&lt;40,"30-39",
B2219&lt;50,"40-49",
B2219&lt;60,"50-59",
TRUE,"60+"
)</f>
        <v>21-29</v>
      </c>
      <c r="W2219" s="24">
        <f t="shared" si="102"/>
        <v>19453333.333333332</v>
      </c>
      <c r="X2219" s="24">
        <f t="shared" si="103"/>
        <v>6510000</v>
      </c>
      <c r="Y2219" s="25">
        <f t="shared" si="104"/>
        <v>0.38143790849673198</v>
      </c>
      <c r="Z2219" s="2" t="str" cm="1">
        <f t="array" ref="Z2219">_xlfn.IFS(Y2219&lt;=25%,"Low",
Y2219&lt;=50%,"Moderate",
Y2219&lt;=75%,"High",
Y2219&lt;=100%,"Very High",
TRUE,"Over Limit"
)</f>
        <v>Moderate</v>
      </c>
      <c r="AA2219" s="2" cm="1">
        <f t="array" ref="AA2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9" s="2" t="str" cm="1">
        <f t="array" ref="AB2219">_xlfn.IFS(T2219=0,"No Late Payments",
T2219&lt;=2,"Low",
T2219&lt;=4,"Moderate",
TRUE,"High"
)</f>
        <v>Low</v>
      </c>
      <c r="AC2219" s="10" t="str" cm="1">
        <f t="array" ref="AC2219">_xlfn.IFS(
H2219&lt;40000000,"Low",
H2219&lt;60000000,"Medium",
H2219&lt;100000000,"High",
TRUE,"Very High"
)</f>
        <v>Medium</v>
      </c>
    </row>
    <row r="2220" spans="1:29">
      <c r="A2220" s="18" t="s">
        <v>2252</v>
      </c>
      <c r="B2220" s="19">
        <v>42</v>
      </c>
      <c r="C2220" s="19" t="s">
        <v>34</v>
      </c>
      <c r="D2220" s="19" t="s">
        <v>30</v>
      </c>
      <c r="E2220" s="19" t="s">
        <v>31</v>
      </c>
      <c r="F2220" s="19" t="s">
        <v>48</v>
      </c>
      <c r="G2220" s="20">
        <v>14200000</v>
      </c>
      <c r="H2220" s="20">
        <v>97000000</v>
      </c>
      <c r="I2220" s="19">
        <v>149</v>
      </c>
      <c r="J2220" s="19">
        <v>0</v>
      </c>
      <c r="K2220" s="19">
        <v>0</v>
      </c>
      <c r="L2220" s="19">
        <v>0</v>
      </c>
      <c r="M2220" s="20">
        <v>62840000</v>
      </c>
      <c r="N2220" s="20">
        <v>61070000</v>
      </c>
      <c r="O2220" s="20">
        <v>54200000</v>
      </c>
      <c r="P2220" s="20">
        <v>18360000</v>
      </c>
      <c r="Q2220" s="20">
        <v>9320000</v>
      </c>
      <c r="R2220" s="20">
        <v>11000000</v>
      </c>
      <c r="S2220" s="20">
        <v>1790000</v>
      </c>
      <c r="T2220" s="19">
        <v>0</v>
      </c>
      <c r="U2220" s="19">
        <v>0</v>
      </c>
      <c r="V2220" s="2" t="str" cm="1">
        <f t="array" ref="V2220">_xlfn.IFS(B2220&lt;30,"21-29",
B2220&lt;40,"30-39",
B2220&lt;50,"40-49",
B2220&lt;60,"50-59",
TRUE,"60+"
)</f>
        <v>40-49</v>
      </c>
      <c r="W2220" s="24">
        <f t="shared" si="102"/>
        <v>59370000</v>
      </c>
      <c r="X2220" s="24">
        <f t="shared" si="103"/>
        <v>12893333.333333334</v>
      </c>
      <c r="Y2220" s="25">
        <f t="shared" si="104"/>
        <v>0.61206185567010307</v>
      </c>
      <c r="Z2220" s="2" t="str" cm="1">
        <f t="array" ref="Z2220">_xlfn.IFS(Y2220&lt;=25%,"Low",
Y2220&lt;=50%,"Moderate",
Y2220&lt;=75%,"High",
Y2220&lt;=100%,"Very High",
TRUE,"Over Limit"
)</f>
        <v>High</v>
      </c>
      <c r="AA2220" s="2" cm="1">
        <f t="array" ref="AA2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0" s="2" t="str" cm="1">
        <f t="array" ref="AB2220">_xlfn.IFS(T2220=0,"No Late Payments",
T2220&lt;=2,"Low",
T2220&lt;=4,"Moderate",
TRUE,"High"
)</f>
        <v>No Late Payments</v>
      </c>
      <c r="AC2220" s="10" t="str" cm="1">
        <f t="array" ref="AC2220">_xlfn.IFS(
H2220&lt;40000000,"Low",
H2220&lt;60000000,"Medium",
H2220&lt;100000000,"High",
TRUE,"Very High"
)</f>
        <v>High</v>
      </c>
    </row>
    <row r="2221" spans="1:29">
      <c r="A2221" s="21" t="s">
        <v>2253</v>
      </c>
      <c r="B2221" s="22">
        <v>37</v>
      </c>
      <c r="C2221" s="22" t="s">
        <v>34</v>
      </c>
      <c r="D2221" s="22" t="s">
        <v>23</v>
      </c>
      <c r="E2221" s="22" t="s">
        <v>24</v>
      </c>
      <c r="F2221" s="22" t="s">
        <v>25</v>
      </c>
      <c r="G2221" s="23">
        <v>9700000</v>
      </c>
      <c r="H2221" s="23">
        <v>33000000</v>
      </c>
      <c r="I2221" s="22">
        <v>59</v>
      </c>
      <c r="J2221" s="22">
        <v>0</v>
      </c>
      <c r="K2221" s="22">
        <v>0</v>
      </c>
      <c r="L2221" s="22">
        <v>0</v>
      </c>
      <c r="M2221" s="23">
        <v>7260000</v>
      </c>
      <c r="N2221" s="23">
        <v>2390000</v>
      </c>
      <c r="O2221" s="23">
        <v>1760000</v>
      </c>
      <c r="P2221" s="23">
        <v>3190000</v>
      </c>
      <c r="Q2221" s="23">
        <v>620000</v>
      </c>
      <c r="R2221" s="23">
        <v>780000</v>
      </c>
      <c r="S2221" s="23">
        <v>400000</v>
      </c>
      <c r="T2221" s="22">
        <v>0</v>
      </c>
      <c r="U2221" s="22">
        <v>0</v>
      </c>
      <c r="V2221" s="2" t="str" cm="1">
        <f t="array" ref="V2221">_xlfn.IFS(B2221&lt;30,"21-29",
B2221&lt;40,"30-39",
B2221&lt;50,"40-49",
B2221&lt;60,"50-59",
TRUE,"60+"
)</f>
        <v>30-39</v>
      </c>
      <c r="W2221" s="24">
        <f t="shared" si="102"/>
        <v>3803333.3333333335</v>
      </c>
      <c r="X2221" s="24">
        <f t="shared" si="103"/>
        <v>1530000</v>
      </c>
      <c r="Y2221" s="25">
        <f t="shared" si="104"/>
        <v>0.11525252525252526</v>
      </c>
      <c r="Z2221" s="2" t="str" cm="1">
        <f t="array" ref="Z2221">_xlfn.IFS(Y2221&lt;=25%,"Low",
Y2221&lt;=50%,"Moderate",
Y2221&lt;=75%,"High",
Y2221&lt;=100%,"Very High",
TRUE,"Over Limit"
)</f>
        <v>Low</v>
      </c>
      <c r="AA2221" s="2" cm="1">
        <f t="array" ref="AA2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1" s="2" t="str" cm="1">
        <f t="array" ref="AB2221">_xlfn.IFS(T2221=0,"No Late Payments",
T2221&lt;=2,"Low",
T2221&lt;=4,"Moderate",
TRUE,"High"
)</f>
        <v>No Late Payments</v>
      </c>
      <c r="AC2221" s="10" t="str" cm="1">
        <f t="array" ref="AC2221">_xlfn.IFS(
H2221&lt;40000000,"Low",
H2221&lt;60000000,"Medium",
H2221&lt;100000000,"High",
TRUE,"Very High"
)</f>
        <v>Low</v>
      </c>
    </row>
    <row r="2222" spans="1:29">
      <c r="A2222" s="18" t="s">
        <v>2254</v>
      </c>
      <c r="B2222" s="19">
        <v>40</v>
      </c>
      <c r="C2222" s="19" t="s">
        <v>22</v>
      </c>
      <c r="D2222" s="19" t="s">
        <v>23</v>
      </c>
      <c r="E2222" s="19" t="s">
        <v>24</v>
      </c>
      <c r="F2222" s="19" t="s">
        <v>28</v>
      </c>
      <c r="G2222" s="20">
        <v>13800000</v>
      </c>
      <c r="H2222" s="20">
        <v>73000000</v>
      </c>
      <c r="I2222" s="19">
        <v>80</v>
      </c>
      <c r="J2222" s="19">
        <v>0</v>
      </c>
      <c r="K2222" s="19">
        <v>0</v>
      </c>
      <c r="L2222" s="19">
        <v>0</v>
      </c>
      <c r="M2222" s="20">
        <v>47540000</v>
      </c>
      <c r="N2222" s="20">
        <v>36740000</v>
      </c>
      <c r="O2222" s="20">
        <v>42900000</v>
      </c>
      <c r="P2222" s="20">
        <v>7350000</v>
      </c>
      <c r="Q2222" s="20">
        <v>8730000</v>
      </c>
      <c r="R2222" s="20">
        <v>13480000</v>
      </c>
      <c r="S2222" s="20">
        <v>7580000</v>
      </c>
      <c r="T2222" s="19">
        <v>1</v>
      </c>
      <c r="U2222" s="19">
        <v>0</v>
      </c>
      <c r="V2222" s="2" t="str" cm="1">
        <f t="array" ref="V2222">_xlfn.IFS(B2222&lt;30,"21-29",
B2222&lt;40,"30-39",
B2222&lt;50,"40-49",
B2222&lt;60,"50-59",
TRUE,"60+"
)</f>
        <v>40-49</v>
      </c>
      <c r="W2222" s="24">
        <f t="shared" si="102"/>
        <v>42393333.333333336</v>
      </c>
      <c r="X2222" s="24">
        <f t="shared" si="103"/>
        <v>9853333.333333334</v>
      </c>
      <c r="Y2222" s="25">
        <f t="shared" si="104"/>
        <v>0.58073059360730594</v>
      </c>
      <c r="Z2222" s="2" t="str" cm="1">
        <f t="array" ref="Z2222">_xlfn.IFS(Y2222&lt;=25%,"Low",
Y2222&lt;=50%,"Moderate",
Y2222&lt;=75%,"High",
Y2222&lt;=100%,"Very High",
TRUE,"Over Limit"
)</f>
        <v>High</v>
      </c>
      <c r="AA2222" s="2" cm="1">
        <f t="array" ref="AA2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2" s="2" t="str" cm="1">
        <f t="array" ref="AB2222">_xlfn.IFS(T2222=0,"No Late Payments",
T2222&lt;=2,"Low",
T2222&lt;=4,"Moderate",
TRUE,"High"
)</f>
        <v>Low</v>
      </c>
      <c r="AC2222" s="10" t="str" cm="1">
        <f t="array" ref="AC2222">_xlfn.IFS(
H2222&lt;40000000,"Low",
H2222&lt;60000000,"Medium",
H2222&lt;100000000,"High",
TRUE,"Very High"
)</f>
        <v>High</v>
      </c>
    </row>
    <row r="2223" spans="1:29">
      <c r="A2223" s="21" t="s">
        <v>2255</v>
      </c>
      <c r="B2223" s="22">
        <v>21</v>
      </c>
      <c r="C2223" s="22" t="s">
        <v>22</v>
      </c>
      <c r="D2223" s="22" t="s">
        <v>23</v>
      </c>
      <c r="E2223" s="22" t="s">
        <v>24</v>
      </c>
      <c r="F2223" s="22" t="s">
        <v>25</v>
      </c>
      <c r="G2223" s="23">
        <v>12600000</v>
      </c>
      <c r="H2223" s="23">
        <v>59000000</v>
      </c>
      <c r="I2223" s="22">
        <v>21</v>
      </c>
      <c r="J2223" s="22">
        <v>3</v>
      </c>
      <c r="K2223" s="22">
        <v>3</v>
      </c>
      <c r="L2223" s="22">
        <v>3</v>
      </c>
      <c r="M2223" s="23">
        <v>29550000</v>
      </c>
      <c r="N2223" s="23">
        <v>45720000</v>
      </c>
      <c r="O2223" s="23">
        <v>50310000</v>
      </c>
      <c r="P2223" s="23">
        <v>660000</v>
      </c>
      <c r="Q2223" s="23">
        <v>1170000</v>
      </c>
      <c r="R2223" s="23">
        <v>670000</v>
      </c>
      <c r="S2223" s="23">
        <v>3700000</v>
      </c>
      <c r="T2223" s="22">
        <v>4</v>
      </c>
      <c r="U2223" s="22">
        <v>1</v>
      </c>
      <c r="V2223" s="2" t="str" cm="1">
        <f t="array" ref="V2223">_xlfn.IFS(B2223&lt;30,"21-29",
B2223&lt;40,"30-39",
B2223&lt;50,"40-49",
B2223&lt;60,"50-59",
TRUE,"60+"
)</f>
        <v>21-29</v>
      </c>
      <c r="W2223" s="24">
        <f t="shared" si="102"/>
        <v>41860000</v>
      </c>
      <c r="X2223" s="24">
        <f t="shared" si="103"/>
        <v>833333.33333333337</v>
      </c>
      <c r="Y2223" s="25">
        <f t="shared" si="104"/>
        <v>0.70949152542372884</v>
      </c>
      <c r="Z2223" s="2" t="str" cm="1">
        <f t="array" ref="Z2223">_xlfn.IFS(Y2223&lt;=25%,"Low",
Y2223&lt;=50%,"Moderate",
Y2223&lt;=75%,"High",
Y2223&lt;=100%,"Very High",
TRUE,"Over Limit"
)</f>
        <v>High</v>
      </c>
      <c r="AA2223" s="2" cm="1">
        <f t="array" ref="AA2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3" s="2" t="str" cm="1">
        <f t="array" ref="AB2223">_xlfn.IFS(T2223=0,"No Late Payments",
T2223&lt;=2,"Low",
T2223&lt;=4,"Moderate",
TRUE,"High"
)</f>
        <v>Moderate</v>
      </c>
      <c r="AC2223" s="10" t="str" cm="1">
        <f t="array" ref="AC2223">_xlfn.IFS(
H2223&lt;40000000,"Low",
H2223&lt;60000000,"Medium",
H2223&lt;100000000,"High",
TRUE,"Very High"
)</f>
        <v>Medium</v>
      </c>
    </row>
    <row r="2224" spans="1:29">
      <c r="A2224" s="18" t="s">
        <v>2256</v>
      </c>
      <c r="B2224" s="19">
        <v>40</v>
      </c>
      <c r="C2224" s="19" t="s">
        <v>22</v>
      </c>
      <c r="D2224" s="19" t="s">
        <v>30</v>
      </c>
      <c r="E2224" s="19" t="s">
        <v>24</v>
      </c>
      <c r="F2224" s="19" t="s">
        <v>41</v>
      </c>
      <c r="G2224" s="20">
        <v>7000000</v>
      </c>
      <c r="H2224" s="20">
        <v>37000000</v>
      </c>
      <c r="I2224" s="19">
        <v>106</v>
      </c>
      <c r="J2224" s="19">
        <v>0</v>
      </c>
      <c r="K2224" s="19">
        <v>0</v>
      </c>
      <c r="L2224" s="19">
        <v>0</v>
      </c>
      <c r="M2224" s="20">
        <v>14060000</v>
      </c>
      <c r="N2224" s="20">
        <v>7740000</v>
      </c>
      <c r="O2224" s="20">
        <v>10390000</v>
      </c>
      <c r="P2224" s="20">
        <v>4860000</v>
      </c>
      <c r="Q2224" s="20">
        <v>980000</v>
      </c>
      <c r="R2224" s="20">
        <v>3490000</v>
      </c>
      <c r="S2224" s="20">
        <v>950000</v>
      </c>
      <c r="T2224" s="19">
        <v>1</v>
      </c>
      <c r="U2224" s="19">
        <v>1</v>
      </c>
      <c r="V2224" s="2" t="str" cm="1">
        <f t="array" ref="V2224">_xlfn.IFS(B2224&lt;30,"21-29",
B2224&lt;40,"30-39",
B2224&lt;50,"40-49",
B2224&lt;60,"50-59",
TRUE,"60+"
)</f>
        <v>40-49</v>
      </c>
      <c r="W2224" s="24">
        <f t="shared" si="102"/>
        <v>10730000</v>
      </c>
      <c r="X2224" s="24">
        <f t="shared" si="103"/>
        <v>3110000</v>
      </c>
      <c r="Y2224" s="25">
        <f t="shared" si="104"/>
        <v>0.28999999999999998</v>
      </c>
      <c r="Z2224" s="2" t="str" cm="1">
        <f t="array" ref="Z2224">_xlfn.IFS(Y2224&lt;=25%,"Low",
Y2224&lt;=50%,"Moderate",
Y2224&lt;=75%,"High",
Y2224&lt;=100%,"Very High",
TRUE,"Over Limit"
)</f>
        <v>Moderate</v>
      </c>
      <c r="AA2224" s="2" cm="1">
        <f t="array" ref="AA2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4" s="2" t="str" cm="1">
        <f t="array" ref="AB2224">_xlfn.IFS(T2224=0,"No Late Payments",
T2224&lt;=2,"Low",
T2224&lt;=4,"Moderate",
TRUE,"High"
)</f>
        <v>Low</v>
      </c>
      <c r="AC2224" s="10" t="str" cm="1">
        <f t="array" ref="AC2224">_xlfn.IFS(
H2224&lt;40000000,"Low",
H2224&lt;60000000,"Medium",
H2224&lt;100000000,"High",
TRUE,"Very High"
)</f>
        <v>Low</v>
      </c>
    </row>
    <row r="2225" spans="1:29">
      <c r="A2225" s="21" t="s">
        <v>2257</v>
      </c>
      <c r="B2225" s="22">
        <v>33</v>
      </c>
      <c r="C2225" s="22" t="s">
        <v>34</v>
      </c>
      <c r="D2225" s="22" t="s">
        <v>23</v>
      </c>
      <c r="E2225" s="22" t="s">
        <v>38</v>
      </c>
      <c r="F2225" s="22" t="s">
        <v>28</v>
      </c>
      <c r="G2225" s="23">
        <v>12800000</v>
      </c>
      <c r="H2225" s="23">
        <v>34000000</v>
      </c>
      <c r="I2225" s="22">
        <v>111</v>
      </c>
      <c r="J2225" s="22">
        <v>0</v>
      </c>
      <c r="K2225" s="22">
        <v>0</v>
      </c>
      <c r="L2225" s="22">
        <v>0</v>
      </c>
      <c r="M2225" s="23">
        <v>9960000</v>
      </c>
      <c r="N2225" s="23">
        <v>10930000</v>
      </c>
      <c r="O2225" s="23">
        <v>7950000</v>
      </c>
      <c r="P2225" s="23">
        <v>9880000</v>
      </c>
      <c r="Q2225" s="23">
        <v>10000000</v>
      </c>
      <c r="R2225" s="23">
        <v>3150000</v>
      </c>
      <c r="S2225" s="23">
        <v>580000</v>
      </c>
      <c r="T2225" s="22">
        <v>0</v>
      </c>
      <c r="U2225" s="22">
        <v>0</v>
      </c>
      <c r="V2225" s="2" t="str" cm="1">
        <f t="array" ref="V2225">_xlfn.IFS(B2225&lt;30,"21-29",
B2225&lt;40,"30-39",
B2225&lt;50,"40-49",
B2225&lt;60,"50-59",
TRUE,"60+"
)</f>
        <v>30-39</v>
      </c>
      <c r="W2225" s="24">
        <f t="shared" si="102"/>
        <v>9613333.333333334</v>
      </c>
      <c r="X2225" s="24">
        <f t="shared" si="103"/>
        <v>7676666.666666667</v>
      </c>
      <c r="Y2225" s="25">
        <f t="shared" si="104"/>
        <v>0.28274509803921571</v>
      </c>
      <c r="Z2225" s="2" t="str" cm="1">
        <f t="array" ref="Z2225">_xlfn.IFS(Y2225&lt;=25%,"Low",
Y2225&lt;=50%,"Moderate",
Y2225&lt;=75%,"High",
Y2225&lt;=100%,"Very High",
TRUE,"Over Limit"
)</f>
        <v>Moderate</v>
      </c>
      <c r="AA2225" s="2" cm="1">
        <f t="array" ref="AA2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5" s="2" t="str" cm="1">
        <f t="array" ref="AB2225">_xlfn.IFS(T2225=0,"No Late Payments",
T2225&lt;=2,"Low",
T2225&lt;=4,"Moderate",
TRUE,"High"
)</f>
        <v>No Late Payments</v>
      </c>
      <c r="AC2225" s="10" t="str" cm="1">
        <f t="array" ref="AC2225">_xlfn.IFS(
H2225&lt;40000000,"Low",
H2225&lt;60000000,"Medium",
H2225&lt;100000000,"High",
TRUE,"Very High"
)</f>
        <v>Low</v>
      </c>
    </row>
    <row r="2226" spans="1:29">
      <c r="A2226" s="18" t="s">
        <v>2258</v>
      </c>
      <c r="B2226" s="19">
        <v>27</v>
      </c>
      <c r="C2226" s="19" t="s">
        <v>22</v>
      </c>
      <c r="D2226" s="19" t="s">
        <v>30</v>
      </c>
      <c r="E2226" s="19" t="s">
        <v>38</v>
      </c>
      <c r="F2226" s="19" t="s">
        <v>28</v>
      </c>
      <c r="G2226" s="20">
        <v>7900000</v>
      </c>
      <c r="H2226" s="20">
        <v>31000000</v>
      </c>
      <c r="I2226" s="19">
        <v>27</v>
      </c>
      <c r="J2226" s="19">
        <v>0</v>
      </c>
      <c r="K2226" s="19">
        <v>1</v>
      </c>
      <c r="L2226" s="19">
        <v>0</v>
      </c>
      <c r="M2226" s="20">
        <v>11510000</v>
      </c>
      <c r="N2226" s="20">
        <v>7600000</v>
      </c>
      <c r="O2226" s="20">
        <v>11890000</v>
      </c>
      <c r="P2226" s="20">
        <v>3690000</v>
      </c>
      <c r="Q2226" s="20">
        <v>530000</v>
      </c>
      <c r="R2226" s="20">
        <v>1210000</v>
      </c>
      <c r="S2226" s="20">
        <v>4410000</v>
      </c>
      <c r="T2226" s="19">
        <v>1</v>
      </c>
      <c r="U2226" s="19">
        <v>0</v>
      </c>
      <c r="V2226" s="2" t="str" cm="1">
        <f t="array" ref="V2226">_xlfn.IFS(B2226&lt;30,"21-29",
B2226&lt;40,"30-39",
B2226&lt;50,"40-49",
B2226&lt;60,"50-59",
TRUE,"60+"
)</f>
        <v>21-29</v>
      </c>
      <c r="W2226" s="24">
        <f t="shared" si="102"/>
        <v>10333333.333333334</v>
      </c>
      <c r="X2226" s="24">
        <f t="shared" si="103"/>
        <v>1810000</v>
      </c>
      <c r="Y2226" s="25">
        <f t="shared" si="104"/>
        <v>0.33333333333333337</v>
      </c>
      <c r="Z2226" s="2" t="str" cm="1">
        <f t="array" ref="Z2226">_xlfn.IFS(Y2226&lt;=25%,"Low",
Y2226&lt;=50%,"Moderate",
Y2226&lt;=75%,"High",
Y2226&lt;=100%,"Very High",
TRUE,"Over Limit"
)</f>
        <v>Moderate</v>
      </c>
      <c r="AA2226" s="2" cm="1">
        <f t="array" ref="AA2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6" s="2" t="str" cm="1">
        <f t="array" ref="AB2226">_xlfn.IFS(T2226=0,"No Late Payments",
T2226&lt;=2,"Low",
T2226&lt;=4,"Moderate",
TRUE,"High"
)</f>
        <v>Low</v>
      </c>
      <c r="AC2226" s="10" t="str" cm="1">
        <f t="array" ref="AC2226">_xlfn.IFS(
H2226&lt;40000000,"Low",
H2226&lt;60000000,"Medium",
H2226&lt;100000000,"High",
TRUE,"Very High"
)</f>
        <v>Low</v>
      </c>
    </row>
    <row r="2227" spans="1:29">
      <c r="A2227" s="21" t="s">
        <v>2259</v>
      </c>
      <c r="B2227" s="22">
        <v>33</v>
      </c>
      <c r="C2227" s="22" t="s">
        <v>34</v>
      </c>
      <c r="D2227" s="22" t="s">
        <v>27</v>
      </c>
      <c r="E2227" s="22" t="s">
        <v>24</v>
      </c>
      <c r="F2227" s="22" t="s">
        <v>28</v>
      </c>
      <c r="G2227" s="23">
        <v>12600000</v>
      </c>
      <c r="H2227" s="23">
        <v>81000000</v>
      </c>
      <c r="I2227" s="22">
        <v>63</v>
      </c>
      <c r="J2227" s="22">
        <v>0</v>
      </c>
      <c r="K2227" s="22">
        <v>0</v>
      </c>
      <c r="L2227" s="22">
        <v>0</v>
      </c>
      <c r="M2227" s="23">
        <v>15790000</v>
      </c>
      <c r="N2227" s="23">
        <v>23660000</v>
      </c>
      <c r="O2227" s="23">
        <v>32050000</v>
      </c>
      <c r="P2227" s="23">
        <v>15840000</v>
      </c>
      <c r="Q2227" s="23">
        <v>7700000</v>
      </c>
      <c r="R2227" s="23">
        <v>28870000</v>
      </c>
      <c r="S2227" s="23">
        <v>2500000</v>
      </c>
      <c r="T2227" s="22">
        <v>0</v>
      </c>
      <c r="U2227" s="22">
        <v>0</v>
      </c>
      <c r="V2227" s="2" t="str" cm="1">
        <f t="array" ref="V2227">_xlfn.IFS(B2227&lt;30,"21-29",
B2227&lt;40,"30-39",
B2227&lt;50,"40-49",
B2227&lt;60,"50-59",
TRUE,"60+"
)</f>
        <v>30-39</v>
      </c>
      <c r="W2227" s="24">
        <f t="shared" si="102"/>
        <v>23833333.333333332</v>
      </c>
      <c r="X2227" s="24">
        <f t="shared" si="103"/>
        <v>17470000</v>
      </c>
      <c r="Y2227" s="25">
        <f t="shared" si="104"/>
        <v>0.29423868312757201</v>
      </c>
      <c r="Z2227" s="2" t="str" cm="1">
        <f t="array" ref="Z2227">_xlfn.IFS(Y2227&lt;=25%,"Low",
Y2227&lt;=50%,"Moderate",
Y2227&lt;=75%,"High",
Y2227&lt;=100%,"Very High",
TRUE,"Over Limit"
)</f>
        <v>Moderate</v>
      </c>
      <c r="AA2227" s="2" cm="1">
        <f t="array" ref="AA2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7" s="2" t="str" cm="1">
        <f t="array" ref="AB2227">_xlfn.IFS(T2227=0,"No Late Payments",
T2227&lt;=2,"Low",
T2227&lt;=4,"Moderate",
TRUE,"High"
)</f>
        <v>No Late Payments</v>
      </c>
      <c r="AC2227" s="10" t="str" cm="1">
        <f t="array" ref="AC2227">_xlfn.IFS(
H2227&lt;40000000,"Low",
H2227&lt;60000000,"Medium",
H2227&lt;100000000,"High",
TRUE,"Very High"
)</f>
        <v>High</v>
      </c>
    </row>
    <row r="2228" spans="1:29">
      <c r="A2228" s="18" t="s">
        <v>2260</v>
      </c>
      <c r="B2228" s="19">
        <v>38</v>
      </c>
      <c r="C2228" s="19" t="s">
        <v>34</v>
      </c>
      <c r="D2228" s="19" t="s">
        <v>23</v>
      </c>
      <c r="E2228" s="19" t="s">
        <v>38</v>
      </c>
      <c r="F2228" s="19" t="s">
        <v>28</v>
      </c>
      <c r="G2228" s="20">
        <v>14500000</v>
      </c>
      <c r="H2228" s="20">
        <v>83000000</v>
      </c>
      <c r="I2228" s="19">
        <v>138</v>
      </c>
      <c r="J2228" s="19">
        <v>2</v>
      </c>
      <c r="K2228" s="19">
        <v>2</v>
      </c>
      <c r="L2228" s="19">
        <v>0</v>
      </c>
      <c r="M2228" s="20">
        <v>28740000</v>
      </c>
      <c r="N2228" s="20">
        <v>18160000</v>
      </c>
      <c r="O2228" s="20">
        <v>12430000</v>
      </c>
      <c r="P2228" s="20">
        <v>5510000</v>
      </c>
      <c r="Q2228" s="20">
        <v>1470000</v>
      </c>
      <c r="R2228" s="20">
        <v>4900000</v>
      </c>
      <c r="S2228" s="20">
        <v>5600000</v>
      </c>
      <c r="T2228" s="19">
        <v>3</v>
      </c>
      <c r="U2228" s="19">
        <v>1</v>
      </c>
      <c r="V2228" s="2" t="str" cm="1">
        <f t="array" ref="V2228">_xlfn.IFS(B2228&lt;30,"21-29",
B2228&lt;40,"30-39",
B2228&lt;50,"40-49",
B2228&lt;60,"50-59",
TRUE,"60+"
)</f>
        <v>30-39</v>
      </c>
      <c r="W2228" s="24">
        <f t="shared" si="102"/>
        <v>19776666.666666668</v>
      </c>
      <c r="X2228" s="24">
        <f t="shared" si="103"/>
        <v>3960000</v>
      </c>
      <c r="Y2228" s="25">
        <f t="shared" si="104"/>
        <v>0.23827309236947794</v>
      </c>
      <c r="Z2228" s="2" t="str" cm="1">
        <f t="array" ref="Z2228">_xlfn.IFS(Y2228&lt;=25%,"Low",
Y2228&lt;=50%,"Moderate",
Y2228&lt;=75%,"High",
Y2228&lt;=100%,"Very High",
TRUE,"Over Limit"
)</f>
        <v>Low</v>
      </c>
      <c r="AA2228" s="2" cm="1">
        <f t="array" ref="AA2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8" s="2" t="str" cm="1">
        <f t="array" ref="AB2228">_xlfn.IFS(T2228=0,"No Late Payments",
T2228&lt;=2,"Low",
T2228&lt;=4,"Moderate",
TRUE,"High"
)</f>
        <v>Moderate</v>
      </c>
      <c r="AC2228" s="10" t="str" cm="1">
        <f t="array" ref="AC2228">_xlfn.IFS(
H2228&lt;40000000,"Low",
H2228&lt;60000000,"Medium",
H2228&lt;100000000,"High",
TRUE,"Very High"
)</f>
        <v>High</v>
      </c>
    </row>
    <row r="2229" spans="1:29">
      <c r="A2229" s="21" t="s">
        <v>2261</v>
      </c>
      <c r="B2229" s="22">
        <v>27</v>
      </c>
      <c r="C2229" s="22" t="s">
        <v>22</v>
      </c>
      <c r="D2229" s="22" t="s">
        <v>30</v>
      </c>
      <c r="E2229" s="22" t="s">
        <v>24</v>
      </c>
      <c r="F2229" s="22" t="s">
        <v>48</v>
      </c>
      <c r="G2229" s="23">
        <v>6400000</v>
      </c>
      <c r="H2229" s="23">
        <v>30000000</v>
      </c>
      <c r="I2229" s="22">
        <v>30</v>
      </c>
      <c r="J2229" s="22">
        <v>0</v>
      </c>
      <c r="K2229" s="22">
        <v>0</v>
      </c>
      <c r="L2229" s="22">
        <v>0</v>
      </c>
      <c r="M2229" s="23">
        <v>2390000</v>
      </c>
      <c r="N2229" s="23">
        <v>11310000</v>
      </c>
      <c r="O2229" s="23">
        <v>7470000</v>
      </c>
      <c r="P2229" s="23">
        <v>1420000</v>
      </c>
      <c r="Q2229" s="23">
        <v>5790000</v>
      </c>
      <c r="R2229" s="23">
        <v>6100000</v>
      </c>
      <c r="S2229" s="23">
        <v>1630000</v>
      </c>
      <c r="T2229" s="22">
        <v>0</v>
      </c>
      <c r="U2229" s="22">
        <v>0</v>
      </c>
      <c r="V2229" s="2" t="str" cm="1">
        <f t="array" ref="V2229">_xlfn.IFS(B2229&lt;30,"21-29",
B2229&lt;40,"30-39",
B2229&lt;50,"40-49",
B2229&lt;60,"50-59",
TRUE,"60+"
)</f>
        <v>21-29</v>
      </c>
      <c r="W2229" s="24">
        <f t="shared" si="102"/>
        <v>7056666.666666667</v>
      </c>
      <c r="X2229" s="24">
        <f t="shared" si="103"/>
        <v>4436666.666666667</v>
      </c>
      <c r="Y2229" s="25">
        <f t="shared" si="104"/>
        <v>0.23522222222222222</v>
      </c>
      <c r="Z2229" s="2" t="str" cm="1">
        <f t="array" ref="Z2229">_xlfn.IFS(Y2229&lt;=25%,"Low",
Y2229&lt;=50%,"Moderate",
Y2229&lt;=75%,"High",
Y2229&lt;=100%,"Very High",
TRUE,"Over Limit"
)</f>
        <v>Low</v>
      </c>
      <c r="AA2229" s="2" cm="1">
        <f t="array" ref="AA2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9" s="2" t="str" cm="1">
        <f t="array" ref="AB2229">_xlfn.IFS(T2229=0,"No Late Payments",
T2229&lt;=2,"Low",
T2229&lt;=4,"Moderate",
TRUE,"High"
)</f>
        <v>No Late Payments</v>
      </c>
      <c r="AC2229" s="10" t="str" cm="1">
        <f t="array" ref="AC2229">_xlfn.IFS(
H2229&lt;40000000,"Low",
H2229&lt;60000000,"Medium",
H2229&lt;100000000,"High",
TRUE,"Very High"
)</f>
        <v>Low</v>
      </c>
    </row>
    <row r="2230" spans="1:29">
      <c r="A2230" s="18" t="s">
        <v>2262</v>
      </c>
      <c r="B2230" s="19">
        <v>35</v>
      </c>
      <c r="C2230" s="19" t="s">
        <v>22</v>
      </c>
      <c r="D2230" s="19" t="s">
        <v>30</v>
      </c>
      <c r="E2230" s="19" t="s">
        <v>24</v>
      </c>
      <c r="F2230" s="19" t="s">
        <v>48</v>
      </c>
      <c r="G2230" s="20">
        <v>5500000</v>
      </c>
      <c r="H2230" s="20">
        <v>20000000</v>
      </c>
      <c r="I2230" s="19">
        <v>42</v>
      </c>
      <c r="J2230" s="19">
        <v>0</v>
      </c>
      <c r="K2230" s="19">
        <v>0</v>
      </c>
      <c r="L2230" s="19">
        <v>0</v>
      </c>
      <c r="M2230" s="20">
        <v>5640000</v>
      </c>
      <c r="N2230" s="20">
        <v>3710000</v>
      </c>
      <c r="O2230" s="20">
        <v>5440000</v>
      </c>
      <c r="P2230" s="20">
        <v>3120000</v>
      </c>
      <c r="Q2230" s="20">
        <v>970000</v>
      </c>
      <c r="R2230" s="20">
        <v>1420000</v>
      </c>
      <c r="S2230" s="20">
        <v>860000</v>
      </c>
      <c r="T2230" s="19">
        <v>0</v>
      </c>
      <c r="U2230" s="19">
        <v>0</v>
      </c>
      <c r="V2230" s="2" t="str" cm="1">
        <f t="array" ref="V2230">_xlfn.IFS(B2230&lt;30,"21-29",
B2230&lt;40,"30-39",
B2230&lt;50,"40-49",
B2230&lt;60,"50-59",
TRUE,"60+"
)</f>
        <v>30-39</v>
      </c>
      <c r="W2230" s="24">
        <f t="shared" si="102"/>
        <v>4930000</v>
      </c>
      <c r="X2230" s="24">
        <f t="shared" si="103"/>
        <v>1836666.6666666667</v>
      </c>
      <c r="Y2230" s="25">
        <f t="shared" si="104"/>
        <v>0.2465</v>
      </c>
      <c r="Z2230" s="2" t="str" cm="1">
        <f t="array" ref="Z2230">_xlfn.IFS(Y2230&lt;=25%,"Low",
Y2230&lt;=50%,"Moderate",
Y2230&lt;=75%,"High",
Y2230&lt;=100%,"Very High",
TRUE,"Over Limit"
)</f>
        <v>Low</v>
      </c>
      <c r="AA2230" s="2" cm="1">
        <f t="array" ref="AA2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0" s="2" t="str" cm="1">
        <f t="array" ref="AB2230">_xlfn.IFS(T2230=0,"No Late Payments",
T2230&lt;=2,"Low",
T2230&lt;=4,"Moderate",
TRUE,"High"
)</f>
        <v>No Late Payments</v>
      </c>
      <c r="AC2230" s="10" t="str" cm="1">
        <f t="array" ref="AC2230">_xlfn.IFS(
H2230&lt;40000000,"Low",
H2230&lt;60000000,"Medium",
H2230&lt;100000000,"High",
TRUE,"Very High"
)</f>
        <v>Low</v>
      </c>
    </row>
    <row r="2231" spans="1:29">
      <c r="A2231" s="21" t="s">
        <v>2263</v>
      </c>
      <c r="B2231" s="22">
        <v>37</v>
      </c>
      <c r="C2231" s="22" t="s">
        <v>34</v>
      </c>
      <c r="D2231" s="22" t="s">
        <v>27</v>
      </c>
      <c r="E2231" s="22" t="s">
        <v>31</v>
      </c>
      <c r="F2231" s="22" t="s">
        <v>28</v>
      </c>
      <c r="G2231" s="23">
        <v>8600000</v>
      </c>
      <c r="H2231" s="23">
        <v>40000000</v>
      </c>
      <c r="I2231" s="22">
        <v>71</v>
      </c>
      <c r="J2231" s="22">
        <v>2</v>
      </c>
      <c r="K2231" s="22">
        <v>3</v>
      </c>
      <c r="L2231" s="22">
        <v>0</v>
      </c>
      <c r="M2231" s="23">
        <v>18140000</v>
      </c>
      <c r="N2231" s="23">
        <v>18950000</v>
      </c>
      <c r="O2231" s="23">
        <v>18120000</v>
      </c>
      <c r="P2231" s="23">
        <v>2300000</v>
      </c>
      <c r="Q2231" s="23">
        <v>710000</v>
      </c>
      <c r="R2231" s="23">
        <v>3110000</v>
      </c>
      <c r="S2231" s="23">
        <v>2650000</v>
      </c>
      <c r="T2231" s="22">
        <v>2</v>
      </c>
      <c r="U2231" s="22">
        <v>1</v>
      </c>
      <c r="V2231" s="2" t="str" cm="1">
        <f t="array" ref="V2231">_xlfn.IFS(B2231&lt;30,"21-29",
B2231&lt;40,"30-39",
B2231&lt;50,"40-49",
B2231&lt;60,"50-59",
TRUE,"60+"
)</f>
        <v>30-39</v>
      </c>
      <c r="W2231" s="24">
        <f t="shared" si="102"/>
        <v>18403333.333333332</v>
      </c>
      <c r="X2231" s="24">
        <f t="shared" si="103"/>
        <v>2040000</v>
      </c>
      <c r="Y2231" s="25">
        <f t="shared" si="104"/>
        <v>0.46008333333333329</v>
      </c>
      <c r="Z2231" s="2" t="str" cm="1">
        <f t="array" ref="Z2231">_xlfn.IFS(Y2231&lt;=25%,"Low",
Y2231&lt;=50%,"Moderate",
Y2231&lt;=75%,"High",
Y2231&lt;=100%,"Very High",
TRUE,"Over Limit"
)</f>
        <v>Moderate</v>
      </c>
      <c r="AA2231" s="2" cm="1">
        <f t="array" ref="AA2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1" s="2" t="str" cm="1">
        <f t="array" ref="AB2231">_xlfn.IFS(T2231=0,"No Late Payments",
T2231&lt;=2,"Low",
T2231&lt;=4,"Moderate",
TRUE,"High"
)</f>
        <v>Low</v>
      </c>
      <c r="AC2231" s="10" t="str" cm="1">
        <f t="array" ref="AC2231">_xlfn.IFS(
H2231&lt;40000000,"Low",
H2231&lt;60000000,"Medium",
H2231&lt;100000000,"High",
TRUE,"Very High"
)</f>
        <v>Medium</v>
      </c>
    </row>
    <row r="2232" spans="1:29">
      <c r="A2232" s="18" t="s">
        <v>2264</v>
      </c>
      <c r="B2232" s="19">
        <v>23</v>
      </c>
      <c r="C2232" s="19" t="s">
        <v>34</v>
      </c>
      <c r="D2232" s="19" t="s">
        <v>23</v>
      </c>
      <c r="E2232" s="19" t="s">
        <v>38</v>
      </c>
      <c r="F2232" s="19" t="s">
        <v>28</v>
      </c>
      <c r="G2232" s="20">
        <v>6200000</v>
      </c>
      <c r="H2232" s="20">
        <v>20000000</v>
      </c>
      <c r="I2232" s="19">
        <v>6</v>
      </c>
      <c r="J2232" s="19">
        <v>0</v>
      </c>
      <c r="K2232" s="19">
        <v>0</v>
      </c>
      <c r="L2232" s="19">
        <v>0</v>
      </c>
      <c r="M2232" s="20">
        <v>4250000</v>
      </c>
      <c r="N2232" s="20">
        <v>7060000</v>
      </c>
      <c r="O2232" s="20">
        <v>6240000</v>
      </c>
      <c r="P2232" s="20">
        <v>1530000</v>
      </c>
      <c r="Q2232" s="20">
        <v>2080000</v>
      </c>
      <c r="R2232" s="20">
        <v>1260000</v>
      </c>
      <c r="S2232" s="20">
        <v>2120000</v>
      </c>
      <c r="T2232" s="19">
        <v>2</v>
      </c>
      <c r="U2232" s="19">
        <v>0</v>
      </c>
      <c r="V2232" s="2" t="str" cm="1">
        <f t="array" ref="V2232">_xlfn.IFS(B2232&lt;30,"21-29",
B2232&lt;40,"30-39",
B2232&lt;50,"40-49",
B2232&lt;60,"50-59",
TRUE,"60+"
)</f>
        <v>21-29</v>
      </c>
      <c r="W2232" s="24">
        <f t="shared" si="102"/>
        <v>5850000</v>
      </c>
      <c r="X2232" s="24">
        <f t="shared" si="103"/>
        <v>1623333.3333333333</v>
      </c>
      <c r="Y2232" s="25">
        <f t="shared" si="104"/>
        <v>0.29249999999999998</v>
      </c>
      <c r="Z2232" s="2" t="str" cm="1">
        <f t="array" ref="Z2232">_xlfn.IFS(Y2232&lt;=25%,"Low",
Y2232&lt;=50%,"Moderate",
Y2232&lt;=75%,"High",
Y2232&lt;=100%,"Very High",
TRUE,"Over Limit"
)</f>
        <v>Moderate</v>
      </c>
      <c r="AA2232" s="2" cm="1">
        <f t="array" ref="AA2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2" s="2" t="str" cm="1">
        <f t="array" ref="AB2232">_xlfn.IFS(T2232=0,"No Late Payments",
T2232&lt;=2,"Low",
T2232&lt;=4,"Moderate",
TRUE,"High"
)</f>
        <v>Low</v>
      </c>
      <c r="AC2232" s="10" t="str" cm="1">
        <f t="array" ref="AC2232">_xlfn.IFS(
H2232&lt;40000000,"Low",
H2232&lt;60000000,"Medium",
H2232&lt;100000000,"High",
TRUE,"Very High"
)</f>
        <v>Low</v>
      </c>
    </row>
    <row r="2233" spans="1:29">
      <c r="A2233" s="21" t="s">
        <v>2265</v>
      </c>
      <c r="B2233" s="22">
        <v>45</v>
      </c>
      <c r="C2233" s="22" t="s">
        <v>22</v>
      </c>
      <c r="D2233" s="22" t="s">
        <v>30</v>
      </c>
      <c r="E2233" s="22" t="s">
        <v>24</v>
      </c>
      <c r="F2233" s="22" t="s">
        <v>48</v>
      </c>
      <c r="G2233" s="23">
        <v>12100000</v>
      </c>
      <c r="H2233" s="23">
        <v>55000000</v>
      </c>
      <c r="I2233" s="22">
        <v>88</v>
      </c>
      <c r="J2233" s="22">
        <v>0</v>
      </c>
      <c r="K2233" s="22">
        <v>0</v>
      </c>
      <c r="L2233" s="22">
        <v>0</v>
      </c>
      <c r="M2233" s="23">
        <v>12260000</v>
      </c>
      <c r="N2233" s="23">
        <v>9790000</v>
      </c>
      <c r="O2233" s="23">
        <v>12940000</v>
      </c>
      <c r="P2233" s="23">
        <v>8140000</v>
      </c>
      <c r="Q2233" s="23">
        <v>2500000</v>
      </c>
      <c r="R2233" s="23">
        <v>6610000</v>
      </c>
      <c r="S2233" s="23">
        <v>750000</v>
      </c>
      <c r="T2233" s="22">
        <v>0</v>
      </c>
      <c r="U2233" s="22">
        <v>0</v>
      </c>
      <c r="V2233" s="2" t="str" cm="1">
        <f t="array" ref="V2233">_xlfn.IFS(B2233&lt;30,"21-29",
B2233&lt;40,"30-39",
B2233&lt;50,"40-49",
B2233&lt;60,"50-59",
TRUE,"60+"
)</f>
        <v>40-49</v>
      </c>
      <c r="W2233" s="24">
        <f t="shared" si="102"/>
        <v>11663333.333333334</v>
      </c>
      <c r="X2233" s="24">
        <f t="shared" si="103"/>
        <v>5750000</v>
      </c>
      <c r="Y2233" s="25">
        <f t="shared" si="104"/>
        <v>0.21206060606060606</v>
      </c>
      <c r="Z2233" s="2" t="str" cm="1">
        <f t="array" ref="Z2233">_xlfn.IFS(Y2233&lt;=25%,"Low",
Y2233&lt;=50%,"Moderate",
Y2233&lt;=75%,"High",
Y2233&lt;=100%,"Very High",
TRUE,"Over Limit"
)</f>
        <v>Low</v>
      </c>
      <c r="AA2233" s="2" cm="1">
        <f t="array" ref="AA2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3" s="2" t="str" cm="1">
        <f t="array" ref="AB2233">_xlfn.IFS(T2233=0,"No Late Payments",
T2233&lt;=2,"Low",
T2233&lt;=4,"Moderate",
TRUE,"High"
)</f>
        <v>No Late Payments</v>
      </c>
      <c r="AC2233" s="10" t="str" cm="1">
        <f t="array" ref="AC2233">_xlfn.IFS(
H2233&lt;40000000,"Low",
H2233&lt;60000000,"Medium",
H2233&lt;100000000,"High",
TRUE,"Very High"
)</f>
        <v>Medium</v>
      </c>
    </row>
    <row r="2234" spans="1:29">
      <c r="A2234" s="18" t="s">
        <v>2266</v>
      </c>
      <c r="B2234" s="19">
        <v>47</v>
      </c>
      <c r="C2234" s="19" t="s">
        <v>22</v>
      </c>
      <c r="D2234" s="19" t="s">
        <v>30</v>
      </c>
      <c r="E2234" s="19" t="s">
        <v>24</v>
      </c>
      <c r="F2234" s="19" t="s">
        <v>28</v>
      </c>
      <c r="G2234" s="20">
        <v>14400000</v>
      </c>
      <c r="H2234" s="20">
        <v>80000000</v>
      </c>
      <c r="I2234" s="19">
        <v>164</v>
      </c>
      <c r="J2234" s="19">
        <v>0</v>
      </c>
      <c r="K2234" s="19">
        <v>0</v>
      </c>
      <c r="L2234" s="19">
        <v>0</v>
      </c>
      <c r="M2234" s="20">
        <v>26350000</v>
      </c>
      <c r="N2234" s="20">
        <v>36120000</v>
      </c>
      <c r="O2234" s="20">
        <v>38190000</v>
      </c>
      <c r="P2234" s="20">
        <v>6160000</v>
      </c>
      <c r="Q2234" s="20">
        <v>16610000</v>
      </c>
      <c r="R2234" s="20">
        <v>18810000</v>
      </c>
      <c r="S2234" s="20">
        <v>2750000</v>
      </c>
      <c r="T2234" s="19">
        <v>0</v>
      </c>
      <c r="U2234" s="19">
        <v>0</v>
      </c>
      <c r="V2234" s="2" t="str" cm="1">
        <f t="array" ref="V2234">_xlfn.IFS(B2234&lt;30,"21-29",
B2234&lt;40,"30-39",
B2234&lt;50,"40-49",
B2234&lt;60,"50-59",
TRUE,"60+"
)</f>
        <v>40-49</v>
      </c>
      <c r="W2234" s="24">
        <f t="shared" si="102"/>
        <v>33553333.333333332</v>
      </c>
      <c r="X2234" s="24">
        <f t="shared" si="103"/>
        <v>13860000</v>
      </c>
      <c r="Y2234" s="25">
        <f t="shared" si="104"/>
        <v>0.41941666666666666</v>
      </c>
      <c r="Z2234" s="2" t="str" cm="1">
        <f t="array" ref="Z2234">_xlfn.IFS(Y2234&lt;=25%,"Low",
Y2234&lt;=50%,"Moderate",
Y2234&lt;=75%,"High",
Y2234&lt;=100%,"Very High",
TRUE,"Over Limit"
)</f>
        <v>Moderate</v>
      </c>
      <c r="AA2234" s="2" cm="1">
        <f t="array" ref="AA2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4" s="2" t="str" cm="1">
        <f t="array" ref="AB2234">_xlfn.IFS(T2234=0,"No Late Payments",
T2234&lt;=2,"Low",
T2234&lt;=4,"Moderate",
TRUE,"High"
)</f>
        <v>No Late Payments</v>
      </c>
      <c r="AC2234" s="10" t="str" cm="1">
        <f t="array" ref="AC2234">_xlfn.IFS(
H2234&lt;40000000,"Low",
H2234&lt;60000000,"Medium",
H2234&lt;100000000,"High",
TRUE,"Very High"
)</f>
        <v>High</v>
      </c>
    </row>
    <row r="2235" spans="1:29">
      <c r="A2235" s="21" t="s">
        <v>2267</v>
      </c>
      <c r="B2235" s="22">
        <v>53</v>
      </c>
      <c r="C2235" s="22" t="s">
        <v>34</v>
      </c>
      <c r="D2235" s="22" t="s">
        <v>23</v>
      </c>
      <c r="E2235" s="22" t="s">
        <v>24</v>
      </c>
      <c r="F2235" s="22" t="s">
        <v>28</v>
      </c>
      <c r="G2235" s="23">
        <v>14100000</v>
      </c>
      <c r="H2235" s="23">
        <v>67000000</v>
      </c>
      <c r="I2235" s="22">
        <v>122</v>
      </c>
      <c r="J2235" s="22">
        <v>3</v>
      </c>
      <c r="K2235" s="22">
        <v>3</v>
      </c>
      <c r="L2235" s="22">
        <v>3</v>
      </c>
      <c r="M2235" s="23">
        <v>58450000</v>
      </c>
      <c r="N2235" s="23">
        <v>48630000</v>
      </c>
      <c r="O2235" s="23">
        <v>62640000</v>
      </c>
      <c r="P2235" s="23">
        <v>1280000</v>
      </c>
      <c r="Q2235" s="23">
        <v>1620000</v>
      </c>
      <c r="R2235" s="23">
        <v>3460000</v>
      </c>
      <c r="S2235" s="23">
        <v>9240000</v>
      </c>
      <c r="T2235" s="22">
        <v>3</v>
      </c>
      <c r="U2235" s="22">
        <v>1</v>
      </c>
      <c r="V2235" s="2" t="str" cm="1">
        <f t="array" ref="V2235">_xlfn.IFS(B2235&lt;30,"21-29",
B2235&lt;40,"30-39",
B2235&lt;50,"40-49",
B2235&lt;60,"50-59",
TRUE,"60+"
)</f>
        <v>50-59</v>
      </c>
      <c r="W2235" s="24">
        <f t="shared" si="102"/>
        <v>56573333.333333336</v>
      </c>
      <c r="X2235" s="24">
        <f t="shared" si="103"/>
        <v>2120000</v>
      </c>
      <c r="Y2235" s="25">
        <f t="shared" si="104"/>
        <v>0.84437810945273639</v>
      </c>
      <c r="Z2235" s="2" t="str" cm="1">
        <f t="array" ref="Z2235">_xlfn.IFS(Y2235&lt;=25%,"Low",
Y2235&lt;=50%,"Moderate",
Y2235&lt;=75%,"High",
Y2235&lt;=100%,"Very High",
TRUE,"Over Limit"
)</f>
        <v>Very High</v>
      </c>
      <c r="AA2235" s="2" cm="1">
        <f t="array" ref="AA2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35" s="2" t="str" cm="1">
        <f t="array" ref="AB2235">_xlfn.IFS(T2235=0,"No Late Payments",
T2235&lt;=2,"Low",
T2235&lt;=4,"Moderate",
TRUE,"High"
)</f>
        <v>Moderate</v>
      </c>
      <c r="AC2235" s="10" t="str" cm="1">
        <f t="array" ref="AC2235">_xlfn.IFS(
H2235&lt;40000000,"Low",
H2235&lt;60000000,"Medium",
H2235&lt;100000000,"High",
TRUE,"Very High"
)</f>
        <v>High</v>
      </c>
    </row>
    <row r="2236" spans="1:29">
      <c r="A2236" s="18" t="s">
        <v>2268</v>
      </c>
      <c r="B2236" s="19">
        <v>64</v>
      </c>
      <c r="C2236" s="19" t="s">
        <v>22</v>
      </c>
      <c r="D2236" s="19" t="s">
        <v>30</v>
      </c>
      <c r="E2236" s="19" t="s">
        <v>31</v>
      </c>
      <c r="F2236" s="19" t="s">
        <v>28</v>
      </c>
      <c r="G2236" s="20">
        <v>9100000</v>
      </c>
      <c r="H2236" s="20">
        <v>53000000</v>
      </c>
      <c r="I2236" s="19">
        <v>240</v>
      </c>
      <c r="J2236" s="19">
        <v>0</v>
      </c>
      <c r="K2236" s="19">
        <v>1</v>
      </c>
      <c r="L2236" s="19">
        <v>0</v>
      </c>
      <c r="M2236" s="20">
        <v>15050000</v>
      </c>
      <c r="N2236" s="20">
        <v>16780000</v>
      </c>
      <c r="O2236" s="20">
        <v>19640000</v>
      </c>
      <c r="P2236" s="20">
        <v>6660000</v>
      </c>
      <c r="Q2236" s="20">
        <v>9570000</v>
      </c>
      <c r="R2236" s="20">
        <v>3860000</v>
      </c>
      <c r="S2236" s="20">
        <v>740000</v>
      </c>
      <c r="T2236" s="19">
        <v>1</v>
      </c>
      <c r="U2236" s="19">
        <v>0</v>
      </c>
      <c r="V2236" s="2" t="str" cm="1">
        <f t="array" ref="V2236">_xlfn.IFS(B2236&lt;30,"21-29",
B2236&lt;40,"30-39",
B2236&lt;50,"40-49",
B2236&lt;60,"50-59",
TRUE,"60+"
)</f>
        <v>60+</v>
      </c>
      <c r="W2236" s="24">
        <f t="shared" si="102"/>
        <v>17156666.666666668</v>
      </c>
      <c r="X2236" s="24">
        <f t="shared" si="103"/>
        <v>6696666.666666667</v>
      </c>
      <c r="Y2236" s="25">
        <f t="shared" si="104"/>
        <v>0.32371069182389939</v>
      </c>
      <c r="Z2236" s="2" t="str" cm="1">
        <f t="array" ref="Z2236">_xlfn.IFS(Y2236&lt;=25%,"Low",
Y2236&lt;=50%,"Moderate",
Y2236&lt;=75%,"High",
Y2236&lt;=100%,"Very High",
TRUE,"Over Limit"
)</f>
        <v>Moderate</v>
      </c>
      <c r="AA2236" s="2" cm="1">
        <f t="array" ref="AA2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6" s="2" t="str" cm="1">
        <f t="array" ref="AB2236">_xlfn.IFS(T2236=0,"No Late Payments",
T2236&lt;=2,"Low",
T2236&lt;=4,"Moderate",
TRUE,"High"
)</f>
        <v>Low</v>
      </c>
      <c r="AC2236" s="10" t="str" cm="1">
        <f t="array" ref="AC2236">_xlfn.IFS(
H2236&lt;40000000,"Low",
H2236&lt;60000000,"Medium",
H2236&lt;100000000,"High",
TRUE,"Very High"
)</f>
        <v>Medium</v>
      </c>
    </row>
    <row r="2237" spans="1:29">
      <c r="A2237" s="21" t="s">
        <v>2269</v>
      </c>
      <c r="B2237" s="22">
        <v>42</v>
      </c>
      <c r="C2237" s="22" t="s">
        <v>34</v>
      </c>
      <c r="D2237" s="22" t="s">
        <v>23</v>
      </c>
      <c r="E2237" s="22" t="s">
        <v>24</v>
      </c>
      <c r="F2237" s="22" t="s">
        <v>28</v>
      </c>
      <c r="G2237" s="23">
        <v>22400000</v>
      </c>
      <c r="H2237" s="23">
        <v>76000000</v>
      </c>
      <c r="I2237" s="22">
        <v>79</v>
      </c>
      <c r="J2237" s="22">
        <v>0</v>
      </c>
      <c r="K2237" s="22">
        <v>0</v>
      </c>
      <c r="L2237" s="22">
        <v>0</v>
      </c>
      <c r="M2237" s="23">
        <v>9730000</v>
      </c>
      <c r="N2237" s="23">
        <v>21210000</v>
      </c>
      <c r="O2237" s="23">
        <v>37260000</v>
      </c>
      <c r="P2237" s="23">
        <v>3810000</v>
      </c>
      <c r="Q2237" s="23">
        <v>9560000</v>
      </c>
      <c r="R2237" s="23">
        <v>11370000</v>
      </c>
      <c r="S2237" s="23">
        <v>2780000</v>
      </c>
      <c r="T2237" s="22">
        <v>0</v>
      </c>
      <c r="U2237" s="22">
        <v>0</v>
      </c>
      <c r="V2237" s="2" t="str" cm="1">
        <f t="array" ref="V2237">_xlfn.IFS(B2237&lt;30,"21-29",
B2237&lt;40,"30-39",
B2237&lt;50,"40-49",
B2237&lt;60,"50-59",
TRUE,"60+"
)</f>
        <v>40-49</v>
      </c>
      <c r="W2237" s="24">
        <f t="shared" si="102"/>
        <v>22733333.333333332</v>
      </c>
      <c r="X2237" s="24">
        <f t="shared" si="103"/>
        <v>8246666.666666667</v>
      </c>
      <c r="Y2237" s="25">
        <f t="shared" si="104"/>
        <v>0.29912280701754385</v>
      </c>
      <c r="Z2237" s="2" t="str" cm="1">
        <f t="array" ref="Z2237">_xlfn.IFS(Y2237&lt;=25%,"Low",
Y2237&lt;=50%,"Moderate",
Y2237&lt;=75%,"High",
Y2237&lt;=100%,"Very High",
TRUE,"Over Limit"
)</f>
        <v>Moderate</v>
      </c>
      <c r="AA2237" s="2" cm="1">
        <f t="array" ref="AA2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7" s="2" t="str" cm="1">
        <f t="array" ref="AB2237">_xlfn.IFS(T2237=0,"No Late Payments",
T2237&lt;=2,"Low",
T2237&lt;=4,"Moderate",
TRUE,"High"
)</f>
        <v>No Late Payments</v>
      </c>
      <c r="AC2237" s="10" t="str" cm="1">
        <f t="array" ref="AC2237">_xlfn.IFS(
H2237&lt;40000000,"Low",
H2237&lt;60000000,"Medium",
H2237&lt;100000000,"High",
TRUE,"Very High"
)</f>
        <v>High</v>
      </c>
    </row>
    <row r="2238" spans="1:29">
      <c r="A2238" s="18" t="s">
        <v>2270</v>
      </c>
      <c r="B2238" s="19">
        <v>21</v>
      </c>
      <c r="C2238" s="19" t="s">
        <v>22</v>
      </c>
      <c r="D2238" s="19" t="s">
        <v>23</v>
      </c>
      <c r="E2238" s="19" t="s">
        <v>24</v>
      </c>
      <c r="F2238" s="19" t="s">
        <v>28</v>
      </c>
      <c r="G2238" s="20">
        <v>8500000</v>
      </c>
      <c r="H2238" s="20">
        <v>35000000</v>
      </c>
      <c r="I2238" s="19">
        <v>29</v>
      </c>
      <c r="J2238" s="19">
        <v>0</v>
      </c>
      <c r="K2238" s="19">
        <v>1</v>
      </c>
      <c r="L2238" s="19">
        <v>1</v>
      </c>
      <c r="M2238" s="20">
        <v>1770000</v>
      </c>
      <c r="N2238" s="20">
        <v>4980000</v>
      </c>
      <c r="O2238" s="20">
        <v>8250000</v>
      </c>
      <c r="P2238" s="20">
        <v>640000</v>
      </c>
      <c r="Q2238" s="20">
        <v>750000</v>
      </c>
      <c r="R2238" s="20">
        <v>3280000</v>
      </c>
      <c r="S2238" s="20">
        <v>460000</v>
      </c>
      <c r="T2238" s="19">
        <v>2</v>
      </c>
      <c r="U2238" s="19">
        <v>0</v>
      </c>
      <c r="V2238" s="2" t="str" cm="1">
        <f t="array" ref="V2238">_xlfn.IFS(B2238&lt;30,"21-29",
B2238&lt;40,"30-39",
B2238&lt;50,"40-49",
B2238&lt;60,"50-59",
TRUE,"60+"
)</f>
        <v>21-29</v>
      </c>
      <c r="W2238" s="24">
        <f t="shared" si="102"/>
        <v>5000000</v>
      </c>
      <c r="X2238" s="24">
        <f t="shared" si="103"/>
        <v>1556666.6666666667</v>
      </c>
      <c r="Y2238" s="25">
        <f t="shared" si="104"/>
        <v>0.14285714285714285</v>
      </c>
      <c r="Z2238" s="2" t="str" cm="1">
        <f t="array" ref="Z2238">_xlfn.IFS(Y2238&lt;=25%,"Low",
Y2238&lt;=50%,"Moderate",
Y2238&lt;=75%,"High",
Y2238&lt;=100%,"Very High",
TRUE,"Over Limit"
)</f>
        <v>Low</v>
      </c>
      <c r="AA2238" s="2" cm="1">
        <f t="array" ref="AA2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8" s="2" t="str" cm="1">
        <f t="array" ref="AB2238">_xlfn.IFS(T2238=0,"No Late Payments",
T2238&lt;=2,"Low",
T2238&lt;=4,"Moderate",
TRUE,"High"
)</f>
        <v>Low</v>
      </c>
      <c r="AC2238" s="10" t="str" cm="1">
        <f t="array" ref="AC2238">_xlfn.IFS(
H2238&lt;40000000,"Low",
H2238&lt;60000000,"Medium",
H2238&lt;100000000,"High",
TRUE,"Very High"
)</f>
        <v>Low</v>
      </c>
    </row>
    <row r="2239" spans="1:29">
      <c r="A2239" s="21" t="s">
        <v>2271</v>
      </c>
      <c r="B2239" s="22">
        <v>36</v>
      </c>
      <c r="C2239" s="22" t="s">
        <v>22</v>
      </c>
      <c r="D2239" s="22" t="s">
        <v>46</v>
      </c>
      <c r="E2239" s="22" t="s">
        <v>38</v>
      </c>
      <c r="F2239" s="22" t="s">
        <v>28</v>
      </c>
      <c r="G2239" s="23">
        <v>12700000</v>
      </c>
      <c r="H2239" s="23">
        <v>40000000</v>
      </c>
      <c r="I2239" s="22">
        <v>57</v>
      </c>
      <c r="J2239" s="22">
        <v>0</v>
      </c>
      <c r="K2239" s="22">
        <v>2</v>
      </c>
      <c r="L2239" s="22">
        <v>0</v>
      </c>
      <c r="M2239" s="23">
        <v>19590000</v>
      </c>
      <c r="N2239" s="23">
        <v>21940000</v>
      </c>
      <c r="O2239" s="23">
        <v>19210000</v>
      </c>
      <c r="P2239" s="23">
        <v>15740000</v>
      </c>
      <c r="Q2239" s="23">
        <v>3480000</v>
      </c>
      <c r="R2239" s="23">
        <v>3030000</v>
      </c>
      <c r="S2239" s="23">
        <v>2420000</v>
      </c>
      <c r="T2239" s="22">
        <v>3</v>
      </c>
      <c r="U2239" s="22">
        <v>0</v>
      </c>
      <c r="V2239" s="2" t="str" cm="1">
        <f t="array" ref="V2239">_xlfn.IFS(B2239&lt;30,"21-29",
B2239&lt;40,"30-39",
B2239&lt;50,"40-49",
B2239&lt;60,"50-59",
TRUE,"60+"
)</f>
        <v>30-39</v>
      </c>
      <c r="W2239" s="24">
        <f t="shared" si="102"/>
        <v>20246666.666666668</v>
      </c>
      <c r="X2239" s="24">
        <f t="shared" si="103"/>
        <v>7416666.666666667</v>
      </c>
      <c r="Y2239" s="25">
        <f t="shared" si="104"/>
        <v>0.50616666666666665</v>
      </c>
      <c r="Z2239" s="2" t="str" cm="1">
        <f t="array" ref="Z2239">_xlfn.IFS(Y2239&lt;=25%,"Low",
Y2239&lt;=50%,"Moderate",
Y2239&lt;=75%,"High",
Y2239&lt;=100%,"Very High",
TRUE,"Over Limit"
)</f>
        <v>High</v>
      </c>
      <c r="AA2239" s="2" cm="1">
        <f t="array" ref="AA2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39" s="2" t="str" cm="1">
        <f t="array" ref="AB2239">_xlfn.IFS(T2239=0,"No Late Payments",
T2239&lt;=2,"Low",
T2239&lt;=4,"Moderate",
TRUE,"High"
)</f>
        <v>Moderate</v>
      </c>
      <c r="AC2239" s="10" t="str" cm="1">
        <f t="array" ref="AC2239">_xlfn.IFS(
H2239&lt;40000000,"Low",
H2239&lt;60000000,"Medium",
H2239&lt;100000000,"High",
TRUE,"Very High"
)</f>
        <v>Medium</v>
      </c>
    </row>
    <row r="2240" spans="1:29">
      <c r="A2240" s="18" t="s">
        <v>2272</v>
      </c>
      <c r="B2240" s="19">
        <v>43</v>
      </c>
      <c r="C2240" s="19" t="s">
        <v>22</v>
      </c>
      <c r="D2240" s="19" t="s">
        <v>27</v>
      </c>
      <c r="E2240" s="19" t="s">
        <v>24</v>
      </c>
      <c r="F2240" s="19" t="s">
        <v>25</v>
      </c>
      <c r="G2240" s="20">
        <v>8200000</v>
      </c>
      <c r="H2240" s="20">
        <v>42000000</v>
      </c>
      <c r="I2240" s="19">
        <v>152</v>
      </c>
      <c r="J2240" s="19">
        <v>0</v>
      </c>
      <c r="K2240" s="19">
        <v>0</v>
      </c>
      <c r="L2240" s="19">
        <v>0</v>
      </c>
      <c r="M2240" s="20">
        <v>8150000</v>
      </c>
      <c r="N2240" s="20">
        <v>11160000</v>
      </c>
      <c r="O2240" s="20">
        <v>11810000</v>
      </c>
      <c r="P2240" s="20">
        <v>1970000</v>
      </c>
      <c r="Q2240" s="20">
        <v>1350000</v>
      </c>
      <c r="R2240" s="20">
        <v>4620000</v>
      </c>
      <c r="S2240" s="20">
        <v>1760000</v>
      </c>
      <c r="T2240" s="19">
        <v>1</v>
      </c>
      <c r="U2240" s="19">
        <v>0</v>
      </c>
      <c r="V2240" s="2" t="str" cm="1">
        <f t="array" ref="V2240">_xlfn.IFS(B2240&lt;30,"21-29",
B2240&lt;40,"30-39",
B2240&lt;50,"40-49",
B2240&lt;60,"50-59",
TRUE,"60+"
)</f>
        <v>40-49</v>
      </c>
      <c r="W2240" s="24">
        <f t="shared" si="102"/>
        <v>10373333.333333334</v>
      </c>
      <c r="X2240" s="24">
        <f t="shared" si="103"/>
        <v>2646666.6666666665</v>
      </c>
      <c r="Y2240" s="25">
        <f t="shared" si="104"/>
        <v>0.246984126984127</v>
      </c>
      <c r="Z2240" s="2" t="str" cm="1">
        <f t="array" ref="Z2240">_xlfn.IFS(Y2240&lt;=25%,"Low",
Y2240&lt;=50%,"Moderate",
Y2240&lt;=75%,"High",
Y2240&lt;=100%,"Very High",
TRUE,"Over Limit"
)</f>
        <v>Low</v>
      </c>
      <c r="AA2240" s="2" cm="1">
        <f t="array" ref="AA2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0" s="2" t="str" cm="1">
        <f t="array" ref="AB2240">_xlfn.IFS(T2240=0,"No Late Payments",
T2240&lt;=2,"Low",
T2240&lt;=4,"Moderate",
TRUE,"High"
)</f>
        <v>Low</v>
      </c>
      <c r="AC2240" s="10" t="str" cm="1">
        <f t="array" ref="AC2240">_xlfn.IFS(
H2240&lt;40000000,"Low",
H2240&lt;60000000,"Medium",
H2240&lt;100000000,"High",
TRUE,"Very High"
)</f>
        <v>Medium</v>
      </c>
    </row>
    <row r="2241" spans="1:29">
      <c r="A2241" s="21" t="s">
        <v>2273</v>
      </c>
      <c r="B2241" s="22">
        <v>48</v>
      </c>
      <c r="C2241" s="22" t="s">
        <v>34</v>
      </c>
      <c r="D2241" s="22" t="s">
        <v>30</v>
      </c>
      <c r="E2241" s="22" t="s">
        <v>24</v>
      </c>
      <c r="F2241" s="22" t="s">
        <v>41</v>
      </c>
      <c r="G2241" s="23">
        <v>11500000</v>
      </c>
      <c r="H2241" s="23">
        <v>72000000</v>
      </c>
      <c r="I2241" s="22">
        <v>145</v>
      </c>
      <c r="J2241" s="22">
        <v>0</v>
      </c>
      <c r="K2241" s="22">
        <v>0</v>
      </c>
      <c r="L2241" s="22">
        <v>0</v>
      </c>
      <c r="M2241" s="23">
        <v>30290000</v>
      </c>
      <c r="N2241" s="23">
        <v>29610000</v>
      </c>
      <c r="O2241" s="23">
        <v>29910000</v>
      </c>
      <c r="P2241" s="23">
        <v>9210000</v>
      </c>
      <c r="Q2241" s="23">
        <v>6580000</v>
      </c>
      <c r="R2241" s="23">
        <v>7820000</v>
      </c>
      <c r="S2241" s="23">
        <v>1710000</v>
      </c>
      <c r="T2241" s="22">
        <v>0</v>
      </c>
      <c r="U2241" s="22">
        <v>0</v>
      </c>
      <c r="V2241" s="2" t="str" cm="1">
        <f t="array" ref="V2241">_xlfn.IFS(B2241&lt;30,"21-29",
B2241&lt;40,"30-39",
B2241&lt;50,"40-49",
B2241&lt;60,"50-59",
TRUE,"60+"
)</f>
        <v>40-49</v>
      </c>
      <c r="W2241" s="24">
        <f t="shared" si="102"/>
        <v>29936666.666666668</v>
      </c>
      <c r="X2241" s="24">
        <f t="shared" si="103"/>
        <v>7870000</v>
      </c>
      <c r="Y2241" s="25">
        <f t="shared" si="104"/>
        <v>0.41578703703703707</v>
      </c>
      <c r="Z2241" s="2" t="str" cm="1">
        <f t="array" ref="Z2241">_xlfn.IFS(Y2241&lt;=25%,"Low",
Y2241&lt;=50%,"Moderate",
Y2241&lt;=75%,"High",
Y2241&lt;=100%,"Very High",
TRUE,"Over Limit"
)</f>
        <v>Moderate</v>
      </c>
      <c r="AA2241" s="2" cm="1">
        <f t="array" ref="AA2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1" s="2" t="str" cm="1">
        <f t="array" ref="AB2241">_xlfn.IFS(T2241=0,"No Late Payments",
T2241&lt;=2,"Low",
T2241&lt;=4,"Moderate",
TRUE,"High"
)</f>
        <v>No Late Payments</v>
      </c>
      <c r="AC2241" s="10" t="str" cm="1">
        <f t="array" ref="AC2241">_xlfn.IFS(
H2241&lt;40000000,"Low",
H2241&lt;60000000,"Medium",
H2241&lt;100000000,"High",
TRUE,"Very High"
)</f>
        <v>High</v>
      </c>
    </row>
    <row r="2242" spans="1:29">
      <c r="A2242" s="18" t="s">
        <v>2274</v>
      </c>
      <c r="B2242" s="19">
        <v>45</v>
      </c>
      <c r="C2242" s="19" t="s">
        <v>22</v>
      </c>
      <c r="D2242" s="19" t="s">
        <v>27</v>
      </c>
      <c r="E2242" s="19" t="s">
        <v>24</v>
      </c>
      <c r="F2242" s="19" t="s">
        <v>25</v>
      </c>
      <c r="G2242" s="20">
        <v>5200000</v>
      </c>
      <c r="H2242" s="20">
        <v>30000000</v>
      </c>
      <c r="I2242" s="19">
        <v>179</v>
      </c>
      <c r="J2242" s="19">
        <v>0</v>
      </c>
      <c r="K2242" s="19">
        <v>0</v>
      </c>
      <c r="L2242" s="19">
        <v>0</v>
      </c>
      <c r="M2242" s="20">
        <v>11700000</v>
      </c>
      <c r="N2242" s="20">
        <v>16180000</v>
      </c>
      <c r="O2242" s="20">
        <v>18930000</v>
      </c>
      <c r="P2242" s="20">
        <v>11640000</v>
      </c>
      <c r="Q2242" s="20">
        <v>16800000</v>
      </c>
      <c r="R2242" s="20">
        <v>7210000</v>
      </c>
      <c r="S2242" s="20">
        <v>300000</v>
      </c>
      <c r="T2242" s="19">
        <v>1</v>
      </c>
      <c r="U2242" s="19">
        <v>0</v>
      </c>
      <c r="V2242" s="2" t="str" cm="1">
        <f t="array" ref="V2242">_xlfn.IFS(B2242&lt;30,"21-29",
B2242&lt;40,"30-39",
B2242&lt;50,"40-49",
B2242&lt;60,"50-59",
TRUE,"60+"
)</f>
        <v>40-49</v>
      </c>
      <c r="W2242" s="24">
        <f t="shared" ref="W2242:W2305" si="105">AVERAGE(M2242,N2242,O2242)</f>
        <v>15603333.333333334</v>
      </c>
      <c r="X2242" s="24">
        <f t="shared" ref="X2242:X2305" si="106">AVERAGE(P2242,Q2242,R2242)</f>
        <v>11883333.333333334</v>
      </c>
      <c r="Y2242" s="25">
        <f t="shared" si="104"/>
        <v>0.52011111111111108</v>
      </c>
      <c r="Z2242" s="2" t="str" cm="1">
        <f t="array" ref="Z2242">_xlfn.IFS(Y2242&lt;=25%,"Low",
Y2242&lt;=50%,"Moderate",
Y2242&lt;=75%,"High",
Y2242&lt;=100%,"Very High",
TRUE,"Over Limit"
)</f>
        <v>High</v>
      </c>
      <c r="AA2242" s="2" cm="1">
        <f t="array" ref="AA2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2" s="2" t="str" cm="1">
        <f t="array" ref="AB2242">_xlfn.IFS(T2242=0,"No Late Payments",
T2242&lt;=2,"Low",
T2242&lt;=4,"Moderate",
TRUE,"High"
)</f>
        <v>Low</v>
      </c>
      <c r="AC2242" s="10" t="str" cm="1">
        <f t="array" ref="AC2242">_xlfn.IFS(
H2242&lt;40000000,"Low",
H2242&lt;60000000,"Medium",
H2242&lt;100000000,"High",
TRUE,"Very High"
)</f>
        <v>Low</v>
      </c>
    </row>
    <row r="2243" spans="1:29">
      <c r="A2243" s="21" t="s">
        <v>2275</v>
      </c>
      <c r="B2243" s="22">
        <v>35</v>
      </c>
      <c r="C2243" s="22" t="s">
        <v>22</v>
      </c>
      <c r="D2243" s="22" t="s">
        <v>27</v>
      </c>
      <c r="E2243" s="22" t="s">
        <v>24</v>
      </c>
      <c r="F2243" s="22" t="s">
        <v>28</v>
      </c>
      <c r="G2243" s="23">
        <v>12300000</v>
      </c>
      <c r="H2243" s="23">
        <v>48000000</v>
      </c>
      <c r="I2243" s="22">
        <v>67</v>
      </c>
      <c r="J2243" s="22">
        <v>0</v>
      </c>
      <c r="K2243" s="22">
        <v>0</v>
      </c>
      <c r="L2243" s="22">
        <v>0</v>
      </c>
      <c r="M2243" s="23">
        <v>5100000</v>
      </c>
      <c r="N2243" s="23">
        <v>13930000</v>
      </c>
      <c r="O2243" s="23">
        <v>8090000</v>
      </c>
      <c r="P2243" s="23">
        <v>2200000</v>
      </c>
      <c r="Q2243" s="23">
        <v>6590000</v>
      </c>
      <c r="R2243" s="23">
        <v>3510000</v>
      </c>
      <c r="S2243" s="23">
        <v>530000</v>
      </c>
      <c r="T2243" s="22">
        <v>0</v>
      </c>
      <c r="U2243" s="22">
        <v>0</v>
      </c>
      <c r="V2243" s="2" t="str" cm="1">
        <f t="array" ref="V2243">_xlfn.IFS(B2243&lt;30,"21-29",
B2243&lt;40,"30-39",
B2243&lt;50,"40-49",
B2243&lt;60,"50-59",
TRUE,"60+"
)</f>
        <v>30-39</v>
      </c>
      <c r="W2243" s="24">
        <f t="shared" si="105"/>
        <v>9040000</v>
      </c>
      <c r="X2243" s="24">
        <f t="shared" si="106"/>
        <v>4100000</v>
      </c>
      <c r="Y2243" s="25">
        <f t="shared" ref="Y2243:Y2306" si="107">IFERROR(W2243/H2243,0)</f>
        <v>0.18833333333333332</v>
      </c>
      <c r="Z2243" s="2" t="str" cm="1">
        <f t="array" ref="Z2243">_xlfn.IFS(Y2243&lt;=25%,"Low",
Y2243&lt;=50%,"Moderate",
Y2243&lt;=75%,"High",
Y2243&lt;=100%,"Very High",
TRUE,"Over Limit"
)</f>
        <v>Low</v>
      </c>
      <c r="AA2243" s="2" cm="1">
        <f t="array" ref="AA2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3" s="2" t="str" cm="1">
        <f t="array" ref="AB2243">_xlfn.IFS(T2243=0,"No Late Payments",
T2243&lt;=2,"Low",
T2243&lt;=4,"Moderate",
TRUE,"High"
)</f>
        <v>No Late Payments</v>
      </c>
      <c r="AC2243" s="10" t="str" cm="1">
        <f t="array" ref="AC2243">_xlfn.IFS(
H2243&lt;40000000,"Low",
H2243&lt;60000000,"Medium",
H2243&lt;100000000,"High",
TRUE,"Very High"
)</f>
        <v>Medium</v>
      </c>
    </row>
    <row r="2244" spans="1:29">
      <c r="A2244" s="18" t="s">
        <v>2276</v>
      </c>
      <c r="B2244" s="19">
        <v>28</v>
      </c>
      <c r="C2244" s="19" t="s">
        <v>34</v>
      </c>
      <c r="D2244" s="19" t="s">
        <v>23</v>
      </c>
      <c r="E2244" s="19" t="s">
        <v>24</v>
      </c>
      <c r="F2244" s="19" t="s">
        <v>25</v>
      </c>
      <c r="G2244" s="20">
        <v>9000000</v>
      </c>
      <c r="H2244" s="20">
        <v>37000000</v>
      </c>
      <c r="I2244" s="19">
        <v>38</v>
      </c>
      <c r="J2244" s="19">
        <v>2</v>
      </c>
      <c r="K2244" s="19">
        <v>3</v>
      </c>
      <c r="L2244" s="19">
        <v>3</v>
      </c>
      <c r="M2244" s="20">
        <v>15490000</v>
      </c>
      <c r="N2244" s="20">
        <v>16730000</v>
      </c>
      <c r="O2244" s="20">
        <v>16320000</v>
      </c>
      <c r="P2244" s="20">
        <v>1420000</v>
      </c>
      <c r="Q2244" s="20">
        <v>550000</v>
      </c>
      <c r="R2244" s="20">
        <v>400000</v>
      </c>
      <c r="S2244" s="20">
        <v>3890000</v>
      </c>
      <c r="T2244" s="19">
        <v>4</v>
      </c>
      <c r="U2244" s="19">
        <v>0</v>
      </c>
      <c r="V2244" s="2" t="str" cm="1">
        <f t="array" ref="V2244">_xlfn.IFS(B2244&lt;30,"21-29",
B2244&lt;40,"30-39",
B2244&lt;50,"40-49",
B2244&lt;60,"50-59",
TRUE,"60+"
)</f>
        <v>21-29</v>
      </c>
      <c r="W2244" s="24">
        <f t="shared" si="105"/>
        <v>16180000</v>
      </c>
      <c r="X2244" s="24">
        <f t="shared" si="106"/>
        <v>790000</v>
      </c>
      <c r="Y2244" s="25">
        <f t="shared" si="107"/>
        <v>0.43729729729729727</v>
      </c>
      <c r="Z2244" s="2" t="str" cm="1">
        <f t="array" ref="Z2244">_xlfn.IFS(Y2244&lt;=25%,"Low",
Y2244&lt;=50%,"Moderate",
Y2244&lt;=75%,"High",
Y2244&lt;=100%,"Very High",
TRUE,"Over Limit"
)</f>
        <v>Moderate</v>
      </c>
      <c r="AA2244" s="2" cm="1">
        <f t="array" ref="AA2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4" s="2" t="str" cm="1">
        <f t="array" ref="AB2244">_xlfn.IFS(T2244=0,"No Late Payments",
T2244&lt;=2,"Low",
T2244&lt;=4,"Moderate",
TRUE,"High"
)</f>
        <v>Moderate</v>
      </c>
      <c r="AC2244" s="10" t="str" cm="1">
        <f t="array" ref="AC2244">_xlfn.IFS(
H2244&lt;40000000,"Low",
H2244&lt;60000000,"Medium",
H2244&lt;100000000,"High",
TRUE,"Very High"
)</f>
        <v>Low</v>
      </c>
    </row>
    <row r="2245" spans="1:29">
      <c r="A2245" s="21" t="s">
        <v>2277</v>
      </c>
      <c r="B2245" s="22">
        <v>27</v>
      </c>
      <c r="C2245" s="22" t="s">
        <v>34</v>
      </c>
      <c r="D2245" s="22" t="s">
        <v>23</v>
      </c>
      <c r="E2245" s="22" t="s">
        <v>24</v>
      </c>
      <c r="F2245" s="22" t="s">
        <v>25</v>
      </c>
      <c r="G2245" s="23">
        <v>5700000</v>
      </c>
      <c r="H2245" s="23">
        <v>21000000</v>
      </c>
      <c r="I2245" s="22">
        <v>72</v>
      </c>
      <c r="J2245" s="22">
        <v>0</v>
      </c>
      <c r="K2245" s="22">
        <v>0</v>
      </c>
      <c r="L2245" s="22">
        <v>0</v>
      </c>
      <c r="M2245" s="23">
        <v>15290000</v>
      </c>
      <c r="N2245" s="23">
        <v>17630000</v>
      </c>
      <c r="O2245" s="23">
        <v>14510000</v>
      </c>
      <c r="P2245" s="23">
        <v>2580000</v>
      </c>
      <c r="Q2245" s="23">
        <v>5460000</v>
      </c>
      <c r="R2245" s="23">
        <v>5270000</v>
      </c>
      <c r="S2245" s="23">
        <v>1230000</v>
      </c>
      <c r="T2245" s="22">
        <v>0</v>
      </c>
      <c r="U2245" s="22">
        <v>0</v>
      </c>
      <c r="V2245" s="2" t="str" cm="1">
        <f t="array" ref="V2245">_xlfn.IFS(B2245&lt;30,"21-29",
B2245&lt;40,"30-39",
B2245&lt;50,"40-49",
B2245&lt;60,"50-59",
TRUE,"60+"
)</f>
        <v>21-29</v>
      </c>
      <c r="W2245" s="24">
        <f t="shared" si="105"/>
        <v>15810000</v>
      </c>
      <c r="X2245" s="24">
        <f t="shared" si="106"/>
        <v>4436666.666666667</v>
      </c>
      <c r="Y2245" s="25">
        <f t="shared" si="107"/>
        <v>0.75285714285714289</v>
      </c>
      <c r="Z2245" s="2" t="str" cm="1">
        <f t="array" ref="Z2245">_xlfn.IFS(Y2245&lt;=25%,"Low",
Y2245&lt;=50%,"Moderate",
Y2245&lt;=75%,"High",
Y2245&lt;=100%,"Very High",
TRUE,"Over Limit"
)</f>
        <v>Very High</v>
      </c>
      <c r="AA2245" s="2" cm="1">
        <f t="array" ref="AA2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45" s="2" t="str" cm="1">
        <f t="array" ref="AB2245">_xlfn.IFS(T2245=0,"No Late Payments",
T2245&lt;=2,"Low",
T2245&lt;=4,"Moderate",
TRUE,"High"
)</f>
        <v>No Late Payments</v>
      </c>
      <c r="AC2245" s="10" t="str" cm="1">
        <f t="array" ref="AC2245">_xlfn.IFS(
H2245&lt;40000000,"Low",
H2245&lt;60000000,"Medium",
H2245&lt;100000000,"High",
TRUE,"Very High"
)</f>
        <v>Low</v>
      </c>
    </row>
    <row r="2246" spans="1:29">
      <c r="A2246" s="18" t="s">
        <v>2278</v>
      </c>
      <c r="B2246" s="19">
        <v>37</v>
      </c>
      <c r="C2246" s="19" t="s">
        <v>34</v>
      </c>
      <c r="D2246" s="19" t="s">
        <v>30</v>
      </c>
      <c r="E2246" s="19" t="s">
        <v>24</v>
      </c>
      <c r="F2246" s="19" t="s">
        <v>48</v>
      </c>
      <c r="G2246" s="20">
        <v>8000000</v>
      </c>
      <c r="H2246" s="20">
        <v>38000000</v>
      </c>
      <c r="I2246" s="19">
        <v>106</v>
      </c>
      <c r="J2246" s="19">
        <v>0</v>
      </c>
      <c r="K2246" s="19">
        <v>0</v>
      </c>
      <c r="L2246" s="19">
        <v>0</v>
      </c>
      <c r="M2246" s="20">
        <v>4090000</v>
      </c>
      <c r="N2246" s="20">
        <v>10460000</v>
      </c>
      <c r="O2246" s="20">
        <v>6270000</v>
      </c>
      <c r="P2246" s="20">
        <v>2070000</v>
      </c>
      <c r="Q2246" s="20">
        <v>5590000</v>
      </c>
      <c r="R2246" s="20">
        <v>1330000</v>
      </c>
      <c r="S2246" s="20">
        <v>300000</v>
      </c>
      <c r="T2246" s="19">
        <v>0</v>
      </c>
      <c r="U2246" s="19">
        <v>0</v>
      </c>
      <c r="V2246" s="2" t="str" cm="1">
        <f t="array" ref="V2246">_xlfn.IFS(B2246&lt;30,"21-29",
B2246&lt;40,"30-39",
B2246&lt;50,"40-49",
B2246&lt;60,"50-59",
TRUE,"60+"
)</f>
        <v>30-39</v>
      </c>
      <c r="W2246" s="24">
        <f t="shared" si="105"/>
        <v>6940000</v>
      </c>
      <c r="X2246" s="24">
        <f t="shared" si="106"/>
        <v>2996666.6666666665</v>
      </c>
      <c r="Y2246" s="25">
        <f t="shared" si="107"/>
        <v>0.18263157894736842</v>
      </c>
      <c r="Z2246" s="2" t="str" cm="1">
        <f t="array" ref="Z2246">_xlfn.IFS(Y2246&lt;=25%,"Low",
Y2246&lt;=50%,"Moderate",
Y2246&lt;=75%,"High",
Y2246&lt;=100%,"Very High",
TRUE,"Over Limit"
)</f>
        <v>Low</v>
      </c>
      <c r="AA2246" s="2" cm="1">
        <f t="array" ref="AA2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6" s="2" t="str" cm="1">
        <f t="array" ref="AB2246">_xlfn.IFS(T2246=0,"No Late Payments",
T2246&lt;=2,"Low",
T2246&lt;=4,"Moderate",
TRUE,"High"
)</f>
        <v>No Late Payments</v>
      </c>
      <c r="AC2246" s="10" t="str" cm="1">
        <f t="array" ref="AC2246">_xlfn.IFS(
H2246&lt;40000000,"Low",
H2246&lt;60000000,"Medium",
H2246&lt;100000000,"High",
TRUE,"Very High"
)</f>
        <v>Low</v>
      </c>
    </row>
    <row r="2247" spans="1:29">
      <c r="A2247" s="21" t="s">
        <v>2279</v>
      </c>
      <c r="B2247" s="22">
        <v>30</v>
      </c>
      <c r="C2247" s="22" t="s">
        <v>22</v>
      </c>
      <c r="D2247" s="22" t="s">
        <v>46</v>
      </c>
      <c r="E2247" s="22" t="s">
        <v>38</v>
      </c>
      <c r="F2247" s="22" t="s">
        <v>41</v>
      </c>
      <c r="G2247" s="23">
        <v>15900000</v>
      </c>
      <c r="H2247" s="23">
        <v>71000000</v>
      </c>
      <c r="I2247" s="22">
        <v>56</v>
      </c>
      <c r="J2247" s="22">
        <v>2</v>
      </c>
      <c r="K2247" s="22">
        <v>0</v>
      </c>
      <c r="L2247" s="22">
        <v>0</v>
      </c>
      <c r="M2247" s="23">
        <v>43660000</v>
      </c>
      <c r="N2247" s="23">
        <v>41900000</v>
      </c>
      <c r="O2247" s="23">
        <v>37140000</v>
      </c>
      <c r="P2247" s="23">
        <v>840000</v>
      </c>
      <c r="Q2247" s="23">
        <v>18000000</v>
      </c>
      <c r="R2247" s="23">
        <v>6280000</v>
      </c>
      <c r="S2247" s="23">
        <v>4350000</v>
      </c>
      <c r="T2247" s="22">
        <v>1</v>
      </c>
      <c r="U2247" s="22">
        <v>0</v>
      </c>
      <c r="V2247" s="2" t="str" cm="1">
        <f t="array" ref="V2247">_xlfn.IFS(B2247&lt;30,"21-29",
B2247&lt;40,"30-39",
B2247&lt;50,"40-49",
B2247&lt;60,"50-59",
TRUE,"60+"
)</f>
        <v>30-39</v>
      </c>
      <c r="W2247" s="24">
        <f t="shared" si="105"/>
        <v>40900000</v>
      </c>
      <c r="X2247" s="24">
        <f t="shared" si="106"/>
        <v>8373333.333333333</v>
      </c>
      <c r="Y2247" s="25">
        <f t="shared" si="107"/>
        <v>0.57605633802816902</v>
      </c>
      <c r="Z2247" s="2" t="str" cm="1">
        <f t="array" ref="Z2247">_xlfn.IFS(Y2247&lt;=25%,"Low",
Y2247&lt;=50%,"Moderate",
Y2247&lt;=75%,"High",
Y2247&lt;=100%,"Very High",
TRUE,"Over Limit"
)</f>
        <v>High</v>
      </c>
      <c r="AA2247" s="2" cm="1">
        <f t="array" ref="AA2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7" s="2" t="str" cm="1">
        <f t="array" ref="AB2247">_xlfn.IFS(T2247=0,"No Late Payments",
T2247&lt;=2,"Low",
T2247&lt;=4,"Moderate",
TRUE,"High"
)</f>
        <v>Low</v>
      </c>
      <c r="AC2247" s="10" t="str" cm="1">
        <f t="array" ref="AC2247">_xlfn.IFS(
H2247&lt;40000000,"Low",
H2247&lt;60000000,"Medium",
H2247&lt;100000000,"High",
TRUE,"Very High"
)</f>
        <v>High</v>
      </c>
    </row>
    <row r="2248" spans="1:29">
      <c r="A2248" s="18" t="s">
        <v>2280</v>
      </c>
      <c r="B2248" s="19">
        <v>46</v>
      </c>
      <c r="C2248" s="19" t="s">
        <v>34</v>
      </c>
      <c r="D2248" s="19" t="s">
        <v>23</v>
      </c>
      <c r="E2248" s="19" t="s">
        <v>24</v>
      </c>
      <c r="F2248" s="19" t="s">
        <v>28</v>
      </c>
      <c r="G2248" s="20">
        <v>9800000</v>
      </c>
      <c r="H2248" s="20">
        <v>52000000</v>
      </c>
      <c r="I2248" s="19">
        <v>168</v>
      </c>
      <c r="J2248" s="19">
        <v>0</v>
      </c>
      <c r="K2248" s="19">
        <v>0</v>
      </c>
      <c r="L2248" s="19">
        <v>0</v>
      </c>
      <c r="M2248" s="20">
        <v>12090000</v>
      </c>
      <c r="N2248" s="20">
        <v>6100000</v>
      </c>
      <c r="O2248" s="20">
        <v>6030000</v>
      </c>
      <c r="P2248" s="20">
        <v>3130000</v>
      </c>
      <c r="Q2248" s="20">
        <v>1760000</v>
      </c>
      <c r="R2248" s="20">
        <v>910000</v>
      </c>
      <c r="S2248" s="20">
        <v>610000</v>
      </c>
      <c r="T2248" s="19">
        <v>0</v>
      </c>
      <c r="U2248" s="19">
        <v>0</v>
      </c>
      <c r="V2248" s="2" t="str" cm="1">
        <f t="array" ref="V2248">_xlfn.IFS(B2248&lt;30,"21-29",
B2248&lt;40,"30-39",
B2248&lt;50,"40-49",
B2248&lt;60,"50-59",
TRUE,"60+"
)</f>
        <v>40-49</v>
      </c>
      <c r="W2248" s="24">
        <f t="shared" si="105"/>
        <v>8073333.333333333</v>
      </c>
      <c r="X2248" s="24">
        <f t="shared" si="106"/>
        <v>1933333.3333333333</v>
      </c>
      <c r="Y2248" s="25">
        <f t="shared" si="107"/>
        <v>0.15525641025641024</v>
      </c>
      <c r="Z2248" s="2" t="str" cm="1">
        <f t="array" ref="Z2248">_xlfn.IFS(Y2248&lt;=25%,"Low",
Y2248&lt;=50%,"Moderate",
Y2248&lt;=75%,"High",
Y2248&lt;=100%,"Very High",
TRUE,"Over Limit"
)</f>
        <v>Low</v>
      </c>
      <c r="AA2248" s="2" cm="1">
        <f t="array" ref="AA2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8" s="2" t="str" cm="1">
        <f t="array" ref="AB2248">_xlfn.IFS(T2248=0,"No Late Payments",
T2248&lt;=2,"Low",
T2248&lt;=4,"Moderate",
TRUE,"High"
)</f>
        <v>No Late Payments</v>
      </c>
      <c r="AC2248" s="10" t="str" cm="1">
        <f t="array" ref="AC2248">_xlfn.IFS(
H2248&lt;40000000,"Low",
H2248&lt;60000000,"Medium",
H2248&lt;100000000,"High",
TRUE,"Very High"
)</f>
        <v>Medium</v>
      </c>
    </row>
    <row r="2249" spans="1:29">
      <c r="A2249" s="21" t="s">
        <v>2281</v>
      </c>
      <c r="B2249" s="22">
        <v>26</v>
      </c>
      <c r="C2249" s="22" t="s">
        <v>34</v>
      </c>
      <c r="D2249" s="22" t="s">
        <v>27</v>
      </c>
      <c r="E2249" s="22" t="s">
        <v>31</v>
      </c>
      <c r="F2249" s="22" t="s">
        <v>28</v>
      </c>
      <c r="G2249" s="23">
        <v>5100000</v>
      </c>
      <c r="H2249" s="23">
        <v>20000000</v>
      </c>
      <c r="I2249" s="22">
        <v>43</v>
      </c>
      <c r="J2249" s="22">
        <v>2</v>
      </c>
      <c r="K2249" s="22">
        <v>3</v>
      </c>
      <c r="L2249" s="22">
        <v>1</v>
      </c>
      <c r="M2249" s="23">
        <v>10620000</v>
      </c>
      <c r="N2249" s="23">
        <v>12780000</v>
      </c>
      <c r="O2249" s="23">
        <v>9780000</v>
      </c>
      <c r="P2249" s="23">
        <v>2110000</v>
      </c>
      <c r="Q2249" s="23">
        <v>230000</v>
      </c>
      <c r="R2249" s="23">
        <v>440000</v>
      </c>
      <c r="S2249" s="23">
        <v>1210000</v>
      </c>
      <c r="T2249" s="22">
        <v>3</v>
      </c>
      <c r="U2249" s="22">
        <v>1</v>
      </c>
      <c r="V2249" s="2" t="str" cm="1">
        <f t="array" ref="V2249">_xlfn.IFS(B2249&lt;30,"21-29",
B2249&lt;40,"30-39",
B2249&lt;50,"40-49",
B2249&lt;60,"50-59",
TRUE,"60+"
)</f>
        <v>21-29</v>
      </c>
      <c r="W2249" s="24">
        <f t="shared" si="105"/>
        <v>11060000</v>
      </c>
      <c r="X2249" s="24">
        <f t="shared" si="106"/>
        <v>926666.66666666663</v>
      </c>
      <c r="Y2249" s="25">
        <f t="shared" si="107"/>
        <v>0.55300000000000005</v>
      </c>
      <c r="Z2249" s="2" t="str" cm="1">
        <f t="array" ref="Z2249">_xlfn.IFS(Y2249&lt;=25%,"Low",
Y2249&lt;=50%,"Moderate",
Y2249&lt;=75%,"High",
Y2249&lt;=100%,"Very High",
TRUE,"Over Limit"
)</f>
        <v>High</v>
      </c>
      <c r="AA2249" s="2" cm="1">
        <f t="array" ref="AA2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9" s="2" t="str" cm="1">
        <f t="array" ref="AB2249">_xlfn.IFS(T2249=0,"No Late Payments",
T2249&lt;=2,"Low",
T2249&lt;=4,"Moderate",
TRUE,"High"
)</f>
        <v>Moderate</v>
      </c>
      <c r="AC2249" s="10" t="str" cm="1">
        <f t="array" ref="AC2249">_xlfn.IFS(
H2249&lt;40000000,"Low",
H2249&lt;60000000,"Medium",
H2249&lt;100000000,"High",
TRUE,"Very High"
)</f>
        <v>Low</v>
      </c>
    </row>
    <row r="2250" spans="1:29">
      <c r="A2250" s="18" t="s">
        <v>2282</v>
      </c>
      <c r="B2250" s="19">
        <v>28</v>
      </c>
      <c r="C2250" s="19" t="s">
        <v>34</v>
      </c>
      <c r="D2250" s="19" t="s">
        <v>23</v>
      </c>
      <c r="E2250" s="19" t="s">
        <v>38</v>
      </c>
      <c r="F2250" s="19" t="s">
        <v>28</v>
      </c>
      <c r="G2250" s="20">
        <v>10300000</v>
      </c>
      <c r="H2250" s="20">
        <v>56000000</v>
      </c>
      <c r="I2250" s="19">
        <v>82</v>
      </c>
      <c r="J2250" s="19">
        <v>0</v>
      </c>
      <c r="K2250" s="19">
        <v>0</v>
      </c>
      <c r="L2250" s="19">
        <v>2</v>
      </c>
      <c r="M2250" s="20">
        <v>24910000</v>
      </c>
      <c r="N2250" s="20">
        <v>29230000</v>
      </c>
      <c r="O2250" s="20">
        <v>21860000</v>
      </c>
      <c r="P2250" s="20">
        <v>4830000</v>
      </c>
      <c r="Q2250" s="20">
        <v>14280000</v>
      </c>
      <c r="R2250" s="20">
        <v>5970000</v>
      </c>
      <c r="S2250" s="20">
        <v>4120000</v>
      </c>
      <c r="T2250" s="19">
        <v>2</v>
      </c>
      <c r="U2250" s="19">
        <v>0</v>
      </c>
      <c r="V2250" s="2" t="str" cm="1">
        <f t="array" ref="V2250">_xlfn.IFS(B2250&lt;30,"21-29",
B2250&lt;40,"30-39",
B2250&lt;50,"40-49",
B2250&lt;60,"50-59",
TRUE,"60+"
)</f>
        <v>21-29</v>
      </c>
      <c r="W2250" s="24">
        <f t="shared" si="105"/>
        <v>25333333.333333332</v>
      </c>
      <c r="X2250" s="24">
        <f t="shared" si="106"/>
        <v>8360000</v>
      </c>
      <c r="Y2250" s="25">
        <f t="shared" si="107"/>
        <v>0.45238095238095238</v>
      </c>
      <c r="Z2250" s="2" t="str" cm="1">
        <f t="array" ref="Z2250">_xlfn.IFS(Y2250&lt;=25%,"Low",
Y2250&lt;=50%,"Moderate",
Y2250&lt;=75%,"High",
Y2250&lt;=100%,"Very High",
TRUE,"Over Limit"
)</f>
        <v>Moderate</v>
      </c>
      <c r="AA2250" s="2" cm="1">
        <f t="array" ref="AA2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0" s="2" t="str" cm="1">
        <f t="array" ref="AB2250">_xlfn.IFS(T2250=0,"No Late Payments",
T2250&lt;=2,"Low",
T2250&lt;=4,"Moderate",
TRUE,"High"
)</f>
        <v>Low</v>
      </c>
      <c r="AC2250" s="10" t="str" cm="1">
        <f t="array" ref="AC2250">_xlfn.IFS(
H2250&lt;40000000,"Low",
H2250&lt;60000000,"Medium",
H2250&lt;100000000,"High",
TRUE,"Very High"
)</f>
        <v>Medium</v>
      </c>
    </row>
    <row r="2251" spans="1:29">
      <c r="A2251" s="21" t="s">
        <v>2283</v>
      </c>
      <c r="B2251" s="22">
        <v>38</v>
      </c>
      <c r="C2251" s="22" t="s">
        <v>22</v>
      </c>
      <c r="D2251" s="22" t="s">
        <v>46</v>
      </c>
      <c r="E2251" s="22" t="s">
        <v>24</v>
      </c>
      <c r="F2251" s="22" t="s">
        <v>28</v>
      </c>
      <c r="G2251" s="23">
        <v>12600000</v>
      </c>
      <c r="H2251" s="23">
        <v>29000000</v>
      </c>
      <c r="I2251" s="22">
        <v>52</v>
      </c>
      <c r="J2251" s="22">
        <v>0</v>
      </c>
      <c r="K2251" s="22">
        <v>0</v>
      </c>
      <c r="L2251" s="22">
        <v>0</v>
      </c>
      <c r="M2251" s="23">
        <v>9260000</v>
      </c>
      <c r="N2251" s="23">
        <v>6470000</v>
      </c>
      <c r="O2251" s="23">
        <v>7430000</v>
      </c>
      <c r="P2251" s="23">
        <v>4780000</v>
      </c>
      <c r="Q2251" s="23">
        <v>2810000</v>
      </c>
      <c r="R2251" s="23">
        <v>6800000</v>
      </c>
      <c r="S2251" s="23">
        <v>630000</v>
      </c>
      <c r="T2251" s="22">
        <v>1</v>
      </c>
      <c r="U2251" s="22">
        <v>0</v>
      </c>
      <c r="V2251" s="2" t="str" cm="1">
        <f t="array" ref="V2251">_xlfn.IFS(B2251&lt;30,"21-29",
B2251&lt;40,"30-39",
B2251&lt;50,"40-49",
B2251&lt;60,"50-59",
TRUE,"60+"
)</f>
        <v>30-39</v>
      </c>
      <c r="W2251" s="24">
        <f t="shared" si="105"/>
        <v>7720000</v>
      </c>
      <c r="X2251" s="24">
        <f t="shared" si="106"/>
        <v>4796666.666666667</v>
      </c>
      <c r="Y2251" s="25">
        <f t="shared" si="107"/>
        <v>0.26620689655172414</v>
      </c>
      <c r="Z2251" s="2" t="str" cm="1">
        <f t="array" ref="Z2251">_xlfn.IFS(Y2251&lt;=25%,"Low",
Y2251&lt;=50%,"Moderate",
Y2251&lt;=75%,"High",
Y2251&lt;=100%,"Very High",
TRUE,"Over Limit"
)</f>
        <v>Moderate</v>
      </c>
      <c r="AA2251" s="2" cm="1">
        <f t="array" ref="AA2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1" s="2" t="str" cm="1">
        <f t="array" ref="AB2251">_xlfn.IFS(T2251=0,"No Late Payments",
T2251&lt;=2,"Low",
T2251&lt;=4,"Moderate",
TRUE,"High"
)</f>
        <v>Low</v>
      </c>
      <c r="AC2251" s="10" t="str" cm="1">
        <f t="array" ref="AC2251">_xlfn.IFS(
H2251&lt;40000000,"Low",
H2251&lt;60000000,"Medium",
H2251&lt;100000000,"High",
TRUE,"Very High"
)</f>
        <v>Low</v>
      </c>
    </row>
    <row r="2252" spans="1:29">
      <c r="A2252" s="18" t="s">
        <v>2284</v>
      </c>
      <c r="B2252" s="19">
        <v>49</v>
      </c>
      <c r="C2252" s="19" t="s">
        <v>22</v>
      </c>
      <c r="D2252" s="19" t="s">
        <v>23</v>
      </c>
      <c r="E2252" s="19" t="s">
        <v>38</v>
      </c>
      <c r="F2252" s="19" t="s">
        <v>25</v>
      </c>
      <c r="G2252" s="20">
        <v>14800000</v>
      </c>
      <c r="H2252" s="20">
        <v>76000000</v>
      </c>
      <c r="I2252" s="19">
        <v>94</v>
      </c>
      <c r="J2252" s="19">
        <v>0</v>
      </c>
      <c r="K2252" s="19">
        <v>0</v>
      </c>
      <c r="L2252" s="19">
        <v>0</v>
      </c>
      <c r="M2252" s="20">
        <v>13520000</v>
      </c>
      <c r="N2252" s="20">
        <v>5880000</v>
      </c>
      <c r="O2252" s="20">
        <v>8460000</v>
      </c>
      <c r="P2252" s="20">
        <v>5260000</v>
      </c>
      <c r="Q2252" s="20">
        <v>1300000</v>
      </c>
      <c r="R2252" s="20">
        <v>8020000</v>
      </c>
      <c r="S2252" s="20">
        <v>970000</v>
      </c>
      <c r="T2252" s="19">
        <v>0</v>
      </c>
      <c r="U2252" s="19">
        <v>0</v>
      </c>
      <c r="V2252" s="2" t="str" cm="1">
        <f t="array" ref="V2252">_xlfn.IFS(B2252&lt;30,"21-29",
B2252&lt;40,"30-39",
B2252&lt;50,"40-49",
B2252&lt;60,"50-59",
TRUE,"60+"
)</f>
        <v>40-49</v>
      </c>
      <c r="W2252" s="24">
        <f t="shared" si="105"/>
        <v>9286666.666666666</v>
      </c>
      <c r="X2252" s="24">
        <f t="shared" si="106"/>
        <v>4860000</v>
      </c>
      <c r="Y2252" s="25">
        <f t="shared" si="107"/>
        <v>0.12219298245614034</v>
      </c>
      <c r="Z2252" s="2" t="str" cm="1">
        <f t="array" ref="Z2252">_xlfn.IFS(Y2252&lt;=25%,"Low",
Y2252&lt;=50%,"Moderate",
Y2252&lt;=75%,"High",
Y2252&lt;=100%,"Very High",
TRUE,"Over Limit"
)</f>
        <v>Low</v>
      </c>
      <c r="AA2252" s="2" cm="1">
        <f t="array" ref="AA2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2" s="2" t="str" cm="1">
        <f t="array" ref="AB2252">_xlfn.IFS(T2252=0,"No Late Payments",
T2252&lt;=2,"Low",
T2252&lt;=4,"Moderate",
TRUE,"High"
)</f>
        <v>No Late Payments</v>
      </c>
      <c r="AC2252" s="10" t="str" cm="1">
        <f t="array" ref="AC2252">_xlfn.IFS(
H2252&lt;40000000,"Low",
H2252&lt;60000000,"Medium",
H2252&lt;100000000,"High",
TRUE,"Very High"
)</f>
        <v>High</v>
      </c>
    </row>
    <row r="2253" spans="1:29">
      <c r="A2253" s="21" t="s">
        <v>2285</v>
      </c>
      <c r="B2253" s="22">
        <v>27</v>
      </c>
      <c r="C2253" s="22" t="s">
        <v>22</v>
      </c>
      <c r="D2253" s="22" t="s">
        <v>23</v>
      </c>
      <c r="E2253" s="22" t="s">
        <v>24</v>
      </c>
      <c r="F2253" s="22" t="s">
        <v>48</v>
      </c>
      <c r="G2253" s="23">
        <v>15300000</v>
      </c>
      <c r="H2253" s="23">
        <v>42000000</v>
      </c>
      <c r="I2253" s="22">
        <v>43</v>
      </c>
      <c r="J2253" s="22">
        <v>2</v>
      </c>
      <c r="K2253" s="22">
        <v>1</v>
      </c>
      <c r="L2253" s="22">
        <v>0</v>
      </c>
      <c r="M2253" s="23">
        <v>23130000</v>
      </c>
      <c r="N2253" s="23">
        <v>23880000</v>
      </c>
      <c r="O2253" s="23">
        <v>21010000</v>
      </c>
      <c r="P2253" s="23">
        <v>730000</v>
      </c>
      <c r="Q2253" s="23">
        <v>8330000</v>
      </c>
      <c r="R2253" s="23">
        <v>18060000</v>
      </c>
      <c r="S2253" s="23">
        <v>4010000</v>
      </c>
      <c r="T2253" s="22">
        <v>3</v>
      </c>
      <c r="U2253" s="22">
        <v>1</v>
      </c>
      <c r="V2253" s="2" t="str" cm="1">
        <f t="array" ref="V2253">_xlfn.IFS(B2253&lt;30,"21-29",
B2253&lt;40,"30-39",
B2253&lt;50,"40-49",
B2253&lt;60,"50-59",
TRUE,"60+"
)</f>
        <v>21-29</v>
      </c>
      <c r="W2253" s="24">
        <f t="shared" si="105"/>
        <v>22673333.333333332</v>
      </c>
      <c r="X2253" s="24">
        <f t="shared" si="106"/>
        <v>9040000</v>
      </c>
      <c r="Y2253" s="25">
        <f t="shared" si="107"/>
        <v>0.53984126984126979</v>
      </c>
      <c r="Z2253" s="2" t="str" cm="1">
        <f t="array" ref="Z2253">_xlfn.IFS(Y2253&lt;=25%,"Low",
Y2253&lt;=50%,"Moderate",
Y2253&lt;=75%,"High",
Y2253&lt;=100%,"Very High",
TRUE,"Over Limit"
)</f>
        <v>High</v>
      </c>
      <c r="AA2253" s="2" cm="1">
        <f t="array" ref="AA2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53" s="2" t="str" cm="1">
        <f t="array" ref="AB2253">_xlfn.IFS(T2253=0,"No Late Payments",
T2253&lt;=2,"Low",
T2253&lt;=4,"Moderate",
TRUE,"High"
)</f>
        <v>Moderate</v>
      </c>
      <c r="AC2253" s="10" t="str" cm="1">
        <f t="array" ref="AC2253">_xlfn.IFS(
H2253&lt;40000000,"Low",
H2253&lt;60000000,"Medium",
H2253&lt;100000000,"High",
TRUE,"Very High"
)</f>
        <v>Medium</v>
      </c>
    </row>
    <row r="2254" spans="1:29">
      <c r="A2254" s="18" t="s">
        <v>2286</v>
      </c>
      <c r="B2254" s="19">
        <v>44</v>
      </c>
      <c r="C2254" s="19" t="s">
        <v>34</v>
      </c>
      <c r="D2254" s="19" t="s">
        <v>27</v>
      </c>
      <c r="E2254" s="19" t="s">
        <v>24</v>
      </c>
      <c r="F2254" s="19" t="s">
        <v>41</v>
      </c>
      <c r="G2254" s="20">
        <v>6800000</v>
      </c>
      <c r="H2254" s="20">
        <v>25000000</v>
      </c>
      <c r="I2254" s="19">
        <v>76</v>
      </c>
      <c r="J2254" s="19">
        <v>0</v>
      </c>
      <c r="K2254" s="19">
        <v>0</v>
      </c>
      <c r="L2254" s="19">
        <v>0</v>
      </c>
      <c r="M2254" s="20">
        <v>190000</v>
      </c>
      <c r="N2254" s="20">
        <v>2390000</v>
      </c>
      <c r="O2254" s="20">
        <v>4810000</v>
      </c>
      <c r="P2254" s="20">
        <v>190000</v>
      </c>
      <c r="Q2254" s="20">
        <v>1520000</v>
      </c>
      <c r="R2254" s="20">
        <v>840000</v>
      </c>
      <c r="S2254" s="20">
        <v>590000</v>
      </c>
      <c r="T2254" s="19">
        <v>0</v>
      </c>
      <c r="U2254" s="19">
        <v>0</v>
      </c>
      <c r="V2254" s="2" t="str" cm="1">
        <f t="array" ref="V2254">_xlfn.IFS(B2254&lt;30,"21-29",
B2254&lt;40,"30-39",
B2254&lt;50,"40-49",
B2254&lt;60,"50-59",
TRUE,"60+"
)</f>
        <v>40-49</v>
      </c>
      <c r="W2254" s="24">
        <f t="shared" si="105"/>
        <v>2463333.3333333335</v>
      </c>
      <c r="X2254" s="24">
        <f t="shared" si="106"/>
        <v>850000</v>
      </c>
      <c r="Y2254" s="25">
        <f t="shared" si="107"/>
        <v>9.8533333333333334E-2</v>
      </c>
      <c r="Z2254" s="2" t="str" cm="1">
        <f t="array" ref="Z2254">_xlfn.IFS(Y2254&lt;=25%,"Low",
Y2254&lt;=50%,"Moderate",
Y2254&lt;=75%,"High",
Y2254&lt;=100%,"Very High",
TRUE,"Over Limit"
)</f>
        <v>Low</v>
      </c>
      <c r="AA2254" s="2" cm="1">
        <f t="array" ref="AA2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4" s="2" t="str" cm="1">
        <f t="array" ref="AB2254">_xlfn.IFS(T2254=0,"No Late Payments",
T2254&lt;=2,"Low",
T2254&lt;=4,"Moderate",
TRUE,"High"
)</f>
        <v>No Late Payments</v>
      </c>
      <c r="AC2254" s="10" t="str" cm="1">
        <f t="array" ref="AC2254">_xlfn.IFS(
H2254&lt;40000000,"Low",
H2254&lt;60000000,"Medium",
H2254&lt;100000000,"High",
TRUE,"Very High"
)</f>
        <v>Low</v>
      </c>
    </row>
    <row r="2255" spans="1:29">
      <c r="A2255" s="21" t="s">
        <v>2287</v>
      </c>
      <c r="B2255" s="22">
        <v>24</v>
      </c>
      <c r="C2255" s="22" t="s">
        <v>22</v>
      </c>
      <c r="D2255" s="22" t="s">
        <v>23</v>
      </c>
      <c r="E2255" s="22" t="s">
        <v>38</v>
      </c>
      <c r="F2255" s="22" t="s">
        <v>28</v>
      </c>
      <c r="G2255" s="23">
        <v>9000000</v>
      </c>
      <c r="H2255" s="23">
        <v>51000000</v>
      </c>
      <c r="I2255" s="22">
        <v>55</v>
      </c>
      <c r="J2255" s="22">
        <v>0</v>
      </c>
      <c r="K2255" s="22">
        <v>0</v>
      </c>
      <c r="L2255" s="22">
        <v>0</v>
      </c>
      <c r="M2255" s="23">
        <v>22180000</v>
      </c>
      <c r="N2255" s="23">
        <v>26890000</v>
      </c>
      <c r="O2255" s="23">
        <v>26550000</v>
      </c>
      <c r="P2255" s="23">
        <v>6900000</v>
      </c>
      <c r="Q2255" s="23">
        <v>11640000</v>
      </c>
      <c r="R2255" s="23">
        <v>14050000</v>
      </c>
      <c r="S2255" s="23">
        <v>1000000</v>
      </c>
      <c r="T2255" s="22">
        <v>1</v>
      </c>
      <c r="U2255" s="22">
        <v>0</v>
      </c>
      <c r="V2255" s="2" t="str" cm="1">
        <f t="array" ref="V2255">_xlfn.IFS(B2255&lt;30,"21-29",
B2255&lt;40,"30-39",
B2255&lt;50,"40-49",
B2255&lt;60,"50-59",
TRUE,"60+"
)</f>
        <v>21-29</v>
      </c>
      <c r="W2255" s="24">
        <f t="shared" si="105"/>
        <v>25206666.666666668</v>
      </c>
      <c r="X2255" s="24">
        <f t="shared" si="106"/>
        <v>10863333.333333334</v>
      </c>
      <c r="Y2255" s="25">
        <f t="shared" si="107"/>
        <v>0.49424836601307193</v>
      </c>
      <c r="Z2255" s="2" t="str" cm="1">
        <f t="array" ref="Z2255">_xlfn.IFS(Y2255&lt;=25%,"Low",
Y2255&lt;=50%,"Moderate",
Y2255&lt;=75%,"High",
Y2255&lt;=100%,"Very High",
TRUE,"Over Limit"
)</f>
        <v>Moderate</v>
      </c>
      <c r="AA2255" s="2" cm="1">
        <f t="array" ref="AA2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5" s="2" t="str" cm="1">
        <f t="array" ref="AB2255">_xlfn.IFS(T2255=0,"No Late Payments",
T2255&lt;=2,"Low",
T2255&lt;=4,"Moderate",
TRUE,"High"
)</f>
        <v>Low</v>
      </c>
      <c r="AC2255" s="10" t="str" cm="1">
        <f t="array" ref="AC2255">_xlfn.IFS(
H2255&lt;40000000,"Low",
H2255&lt;60000000,"Medium",
H2255&lt;100000000,"High",
TRUE,"Very High"
)</f>
        <v>Medium</v>
      </c>
    </row>
    <row r="2256" spans="1:29">
      <c r="A2256" s="18" t="s">
        <v>2288</v>
      </c>
      <c r="B2256" s="19">
        <v>21</v>
      </c>
      <c r="C2256" s="19" t="s">
        <v>34</v>
      </c>
      <c r="D2256" s="19" t="s">
        <v>30</v>
      </c>
      <c r="E2256" s="19" t="s">
        <v>24</v>
      </c>
      <c r="F2256" s="19" t="s">
        <v>28</v>
      </c>
      <c r="G2256" s="20">
        <v>6100000</v>
      </c>
      <c r="H2256" s="20">
        <v>24000000</v>
      </c>
      <c r="I2256" s="19">
        <v>3</v>
      </c>
      <c r="J2256" s="19">
        <v>0</v>
      </c>
      <c r="K2256" s="19">
        <v>0</v>
      </c>
      <c r="L2256" s="19">
        <v>0</v>
      </c>
      <c r="M2256" s="20">
        <v>8890000</v>
      </c>
      <c r="N2256" s="20">
        <v>6330000</v>
      </c>
      <c r="O2256" s="20">
        <v>5590000</v>
      </c>
      <c r="P2256" s="20">
        <v>1840000</v>
      </c>
      <c r="Q2256" s="20">
        <v>3040000</v>
      </c>
      <c r="R2256" s="20">
        <v>2810000</v>
      </c>
      <c r="S2256" s="20">
        <v>400000</v>
      </c>
      <c r="T2256" s="19">
        <v>1</v>
      </c>
      <c r="U2256" s="19">
        <v>0</v>
      </c>
      <c r="V2256" s="2" t="str" cm="1">
        <f t="array" ref="V2256">_xlfn.IFS(B2256&lt;30,"21-29",
B2256&lt;40,"30-39",
B2256&lt;50,"40-49",
B2256&lt;60,"50-59",
TRUE,"60+"
)</f>
        <v>21-29</v>
      </c>
      <c r="W2256" s="24">
        <f t="shared" si="105"/>
        <v>6936666.666666667</v>
      </c>
      <c r="X2256" s="24">
        <f t="shared" si="106"/>
        <v>2563333.3333333335</v>
      </c>
      <c r="Y2256" s="25">
        <f t="shared" si="107"/>
        <v>0.28902777777777777</v>
      </c>
      <c r="Z2256" s="2" t="str" cm="1">
        <f t="array" ref="Z2256">_xlfn.IFS(Y2256&lt;=25%,"Low",
Y2256&lt;=50%,"Moderate",
Y2256&lt;=75%,"High",
Y2256&lt;=100%,"Very High",
TRUE,"Over Limit"
)</f>
        <v>Moderate</v>
      </c>
      <c r="AA2256" s="2" cm="1">
        <f t="array" ref="AA2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6" s="2" t="str" cm="1">
        <f t="array" ref="AB2256">_xlfn.IFS(T2256=0,"No Late Payments",
T2256&lt;=2,"Low",
T2256&lt;=4,"Moderate",
TRUE,"High"
)</f>
        <v>Low</v>
      </c>
      <c r="AC2256" s="10" t="str" cm="1">
        <f t="array" ref="AC2256">_xlfn.IFS(
H2256&lt;40000000,"Low",
H2256&lt;60000000,"Medium",
H2256&lt;100000000,"High",
TRUE,"Very High"
)</f>
        <v>Low</v>
      </c>
    </row>
    <row r="2257" spans="1:29">
      <c r="A2257" s="21" t="s">
        <v>2289</v>
      </c>
      <c r="B2257" s="22">
        <v>53</v>
      </c>
      <c r="C2257" s="22" t="s">
        <v>22</v>
      </c>
      <c r="D2257" s="22" t="s">
        <v>30</v>
      </c>
      <c r="E2257" s="22" t="s">
        <v>24</v>
      </c>
      <c r="F2257" s="22" t="s">
        <v>25</v>
      </c>
      <c r="G2257" s="23">
        <v>8600000</v>
      </c>
      <c r="H2257" s="23">
        <v>54000000</v>
      </c>
      <c r="I2257" s="22">
        <v>164</v>
      </c>
      <c r="J2257" s="22">
        <v>0</v>
      </c>
      <c r="K2257" s="22">
        <v>2</v>
      </c>
      <c r="L2257" s="22">
        <v>2</v>
      </c>
      <c r="M2257" s="23">
        <v>52140000</v>
      </c>
      <c r="N2257" s="23">
        <v>43590000</v>
      </c>
      <c r="O2257" s="23">
        <v>44580000</v>
      </c>
      <c r="P2257" s="23">
        <v>8800000</v>
      </c>
      <c r="Q2257" s="23">
        <v>8980000</v>
      </c>
      <c r="R2257" s="23">
        <v>5430000</v>
      </c>
      <c r="S2257" s="23">
        <v>4000000</v>
      </c>
      <c r="T2257" s="22">
        <v>2</v>
      </c>
      <c r="U2257" s="22">
        <v>1</v>
      </c>
      <c r="V2257" s="2" t="str" cm="1">
        <f t="array" ref="V2257">_xlfn.IFS(B2257&lt;30,"21-29",
B2257&lt;40,"30-39",
B2257&lt;50,"40-49",
B2257&lt;60,"50-59",
TRUE,"60+"
)</f>
        <v>50-59</v>
      </c>
      <c r="W2257" s="24">
        <f t="shared" si="105"/>
        <v>46770000</v>
      </c>
      <c r="X2257" s="24">
        <f t="shared" si="106"/>
        <v>7736666.666666667</v>
      </c>
      <c r="Y2257" s="25">
        <f t="shared" si="107"/>
        <v>0.86611111111111116</v>
      </c>
      <c r="Z2257" s="2" t="str" cm="1">
        <f t="array" ref="Z2257">_xlfn.IFS(Y2257&lt;=25%,"Low",
Y2257&lt;=50%,"Moderate",
Y2257&lt;=75%,"High",
Y2257&lt;=100%,"Very High",
TRUE,"Over Limit"
)</f>
        <v>Very High</v>
      </c>
      <c r="AA2257" s="2" cm="1">
        <f t="array" ref="AA2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57" s="2" t="str" cm="1">
        <f t="array" ref="AB2257">_xlfn.IFS(T2257=0,"No Late Payments",
T2257&lt;=2,"Low",
T2257&lt;=4,"Moderate",
TRUE,"High"
)</f>
        <v>Low</v>
      </c>
      <c r="AC2257" s="10" t="str" cm="1">
        <f t="array" ref="AC2257">_xlfn.IFS(
H2257&lt;40000000,"Low",
H2257&lt;60000000,"Medium",
H2257&lt;100000000,"High",
TRUE,"Very High"
)</f>
        <v>Medium</v>
      </c>
    </row>
    <row r="2258" spans="1:29">
      <c r="A2258" s="18" t="s">
        <v>2290</v>
      </c>
      <c r="B2258" s="19">
        <v>26</v>
      </c>
      <c r="C2258" s="19" t="s">
        <v>34</v>
      </c>
      <c r="D2258" s="19" t="s">
        <v>23</v>
      </c>
      <c r="E2258" s="19" t="s">
        <v>38</v>
      </c>
      <c r="F2258" s="19" t="s">
        <v>28</v>
      </c>
      <c r="G2258" s="20">
        <v>8900000</v>
      </c>
      <c r="H2258" s="20">
        <v>48000000</v>
      </c>
      <c r="I2258" s="19">
        <v>65</v>
      </c>
      <c r="J2258" s="19">
        <v>0</v>
      </c>
      <c r="K2258" s="19">
        <v>0</v>
      </c>
      <c r="L2258" s="19">
        <v>0</v>
      </c>
      <c r="M2258" s="20">
        <v>21530000</v>
      </c>
      <c r="N2258" s="20">
        <v>15280000</v>
      </c>
      <c r="O2258" s="20">
        <v>13470000</v>
      </c>
      <c r="P2258" s="20">
        <v>11190000</v>
      </c>
      <c r="Q2258" s="20">
        <v>6850000</v>
      </c>
      <c r="R2258" s="20">
        <v>3580000</v>
      </c>
      <c r="S2258" s="20">
        <v>1040000</v>
      </c>
      <c r="T2258" s="19">
        <v>0</v>
      </c>
      <c r="U2258" s="19">
        <v>0</v>
      </c>
      <c r="V2258" s="2" t="str" cm="1">
        <f t="array" ref="V2258">_xlfn.IFS(B2258&lt;30,"21-29",
B2258&lt;40,"30-39",
B2258&lt;50,"40-49",
B2258&lt;60,"50-59",
TRUE,"60+"
)</f>
        <v>21-29</v>
      </c>
      <c r="W2258" s="24">
        <f t="shared" si="105"/>
        <v>16760000</v>
      </c>
      <c r="X2258" s="24">
        <f t="shared" si="106"/>
        <v>7206666.666666667</v>
      </c>
      <c r="Y2258" s="25">
        <f t="shared" si="107"/>
        <v>0.34916666666666668</v>
      </c>
      <c r="Z2258" s="2" t="str" cm="1">
        <f t="array" ref="Z2258">_xlfn.IFS(Y2258&lt;=25%,"Low",
Y2258&lt;=50%,"Moderate",
Y2258&lt;=75%,"High",
Y2258&lt;=100%,"Very High",
TRUE,"Over Limit"
)</f>
        <v>Moderate</v>
      </c>
      <c r="AA2258" s="2" cm="1">
        <f t="array" ref="AA2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8" s="2" t="str" cm="1">
        <f t="array" ref="AB2258">_xlfn.IFS(T2258=0,"No Late Payments",
T2258&lt;=2,"Low",
T2258&lt;=4,"Moderate",
TRUE,"High"
)</f>
        <v>No Late Payments</v>
      </c>
      <c r="AC2258" s="10" t="str" cm="1">
        <f t="array" ref="AC2258">_xlfn.IFS(
H2258&lt;40000000,"Low",
H2258&lt;60000000,"Medium",
H2258&lt;100000000,"High",
TRUE,"Very High"
)</f>
        <v>Medium</v>
      </c>
    </row>
    <row r="2259" spans="1:29">
      <c r="A2259" s="21" t="s">
        <v>2291</v>
      </c>
      <c r="B2259" s="22">
        <v>24</v>
      </c>
      <c r="C2259" s="22" t="s">
        <v>22</v>
      </c>
      <c r="D2259" s="22" t="s">
        <v>27</v>
      </c>
      <c r="E2259" s="22" t="s">
        <v>38</v>
      </c>
      <c r="F2259" s="22" t="s">
        <v>28</v>
      </c>
      <c r="G2259" s="23">
        <v>7400000</v>
      </c>
      <c r="H2259" s="23">
        <v>37000000</v>
      </c>
      <c r="I2259" s="22">
        <v>26</v>
      </c>
      <c r="J2259" s="22">
        <v>0</v>
      </c>
      <c r="K2259" s="22">
        <v>0</v>
      </c>
      <c r="L2259" s="22">
        <v>0</v>
      </c>
      <c r="M2259" s="23">
        <v>5190000</v>
      </c>
      <c r="N2259" s="23">
        <v>3890000</v>
      </c>
      <c r="O2259" s="23">
        <v>5900000</v>
      </c>
      <c r="P2259" s="23">
        <v>2410000</v>
      </c>
      <c r="Q2259" s="23">
        <v>850000</v>
      </c>
      <c r="R2259" s="23">
        <v>1370000</v>
      </c>
      <c r="S2259" s="23">
        <v>820000</v>
      </c>
      <c r="T2259" s="22">
        <v>0</v>
      </c>
      <c r="U2259" s="22">
        <v>0</v>
      </c>
      <c r="V2259" s="2" t="str" cm="1">
        <f t="array" ref="V2259">_xlfn.IFS(B2259&lt;30,"21-29",
B2259&lt;40,"30-39",
B2259&lt;50,"40-49",
B2259&lt;60,"50-59",
TRUE,"60+"
)</f>
        <v>21-29</v>
      </c>
      <c r="W2259" s="24">
        <f t="shared" si="105"/>
        <v>4993333.333333333</v>
      </c>
      <c r="X2259" s="24">
        <f t="shared" si="106"/>
        <v>1543333.3333333333</v>
      </c>
      <c r="Y2259" s="25">
        <f t="shared" si="107"/>
        <v>0.13495495495495494</v>
      </c>
      <c r="Z2259" s="2" t="str" cm="1">
        <f t="array" ref="Z2259">_xlfn.IFS(Y2259&lt;=25%,"Low",
Y2259&lt;=50%,"Moderate",
Y2259&lt;=75%,"High",
Y2259&lt;=100%,"Very High",
TRUE,"Over Limit"
)</f>
        <v>Low</v>
      </c>
      <c r="AA2259" s="2" cm="1">
        <f t="array" ref="AA2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9" s="2" t="str" cm="1">
        <f t="array" ref="AB2259">_xlfn.IFS(T2259=0,"No Late Payments",
T2259&lt;=2,"Low",
T2259&lt;=4,"Moderate",
TRUE,"High"
)</f>
        <v>No Late Payments</v>
      </c>
      <c r="AC2259" s="10" t="str" cm="1">
        <f t="array" ref="AC2259">_xlfn.IFS(
H2259&lt;40000000,"Low",
H2259&lt;60000000,"Medium",
H2259&lt;100000000,"High",
TRUE,"Very High"
)</f>
        <v>Low</v>
      </c>
    </row>
    <row r="2260" spans="1:29">
      <c r="A2260" s="18" t="s">
        <v>2292</v>
      </c>
      <c r="B2260" s="19">
        <v>27</v>
      </c>
      <c r="C2260" s="19" t="s">
        <v>34</v>
      </c>
      <c r="D2260" s="19" t="s">
        <v>23</v>
      </c>
      <c r="E2260" s="19" t="s">
        <v>31</v>
      </c>
      <c r="F2260" s="19" t="s">
        <v>28</v>
      </c>
      <c r="G2260" s="20">
        <v>7200000</v>
      </c>
      <c r="H2260" s="20">
        <v>24000000</v>
      </c>
      <c r="I2260" s="19">
        <v>58</v>
      </c>
      <c r="J2260" s="19">
        <v>2</v>
      </c>
      <c r="K2260" s="19">
        <v>0</v>
      </c>
      <c r="L2260" s="19">
        <v>0</v>
      </c>
      <c r="M2260" s="20">
        <v>780000</v>
      </c>
      <c r="N2260" s="20">
        <v>4980000</v>
      </c>
      <c r="O2260" s="20">
        <v>7400000</v>
      </c>
      <c r="P2260" s="20">
        <v>260000</v>
      </c>
      <c r="Q2260" s="20">
        <v>2500000</v>
      </c>
      <c r="R2260" s="20">
        <v>6050000</v>
      </c>
      <c r="S2260" s="20">
        <v>590000</v>
      </c>
      <c r="T2260" s="19">
        <v>3</v>
      </c>
      <c r="U2260" s="19">
        <v>0</v>
      </c>
      <c r="V2260" s="2" t="str" cm="1">
        <f t="array" ref="V2260">_xlfn.IFS(B2260&lt;30,"21-29",
B2260&lt;40,"30-39",
B2260&lt;50,"40-49",
B2260&lt;60,"50-59",
TRUE,"60+"
)</f>
        <v>21-29</v>
      </c>
      <c r="W2260" s="24">
        <f t="shared" si="105"/>
        <v>4386666.666666667</v>
      </c>
      <c r="X2260" s="24">
        <f t="shared" si="106"/>
        <v>2936666.6666666665</v>
      </c>
      <c r="Y2260" s="25">
        <f t="shared" si="107"/>
        <v>0.18277777777777779</v>
      </c>
      <c r="Z2260" s="2" t="str" cm="1">
        <f t="array" ref="Z2260">_xlfn.IFS(Y2260&lt;=25%,"Low",
Y2260&lt;=50%,"Moderate",
Y2260&lt;=75%,"High",
Y2260&lt;=100%,"Very High",
TRUE,"Over Limit"
)</f>
        <v>Low</v>
      </c>
      <c r="AA2260" s="2" cm="1">
        <f t="array" ref="AA2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60" s="2" t="str" cm="1">
        <f t="array" ref="AB2260">_xlfn.IFS(T2260=0,"No Late Payments",
T2260&lt;=2,"Low",
T2260&lt;=4,"Moderate",
TRUE,"High"
)</f>
        <v>Moderate</v>
      </c>
      <c r="AC2260" s="10" t="str" cm="1">
        <f t="array" ref="AC2260">_xlfn.IFS(
H2260&lt;40000000,"Low",
H2260&lt;60000000,"Medium",
H2260&lt;100000000,"High",
TRUE,"Very High"
)</f>
        <v>Low</v>
      </c>
    </row>
    <row r="2261" spans="1:29">
      <c r="A2261" s="21" t="s">
        <v>2293</v>
      </c>
      <c r="B2261" s="22">
        <v>25</v>
      </c>
      <c r="C2261" s="22" t="s">
        <v>22</v>
      </c>
      <c r="D2261" s="22" t="s">
        <v>27</v>
      </c>
      <c r="E2261" s="22" t="s">
        <v>38</v>
      </c>
      <c r="F2261" s="22" t="s">
        <v>48</v>
      </c>
      <c r="G2261" s="23">
        <v>13700000</v>
      </c>
      <c r="H2261" s="23">
        <v>55000000</v>
      </c>
      <c r="I2261" s="22">
        <v>34</v>
      </c>
      <c r="J2261" s="22">
        <v>0</v>
      </c>
      <c r="K2261" s="22">
        <v>0</v>
      </c>
      <c r="L2261" s="22">
        <v>0</v>
      </c>
      <c r="M2261" s="23">
        <v>17740000</v>
      </c>
      <c r="N2261" s="23">
        <v>17280000</v>
      </c>
      <c r="O2261" s="23">
        <v>26600000</v>
      </c>
      <c r="P2261" s="23">
        <v>7310000</v>
      </c>
      <c r="Q2261" s="23">
        <v>6800000</v>
      </c>
      <c r="R2261" s="23">
        <v>7290000</v>
      </c>
      <c r="S2261" s="23">
        <v>3660000</v>
      </c>
      <c r="T2261" s="22">
        <v>0</v>
      </c>
      <c r="U2261" s="22">
        <v>0</v>
      </c>
      <c r="V2261" s="2" t="str" cm="1">
        <f t="array" ref="V2261">_xlfn.IFS(B2261&lt;30,"21-29",
B2261&lt;40,"30-39",
B2261&lt;50,"40-49",
B2261&lt;60,"50-59",
TRUE,"60+"
)</f>
        <v>21-29</v>
      </c>
      <c r="W2261" s="24">
        <f t="shared" si="105"/>
        <v>20540000</v>
      </c>
      <c r="X2261" s="24">
        <f t="shared" si="106"/>
        <v>7133333.333333333</v>
      </c>
      <c r="Y2261" s="25">
        <f t="shared" si="107"/>
        <v>0.37345454545454543</v>
      </c>
      <c r="Z2261" s="2" t="str" cm="1">
        <f t="array" ref="Z2261">_xlfn.IFS(Y2261&lt;=25%,"Low",
Y2261&lt;=50%,"Moderate",
Y2261&lt;=75%,"High",
Y2261&lt;=100%,"Very High",
TRUE,"Over Limit"
)</f>
        <v>Moderate</v>
      </c>
      <c r="AA2261" s="2" cm="1">
        <f t="array" ref="AA2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1" s="2" t="str" cm="1">
        <f t="array" ref="AB2261">_xlfn.IFS(T2261=0,"No Late Payments",
T2261&lt;=2,"Low",
T2261&lt;=4,"Moderate",
TRUE,"High"
)</f>
        <v>No Late Payments</v>
      </c>
      <c r="AC2261" s="10" t="str" cm="1">
        <f t="array" ref="AC2261">_xlfn.IFS(
H2261&lt;40000000,"Low",
H2261&lt;60000000,"Medium",
H2261&lt;100000000,"High",
TRUE,"Very High"
)</f>
        <v>Medium</v>
      </c>
    </row>
    <row r="2262" spans="1:29">
      <c r="A2262" s="18" t="s">
        <v>2294</v>
      </c>
      <c r="B2262" s="19">
        <v>30</v>
      </c>
      <c r="C2262" s="19" t="s">
        <v>34</v>
      </c>
      <c r="D2262" s="19" t="s">
        <v>23</v>
      </c>
      <c r="E2262" s="19" t="s">
        <v>24</v>
      </c>
      <c r="F2262" s="19" t="s">
        <v>28</v>
      </c>
      <c r="G2262" s="20">
        <v>9500000</v>
      </c>
      <c r="H2262" s="20">
        <v>45000000</v>
      </c>
      <c r="I2262" s="19">
        <v>78</v>
      </c>
      <c r="J2262" s="19">
        <v>0</v>
      </c>
      <c r="K2262" s="19">
        <v>0</v>
      </c>
      <c r="L2262" s="19">
        <v>0</v>
      </c>
      <c r="M2262" s="20">
        <v>24260000</v>
      </c>
      <c r="N2262" s="20">
        <v>14830000</v>
      </c>
      <c r="O2262" s="20">
        <v>15140000</v>
      </c>
      <c r="P2262" s="20">
        <v>10140000</v>
      </c>
      <c r="Q2262" s="20">
        <v>4240000</v>
      </c>
      <c r="R2262" s="20">
        <v>4740000</v>
      </c>
      <c r="S2262" s="20">
        <v>2000000</v>
      </c>
      <c r="T2262" s="19">
        <v>1</v>
      </c>
      <c r="U2262" s="19">
        <v>0</v>
      </c>
      <c r="V2262" s="2" t="str" cm="1">
        <f t="array" ref="V2262">_xlfn.IFS(B2262&lt;30,"21-29",
B2262&lt;40,"30-39",
B2262&lt;50,"40-49",
B2262&lt;60,"50-59",
TRUE,"60+"
)</f>
        <v>30-39</v>
      </c>
      <c r="W2262" s="24">
        <f t="shared" si="105"/>
        <v>18076666.666666668</v>
      </c>
      <c r="X2262" s="24">
        <f t="shared" si="106"/>
        <v>6373333.333333333</v>
      </c>
      <c r="Y2262" s="25">
        <f t="shared" si="107"/>
        <v>0.40170370370370373</v>
      </c>
      <c r="Z2262" s="2" t="str" cm="1">
        <f t="array" ref="Z2262">_xlfn.IFS(Y2262&lt;=25%,"Low",
Y2262&lt;=50%,"Moderate",
Y2262&lt;=75%,"High",
Y2262&lt;=100%,"Very High",
TRUE,"Over Limit"
)</f>
        <v>Moderate</v>
      </c>
      <c r="AA2262" s="2" cm="1">
        <f t="array" ref="AA2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2" s="2" t="str" cm="1">
        <f t="array" ref="AB2262">_xlfn.IFS(T2262=0,"No Late Payments",
T2262&lt;=2,"Low",
T2262&lt;=4,"Moderate",
TRUE,"High"
)</f>
        <v>Low</v>
      </c>
      <c r="AC2262" s="10" t="str" cm="1">
        <f t="array" ref="AC2262">_xlfn.IFS(
H2262&lt;40000000,"Low",
H2262&lt;60000000,"Medium",
H2262&lt;100000000,"High",
TRUE,"Very High"
)</f>
        <v>Medium</v>
      </c>
    </row>
    <row r="2263" spans="1:29">
      <c r="A2263" s="21" t="s">
        <v>2295</v>
      </c>
      <c r="B2263" s="22">
        <v>33</v>
      </c>
      <c r="C2263" s="22" t="s">
        <v>22</v>
      </c>
      <c r="D2263" s="22" t="s">
        <v>30</v>
      </c>
      <c r="E2263" s="22" t="s">
        <v>38</v>
      </c>
      <c r="F2263" s="22" t="s">
        <v>28</v>
      </c>
      <c r="G2263" s="23">
        <v>10500000</v>
      </c>
      <c r="H2263" s="23">
        <v>20000000</v>
      </c>
      <c r="I2263" s="22">
        <v>33</v>
      </c>
      <c r="J2263" s="22">
        <v>2</v>
      </c>
      <c r="K2263" s="22">
        <v>0</v>
      </c>
      <c r="L2263" s="22">
        <v>0</v>
      </c>
      <c r="M2263" s="23">
        <v>9810000</v>
      </c>
      <c r="N2263" s="23">
        <v>10310000</v>
      </c>
      <c r="O2263" s="23">
        <v>10040000</v>
      </c>
      <c r="P2263" s="23">
        <v>3000000</v>
      </c>
      <c r="Q2263" s="23">
        <v>2780000</v>
      </c>
      <c r="R2263" s="23">
        <v>3280000</v>
      </c>
      <c r="S2263" s="23">
        <v>570000</v>
      </c>
      <c r="T2263" s="22">
        <v>1</v>
      </c>
      <c r="U2263" s="22">
        <v>1</v>
      </c>
      <c r="V2263" s="2" t="str" cm="1">
        <f t="array" ref="V2263">_xlfn.IFS(B2263&lt;30,"21-29",
B2263&lt;40,"30-39",
B2263&lt;50,"40-49",
B2263&lt;60,"50-59",
TRUE,"60+"
)</f>
        <v>30-39</v>
      </c>
      <c r="W2263" s="24">
        <f t="shared" si="105"/>
        <v>10053333.333333334</v>
      </c>
      <c r="X2263" s="24">
        <f t="shared" si="106"/>
        <v>3020000</v>
      </c>
      <c r="Y2263" s="25">
        <f t="shared" si="107"/>
        <v>0.50266666666666671</v>
      </c>
      <c r="Z2263" s="2" t="str" cm="1">
        <f t="array" ref="Z2263">_xlfn.IFS(Y2263&lt;=25%,"Low",
Y2263&lt;=50%,"Moderate",
Y2263&lt;=75%,"High",
Y2263&lt;=100%,"Very High",
TRUE,"Over Limit"
)</f>
        <v>High</v>
      </c>
      <c r="AA2263" s="2" cm="1">
        <f t="array" ref="AA2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3" s="2" t="str" cm="1">
        <f t="array" ref="AB2263">_xlfn.IFS(T2263=0,"No Late Payments",
T2263&lt;=2,"Low",
T2263&lt;=4,"Moderate",
TRUE,"High"
)</f>
        <v>Low</v>
      </c>
      <c r="AC2263" s="10" t="str" cm="1">
        <f t="array" ref="AC2263">_xlfn.IFS(
H2263&lt;40000000,"Low",
H2263&lt;60000000,"Medium",
H2263&lt;100000000,"High",
TRUE,"Very High"
)</f>
        <v>Low</v>
      </c>
    </row>
    <row r="2264" spans="1:29">
      <c r="A2264" s="18" t="s">
        <v>2296</v>
      </c>
      <c r="B2264" s="19">
        <v>61</v>
      </c>
      <c r="C2264" s="19" t="s">
        <v>34</v>
      </c>
      <c r="D2264" s="19" t="s">
        <v>27</v>
      </c>
      <c r="E2264" s="19" t="s">
        <v>31</v>
      </c>
      <c r="F2264" s="19" t="s">
        <v>25</v>
      </c>
      <c r="G2264" s="20">
        <v>11500000</v>
      </c>
      <c r="H2264" s="20">
        <v>51000000</v>
      </c>
      <c r="I2264" s="19">
        <v>171</v>
      </c>
      <c r="J2264" s="19">
        <v>0</v>
      </c>
      <c r="K2264" s="19">
        <v>0</v>
      </c>
      <c r="L2264" s="19">
        <v>0</v>
      </c>
      <c r="M2264" s="20">
        <v>23950000</v>
      </c>
      <c r="N2264" s="20">
        <v>23440000</v>
      </c>
      <c r="O2264" s="20">
        <v>24400000</v>
      </c>
      <c r="P2264" s="20">
        <v>3480000</v>
      </c>
      <c r="Q2264" s="20">
        <v>5460000</v>
      </c>
      <c r="R2264" s="20">
        <v>8860000</v>
      </c>
      <c r="S2264" s="20">
        <v>1300000</v>
      </c>
      <c r="T2264" s="19">
        <v>0</v>
      </c>
      <c r="U2264" s="19">
        <v>0</v>
      </c>
      <c r="V2264" s="2" t="str" cm="1">
        <f t="array" ref="V2264">_xlfn.IFS(B2264&lt;30,"21-29",
B2264&lt;40,"30-39",
B2264&lt;50,"40-49",
B2264&lt;60,"50-59",
TRUE,"60+"
)</f>
        <v>60+</v>
      </c>
      <c r="W2264" s="24">
        <f t="shared" si="105"/>
        <v>23930000</v>
      </c>
      <c r="X2264" s="24">
        <f t="shared" si="106"/>
        <v>5933333.333333333</v>
      </c>
      <c r="Y2264" s="25">
        <f t="shared" si="107"/>
        <v>0.46921568627450982</v>
      </c>
      <c r="Z2264" s="2" t="str" cm="1">
        <f t="array" ref="Z2264">_xlfn.IFS(Y2264&lt;=25%,"Low",
Y2264&lt;=50%,"Moderate",
Y2264&lt;=75%,"High",
Y2264&lt;=100%,"Very High",
TRUE,"Over Limit"
)</f>
        <v>Moderate</v>
      </c>
      <c r="AA2264" s="2" cm="1">
        <f t="array" ref="AA2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4" s="2" t="str" cm="1">
        <f t="array" ref="AB2264">_xlfn.IFS(T2264=0,"No Late Payments",
T2264&lt;=2,"Low",
T2264&lt;=4,"Moderate",
TRUE,"High"
)</f>
        <v>No Late Payments</v>
      </c>
      <c r="AC2264" s="10" t="str" cm="1">
        <f t="array" ref="AC2264">_xlfn.IFS(
H2264&lt;40000000,"Low",
H2264&lt;60000000,"Medium",
H2264&lt;100000000,"High",
TRUE,"Very High"
)</f>
        <v>Medium</v>
      </c>
    </row>
    <row r="2265" spans="1:29">
      <c r="A2265" s="21" t="s">
        <v>2297</v>
      </c>
      <c r="B2265" s="22">
        <v>34</v>
      </c>
      <c r="C2265" s="22" t="s">
        <v>22</v>
      </c>
      <c r="D2265" s="22" t="s">
        <v>23</v>
      </c>
      <c r="E2265" s="22" t="s">
        <v>24</v>
      </c>
      <c r="F2265" s="22" t="s">
        <v>28</v>
      </c>
      <c r="G2265" s="23">
        <v>10200000</v>
      </c>
      <c r="H2265" s="23">
        <v>31000000</v>
      </c>
      <c r="I2265" s="22">
        <v>75</v>
      </c>
      <c r="J2265" s="22">
        <v>0</v>
      </c>
      <c r="K2265" s="22">
        <v>0</v>
      </c>
      <c r="L2265" s="22">
        <v>0</v>
      </c>
      <c r="M2265" s="23">
        <v>12060000</v>
      </c>
      <c r="N2265" s="23">
        <v>6360000</v>
      </c>
      <c r="O2265" s="23">
        <v>7240000</v>
      </c>
      <c r="P2265" s="23">
        <v>4100000</v>
      </c>
      <c r="Q2265" s="23">
        <v>2860000</v>
      </c>
      <c r="R2265" s="23">
        <v>1920000</v>
      </c>
      <c r="S2265" s="23">
        <v>200000</v>
      </c>
      <c r="T2265" s="22">
        <v>1</v>
      </c>
      <c r="U2265" s="22">
        <v>0</v>
      </c>
      <c r="V2265" s="2" t="str" cm="1">
        <f t="array" ref="V2265">_xlfn.IFS(B2265&lt;30,"21-29",
B2265&lt;40,"30-39",
B2265&lt;50,"40-49",
B2265&lt;60,"50-59",
TRUE,"60+"
)</f>
        <v>30-39</v>
      </c>
      <c r="W2265" s="24">
        <f t="shared" si="105"/>
        <v>8553333.333333334</v>
      </c>
      <c r="X2265" s="24">
        <f t="shared" si="106"/>
        <v>2960000</v>
      </c>
      <c r="Y2265" s="25">
        <f t="shared" si="107"/>
        <v>0.27591397849462368</v>
      </c>
      <c r="Z2265" s="2" t="str" cm="1">
        <f t="array" ref="Z2265">_xlfn.IFS(Y2265&lt;=25%,"Low",
Y2265&lt;=50%,"Moderate",
Y2265&lt;=75%,"High",
Y2265&lt;=100%,"Very High",
TRUE,"Over Limit"
)</f>
        <v>Moderate</v>
      </c>
      <c r="AA2265" s="2" cm="1">
        <f t="array" ref="AA2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5" s="2" t="str" cm="1">
        <f t="array" ref="AB2265">_xlfn.IFS(T2265=0,"No Late Payments",
T2265&lt;=2,"Low",
T2265&lt;=4,"Moderate",
TRUE,"High"
)</f>
        <v>Low</v>
      </c>
      <c r="AC2265" s="10" t="str" cm="1">
        <f t="array" ref="AC2265">_xlfn.IFS(
H2265&lt;40000000,"Low",
H2265&lt;60000000,"Medium",
H2265&lt;100000000,"High",
TRUE,"Very High"
)</f>
        <v>Low</v>
      </c>
    </row>
    <row r="2266" spans="1:29">
      <c r="A2266" s="18" t="s">
        <v>2298</v>
      </c>
      <c r="B2266" s="19">
        <v>51</v>
      </c>
      <c r="C2266" s="19" t="s">
        <v>34</v>
      </c>
      <c r="D2266" s="19" t="s">
        <v>23</v>
      </c>
      <c r="E2266" s="19" t="s">
        <v>31</v>
      </c>
      <c r="F2266" s="19" t="s">
        <v>28</v>
      </c>
      <c r="G2266" s="20">
        <v>17100000</v>
      </c>
      <c r="H2266" s="20">
        <v>70000000</v>
      </c>
      <c r="I2266" s="19">
        <v>140</v>
      </c>
      <c r="J2266" s="19">
        <v>0</v>
      </c>
      <c r="K2266" s="19">
        <v>0</v>
      </c>
      <c r="L2266" s="19">
        <v>0</v>
      </c>
      <c r="M2266" s="20">
        <v>37120000</v>
      </c>
      <c r="N2266" s="20">
        <v>30200000</v>
      </c>
      <c r="O2266" s="20">
        <v>28840000</v>
      </c>
      <c r="P2266" s="20">
        <v>30890000</v>
      </c>
      <c r="Q2266" s="20">
        <v>30490000</v>
      </c>
      <c r="R2266" s="20">
        <v>3720000</v>
      </c>
      <c r="S2266" s="20">
        <v>3090000</v>
      </c>
      <c r="T2266" s="19">
        <v>0</v>
      </c>
      <c r="U2266" s="19">
        <v>0</v>
      </c>
      <c r="V2266" s="2" t="str" cm="1">
        <f t="array" ref="V2266">_xlfn.IFS(B2266&lt;30,"21-29",
B2266&lt;40,"30-39",
B2266&lt;50,"40-49",
B2266&lt;60,"50-59",
TRUE,"60+"
)</f>
        <v>50-59</v>
      </c>
      <c r="W2266" s="24">
        <f t="shared" si="105"/>
        <v>32053333.333333332</v>
      </c>
      <c r="X2266" s="24">
        <f t="shared" si="106"/>
        <v>21700000</v>
      </c>
      <c r="Y2266" s="25">
        <f t="shared" si="107"/>
        <v>0.45790476190476187</v>
      </c>
      <c r="Z2266" s="2" t="str" cm="1">
        <f t="array" ref="Z2266">_xlfn.IFS(Y2266&lt;=25%,"Low",
Y2266&lt;=50%,"Moderate",
Y2266&lt;=75%,"High",
Y2266&lt;=100%,"Very High",
TRUE,"Over Limit"
)</f>
        <v>Moderate</v>
      </c>
      <c r="AA2266" s="2" cm="1">
        <f t="array" ref="AA2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6" s="2" t="str" cm="1">
        <f t="array" ref="AB2266">_xlfn.IFS(T2266=0,"No Late Payments",
T2266&lt;=2,"Low",
T2266&lt;=4,"Moderate",
TRUE,"High"
)</f>
        <v>No Late Payments</v>
      </c>
      <c r="AC2266" s="10" t="str" cm="1">
        <f t="array" ref="AC2266">_xlfn.IFS(
H2266&lt;40000000,"Low",
H2266&lt;60000000,"Medium",
H2266&lt;100000000,"High",
TRUE,"Very High"
)</f>
        <v>High</v>
      </c>
    </row>
    <row r="2267" spans="1:29">
      <c r="A2267" s="21" t="s">
        <v>2299</v>
      </c>
      <c r="B2267" s="22">
        <v>25</v>
      </c>
      <c r="C2267" s="22" t="s">
        <v>22</v>
      </c>
      <c r="D2267" s="22" t="s">
        <v>27</v>
      </c>
      <c r="E2267" s="22" t="s">
        <v>38</v>
      </c>
      <c r="F2267" s="22" t="s">
        <v>28</v>
      </c>
      <c r="G2267" s="23">
        <v>7200000</v>
      </c>
      <c r="H2267" s="23">
        <v>39000000</v>
      </c>
      <c r="I2267" s="22">
        <v>17</v>
      </c>
      <c r="J2267" s="22">
        <v>3</v>
      </c>
      <c r="K2267" s="22">
        <v>0</v>
      </c>
      <c r="L2267" s="22">
        <v>0</v>
      </c>
      <c r="M2267" s="23">
        <v>16710000</v>
      </c>
      <c r="N2267" s="23">
        <v>16940000</v>
      </c>
      <c r="O2267" s="23">
        <v>17240000</v>
      </c>
      <c r="P2267" s="23">
        <v>580000</v>
      </c>
      <c r="Q2267" s="23">
        <v>4130000</v>
      </c>
      <c r="R2267" s="23">
        <v>820000</v>
      </c>
      <c r="S2267" s="23">
        <v>4520000</v>
      </c>
      <c r="T2267" s="22">
        <v>1</v>
      </c>
      <c r="U2267" s="22">
        <v>1</v>
      </c>
      <c r="V2267" s="2" t="str" cm="1">
        <f t="array" ref="V2267">_xlfn.IFS(B2267&lt;30,"21-29",
B2267&lt;40,"30-39",
B2267&lt;50,"40-49",
B2267&lt;60,"50-59",
TRUE,"60+"
)</f>
        <v>21-29</v>
      </c>
      <c r="W2267" s="24">
        <f t="shared" si="105"/>
        <v>16963333.333333332</v>
      </c>
      <c r="X2267" s="24">
        <f t="shared" si="106"/>
        <v>1843333.3333333333</v>
      </c>
      <c r="Y2267" s="25">
        <f t="shared" si="107"/>
        <v>0.43495726495726494</v>
      </c>
      <c r="Z2267" s="2" t="str" cm="1">
        <f t="array" ref="Z2267">_xlfn.IFS(Y2267&lt;=25%,"Low",
Y2267&lt;=50%,"Moderate",
Y2267&lt;=75%,"High",
Y2267&lt;=100%,"Very High",
TRUE,"Over Limit"
)</f>
        <v>Moderate</v>
      </c>
      <c r="AA2267" s="2" cm="1">
        <f t="array" ref="AA2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7" s="2" t="str" cm="1">
        <f t="array" ref="AB2267">_xlfn.IFS(T2267=0,"No Late Payments",
T2267&lt;=2,"Low",
T2267&lt;=4,"Moderate",
TRUE,"High"
)</f>
        <v>Low</v>
      </c>
      <c r="AC2267" s="10" t="str" cm="1">
        <f t="array" ref="AC2267">_xlfn.IFS(
H2267&lt;40000000,"Low",
H2267&lt;60000000,"Medium",
H2267&lt;100000000,"High",
TRUE,"Very High"
)</f>
        <v>Low</v>
      </c>
    </row>
    <row r="2268" spans="1:29">
      <c r="A2268" s="18" t="s">
        <v>2300</v>
      </c>
      <c r="B2268" s="19">
        <v>55</v>
      </c>
      <c r="C2268" s="19" t="s">
        <v>22</v>
      </c>
      <c r="D2268" s="19" t="s">
        <v>30</v>
      </c>
      <c r="E2268" s="19" t="s">
        <v>31</v>
      </c>
      <c r="F2268" s="19" t="s">
        <v>28</v>
      </c>
      <c r="G2268" s="20">
        <v>10000000</v>
      </c>
      <c r="H2268" s="20">
        <v>33000000</v>
      </c>
      <c r="I2268" s="19">
        <v>240</v>
      </c>
      <c r="J2268" s="19">
        <v>0</v>
      </c>
      <c r="K2268" s="19">
        <v>0</v>
      </c>
      <c r="L2268" s="19">
        <v>0</v>
      </c>
      <c r="M2268" s="20">
        <v>5250000</v>
      </c>
      <c r="N2268" s="20">
        <v>9990000</v>
      </c>
      <c r="O2268" s="20">
        <v>13360000</v>
      </c>
      <c r="P2268" s="20">
        <v>2320000</v>
      </c>
      <c r="Q2268" s="20">
        <v>4880000</v>
      </c>
      <c r="R2268" s="20">
        <v>5490000</v>
      </c>
      <c r="S2268" s="20">
        <v>2170000</v>
      </c>
      <c r="T2268" s="19">
        <v>1</v>
      </c>
      <c r="U2268" s="19">
        <v>0</v>
      </c>
      <c r="V2268" s="2" t="str" cm="1">
        <f t="array" ref="V2268">_xlfn.IFS(B2268&lt;30,"21-29",
B2268&lt;40,"30-39",
B2268&lt;50,"40-49",
B2268&lt;60,"50-59",
TRUE,"60+"
)</f>
        <v>50-59</v>
      </c>
      <c r="W2268" s="24">
        <f t="shared" si="105"/>
        <v>9533333.333333334</v>
      </c>
      <c r="X2268" s="24">
        <f t="shared" si="106"/>
        <v>4230000</v>
      </c>
      <c r="Y2268" s="25">
        <f t="shared" si="107"/>
        <v>0.28888888888888892</v>
      </c>
      <c r="Z2268" s="2" t="str" cm="1">
        <f t="array" ref="Z2268">_xlfn.IFS(Y2268&lt;=25%,"Low",
Y2268&lt;=50%,"Moderate",
Y2268&lt;=75%,"High",
Y2268&lt;=100%,"Very High",
TRUE,"Over Limit"
)</f>
        <v>Moderate</v>
      </c>
      <c r="AA2268" s="2" cm="1">
        <f t="array" ref="AA2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8" s="2" t="str" cm="1">
        <f t="array" ref="AB2268">_xlfn.IFS(T2268=0,"No Late Payments",
T2268&lt;=2,"Low",
T2268&lt;=4,"Moderate",
TRUE,"High"
)</f>
        <v>Low</v>
      </c>
      <c r="AC2268" s="10" t="str" cm="1">
        <f t="array" ref="AC2268">_xlfn.IFS(
H2268&lt;40000000,"Low",
H2268&lt;60000000,"Medium",
H2268&lt;100000000,"High",
TRUE,"Very High"
)</f>
        <v>Low</v>
      </c>
    </row>
    <row r="2269" spans="1:29">
      <c r="A2269" s="21" t="s">
        <v>2301</v>
      </c>
      <c r="B2269" s="22">
        <v>37</v>
      </c>
      <c r="C2269" s="22" t="s">
        <v>22</v>
      </c>
      <c r="D2269" s="22" t="s">
        <v>23</v>
      </c>
      <c r="E2269" s="22" t="s">
        <v>38</v>
      </c>
      <c r="F2269" s="22" t="s">
        <v>41</v>
      </c>
      <c r="G2269" s="23">
        <v>15700000</v>
      </c>
      <c r="H2269" s="23">
        <v>83000000</v>
      </c>
      <c r="I2269" s="22">
        <v>70</v>
      </c>
      <c r="J2269" s="22">
        <v>0</v>
      </c>
      <c r="K2269" s="22">
        <v>0</v>
      </c>
      <c r="L2269" s="22">
        <v>0</v>
      </c>
      <c r="M2269" s="23">
        <v>42520000</v>
      </c>
      <c r="N2269" s="23">
        <v>49240000</v>
      </c>
      <c r="O2269" s="23">
        <v>35790000</v>
      </c>
      <c r="P2269" s="23">
        <v>16900000</v>
      </c>
      <c r="Q2269" s="23">
        <v>23040000</v>
      </c>
      <c r="R2269" s="23">
        <v>33030000</v>
      </c>
      <c r="S2269" s="23">
        <v>770000</v>
      </c>
      <c r="T2269" s="22">
        <v>0</v>
      </c>
      <c r="U2269" s="22">
        <v>0</v>
      </c>
      <c r="V2269" s="2" t="str" cm="1">
        <f t="array" ref="V2269">_xlfn.IFS(B2269&lt;30,"21-29",
B2269&lt;40,"30-39",
B2269&lt;50,"40-49",
B2269&lt;60,"50-59",
TRUE,"60+"
)</f>
        <v>30-39</v>
      </c>
      <c r="W2269" s="24">
        <f t="shared" si="105"/>
        <v>42516666.666666664</v>
      </c>
      <c r="X2269" s="24">
        <f t="shared" si="106"/>
        <v>24323333.333333332</v>
      </c>
      <c r="Y2269" s="25">
        <f t="shared" si="107"/>
        <v>0.5122489959839357</v>
      </c>
      <c r="Z2269" s="2" t="str" cm="1">
        <f t="array" ref="Z2269">_xlfn.IFS(Y2269&lt;=25%,"Low",
Y2269&lt;=50%,"Moderate",
Y2269&lt;=75%,"High",
Y2269&lt;=100%,"Very High",
TRUE,"Over Limit"
)</f>
        <v>High</v>
      </c>
      <c r="AA2269" s="2" cm="1">
        <f t="array" ref="AA2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9" s="2" t="str" cm="1">
        <f t="array" ref="AB2269">_xlfn.IFS(T2269=0,"No Late Payments",
T2269&lt;=2,"Low",
T2269&lt;=4,"Moderate",
TRUE,"High"
)</f>
        <v>No Late Payments</v>
      </c>
      <c r="AC2269" s="10" t="str" cm="1">
        <f t="array" ref="AC2269">_xlfn.IFS(
H2269&lt;40000000,"Low",
H2269&lt;60000000,"Medium",
H2269&lt;100000000,"High",
TRUE,"Very High"
)</f>
        <v>High</v>
      </c>
    </row>
    <row r="2270" spans="1:29">
      <c r="A2270" s="18" t="s">
        <v>2302</v>
      </c>
      <c r="B2270" s="19">
        <v>52</v>
      </c>
      <c r="C2270" s="19" t="s">
        <v>34</v>
      </c>
      <c r="D2270" s="19" t="s">
        <v>46</v>
      </c>
      <c r="E2270" s="19" t="s">
        <v>38</v>
      </c>
      <c r="F2270" s="19" t="s">
        <v>28</v>
      </c>
      <c r="G2270" s="20">
        <v>12900000</v>
      </c>
      <c r="H2270" s="20">
        <v>46000000</v>
      </c>
      <c r="I2270" s="19">
        <v>106</v>
      </c>
      <c r="J2270" s="19">
        <v>3</v>
      </c>
      <c r="K2270" s="19">
        <v>0</v>
      </c>
      <c r="L2270" s="19">
        <v>0</v>
      </c>
      <c r="M2270" s="20">
        <v>15210000</v>
      </c>
      <c r="N2270" s="20">
        <v>22040000</v>
      </c>
      <c r="O2270" s="20">
        <v>17450000</v>
      </c>
      <c r="P2270" s="20">
        <v>580000</v>
      </c>
      <c r="Q2270" s="20">
        <v>9590000</v>
      </c>
      <c r="R2270" s="20">
        <v>6350000</v>
      </c>
      <c r="S2270" s="20">
        <v>970000</v>
      </c>
      <c r="T2270" s="19">
        <v>1</v>
      </c>
      <c r="U2270" s="19">
        <v>1</v>
      </c>
      <c r="V2270" s="2" t="str" cm="1">
        <f t="array" ref="V2270">_xlfn.IFS(B2270&lt;30,"21-29",
B2270&lt;40,"30-39",
B2270&lt;50,"40-49",
B2270&lt;60,"50-59",
TRUE,"60+"
)</f>
        <v>50-59</v>
      </c>
      <c r="W2270" s="24">
        <f t="shared" si="105"/>
        <v>18233333.333333332</v>
      </c>
      <c r="X2270" s="24">
        <f t="shared" si="106"/>
        <v>5506666.666666667</v>
      </c>
      <c r="Y2270" s="25">
        <f t="shared" si="107"/>
        <v>0.39637681159420285</v>
      </c>
      <c r="Z2270" s="2" t="str" cm="1">
        <f t="array" ref="Z2270">_xlfn.IFS(Y2270&lt;=25%,"Low",
Y2270&lt;=50%,"Moderate",
Y2270&lt;=75%,"High",
Y2270&lt;=100%,"Very High",
TRUE,"Over Limit"
)</f>
        <v>Moderate</v>
      </c>
      <c r="AA2270" s="2" cm="1">
        <f t="array" ref="AA2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0" s="2" t="str" cm="1">
        <f t="array" ref="AB2270">_xlfn.IFS(T2270=0,"No Late Payments",
T2270&lt;=2,"Low",
T2270&lt;=4,"Moderate",
TRUE,"High"
)</f>
        <v>Low</v>
      </c>
      <c r="AC2270" s="10" t="str" cm="1">
        <f t="array" ref="AC2270">_xlfn.IFS(
H2270&lt;40000000,"Low",
H2270&lt;60000000,"Medium",
H2270&lt;100000000,"High",
TRUE,"Very High"
)</f>
        <v>Medium</v>
      </c>
    </row>
    <row r="2271" spans="1:29">
      <c r="A2271" s="21" t="s">
        <v>2303</v>
      </c>
      <c r="B2271" s="22">
        <v>34</v>
      </c>
      <c r="C2271" s="22" t="s">
        <v>34</v>
      </c>
      <c r="D2271" s="22" t="s">
        <v>27</v>
      </c>
      <c r="E2271" s="22" t="s">
        <v>38</v>
      </c>
      <c r="F2271" s="22" t="s">
        <v>28</v>
      </c>
      <c r="G2271" s="23">
        <v>9000000</v>
      </c>
      <c r="H2271" s="23">
        <v>37000000</v>
      </c>
      <c r="I2271" s="22">
        <v>106</v>
      </c>
      <c r="J2271" s="22">
        <v>0</v>
      </c>
      <c r="K2271" s="22">
        <v>0</v>
      </c>
      <c r="L2271" s="22">
        <v>0</v>
      </c>
      <c r="M2271" s="23">
        <v>25150000</v>
      </c>
      <c r="N2271" s="23">
        <v>25440000</v>
      </c>
      <c r="O2271" s="23">
        <v>24530000</v>
      </c>
      <c r="P2271" s="23">
        <v>6800000</v>
      </c>
      <c r="Q2271" s="23">
        <v>15040000</v>
      </c>
      <c r="R2271" s="23">
        <v>3170000</v>
      </c>
      <c r="S2271" s="23">
        <v>2140000</v>
      </c>
      <c r="T2271" s="22">
        <v>0</v>
      </c>
      <c r="U2271" s="22">
        <v>0</v>
      </c>
      <c r="V2271" s="2" t="str" cm="1">
        <f t="array" ref="V2271">_xlfn.IFS(B2271&lt;30,"21-29",
B2271&lt;40,"30-39",
B2271&lt;50,"40-49",
B2271&lt;60,"50-59",
TRUE,"60+"
)</f>
        <v>30-39</v>
      </c>
      <c r="W2271" s="24">
        <f t="shared" si="105"/>
        <v>25040000</v>
      </c>
      <c r="X2271" s="24">
        <f t="shared" si="106"/>
        <v>8336666.666666667</v>
      </c>
      <c r="Y2271" s="25">
        <f t="shared" si="107"/>
        <v>0.67675675675675673</v>
      </c>
      <c r="Z2271" s="2" t="str" cm="1">
        <f t="array" ref="Z2271">_xlfn.IFS(Y2271&lt;=25%,"Low",
Y2271&lt;=50%,"Moderate",
Y2271&lt;=75%,"High",
Y2271&lt;=100%,"Very High",
TRUE,"Over Limit"
)</f>
        <v>High</v>
      </c>
      <c r="AA2271" s="2" cm="1">
        <f t="array" ref="AA2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1" s="2" t="str" cm="1">
        <f t="array" ref="AB2271">_xlfn.IFS(T2271=0,"No Late Payments",
T2271&lt;=2,"Low",
T2271&lt;=4,"Moderate",
TRUE,"High"
)</f>
        <v>No Late Payments</v>
      </c>
      <c r="AC2271" s="10" t="str" cm="1">
        <f t="array" ref="AC2271">_xlfn.IFS(
H2271&lt;40000000,"Low",
H2271&lt;60000000,"Medium",
H2271&lt;100000000,"High",
TRUE,"Very High"
)</f>
        <v>Low</v>
      </c>
    </row>
    <row r="2272" spans="1:29">
      <c r="A2272" s="18" t="s">
        <v>2304</v>
      </c>
      <c r="B2272" s="19">
        <v>49</v>
      </c>
      <c r="C2272" s="19" t="s">
        <v>22</v>
      </c>
      <c r="D2272" s="19" t="s">
        <v>23</v>
      </c>
      <c r="E2272" s="19" t="s">
        <v>24</v>
      </c>
      <c r="F2272" s="19" t="s">
        <v>25</v>
      </c>
      <c r="G2272" s="20">
        <v>13600000</v>
      </c>
      <c r="H2272" s="20">
        <v>62000000</v>
      </c>
      <c r="I2272" s="19">
        <v>172</v>
      </c>
      <c r="J2272" s="19">
        <v>0</v>
      </c>
      <c r="K2272" s="19">
        <v>0</v>
      </c>
      <c r="L2272" s="19">
        <v>0</v>
      </c>
      <c r="M2272" s="20">
        <v>690000</v>
      </c>
      <c r="N2272" s="20">
        <v>1510000</v>
      </c>
      <c r="O2272" s="20">
        <v>3550000</v>
      </c>
      <c r="P2272" s="20">
        <v>690000</v>
      </c>
      <c r="Q2272" s="20">
        <v>1120000</v>
      </c>
      <c r="R2272" s="20">
        <v>1220000</v>
      </c>
      <c r="S2272" s="20">
        <v>980000</v>
      </c>
      <c r="T2272" s="19">
        <v>0</v>
      </c>
      <c r="U2272" s="19">
        <v>0</v>
      </c>
      <c r="V2272" s="2" t="str" cm="1">
        <f t="array" ref="V2272">_xlfn.IFS(B2272&lt;30,"21-29",
B2272&lt;40,"30-39",
B2272&lt;50,"40-49",
B2272&lt;60,"50-59",
TRUE,"60+"
)</f>
        <v>40-49</v>
      </c>
      <c r="W2272" s="24">
        <f t="shared" si="105"/>
        <v>1916666.6666666667</v>
      </c>
      <c r="X2272" s="24">
        <f t="shared" si="106"/>
        <v>1010000</v>
      </c>
      <c r="Y2272" s="25">
        <f t="shared" si="107"/>
        <v>3.0913978494623656E-2</v>
      </c>
      <c r="Z2272" s="2" t="str" cm="1">
        <f t="array" ref="Z2272">_xlfn.IFS(Y2272&lt;=25%,"Low",
Y2272&lt;=50%,"Moderate",
Y2272&lt;=75%,"High",
Y2272&lt;=100%,"Very High",
TRUE,"Over Limit"
)</f>
        <v>Low</v>
      </c>
      <c r="AA2272" s="2" cm="1">
        <f t="array" ref="AA2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2" s="2" t="str" cm="1">
        <f t="array" ref="AB2272">_xlfn.IFS(T2272=0,"No Late Payments",
T2272&lt;=2,"Low",
T2272&lt;=4,"Moderate",
TRUE,"High"
)</f>
        <v>No Late Payments</v>
      </c>
      <c r="AC2272" s="10" t="str" cm="1">
        <f t="array" ref="AC2272">_xlfn.IFS(
H2272&lt;40000000,"Low",
H2272&lt;60000000,"Medium",
H2272&lt;100000000,"High",
TRUE,"Very High"
)</f>
        <v>High</v>
      </c>
    </row>
    <row r="2273" spans="1:29">
      <c r="A2273" s="21" t="s">
        <v>2305</v>
      </c>
      <c r="B2273" s="22">
        <v>51</v>
      </c>
      <c r="C2273" s="22" t="s">
        <v>34</v>
      </c>
      <c r="D2273" s="22" t="s">
        <v>27</v>
      </c>
      <c r="E2273" s="22" t="s">
        <v>24</v>
      </c>
      <c r="F2273" s="22" t="s">
        <v>25</v>
      </c>
      <c r="G2273" s="23">
        <v>8400000</v>
      </c>
      <c r="H2273" s="23">
        <v>42000000</v>
      </c>
      <c r="I2273" s="22">
        <v>216</v>
      </c>
      <c r="J2273" s="22">
        <v>0</v>
      </c>
      <c r="K2273" s="22">
        <v>1</v>
      </c>
      <c r="L2273" s="22">
        <v>0</v>
      </c>
      <c r="M2273" s="23">
        <v>20010000</v>
      </c>
      <c r="N2273" s="23">
        <v>15990000</v>
      </c>
      <c r="O2273" s="23">
        <v>14150000</v>
      </c>
      <c r="P2273" s="23">
        <v>8690000</v>
      </c>
      <c r="Q2273" s="23">
        <v>6630000</v>
      </c>
      <c r="R2273" s="23">
        <v>5430000</v>
      </c>
      <c r="S2273" s="23">
        <v>670000</v>
      </c>
      <c r="T2273" s="22">
        <v>1</v>
      </c>
      <c r="U2273" s="22">
        <v>0</v>
      </c>
      <c r="V2273" s="2" t="str" cm="1">
        <f t="array" ref="V2273">_xlfn.IFS(B2273&lt;30,"21-29",
B2273&lt;40,"30-39",
B2273&lt;50,"40-49",
B2273&lt;60,"50-59",
TRUE,"60+"
)</f>
        <v>50-59</v>
      </c>
      <c r="W2273" s="24">
        <f t="shared" si="105"/>
        <v>16716666.666666666</v>
      </c>
      <c r="X2273" s="24">
        <f t="shared" si="106"/>
        <v>6916666.666666667</v>
      </c>
      <c r="Y2273" s="25">
        <f t="shared" si="107"/>
        <v>0.39801587301587299</v>
      </c>
      <c r="Z2273" s="2" t="str" cm="1">
        <f t="array" ref="Z2273">_xlfn.IFS(Y2273&lt;=25%,"Low",
Y2273&lt;=50%,"Moderate",
Y2273&lt;=75%,"High",
Y2273&lt;=100%,"Very High",
TRUE,"Over Limit"
)</f>
        <v>Moderate</v>
      </c>
      <c r="AA2273" s="2" cm="1">
        <f t="array" ref="AA2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3" s="2" t="str" cm="1">
        <f t="array" ref="AB2273">_xlfn.IFS(T2273=0,"No Late Payments",
T2273&lt;=2,"Low",
T2273&lt;=4,"Moderate",
TRUE,"High"
)</f>
        <v>Low</v>
      </c>
      <c r="AC2273" s="10" t="str" cm="1">
        <f t="array" ref="AC2273">_xlfn.IFS(
H2273&lt;40000000,"Low",
H2273&lt;60000000,"Medium",
H2273&lt;100000000,"High",
TRUE,"Very High"
)</f>
        <v>Medium</v>
      </c>
    </row>
    <row r="2274" spans="1:29">
      <c r="A2274" s="18" t="s">
        <v>2306</v>
      </c>
      <c r="B2274" s="19">
        <v>34</v>
      </c>
      <c r="C2274" s="19" t="s">
        <v>34</v>
      </c>
      <c r="D2274" s="19" t="s">
        <v>30</v>
      </c>
      <c r="E2274" s="19" t="s">
        <v>24</v>
      </c>
      <c r="F2274" s="19" t="s">
        <v>25</v>
      </c>
      <c r="G2274" s="20">
        <v>5700000</v>
      </c>
      <c r="H2274" s="20">
        <v>20000000</v>
      </c>
      <c r="I2274" s="19">
        <v>114</v>
      </c>
      <c r="J2274" s="19">
        <v>0</v>
      </c>
      <c r="K2274" s="19">
        <v>0</v>
      </c>
      <c r="L2274" s="19">
        <v>0</v>
      </c>
      <c r="M2274" s="20">
        <v>680000</v>
      </c>
      <c r="N2274" s="20">
        <v>2830000</v>
      </c>
      <c r="O2274" s="20">
        <v>6120000</v>
      </c>
      <c r="P2274" s="20">
        <v>380000</v>
      </c>
      <c r="Q2274" s="20">
        <v>1240000</v>
      </c>
      <c r="R2274" s="20">
        <v>1490000</v>
      </c>
      <c r="S2274" s="20">
        <v>1450000</v>
      </c>
      <c r="T2274" s="19">
        <v>1</v>
      </c>
      <c r="U2274" s="19">
        <v>0</v>
      </c>
      <c r="V2274" s="2" t="str" cm="1">
        <f t="array" ref="V2274">_xlfn.IFS(B2274&lt;30,"21-29",
B2274&lt;40,"30-39",
B2274&lt;50,"40-49",
B2274&lt;60,"50-59",
TRUE,"60+"
)</f>
        <v>30-39</v>
      </c>
      <c r="W2274" s="24">
        <f t="shared" si="105"/>
        <v>3210000</v>
      </c>
      <c r="X2274" s="24">
        <f t="shared" si="106"/>
        <v>1036666.6666666666</v>
      </c>
      <c r="Y2274" s="25">
        <f t="shared" si="107"/>
        <v>0.1605</v>
      </c>
      <c r="Z2274" s="2" t="str" cm="1">
        <f t="array" ref="Z2274">_xlfn.IFS(Y2274&lt;=25%,"Low",
Y2274&lt;=50%,"Moderate",
Y2274&lt;=75%,"High",
Y2274&lt;=100%,"Very High",
TRUE,"Over Limit"
)</f>
        <v>Low</v>
      </c>
      <c r="AA2274" s="2" cm="1">
        <f t="array" ref="AA2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4" s="2" t="str" cm="1">
        <f t="array" ref="AB2274">_xlfn.IFS(T2274=0,"No Late Payments",
T2274&lt;=2,"Low",
T2274&lt;=4,"Moderate",
TRUE,"High"
)</f>
        <v>Low</v>
      </c>
      <c r="AC2274" s="10" t="str" cm="1">
        <f t="array" ref="AC2274">_xlfn.IFS(
H2274&lt;40000000,"Low",
H2274&lt;60000000,"Medium",
H2274&lt;100000000,"High",
TRUE,"Very High"
)</f>
        <v>Low</v>
      </c>
    </row>
    <row r="2275" spans="1:29">
      <c r="A2275" s="21" t="s">
        <v>2307</v>
      </c>
      <c r="B2275" s="22">
        <v>24</v>
      </c>
      <c r="C2275" s="22" t="s">
        <v>22</v>
      </c>
      <c r="D2275" s="22" t="s">
        <v>30</v>
      </c>
      <c r="E2275" s="22" t="s">
        <v>38</v>
      </c>
      <c r="F2275" s="22" t="s">
        <v>28</v>
      </c>
      <c r="G2275" s="23">
        <v>5000000</v>
      </c>
      <c r="H2275" s="23">
        <v>20000000</v>
      </c>
      <c r="I2275" s="22">
        <v>28</v>
      </c>
      <c r="J2275" s="22">
        <v>0</v>
      </c>
      <c r="K2275" s="22">
        <v>0</v>
      </c>
      <c r="L2275" s="22">
        <v>0</v>
      </c>
      <c r="M2275" s="23">
        <v>1130000</v>
      </c>
      <c r="N2275" s="23">
        <v>660000</v>
      </c>
      <c r="O2275" s="23">
        <v>2800000</v>
      </c>
      <c r="P2275" s="23">
        <v>310000</v>
      </c>
      <c r="Q2275" s="23">
        <v>440000</v>
      </c>
      <c r="R2275" s="23">
        <v>820000</v>
      </c>
      <c r="S2275" s="23">
        <v>40000</v>
      </c>
      <c r="T2275" s="22">
        <v>0</v>
      </c>
      <c r="U2275" s="22">
        <v>0</v>
      </c>
      <c r="V2275" s="2" t="str" cm="1">
        <f t="array" ref="V2275">_xlfn.IFS(B2275&lt;30,"21-29",
B2275&lt;40,"30-39",
B2275&lt;50,"40-49",
B2275&lt;60,"50-59",
TRUE,"60+"
)</f>
        <v>21-29</v>
      </c>
      <c r="W2275" s="24">
        <f t="shared" si="105"/>
        <v>1530000</v>
      </c>
      <c r="X2275" s="24">
        <f t="shared" si="106"/>
        <v>523333.33333333331</v>
      </c>
      <c r="Y2275" s="25">
        <f t="shared" si="107"/>
        <v>7.6499999999999999E-2</v>
      </c>
      <c r="Z2275" s="2" t="str" cm="1">
        <f t="array" ref="Z2275">_xlfn.IFS(Y2275&lt;=25%,"Low",
Y2275&lt;=50%,"Moderate",
Y2275&lt;=75%,"High",
Y2275&lt;=100%,"Very High",
TRUE,"Over Limit"
)</f>
        <v>Low</v>
      </c>
      <c r="AA2275" s="2" cm="1">
        <f t="array" ref="AA2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5" s="2" t="str" cm="1">
        <f t="array" ref="AB2275">_xlfn.IFS(T2275=0,"No Late Payments",
T2275&lt;=2,"Low",
T2275&lt;=4,"Moderate",
TRUE,"High"
)</f>
        <v>No Late Payments</v>
      </c>
      <c r="AC2275" s="10" t="str" cm="1">
        <f t="array" ref="AC2275">_xlfn.IFS(
H2275&lt;40000000,"Low",
H2275&lt;60000000,"Medium",
H2275&lt;100000000,"High",
TRUE,"Very High"
)</f>
        <v>Low</v>
      </c>
    </row>
    <row r="2276" spans="1:29">
      <c r="A2276" s="18" t="s">
        <v>2308</v>
      </c>
      <c r="B2276" s="19">
        <v>48</v>
      </c>
      <c r="C2276" s="19" t="s">
        <v>34</v>
      </c>
      <c r="D2276" s="19" t="s">
        <v>27</v>
      </c>
      <c r="E2276" s="19" t="s">
        <v>31</v>
      </c>
      <c r="F2276" s="19" t="s">
        <v>28</v>
      </c>
      <c r="G2276" s="20">
        <v>13800000</v>
      </c>
      <c r="H2276" s="20">
        <v>67000000</v>
      </c>
      <c r="I2276" s="19">
        <v>169</v>
      </c>
      <c r="J2276" s="19">
        <v>0</v>
      </c>
      <c r="K2276" s="19">
        <v>0</v>
      </c>
      <c r="L2276" s="19">
        <v>0</v>
      </c>
      <c r="M2276" s="20">
        <v>31390000</v>
      </c>
      <c r="N2276" s="20">
        <v>32480000</v>
      </c>
      <c r="O2276" s="20">
        <v>34410000</v>
      </c>
      <c r="P2276" s="20">
        <v>12000000</v>
      </c>
      <c r="Q2276" s="20">
        <v>26780000</v>
      </c>
      <c r="R2276" s="20">
        <v>12590000</v>
      </c>
      <c r="S2276" s="20">
        <v>3160000</v>
      </c>
      <c r="T2276" s="19">
        <v>0</v>
      </c>
      <c r="U2276" s="19">
        <v>0</v>
      </c>
      <c r="V2276" s="2" t="str" cm="1">
        <f t="array" ref="V2276">_xlfn.IFS(B2276&lt;30,"21-29",
B2276&lt;40,"30-39",
B2276&lt;50,"40-49",
B2276&lt;60,"50-59",
TRUE,"60+"
)</f>
        <v>40-49</v>
      </c>
      <c r="W2276" s="24">
        <f t="shared" si="105"/>
        <v>32760000</v>
      </c>
      <c r="X2276" s="24">
        <f t="shared" si="106"/>
        <v>17123333.333333332</v>
      </c>
      <c r="Y2276" s="25">
        <f t="shared" si="107"/>
        <v>0.48895522388059703</v>
      </c>
      <c r="Z2276" s="2" t="str" cm="1">
        <f t="array" ref="Z2276">_xlfn.IFS(Y2276&lt;=25%,"Low",
Y2276&lt;=50%,"Moderate",
Y2276&lt;=75%,"High",
Y2276&lt;=100%,"Very High",
TRUE,"Over Limit"
)</f>
        <v>Moderate</v>
      </c>
      <c r="AA2276" s="2" cm="1">
        <f t="array" ref="AA2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6" s="2" t="str" cm="1">
        <f t="array" ref="AB2276">_xlfn.IFS(T2276=0,"No Late Payments",
T2276&lt;=2,"Low",
T2276&lt;=4,"Moderate",
TRUE,"High"
)</f>
        <v>No Late Payments</v>
      </c>
      <c r="AC2276" s="10" t="str" cm="1">
        <f t="array" ref="AC2276">_xlfn.IFS(
H2276&lt;40000000,"Low",
H2276&lt;60000000,"Medium",
H2276&lt;100000000,"High",
TRUE,"Very High"
)</f>
        <v>High</v>
      </c>
    </row>
    <row r="2277" spans="1:29">
      <c r="A2277" s="21" t="s">
        <v>2309</v>
      </c>
      <c r="B2277" s="22">
        <v>31</v>
      </c>
      <c r="C2277" s="22" t="s">
        <v>34</v>
      </c>
      <c r="D2277" s="22" t="s">
        <v>23</v>
      </c>
      <c r="E2277" s="22" t="s">
        <v>24</v>
      </c>
      <c r="F2277" s="22" t="s">
        <v>25</v>
      </c>
      <c r="G2277" s="23">
        <v>9100000</v>
      </c>
      <c r="H2277" s="23">
        <v>40000000</v>
      </c>
      <c r="I2277" s="22">
        <v>54</v>
      </c>
      <c r="J2277" s="22">
        <v>2</v>
      </c>
      <c r="K2277" s="22">
        <v>0</v>
      </c>
      <c r="L2277" s="22">
        <v>0</v>
      </c>
      <c r="M2277" s="23">
        <v>12130000</v>
      </c>
      <c r="N2277" s="23">
        <v>17260000</v>
      </c>
      <c r="O2277" s="23">
        <v>10440000</v>
      </c>
      <c r="P2277" s="23">
        <v>2140000</v>
      </c>
      <c r="Q2277" s="23">
        <v>6510000</v>
      </c>
      <c r="R2277" s="23">
        <v>5860000</v>
      </c>
      <c r="S2277" s="23">
        <v>1640000</v>
      </c>
      <c r="T2277" s="22">
        <v>1</v>
      </c>
      <c r="U2277" s="22">
        <v>0</v>
      </c>
      <c r="V2277" s="2" t="str" cm="1">
        <f t="array" ref="V2277">_xlfn.IFS(B2277&lt;30,"21-29",
B2277&lt;40,"30-39",
B2277&lt;50,"40-49",
B2277&lt;60,"50-59",
TRUE,"60+"
)</f>
        <v>30-39</v>
      </c>
      <c r="W2277" s="24">
        <f t="shared" si="105"/>
        <v>13276666.666666666</v>
      </c>
      <c r="X2277" s="24">
        <f t="shared" si="106"/>
        <v>4836666.666666667</v>
      </c>
      <c r="Y2277" s="25">
        <f t="shared" si="107"/>
        <v>0.33191666666666664</v>
      </c>
      <c r="Z2277" s="2" t="str" cm="1">
        <f t="array" ref="Z2277">_xlfn.IFS(Y2277&lt;=25%,"Low",
Y2277&lt;=50%,"Moderate",
Y2277&lt;=75%,"High",
Y2277&lt;=100%,"Very High",
TRUE,"Over Limit"
)</f>
        <v>Moderate</v>
      </c>
      <c r="AA2277" s="2" cm="1">
        <f t="array" ref="AA2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7" s="2" t="str" cm="1">
        <f t="array" ref="AB2277">_xlfn.IFS(T2277=0,"No Late Payments",
T2277&lt;=2,"Low",
T2277&lt;=4,"Moderate",
TRUE,"High"
)</f>
        <v>Low</v>
      </c>
      <c r="AC2277" s="10" t="str" cm="1">
        <f t="array" ref="AC2277">_xlfn.IFS(
H2277&lt;40000000,"Low",
H2277&lt;60000000,"Medium",
H2277&lt;100000000,"High",
TRUE,"Very High"
)</f>
        <v>Medium</v>
      </c>
    </row>
    <row r="2278" spans="1:29">
      <c r="A2278" s="18" t="s">
        <v>2310</v>
      </c>
      <c r="B2278" s="19">
        <v>36</v>
      </c>
      <c r="C2278" s="19" t="s">
        <v>22</v>
      </c>
      <c r="D2278" s="19" t="s">
        <v>23</v>
      </c>
      <c r="E2278" s="19" t="s">
        <v>38</v>
      </c>
      <c r="F2278" s="19" t="s">
        <v>31</v>
      </c>
      <c r="G2278" s="20">
        <v>11000000</v>
      </c>
      <c r="H2278" s="20">
        <v>44000000</v>
      </c>
      <c r="I2278" s="19">
        <v>58</v>
      </c>
      <c r="J2278" s="19">
        <v>0</v>
      </c>
      <c r="K2278" s="19">
        <v>0</v>
      </c>
      <c r="L2278" s="19">
        <v>0</v>
      </c>
      <c r="M2278" s="20">
        <v>22500000</v>
      </c>
      <c r="N2278" s="20">
        <v>21340000</v>
      </c>
      <c r="O2278" s="20">
        <v>13680000</v>
      </c>
      <c r="P2278" s="20">
        <v>18620000</v>
      </c>
      <c r="Q2278" s="20">
        <v>6710000</v>
      </c>
      <c r="R2278" s="20">
        <v>6460000</v>
      </c>
      <c r="S2278" s="20">
        <v>1080000</v>
      </c>
      <c r="T2278" s="19">
        <v>0</v>
      </c>
      <c r="U2278" s="19">
        <v>0</v>
      </c>
      <c r="V2278" s="2" t="str" cm="1">
        <f t="array" ref="V2278">_xlfn.IFS(B2278&lt;30,"21-29",
B2278&lt;40,"30-39",
B2278&lt;50,"40-49",
B2278&lt;60,"50-59",
TRUE,"60+"
)</f>
        <v>30-39</v>
      </c>
      <c r="W2278" s="24">
        <f t="shared" si="105"/>
        <v>19173333.333333332</v>
      </c>
      <c r="X2278" s="24">
        <f t="shared" si="106"/>
        <v>10596666.666666666</v>
      </c>
      <c r="Y2278" s="25">
        <f t="shared" si="107"/>
        <v>0.43575757575757573</v>
      </c>
      <c r="Z2278" s="2" t="str" cm="1">
        <f t="array" ref="Z2278">_xlfn.IFS(Y2278&lt;=25%,"Low",
Y2278&lt;=50%,"Moderate",
Y2278&lt;=75%,"High",
Y2278&lt;=100%,"Very High",
TRUE,"Over Limit"
)</f>
        <v>Moderate</v>
      </c>
      <c r="AA2278" s="2" cm="1">
        <f t="array" ref="AA2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8" s="2" t="str" cm="1">
        <f t="array" ref="AB2278">_xlfn.IFS(T2278=0,"No Late Payments",
T2278&lt;=2,"Low",
T2278&lt;=4,"Moderate",
TRUE,"High"
)</f>
        <v>No Late Payments</v>
      </c>
      <c r="AC2278" s="10" t="str" cm="1">
        <f t="array" ref="AC2278">_xlfn.IFS(
H2278&lt;40000000,"Low",
H2278&lt;60000000,"Medium",
H2278&lt;100000000,"High",
TRUE,"Very High"
)</f>
        <v>Medium</v>
      </c>
    </row>
    <row r="2279" spans="1:29">
      <c r="A2279" s="21" t="s">
        <v>2311</v>
      </c>
      <c r="B2279" s="22">
        <v>32</v>
      </c>
      <c r="C2279" s="22" t="s">
        <v>22</v>
      </c>
      <c r="D2279" s="22" t="s">
        <v>23</v>
      </c>
      <c r="E2279" s="22" t="s">
        <v>24</v>
      </c>
      <c r="F2279" s="22" t="s">
        <v>28</v>
      </c>
      <c r="G2279" s="23">
        <v>18600000</v>
      </c>
      <c r="H2279" s="23">
        <v>45000000</v>
      </c>
      <c r="I2279" s="22">
        <v>27</v>
      </c>
      <c r="J2279" s="22">
        <v>0</v>
      </c>
      <c r="K2279" s="22">
        <v>0</v>
      </c>
      <c r="L2279" s="22">
        <v>0</v>
      </c>
      <c r="M2279" s="23">
        <v>33900000</v>
      </c>
      <c r="N2279" s="23">
        <v>35680000</v>
      </c>
      <c r="O2279" s="23">
        <v>28090000</v>
      </c>
      <c r="P2279" s="23">
        <v>34770000</v>
      </c>
      <c r="Q2279" s="23">
        <v>10110000</v>
      </c>
      <c r="R2279" s="23">
        <v>14970000</v>
      </c>
      <c r="S2279" s="23">
        <v>2070000</v>
      </c>
      <c r="T2279" s="22">
        <v>0</v>
      </c>
      <c r="U2279" s="22">
        <v>0</v>
      </c>
      <c r="V2279" s="2" t="str" cm="1">
        <f t="array" ref="V2279">_xlfn.IFS(B2279&lt;30,"21-29",
B2279&lt;40,"30-39",
B2279&lt;50,"40-49",
B2279&lt;60,"50-59",
TRUE,"60+"
)</f>
        <v>30-39</v>
      </c>
      <c r="W2279" s="24">
        <f t="shared" si="105"/>
        <v>32556666.666666668</v>
      </c>
      <c r="X2279" s="24">
        <f t="shared" si="106"/>
        <v>19950000</v>
      </c>
      <c r="Y2279" s="25">
        <f t="shared" si="107"/>
        <v>0.7234814814814815</v>
      </c>
      <c r="Z2279" s="2" t="str" cm="1">
        <f t="array" ref="Z2279">_xlfn.IFS(Y2279&lt;=25%,"Low",
Y2279&lt;=50%,"Moderate",
Y2279&lt;=75%,"High",
Y2279&lt;=100%,"Very High",
TRUE,"Over Limit"
)</f>
        <v>High</v>
      </c>
      <c r="AA2279" s="2" cm="1">
        <f t="array" ref="AA2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9" s="2" t="str" cm="1">
        <f t="array" ref="AB2279">_xlfn.IFS(T2279=0,"No Late Payments",
T2279&lt;=2,"Low",
T2279&lt;=4,"Moderate",
TRUE,"High"
)</f>
        <v>No Late Payments</v>
      </c>
      <c r="AC2279" s="10" t="str" cm="1">
        <f t="array" ref="AC2279">_xlfn.IFS(
H2279&lt;40000000,"Low",
H2279&lt;60000000,"Medium",
H2279&lt;100000000,"High",
TRUE,"Very High"
)</f>
        <v>Medium</v>
      </c>
    </row>
    <row r="2280" spans="1:29">
      <c r="A2280" s="18" t="s">
        <v>2312</v>
      </c>
      <c r="B2280" s="19">
        <v>41</v>
      </c>
      <c r="C2280" s="19" t="s">
        <v>22</v>
      </c>
      <c r="D2280" s="19" t="s">
        <v>23</v>
      </c>
      <c r="E2280" s="19" t="s">
        <v>31</v>
      </c>
      <c r="F2280" s="19" t="s">
        <v>28</v>
      </c>
      <c r="G2280" s="20">
        <v>10500000</v>
      </c>
      <c r="H2280" s="20">
        <v>44000000</v>
      </c>
      <c r="I2280" s="19">
        <v>121</v>
      </c>
      <c r="J2280" s="19">
        <v>0</v>
      </c>
      <c r="K2280" s="19">
        <v>0</v>
      </c>
      <c r="L2280" s="19">
        <v>0</v>
      </c>
      <c r="M2280" s="20">
        <v>20680000</v>
      </c>
      <c r="N2280" s="20">
        <v>18540000</v>
      </c>
      <c r="O2280" s="20">
        <v>24490000</v>
      </c>
      <c r="P2280" s="20">
        <v>12950000</v>
      </c>
      <c r="Q2280" s="20">
        <v>7650000</v>
      </c>
      <c r="R2280" s="20">
        <v>8220000</v>
      </c>
      <c r="S2280" s="20">
        <v>1850000</v>
      </c>
      <c r="T2280" s="19">
        <v>0</v>
      </c>
      <c r="U2280" s="19">
        <v>0</v>
      </c>
      <c r="V2280" s="2" t="str" cm="1">
        <f t="array" ref="V2280">_xlfn.IFS(B2280&lt;30,"21-29",
B2280&lt;40,"30-39",
B2280&lt;50,"40-49",
B2280&lt;60,"50-59",
TRUE,"60+"
)</f>
        <v>40-49</v>
      </c>
      <c r="W2280" s="24">
        <f t="shared" si="105"/>
        <v>21236666.666666668</v>
      </c>
      <c r="X2280" s="24">
        <f t="shared" si="106"/>
        <v>9606666.666666666</v>
      </c>
      <c r="Y2280" s="25">
        <f t="shared" si="107"/>
        <v>0.48265151515151516</v>
      </c>
      <c r="Z2280" s="2" t="str" cm="1">
        <f t="array" ref="Z2280">_xlfn.IFS(Y2280&lt;=25%,"Low",
Y2280&lt;=50%,"Moderate",
Y2280&lt;=75%,"High",
Y2280&lt;=100%,"Very High",
TRUE,"Over Limit"
)</f>
        <v>Moderate</v>
      </c>
      <c r="AA2280" s="2" cm="1">
        <f t="array" ref="AA2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0" s="2" t="str" cm="1">
        <f t="array" ref="AB2280">_xlfn.IFS(T2280=0,"No Late Payments",
T2280&lt;=2,"Low",
T2280&lt;=4,"Moderate",
TRUE,"High"
)</f>
        <v>No Late Payments</v>
      </c>
      <c r="AC2280" s="10" t="str" cm="1">
        <f t="array" ref="AC2280">_xlfn.IFS(
H2280&lt;40000000,"Low",
H2280&lt;60000000,"Medium",
H2280&lt;100000000,"High",
TRUE,"Very High"
)</f>
        <v>Medium</v>
      </c>
    </row>
    <row r="2281" spans="1:29">
      <c r="A2281" s="21" t="s">
        <v>2313</v>
      </c>
      <c r="B2281" s="22">
        <v>44</v>
      </c>
      <c r="C2281" s="22" t="s">
        <v>34</v>
      </c>
      <c r="D2281" s="22" t="s">
        <v>23</v>
      </c>
      <c r="E2281" s="22" t="s">
        <v>24</v>
      </c>
      <c r="F2281" s="22" t="s">
        <v>48</v>
      </c>
      <c r="G2281" s="23">
        <v>15700000</v>
      </c>
      <c r="H2281" s="23">
        <v>68000000</v>
      </c>
      <c r="I2281" s="22">
        <v>89</v>
      </c>
      <c r="J2281" s="22">
        <v>0</v>
      </c>
      <c r="K2281" s="22">
        <v>0</v>
      </c>
      <c r="L2281" s="22">
        <v>0</v>
      </c>
      <c r="M2281" s="23">
        <v>39830000</v>
      </c>
      <c r="N2281" s="23">
        <v>46780000</v>
      </c>
      <c r="O2281" s="23">
        <v>46890000</v>
      </c>
      <c r="P2281" s="23">
        <v>36350000</v>
      </c>
      <c r="Q2281" s="23">
        <v>21770000</v>
      </c>
      <c r="R2281" s="23">
        <v>11630000</v>
      </c>
      <c r="S2281" s="23">
        <v>1010000</v>
      </c>
      <c r="T2281" s="22">
        <v>0</v>
      </c>
      <c r="U2281" s="22">
        <v>0</v>
      </c>
      <c r="V2281" s="2" t="str" cm="1">
        <f t="array" ref="V2281">_xlfn.IFS(B2281&lt;30,"21-29",
B2281&lt;40,"30-39",
B2281&lt;50,"40-49",
B2281&lt;60,"50-59",
TRUE,"60+"
)</f>
        <v>40-49</v>
      </c>
      <c r="W2281" s="24">
        <f t="shared" si="105"/>
        <v>44500000</v>
      </c>
      <c r="X2281" s="24">
        <f t="shared" si="106"/>
        <v>23250000</v>
      </c>
      <c r="Y2281" s="25">
        <f t="shared" si="107"/>
        <v>0.65441176470588236</v>
      </c>
      <c r="Z2281" s="2" t="str" cm="1">
        <f t="array" ref="Z2281">_xlfn.IFS(Y2281&lt;=25%,"Low",
Y2281&lt;=50%,"Moderate",
Y2281&lt;=75%,"High",
Y2281&lt;=100%,"Very High",
TRUE,"Over Limit"
)</f>
        <v>High</v>
      </c>
      <c r="AA2281" s="2" cm="1">
        <f t="array" ref="AA2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1" s="2" t="str" cm="1">
        <f t="array" ref="AB2281">_xlfn.IFS(T2281=0,"No Late Payments",
T2281&lt;=2,"Low",
T2281&lt;=4,"Moderate",
TRUE,"High"
)</f>
        <v>No Late Payments</v>
      </c>
      <c r="AC2281" s="10" t="str" cm="1">
        <f t="array" ref="AC2281">_xlfn.IFS(
H2281&lt;40000000,"Low",
H2281&lt;60000000,"Medium",
H2281&lt;100000000,"High",
TRUE,"Very High"
)</f>
        <v>High</v>
      </c>
    </row>
    <row r="2282" spans="1:29">
      <c r="A2282" s="18" t="s">
        <v>2314</v>
      </c>
      <c r="B2282" s="19">
        <v>44</v>
      </c>
      <c r="C2282" s="19" t="s">
        <v>22</v>
      </c>
      <c r="D2282" s="19" t="s">
        <v>46</v>
      </c>
      <c r="E2282" s="19" t="s">
        <v>24</v>
      </c>
      <c r="F2282" s="19" t="s">
        <v>41</v>
      </c>
      <c r="G2282" s="20">
        <v>29900000</v>
      </c>
      <c r="H2282" s="20">
        <v>158000000</v>
      </c>
      <c r="I2282" s="19">
        <v>101</v>
      </c>
      <c r="J2282" s="19">
        <v>0</v>
      </c>
      <c r="K2282" s="19">
        <v>0</v>
      </c>
      <c r="L2282" s="19">
        <v>0</v>
      </c>
      <c r="M2282" s="20">
        <v>60160000</v>
      </c>
      <c r="N2282" s="20">
        <v>61450000</v>
      </c>
      <c r="O2282" s="20">
        <v>60690000</v>
      </c>
      <c r="P2282" s="20">
        <v>20460000</v>
      </c>
      <c r="Q2282" s="20">
        <v>12920000</v>
      </c>
      <c r="R2282" s="20">
        <v>13670000</v>
      </c>
      <c r="S2282" s="20">
        <v>5960000</v>
      </c>
      <c r="T2282" s="19">
        <v>0</v>
      </c>
      <c r="U2282" s="19">
        <v>0</v>
      </c>
      <c r="V2282" s="2" t="str" cm="1">
        <f t="array" ref="V2282">_xlfn.IFS(B2282&lt;30,"21-29",
B2282&lt;40,"30-39",
B2282&lt;50,"40-49",
B2282&lt;60,"50-59",
TRUE,"60+"
)</f>
        <v>40-49</v>
      </c>
      <c r="W2282" s="24">
        <f t="shared" si="105"/>
        <v>60766666.666666664</v>
      </c>
      <c r="X2282" s="24">
        <f t="shared" si="106"/>
        <v>15683333.333333334</v>
      </c>
      <c r="Y2282" s="25">
        <f t="shared" si="107"/>
        <v>0.38459915611814344</v>
      </c>
      <c r="Z2282" s="2" t="str" cm="1">
        <f t="array" ref="Z2282">_xlfn.IFS(Y2282&lt;=25%,"Low",
Y2282&lt;=50%,"Moderate",
Y2282&lt;=75%,"High",
Y2282&lt;=100%,"Very High",
TRUE,"Over Limit"
)</f>
        <v>Moderate</v>
      </c>
      <c r="AA2282" s="2" cm="1">
        <f t="array" ref="AA2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2" s="2" t="str" cm="1">
        <f t="array" ref="AB2282">_xlfn.IFS(T2282=0,"No Late Payments",
T2282&lt;=2,"Low",
T2282&lt;=4,"Moderate",
TRUE,"High"
)</f>
        <v>No Late Payments</v>
      </c>
      <c r="AC2282" s="10" t="str" cm="1">
        <f t="array" ref="AC2282">_xlfn.IFS(
H2282&lt;40000000,"Low",
H2282&lt;60000000,"Medium",
H2282&lt;100000000,"High",
TRUE,"Very High"
)</f>
        <v>Very High</v>
      </c>
    </row>
    <row r="2283" spans="1:29">
      <c r="A2283" s="21" t="s">
        <v>2315</v>
      </c>
      <c r="B2283" s="22">
        <v>43</v>
      </c>
      <c r="C2283" s="22" t="s">
        <v>22</v>
      </c>
      <c r="D2283" s="22" t="s">
        <v>23</v>
      </c>
      <c r="E2283" s="22" t="s">
        <v>24</v>
      </c>
      <c r="F2283" s="22" t="s">
        <v>25</v>
      </c>
      <c r="G2283" s="23">
        <v>12600000</v>
      </c>
      <c r="H2283" s="23">
        <v>58000000</v>
      </c>
      <c r="I2283" s="22">
        <v>61</v>
      </c>
      <c r="J2283" s="22">
        <v>3</v>
      </c>
      <c r="K2283" s="22">
        <v>3</v>
      </c>
      <c r="L2283" s="22">
        <v>0</v>
      </c>
      <c r="M2283" s="23">
        <v>28800000</v>
      </c>
      <c r="N2283" s="23">
        <v>33320000</v>
      </c>
      <c r="O2283" s="23">
        <v>32200000</v>
      </c>
      <c r="P2283" s="23">
        <v>1380000</v>
      </c>
      <c r="Q2283" s="23">
        <v>1030000</v>
      </c>
      <c r="R2283" s="23">
        <v>5970000</v>
      </c>
      <c r="S2283" s="23">
        <v>1770000</v>
      </c>
      <c r="T2283" s="22">
        <v>2</v>
      </c>
      <c r="U2283" s="22">
        <v>1</v>
      </c>
      <c r="V2283" s="2" t="str" cm="1">
        <f t="array" ref="V2283">_xlfn.IFS(B2283&lt;30,"21-29",
B2283&lt;40,"30-39",
B2283&lt;50,"40-49",
B2283&lt;60,"50-59",
TRUE,"60+"
)</f>
        <v>40-49</v>
      </c>
      <c r="W2283" s="24">
        <f t="shared" si="105"/>
        <v>31440000</v>
      </c>
      <c r="X2283" s="24">
        <f t="shared" si="106"/>
        <v>2793333.3333333335</v>
      </c>
      <c r="Y2283" s="25">
        <f t="shared" si="107"/>
        <v>0.54206896551724137</v>
      </c>
      <c r="Z2283" s="2" t="str" cm="1">
        <f t="array" ref="Z2283">_xlfn.IFS(Y2283&lt;=25%,"Low",
Y2283&lt;=50%,"Moderate",
Y2283&lt;=75%,"High",
Y2283&lt;=100%,"Very High",
TRUE,"Over Limit"
)</f>
        <v>High</v>
      </c>
      <c r="AA2283" s="2" cm="1">
        <f t="array" ref="AA2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3" s="2" t="str" cm="1">
        <f t="array" ref="AB2283">_xlfn.IFS(T2283=0,"No Late Payments",
T2283&lt;=2,"Low",
T2283&lt;=4,"Moderate",
TRUE,"High"
)</f>
        <v>Low</v>
      </c>
      <c r="AC2283" s="10" t="str" cm="1">
        <f t="array" ref="AC2283">_xlfn.IFS(
H2283&lt;40000000,"Low",
H2283&lt;60000000,"Medium",
H2283&lt;100000000,"High",
TRUE,"Very High"
)</f>
        <v>Medium</v>
      </c>
    </row>
    <row r="2284" spans="1:29">
      <c r="A2284" s="18" t="s">
        <v>2316</v>
      </c>
      <c r="B2284" s="19">
        <v>39</v>
      </c>
      <c r="C2284" s="19" t="s">
        <v>22</v>
      </c>
      <c r="D2284" s="19" t="s">
        <v>46</v>
      </c>
      <c r="E2284" s="19" t="s">
        <v>24</v>
      </c>
      <c r="F2284" s="19" t="s">
        <v>28</v>
      </c>
      <c r="G2284" s="20">
        <v>9500000</v>
      </c>
      <c r="H2284" s="20">
        <v>24000000</v>
      </c>
      <c r="I2284" s="19">
        <v>86</v>
      </c>
      <c r="J2284" s="19">
        <v>0</v>
      </c>
      <c r="K2284" s="19">
        <v>0</v>
      </c>
      <c r="L2284" s="19">
        <v>0</v>
      </c>
      <c r="M2284" s="20">
        <v>2300000</v>
      </c>
      <c r="N2284" s="20">
        <v>3440000</v>
      </c>
      <c r="O2284" s="20">
        <v>2150000</v>
      </c>
      <c r="P2284" s="20">
        <v>2390000</v>
      </c>
      <c r="Q2284" s="20">
        <v>1240000</v>
      </c>
      <c r="R2284" s="20">
        <v>960000</v>
      </c>
      <c r="S2284" s="20">
        <v>740000</v>
      </c>
      <c r="T2284" s="19">
        <v>0</v>
      </c>
      <c r="U2284" s="19">
        <v>0</v>
      </c>
      <c r="V2284" s="2" t="str" cm="1">
        <f t="array" ref="V2284">_xlfn.IFS(B2284&lt;30,"21-29",
B2284&lt;40,"30-39",
B2284&lt;50,"40-49",
B2284&lt;60,"50-59",
TRUE,"60+"
)</f>
        <v>30-39</v>
      </c>
      <c r="W2284" s="24">
        <f t="shared" si="105"/>
        <v>2630000</v>
      </c>
      <c r="X2284" s="24">
        <f t="shared" si="106"/>
        <v>1530000</v>
      </c>
      <c r="Y2284" s="25">
        <f t="shared" si="107"/>
        <v>0.10958333333333334</v>
      </c>
      <c r="Z2284" s="2" t="str" cm="1">
        <f t="array" ref="Z2284">_xlfn.IFS(Y2284&lt;=25%,"Low",
Y2284&lt;=50%,"Moderate",
Y2284&lt;=75%,"High",
Y2284&lt;=100%,"Very High",
TRUE,"Over Limit"
)</f>
        <v>Low</v>
      </c>
      <c r="AA2284" s="2" cm="1">
        <f t="array" ref="AA2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4" s="2" t="str" cm="1">
        <f t="array" ref="AB2284">_xlfn.IFS(T2284=0,"No Late Payments",
T2284&lt;=2,"Low",
T2284&lt;=4,"Moderate",
TRUE,"High"
)</f>
        <v>No Late Payments</v>
      </c>
      <c r="AC2284" s="10" t="str" cm="1">
        <f t="array" ref="AC2284">_xlfn.IFS(
H2284&lt;40000000,"Low",
H2284&lt;60000000,"Medium",
H2284&lt;100000000,"High",
TRUE,"Very High"
)</f>
        <v>Low</v>
      </c>
    </row>
    <row r="2285" spans="1:29">
      <c r="A2285" s="21" t="s">
        <v>2317</v>
      </c>
      <c r="B2285" s="22">
        <v>33</v>
      </c>
      <c r="C2285" s="22" t="s">
        <v>22</v>
      </c>
      <c r="D2285" s="22" t="s">
        <v>23</v>
      </c>
      <c r="E2285" s="22" t="s">
        <v>38</v>
      </c>
      <c r="F2285" s="22" t="s">
        <v>28</v>
      </c>
      <c r="G2285" s="23">
        <v>17100000</v>
      </c>
      <c r="H2285" s="23">
        <v>52000000</v>
      </c>
      <c r="I2285" s="22">
        <v>82</v>
      </c>
      <c r="J2285" s="22">
        <v>0</v>
      </c>
      <c r="K2285" s="22">
        <v>0</v>
      </c>
      <c r="L2285" s="22">
        <v>0</v>
      </c>
      <c r="M2285" s="23">
        <v>4720000</v>
      </c>
      <c r="N2285" s="23">
        <v>11140000</v>
      </c>
      <c r="O2285" s="23">
        <v>13760000</v>
      </c>
      <c r="P2285" s="23">
        <v>3040000</v>
      </c>
      <c r="Q2285" s="23">
        <v>11130000</v>
      </c>
      <c r="R2285" s="23">
        <v>5760000</v>
      </c>
      <c r="S2285" s="23">
        <v>5950000</v>
      </c>
      <c r="T2285" s="22">
        <v>0</v>
      </c>
      <c r="U2285" s="22">
        <v>0</v>
      </c>
      <c r="V2285" s="2" t="str" cm="1">
        <f t="array" ref="V2285">_xlfn.IFS(B2285&lt;30,"21-29",
B2285&lt;40,"30-39",
B2285&lt;50,"40-49",
B2285&lt;60,"50-59",
TRUE,"60+"
)</f>
        <v>30-39</v>
      </c>
      <c r="W2285" s="24">
        <f t="shared" si="105"/>
        <v>9873333.333333334</v>
      </c>
      <c r="X2285" s="24">
        <f t="shared" si="106"/>
        <v>6643333.333333333</v>
      </c>
      <c r="Y2285" s="25">
        <f t="shared" si="107"/>
        <v>0.1898717948717949</v>
      </c>
      <c r="Z2285" s="2" t="str" cm="1">
        <f t="array" ref="Z2285">_xlfn.IFS(Y2285&lt;=25%,"Low",
Y2285&lt;=50%,"Moderate",
Y2285&lt;=75%,"High",
Y2285&lt;=100%,"Very High",
TRUE,"Over Limit"
)</f>
        <v>Low</v>
      </c>
      <c r="AA2285" s="2" cm="1">
        <f t="array" ref="AA2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5" s="2" t="str" cm="1">
        <f t="array" ref="AB2285">_xlfn.IFS(T2285=0,"No Late Payments",
T2285&lt;=2,"Low",
T2285&lt;=4,"Moderate",
TRUE,"High"
)</f>
        <v>No Late Payments</v>
      </c>
      <c r="AC2285" s="10" t="str" cm="1">
        <f t="array" ref="AC2285">_xlfn.IFS(
H2285&lt;40000000,"Low",
H2285&lt;60000000,"Medium",
H2285&lt;100000000,"High",
TRUE,"Very High"
)</f>
        <v>Medium</v>
      </c>
    </row>
    <row r="2286" spans="1:29">
      <c r="A2286" s="18" t="s">
        <v>2318</v>
      </c>
      <c r="B2286" s="19">
        <v>31</v>
      </c>
      <c r="C2286" s="19" t="s">
        <v>22</v>
      </c>
      <c r="D2286" s="19" t="s">
        <v>30</v>
      </c>
      <c r="E2286" s="19" t="s">
        <v>24</v>
      </c>
      <c r="F2286" s="19" t="s">
        <v>31</v>
      </c>
      <c r="G2286" s="20">
        <v>5000000</v>
      </c>
      <c r="H2286" s="20">
        <v>20000000</v>
      </c>
      <c r="I2286" s="19">
        <v>71</v>
      </c>
      <c r="J2286" s="19">
        <v>0</v>
      </c>
      <c r="K2286" s="19">
        <v>0</v>
      </c>
      <c r="L2286" s="19">
        <v>2</v>
      </c>
      <c r="M2286" s="20">
        <v>14210000</v>
      </c>
      <c r="N2286" s="20">
        <v>11760000</v>
      </c>
      <c r="O2286" s="20">
        <v>14650000</v>
      </c>
      <c r="P2286" s="20">
        <v>1900000</v>
      </c>
      <c r="Q2286" s="20">
        <v>2950000</v>
      </c>
      <c r="R2286" s="20">
        <v>2120000</v>
      </c>
      <c r="S2286" s="20">
        <v>540000</v>
      </c>
      <c r="T2286" s="19">
        <v>1</v>
      </c>
      <c r="U2286" s="19">
        <v>0</v>
      </c>
      <c r="V2286" s="2" t="str" cm="1">
        <f t="array" ref="V2286">_xlfn.IFS(B2286&lt;30,"21-29",
B2286&lt;40,"30-39",
B2286&lt;50,"40-49",
B2286&lt;60,"50-59",
TRUE,"60+"
)</f>
        <v>30-39</v>
      </c>
      <c r="W2286" s="24">
        <f t="shared" si="105"/>
        <v>13540000</v>
      </c>
      <c r="X2286" s="24">
        <f t="shared" si="106"/>
        <v>2323333.3333333335</v>
      </c>
      <c r="Y2286" s="25">
        <f t="shared" si="107"/>
        <v>0.67700000000000005</v>
      </c>
      <c r="Z2286" s="2" t="str" cm="1">
        <f t="array" ref="Z2286">_xlfn.IFS(Y2286&lt;=25%,"Low",
Y2286&lt;=50%,"Moderate",
Y2286&lt;=75%,"High",
Y2286&lt;=100%,"Very High",
TRUE,"Over Limit"
)</f>
        <v>High</v>
      </c>
      <c r="AA2286" s="2" cm="1">
        <f t="array" ref="AA2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6" s="2" t="str" cm="1">
        <f t="array" ref="AB2286">_xlfn.IFS(T2286=0,"No Late Payments",
T2286&lt;=2,"Low",
T2286&lt;=4,"Moderate",
TRUE,"High"
)</f>
        <v>Low</v>
      </c>
      <c r="AC2286" s="10" t="str" cm="1">
        <f t="array" ref="AC2286">_xlfn.IFS(
H2286&lt;40000000,"Low",
H2286&lt;60000000,"Medium",
H2286&lt;100000000,"High",
TRUE,"Very High"
)</f>
        <v>Low</v>
      </c>
    </row>
    <row r="2287" spans="1:29">
      <c r="A2287" s="21" t="s">
        <v>2319</v>
      </c>
      <c r="B2287" s="22">
        <v>35</v>
      </c>
      <c r="C2287" s="22" t="s">
        <v>22</v>
      </c>
      <c r="D2287" s="22" t="s">
        <v>46</v>
      </c>
      <c r="E2287" s="22" t="s">
        <v>24</v>
      </c>
      <c r="F2287" s="22" t="s">
        <v>28</v>
      </c>
      <c r="G2287" s="23">
        <v>16000000</v>
      </c>
      <c r="H2287" s="23">
        <v>45000000</v>
      </c>
      <c r="I2287" s="22">
        <v>76</v>
      </c>
      <c r="J2287" s="22">
        <v>0</v>
      </c>
      <c r="K2287" s="22">
        <v>0</v>
      </c>
      <c r="L2287" s="22">
        <v>0</v>
      </c>
      <c r="M2287" s="23">
        <v>0</v>
      </c>
      <c r="N2287" s="23">
        <v>4960000</v>
      </c>
      <c r="O2287" s="23">
        <v>920000</v>
      </c>
      <c r="P2287" s="23">
        <v>0</v>
      </c>
      <c r="Q2287" s="23">
        <v>1970000</v>
      </c>
      <c r="R2287" s="23">
        <v>920000</v>
      </c>
      <c r="S2287" s="23">
        <v>2250000</v>
      </c>
      <c r="T2287" s="22">
        <v>0</v>
      </c>
      <c r="U2287" s="22">
        <v>0</v>
      </c>
      <c r="V2287" s="2" t="str" cm="1">
        <f t="array" ref="V2287">_xlfn.IFS(B2287&lt;30,"21-29",
B2287&lt;40,"30-39",
B2287&lt;50,"40-49",
B2287&lt;60,"50-59",
TRUE,"60+"
)</f>
        <v>30-39</v>
      </c>
      <c r="W2287" s="24">
        <f t="shared" si="105"/>
        <v>1960000</v>
      </c>
      <c r="X2287" s="24">
        <f t="shared" si="106"/>
        <v>963333.33333333337</v>
      </c>
      <c r="Y2287" s="25">
        <f t="shared" si="107"/>
        <v>4.3555555555555556E-2</v>
      </c>
      <c r="Z2287" s="2" t="str" cm="1">
        <f t="array" ref="Z2287">_xlfn.IFS(Y2287&lt;=25%,"Low",
Y2287&lt;=50%,"Moderate",
Y2287&lt;=75%,"High",
Y2287&lt;=100%,"Very High",
TRUE,"Over Limit"
)</f>
        <v>Low</v>
      </c>
      <c r="AA2287" s="2" cm="1">
        <f t="array" ref="AA2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7" s="2" t="str" cm="1">
        <f t="array" ref="AB2287">_xlfn.IFS(T2287=0,"No Late Payments",
T2287&lt;=2,"Low",
T2287&lt;=4,"Moderate",
TRUE,"High"
)</f>
        <v>No Late Payments</v>
      </c>
      <c r="AC2287" s="10" t="str" cm="1">
        <f t="array" ref="AC2287">_xlfn.IFS(
H2287&lt;40000000,"Low",
H2287&lt;60000000,"Medium",
H2287&lt;100000000,"High",
TRUE,"Very High"
)</f>
        <v>Medium</v>
      </c>
    </row>
    <row r="2288" spans="1:29">
      <c r="A2288" s="18" t="s">
        <v>2320</v>
      </c>
      <c r="B2288" s="19">
        <v>29</v>
      </c>
      <c r="C2288" s="19" t="s">
        <v>22</v>
      </c>
      <c r="D2288" s="19" t="s">
        <v>23</v>
      </c>
      <c r="E2288" s="19" t="s">
        <v>38</v>
      </c>
      <c r="F2288" s="19" t="s">
        <v>25</v>
      </c>
      <c r="G2288" s="20">
        <v>9300000</v>
      </c>
      <c r="H2288" s="20">
        <v>45000000</v>
      </c>
      <c r="I2288" s="19">
        <v>76</v>
      </c>
      <c r="J2288" s="19">
        <v>0</v>
      </c>
      <c r="K2288" s="19">
        <v>0</v>
      </c>
      <c r="L2288" s="19">
        <v>0</v>
      </c>
      <c r="M2288" s="20">
        <v>30050000</v>
      </c>
      <c r="N2288" s="20">
        <v>19860000</v>
      </c>
      <c r="O2288" s="20">
        <v>23430000</v>
      </c>
      <c r="P2288" s="20">
        <v>25170000</v>
      </c>
      <c r="Q2288" s="20">
        <v>7640000</v>
      </c>
      <c r="R2288" s="20">
        <v>21740000</v>
      </c>
      <c r="S2288" s="20">
        <v>2440000</v>
      </c>
      <c r="T2288" s="19">
        <v>0</v>
      </c>
      <c r="U2288" s="19">
        <v>0</v>
      </c>
      <c r="V2288" s="2" t="str" cm="1">
        <f t="array" ref="V2288">_xlfn.IFS(B2288&lt;30,"21-29",
B2288&lt;40,"30-39",
B2288&lt;50,"40-49",
B2288&lt;60,"50-59",
TRUE,"60+"
)</f>
        <v>21-29</v>
      </c>
      <c r="W2288" s="24">
        <f t="shared" si="105"/>
        <v>24446666.666666668</v>
      </c>
      <c r="X2288" s="24">
        <f t="shared" si="106"/>
        <v>18183333.333333332</v>
      </c>
      <c r="Y2288" s="25">
        <f t="shared" si="107"/>
        <v>0.54325925925925933</v>
      </c>
      <c r="Z2288" s="2" t="str" cm="1">
        <f t="array" ref="Z2288">_xlfn.IFS(Y2288&lt;=25%,"Low",
Y2288&lt;=50%,"Moderate",
Y2288&lt;=75%,"High",
Y2288&lt;=100%,"Very High",
TRUE,"Over Limit"
)</f>
        <v>High</v>
      </c>
      <c r="AA2288" s="2" cm="1">
        <f t="array" ref="AA2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8" s="2" t="str" cm="1">
        <f t="array" ref="AB2288">_xlfn.IFS(T2288=0,"No Late Payments",
T2288&lt;=2,"Low",
T2288&lt;=4,"Moderate",
TRUE,"High"
)</f>
        <v>No Late Payments</v>
      </c>
      <c r="AC2288" s="10" t="str" cm="1">
        <f t="array" ref="AC2288">_xlfn.IFS(
H2288&lt;40000000,"Low",
H2288&lt;60000000,"Medium",
H2288&lt;100000000,"High",
TRUE,"Very High"
)</f>
        <v>Medium</v>
      </c>
    </row>
    <row r="2289" spans="1:29">
      <c r="A2289" s="21" t="s">
        <v>2321</v>
      </c>
      <c r="B2289" s="22">
        <v>47</v>
      </c>
      <c r="C2289" s="22" t="s">
        <v>22</v>
      </c>
      <c r="D2289" s="22" t="s">
        <v>23</v>
      </c>
      <c r="E2289" s="22" t="s">
        <v>24</v>
      </c>
      <c r="F2289" s="22" t="s">
        <v>48</v>
      </c>
      <c r="G2289" s="23">
        <v>17500000</v>
      </c>
      <c r="H2289" s="23">
        <v>64000000</v>
      </c>
      <c r="I2289" s="22">
        <v>95</v>
      </c>
      <c r="J2289" s="22">
        <v>0</v>
      </c>
      <c r="K2289" s="22">
        <v>1</v>
      </c>
      <c r="L2289" s="22">
        <v>0</v>
      </c>
      <c r="M2289" s="23">
        <v>16820000</v>
      </c>
      <c r="N2289" s="23">
        <v>14380000</v>
      </c>
      <c r="O2289" s="23">
        <v>22330000</v>
      </c>
      <c r="P2289" s="23">
        <v>16920000</v>
      </c>
      <c r="Q2289" s="23">
        <v>5610000</v>
      </c>
      <c r="R2289" s="23">
        <v>11950000</v>
      </c>
      <c r="S2289" s="23">
        <v>1000000</v>
      </c>
      <c r="T2289" s="22">
        <v>1</v>
      </c>
      <c r="U2289" s="22">
        <v>0</v>
      </c>
      <c r="V2289" s="2" t="str" cm="1">
        <f t="array" ref="V2289">_xlfn.IFS(B2289&lt;30,"21-29",
B2289&lt;40,"30-39",
B2289&lt;50,"40-49",
B2289&lt;60,"50-59",
TRUE,"60+"
)</f>
        <v>40-49</v>
      </c>
      <c r="W2289" s="24">
        <f t="shared" si="105"/>
        <v>17843333.333333332</v>
      </c>
      <c r="X2289" s="24">
        <f t="shared" si="106"/>
        <v>11493333.333333334</v>
      </c>
      <c r="Y2289" s="25">
        <f t="shared" si="107"/>
        <v>0.27880208333333334</v>
      </c>
      <c r="Z2289" s="2" t="str" cm="1">
        <f t="array" ref="Z2289">_xlfn.IFS(Y2289&lt;=25%,"Low",
Y2289&lt;=50%,"Moderate",
Y2289&lt;=75%,"High",
Y2289&lt;=100%,"Very High",
TRUE,"Over Limit"
)</f>
        <v>Moderate</v>
      </c>
      <c r="AA2289" s="2" cm="1">
        <f t="array" ref="AA2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9" s="2" t="str" cm="1">
        <f t="array" ref="AB2289">_xlfn.IFS(T2289=0,"No Late Payments",
T2289&lt;=2,"Low",
T2289&lt;=4,"Moderate",
TRUE,"High"
)</f>
        <v>Low</v>
      </c>
      <c r="AC2289" s="10" t="str" cm="1">
        <f t="array" ref="AC2289">_xlfn.IFS(
H2289&lt;40000000,"Low",
H2289&lt;60000000,"Medium",
H2289&lt;100000000,"High",
TRUE,"Very High"
)</f>
        <v>High</v>
      </c>
    </row>
    <row r="2290" spans="1:29">
      <c r="A2290" s="18" t="s">
        <v>2322</v>
      </c>
      <c r="B2290" s="19">
        <v>47</v>
      </c>
      <c r="C2290" s="19" t="s">
        <v>22</v>
      </c>
      <c r="D2290" s="19" t="s">
        <v>23</v>
      </c>
      <c r="E2290" s="19" t="s">
        <v>24</v>
      </c>
      <c r="F2290" s="19" t="s">
        <v>41</v>
      </c>
      <c r="G2290" s="20">
        <v>19900000</v>
      </c>
      <c r="H2290" s="20">
        <v>126000000</v>
      </c>
      <c r="I2290" s="19">
        <v>125</v>
      </c>
      <c r="J2290" s="19">
        <v>3</v>
      </c>
      <c r="K2290" s="19">
        <v>3</v>
      </c>
      <c r="L2290" s="19">
        <v>3</v>
      </c>
      <c r="M2290" s="20">
        <v>88110000</v>
      </c>
      <c r="N2290" s="20">
        <v>76930000</v>
      </c>
      <c r="O2290" s="20">
        <v>66300000</v>
      </c>
      <c r="P2290" s="20">
        <v>2310000</v>
      </c>
      <c r="Q2290" s="20">
        <v>2130000</v>
      </c>
      <c r="R2290" s="20">
        <v>2560000</v>
      </c>
      <c r="S2290" s="20">
        <v>12440000</v>
      </c>
      <c r="T2290" s="19">
        <v>3</v>
      </c>
      <c r="U2290" s="19">
        <v>0</v>
      </c>
      <c r="V2290" s="2" t="str" cm="1">
        <f t="array" ref="V2290">_xlfn.IFS(B2290&lt;30,"21-29",
B2290&lt;40,"30-39",
B2290&lt;50,"40-49",
B2290&lt;60,"50-59",
TRUE,"60+"
)</f>
        <v>40-49</v>
      </c>
      <c r="W2290" s="24">
        <f t="shared" si="105"/>
        <v>77113333.333333328</v>
      </c>
      <c r="X2290" s="24">
        <f t="shared" si="106"/>
        <v>2333333.3333333335</v>
      </c>
      <c r="Y2290" s="25">
        <f t="shared" si="107"/>
        <v>0.612010582010582</v>
      </c>
      <c r="Z2290" s="2" t="str" cm="1">
        <f t="array" ref="Z2290">_xlfn.IFS(Y2290&lt;=25%,"Low",
Y2290&lt;=50%,"Moderate",
Y2290&lt;=75%,"High",
Y2290&lt;=100%,"Very High",
TRUE,"Over Limit"
)</f>
        <v>High</v>
      </c>
      <c r="AA2290" s="2" cm="1">
        <f t="array" ref="AA2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90" s="2" t="str" cm="1">
        <f t="array" ref="AB2290">_xlfn.IFS(T2290=0,"No Late Payments",
T2290&lt;=2,"Low",
T2290&lt;=4,"Moderate",
TRUE,"High"
)</f>
        <v>Moderate</v>
      </c>
      <c r="AC2290" s="10" t="str" cm="1">
        <f t="array" ref="AC2290">_xlfn.IFS(
H2290&lt;40000000,"Low",
H2290&lt;60000000,"Medium",
H2290&lt;100000000,"High",
TRUE,"Very High"
)</f>
        <v>Very High</v>
      </c>
    </row>
    <row r="2291" spans="1:29">
      <c r="A2291" s="21" t="s">
        <v>2323</v>
      </c>
      <c r="B2291" s="22">
        <v>30</v>
      </c>
      <c r="C2291" s="22" t="s">
        <v>34</v>
      </c>
      <c r="D2291" s="22" t="s">
        <v>23</v>
      </c>
      <c r="E2291" s="22" t="s">
        <v>24</v>
      </c>
      <c r="F2291" s="22" t="s">
        <v>28</v>
      </c>
      <c r="G2291" s="23">
        <v>9000000</v>
      </c>
      <c r="H2291" s="23">
        <v>30000000</v>
      </c>
      <c r="I2291" s="22">
        <v>49</v>
      </c>
      <c r="J2291" s="22">
        <v>0</v>
      </c>
      <c r="K2291" s="22">
        <v>0</v>
      </c>
      <c r="L2291" s="22">
        <v>0</v>
      </c>
      <c r="M2291" s="23">
        <v>9180000</v>
      </c>
      <c r="N2291" s="23">
        <v>10340000</v>
      </c>
      <c r="O2291" s="23">
        <v>7180000</v>
      </c>
      <c r="P2291" s="23">
        <v>4690000</v>
      </c>
      <c r="Q2291" s="23">
        <v>4370000</v>
      </c>
      <c r="R2291" s="23">
        <v>3340000</v>
      </c>
      <c r="S2291" s="23">
        <v>2860000</v>
      </c>
      <c r="T2291" s="22">
        <v>0</v>
      </c>
      <c r="U2291" s="22">
        <v>0</v>
      </c>
      <c r="V2291" s="2" t="str" cm="1">
        <f t="array" ref="V2291">_xlfn.IFS(B2291&lt;30,"21-29",
B2291&lt;40,"30-39",
B2291&lt;50,"40-49",
B2291&lt;60,"50-59",
TRUE,"60+"
)</f>
        <v>30-39</v>
      </c>
      <c r="W2291" s="24">
        <f t="shared" si="105"/>
        <v>8900000</v>
      </c>
      <c r="X2291" s="24">
        <f t="shared" si="106"/>
        <v>4133333.3333333335</v>
      </c>
      <c r="Y2291" s="25">
        <f t="shared" si="107"/>
        <v>0.29666666666666669</v>
      </c>
      <c r="Z2291" s="2" t="str" cm="1">
        <f t="array" ref="Z2291">_xlfn.IFS(Y2291&lt;=25%,"Low",
Y2291&lt;=50%,"Moderate",
Y2291&lt;=75%,"High",
Y2291&lt;=100%,"Very High",
TRUE,"Over Limit"
)</f>
        <v>Moderate</v>
      </c>
      <c r="AA2291" s="2" cm="1">
        <f t="array" ref="AA2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1" s="2" t="str" cm="1">
        <f t="array" ref="AB2291">_xlfn.IFS(T2291=0,"No Late Payments",
T2291&lt;=2,"Low",
T2291&lt;=4,"Moderate",
TRUE,"High"
)</f>
        <v>No Late Payments</v>
      </c>
      <c r="AC2291" s="10" t="str" cm="1">
        <f t="array" ref="AC2291">_xlfn.IFS(
H2291&lt;40000000,"Low",
H2291&lt;60000000,"Medium",
H2291&lt;100000000,"High",
TRUE,"Very High"
)</f>
        <v>Low</v>
      </c>
    </row>
    <row r="2292" spans="1:29">
      <c r="A2292" s="18" t="s">
        <v>2324</v>
      </c>
      <c r="B2292" s="19">
        <v>56</v>
      </c>
      <c r="C2292" s="19" t="s">
        <v>22</v>
      </c>
      <c r="D2292" s="19" t="s">
        <v>30</v>
      </c>
      <c r="E2292" s="19" t="s">
        <v>24</v>
      </c>
      <c r="F2292" s="19" t="s">
        <v>48</v>
      </c>
      <c r="G2292" s="20">
        <v>14100000</v>
      </c>
      <c r="H2292" s="20">
        <v>81000000</v>
      </c>
      <c r="I2292" s="19">
        <v>166</v>
      </c>
      <c r="J2292" s="19">
        <v>0</v>
      </c>
      <c r="K2292" s="19">
        <v>0</v>
      </c>
      <c r="L2292" s="19">
        <v>0</v>
      </c>
      <c r="M2292" s="20">
        <v>4880000</v>
      </c>
      <c r="N2292" s="20">
        <v>0</v>
      </c>
      <c r="O2292" s="20">
        <v>2420000</v>
      </c>
      <c r="P2292" s="20">
        <v>5000000</v>
      </c>
      <c r="Q2292" s="20">
        <v>0</v>
      </c>
      <c r="R2292" s="20">
        <v>1650000</v>
      </c>
      <c r="S2292" s="20">
        <v>1850000</v>
      </c>
      <c r="T2292" s="19">
        <v>0</v>
      </c>
      <c r="U2292" s="19">
        <v>0</v>
      </c>
      <c r="V2292" s="2" t="str" cm="1">
        <f t="array" ref="V2292">_xlfn.IFS(B2292&lt;30,"21-29",
B2292&lt;40,"30-39",
B2292&lt;50,"40-49",
B2292&lt;60,"50-59",
TRUE,"60+"
)</f>
        <v>50-59</v>
      </c>
      <c r="W2292" s="24">
        <f t="shared" si="105"/>
        <v>2433333.3333333335</v>
      </c>
      <c r="X2292" s="24">
        <f t="shared" si="106"/>
        <v>2216666.6666666665</v>
      </c>
      <c r="Y2292" s="25">
        <f t="shared" si="107"/>
        <v>3.0041152263374487E-2</v>
      </c>
      <c r="Z2292" s="2" t="str" cm="1">
        <f t="array" ref="Z2292">_xlfn.IFS(Y2292&lt;=25%,"Low",
Y2292&lt;=50%,"Moderate",
Y2292&lt;=75%,"High",
Y2292&lt;=100%,"Very High",
TRUE,"Over Limit"
)</f>
        <v>Low</v>
      </c>
      <c r="AA2292" s="2" cm="1">
        <f t="array" ref="AA2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2" s="2" t="str" cm="1">
        <f t="array" ref="AB2292">_xlfn.IFS(T2292=0,"No Late Payments",
T2292&lt;=2,"Low",
T2292&lt;=4,"Moderate",
TRUE,"High"
)</f>
        <v>No Late Payments</v>
      </c>
      <c r="AC2292" s="10" t="str" cm="1">
        <f t="array" ref="AC2292">_xlfn.IFS(
H2292&lt;40000000,"Low",
H2292&lt;60000000,"Medium",
H2292&lt;100000000,"High",
TRUE,"Very High"
)</f>
        <v>High</v>
      </c>
    </row>
    <row r="2293" spans="1:29">
      <c r="A2293" s="21" t="s">
        <v>2325</v>
      </c>
      <c r="B2293" s="22">
        <v>40</v>
      </c>
      <c r="C2293" s="22" t="s">
        <v>22</v>
      </c>
      <c r="D2293" s="22" t="s">
        <v>46</v>
      </c>
      <c r="E2293" s="22" t="s">
        <v>24</v>
      </c>
      <c r="F2293" s="22" t="s">
        <v>48</v>
      </c>
      <c r="G2293" s="23">
        <v>14400000</v>
      </c>
      <c r="H2293" s="23">
        <v>63000000</v>
      </c>
      <c r="I2293" s="22">
        <v>94</v>
      </c>
      <c r="J2293" s="22">
        <v>0</v>
      </c>
      <c r="K2293" s="22">
        <v>0</v>
      </c>
      <c r="L2293" s="22">
        <v>0</v>
      </c>
      <c r="M2293" s="23">
        <v>17510000</v>
      </c>
      <c r="N2293" s="23">
        <v>16650000</v>
      </c>
      <c r="O2293" s="23">
        <v>17240000</v>
      </c>
      <c r="P2293" s="23">
        <v>6290000</v>
      </c>
      <c r="Q2293" s="23">
        <v>8240000</v>
      </c>
      <c r="R2293" s="23">
        <v>16380000</v>
      </c>
      <c r="S2293" s="23">
        <v>3170000</v>
      </c>
      <c r="T2293" s="22">
        <v>0</v>
      </c>
      <c r="U2293" s="22">
        <v>0</v>
      </c>
      <c r="V2293" s="2" t="str" cm="1">
        <f t="array" ref="V2293">_xlfn.IFS(B2293&lt;30,"21-29",
B2293&lt;40,"30-39",
B2293&lt;50,"40-49",
B2293&lt;60,"50-59",
TRUE,"60+"
)</f>
        <v>40-49</v>
      </c>
      <c r="W2293" s="24">
        <f t="shared" si="105"/>
        <v>17133333.333333332</v>
      </c>
      <c r="X2293" s="24">
        <f t="shared" si="106"/>
        <v>10303333.333333334</v>
      </c>
      <c r="Y2293" s="25">
        <f t="shared" si="107"/>
        <v>0.27195767195767195</v>
      </c>
      <c r="Z2293" s="2" t="str" cm="1">
        <f t="array" ref="Z2293">_xlfn.IFS(Y2293&lt;=25%,"Low",
Y2293&lt;=50%,"Moderate",
Y2293&lt;=75%,"High",
Y2293&lt;=100%,"Very High",
TRUE,"Over Limit"
)</f>
        <v>Moderate</v>
      </c>
      <c r="AA2293" s="2" cm="1">
        <f t="array" ref="AA2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3" s="2" t="str" cm="1">
        <f t="array" ref="AB2293">_xlfn.IFS(T2293=0,"No Late Payments",
T2293&lt;=2,"Low",
T2293&lt;=4,"Moderate",
TRUE,"High"
)</f>
        <v>No Late Payments</v>
      </c>
      <c r="AC2293" s="10" t="str" cm="1">
        <f t="array" ref="AC2293">_xlfn.IFS(
H2293&lt;40000000,"Low",
H2293&lt;60000000,"Medium",
H2293&lt;100000000,"High",
TRUE,"Very High"
)</f>
        <v>High</v>
      </c>
    </row>
    <row r="2294" spans="1:29">
      <c r="A2294" s="18" t="s">
        <v>2326</v>
      </c>
      <c r="B2294" s="19">
        <v>23</v>
      </c>
      <c r="C2294" s="19" t="s">
        <v>22</v>
      </c>
      <c r="D2294" s="19" t="s">
        <v>23</v>
      </c>
      <c r="E2294" s="19" t="s">
        <v>38</v>
      </c>
      <c r="F2294" s="19" t="s">
        <v>28</v>
      </c>
      <c r="G2294" s="20">
        <v>10200000</v>
      </c>
      <c r="H2294" s="20">
        <v>31000000</v>
      </c>
      <c r="I2294" s="19">
        <v>15</v>
      </c>
      <c r="J2294" s="19">
        <v>2</v>
      </c>
      <c r="K2294" s="19">
        <v>0</v>
      </c>
      <c r="L2294" s="19">
        <v>2</v>
      </c>
      <c r="M2294" s="20">
        <v>14170000</v>
      </c>
      <c r="N2294" s="20">
        <v>14310000</v>
      </c>
      <c r="O2294" s="20">
        <v>16330000</v>
      </c>
      <c r="P2294" s="20">
        <v>990000</v>
      </c>
      <c r="Q2294" s="20">
        <v>4900000</v>
      </c>
      <c r="R2294" s="20">
        <v>1810000</v>
      </c>
      <c r="S2294" s="20">
        <v>2000000</v>
      </c>
      <c r="T2294" s="19">
        <v>3</v>
      </c>
      <c r="U2294" s="19">
        <v>0</v>
      </c>
      <c r="V2294" s="2" t="str" cm="1">
        <f t="array" ref="V2294">_xlfn.IFS(B2294&lt;30,"21-29",
B2294&lt;40,"30-39",
B2294&lt;50,"40-49",
B2294&lt;60,"50-59",
TRUE,"60+"
)</f>
        <v>21-29</v>
      </c>
      <c r="W2294" s="24">
        <f t="shared" si="105"/>
        <v>14936666.666666666</v>
      </c>
      <c r="X2294" s="24">
        <f t="shared" si="106"/>
        <v>2566666.6666666665</v>
      </c>
      <c r="Y2294" s="25">
        <f t="shared" si="107"/>
        <v>0.4818279569892473</v>
      </c>
      <c r="Z2294" s="2" t="str" cm="1">
        <f t="array" ref="Z2294">_xlfn.IFS(Y2294&lt;=25%,"Low",
Y2294&lt;=50%,"Moderate",
Y2294&lt;=75%,"High",
Y2294&lt;=100%,"Very High",
TRUE,"Over Limit"
)</f>
        <v>Moderate</v>
      </c>
      <c r="AA2294" s="2" cm="1">
        <f t="array" ref="AA2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4" s="2" t="str" cm="1">
        <f t="array" ref="AB2294">_xlfn.IFS(T2294=0,"No Late Payments",
T2294&lt;=2,"Low",
T2294&lt;=4,"Moderate",
TRUE,"High"
)</f>
        <v>Moderate</v>
      </c>
      <c r="AC2294" s="10" t="str" cm="1">
        <f t="array" ref="AC2294">_xlfn.IFS(
H2294&lt;40000000,"Low",
H2294&lt;60000000,"Medium",
H2294&lt;100000000,"High",
TRUE,"Very High"
)</f>
        <v>Low</v>
      </c>
    </row>
    <row r="2295" spans="1:29">
      <c r="A2295" s="21" t="s">
        <v>2327</v>
      </c>
      <c r="B2295" s="22">
        <v>35</v>
      </c>
      <c r="C2295" s="22" t="s">
        <v>34</v>
      </c>
      <c r="D2295" s="22" t="s">
        <v>23</v>
      </c>
      <c r="E2295" s="22" t="s">
        <v>38</v>
      </c>
      <c r="F2295" s="22" t="s">
        <v>41</v>
      </c>
      <c r="G2295" s="23">
        <v>9900000</v>
      </c>
      <c r="H2295" s="23">
        <v>38000000</v>
      </c>
      <c r="I2295" s="22">
        <v>20</v>
      </c>
      <c r="J2295" s="22">
        <v>0</v>
      </c>
      <c r="K2295" s="22">
        <v>0</v>
      </c>
      <c r="L2295" s="22">
        <v>0</v>
      </c>
      <c r="M2295" s="23">
        <v>5670000</v>
      </c>
      <c r="N2295" s="23">
        <v>0</v>
      </c>
      <c r="O2295" s="23">
        <v>7040000</v>
      </c>
      <c r="P2295" s="23">
        <v>1310000</v>
      </c>
      <c r="Q2295" s="23">
        <v>0</v>
      </c>
      <c r="R2295" s="23">
        <v>1760000</v>
      </c>
      <c r="S2295" s="23">
        <v>170000</v>
      </c>
      <c r="T2295" s="22">
        <v>0</v>
      </c>
      <c r="U2295" s="22">
        <v>1</v>
      </c>
      <c r="V2295" s="2" t="str" cm="1">
        <f t="array" ref="V2295">_xlfn.IFS(B2295&lt;30,"21-29",
B2295&lt;40,"30-39",
B2295&lt;50,"40-49",
B2295&lt;60,"50-59",
TRUE,"60+"
)</f>
        <v>30-39</v>
      </c>
      <c r="W2295" s="24">
        <f t="shared" si="105"/>
        <v>4236666.666666667</v>
      </c>
      <c r="X2295" s="24">
        <f t="shared" si="106"/>
        <v>1023333.3333333334</v>
      </c>
      <c r="Y2295" s="25">
        <f t="shared" si="107"/>
        <v>0.11149122807017545</v>
      </c>
      <c r="Z2295" s="2" t="str" cm="1">
        <f t="array" ref="Z2295">_xlfn.IFS(Y2295&lt;=25%,"Low",
Y2295&lt;=50%,"Moderate",
Y2295&lt;=75%,"High",
Y2295&lt;=100%,"Very High",
TRUE,"Over Limit"
)</f>
        <v>Low</v>
      </c>
      <c r="AA2295" s="2" cm="1">
        <f t="array" ref="AA2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5" s="2" t="str" cm="1">
        <f t="array" ref="AB2295">_xlfn.IFS(T2295=0,"No Late Payments",
T2295&lt;=2,"Low",
T2295&lt;=4,"Moderate",
TRUE,"High"
)</f>
        <v>No Late Payments</v>
      </c>
      <c r="AC2295" s="10" t="str" cm="1">
        <f t="array" ref="AC2295">_xlfn.IFS(
H2295&lt;40000000,"Low",
H2295&lt;60000000,"Medium",
H2295&lt;100000000,"High",
TRUE,"Very High"
)</f>
        <v>Low</v>
      </c>
    </row>
    <row r="2296" spans="1:29">
      <c r="A2296" s="18" t="s">
        <v>2328</v>
      </c>
      <c r="B2296" s="19">
        <v>34</v>
      </c>
      <c r="C2296" s="19" t="s">
        <v>34</v>
      </c>
      <c r="D2296" s="19" t="s">
        <v>23</v>
      </c>
      <c r="E2296" s="19" t="s">
        <v>24</v>
      </c>
      <c r="F2296" s="19" t="s">
        <v>28</v>
      </c>
      <c r="G2296" s="20">
        <v>8400000</v>
      </c>
      <c r="H2296" s="20">
        <v>57000000</v>
      </c>
      <c r="I2296" s="19">
        <v>52</v>
      </c>
      <c r="J2296" s="19">
        <v>0</v>
      </c>
      <c r="K2296" s="19">
        <v>0</v>
      </c>
      <c r="L2296" s="19">
        <v>0</v>
      </c>
      <c r="M2296" s="20">
        <v>9200000</v>
      </c>
      <c r="N2296" s="20">
        <v>20090000</v>
      </c>
      <c r="O2296" s="20">
        <v>5230000</v>
      </c>
      <c r="P2296" s="20">
        <v>7990000</v>
      </c>
      <c r="Q2296" s="20">
        <v>5530000</v>
      </c>
      <c r="R2296" s="20">
        <v>4700000</v>
      </c>
      <c r="S2296" s="20">
        <v>3740000</v>
      </c>
      <c r="T2296" s="19">
        <v>0</v>
      </c>
      <c r="U2296" s="19">
        <v>0</v>
      </c>
      <c r="V2296" s="2" t="str" cm="1">
        <f t="array" ref="V2296">_xlfn.IFS(B2296&lt;30,"21-29",
B2296&lt;40,"30-39",
B2296&lt;50,"40-49",
B2296&lt;60,"50-59",
TRUE,"60+"
)</f>
        <v>30-39</v>
      </c>
      <c r="W2296" s="24">
        <f t="shared" si="105"/>
        <v>11506666.666666666</v>
      </c>
      <c r="X2296" s="24">
        <f t="shared" si="106"/>
        <v>6073333.333333333</v>
      </c>
      <c r="Y2296" s="25">
        <f t="shared" si="107"/>
        <v>0.20187134502923976</v>
      </c>
      <c r="Z2296" s="2" t="str" cm="1">
        <f t="array" ref="Z2296">_xlfn.IFS(Y2296&lt;=25%,"Low",
Y2296&lt;=50%,"Moderate",
Y2296&lt;=75%,"High",
Y2296&lt;=100%,"Very High",
TRUE,"Over Limit"
)</f>
        <v>Low</v>
      </c>
      <c r="AA2296" s="2" cm="1">
        <f t="array" ref="AA2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6" s="2" t="str" cm="1">
        <f t="array" ref="AB2296">_xlfn.IFS(T2296=0,"No Late Payments",
T2296&lt;=2,"Low",
T2296&lt;=4,"Moderate",
TRUE,"High"
)</f>
        <v>No Late Payments</v>
      </c>
      <c r="AC2296" s="10" t="str" cm="1">
        <f t="array" ref="AC2296">_xlfn.IFS(
H2296&lt;40000000,"Low",
H2296&lt;60000000,"Medium",
H2296&lt;100000000,"High",
TRUE,"Very High"
)</f>
        <v>Medium</v>
      </c>
    </row>
    <row r="2297" spans="1:29">
      <c r="A2297" s="21" t="s">
        <v>2329</v>
      </c>
      <c r="B2297" s="22">
        <v>42</v>
      </c>
      <c r="C2297" s="22" t="s">
        <v>22</v>
      </c>
      <c r="D2297" s="22" t="s">
        <v>30</v>
      </c>
      <c r="E2297" s="22" t="s">
        <v>24</v>
      </c>
      <c r="F2297" s="22" t="s">
        <v>41</v>
      </c>
      <c r="G2297" s="23">
        <v>14100000</v>
      </c>
      <c r="H2297" s="23">
        <v>82000000</v>
      </c>
      <c r="I2297" s="22">
        <v>96</v>
      </c>
      <c r="J2297" s="22">
        <v>0</v>
      </c>
      <c r="K2297" s="22">
        <v>0</v>
      </c>
      <c r="L2297" s="22">
        <v>0</v>
      </c>
      <c r="M2297" s="23">
        <v>32380000</v>
      </c>
      <c r="N2297" s="23">
        <v>41290000</v>
      </c>
      <c r="O2297" s="23">
        <v>42680000</v>
      </c>
      <c r="P2297" s="23">
        <v>19890000</v>
      </c>
      <c r="Q2297" s="23">
        <v>22090000</v>
      </c>
      <c r="R2297" s="23">
        <v>11600000</v>
      </c>
      <c r="S2297" s="23">
        <v>3800000</v>
      </c>
      <c r="T2297" s="22">
        <v>0</v>
      </c>
      <c r="U2297" s="22">
        <v>0</v>
      </c>
      <c r="V2297" s="2" t="str" cm="1">
        <f t="array" ref="V2297">_xlfn.IFS(B2297&lt;30,"21-29",
B2297&lt;40,"30-39",
B2297&lt;50,"40-49",
B2297&lt;60,"50-59",
TRUE,"60+"
)</f>
        <v>40-49</v>
      </c>
      <c r="W2297" s="24">
        <f t="shared" si="105"/>
        <v>38783333.333333336</v>
      </c>
      <c r="X2297" s="24">
        <f t="shared" si="106"/>
        <v>17860000</v>
      </c>
      <c r="Y2297" s="25">
        <f t="shared" si="107"/>
        <v>0.4729674796747968</v>
      </c>
      <c r="Z2297" s="2" t="str" cm="1">
        <f t="array" ref="Z2297">_xlfn.IFS(Y2297&lt;=25%,"Low",
Y2297&lt;=50%,"Moderate",
Y2297&lt;=75%,"High",
Y2297&lt;=100%,"Very High",
TRUE,"Over Limit"
)</f>
        <v>Moderate</v>
      </c>
      <c r="AA2297" s="2" cm="1">
        <f t="array" ref="AA2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7" s="2" t="str" cm="1">
        <f t="array" ref="AB2297">_xlfn.IFS(T2297=0,"No Late Payments",
T2297&lt;=2,"Low",
T2297&lt;=4,"Moderate",
TRUE,"High"
)</f>
        <v>No Late Payments</v>
      </c>
      <c r="AC2297" s="10" t="str" cm="1">
        <f t="array" ref="AC2297">_xlfn.IFS(
H2297&lt;40000000,"Low",
H2297&lt;60000000,"Medium",
H2297&lt;100000000,"High",
TRUE,"Very High"
)</f>
        <v>High</v>
      </c>
    </row>
    <row r="2298" spans="1:29">
      <c r="A2298" s="18" t="s">
        <v>2330</v>
      </c>
      <c r="B2298" s="19">
        <v>38</v>
      </c>
      <c r="C2298" s="19" t="s">
        <v>34</v>
      </c>
      <c r="D2298" s="19" t="s">
        <v>23</v>
      </c>
      <c r="E2298" s="19" t="s">
        <v>24</v>
      </c>
      <c r="F2298" s="19" t="s">
        <v>28</v>
      </c>
      <c r="G2298" s="20">
        <v>8200000</v>
      </c>
      <c r="H2298" s="20">
        <v>42000000</v>
      </c>
      <c r="I2298" s="19">
        <v>89</v>
      </c>
      <c r="J2298" s="19">
        <v>3</v>
      </c>
      <c r="K2298" s="19">
        <v>2</v>
      </c>
      <c r="L2298" s="19">
        <v>0</v>
      </c>
      <c r="M2298" s="20">
        <v>15130000</v>
      </c>
      <c r="N2298" s="20">
        <v>13240000</v>
      </c>
      <c r="O2298" s="20">
        <v>12210000</v>
      </c>
      <c r="P2298" s="20">
        <v>750000</v>
      </c>
      <c r="Q2298" s="20">
        <v>2050000</v>
      </c>
      <c r="R2298" s="20">
        <v>3440000</v>
      </c>
      <c r="S2298" s="20">
        <v>2820000</v>
      </c>
      <c r="T2298" s="19">
        <v>3</v>
      </c>
      <c r="U2298" s="19">
        <v>1</v>
      </c>
      <c r="V2298" s="2" t="str" cm="1">
        <f t="array" ref="V2298">_xlfn.IFS(B2298&lt;30,"21-29",
B2298&lt;40,"30-39",
B2298&lt;50,"40-49",
B2298&lt;60,"50-59",
TRUE,"60+"
)</f>
        <v>30-39</v>
      </c>
      <c r="W2298" s="24">
        <f t="shared" si="105"/>
        <v>13526666.666666666</v>
      </c>
      <c r="X2298" s="24">
        <f t="shared" si="106"/>
        <v>2080000</v>
      </c>
      <c r="Y2298" s="25">
        <f t="shared" si="107"/>
        <v>0.32206349206349205</v>
      </c>
      <c r="Z2298" s="2" t="str" cm="1">
        <f t="array" ref="Z2298">_xlfn.IFS(Y2298&lt;=25%,"Low",
Y2298&lt;=50%,"Moderate",
Y2298&lt;=75%,"High",
Y2298&lt;=100%,"Very High",
TRUE,"Over Limit"
)</f>
        <v>Moderate</v>
      </c>
      <c r="AA2298" s="2" cm="1">
        <f t="array" ref="AA2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8" s="2" t="str" cm="1">
        <f t="array" ref="AB2298">_xlfn.IFS(T2298=0,"No Late Payments",
T2298&lt;=2,"Low",
T2298&lt;=4,"Moderate",
TRUE,"High"
)</f>
        <v>Moderate</v>
      </c>
      <c r="AC2298" s="10" t="str" cm="1">
        <f t="array" ref="AC2298">_xlfn.IFS(
H2298&lt;40000000,"Low",
H2298&lt;60000000,"Medium",
H2298&lt;100000000,"High",
TRUE,"Very High"
)</f>
        <v>Medium</v>
      </c>
    </row>
    <row r="2299" spans="1:29">
      <c r="A2299" s="21" t="s">
        <v>2331</v>
      </c>
      <c r="B2299" s="22">
        <v>35</v>
      </c>
      <c r="C2299" s="22" t="s">
        <v>22</v>
      </c>
      <c r="D2299" s="22" t="s">
        <v>23</v>
      </c>
      <c r="E2299" s="22" t="s">
        <v>38</v>
      </c>
      <c r="F2299" s="22" t="s">
        <v>31</v>
      </c>
      <c r="G2299" s="23">
        <v>8500000</v>
      </c>
      <c r="H2299" s="23">
        <v>29000000</v>
      </c>
      <c r="I2299" s="22">
        <v>47</v>
      </c>
      <c r="J2299" s="22">
        <v>0</v>
      </c>
      <c r="K2299" s="22">
        <v>0</v>
      </c>
      <c r="L2299" s="22">
        <v>0</v>
      </c>
      <c r="M2299" s="23">
        <v>27490000</v>
      </c>
      <c r="N2299" s="23">
        <v>23220000</v>
      </c>
      <c r="O2299" s="23">
        <v>21230000</v>
      </c>
      <c r="P2299" s="23">
        <v>9550000</v>
      </c>
      <c r="Q2299" s="23">
        <v>7340000</v>
      </c>
      <c r="R2299" s="23">
        <v>6700000</v>
      </c>
      <c r="S2299" s="23">
        <v>2500000</v>
      </c>
      <c r="T2299" s="22">
        <v>2</v>
      </c>
      <c r="U2299" s="22">
        <v>1</v>
      </c>
      <c r="V2299" s="2" t="str" cm="1">
        <f t="array" ref="V2299">_xlfn.IFS(B2299&lt;30,"21-29",
B2299&lt;40,"30-39",
B2299&lt;50,"40-49",
B2299&lt;60,"50-59",
TRUE,"60+"
)</f>
        <v>30-39</v>
      </c>
      <c r="W2299" s="24">
        <f t="shared" si="105"/>
        <v>23980000</v>
      </c>
      <c r="X2299" s="24">
        <f t="shared" si="106"/>
        <v>7863333.333333333</v>
      </c>
      <c r="Y2299" s="25">
        <f t="shared" si="107"/>
        <v>0.8268965517241379</v>
      </c>
      <c r="Z2299" s="2" t="str" cm="1">
        <f t="array" ref="Z2299">_xlfn.IFS(Y2299&lt;=25%,"Low",
Y2299&lt;=50%,"Moderate",
Y2299&lt;=75%,"High",
Y2299&lt;=100%,"Very High",
TRUE,"Over Limit"
)</f>
        <v>Very High</v>
      </c>
      <c r="AA2299" s="2" cm="1">
        <f t="array" ref="AA2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99" s="2" t="str" cm="1">
        <f t="array" ref="AB2299">_xlfn.IFS(T2299=0,"No Late Payments",
T2299&lt;=2,"Low",
T2299&lt;=4,"Moderate",
TRUE,"High"
)</f>
        <v>Low</v>
      </c>
      <c r="AC2299" s="10" t="str" cm="1">
        <f t="array" ref="AC2299">_xlfn.IFS(
H2299&lt;40000000,"Low",
H2299&lt;60000000,"Medium",
H2299&lt;100000000,"High",
TRUE,"Very High"
)</f>
        <v>Low</v>
      </c>
    </row>
    <row r="2300" spans="1:29">
      <c r="A2300" s="18" t="s">
        <v>2332</v>
      </c>
      <c r="B2300" s="19">
        <v>25</v>
      </c>
      <c r="C2300" s="19" t="s">
        <v>34</v>
      </c>
      <c r="D2300" s="19" t="s">
        <v>30</v>
      </c>
      <c r="E2300" s="19" t="s">
        <v>31</v>
      </c>
      <c r="F2300" s="19" t="s">
        <v>25</v>
      </c>
      <c r="G2300" s="20">
        <v>5000000</v>
      </c>
      <c r="H2300" s="20">
        <v>20000000</v>
      </c>
      <c r="I2300" s="19">
        <v>74</v>
      </c>
      <c r="J2300" s="19">
        <v>3</v>
      </c>
      <c r="K2300" s="19">
        <v>3</v>
      </c>
      <c r="L2300" s="19">
        <v>0</v>
      </c>
      <c r="M2300" s="20">
        <v>17160000</v>
      </c>
      <c r="N2300" s="20">
        <v>14810000</v>
      </c>
      <c r="O2300" s="20">
        <v>16410000</v>
      </c>
      <c r="P2300" s="20">
        <v>420000</v>
      </c>
      <c r="Q2300" s="20">
        <v>430000</v>
      </c>
      <c r="R2300" s="20">
        <v>4660000</v>
      </c>
      <c r="S2300" s="20">
        <v>970000</v>
      </c>
      <c r="T2300" s="19">
        <v>2</v>
      </c>
      <c r="U2300" s="19">
        <v>1</v>
      </c>
      <c r="V2300" s="2" t="str" cm="1">
        <f t="array" ref="V2300">_xlfn.IFS(B2300&lt;30,"21-29",
B2300&lt;40,"30-39",
B2300&lt;50,"40-49",
B2300&lt;60,"50-59",
TRUE,"60+"
)</f>
        <v>21-29</v>
      </c>
      <c r="W2300" s="24">
        <f t="shared" si="105"/>
        <v>16126666.666666666</v>
      </c>
      <c r="X2300" s="24">
        <f t="shared" si="106"/>
        <v>1836666.6666666667</v>
      </c>
      <c r="Y2300" s="25">
        <f t="shared" si="107"/>
        <v>0.80633333333333335</v>
      </c>
      <c r="Z2300" s="2" t="str" cm="1">
        <f t="array" ref="Z2300">_xlfn.IFS(Y2300&lt;=25%,"Low",
Y2300&lt;=50%,"Moderate",
Y2300&lt;=75%,"High",
Y2300&lt;=100%,"Very High",
TRUE,"Over Limit"
)</f>
        <v>Very High</v>
      </c>
      <c r="AA2300" s="2" cm="1">
        <f t="array" ref="AA2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00" s="2" t="str" cm="1">
        <f t="array" ref="AB2300">_xlfn.IFS(T2300=0,"No Late Payments",
T2300&lt;=2,"Low",
T2300&lt;=4,"Moderate",
TRUE,"High"
)</f>
        <v>Low</v>
      </c>
      <c r="AC2300" s="10" t="str" cm="1">
        <f t="array" ref="AC2300">_xlfn.IFS(
H2300&lt;40000000,"Low",
H2300&lt;60000000,"Medium",
H2300&lt;100000000,"High",
TRUE,"Very High"
)</f>
        <v>Low</v>
      </c>
    </row>
    <row r="2301" spans="1:29">
      <c r="A2301" s="21" t="s">
        <v>2333</v>
      </c>
      <c r="B2301" s="22">
        <v>36</v>
      </c>
      <c r="C2301" s="22" t="s">
        <v>34</v>
      </c>
      <c r="D2301" s="22" t="s">
        <v>30</v>
      </c>
      <c r="E2301" s="22" t="s">
        <v>24</v>
      </c>
      <c r="F2301" s="22" t="s">
        <v>28</v>
      </c>
      <c r="G2301" s="23">
        <v>8500000</v>
      </c>
      <c r="H2301" s="23">
        <v>44000000</v>
      </c>
      <c r="I2301" s="22">
        <v>127</v>
      </c>
      <c r="J2301" s="22">
        <v>0</v>
      </c>
      <c r="K2301" s="22">
        <v>0</v>
      </c>
      <c r="L2301" s="22">
        <v>0</v>
      </c>
      <c r="M2301" s="23">
        <v>13350000</v>
      </c>
      <c r="N2301" s="23">
        <v>10290000</v>
      </c>
      <c r="O2301" s="23">
        <v>10600000</v>
      </c>
      <c r="P2301" s="23">
        <v>11980000</v>
      </c>
      <c r="Q2301" s="23">
        <v>4210000</v>
      </c>
      <c r="R2301" s="23">
        <v>4730000</v>
      </c>
      <c r="S2301" s="23">
        <v>1310000</v>
      </c>
      <c r="T2301" s="22">
        <v>0</v>
      </c>
      <c r="U2301" s="22">
        <v>0</v>
      </c>
      <c r="V2301" s="2" t="str" cm="1">
        <f t="array" ref="V2301">_xlfn.IFS(B2301&lt;30,"21-29",
B2301&lt;40,"30-39",
B2301&lt;50,"40-49",
B2301&lt;60,"50-59",
TRUE,"60+"
)</f>
        <v>30-39</v>
      </c>
      <c r="W2301" s="24">
        <f t="shared" si="105"/>
        <v>11413333.333333334</v>
      </c>
      <c r="X2301" s="24">
        <f t="shared" si="106"/>
        <v>6973333.333333333</v>
      </c>
      <c r="Y2301" s="25">
        <f t="shared" si="107"/>
        <v>0.2593939393939394</v>
      </c>
      <c r="Z2301" s="2" t="str" cm="1">
        <f t="array" ref="Z2301">_xlfn.IFS(Y2301&lt;=25%,"Low",
Y2301&lt;=50%,"Moderate",
Y2301&lt;=75%,"High",
Y2301&lt;=100%,"Very High",
TRUE,"Over Limit"
)</f>
        <v>Moderate</v>
      </c>
      <c r="AA2301" s="2" cm="1">
        <f t="array" ref="AA2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1" s="2" t="str" cm="1">
        <f t="array" ref="AB2301">_xlfn.IFS(T2301=0,"No Late Payments",
T2301&lt;=2,"Low",
T2301&lt;=4,"Moderate",
TRUE,"High"
)</f>
        <v>No Late Payments</v>
      </c>
      <c r="AC2301" s="10" t="str" cm="1">
        <f t="array" ref="AC2301">_xlfn.IFS(
H2301&lt;40000000,"Low",
H2301&lt;60000000,"Medium",
H2301&lt;100000000,"High",
TRUE,"Very High"
)</f>
        <v>Medium</v>
      </c>
    </row>
    <row r="2302" spans="1:29">
      <c r="A2302" s="18" t="s">
        <v>2334</v>
      </c>
      <c r="B2302" s="19">
        <v>33</v>
      </c>
      <c r="C2302" s="19" t="s">
        <v>34</v>
      </c>
      <c r="D2302" s="19" t="s">
        <v>23</v>
      </c>
      <c r="E2302" s="19" t="s">
        <v>24</v>
      </c>
      <c r="F2302" s="19" t="s">
        <v>48</v>
      </c>
      <c r="G2302" s="20">
        <v>10400000</v>
      </c>
      <c r="H2302" s="20">
        <v>50000000</v>
      </c>
      <c r="I2302" s="19">
        <v>58</v>
      </c>
      <c r="J2302" s="19">
        <v>0</v>
      </c>
      <c r="K2302" s="19">
        <v>2</v>
      </c>
      <c r="L2302" s="19">
        <v>2</v>
      </c>
      <c r="M2302" s="20">
        <v>24920000</v>
      </c>
      <c r="N2302" s="20">
        <v>17480000</v>
      </c>
      <c r="O2302" s="20">
        <v>19750000</v>
      </c>
      <c r="P2302" s="20">
        <v>7960000</v>
      </c>
      <c r="Q2302" s="20">
        <v>760000</v>
      </c>
      <c r="R2302" s="20">
        <v>2660000</v>
      </c>
      <c r="S2302" s="20">
        <v>3950000</v>
      </c>
      <c r="T2302" s="19">
        <v>2</v>
      </c>
      <c r="U2302" s="19">
        <v>1</v>
      </c>
      <c r="V2302" s="2" t="str" cm="1">
        <f t="array" ref="V2302">_xlfn.IFS(B2302&lt;30,"21-29",
B2302&lt;40,"30-39",
B2302&lt;50,"40-49",
B2302&lt;60,"50-59",
TRUE,"60+"
)</f>
        <v>30-39</v>
      </c>
      <c r="W2302" s="24">
        <f t="shared" si="105"/>
        <v>20716666.666666668</v>
      </c>
      <c r="X2302" s="24">
        <f t="shared" si="106"/>
        <v>3793333.3333333335</v>
      </c>
      <c r="Y2302" s="25">
        <f t="shared" si="107"/>
        <v>0.41433333333333333</v>
      </c>
      <c r="Z2302" s="2" t="str" cm="1">
        <f t="array" ref="Z2302">_xlfn.IFS(Y2302&lt;=25%,"Low",
Y2302&lt;=50%,"Moderate",
Y2302&lt;=75%,"High",
Y2302&lt;=100%,"Very High",
TRUE,"Over Limit"
)</f>
        <v>Moderate</v>
      </c>
      <c r="AA2302" s="2" cm="1">
        <f t="array" ref="AA2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2" s="2" t="str" cm="1">
        <f t="array" ref="AB2302">_xlfn.IFS(T2302=0,"No Late Payments",
T2302&lt;=2,"Low",
T2302&lt;=4,"Moderate",
TRUE,"High"
)</f>
        <v>Low</v>
      </c>
      <c r="AC2302" s="10" t="str" cm="1">
        <f t="array" ref="AC2302">_xlfn.IFS(
H2302&lt;40000000,"Low",
H2302&lt;60000000,"Medium",
H2302&lt;100000000,"High",
TRUE,"Very High"
)</f>
        <v>Medium</v>
      </c>
    </row>
    <row r="2303" spans="1:29">
      <c r="A2303" s="21" t="s">
        <v>2335</v>
      </c>
      <c r="B2303" s="22">
        <v>40</v>
      </c>
      <c r="C2303" s="22" t="s">
        <v>34</v>
      </c>
      <c r="D2303" s="22" t="s">
        <v>23</v>
      </c>
      <c r="E2303" s="22" t="s">
        <v>24</v>
      </c>
      <c r="F2303" s="22" t="s">
        <v>25</v>
      </c>
      <c r="G2303" s="23">
        <v>12400000</v>
      </c>
      <c r="H2303" s="23">
        <v>78000000</v>
      </c>
      <c r="I2303" s="22">
        <v>144</v>
      </c>
      <c r="J2303" s="22">
        <v>0</v>
      </c>
      <c r="K2303" s="22">
        <v>0</v>
      </c>
      <c r="L2303" s="22">
        <v>0</v>
      </c>
      <c r="M2303" s="23">
        <v>25980000</v>
      </c>
      <c r="N2303" s="23">
        <v>26700000</v>
      </c>
      <c r="O2303" s="23">
        <v>23910000</v>
      </c>
      <c r="P2303" s="23">
        <v>9700000</v>
      </c>
      <c r="Q2303" s="23">
        <v>11320000</v>
      </c>
      <c r="R2303" s="23">
        <v>4290000</v>
      </c>
      <c r="S2303" s="23">
        <v>2250000</v>
      </c>
      <c r="T2303" s="22">
        <v>1</v>
      </c>
      <c r="U2303" s="22">
        <v>0</v>
      </c>
      <c r="V2303" s="2" t="str" cm="1">
        <f t="array" ref="V2303">_xlfn.IFS(B2303&lt;30,"21-29",
B2303&lt;40,"30-39",
B2303&lt;50,"40-49",
B2303&lt;60,"50-59",
TRUE,"60+"
)</f>
        <v>40-49</v>
      </c>
      <c r="W2303" s="24">
        <f t="shared" si="105"/>
        <v>25530000</v>
      </c>
      <c r="X2303" s="24">
        <f t="shared" si="106"/>
        <v>8436666.666666666</v>
      </c>
      <c r="Y2303" s="25">
        <f t="shared" si="107"/>
        <v>0.3273076923076923</v>
      </c>
      <c r="Z2303" s="2" t="str" cm="1">
        <f t="array" ref="Z2303">_xlfn.IFS(Y2303&lt;=25%,"Low",
Y2303&lt;=50%,"Moderate",
Y2303&lt;=75%,"High",
Y2303&lt;=100%,"Very High",
TRUE,"Over Limit"
)</f>
        <v>Moderate</v>
      </c>
      <c r="AA2303" s="2" cm="1">
        <f t="array" ref="AA2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3" s="2" t="str" cm="1">
        <f t="array" ref="AB2303">_xlfn.IFS(T2303=0,"No Late Payments",
T2303&lt;=2,"Low",
T2303&lt;=4,"Moderate",
TRUE,"High"
)</f>
        <v>Low</v>
      </c>
      <c r="AC2303" s="10" t="str" cm="1">
        <f t="array" ref="AC2303">_xlfn.IFS(
H2303&lt;40000000,"Low",
H2303&lt;60000000,"Medium",
H2303&lt;100000000,"High",
TRUE,"Very High"
)</f>
        <v>High</v>
      </c>
    </row>
    <row r="2304" spans="1:29">
      <c r="A2304" s="18" t="s">
        <v>2336</v>
      </c>
      <c r="B2304" s="19">
        <v>39</v>
      </c>
      <c r="C2304" s="19" t="s">
        <v>34</v>
      </c>
      <c r="D2304" s="19" t="s">
        <v>23</v>
      </c>
      <c r="E2304" s="19" t="s">
        <v>38</v>
      </c>
      <c r="F2304" s="19" t="s">
        <v>25</v>
      </c>
      <c r="G2304" s="20">
        <v>7000000</v>
      </c>
      <c r="H2304" s="20">
        <v>52000000</v>
      </c>
      <c r="I2304" s="19">
        <v>132</v>
      </c>
      <c r="J2304" s="19">
        <v>0</v>
      </c>
      <c r="K2304" s="19">
        <v>0</v>
      </c>
      <c r="L2304" s="19">
        <v>0</v>
      </c>
      <c r="M2304" s="20">
        <v>11510000</v>
      </c>
      <c r="N2304" s="20">
        <v>9130000</v>
      </c>
      <c r="O2304" s="20">
        <v>14220000</v>
      </c>
      <c r="P2304" s="20">
        <v>5010000</v>
      </c>
      <c r="Q2304" s="20">
        <v>8900000</v>
      </c>
      <c r="R2304" s="20">
        <v>3950000</v>
      </c>
      <c r="S2304" s="20">
        <v>390000</v>
      </c>
      <c r="T2304" s="19">
        <v>0</v>
      </c>
      <c r="U2304" s="19">
        <v>0</v>
      </c>
      <c r="V2304" s="2" t="str" cm="1">
        <f t="array" ref="V2304">_xlfn.IFS(B2304&lt;30,"21-29",
B2304&lt;40,"30-39",
B2304&lt;50,"40-49",
B2304&lt;60,"50-59",
TRUE,"60+"
)</f>
        <v>30-39</v>
      </c>
      <c r="W2304" s="24">
        <f t="shared" si="105"/>
        <v>11620000</v>
      </c>
      <c r="X2304" s="24">
        <f t="shared" si="106"/>
        <v>5953333.333333333</v>
      </c>
      <c r="Y2304" s="25">
        <f t="shared" si="107"/>
        <v>0.22346153846153846</v>
      </c>
      <c r="Z2304" s="2" t="str" cm="1">
        <f t="array" ref="Z2304">_xlfn.IFS(Y2304&lt;=25%,"Low",
Y2304&lt;=50%,"Moderate",
Y2304&lt;=75%,"High",
Y2304&lt;=100%,"Very High",
TRUE,"Over Limit"
)</f>
        <v>Low</v>
      </c>
      <c r="AA2304" s="2" cm="1">
        <f t="array" ref="AA2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04" s="2" t="str" cm="1">
        <f t="array" ref="AB2304">_xlfn.IFS(T2304=0,"No Late Payments",
T2304&lt;=2,"Low",
T2304&lt;=4,"Moderate",
TRUE,"High"
)</f>
        <v>No Late Payments</v>
      </c>
      <c r="AC2304" s="10" t="str" cm="1">
        <f t="array" ref="AC2304">_xlfn.IFS(
H2304&lt;40000000,"Low",
H2304&lt;60000000,"Medium",
H2304&lt;100000000,"High",
TRUE,"Very High"
)</f>
        <v>Medium</v>
      </c>
    </row>
    <row r="2305" spans="1:29">
      <c r="A2305" s="21" t="s">
        <v>2337</v>
      </c>
      <c r="B2305" s="22">
        <v>37</v>
      </c>
      <c r="C2305" s="22" t="s">
        <v>22</v>
      </c>
      <c r="D2305" s="22" t="s">
        <v>46</v>
      </c>
      <c r="E2305" s="22" t="s">
        <v>38</v>
      </c>
      <c r="F2305" s="22" t="s">
        <v>48</v>
      </c>
      <c r="G2305" s="23">
        <v>18600000</v>
      </c>
      <c r="H2305" s="23">
        <v>52000000</v>
      </c>
      <c r="I2305" s="22">
        <v>93</v>
      </c>
      <c r="J2305" s="22">
        <v>0</v>
      </c>
      <c r="K2305" s="22">
        <v>0</v>
      </c>
      <c r="L2305" s="22">
        <v>0</v>
      </c>
      <c r="M2305" s="23">
        <v>29550000</v>
      </c>
      <c r="N2305" s="23">
        <v>24960000</v>
      </c>
      <c r="O2305" s="23">
        <v>30470000</v>
      </c>
      <c r="P2305" s="23">
        <v>12280000</v>
      </c>
      <c r="Q2305" s="23">
        <v>4890000</v>
      </c>
      <c r="R2305" s="23">
        <v>14550000</v>
      </c>
      <c r="S2305" s="23">
        <v>1780000</v>
      </c>
      <c r="T2305" s="22">
        <v>0</v>
      </c>
      <c r="U2305" s="22">
        <v>0</v>
      </c>
      <c r="V2305" s="2" t="str" cm="1">
        <f t="array" ref="V2305">_xlfn.IFS(B2305&lt;30,"21-29",
B2305&lt;40,"30-39",
B2305&lt;50,"40-49",
B2305&lt;60,"50-59",
TRUE,"60+"
)</f>
        <v>30-39</v>
      </c>
      <c r="W2305" s="24">
        <f t="shared" si="105"/>
        <v>28326666.666666668</v>
      </c>
      <c r="X2305" s="24">
        <f t="shared" si="106"/>
        <v>10573333.333333334</v>
      </c>
      <c r="Y2305" s="25">
        <f t="shared" si="107"/>
        <v>0.54474358974358972</v>
      </c>
      <c r="Z2305" s="2" t="str" cm="1">
        <f t="array" ref="Z2305">_xlfn.IFS(Y2305&lt;=25%,"Low",
Y2305&lt;=50%,"Moderate",
Y2305&lt;=75%,"High",
Y2305&lt;=100%,"Very High",
TRUE,"Over Limit"
)</f>
        <v>High</v>
      </c>
      <c r="AA2305" s="2" cm="1">
        <f t="array" ref="AA2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05" s="2" t="str" cm="1">
        <f t="array" ref="AB2305">_xlfn.IFS(T2305=0,"No Late Payments",
T2305&lt;=2,"Low",
T2305&lt;=4,"Moderate",
TRUE,"High"
)</f>
        <v>No Late Payments</v>
      </c>
      <c r="AC2305" s="10" t="str" cm="1">
        <f t="array" ref="AC2305">_xlfn.IFS(
H2305&lt;40000000,"Low",
H2305&lt;60000000,"Medium",
H2305&lt;100000000,"High",
TRUE,"Very High"
)</f>
        <v>Medium</v>
      </c>
    </row>
    <row r="2306" spans="1:29">
      <c r="A2306" s="18" t="s">
        <v>2338</v>
      </c>
      <c r="B2306" s="19">
        <v>32</v>
      </c>
      <c r="C2306" s="19" t="s">
        <v>34</v>
      </c>
      <c r="D2306" s="19" t="s">
        <v>30</v>
      </c>
      <c r="E2306" s="19" t="s">
        <v>24</v>
      </c>
      <c r="F2306" s="19" t="s">
        <v>28</v>
      </c>
      <c r="G2306" s="20">
        <v>9500000</v>
      </c>
      <c r="H2306" s="20">
        <v>52000000</v>
      </c>
      <c r="I2306" s="19">
        <v>80</v>
      </c>
      <c r="J2306" s="19">
        <v>0</v>
      </c>
      <c r="K2306" s="19">
        <v>0</v>
      </c>
      <c r="L2306" s="19">
        <v>0</v>
      </c>
      <c r="M2306" s="20">
        <v>25040000</v>
      </c>
      <c r="N2306" s="20">
        <v>27320000</v>
      </c>
      <c r="O2306" s="20">
        <v>16900000</v>
      </c>
      <c r="P2306" s="20">
        <v>5730000</v>
      </c>
      <c r="Q2306" s="20">
        <v>3170000</v>
      </c>
      <c r="R2306" s="20">
        <v>5940000</v>
      </c>
      <c r="S2306" s="20">
        <v>900000</v>
      </c>
      <c r="T2306" s="19">
        <v>1</v>
      </c>
      <c r="U2306" s="19">
        <v>0</v>
      </c>
      <c r="V2306" s="2" t="str" cm="1">
        <f t="array" ref="V2306">_xlfn.IFS(B2306&lt;30,"21-29",
B2306&lt;40,"30-39",
B2306&lt;50,"40-49",
B2306&lt;60,"50-59",
TRUE,"60+"
)</f>
        <v>30-39</v>
      </c>
      <c r="W2306" s="24">
        <f t="shared" ref="W2306:W2369" si="108">AVERAGE(M2306,N2306,O2306)</f>
        <v>23086666.666666668</v>
      </c>
      <c r="X2306" s="24">
        <f t="shared" ref="X2306:X2369" si="109">AVERAGE(P2306,Q2306,R2306)</f>
        <v>4946666.666666667</v>
      </c>
      <c r="Y2306" s="25">
        <f t="shared" si="107"/>
        <v>0.443974358974359</v>
      </c>
      <c r="Z2306" s="2" t="str" cm="1">
        <f t="array" ref="Z2306">_xlfn.IFS(Y2306&lt;=25%,"Low",
Y2306&lt;=50%,"Moderate",
Y2306&lt;=75%,"High",
Y2306&lt;=100%,"Very High",
TRUE,"Over Limit"
)</f>
        <v>Moderate</v>
      </c>
      <c r="AA2306" s="2" cm="1">
        <f t="array" ref="AA2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6" s="2" t="str" cm="1">
        <f t="array" ref="AB2306">_xlfn.IFS(T2306=0,"No Late Payments",
T2306&lt;=2,"Low",
T2306&lt;=4,"Moderate",
TRUE,"High"
)</f>
        <v>Low</v>
      </c>
      <c r="AC2306" s="10" t="str" cm="1">
        <f t="array" ref="AC2306">_xlfn.IFS(
H2306&lt;40000000,"Low",
H2306&lt;60000000,"Medium",
H2306&lt;100000000,"High",
TRUE,"Very High"
)</f>
        <v>Medium</v>
      </c>
    </row>
    <row r="2307" spans="1:29">
      <c r="A2307" s="21" t="s">
        <v>2339</v>
      </c>
      <c r="B2307" s="22">
        <v>38</v>
      </c>
      <c r="C2307" s="22" t="s">
        <v>34</v>
      </c>
      <c r="D2307" s="22" t="s">
        <v>23</v>
      </c>
      <c r="E2307" s="22" t="s">
        <v>24</v>
      </c>
      <c r="F2307" s="22" t="s">
        <v>28</v>
      </c>
      <c r="G2307" s="23">
        <v>6200000</v>
      </c>
      <c r="H2307" s="23">
        <v>20000000</v>
      </c>
      <c r="I2307" s="22">
        <v>37</v>
      </c>
      <c r="J2307" s="22">
        <v>0</v>
      </c>
      <c r="K2307" s="22">
        <v>1</v>
      </c>
      <c r="L2307" s="22">
        <v>3</v>
      </c>
      <c r="M2307" s="23">
        <v>8980000</v>
      </c>
      <c r="N2307" s="23">
        <v>10950000</v>
      </c>
      <c r="O2307" s="23">
        <v>9740000</v>
      </c>
      <c r="P2307" s="23">
        <v>3230000</v>
      </c>
      <c r="Q2307" s="23">
        <v>3080000</v>
      </c>
      <c r="R2307" s="23">
        <v>680000</v>
      </c>
      <c r="S2307" s="23">
        <v>660000</v>
      </c>
      <c r="T2307" s="22">
        <v>4</v>
      </c>
      <c r="U2307" s="22">
        <v>1</v>
      </c>
      <c r="V2307" s="2" t="str" cm="1">
        <f t="array" ref="V2307">_xlfn.IFS(B2307&lt;30,"21-29",
B2307&lt;40,"30-39",
B2307&lt;50,"40-49",
B2307&lt;60,"50-59",
TRUE,"60+"
)</f>
        <v>30-39</v>
      </c>
      <c r="W2307" s="24">
        <f t="shared" si="108"/>
        <v>9890000</v>
      </c>
      <c r="X2307" s="24">
        <f t="shared" si="109"/>
        <v>2330000</v>
      </c>
      <c r="Y2307" s="25">
        <f t="shared" ref="Y2307:Y2370" si="110">IFERROR(W2307/H2307,0)</f>
        <v>0.4945</v>
      </c>
      <c r="Z2307" s="2" t="str" cm="1">
        <f t="array" ref="Z2307">_xlfn.IFS(Y2307&lt;=25%,"Low",
Y2307&lt;=50%,"Moderate",
Y2307&lt;=75%,"High",
Y2307&lt;=100%,"Very High",
TRUE,"Over Limit"
)</f>
        <v>Moderate</v>
      </c>
      <c r="AA2307" s="2" cm="1">
        <f t="array" ref="AA2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7" s="2" t="str" cm="1">
        <f t="array" ref="AB2307">_xlfn.IFS(T2307=0,"No Late Payments",
T2307&lt;=2,"Low",
T2307&lt;=4,"Moderate",
TRUE,"High"
)</f>
        <v>Moderate</v>
      </c>
      <c r="AC2307" s="10" t="str" cm="1">
        <f t="array" ref="AC2307">_xlfn.IFS(
H2307&lt;40000000,"Low",
H2307&lt;60000000,"Medium",
H2307&lt;100000000,"High",
TRUE,"Very High"
)</f>
        <v>Low</v>
      </c>
    </row>
    <row r="2308" spans="1:29">
      <c r="A2308" s="18" t="s">
        <v>2340</v>
      </c>
      <c r="B2308" s="19">
        <v>51</v>
      </c>
      <c r="C2308" s="19" t="s">
        <v>22</v>
      </c>
      <c r="D2308" s="19" t="s">
        <v>23</v>
      </c>
      <c r="E2308" s="19" t="s">
        <v>38</v>
      </c>
      <c r="F2308" s="19" t="s">
        <v>41</v>
      </c>
      <c r="G2308" s="20">
        <v>13400000</v>
      </c>
      <c r="H2308" s="20">
        <v>84000000</v>
      </c>
      <c r="I2308" s="19">
        <v>163</v>
      </c>
      <c r="J2308" s="19">
        <v>0</v>
      </c>
      <c r="K2308" s="19">
        <v>0</v>
      </c>
      <c r="L2308" s="19">
        <v>0</v>
      </c>
      <c r="M2308" s="20">
        <v>26250000</v>
      </c>
      <c r="N2308" s="20">
        <v>23600000</v>
      </c>
      <c r="O2308" s="20">
        <v>23430000</v>
      </c>
      <c r="P2308" s="20">
        <v>7470000</v>
      </c>
      <c r="Q2308" s="20">
        <v>10880000</v>
      </c>
      <c r="R2308" s="20">
        <v>9010000</v>
      </c>
      <c r="S2308" s="20">
        <v>2520000</v>
      </c>
      <c r="T2308" s="19">
        <v>0</v>
      </c>
      <c r="U2308" s="19">
        <v>0</v>
      </c>
      <c r="V2308" s="2" t="str" cm="1">
        <f t="array" ref="V2308">_xlfn.IFS(B2308&lt;30,"21-29",
B2308&lt;40,"30-39",
B2308&lt;50,"40-49",
B2308&lt;60,"50-59",
TRUE,"60+"
)</f>
        <v>50-59</v>
      </c>
      <c r="W2308" s="24">
        <f t="shared" si="108"/>
        <v>24426666.666666668</v>
      </c>
      <c r="X2308" s="24">
        <f t="shared" si="109"/>
        <v>9120000</v>
      </c>
      <c r="Y2308" s="25">
        <f t="shared" si="110"/>
        <v>0.29079365079365083</v>
      </c>
      <c r="Z2308" s="2" t="str" cm="1">
        <f t="array" ref="Z2308">_xlfn.IFS(Y2308&lt;=25%,"Low",
Y2308&lt;=50%,"Moderate",
Y2308&lt;=75%,"High",
Y2308&lt;=100%,"Very High",
TRUE,"Over Limit"
)</f>
        <v>Moderate</v>
      </c>
      <c r="AA2308" s="2" cm="1">
        <f t="array" ref="AA2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8" s="2" t="str" cm="1">
        <f t="array" ref="AB2308">_xlfn.IFS(T2308=0,"No Late Payments",
T2308&lt;=2,"Low",
T2308&lt;=4,"Moderate",
TRUE,"High"
)</f>
        <v>No Late Payments</v>
      </c>
      <c r="AC2308" s="10" t="str" cm="1">
        <f t="array" ref="AC2308">_xlfn.IFS(
H2308&lt;40000000,"Low",
H2308&lt;60000000,"Medium",
H2308&lt;100000000,"High",
TRUE,"Very High"
)</f>
        <v>High</v>
      </c>
    </row>
    <row r="2309" spans="1:29">
      <c r="A2309" s="21" t="s">
        <v>2341</v>
      </c>
      <c r="B2309" s="22">
        <v>23</v>
      </c>
      <c r="C2309" s="22" t="s">
        <v>22</v>
      </c>
      <c r="D2309" s="22" t="s">
        <v>27</v>
      </c>
      <c r="E2309" s="22" t="s">
        <v>38</v>
      </c>
      <c r="F2309" s="22" t="s">
        <v>31</v>
      </c>
      <c r="G2309" s="23">
        <v>5000000</v>
      </c>
      <c r="H2309" s="23">
        <v>20000000</v>
      </c>
      <c r="I2309" s="22">
        <v>24</v>
      </c>
      <c r="J2309" s="22">
        <v>0</v>
      </c>
      <c r="K2309" s="22">
        <v>2</v>
      </c>
      <c r="L2309" s="22">
        <v>3</v>
      </c>
      <c r="M2309" s="23">
        <v>8530000</v>
      </c>
      <c r="N2309" s="23">
        <v>10280000</v>
      </c>
      <c r="O2309" s="23">
        <v>9210000</v>
      </c>
      <c r="P2309" s="23">
        <v>2570000</v>
      </c>
      <c r="Q2309" s="23">
        <v>3820000</v>
      </c>
      <c r="R2309" s="23">
        <v>270000</v>
      </c>
      <c r="S2309" s="23">
        <v>560000</v>
      </c>
      <c r="T2309" s="22">
        <v>2</v>
      </c>
      <c r="U2309" s="22">
        <v>1</v>
      </c>
      <c r="V2309" s="2" t="str" cm="1">
        <f t="array" ref="V2309">_xlfn.IFS(B2309&lt;30,"21-29",
B2309&lt;40,"30-39",
B2309&lt;50,"40-49",
B2309&lt;60,"50-59",
TRUE,"60+"
)</f>
        <v>21-29</v>
      </c>
      <c r="W2309" s="24">
        <f t="shared" si="108"/>
        <v>9340000</v>
      </c>
      <c r="X2309" s="24">
        <f t="shared" si="109"/>
        <v>2220000</v>
      </c>
      <c r="Y2309" s="25">
        <f t="shared" si="110"/>
        <v>0.46700000000000003</v>
      </c>
      <c r="Z2309" s="2" t="str" cm="1">
        <f t="array" ref="Z2309">_xlfn.IFS(Y2309&lt;=25%,"Low",
Y2309&lt;=50%,"Moderate",
Y2309&lt;=75%,"High",
Y2309&lt;=100%,"Very High",
TRUE,"Over Limit"
)</f>
        <v>Moderate</v>
      </c>
      <c r="AA2309" s="2" cm="1">
        <f t="array" ref="AA2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9" s="2" t="str" cm="1">
        <f t="array" ref="AB2309">_xlfn.IFS(T2309=0,"No Late Payments",
T2309&lt;=2,"Low",
T2309&lt;=4,"Moderate",
TRUE,"High"
)</f>
        <v>Low</v>
      </c>
      <c r="AC2309" s="10" t="str" cm="1">
        <f t="array" ref="AC2309">_xlfn.IFS(
H2309&lt;40000000,"Low",
H2309&lt;60000000,"Medium",
H2309&lt;100000000,"High",
TRUE,"Very High"
)</f>
        <v>Low</v>
      </c>
    </row>
    <row r="2310" spans="1:29">
      <c r="A2310" s="18" t="s">
        <v>2342</v>
      </c>
      <c r="B2310" s="19">
        <v>49</v>
      </c>
      <c r="C2310" s="19" t="s">
        <v>22</v>
      </c>
      <c r="D2310" s="19" t="s">
        <v>30</v>
      </c>
      <c r="E2310" s="19" t="s">
        <v>31</v>
      </c>
      <c r="F2310" s="19" t="s">
        <v>48</v>
      </c>
      <c r="G2310" s="20">
        <v>13600000</v>
      </c>
      <c r="H2310" s="20">
        <v>35000000</v>
      </c>
      <c r="I2310" s="19">
        <v>209</v>
      </c>
      <c r="J2310" s="19">
        <v>0</v>
      </c>
      <c r="K2310" s="19">
        <v>0</v>
      </c>
      <c r="L2310" s="19">
        <v>0</v>
      </c>
      <c r="M2310" s="20">
        <v>21100000</v>
      </c>
      <c r="N2310" s="20">
        <v>16820000</v>
      </c>
      <c r="O2310" s="20">
        <v>16710000</v>
      </c>
      <c r="P2310" s="20">
        <v>21720000</v>
      </c>
      <c r="Q2310" s="20">
        <v>5210000</v>
      </c>
      <c r="R2310" s="20">
        <v>16500000</v>
      </c>
      <c r="S2310" s="20">
        <v>660000</v>
      </c>
      <c r="T2310" s="19">
        <v>0</v>
      </c>
      <c r="U2310" s="19">
        <v>0</v>
      </c>
      <c r="V2310" s="2" t="str" cm="1">
        <f t="array" ref="V2310">_xlfn.IFS(B2310&lt;30,"21-29",
B2310&lt;40,"30-39",
B2310&lt;50,"40-49",
B2310&lt;60,"50-59",
TRUE,"60+"
)</f>
        <v>40-49</v>
      </c>
      <c r="W2310" s="24">
        <f t="shared" si="108"/>
        <v>18210000</v>
      </c>
      <c r="X2310" s="24">
        <f t="shared" si="109"/>
        <v>14476666.666666666</v>
      </c>
      <c r="Y2310" s="25">
        <f t="shared" si="110"/>
        <v>0.52028571428571424</v>
      </c>
      <c r="Z2310" s="2" t="str" cm="1">
        <f t="array" ref="Z2310">_xlfn.IFS(Y2310&lt;=25%,"Low",
Y2310&lt;=50%,"Moderate",
Y2310&lt;=75%,"High",
Y2310&lt;=100%,"Very High",
TRUE,"Over Limit"
)</f>
        <v>High</v>
      </c>
      <c r="AA2310" s="2" cm="1">
        <f t="array" ref="AA2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0" s="2" t="str" cm="1">
        <f t="array" ref="AB2310">_xlfn.IFS(T2310=0,"No Late Payments",
T2310&lt;=2,"Low",
T2310&lt;=4,"Moderate",
TRUE,"High"
)</f>
        <v>No Late Payments</v>
      </c>
      <c r="AC2310" s="10" t="str" cm="1">
        <f t="array" ref="AC2310">_xlfn.IFS(
H2310&lt;40000000,"Low",
H2310&lt;60000000,"Medium",
H2310&lt;100000000,"High",
TRUE,"Very High"
)</f>
        <v>Low</v>
      </c>
    </row>
    <row r="2311" spans="1:29">
      <c r="A2311" s="21" t="s">
        <v>2343</v>
      </c>
      <c r="B2311" s="22">
        <v>63</v>
      </c>
      <c r="C2311" s="22" t="s">
        <v>22</v>
      </c>
      <c r="D2311" s="22" t="s">
        <v>27</v>
      </c>
      <c r="E2311" s="22" t="s">
        <v>24</v>
      </c>
      <c r="F2311" s="22" t="s">
        <v>48</v>
      </c>
      <c r="G2311" s="23">
        <v>13700000</v>
      </c>
      <c r="H2311" s="23">
        <v>46000000</v>
      </c>
      <c r="I2311" s="22">
        <v>240</v>
      </c>
      <c r="J2311" s="22">
        <v>2</v>
      </c>
      <c r="K2311" s="22">
        <v>2</v>
      </c>
      <c r="L2311" s="22">
        <v>2</v>
      </c>
      <c r="M2311" s="23">
        <v>11880000</v>
      </c>
      <c r="N2311" s="23">
        <v>15190000</v>
      </c>
      <c r="O2311" s="23">
        <v>25640000</v>
      </c>
      <c r="P2311" s="23">
        <v>530000</v>
      </c>
      <c r="Q2311" s="23">
        <v>1420000</v>
      </c>
      <c r="R2311" s="23">
        <v>700000</v>
      </c>
      <c r="S2311" s="23">
        <v>3630000</v>
      </c>
      <c r="T2311" s="22">
        <v>3</v>
      </c>
      <c r="U2311" s="22">
        <v>1</v>
      </c>
      <c r="V2311" s="2" t="str" cm="1">
        <f t="array" ref="V2311">_xlfn.IFS(B2311&lt;30,"21-29",
B2311&lt;40,"30-39",
B2311&lt;50,"40-49",
B2311&lt;60,"50-59",
TRUE,"60+"
)</f>
        <v>60+</v>
      </c>
      <c r="W2311" s="24">
        <f t="shared" si="108"/>
        <v>17570000</v>
      </c>
      <c r="X2311" s="24">
        <f t="shared" si="109"/>
        <v>883333.33333333337</v>
      </c>
      <c r="Y2311" s="25">
        <f t="shared" si="110"/>
        <v>0.38195652173913042</v>
      </c>
      <c r="Z2311" s="2" t="str" cm="1">
        <f t="array" ref="Z2311">_xlfn.IFS(Y2311&lt;=25%,"Low",
Y2311&lt;=50%,"Moderate",
Y2311&lt;=75%,"High",
Y2311&lt;=100%,"Very High",
TRUE,"Over Limit"
)</f>
        <v>Moderate</v>
      </c>
      <c r="AA2311" s="2" cm="1">
        <f t="array" ref="AA2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1" s="2" t="str" cm="1">
        <f t="array" ref="AB2311">_xlfn.IFS(T2311=0,"No Late Payments",
T2311&lt;=2,"Low",
T2311&lt;=4,"Moderate",
TRUE,"High"
)</f>
        <v>Moderate</v>
      </c>
      <c r="AC2311" s="10" t="str" cm="1">
        <f t="array" ref="AC2311">_xlfn.IFS(
H2311&lt;40000000,"Low",
H2311&lt;60000000,"Medium",
H2311&lt;100000000,"High",
TRUE,"Very High"
)</f>
        <v>Medium</v>
      </c>
    </row>
    <row r="2312" spans="1:29">
      <c r="A2312" s="18" t="s">
        <v>2344</v>
      </c>
      <c r="B2312" s="19">
        <v>35</v>
      </c>
      <c r="C2312" s="19" t="s">
        <v>34</v>
      </c>
      <c r="D2312" s="19" t="s">
        <v>23</v>
      </c>
      <c r="E2312" s="19" t="s">
        <v>24</v>
      </c>
      <c r="F2312" s="19" t="s">
        <v>28</v>
      </c>
      <c r="G2312" s="20">
        <v>13600000</v>
      </c>
      <c r="H2312" s="20">
        <v>63000000</v>
      </c>
      <c r="I2312" s="19">
        <v>77</v>
      </c>
      <c r="J2312" s="19">
        <v>0</v>
      </c>
      <c r="K2312" s="19">
        <v>0</v>
      </c>
      <c r="L2312" s="19">
        <v>0</v>
      </c>
      <c r="M2312" s="20">
        <v>27130000</v>
      </c>
      <c r="N2312" s="20">
        <v>29640000</v>
      </c>
      <c r="O2312" s="20">
        <v>30890000</v>
      </c>
      <c r="P2312" s="20">
        <v>12610000</v>
      </c>
      <c r="Q2312" s="20">
        <v>10980000</v>
      </c>
      <c r="R2312" s="20">
        <v>3140000</v>
      </c>
      <c r="S2312" s="20">
        <v>2670000</v>
      </c>
      <c r="T2312" s="19">
        <v>0</v>
      </c>
      <c r="U2312" s="19">
        <v>0</v>
      </c>
      <c r="V2312" s="2" t="str" cm="1">
        <f t="array" ref="V2312">_xlfn.IFS(B2312&lt;30,"21-29",
B2312&lt;40,"30-39",
B2312&lt;50,"40-49",
B2312&lt;60,"50-59",
TRUE,"60+"
)</f>
        <v>30-39</v>
      </c>
      <c r="W2312" s="24">
        <f t="shared" si="108"/>
        <v>29220000</v>
      </c>
      <c r="X2312" s="24">
        <f t="shared" si="109"/>
        <v>8910000</v>
      </c>
      <c r="Y2312" s="25">
        <f t="shared" si="110"/>
        <v>0.46380952380952378</v>
      </c>
      <c r="Z2312" s="2" t="str" cm="1">
        <f t="array" ref="Z2312">_xlfn.IFS(Y2312&lt;=25%,"Low",
Y2312&lt;=50%,"Moderate",
Y2312&lt;=75%,"High",
Y2312&lt;=100%,"Very High",
TRUE,"Over Limit"
)</f>
        <v>Moderate</v>
      </c>
      <c r="AA2312" s="2" cm="1">
        <f t="array" ref="AA2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2" s="2" t="str" cm="1">
        <f t="array" ref="AB2312">_xlfn.IFS(T2312=0,"No Late Payments",
T2312&lt;=2,"Low",
T2312&lt;=4,"Moderate",
TRUE,"High"
)</f>
        <v>No Late Payments</v>
      </c>
      <c r="AC2312" s="10" t="str" cm="1">
        <f t="array" ref="AC2312">_xlfn.IFS(
H2312&lt;40000000,"Low",
H2312&lt;60000000,"Medium",
H2312&lt;100000000,"High",
TRUE,"Very High"
)</f>
        <v>High</v>
      </c>
    </row>
    <row r="2313" spans="1:29">
      <c r="A2313" s="21" t="s">
        <v>2345</v>
      </c>
      <c r="B2313" s="22">
        <v>36</v>
      </c>
      <c r="C2313" s="22" t="s">
        <v>34</v>
      </c>
      <c r="D2313" s="22" t="s">
        <v>30</v>
      </c>
      <c r="E2313" s="22" t="s">
        <v>24</v>
      </c>
      <c r="F2313" s="22" t="s">
        <v>25</v>
      </c>
      <c r="G2313" s="23">
        <v>8000000</v>
      </c>
      <c r="H2313" s="23">
        <v>40000000</v>
      </c>
      <c r="I2313" s="22">
        <v>54</v>
      </c>
      <c r="J2313" s="22">
        <v>2</v>
      </c>
      <c r="K2313" s="22">
        <v>0</v>
      </c>
      <c r="L2313" s="22">
        <v>0</v>
      </c>
      <c r="M2313" s="23">
        <v>31720000</v>
      </c>
      <c r="N2313" s="23">
        <v>29100000</v>
      </c>
      <c r="O2313" s="23">
        <v>29730000</v>
      </c>
      <c r="P2313" s="23">
        <v>1890000</v>
      </c>
      <c r="Q2313" s="23">
        <v>9150000</v>
      </c>
      <c r="R2313" s="23">
        <v>4680000</v>
      </c>
      <c r="S2313" s="23">
        <v>3000000</v>
      </c>
      <c r="T2313" s="22">
        <v>1</v>
      </c>
      <c r="U2313" s="22">
        <v>1</v>
      </c>
      <c r="V2313" s="2" t="str" cm="1">
        <f t="array" ref="V2313">_xlfn.IFS(B2313&lt;30,"21-29",
B2313&lt;40,"30-39",
B2313&lt;50,"40-49",
B2313&lt;60,"50-59",
TRUE,"60+"
)</f>
        <v>30-39</v>
      </c>
      <c r="W2313" s="24">
        <f t="shared" si="108"/>
        <v>30183333.333333332</v>
      </c>
      <c r="X2313" s="24">
        <f t="shared" si="109"/>
        <v>5240000</v>
      </c>
      <c r="Y2313" s="25">
        <f t="shared" si="110"/>
        <v>0.75458333333333327</v>
      </c>
      <c r="Z2313" s="2" t="str" cm="1">
        <f t="array" ref="Z2313">_xlfn.IFS(Y2313&lt;=25%,"Low",
Y2313&lt;=50%,"Moderate",
Y2313&lt;=75%,"High",
Y2313&lt;=100%,"Very High",
TRUE,"Over Limit"
)</f>
        <v>Very High</v>
      </c>
      <c r="AA2313" s="2" cm="1">
        <f t="array" ref="AA2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13" s="2" t="str" cm="1">
        <f t="array" ref="AB2313">_xlfn.IFS(T2313=0,"No Late Payments",
T2313&lt;=2,"Low",
T2313&lt;=4,"Moderate",
TRUE,"High"
)</f>
        <v>Low</v>
      </c>
      <c r="AC2313" s="10" t="str" cm="1">
        <f t="array" ref="AC2313">_xlfn.IFS(
H2313&lt;40000000,"Low",
H2313&lt;60000000,"Medium",
H2313&lt;100000000,"High",
TRUE,"Very High"
)</f>
        <v>Medium</v>
      </c>
    </row>
    <row r="2314" spans="1:29">
      <c r="A2314" s="18" t="s">
        <v>2346</v>
      </c>
      <c r="B2314" s="19">
        <v>34</v>
      </c>
      <c r="C2314" s="19" t="s">
        <v>22</v>
      </c>
      <c r="D2314" s="19" t="s">
        <v>23</v>
      </c>
      <c r="E2314" s="19" t="s">
        <v>24</v>
      </c>
      <c r="F2314" s="19" t="s">
        <v>31</v>
      </c>
      <c r="G2314" s="20">
        <v>6400000</v>
      </c>
      <c r="H2314" s="20">
        <v>29000000</v>
      </c>
      <c r="I2314" s="19">
        <v>62</v>
      </c>
      <c r="J2314" s="19">
        <v>0</v>
      </c>
      <c r="K2314" s="19">
        <v>0</v>
      </c>
      <c r="L2314" s="19">
        <v>0</v>
      </c>
      <c r="M2314" s="20">
        <v>17660000</v>
      </c>
      <c r="N2314" s="20">
        <v>19780000</v>
      </c>
      <c r="O2314" s="20">
        <v>14420000</v>
      </c>
      <c r="P2314" s="20">
        <v>3330000</v>
      </c>
      <c r="Q2314" s="20">
        <v>7930000</v>
      </c>
      <c r="R2314" s="20">
        <v>3260000</v>
      </c>
      <c r="S2314" s="20">
        <v>1040000</v>
      </c>
      <c r="T2314" s="19">
        <v>0</v>
      </c>
      <c r="U2314" s="19">
        <v>0</v>
      </c>
      <c r="V2314" s="2" t="str" cm="1">
        <f t="array" ref="V2314">_xlfn.IFS(B2314&lt;30,"21-29",
B2314&lt;40,"30-39",
B2314&lt;50,"40-49",
B2314&lt;60,"50-59",
TRUE,"60+"
)</f>
        <v>30-39</v>
      </c>
      <c r="W2314" s="24">
        <f t="shared" si="108"/>
        <v>17286666.666666668</v>
      </c>
      <c r="X2314" s="24">
        <f t="shared" si="109"/>
        <v>4840000</v>
      </c>
      <c r="Y2314" s="25">
        <f t="shared" si="110"/>
        <v>0.59609195402298853</v>
      </c>
      <c r="Z2314" s="2" t="str" cm="1">
        <f t="array" ref="Z2314">_xlfn.IFS(Y2314&lt;=25%,"Low",
Y2314&lt;=50%,"Moderate",
Y2314&lt;=75%,"High",
Y2314&lt;=100%,"Very High",
TRUE,"Over Limit"
)</f>
        <v>High</v>
      </c>
      <c r="AA2314" s="2" cm="1">
        <f t="array" ref="AA2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4" s="2" t="str" cm="1">
        <f t="array" ref="AB2314">_xlfn.IFS(T2314=0,"No Late Payments",
T2314&lt;=2,"Low",
T2314&lt;=4,"Moderate",
TRUE,"High"
)</f>
        <v>No Late Payments</v>
      </c>
      <c r="AC2314" s="10" t="str" cm="1">
        <f t="array" ref="AC2314">_xlfn.IFS(
H2314&lt;40000000,"Low",
H2314&lt;60000000,"Medium",
H2314&lt;100000000,"High",
TRUE,"Very High"
)</f>
        <v>Low</v>
      </c>
    </row>
    <row r="2315" spans="1:29">
      <c r="A2315" s="21" t="s">
        <v>2347</v>
      </c>
      <c r="B2315" s="22">
        <v>34</v>
      </c>
      <c r="C2315" s="22" t="s">
        <v>22</v>
      </c>
      <c r="D2315" s="22" t="s">
        <v>23</v>
      </c>
      <c r="E2315" s="22" t="s">
        <v>38</v>
      </c>
      <c r="F2315" s="22" t="s">
        <v>28</v>
      </c>
      <c r="G2315" s="23">
        <v>12700000</v>
      </c>
      <c r="H2315" s="23">
        <v>57000000</v>
      </c>
      <c r="I2315" s="22">
        <v>69</v>
      </c>
      <c r="J2315" s="22">
        <v>2</v>
      </c>
      <c r="K2315" s="22">
        <v>0</v>
      </c>
      <c r="L2315" s="22">
        <v>3</v>
      </c>
      <c r="M2315" s="23">
        <v>39630000</v>
      </c>
      <c r="N2315" s="23">
        <v>45200000</v>
      </c>
      <c r="O2315" s="23">
        <v>43550000</v>
      </c>
      <c r="P2315" s="23">
        <v>1170000</v>
      </c>
      <c r="Q2315" s="23">
        <v>12670000</v>
      </c>
      <c r="R2315" s="23">
        <v>1280000</v>
      </c>
      <c r="S2315" s="23">
        <v>3170000</v>
      </c>
      <c r="T2315" s="22">
        <v>2</v>
      </c>
      <c r="U2315" s="22">
        <v>1</v>
      </c>
      <c r="V2315" s="2" t="str" cm="1">
        <f t="array" ref="V2315">_xlfn.IFS(B2315&lt;30,"21-29",
B2315&lt;40,"30-39",
B2315&lt;50,"40-49",
B2315&lt;60,"50-59",
TRUE,"60+"
)</f>
        <v>30-39</v>
      </c>
      <c r="W2315" s="24">
        <f t="shared" si="108"/>
        <v>42793333.333333336</v>
      </c>
      <c r="X2315" s="24">
        <f t="shared" si="109"/>
        <v>5040000</v>
      </c>
      <c r="Y2315" s="25">
        <f t="shared" si="110"/>
        <v>0.75076023391812874</v>
      </c>
      <c r="Z2315" s="2" t="str" cm="1">
        <f t="array" ref="Z2315">_xlfn.IFS(Y2315&lt;=25%,"Low",
Y2315&lt;=50%,"Moderate",
Y2315&lt;=75%,"High",
Y2315&lt;=100%,"Very High",
TRUE,"Over Limit"
)</f>
        <v>Very High</v>
      </c>
      <c r="AA2315" s="2" cm="1">
        <f t="array" ref="AA2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15" s="2" t="str" cm="1">
        <f t="array" ref="AB2315">_xlfn.IFS(T2315=0,"No Late Payments",
T2315&lt;=2,"Low",
T2315&lt;=4,"Moderate",
TRUE,"High"
)</f>
        <v>Low</v>
      </c>
      <c r="AC2315" s="10" t="str" cm="1">
        <f t="array" ref="AC2315">_xlfn.IFS(
H2315&lt;40000000,"Low",
H2315&lt;60000000,"Medium",
H2315&lt;100000000,"High",
TRUE,"Very High"
)</f>
        <v>Medium</v>
      </c>
    </row>
    <row r="2316" spans="1:29">
      <c r="A2316" s="18" t="s">
        <v>2348</v>
      </c>
      <c r="B2316" s="19">
        <v>45</v>
      </c>
      <c r="C2316" s="19" t="s">
        <v>22</v>
      </c>
      <c r="D2316" s="19" t="s">
        <v>23</v>
      </c>
      <c r="E2316" s="19" t="s">
        <v>24</v>
      </c>
      <c r="F2316" s="19" t="s">
        <v>41</v>
      </c>
      <c r="G2316" s="20">
        <v>12600000</v>
      </c>
      <c r="H2316" s="20">
        <v>57000000</v>
      </c>
      <c r="I2316" s="19">
        <v>137</v>
      </c>
      <c r="J2316" s="19">
        <v>0</v>
      </c>
      <c r="K2316" s="19">
        <v>0</v>
      </c>
      <c r="L2316" s="19">
        <v>0</v>
      </c>
      <c r="M2316" s="20">
        <v>15030000</v>
      </c>
      <c r="N2316" s="20">
        <v>17350000</v>
      </c>
      <c r="O2316" s="20">
        <v>17310000</v>
      </c>
      <c r="P2316" s="20">
        <v>2420000</v>
      </c>
      <c r="Q2316" s="20">
        <v>5280000</v>
      </c>
      <c r="R2316" s="20">
        <v>6560000</v>
      </c>
      <c r="S2316" s="20">
        <v>3120000</v>
      </c>
      <c r="T2316" s="19">
        <v>0</v>
      </c>
      <c r="U2316" s="19">
        <v>0</v>
      </c>
      <c r="V2316" s="2" t="str" cm="1">
        <f t="array" ref="V2316">_xlfn.IFS(B2316&lt;30,"21-29",
B2316&lt;40,"30-39",
B2316&lt;50,"40-49",
B2316&lt;60,"50-59",
TRUE,"60+"
)</f>
        <v>40-49</v>
      </c>
      <c r="W2316" s="24">
        <f t="shared" si="108"/>
        <v>16563333.333333334</v>
      </c>
      <c r="X2316" s="24">
        <f t="shared" si="109"/>
        <v>4753333.333333333</v>
      </c>
      <c r="Y2316" s="25">
        <f t="shared" si="110"/>
        <v>0.29058479532163745</v>
      </c>
      <c r="Z2316" s="2" t="str" cm="1">
        <f t="array" ref="Z2316">_xlfn.IFS(Y2316&lt;=25%,"Low",
Y2316&lt;=50%,"Moderate",
Y2316&lt;=75%,"High",
Y2316&lt;=100%,"Very High",
TRUE,"Over Limit"
)</f>
        <v>Moderate</v>
      </c>
      <c r="AA2316" s="2" cm="1">
        <f t="array" ref="AA2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6" s="2" t="str" cm="1">
        <f t="array" ref="AB2316">_xlfn.IFS(T2316=0,"No Late Payments",
T2316&lt;=2,"Low",
T2316&lt;=4,"Moderate",
TRUE,"High"
)</f>
        <v>No Late Payments</v>
      </c>
      <c r="AC2316" s="10" t="str" cm="1">
        <f t="array" ref="AC2316">_xlfn.IFS(
H2316&lt;40000000,"Low",
H2316&lt;60000000,"Medium",
H2316&lt;100000000,"High",
TRUE,"Very High"
)</f>
        <v>Medium</v>
      </c>
    </row>
    <row r="2317" spans="1:29">
      <c r="A2317" s="21" t="s">
        <v>2349</v>
      </c>
      <c r="B2317" s="22">
        <v>22</v>
      </c>
      <c r="C2317" s="22" t="s">
        <v>34</v>
      </c>
      <c r="D2317" s="22" t="s">
        <v>23</v>
      </c>
      <c r="E2317" s="22" t="s">
        <v>24</v>
      </c>
      <c r="F2317" s="22" t="s">
        <v>25</v>
      </c>
      <c r="G2317" s="23">
        <v>8100000</v>
      </c>
      <c r="H2317" s="23">
        <v>32000000</v>
      </c>
      <c r="I2317" s="22">
        <v>36</v>
      </c>
      <c r="J2317" s="22">
        <v>0</v>
      </c>
      <c r="K2317" s="22">
        <v>0</v>
      </c>
      <c r="L2317" s="22">
        <v>0</v>
      </c>
      <c r="M2317" s="23">
        <v>20540000</v>
      </c>
      <c r="N2317" s="23">
        <v>17230000</v>
      </c>
      <c r="O2317" s="23">
        <v>15000000</v>
      </c>
      <c r="P2317" s="23">
        <v>7620000</v>
      </c>
      <c r="Q2317" s="23">
        <v>18030000</v>
      </c>
      <c r="R2317" s="23">
        <v>4230000</v>
      </c>
      <c r="S2317" s="23">
        <v>310000</v>
      </c>
      <c r="T2317" s="22">
        <v>0</v>
      </c>
      <c r="U2317" s="22">
        <v>0</v>
      </c>
      <c r="V2317" s="2" t="str" cm="1">
        <f t="array" ref="V2317">_xlfn.IFS(B2317&lt;30,"21-29",
B2317&lt;40,"30-39",
B2317&lt;50,"40-49",
B2317&lt;60,"50-59",
TRUE,"60+"
)</f>
        <v>21-29</v>
      </c>
      <c r="W2317" s="24">
        <f t="shared" si="108"/>
        <v>17590000</v>
      </c>
      <c r="X2317" s="24">
        <f t="shared" si="109"/>
        <v>9960000</v>
      </c>
      <c r="Y2317" s="25">
        <f t="shared" si="110"/>
        <v>0.5496875</v>
      </c>
      <c r="Z2317" s="2" t="str" cm="1">
        <f t="array" ref="Z2317">_xlfn.IFS(Y2317&lt;=25%,"Low",
Y2317&lt;=50%,"Moderate",
Y2317&lt;=75%,"High",
Y2317&lt;=100%,"Very High",
TRUE,"Over Limit"
)</f>
        <v>High</v>
      </c>
      <c r="AA2317" s="2" cm="1">
        <f t="array" ref="AA2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7" s="2" t="str" cm="1">
        <f t="array" ref="AB2317">_xlfn.IFS(T2317=0,"No Late Payments",
T2317&lt;=2,"Low",
T2317&lt;=4,"Moderate",
TRUE,"High"
)</f>
        <v>No Late Payments</v>
      </c>
      <c r="AC2317" s="10" t="str" cm="1">
        <f t="array" ref="AC2317">_xlfn.IFS(
H2317&lt;40000000,"Low",
H2317&lt;60000000,"Medium",
H2317&lt;100000000,"High",
TRUE,"Very High"
)</f>
        <v>Low</v>
      </c>
    </row>
    <row r="2318" spans="1:29">
      <c r="A2318" s="18" t="s">
        <v>2350</v>
      </c>
      <c r="B2318" s="19">
        <v>51</v>
      </c>
      <c r="C2318" s="19" t="s">
        <v>34</v>
      </c>
      <c r="D2318" s="19" t="s">
        <v>23</v>
      </c>
      <c r="E2318" s="19" t="s">
        <v>31</v>
      </c>
      <c r="F2318" s="19" t="s">
        <v>48</v>
      </c>
      <c r="G2318" s="20">
        <v>18000000</v>
      </c>
      <c r="H2318" s="20">
        <v>59000000</v>
      </c>
      <c r="I2318" s="19">
        <v>132</v>
      </c>
      <c r="J2318" s="19">
        <v>0</v>
      </c>
      <c r="K2318" s="19">
        <v>0</v>
      </c>
      <c r="L2318" s="19">
        <v>0</v>
      </c>
      <c r="M2318" s="20">
        <v>28990000</v>
      </c>
      <c r="N2318" s="20">
        <v>26970000</v>
      </c>
      <c r="O2318" s="20">
        <v>27450000</v>
      </c>
      <c r="P2318" s="20">
        <v>14140000</v>
      </c>
      <c r="Q2318" s="20">
        <v>3160000</v>
      </c>
      <c r="R2318" s="20">
        <v>5660000</v>
      </c>
      <c r="S2318" s="20">
        <v>1560000</v>
      </c>
      <c r="T2318" s="19">
        <v>0</v>
      </c>
      <c r="U2318" s="19">
        <v>0</v>
      </c>
      <c r="V2318" s="2" t="str" cm="1">
        <f t="array" ref="V2318">_xlfn.IFS(B2318&lt;30,"21-29",
B2318&lt;40,"30-39",
B2318&lt;50,"40-49",
B2318&lt;60,"50-59",
TRUE,"60+"
)</f>
        <v>50-59</v>
      </c>
      <c r="W2318" s="24">
        <f t="shared" si="108"/>
        <v>27803333.333333332</v>
      </c>
      <c r="X2318" s="24">
        <f t="shared" si="109"/>
        <v>7653333.333333333</v>
      </c>
      <c r="Y2318" s="25">
        <f t="shared" si="110"/>
        <v>0.47124293785310734</v>
      </c>
      <c r="Z2318" s="2" t="str" cm="1">
        <f t="array" ref="Z2318">_xlfn.IFS(Y2318&lt;=25%,"Low",
Y2318&lt;=50%,"Moderate",
Y2318&lt;=75%,"High",
Y2318&lt;=100%,"Very High",
TRUE,"Over Limit"
)</f>
        <v>Moderate</v>
      </c>
      <c r="AA2318" s="2" cm="1">
        <f t="array" ref="AA2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8" s="2" t="str" cm="1">
        <f t="array" ref="AB2318">_xlfn.IFS(T2318=0,"No Late Payments",
T2318&lt;=2,"Low",
T2318&lt;=4,"Moderate",
TRUE,"High"
)</f>
        <v>No Late Payments</v>
      </c>
      <c r="AC2318" s="10" t="str" cm="1">
        <f t="array" ref="AC2318">_xlfn.IFS(
H2318&lt;40000000,"Low",
H2318&lt;60000000,"Medium",
H2318&lt;100000000,"High",
TRUE,"Very High"
)</f>
        <v>Medium</v>
      </c>
    </row>
    <row r="2319" spans="1:29">
      <c r="A2319" s="21" t="s">
        <v>2351</v>
      </c>
      <c r="B2319" s="22">
        <v>53</v>
      </c>
      <c r="C2319" s="22" t="s">
        <v>34</v>
      </c>
      <c r="D2319" s="22" t="s">
        <v>27</v>
      </c>
      <c r="E2319" s="22" t="s">
        <v>38</v>
      </c>
      <c r="F2319" s="22" t="s">
        <v>28</v>
      </c>
      <c r="G2319" s="23">
        <v>10300000</v>
      </c>
      <c r="H2319" s="23">
        <v>59000000</v>
      </c>
      <c r="I2319" s="22">
        <v>119</v>
      </c>
      <c r="J2319" s="22">
        <v>0</v>
      </c>
      <c r="K2319" s="22">
        <v>0</v>
      </c>
      <c r="L2319" s="22">
        <v>0</v>
      </c>
      <c r="M2319" s="23">
        <v>30040000</v>
      </c>
      <c r="N2319" s="23">
        <v>31850000</v>
      </c>
      <c r="O2319" s="23">
        <v>34220000</v>
      </c>
      <c r="P2319" s="23">
        <v>13470000</v>
      </c>
      <c r="Q2319" s="23">
        <v>7720000</v>
      </c>
      <c r="R2319" s="23">
        <v>32390000</v>
      </c>
      <c r="S2319" s="23">
        <v>7720000</v>
      </c>
      <c r="T2319" s="22">
        <v>2</v>
      </c>
      <c r="U2319" s="22">
        <v>0</v>
      </c>
      <c r="V2319" s="2" t="str" cm="1">
        <f t="array" ref="V2319">_xlfn.IFS(B2319&lt;30,"21-29",
B2319&lt;40,"30-39",
B2319&lt;50,"40-49",
B2319&lt;60,"50-59",
TRUE,"60+"
)</f>
        <v>50-59</v>
      </c>
      <c r="W2319" s="24">
        <f t="shared" si="108"/>
        <v>32036666.666666668</v>
      </c>
      <c r="X2319" s="24">
        <f t="shared" si="109"/>
        <v>17860000</v>
      </c>
      <c r="Y2319" s="25">
        <f t="shared" si="110"/>
        <v>0.54299435028248588</v>
      </c>
      <c r="Z2319" s="2" t="str" cm="1">
        <f t="array" ref="Z2319">_xlfn.IFS(Y2319&lt;=25%,"Low",
Y2319&lt;=50%,"Moderate",
Y2319&lt;=75%,"High",
Y2319&lt;=100%,"Very High",
TRUE,"Over Limit"
)</f>
        <v>High</v>
      </c>
      <c r="AA2319" s="2" cm="1">
        <f t="array" ref="AA2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9" s="2" t="str" cm="1">
        <f t="array" ref="AB2319">_xlfn.IFS(T2319=0,"No Late Payments",
T2319&lt;=2,"Low",
T2319&lt;=4,"Moderate",
TRUE,"High"
)</f>
        <v>Low</v>
      </c>
      <c r="AC2319" s="10" t="str" cm="1">
        <f t="array" ref="AC2319">_xlfn.IFS(
H2319&lt;40000000,"Low",
H2319&lt;60000000,"Medium",
H2319&lt;100000000,"High",
TRUE,"Very High"
)</f>
        <v>Medium</v>
      </c>
    </row>
    <row r="2320" spans="1:29">
      <c r="A2320" s="18" t="s">
        <v>2352</v>
      </c>
      <c r="B2320" s="19">
        <v>26</v>
      </c>
      <c r="C2320" s="19" t="s">
        <v>22</v>
      </c>
      <c r="D2320" s="19" t="s">
        <v>30</v>
      </c>
      <c r="E2320" s="19" t="s">
        <v>24</v>
      </c>
      <c r="F2320" s="19" t="s">
        <v>28</v>
      </c>
      <c r="G2320" s="20">
        <v>5000000</v>
      </c>
      <c r="H2320" s="20">
        <v>24000000</v>
      </c>
      <c r="I2320" s="19">
        <v>6</v>
      </c>
      <c r="J2320" s="19">
        <v>0</v>
      </c>
      <c r="K2320" s="19">
        <v>3</v>
      </c>
      <c r="L2320" s="19">
        <v>3</v>
      </c>
      <c r="M2320" s="20">
        <v>3540000</v>
      </c>
      <c r="N2320" s="20">
        <v>4860000</v>
      </c>
      <c r="O2320" s="20">
        <v>1520000</v>
      </c>
      <c r="P2320" s="20">
        <v>930000</v>
      </c>
      <c r="Q2320" s="20">
        <v>530000</v>
      </c>
      <c r="R2320" s="20">
        <v>480000</v>
      </c>
      <c r="S2320" s="20">
        <v>1730000</v>
      </c>
      <c r="T2320" s="19">
        <v>2</v>
      </c>
      <c r="U2320" s="19">
        <v>1</v>
      </c>
      <c r="V2320" s="2" t="str" cm="1">
        <f t="array" ref="V2320">_xlfn.IFS(B2320&lt;30,"21-29",
B2320&lt;40,"30-39",
B2320&lt;50,"40-49",
B2320&lt;60,"50-59",
TRUE,"60+"
)</f>
        <v>21-29</v>
      </c>
      <c r="W2320" s="24">
        <f t="shared" si="108"/>
        <v>3306666.6666666665</v>
      </c>
      <c r="X2320" s="24">
        <f t="shared" si="109"/>
        <v>646666.66666666663</v>
      </c>
      <c r="Y2320" s="25">
        <f t="shared" si="110"/>
        <v>0.13777777777777778</v>
      </c>
      <c r="Z2320" s="2" t="str" cm="1">
        <f t="array" ref="Z2320">_xlfn.IFS(Y2320&lt;=25%,"Low",
Y2320&lt;=50%,"Moderate",
Y2320&lt;=75%,"High",
Y2320&lt;=100%,"Very High",
TRUE,"Over Limit"
)</f>
        <v>Low</v>
      </c>
      <c r="AA2320" s="2" cm="1">
        <f t="array" ref="AA2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20" s="2" t="str" cm="1">
        <f t="array" ref="AB2320">_xlfn.IFS(T2320=0,"No Late Payments",
T2320&lt;=2,"Low",
T2320&lt;=4,"Moderate",
TRUE,"High"
)</f>
        <v>Low</v>
      </c>
      <c r="AC2320" s="10" t="str" cm="1">
        <f t="array" ref="AC2320">_xlfn.IFS(
H2320&lt;40000000,"Low",
H2320&lt;60000000,"Medium",
H2320&lt;100000000,"High",
TRUE,"Very High"
)</f>
        <v>Low</v>
      </c>
    </row>
    <row r="2321" spans="1:29">
      <c r="A2321" s="21" t="s">
        <v>2353</v>
      </c>
      <c r="B2321" s="22">
        <v>30</v>
      </c>
      <c r="C2321" s="22" t="s">
        <v>34</v>
      </c>
      <c r="D2321" s="22" t="s">
        <v>30</v>
      </c>
      <c r="E2321" s="22" t="s">
        <v>38</v>
      </c>
      <c r="F2321" s="22" t="s">
        <v>48</v>
      </c>
      <c r="G2321" s="23">
        <v>9300000</v>
      </c>
      <c r="H2321" s="23">
        <v>30000000</v>
      </c>
      <c r="I2321" s="22">
        <v>61</v>
      </c>
      <c r="J2321" s="22">
        <v>0</v>
      </c>
      <c r="K2321" s="22">
        <v>0</v>
      </c>
      <c r="L2321" s="22">
        <v>0</v>
      </c>
      <c r="M2321" s="23">
        <v>18460000</v>
      </c>
      <c r="N2321" s="23">
        <v>21810000</v>
      </c>
      <c r="O2321" s="23">
        <v>20570000</v>
      </c>
      <c r="P2321" s="23">
        <v>6570000</v>
      </c>
      <c r="Q2321" s="23">
        <v>4870000</v>
      </c>
      <c r="R2321" s="23">
        <v>9650000</v>
      </c>
      <c r="S2321" s="23">
        <v>1190000</v>
      </c>
      <c r="T2321" s="22">
        <v>1</v>
      </c>
      <c r="U2321" s="22">
        <v>0</v>
      </c>
      <c r="V2321" s="2" t="str" cm="1">
        <f t="array" ref="V2321">_xlfn.IFS(B2321&lt;30,"21-29",
B2321&lt;40,"30-39",
B2321&lt;50,"40-49",
B2321&lt;60,"50-59",
TRUE,"60+"
)</f>
        <v>30-39</v>
      </c>
      <c r="W2321" s="24">
        <f t="shared" si="108"/>
        <v>20280000</v>
      </c>
      <c r="X2321" s="24">
        <f t="shared" si="109"/>
        <v>7030000</v>
      </c>
      <c r="Y2321" s="25">
        <f t="shared" si="110"/>
        <v>0.67600000000000005</v>
      </c>
      <c r="Z2321" s="2" t="str" cm="1">
        <f t="array" ref="Z2321">_xlfn.IFS(Y2321&lt;=25%,"Low",
Y2321&lt;=50%,"Moderate",
Y2321&lt;=75%,"High",
Y2321&lt;=100%,"Very High",
TRUE,"Over Limit"
)</f>
        <v>High</v>
      </c>
      <c r="AA2321" s="2" cm="1">
        <f t="array" ref="AA2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1" s="2" t="str" cm="1">
        <f t="array" ref="AB2321">_xlfn.IFS(T2321=0,"No Late Payments",
T2321&lt;=2,"Low",
T2321&lt;=4,"Moderate",
TRUE,"High"
)</f>
        <v>Low</v>
      </c>
      <c r="AC2321" s="10" t="str" cm="1">
        <f t="array" ref="AC2321">_xlfn.IFS(
H2321&lt;40000000,"Low",
H2321&lt;60000000,"Medium",
H2321&lt;100000000,"High",
TRUE,"Very High"
)</f>
        <v>Low</v>
      </c>
    </row>
    <row r="2322" spans="1:29">
      <c r="A2322" s="18" t="s">
        <v>2354</v>
      </c>
      <c r="B2322" s="19">
        <v>47</v>
      </c>
      <c r="C2322" s="19" t="s">
        <v>34</v>
      </c>
      <c r="D2322" s="19" t="s">
        <v>30</v>
      </c>
      <c r="E2322" s="19" t="s">
        <v>24</v>
      </c>
      <c r="F2322" s="19" t="s">
        <v>48</v>
      </c>
      <c r="G2322" s="20">
        <v>8000000</v>
      </c>
      <c r="H2322" s="20">
        <v>35000000</v>
      </c>
      <c r="I2322" s="19">
        <v>93</v>
      </c>
      <c r="J2322" s="19">
        <v>0</v>
      </c>
      <c r="K2322" s="19">
        <v>0</v>
      </c>
      <c r="L2322" s="19">
        <v>0</v>
      </c>
      <c r="M2322" s="20">
        <v>24470000</v>
      </c>
      <c r="N2322" s="20">
        <v>20850000</v>
      </c>
      <c r="O2322" s="20">
        <v>14250000</v>
      </c>
      <c r="P2322" s="20">
        <v>9380000</v>
      </c>
      <c r="Q2322" s="20">
        <v>5280000</v>
      </c>
      <c r="R2322" s="20">
        <v>7170000</v>
      </c>
      <c r="S2322" s="20">
        <v>2450000</v>
      </c>
      <c r="T2322" s="19">
        <v>0</v>
      </c>
      <c r="U2322" s="19">
        <v>0</v>
      </c>
      <c r="V2322" s="2" t="str" cm="1">
        <f t="array" ref="V2322">_xlfn.IFS(B2322&lt;30,"21-29",
B2322&lt;40,"30-39",
B2322&lt;50,"40-49",
B2322&lt;60,"50-59",
TRUE,"60+"
)</f>
        <v>40-49</v>
      </c>
      <c r="W2322" s="24">
        <f t="shared" si="108"/>
        <v>19856666.666666668</v>
      </c>
      <c r="X2322" s="24">
        <f t="shared" si="109"/>
        <v>7276666.666666667</v>
      </c>
      <c r="Y2322" s="25">
        <f t="shared" si="110"/>
        <v>0.56733333333333336</v>
      </c>
      <c r="Z2322" s="2" t="str" cm="1">
        <f t="array" ref="Z2322">_xlfn.IFS(Y2322&lt;=25%,"Low",
Y2322&lt;=50%,"Moderate",
Y2322&lt;=75%,"High",
Y2322&lt;=100%,"Very High",
TRUE,"Over Limit"
)</f>
        <v>High</v>
      </c>
      <c r="AA2322" s="2" cm="1">
        <f t="array" ref="AA2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2" s="2" t="str" cm="1">
        <f t="array" ref="AB2322">_xlfn.IFS(T2322=0,"No Late Payments",
T2322&lt;=2,"Low",
T2322&lt;=4,"Moderate",
TRUE,"High"
)</f>
        <v>No Late Payments</v>
      </c>
      <c r="AC2322" s="10" t="str" cm="1">
        <f t="array" ref="AC2322">_xlfn.IFS(
H2322&lt;40000000,"Low",
H2322&lt;60000000,"Medium",
H2322&lt;100000000,"High",
TRUE,"Very High"
)</f>
        <v>Low</v>
      </c>
    </row>
    <row r="2323" spans="1:29">
      <c r="A2323" s="21" t="s">
        <v>2355</v>
      </c>
      <c r="B2323" s="22">
        <v>41</v>
      </c>
      <c r="C2323" s="22" t="s">
        <v>22</v>
      </c>
      <c r="D2323" s="22" t="s">
        <v>27</v>
      </c>
      <c r="E2323" s="22" t="s">
        <v>24</v>
      </c>
      <c r="F2323" s="22" t="s">
        <v>31</v>
      </c>
      <c r="G2323" s="23">
        <v>10700000</v>
      </c>
      <c r="H2323" s="23">
        <v>57000000</v>
      </c>
      <c r="I2323" s="22">
        <v>140</v>
      </c>
      <c r="J2323" s="22">
        <v>0</v>
      </c>
      <c r="K2323" s="22">
        <v>0</v>
      </c>
      <c r="L2323" s="22">
        <v>0</v>
      </c>
      <c r="M2323" s="23">
        <v>32950000</v>
      </c>
      <c r="N2323" s="23">
        <v>25970000</v>
      </c>
      <c r="O2323" s="23">
        <v>29560000</v>
      </c>
      <c r="P2323" s="23">
        <v>8050000</v>
      </c>
      <c r="Q2323" s="23">
        <v>5910000</v>
      </c>
      <c r="R2323" s="23">
        <v>11630000</v>
      </c>
      <c r="S2323" s="23">
        <v>650000</v>
      </c>
      <c r="T2323" s="22">
        <v>0</v>
      </c>
      <c r="U2323" s="22">
        <v>0</v>
      </c>
      <c r="V2323" s="2" t="str" cm="1">
        <f t="array" ref="V2323">_xlfn.IFS(B2323&lt;30,"21-29",
B2323&lt;40,"30-39",
B2323&lt;50,"40-49",
B2323&lt;60,"50-59",
TRUE,"60+"
)</f>
        <v>40-49</v>
      </c>
      <c r="W2323" s="24">
        <f t="shared" si="108"/>
        <v>29493333.333333332</v>
      </c>
      <c r="X2323" s="24">
        <f t="shared" si="109"/>
        <v>8530000</v>
      </c>
      <c r="Y2323" s="25">
        <f t="shared" si="110"/>
        <v>0.51742690058479535</v>
      </c>
      <c r="Z2323" s="2" t="str" cm="1">
        <f t="array" ref="Z2323">_xlfn.IFS(Y2323&lt;=25%,"Low",
Y2323&lt;=50%,"Moderate",
Y2323&lt;=75%,"High",
Y2323&lt;=100%,"Very High",
TRUE,"Over Limit"
)</f>
        <v>High</v>
      </c>
      <c r="AA2323" s="2" cm="1">
        <f t="array" ref="AA2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3" s="2" t="str" cm="1">
        <f t="array" ref="AB2323">_xlfn.IFS(T2323=0,"No Late Payments",
T2323&lt;=2,"Low",
T2323&lt;=4,"Moderate",
TRUE,"High"
)</f>
        <v>No Late Payments</v>
      </c>
      <c r="AC2323" s="10" t="str" cm="1">
        <f t="array" ref="AC2323">_xlfn.IFS(
H2323&lt;40000000,"Low",
H2323&lt;60000000,"Medium",
H2323&lt;100000000,"High",
TRUE,"Very High"
)</f>
        <v>Medium</v>
      </c>
    </row>
    <row r="2324" spans="1:29">
      <c r="A2324" s="18" t="s">
        <v>2356</v>
      </c>
      <c r="B2324" s="19">
        <v>56</v>
      </c>
      <c r="C2324" s="19" t="s">
        <v>34</v>
      </c>
      <c r="D2324" s="19" t="s">
        <v>30</v>
      </c>
      <c r="E2324" s="19" t="s">
        <v>24</v>
      </c>
      <c r="F2324" s="19" t="s">
        <v>31</v>
      </c>
      <c r="G2324" s="20">
        <v>7900000</v>
      </c>
      <c r="H2324" s="20">
        <v>41000000</v>
      </c>
      <c r="I2324" s="19">
        <v>94</v>
      </c>
      <c r="J2324" s="19">
        <v>0</v>
      </c>
      <c r="K2324" s="19">
        <v>0</v>
      </c>
      <c r="L2324" s="19">
        <v>0</v>
      </c>
      <c r="M2324" s="20">
        <v>14190000</v>
      </c>
      <c r="N2324" s="20">
        <v>16360000</v>
      </c>
      <c r="O2324" s="20">
        <v>19450000</v>
      </c>
      <c r="P2324" s="20">
        <v>4380000</v>
      </c>
      <c r="Q2324" s="20">
        <v>7210000</v>
      </c>
      <c r="R2324" s="20">
        <v>18490000</v>
      </c>
      <c r="S2324" s="20">
        <v>1630000</v>
      </c>
      <c r="T2324" s="19">
        <v>0</v>
      </c>
      <c r="U2324" s="19">
        <v>0</v>
      </c>
      <c r="V2324" s="2" t="str" cm="1">
        <f t="array" ref="V2324">_xlfn.IFS(B2324&lt;30,"21-29",
B2324&lt;40,"30-39",
B2324&lt;50,"40-49",
B2324&lt;60,"50-59",
TRUE,"60+"
)</f>
        <v>50-59</v>
      </c>
      <c r="W2324" s="24">
        <f t="shared" si="108"/>
        <v>16666666.666666666</v>
      </c>
      <c r="X2324" s="24">
        <f t="shared" si="109"/>
        <v>10026666.666666666</v>
      </c>
      <c r="Y2324" s="25">
        <f t="shared" si="110"/>
        <v>0.4065040650406504</v>
      </c>
      <c r="Z2324" s="2" t="str" cm="1">
        <f t="array" ref="Z2324">_xlfn.IFS(Y2324&lt;=25%,"Low",
Y2324&lt;=50%,"Moderate",
Y2324&lt;=75%,"High",
Y2324&lt;=100%,"Very High",
TRUE,"Over Limit"
)</f>
        <v>Moderate</v>
      </c>
      <c r="AA2324" s="2" cm="1">
        <f t="array" ref="AA2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4" s="2" t="str" cm="1">
        <f t="array" ref="AB2324">_xlfn.IFS(T2324=0,"No Late Payments",
T2324&lt;=2,"Low",
T2324&lt;=4,"Moderate",
TRUE,"High"
)</f>
        <v>No Late Payments</v>
      </c>
      <c r="AC2324" s="10" t="str" cm="1">
        <f t="array" ref="AC2324">_xlfn.IFS(
H2324&lt;40000000,"Low",
H2324&lt;60000000,"Medium",
H2324&lt;100000000,"High",
TRUE,"Very High"
)</f>
        <v>Medium</v>
      </c>
    </row>
    <row r="2325" spans="1:29">
      <c r="A2325" s="21" t="s">
        <v>2357</v>
      </c>
      <c r="B2325" s="22">
        <v>40</v>
      </c>
      <c r="C2325" s="22" t="s">
        <v>34</v>
      </c>
      <c r="D2325" s="22" t="s">
        <v>27</v>
      </c>
      <c r="E2325" s="22" t="s">
        <v>24</v>
      </c>
      <c r="F2325" s="22" t="s">
        <v>41</v>
      </c>
      <c r="G2325" s="23">
        <v>12600000</v>
      </c>
      <c r="H2325" s="23">
        <v>51000000</v>
      </c>
      <c r="I2325" s="22">
        <v>58</v>
      </c>
      <c r="J2325" s="22">
        <v>0</v>
      </c>
      <c r="K2325" s="22">
        <v>0</v>
      </c>
      <c r="L2325" s="22">
        <v>0</v>
      </c>
      <c r="M2325" s="23">
        <v>13150000</v>
      </c>
      <c r="N2325" s="23">
        <v>8940000</v>
      </c>
      <c r="O2325" s="23">
        <v>9750000</v>
      </c>
      <c r="P2325" s="23">
        <v>3900000</v>
      </c>
      <c r="Q2325" s="23">
        <v>4270000</v>
      </c>
      <c r="R2325" s="23">
        <v>3840000</v>
      </c>
      <c r="S2325" s="23">
        <v>490000</v>
      </c>
      <c r="T2325" s="22">
        <v>0</v>
      </c>
      <c r="U2325" s="22">
        <v>0</v>
      </c>
      <c r="V2325" s="2" t="str" cm="1">
        <f t="array" ref="V2325">_xlfn.IFS(B2325&lt;30,"21-29",
B2325&lt;40,"30-39",
B2325&lt;50,"40-49",
B2325&lt;60,"50-59",
TRUE,"60+"
)</f>
        <v>40-49</v>
      </c>
      <c r="W2325" s="24">
        <f t="shared" si="108"/>
        <v>10613333.333333334</v>
      </c>
      <c r="X2325" s="24">
        <f t="shared" si="109"/>
        <v>4003333.3333333335</v>
      </c>
      <c r="Y2325" s="25">
        <f t="shared" si="110"/>
        <v>0.2081045751633987</v>
      </c>
      <c r="Z2325" s="2" t="str" cm="1">
        <f t="array" ref="Z2325">_xlfn.IFS(Y2325&lt;=25%,"Low",
Y2325&lt;=50%,"Moderate",
Y2325&lt;=75%,"High",
Y2325&lt;=100%,"Very High",
TRUE,"Over Limit"
)</f>
        <v>Low</v>
      </c>
      <c r="AA2325" s="2" cm="1">
        <f t="array" ref="AA2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25" s="2" t="str" cm="1">
        <f t="array" ref="AB2325">_xlfn.IFS(T2325=0,"No Late Payments",
T2325&lt;=2,"Low",
T2325&lt;=4,"Moderate",
TRUE,"High"
)</f>
        <v>No Late Payments</v>
      </c>
      <c r="AC2325" s="10" t="str" cm="1">
        <f t="array" ref="AC2325">_xlfn.IFS(
H2325&lt;40000000,"Low",
H2325&lt;60000000,"Medium",
H2325&lt;100000000,"High",
TRUE,"Very High"
)</f>
        <v>Medium</v>
      </c>
    </row>
    <row r="2326" spans="1:29">
      <c r="A2326" s="18" t="s">
        <v>2358</v>
      </c>
      <c r="B2326" s="19">
        <v>39</v>
      </c>
      <c r="C2326" s="19" t="s">
        <v>34</v>
      </c>
      <c r="D2326" s="19" t="s">
        <v>27</v>
      </c>
      <c r="E2326" s="19" t="s">
        <v>24</v>
      </c>
      <c r="F2326" s="19" t="s">
        <v>41</v>
      </c>
      <c r="G2326" s="20">
        <v>9500000</v>
      </c>
      <c r="H2326" s="20">
        <v>53000000</v>
      </c>
      <c r="I2326" s="19">
        <v>98</v>
      </c>
      <c r="J2326" s="19">
        <v>0</v>
      </c>
      <c r="K2326" s="19">
        <v>0</v>
      </c>
      <c r="L2326" s="19">
        <v>0</v>
      </c>
      <c r="M2326" s="20">
        <v>25120000</v>
      </c>
      <c r="N2326" s="20">
        <v>28000000</v>
      </c>
      <c r="O2326" s="20">
        <v>20960000</v>
      </c>
      <c r="P2326" s="20">
        <v>8830000</v>
      </c>
      <c r="Q2326" s="20">
        <v>8990000</v>
      </c>
      <c r="R2326" s="20">
        <v>7150000</v>
      </c>
      <c r="S2326" s="20">
        <v>1860000</v>
      </c>
      <c r="T2326" s="19">
        <v>0</v>
      </c>
      <c r="U2326" s="19">
        <v>0</v>
      </c>
      <c r="V2326" s="2" t="str" cm="1">
        <f t="array" ref="V2326">_xlfn.IFS(B2326&lt;30,"21-29",
B2326&lt;40,"30-39",
B2326&lt;50,"40-49",
B2326&lt;60,"50-59",
TRUE,"60+"
)</f>
        <v>30-39</v>
      </c>
      <c r="W2326" s="24">
        <f t="shared" si="108"/>
        <v>24693333.333333332</v>
      </c>
      <c r="X2326" s="24">
        <f t="shared" si="109"/>
        <v>8323333.333333333</v>
      </c>
      <c r="Y2326" s="25">
        <f t="shared" si="110"/>
        <v>0.46591194968553457</v>
      </c>
      <c r="Z2326" s="2" t="str" cm="1">
        <f t="array" ref="Z2326">_xlfn.IFS(Y2326&lt;=25%,"Low",
Y2326&lt;=50%,"Moderate",
Y2326&lt;=75%,"High",
Y2326&lt;=100%,"Very High",
TRUE,"Over Limit"
)</f>
        <v>Moderate</v>
      </c>
      <c r="AA2326" s="2" cm="1">
        <f t="array" ref="AA2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6" s="2" t="str" cm="1">
        <f t="array" ref="AB2326">_xlfn.IFS(T2326=0,"No Late Payments",
T2326&lt;=2,"Low",
T2326&lt;=4,"Moderate",
TRUE,"High"
)</f>
        <v>No Late Payments</v>
      </c>
      <c r="AC2326" s="10" t="str" cm="1">
        <f t="array" ref="AC2326">_xlfn.IFS(
H2326&lt;40000000,"Low",
H2326&lt;60000000,"Medium",
H2326&lt;100000000,"High",
TRUE,"Very High"
)</f>
        <v>Medium</v>
      </c>
    </row>
    <row r="2327" spans="1:29">
      <c r="A2327" s="21" t="s">
        <v>2359</v>
      </c>
      <c r="B2327" s="22">
        <v>40</v>
      </c>
      <c r="C2327" s="22" t="s">
        <v>22</v>
      </c>
      <c r="D2327" s="22" t="s">
        <v>23</v>
      </c>
      <c r="E2327" s="22" t="s">
        <v>24</v>
      </c>
      <c r="F2327" s="22" t="s">
        <v>28</v>
      </c>
      <c r="G2327" s="23">
        <v>19300000</v>
      </c>
      <c r="H2327" s="23">
        <v>91000000</v>
      </c>
      <c r="I2327" s="22">
        <v>129</v>
      </c>
      <c r="J2327" s="22">
        <v>0</v>
      </c>
      <c r="K2327" s="22">
        <v>0</v>
      </c>
      <c r="L2327" s="22">
        <v>0</v>
      </c>
      <c r="M2327" s="23">
        <v>56190000</v>
      </c>
      <c r="N2327" s="23">
        <v>35120000</v>
      </c>
      <c r="O2327" s="23">
        <v>41420000</v>
      </c>
      <c r="P2327" s="23">
        <v>16680000</v>
      </c>
      <c r="Q2327" s="23">
        <v>32470000</v>
      </c>
      <c r="R2327" s="23">
        <v>12950000</v>
      </c>
      <c r="S2327" s="23">
        <v>2590000</v>
      </c>
      <c r="T2327" s="22">
        <v>1</v>
      </c>
      <c r="U2327" s="22">
        <v>0</v>
      </c>
      <c r="V2327" s="2" t="str" cm="1">
        <f t="array" ref="V2327">_xlfn.IFS(B2327&lt;30,"21-29",
B2327&lt;40,"30-39",
B2327&lt;50,"40-49",
B2327&lt;60,"50-59",
TRUE,"60+"
)</f>
        <v>40-49</v>
      </c>
      <c r="W2327" s="24">
        <f t="shared" si="108"/>
        <v>44243333.333333336</v>
      </c>
      <c r="X2327" s="24">
        <f t="shared" si="109"/>
        <v>20700000</v>
      </c>
      <c r="Y2327" s="25">
        <f t="shared" si="110"/>
        <v>0.48619047619047623</v>
      </c>
      <c r="Z2327" s="2" t="str" cm="1">
        <f t="array" ref="Z2327">_xlfn.IFS(Y2327&lt;=25%,"Low",
Y2327&lt;=50%,"Moderate",
Y2327&lt;=75%,"High",
Y2327&lt;=100%,"Very High",
TRUE,"Over Limit"
)</f>
        <v>Moderate</v>
      </c>
      <c r="AA2327" s="2" cm="1">
        <f t="array" ref="AA2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7" s="2" t="str" cm="1">
        <f t="array" ref="AB2327">_xlfn.IFS(T2327=0,"No Late Payments",
T2327&lt;=2,"Low",
T2327&lt;=4,"Moderate",
TRUE,"High"
)</f>
        <v>Low</v>
      </c>
      <c r="AC2327" s="10" t="str" cm="1">
        <f t="array" ref="AC2327">_xlfn.IFS(
H2327&lt;40000000,"Low",
H2327&lt;60000000,"Medium",
H2327&lt;100000000,"High",
TRUE,"Very High"
)</f>
        <v>High</v>
      </c>
    </row>
    <row r="2328" spans="1:29">
      <c r="A2328" s="18" t="s">
        <v>2360</v>
      </c>
      <c r="B2328" s="19">
        <v>42</v>
      </c>
      <c r="C2328" s="19" t="s">
        <v>22</v>
      </c>
      <c r="D2328" s="19" t="s">
        <v>27</v>
      </c>
      <c r="E2328" s="19" t="s">
        <v>24</v>
      </c>
      <c r="F2328" s="19" t="s">
        <v>25</v>
      </c>
      <c r="G2328" s="20">
        <v>5000000</v>
      </c>
      <c r="H2328" s="20">
        <v>26000000</v>
      </c>
      <c r="I2328" s="19">
        <v>165</v>
      </c>
      <c r="J2328" s="19">
        <v>3</v>
      </c>
      <c r="K2328" s="19">
        <v>1</v>
      </c>
      <c r="L2328" s="19">
        <v>3</v>
      </c>
      <c r="M2328" s="20">
        <v>19090000</v>
      </c>
      <c r="N2328" s="20">
        <v>16850000</v>
      </c>
      <c r="O2328" s="20">
        <v>15210000</v>
      </c>
      <c r="P2328" s="20">
        <v>410000</v>
      </c>
      <c r="Q2328" s="20">
        <v>2820000</v>
      </c>
      <c r="R2328" s="20">
        <v>440000</v>
      </c>
      <c r="S2328" s="20">
        <v>1430000</v>
      </c>
      <c r="T2328" s="19">
        <v>3</v>
      </c>
      <c r="U2328" s="19">
        <v>1</v>
      </c>
      <c r="V2328" s="2" t="str" cm="1">
        <f t="array" ref="V2328">_xlfn.IFS(B2328&lt;30,"21-29",
B2328&lt;40,"30-39",
B2328&lt;50,"40-49",
B2328&lt;60,"50-59",
TRUE,"60+"
)</f>
        <v>40-49</v>
      </c>
      <c r="W2328" s="24">
        <f t="shared" si="108"/>
        <v>17050000</v>
      </c>
      <c r="X2328" s="24">
        <f t="shared" si="109"/>
        <v>1223333.3333333333</v>
      </c>
      <c r="Y2328" s="25">
        <f t="shared" si="110"/>
        <v>0.65576923076923077</v>
      </c>
      <c r="Z2328" s="2" t="str" cm="1">
        <f t="array" ref="Z2328">_xlfn.IFS(Y2328&lt;=25%,"Low",
Y2328&lt;=50%,"Moderate",
Y2328&lt;=75%,"High",
Y2328&lt;=100%,"Very High",
TRUE,"Over Limit"
)</f>
        <v>High</v>
      </c>
      <c r="AA2328" s="2" cm="1">
        <f t="array" ref="AA2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8" s="2" t="str" cm="1">
        <f t="array" ref="AB2328">_xlfn.IFS(T2328=0,"No Late Payments",
T2328&lt;=2,"Low",
T2328&lt;=4,"Moderate",
TRUE,"High"
)</f>
        <v>Moderate</v>
      </c>
      <c r="AC2328" s="10" t="str" cm="1">
        <f t="array" ref="AC2328">_xlfn.IFS(
H2328&lt;40000000,"Low",
H2328&lt;60000000,"Medium",
H2328&lt;100000000,"High",
TRUE,"Very High"
)</f>
        <v>Low</v>
      </c>
    </row>
    <row r="2329" spans="1:29">
      <c r="A2329" s="21" t="s">
        <v>2361</v>
      </c>
      <c r="B2329" s="22">
        <v>28</v>
      </c>
      <c r="C2329" s="22" t="s">
        <v>34</v>
      </c>
      <c r="D2329" s="22" t="s">
        <v>27</v>
      </c>
      <c r="E2329" s="22" t="s">
        <v>24</v>
      </c>
      <c r="F2329" s="22" t="s">
        <v>31</v>
      </c>
      <c r="G2329" s="23">
        <v>6300000</v>
      </c>
      <c r="H2329" s="23">
        <v>29000000</v>
      </c>
      <c r="I2329" s="22">
        <v>55</v>
      </c>
      <c r="J2329" s="22">
        <v>0</v>
      </c>
      <c r="K2329" s="22">
        <v>0</v>
      </c>
      <c r="L2329" s="22">
        <v>0</v>
      </c>
      <c r="M2329" s="23">
        <v>16560000</v>
      </c>
      <c r="N2329" s="23">
        <v>13020000</v>
      </c>
      <c r="O2329" s="23">
        <v>10920000</v>
      </c>
      <c r="P2329" s="23">
        <v>3600000</v>
      </c>
      <c r="Q2329" s="23">
        <v>4210000</v>
      </c>
      <c r="R2329" s="23">
        <v>1800000</v>
      </c>
      <c r="S2329" s="23">
        <v>2160000</v>
      </c>
      <c r="T2329" s="22">
        <v>1</v>
      </c>
      <c r="U2329" s="22">
        <v>0</v>
      </c>
      <c r="V2329" s="2" t="str" cm="1">
        <f t="array" ref="V2329">_xlfn.IFS(B2329&lt;30,"21-29",
B2329&lt;40,"30-39",
B2329&lt;50,"40-49",
B2329&lt;60,"50-59",
TRUE,"60+"
)</f>
        <v>21-29</v>
      </c>
      <c r="W2329" s="24">
        <f t="shared" si="108"/>
        <v>13500000</v>
      </c>
      <c r="X2329" s="24">
        <f t="shared" si="109"/>
        <v>3203333.3333333335</v>
      </c>
      <c r="Y2329" s="25">
        <f t="shared" si="110"/>
        <v>0.46551724137931033</v>
      </c>
      <c r="Z2329" s="2" t="str" cm="1">
        <f t="array" ref="Z2329">_xlfn.IFS(Y2329&lt;=25%,"Low",
Y2329&lt;=50%,"Moderate",
Y2329&lt;=75%,"High",
Y2329&lt;=100%,"Very High",
TRUE,"Over Limit"
)</f>
        <v>Moderate</v>
      </c>
      <c r="AA2329" s="2" cm="1">
        <f t="array" ref="AA2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9" s="2" t="str" cm="1">
        <f t="array" ref="AB2329">_xlfn.IFS(T2329=0,"No Late Payments",
T2329&lt;=2,"Low",
T2329&lt;=4,"Moderate",
TRUE,"High"
)</f>
        <v>Low</v>
      </c>
      <c r="AC2329" s="10" t="str" cm="1">
        <f t="array" ref="AC2329">_xlfn.IFS(
H2329&lt;40000000,"Low",
H2329&lt;60000000,"Medium",
H2329&lt;100000000,"High",
TRUE,"Very High"
)</f>
        <v>Low</v>
      </c>
    </row>
    <row r="2330" spans="1:29">
      <c r="A2330" s="18" t="s">
        <v>2362</v>
      </c>
      <c r="B2330" s="19">
        <v>36</v>
      </c>
      <c r="C2330" s="19" t="s">
        <v>22</v>
      </c>
      <c r="D2330" s="19" t="s">
        <v>30</v>
      </c>
      <c r="E2330" s="19" t="s">
        <v>38</v>
      </c>
      <c r="F2330" s="19" t="s">
        <v>48</v>
      </c>
      <c r="G2330" s="20">
        <v>8900000</v>
      </c>
      <c r="H2330" s="20">
        <v>35000000</v>
      </c>
      <c r="I2330" s="19">
        <v>122</v>
      </c>
      <c r="J2330" s="19">
        <v>0</v>
      </c>
      <c r="K2330" s="19">
        <v>0</v>
      </c>
      <c r="L2330" s="19">
        <v>0</v>
      </c>
      <c r="M2330" s="20">
        <v>17230000</v>
      </c>
      <c r="N2330" s="20">
        <v>13100000</v>
      </c>
      <c r="O2330" s="20">
        <v>15180000</v>
      </c>
      <c r="P2330" s="20">
        <v>7830000</v>
      </c>
      <c r="Q2330" s="20">
        <v>3460000</v>
      </c>
      <c r="R2330" s="20">
        <v>2330000</v>
      </c>
      <c r="S2330" s="20">
        <v>1250000</v>
      </c>
      <c r="T2330" s="19">
        <v>0</v>
      </c>
      <c r="U2330" s="19">
        <v>0</v>
      </c>
      <c r="V2330" s="2" t="str" cm="1">
        <f t="array" ref="V2330">_xlfn.IFS(B2330&lt;30,"21-29",
B2330&lt;40,"30-39",
B2330&lt;50,"40-49",
B2330&lt;60,"50-59",
TRUE,"60+"
)</f>
        <v>30-39</v>
      </c>
      <c r="W2330" s="24">
        <f t="shared" si="108"/>
        <v>15170000</v>
      </c>
      <c r="X2330" s="24">
        <f t="shared" si="109"/>
        <v>4540000</v>
      </c>
      <c r="Y2330" s="25">
        <f t="shared" si="110"/>
        <v>0.43342857142857144</v>
      </c>
      <c r="Z2330" s="2" t="str" cm="1">
        <f t="array" ref="Z2330">_xlfn.IFS(Y2330&lt;=25%,"Low",
Y2330&lt;=50%,"Moderate",
Y2330&lt;=75%,"High",
Y2330&lt;=100%,"Very High",
TRUE,"Over Limit"
)</f>
        <v>Moderate</v>
      </c>
      <c r="AA2330" s="2" cm="1">
        <f t="array" ref="AA2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0" s="2" t="str" cm="1">
        <f t="array" ref="AB2330">_xlfn.IFS(T2330=0,"No Late Payments",
T2330&lt;=2,"Low",
T2330&lt;=4,"Moderate",
TRUE,"High"
)</f>
        <v>No Late Payments</v>
      </c>
      <c r="AC2330" s="10" t="str" cm="1">
        <f t="array" ref="AC2330">_xlfn.IFS(
H2330&lt;40000000,"Low",
H2330&lt;60000000,"Medium",
H2330&lt;100000000,"High",
TRUE,"Very High"
)</f>
        <v>Low</v>
      </c>
    </row>
    <row r="2331" spans="1:29">
      <c r="A2331" s="21" t="s">
        <v>2363</v>
      </c>
      <c r="B2331" s="22">
        <v>38</v>
      </c>
      <c r="C2331" s="22" t="s">
        <v>34</v>
      </c>
      <c r="D2331" s="22" t="s">
        <v>27</v>
      </c>
      <c r="E2331" s="22" t="s">
        <v>38</v>
      </c>
      <c r="F2331" s="22" t="s">
        <v>48</v>
      </c>
      <c r="G2331" s="23">
        <v>15900000</v>
      </c>
      <c r="H2331" s="23">
        <v>77000000</v>
      </c>
      <c r="I2331" s="22">
        <v>147</v>
      </c>
      <c r="J2331" s="22">
        <v>0</v>
      </c>
      <c r="K2331" s="22">
        <v>0</v>
      </c>
      <c r="L2331" s="22">
        <v>0</v>
      </c>
      <c r="M2331" s="23">
        <v>49530000</v>
      </c>
      <c r="N2331" s="23">
        <v>41230000</v>
      </c>
      <c r="O2331" s="23">
        <v>34420000</v>
      </c>
      <c r="P2331" s="23">
        <v>47330000</v>
      </c>
      <c r="Q2331" s="23">
        <v>12620000</v>
      </c>
      <c r="R2331" s="23">
        <v>8830000</v>
      </c>
      <c r="S2331" s="23">
        <v>2140000</v>
      </c>
      <c r="T2331" s="22">
        <v>0</v>
      </c>
      <c r="U2331" s="22">
        <v>0</v>
      </c>
      <c r="V2331" s="2" t="str" cm="1">
        <f t="array" ref="V2331">_xlfn.IFS(B2331&lt;30,"21-29",
B2331&lt;40,"30-39",
B2331&lt;50,"40-49",
B2331&lt;60,"50-59",
TRUE,"60+"
)</f>
        <v>30-39</v>
      </c>
      <c r="W2331" s="24">
        <f t="shared" si="108"/>
        <v>41726666.666666664</v>
      </c>
      <c r="X2331" s="24">
        <f t="shared" si="109"/>
        <v>22926666.666666668</v>
      </c>
      <c r="Y2331" s="25">
        <f t="shared" si="110"/>
        <v>0.54190476190476189</v>
      </c>
      <c r="Z2331" s="2" t="str" cm="1">
        <f t="array" ref="Z2331">_xlfn.IFS(Y2331&lt;=25%,"Low",
Y2331&lt;=50%,"Moderate",
Y2331&lt;=75%,"High",
Y2331&lt;=100%,"Very High",
TRUE,"Over Limit"
)</f>
        <v>High</v>
      </c>
      <c r="AA2331" s="2" cm="1">
        <f t="array" ref="AA2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1" s="2" t="str" cm="1">
        <f t="array" ref="AB2331">_xlfn.IFS(T2331=0,"No Late Payments",
T2331&lt;=2,"Low",
T2331&lt;=4,"Moderate",
TRUE,"High"
)</f>
        <v>No Late Payments</v>
      </c>
      <c r="AC2331" s="10" t="str" cm="1">
        <f t="array" ref="AC2331">_xlfn.IFS(
H2331&lt;40000000,"Low",
H2331&lt;60000000,"Medium",
H2331&lt;100000000,"High",
TRUE,"Very High"
)</f>
        <v>High</v>
      </c>
    </row>
    <row r="2332" spans="1:29">
      <c r="A2332" s="18" t="s">
        <v>2364</v>
      </c>
      <c r="B2332" s="19">
        <v>42</v>
      </c>
      <c r="C2332" s="19" t="s">
        <v>22</v>
      </c>
      <c r="D2332" s="19" t="s">
        <v>23</v>
      </c>
      <c r="E2332" s="19" t="s">
        <v>24</v>
      </c>
      <c r="F2332" s="19" t="s">
        <v>41</v>
      </c>
      <c r="G2332" s="20">
        <v>21300000</v>
      </c>
      <c r="H2332" s="20">
        <v>52000000</v>
      </c>
      <c r="I2332" s="19">
        <v>83</v>
      </c>
      <c r="J2332" s="19">
        <v>0</v>
      </c>
      <c r="K2332" s="19">
        <v>0</v>
      </c>
      <c r="L2332" s="19">
        <v>0</v>
      </c>
      <c r="M2332" s="20">
        <v>17810000</v>
      </c>
      <c r="N2332" s="20">
        <v>15150000</v>
      </c>
      <c r="O2332" s="20">
        <v>21450000</v>
      </c>
      <c r="P2332" s="20">
        <v>8650000</v>
      </c>
      <c r="Q2332" s="20">
        <v>6790000</v>
      </c>
      <c r="R2332" s="20">
        <v>8420000</v>
      </c>
      <c r="S2332" s="20">
        <v>4110000</v>
      </c>
      <c r="T2332" s="19">
        <v>0</v>
      </c>
      <c r="U2332" s="19">
        <v>0</v>
      </c>
      <c r="V2332" s="2" t="str" cm="1">
        <f t="array" ref="V2332">_xlfn.IFS(B2332&lt;30,"21-29",
B2332&lt;40,"30-39",
B2332&lt;50,"40-49",
B2332&lt;60,"50-59",
TRUE,"60+"
)</f>
        <v>40-49</v>
      </c>
      <c r="W2332" s="24">
        <f t="shared" si="108"/>
        <v>18136666.666666668</v>
      </c>
      <c r="X2332" s="24">
        <f t="shared" si="109"/>
        <v>7953333.333333333</v>
      </c>
      <c r="Y2332" s="25">
        <f t="shared" si="110"/>
        <v>0.34878205128205131</v>
      </c>
      <c r="Z2332" s="2" t="str" cm="1">
        <f t="array" ref="Z2332">_xlfn.IFS(Y2332&lt;=25%,"Low",
Y2332&lt;=50%,"Moderate",
Y2332&lt;=75%,"High",
Y2332&lt;=100%,"Very High",
TRUE,"Over Limit"
)</f>
        <v>Moderate</v>
      </c>
      <c r="AA2332" s="2" cm="1">
        <f t="array" ref="AA2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2" s="2" t="str" cm="1">
        <f t="array" ref="AB2332">_xlfn.IFS(T2332=0,"No Late Payments",
T2332&lt;=2,"Low",
T2332&lt;=4,"Moderate",
TRUE,"High"
)</f>
        <v>No Late Payments</v>
      </c>
      <c r="AC2332" s="10" t="str" cm="1">
        <f t="array" ref="AC2332">_xlfn.IFS(
H2332&lt;40000000,"Low",
H2332&lt;60000000,"Medium",
H2332&lt;100000000,"High",
TRUE,"Very High"
)</f>
        <v>Medium</v>
      </c>
    </row>
    <row r="2333" spans="1:29">
      <c r="A2333" s="21" t="s">
        <v>2365</v>
      </c>
      <c r="B2333" s="22">
        <v>33</v>
      </c>
      <c r="C2333" s="22" t="s">
        <v>34</v>
      </c>
      <c r="D2333" s="22" t="s">
        <v>23</v>
      </c>
      <c r="E2333" s="22" t="s">
        <v>38</v>
      </c>
      <c r="F2333" s="22" t="s">
        <v>25</v>
      </c>
      <c r="G2333" s="23">
        <v>9500000</v>
      </c>
      <c r="H2333" s="23">
        <v>46000000</v>
      </c>
      <c r="I2333" s="22">
        <v>44</v>
      </c>
      <c r="J2333" s="22">
        <v>3</v>
      </c>
      <c r="K2333" s="22">
        <v>3</v>
      </c>
      <c r="L2333" s="22">
        <v>3</v>
      </c>
      <c r="M2333" s="23">
        <v>23250000</v>
      </c>
      <c r="N2333" s="23">
        <v>21180000</v>
      </c>
      <c r="O2333" s="23">
        <v>20700000</v>
      </c>
      <c r="P2333" s="23">
        <v>700000</v>
      </c>
      <c r="Q2333" s="23">
        <v>820000</v>
      </c>
      <c r="R2333" s="23">
        <v>2760000</v>
      </c>
      <c r="S2333" s="23">
        <v>5730000</v>
      </c>
      <c r="T2333" s="22">
        <v>3</v>
      </c>
      <c r="U2333" s="22">
        <v>1</v>
      </c>
      <c r="V2333" s="2" t="str" cm="1">
        <f t="array" ref="V2333">_xlfn.IFS(B2333&lt;30,"21-29",
B2333&lt;40,"30-39",
B2333&lt;50,"40-49",
B2333&lt;60,"50-59",
TRUE,"60+"
)</f>
        <v>30-39</v>
      </c>
      <c r="W2333" s="24">
        <f t="shared" si="108"/>
        <v>21710000</v>
      </c>
      <c r="X2333" s="24">
        <f t="shared" si="109"/>
        <v>1426666.6666666667</v>
      </c>
      <c r="Y2333" s="25">
        <f t="shared" si="110"/>
        <v>0.47195652173913044</v>
      </c>
      <c r="Z2333" s="2" t="str" cm="1">
        <f t="array" ref="Z2333">_xlfn.IFS(Y2333&lt;=25%,"Low",
Y2333&lt;=50%,"Moderate",
Y2333&lt;=75%,"High",
Y2333&lt;=100%,"Very High",
TRUE,"Over Limit"
)</f>
        <v>Moderate</v>
      </c>
      <c r="AA2333" s="2" cm="1">
        <f t="array" ref="AA2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3" s="2" t="str" cm="1">
        <f t="array" ref="AB2333">_xlfn.IFS(T2333=0,"No Late Payments",
T2333&lt;=2,"Low",
T2333&lt;=4,"Moderate",
TRUE,"High"
)</f>
        <v>Moderate</v>
      </c>
      <c r="AC2333" s="10" t="str" cm="1">
        <f t="array" ref="AC2333">_xlfn.IFS(
H2333&lt;40000000,"Low",
H2333&lt;60000000,"Medium",
H2333&lt;100000000,"High",
TRUE,"Very High"
)</f>
        <v>Medium</v>
      </c>
    </row>
    <row r="2334" spans="1:29">
      <c r="A2334" s="18" t="s">
        <v>2366</v>
      </c>
      <c r="B2334" s="19">
        <v>27</v>
      </c>
      <c r="C2334" s="19" t="s">
        <v>34</v>
      </c>
      <c r="D2334" s="19" t="s">
        <v>46</v>
      </c>
      <c r="E2334" s="19" t="s">
        <v>31</v>
      </c>
      <c r="F2334" s="19" t="s">
        <v>25</v>
      </c>
      <c r="G2334" s="20">
        <v>9500000</v>
      </c>
      <c r="H2334" s="20">
        <v>38000000</v>
      </c>
      <c r="I2334" s="19">
        <v>79</v>
      </c>
      <c r="J2334" s="19">
        <v>0</v>
      </c>
      <c r="K2334" s="19">
        <v>0</v>
      </c>
      <c r="L2334" s="19">
        <v>0</v>
      </c>
      <c r="M2334" s="20">
        <v>17110000</v>
      </c>
      <c r="N2334" s="20">
        <v>8210000</v>
      </c>
      <c r="O2334" s="20">
        <v>4080000</v>
      </c>
      <c r="P2334" s="20">
        <v>8600000</v>
      </c>
      <c r="Q2334" s="20">
        <v>1180000</v>
      </c>
      <c r="R2334" s="20">
        <v>1560000</v>
      </c>
      <c r="S2334" s="20">
        <v>2030000</v>
      </c>
      <c r="T2334" s="19">
        <v>0</v>
      </c>
      <c r="U2334" s="19">
        <v>0</v>
      </c>
      <c r="V2334" s="2" t="str" cm="1">
        <f t="array" ref="V2334">_xlfn.IFS(B2334&lt;30,"21-29",
B2334&lt;40,"30-39",
B2334&lt;50,"40-49",
B2334&lt;60,"50-59",
TRUE,"60+"
)</f>
        <v>21-29</v>
      </c>
      <c r="W2334" s="24">
        <f t="shared" si="108"/>
        <v>9800000</v>
      </c>
      <c r="X2334" s="24">
        <f t="shared" si="109"/>
        <v>3780000</v>
      </c>
      <c r="Y2334" s="25">
        <f t="shared" si="110"/>
        <v>0.25789473684210529</v>
      </c>
      <c r="Z2334" s="2" t="str" cm="1">
        <f t="array" ref="Z2334">_xlfn.IFS(Y2334&lt;=25%,"Low",
Y2334&lt;=50%,"Moderate",
Y2334&lt;=75%,"High",
Y2334&lt;=100%,"Very High",
TRUE,"Over Limit"
)</f>
        <v>Moderate</v>
      </c>
      <c r="AA2334" s="2" cm="1">
        <f t="array" ref="AA2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4" s="2" t="str" cm="1">
        <f t="array" ref="AB2334">_xlfn.IFS(T2334=0,"No Late Payments",
T2334&lt;=2,"Low",
T2334&lt;=4,"Moderate",
TRUE,"High"
)</f>
        <v>No Late Payments</v>
      </c>
      <c r="AC2334" s="10" t="str" cm="1">
        <f t="array" ref="AC2334">_xlfn.IFS(
H2334&lt;40000000,"Low",
H2334&lt;60000000,"Medium",
H2334&lt;100000000,"High",
TRUE,"Very High"
)</f>
        <v>Low</v>
      </c>
    </row>
    <row r="2335" spans="1:29">
      <c r="A2335" s="21" t="s">
        <v>2367</v>
      </c>
      <c r="B2335" s="22">
        <v>30</v>
      </c>
      <c r="C2335" s="22" t="s">
        <v>22</v>
      </c>
      <c r="D2335" s="22" t="s">
        <v>23</v>
      </c>
      <c r="E2335" s="22" t="s">
        <v>24</v>
      </c>
      <c r="F2335" s="22" t="s">
        <v>25</v>
      </c>
      <c r="G2335" s="23">
        <v>10600000</v>
      </c>
      <c r="H2335" s="23">
        <v>47000000</v>
      </c>
      <c r="I2335" s="22">
        <v>67</v>
      </c>
      <c r="J2335" s="22">
        <v>0</v>
      </c>
      <c r="K2335" s="22">
        <v>1</v>
      </c>
      <c r="L2335" s="22">
        <v>3</v>
      </c>
      <c r="M2335" s="23">
        <v>31900000</v>
      </c>
      <c r="N2335" s="23">
        <v>27890000</v>
      </c>
      <c r="O2335" s="23">
        <v>28110000</v>
      </c>
      <c r="P2335" s="23">
        <v>6570000</v>
      </c>
      <c r="Q2335" s="23">
        <v>1030000</v>
      </c>
      <c r="R2335" s="23">
        <v>6470000</v>
      </c>
      <c r="S2335" s="23">
        <v>2380000</v>
      </c>
      <c r="T2335" s="22">
        <v>2</v>
      </c>
      <c r="U2335" s="22">
        <v>1</v>
      </c>
      <c r="V2335" s="2" t="str" cm="1">
        <f t="array" ref="V2335">_xlfn.IFS(B2335&lt;30,"21-29",
B2335&lt;40,"30-39",
B2335&lt;50,"40-49",
B2335&lt;60,"50-59",
TRUE,"60+"
)</f>
        <v>30-39</v>
      </c>
      <c r="W2335" s="24">
        <f t="shared" si="108"/>
        <v>29300000</v>
      </c>
      <c r="X2335" s="24">
        <f t="shared" si="109"/>
        <v>4690000</v>
      </c>
      <c r="Y2335" s="25">
        <f t="shared" si="110"/>
        <v>0.62340425531914889</v>
      </c>
      <c r="Z2335" s="2" t="str" cm="1">
        <f t="array" ref="Z2335">_xlfn.IFS(Y2335&lt;=25%,"Low",
Y2335&lt;=50%,"Moderate",
Y2335&lt;=75%,"High",
Y2335&lt;=100%,"Very High",
TRUE,"Over Limit"
)</f>
        <v>High</v>
      </c>
      <c r="AA2335" s="2" cm="1">
        <f t="array" ref="AA2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5" s="2" t="str" cm="1">
        <f t="array" ref="AB2335">_xlfn.IFS(T2335=0,"No Late Payments",
T2335&lt;=2,"Low",
T2335&lt;=4,"Moderate",
TRUE,"High"
)</f>
        <v>Low</v>
      </c>
      <c r="AC2335" s="10" t="str" cm="1">
        <f t="array" ref="AC2335">_xlfn.IFS(
H2335&lt;40000000,"Low",
H2335&lt;60000000,"Medium",
H2335&lt;100000000,"High",
TRUE,"Very High"
)</f>
        <v>Medium</v>
      </c>
    </row>
    <row r="2336" spans="1:29">
      <c r="A2336" s="18" t="s">
        <v>2368</v>
      </c>
      <c r="B2336" s="19">
        <v>23</v>
      </c>
      <c r="C2336" s="19" t="s">
        <v>22</v>
      </c>
      <c r="D2336" s="19" t="s">
        <v>23</v>
      </c>
      <c r="E2336" s="19" t="s">
        <v>38</v>
      </c>
      <c r="F2336" s="19" t="s">
        <v>28</v>
      </c>
      <c r="G2336" s="20">
        <v>14100000</v>
      </c>
      <c r="H2336" s="20">
        <v>40000000</v>
      </c>
      <c r="I2336" s="19">
        <v>17</v>
      </c>
      <c r="J2336" s="19">
        <v>0</v>
      </c>
      <c r="K2336" s="19">
        <v>0</v>
      </c>
      <c r="L2336" s="19">
        <v>0</v>
      </c>
      <c r="M2336" s="20">
        <v>820000</v>
      </c>
      <c r="N2336" s="20">
        <v>970000</v>
      </c>
      <c r="O2336" s="20">
        <v>4550000</v>
      </c>
      <c r="P2336" s="20">
        <v>740000</v>
      </c>
      <c r="Q2336" s="20">
        <v>450000</v>
      </c>
      <c r="R2336" s="20">
        <v>740000</v>
      </c>
      <c r="S2336" s="20">
        <v>220000</v>
      </c>
      <c r="T2336" s="19">
        <v>1</v>
      </c>
      <c r="U2336" s="19">
        <v>0</v>
      </c>
      <c r="V2336" s="2" t="str" cm="1">
        <f t="array" ref="V2336">_xlfn.IFS(B2336&lt;30,"21-29",
B2336&lt;40,"30-39",
B2336&lt;50,"40-49",
B2336&lt;60,"50-59",
TRUE,"60+"
)</f>
        <v>21-29</v>
      </c>
      <c r="W2336" s="24">
        <f t="shared" si="108"/>
        <v>2113333.3333333335</v>
      </c>
      <c r="X2336" s="24">
        <f t="shared" si="109"/>
        <v>643333.33333333337</v>
      </c>
      <c r="Y2336" s="25">
        <f t="shared" si="110"/>
        <v>5.2833333333333336E-2</v>
      </c>
      <c r="Z2336" s="2" t="str" cm="1">
        <f t="array" ref="Z2336">_xlfn.IFS(Y2336&lt;=25%,"Low",
Y2336&lt;=50%,"Moderate",
Y2336&lt;=75%,"High",
Y2336&lt;=100%,"Very High",
TRUE,"Over Limit"
)</f>
        <v>Low</v>
      </c>
      <c r="AA2336" s="2" cm="1">
        <f t="array" ref="AA2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36" s="2" t="str" cm="1">
        <f t="array" ref="AB2336">_xlfn.IFS(T2336=0,"No Late Payments",
T2336&lt;=2,"Low",
T2336&lt;=4,"Moderate",
TRUE,"High"
)</f>
        <v>Low</v>
      </c>
      <c r="AC2336" s="10" t="str" cm="1">
        <f t="array" ref="AC2336">_xlfn.IFS(
H2336&lt;40000000,"Low",
H2336&lt;60000000,"Medium",
H2336&lt;100000000,"High",
TRUE,"Very High"
)</f>
        <v>Medium</v>
      </c>
    </row>
    <row r="2337" spans="1:29">
      <c r="A2337" s="21" t="s">
        <v>2369</v>
      </c>
      <c r="B2337" s="22">
        <v>38</v>
      </c>
      <c r="C2337" s="22" t="s">
        <v>22</v>
      </c>
      <c r="D2337" s="22" t="s">
        <v>46</v>
      </c>
      <c r="E2337" s="22" t="s">
        <v>24</v>
      </c>
      <c r="F2337" s="22" t="s">
        <v>41</v>
      </c>
      <c r="G2337" s="23">
        <v>28800000</v>
      </c>
      <c r="H2337" s="23">
        <v>160000000</v>
      </c>
      <c r="I2337" s="22">
        <v>104</v>
      </c>
      <c r="J2337" s="22">
        <v>0</v>
      </c>
      <c r="K2337" s="22">
        <v>0</v>
      </c>
      <c r="L2337" s="22">
        <v>0</v>
      </c>
      <c r="M2337" s="23">
        <v>109730000</v>
      </c>
      <c r="N2337" s="23">
        <v>114970000</v>
      </c>
      <c r="O2337" s="23">
        <v>105340000</v>
      </c>
      <c r="P2337" s="23">
        <v>10490000</v>
      </c>
      <c r="Q2337" s="23">
        <v>38580000</v>
      </c>
      <c r="R2337" s="23">
        <v>33320000</v>
      </c>
      <c r="S2337" s="23">
        <v>4080000</v>
      </c>
      <c r="T2337" s="22">
        <v>1</v>
      </c>
      <c r="U2337" s="22">
        <v>0</v>
      </c>
      <c r="V2337" s="2" t="str" cm="1">
        <f t="array" ref="V2337">_xlfn.IFS(B2337&lt;30,"21-29",
B2337&lt;40,"30-39",
B2337&lt;50,"40-49",
B2337&lt;60,"50-59",
TRUE,"60+"
)</f>
        <v>30-39</v>
      </c>
      <c r="W2337" s="24">
        <f t="shared" si="108"/>
        <v>110013333.33333333</v>
      </c>
      <c r="X2337" s="24">
        <f t="shared" si="109"/>
        <v>27463333.333333332</v>
      </c>
      <c r="Y2337" s="25">
        <f t="shared" si="110"/>
        <v>0.68758333333333332</v>
      </c>
      <c r="Z2337" s="2" t="str" cm="1">
        <f t="array" ref="Z2337">_xlfn.IFS(Y2337&lt;=25%,"Low",
Y2337&lt;=50%,"Moderate",
Y2337&lt;=75%,"High",
Y2337&lt;=100%,"Very High",
TRUE,"Over Limit"
)</f>
        <v>High</v>
      </c>
      <c r="AA2337" s="2" cm="1">
        <f t="array" ref="AA2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7" s="2" t="str" cm="1">
        <f t="array" ref="AB2337">_xlfn.IFS(T2337=0,"No Late Payments",
T2337&lt;=2,"Low",
T2337&lt;=4,"Moderate",
TRUE,"High"
)</f>
        <v>Low</v>
      </c>
      <c r="AC2337" s="10" t="str" cm="1">
        <f t="array" ref="AC2337">_xlfn.IFS(
H2337&lt;40000000,"Low",
H2337&lt;60000000,"Medium",
H2337&lt;100000000,"High",
TRUE,"Very High"
)</f>
        <v>Very High</v>
      </c>
    </row>
    <row r="2338" spans="1:29">
      <c r="A2338" s="18" t="s">
        <v>2370</v>
      </c>
      <c r="B2338" s="19">
        <v>54</v>
      </c>
      <c r="C2338" s="19" t="s">
        <v>22</v>
      </c>
      <c r="D2338" s="19" t="s">
        <v>23</v>
      </c>
      <c r="E2338" s="19" t="s">
        <v>38</v>
      </c>
      <c r="F2338" s="19" t="s">
        <v>28</v>
      </c>
      <c r="G2338" s="20">
        <v>13000000</v>
      </c>
      <c r="H2338" s="20">
        <v>67000000</v>
      </c>
      <c r="I2338" s="19">
        <v>94</v>
      </c>
      <c r="J2338" s="19">
        <v>0</v>
      </c>
      <c r="K2338" s="19">
        <v>0</v>
      </c>
      <c r="L2338" s="19">
        <v>0</v>
      </c>
      <c r="M2338" s="20">
        <v>32590000</v>
      </c>
      <c r="N2338" s="20">
        <v>35590000</v>
      </c>
      <c r="O2338" s="20">
        <v>39950000</v>
      </c>
      <c r="P2338" s="20">
        <v>28250000</v>
      </c>
      <c r="Q2338" s="20">
        <v>12690000</v>
      </c>
      <c r="R2338" s="20">
        <v>10610000</v>
      </c>
      <c r="S2338" s="20">
        <v>5440000</v>
      </c>
      <c r="T2338" s="19">
        <v>0</v>
      </c>
      <c r="U2338" s="19">
        <v>0</v>
      </c>
      <c r="V2338" s="2" t="str" cm="1">
        <f t="array" ref="V2338">_xlfn.IFS(B2338&lt;30,"21-29",
B2338&lt;40,"30-39",
B2338&lt;50,"40-49",
B2338&lt;60,"50-59",
TRUE,"60+"
)</f>
        <v>50-59</v>
      </c>
      <c r="W2338" s="24">
        <f t="shared" si="108"/>
        <v>36043333.333333336</v>
      </c>
      <c r="X2338" s="24">
        <f t="shared" si="109"/>
        <v>17183333.333333332</v>
      </c>
      <c r="Y2338" s="25">
        <f t="shared" si="110"/>
        <v>0.53796019900497516</v>
      </c>
      <c r="Z2338" s="2" t="str" cm="1">
        <f t="array" ref="Z2338">_xlfn.IFS(Y2338&lt;=25%,"Low",
Y2338&lt;=50%,"Moderate",
Y2338&lt;=75%,"High",
Y2338&lt;=100%,"Very High",
TRUE,"Over Limit"
)</f>
        <v>High</v>
      </c>
      <c r="AA2338" s="2" cm="1">
        <f t="array" ref="AA2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8" s="2" t="str" cm="1">
        <f t="array" ref="AB2338">_xlfn.IFS(T2338=0,"No Late Payments",
T2338&lt;=2,"Low",
T2338&lt;=4,"Moderate",
TRUE,"High"
)</f>
        <v>No Late Payments</v>
      </c>
      <c r="AC2338" s="10" t="str" cm="1">
        <f t="array" ref="AC2338">_xlfn.IFS(
H2338&lt;40000000,"Low",
H2338&lt;60000000,"Medium",
H2338&lt;100000000,"High",
TRUE,"Very High"
)</f>
        <v>High</v>
      </c>
    </row>
    <row r="2339" spans="1:29">
      <c r="A2339" s="21" t="s">
        <v>2371</v>
      </c>
      <c r="B2339" s="22">
        <v>21</v>
      </c>
      <c r="C2339" s="22" t="s">
        <v>22</v>
      </c>
      <c r="D2339" s="22" t="s">
        <v>23</v>
      </c>
      <c r="E2339" s="22" t="s">
        <v>38</v>
      </c>
      <c r="F2339" s="22" t="s">
        <v>25</v>
      </c>
      <c r="G2339" s="23">
        <v>8200000</v>
      </c>
      <c r="H2339" s="23">
        <v>28000000</v>
      </c>
      <c r="I2339" s="22">
        <v>21</v>
      </c>
      <c r="J2339" s="22">
        <v>0</v>
      </c>
      <c r="K2339" s="22">
        <v>0</v>
      </c>
      <c r="L2339" s="22">
        <v>0</v>
      </c>
      <c r="M2339" s="23">
        <v>8880000</v>
      </c>
      <c r="N2339" s="23">
        <v>5480000</v>
      </c>
      <c r="O2339" s="23">
        <v>7100000</v>
      </c>
      <c r="P2339" s="23">
        <v>8630000</v>
      </c>
      <c r="Q2339" s="23">
        <v>4690000</v>
      </c>
      <c r="R2339" s="23">
        <v>2640000</v>
      </c>
      <c r="S2339" s="23">
        <v>330000</v>
      </c>
      <c r="T2339" s="22">
        <v>0</v>
      </c>
      <c r="U2339" s="22">
        <v>0</v>
      </c>
      <c r="V2339" s="2" t="str" cm="1">
        <f t="array" ref="V2339">_xlfn.IFS(B2339&lt;30,"21-29",
B2339&lt;40,"30-39",
B2339&lt;50,"40-49",
B2339&lt;60,"50-59",
TRUE,"60+"
)</f>
        <v>21-29</v>
      </c>
      <c r="W2339" s="24">
        <f t="shared" si="108"/>
        <v>7153333.333333333</v>
      </c>
      <c r="X2339" s="24">
        <f t="shared" si="109"/>
        <v>5320000</v>
      </c>
      <c r="Y2339" s="25">
        <f t="shared" si="110"/>
        <v>0.25547619047619047</v>
      </c>
      <c r="Z2339" s="2" t="str" cm="1">
        <f t="array" ref="Z2339">_xlfn.IFS(Y2339&lt;=25%,"Low",
Y2339&lt;=50%,"Moderate",
Y2339&lt;=75%,"High",
Y2339&lt;=100%,"Very High",
TRUE,"Over Limit"
)</f>
        <v>Moderate</v>
      </c>
      <c r="AA2339" s="2" cm="1">
        <f t="array" ref="AA2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9" s="2" t="str" cm="1">
        <f t="array" ref="AB2339">_xlfn.IFS(T2339=0,"No Late Payments",
T2339&lt;=2,"Low",
T2339&lt;=4,"Moderate",
TRUE,"High"
)</f>
        <v>No Late Payments</v>
      </c>
      <c r="AC2339" s="10" t="str" cm="1">
        <f t="array" ref="AC2339">_xlfn.IFS(
H2339&lt;40000000,"Low",
H2339&lt;60000000,"Medium",
H2339&lt;100000000,"High",
TRUE,"Very High"
)</f>
        <v>Low</v>
      </c>
    </row>
    <row r="2340" spans="1:29">
      <c r="A2340" s="18" t="s">
        <v>2372</v>
      </c>
      <c r="B2340" s="19">
        <v>34</v>
      </c>
      <c r="C2340" s="19" t="s">
        <v>22</v>
      </c>
      <c r="D2340" s="19" t="s">
        <v>23</v>
      </c>
      <c r="E2340" s="19" t="s">
        <v>24</v>
      </c>
      <c r="F2340" s="19" t="s">
        <v>48</v>
      </c>
      <c r="G2340" s="20">
        <v>16500000</v>
      </c>
      <c r="H2340" s="20">
        <v>58000000</v>
      </c>
      <c r="I2340" s="19">
        <v>96</v>
      </c>
      <c r="J2340" s="19">
        <v>0</v>
      </c>
      <c r="K2340" s="19">
        <v>0</v>
      </c>
      <c r="L2340" s="19">
        <v>0</v>
      </c>
      <c r="M2340" s="20">
        <v>20660000</v>
      </c>
      <c r="N2340" s="20">
        <v>9100000</v>
      </c>
      <c r="O2340" s="20">
        <v>9860000</v>
      </c>
      <c r="P2340" s="20">
        <v>7660000</v>
      </c>
      <c r="Q2340" s="20">
        <v>8590000</v>
      </c>
      <c r="R2340" s="20">
        <v>9420000</v>
      </c>
      <c r="S2340" s="20">
        <v>270000</v>
      </c>
      <c r="T2340" s="19">
        <v>0</v>
      </c>
      <c r="U2340" s="19">
        <v>0</v>
      </c>
      <c r="V2340" s="2" t="str" cm="1">
        <f t="array" ref="V2340">_xlfn.IFS(B2340&lt;30,"21-29",
B2340&lt;40,"30-39",
B2340&lt;50,"40-49",
B2340&lt;60,"50-59",
TRUE,"60+"
)</f>
        <v>30-39</v>
      </c>
      <c r="W2340" s="24">
        <f t="shared" si="108"/>
        <v>13206666.666666666</v>
      </c>
      <c r="X2340" s="24">
        <f t="shared" si="109"/>
        <v>8556666.666666666</v>
      </c>
      <c r="Y2340" s="25">
        <f t="shared" si="110"/>
        <v>0.22770114942528735</v>
      </c>
      <c r="Z2340" s="2" t="str" cm="1">
        <f t="array" ref="Z2340">_xlfn.IFS(Y2340&lt;=25%,"Low",
Y2340&lt;=50%,"Moderate",
Y2340&lt;=75%,"High",
Y2340&lt;=100%,"Very High",
TRUE,"Over Limit"
)</f>
        <v>Low</v>
      </c>
      <c r="AA2340" s="2" cm="1">
        <f t="array" ref="AA2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0" s="2" t="str" cm="1">
        <f t="array" ref="AB2340">_xlfn.IFS(T2340=0,"No Late Payments",
T2340&lt;=2,"Low",
T2340&lt;=4,"Moderate",
TRUE,"High"
)</f>
        <v>No Late Payments</v>
      </c>
      <c r="AC2340" s="10" t="str" cm="1">
        <f t="array" ref="AC2340">_xlfn.IFS(
H2340&lt;40000000,"Low",
H2340&lt;60000000,"Medium",
H2340&lt;100000000,"High",
TRUE,"Very High"
)</f>
        <v>Medium</v>
      </c>
    </row>
    <row r="2341" spans="1:29">
      <c r="A2341" s="21" t="s">
        <v>2373</v>
      </c>
      <c r="B2341" s="22">
        <v>30</v>
      </c>
      <c r="C2341" s="22" t="s">
        <v>34</v>
      </c>
      <c r="D2341" s="22" t="s">
        <v>30</v>
      </c>
      <c r="E2341" s="22" t="s">
        <v>24</v>
      </c>
      <c r="F2341" s="22" t="s">
        <v>25</v>
      </c>
      <c r="G2341" s="23">
        <v>5400000</v>
      </c>
      <c r="H2341" s="23">
        <v>20000000</v>
      </c>
      <c r="I2341" s="22">
        <v>51</v>
      </c>
      <c r="J2341" s="22">
        <v>1</v>
      </c>
      <c r="K2341" s="22">
        <v>3</v>
      </c>
      <c r="L2341" s="22">
        <v>3</v>
      </c>
      <c r="M2341" s="23">
        <v>8010000</v>
      </c>
      <c r="N2341" s="23">
        <v>12620000</v>
      </c>
      <c r="O2341" s="23">
        <v>9850000</v>
      </c>
      <c r="P2341" s="23">
        <v>1330000</v>
      </c>
      <c r="Q2341" s="23">
        <v>1110000</v>
      </c>
      <c r="R2341" s="23">
        <v>1870000</v>
      </c>
      <c r="S2341" s="23">
        <v>2070000</v>
      </c>
      <c r="T2341" s="22">
        <v>3</v>
      </c>
      <c r="U2341" s="22">
        <v>1</v>
      </c>
      <c r="V2341" s="2" t="str" cm="1">
        <f t="array" ref="V2341">_xlfn.IFS(B2341&lt;30,"21-29",
B2341&lt;40,"30-39",
B2341&lt;50,"40-49",
B2341&lt;60,"50-59",
TRUE,"60+"
)</f>
        <v>30-39</v>
      </c>
      <c r="W2341" s="24">
        <f t="shared" si="108"/>
        <v>10160000</v>
      </c>
      <c r="X2341" s="24">
        <f t="shared" si="109"/>
        <v>1436666.6666666667</v>
      </c>
      <c r="Y2341" s="25">
        <f t="shared" si="110"/>
        <v>0.50800000000000001</v>
      </c>
      <c r="Z2341" s="2" t="str" cm="1">
        <f t="array" ref="Z2341">_xlfn.IFS(Y2341&lt;=25%,"Low",
Y2341&lt;=50%,"Moderate",
Y2341&lt;=75%,"High",
Y2341&lt;=100%,"Very High",
TRUE,"Over Limit"
)</f>
        <v>High</v>
      </c>
      <c r="AA2341" s="2" cm="1">
        <f t="array" ref="AA2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1" s="2" t="str" cm="1">
        <f t="array" ref="AB2341">_xlfn.IFS(T2341=0,"No Late Payments",
T2341&lt;=2,"Low",
T2341&lt;=4,"Moderate",
TRUE,"High"
)</f>
        <v>Moderate</v>
      </c>
      <c r="AC2341" s="10" t="str" cm="1">
        <f t="array" ref="AC2341">_xlfn.IFS(
H2341&lt;40000000,"Low",
H2341&lt;60000000,"Medium",
H2341&lt;100000000,"High",
TRUE,"Very High"
)</f>
        <v>Low</v>
      </c>
    </row>
    <row r="2342" spans="1:29">
      <c r="A2342" s="18" t="s">
        <v>2374</v>
      </c>
      <c r="B2342" s="19">
        <v>54</v>
      </c>
      <c r="C2342" s="19" t="s">
        <v>22</v>
      </c>
      <c r="D2342" s="19" t="s">
        <v>23</v>
      </c>
      <c r="E2342" s="19" t="s">
        <v>24</v>
      </c>
      <c r="F2342" s="19" t="s">
        <v>25</v>
      </c>
      <c r="G2342" s="20">
        <v>14400000</v>
      </c>
      <c r="H2342" s="20">
        <v>63000000</v>
      </c>
      <c r="I2342" s="19">
        <v>218</v>
      </c>
      <c r="J2342" s="19">
        <v>0</v>
      </c>
      <c r="K2342" s="19">
        <v>0</v>
      </c>
      <c r="L2342" s="19">
        <v>0</v>
      </c>
      <c r="M2342" s="20">
        <v>17790000</v>
      </c>
      <c r="N2342" s="20">
        <v>470000</v>
      </c>
      <c r="O2342" s="20">
        <v>840000</v>
      </c>
      <c r="P2342" s="20">
        <v>15900000</v>
      </c>
      <c r="Q2342" s="20">
        <v>470000</v>
      </c>
      <c r="R2342" s="20">
        <v>840000</v>
      </c>
      <c r="S2342" s="20">
        <v>3130000</v>
      </c>
      <c r="T2342" s="19">
        <v>2</v>
      </c>
      <c r="U2342" s="19">
        <v>0</v>
      </c>
      <c r="V2342" s="2" t="str" cm="1">
        <f t="array" ref="V2342">_xlfn.IFS(B2342&lt;30,"21-29",
B2342&lt;40,"30-39",
B2342&lt;50,"40-49",
B2342&lt;60,"50-59",
TRUE,"60+"
)</f>
        <v>50-59</v>
      </c>
      <c r="W2342" s="24">
        <f t="shared" si="108"/>
        <v>6366666.666666667</v>
      </c>
      <c r="X2342" s="24">
        <f t="shared" si="109"/>
        <v>5736666.666666667</v>
      </c>
      <c r="Y2342" s="25">
        <f t="shared" si="110"/>
        <v>0.10105820105820107</v>
      </c>
      <c r="Z2342" s="2" t="str" cm="1">
        <f t="array" ref="Z2342">_xlfn.IFS(Y2342&lt;=25%,"Low",
Y2342&lt;=50%,"Moderate",
Y2342&lt;=75%,"High",
Y2342&lt;=100%,"Very High",
TRUE,"Over Limit"
)</f>
        <v>Low</v>
      </c>
      <c r="AA2342" s="2" cm="1">
        <f t="array" ref="AA2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2" s="2" t="str" cm="1">
        <f t="array" ref="AB2342">_xlfn.IFS(T2342=0,"No Late Payments",
T2342&lt;=2,"Low",
T2342&lt;=4,"Moderate",
TRUE,"High"
)</f>
        <v>Low</v>
      </c>
      <c r="AC2342" s="10" t="str" cm="1">
        <f t="array" ref="AC2342">_xlfn.IFS(
H2342&lt;40000000,"Low",
H2342&lt;60000000,"Medium",
H2342&lt;100000000,"High",
TRUE,"Very High"
)</f>
        <v>High</v>
      </c>
    </row>
    <row r="2343" spans="1:29">
      <c r="A2343" s="21" t="s">
        <v>2375</v>
      </c>
      <c r="B2343" s="22">
        <v>36</v>
      </c>
      <c r="C2343" s="22" t="s">
        <v>22</v>
      </c>
      <c r="D2343" s="22" t="s">
        <v>27</v>
      </c>
      <c r="E2343" s="22" t="s">
        <v>24</v>
      </c>
      <c r="F2343" s="22" t="s">
        <v>25</v>
      </c>
      <c r="G2343" s="23">
        <v>10800000</v>
      </c>
      <c r="H2343" s="23">
        <v>42000000</v>
      </c>
      <c r="I2343" s="22">
        <v>142</v>
      </c>
      <c r="J2343" s="22">
        <v>3</v>
      </c>
      <c r="K2343" s="22">
        <v>0</v>
      </c>
      <c r="L2343" s="22">
        <v>1</v>
      </c>
      <c r="M2343" s="23">
        <v>23340000</v>
      </c>
      <c r="N2343" s="23">
        <v>26360000</v>
      </c>
      <c r="O2343" s="23">
        <v>22310000</v>
      </c>
      <c r="P2343" s="23">
        <v>2080000</v>
      </c>
      <c r="Q2343" s="23">
        <v>10890000</v>
      </c>
      <c r="R2343" s="23">
        <v>4780000</v>
      </c>
      <c r="S2343" s="23">
        <v>1150000</v>
      </c>
      <c r="T2343" s="22">
        <v>2</v>
      </c>
      <c r="U2343" s="22">
        <v>1</v>
      </c>
      <c r="V2343" s="2" t="str" cm="1">
        <f t="array" ref="V2343">_xlfn.IFS(B2343&lt;30,"21-29",
B2343&lt;40,"30-39",
B2343&lt;50,"40-49",
B2343&lt;60,"50-59",
TRUE,"60+"
)</f>
        <v>30-39</v>
      </c>
      <c r="W2343" s="24">
        <f t="shared" si="108"/>
        <v>24003333.333333332</v>
      </c>
      <c r="X2343" s="24">
        <f t="shared" si="109"/>
        <v>5916666.666666667</v>
      </c>
      <c r="Y2343" s="25">
        <f t="shared" si="110"/>
        <v>0.57150793650793652</v>
      </c>
      <c r="Z2343" s="2" t="str" cm="1">
        <f t="array" ref="Z2343">_xlfn.IFS(Y2343&lt;=25%,"Low",
Y2343&lt;=50%,"Moderate",
Y2343&lt;=75%,"High",
Y2343&lt;=100%,"Very High",
TRUE,"Over Limit"
)</f>
        <v>High</v>
      </c>
      <c r="AA2343" s="2" cm="1">
        <f t="array" ref="AA2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3" s="2" t="str" cm="1">
        <f t="array" ref="AB2343">_xlfn.IFS(T2343=0,"No Late Payments",
T2343&lt;=2,"Low",
T2343&lt;=4,"Moderate",
TRUE,"High"
)</f>
        <v>Low</v>
      </c>
      <c r="AC2343" s="10" t="str" cm="1">
        <f t="array" ref="AC2343">_xlfn.IFS(
H2343&lt;40000000,"Low",
H2343&lt;60000000,"Medium",
H2343&lt;100000000,"High",
TRUE,"Very High"
)</f>
        <v>Medium</v>
      </c>
    </row>
    <row r="2344" spans="1:29">
      <c r="A2344" s="18" t="s">
        <v>2376</v>
      </c>
      <c r="B2344" s="19">
        <v>24</v>
      </c>
      <c r="C2344" s="19" t="s">
        <v>34</v>
      </c>
      <c r="D2344" s="19" t="s">
        <v>23</v>
      </c>
      <c r="E2344" s="19" t="s">
        <v>38</v>
      </c>
      <c r="F2344" s="19" t="s">
        <v>41</v>
      </c>
      <c r="G2344" s="20">
        <v>8700000</v>
      </c>
      <c r="H2344" s="20">
        <v>31000000</v>
      </c>
      <c r="I2344" s="19">
        <v>45</v>
      </c>
      <c r="J2344" s="19">
        <v>0</v>
      </c>
      <c r="K2344" s="19">
        <v>0</v>
      </c>
      <c r="L2344" s="19">
        <v>0</v>
      </c>
      <c r="M2344" s="20">
        <v>13740000</v>
      </c>
      <c r="N2344" s="20">
        <v>15300000</v>
      </c>
      <c r="O2344" s="20">
        <v>14190000</v>
      </c>
      <c r="P2344" s="20">
        <v>4590000</v>
      </c>
      <c r="Q2344" s="20">
        <v>3460000</v>
      </c>
      <c r="R2344" s="20">
        <v>7350000</v>
      </c>
      <c r="S2344" s="20">
        <v>600000</v>
      </c>
      <c r="T2344" s="19">
        <v>0</v>
      </c>
      <c r="U2344" s="19">
        <v>0</v>
      </c>
      <c r="V2344" s="2" t="str" cm="1">
        <f t="array" ref="V2344">_xlfn.IFS(B2344&lt;30,"21-29",
B2344&lt;40,"30-39",
B2344&lt;50,"40-49",
B2344&lt;60,"50-59",
TRUE,"60+"
)</f>
        <v>21-29</v>
      </c>
      <c r="W2344" s="24">
        <f t="shared" si="108"/>
        <v>14410000</v>
      </c>
      <c r="X2344" s="24">
        <f t="shared" si="109"/>
        <v>5133333.333333333</v>
      </c>
      <c r="Y2344" s="25">
        <f t="shared" si="110"/>
        <v>0.46483870967741936</v>
      </c>
      <c r="Z2344" s="2" t="str" cm="1">
        <f t="array" ref="Z2344">_xlfn.IFS(Y2344&lt;=25%,"Low",
Y2344&lt;=50%,"Moderate",
Y2344&lt;=75%,"High",
Y2344&lt;=100%,"Very High",
TRUE,"Over Limit"
)</f>
        <v>Moderate</v>
      </c>
      <c r="AA2344" s="2" cm="1">
        <f t="array" ref="AA2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4" s="2" t="str" cm="1">
        <f t="array" ref="AB2344">_xlfn.IFS(T2344=0,"No Late Payments",
T2344&lt;=2,"Low",
T2344&lt;=4,"Moderate",
TRUE,"High"
)</f>
        <v>No Late Payments</v>
      </c>
      <c r="AC2344" s="10" t="str" cm="1">
        <f t="array" ref="AC2344">_xlfn.IFS(
H2344&lt;40000000,"Low",
H2344&lt;60000000,"Medium",
H2344&lt;100000000,"High",
TRUE,"Very High"
)</f>
        <v>Low</v>
      </c>
    </row>
    <row r="2345" spans="1:29">
      <c r="A2345" s="21" t="s">
        <v>2377</v>
      </c>
      <c r="B2345" s="22">
        <v>47</v>
      </c>
      <c r="C2345" s="22" t="s">
        <v>34</v>
      </c>
      <c r="D2345" s="22" t="s">
        <v>30</v>
      </c>
      <c r="E2345" s="22" t="s">
        <v>24</v>
      </c>
      <c r="F2345" s="22" t="s">
        <v>28</v>
      </c>
      <c r="G2345" s="23">
        <v>11800000</v>
      </c>
      <c r="H2345" s="23">
        <v>27000000</v>
      </c>
      <c r="I2345" s="22">
        <v>207</v>
      </c>
      <c r="J2345" s="22">
        <v>0</v>
      </c>
      <c r="K2345" s="22">
        <v>0</v>
      </c>
      <c r="L2345" s="22">
        <v>0</v>
      </c>
      <c r="M2345" s="23">
        <v>6600000</v>
      </c>
      <c r="N2345" s="23">
        <v>8170000</v>
      </c>
      <c r="O2345" s="23">
        <v>3060000</v>
      </c>
      <c r="P2345" s="23">
        <v>3830000</v>
      </c>
      <c r="Q2345" s="23">
        <v>3720000</v>
      </c>
      <c r="R2345" s="23">
        <v>1620000</v>
      </c>
      <c r="S2345" s="23">
        <v>710000</v>
      </c>
      <c r="T2345" s="22">
        <v>0</v>
      </c>
      <c r="U2345" s="22">
        <v>0</v>
      </c>
      <c r="V2345" s="2" t="str" cm="1">
        <f t="array" ref="V2345">_xlfn.IFS(B2345&lt;30,"21-29",
B2345&lt;40,"30-39",
B2345&lt;50,"40-49",
B2345&lt;60,"50-59",
TRUE,"60+"
)</f>
        <v>40-49</v>
      </c>
      <c r="W2345" s="24">
        <f t="shared" si="108"/>
        <v>5943333.333333333</v>
      </c>
      <c r="X2345" s="24">
        <f t="shared" si="109"/>
        <v>3056666.6666666665</v>
      </c>
      <c r="Y2345" s="25">
        <f t="shared" si="110"/>
        <v>0.22012345679012343</v>
      </c>
      <c r="Z2345" s="2" t="str" cm="1">
        <f t="array" ref="Z2345">_xlfn.IFS(Y2345&lt;=25%,"Low",
Y2345&lt;=50%,"Moderate",
Y2345&lt;=75%,"High",
Y2345&lt;=100%,"Very High",
TRUE,"Over Limit"
)</f>
        <v>Low</v>
      </c>
      <c r="AA2345" s="2" cm="1">
        <f t="array" ref="AA2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5" s="2" t="str" cm="1">
        <f t="array" ref="AB2345">_xlfn.IFS(T2345=0,"No Late Payments",
T2345&lt;=2,"Low",
T2345&lt;=4,"Moderate",
TRUE,"High"
)</f>
        <v>No Late Payments</v>
      </c>
      <c r="AC2345" s="10" t="str" cm="1">
        <f t="array" ref="AC2345">_xlfn.IFS(
H2345&lt;40000000,"Low",
H2345&lt;60000000,"Medium",
H2345&lt;100000000,"High",
TRUE,"Very High"
)</f>
        <v>Low</v>
      </c>
    </row>
    <row r="2346" spans="1:29">
      <c r="A2346" s="18" t="s">
        <v>2378</v>
      </c>
      <c r="B2346" s="19">
        <v>22</v>
      </c>
      <c r="C2346" s="19" t="s">
        <v>22</v>
      </c>
      <c r="D2346" s="19" t="s">
        <v>27</v>
      </c>
      <c r="E2346" s="19" t="s">
        <v>38</v>
      </c>
      <c r="F2346" s="19" t="s">
        <v>28</v>
      </c>
      <c r="G2346" s="20">
        <v>6400000</v>
      </c>
      <c r="H2346" s="20">
        <v>20000000</v>
      </c>
      <c r="I2346" s="19">
        <v>46</v>
      </c>
      <c r="J2346" s="19">
        <v>1</v>
      </c>
      <c r="K2346" s="19">
        <v>2</v>
      </c>
      <c r="L2346" s="19">
        <v>0</v>
      </c>
      <c r="M2346" s="20">
        <v>7930000</v>
      </c>
      <c r="N2346" s="20">
        <v>11400000</v>
      </c>
      <c r="O2346" s="20">
        <v>11880000</v>
      </c>
      <c r="P2346" s="20">
        <v>2000000</v>
      </c>
      <c r="Q2346" s="20">
        <v>700000</v>
      </c>
      <c r="R2346" s="20">
        <v>1280000</v>
      </c>
      <c r="S2346" s="20">
        <v>840000</v>
      </c>
      <c r="T2346" s="19">
        <v>2</v>
      </c>
      <c r="U2346" s="19">
        <v>1</v>
      </c>
      <c r="V2346" s="2" t="str" cm="1">
        <f t="array" ref="V2346">_xlfn.IFS(B2346&lt;30,"21-29",
B2346&lt;40,"30-39",
B2346&lt;50,"40-49",
B2346&lt;60,"50-59",
TRUE,"60+"
)</f>
        <v>21-29</v>
      </c>
      <c r="W2346" s="24">
        <f t="shared" si="108"/>
        <v>10403333.333333334</v>
      </c>
      <c r="X2346" s="24">
        <f t="shared" si="109"/>
        <v>1326666.6666666667</v>
      </c>
      <c r="Y2346" s="25">
        <f t="shared" si="110"/>
        <v>0.52016666666666667</v>
      </c>
      <c r="Z2346" s="2" t="str" cm="1">
        <f t="array" ref="Z2346">_xlfn.IFS(Y2346&lt;=25%,"Low",
Y2346&lt;=50%,"Moderate",
Y2346&lt;=75%,"High",
Y2346&lt;=100%,"Very High",
TRUE,"Over Limit"
)</f>
        <v>High</v>
      </c>
      <c r="AA2346" s="2" cm="1">
        <f t="array" ref="AA2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6" s="2" t="str" cm="1">
        <f t="array" ref="AB2346">_xlfn.IFS(T2346=0,"No Late Payments",
T2346&lt;=2,"Low",
T2346&lt;=4,"Moderate",
TRUE,"High"
)</f>
        <v>Low</v>
      </c>
      <c r="AC2346" s="10" t="str" cm="1">
        <f t="array" ref="AC2346">_xlfn.IFS(
H2346&lt;40000000,"Low",
H2346&lt;60000000,"Medium",
H2346&lt;100000000,"High",
TRUE,"Very High"
)</f>
        <v>Low</v>
      </c>
    </row>
    <row r="2347" spans="1:29">
      <c r="A2347" s="21" t="s">
        <v>2379</v>
      </c>
      <c r="B2347" s="22">
        <v>40</v>
      </c>
      <c r="C2347" s="22" t="s">
        <v>22</v>
      </c>
      <c r="D2347" s="22" t="s">
        <v>27</v>
      </c>
      <c r="E2347" s="22" t="s">
        <v>31</v>
      </c>
      <c r="F2347" s="22" t="s">
        <v>48</v>
      </c>
      <c r="G2347" s="23">
        <v>13100000</v>
      </c>
      <c r="H2347" s="23">
        <v>43000000</v>
      </c>
      <c r="I2347" s="22">
        <v>163</v>
      </c>
      <c r="J2347" s="22">
        <v>0</v>
      </c>
      <c r="K2347" s="22">
        <v>0</v>
      </c>
      <c r="L2347" s="22">
        <v>0</v>
      </c>
      <c r="M2347" s="23">
        <v>14590000</v>
      </c>
      <c r="N2347" s="23">
        <v>20430000</v>
      </c>
      <c r="O2347" s="23">
        <v>15720000</v>
      </c>
      <c r="P2347" s="23">
        <v>6500000</v>
      </c>
      <c r="Q2347" s="23">
        <v>7240000</v>
      </c>
      <c r="R2347" s="23">
        <v>14000000</v>
      </c>
      <c r="S2347" s="23">
        <v>1540000</v>
      </c>
      <c r="T2347" s="22">
        <v>0</v>
      </c>
      <c r="U2347" s="22">
        <v>0</v>
      </c>
      <c r="V2347" s="2" t="str" cm="1">
        <f t="array" ref="V2347">_xlfn.IFS(B2347&lt;30,"21-29",
B2347&lt;40,"30-39",
B2347&lt;50,"40-49",
B2347&lt;60,"50-59",
TRUE,"60+"
)</f>
        <v>40-49</v>
      </c>
      <c r="W2347" s="24">
        <f t="shared" si="108"/>
        <v>16913333.333333332</v>
      </c>
      <c r="X2347" s="24">
        <f t="shared" si="109"/>
        <v>9246666.666666666</v>
      </c>
      <c r="Y2347" s="25">
        <f t="shared" si="110"/>
        <v>0.39333333333333331</v>
      </c>
      <c r="Z2347" s="2" t="str" cm="1">
        <f t="array" ref="Z2347">_xlfn.IFS(Y2347&lt;=25%,"Low",
Y2347&lt;=50%,"Moderate",
Y2347&lt;=75%,"High",
Y2347&lt;=100%,"Very High",
TRUE,"Over Limit"
)</f>
        <v>Moderate</v>
      </c>
      <c r="AA2347" s="2" cm="1">
        <f t="array" ref="AA2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7" s="2" t="str" cm="1">
        <f t="array" ref="AB2347">_xlfn.IFS(T2347=0,"No Late Payments",
T2347&lt;=2,"Low",
T2347&lt;=4,"Moderate",
TRUE,"High"
)</f>
        <v>No Late Payments</v>
      </c>
      <c r="AC2347" s="10" t="str" cm="1">
        <f t="array" ref="AC2347">_xlfn.IFS(
H2347&lt;40000000,"Low",
H2347&lt;60000000,"Medium",
H2347&lt;100000000,"High",
TRUE,"Very High"
)</f>
        <v>Medium</v>
      </c>
    </row>
    <row r="2348" spans="1:29">
      <c r="A2348" s="18" t="s">
        <v>2380</v>
      </c>
      <c r="B2348" s="19">
        <v>33</v>
      </c>
      <c r="C2348" s="19" t="s">
        <v>34</v>
      </c>
      <c r="D2348" s="19" t="s">
        <v>23</v>
      </c>
      <c r="E2348" s="19" t="s">
        <v>38</v>
      </c>
      <c r="F2348" s="19" t="s">
        <v>28</v>
      </c>
      <c r="G2348" s="20">
        <v>9800000</v>
      </c>
      <c r="H2348" s="20">
        <v>41000000</v>
      </c>
      <c r="I2348" s="19">
        <v>59</v>
      </c>
      <c r="J2348" s="19">
        <v>1</v>
      </c>
      <c r="K2348" s="19">
        <v>0</v>
      </c>
      <c r="L2348" s="19">
        <v>0</v>
      </c>
      <c r="M2348" s="20">
        <v>16040000</v>
      </c>
      <c r="N2348" s="20">
        <v>12570000</v>
      </c>
      <c r="O2348" s="20">
        <v>18960000</v>
      </c>
      <c r="P2348" s="20">
        <v>8880000</v>
      </c>
      <c r="Q2348" s="20">
        <v>3020000</v>
      </c>
      <c r="R2348" s="20">
        <v>7500000</v>
      </c>
      <c r="S2348" s="20">
        <v>250000</v>
      </c>
      <c r="T2348" s="19">
        <v>1</v>
      </c>
      <c r="U2348" s="19">
        <v>1</v>
      </c>
      <c r="V2348" s="2" t="str" cm="1">
        <f t="array" ref="V2348">_xlfn.IFS(B2348&lt;30,"21-29",
B2348&lt;40,"30-39",
B2348&lt;50,"40-49",
B2348&lt;60,"50-59",
TRUE,"60+"
)</f>
        <v>30-39</v>
      </c>
      <c r="W2348" s="24">
        <f t="shared" si="108"/>
        <v>15856666.666666666</v>
      </c>
      <c r="X2348" s="24">
        <f t="shared" si="109"/>
        <v>6466666.666666667</v>
      </c>
      <c r="Y2348" s="25">
        <f t="shared" si="110"/>
        <v>0.38674796747967477</v>
      </c>
      <c r="Z2348" s="2" t="str" cm="1">
        <f t="array" ref="Z2348">_xlfn.IFS(Y2348&lt;=25%,"Low",
Y2348&lt;=50%,"Moderate",
Y2348&lt;=75%,"High",
Y2348&lt;=100%,"Very High",
TRUE,"Over Limit"
)</f>
        <v>Moderate</v>
      </c>
      <c r="AA2348" s="2" cm="1">
        <f t="array" ref="AA2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8" s="2" t="str" cm="1">
        <f t="array" ref="AB2348">_xlfn.IFS(T2348=0,"No Late Payments",
T2348&lt;=2,"Low",
T2348&lt;=4,"Moderate",
TRUE,"High"
)</f>
        <v>Low</v>
      </c>
      <c r="AC2348" s="10" t="str" cm="1">
        <f t="array" ref="AC2348">_xlfn.IFS(
H2348&lt;40000000,"Low",
H2348&lt;60000000,"Medium",
H2348&lt;100000000,"High",
TRUE,"Very High"
)</f>
        <v>Medium</v>
      </c>
    </row>
    <row r="2349" spans="1:29">
      <c r="A2349" s="21" t="s">
        <v>2381</v>
      </c>
      <c r="B2349" s="22">
        <v>29</v>
      </c>
      <c r="C2349" s="22" t="s">
        <v>22</v>
      </c>
      <c r="D2349" s="22" t="s">
        <v>23</v>
      </c>
      <c r="E2349" s="22" t="s">
        <v>24</v>
      </c>
      <c r="F2349" s="22" t="s">
        <v>41</v>
      </c>
      <c r="G2349" s="23">
        <v>7000000</v>
      </c>
      <c r="H2349" s="23">
        <v>22000000</v>
      </c>
      <c r="I2349" s="22">
        <v>31</v>
      </c>
      <c r="J2349" s="22">
        <v>0</v>
      </c>
      <c r="K2349" s="22">
        <v>0</v>
      </c>
      <c r="L2349" s="22">
        <v>0</v>
      </c>
      <c r="M2349" s="23">
        <v>1620000</v>
      </c>
      <c r="N2349" s="23">
        <v>5170000</v>
      </c>
      <c r="O2349" s="23">
        <v>8970000</v>
      </c>
      <c r="P2349" s="23">
        <v>670000</v>
      </c>
      <c r="Q2349" s="23">
        <v>1420000</v>
      </c>
      <c r="R2349" s="23">
        <v>7520000</v>
      </c>
      <c r="S2349" s="23">
        <v>100000</v>
      </c>
      <c r="T2349" s="22">
        <v>0</v>
      </c>
      <c r="U2349" s="22">
        <v>0</v>
      </c>
      <c r="V2349" s="2" t="str" cm="1">
        <f t="array" ref="V2349">_xlfn.IFS(B2349&lt;30,"21-29",
B2349&lt;40,"30-39",
B2349&lt;50,"40-49",
B2349&lt;60,"50-59",
TRUE,"60+"
)</f>
        <v>21-29</v>
      </c>
      <c r="W2349" s="24">
        <f t="shared" si="108"/>
        <v>5253333.333333333</v>
      </c>
      <c r="X2349" s="24">
        <f t="shared" si="109"/>
        <v>3203333.3333333335</v>
      </c>
      <c r="Y2349" s="25">
        <f t="shared" si="110"/>
        <v>0.23878787878787877</v>
      </c>
      <c r="Z2349" s="2" t="str" cm="1">
        <f t="array" ref="Z2349">_xlfn.IFS(Y2349&lt;=25%,"Low",
Y2349&lt;=50%,"Moderate",
Y2349&lt;=75%,"High",
Y2349&lt;=100%,"Very High",
TRUE,"Over Limit"
)</f>
        <v>Low</v>
      </c>
      <c r="AA2349" s="2" cm="1">
        <f t="array" ref="AA2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9" s="2" t="str" cm="1">
        <f t="array" ref="AB2349">_xlfn.IFS(T2349=0,"No Late Payments",
T2349&lt;=2,"Low",
T2349&lt;=4,"Moderate",
TRUE,"High"
)</f>
        <v>No Late Payments</v>
      </c>
      <c r="AC2349" s="10" t="str" cm="1">
        <f t="array" ref="AC2349">_xlfn.IFS(
H2349&lt;40000000,"Low",
H2349&lt;60000000,"Medium",
H2349&lt;100000000,"High",
TRUE,"Very High"
)</f>
        <v>Low</v>
      </c>
    </row>
    <row r="2350" spans="1:29">
      <c r="A2350" s="18" t="s">
        <v>2382</v>
      </c>
      <c r="B2350" s="19">
        <v>36</v>
      </c>
      <c r="C2350" s="19" t="s">
        <v>34</v>
      </c>
      <c r="D2350" s="19" t="s">
        <v>27</v>
      </c>
      <c r="E2350" s="19" t="s">
        <v>38</v>
      </c>
      <c r="F2350" s="19" t="s">
        <v>28</v>
      </c>
      <c r="G2350" s="20">
        <v>6200000</v>
      </c>
      <c r="H2350" s="20">
        <v>33000000</v>
      </c>
      <c r="I2350" s="19">
        <v>56</v>
      </c>
      <c r="J2350" s="19">
        <v>0</v>
      </c>
      <c r="K2350" s="19">
        <v>2</v>
      </c>
      <c r="L2350" s="19">
        <v>0</v>
      </c>
      <c r="M2350" s="20">
        <v>25410000</v>
      </c>
      <c r="N2350" s="20">
        <v>16890000</v>
      </c>
      <c r="O2350" s="20">
        <v>12110000</v>
      </c>
      <c r="P2350" s="20">
        <v>11450000</v>
      </c>
      <c r="Q2350" s="20">
        <v>1150000</v>
      </c>
      <c r="R2350" s="20">
        <v>4160000</v>
      </c>
      <c r="S2350" s="20">
        <v>890000</v>
      </c>
      <c r="T2350" s="19">
        <v>1</v>
      </c>
      <c r="U2350" s="19">
        <v>1</v>
      </c>
      <c r="V2350" s="2" t="str" cm="1">
        <f t="array" ref="V2350">_xlfn.IFS(B2350&lt;30,"21-29",
B2350&lt;40,"30-39",
B2350&lt;50,"40-49",
B2350&lt;60,"50-59",
TRUE,"60+"
)</f>
        <v>30-39</v>
      </c>
      <c r="W2350" s="24">
        <f t="shared" si="108"/>
        <v>18136666.666666668</v>
      </c>
      <c r="X2350" s="24">
        <f t="shared" si="109"/>
        <v>5586666.666666667</v>
      </c>
      <c r="Y2350" s="25">
        <f t="shared" si="110"/>
        <v>0.54959595959595964</v>
      </c>
      <c r="Z2350" s="2" t="str" cm="1">
        <f t="array" ref="Z2350">_xlfn.IFS(Y2350&lt;=25%,"Low",
Y2350&lt;=50%,"Moderate",
Y2350&lt;=75%,"High",
Y2350&lt;=100%,"Very High",
TRUE,"Over Limit"
)</f>
        <v>High</v>
      </c>
      <c r="AA2350" s="2" cm="1">
        <f t="array" ref="AA2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0" s="2" t="str" cm="1">
        <f t="array" ref="AB2350">_xlfn.IFS(T2350=0,"No Late Payments",
T2350&lt;=2,"Low",
T2350&lt;=4,"Moderate",
TRUE,"High"
)</f>
        <v>Low</v>
      </c>
      <c r="AC2350" s="10" t="str" cm="1">
        <f t="array" ref="AC2350">_xlfn.IFS(
H2350&lt;40000000,"Low",
H2350&lt;60000000,"Medium",
H2350&lt;100000000,"High",
TRUE,"Very High"
)</f>
        <v>Low</v>
      </c>
    </row>
    <row r="2351" spans="1:29">
      <c r="A2351" s="21" t="s">
        <v>2383</v>
      </c>
      <c r="B2351" s="22">
        <v>32</v>
      </c>
      <c r="C2351" s="22" t="s">
        <v>22</v>
      </c>
      <c r="D2351" s="22" t="s">
        <v>27</v>
      </c>
      <c r="E2351" s="22" t="s">
        <v>24</v>
      </c>
      <c r="F2351" s="22" t="s">
        <v>28</v>
      </c>
      <c r="G2351" s="23">
        <v>7500000</v>
      </c>
      <c r="H2351" s="23">
        <v>24000000</v>
      </c>
      <c r="I2351" s="22">
        <v>83</v>
      </c>
      <c r="J2351" s="22">
        <v>2</v>
      </c>
      <c r="K2351" s="22">
        <v>3</v>
      </c>
      <c r="L2351" s="22">
        <v>3</v>
      </c>
      <c r="M2351" s="23">
        <v>10570000</v>
      </c>
      <c r="N2351" s="23">
        <v>13530000</v>
      </c>
      <c r="O2351" s="23">
        <v>13310000</v>
      </c>
      <c r="P2351" s="23">
        <v>430000</v>
      </c>
      <c r="Q2351" s="23">
        <v>320000</v>
      </c>
      <c r="R2351" s="23">
        <v>500000</v>
      </c>
      <c r="S2351" s="23">
        <v>790000</v>
      </c>
      <c r="T2351" s="22">
        <v>4</v>
      </c>
      <c r="U2351" s="22">
        <v>1</v>
      </c>
      <c r="V2351" s="2" t="str" cm="1">
        <f t="array" ref="V2351">_xlfn.IFS(B2351&lt;30,"21-29",
B2351&lt;40,"30-39",
B2351&lt;50,"40-49",
B2351&lt;60,"50-59",
TRUE,"60+"
)</f>
        <v>30-39</v>
      </c>
      <c r="W2351" s="24">
        <f t="shared" si="108"/>
        <v>12470000</v>
      </c>
      <c r="X2351" s="24">
        <f t="shared" si="109"/>
        <v>416666.66666666669</v>
      </c>
      <c r="Y2351" s="25">
        <f t="shared" si="110"/>
        <v>0.51958333333333329</v>
      </c>
      <c r="Z2351" s="2" t="str" cm="1">
        <f t="array" ref="Z2351">_xlfn.IFS(Y2351&lt;=25%,"Low",
Y2351&lt;=50%,"Moderate",
Y2351&lt;=75%,"High",
Y2351&lt;=100%,"Very High",
TRUE,"Over Limit"
)</f>
        <v>High</v>
      </c>
      <c r="AA2351" s="2" cm="1">
        <f t="array" ref="AA2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1" s="2" t="str" cm="1">
        <f t="array" ref="AB2351">_xlfn.IFS(T2351=0,"No Late Payments",
T2351&lt;=2,"Low",
T2351&lt;=4,"Moderate",
TRUE,"High"
)</f>
        <v>Moderate</v>
      </c>
      <c r="AC2351" s="10" t="str" cm="1">
        <f t="array" ref="AC2351">_xlfn.IFS(
H2351&lt;40000000,"Low",
H2351&lt;60000000,"Medium",
H2351&lt;100000000,"High",
TRUE,"Very High"
)</f>
        <v>Low</v>
      </c>
    </row>
    <row r="2352" spans="1:29">
      <c r="A2352" s="18" t="s">
        <v>2384</v>
      </c>
      <c r="B2352" s="19">
        <v>21</v>
      </c>
      <c r="C2352" s="19" t="s">
        <v>22</v>
      </c>
      <c r="D2352" s="19" t="s">
        <v>30</v>
      </c>
      <c r="E2352" s="19" t="s">
        <v>38</v>
      </c>
      <c r="F2352" s="19" t="s">
        <v>31</v>
      </c>
      <c r="G2352" s="20">
        <v>6300000</v>
      </c>
      <c r="H2352" s="20">
        <v>26000000</v>
      </c>
      <c r="I2352" s="19">
        <v>29</v>
      </c>
      <c r="J2352" s="19">
        <v>0</v>
      </c>
      <c r="K2352" s="19">
        <v>0</v>
      </c>
      <c r="L2352" s="19">
        <v>0</v>
      </c>
      <c r="M2352" s="20">
        <v>7120000</v>
      </c>
      <c r="N2352" s="20">
        <v>5560000</v>
      </c>
      <c r="O2352" s="20">
        <v>7080000</v>
      </c>
      <c r="P2352" s="20">
        <v>2120000</v>
      </c>
      <c r="Q2352" s="20">
        <v>520000</v>
      </c>
      <c r="R2352" s="20">
        <v>1060000</v>
      </c>
      <c r="S2352" s="20">
        <v>1160000</v>
      </c>
      <c r="T2352" s="19">
        <v>1</v>
      </c>
      <c r="U2352" s="19">
        <v>1</v>
      </c>
      <c r="V2352" s="2" t="str" cm="1">
        <f t="array" ref="V2352">_xlfn.IFS(B2352&lt;30,"21-29",
B2352&lt;40,"30-39",
B2352&lt;50,"40-49",
B2352&lt;60,"50-59",
TRUE,"60+"
)</f>
        <v>21-29</v>
      </c>
      <c r="W2352" s="24">
        <f t="shared" si="108"/>
        <v>6586666.666666667</v>
      </c>
      <c r="X2352" s="24">
        <f t="shared" si="109"/>
        <v>1233333.3333333333</v>
      </c>
      <c r="Y2352" s="25">
        <f t="shared" si="110"/>
        <v>0.25333333333333335</v>
      </c>
      <c r="Z2352" s="2" t="str" cm="1">
        <f t="array" ref="Z2352">_xlfn.IFS(Y2352&lt;=25%,"Low",
Y2352&lt;=50%,"Moderate",
Y2352&lt;=75%,"High",
Y2352&lt;=100%,"Very High",
TRUE,"Over Limit"
)</f>
        <v>Moderate</v>
      </c>
      <c r="AA2352" s="2" cm="1">
        <f t="array" ref="AA2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2" s="2" t="str" cm="1">
        <f t="array" ref="AB2352">_xlfn.IFS(T2352=0,"No Late Payments",
T2352&lt;=2,"Low",
T2352&lt;=4,"Moderate",
TRUE,"High"
)</f>
        <v>Low</v>
      </c>
      <c r="AC2352" s="10" t="str" cm="1">
        <f t="array" ref="AC2352">_xlfn.IFS(
H2352&lt;40000000,"Low",
H2352&lt;60000000,"Medium",
H2352&lt;100000000,"High",
TRUE,"Very High"
)</f>
        <v>Low</v>
      </c>
    </row>
    <row r="2353" spans="1:29">
      <c r="A2353" s="21" t="s">
        <v>2385</v>
      </c>
      <c r="B2353" s="22">
        <v>21</v>
      </c>
      <c r="C2353" s="22" t="s">
        <v>34</v>
      </c>
      <c r="D2353" s="22" t="s">
        <v>30</v>
      </c>
      <c r="E2353" s="22" t="s">
        <v>38</v>
      </c>
      <c r="F2353" s="22" t="s">
        <v>25</v>
      </c>
      <c r="G2353" s="23">
        <v>5000000</v>
      </c>
      <c r="H2353" s="23">
        <v>20000000</v>
      </c>
      <c r="I2353" s="22">
        <v>22</v>
      </c>
      <c r="J2353" s="22">
        <v>0</v>
      </c>
      <c r="K2353" s="22">
        <v>0</v>
      </c>
      <c r="L2353" s="22">
        <v>0</v>
      </c>
      <c r="M2353" s="23">
        <v>5870000</v>
      </c>
      <c r="N2353" s="23">
        <v>3080000</v>
      </c>
      <c r="O2353" s="23">
        <v>1840000</v>
      </c>
      <c r="P2353" s="23">
        <v>1970000</v>
      </c>
      <c r="Q2353" s="23">
        <v>1600000</v>
      </c>
      <c r="R2353" s="23">
        <v>940000</v>
      </c>
      <c r="S2353" s="23">
        <v>250000</v>
      </c>
      <c r="T2353" s="22">
        <v>0</v>
      </c>
      <c r="U2353" s="22">
        <v>0</v>
      </c>
      <c r="V2353" s="2" t="str" cm="1">
        <f t="array" ref="V2353">_xlfn.IFS(B2353&lt;30,"21-29",
B2353&lt;40,"30-39",
B2353&lt;50,"40-49",
B2353&lt;60,"50-59",
TRUE,"60+"
)</f>
        <v>21-29</v>
      </c>
      <c r="W2353" s="24">
        <f t="shared" si="108"/>
        <v>3596666.6666666665</v>
      </c>
      <c r="X2353" s="24">
        <f t="shared" si="109"/>
        <v>1503333.3333333333</v>
      </c>
      <c r="Y2353" s="25">
        <f t="shared" si="110"/>
        <v>0.17983333333333332</v>
      </c>
      <c r="Z2353" s="2" t="str" cm="1">
        <f t="array" ref="Z2353">_xlfn.IFS(Y2353&lt;=25%,"Low",
Y2353&lt;=50%,"Moderate",
Y2353&lt;=75%,"High",
Y2353&lt;=100%,"Very High",
TRUE,"Over Limit"
)</f>
        <v>Low</v>
      </c>
      <c r="AA2353" s="2" cm="1">
        <f t="array" ref="AA2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53" s="2" t="str" cm="1">
        <f t="array" ref="AB2353">_xlfn.IFS(T2353=0,"No Late Payments",
T2353&lt;=2,"Low",
T2353&lt;=4,"Moderate",
TRUE,"High"
)</f>
        <v>No Late Payments</v>
      </c>
      <c r="AC2353" s="10" t="str" cm="1">
        <f t="array" ref="AC2353">_xlfn.IFS(
H2353&lt;40000000,"Low",
H2353&lt;60000000,"Medium",
H2353&lt;100000000,"High",
TRUE,"Very High"
)</f>
        <v>Low</v>
      </c>
    </row>
    <row r="2354" spans="1:29">
      <c r="A2354" s="18" t="s">
        <v>2386</v>
      </c>
      <c r="B2354" s="19">
        <v>49</v>
      </c>
      <c r="C2354" s="19" t="s">
        <v>22</v>
      </c>
      <c r="D2354" s="19" t="s">
        <v>30</v>
      </c>
      <c r="E2354" s="19" t="s">
        <v>24</v>
      </c>
      <c r="F2354" s="19" t="s">
        <v>25</v>
      </c>
      <c r="G2354" s="20">
        <v>9500000</v>
      </c>
      <c r="H2354" s="20">
        <v>62000000</v>
      </c>
      <c r="I2354" s="19">
        <v>162</v>
      </c>
      <c r="J2354" s="19">
        <v>3</v>
      </c>
      <c r="K2354" s="19">
        <v>3</v>
      </c>
      <c r="L2354" s="19">
        <v>3</v>
      </c>
      <c r="M2354" s="20">
        <v>40970000</v>
      </c>
      <c r="N2354" s="20">
        <v>40160000</v>
      </c>
      <c r="O2354" s="20">
        <v>36490000</v>
      </c>
      <c r="P2354" s="20">
        <v>890000</v>
      </c>
      <c r="Q2354" s="20">
        <v>4730000</v>
      </c>
      <c r="R2354" s="20">
        <v>1270000</v>
      </c>
      <c r="S2354" s="20">
        <v>8430000</v>
      </c>
      <c r="T2354" s="19">
        <v>3</v>
      </c>
      <c r="U2354" s="19">
        <v>1</v>
      </c>
      <c r="V2354" s="2" t="str" cm="1">
        <f t="array" ref="V2354">_xlfn.IFS(B2354&lt;30,"21-29",
B2354&lt;40,"30-39",
B2354&lt;50,"40-49",
B2354&lt;60,"50-59",
TRUE,"60+"
)</f>
        <v>40-49</v>
      </c>
      <c r="W2354" s="24">
        <f t="shared" si="108"/>
        <v>39206666.666666664</v>
      </c>
      <c r="X2354" s="24">
        <f t="shared" si="109"/>
        <v>2296666.6666666665</v>
      </c>
      <c r="Y2354" s="25">
        <f t="shared" si="110"/>
        <v>0.63236559139784942</v>
      </c>
      <c r="Z2354" s="2" t="str" cm="1">
        <f t="array" ref="Z2354">_xlfn.IFS(Y2354&lt;=25%,"Low",
Y2354&lt;=50%,"Moderate",
Y2354&lt;=75%,"High",
Y2354&lt;=100%,"Very High",
TRUE,"Over Limit"
)</f>
        <v>High</v>
      </c>
      <c r="AA2354" s="2" cm="1">
        <f t="array" ref="AA2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4" s="2" t="str" cm="1">
        <f t="array" ref="AB2354">_xlfn.IFS(T2354=0,"No Late Payments",
T2354&lt;=2,"Low",
T2354&lt;=4,"Moderate",
TRUE,"High"
)</f>
        <v>Moderate</v>
      </c>
      <c r="AC2354" s="10" t="str" cm="1">
        <f t="array" ref="AC2354">_xlfn.IFS(
H2354&lt;40000000,"Low",
H2354&lt;60000000,"Medium",
H2354&lt;100000000,"High",
TRUE,"Very High"
)</f>
        <v>High</v>
      </c>
    </row>
    <row r="2355" spans="1:29">
      <c r="A2355" s="21" t="s">
        <v>2387</v>
      </c>
      <c r="B2355" s="22">
        <v>37</v>
      </c>
      <c r="C2355" s="22" t="s">
        <v>22</v>
      </c>
      <c r="D2355" s="22" t="s">
        <v>23</v>
      </c>
      <c r="E2355" s="22" t="s">
        <v>24</v>
      </c>
      <c r="F2355" s="22" t="s">
        <v>28</v>
      </c>
      <c r="G2355" s="23">
        <v>9300000</v>
      </c>
      <c r="H2355" s="23">
        <v>43000000</v>
      </c>
      <c r="I2355" s="22">
        <v>51</v>
      </c>
      <c r="J2355" s="22">
        <v>0</v>
      </c>
      <c r="K2355" s="22">
        <v>0</v>
      </c>
      <c r="L2355" s="22">
        <v>1</v>
      </c>
      <c r="M2355" s="23">
        <v>16340000</v>
      </c>
      <c r="N2355" s="23">
        <v>16650000</v>
      </c>
      <c r="O2355" s="23">
        <v>19490000</v>
      </c>
      <c r="P2355" s="23">
        <v>4720000</v>
      </c>
      <c r="Q2355" s="23">
        <v>3660000</v>
      </c>
      <c r="R2355" s="23">
        <v>4940000</v>
      </c>
      <c r="S2355" s="23">
        <v>2660000</v>
      </c>
      <c r="T2355" s="22">
        <v>1</v>
      </c>
      <c r="U2355" s="22">
        <v>0</v>
      </c>
      <c r="V2355" s="2" t="str" cm="1">
        <f t="array" ref="V2355">_xlfn.IFS(B2355&lt;30,"21-29",
B2355&lt;40,"30-39",
B2355&lt;50,"40-49",
B2355&lt;60,"50-59",
TRUE,"60+"
)</f>
        <v>30-39</v>
      </c>
      <c r="W2355" s="24">
        <f t="shared" si="108"/>
        <v>17493333.333333332</v>
      </c>
      <c r="X2355" s="24">
        <f t="shared" si="109"/>
        <v>4440000</v>
      </c>
      <c r="Y2355" s="25">
        <f t="shared" si="110"/>
        <v>0.40682170542635654</v>
      </c>
      <c r="Z2355" s="2" t="str" cm="1">
        <f t="array" ref="Z2355">_xlfn.IFS(Y2355&lt;=25%,"Low",
Y2355&lt;=50%,"Moderate",
Y2355&lt;=75%,"High",
Y2355&lt;=100%,"Very High",
TRUE,"Over Limit"
)</f>
        <v>Moderate</v>
      </c>
      <c r="AA2355" s="2" cm="1">
        <f t="array" ref="AA2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5" s="2" t="str" cm="1">
        <f t="array" ref="AB2355">_xlfn.IFS(T2355=0,"No Late Payments",
T2355&lt;=2,"Low",
T2355&lt;=4,"Moderate",
TRUE,"High"
)</f>
        <v>Low</v>
      </c>
      <c r="AC2355" s="10" t="str" cm="1">
        <f t="array" ref="AC2355">_xlfn.IFS(
H2355&lt;40000000,"Low",
H2355&lt;60000000,"Medium",
H2355&lt;100000000,"High",
TRUE,"Very High"
)</f>
        <v>Medium</v>
      </c>
    </row>
    <row r="2356" spans="1:29">
      <c r="A2356" s="18" t="s">
        <v>2388</v>
      </c>
      <c r="B2356" s="19">
        <v>38</v>
      </c>
      <c r="C2356" s="19" t="s">
        <v>22</v>
      </c>
      <c r="D2356" s="19" t="s">
        <v>23</v>
      </c>
      <c r="E2356" s="19" t="s">
        <v>24</v>
      </c>
      <c r="F2356" s="19" t="s">
        <v>28</v>
      </c>
      <c r="G2356" s="20">
        <v>9800000</v>
      </c>
      <c r="H2356" s="20">
        <v>21000000</v>
      </c>
      <c r="I2356" s="19">
        <v>137</v>
      </c>
      <c r="J2356" s="19">
        <v>3</v>
      </c>
      <c r="K2356" s="19">
        <v>0</v>
      </c>
      <c r="L2356" s="19">
        <v>0</v>
      </c>
      <c r="M2356" s="20">
        <v>9700000</v>
      </c>
      <c r="N2356" s="20">
        <v>11690000</v>
      </c>
      <c r="O2356" s="20">
        <v>15210000</v>
      </c>
      <c r="P2356" s="20">
        <v>710000</v>
      </c>
      <c r="Q2356" s="20">
        <v>4150000</v>
      </c>
      <c r="R2356" s="20">
        <v>3100000</v>
      </c>
      <c r="S2356" s="20">
        <v>900000</v>
      </c>
      <c r="T2356" s="19">
        <v>2</v>
      </c>
      <c r="U2356" s="19">
        <v>0</v>
      </c>
      <c r="V2356" s="2" t="str" cm="1">
        <f t="array" ref="V2356">_xlfn.IFS(B2356&lt;30,"21-29",
B2356&lt;40,"30-39",
B2356&lt;50,"40-49",
B2356&lt;60,"50-59",
TRUE,"60+"
)</f>
        <v>30-39</v>
      </c>
      <c r="W2356" s="24">
        <f t="shared" si="108"/>
        <v>12200000</v>
      </c>
      <c r="X2356" s="24">
        <f t="shared" si="109"/>
        <v>2653333.3333333335</v>
      </c>
      <c r="Y2356" s="25">
        <f t="shared" si="110"/>
        <v>0.580952380952381</v>
      </c>
      <c r="Z2356" s="2" t="str" cm="1">
        <f t="array" ref="Z2356">_xlfn.IFS(Y2356&lt;=25%,"Low",
Y2356&lt;=50%,"Moderate",
Y2356&lt;=75%,"High",
Y2356&lt;=100%,"Very High",
TRUE,"Over Limit"
)</f>
        <v>High</v>
      </c>
      <c r="AA2356" s="2" cm="1">
        <f t="array" ref="AA2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6" s="2" t="str" cm="1">
        <f t="array" ref="AB2356">_xlfn.IFS(T2356=0,"No Late Payments",
T2356&lt;=2,"Low",
T2356&lt;=4,"Moderate",
TRUE,"High"
)</f>
        <v>Low</v>
      </c>
      <c r="AC2356" s="10" t="str" cm="1">
        <f t="array" ref="AC2356">_xlfn.IFS(
H2356&lt;40000000,"Low",
H2356&lt;60000000,"Medium",
H2356&lt;100000000,"High",
TRUE,"Very High"
)</f>
        <v>Low</v>
      </c>
    </row>
    <row r="2357" spans="1:29">
      <c r="A2357" s="21" t="s">
        <v>2389</v>
      </c>
      <c r="B2357" s="22">
        <v>27</v>
      </c>
      <c r="C2357" s="22" t="s">
        <v>22</v>
      </c>
      <c r="D2357" s="22" t="s">
        <v>46</v>
      </c>
      <c r="E2357" s="22" t="s">
        <v>24</v>
      </c>
      <c r="F2357" s="22" t="s">
        <v>41</v>
      </c>
      <c r="G2357" s="23">
        <v>9600000</v>
      </c>
      <c r="H2357" s="23">
        <v>36000000</v>
      </c>
      <c r="I2357" s="22">
        <v>20</v>
      </c>
      <c r="J2357" s="22">
        <v>3</v>
      </c>
      <c r="K2357" s="22">
        <v>2</v>
      </c>
      <c r="L2357" s="22">
        <v>0</v>
      </c>
      <c r="M2357" s="23">
        <v>30920000</v>
      </c>
      <c r="N2357" s="23">
        <v>26940000</v>
      </c>
      <c r="O2357" s="23">
        <v>25250000</v>
      </c>
      <c r="P2357" s="23">
        <v>2670000</v>
      </c>
      <c r="Q2357" s="23">
        <v>2510000</v>
      </c>
      <c r="R2357" s="23">
        <v>3390000</v>
      </c>
      <c r="S2357" s="23">
        <v>2890000</v>
      </c>
      <c r="T2357" s="22">
        <v>3</v>
      </c>
      <c r="U2357" s="22">
        <v>1</v>
      </c>
      <c r="V2357" s="2" t="str" cm="1">
        <f t="array" ref="V2357">_xlfn.IFS(B2357&lt;30,"21-29",
B2357&lt;40,"30-39",
B2357&lt;50,"40-49",
B2357&lt;60,"50-59",
TRUE,"60+"
)</f>
        <v>21-29</v>
      </c>
      <c r="W2357" s="24">
        <f t="shared" si="108"/>
        <v>27703333.333333332</v>
      </c>
      <c r="X2357" s="24">
        <f t="shared" si="109"/>
        <v>2856666.6666666665</v>
      </c>
      <c r="Y2357" s="25">
        <f t="shared" si="110"/>
        <v>0.76953703703703702</v>
      </c>
      <c r="Z2357" s="2" t="str" cm="1">
        <f t="array" ref="Z2357">_xlfn.IFS(Y2357&lt;=25%,"Low",
Y2357&lt;=50%,"Moderate",
Y2357&lt;=75%,"High",
Y2357&lt;=100%,"Very High",
TRUE,"Over Limit"
)</f>
        <v>Very High</v>
      </c>
      <c r="AA2357" s="2" cm="1">
        <f t="array" ref="AA2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57" s="2" t="str" cm="1">
        <f t="array" ref="AB2357">_xlfn.IFS(T2357=0,"No Late Payments",
T2357&lt;=2,"Low",
T2357&lt;=4,"Moderate",
TRUE,"High"
)</f>
        <v>Moderate</v>
      </c>
      <c r="AC2357" s="10" t="str" cm="1">
        <f t="array" ref="AC2357">_xlfn.IFS(
H2357&lt;40000000,"Low",
H2357&lt;60000000,"Medium",
H2357&lt;100000000,"High",
TRUE,"Very High"
)</f>
        <v>Low</v>
      </c>
    </row>
    <row r="2358" spans="1:29">
      <c r="A2358" s="18" t="s">
        <v>2390</v>
      </c>
      <c r="B2358" s="19">
        <v>37</v>
      </c>
      <c r="C2358" s="19" t="s">
        <v>22</v>
      </c>
      <c r="D2358" s="19" t="s">
        <v>27</v>
      </c>
      <c r="E2358" s="19" t="s">
        <v>24</v>
      </c>
      <c r="F2358" s="19" t="s">
        <v>48</v>
      </c>
      <c r="G2358" s="20">
        <v>7900000</v>
      </c>
      <c r="H2358" s="20">
        <v>48000000</v>
      </c>
      <c r="I2358" s="19">
        <v>93</v>
      </c>
      <c r="J2358" s="19">
        <v>3</v>
      </c>
      <c r="K2358" s="19">
        <v>3</v>
      </c>
      <c r="L2358" s="19">
        <v>0</v>
      </c>
      <c r="M2358" s="20">
        <v>23570000</v>
      </c>
      <c r="N2358" s="20">
        <v>31600000</v>
      </c>
      <c r="O2358" s="20">
        <v>29980000</v>
      </c>
      <c r="P2358" s="20">
        <v>970000</v>
      </c>
      <c r="Q2358" s="20">
        <v>700000</v>
      </c>
      <c r="R2358" s="20">
        <v>7770000</v>
      </c>
      <c r="S2358" s="20">
        <v>2950000</v>
      </c>
      <c r="T2358" s="19">
        <v>2</v>
      </c>
      <c r="U2358" s="19">
        <v>1</v>
      </c>
      <c r="V2358" s="2" t="str" cm="1">
        <f t="array" ref="V2358">_xlfn.IFS(B2358&lt;30,"21-29",
B2358&lt;40,"30-39",
B2358&lt;50,"40-49",
B2358&lt;60,"50-59",
TRUE,"60+"
)</f>
        <v>30-39</v>
      </c>
      <c r="W2358" s="24">
        <f t="shared" si="108"/>
        <v>28383333.333333332</v>
      </c>
      <c r="X2358" s="24">
        <f t="shared" si="109"/>
        <v>3146666.6666666665</v>
      </c>
      <c r="Y2358" s="25">
        <f t="shared" si="110"/>
        <v>0.5913194444444444</v>
      </c>
      <c r="Z2358" s="2" t="str" cm="1">
        <f t="array" ref="Z2358">_xlfn.IFS(Y2358&lt;=25%,"Low",
Y2358&lt;=50%,"Moderate",
Y2358&lt;=75%,"High",
Y2358&lt;=100%,"Very High",
TRUE,"Over Limit"
)</f>
        <v>High</v>
      </c>
      <c r="AA2358" s="2" cm="1">
        <f t="array" ref="AA2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8" s="2" t="str" cm="1">
        <f t="array" ref="AB2358">_xlfn.IFS(T2358=0,"No Late Payments",
T2358&lt;=2,"Low",
T2358&lt;=4,"Moderate",
TRUE,"High"
)</f>
        <v>Low</v>
      </c>
      <c r="AC2358" s="10" t="str" cm="1">
        <f t="array" ref="AC2358">_xlfn.IFS(
H2358&lt;40000000,"Low",
H2358&lt;60000000,"Medium",
H2358&lt;100000000,"High",
TRUE,"Very High"
)</f>
        <v>Medium</v>
      </c>
    </row>
    <row r="2359" spans="1:29">
      <c r="A2359" s="21" t="s">
        <v>2391</v>
      </c>
      <c r="B2359" s="22">
        <v>41</v>
      </c>
      <c r="C2359" s="22" t="s">
        <v>34</v>
      </c>
      <c r="D2359" s="22" t="s">
        <v>46</v>
      </c>
      <c r="E2359" s="22" t="s">
        <v>38</v>
      </c>
      <c r="F2359" s="22" t="s">
        <v>28</v>
      </c>
      <c r="G2359" s="23">
        <v>14100000</v>
      </c>
      <c r="H2359" s="23">
        <v>64000000</v>
      </c>
      <c r="I2359" s="22">
        <v>149</v>
      </c>
      <c r="J2359" s="22">
        <v>0</v>
      </c>
      <c r="K2359" s="22">
        <v>0</v>
      </c>
      <c r="L2359" s="22">
        <v>1</v>
      </c>
      <c r="M2359" s="23">
        <v>12100000</v>
      </c>
      <c r="N2359" s="23">
        <v>23730000</v>
      </c>
      <c r="O2359" s="23">
        <v>10860000</v>
      </c>
      <c r="P2359" s="23">
        <v>10100000</v>
      </c>
      <c r="Q2359" s="23">
        <v>19850000</v>
      </c>
      <c r="R2359" s="23">
        <v>1460000</v>
      </c>
      <c r="S2359" s="23">
        <v>970000</v>
      </c>
      <c r="T2359" s="22">
        <v>1</v>
      </c>
      <c r="U2359" s="22">
        <v>0</v>
      </c>
      <c r="V2359" s="2" t="str" cm="1">
        <f t="array" ref="V2359">_xlfn.IFS(B2359&lt;30,"21-29",
B2359&lt;40,"30-39",
B2359&lt;50,"40-49",
B2359&lt;60,"50-59",
TRUE,"60+"
)</f>
        <v>40-49</v>
      </c>
      <c r="W2359" s="24">
        <f t="shared" si="108"/>
        <v>15563333.333333334</v>
      </c>
      <c r="X2359" s="24">
        <f t="shared" si="109"/>
        <v>10470000</v>
      </c>
      <c r="Y2359" s="25">
        <f t="shared" si="110"/>
        <v>0.24317708333333335</v>
      </c>
      <c r="Z2359" s="2" t="str" cm="1">
        <f t="array" ref="Z2359">_xlfn.IFS(Y2359&lt;=25%,"Low",
Y2359&lt;=50%,"Moderate",
Y2359&lt;=75%,"High",
Y2359&lt;=100%,"Very High",
TRUE,"Over Limit"
)</f>
        <v>Low</v>
      </c>
      <c r="AA2359" s="2" cm="1">
        <f t="array" ref="AA2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59" s="2" t="str" cm="1">
        <f t="array" ref="AB2359">_xlfn.IFS(T2359=0,"No Late Payments",
T2359&lt;=2,"Low",
T2359&lt;=4,"Moderate",
TRUE,"High"
)</f>
        <v>Low</v>
      </c>
      <c r="AC2359" s="10" t="str" cm="1">
        <f t="array" ref="AC2359">_xlfn.IFS(
H2359&lt;40000000,"Low",
H2359&lt;60000000,"Medium",
H2359&lt;100000000,"High",
TRUE,"Very High"
)</f>
        <v>High</v>
      </c>
    </row>
    <row r="2360" spans="1:29">
      <c r="A2360" s="18" t="s">
        <v>2392</v>
      </c>
      <c r="B2360" s="19">
        <v>42</v>
      </c>
      <c r="C2360" s="19" t="s">
        <v>22</v>
      </c>
      <c r="D2360" s="19" t="s">
        <v>23</v>
      </c>
      <c r="E2360" s="19" t="s">
        <v>24</v>
      </c>
      <c r="F2360" s="19" t="s">
        <v>28</v>
      </c>
      <c r="G2360" s="20">
        <v>19800000</v>
      </c>
      <c r="H2360" s="20">
        <v>106000000</v>
      </c>
      <c r="I2360" s="19">
        <v>164</v>
      </c>
      <c r="J2360" s="19">
        <v>0</v>
      </c>
      <c r="K2360" s="19">
        <v>0</v>
      </c>
      <c r="L2360" s="19">
        <v>0</v>
      </c>
      <c r="M2360" s="20">
        <v>47530000</v>
      </c>
      <c r="N2360" s="20">
        <v>66800000</v>
      </c>
      <c r="O2360" s="20">
        <v>55090000</v>
      </c>
      <c r="P2360" s="20">
        <v>7950000</v>
      </c>
      <c r="Q2360" s="20">
        <v>18780000</v>
      </c>
      <c r="R2360" s="20">
        <v>26420000</v>
      </c>
      <c r="S2360" s="20">
        <v>1910000</v>
      </c>
      <c r="T2360" s="19">
        <v>0</v>
      </c>
      <c r="U2360" s="19">
        <v>0</v>
      </c>
      <c r="V2360" s="2" t="str" cm="1">
        <f t="array" ref="V2360">_xlfn.IFS(B2360&lt;30,"21-29",
B2360&lt;40,"30-39",
B2360&lt;50,"40-49",
B2360&lt;60,"50-59",
TRUE,"60+"
)</f>
        <v>40-49</v>
      </c>
      <c r="W2360" s="24">
        <f t="shared" si="108"/>
        <v>56473333.333333336</v>
      </c>
      <c r="X2360" s="24">
        <f t="shared" si="109"/>
        <v>17716666.666666668</v>
      </c>
      <c r="Y2360" s="25">
        <f t="shared" si="110"/>
        <v>0.53276729559748426</v>
      </c>
      <c r="Z2360" s="2" t="str" cm="1">
        <f t="array" ref="Z2360">_xlfn.IFS(Y2360&lt;=25%,"Low",
Y2360&lt;=50%,"Moderate",
Y2360&lt;=75%,"High",
Y2360&lt;=100%,"Very High",
TRUE,"Over Limit"
)</f>
        <v>High</v>
      </c>
      <c r="AA2360" s="2" cm="1">
        <f t="array" ref="AA2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0" s="2" t="str" cm="1">
        <f t="array" ref="AB2360">_xlfn.IFS(T2360=0,"No Late Payments",
T2360&lt;=2,"Low",
T2360&lt;=4,"Moderate",
TRUE,"High"
)</f>
        <v>No Late Payments</v>
      </c>
      <c r="AC2360" s="10" t="str" cm="1">
        <f t="array" ref="AC2360">_xlfn.IFS(
H2360&lt;40000000,"Low",
H2360&lt;60000000,"Medium",
H2360&lt;100000000,"High",
TRUE,"Very High"
)</f>
        <v>Very High</v>
      </c>
    </row>
    <row r="2361" spans="1:29">
      <c r="A2361" s="21" t="s">
        <v>2393</v>
      </c>
      <c r="B2361" s="22">
        <v>21</v>
      </c>
      <c r="C2361" s="22" t="s">
        <v>22</v>
      </c>
      <c r="D2361" s="22" t="s">
        <v>23</v>
      </c>
      <c r="E2361" s="22" t="s">
        <v>38</v>
      </c>
      <c r="F2361" s="22" t="s">
        <v>41</v>
      </c>
      <c r="G2361" s="23">
        <v>13300000</v>
      </c>
      <c r="H2361" s="23">
        <v>53000000</v>
      </c>
      <c r="I2361" s="22">
        <v>4</v>
      </c>
      <c r="J2361" s="22">
        <v>0</v>
      </c>
      <c r="K2361" s="22">
        <v>0</v>
      </c>
      <c r="L2361" s="22">
        <v>0</v>
      </c>
      <c r="M2361" s="23">
        <v>130000</v>
      </c>
      <c r="N2361" s="23">
        <v>620000</v>
      </c>
      <c r="O2361" s="23">
        <v>4550000</v>
      </c>
      <c r="P2361" s="23">
        <v>130000</v>
      </c>
      <c r="Q2361" s="23">
        <v>610000</v>
      </c>
      <c r="R2361" s="23">
        <v>2820000</v>
      </c>
      <c r="S2361" s="23">
        <v>50000</v>
      </c>
      <c r="T2361" s="22">
        <v>0</v>
      </c>
      <c r="U2361" s="22">
        <v>0</v>
      </c>
      <c r="V2361" s="2" t="str" cm="1">
        <f t="array" ref="V2361">_xlfn.IFS(B2361&lt;30,"21-29",
B2361&lt;40,"30-39",
B2361&lt;50,"40-49",
B2361&lt;60,"50-59",
TRUE,"60+"
)</f>
        <v>21-29</v>
      </c>
      <c r="W2361" s="24">
        <f t="shared" si="108"/>
        <v>1766666.6666666667</v>
      </c>
      <c r="X2361" s="24">
        <f t="shared" si="109"/>
        <v>1186666.6666666667</v>
      </c>
      <c r="Y2361" s="25">
        <f t="shared" si="110"/>
        <v>3.3333333333333333E-2</v>
      </c>
      <c r="Z2361" s="2" t="str" cm="1">
        <f t="array" ref="Z2361">_xlfn.IFS(Y2361&lt;=25%,"Low",
Y2361&lt;=50%,"Moderate",
Y2361&lt;=75%,"High",
Y2361&lt;=100%,"Very High",
TRUE,"Over Limit"
)</f>
        <v>Low</v>
      </c>
      <c r="AA2361" s="2" cm="1">
        <f t="array" ref="AA2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1" s="2" t="str" cm="1">
        <f t="array" ref="AB2361">_xlfn.IFS(T2361=0,"No Late Payments",
T2361&lt;=2,"Low",
T2361&lt;=4,"Moderate",
TRUE,"High"
)</f>
        <v>No Late Payments</v>
      </c>
      <c r="AC2361" s="10" t="str" cm="1">
        <f t="array" ref="AC2361">_xlfn.IFS(
H2361&lt;40000000,"Low",
H2361&lt;60000000,"Medium",
H2361&lt;100000000,"High",
TRUE,"Very High"
)</f>
        <v>Medium</v>
      </c>
    </row>
    <row r="2362" spans="1:29">
      <c r="A2362" s="18" t="s">
        <v>2394</v>
      </c>
      <c r="B2362" s="19">
        <v>44</v>
      </c>
      <c r="C2362" s="19" t="s">
        <v>22</v>
      </c>
      <c r="D2362" s="19" t="s">
        <v>23</v>
      </c>
      <c r="E2362" s="19" t="s">
        <v>24</v>
      </c>
      <c r="F2362" s="19" t="s">
        <v>48</v>
      </c>
      <c r="G2362" s="20">
        <v>17800000</v>
      </c>
      <c r="H2362" s="20">
        <v>58000000</v>
      </c>
      <c r="I2362" s="19">
        <v>135</v>
      </c>
      <c r="J2362" s="19">
        <v>0</v>
      </c>
      <c r="K2362" s="19">
        <v>2</v>
      </c>
      <c r="L2362" s="19">
        <v>0</v>
      </c>
      <c r="M2362" s="20">
        <v>0</v>
      </c>
      <c r="N2362" s="20">
        <v>4990000</v>
      </c>
      <c r="O2362" s="20">
        <v>15050000</v>
      </c>
      <c r="P2362" s="20">
        <v>0</v>
      </c>
      <c r="Q2362" s="20">
        <v>800000</v>
      </c>
      <c r="R2362" s="20">
        <v>3860000</v>
      </c>
      <c r="S2362" s="20">
        <v>1650000</v>
      </c>
      <c r="T2362" s="19">
        <v>1</v>
      </c>
      <c r="U2362" s="19">
        <v>0</v>
      </c>
      <c r="V2362" s="2" t="str" cm="1">
        <f t="array" ref="V2362">_xlfn.IFS(B2362&lt;30,"21-29",
B2362&lt;40,"30-39",
B2362&lt;50,"40-49",
B2362&lt;60,"50-59",
TRUE,"60+"
)</f>
        <v>40-49</v>
      </c>
      <c r="W2362" s="24">
        <f t="shared" si="108"/>
        <v>6680000</v>
      </c>
      <c r="X2362" s="24">
        <f t="shared" si="109"/>
        <v>1553333.3333333333</v>
      </c>
      <c r="Y2362" s="25">
        <f t="shared" si="110"/>
        <v>0.11517241379310345</v>
      </c>
      <c r="Z2362" s="2" t="str" cm="1">
        <f t="array" ref="Z2362">_xlfn.IFS(Y2362&lt;=25%,"Low",
Y2362&lt;=50%,"Moderate",
Y2362&lt;=75%,"High",
Y2362&lt;=100%,"Very High",
TRUE,"Over Limit"
)</f>
        <v>Low</v>
      </c>
      <c r="AA2362" s="2" cm="1">
        <f t="array" ref="AA2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2" s="2" t="str" cm="1">
        <f t="array" ref="AB2362">_xlfn.IFS(T2362=0,"No Late Payments",
T2362&lt;=2,"Low",
T2362&lt;=4,"Moderate",
TRUE,"High"
)</f>
        <v>Low</v>
      </c>
      <c r="AC2362" s="10" t="str" cm="1">
        <f t="array" ref="AC2362">_xlfn.IFS(
H2362&lt;40000000,"Low",
H2362&lt;60000000,"Medium",
H2362&lt;100000000,"High",
TRUE,"Very High"
)</f>
        <v>Medium</v>
      </c>
    </row>
    <row r="2363" spans="1:29">
      <c r="A2363" s="21" t="s">
        <v>2395</v>
      </c>
      <c r="B2363" s="22">
        <v>32</v>
      </c>
      <c r="C2363" s="22" t="s">
        <v>34</v>
      </c>
      <c r="D2363" s="22" t="s">
        <v>30</v>
      </c>
      <c r="E2363" s="22" t="s">
        <v>24</v>
      </c>
      <c r="F2363" s="22" t="s">
        <v>48</v>
      </c>
      <c r="G2363" s="23">
        <v>7800000</v>
      </c>
      <c r="H2363" s="23">
        <v>28000000</v>
      </c>
      <c r="I2363" s="22">
        <v>62</v>
      </c>
      <c r="J2363" s="22">
        <v>2</v>
      </c>
      <c r="K2363" s="22">
        <v>3</v>
      </c>
      <c r="L2363" s="22">
        <v>3</v>
      </c>
      <c r="M2363" s="23">
        <v>3640000</v>
      </c>
      <c r="N2363" s="23">
        <v>1840000</v>
      </c>
      <c r="O2363" s="23">
        <v>6460000</v>
      </c>
      <c r="P2363" s="23">
        <v>910000</v>
      </c>
      <c r="Q2363" s="23">
        <v>320000</v>
      </c>
      <c r="R2363" s="23">
        <v>320000</v>
      </c>
      <c r="S2363" s="23">
        <v>4530000</v>
      </c>
      <c r="T2363" s="22">
        <v>3</v>
      </c>
      <c r="U2363" s="22">
        <v>1</v>
      </c>
      <c r="V2363" s="2" t="str" cm="1">
        <f t="array" ref="V2363">_xlfn.IFS(B2363&lt;30,"21-29",
B2363&lt;40,"30-39",
B2363&lt;50,"40-49",
B2363&lt;60,"50-59",
TRUE,"60+"
)</f>
        <v>30-39</v>
      </c>
      <c r="W2363" s="24">
        <f t="shared" si="108"/>
        <v>3980000</v>
      </c>
      <c r="X2363" s="24">
        <f t="shared" si="109"/>
        <v>516666.66666666669</v>
      </c>
      <c r="Y2363" s="25">
        <f t="shared" si="110"/>
        <v>0.14214285714285715</v>
      </c>
      <c r="Z2363" s="2" t="str" cm="1">
        <f t="array" ref="Z2363">_xlfn.IFS(Y2363&lt;=25%,"Low",
Y2363&lt;=50%,"Moderate",
Y2363&lt;=75%,"High",
Y2363&lt;=100%,"Very High",
TRUE,"Over Limit"
)</f>
        <v>Low</v>
      </c>
      <c r="AA2363" s="2" cm="1">
        <f t="array" ref="AA2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3" s="2" t="str" cm="1">
        <f t="array" ref="AB2363">_xlfn.IFS(T2363=0,"No Late Payments",
T2363&lt;=2,"Low",
T2363&lt;=4,"Moderate",
TRUE,"High"
)</f>
        <v>Moderate</v>
      </c>
      <c r="AC2363" s="10" t="str" cm="1">
        <f t="array" ref="AC2363">_xlfn.IFS(
H2363&lt;40000000,"Low",
H2363&lt;60000000,"Medium",
H2363&lt;100000000,"High",
TRUE,"Very High"
)</f>
        <v>Low</v>
      </c>
    </row>
    <row r="2364" spans="1:29">
      <c r="A2364" s="18" t="s">
        <v>2396</v>
      </c>
      <c r="B2364" s="19">
        <v>31</v>
      </c>
      <c r="C2364" s="19" t="s">
        <v>34</v>
      </c>
      <c r="D2364" s="19" t="s">
        <v>30</v>
      </c>
      <c r="E2364" s="19" t="s">
        <v>38</v>
      </c>
      <c r="F2364" s="19" t="s">
        <v>48</v>
      </c>
      <c r="G2364" s="20">
        <v>9600000</v>
      </c>
      <c r="H2364" s="20">
        <v>50000000</v>
      </c>
      <c r="I2364" s="19">
        <v>82</v>
      </c>
      <c r="J2364" s="19">
        <v>0</v>
      </c>
      <c r="K2364" s="19">
        <v>0</v>
      </c>
      <c r="L2364" s="19">
        <v>0</v>
      </c>
      <c r="M2364" s="20">
        <v>15450000</v>
      </c>
      <c r="N2364" s="20">
        <v>9260000</v>
      </c>
      <c r="O2364" s="20">
        <v>15200000</v>
      </c>
      <c r="P2364" s="20">
        <v>4490000</v>
      </c>
      <c r="Q2364" s="20">
        <v>3650000</v>
      </c>
      <c r="R2364" s="20">
        <v>5040000</v>
      </c>
      <c r="S2364" s="20">
        <v>1110000</v>
      </c>
      <c r="T2364" s="19">
        <v>1</v>
      </c>
      <c r="U2364" s="19">
        <v>0</v>
      </c>
      <c r="V2364" s="2" t="str" cm="1">
        <f t="array" ref="V2364">_xlfn.IFS(B2364&lt;30,"21-29",
B2364&lt;40,"30-39",
B2364&lt;50,"40-49",
B2364&lt;60,"50-59",
TRUE,"60+"
)</f>
        <v>30-39</v>
      </c>
      <c r="W2364" s="24">
        <f t="shared" si="108"/>
        <v>13303333.333333334</v>
      </c>
      <c r="X2364" s="24">
        <f t="shared" si="109"/>
        <v>4393333.333333333</v>
      </c>
      <c r="Y2364" s="25">
        <f t="shared" si="110"/>
        <v>0.26606666666666667</v>
      </c>
      <c r="Z2364" s="2" t="str" cm="1">
        <f t="array" ref="Z2364">_xlfn.IFS(Y2364&lt;=25%,"Low",
Y2364&lt;=50%,"Moderate",
Y2364&lt;=75%,"High",
Y2364&lt;=100%,"Very High",
TRUE,"Over Limit"
)</f>
        <v>Moderate</v>
      </c>
      <c r="AA2364" s="2" cm="1">
        <f t="array" ref="AA2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4" s="2" t="str" cm="1">
        <f t="array" ref="AB2364">_xlfn.IFS(T2364=0,"No Late Payments",
T2364&lt;=2,"Low",
T2364&lt;=4,"Moderate",
TRUE,"High"
)</f>
        <v>Low</v>
      </c>
      <c r="AC2364" s="10" t="str" cm="1">
        <f t="array" ref="AC2364">_xlfn.IFS(
H2364&lt;40000000,"Low",
H2364&lt;60000000,"Medium",
H2364&lt;100000000,"High",
TRUE,"Very High"
)</f>
        <v>Medium</v>
      </c>
    </row>
    <row r="2365" spans="1:29">
      <c r="A2365" s="21" t="s">
        <v>2397</v>
      </c>
      <c r="B2365" s="22">
        <v>39</v>
      </c>
      <c r="C2365" s="22" t="s">
        <v>34</v>
      </c>
      <c r="D2365" s="22" t="s">
        <v>23</v>
      </c>
      <c r="E2365" s="22" t="s">
        <v>24</v>
      </c>
      <c r="F2365" s="22" t="s">
        <v>25</v>
      </c>
      <c r="G2365" s="23">
        <v>8800000</v>
      </c>
      <c r="H2365" s="23">
        <v>35000000</v>
      </c>
      <c r="I2365" s="22">
        <v>137</v>
      </c>
      <c r="J2365" s="22">
        <v>0</v>
      </c>
      <c r="K2365" s="22">
        <v>1</v>
      </c>
      <c r="L2365" s="22">
        <v>3</v>
      </c>
      <c r="M2365" s="23">
        <v>18370000</v>
      </c>
      <c r="N2365" s="23">
        <v>17770000</v>
      </c>
      <c r="O2365" s="23">
        <v>19180000</v>
      </c>
      <c r="P2365" s="23">
        <v>2780000</v>
      </c>
      <c r="Q2365" s="23">
        <v>4250000</v>
      </c>
      <c r="R2365" s="23">
        <v>930000</v>
      </c>
      <c r="S2365" s="23">
        <v>2170000</v>
      </c>
      <c r="T2365" s="22">
        <v>2</v>
      </c>
      <c r="U2365" s="22">
        <v>1</v>
      </c>
      <c r="V2365" s="2" t="str" cm="1">
        <f t="array" ref="V2365">_xlfn.IFS(B2365&lt;30,"21-29",
B2365&lt;40,"30-39",
B2365&lt;50,"40-49",
B2365&lt;60,"50-59",
TRUE,"60+"
)</f>
        <v>30-39</v>
      </c>
      <c r="W2365" s="24">
        <f t="shared" si="108"/>
        <v>18440000</v>
      </c>
      <c r="X2365" s="24">
        <f t="shared" si="109"/>
        <v>2653333.3333333335</v>
      </c>
      <c r="Y2365" s="25">
        <f t="shared" si="110"/>
        <v>0.5268571428571428</v>
      </c>
      <c r="Z2365" s="2" t="str" cm="1">
        <f t="array" ref="Z2365">_xlfn.IFS(Y2365&lt;=25%,"Low",
Y2365&lt;=50%,"Moderate",
Y2365&lt;=75%,"High",
Y2365&lt;=100%,"Very High",
TRUE,"Over Limit"
)</f>
        <v>High</v>
      </c>
      <c r="AA2365" s="2" cm="1">
        <f t="array" ref="AA2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5" s="2" t="str" cm="1">
        <f t="array" ref="AB2365">_xlfn.IFS(T2365=0,"No Late Payments",
T2365&lt;=2,"Low",
T2365&lt;=4,"Moderate",
TRUE,"High"
)</f>
        <v>Low</v>
      </c>
      <c r="AC2365" s="10" t="str" cm="1">
        <f t="array" ref="AC2365">_xlfn.IFS(
H2365&lt;40000000,"Low",
H2365&lt;60000000,"Medium",
H2365&lt;100000000,"High",
TRUE,"Very High"
)</f>
        <v>Low</v>
      </c>
    </row>
    <row r="2366" spans="1:29">
      <c r="A2366" s="18" t="s">
        <v>2398</v>
      </c>
      <c r="B2366" s="19">
        <v>48</v>
      </c>
      <c r="C2366" s="19" t="s">
        <v>34</v>
      </c>
      <c r="D2366" s="19" t="s">
        <v>30</v>
      </c>
      <c r="E2366" s="19" t="s">
        <v>38</v>
      </c>
      <c r="F2366" s="19" t="s">
        <v>48</v>
      </c>
      <c r="G2366" s="20">
        <v>6400000</v>
      </c>
      <c r="H2366" s="20">
        <v>32000000</v>
      </c>
      <c r="I2366" s="19">
        <v>120</v>
      </c>
      <c r="J2366" s="19">
        <v>0</v>
      </c>
      <c r="K2366" s="19">
        <v>0</v>
      </c>
      <c r="L2366" s="19">
        <v>0</v>
      </c>
      <c r="M2366" s="20">
        <v>7630000</v>
      </c>
      <c r="N2366" s="20">
        <v>8650000</v>
      </c>
      <c r="O2366" s="20">
        <v>10270000</v>
      </c>
      <c r="P2366" s="20">
        <v>3330000</v>
      </c>
      <c r="Q2366" s="20">
        <v>3100000</v>
      </c>
      <c r="R2366" s="20">
        <v>4660000</v>
      </c>
      <c r="S2366" s="20">
        <v>3600000</v>
      </c>
      <c r="T2366" s="19">
        <v>0</v>
      </c>
      <c r="U2366" s="19">
        <v>0</v>
      </c>
      <c r="V2366" s="2" t="str" cm="1">
        <f t="array" ref="V2366">_xlfn.IFS(B2366&lt;30,"21-29",
B2366&lt;40,"30-39",
B2366&lt;50,"40-49",
B2366&lt;60,"50-59",
TRUE,"60+"
)</f>
        <v>40-49</v>
      </c>
      <c r="W2366" s="24">
        <f t="shared" si="108"/>
        <v>8850000</v>
      </c>
      <c r="X2366" s="24">
        <f t="shared" si="109"/>
        <v>3696666.6666666665</v>
      </c>
      <c r="Y2366" s="25">
        <f t="shared" si="110"/>
        <v>0.27656249999999999</v>
      </c>
      <c r="Z2366" s="2" t="str" cm="1">
        <f t="array" ref="Z2366">_xlfn.IFS(Y2366&lt;=25%,"Low",
Y2366&lt;=50%,"Moderate",
Y2366&lt;=75%,"High",
Y2366&lt;=100%,"Very High",
TRUE,"Over Limit"
)</f>
        <v>Moderate</v>
      </c>
      <c r="AA2366" s="2" cm="1">
        <f t="array" ref="AA2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6" s="2" t="str" cm="1">
        <f t="array" ref="AB2366">_xlfn.IFS(T2366=0,"No Late Payments",
T2366&lt;=2,"Low",
T2366&lt;=4,"Moderate",
TRUE,"High"
)</f>
        <v>No Late Payments</v>
      </c>
      <c r="AC2366" s="10" t="str" cm="1">
        <f t="array" ref="AC2366">_xlfn.IFS(
H2366&lt;40000000,"Low",
H2366&lt;60000000,"Medium",
H2366&lt;100000000,"High",
TRUE,"Very High"
)</f>
        <v>Low</v>
      </c>
    </row>
    <row r="2367" spans="1:29">
      <c r="A2367" s="21" t="s">
        <v>2399</v>
      </c>
      <c r="B2367" s="22">
        <v>37</v>
      </c>
      <c r="C2367" s="22" t="s">
        <v>22</v>
      </c>
      <c r="D2367" s="22" t="s">
        <v>46</v>
      </c>
      <c r="E2367" s="22" t="s">
        <v>24</v>
      </c>
      <c r="F2367" s="22" t="s">
        <v>25</v>
      </c>
      <c r="G2367" s="23">
        <v>12300000</v>
      </c>
      <c r="H2367" s="23">
        <v>56000000</v>
      </c>
      <c r="I2367" s="22">
        <v>134</v>
      </c>
      <c r="J2367" s="22">
        <v>0</v>
      </c>
      <c r="K2367" s="22">
        <v>0</v>
      </c>
      <c r="L2367" s="22">
        <v>0</v>
      </c>
      <c r="M2367" s="23">
        <v>35360000</v>
      </c>
      <c r="N2367" s="23">
        <v>32920000</v>
      </c>
      <c r="O2367" s="23">
        <v>25280000</v>
      </c>
      <c r="P2367" s="23">
        <v>11980000</v>
      </c>
      <c r="Q2367" s="23">
        <v>20540000</v>
      </c>
      <c r="R2367" s="23">
        <v>9840000</v>
      </c>
      <c r="S2367" s="23">
        <v>1900000</v>
      </c>
      <c r="T2367" s="22">
        <v>0</v>
      </c>
      <c r="U2367" s="22">
        <v>0</v>
      </c>
      <c r="V2367" s="2" t="str" cm="1">
        <f t="array" ref="V2367">_xlfn.IFS(B2367&lt;30,"21-29",
B2367&lt;40,"30-39",
B2367&lt;50,"40-49",
B2367&lt;60,"50-59",
TRUE,"60+"
)</f>
        <v>30-39</v>
      </c>
      <c r="W2367" s="24">
        <f t="shared" si="108"/>
        <v>31186666.666666668</v>
      </c>
      <c r="X2367" s="24">
        <f t="shared" si="109"/>
        <v>14120000</v>
      </c>
      <c r="Y2367" s="25">
        <f t="shared" si="110"/>
        <v>0.5569047619047619</v>
      </c>
      <c r="Z2367" s="2" t="str" cm="1">
        <f t="array" ref="Z2367">_xlfn.IFS(Y2367&lt;=25%,"Low",
Y2367&lt;=50%,"Moderate",
Y2367&lt;=75%,"High",
Y2367&lt;=100%,"Very High",
TRUE,"Over Limit"
)</f>
        <v>High</v>
      </c>
      <c r="AA2367" s="2" cm="1">
        <f t="array" ref="AA2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7" s="2" t="str" cm="1">
        <f t="array" ref="AB2367">_xlfn.IFS(T2367=0,"No Late Payments",
T2367&lt;=2,"Low",
T2367&lt;=4,"Moderate",
TRUE,"High"
)</f>
        <v>No Late Payments</v>
      </c>
      <c r="AC2367" s="10" t="str" cm="1">
        <f t="array" ref="AC2367">_xlfn.IFS(
H2367&lt;40000000,"Low",
H2367&lt;60000000,"Medium",
H2367&lt;100000000,"High",
TRUE,"Very High"
)</f>
        <v>Medium</v>
      </c>
    </row>
    <row r="2368" spans="1:29">
      <c r="A2368" s="18" t="s">
        <v>2400</v>
      </c>
      <c r="B2368" s="19">
        <v>31</v>
      </c>
      <c r="C2368" s="19" t="s">
        <v>22</v>
      </c>
      <c r="D2368" s="19" t="s">
        <v>27</v>
      </c>
      <c r="E2368" s="19" t="s">
        <v>31</v>
      </c>
      <c r="F2368" s="19" t="s">
        <v>28</v>
      </c>
      <c r="G2368" s="20">
        <v>15100000</v>
      </c>
      <c r="H2368" s="20">
        <v>47000000</v>
      </c>
      <c r="I2368" s="19">
        <v>65</v>
      </c>
      <c r="J2368" s="19">
        <v>0</v>
      </c>
      <c r="K2368" s="19">
        <v>0</v>
      </c>
      <c r="L2368" s="19">
        <v>0</v>
      </c>
      <c r="M2368" s="20">
        <v>26640000</v>
      </c>
      <c r="N2368" s="20">
        <v>23910000</v>
      </c>
      <c r="O2368" s="20">
        <v>26880000</v>
      </c>
      <c r="P2368" s="20">
        <v>9400000</v>
      </c>
      <c r="Q2368" s="20">
        <v>10630000</v>
      </c>
      <c r="R2368" s="20">
        <v>11760000</v>
      </c>
      <c r="S2368" s="20">
        <v>2450000</v>
      </c>
      <c r="T2368" s="19">
        <v>0</v>
      </c>
      <c r="U2368" s="19">
        <v>0</v>
      </c>
      <c r="V2368" s="2" t="str" cm="1">
        <f t="array" ref="V2368">_xlfn.IFS(B2368&lt;30,"21-29",
B2368&lt;40,"30-39",
B2368&lt;50,"40-49",
B2368&lt;60,"50-59",
TRUE,"60+"
)</f>
        <v>30-39</v>
      </c>
      <c r="W2368" s="24">
        <f t="shared" si="108"/>
        <v>25810000</v>
      </c>
      <c r="X2368" s="24">
        <f t="shared" si="109"/>
        <v>10596666.666666666</v>
      </c>
      <c r="Y2368" s="25">
        <f t="shared" si="110"/>
        <v>0.54914893617021276</v>
      </c>
      <c r="Z2368" s="2" t="str" cm="1">
        <f t="array" ref="Z2368">_xlfn.IFS(Y2368&lt;=25%,"Low",
Y2368&lt;=50%,"Moderate",
Y2368&lt;=75%,"High",
Y2368&lt;=100%,"Very High",
TRUE,"Over Limit"
)</f>
        <v>High</v>
      </c>
      <c r="AA2368" s="2" cm="1">
        <f t="array" ref="AA2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8" s="2" t="str" cm="1">
        <f t="array" ref="AB2368">_xlfn.IFS(T2368=0,"No Late Payments",
T2368&lt;=2,"Low",
T2368&lt;=4,"Moderate",
TRUE,"High"
)</f>
        <v>No Late Payments</v>
      </c>
      <c r="AC2368" s="10" t="str" cm="1">
        <f t="array" ref="AC2368">_xlfn.IFS(
H2368&lt;40000000,"Low",
H2368&lt;60000000,"Medium",
H2368&lt;100000000,"High",
TRUE,"Very High"
)</f>
        <v>Medium</v>
      </c>
    </row>
    <row r="2369" spans="1:29">
      <c r="A2369" s="21" t="s">
        <v>2401</v>
      </c>
      <c r="B2369" s="22">
        <v>46</v>
      </c>
      <c r="C2369" s="22" t="s">
        <v>22</v>
      </c>
      <c r="D2369" s="22" t="s">
        <v>27</v>
      </c>
      <c r="E2369" s="22" t="s">
        <v>24</v>
      </c>
      <c r="F2369" s="22" t="s">
        <v>41</v>
      </c>
      <c r="G2369" s="23">
        <v>12100000</v>
      </c>
      <c r="H2369" s="23">
        <v>67000000</v>
      </c>
      <c r="I2369" s="22">
        <v>159</v>
      </c>
      <c r="J2369" s="22">
        <v>0</v>
      </c>
      <c r="K2369" s="22">
        <v>0</v>
      </c>
      <c r="L2369" s="22">
        <v>0</v>
      </c>
      <c r="M2369" s="23">
        <v>300000</v>
      </c>
      <c r="N2369" s="23">
        <v>8490000</v>
      </c>
      <c r="O2369" s="23">
        <v>15730000</v>
      </c>
      <c r="P2369" s="23">
        <v>300000</v>
      </c>
      <c r="Q2369" s="23">
        <v>8460000</v>
      </c>
      <c r="R2369" s="23">
        <v>13770000</v>
      </c>
      <c r="S2369" s="23">
        <v>750000</v>
      </c>
      <c r="T2369" s="22">
        <v>0</v>
      </c>
      <c r="U2369" s="22">
        <v>0</v>
      </c>
      <c r="V2369" s="2" t="str" cm="1">
        <f t="array" ref="V2369">_xlfn.IFS(B2369&lt;30,"21-29",
B2369&lt;40,"30-39",
B2369&lt;50,"40-49",
B2369&lt;60,"50-59",
TRUE,"60+"
)</f>
        <v>40-49</v>
      </c>
      <c r="W2369" s="24">
        <f t="shared" si="108"/>
        <v>8173333.333333333</v>
      </c>
      <c r="X2369" s="24">
        <f t="shared" si="109"/>
        <v>7510000</v>
      </c>
      <c r="Y2369" s="25">
        <f t="shared" si="110"/>
        <v>0.12199004975124378</v>
      </c>
      <c r="Z2369" s="2" t="str" cm="1">
        <f t="array" ref="Z2369">_xlfn.IFS(Y2369&lt;=25%,"Low",
Y2369&lt;=50%,"Moderate",
Y2369&lt;=75%,"High",
Y2369&lt;=100%,"Very High",
TRUE,"Over Limit"
)</f>
        <v>Low</v>
      </c>
      <c r="AA2369" s="2" cm="1">
        <f t="array" ref="AA2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9" s="2" t="str" cm="1">
        <f t="array" ref="AB2369">_xlfn.IFS(T2369=0,"No Late Payments",
T2369&lt;=2,"Low",
T2369&lt;=4,"Moderate",
TRUE,"High"
)</f>
        <v>No Late Payments</v>
      </c>
      <c r="AC2369" s="10" t="str" cm="1">
        <f t="array" ref="AC2369">_xlfn.IFS(
H2369&lt;40000000,"Low",
H2369&lt;60000000,"Medium",
H2369&lt;100000000,"High",
TRUE,"Very High"
)</f>
        <v>High</v>
      </c>
    </row>
    <row r="2370" spans="1:29">
      <c r="A2370" s="18" t="s">
        <v>2402</v>
      </c>
      <c r="B2370" s="19">
        <v>33</v>
      </c>
      <c r="C2370" s="19" t="s">
        <v>22</v>
      </c>
      <c r="D2370" s="19" t="s">
        <v>46</v>
      </c>
      <c r="E2370" s="19" t="s">
        <v>24</v>
      </c>
      <c r="F2370" s="19" t="s">
        <v>28</v>
      </c>
      <c r="G2370" s="20">
        <v>11100000</v>
      </c>
      <c r="H2370" s="20">
        <v>61000000</v>
      </c>
      <c r="I2370" s="19">
        <v>76</v>
      </c>
      <c r="J2370" s="19">
        <v>0</v>
      </c>
      <c r="K2370" s="19">
        <v>0</v>
      </c>
      <c r="L2370" s="19">
        <v>0</v>
      </c>
      <c r="M2370" s="20">
        <v>10760000</v>
      </c>
      <c r="N2370" s="20">
        <v>9020000</v>
      </c>
      <c r="O2370" s="20">
        <v>8190000</v>
      </c>
      <c r="P2370" s="20">
        <v>2730000</v>
      </c>
      <c r="Q2370" s="20">
        <v>4890000</v>
      </c>
      <c r="R2370" s="20">
        <v>2320000</v>
      </c>
      <c r="S2370" s="20">
        <v>1590000</v>
      </c>
      <c r="T2370" s="19">
        <v>0</v>
      </c>
      <c r="U2370" s="19">
        <v>0</v>
      </c>
      <c r="V2370" s="2" t="str" cm="1">
        <f t="array" ref="V2370">_xlfn.IFS(B2370&lt;30,"21-29",
B2370&lt;40,"30-39",
B2370&lt;50,"40-49",
B2370&lt;60,"50-59",
TRUE,"60+"
)</f>
        <v>30-39</v>
      </c>
      <c r="W2370" s="24">
        <f t="shared" ref="W2370:W2433" si="111">AVERAGE(M2370,N2370,O2370)</f>
        <v>9323333.333333334</v>
      </c>
      <c r="X2370" s="24">
        <f t="shared" ref="X2370:X2433" si="112">AVERAGE(P2370,Q2370,R2370)</f>
        <v>3313333.3333333335</v>
      </c>
      <c r="Y2370" s="25">
        <f t="shared" si="110"/>
        <v>0.15284153005464482</v>
      </c>
      <c r="Z2370" s="2" t="str" cm="1">
        <f t="array" ref="Z2370">_xlfn.IFS(Y2370&lt;=25%,"Low",
Y2370&lt;=50%,"Moderate",
Y2370&lt;=75%,"High",
Y2370&lt;=100%,"Very High",
TRUE,"Over Limit"
)</f>
        <v>Low</v>
      </c>
      <c r="AA2370" s="2" cm="1">
        <f t="array" ref="AA2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0" s="2" t="str" cm="1">
        <f t="array" ref="AB2370">_xlfn.IFS(T2370=0,"No Late Payments",
T2370&lt;=2,"Low",
T2370&lt;=4,"Moderate",
TRUE,"High"
)</f>
        <v>No Late Payments</v>
      </c>
      <c r="AC2370" s="10" t="str" cm="1">
        <f t="array" ref="AC2370">_xlfn.IFS(
H2370&lt;40000000,"Low",
H2370&lt;60000000,"Medium",
H2370&lt;100000000,"High",
TRUE,"Very High"
)</f>
        <v>High</v>
      </c>
    </row>
    <row r="2371" spans="1:29">
      <c r="A2371" s="21" t="s">
        <v>2403</v>
      </c>
      <c r="B2371" s="22">
        <v>37</v>
      </c>
      <c r="C2371" s="22" t="s">
        <v>34</v>
      </c>
      <c r="D2371" s="22" t="s">
        <v>23</v>
      </c>
      <c r="E2371" s="22" t="s">
        <v>24</v>
      </c>
      <c r="F2371" s="22" t="s">
        <v>28</v>
      </c>
      <c r="G2371" s="23">
        <v>9900000</v>
      </c>
      <c r="H2371" s="23">
        <v>41000000</v>
      </c>
      <c r="I2371" s="22">
        <v>85</v>
      </c>
      <c r="J2371" s="22">
        <v>0</v>
      </c>
      <c r="K2371" s="22">
        <v>0</v>
      </c>
      <c r="L2371" s="22">
        <v>0</v>
      </c>
      <c r="M2371" s="23">
        <v>19760000</v>
      </c>
      <c r="N2371" s="23">
        <v>16440000</v>
      </c>
      <c r="O2371" s="23">
        <v>16420000</v>
      </c>
      <c r="P2371" s="23">
        <v>18520000</v>
      </c>
      <c r="Q2371" s="23">
        <v>13280000</v>
      </c>
      <c r="R2371" s="23">
        <v>3570000</v>
      </c>
      <c r="S2371" s="23">
        <v>450000</v>
      </c>
      <c r="T2371" s="22">
        <v>0</v>
      </c>
      <c r="U2371" s="22">
        <v>0</v>
      </c>
      <c r="V2371" s="2" t="str" cm="1">
        <f t="array" ref="V2371">_xlfn.IFS(B2371&lt;30,"21-29",
B2371&lt;40,"30-39",
B2371&lt;50,"40-49",
B2371&lt;60,"50-59",
TRUE,"60+"
)</f>
        <v>30-39</v>
      </c>
      <c r="W2371" s="24">
        <f t="shared" si="111"/>
        <v>17540000</v>
      </c>
      <c r="X2371" s="24">
        <f t="shared" si="112"/>
        <v>11790000</v>
      </c>
      <c r="Y2371" s="25">
        <f t="shared" ref="Y2371:Y2434" si="113">IFERROR(W2371/H2371,0)</f>
        <v>0.42780487804878048</v>
      </c>
      <c r="Z2371" s="2" t="str" cm="1">
        <f t="array" ref="Z2371">_xlfn.IFS(Y2371&lt;=25%,"Low",
Y2371&lt;=50%,"Moderate",
Y2371&lt;=75%,"High",
Y2371&lt;=100%,"Very High",
TRUE,"Over Limit"
)</f>
        <v>Moderate</v>
      </c>
      <c r="AA2371" s="2" cm="1">
        <f t="array" ref="AA2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1" s="2" t="str" cm="1">
        <f t="array" ref="AB2371">_xlfn.IFS(T2371=0,"No Late Payments",
T2371&lt;=2,"Low",
T2371&lt;=4,"Moderate",
TRUE,"High"
)</f>
        <v>No Late Payments</v>
      </c>
      <c r="AC2371" s="10" t="str" cm="1">
        <f t="array" ref="AC2371">_xlfn.IFS(
H2371&lt;40000000,"Low",
H2371&lt;60000000,"Medium",
H2371&lt;100000000,"High",
TRUE,"Very High"
)</f>
        <v>Medium</v>
      </c>
    </row>
    <row r="2372" spans="1:29">
      <c r="A2372" s="18" t="s">
        <v>2404</v>
      </c>
      <c r="B2372" s="19">
        <v>25</v>
      </c>
      <c r="C2372" s="19" t="s">
        <v>34</v>
      </c>
      <c r="D2372" s="19" t="s">
        <v>23</v>
      </c>
      <c r="E2372" s="19" t="s">
        <v>38</v>
      </c>
      <c r="F2372" s="19" t="s">
        <v>48</v>
      </c>
      <c r="G2372" s="20">
        <v>11000000</v>
      </c>
      <c r="H2372" s="20">
        <v>38000000</v>
      </c>
      <c r="I2372" s="19">
        <v>45</v>
      </c>
      <c r="J2372" s="19">
        <v>0</v>
      </c>
      <c r="K2372" s="19">
        <v>0</v>
      </c>
      <c r="L2372" s="19">
        <v>0</v>
      </c>
      <c r="M2372" s="20">
        <v>8990000</v>
      </c>
      <c r="N2372" s="20">
        <v>8790000</v>
      </c>
      <c r="O2372" s="20">
        <v>10760000</v>
      </c>
      <c r="P2372" s="20">
        <v>4430000</v>
      </c>
      <c r="Q2372" s="20">
        <v>2920000</v>
      </c>
      <c r="R2372" s="20">
        <v>3620000</v>
      </c>
      <c r="S2372" s="20">
        <v>2230000</v>
      </c>
      <c r="T2372" s="19">
        <v>0</v>
      </c>
      <c r="U2372" s="19">
        <v>0</v>
      </c>
      <c r="V2372" s="2" t="str" cm="1">
        <f t="array" ref="V2372">_xlfn.IFS(B2372&lt;30,"21-29",
B2372&lt;40,"30-39",
B2372&lt;50,"40-49",
B2372&lt;60,"50-59",
TRUE,"60+"
)</f>
        <v>21-29</v>
      </c>
      <c r="W2372" s="24">
        <f t="shared" si="111"/>
        <v>9513333.333333334</v>
      </c>
      <c r="X2372" s="24">
        <f t="shared" si="112"/>
        <v>3656666.6666666665</v>
      </c>
      <c r="Y2372" s="25">
        <f t="shared" si="113"/>
        <v>0.25035087719298249</v>
      </c>
      <c r="Z2372" s="2" t="str" cm="1">
        <f t="array" ref="Z2372">_xlfn.IFS(Y2372&lt;=25%,"Low",
Y2372&lt;=50%,"Moderate",
Y2372&lt;=75%,"High",
Y2372&lt;=100%,"Very High",
TRUE,"Over Limit"
)</f>
        <v>Moderate</v>
      </c>
      <c r="AA2372" s="2" cm="1">
        <f t="array" ref="AA2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2" s="2" t="str" cm="1">
        <f t="array" ref="AB2372">_xlfn.IFS(T2372=0,"No Late Payments",
T2372&lt;=2,"Low",
T2372&lt;=4,"Moderate",
TRUE,"High"
)</f>
        <v>No Late Payments</v>
      </c>
      <c r="AC2372" s="10" t="str" cm="1">
        <f t="array" ref="AC2372">_xlfn.IFS(
H2372&lt;40000000,"Low",
H2372&lt;60000000,"Medium",
H2372&lt;100000000,"High",
TRUE,"Very High"
)</f>
        <v>Low</v>
      </c>
    </row>
    <row r="2373" spans="1:29">
      <c r="A2373" s="21" t="s">
        <v>2405</v>
      </c>
      <c r="B2373" s="22">
        <v>43</v>
      </c>
      <c r="C2373" s="22" t="s">
        <v>22</v>
      </c>
      <c r="D2373" s="22" t="s">
        <v>27</v>
      </c>
      <c r="E2373" s="22" t="s">
        <v>24</v>
      </c>
      <c r="F2373" s="22" t="s">
        <v>25</v>
      </c>
      <c r="G2373" s="23">
        <v>12800000</v>
      </c>
      <c r="H2373" s="23">
        <v>51000000</v>
      </c>
      <c r="I2373" s="22">
        <v>63</v>
      </c>
      <c r="J2373" s="22">
        <v>0</v>
      </c>
      <c r="K2373" s="22">
        <v>0</v>
      </c>
      <c r="L2373" s="22">
        <v>0</v>
      </c>
      <c r="M2373" s="23">
        <v>26860000</v>
      </c>
      <c r="N2373" s="23">
        <v>28110000</v>
      </c>
      <c r="O2373" s="23">
        <v>28540000</v>
      </c>
      <c r="P2373" s="23">
        <v>6140000</v>
      </c>
      <c r="Q2373" s="23">
        <v>2180000</v>
      </c>
      <c r="R2373" s="23">
        <v>7800000</v>
      </c>
      <c r="S2373" s="23">
        <v>1640000</v>
      </c>
      <c r="T2373" s="22">
        <v>1</v>
      </c>
      <c r="U2373" s="22">
        <v>0</v>
      </c>
      <c r="V2373" s="2" t="str" cm="1">
        <f t="array" ref="V2373">_xlfn.IFS(B2373&lt;30,"21-29",
B2373&lt;40,"30-39",
B2373&lt;50,"40-49",
B2373&lt;60,"50-59",
TRUE,"60+"
)</f>
        <v>40-49</v>
      </c>
      <c r="W2373" s="24">
        <f t="shared" si="111"/>
        <v>27836666.666666668</v>
      </c>
      <c r="X2373" s="24">
        <f t="shared" si="112"/>
        <v>5373333.333333333</v>
      </c>
      <c r="Y2373" s="25">
        <f t="shared" si="113"/>
        <v>0.54581699346405232</v>
      </c>
      <c r="Z2373" s="2" t="str" cm="1">
        <f t="array" ref="Z2373">_xlfn.IFS(Y2373&lt;=25%,"Low",
Y2373&lt;=50%,"Moderate",
Y2373&lt;=75%,"High",
Y2373&lt;=100%,"Very High",
TRUE,"Over Limit"
)</f>
        <v>High</v>
      </c>
      <c r="AA2373" s="2" cm="1">
        <f t="array" ref="AA2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73" s="2" t="str" cm="1">
        <f t="array" ref="AB2373">_xlfn.IFS(T2373=0,"No Late Payments",
T2373&lt;=2,"Low",
T2373&lt;=4,"Moderate",
TRUE,"High"
)</f>
        <v>Low</v>
      </c>
      <c r="AC2373" s="10" t="str" cm="1">
        <f t="array" ref="AC2373">_xlfn.IFS(
H2373&lt;40000000,"Low",
H2373&lt;60000000,"Medium",
H2373&lt;100000000,"High",
TRUE,"Very High"
)</f>
        <v>Medium</v>
      </c>
    </row>
    <row r="2374" spans="1:29">
      <c r="A2374" s="18" t="s">
        <v>2406</v>
      </c>
      <c r="B2374" s="19">
        <v>41</v>
      </c>
      <c r="C2374" s="19" t="s">
        <v>34</v>
      </c>
      <c r="D2374" s="19" t="s">
        <v>23</v>
      </c>
      <c r="E2374" s="19" t="s">
        <v>24</v>
      </c>
      <c r="F2374" s="19" t="s">
        <v>48</v>
      </c>
      <c r="G2374" s="20">
        <v>13500000</v>
      </c>
      <c r="H2374" s="20">
        <v>56000000</v>
      </c>
      <c r="I2374" s="19">
        <v>98</v>
      </c>
      <c r="J2374" s="19">
        <v>0</v>
      </c>
      <c r="K2374" s="19">
        <v>0</v>
      </c>
      <c r="L2374" s="19">
        <v>0</v>
      </c>
      <c r="M2374" s="20">
        <v>18320000</v>
      </c>
      <c r="N2374" s="20">
        <v>9360000</v>
      </c>
      <c r="O2374" s="20">
        <v>7860000</v>
      </c>
      <c r="P2374" s="20">
        <v>1060000</v>
      </c>
      <c r="Q2374" s="20">
        <v>3220000</v>
      </c>
      <c r="R2374" s="20">
        <v>2200000</v>
      </c>
      <c r="S2374" s="20">
        <v>3330000</v>
      </c>
      <c r="T2374" s="19">
        <v>0</v>
      </c>
      <c r="U2374" s="19">
        <v>0</v>
      </c>
      <c r="V2374" s="2" t="str" cm="1">
        <f t="array" ref="V2374">_xlfn.IFS(B2374&lt;30,"21-29",
B2374&lt;40,"30-39",
B2374&lt;50,"40-49",
B2374&lt;60,"50-59",
TRUE,"60+"
)</f>
        <v>40-49</v>
      </c>
      <c r="W2374" s="24">
        <f t="shared" si="111"/>
        <v>11846666.666666666</v>
      </c>
      <c r="X2374" s="24">
        <f t="shared" si="112"/>
        <v>2160000</v>
      </c>
      <c r="Y2374" s="25">
        <f t="shared" si="113"/>
        <v>0.21154761904761904</v>
      </c>
      <c r="Z2374" s="2" t="str" cm="1">
        <f t="array" ref="Z2374">_xlfn.IFS(Y2374&lt;=25%,"Low",
Y2374&lt;=50%,"Moderate",
Y2374&lt;=75%,"High",
Y2374&lt;=100%,"Very High",
TRUE,"Over Limit"
)</f>
        <v>Low</v>
      </c>
      <c r="AA2374" s="2" cm="1">
        <f t="array" ref="AA2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4" s="2" t="str" cm="1">
        <f t="array" ref="AB2374">_xlfn.IFS(T2374=0,"No Late Payments",
T2374&lt;=2,"Low",
T2374&lt;=4,"Moderate",
TRUE,"High"
)</f>
        <v>No Late Payments</v>
      </c>
      <c r="AC2374" s="10" t="str" cm="1">
        <f t="array" ref="AC2374">_xlfn.IFS(
H2374&lt;40000000,"Low",
H2374&lt;60000000,"Medium",
H2374&lt;100000000,"High",
TRUE,"Very High"
)</f>
        <v>Medium</v>
      </c>
    </row>
    <row r="2375" spans="1:29">
      <c r="A2375" s="21" t="s">
        <v>2407</v>
      </c>
      <c r="B2375" s="22">
        <v>44</v>
      </c>
      <c r="C2375" s="22" t="s">
        <v>22</v>
      </c>
      <c r="D2375" s="22" t="s">
        <v>30</v>
      </c>
      <c r="E2375" s="22" t="s">
        <v>24</v>
      </c>
      <c r="F2375" s="22" t="s">
        <v>28</v>
      </c>
      <c r="G2375" s="23">
        <v>8700000</v>
      </c>
      <c r="H2375" s="23">
        <v>47000000</v>
      </c>
      <c r="I2375" s="22">
        <v>195</v>
      </c>
      <c r="J2375" s="22">
        <v>0</v>
      </c>
      <c r="K2375" s="22">
        <v>3</v>
      </c>
      <c r="L2375" s="22">
        <v>2</v>
      </c>
      <c r="M2375" s="23">
        <v>10290000</v>
      </c>
      <c r="N2375" s="23">
        <v>11230000</v>
      </c>
      <c r="O2375" s="23">
        <v>17900000</v>
      </c>
      <c r="P2375" s="23">
        <v>3840000</v>
      </c>
      <c r="Q2375" s="23">
        <v>1360000</v>
      </c>
      <c r="R2375" s="23">
        <v>1960000</v>
      </c>
      <c r="S2375" s="23">
        <v>1590000</v>
      </c>
      <c r="T2375" s="22">
        <v>2</v>
      </c>
      <c r="U2375" s="22">
        <v>0</v>
      </c>
      <c r="V2375" s="2" t="str" cm="1">
        <f t="array" ref="V2375">_xlfn.IFS(B2375&lt;30,"21-29",
B2375&lt;40,"30-39",
B2375&lt;50,"40-49",
B2375&lt;60,"50-59",
TRUE,"60+"
)</f>
        <v>40-49</v>
      </c>
      <c r="W2375" s="24">
        <f t="shared" si="111"/>
        <v>13140000</v>
      </c>
      <c r="X2375" s="24">
        <f t="shared" si="112"/>
        <v>2386666.6666666665</v>
      </c>
      <c r="Y2375" s="25">
        <f t="shared" si="113"/>
        <v>0.27957446808510639</v>
      </c>
      <c r="Z2375" s="2" t="str" cm="1">
        <f t="array" ref="Z2375">_xlfn.IFS(Y2375&lt;=25%,"Low",
Y2375&lt;=50%,"Moderate",
Y2375&lt;=75%,"High",
Y2375&lt;=100%,"Very High",
TRUE,"Over Limit"
)</f>
        <v>Moderate</v>
      </c>
      <c r="AA2375" s="2" cm="1">
        <f t="array" ref="AA2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5" s="2" t="str" cm="1">
        <f t="array" ref="AB2375">_xlfn.IFS(T2375=0,"No Late Payments",
T2375&lt;=2,"Low",
T2375&lt;=4,"Moderate",
TRUE,"High"
)</f>
        <v>Low</v>
      </c>
      <c r="AC2375" s="10" t="str" cm="1">
        <f t="array" ref="AC2375">_xlfn.IFS(
H2375&lt;40000000,"Low",
H2375&lt;60000000,"Medium",
H2375&lt;100000000,"High",
TRUE,"Very High"
)</f>
        <v>Medium</v>
      </c>
    </row>
    <row r="2376" spans="1:29">
      <c r="A2376" s="18" t="s">
        <v>2408</v>
      </c>
      <c r="B2376" s="19">
        <v>25</v>
      </c>
      <c r="C2376" s="19" t="s">
        <v>22</v>
      </c>
      <c r="D2376" s="19" t="s">
        <v>23</v>
      </c>
      <c r="E2376" s="19" t="s">
        <v>24</v>
      </c>
      <c r="F2376" s="19" t="s">
        <v>28</v>
      </c>
      <c r="G2376" s="20">
        <v>15300000</v>
      </c>
      <c r="H2376" s="20">
        <v>47000000</v>
      </c>
      <c r="I2376" s="19">
        <v>43</v>
      </c>
      <c r="J2376" s="19">
        <v>0</v>
      </c>
      <c r="K2376" s="19">
        <v>0</v>
      </c>
      <c r="L2376" s="19">
        <v>0</v>
      </c>
      <c r="M2376" s="20">
        <v>21130000</v>
      </c>
      <c r="N2376" s="20">
        <v>16960000</v>
      </c>
      <c r="O2376" s="20">
        <v>21940000</v>
      </c>
      <c r="P2376" s="20">
        <v>13450000</v>
      </c>
      <c r="Q2376" s="20">
        <v>15130000</v>
      </c>
      <c r="R2376" s="20">
        <v>11740000</v>
      </c>
      <c r="S2376" s="20">
        <v>740000</v>
      </c>
      <c r="T2376" s="19">
        <v>0</v>
      </c>
      <c r="U2376" s="19">
        <v>0</v>
      </c>
      <c r="V2376" s="2" t="str" cm="1">
        <f t="array" ref="V2376">_xlfn.IFS(B2376&lt;30,"21-29",
B2376&lt;40,"30-39",
B2376&lt;50,"40-49",
B2376&lt;60,"50-59",
TRUE,"60+"
)</f>
        <v>21-29</v>
      </c>
      <c r="W2376" s="24">
        <f t="shared" si="111"/>
        <v>20010000</v>
      </c>
      <c r="X2376" s="24">
        <f t="shared" si="112"/>
        <v>13440000</v>
      </c>
      <c r="Y2376" s="25">
        <f t="shared" si="113"/>
        <v>0.42574468085106382</v>
      </c>
      <c r="Z2376" s="2" t="str" cm="1">
        <f t="array" ref="Z2376">_xlfn.IFS(Y2376&lt;=25%,"Low",
Y2376&lt;=50%,"Moderate",
Y2376&lt;=75%,"High",
Y2376&lt;=100%,"Very High",
TRUE,"Over Limit"
)</f>
        <v>Moderate</v>
      </c>
      <c r="AA2376" s="2" cm="1">
        <f t="array" ref="AA2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6" s="2" t="str" cm="1">
        <f t="array" ref="AB2376">_xlfn.IFS(T2376=0,"No Late Payments",
T2376&lt;=2,"Low",
T2376&lt;=4,"Moderate",
TRUE,"High"
)</f>
        <v>No Late Payments</v>
      </c>
      <c r="AC2376" s="10" t="str" cm="1">
        <f t="array" ref="AC2376">_xlfn.IFS(
H2376&lt;40000000,"Low",
H2376&lt;60000000,"Medium",
H2376&lt;100000000,"High",
TRUE,"Very High"
)</f>
        <v>Medium</v>
      </c>
    </row>
    <row r="2377" spans="1:29">
      <c r="A2377" s="21" t="s">
        <v>2409</v>
      </c>
      <c r="B2377" s="22">
        <v>37</v>
      </c>
      <c r="C2377" s="22" t="s">
        <v>34</v>
      </c>
      <c r="D2377" s="22" t="s">
        <v>23</v>
      </c>
      <c r="E2377" s="22" t="s">
        <v>24</v>
      </c>
      <c r="F2377" s="22" t="s">
        <v>28</v>
      </c>
      <c r="G2377" s="23">
        <v>12800000</v>
      </c>
      <c r="H2377" s="23">
        <v>62000000</v>
      </c>
      <c r="I2377" s="22">
        <v>81</v>
      </c>
      <c r="J2377" s="22">
        <v>0</v>
      </c>
      <c r="K2377" s="22">
        <v>0</v>
      </c>
      <c r="L2377" s="22">
        <v>0</v>
      </c>
      <c r="M2377" s="23">
        <v>17670000</v>
      </c>
      <c r="N2377" s="23">
        <v>21630000</v>
      </c>
      <c r="O2377" s="23">
        <v>22760000</v>
      </c>
      <c r="P2377" s="23">
        <v>10680000</v>
      </c>
      <c r="Q2377" s="23">
        <v>9110000</v>
      </c>
      <c r="R2377" s="23">
        <v>10420000</v>
      </c>
      <c r="S2377" s="23">
        <v>4750000</v>
      </c>
      <c r="T2377" s="22">
        <v>0</v>
      </c>
      <c r="U2377" s="22">
        <v>0</v>
      </c>
      <c r="V2377" s="2" t="str" cm="1">
        <f t="array" ref="V2377">_xlfn.IFS(B2377&lt;30,"21-29",
B2377&lt;40,"30-39",
B2377&lt;50,"40-49",
B2377&lt;60,"50-59",
TRUE,"60+"
)</f>
        <v>30-39</v>
      </c>
      <c r="W2377" s="24">
        <f t="shared" si="111"/>
        <v>20686666.666666668</v>
      </c>
      <c r="X2377" s="24">
        <f t="shared" si="112"/>
        <v>10070000</v>
      </c>
      <c r="Y2377" s="25">
        <f t="shared" si="113"/>
        <v>0.33365591397849464</v>
      </c>
      <c r="Z2377" s="2" t="str" cm="1">
        <f t="array" ref="Z2377">_xlfn.IFS(Y2377&lt;=25%,"Low",
Y2377&lt;=50%,"Moderate",
Y2377&lt;=75%,"High",
Y2377&lt;=100%,"Very High",
TRUE,"Over Limit"
)</f>
        <v>Moderate</v>
      </c>
      <c r="AA2377" s="2" cm="1">
        <f t="array" ref="AA2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7" s="2" t="str" cm="1">
        <f t="array" ref="AB2377">_xlfn.IFS(T2377=0,"No Late Payments",
T2377&lt;=2,"Low",
T2377&lt;=4,"Moderate",
TRUE,"High"
)</f>
        <v>No Late Payments</v>
      </c>
      <c r="AC2377" s="10" t="str" cm="1">
        <f t="array" ref="AC2377">_xlfn.IFS(
H2377&lt;40000000,"Low",
H2377&lt;60000000,"Medium",
H2377&lt;100000000,"High",
TRUE,"Very High"
)</f>
        <v>High</v>
      </c>
    </row>
    <row r="2378" spans="1:29">
      <c r="A2378" s="18" t="s">
        <v>2410</v>
      </c>
      <c r="B2378" s="19">
        <v>46</v>
      </c>
      <c r="C2378" s="19" t="s">
        <v>22</v>
      </c>
      <c r="D2378" s="19" t="s">
        <v>27</v>
      </c>
      <c r="E2378" s="19" t="s">
        <v>24</v>
      </c>
      <c r="F2378" s="19" t="s">
        <v>31</v>
      </c>
      <c r="G2378" s="20">
        <v>10500000</v>
      </c>
      <c r="H2378" s="20">
        <v>38000000</v>
      </c>
      <c r="I2378" s="19">
        <v>67</v>
      </c>
      <c r="J2378" s="19">
        <v>0</v>
      </c>
      <c r="K2378" s="19">
        <v>0</v>
      </c>
      <c r="L2378" s="19">
        <v>0</v>
      </c>
      <c r="M2378" s="20">
        <v>8100000</v>
      </c>
      <c r="N2378" s="20">
        <v>7380000</v>
      </c>
      <c r="O2378" s="20">
        <v>8550000</v>
      </c>
      <c r="P2378" s="20">
        <v>7380000</v>
      </c>
      <c r="Q2378" s="20">
        <v>1700000</v>
      </c>
      <c r="R2378" s="20">
        <v>5280000</v>
      </c>
      <c r="S2378" s="20">
        <v>2130000</v>
      </c>
      <c r="T2378" s="19">
        <v>0</v>
      </c>
      <c r="U2378" s="19">
        <v>0</v>
      </c>
      <c r="V2378" s="2" t="str" cm="1">
        <f t="array" ref="V2378">_xlfn.IFS(B2378&lt;30,"21-29",
B2378&lt;40,"30-39",
B2378&lt;50,"40-49",
B2378&lt;60,"50-59",
TRUE,"60+"
)</f>
        <v>40-49</v>
      </c>
      <c r="W2378" s="24">
        <f t="shared" si="111"/>
        <v>8010000</v>
      </c>
      <c r="X2378" s="24">
        <f t="shared" si="112"/>
        <v>4786666.666666667</v>
      </c>
      <c r="Y2378" s="25">
        <f t="shared" si="113"/>
        <v>0.21078947368421053</v>
      </c>
      <c r="Z2378" s="2" t="str" cm="1">
        <f t="array" ref="Z2378">_xlfn.IFS(Y2378&lt;=25%,"Low",
Y2378&lt;=50%,"Moderate",
Y2378&lt;=75%,"High",
Y2378&lt;=100%,"Very High",
TRUE,"Over Limit"
)</f>
        <v>Low</v>
      </c>
      <c r="AA2378" s="2" cm="1">
        <f t="array" ref="AA2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8" s="2" t="str" cm="1">
        <f t="array" ref="AB2378">_xlfn.IFS(T2378=0,"No Late Payments",
T2378&lt;=2,"Low",
T2378&lt;=4,"Moderate",
TRUE,"High"
)</f>
        <v>No Late Payments</v>
      </c>
      <c r="AC2378" s="10" t="str" cm="1">
        <f t="array" ref="AC2378">_xlfn.IFS(
H2378&lt;40000000,"Low",
H2378&lt;60000000,"Medium",
H2378&lt;100000000,"High",
TRUE,"Very High"
)</f>
        <v>Low</v>
      </c>
    </row>
    <row r="2379" spans="1:29">
      <c r="A2379" s="21" t="s">
        <v>2411</v>
      </c>
      <c r="B2379" s="22">
        <v>38</v>
      </c>
      <c r="C2379" s="22" t="s">
        <v>22</v>
      </c>
      <c r="D2379" s="22" t="s">
        <v>27</v>
      </c>
      <c r="E2379" s="22" t="s">
        <v>38</v>
      </c>
      <c r="F2379" s="22" t="s">
        <v>41</v>
      </c>
      <c r="G2379" s="23">
        <v>10800000</v>
      </c>
      <c r="H2379" s="23">
        <v>45000000</v>
      </c>
      <c r="I2379" s="22">
        <v>102</v>
      </c>
      <c r="J2379" s="22">
        <v>0</v>
      </c>
      <c r="K2379" s="22">
        <v>0</v>
      </c>
      <c r="L2379" s="22">
        <v>0</v>
      </c>
      <c r="M2379" s="23">
        <v>11510000</v>
      </c>
      <c r="N2379" s="23">
        <v>7040000</v>
      </c>
      <c r="O2379" s="23">
        <v>5690000</v>
      </c>
      <c r="P2379" s="23">
        <v>5420000</v>
      </c>
      <c r="Q2379" s="23">
        <v>5830000</v>
      </c>
      <c r="R2379" s="23">
        <v>2020000</v>
      </c>
      <c r="S2379" s="23">
        <v>2170000</v>
      </c>
      <c r="T2379" s="22">
        <v>0</v>
      </c>
      <c r="U2379" s="22">
        <v>0</v>
      </c>
      <c r="V2379" s="2" t="str" cm="1">
        <f t="array" ref="V2379">_xlfn.IFS(B2379&lt;30,"21-29",
B2379&lt;40,"30-39",
B2379&lt;50,"40-49",
B2379&lt;60,"50-59",
TRUE,"60+"
)</f>
        <v>30-39</v>
      </c>
      <c r="W2379" s="24">
        <f t="shared" si="111"/>
        <v>8080000</v>
      </c>
      <c r="X2379" s="24">
        <f t="shared" si="112"/>
        <v>4423333.333333333</v>
      </c>
      <c r="Y2379" s="25">
        <f t="shared" si="113"/>
        <v>0.17955555555555555</v>
      </c>
      <c r="Z2379" s="2" t="str" cm="1">
        <f t="array" ref="Z2379">_xlfn.IFS(Y2379&lt;=25%,"Low",
Y2379&lt;=50%,"Moderate",
Y2379&lt;=75%,"High",
Y2379&lt;=100%,"Very High",
TRUE,"Over Limit"
)</f>
        <v>Low</v>
      </c>
      <c r="AA2379" s="2" cm="1">
        <f t="array" ref="AA2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9" s="2" t="str" cm="1">
        <f t="array" ref="AB2379">_xlfn.IFS(T2379=0,"No Late Payments",
T2379&lt;=2,"Low",
T2379&lt;=4,"Moderate",
TRUE,"High"
)</f>
        <v>No Late Payments</v>
      </c>
      <c r="AC2379" s="10" t="str" cm="1">
        <f t="array" ref="AC2379">_xlfn.IFS(
H2379&lt;40000000,"Low",
H2379&lt;60000000,"Medium",
H2379&lt;100000000,"High",
TRUE,"Very High"
)</f>
        <v>Medium</v>
      </c>
    </row>
    <row r="2380" spans="1:29">
      <c r="A2380" s="18" t="s">
        <v>2412</v>
      </c>
      <c r="B2380" s="19">
        <v>41</v>
      </c>
      <c r="C2380" s="19" t="s">
        <v>22</v>
      </c>
      <c r="D2380" s="19" t="s">
        <v>23</v>
      </c>
      <c r="E2380" s="19" t="s">
        <v>24</v>
      </c>
      <c r="F2380" s="19" t="s">
        <v>28</v>
      </c>
      <c r="G2380" s="20">
        <v>10900000</v>
      </c>
      <c r="H2380" s="20">
        <v>35000000</v>
      </c>
      <c r="I2380" s="19">
        <v>86</v>
      </c>
      <c r="J2380" s="19">
        <v>0</v>
      </c>
      <c r="K2380" s="19">
        <v>1</v>
      </c>
      <c r="L2380" s="19">
        <v>1</v>
      </c>
      <c r="M2380" s="20">
        <v>19230000</v>
      </c>
      <c r="N2380" s="20">
        <v>15380000</v>
      </c>
      <c r="O2380" s="20">
        <v>15570000</v>
      </c>
      <c r="P2380" s="20">
        <v>3750000</v>
      </c>
      <c r="Q2380" s="20">
        <v>6090000</v>
      </c>
      <c r="R2380" s="20">
        <v>4820000</v>
      </c>
      <c r="S2380" s="20">
        <v>770000</v>
      </c>
      <c r="T2380" s="19">
        <v>2</v>
      </c>
      <c r="U2380" s="19">
        <v>0</v>
      </c>
      <c r="V2380" s="2" t="str" cm="1">
        <f t="array" ref="V2380">_xlfn.IFS(B2380&lt;30,"21-29",
B2380&lt;40,"30-39",
B2380&lt;50,"40-49",
B2380&lt;60,"50-59",
TRUE,"60+"
)</f>
        <v>40-49</v>
      </c>
      <c r="W2380" s="24">
        <f t="shared" si="111"/>
        <v>16726666.666666666</v>
      </c>
      <c r="X2380" s="24">
        <f t="shared" si="112"/>
        <v>4886666.666666667</v>
      </c>
      <c r="Y2380" s="25">
        <f t="shared" si="113"/>
        <v>0.47790476190476189</v>
      </c>
      <c r="Z2380" s="2" t="str" cm="1">
        <f t="array" ref="Z2380">_xlfn.IFS(Y2380&lt;=25%,"Low",
Y2380&lt;=50%,"Moderate",
Y2380&lt;=75%,"High",
Y2380&lt;=100%,"Very High",
TRUE,"Over Limit"
)</f>
        <v>Moderate</v>
      </c>
      <c r="AA2380" s="2" cm="1">
        <f t="array" ref="AA2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0" s="2" t="str" cm="1">
        <f t="array" ref="AB2380">_xlfn.IFS(T2380=0,"No Late Payments",
T2380&lt;=2,"Low",
T2380&lt;=4,"Moderate",
TRUE,"High"
)</f>
        <v>Low</v>
      </c>
      <c r="AC2380" s="10" t="str" cm="1">
        <f t="array" ref="AC2380">_xlfn.IFS(
H2380&lt;40000000,"Low",
H2380&lt;60000000,"Medium",
H2380&lt;100000000,"High",
TRUE,"Very High"
)</f>
        <v>Low</v>
      </c>
    </row>
    <row r="2381" spans="1:29">
      <c r="A2381" s="21" t="s">
        <v>2413</v>
      </c>
      <c r="B2381" s="22">
        <v>21</v>
      </c>
      <c r="C2381" s="22" t="s">
        <v>22</v>
      </c>
      <c r="D2381" s="22" t="s">
        <v>27</v>
      </c>
      <c r="E2381" s="22" t="s">
        <v>38</v>
      </c>
      <c r="F2381" s="22" t="s">
        <v>28</v>
      </c>
      <c r="G2381" s="23">
        <v>6500000</v>
      </c>
      <c r="H2381" s="23">
        <v>24000000</v>
      </c>
      <c r="I2381" s="22">
        <v>3</v>
      </c>
      <c r="J2381" s="22">
        <v>2</v>
      </c>
      <c r="K2381" s="22">
        <v>0</v>
      </c>
      <c r="L2381" s="22">
        <v>0</v>
      </c>
      <c r="M2381" s="23">
        <v>9780000</v>
      </c>
      <c r="N2381" s="23">
        <v>12150000</v>
      </c>
      <c r="O2381" s="23">
        <v>7480000</v>
      </c>
      <c r="P2381" s="23">
        <v>1380000</v>
      </c>
      <c r="Q2381" s="23">
        <v>2890000</v>
      </c>
      <c r="R2381" s="23">
        <v>860000</v>
      </c>
      <c r="S2381" s="23">
        <v>850000</v>
      </c>
      <c r="T2381" s="22">
        <v>1</v>
      </c>
      <c r="U2381" s="22">
        <v>1</v>
      </c>
      <c r="V2381" s="2" t="str" cm="1">
        <f t="array" ref="V2381">_xlfn.IFS(B2381&lt;30,"21-29",
B2381&lt;40,"30-39",
B2381&lt;50,"40-49",
B2381&lt;60,"50-59",
TRUE,"60+"
)</f>
        <v>21-29</v>
      </c>
      <c r="W2381" s="24">
        <f t="shared" si="111"/>
        <v>9803333.333333334</v>
      </c>
      <c r="X2381" s="24">
        <f t="shared" si="112"/>
        <v>1710000</v>
      </c>
      <c r="Y2381" s="25">
        <f t="shared" si="113"/>
        <v>0.40847222222222224</v>
      </c>
      <c r="Z2381" s="2" t="str" cm="1">
        <f t="array" ref="Z2381">_xlfn.IFS(Y2381&lt;=25%,"Low",
Y2381&lt;=50%,"Moderate",
Y2381&lt;=75%,"High",
Y2381&lt;=100%,"Very High",
TRUE,"Over Limit"
)</f>
        <v>Moderate</v>
      </c>
      <c r="AA2381" s="2" cm="1">
        <f t="array" ref="AA2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1" s="2" t="str" cm="1">
        <f t="array" ref="AB2381">_xlfn.IFS(T2381=0,"No Late Payments",
T2381&lt;=2,"Low",
T2381&lt;=4,"Moderate",
TRUE,"High"
)</f>
        <v>Low</v>
      </c>
      <c r="AC2381" s="10" t="str" cm="1">
        <f t="array" ref="AC2381">_xlfn.IFS(
H2381&lt;40000000,"Low",
H2381&lt;60000000,"Medium",
H2381&lt;100000000,"High",
TRUE,"Very High"
)</f>
        <v>Low</v>
      </c>
    </row>
    <row r="2382" spans="1:29">
      <c r="A2382" s="18" t="s">
        <v>2414</v>
      </c>
      <c r="B2382" s="19">
        <v>40</v>
      </c>
      <c r="C2382" s="19" t="s">
        <v>22</v>
      </c>
      <c r="D2382" s="19" t="s">
        <v>23</v>
      </c>
      <c r="E2382" s="19" t="s">
        <v>24</v>
      </c>
      <c r="F2382" s="19" t="s">
        <v>41</v>
      </c>
      <c r="G2382" s="20">
        <v>20300000</v>
      </c>
      <c r="H2382" s="20">
        <v>77000000</v>
      </c>
      <c r="I2382" s="19">
        <v>89</v>
      </c>
      <c r="J2382" s="19">
        <v>0</v>
      </c>
      <c r="K2382" s="19">
        <v>0</v>
      </c>
      <c r="L2382" s="19">
        <v>0</v>
      </c>
      <c r="M2382" s="20">
        <v>910000</v>
      </c>
      <c r="N2382" s="20">
        <v>2730000</v>
      </c>
      <c r="O2382" s="20">
        <v>8300000</v>
      </c>
      <c r="P2382" s="20">
        <v>910000</v>
      </c>
      <c r="Q2382" s="20">
        <v>1870000</v>
      </c>
      <c r="R2382" s="20">
        <v>8060000</v>
      </c>
      <c r="S2382" s="20">
        <v>1950000</v>
      </c>
      <c r="T2382" s="19">
        <v>0</v>
      </c>
      <c r="U2382" s="19">
        <v>0</v>
      </c>
      <c r="V2382" s="2" t="str" cm="1">
        <f t="array" ref="V2382">_xlfn.IFS(B2382&lt;30,"21-29",
B2382&lt;40,"30-39",
B2382&lt;50,"40-49",
B2382&lt;60,"50-59",
TRUE,"60+"
)</f>
        <v>40-49</v>
      </c>
      <c r="W2382" s="24">
        <f t="shared" si="111"/>
        <v>3980000</v>
      </c>
      <c r="X2382" s="24">
        <f t="shared" si="112"/>
        <v>3613333.3333333335</v>
      </c>
      <c r="Y2382" s="25">
        <f t="shared" si="113"/>
        <v>5.1688311688311686E-2</v>
      </c>
      <c r="Z2382" s="2" t="str" cm="1">
        <f t="array" ref="Z2382">_xlfn.IFS(Y2382&lt;=25%,"Low",
Y2382&lt;=50%,"Moderate",
Y2382&lt;=75%,"High",
Y2382&lt;=100%,"Very High",
TRUE,"Over Limit"
)</f>
        <v>Low</v>
      </c>
      <c r="AA2382" s="2" cm="1">
        <f t="array" ref="AA2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2" s="2" t="str" cm="1">
        <f t="array" ref="AB2382">_xlfn.IFS(T2382=0,"No Late Payments",
T2382&lt;=2,"Low",
T2382&lt;=4,"Moderate",
TRUE,"High"
)</f>
        <v>No Late Payments</v>
      </c>
      <c r="AC2382" s="10" t="str" cm="1">
        <f t="array" ref="AC2382">_xlfn.IFS(
H2382&lt;40000000,"Low",
H2382&lt;60000000,"Medium",
H2382&lt;100000000,"High",
TRUE,"Very High"
)</f>
        <v>High</v>
      </c>
    </row>
    <row r="2383" spans="1:29">
      <c r="A2383" s="21" t="s">
        <v>2415</v>
      </c>
      <c r="B2383" s="22">
        <v>68</v>
      </c>
      <c r="C2383" s="22" t="s">
        <v>34</v>
      </c>
      <c r="D2383" s="22" t="s">
        <v>23</v>
      </c>
      <c r="E2383" s="22" t="s">
        <v>24</v>
      </c>
      <c r="F2383" s="22" t="s">
        <v>28</v>
      </c>
      <c r="G2383" s="23">
        <v>17200000</v>
      </c>
      <c r="H2383" s="23">
        <v>70000000</v>
      </c>
      <c r="I2383" s="22">
        <v>207</v>
      </c>
      <c r="J2383" s="22">
        <v>0</v>
      </c>
      <c r="K2383" s="22">
        <v>0</v>
      </c>
      <c r="L2383" s="22">
        <v>0</v>
      </c>
      <c r="M2383" s="23">
        <v>33450000</v>
      </c>
      <c r="N2383" s="23">
        <v>43620000</v>
      </c>
      <c r="O2383" s="23">
        <v>41250000</v>
      </c>
      <c r="P2383" s="23">
        <v>12960000</v>
      </c>
      <c r="Q2383" s="23">
        <v>7850000</v>
      </c>
      <c r="R2383" s="23">
        <v>14440000</v>
      </c>
      <c r="S2383" s="23">
        <v>1290000</v>
      </c>
      <c r="T2383" s="22">
        <v>0</v>
      </c>
      <c r="U2383" s="22">
        <v>0</v>
      </c>
      <c r="V2383" s="2" t="str" cm="1">
        <f t="array" ref="V2383">_xlfn.IFS(B2383&lt;30,"21-29",
B2383&lt;40,"30-39",
B2383&lt;50,"40-49",
B2383&lt;60,"50-59",
TRUE,"60+"
)</f>
        <v>60+</v>
      </c>
      <c r="W2383" s="24">
        <f t="shared" si="111"/>
        <v>39440000</v>
      </c>
      <c r="X2383" s="24">
        <f t="shared" si="112"/>
        <v>11750000</v>
      </c>
      <c r="Y2383" s="25">
        <f t="shared" si="113"/>
        <v>0.56342857142857139</v>
      </c>
      <c r="Z2383" s="2" t="str" cm="1">
        <f t="array" ref="Z2383">_xlfn.IFS(Y2383&lt;=25%,"Low",
Y2383&lt;=50%,"Moderate",
Y2383&lt;=75%,"High",
Y2383&lt;=100%,"Very High",
TRUE,"Over Limit"
)</f>
        <v>High</v>
      </c>
      <c r="AA2383" s="2" cm="1">
        <f t="array" ref="AA2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83" s="2" t="str" cm="1">
        <f t="array" ref="AB2383">_xlfn.IFS(T2383=0,"No Late Payments",
T2383&lt;=2,"Low",
T2383&lt;=4,"Moderate",
TRUE,"High"
)</f>
        <v>No Late Payments</v>
      </c>
      <c r="AC2383" s="10" t="str" cm="1">
        <f t="array" ref="AC2383">_xlfn.IFS(
H2383&lt;40000000,"Low",
H2383&lt;60000000,"Medium",
H2383&lt;100000000,"High",
TRUE,"Very High"
)</f>
        <v>High</v>
      </c>
    </row>
    <row r="2384" spans="1:29">
      <c r="A2384" s="18" t="s">
        <v>2416</v>
      </c>
      <c r="B2384" s="19">
        <v>24</v>
      </c>
      <c r="C2384" s="19" t="s">
        <v>34</v>
      </c>
      <c r="D2384" s="19" t="s">
        <v>23</v>
      </c>
      <c r="E2384" s="19" t="s">
        <v>38</v>
      </c>
      <c r="F2384" s="19" t="s">
        <v>41</v>
      </c>
      <c r="G2384" s="20">
        <v>8700000</v>
      </c>
      <c r="H2384" s="20">
        <v>34000000</v>
      </c>
      <c r="I2384" s="19">
        <v>3</v>
      </c>
      <c r="J2384" s="19">
        <v>1</v>
      </c>
      <c r="K2384" s="19">
        <v>0</v>
      </c>
      <c r="L2384" s="19">
        <v>0</v>
      </c>
      <c r="M2384" s="20">
        <v>11200000</v>
      </c>
      <c r="N2384" s="20">
        <v>7500000</v>
      </c>
      <c r="O2384" s="20">
        <v>16460000</v>
      </c>
      <c r="P2384" s="20">
        <v>2230000</v>
      </c>
      <c r="Q2384" s="20">
        <v>3220000</v>
      </c>
      <c r="R2384" s="20">
        <v>3140000</v>
      </c>
      <c r="S2384" s="20">
        <v>1010000</v>
      </c>
      <c r="T2384" s="19">
        <v>1</v>
      </c>
      <c r="U2384" s="19">
        <v>1</v>
      </c>
      <c r="V2384" s="2" t="str" cm="1">
        <f t="array" ref="V2384">_xlfn.IFS(B2384&lt;30,"21-29",
B2384&lt;40,"30-39",
B2384&lt;50,"40-49",
B2384&lt;60,"50-59",
TRUE,"60+"
)</f>
        <v>21-29</v>
      </c>
      <c r="W2384" s="24">
        <f t="shared" si="111"/>
        <v>11720000</v>
      </c>
      <c r="X2384" s="24">
        <f t="shared" si="112"/>
        <v>2863333.3333333335</v>
      </c>
      <c r="Y2384" s="25">
        <f t="shared" si="113"/>
        <v>0.3447058823529412</v>
      </c>
      <c r="Z2384" s="2" t="str" cm="1">
        <f t="array" ref="Z2384">_xlfn.IFS(Y2384&lt;=25%,"Low",
Y2384&lt;=50%,"Moderate",
Y2384&lt;=75%,"High",
Y2384&lt;=100%,"Very High",
TRUE,"Over Limit"
)</f>
        <v>Moderate</v>
      </c>
      <c r="AA2384" s="2" cm="1">
        <f t="array" ref="AA2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4" s="2" t="str" cm="1">
        <f t="array" ref="AB2384">_xlfn.IFS(T2384=0,"No Late Payments",
T2384&lt;=2,"Low",
T2384&lt;=4,"Moderate",
TRUE,"High"
)</f>
        <v>Low</v>
      </c>
      <c r="AC2384" s="10" t="str" cm="1">
        <f t="array" ref="AC2384">_xlfn.IFS(
H2384&lt;40000000,"Low",
H2384&lt;60000000,"Medium",
H2384&lt;100000000,"High",
TRUE,"Very High"
)</f>
        <v>Low</v>
      </c>
    </row>
    <row r="2385" spans="1:29">
      <c r="A2385" s="21" t="s">
        <v>2417</v>
      </c>
      <c r="B2385" s="22">
        <v>26</v>
      </c>
      <c r="C2385" s="22" t="s">
        <v>22</v>
      </c>
      <c r="D2385" s="22" t="s">
        <v>30</v>
      </c>
      <c r="E2385" s="22" t="s">
        <v>38</v>
      </c>
      <c r="F2385" s="22" t="s">
        <v>25</v>
      </c>
      <c r="G2385" s="23">
        <v>8600000</v>
      </c>
      <c r="H2385" s="23">
        <v>32000000</v>
      </c>
      <c r="I2385" s="22">
        <v>52</v>
      </c>
      <c r="J2385" s="22">
        <v>0</v>
      </c>
      <c r="K2385" s="22">
        <v>0</v>
      </c>
      <c r="L2385" s="22">
        <v>0</v>
      </c>
      <c r="M2385" s="23">
        <v>32320000</v>
      </c>
      <c r="N2385" s="23">
        <v>29980000</v>
      </c>
      <c r="O2385" s="23">
        <v>31410000</v>
      </c>
      <c r="P2385" s="23">
        <v>540000</v>
      </c>
      <c r="Q2385" s="23">
        <v>24040000</v>
      </c>
      <c r="R2385" s="23">
        <v>8030000</v>
      </c>
      <c r="S2385" s="23">
        <v>1720000</v>
      </c>
      <c r="T2385" s="22">
        <v>0</v>
      </c>
      <c r="U2385" s="22">
        <v>0</v>
      </c>
      <c r="V2385" s="2" t="str" cm="1">
        <f t="array" ref="V2385">_xlfn.IFS(B2385&lt;30,"21-29",
B2385&lt;40,"30-39",
B2385&lt;50,"40-49",
B2385&lt;60,"50-59",
TRUE,"60+"
)</f>
        <v>21-29</v>
      </c>
      <c r="W2385" s="24">
        <f t="shared" si="111"/>
        <v>31236666.666666668</v>
      </c>
      <c r="X2385" s="24">
        <f t="shared" si="112"/>
        <v>10870000</v>
      </c>
      <c r="Y2385" s="25">
        <f t="shared" si="113"/>
        <v>0.97614583333333338</v>
      </c>
      <c r="Z2385" s="2" t="str" cm="1">
        <f t="array" ref="Z2385">_xlfn.IFS(Y2385&lt;=25%,"Low",
Y2385&lt;=50%,"Moderate",
Y2385&lt;=75%,"High",
Y2385&lt;=100%,"Very High",
TRUE,"Over Limit"
)</f>
        <v>Very High</v>
      </c>
      <c r="AA2385" s="2" cm="1">
        <f t="array" ref="AA2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85" s="2" t="str" cm="1">
        <f t="array" ref="AB2385">_xlfn.IFS(T2385=0,"No Late Payments",
T2385&lt;=2,"Low",
T2385&lt;=4,"Moderate",
TRUE,"High"
)</f>
        <v>No Late Payments</v>
      </c>
      <c r="AC2385" s="10" t="str" cm="1">
        <f t="array" ref="AC2385">_xlfn.IFS(
H2385&lt;40000000,"Low",
H2385&lt;60000000,"Medium",
H2385&lt;100000000,"High",
TRUE,"Very High"
)</f>
        <v>Low</v>
      </c>
    </row>
    <row r="2386" spans="1:29">
      <c r="A2386" s="18" t="s">
        <v>2418</v>
      </c>
      <c r="B2386" s="19">
        <v>26</v>
      </c>
      <c r="C2386" s="19" t="s">
        <v>22</v>
      </c>
      <c r="D2386" s="19" t="s">
        <v>23</v>
      </c>
      <c r="E2386" s="19" t="s">
        <v>24</v>
      </c>
      <c r="F2386" s="19" t="s">
        <v>28</v>
      </c>
      <c r="G2386" s="20">
        <v>11300000</v>
      </c>
      <c r="H2386" s="20">
        <v>49000000</v>
      </c>
      <c r="I2386" s="19">
        <v>50</v>
      </c>
      <c r="J2386" s="19">
        <v>0</v>
      </c>
      <c r="K2386" s="19">
        <v>0</v>
      </c>
      <c r="L2386" s="19">
        <v>0</v>
      </c>
      <c r="M2386" s="20">
        <v>16210000</v>
      </c>
      <c r="N2386" s="20">
        <v>6800000</v>
      </c>
      <c r="O2386" s="20">
        <v>10160000</v>
      </c>
      <c r="P2386" s="20">
        <v>2490000</v>
      </c>
      <c r="Q2386" s="20">
        <v>5800000</v>
      </c>
      <c r="R2386" s="20">
        <v>3020000</v>
      </c>
      <c r="S2386" s="20">
        <v>950000</v>
      </c>
      <c r="T2386" s="19">
        <v>0</v>
      </c>
      <c r="U2386" s="19">
        <v>0</v>
      </c>
      <c r="V2386" s="2" t="str" cm="1">
        <f t="array" ref="V2386">_xlfn.IFS(B2386&lt;30,"21-29",
B2386&lt;40,"30-39",
B2386&lt;50,"40-49",
B2386&lt;60,"50-59",
TRUE,"60+"
)</f>
        <v>21-29</v>
      </c>
      <c r="W2386" s="24">
        <f t="shared" si="111"/>
        <v>11056666.666666666</v>
      </c>
      <c r="X2386" s="24">
        <f t="shared" si="112"/>
        <v>3770000</v>
      </c>
      <c r="Y2386" s="25">
        <f t="shared" si="113"/>
        <v>0.22564625850340134</v>
      </c>
      <c r="Z2386" s="2" t="str" cm="1">
        <f t="array" ref="Z2386">_xlfn.IFS(Y2386&lt;=25%,"Low",
Y2386&lt;=50%,"Moderate",
Y2386&lt;=75%,"High",
Y2386&lt;=100%,"Very High",
TRUE,"Over Limit"
)</f>
        <v>Low</v>
      </c>
      <c r="AA2386" s="2" cm="1">
        <f t="array" ref="AA2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6" s="2" t="str" cm="1">
        <f t="array" ref="AB2386">_xlfn.IFS(T2386=0,"No Late Payments",
T2386&lt;=2,"Low",
T2386&lt;=4,"Moderate",
TRUE,"High"
)</f>
        <v>No Late Payments</v>
      </c>
      <c r="AC2386" s="10" t="str" cm="1">
        <f t="array" ref="AC2386">_xlfn.IFS(
H2386&lt;40000000,"Low",
H2386&lt;60000000,"Medium",
H2386&lt;100000000,"High",
TRUE,"Very High"
)</f>
        <v>Medium</v>
      </c>
    </row>
    <row r="2387" spans="1:29">
      <c r="A2387" s="21" t="s">
        <v>2419</v>
      </c>
      <c r="B2387" s="22">
        <v>37</v>
      </c>
      <c r="C2387" s="22" t="s">
        <v>22</v>
      </c>
      <c r="D2387" s="22" t="s">
        <v>30</v>
      </c>
      <c r="E2387" s="22" t="s">
        <v>38</v>
      </c>
      <c r="F2387" s="22" t="s">
        <v>28</v>
      </c>
      <c r="G2387" s="23">
        <v>7000000</v>
      </c>
      <c r="H2387" s="23">
        <v>31000000</v>
      </c>
      <c r="I2387" s="22">
        <v>86</v>
      </c>
      <c r="J2387" s="22">
        <v>3</v>
      </c>
      <c r="K2387" s="22">
        <v>1</v>
      </c>
      <c r="L2387" s="22">
        <v>3</v>
      </c>
      <c r="M2387" s="23">
        <v>19760000</v>
      </c>
      <c r="N2387" s="23">
        <v>19140000</v>
      </c>
      <c r="O2387" s="23">
        <v>15990000</v>
      </c>
      <c r="P2387" s="23">
        <v>650000</v>
      </c>
      <c r="Q2387" s="23">
        <v>1160000</v>
      </c>
      <c r="R2387" s="23">
        <v>740000</v>
      </c>
      <c r="S2387" s="23">
        <v>2520000</v>
      </c>
      <c r="T2387" s="22">
        <v>4</v>
      </c>
      <c r="U2387" s="22">
        <v>1</v>
      </c>
      <c r="V2387" s="2" t="str" cm="1">
        <f t="array" ref="V2387">_xlfn.IFS(B2387&lt;30,"21-29",
B2387&lt;40,"30-39",
B2387&lt;50,"40-49",
B2387&lt;60,"50-59",
TRUE,"60+"
)</f>
        <v>30-39</v>
      </c>
      <c r="W2387" s="24">
        <f t="shared" si="111"/>
        <v>18296666.666666668</v>
      </c>
      <c r="X2387" s="24">
        <f t="shared" si="112"/>
        <v>850000</v>
      </c>
      <c r="Y2387" s="25">
        <f t="shared" si="113"/>
        <v>0.59021505376344086</v>
      </c>
      <c r="Z2387" s="2" t="str" cm="1">
        <f t="array" ref="Z2387">_xlfn.IFS(Y2387&lt;=25%,"Low",
Y2387&lt;=50%,"Moderate",
Y2387&lt;=75%,"High",
Y2387&lt;=100%,"Very High",
TRUE,"Over Limit"
)</f>
        <v>High</v>
      </c>
      <c r="AA2387" s="2" cm="1">
        <f t="array" ref="AA2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87" s="2" t="str" cm="1">
        <f t="array" ref="AB2387">_xlfn.IFS(T2387=0,"No Late Payments",
T2387&lt;=2,"Low",
T2387&lt;=4,"Moderate",
TRUE,"High"
)</f>
        <v>Moderate</v>
      </c>
      <c r="AC2387" s="10" t="str" cm="1">
        <f t="array" ref="AC2387">_xlfn.IFS(
H2387&lt;40000000,"Low",
H2387&lt;60000000,"Medium",
H2387&lt;100000000,"High",
TRUE,"Very High"
)</f>
        <v>Low</v>
      </c>
    </row>
    <row r="2388" spans="1:29">
      <c r="A2388" s="18" t="s">
        <v>2420</v>
      </c>
      <c r="B2388" s="19">
        <v>33</v>
      </c>
      <c r="C2388" s="19" t="s">
        <v>22</v>
      </c>
      <c r="D2388" s="19" t="s">
        <v>23</v>
      </c>
      <c r="E2388" s="19" t="s">
        <v>38</v>
      </c>
      <c r="F2388" s="19" t="s">
        <v>28</v>
      </c>
      <c r="G2388" s="20">
        <v>19800000</v>
      </c>
      <c r="H2388" s="20">
        <v>96000000</v>
      </c>
      <c r="I2388" s="19">
        <v>69</v>
      </c>
      <c r="J2388" s="19">
        <v>0</v>
      </c>
      <c r="K2388" s="19">
        <v>0</v>
      </c>
      <c r="L2388" s="19">
        <v>0</v>
      </c>
      <c r="M2388" s="20">
        <v>34990000</v>
      </c>
      <c r="N2388" s="20">
        <v>29620000</v>
      </c>
      <c r="O2388" s="20">
        <v>43470000</v>
      </c>
      <c r="P2388" s="20">
        <v>10230000</v>
      </c>
      <c r="Q2388" s="20">
        <v>26270000</v>
      </c>
      <c r="R2388" s="20">
        <v>12450000</v>
      </c>
      <c r="S2388" s="20">
        <v>5560000</v>
      </c>
      <c r="T2388" s="19">
        <v>1</v>
      </c>
      <c r="U2388" s="19">
        <v>0</v>
      </c>
      <c r="V2388" s="2" t="str" cm="1">
        <f t="array" ref="V2388">_xlfn.IFS(B2388&lt;30,"21-29",
B2388&lt;40,"30-39",
B2388&lt;50,"40-49",
B2388&lt;60,"50-59",
TRUE,"60+"
)</f>
        <v>30-39</v>
      </c>
      <c r="W2388" s="24">
        <f t="shared" si="111"/>
        <v>36026666.666666664</v>
      </c>
      <c r="X2388" s="24">
        <f t="shared" si="112"/>
        <v>16316666.666666666</v>
      </c>
      <c r="Y2388" s="25">
        <f t="shared" si="113"/>
        <v>0.37527777777777777</v>
      </c>
      <c r="Z2388" s="2" t="str" cm="1">
        <f t="array" ref="Z2388">_xlfn.IFS(Y2388&lt;=25%,"Low",
Y2388&lt;=50%,"Moderate",
Y2388&lt;=75%,"High",
Y2388&lt;=100%,"Very High",
TRUE,"Over Limit"
)</f>
        <v>Moderate</v>
      </c>
      <c r="AA2388" s="2" cm="1">
        <f t="array" ref="AA2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8" s="2" t="str" cm="1">
        <f t="array" ref="AB2388">_xlfn.IFS(T2388=0,"No Late Payments",
T2388&lt;=2,"Low",
T2388&lt;=4,"Moderate",
TRUE,"High"
)</f>
        <v>Low</v>
      </c>
      <c r="AC2388" s="10" t="str" cm="1">
        <f t="array" ref="AC2388">_xlfn.IFS(
H2388&lt;40000000,"Low",
H2388&lt;60000000,"Medium",
H2388&lt;100000000,"High",
TRUE,"Very High"
)</f>
        <v>High</v>
      </c>
    </row>
    <row r="2389" spans="1:29">
      <c r="A2389" s="21" t="s">
        <v>2421</v>
      </c>
      <c r="B2389" s="22">
        <v>51</v>
      </c>
      <c r="C2389" s="22" t="s">
        <v>22</v>
      </c>
      <c r="D2389" s="22" t="s">
        <v>30</v>
      </c>
      <c r="E2389" s="22" t="s">
        <v>38</v>
      </c>
      <c r="F2389" s="22" t="s">
        <v>25</v>
      </c>
      <c r="G2389" s="23">
        <v>12000000</v>
      </c>
      <c r="H2389" s="23">
        <v>59000000</v>
      </c>
      <c r="I2389" s="22">
        <v>170</v>
      </c>
      <c r="J2389" s="22">
        <v>0</v>
      </c>
      <c r="K2389" s="22">
        <v>0</v>
      </c>
      <c r="L2389" s="22">
        <v>0</v>
      </c>
      <c r="M2389" s="23">
        <v>8530000</v>
      </c>
      <c r="N2389" s="23">
        <v>3900000</v>
      </c>
      <c r="O2389" s="23">
        <v>10430000</v>
      </c>
      <c r="P2389" s="23">
        <v>2720000</v>
      </c>
      <c r="Q2389" s="23">
        <v>1150000</v>
      </c>
      <c r="R2389" s="23">
        <v>2700000</v>
      </c>
      <c r="S2389" s="23">
        <v>3050000</v>
      </c>
      <c r="T2389" s="22">
        <v>0</v>
      </c>
      <c r="U2389" s="22">
        <v>0</v>
      </c>
      <c r="V2389" s="2" t="str" cm="1">
        <f t="array" ref="V2389">_xlfn.IFS(B2389&lt;30,"21-29",
B2389&lt;40,"30-39",
B2389&lt;50,"40-49",
B2389&lt;60,"50-59",
TRUE,"60+"
)</f>
        <v>50-59</v>
      </c>
      <c r="W2389" s="24">
        <f t="shared" si="111"/>
        <v>7620000</v>
      </c>
      <c r="X2389" s="24">
        <f t="shared" si="112"/>
        <v>2190000</v>
      </c>
      <c r="Y2389" s="25">
        <f t="shared" si="113"/>
        <v>0.12915254237288135</v>
      </c>
      <c r="Z2389" s="2" t="str" cm="1">
        <f t="array" ref="Z2389">_xlfn.IFS(Y2389&lt;=25%,"Low",
Y2389&lt;=50%,"Moderate",
Y2389&lt;=75%,"High",
Y2389&lt;=100%,"Very High",
TRUE,"Over Limit"
)</f>
        <v>Low</v>
      </c>
      <c r="AA2389" s="2" cm="1">
        <f t="array" ref="AA2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9" s="2" t="str" cm="1">
        <f t="array" ref="AB2389">_xlfn.IFS(T2389=0,"No Late Payments",
T2389&lt;=2,"Low",
T2389&lt;=4,"Moderate",
TRUE,"High"
)</f>
        <v>No Late Payments</v>
      </c>
      <c r="AC2389" s="10" t="str" cm="1">
        <f t="array" ref="AC2389">_xlfn.IFS(
H2389&lt;40000000,"Low",
H2389&lt;60000000,"Medium",
H2389&lt;100000000,"High",
TRUE,"Very High"
)</f>
        <v>Medium</v>
      </c>
    </row>
    <row r="2390" spans="1:29">
      <c r="A2390" s="18" t="s">
        <v>2422</v>
      </c>
      <c r="B2390" s="19">
        <v>51</v>
      </c>
      <c r="C2390" s="19" t="s">
        <v>22</v>
      </c>
      <c r="D2390" s="19" t="s">
        <v>30</v>
      </c>
      <c r="E2390" s="19" t="s">
        <v>24</v>
      </c>
      <c r="F2390" s="19" t="s">
        <v>48</v>
      </c>
      <c r="G2390" s="20">
        <v>11300000</v>
      </c>
      <c r="H2390" s="20">
        <v>37000000</v>
      </c>
      <c r="I2390" s="19">
        <v>164</v>
      </c>
      <c r="J2390" s="19">
        <v>0</v>
      </c>
      <c r="K2390" s="19">
        <v>0</v>
      </c>
      <c r="L2390" s="19">
        <v>2</v>
      </c>
      <c r="M2390" s="20">
        <v>15780000</v>
      </c>
      <c r="N2390" s="20">
        <v>9760000</v>
      </c>
      <c r="O2390" s="20">
        <v>13890000</v>
      </c>
      <c r="P2390" s="20">
        <v>7000000</v>
      </c>
      <c r="Q2390" s="20">
        <v>9350000</v>
      </c>
      <c r="R2390" s="20">
        <v>1930000</v>
      </c>
      <c r="S2390" s="20">
        <v>2670000</v>
      </c>
      <c r="T2390" s="19">
        <v>1</v>
      </c>
      <c r="U2390" s="19">
        <v>0</v>
      </c>
      <c r="V2390" s="2" t="str" cm="1">
        <f t="array" ref="V2390">_xlfn.IFS(B2390&lt;30,"21-29",
B2390&lt;40,"30-39",
B2390&lt;50,"40-49",
B2390&lt;60,"50-59",
TRUE,"60+"
)</f>
        <v>50-59</v>
      </c>
      <c r="W2390" s="24">
        <f t="shared" si="111"/>
        <v>13143333.333333334</v>
      </c>
      <c r="X2390" s="24">
        <f t="shared" si="112"/>
        <v>6093333.333333333</v>
      </c>
      <c r="Y2390" s="25">
        <f t="shared" si="113"/>
        <v>0.35522522522522526</v>
      </c>
      <c r="Z2390" s="2" t="str" cm="1">
        <f t="array" ref="Z2390">_xlfn.IFS(Y2390&lt;=25%,"Low",
Y2390&lt;=50%,"Moderate",
Y2390&lt;=75%,"High",
Y2390&lt;=100%,"Very High",
TRUE,"Over Limit"
)</f>
        <v>Moderate</v>
      </c>
      <c r="AA2390" s="2" cm="1">
        <f t="array" ref="AA2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0" s="2" t="str" cm="1">
        <f t="array" ref="AB2390">_xlfn.IFS(T2390=0,"No Late Payments",
T2390&lt;=2,"Low",
T2390&lt;=4,"Moderate",
TRUE,"High"
)</f>
        <v>Low</v>
      </c>
      <c r="AC2390" s="10" t="str" cm="1">
        <f t="array" ref="AC2390">_xlfn.IFS(
H2390&lt;40000000,"Low",
H2390&lt;60000000,"Medium",
H2390&lt;100000000,"High",
TRUE,"Very High"
)</f>
        <v>Low</v>
      </c>
    </row>
    <row r="2391" spans="1:29">
      <c r="A2391" s="21" t="s">
        <v>2423</v>
      </c>
      <c r="B2391" s="22">
        <v>31</v>
      </c>
      <c r="C2391" s="22" t="s">
        <v>34</v>
      </c>
      <c r="D2391" s="22" t="s">
        <v>23</v>
      </c>
      <c r="E2391" s="22" t="s">
        <v>24</v>
      </c>
      <c r="F2391" s="22" t="s">
        <v>41</v>
      </c>
      <c r="G2391" s="23">
        <v>12500000</v>
      </c>
      <c r="H2391" s="23">
        <v>47000000</v>
      </c>
      <c r="I2391" s="22">
        <v>97</v>
      </c>
      <c r="J2391" s="22">
        <v>1</v>
      </c>
      <c r="K2391" s="22">
        <v>0</v>
      </c>
      <c r="L2391" s="22">
        <v>0</v>
      </c>
      <c r="M2391" s="23">
        <v>17130000</v>
      </c>
      <c r="N2391" s="23">
        <v>14710000</v>
      </c>
      <c r="O2391" s="23">
        <v>10340000</v>
      </c>
      <c r="P2391" s="23">
        <v>2310000</v>
      </c>
      <c r="Q2391" s="23">
        <v>8590000</v>
      </c>
      <c r="R2391" s="23">
        <v>4930000</v>
      </c>
      <c r="S2391" s="23">
        <v>1120000</v>
      </c>
      <c r="T2391" s="22">
        <v>1</v>
      </c>
      <c r="U2391" s="22">
        <v>0</v>
      </c>
      <c r="V2391" s="2" t="str" cm="1">
        <f t="array" ref="V2391">_xlfn.IFS(B2391&lt;30,"21-29",
B2391&lt;40,"30-39",
B2391&lt;50,"40-49",
B2391&lt;60,"50-59",
TRUE,"60+"
)</f>
        <v>30-39</v>
      </c>
      <c r="W2391" s="24">
        <f t="shared" si="111"/>
        <v>14060000</v>
      </c>
      <c r="X2391" s="24">
        <f t="shared" si="112"/>
        <v>5276666.666666667</v>
      </c>
      <c r="Y2391" s="25">
        <f t="shared" si="113"/>
        <v>0.29914893617021276</v>
      </c>
      <c r="Z2391" s="2" t="str" cm="1">
        <f t="array" ref="Z2391">_xlfn.IFS(Y2391&lt;=25%,"Low",
Y2391&lt;=50%,"Moderate",
Y2391&lt;=75%,"High",
Y2391&lt;=100%,"Very High",
TRUE,"Over Limit"
)</f>
        <v>Moderate</v>
      </c>
      <c r="AA2391" s="2" cm="1">
        <f t="array" ref="AA2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1" s="2" t="str" cm="1">
        <f t="array" ref="AB2391">_xlfn.IFS(T2391=0,"No Late Payments",
T2391&lt;=2,"Low",
T2391&lt;=4,"Moderate",
TRUE,"High"
)</f>
        <v>Low</v>
      </c>
      <c r="AC2391" s="10" t="str" cm="1">
        <f t="array" ref="AC2391">_xlfn.IFS(
H2391&lt;40000000,"Low",
H2391&lt;60000000,"Medium",
H2391&lt;100000000,"High",
TRUE,"Very High"
)</f>
        <v>Medium</v>
      </c>
    </row>
    <row r="2392" spans="1:29">
      <c r="A2392" s="18" t="s">
        <v>2424</v>
      </c>
      <c r="B2392" s="19">
        <v>21</v>
      </c>
      <c r="C2392" s="19" t="s">
        <v>22</v>
      </c>
      <c r="D2392" s="19" t="s">
        <v>27</v>
      </c>
      <c r="E2392" s="19" t="s">
        <v>38</v>
      </c>
      <c r="F2392" s="19" t="s">
        <v>31</v>
      </c>
      <c r="G2392" s="20">
        <v>6900000</v>
      </c>
      <c r="H2392" s="20">
        <v>30000000</v>
      </c>
      <c r="I2392" s="19">
        <v>9</v>
      </c>
      <c r="J2392" s="19">
        <v>0</v>
      </c>
      <c r="K2392" s="19">
        <v>0</v>
      </c>
      <c r="L2392" s="19">
        <v>0</v>
      </c>
      <c r="M2392" s="20">
        <v>6140000</v>
      </c>
      <c r="N2392" s="20">
        <v>7680000</v>
      </c>
      <c r="O2392" s="20">
        <v>12490000</v>
      </c>
      <c r="P2392" s="20">
        <v>730000</v>
      </c>
      <c r="Q2392" s="20">
        <v>3580000</v>
      </c>
      <c r="R2392" s="20">
        <v>3500000</v>
      </c>
      <c r="S2392" s="20">
        <v>380000</v>
      </c>
      <c r="T2392" s="19">
        <v>0</v>
      </c>
      <c r="U2392" s="19">
        <v>0</v>
      </c>
      <c r="V2392" s="2" t="str" cm="1">
        <f t="array" ref="V2392">_xlfn.IFS(B2392&lt;30,"21-29",
B2392&lt;40,"30-39",
B2392&lt;50,"40-49",
B2392&lt;60,"50-59",
TRUE,"60+"
)</f>
        <v>21-29</v>
      </c>
      <c r="W2392" s="24">
        <f t="shared" si="111"/>
        <v>8770000</v>
      </c>
      <c r="X2392" s="24">
        <f t="shared" si="112"/>
        <v>2603333.3333333335</v>
      </c>
      <c r="Y2392" s="25">
        <f t="shared" si="113"/>
        <v>0.29233333333333333</v>
      </c>
      <c r="Z2392" s="2" t="str" cm="1">
        <f t="array" ref="Z2392">_xlfn.IFS(Y2392&lt;=25%,"Low",
Y2392&lt;=50%,"Moderate",
Y2392&lt;=75%,"High",
Y2392&lt;=100%,"Very High",
TRUE,"Over Limit"
)</f>
        <v>Moderate</v>
      </c>
      <c r="AA2392" s="2" cm="1">
        <f t="array" ref="AA2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2" s="2" t="str" cm="1">
        <f t="array" ref="AB2392">_xlfn.IFS(T2392=0,"No Late Payments",
T2392&lt;=2,"Low",
T2392&lt;=4,"Moderate",
TRUE,"High"
)</f>
        <v>No Late Payments</v>
      </c>
      <c r="AC2392" s="10" t="str" cm="1">
        <f t="array" ref="AC2392">_xlfn.IFS(
H2392&lt;40000000,"Low",
H2392&lt;60000000,"Medium",
H2392&lt;100000000,"High",
TRUE,"Very High"
)</f>
        <v>Low</v>
      </c>
    </row>
    <row r="2393" spans="1:29">
      <c r="A2393" s="21" t="s">
        <v>2425</v>
      </c>
      <c r="B2393" s="22">
        <v>23</v>
      </c>
      <c r="C2393" s="22" t="s">
        <v>22</v>
      </c>
      <c r="D2393" s="22" t="s">
        <v>30</v>
      </c>
      <c r="E2393" s="22" t="s">
        <v>38</v>
      </c>
      <c r="F2393" s="22" t="s">
        <v>28</v>
      </c>
      <c r="G2393" s="23">
        <v>7500000</v>
      </c>
      <c r="H2393" s="23">
        <v>27000000</v>
      </c>
      <c r="I2393" s="22">
        <v>20</v>
      </c>
      <c r="J2393" s="22">
        <v>2</v>
      </c>
      <c r="K2393" s="22">
        <v>2</v>
      </c>
      <c r="L2393" s="22">
        <v>1</v>
      </c>
      <c r="M2393" s="23">
        <v>11230000</v>
      </c>
      <c r="N2393" s="23">
        <v>8310000</v>
      </c>
      <c r="O2393" s="23">
        <v>5410000</v>
      </c>
      <c r="P2393" s="23">
        <v>1830000</v>
      </c>
      <c r="Q2393" s="23">
        <v>1270000</v>
      </c>
      <c r="R2393" s="23">
        <v>1110000</v>
      </c>
      <c r="S2393" s="23">
        <v>1620000</v>
      </c>
      <c r="T2393" s="22">
        <v>3</v>
      </c>
      <c r="U2393" s="22">
        <v>1</v>
      </c>
      <c r="V2393" s="2" t="str" cm="1">
        <f t="array" ref="V2393">_xlfn.IFS(B2393&lt;30,"21-29",
B2393&lt;40,"30-39",
B2393&lt;50,"40-49",
B2393&lt;60,"50-59",
TRUE,"60+"
)</f>
        <v>21-29</v>
      </c>
      <c r="W2393" s="24">
        <f t="shared" si="111"/>
        <v>8316666.666666667</v>
      </c>
      <c r="X2393" s="24">
        <f t="shared" si="112"/>
        <v>1403333.3333333333</v>
      </c>
      <c r="Y2393" s="25">
        <f t="shared" si="113"/>
        <v>0.30802469135802468</v>
      </c>
      <c r="Z2393" s="2" t="str" cm="1">
        <f t="array" ref="Z2393">_xlfn.IFS(Y2393&lt;=25%,"Low",
Y2393&lt;=50%,"Moderate",
Y2393&lt;=75%,"High",
Y2393&lt;=100%,"Very High",
TRUE,"Over Limit"
)</f>
        <v>Moderate</v>
      </c>
      <c r="AA2393" s="2" cm="1">
        <f t="array" ref="AA2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3" s="2" t="str" cm="1">
        <f t="array" ref="AB2393">_xlfn.IFS(T2393=0,"No Late Payments",
T2393&lt;=2,"Low",
T2393&lt;=4,"Moderate",
TRUE,"High"
)</f>
        <v>Moderate</v>
      </c>
      <c r="AC2393" s="10" t="str" cm="1">
        <f t="array" ref="AC2393">_xlfn.IFS(
H2393&lt;40000000,"Low",
H2393&lt;60000000,"Medium",
H2393&lt;100000000,"High",
TRUE,"Very High"
)</f>
        <v>Low</v>
      </c>
    </row>
    <row r="2394" spans="1:29">
      <c r="A2394" s="18" t="s">
        <v>2426</v>
      </c>
      <c r="B2394" s="19">
        <v>23</v>
      </c>
      <c r="C2394" s="19" t="s">
        <v>22</v>
      </c>
      <c r="D2394" s="19" t="s">
        <v>23</v>
      </c>
      <c r="E2394" s="19" t="s">
        <v>38</v>
      </c>
      <c r="F2394" s="19" t="s">
        <v>28</v>
      </c>
      <c r="G2394" s="20">
        <v>10800000</v>
      </c>
      <c r="H2394" s="20">
        <v>61000000</v>
      </c>
      <c r="I2394" s="19">
        <v>21</v>
      </c>
      <c r="J2394" s="19">
        <v>0</v>
      </c>
      <c r="K2394" s="19">
        <v>0</v>
      </c>
      <c r="L2394" s="19">
        <v>0</v>
      </c>
      <c r="M2394" s="20">
        <v>7050000</v>
      </c>
      <c r="N2394" s="20">
        <v>4760000</v>
      </c>
      <c r="O2394" s="20">
        <v>5370000</v>
      </c>
      <c r="P2394" s="20">
        <v>2880000</v>
      </c>
      <c r="Q2394" s="20">
        <v>4550000</v>
      </c>
      <c r="R2394" s="20">
        <v>1830000</v>
      </c>
      <c r="S2394" s="20">
        <v>1550000</v>
      </c>
      <c r="T2394" s="19">
        <v>0</v>
      </c>
      <c r="U2394" s="19">
        <v>0</v>
      </c>
      <c r="V2394" s="2" t="str" cm="1">
        <f t="array" ref="V2394">_xlfn.IFS(B2394&lt;30,"21-29",
B2394&lt;40,"30-39",
B2394&lt;50,"40-49",
B2394&lt;60,"50-59",
TRUE,"60+"
)</f>
        <v>21-29</v>
      </c>
      <c r="W2394" s="24">
        <f t="shared" si="111"/>
        <v>5726666.666666667</v>
      </c>
      <c r="X2394" s="24">
        <f t="shared" si="112"/>
        <v>3086666.6666666665</v>
      </c>
      <c r="Y2394" s="25">
        <f t="shared" si="113"/>
        <v>9.3879781420765029E-2</v>
      </c>
      <c r="Z2394" s="2" t="str" cm="1">
        <f t="array" ref="Z2394">_xlfn.IFS(Y2394&lt;=25%,"Low",
Y2394&lt;=50%,"Moderate",
Y2394&lt;=75%,"High",
Y2394&lt;=100%,"Very High",
TRUE,"Over Limit"
)</f>
        <v>Low</v>
      </c>
      <c r="AA2394" s="2" cm="1">
        <f t="array" ref="AA2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94" s="2" t="str" cm="1">
        <f t="array" ref="AB2394">_xlfn.IFS(T2394=0,"No Late Payments",
T2394&lt;=2,"Low",
T2394&lt;=4,"Moderate",
TRUE,"High"
)</f>
        <v>No Late Payments</v>
      </c>
      <c r="AC2394" s="10" t="str" cm="1">
        <f t="array" ref="AC2394">_xlfn.IFS(
H2394&lt;40000000,"Low",
H2394&lt;60000000,"Medium",
H2394&lt;100000000,"High",
TRUE,"Very High"
)</f>
        <v>High</v>
      </c>
    </row>
    <row r="2395" spans="1:29">
      <c r="A2395" s="21" t="s">
        <v>2427</v>
      </c>
      <c r="B2395" s="22">
        <v>47</v>
      </c>
      <c r="C2395" s="22" t="s">
        <v>22</v>
      </c>
      <c r="D2395" s="22" t="s">
        <v>23</v>
      </c>
      <c r="E2395" s="22" t="s">
        <v>24</v>
      </c>
      <c r="F2395" s="22" t="s">
        <v>28</v>
      </c>
      <c r="G2395" s="23">
        <v>13800000</v>
      </c>
      <c r="H2395" s="23">
        <v>77000000</v>
      </c>
      <c r="I2395" s="22">
        <v>92</v>
      </c>
      <c r="J2395" s="22">
        <v>0</v>
      </c>
      <c r="K2395" s="22">
        <v>0</v>
      </c>
      <c r="L2395" s="22">
        <v>0</v>
      </c>
      <c r="M2395" s="23">
        <v>2370000</v>
      </c>
      <c r="N2395" s="23">
        <v>1140000</v>
      </c>
      <c r="O2395" s="23">
        <v>4420000</v>
      </c>
      <c r="P2395" s="23">
        <v>1030000</v>
      </c>
      <c r="Q2395" s="23">
        <v>1140000</v>
      </c>
      <c r="R2395" s="23">
        <v>2910000</v>
      </c>
      <c r="S2395" s="23">
        <v>2290000</v>
      </c>
      <c r="T2395" s="22">
        <v>0</v>
      </c>
      <c r="U2395" s="22">
        <v>0</v>
      </c>
      <c r="V2395" s="2" t="str" cm="1">
        <f t="array" ref="V2395">_xlfn.IFS(B2395&lt;30,"21-29",
B2395&lt;40,"30-39",
B2395&lt;50,"40-49",
B2395&lt;60,"50-59",
TRUE,"60+"
)</f>
        <v>40-49</v>
      </c>
      <c r="W2395" s="24">
        <f t="shared" si="111"/>
        <v>2643333.3333333335</v>
      </c>
      <c r="X2395" s="24">
        <f t="shared" si="112"/>
        <v>1693333.3333333333</v>
      </c>
      <c r="Y2395" s="25">
        <f t="shared" si="113"/>
        <v>3.4329004329004334E-2</v>
      </c>
      <c r="Z2395" s="2" t="str" cm="1">
        <f t="array" ref="Z2395">_xlfn.IFS(Y2395&lt;=25%,"Low",
Y2395&lt;=50%,"Moderate",
Y2395&lt;=75%,"High",
Y2395&lt;=100%,"Very High",
TRUE,"Over Limit"
)</f>
        <v>Low</v>
      </c>
      <c r="AA2395" s="2" cm="1">
        <f t="array" ref="AA2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95" s="2" t="str" cm="1">
        <f t="array" ref="AB2395">_xlfn.IFS(T2395=0,"No Late Payments",
T2395&lt;=2,"Low",
T2395&lt;=4,"Moderate",
TRUE,"High"
)</f>
        <v>No Late Payments</v>
      </c>
      <c r="AC2395" s="10" t="str" cm="1">
        <f t="array" ref="AC2395">_xlfn.IFS(
H2395&lt;40000000,"Low",
H2395&lt;60000000,"Medium",
H2395&lt;100000000,"High",
TRUE,"Very High"
)</f>
        <v>High</v>
      </c>
    </row>
    <row r="2396" spans="1:29">
      <c r="A2396" s="18" t="s">
        <v>2428</v>
      </c>
      <c r="B2396" s="19">
        <v>39</v>
      </c>
      <c r="C2396" s="19" t="s">
        <v>22</v>
      </c>
      <c r="D2396" s="19" t="s">
        <v>30</v>
      </c>
      <c r="E2396" s="19" t="s">
        <v>24</v>
      </c>
      <c r="F2396" s="19" t="s">
        <v>41</v>
      </c>
      <c r="G2396" s="20">
        <v>10500000</v>
      </c>
      <c r="H2396" s="20">
        <v>60000000</v>
      </c>
      <c r="I2396" s="19">
        <v>70</v>
      </c>
      <c r="J2396" s="19">
        <v>2</v>
      </c>
      <c r="K2396" s="19">
        <v>0</v>
      </c>
      <c r="L2396" s="19">
        <v>0</v>
      </c>
      <c r="M2396" s="20">
        <v>18830000</v>
      </c>
      <c r="N2396" s="20">
        <v>21650000</v>
      </c>
      <c r="O2396" s="20">
        <v>12210000</v>
      </c>
      <c r="P2396" s="20">
        <v>2520000</v>
      </c>
      <c r="Q2396" s="20">
        <v>11260000</v>
      </c>
      <c r="R2396" s="20">
        <v>2930000</v>
      </c>
      <c r="S2396" s="20">
        <v>3000000</v>
      </c>
      <c r="T2396" s="19">
        <v>1</v>
      </c>
      <c r="U2396" s="19">
        <v>0</v>
      </c>
      <c r="V2396" s="2" t="str" cm="1">
        <f t="array" ref="V2396">_xlfn.IFS(B2396&lt;30,"21-29",
B2396&lt;40,"30-39",
B2396&lt;50,"40-49",
B2396&lt;60,"50-59",
TRUE,"60+"
)</f>
        <v>30-39</v>
      </c>
      <c r="W2396" s="24">
        <f t="shared" si="111"/>
        <v>17563333.333333332</v>
      </c>
      <c r="X2396" s="24">
        <f t="shared" si="112"/>
        <v>5570000</v>
      </c>
      <c r="Y2396" s="25">
        <f t="shared" si="113"/>
        <v>0.29272222222222222</v>
      </c>
      <c r="Z2396" s="2" t="str" cm="1">
        <f t="array" ref="Z2396">_xlfn.IFS(Y2396&lt;=25%,"Low",
Y2396&lt;=50%,"Moderate",
Y2396&lt;=75%,"High",
Y2396&lt;=100%,"Very High",
TRUE,"Over Limit"
)</f>
        <v>Moderate</v>
      </c>
      <c r="AA2396" s="2" cm="1">
        <f t="array" ref="AA2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6" s="2" t="str" cm="1">
        <f t="array" ref="AB2396">_xlfn.IFS(T2396=0,"No Late Payments",
T2396&lt;=2,"Low",
T2396&lt;=4,"Moderate",
TRUE,"High"
)</f>
        <v>Low</v>
      </c>
      <c r="AC2396" s="10" t="str" cm="1">
        <f t="array" ref="AC2396">_xlfn.IFS(
H2396&lt;40000000,"Low",
H2396&lt;60000000,"Medium",
H2396&lt;100000000,"High",
TRUE,"Very High"
)</f>
        <v>High</v>
      </c>
    </row>
    <row r="2397" spans="1:29">
      <c r="A2397" s="21" t="s">
        <v>2429</v>
      </c>
      <c r="B2397" s="22">
        <v>42</v>
      </c>
      <c r="C2397" s="22" t="s">
        <v>34</v>
      </c>
      <c r="D2397" s="22" t="s">
        <v>23</v>
      </c>
      <c r="E2397" s="22" t="s">
        <v>24</v>
      </c>
      <c r="F2397" s="22" t="s">
        <v>28</v>
      </c>
      <c r="G2397" s="23">
        <v>12800000</v>
      </c>
      <c r="H2397" s="23">
        <v>58000000</v>
      </c>
      <c r="I2397" s="22">
        <v>100</v>
      </c>
      <c r="J2397" s="22">
        <v>0</v>
      </c>
      <c r="K2397" s="22">
        <v>2</v>
      </c>
      <c r="L2397" s="22">
        <v>0</v>
      </c>
      <c r="M2397" s="23">
        <v>26980000</v>
      </c>
      <c r="N2397" s="23">
        <v>23060000</v>
      </c>
      <c r="O2397" s="23">
        <v>33430000</v>
      </c>
      <c r="P2397" s="23">
        <v>3460000</v>
      </c>
      <c r="Q2397" s="23">
        <v>1750000</v>
      </c>
      <c r="R2397" s="23">
        <v>18060000</v>
      </c>
      <c r="S2397" s="23">
        <v>3060000</v>
      </c>
      <c r="T2397" s="22">
        <v>1</v>
      </c>
      <c r="U2397" s="22">
        <v>0</v>
      </c>
      <c r="V2397" s="2" t="str" cm="1">
        <f t="array" ref="V2397">_xlfn.IFS(B2397&lt;30,"21-29",
B2397&lt;40,"30-39",
B2397&lt;50,"40-49",
B2397&lt;60,"50-59",
TRUE,"60+"
)</f>
        <v>40-49</v>
      </c>
      <c r="W2397" s="24">
        <f t="shared" si="111"/>
        <v>27823333.333333332</v>
      </c>
      <c r="X2397" s="24">
        <f t="shared" si="112"/>
        <v>7756666.666666667</v>
      </c>
      <c r="Y2397" s="25">
        <f t="shared" si="113"/>
        <v>0.47971264367816091</v>
      </c>
      <c r="Z2397" s="2" t="str" cm="1">
        <f t="array" ref="Z2397">_xlfn.IFS(Y2397&lt;=25%,"Low",
Y2397&lt;=50%,"Moderate",
Y2397&lt;=75%,"High",
Y2397&lt;=100%,"Very High",
TRUE,"Over Limit"
)</f>
        <v>Moderate</v>
      </c>
      <c r="AA2397" s="2" cm="1">
        <f t="array" ref="AA2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7" s="2" t="str" cm="1">
        <f t="array" ref="AB2397">_xlfn.IFS(T2397=0,"No Late Payments",
T2397&lt;=2,"Low",
T2397&lt;=4,"Moderate",
TRUE,"High"
)</f>
        <v>Low</v>
      </c>
      <c r="AC2397" s="10" t="str" cm="1">
        <f t="array" ref="AC2397">_xlfn.IFS(
H2397&lt;40000000,"Low",
H2397&lt;60000000,"Medium",
H2397&lt;100000000,"High",
TRUE,"Very High"
)</f>
        <v>Medium</v>
      </c>
    </row>
    <row r="2398" spans="1:29">
      <c r="A2398" s="18" t="s">
        <v>2430</v>
      </c>
      <c r="B2398" s="19">
        <v>37</v>
      </c>
      <c r="C2398" s="19" t="s">
        <v>34</v>
      </c>
      <c r="D2398" s="19" t="s">
        <v>30</v>
      </c>
      <c r="E2398" s="19" t="s">
        <v>24</v>
      </c>
      <c r="F2398" s="19" t="s">
        <v>28</v>
      </c>
      <c r="G2398" s="20">
        <v>9700000</v>
      </c>
      <c r="H2398" s="20">
        <v>38000000</v>
      </c>
      <c r="I2398" s="19">
        <v>95</v>
      </c>
      <c r="J2398" s="19">
        <v>0</v>
      </c>
      <c r="K2398" s="19">
        <v>0</v>
      </c>
      <c r="L2398" s="19">
        <v>0</v>
      </c>
      <c r="M2398" s="20">
        <v>13120000</v>
      </c>
      <c r="N2398" s="20">
        <v>14500000</v>
      </c>
      <c r="O2398" s="20">
        <v>16600000</v>
      </c>
      <c r="P2398" s="20">
        <v>3030000</v>
      </c>
      <c r="Q2398" s="20">
        <v>2860000</v>
      </c>
      <c r="R2398" s="20">
        <v>15640000</v>
      </c>
      <c r="S2398" s="20">
        <v>2080000</v>
      </c>
      <c r="T2398" s="19">
        <v>1</v>
      </c>
      <c r="U2398" s="19">
        <v>0</v>
      </c>
      <c r="V2398" s="2" t="str" cm="1">
        <f t="array" ref="V2398">_xlfn.IFS(B2398&lt;30,"21-29",
B2398&lt;40,"30-39",
B2398&lt;50,"40-49",
B2398&lt;60,"50-59",
TRUE,"60+"
)</f>
        <v>30-39</v>
      </c>
      <c r="W2398" s="24">
        <f t="shared" si="111"/>
        <v>14740000</v>
      </c>
      <c r="X2398" s="24">
        <f t="shared" si="112"/>
        <v>7176666.666666667</v>
      </c>
      <c r="Y2398" s="25">
        <f t="shared" si="113"/>
        <v>0.38789473684210524</v>
      </c>
      <c r="Z2398" s="2" t="str" cm="1">
        <f t="array" ref="Z2398">_xlfn.IFS(Y2398&lt;=25%,"Low",
Y2398&lt;=50%,"Moderate",
Y2398&lt;=75%,"High",
Y2398&lt;=100%,"Very High",
TRUE,"Over Limit"
)</f>
        <v>Moderate</v>
      </c>
      <c r="AA2398" s="2" cm="1">
        <f t="array" ref="AA2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8" s="2" t="str" cm="1">
        <f t="array" ref="AB2398">_xlfn.IFS(T2398=0,"No Late Payments",
T2398&lt;=2,"Low",
T2398&lt;=4,"Moderate",
TRUE,"High"
)</f>
        <v>Low</v>
      </c>
      <c r="AC2398" s="10" t="str" cm="1">
        <f t="array" ref="AC2398">_xlfn.IFS(
H2398&lt;40000000,"Low",
H2398&lt;60000000,"Medium",
H2398&lt;100000000,"High",
TRUE,"Very High"
)</f>
        <v>Low</v>
      </c>
    </row>
    <row r="2399" spans="1:29">
      <c r="A2399" s="21" t="s">
        <v>2431</v>
      </c>
      <c r="B2399" s="22">
        <v>38</v>
      </c>
      <c r="C2399" s="22" t="s">
        <v>34</v>
      </c>
      <c r="D2399" s="22" t="s">
        <v>23</v>
      </c>
      <c r="E2399" s="22" t="s">
        <v>38</v>
      </c>
      <c r="F2399" s="22" t="s">
        <v>41</v>
      </c>
      <c r="G2399" s="23">
        <v>13500000</v>
      </c>
      <c r="H2399" s="23">
        <v>61000000</v>
      </c>
      <c r="I2399" s="22">
        <v>111</v>
      </c>
      <c r="J2399" s="22">
        <v>0</v>
      </c>
      <c r="K2399" s="22">
        <v>0</v>
      </c>
      <c r="L2399" s="22">
        <v>0</v>
      </c>
      <c r="M2399" s="23">
        <v>21310000</v>
      </c>
      <c r="N2399" s="23">
        <v>23310000</v>
      </c>
      <c r="O2399" s="23">
        <v>16720000</v>
      </c>
      <c r="P2399" s="23">
        <v>18580000</v>
      </c>
      <c r="Q2399" s="23">
        <v>8770000</v>
      </c>
      <c r="R2399" s="23">
        <v>4210000</v>
      </c>
      <c r="S2399" s="23">
        <v>2750000</v>
      </c>
      <c r="T2399" s="22">
        <v>0</v>
      </c>
      <c r="U2399" s="22">
        <v>0</v>
      </c>
      <c r="V2399" s="2" t="str" cm="1">
        <f t="array" ref="V2399">_xlfn.IFS(B2399&lt;30,"21-29",
B2399&lt;40,"30-39",
B2399&lt;50,"40-49",
B2399&lt;60,"50-59",
TRUE,"60+"
)</f>
        <v>30-39</v>
      </c>
      <c r="W2399" s="24">
        <f t="shared" si="111"/>
        <v>20446666.666666668</v>
      </c>
      <c r="X2399" s="24">
        <f t="shared" si="112"/>
        <v>10520000</v>
      </c>
      <c r="Y2399" s="25">
        <f t="shared" si="113"/>
        <v>0.33519125683060114</v>
      </c>
      <c r="Z2399" s="2" t="str" cm="1">
        <f t="array" ref="Z2399">_xlfn.IFS(Y2399&lt;=25%,"Low",
Y2399&lt;=50%,"Moderate",
Y2399&lt;=75%,"High",
Y2399&lt;=100%,"Very High",
TRUE,"Over Limit"
)</f>
        <v>Moderate</v>
      </c>
      <c r="AA2399" s="2" cm="1">
        <f t="array" ref="AA2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9" s="2" t="str" cm="1">
        <f t="array" ref="AB2399">_xlfn.IFS(T2399=0,"No Late Payments",
T2399&lt;=2,"Low",
T2399&lt;=4,"Moderate",
TRUE,"High"
)</f>
        <v>No Late Payments</v>
      </c>
      <c r="AC2399" s="10" t="str" cm="1">
        <f t="array" ref="AC2399">_xlfn.IFS(
H2399&lt;40000000,"Low",
H2399&lt;60000000,"Medium",
H2399&lt;100000000,"High",
TRUE,"Very High"
)</f>
        <v>High</v>
      </c>
    </row>
    <row r="2400" spans="1:29">
      <c r="A2400" s="18" t="s">
        <v>2432</v>
      </c>
      <c r="B2400" s="19">
        <v>29</v>
      </c>
      <c r="C2400" s="19" t="s">
        <v>22</v>
      </c>
      <c r="D2400" s="19" t="s">
        <v>23</v>
      </c>
      <c r="E2400" s="19" t="s">
        <v>24</v>
      </c>
      <c r="F2400" s="19" t="s">
        <v>28</v>
      </c>
      <c r="G2400" s="20">
        <v>13200000</v>
      </c>
      <c r="H2400" s="20">
        <v>54000000</v>
      </c>
      <c r="I2400" s="19">
        <v>76</v>
      </c>
      <c r="J2400" s="19">
        <v>0</v>
      </c>
      <c r="K2400" s="19">
        <v>0</v>
      </c>
      <c r="L2400" s="19">
        <v>0</v>
      </c>
      <c r="M2400" s="20">
        <v>15570000</v>
      </c>
      <c r="N2400" s="20">
        <v>22420000</v>
      </c>
      <c r="O2400" s="20">
        <v>23140000</v>
      </c>
      <c r="P2400" s="20">
        <v>15860000</v>
      </c>
      <c r="Q2400" s="20">
        <v>6550000</v>
      </c>
      <c r="R2400" s="20">
        <v>10890000</v>
      </c>
      <c r="S2400" s="20">
        <v>1890000</v>
      </c>
      <c r="T2400" s="19">
        <v>0</v>
      </c>
      <c r="U2400" s="19">
        <v>0</v>
      </c>
      <c r="V2400" s="2" t="str" cm="1">
        <f t="array" ref="V2400">_xlfn.IFS(B2400&lt;30,"21-29",
B2400&lt;40,"30-39",
B2400&lt;50,"40-49",
B2400&lt;60,"50-59",
TRUE,"60+"
)</f>
        <v>21-29</v>
      </c>
      <c r="W2400" s="24">
        <f t="shared" si="111"/>
        <v>20376666.666666668</v>
      </c>
      <c r="X2400" s="24">
        <f t="shared" si="112"/>
        <v>11100000</v>
      </c>
      <c r="Y2400" s="25">
        <f t="shared" si="113"/>
        <v>0.37734567901234572</v>
      </c>
      <c r="Z2400" s="2" t="str" cm="1">
        <f t="array" ref="Z2400">_xlfn.IFS(Y2400&lt;=25%,"Low",
Y2400&lt;=50%,"Moderate",
Y2400&lt;=75%,"High",
Y2400&lt;=100%,"Very High",
TRUE,"Over Limit"
)</f>
        <v>Moderate</v>
      </c>
      <c r="AA2400" s="2" cm="1">
        <f t="array" ref="AA2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0" s="2" t="str" cm="1">
        <f t="array" ref="AB2400">_xlfn.IFS(T2400=0,"No Late Payments",
T2400&lt;=2,"Low",
T2400&lt;=4,"Moderate",
TRUE,"High"
)</f>
        <v>No Late Payments</v>
      </c>
      <c r="AC2400" s="10" t="str" cm="1">
        <f t="array" ref="AC2400">_xlfn.IFS(
H2400&lt;40000000,"Low",
H2400&lt;60000000,"Medium",
H2400&lt;100000000,"High",
TRUE,"Very High"
)</f>
        <v>Medium</v>
      </c>
    </row>
    <row r="2401" spans="1:29">
      <c r="A2401" s="21" t="s">
        <v>2433</v>
      </c>
      <c r="B2401" s="22">
        <v>48</v>
      </c>
      <c r="C2401" s="22" t="s">
        <v>22</v>
      </c>
      <c r="D2401" s="22" t="s">
        <v>23</v>
      </c>
      <c r="E2401" s="22" t="s">
        <v>24</v>
      </c>
      <c r="F2401" s="22" t="s">
        <v>25</v>
      </c>
      <c r="G2401" s="23">
        <v>11600000</v>
      </c>
      <c r="H2401" s="23">
        <v>39000000</v>
      </c>
      <c r="I2401" s="22">
        <v>139</v>
      </c>
      <c r="J2401" s="22">
        <v>2</v>
      </c>
      <c r="K2401" s="22">
        <v>2</v>
      </c>
      <c r="L2401" s="22">
        <v>2</v>
      </c>
      <c r="M2401" s="23">
        <v>25470000</v>
      </c>
      <c r="N2401" s="23">
        <v>22600000</v>
      </c>
      <c r="O2401" s="23">
        <v>24890000</v>
      </c>
      <c r="P2401" s="23">
        <v>1240000</v>
      </c>
      <c r="Q2401" s="23">
        <v>5610000</v>
      </c>
      <c r="R2401" s="23">
        <v>620000</v>
      </c>
      <c r="S2401" s="23">
        <v>5270000</v>
      </c>
      <c r="T2401" s="22">
        <v>4</v>
      </c>
      <c r="U2401" s="22">
        <v>1</v>
      </c>
      <c r="V2401" s="2" t="str" cm="1">
        <f t="array" ref="V2401">_xlfn.IFS(B2401&lt;30,"21-29",
B2401&lt;40,"30-39",
B2401&lt;50,"40-49",
B2401&lt;60,"50-59",
TRUE,"60+"
)</f>
        <v>40-49</v>
      </c>
      <c r="W2401" s="24">
        <f t="shared" si="111"/>
        <v>24320000</v>
      </c>
      <c r="X2401" s="24">
        <f t="shared" si="112"/>
        <v>2490000</v>
      </c>
      <c r="Y2401" s="25">
        <f t="shared" si="113"/>
        <v>0.62358974358974362</v>
      </c>
      <c r="Z2401" s="2" t="str" cm="1">
        <f t="array" ref="Z2401">_xlfn.IFS(Y2401&lt;=25%,"Low",
Y2401&lt;=50%,"Moderate",
Y2401&lt;=75%,"High",
Y2401&lt;=100%,"Very High",
TRUE,"Over Limit"
)</f>
        <v>High</v>
      </c>
      <c r="AA2401" s="2" cm="1">
        <f t="array" ref="AA2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1" s="2" t="str" cm="1">
        <f t="array" ref="AB2401">_xlfn.IFS(T2401=0,"No Late Payments",
T2401&lt;=2,"Low",
T2401&lt;=4,"Moderate",
TRUE,"High"
)</f>
        <v>Moderate</v>
      </c>
      <c r="AC2401" s="10" t="str" cm="1">
        <f t="array" ref="AC2401">_xlfn.IFS(
H2401&lt;40000000,"Low",
H2401&lt;60000000,"Medium",
H2401&lt;100000000,"High",
TRUE,"Very High"
)</f>
        <v>Low</v>
      </c>
    </row>
    <row r="2402" spans="1:29">
      <c r="A2402" s="18" t="s">
        <v>2434</v>
      </c>
      <c r="B2402" s="19">
        <v>24</v>
      </c>
      <c r="C2402" s="19" t="s">
        <v>22</v>
      </c>
      <c r="D2402" s="19" t="s">
        <v>30</v>
      </c>
      <c r="E2402" s="19" t="s">
        <v>38</v>
      </c>
      <c r="F2402" s="19" t="s">
        <v>25</v>
      </c>
      <c r="G2402" s="20">
        <v>10000000</v>
      </c>
      <c r="H2402" s="20">
        <v>39000000</v>
      </c>
      <c r="I2402" s="19">
        <v>23</v>
      </c>
      <c r="J2402" s="19">
        <v>3</v>
      </c>
      <c r="K2402" s="19">
        <v>2</v>
      </c>
      <c r="L2402" s="19">
        <v>0</v>
      </c>
      <c r="M2402" s="20">
        <v>14950000</v>
      </c>
      <c r="N2402" s="20">
        <v>13870000</v>
      </c>
      <c r="O2402" s="20">
        <v>13370000</v>
      </c>
      <c r="P2402" s="20">
        <v>2780000</v>
      </c>
      <c r="Q2402" s="20">
        <v>430000</v>
      </c>
      <c r="R2402" s="20">
        <v>500000</v>
      </c>
      <c r="S2402" s="20">
        <v>4930000</v>
      </c>
      <c r="T2402" s="19">
        <v>2</v>
      </c>
      <c r="U2402" s="19">
        <v>1</v>
      </c>
      <c r="V2402" s="2" t="str" cm="1">
        <f t="array" ref="V2402">_xlfn.IFS(B2402&lt;30,"21-29",
B2402&lt;40,"30-39",
B2402&lt;50,"40-49",
B2402&lt;60,"50-59",
TRUE,"60+"
)</f>
        <v>21-29</v>
      </c>
      <c r="W2402" s="24">
        <f t="shared" si="111"/>
        <v>14063333.333333334</v>
      </c>
      <c r="X2402" s="24">
        <f t="shared" si="112"/>
        <v>1236666.6666666667</v>
      </c>
      <c r="Y2402" s="25">
        <f t="shared" si="113"/>
        <v>0.36059829059829063</v>
      </c>
      <c r="Z2402" s="2" t="str" cm="1">
        <f t="array" ref="Z2402">_xlfn.IFS(Y2402&lt;=25%,"Low",
Y2402&lt;=50%,"Moderate",
Y2402&lt;=75%,"High",
Y2402&lt;=100%,"Very High",
TRUE,"Over Limit"
)</f>
        <v>Moderate</v>
      </c>
      <c r="AA2402" s="2" cm="1">
        <f t="array" ref="AA2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2" s="2" t="str" cm="1">
        <f t="array" ref="AB2402">_xlfn.IFS(T2402=0,"No Late Payments",
T2402&lt;=2,"Low",
T2402&lt;=4,"Moderate",
TRUE,"High"
)</f>
        <v>Low</v>
      </c>
      <c r="AC2402" s="10" t="str" cm="1">
        <f t="array" ref="AC2402">_xlfn.IFS(
H2402&lt;40000000,"Low",
H2402&lt;60000000,"Medium",
H2402&lt;100000000,"High",
TRUE,"Very High"
)</f>
        <v>Low</v>
      </c>
    </row>
    <row r="2403" spans="1:29">
      <c r="A2403" s="21" t="s">
        <v>2435</v>
      </c>
      <c r="B2403" s="22">
        <v>30</v>
      </c>
      <c r="C2403" s="22" t="s">
        <v>22</v>
      </c>
      <c r="D2403" s="22" t="s">
        <v>30</v>
      </c>
      <c r="E2403" s="22" t="s">
        <v>24</v>
      </c>
      <c r="F2403" s="22" t="s">
        <v>28</v>
      </c>
      <c r="G2403" s="23">
        <v>11800000</v>
      </c>
      <c r="H2403" s="23">
        <v>66000000</v>
      </c>
      <c r="I2403" s="22">
        <v>52</v>
      </c>
      <c r="J2403" s="22">
        <v>0</v>
      </c>
      <c r="K2403" s="22">
        <v>3</v>
      </c>
      <c r="L2403" s="22">
        <v>0</v>
      </c>
      <c r="M2403" s="23">
        <v>39990000</v>
      </c>
      <c r="N2403" s="23">
        <v>37440000</v>
      </c>
      <c r="O2403" s="23">
        <v>37410000</v>
      </c>
      <c r="P2403" s="23">
        <v>17050000</v>
      </c>
      <c r="Q2403" s="23">
        <v>5930000</v>
      </c>
      <c r="R2403" s="23">
        <v>9670000</v>
      </c>
      <c r="S2403" s="23">
        <v>4650000</v>
      </c>
      <c r="T2403" s="22">
        <v>2</v>
      </c>
      <c r="U2403" s="22">
        <v>1</v>
      </c>
      <c r="V2403" s="2" t="str" cm="1">
        <f t="array" ref="V2403">_xlfn.IFS(B2403&lt;30,"21-29",
B2403&lt;40,"30-39",
B2403&lt;50,"40-49",
B2403&lt;60,"50-59",
TRUE,"60+"
)</f>
        <v>30-39</v>
      </c>
      <c r="W2403" s="24">
        <f t="shared" si="111"/>
        <v>38280000</v>
      </c>
      <c r="X2403" s="24">
        <f t="shared" si="112"/>
        <v>10883333.333333334</v>
      </c>
      <c r="Y2403" s="25">
        <f t="shared" si="113"/>
        <v>0.57999999999999996</v>
      </c>
      <c r="Z2403" s="2" t="str" cm="1">
        <f t="array" ref="Z2403">_xlfn.IFS(Y2403&lt;=25%,"Low",
Y2403&lt;=50%,"Moderate",
Y2403&lt;=75%,"High",
Y2403&lt;=100%,"Very High",
TRUE,"Over Limit"
)</f>
        <v>High</v>
      </c>
      <c r="AA2403" s="2" cm="1">
        <f t="array" ref="AA2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3" s="2" t="str" cm="1">
        <f t="array" ref="AB2403">_xlfn.IFS(T2403=0,"No Late Payments",
T2403&lt;=2,"Low",
T2403&lt;=4,"Moderate",
TRUE,"High"
)</f>
        <v>Low</v>
      </c>
      <c r="AC2403" s="10" t="str" cm="1">
        <f t="array" ref="AC2403">_xlfn.IFS(
H2403&lt;40000000,"Low",
H2403&lt;60000000,"Medium",
H2403&lt;100000000,"High",
TRUE,"Very High"
)</f>
        <v>High</v>
      </c>
    </row>
    <row r="2404" spans="1:29">
      <c r="A2404" s="18" t="s">
        <v>2436</v>
      </c>
      <c r="B2404" s="19">
        <v>30</v>
      </c>
      <c r="C2404" s="19" t="s">
        <v>22</v>
      </c>
      <c r="D2404" s="19" t="s">
        <v>23</v>
      </c>
      <c r="E2404" s="19" t="s">
        <v>38</v>
      </c>
      <c r="F2404" s="19" t="s">
        <v>28</v>
      </c>
      <c r="G2404" s="20">
        <v>7400000</v>
      </c>
      <c r="H2404" s="20">
        <v>27000000</v>
      </c>
      <c r="I2404" s="19">
        <v>68</v>
      </c>
      <c r="J2404" s="19">
        <v>0</v>
      </c>
      <c r="K2404" s="19">
        <v>1</v>
      </c>
      <c r="L2404" s="19">
        <v>0</v>
      </c>
      <c r="M2404" s="20">
        <v>16890000</v>
      </c>
      <c r="N2404" s="20">
        <v>13500000</v>
      </c>
      <c r="O2404" s="20">
        <v>15380000</v>
      </c>
      <c r="P2404" s="20">
        <v>9080000</v>
      </c>
      <c r="Q2404" s="20">
        <v>350000</v>
      </c>
      <c r="R2404" s="20">
        <v>2520000</v>
      </c>
      <c r="S2404" s="20">
        <v>310000</v>
      </c>
      <c r="T2404" s="19">
        <v>2</v>
      </c>
      <c r="U2404" s="19">
        <v>0</v>
      </c>
      <c r="V2404" s="2" t="str" cm="1">
        <f t="array" ref="V2404">_xlfn.IFS(B2404&lt;30,"21-29",
B2404&lt;40,"30-39",
B2404&lt;50,"40-49",
B2404&lt;60,"50-59",
TRUE,"60+"
)</f>
        <v>30-39</v>
      </c>
      <c r="W2404" s="24">
        <f t="shared" si="111"/>
        <v>15256666.666666666</v>
      </c>
      <c r="X2404" s="24">
        <f t="shared" si="112"/>
        <v>3983333.3333333335</v>
      </c>
      <c r="Y2404" s="25">
        <f t="shared" si="113"/>
        <v>0.56506172839506175</v>
      </c>
      <c r="Z2404" s="2" t="str" cm="1">
        <f t="array" ref="Z2404">_xlfn.IFS(Y2404&lt;=25%,"Low",
Y2404&lt;=50%,"Moderate",
Y2404&lt;=75%,"High",
Y2404&lt;=100%,"Very High",
TRUE,"Over Limit"
)</f>
        <v>High</v>
      </c>
      <c r="AA2404" s="2" cm="1">
        <f t="array" ref="AA2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4" s="2" t="str" cm="1">
        <f t="array" ref="AB2404">_xlfn.IFS(T2404=0,"No Late Payments",
T2404&lt;=2,"Low",
T2404&lt;=4,"Moderate",
TRUE,"High"
)</f>
        <v>Low</v>
      </c>
      <c r="AC2404" s="10" t="str" cm="1">
        <f t="array" ref="AC2404">_xlfn.IFS(
H2404&lt;40000000,"Low",
H2404&lt;60000000,"Medium",
H2404&lt;100000000,"High",
TRUE,"Very High"
)</f>
        <v>Low</v>
      </c>
    </row>
    <row r="2405" spans="1:29">
      <c r="A2405" s="21" t="s">
        <v>2437</v>
      </c>
      <c r="B2405" s="22">
        <v>27</v>
      </c>
      <c r="C2405" s="22" t="s">
        <v>22</v>
      </c>
      <c r="D2405" s="22" t="s">
        <v>23</v>
      </c>
      <c r="E2405" s="22" t="s">
        <v>24</v>
      </c>
      <c r="F2405" s="22" t="s">
        <v>48</v>
      </c>
      <c r="G2405" s="23">
        <v>11800000</v>
      </c>
      <c r="H2405" s="23">
        <v>39000000</v>
      </c>
      <c r="I2405" s="22">
        <v>55</v>
      </c>
      <c r="J2405" s="22">
        <v>0</v>
      </c>
      <c r="K2405" s="22">
        <v>0</v>
      </c>
      <c r="L2405" s="22">
        <v>0</v>
      </c>
      <c r="M2405" s="23">
        <v>21420000</v>
      </c>
      <c r="N2405" s="23">
        <v>15570000</v>
      </c>
      <c r="O2405" s="23">
        <v>17740000</v>
      </c>
      <c r="P2405" s="23">
        <v>6160000</v>
      </c>
      <c r="Q2405" s="23">
        <v>5150000</v>
      </c>
      <c r="R2405" s="23">
        <v>4340000</v>
      </c>
      <c r="S2405" s="23">
        <v>1850000</v>
      </c>
      <c r="T2405" s="22">
        <v>0</v>
      </c>
      <c r="U2405" s="22">
        <v>0</v>
      </c>
      <c r="V2405" s="2" t="str" cm="1">
        <f t="array" ref="V2405">_xlfn.IFS(B2405&lt;30,"21-29",
B2405&lt;40,"30-39",
B2405&lt;50,"40-49",
B2405&lt;60,"50-59",
TRUE,"60+"
)</f>
        <v>21-29</v>
      </c>
      <c r="W2405" s="24">
        <f t="shared" si="111"/>
        <v>18243333.333333332</v>
      </c>
      <c r="X2405" s="24">
        <f t="shared" si="112"/>
        <v>5216666.666666667</v>
      </c>
      <c r="Y2405" s="25">
        <f t="shared" si="113"/>
        <v>0.46777777777777774</v>
      </c>
      <c r="Z2405" s="2" t="str" cm="1">
        <f t="array" ref="Z2405">_xlfn.IFS(Y2405&lt;=25%,"Low",
Y2405&lt;=50%,"Moderate",
Y2405&lt;=75%,"High",
Y2405&lt;=100%,"Very High",
TRUE,"Over Limit"
)</f>
        <v>Moderate</v>
      </c>
      <c r="AA2405" s="2" cm="1">
        <f t="array" ref="AA2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5" s="2" t="str" cm="1">
        <f t="array" ref="AB2405">_xlfn.IFS(T2405=0,"No Late Payments",
T2405&lt;=2,"Low",
T2405&lt;=4,"Moderate",
TRUE,"High"
)</f>
        <v>No Late Payments</v>
      </c>
      <c r="AC2405" s="10" t="str" cm="1">
        <f t="array" ref="AC2405">_xlfn.IFS(
H2405&lt;40000000,"Low",
H2405&lt;60000000,"Medium",
H2405&lt;100000000,"High",
TRUE,"Very High"
)</f>
        <v>Low</v>
      </c>
    </row>
    <row r="2406" spans="1:29">
      <c r="A2406" s="18" t="s">
        <v>2438</v>
      </c>
      <c r="B2406" s="19">
        <v>37</v>
      </c>
      <c r="C2406" s="19" t="s">
        <v>22</v>
      </c>
      <c r="D2406" s="19" t="s">
        <v>27</v>
      </c>
      <c r="E2406" s="19" t="s">
        <v>24</v>
      </c>
      <c r="F2406" s="19" t="s">
        <v>28</v>
      </c>
      <c r="G2406" s="20">
        <v>10200000</v>
      </c>
      <c r="H2406" s="20">
        <v>62000000</v>
      </c>
      <c r="I2406" s="19">
        <v>52</v>
      </c>
      <c r="J2406" s="19">
        <v>0</v>
      </c>
      <c r="K2406" s="19">
        <v>0</v>
      </c>
      <c r="L2406" s="19">
        <v>0</v>
      </c>
      <c r="M2406" s="20">
        <v>34190000</v>
      </c>
      <c r="N2406" s="20">
        <v>32760000</v>
      </c>
      <c r="O2406" s="20">
        <v>26470000</v>
      </c>
      <c r="P2406" s="20">
        <v>18530000</v>
      </c>
      <c r="Q2406" s="20">
        <v>10430000</v>
      </c>
      <c r="R2406" s="20">
        <v>8310000</v>
      </c>
      <c r="S2406" s="20">
        <v>9220000</v>
      </c>
      <c r="T2406" s="19">
        <v>0</v>
      </c>
      <c r="U2406" s="19">
        <v>0</v>
      </c>
      <c r="V2406" s="2" t="str" cm="1">
        <f t="array" ref="V2406">_xlfn.IFS(B2406&lt;30,"21-29",
B2406&lt;40,"30-39",
B2406&lt;50,"40-49",
B2406&lt;60,"50-59",
TRUE,"60+"
)</f>
        <v>30-39</v>
      </c>
      <c r="W2406" s="24">
        <f t="shared" si="111"/>
        <v>31140000</v>
      </c>
      <c r="X2406" s="24">
        <f t="shared" si="112"/>
        <v>12423333.333333334</v>
      </c>
      <c r="Y2406" s="25">
        <f t="shared" si="113"/>
        <v>0.50225806451612898</v>
      </c>
      <c r="Z2406" s="2" t="str" cm="1">
        <f t="array" ref="Z2406">_xlfn.IFS(Y2406&lt;=25%,"Low",
Y2406&lt;=50%,"Moderate",
Y2406&lt;=75%,"High",
Y2406&lt;=100%,"Very High",
TRUE,"Over Limit"
)</f>
        <v>High</v>
      </c>
      <c r="AA2406" s="2" cm="1">
        <f t="array" ref="AA2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6" s="2" t="str" cm="1">
        <f t="array" ref="AB2406">_xlfn.IFS(T2406=0,"No Late Payments",
T2406&lt;=2,"Low",
T2406&lt;=4,"Moderate",
TRUE,"High"
)</f>
        <v>No Late Payments</v>
      </c>
      <c r="AC2406" s="10" t="str" cm="1">
        <f t="array" ref="AC2406">_xlfn.IFS(
H2406&lt;40000000,"Low",
H2406&lt;60000000,"Medium",
H2406&lt;100000000,"High",
TRUE,"Very High"
)</f>
        <v>High</v>
      </c>
    </row>
    <row r="2407" spans="1:29">
      <c r="A2407" s="21" t="s">
        <v>2439</v>
      </c>
      <c r="B2407" s="22">
        <v>37</v>
      </c>
      <c r="C2407" s="22" t="s">
        <v>34</v>
      </c>
      <c r="D2407" s="22" t="s">
        <v>23</v>
      </c>
      <c r="E2407" s="22" t="s">
        <v>31</v>
      </c>
      <c r="F2407" s="22" t="s">
        <v>28</v>
      </c>
      <c r="G2407" s="23">
        <v>14000000</v>
      </c>
      <c r="H2407" s="23">
        <v>54000000</v>
      </c>
      <c r="I2407" s="22">
        <v>85</v>
      </c>
      <c r="J2407" s="22">
        <v>0</v>
      </c>
      <c r="K2407" s="22">
        <v>0</v>
      </c>
      <c r="L2407" s="22">
        <v>1</v>
      </c>
      <c r="M2407" s="23">
        <v>38340000</v>
      </c>
      <c r="N2407" s="23">
        <v>39970000</v>
      </c>
      <c r="O2407" s="23">
        <v>40060000</v>
      </c>
      <c r="P2407" s="23">
        <v>3920000</v>
      </c>
      <c r="Q2407" s="23">
        <v>19970000</v>
      </c>
      <c r="R2407" s="23">
        <v>17630000</v>
      </c>
      <c r="S2407" s="23">
        <v>750000</v>
      </c>
      <c r="T2407" s="22">
        <v>3</v>
      </c>
      <c r="U2407" s="22">
        <v>0</v>
      </c>
      <c r="V2407" s="2" t="str" cm="1">
        <f t="array" ref="V2407">_xlfn.IFS(B2407&lt;30,"21-29",
B2407&lt;40,"30-39",
B2407&lt;50,"40-49",
B2407&lt;60,"50-59",
TRUE,"60+"
)</f>
        <v>30-39</v>
      </c>
      <c r="W2407" s="24">
        <f t="shared" si="111"/>
        <v>39456666.666666664</v>
      </c>
      <c r="X2407" s="24">
        <f t="shared" si="112"/>
        <v>13840000</v>
      </c>
      <c r="Y2407" s="25">
        <f t="shared" si="113"/>
        <v>0.730679012345679</v>
      </c>
      <c r="Z2407" s="2" t="str" cm="1">
        <f t="array" ref="Z2407">_xlfn.IFS(Y2407&lt;=25%,"Low",
Y2407&lt;=50%,"Moderate",
Y2407&lt;=75%,"High",
Y2407&lt;=100%,"Very High",
TRUE,"Over Limit"
)</f>
        <v>High</v>
      </c>
      <c r="AA2407" s="2" cm="1">
        <f t="array" ref="AA2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7" s="2" t="str" cm="1">
        <f t="array" ref="AB2407">_xlfn.IFS(T2407=0,"No Late Payments",
T2407&lt;=2,"Low",
T2407&lt;=4,"Moderate",
TRUE,"High"
)</f>
        <v>Moderate</v>
      </c>
      <c r="AC2407" s="10" t="str" cm="1">
        <f t="array" ref="AC2407">_xlfn.IFS(
H2407&lt;40000000,"Low",
H2407&lt;60000000,"Medium",
H2407&lt;100000000,"High",
TRUE,"Very High"
)</f>
        <v>Medium</v>
      </c>
    </row>
    <row r="2408" spans="1:29">
      <c r="A2408" s="18" t="s">
        <v>2440</v>
      </c>
      <c r="B2408" s="19">
        <v>48</v>
      </c>
      <c r="C2408" s="19" t="s">
        <v>34</v>
      </c>
      <c r="D2408" s="19" t="s">
        <v>27</v>
      </c>
      <c r="E2408" s="19" t="s">
        <v>24</v>
      </c>
      <c r="F2408" s="19" t="s">
        <v>25</v>
      </c>
      <c r="G2408" s="20">
        <v>11000000</v>
      </c>
      <c r="H2408" s="20">
        <v>59000000</v>
      </c>
      <c r="I2408" s="19">
        <v>196</v>
      </c>
      <c r="J2408" s="19">
        <v>0</v>
      </c>
      <c r="K2408" s="19">
        <v>0</v>
      </c>
      <c r="L2408" s="19">
        <v>0</v>
      </c>
      <c r="M2408" s="20">
        <v>8220000</v>
      </c>
      <c r="N2408" s="20">
        <v>7890000</v>
      </c>
      <c r="O2408" s="20">
        <v>7630000</v>
      </c>
      <c r="P2408" s="20">
        <v>2840000</v>
      </c>
      <c r="Q2408" s="20">
        <v>1380000</v>
      </c>
      <c r="R2408" s="20">
        <v>3850000</v>
      </c>
      <c r="S2408" s="20">
        <v>930000</v>
      </c>
      <c r="T2408" s="19">
        <v>0</v>
      </c>
      <c r="U2408" s="19">
        <v>0</v>
      </c>
      <c r="V2408" s="2" t="str" cm="1">
        <f t="array" ref="V2408">_xlfn.IFS(B2408&lt;30,"21-29",
B2408&lt;40,"30-39",
B2408&lt;50,"40-49",
B2408&lt;60,"50-59",
TRUE,"60+"
)</f>
        <v>40-49</v>
      </c>
      <c r="W2408" s="24">
        <f t="shared" si="111"/>
        <v>7913333.333333333</v>
      </c>
      <c r="X2408" s="24">
        <f t="shared" si="112"/>
        <v>2690000</v>
      </c>
      <c r="Y2408" s="25">
        <f t="shared" si="113"/>
        <v>0.13412429378531074</v>
      </c>
      <c r="Z2408" s="2" t="str" cm="1">
        <f t="array" ref="Z2408">_xlfn.IFS(Y2408&lt;=25%,"Low",
Y2408&lt;=50%,"Moderate",
Y2408&lt;=75%,"High",
Y2408&lt;=100%,"Very High",
TRUE,"Over Limit"
)</f>
        <v>Low</v>
      </c>
      <c r="AA2408" s="2" cm="1">
        <f t="array" ref="AA2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08" s="2" t="str" cm="1">
        <f t="array" ref="AB2408">_xlfn.IFS(T2408=0,"No Late Payments",
T2408&lt;=2,"Low",
T2408&lt;=4,"Moderate",
TRUE,"High"
)</f>
        <v>No Late Payments</v>
      </c>
      <c r="AC2408" s="10" t="str" cm="1">
        <f t="array" ref="AC2408">_xlfn.IFS(
H2408&lt;40000000,"Low",
H2408&lt;60000000,"Medium",
H2408&lt;100000000,"High",
TRUE,"Very High"
)</f>
        <v>Medium</v>
      </c>
    </row>
    <row r="2409" spans="1:29">
      <c r="A2409" s="21" t="s">
        <v>2441</v>
      </c>
      <c r="B2409" s="22">
        <v>40</v>
      </c>
      <c r="C2409" s="22" t="s">
        <v>34</v>
      </c>
      <c r="D2409" s="22" t="s">
        <v>30</v>
      </c>
      <c r="E2409" s="22" t="s">
        <v>24</v>
      </c>
      <c r="F2409" s="22" t="s">
        <v>41</v>
      </c>
      <c r="G2409" s="23">
        <v>7700000</v>
      </c>
      <c r="H2409" s="23">
        <v>37000000</v>
      </c>
      <c r="I2409" s="22">
        <v>80</v>
      </c>
      <c r="J2409" s="22">
        <v>3</v>
      </c>
      <c r="K2409" s="22">
        <v>3</v>
      </c>
      <c r="L2409" s="22">
        <v>0</v>
      </c>
      <c r="M2409" s="23">
        <v>31740000</v>
      </c>
      <c r="N2409" s="23">
        <v>34200000</v>
      </c>
      <c r="O2409" s="23">
        <v>35980000</v>
      </c>
      <c r="P2409" s="23">
        <v>640000</v>
      </c>
      <c r="Q2409" s="23">
        <v>520000</v>
      </c>
      <c r="R2409" s="23">
        <v>8270000</v>
      </c>
      <c r="S2409" s="23">
        <v>4780000</v>
      </c>
      <c r="T2409" s="22">
        <v>2</v>
      </c>
      <c r="U2409" s="22">
        <v>1</v>
      </c>
      <c r="V2409" s="2" t="str" cm="1">
        <f t="array" ref="V2409">_xlfn.IFS(B2409&lt;30,"21-29",
B2409&lt;40,"30-39",
B2409&lt;50,"40-49",
B2409&lt;60,"50-59",
TRUE,"60+"
)</f>
        <v>40-49</v>
      </c>
      <c r="W2409" s="24">
        <f t="shared" si="111"/>
        <v>33973333.333333336</v>
      </c>
      <c r="X2409" s="24">
        <f t="shared" si="112"/>
        <v>3143333.3333333335</v>
      </c>
      <c r="Y2409" s="25">
        <f t="shared" si="113"/>
        <v>0.91819819819819826</v>
      </c>
      <c r="Z2409" s="2" t="str" cm="1">
        <f t="array" ref="Z2409">_xlfn.IFS(Y2409&lt;=25%,"Low",
Y2409&lt;=50%,"Moderate",
Y2409&lt;=75%,"High",
Y2409&lt;=100%,"Very High",
TRUE,"Over Limit"
)</f>
        <v>Very High</v>
      </c>
      <c r="AA2409" s="2" cm="1">
        <f t="array" ref="AA2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09" s="2" t="str" cm="1">
        <f t="array" ref="AB2409">_xlfn.IFS(T2409=0,"No Late Payments",
T2409&lt;=2,"Low",
T2409&lt;=4,"Moderate",
TRUE,"High"
)</f>
        <v>Low</v>
      </c>
      <c r="AC2409" s="10" t="str" cm="1">
        <f t="array" ref="AC2409">_xlfn.IFS(
H2409&lt;40000000,"Low",
H2409&lt;60000000,"Medium",
H2409&lt;100000000,"High",
TRUE,"Very High"
)</f>
        <v>Low</v>
      </c>
    </row>
    <row r="2410" spans="1:29">
      <c r="A2410" s="18" t="s">
        <v>2442</v>
      </c>
      <c r="B2410" s="19">
        <v>30</v>
      </c>
      <c r="C2410" s="19" t="s">
        <v>34</v>
      </c>
      <c r="D2410" s="19" t="s">
        <v>23</v>
      </c>
      <c r="E2410" s="19" t="s">
        <v>38</v>
      </c>
      <c r="F2410" s="19" t="s">
        <v>41</v>
      </c>
      <c r="G2410" s="20">
        <v>9900000</v>
      </c>
      <c r="H2410" s="20">
        <v>53000000</v>
      </c>
      <c r="I2410" s="19">
        <v>71</v>
      </c>
      <c r="J2410" s="19">
        <v>1</v>
      </c>
      <c r="K2410" s="19">
        <v>2</v>
      </c>
      <c r="L2410" s="19">
        <v>0</v>
      </c>
      <c r="M2410" s="20">
        <v>36300000</v>
      </c>
      <c r="N2410" s="20">
        <v>39930000</v>
      </c>
      <c r="O2410" s="20">
        <v>37480000</v>
      </c>
      <c r="P2410" s="20">
        <v>11850000</v>
      </c>
      <c r="Q2410" s="20">
        <v>6810000</v>
      </c>
      <c r="R2410" s="20">
        <v>36600000</v>
      </c>
      <c r="S2410" s="20">
        <v>3050000</v>
      </c>
      <c r="T2410" s="19">
        <v>2</v>
      </c>
      <c r="U2410" s="19">
        <v>1</v>
      </c>
      <c r="V2410" s="2" t="str" cm="1">
        <f t="array" ref="V2410">_xlfn.IFS(B2410&lt;30,"21-29",
B2410&lt;40,"30-39",
B2410&lt;50,"40-49",
B2410&lt;60,"50-59",
TRUE,"60+"
)</f>
        <v>30-39</v>
      </c>
      <c r="W2410" s="24">
        <f t="shared" si="111"/>
        <v>37903333.333333336</v>
      </c>
      <c r="X2410" s="24">
        <f t="shared" si="112"/>
        <v>18420000</v>
      </c>
      <c r="Y2410" s="25">
        <f t="shared" si="113"/>
        <v>0.71515723270440257</v>
      </c>
      <c r="Z2410" s="2" t="str" cm="1">
        <f t="array" ref="Z2410">_xlfn.IFS(Y2410&lt;=25%,"Low",
Y2410&lt;=50%,"Moderate",
Y2410&lt;=75%,"High",
Y2410&lt;=100%,"Very High",
TRUE,"Over Limit"
)</f>
        <v>High</v>
      </c>
      <c r="AA2410" s="2" cm="1">
        <f t="array" ref="AA2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0" s="2" t="str" cm="1">
        <f t="array" ref="AB2410">_xlfn.IFS(T2410=0,"No Late Payments",
T2410&lt;=2,"Low",
T2410&lt;=4,"Moderate",
TRUE,"High"
)</f>
        <v>Low</v>
      </c>
      <c r="AC2410" s="10" t="str" cm="1">
        <f t="array" ref="AC2410">_xlfn.IFS(
H2410&lt;40000000,"Low",
H2410&lt;60000000,"Medium",
H2410&lt;100000000,"High",
TRUE,"Very High"
)</f>
        <v>Medium</v>
      </c>
    </row>
    <row r="2411" spans="1:29">
      <c r="A2411" s="21" t="s">
        <v>2443</v>
      </c>
      <c r="B2411" s="22">
        <v>30</v>
      </c>
      <c r="C2411" s="22" t="s">
        <v>34</v>
      </c>
      <c r="D2411" s="22" t="s">
        <v>23</v>
      </c>
      <c r="E2411" s="22" t="s">
        <v>38</v>
      </c>
      <c r="F2411" s="22" t="s">
        <v>28</v>
      </c>
      <c r="G2411" s="23">
        <v>7800000</v>
      </c>
      <c r="H2411" s="23">
        <v>35000000</v>
      </c>
      <c r="I2411" s="22">
        <v>21</v>
      </c>
      <c r="J2411" s="22">
        <v>0</v>
      </c>
      <c r="K2411" s="22">
        <v>0</v>
      </c>
      <c r="L2411" s="22">
        <v>0</v>
      </c>
      <c r="M2411" s="23">
        <v>650000</v>
      </c>
      <c r="N2411" s="23">
        <v>810000</v>
      </c>
      <c r="O2411" s="23">
        <v>3300000</v>
      </c>
      <c r="P2411" s="23">
        <v>510000</v>
      </c>
      <c r="Q2411" s="23">
        <v>790000</v>
      </c>
      <c r="R2411" s="23">
        <v>1510000</v>
      </c>
      <c r="S2411" s="23">
        <v>1930000</v>
      </c>
      <c r="T2411" s="22">
        <v>0</v>
      </c>
      <c r="U2411" s="22">
        <v>0</v>
      </c>
      <c r="V2411" s="2" t="str" cm="1">
        <f t="array" ref="V2411">_xlfn.IFS(B2411&lt;30,"21-29",
B2411&lt;40,"30-39",
B2411&lt;50,"40-49",
B2411&lt;60,"50-59",
TRUE,"60+"
)</f>
        <v>30-39</v>
      </c>
      <c r="W2411" s="24">
        <f t="shared" si="111"/>
        <v>1586666.6666666667</v>
      </c>
      <c r="X2411" s="24">
        <f t="shared" si="112"/>
        <v>936666.66666666663</v>
      </c>
      <c r="Y2411" s="25">
        <f t="shared" si="113"/>
        <v>4.5333333333333337E-2</v>
      </c>
      <c r="Z2411" s="2" t="str" cm="1">
        <f t="array" ref="Z2411">_xlfn.IFS(Y2411&lt;=25%,"Low",
Y2411&lt;=50%,"Moderate",
Y2411&lt;=75%,"High",
Y2411&lt;=100%,"Very High",
TRUE,"Over Limit"
)</f>
        <v>Low</v>
      </c>
      <c r="AA2411" s="2" cm="1">
        <f t="array" ref="AA2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1" s="2" t="str" cm="1">
        <f t="array" ref="AB2411">_xlfn.IFS(T2411=0,"No Late Payments",
T2411&lt;=2,"Low",
T2411&lt;=4,"Moderate",
TRUE,"High"
)</f>
        <v>No Late Payments</v>
      </c>
      <c r="AC2411" s="10" t="str" cm="1">
        <f t="array" ref="AC2411">_xlfn.IFS(
H2411&lt;40000000,"Low",
H2411&lt;60000000,"Medium",
H2411&lt;100000000,"High",
TRUE,"Very High"
)</f>
        <v>Low</v>
      </c>
    </row>
    <row r="2412" spans="1:29">
      <c r="A2412" s="18" t="s">
        <v>2444</v>
      </c>
      <c r="B2412" s="19">
        <v>48</v>
      </c>
      <c r="C2412" s="19" t="s">
        <v>22</v>
      </c>
      <c r="D2412" s="19" t="s">
        <v>27</v>
      </c>
      <c r="E2412" s="19" t="s">
        <v>38</v>
      </c>
      <c r="F2412" s="19" t="s">
        <v>41</v>
      </c>
      <c r="G2412" s="20">
        <v>11500000</v>
      </c>
      <c r="H2412" s="20">
        <v>53000000</v>
      </c>
      <c r="I2412" s="19">
        <v>201</v>
      </c>
      <c r="J2412" s="19">
        <v>1</v>
      </c>
      <c r="K2412" s="19">
        <v>0</v>
      </c>
      <c r="L2412" s="19">
        <v>0</v>
      </c>
      <c r="M2412" s="20">
        <v>29750000</v>
      </c>
      <c r="N2412" s="20">
        <v>28920000</v>
      </c>
      <c r="O2412" s="20">
        <v>29290000</v>
      </c>
      <c r="P2412" s="20">
        <v>4130000</v>
      </c>
      <c r="Q2412" s="20">
        <v>10370000</v>
      </c>
      <c r="R2412" s="20">
        <v>9640000</v>
      </c>
      <c r="S2412" s="20">
        <v>1980000</v>
      </c>
      <c r="T2412" s="19">
        <v>2</v>
      </c>
      <c r="U2412" s="19">
        <v>0</v>
      </c>
      <c r="V2412" s="2" t="str" cm="1">
        <f t="array" ref="V2412">_xlfn.IFS(B2412&lt;30,"21-29",
B2412&lt;40,"30-39",
B2412&lt;50,"40-49",
B2412&lt;60,"50-59",
TRUE,"60+"
)</f>
        <v>40-49</v>
      </c>
      <c r="W2412" s="24">
        <f t="shared" si="111"/>
        <v>29320000</v>
      </c>
      <c r="X2412" s="24">
        <f t="shared" si="112"/>
        <v>8046666.666666667</v>
      </c>
      <c r="Y2412" s="25">
        <f t="shared" si="113"/>
        <v>0.55320754716981135</v>
      </c>
      <c r="Z2412" s="2" t="str" cm="1">
        <f t="array" ref="Z2412">_xlfn.IFS(Y2412&lt;=25%,"Low",
Y2412&lt;=50%,"Moderate",
Y2412&lt;=75%,"High",
Y2412&lt;=100%,"Very High",
TRUE,"Over Limit"
)</f>
        <v>High</v>
      </c>
      <c r="AA2412" s="2" cm="1">
        <f t="array" ref="AA2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2" s="2" t="str" cm="1">
        <f t="array" ref="AB2412">_xlfn.IFS(T2412=0,"No Late Payments",
T2412&lt;=2,"Low",
T2412&lt;=4,"Moderate",
TRUE,"High"
)</f>
        <v>Low</v>
      </c>
      <c r="AC2412" s="10" t="str" cm="1">
        <f t="array" ref="AC2412">_xlfn.IFS(
H2412&lt;40000000,"Low",
H2412&lt;60000000,"Medium",
H2412&lt;100000000,"High",
TRUE,"Very High"
)</f>
        <v>Medium</v>
      </c>
    </row>
    <row r="2413" spans="1:29">
      <c r="A2413" s="21" t="s">
        <v>2445</v>
      </c>
      <c r="B2413" s="22">
        <v>25</v>
      </c>
      <c r="C2413" s="22" t="s">
        <v>22</v>
      </c>
      <c r="D2413" s="22" t="s">
        <v>30</v>
      </c>
      <c r="E2413" s="22" t="s">
        <v>38</v>
      </c>
      <c r="F2413" s="22" t="s">
        <v>28</v>
      </c>
      <c r="G2413" s="23">
        <v>6500000</v>
      </c>
      <c r="H2413" s="23">
        <v>26000000</v>
      </c>
      <c r="I2413" s="22">
        <v>37</v>
      </c>
      <c r="J2413" s="22">
        <v>0</v>
      </c>
      <c r="K2413" s="22">
        <v>0</v>
      </c>
      <c r="L2413" s="22">
        <v>0</v>
      </c>
      <c r="M2413" s="23">
        <v>450000</v>
      </c>
      <c r="N2413" s="23">
        <v>3990000</v>
      </c>
      <c r="O2413" s="23">
        <v>4090000</v>
      </c>
      <c r="P2413" s="23">
        <v>350000</v>
      </c>
      <c r="Q2413" s="23">
        <v>1220000</v>
      </c>
      <c r="R2413" s="23">
        <v>1560000</v>
      </c>
      <c r="S2413" s="23">
        <v>1170000</v>
      </c>
      <c r="T2413" s="22">
        <v>0</v>
      </c>
      <c r="U2413" s="22">
        <v>0</v>
      </c>
      <c r="V2413" s="2" t="str" cm="1">
        <f t="array" ref="V2413">_xlfn.IFS(B2413&lt;30,"21-29",
B2413&lt;40,"30-39",
B2413&lt;50,"40-49",
B2413&lt;60,"50-59",
TRUE,"60+"
)</f>
        <v>21-29</v>
      </c>
      <c r="W2413" s="24">
        <f t="shared" si="111"/>
        <v>2843333.3333333335</v>
      </c>
      <c r="X2413" s="24">
        <f t="shared" si="112"/>
        <v>1043333.3333333334</v>
      </c>
      <c r="Y2413" s="25">
        <f t="shared" si="113"/>
        <v>0.10935897435897436</v>
      </c>
      <c r="Z2413" s="2" t="str" cm="1">
        <f t="array" ref="Z2413">_xlfn.IFS(Y2413&lt;=25%,"Low",
Y2413&lt;=50%,"Moderate",
Y2413&lt;=75%,"High",
Y2413&lt;=100%,"Very High",
TRUE,"Over Limit"
)</f>
        <v>Low</v>
      </c>
      <c r="AA2413" s="2" cm="1">
        <f t="array" ref="AA2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3" s="2" t="str" cm="1">
        <f t="array" ref="AB2413">_xlfn.IFS(T2413=0,"No Late Payments",
T2413&lt;=2,"Low",
T2413&lt;=4,"Moderate",
TRUE,"High"
)</f>
        <v>No Late Payments</v>
      </c>
      <c r="AC2413" s="10" t="str" cm="1">
        <f t="array" ref="AC2413">_xlfn.IFS(
H2413&lt;40000000,"Low",
H2413&lt;60000000,"Medium",
H2413&lt;100000000,"High",
TRUE,"Very High"
)</f>
        <v>Low</v>
      </c>
    </row>
    <row r="2414" spans="1:29">
      <c r="A2414" s="18" t="s">
        <v>2446</v>
      </c>
      <c r="B2414" s="19">
        <v>35</v>
      </c>
      <c r="C2414" s="19" t="s">
        <v>22</v>
      </c>
      <c r="D2414" s="19" t="s">
        <v>30</v>
      </c>
      <c r="E2414" s="19" t="s">
        <v>24</v>
      </c>
      <c r="F2414" s="19" t="s">
        <v>28</v>
      </c>
      <c r="G2414" s="20">
        <v>13400000</v>
      </c>
      <c r="H2414" s="20">
        <v>69000000</v>
      </c>
      <c r="I2414" s="19">
        <v>93</v>
      </c>
      <c r="J2414" s="19">
        <v>0</v>
      </c>
      <c r="K2414" s="19">
        <v>0</v>
      </c>
      <c r="L2414" s="19">
        <v>0</v>
      </c>
      <c r="M2414" s="20">
        <v>24180000</v>
      </c>
      <c r="N2414" s="20">
        <v>16200000</v>
      </c>
      <c r="O2414" s="20">
        <v>15880000</v>
      </c>
      <c r="P2414" s="20">
        <v>8570000</v>
      </c>
      <c r="Q2414" s="20">
        <v>4880000</v>
      </c>
      <c r="R2414" s="20">
        <v>6620000</v>
      </c>
      <c r="S2414" s="20">
        <v>520000</v>
      </c>
      <c r="T2414" s="19">
        <v>0</v>
      </c>
      <c r="U2414" s="19">
        <v>0</v>
      </c>
      <c r="V2414" s="2" t="str" cm="1">
        <f t="array" ref="V2414">_xlfn.IFS(B2414&lt;30,"21-29",
B2414&lt;40,"30-39",
B2414&lt;50,"40-49",
B2414&lt;60,"50-59",
TRUE,"60+"
)</f>
        <v>30-39</v>
      </c>
      <c r="W2414" s="24">
        <f t="shared" si="111"/>
        <v>18753333.333333332</v>
      </c>
      <c r="X2414" s="24">
        <f t="shared" si="112"/>
        <v>6690000</v>
      </c>
      <c r="Y2414" s="25">
        <f t="shared" si="113"/>
        <v>0.27178743961352653</v>
      </c>
      <c r="Z2414" s="2" t="str" cm="1">
        <f t="array" ref="Z2414">_xlfn.IFS(Y2414&lt;=25%,"Low",
Y2414&lt;=50%,"Moderate",
Y2414&lt;=75%,"High",
Y2414&lt;=100%,"Very High",
TRUE,"Over Limit"
)</f>
        <v>Moderate</v>
      </c>
      <c r="AA2414" s="2" cm="1">
        <f t="array" ref="AA2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4" s="2" t="str" cm="1">
        <f t="array" ref="AB2414">_xlfn.IFS(T2414=0,"No Late Payments",
T2414&lt;=2,"Low",
T2414&lt;=4,"Moderate",
TRUE,"High"
)</f>
        <v>No Late Payments</v>
      </c>
      <c r="AC2414" s="10" t="str" cm="1">
        <f t="array" ref="AC2414">_xlfn.IFS(
H2414&lt;40000000,"Low",
H2414&lt;60000000,"Medium",
H2414&lt;100000000,"High",
TRUE,"Very High"
)</f>
        <v>High</v>
      </c>
    </row>
    <row r="2415" spans="1:29">
      <c r="A2415" s="21" t="s">
        <v>2447</v>
      </c>
      <c r="B2415" s="22">
        <v>47</v>
      </c>
      <c r="C2415" s="22" t="s">
        <v>34</v>
      </c>
      <c r="D2415" s="22" t="s">
        <v>27</v>
      </c>
      <c r="E2415" s="22" t="s">
        <v>24</v>
      </c>
      <c r="F2415" s="22" t="s">
        <v>28</v>
      </c>
      <c r="G2415" s="23">
        <v>13000000</v>
      </c>
      <c r="H2415" s="23">
        <v>77000000</v>
      </c>
      <c r="I2415" s="22">
        <v>160</v>
      </c>
      <c r="J2415" s="22">
        <v>1</v>
      </c>
      <c r="K2415" s="22">
        <v>3</v>
      </c>
      <c r="L2415" s="22">
        <v>2</v>
      </c>
      <c r="M2415" s="23">
        <v>54980000</v>
      </c>
      <c r="N2415" s="23">
        <v>45810000</v>
      </c>
      <c r="O2415" s="23">
        <v>51160000</v>
      </c>
      <c r="P2415" s="23">
        <v>3280000</v>
      </c>
      <c r="Q2415" s="23">
        <v>5290000</v>
      </c>
      <c r="R2415" s="23">
        <v>8880000</v>
      </c>
      <c r="S2415" s="23">
        <v>2710000</v>
      </c>
      <c r="T2415" s="22">
        <v>4</v>
      </c>
      <c r="U2415" s="22">
        <v>0</v>
      </c>
      <c r="V2415" s="2" t="str" cm="1">
        <f t="array" ref="V2415">_xlfn.IFS(B2415&lt;30,"21-29",
B2415&lt;40,"30-39",
B2415&lt;50,"40-49",
B2415&lt;60,"50-59",
TRUE,"60+"
)</f>
        <v>40-49</v>
      </c>
      <c r="W2415" s="24">
        <f t="shared" si="111"/>
        <v>50650000</v>
      </c>
      <c r="X2415" s="24">
        <f t="shared" si="112"/>
        <v>5816666.666666667</v>
      </c>
      <c r="Y2415" s="25">
        <f t="shared" si="113"/>
        <v>0.65779220779220782</v>
      </c>
      <c r="Z2415" s="2" t="str" cm="1">
        <f t="array" ref="Z2415">_xlfn.IFS(Y2415&lt;=25%,"Low",
Y2415&lt;=50%,"Moderate",
Y2415&lt;=75%,"High",
Y2415&lt;=100%,"Very High",
TRUE,"Over Limit"
)</f>
        <v>High</v>
      </c>
      <c r="AA2415" s="2" cm="1">
        <f t="array" ref="AA2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5" s="2" t="str" cm="1">
        <f t="array" ref="AB2415">_xlfn.IFS(T2415=0,"No Late Payments",
T2415&lt;=2,"Low",
T2415&lt;=4,"Moderate",
TRUE,"High"
)</f>
        <v>Moderate</v>
      </c>
      <c r="AC2415" s="10" t="str" cm="1">
        <f t="array" ref="AC2415">_xlfn.IFS(
H2415&lt;40000000,"Low",
H2415&lt;60000000,"Medium",
H2415&lt;100000000,"High",
TRUE,"Very High"
)</f>
        <v>High</v>
      </c>
    </row>
    <row r="2416" spans="1:29">
      <c r="A2416" s="18" t="s">
        <v>2448</v>
      </c>
      <c r="B2416" s="19">
        <v>35</v>
      </c>
      <c r="C2416" s="19" t="s">
        <v>22</v>
      </c>
      <c r="D2416" s="19" t="s">
        <v>23</v>
      </c>
      <c r="E2416" s="19" t="s">
        <v>38</v>
      </c>
      <c r="F2416" s="19" t="s">
        <v>28</v>
      </c>
      <c r="G2416" s="20">
        <v>13300000</v>
      </c>
      <c r="H2416" s="20">
        <v>77000000</v>
      </c>
      <c r="I2416" s="19">
        <v>95</v>
      </c>
      <c r="J2416" s="19">
        <v>3</v>
      </c>
      <c r="K2416" s="19">
        <v>3</v>
      </c>
      <c r="L2416" s="19">
        <v>3</v>
      </c>
      <c r="M2416" s="20">
        <v>49570000</v>
      </c>
      <c r="N2416" s="20">
        <v>43650000</v>
      </c>
      <c r="O2416" s="20">
        <v>34460000</v>
      </c>
      <c r="P2416" s="20">
        <v>8960000</v>
      </c>
      <c r="Q2416" s="20">
        <v>1640000</v>
      </c>
      <c r="R2416" s="20">
        <v>1380000</v>
      </c>
      <c r="S2416" s="20">
        <v>5120000</v>
      </c>
      <c r="T2416" s="19">
        <v>3</v>
      </c>
      <c r="U2416" s="19">
        <v>1</v>
      </c>
      <c r="V2416" s="2" t="str" cm="1">
        <f t="array" ref="V2416">_xlfn.IFS(B2416&lt;30,"21-29",
B2416&lt;40,"30-39",
B2416&lt;50,"40-49",
B2416&lt;60,"50-59",
TRUE,"60+"
)</f>
        <v>30-39</v>
      </c>
      <c r="W2416" s="24">
        <f t="shared" si="111"/>
        <v>42560000</v>
      </c>
      <c r="X2416" s="24">
        <f t="shared" si="112"/>
        <v>3993333.3333333335</v>
      </c>
      <c r="Y2416" s="25">
        <f t="shared" si="113"/>
        <v>0.55272727272727273</v>
      </c>
      <c r="Z2416" s="2" t="str" cm="1">
        <f t="array" ref="Z2416">_xlfn.IFS(Y2416&lt;=25%,"Low",
Y2416&lt;=50%,"Moderate",
Y2416&lt;=75%,"High",
Y2416&lt;=100%,"Very High",
TRUE,"Over Limit"
)</f>
        <v>High</v>
      </c>
      <c r="AA2416" s="2" cm="1">
        <f t="array" ref="AA2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6" s="2" t="str" cm="1">
        <f t="array" ref="AB2416">_xlfn.IFS(T2416=0,"No Late Payments",
T2416&lt;=2,"Low",
T2416&lt;=4,"Moderate",
TRUE,"High"
)</f>
        <v>Moderate</v>
      </c>
      <c r="AC2416" s="10" t="str" cm="1">
        <f t="array" ref="AC2416">_xlfn.IFS(
H2416&lt;40000000,"Low",
H2416&lt;60000000,"Medium",
H2416&lt;100000000,"High",
TRUE,"Very High"
)</f>
        <v>High</v>
      </c>
    </row>
    <row r="2417" spans="1:29">
      <c r="A2417" s="21" t="s">
        <v>2449</v>
      </c>
      <c r="B2417" s="22">
        <v>47</v>
      </c>
      <c r="C2417" s="22" t="s">
        <v>22</v>
      </c>
      <c r="D2417" s="22" t="s">
        <v>23</v>
      </c>
      <c r="E2417" s="22" t="s">
        <v>38</v>
      </c>
      <c r="F2417" s="22" t="s">
        <v>28</v>
      </c>
      <c r="G2417" s="23">
        <v>18800000</v>
      </c>
      <c r="H2417" s="23">
        <v>92000000</v>
      </c>
      <c r="I2417" s="22">
        <v>83</v>
      </c>
      <c r="J2417" s="22">
        <v>0</v>
      </c>
      <c r="K2417" s="22">
        <v>0</v>
      </c>
      <c r="L2417" s="22">
        <v>0</v>
      </c>
      <c r="M2417" s="23">
        <v>35690000</v>
      </c>
      <c r="N2417" s="23">
        <v>25980000</v>
      </c>
      <c r="O2417" s="23">
        <v>39010000</v>
      </c>
      <c r="P2417" s="23">
        <v>36030000</v>
      </c>
      <c r="Q2417" s="23">
        <v>6890000</v>
      </c>
      <c r="R2417" s="23">
        <v>15870000</v>
      </c>
      <c r="S2417" s="23">
        <v>2360000</v>
      </c>
      <c r="T2417" s="22">
        <v>0</v>
      </c>
      <c r="U2417" s="22">
        <v>0</v>
      </c>
      <c r="V2417" s="2" t="str" cm="1">
        <f t="array" ref="V2417">_xlfn.IFS(B2417&lt;30,"21-29",
B2417&lt;40,"30-39",
B2417&lt;50,"40-49",
B2417&lt;60,"50-59",
TRUE,"60+"
)</f>
        <v>40-49</v>
      </c>
      <c r="W2417" s="24">
        <f t="shared" si="111"/>
        <v>33560000</v>
      </c>
      <c r="X2417" s="24">
        <f t="shared" si="112"/>
        <v>19596666.666666668</v>
      </c>
      <c r="Y2417" s="25">
        <f t="shared" si="113"/>
        <v>0.36478260869565216</v>
      </c>
      <c r="Z2417" s="2" t="str" cm="1">
        <f t="array" ref="Z2417">_xlfn.IFS(Y2417&lt;=25%,"Low",
Y2417&lt;=50%,"Moderate",
Y2417&lt;=75%,"High",
Y2417&lt;=100%,"Very High",
TRUE,"Over Limit"
)</f>
        <v>Moderate</v>
      </c>
      <c r="AA2417" s="2" cm="1">
        <f t="array" ref="AA2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7" s="2" t="str" cm="1">
        <f t="array" ref="AB2417">_xlfn.IFS(T2417=0,"No Late Payments",
T2417&lt;=2,"Low",
T2417&lt;=4,"Moderate",
TRUE,"High"
)</f>
        <v>No Late Payments</v>
      </c>
      <c r="AC2417" s="10" t="str" cm="1">
        <f t="array" ref="AC2417">_xlfn.IFS(
H2417&lt;40000000,"Low",
H2417&lt;60000000,"Medium",
H2417&lt;100000000,"High",
TRUE,"Very High"
)</f>
        <v>High</v>
      </c>
    </row>
    <row r="2418" spans="1:29">
      <c r="A2418" s="18" t="s">
        <v>2450</v>
      </c>
      <c r="B2418" s="19">
        <v>34</v>
      </c>
      <c r="C2418" s="19" t="s">
        <v>22</v>
      </c>
      <c r="D2418" s="19" t="s">
        <v>30</v>
      </c>
      <c r="E2418" s="19" t="s">
        <v>31</v>
      </c>
      <c r="F2418" s="19" t="s">
        <v>25</v>
      </c>
      <c r="G2418" s="20">
        <v>6100000</v>
      </c>
      <c r="H2418" s="20">
        <v>20000000</v>
      </c>
      <c r="I2418" s="19">
        <v>91</v>
      </c>
      <c r="J2418" s="19">
        <v>3</v>
      </c>
      <c r="K2418" s="19">
        <v>3</v>
      </c>
      <c r="L2418" s="19">
        <v>0</v>
      </c>
      <c r="M2418" s="20">
        <v>8590000</v>
      </c>
      <c r="N2418" s="20">
        <v>7990000</v>
      </c>
      <c r="O2418" s="20">
        <v>6910000</v>
      </c>
      <c r="P2418" s="20">
        <v>430000</v>
      </c>
      <c r="Q2418" s="20">
        <v>410000</v>
      </c>
      <c r="R2418" s="20">
        <v>1880000</v>
      </c>
      <c r="S2418" s="20">
        <v>1220000</v>
      </c>
      <c r="T2418" s="19">
        <v>2</v>
      </c>
      <c r="U2418" s="19">
        <v>1</v>
      </c>
      <c r="V2418" s="2" t="str" cm="1">
        <f t="array" ref="V2418">_xlfn.IFS(B2418&lt;30,"21-29",
B2418&lt;40,"30-39",
B2418&lt;50,"40-49",
B2418&lt;60,"50-59",
TRUE,"60+"
)</f>
        <v>30-39</v>
      </c>
      <c r="W2418" s="24">
        <f t="shared" si="111"/>
        <v>7830000</v>
      </c>
      <c r="X2418" s="24">
        <f t="shared" si="112"/>
        <v>906666.66666666663</v>
      </c>
      <c r="Y2418" s="25">
        <f t="shared" si="113"/>
        <v>0.39150000000000001</v>
      </c>
      <c r="Z2418" s="2" t="str" cm="1">
        <f t="array" ref="Z2418">_xlfn.IFS(Y2418&lt;=25%,"Low",
Y2418&lt;=50%,"Moderate",
Y2418&lt;=75%,"High",
Y2418&lt;=100%,"Very High",
TRUE,"Over Limit"
)</f>
        <v>Moderate</v>
      </c>
      <c r="AA2418" s="2" cm="1">
        <f t="array" ref="AA2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8" s="2" t="str" cm="1">
        <f t="array" ref="AB2418">_xlfn.IFS(T2418=0,"No Late Payments",
T2418&lt;=2,"Low",
T2418&lt;=4,"Moderate",
TRUE,"High"
)</f>
        <v>Low</v>
      </c>
      <c r="AC2418" s="10" t="str" cm="1">
        <f t="array" ref="AC2418">_xlfn.IFS(
H2418&lt;40000000,"Low",
H2418&lt;60000000,"Medium",
H2418&lt;100000000,"High",
TRUE,"Very High"
)</f>
        <v>Low</v>
      </c>
    </row>
    <row r="2419" spans="1:29">
      <c r="A2419" s="21" t="s">
        <v>2451</v>
      </c>
      <c r="B2419" s="22">
        <v>38</v>
      </c>
      <c r="C2419" s="22" t="s">
        <v>34</v>
      </c>
      <c r="D2419" s="22" t="s">
        <v>30</v>
      </c>
      <c r="E2419" s="22" t="s">
        <v>24</v>
      </c>
      <c r="F2419" s="22" t="s">
        <v>41</v>
      </c>
      <c r="G2419" s="23">
        <v>9500000</v>
      </c>
      <c r="H2419" s="23">
        <v>71000000</v>
      </c>
      <c r="I2419" s="22">
        <v>81</v>
      </c>
      <c r="J2419" s="22">
        <v>2</v>
      </c>
      <c r="K2419" s="22">
        <v>3</v>
      </c>
      <c r="L2419" s="22">
        <v>0</v>
      </c>
      <c r="M2419" s="23">
        <v>25820000</v>
      </c>
      <c r="N2419" s="23">
        <v>16900000</v>
      </c>
      <c r="O2419" s="23">
        <v>27370000</v>
      </c>
      <c r="P2419" s="23">
        <v>1360000</v>
      </c>
      <c r="Q2419" s="23">
        <v>2040000</v>
      </c>
      <c r="R2419" s="23">
        <v>6350000</v>
      </c>
      <c r="S2419" s="23">
        <v>3700000</v>
      </c>
      <c r="T2419" s="22">
        <v>3</v>
      </c>
      <c r="U2419" s="22">
        <v>1</v>
      </c>
      <c r="V2419" s="2" t="str" cm="1">
        <f t="array" ref="V2419">_xlfn.IFS(B2419&lt;30,"21-29",
B2419&lt;40,"30-39",
B2419&lt;50,"40-49",
B2419&lt;60,"50-59",
TRUE,"60+"
)</f>
        <v>30-39</v>
      </c>
      <c r="W2419" s="24">
        <f t="shared" si="111"/>
        <v>23363333.333333332</v>
      </c>
      <c r="X2419" s="24">
        <f t="shared" si="112"/>
        <v>3250000</v>
      </c>
      <c r="Y2419" s="25">
        <f t="shared" si="113"/>
        <v>0.32906103286384975</v>
      </c>
      <c r="Z2419" s="2" t="str" cm="1">
        <f t="array" ref="Z2419">_xlfn.IFS(Y2419&lt;=25%,"Low",
Y2419&lt;=50%,"Moderate",
Y2419&lt;=75%,"High",
Y2419&lt;=100%,"Very High",
TRUE,"Over Limit"
)</f>
        <v>Moderate</v>
      </c>
      <c r="AA2419" s="2" cm="1">
        <f t="array" ref="AA2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9" s="2" t="str" cm="1">
        <f t="array" ref="AB2419">_xlfn.IFS(T2419=0,"No Late Payments",
T2419&lt;=2,"Low",
T2419&lt;=4,"Moderate",
TRUE,"High"
)</f>
        <v>Moderate</v>
      </c>
      <c r="AC2419" s="10" t="str" cm="1">
        <f t="array" ref="AC2419">_xlfn.IFS(
H2419&lt;40000000,"Low",
H2419&lt;60000000,"Medium",
H2419&lt;100000000,"High",
TRUE,"Very High"
)</f>
        <v>High</v>
      </c>
    </row>
    <row r="2420" spans="1:29">
      <c r="A2420" s="18" t="s">
        <v>2452</v>
      </c>
      <c r="B2420" s="19">
        <v>28</v>
      </c>
      <c r="C2420" s="19" t="s">
        <v>22</v>
      </c>
      <c r="D2420" s="19" t="s">
        <v>23</v>
      </c>
      <c r="E2420" s="19" t="s">
        <v>24</v>
      </c>
      <c r="F2420" s="19" t="s">
        <v>48</v>
      </c>
      <c r="G2420" s="20">
        <v>9700000</v>
      </c>
      <c r="H2420" s="20">
        <v>29000000</v>
      </c>
      <c r="I2420" s="19">
        <v>47</v>
      </c>
      <c r="J2420" s="19">
        <v>0</v>
      </c>
      <c r="K2420" s="19">
        <v>0</v>
      </c>
      <c r="L2420" s="19">
        <v>0</v>
      </c>
      <c r="M2420" s="20">
        <v>8360000</v>
      </c>
      <c r="N2420" s="20">
        <v>11810000</v>
      </c>
      <c r="O2420" s="20">
        <v>13570000</v>
      </c>
      <c r="P2420" s="20">
        <v>1550000</v>
      </c>
      <c r="Q2420" s="20">
        <v>2820000</v>
      </c>
      <c r="R2420" s="20">
        <v>10930000</v>
      </c>
      <c r="S2420" s="20">
        <v>280000</v>
      </c>
      <c r="T2420" s="19">
        <v>1</v>
      </c>
      <c r="U2420" s="19">
        <v>0</v>
      </c>
      <c r="V2420" s="2" t="str" cm="1">
        <f t="array" ref="V2420">_xlfn.IFS(B2420&lt;30,"21-29",
B2420&lt;40,"30-39",
B2420&lt;50,"40-49",
B2420&lt;60,"50-59",
TRUE,"60+"
)</f>
        <v>21-29</v>
      </c>
      <c r="W2420" s="24">
        <f t="shared" si="111"/>
        <v>11246666.666666666</v>
      </c>
      <c r="X2420" s="24">
        <f t="shared" si="112"/>
        <v>5100000</v>
      </c>
      <c r="Y2420" s="25">
        <f t="shared" si="113"/>
        <v>0.38781609195402295</v>
      </c>
      <c r="Z2420" s="2" t="str" cm="1">
        <f t="array" ref="Z2420">_xlfn.IFS(Y2420&lt;=25%,"Low",
Y2420&lt;=50%,"Moderate",
Y2420&lt;=75%,"High",
Y2420&lt;=100%,"Very High",
TRUE,"Over Limit"
)</f>
        <v>Moderate</v>
      </c>
      <c r="AA2420" s="2" cm="1">
        <f t="array" ref="AA2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0" s="2" t="str" cm="1">
        <f t="array" ref="AB2420">_xlfn.IFS(T2420=0,"No Late Payments",
T2420&lt;=2,"Low",
T2420&lt;=4,"Moderate",
TRUE,"High"
)</f>
        <v>Low</v>
      </c>
      <c r="AC2420" s="10" t="str" cm="1">
        <f t="array" ref="AC2420">_xlfn.IFS(
H2420&lt;40000000,"Low",
H2420&lt;60000000,"Medium",
H2420&lt;100000000,"High",
TRUE,"Very High"
)</f>
        <v>Low</v>
      </c>
    </row>
    <row r="2421" spans="1:29">
      <c r="A2421" s="21" t="s">
        <v>2453</v>
      </c>
      <c r="B2421" s="22">
        <v>26</v>
      </c>
      <c r="C2421" s="22" t="s">
        <v>34</v>
      </c>
      <c r="D2421" s="22" t="s">
        <v>23</v>
      </c>
      <c r="E2421" s="22" t="s">
        <v>38</v>
      </c>
      <c r="F2421" s="22" t="s">
        <v>28</v>
      </c>
      <c r="G2421" s="23">
        <v>12300000</v>
      </c>
      <c r="H2421" s="23">
        <v>47000000</v>
      </c>
      <c r="I2421" s="22">
        <v>33</v>
      </c>
      <c r="J2421" s="22">
        <v>0</v>
      </c>
      <c r="K2421" s="22">
        <v>0</v>
      </c>
      <c r="L2421" s="22">
        <v>0</v>
      </c>
      <c r="M2421" s="23">
        <v>5800000</v>
      </c>
      <c r="N2421" s="23">
        <v>9310000</v>
      </c>
      <c r="O2421" s="23">
        <v>5060000</v>
      </c>
      <c r="P2421" s="23">
        <v>5330000</v>
      </c>
      <c r="Q2421" s="23">
        <v>5760000</v>
      </c>
      <c r="R2421" s="23">
        <v>2840000</v>
      </c>
      <c r="S2421" s="23">
        <v>3880000</v>
      </c>
      <c r="T2421" s="22">
        <v>0</v>
      </c>
      <c r="U2421" s="22">
        <v>0</v>
      </c>
      <c r="V2421" s="2" t="str" cm="1">
        <f t="array" ref="V2421">_xlfn.IFS(B2421&lt;30,"21-29",
B2421&lt;40,"30-39",
B2421&lt;50,"40-49",
B2421&lt;60,"50-59",
TRUE,"60+"
)</f>
        <v>21-29</v>
      </c>
      <c r="W2421" s="24">
        <f t="shared" si="111"/>
        <v>6723333.333333333</v>
      </c>
      <c r="X2421" s="24">
        <f t="shared" si="112"/>
        <v>4643333.333333333</v>
      </c>
      <c r="Y2421" s="25">
        <f t="shared" si="113"/>
        <v>0.14304964539007092</v>
      </c>
      <c r="Z2421" s="2" t="str" cm="1">
        <f t="array" ref="Z2421">_xlfn.IFS(Y2421&lt;=25%,"Low",
Y2421&lt;=50%,"Moderate",
Y2421&lt;=75%,"High",
Y2421&lt;=100%,"Very High",
TRUE,"Over Limit"
)</f>
        <v>Low</v>
      </c>
      <c r="AA2421" s="2" cm="1">
        <f t="array" ref="AA2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1" s="2" t="str" cm="1">
        <f t="array" ref="AB2421">_xlfn.IFS(T2421=0,"No Late Payments",
T2421&lt;=2,"Low",
T2421&lt;=4,"Moderate",
TRUE,"High"
)</f>
        <v>No Late Payments</v>
      </c>
      <c r="AC2421" s="10" t="str" cm="1">
        <f t="array" ref="AC2421">_xlfn.IFS(
H2421&lt;40000000,"Low",
H2421&lt;60000000,"Medium",
H2421&lt;100000000,"High",
TRUE,"Very High"
)</f>
        <v>Medium</v>
      </c>
    </row>
    <row r="2422" spans="1:29">
      <c r="A2422" s="18" t="s">
        <v>2454</v>
      </c>
      <c r="B2422" s="19">
        <v>53</v>
      </c>
      <c r="C2422" s="19" t="s">
        <v>34</v>
      </c>
      <c r="D2422" s="19" t="s">
        <v>27</v>
      </c>
      <c r="E2422" s="19" t="s">
        <v>24</v>
      </c>
      <c r="F2422" s="19" t="s">
        <v>28</v>
      </c>
      <c r="G2422" s="20">
        <v>13000000</v>
      </c>
      <c r="H2422" s="20">
        <v>56000000</v>
      </c>
      <c r="I2422" s="19">
        <v>227</v>
      </c>
      <c r="J2422" s="19">
        <v>0</v>
      </c>
      <c r="K2422" s="19">
        <v>0</v>
      </c>
      <c r="L2422" s="19">
        <v>0</v>
      </c>
      <c r="M2422" s="20">
        <v>24610000</v>
      </c>
      <c r="N2422" s="20">
        <v>28190000</v>
      </c>
      <c r="O2422" s="20">
        <v>28620000</v>
      </c>
      <c r="P2422" s="20">
        <v>13760000</v>
      </c>
      <c r="Q2422" s="20">
        <v>22750000</v>
      </c>
      <c r="R2422" s="20">
        <v>10110000</v>
      </c>
      <c r="S2422" s="20">
        <v>5530000</v>
      </c>
      <c r="T2422" s="19">
        <v>0</v>
      </c>
      <c r="U2422" s="19">
        <v>0</v>
      </c>
      <c r="V2422" s="2" t="str" cm="1">
        <f t="array" ref="V2422">_xlfn.IFS(B2422&lt;30,"21-29",
B2422&lt;40,"30-39",
B2422&lt;50,"40-49",
B2422&lt;60,"50-59",
TRUE,"60+"
)</f>
        <v>50-59</v>
      </c>
      <c r="W2422" s="24">
        <f t="shared" si="111"/>
        <v>27140000</v>
      </c>
      <c r="X2422" s="24">
        <f t="shared" si="112"/>
        <v>15540000</v>
      </c>
      <c r="Y2422" s="25">
        <f t="shared" si="113"/>
        <v>0.48464285714285715</v>
      </c>
      <c r="Z2422" s="2" t="str" cm="1">
        <f t="array" ref="Z2422">_xlfn.IFS(Y2422&lt;=25%,"Low",
Y2422&lt;=50%,"Moderate",
Y2422&lt;=75%,"High",
Y2422&lt;=100%,"Very High",
TRUE,"Over Limit"
)</f>
        <v>Moderate</v>
      </c>
      <c r="AA2422" s="2" cm="1">
        <f t="array" ref="AA2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2" s="2" t="str" cm="1">
        <f t="array" ref="AB2422">_xlfn.IFS(T2422=0,"No Late Payments",
T2422&lt;=2,"Low",
T2422&lt;=4,"Moderate",
TRUE,"High"
)</f>
        <v>No Late Payments</v>
      </c>
      <c r="AC2422" s="10" t="str" cm="1">
        <f t="array" ref="AC2422">_xlfn.IFS(
H2422&lt;40000000,"Low",
H2422&lt;60000000,"Medium",
H2422&lt;100000000,"High",
TRUE,"Very High"
)</f>
        <v>Medium</v>
      </c>
    </row>
    <row r="2423" spans="1:29">
      <c r="A2423" s="21" t="s">
        <v>2455</v>
      </c>
      <c r="B2423" s="22">
        <v>43</v>
      </c>
      <c r="C2423" s="22" t="s">
        <v>22</v>
      </c>
      <c r="D2423" s="22" t="s">
        <v>30</v>
      </c>
      <c r="E2423" s="22" t="s">
        <v>24</v>
      </c>
      <c r="F2423" s="22" t="s">
        <v>31</v>
      </c>
      <c r="G2423" s="23">
        <v>12000000</v>
      </c>
      <c r="H2423" s="23">
        <v>42000000</v>
      </c>
      <c r="I2423" s="22">
        <v>97</v>
      </c>
      <c r="J2423" s="22">
        <v>3</v>
      </c>
      <c r="K2423" s="22">
        <v>0</v>
      </c>
      <c r="L2423" s="22">
        <v>0</v>
      </c>
      <c r="M2423" s="23">
        <v>27000000</v>
      </c>
      <c r="N2423" s="23">
        <v>23590000</v>
      </c>
      <c r="O2423" s="23">
        <v>24300000</v>
      </c>
      <c r="P2423" s="23">
        <v>1620000</v>
      </c>
      <c r="Q2423" s="23">
        <v>7390000</v>
      </c>
      <c r="R2423" s="23">
        <v>21860000</v>
      </c>
      <c r="S2423" s="23">
        <v>2390000</v>
      </c>
      <c r="T2423" s="22">
        <v>1</v>
      </c>
      <c r="U2423" s="22">
        <v>1</v>
      </c>
      <c r="V2423" s="2" t="str" cm="1">
        <f t="array" ref="V2423">_xlfn.IFS(B2423&lt;30,"21-29",
B2423&lt;40,"30-39",
B2423&lt;50,"40-49",
B2423&lt;60,"50-59",
TRUE,"60+"
)</f>
        <v>40-49</v>
      </c>
      <c r="W2423" s="24">
        <f t="shared" si="111"/>
        <v>24963333.333333332</v>
      </c>
      <c r="X2423" s="24">
        <f t="shared" si="112"/>
        <v>10290000</v>
      </c>
      <c r="Y2423" s="25">
        <f t="shared" si="113"/>
        <v>0.59436507936507932</v>
      </c>
      <c r="Z2423" s="2" t="str" cm="1">
        <f t="array" ref="Z2423">_xlfn.IFS(Y2423&lt;=25%,"Low",
Y2423&lt;=50%,"Moderate",
Y2423&lt;=75%,"High",
Y2423&lt;=100%,"Very High",
TRUE,"Over Limit"
)</f>
        <v>High</v>
      </c>
      <c r="AA2423" s="2" cm="1">
        <f t="array" ref="AA2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3" s="2" t="str" cm="1">
        <f t="array" ref="AB2423">_xlfn.IFS(T2423=0,"No Late Payments",
T2423&lt;=2,"Low",
T2423&lt;=4,"Moderate",
TRUE,"High"
)</f>
        <v>Low</v>
      </c>
      <c r="AC2423" s="10" t="str" cm="1">
        <f t="array" ref="AC2423">_xlfn.IFS(
H2423&lt;40000000,"Low",
H2423&lt;60000000,"Medium",
H2423&lt;100000000,"High",
TRUE,"Very High"
)</f>
        <v>Medium</v>
      </c>
    </row>
    <row r="2424" spans="1:29">
      <c r="A2424" s="18" t="s">
        <v>2456</v>
      </c>
      <c r="B2424" s="19">
        <v>33</v>
      </c>
      <c r="C2424" s="19" t="s">
        <v>34</v>
      </c>
      <c r="D2424" s="19" t="s">
        <v>27</v>
      </c>
      <c r="E2424" s="19" t="s">
        <v>24</v>
      </c>
      <c r="F2424" s="19" t="s">
        <v>28</v>
      </c>
      <c r="G2424" s="20">
        <v>14200000</v>
      </c>
      <c r="H2424" s="20">
        <v>71000000</v>
      </c>
      <c r="I2424" s="19">
        <v>56</v>
      </c>
      <c r="J2424" s="19">
        <v>0</v>
      </c>
      <c r="K2424" s="19">
        <v>0</v>
      </c>
      <c r="L2424" s="19">
        <v>0</v>
      </c>
      <c r="M2424" s="20">
        <v>7030000</v>
      </c>
      <c r="N2424" s="20">
        <v>13720000</v>
      </c>
      <c r="O2424" s="20">
        <v>13530000</v>
      </c>
      <c r="P2424" s="20">
        <v>2460000</v>
      </c>
      <c r="Q2424" s="20">
        <v>2580000</v>
      </c>
      <c r="R2424" s="20">
        <v>3490000</v>
      </c>
      <c r="S2424" s="20">
        <v>1870000</v>
      </c>
      <c r="T2424" s="19">
        <v>1</v>
      </c>
      <c r="U2424" s="19">
        <v>0</v>
      </c>
      <c r="V2424" s="2" t="str" cm="1">
        <f t="array" ref="V2424">_xlfn.IFS(B2424&lt;30,"21-29",
B2424&lt;40,"30-39",
B2424&lt;50,"40-49",
B2424&lt;60,"50-59",
TRUE,"60+"
)</f>
        <v>30-39</v>
      </c>
      <c r="W2424" s="24">
        <f t="shared" si="111"/>
        <v>11426666.666666666</v>
      </c>
      <c r="X2424" s="24">
        <f t="shared" si="112"/>
        <v>2843333.3333333335</v>
      </c>
      <c r="Y2424" s="25">
        <f t="shared" si="113"/>
        <v>0.16093896713615022</v>
      </c>
      <c r="Z2424" s="2" t="str" cm="1">
        <f t="array" ref="Z2424">_xlfn.IFS(Y2424&lt;=25%,"Low",
Y2424&lt;=50%,"Moderate",
Y2424&lt;=75%,"High",
Y2424&lt;=100%,"Very High",
TRUE,"Over Limit"
)</f>
        <v>Low</v>
      </c>
      <c r="AA2424" s="2" cm="1">
        <f t="array" ref="AA2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4" s="2" t="str" cm="1">
        <f t="array" ref="AB2424">_xlfn.IFS(T2424=0,"No Late Payments",
T2424&lt;=2,"Low",
T2424&lt;=4,"Moderate",
TRUE,"High"
)</f>
        <v>Low</v>
      </c>
      <c r="AC2424" s="10" t="str" cm="1">
        <f t="array" ref="AC2424">_xlfn.IFS(
H2424&lt;40000000,"Low",
H2424&lt;60000000,"Medium",
H2424&lt;100000000,"High",
TRUE,"Very High"
)</f>
        <v>High</v>
      </c>
    </row>
    <row r="2425" spans="1:29">
      <c r="A2425" s="21" t="s">
        <v>2457</v>
      </c>
      <c r="B2425" s="22">
        <v>37</v>
      </c>
      <c r="C2425" s="22" t="s">
        <v>22</v>
      </c>
      <c r="D2425" s="22" t="s">
        <v>27</v>
      </c>
      <c r="E2425" s="22" t="s">
        <v>38</v>
      </c>
      <c r="F2425" s="22" t="s">
        <v>28</v>
      </c>
      <c r="G2425" s="23">
        <v>8000000</v>
      </c>
      <c r="H2425" s="23">
        <v>38000000</v>
      </c>
      <c r="I2425" s="22">
        <v>91</v>
      </c>
      <c r="J2425" s="22">
        <v>0</v>
      </c>
      <c r="K2425" s="22">
        <v>0</v>
      </c>
      <c r="L2425" s="22">
        <v>0</v>
      </c>
      <c r="M2425" s="23">
        <v>4320000</v>
      </c>
      <c r="N2425" s="23">
        <v>5520000</v>
      </c>
      <c r="O2425" s="23">
        <v>11100000</v>
      </c>
      <c r="P2425" s="23">
        <v>2000000</v>
      </c>
      <c r="Q2425" s="23">
        <v>1720000</v>
      </c>
      <c r="R2425" s="23">
        <v>3320000</v>
      </c>
      <c r="S2425" s="23">
        <v>1280000</v>
      </c>
      <c r="T2425" s="22">
        <v>0</v>
      </c>
      <c r="U2425" s="22">
        <v>0</v>
      </c>
      <c r="V2425" s="2" t="str" cm="1">
        <f t="array" ref="V2425">_xlfn.IFS(B2425&lt;30,"21-29",
B2425&lt;40,"30-39",
B2425&lt;50,"40-49",
B2425&lt;60,"50-59",
TRUE,"60+"
)</f>
        <v>30-39</v>
      </c>
      <c r="W2425" s="24">
        <f t="shared" si="111"/>
        <v>6980000</v>
      </c>
      <c r="X2425" s="24">
        <f t="shared" si="112"/>
        <v>2346666.6666666665</v>
      </c>
      <c r="Y2425" s="25">
        <f t="shared" si="113"/>
        <v>0.18368421052631578</v>
      </c>
      <c r="Z2425" s="2" t="str" cm="1">
        <f t="array" ref="Z2425">_xlfn.IFS(Y2425&lt;=25%,"Low",
Y2425&lt;=50%,"Moderate",
Y2425&lt;=75%,"High",
Y2425&lt;=100%,"Very High",
TRUE,"Over Limit"
)</f>
        <v>Low</v>
      </c>
      <c r="AA2425" s="2" cm="1">
        <f t="array" ref="AA2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5" s="2" t="str" cm="1">
        <f t="array" ref="AB2425">_xlfn.IFS(T2425=0,"No Late Payments",
T2425&lt;=2,"Low",
T2425&lt;=4,"Moderate",
TRUE,"High"
)</f>
        <v>No Late Payments</v>
      </c>
      <c r="AC2425" s="10" t="str" cm="1">
        <f t="array" ref="AC2425">_xlfn.IFS(
H2425&lt;40000000,"Low",
H2425&lt;60000000,"Medium",
H2425&lt;100000000,"High",
TRUE,"Very High"
)</f>
        <v>Low</v>
      </c>
    </row>
    <row r="2426" spans="1:29">
      <c r="A2426" s="18" t="s">
        <v>2458</v>
      </c>
      <c r="B2426" s="19">
        <v>33</v>
      </c>
      <c r="C2426" s="19" t="s">
        <v>34</v>
      </c>
      <c r="D2426" s="19" t="s">
        <v>30</v>
      </c>
      <c r="E2426" s="19" t="s">
        <v>24</v>
      </c>
      <c r="F2426" s="19" t="s">
        <v>41</v>
      </c>
      <c r="G2426" s="20">
        <v>5300000</v>
      </c>
      <c r="H2426" s="20">
        <v>26000000</v>
      </c>
      <c r="I2426" s="19">
        <v>73</v>
      </c>
      <c r="J2426" s="19">
        <v>1</v>
      </c>
      <c r="K2426" s="19">
        <v>3</v>
      </c>
      <c r="L2426" s="19">
        <v>0</v>
      </c>
      <c r="M2426" s="20">
        <v>8940000</v>
      </c>
      <c r="N2426" s="20">
        <v>5330000</v>
      </c>
      <c r="O2426" s="20">
        <v>9540000</v>
      </c>
      <c r="P2426" s="20">
        <v>1290000</v>
      </c>
      <c r="Q2426" s="20">
        <v>500000</v>
      </c>
      <c r="R2426" s="20">
        <v>9450000</v>
      </c>
      <c r="S2426" s="20">
        <v>1310000</v>
      </c>
      <c r="T2426" s="19">
        <v>2</v>
      </c>
      <c r="U2426" s="19">
        <v>1</v>
      </c>
      <c r="V2426" s="2" t="str" cm="1">
        <f t="array" ref="V2426">_xlfn.IFS(B2426&lt;30,"21-29",
B2426&lt;40,"30-39",
B2426&lt;50,"40-49",
B2426&lt;60,"50-59",
TRUE,"60+"
)</f>
        <v>30-39</v>
      </c>
      <c r="W2426" s="24">
        <f t="shared" si="111"/>
        <v>7936666.666666667</v>
      </c>
      <c r="X2426" s="24">
        <f t="shared" si="112"/>
        <v>3746666.6666666665</v>
      </c>
      <c r="Y2426" s="25">
        <f t="shared" si="113"/>
        <v>0.30525641025641026</v>
      </c>
      <c r="Z2426" s="2" t="str" cm="1">
        <f t="array" ref="Z2426">_xlfn.IFS(Y2426&lt;=25%,"Low",
Y2426&lt;=50%,"Moderate",
Y2426&lt;=75%,"High",
Y2426&lt;=100%,"Very High",
TRUE,"Over Limit"
)</f>
        <v>Moderate</v>
      </c>
      <c r="AA2426" s="2" cm="1">
        <f t="array" ref="AA2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6" s="2" t="str" cm="1">
        <f t="array" ref="AB2426">_xlfn.IFS(T2426=0,"No Late Payments",
T2426&lt;=2,"Low",
T2426&lt;=4,"Moderate",
TRUE,"High"
)</f>
        <v>Low</v>
      </c>
      <c r="AC2426" s="10" t="str" cm="1">
        <f t="array" ref="AC2426">_xlfn.IFS(
H2426&lt;40000000,"Low",
H2426&lt;60000000,"Medium",
H2426&lt;100000000,"High",
TRUE,"Very High"
)</f>
        <v>Low</v>
      </c>
    </row>
    <row r="2427" spans="1:29">
      <c r="A2427" s="21" t="s">
        <v>2459</v>
      </c>
      <c r="B2427" s="22">
        <v>42</v>
      </c>
      <c r="C2427" s="22" t="s">
        <v>22</v>
      </c>
      <c r="D2427" s="22" t="s">
        <v>27</v>
      </c>
      <c r="E2427" s="22" t="s">
        <v>24</v>
      </c>
      <c r="F2427" s="22" t="s">
        <v>31</v>
      </c>
      <c r="G2427" s="23">
        <v>5300000</v>
      </c>
      <c r="H2427" s="23">
        <v>34000000</v>
      </c>
      <c r="I2427" s="22">
        <v>171</v>
      </c>
      <c r="J2427" s="22">
        <v>0</v>
      </c>
      <c r="K2427" s="22">
        <v>0</v>
      </c>
      <c r="L2427" s="22">
        <v>0</v>
      </c>
      <c r="M2427" s="23">
        <v>9480000</v>
      </c>
      <c r="N2427" s="23">
        <v>9680000</v>
      </c>
      <c r="O2427" s="23">
        <v>9990000</v>
      </c>
      <c r="P2427" s="23">
        <v>6980000</v>
      </c>
      <c r="Q2427" s="23">
        <v>3230000</v>
      </c>
      <c r="R2427" s="23">
        <v>4180000</v>
      </c>
      <c r="S2427" s="23">
        <v>1620000</v>
      </c>
      <c r="T2427" s="22">
        <v>1</v>
      </c>
      <c r="U2427" s="22">
        <v>1</v>
      </c>
      <c r="V2427" s="2" t="str" cm="1">
        <f t="array" ref="V2427">_xlfn.IFS(B2427&lt;30,"21-29",
B2427&lt;40,"30-39",
B2427&lt;50,"40-49",
B2427&lt;60,"50-59",
TRUE,"60+"
)</f>
        <v>40-49</v>
      </c>
      <c r="W2427" s="24">
        <f t="shared" si="111"/>
        <v>9716666.666666666</v>
      </c>
      <c r="X2427" s="24">
        <f t="shared" si="112"/>
        <v>4796666.666666667</v>
      </c>
      <c r="Y2427" s="25">
        <f t="shared" si="113"/>
        <v>0.28578431372549018</v>
      </c>
      <c r="Z2427" s="2" t="str" cm="1">
        <f t="array" ref="Z2427">_xlfn.IFS(Y2427&lt;=25%,"Low",
Y2427&lt;=50%,"Moderate",
Y2427&lt;=75%,"High",
Y2427&lt;=100%,"Very High",
TRUE,"Over Limit"
)</f>
        <v>Moderate</v>
      </c>
      <c r="AA2427" s="2" cm="1">
        <f t="array" ref="AA2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7" s="2" t="str" cm="1">
        <f t="array" ref="AB2427">_xlfn.IFS(T2427=0,"No Late Payments",
T2427&lt;=2,"Low",
T2427&lt;=4,"Moderate",
TRUE,"High"
)</f>
        <v>Low</v>
      </c>
      <c r="AC2427" s="10" t="str" cm="1">
        <f t="array" ref="AC2427">_xlfn.IFS(
H2427&lt;40000000,"Low",
H2427&lt;60000000,"Medium",
H2427&lt;100000000,"High",
TRUE,"Very High"
)</f>
        <v>Low</v>
      </c>
    </row>
    <row r="2428" spans="1:29">
      <c r="A2428" s="18" t="s">
        <v>2460</v>
      </c>
      <c r="B2428" s="19">
        <v>21</v>
      </c>
      <c r="C2428" s="19" t="s">
        <v>22</v>
      </c>
      <c r="D2428" s="19" t="s">
        <v>27</v>
      </c>
      <c r="E2428" s="19" t="s">
        <v>24</v>
      </c>
      <c r="F2428" s="19" t="s">
        <v>28</v>
      </c>
      <c r="G2428" s="20">
        <v>5300000</v>
      </c>
      <c r="H2428" s="20">
        <v>23000000</v>
      </c>
      <c r="I2428" s="19">
        <v>3</v>
      </c>
      <c r="J2428" s="19">
        <v>0</v>
      </c>
      <c r="K2428" s="19">
        <v>0</v>
      </c>
      <c r="L2428" s="19">
        <v>0</v>
      </c>
      <c r="M2428" s="20">
        <v>10730000</v>
      </c>
      <c r="N2428" s="20">
        <v>12810000</v>
      </c>
      <c r="O2428" s="20">
        <v>14290000</v>
      </c>
      <c r="P2428" s="20">
        <v>10450000</v>
      </c>
      <c r="Q2428" s="20">
        <v>5460000</v>
      </c>
      <c r="R2428" s="20">
        <v>4840000</v>
      </c>
      <c r="S2428" s="20">
        <v>890000</v>
      </c>
      <c r="T2428" s="19">
        <v>0</v>
      </c>
      <c r="U2428" s="19">
        <v>0</v>
      </c>
      <c r="V2428" s="2" t="str" cm="1">
        <f t="array" ref="V2428">_xlfn.IFS(B2428&lt;30,"21-29",
B2428&lt;40,"30-39",
B2428&lt;50,"40-49",
B2428&lt;60,"50-59",
TRUE,"60+"
)</f>
        <v>21-29</v>
      </c>
      <c r="W2428" s="24">
        <f t="shared" si="111"/>
        <v>12610000</v>
      </c>
      <c r="X2428" s="24">
        <f t="shared" si="112"/>
        <v>6916666.666666667</v>
      </c>
      <c r="Y2428" s="25">
        <f t="shared" si="113"/>
        <v>0.54826086956521736</v>
      </c>
      <c r="Z2428" s="2" t="str" cm="1">
        <f t="array" ref="Z2428">_xlfn.IFS(Y2428&lt;=25%,"Low",
Y2428&lt;=50%,"Moderate",
Y2428&lt;=75%,"High",
Y2428&lt;=100%,"Very High",
TRUE,"Over Limit"
)</f>
        <v>High</v>
      </c>
      <c r="AA2428" s="2" cm="1">
        <f t="array" ref="AA2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8" s="2" t="str" cm="1">
        <f t="array" ref="AB2428">_xlfn.IFS(T2428=0,"No Late Payments",
T2428&lt;=2,"Low",
T2428&lt;=4,"Moderate",
TRUE,"High"
)</f>
        <v>No Late Payments</v>
      </c>
      <c r="AC2428" s="10" t="str" cm="1">
        <f t="array" ref="AC2428">_xlfn.IFS(
H2428&lt;40000000,"Low",
H2428&lt;60000000,"Medium",
H2428&lt;100000000,"High",
TRUE,"Very High"
)</f>
        <v>Low</v>
      </c>
    </row>
    <row r="2429" spans="1:29">
      <c r="A2429" s="21" t="s">
        <v>2461</v>
      </c>
      <c r="B2429" s="22">
        <v>44</v>
      </c>
      <c r="C2429" s="22" t="s">
        <v>22</v>
      </c>
      <c r="D2429" s="22" t="s">
        <v>23</v>
      </c>
      <c r="E2429" s="22" t="s">
        <v>24</v>
      </c>
      <c r="F2429" s="22" t="s">
        <v>28</v>
      </c>
      <c r="G2429" s="23">
        <v>9500000</v>
      </c>
      <c r="H2429" s="23">
        <v>49000000</v>
      </c>
      <c r="I2429" s="22">
        <v>93</v>
      </c>
      <c r="J2429" s="22">
        <v>0</v>
      </c>
      <c r="K2429" s="22">
        <v>0</v>
      </c>
      <c r="L2429" s="22">
        <v>0</v>
      </c>
      <c r="M2429" s="23">
        <v>16730000</v>
      </c>
      <c r="N2429" s="23">
        <v>24440000</v>
      </c>
      <c r="O2429" s="23">
        <v>32040000</v>
      </c>
      <c r="P2429" s="23">
        <v>14990000</v>
      </c>
      <c r="Q2429" s="23">
        <v>11450000</v>
      </c>
      <c r="R2429" s="23">
        <v>8260000</v>
      </c>
      <c r="S2429" s="23">
        <v>3800000</v>
      </c>
      <c r="T2429" s="22">
        <v>0</v>
      </c>
      <c r="U2429" s="22">
        <v>0</v>
      </c>
      <c r="V2429" s="2" t="str" cm="1">
        <f t="array" ref="V2429">_xlfn.IFS(B2429&lt;30,"21-29",
B2429&lt;40,"30-39",
B2429&lt;50,"40-49",
B2429&lt;60,"50-59",
TRUE,"60+"
)</f>
        <v>40-49</v>
      </c>
      <c r="W2429" s="24">
        <f t="shared" si="111"/>
        <v>24403333.333333332</v>
      </c>
      <c r="X2429" s="24">
        <f t="shared" si="112"/>
        <v>11566666.666666666</v>
      </c>
      <c r="Y2429" s="25">
        <f t="shared" si="113"/>
        <v>0.4980272108843537</v>
      </c>
      <c r="Z2429" s="2" t="str" cm="1">
        <f t="array" ref="Z2429">_xlfn.IFS(Y2429&lt;=25%,"Low",
Y2429&lt;=50%,"Moderate",
Y2429&lt;=75%,"High",
Y2429&lt;=100%,"Very High",
TRUE,"Over Limit"
)</f>
        <v>Moderate</v>
      </c>
      <c r="AA2429" s="2" cm="1">
        <f t="array" ref="AA2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9" s="2" t="str" cm="1">
        <f t="array" ref="AB2429">_xlfn.IFS(T2429=0,"No Late Payments",
T2429&lt;=2,"Low",
T2429&lt;=4,"Moderate",
TRUE,"High"
)</f>
        <v>No Late Payments</v>
      </c>
      <c r="AC2429" s="10" t="str" cm="1">
        <f t="array" ref="AC2429">_xlfn.IFS(
H2429&lt;40000000,"Low",
H2429&lt;60000000,"Medium",
H2429&lt;100000000,"High",
TRUE,"Very High"
)</f>
        <v>Medium</v>
      </c>
    </row>
    <row r="2430" spans="1:29">
      <c r="A2430" s="18" t="s">
        <v>2462</v>
      </c>
      <c r="B2430" s="19">
        <v>48</v>
      </c>
      <c r="C2430" s="19" t="s">
        <v>34</v>
      </c>
      <c r="D2430" s="19" t="s">
        <v>30</v>
      </c>
      <c r="E2430" s="19" t="s">
        <v>24</v>
      </c>
      <c r="F2430" s="19" t="s">
        <v>25</v>
      </c>
      <c r="G2430" s="20">
        <v>5100000</v>
      </c>
      <c r="H2430" s="20">
        <v>20000000</v>
      </c>
      <c r="I2430" s="19">
        <v>141</v>
      </c>
      <c r="J2430" s="19">
        <v>3</v>
      </c>
      <c r="K2430" s="19">
        <v>0</v>
      </c>
      <c r="L2430" s="19">
        <v>0</v>
      </c>
      <c r="M2430" s="20">
        <v>13400000</v>
      </c>
      <c r="N2430" s="20">
        <v>10710000</v>
      </c>
      <c r="O2430" s="20">
        <v>10430000</v>
      </c>
      <c r="P2430" s="20">
        <v>860000</v>
      </c>
      <c r="Q2430" s="20">
        <v>2690000</v>
      </c>
      <c r="R2430" s="20">
        <v>3720000</v>
      </c>
      <c r="S2430" s="20">
        <v>1690000</v>
      </c>
      <c r="T2430" s="19">
        <v>1</v>
      </c>
      <c r="U2430" s="19">
        <v>0</v>
      </c>
      <c r="V2430" s="2" t="str" cm="1">
        <f t="array" ref="V2430">_xlfn.IFS(B2430&lt;30,"21-29",
B2430&lt;40,"30-39",
B2430&lt;50,"40-49",
B2430&lt;60,"50-59",
TRUE,"60+"
)</f>
        <v>40-49</v>
      </c>
      <c r="W2430" s="24">
        <f t="shared" si="111"/>
        <v>11513333.333333334</v>
      </c>
      <c r="X2430" s="24">
        <f t="shared" si="112"/>
        <v>2423333.3333333335</v>
      </c>
      <c r="Y2430" s="25">
        <f t="shared" si="113"/>
        <v>0.57566666666666666</v>
      </c>
      <c r="Z2430" s="2" t="str" cm="1">
        <f t="array" ref="Z2430">_xlfn.IFS(Y2430&lt;=25%,"Low",
Y2430&lt;=50%,"Moderate",
Y2430&lt;=75%,"High",
Y2430&lt;=100%,"Very High",
TRUE,"Over Limit"
)</f>
        <v>High</v>
      </c>
      <c r="AA2430" s="2" cm="1">
        <f t="array" ref="AA2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0" s="2" t="str" cm="1">
        <f t="array" ref="AB2430">_xlfn.IFS(T2430=0,"No Late Payments",
T2430&lt;=2,"Low",
T2430&lt;=4,"Moderate",
TRUE,"High"
)</f>
        <v>Low</v>
      </c>
      <c r="AC2430" s="10" t="str" cm="1">
        <f t="array" ref="AC2430">_xlfn.IFS(
H2430&lt;40000000,"Low",
H2430&lt;60000000,"Medium",
H2430&lt;100000000,"High",
TRUE,"Very High"
)</f>
        <v>Low</v>
      </c>
    </row>
    <row r="2431" spans="1:29">
      <c r="A2431" s="21" t="s">
        <v>2463</v>
      </c>
      <c r="B2431" s="22">
        <v>44</v>
      </c>
      <c r="C2431" s="22" t="s">
        <v>34</v>
      </c>
      <c r="D2431" s="22" t="s">
        <v>30</v>
      </c>
      <c r="E2431" s="22" t="s">
        <v>24</v>
      </c>
      <c r="F2431" s="22" t="s">
        <v>48</v>
      </c>
      <c r="G2431" s="23">
        <v>5600000</v>
      </c>
      <c r="H2431" s="23">
        <v>24000000</v>
      </c>
      <c r="I2431" s="22">
        <v>94</v>
      </c>
      <c r="J2431" s="22">
        <v>0</v>
      </c>
      <c r="K2431" s="22">
        <v>0</v>
      </c>
      <c r="L2431" s="22">
        <v>0</v>
      </c>
      <c r="M2431" s="23">
        <v>4730000</v>
      </c>
      <c r="N2431" s="23">
        <v>2990000</v>
      </c>
      <c r="O2431" s="23">
        <v>4980000</v>
      </c>
      <c r="P2431" s="23">
        <v>1140000</v>
      </c>
      <c r="Q2431" s="23">
        <v>710000</v>
      </c>
      <c r="R2431" s="23">
        <v>4640000</v>
      </c>
      <c r="S2431" s="23">
        <v>500000</v>
      </c>
      <c r="T2431" s="22">
        <v>0</v>
      </c>
      <c r="U2431" s="22">
        <v>0</v>
      </c>
      <c r="V2431" s="2" t="str" cm="1">
        <f t="array" ref="V2431">_xlfn.IFS(B2431&lt;30,"21-29",
B2431&lt;40,"30-39",
B2431&lt;50,"40-49",
B2431&lt;60,"50-59",
TRUE,"60+"
)</f>
        <v>40-49</v>
      </c>
      <c r="W2431" s="24">
        <f t="shared" si="111"/>
        <v>4233333.333333333</v>
      </c>
      <c r="X2431" s="24">
        <f t="shared" si="112"/>
        <v>2163333.3333333335</v>
      </c>
      <c r="Y2431" s="25">
        <f t="shared" si="113"/>
        <v>0.17638888888888887</v>
      </c>
      <c r="Z2431" s="2" t="str" cm="1">
        <f t="array" ref="Z2431">_xlfn.IFS(Y2431&lt;=25%,"Low",
Y2431&lt;=50%,"Moderate",
Y2431&lt;=75%,"High",
Y2431&lt;=100%,"Very High",
TRUE,"Over Limit"
)</f>
        <v>Low</v>
      </c>
      <c r="AA2431" s="2" cm="1">
        <f t="array" ref="AA2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1" s="2" t="str" cm="1">
        <f t="array" ref="AB2431">_xlfn.IFS(T2431=0,"No Late Payments",
T2431&lt;=2,"Low",
T2431&lt;=4,"Moderate",
TRUE,"High"
)</f>
        <v>No Late Payments</v>
      </c>
      <c r="AC2431" s="10" t="str" cm="1">
        <f t="array" ref="AC2431">_xlfn.IFS(
H2431&lt;40000000,"Low",
H2431&lt;60000000,"Medium",
H2431&lt;100000000,"High",
TRUE,"Very High"
)</f>
        <v>Low</v>
      </c>
    </row>
    <row r="2432" spans="1:29">
      <c r="A2432" s="18" t="s">
        <v>2464</v>
      </c>
      <c r="B2432" s="19">
        <v>44</v>
      </c>
      <c r="C2432" s="19" t="s">
        <v>22</v>
      </c>
      <c r="D2432" s="19" t="s">
        <v>27</v>
      </c>
      <c r="E2432" s="19" t="s">
        <v>24</v>
      </c>
      <c r="F2432" s="19" t="s">
        <v>41</v>
      </c>
      <c r="G2432" s="20">
        <v>13800000</v>
      </c>
      <c r="H2432" s="20">
        <v>50000000</v>
      </c>
      <c r="I2432" s="19">
        <v>129</v>
      </c>
      <c r="J2432" s="19">
        <v>0</v>
      </c>
      <c r="K2432" s="19">
        <v>0</v>
      </c>
      <c r="L2432" s="19">
        <v>0</v>
      </c>
      <c r="M2432" s="20">
        <v>6560000</v>
      </c>
      <c r="N2432" s="20">
        <v>7180000</v>
      </c>
      <c r="O2432" s="20">
        <v>7520000</v>
      </c>
      <c r="P2432" s="20">
        <v>3400000</v>
      </c>
      <c r="Q2432" s="20">
        <v>3320000</v>
      </c>
      <c r="R2432" s="20">
        <v>2700000</v>
      </c>
      <c r="S2432" s="20">
        <v>2760000</v>
      </c>
      <c r="T2432" s="19">
        <v>0</v>
      </c>
      <c r="U2432" s="19">
        <v>0</v>
      </c>
      <c r="V2432" s="2" t="str" cm="1">
        <f t="array" ref="V2432">_xlfn.IFS(B2432&lt;30,"21-29",
B2432&lt;40,"30-39",
B2432&lt;50,"40-49",
B2432&lt;60,"50-59",
TRUE,"60+"
)</f>
        <v>40-49</v>
      </c>
      <c r="W2432" s="24">
        <f t="shared" si="111"/>
        <v>7086666.666666667</v>
      </c>
      <c r="X2432" s="24">
        <f t="shared" si="112"/>
        <v>3140000</v>
      </c>
      <c r="Y2432" s="25">
        <f t="shared" si="113"/>
        <v>0.14173333333333335</v>
      </c>
      <c r="Z2432" s="2" t="str" cm="1">
        <f t="array" ref="Z2432">_xlfn.IFS(Y2432&lt;=25%,"Low",
Y2432&lt;=50%,"Moderate",
Y2432&lt;=75%,"High",
Y2432&lt;=100%,"Very High",
TRUE,"Over Limit"
)</f>
        <v>Low</v>
      </c>
      <c r="AA2432" s="2" cm="1">
        <f t="array" ref="AA2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2" s="2" t="str" cm="1">
        <f t="array" ref="AB2432">_xlfn.IFS(T2432=0,"No Late Payments",
T2432&lt;=2,"Low",
T2432&lt;=4,"Moderate",
TRUE,"High"
)</f>
        <v>No Late Payments</v>
      </c>
      <c r="AC2432" s="10" t="str" cm="1">
        <f t="array" ref="AC2432">_xlfn.IFS(
H2432&lt;40000000,"Low",
H2432&lt;60000000,"Medium",
H2432&lt;100000000,"High",
TRUE,"Very High"
)</f>
        <v>Medium</v>
      </c>
    </row>
    <row r="2433" spans="1:29">
      <c r="A2433" s="21" t="s">
        <v>2465</v>
      </c>
      <c r="B2433" s="22">
        <v>37</v>
      </c>
      <c r="C2433" s="22" t="s">
        <v>22</v>
      </c>
      <c r="D2433" s="22" t="s">
        <v>46</v>
      </c>
      <c r="E2433" s="22" t="s">
        <v>24</v>
      </c>
      <c r="F2433" s="22" t="s">
        <v>28</v>
      </c>
      <c r="G2433" s="23">
        <v>27500000</v>
      </c>
      <c r="H2433" s="23">
        <v>122000000</v>
      </c>
      <c r="I2433" s="22">
        <v>93</v>
      </c>
      <c r="J2433" s="22">
        <v>0</v>
      </c>
      <c r="K2433" s="22">
        <v>0</v>
      </c>
      <c r="L2433" s="22">
        <v>0</v>
      </c>
      <c r="M2433" s="23">
        <v>18200000</v>
      </c>
      <c r="N2433" s="23">
        <v>37010000</v>
      </c>
      <c r="O2433" s="23">
        <v>24020000</v>
      </c>
      <c r="P2433" s="23">
        <v>15620000</v>
      </c>
      <c r="Q2433" s="23">
        <v>14020000</v>
      </c>
      <c r="R2433" s="23">
        <v>6560000</v>
      </c>
      <c r="S2433" s="23">
        <v>1570000</v>
      </c>
      <c r="T2433" s="22">
        <v>0</v>
      </c>
      <c r="U2433" s="22">
        <v>0</v>
      </c>
      <c r="V2433" s="2" t="str" cm="1">
        <f t="array" ref="V2433">_xlfn.IFS(B2433&lt;30,"21-29",
B2433&lt;40,"30-39",
B2433&lt;50,"40-49",
B2433&lt;60,"50-59",
TRUE,"60+"
)</f>
        <v>30-39</v>
      </c>
      <c r="W2433" s="24">
        <f t="shared" si="111"/>
        <v>26410000</v>
      </c>
      <c r="X2433" s="24">
        <f t="shared" si="112"/>
        <v>12066666.666666666</v>
      </c>
      <c r="Y2433" s="25">
        <f t="shared" si="113"/>
        <v>0.21647540983606559</v>
      </c>
      <c r="Z2433" s="2" t="str" cm="1">
        <f t="array" ref="Z2433">_xlfn.IFS(Y2433&lt;=25%,"Low",
Y2433&lt;=50%,"Moderate",
Y2433&lt;=75%,"High",
Y2433&lt;=100%,"Very High",
TRUE,"Over Limit"
)</f>
        <v>Low</v>
      </c>
      <c r="AA2433" s="2" cm="1">
        <f t="array" ref="AA2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3" s="2" t="str" cm="1">
        <f t="array" ref="AB2433">_xlfn.IFS(T2433=0,"No Late Payments",
T2433&lt;=2,"Low",
T2433&lt;=4,"Moderate",
TRUE,"High"
)</f>
        <v>No Late Payments</v>
      </c>
      <c r="AC2433" s="10" t="str" cm="1">
        <f t="array" ref="AC2433">_xlfn.IFS(
H2433&lt;40000000,"Low",
H2433&lt;60000000,"Medium",
H2433&lt;100000000,"High",
TRUE,"Very High"
)</f>
        <v>Very High</v>
      </c>
    </row>
    <row r="2434" spans="1:29">
      <c r="A2434" s="18" t="s">
        <v>2466</v>
      </c>
      <c r="B2434" s="19">
        <v>36</v>
      </c>
      <c r="C2434" s="19" t="s">
        <v>34</v>
      </c>
      <c r="D2434" s="19" t="s">
        <v>27</v>
      </c>
      <c r="E2434" s="19" t="s">
        <v>24</v>
      </c>
      <c r="F2434" s="19" t="s">
        <v>48</v>
      </c>
      <c r="G2434" s="20">
        <v>12500000</v>
      </c>
      <c r="H2434" s="20">
        <v>51000000</v>
      </c>
      <c r="I2434" s="19">
        <v>104</v>
      </c>
      <c r="J2434" s="19">
        <v>0</v>
      </c>
      <c r="K2434" s="19">
        <v>0</v>
      </c>
      <c r="L2434" s="19">
        <v>0</v>
      </c>
      <c r="M2434" s="20">
        <v>19880000</v>
      </c>
      <c r="N2434" s="20">
        <v>22540000</v>
      </c>
      <c r="O2434" s="20">
        <v>22040000</v>
      </c>
      <c r="P2434" s="20">
        <v>3720000</v>
      </c>
      <c r="Q2434" s="20">
        <v>8130000</v>
      </c>
      <c r="R2434" s="20">
        <v>11560000</v>
      </c>
      <c r="S2434" s="20">
        <v>1340000</v>
      </c>
      <c r="T2434" s="19">
        <v>0</v>
      </c>
      <c r="U2434" s="19">
        <v>0</v>
      </c>
      <c r="V2434" s="2" t="str" cm="1">
        <f t="array" ref="V2434">_xlfn.IFS(B2434&lt;30,"21-29",
B2434&lt;40,"30-39",
B2434&lt;50,"40-49",
B2434&lt;60,"50-59",
TRUE,"60+"
)</f>
        <v>30-39</v>
      </c>
      <c r="W2434" s="24">
        <f t="shared" ref="W2434:W2497" si="114">AVERAGE(M2434,N2434,O2434)</f>
        <v>21486666.666666668</v>
      </c>
      <c r="X2434" s="24">
        <f t="shared" ref="X2434:X2497" si="115">AVERAGE(P2434,Q2434,R2434)</f>
        <v>7803333.333333333</v>
      </c>
      <c r="Y2434" s="25">
        <f t="shared" si="113"/>
        <v>0.4213071895424837</v>
      </c>
      <c r="Z2434" s="2" t="str" cm="1">
        <f t="array" ref="Z2434">_xlfn.IFS(Y2434&lt;=25%,"Low",
Y2434&lt;=50%,"Moderate",
Y2434&lt;=75%,"High",
Y2434&lt;=100%,"Very High",
TRUE,"Over Limit"
)</f>
        <v>Moderate</v>
      </c>
      <c r="AA2434" s="2" cm="1">
        <f t="array" ref="AA2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4" s="2" t="str" cm="1">
        <f t="array" ref="AB2434">_xlfn.IFS(T2434=0,"No Late Payments",
T2434&lt;=2,"Low",
T2434&lt;=4,"Moderate",
TRUE,"High"
)</f>
        <v>No Late Payments</v>
      </c>
      <c r="AC2434" s="10" t="str" cm="1">
        <f t="array" ref="AC2434">_xlfn.IFS(
H2434&lt;40000000,"Low",
H2434&lt;60000000,"Medium",
H2434&lt;100000000,"High",
TRUE,"Very High"
)</f>
        <v>Medium</v>
      </c>
    </row>
    <row r="2435" spans="1:29">
      <c r="A2435" s="21" t="s">
        <v>2467</v>
      </c>
      <c r="B2435" s="22">
        <v>32</v>
      </c>
      <c r="C2435" s="22" t="s">
        <v>22</v>
      </c>
      <c r="D2435" s="22" t="s">
        <v>27</v>
      </c>
      <c r="E2435" s="22" t="s">
        <v>24</v>
      </c>
      <c r="F2435" s="22" t="s">
        <v>28</v>
      </c>
      <c r="G2435" s="23">
        <v>9600000</v>
      </c>
      <c r="H2435" s="23">
        <v>52000000</v>
      </c>
      <c r="I2435" s="22">
        <v>53</v>
      </c>
      <c r="J2435" s="22">
        <v>2</v>
      </c>
      <c r="K2435" s="22">
        <v>0</v>
      </c>
      <c r="L2435" s="22">
        <v>0</v>
      </c>
      <c r="M2435" s="23">
        <v>14640000</v>
      </c>
      <c r="N2435" s="23">
        <v>22350000</v>
      </c>
      <c r="O2435" s="23">
        <v>15230000</v>
      </c>
      <c r="P2435" s="23">
        <v>1360000</v>
      </c>
      <c r="Q2435" s="23">
        <v>7440000</v>
      </c>
      <c r="R2435" s="23">
        <v>9890000</v>
      </c>
      <c r="S2435" s="23">
        <v>4270000</v>
      </c>
      <c r="T2435" s="22">
        <v>2</v>
      </c>
      <c r="U2435" s="22">
        <v>1</v>
      </c>
      <c r="V2435" s="2" t="str" cm="1">
        <f t="array" ref="V2435">_xlfn.IFS(B2435&lt;30,"21-29",
B2435&lt;40,"30-39",
B2435&lt;50,"40-49",
B2435&lt;60,"50-59",
TRUE,"60+"
)</f>
        <v>30-39</v>
      </c>
      <c r="W2435" s="24">
        <f t="shared" si="114"/>
        <v>17406666.666666668</v>
      </c>
      <c r="X2435" s="24">
        <f t="shared" si="115"/>
        <v>6230000</v>
      </c>
      <c r="Y2435" s="25">
        <f t="shared" ref="Y2435:Y2498" si="116">IFERROR(W2435/H2435,0)</f>
        <v>0.33474358974358975</v>
      </c>
      <c r="Z2435" s="2" t="str" cm="1">
        <f t="array" ref="Z2435">_xlfn.IFS(Y2435&lt;=25%,"Low",
Y2435&lt;=50%,"Moderate",
Y2435&lt;=75%,"High",
Y2435&lt;=100%,"Very High",
TRUE,"Over Limit"
)</f>
        <v>Moderate</v>
      </c>
      <c r="AA2435" s="2" cm="1">
        <f t="array" ref="AA2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5" s="2" t="str" cm="1">
        <f t="array" ref="AB2435">_xlfn.IFS(T2435=0,"No Late Payments",
T2435&lt;=2,"Low",
T2435&lt;=4,"Moderate",
TRUE,"High"
)</f>
        <v>Low</v>
      </c>
      <c r="AC2435" s="10" t="str" cm="1">
        <f t="array" ref="AC2435">_xlfn.IFS(
H2435&lt;40000000,"Low",
H2435&lt;60000000,"Medium",
H2435&lt;100000000,"High",
TRUE,"Very High"
)</f>
        <v>Medium</v>
      </c>
    </row>
    <row r="2436" spans="1:29">
      <c r="A2436" s="18" t="s">
        <v>2468</v>
      </c>
      <c r="B2436" s="19">
        <v>46</v>
      </c>
      <c r="C2436" s="19" t="s">
        <v>22</v>
      </c>
      <c r="D2436" s="19" t="s">
        <v>30</v>
      </c>
      <c r="E2436" s="19" t="s">
        <v>24</v>
      </c>
      <c r="F2436" s="19" t="s">
        <v>28</v>
      </c>
      <c r="G2436" s="20">
        <v>7500000</v>
      </c>
      <c r="H2436" s="20">
        <v>41000000</v>
      </c>
      <c r="I2436" s="19">
        <v>189</v>
      </c>
      <c r="J2436" s="19">
        <v>0</v>
      </c>
      <c r="K2436" s="19">
        <v>0</v>
      </c>
      <c r="L2436" s="19">
        <v>0</v>
      </c>
      <c r="M2436" s="20">
        <v>16100000</v>
      </c>
      <c r="N2436" s="20">
        <v>17610000</v>
      </c>
      <c r="O2436" s="20">
        <v>13740000</v>
      </c>
      <c r="P2436" s="20">
        <v>3730000</v>
      </c>
      <c r="Q2436" s="20">
        <v>4290000</v>
      </c>
      <c r="R2436" s="20">
        <v>4350000</v>
      </c>
      <c r="S2436" s="20">
        <v>5350000</v>
      </c>
      <c r="T2436" s="19">
        <v>1</v>
      </c>
      <c r="U2436" s="19">
        <v>0</v>
      </c>
      <c r="V2436" s="2" t="str" cm="1">
        <f t="array" ref="V2436">_xlfn.IFS(B2436&lt;30,"21-29",
B2436&lt;40,"30-39",
B2436&lt;50,"40-49",
B2436&lt;60,"50-59",
TRUE,"60+"
)</f>
        <v>40-49</v>
      </c>
      <c r="W2436" s="24">
        <f t="shared" si="114"/>
        <v>15816666.666666666</v>
      </c>
      <c r="X2436" s="24">
        <f t="shared" si="115"/>
        <v>4123333.3333333335</v>
      </c>
      <c r="Y2436" s="25">
        <f t="shared" si="116"/>
        <v>0.38577235772357721</v>
      </c>
      <c r="Z2436" s="2" t="str" cm="1">
        <f t="array" ref="Z2436">_xlfn.IFS(Y2436&lt;=25%,"Low",
Y2436&lt;=50%,"Moderate",
Y2436&lt;=75%,"High",
Y2436&lt;=100%,"Very High",
TRUE,"Over Limit"
)</f>
        <v>Moderate</v>
      </c>
      <c r="AA2436" s="2" cm="1">
        <f t="array" ref="AA2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6" s="2" t="str" cm="1">
        <f t="array" ref="AB2436">_xlfn.IFS(T2436=0,"No Late Payments",
T2436&lt;=2,"Low",
T2436&lt;=4,"Moderate",
TRUE,"High"
)</f>
        <v>Low</v>
      </c>
      <c r="AC2436" s="10" t="str" cm="1">
        <f t="array" ref="AC2436">_xlfn.IFS(
H2436&lt;40000000,"Low",
H2436&lt;60000000,"Medium",
H2436&lt;100000000,"High",
TRUE,"Very High"
)</f>
        <v>Medium</v>
      </c>
    </row>
    <row r="2437" spans="1:29">
      <c r="A2437" s="21" t="s">
        <v>2469</v>
      </c>
      <c r="B2437" s="22">
        <v>36</v>
      </c>
      <c r="C2437" s="22" t="s">
        <v>34</v>
      </c>
      <c r="D2437" s="22" t="s">
        <v>46</v>
      </c>
      <c r="E2437" s="22" t="s">
        <v>38</v>
      </c>
      <c r="F2437" s="22" t="s">
        <v>48</v>
      </c>
      <c r="G2437" s="23">
        <v>14700000</v>
      </c>
      <c r="H2437" s="23">
        <v>66000000</v>
      </c>
      <c r="I2437" s="22">
        <v>141</v>
      </c>
      <c r="J2437" s="22">
        <v>0</v>
      </c>
      <c r="K2437" s="22">
        <v>0</v>
      </c>
      <c r="L2437" s="22">
        <v>0</v>
      </c>
      <c r="M2437" s="23">
        <v>42470000</v>
      </c>
      <c r="N2437" s="23">
        <v>36450000</v>
      </c>
      <c r="O2437" s="23">
        <v>36200000</v>
      </c>
      <c r="P2437" s="23">
        <v>11830000</v>
      </c>
      <c r="Q2437" s="23">
        <v>16640000</v>
      </c>
      <c r="R2437" s="23">
        <v>15540000</v>
      </c>
      <c r="S2437" s="23">
        <v>100000</v>
      </c>
      <c r="T2437" s="22">
        <v>0</v>
      </c>
      <c r="U2437" s="22">
        <v>0</v>
      </c>
      <c r="V2437" s="2" t="str" cm="1">
        <f t="array" ref="V2437">_xlfn.IFS(B2437&lt;30,"21-29",
B2437&lt;40,"30-39",
B2437&lt;50,"40-49",
B2437&lt;60,"50-59",
TRUE,"60+"
)</f>
        <v>30-39</v>
      </c>
      <c r="W2437" s="24">
        <f t="shared" si="114"/>
        <v>38373333.333333336</v>
      </c>
      <c r="X2437" s="24">
        <f t="shared" si="115"/>
        <v>14670000</v>
      </c>
      <c r="Y2437" s="25">
        <f t="shared" si="116"/>
        <v>0.58141414141414149</v>
      </c>
      <c r="Z2437" s="2" t="str" cm="1">
        <f t="array" ref="Z2437">_xlfn.IFS(Y2437&lt;=25%,"Low",
Y2437&lt;=50%,"Moderate",
Y2437&lt;=75%,"High",
Y2437&lt;=100%,"Very High",
TRUE,"Over Limit"
)</f>
        <v>High</v>
      </c>
      <c r="AA2437" s="2" cm="1">
        <f t="array" ref="AA2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7" s="2" t="str" cm="1">
        <f t="array" ref="AB2437">_xlfn.IFS(T2437=0,"No Late Payments",
T2437&lt;=2,"Low",
T2437&lt;=4,"Moderate",
TRUE,"High"
)</f>
        <v>No Late Payments</v>
      </c>
      <c r="AC2437" s="10" t="str" cm="1">
        <f t="array" ref="AC2437">_xlfn.IFS(
H2437&lt;40000000,"Low",
H2437&lt;60000000,"Medium",
H2437&lt;100000000,"High",
TRUE,"Very High"
)</f>
        <v>High</v>
      </c>
    </row>
    <row r="2438" spans="1:29">
      <c r="A2438" s="18" t="s">
        <v>2470</v>
      </c>
      <c r="B2438" s="19">
        <v>40</v>
      </c>
      <c r="C2438" s="19" t="s">
        <v>34</v>
      </c>
      <c r="D2438" s="19" t="s">
        <v>27</v>
      </c>
      <c r="E2438" s="19" t="s">
        <v>38</v>
      </c>
      <c r="F2438" s="19" t="s">
        <v>28</v>
      </c>
      <c r="G2438" s="20">
        <v>10400000</v>
      </c>
      <c r="H2438" s="20">
        <v>69000000</v>
      </c>
      <c r="I2438" s="19">
        <v>139</v>
      </c>
      <c r="J2438" s="19">
        <v>0</v>
      </c>
      <c r="K2438" s="19">
        <v>0</v>
      </c>
      <c r="L2438" s="19">
        <v>0</v>
      </c>
      <c r="M2438" s="20">
        <v>47750000</v>
      </c>
      <c r="N2438" s="20">
        <v>41330000</v>
      </c>
      <c r="O2438" s="20">
        <v>46540000</v>
      </c>
      <c r="P2438" s="20">
        <v>17930000</v>
      </c>
      <c r="Q2438" s="20">
        <v>15320000</v>
      </c>
      <c r="R2438" s="20">
        <v>40570000</v>
      </c>
      <c r="S2438" s="20">
        <v>1700000</v>
      </c>
      <c r="T2438" s="19">
        <v>0</v>
      </c>
      <c r="U2438" s="19">
        <v>0</v>
      </c>
      <c r="V2438" s="2" t="str" cm="1">
        <f t="array" ref="V2438">_xlfn.IFS(B2438&lt;30,"21-29",
B2438&lt;40,"30-39",
B2438&lt;50,"40-49",
B2438&lt;60,"50-59",
TRUE,"60+"
)</f>
        <v>40-49</v>
      </c>
      <c r="W2438" s="24">
        <f t="shared" si="114"/>
        <v>45206666.666666664</v>
      </c>
      <c r="X2438" s="24">
        <f t="shared" si="115"/>
        <v>24606666.666666668</v>
      </c>
      <c r="Y2438" s="25">
        <f t="shared" si="116"/>
        <v>0.65516908212560387</v>
      </c>
      <c r="Z2438" s="2" t="str" cm="1">
        <f t="array" ref="Z2438">_xlfn.IFS(Y2438&lt;=25%,"Low",
Y2438&lt;=50%,"Moderate",
Y2438&lt;=75%,"High",
Y2438&lt;=100%,"Very High",
TRUE,"Over Limit"
)</f>
        <v>High</v>
      </c>
      <c r="AA2438" s="2" cm="1">
        <f t="array" ref="AA2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8" s="2" t="str" cm="1">
        <f t="array" ref="AB2438">_xlfn.IFS(T2438=0,"No Late Payments",
T2438&lt;=2,"Low",
T2438&lt;=4,"Moderate",
TRUE,"High"
)</f>
        <v>No Late Payments</v>
      </c>
      <c r="AC2438" s="10" t="str" cm="1">
        <f t="array" ref="AC2438">_xlfn.IFS(
H2438&lt;40000000,"Low",
H2438&lt;60000000,"Medium",
H2438&lt;100000000,"High",
TRUE,"Very High"
)</f>
        <v>High</v>
      </c>
    </row>
    <row r="2439" spans="1:29">
      <c r="A2439" s="21" t="s">
        <v>2471</v>
      </c>
      <c r="B2439" s="22">
        <v>21</v>
      </c>
      <c r="C2439" s="22" t="s">
        <v>34</v>
      </c>
      <c r="D2439" s="22" t="s">
        <v>30</v>
      </c>
      <c r="E2439" s="22" t="s">
        <v>38</v>
      </c>
      <c r="F2439" s="22" t="s">
        <v>25</v>
      </c>
      <c r="G2439" s="23">
        <v>5900000</v>
      </c>
      <c r="H2439" s="23">
        <v>21000000</v>
      </c>
      <c r="I2439" s="22">
        <v>21</v>
      </c>
      <c r="J2439" s="22">
        <v>3</v>
      </c>
      <c r="K2439" s="22">
        <v>0</v>
      </c>
      <c r="L2439" s="22">
        <v>0</v>
      </c>
      <c r="M2439" s="23">
        <v>13070000</v>
      </c>
      <c r="N2439" s="23">
        <v>12350000</v>
      </c>
      <c r="O2439" s="23">
        <v>15460000</v>
      </c>
      <c r="P2439" s="23">
        <v>900000</v>
      </c>
      <c r="Q2439" s="23">
        <v>6190000</v>
      </c>
      <c r="R2439" s="23">
        <v>4330000</v>
      </c>
      <c r="S2439" s="23">
        <v>1220000</v>
      </c>
      <c r="T2439" s="22">
        <v>1</v>
      </c>
      <c r="U2439" s="22">
        <v>1</v>
      </c>
      <c r="V2439" s="2" t="str" cm="1">
        <f t="array" ref="V2439">_xlfn.IFS(B2439&lt;30,"21-29",
B2439&lt;40,"30-39",
B2439&lt;50,"40-49",
B2439&lt;60,"50-59",
TRUE,"60+"
)</f>
        <v>21-29</v>
      </c>
      <c r="W2439" s="24">
        <f t="shared" si="114"/>
        <v>13626666.666666666</v>
      </c>
      <c r="X2439" s="24">
        <f t="shared" si="115"/>
        <v>3806666.6666666665</v>
      </c>
      <c r="Y2439" s="25">
        <f t="shared" si="116"/>
        <v>0.64888888888888885</v>
      </c>
      <c r="Z2439" s="2" t="str" cm="1">
        <f t="array" ref="Z2439">_xlfn.IFS(Y2439&lt;=25%,"Low",
Y2439&lt;=50%,"Moderate",
Y2439&lt;=75%,"High",
Y2439&lt;=100%,"Very High",
TRUE,"Over Limit"
)</f>
        <v>High</v>
      </c>
      <c r="AA2439" s="2" cm="1">
        <f t="array" ref="AA2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9" s="2" t="str" cm="1">
        <f t="array" ref="AB2439">_xlfn.IFS(T2439=0,"No Late Payments",
T2439&lt;=2,"Low",
T2439&lt;=4,"Moderate",
TRUE,"High"
)</f>
        <v>Low</v>
      </c>
      <c r="AC2439" s="10" t="str" cm="1">
        <f t="array" ref="AC2439">_xlfn.IFS(
H2439&lt;40000000,"Low",
H2439&lt;60000000,"Medium",
H2439&lt;100000000,"High",
TRUE,"Very High"
)</f>
        <v>Low</v>
      </c>
    </row>
    <row r="2440" spans="1:29">
      <c r="A2440" s="18" t="s">
        <v>2472</v>
      </c>
      <c r="B2440" s="19">
        <v>33</v>
      </c>
      <c r="C2440" s="19" t="s">
        <v>34</v>
      </c>
      <c r="D2440" s="19" t="s">
        <v>27</v>
      </c>
      <c r="E2440" s="19" t="s">
        <v>24</v>
      </c>
      <c r="F2440" s="19" t="s">
        <v>28</v>
      </c>
      <c r="G2440" s="20">
        <v>6900000</v>
      </c>
      <c r="H2440" s="20">
        <v>38000000</v>
      </c>
      <c r="I2440" s="19">
        <v>95</v>
      </c>
      <c r="J2440" s="19">
        <v>0</v>
      </c>
      <c r="K2440" s="19">
        <v>0</v>
      </c>
      <c r="L2440" s="19">
        <v>0</v>
      </c>
      <c r="M2440" s="20">
        <v>20260000</v>
      </c>
      <c r="N2440" s="20">
        <v>10790000</v>
      </c>
      <c r="O2440" s="20">
        <v>16530000</v>
      </c>
      <c r="P2440" s="20">
        <v>10310000</v>
      </c>
      <c r="Q2440" s="20">
        <v>5610000</v>
      </c>
      <c r="R2440" s="20">
        <v>6470000</v>
      </c>
      <c r="S2440" s="20">
        <v>1870000</v>
      </c>
      <c r="T2440" s="19">
        <v>0</v>
      </c>
      <c r="U2440" s="19">
        <v>0</v>
      </c>
      <c r="V2440" s="2" t="str" cm="1">
        <f t="array" ref="V2440">_xlfn.IFS(B2440&lt;30,"21-29",
B2440&lt;40,"30-39",
B2440&lt;50,"40-49",
B2440&lt;60,"50-59",
TRUE,"60+"
)</f>
        <v>30-39</v>
      </c>
      <c r="W2440" s="24">
        <f t="shared" si="114"/>
        <v>15860000</v>
      </c>
      <c r="X2440" s="24">
        <f t="shared" si="115"/>
        <v>7463333.333333333</v>
      </c>
      <c r="Y2440" s="25">
        <f t="shared" si="116"/>
        <v>0.41736842105263156</v>
      </c>
      <c r="Z2440" s="2" t="str" cm="1">
        <f t="array" ref="Z2440">_xlfn.IFS(Y2440&lt;=25%,"Low",
Y2440&lt;=50%,"Moderate",
Y2440&lt;=75%,"High",
Y2440&lt;=100%,"Very High",
TRUE,"Over Limit"
)</f>
        <v>Moderate</v>
      </c>
      <c r="AA2440" s="2" cm="1">
        <f t="array" ref="AA2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0" s="2" t="str" cm="1">
        <f t="array" ref="AB2440">_xlfn.IFS(T2440=0,"No Late Payments",
T2440&lt;=2,"Low",
T2440&lt;=4,"Moderate",
TRUE,"High"
)</f>
        <v>No Late Payments</v>
      </c>
      <c r="AC2440" s="10" t="str" cm="1">
        <f t="array" ref="AC2440">_xlfn.IFS(
H2440&lt;40000000,"Low",
H2440&lt;60000000,"Medium",
H2440&lt;100000000,"High",
TRUE,"Very High"
)</f>
        <v>Low</v>
      </c>
    </row>
    <row r="2441" spans="1:29">
      <c r="A2441" s="21" t="s">
        <v>2473</v>
      </c>
      <c r="B2441" s="22">
        <v>29</v>
      </c>
      <c r="C2441" s="22" t="s">
        <v>22</v>
      </c>
      <c r="D2441" s="22" t="s">
        <v>30</v>
      </c>
      <c r="E2441" s="22" t="s">
        <v>24</v>
      </c>
      <c r="F2441" s="22" t="s">
        <v>31</v>
      </c>
      <c r="G2441" s="23">
        <v>7300000</v>
      </c>
      <c r="H2441" s="23">
        <v>26000000</v>
      </c>
      <c r="I2441" s="22">
        <v>6</v>
      </c>
      <c r="J2441" s="22">
        <v>2</v>
      </c>
      <c r="K2441" s="22">
        <v>2</v>
      </c>
      <c r="L2441" s="22">
        <v>0</v>
      </c>
      <c r="M2441" s="23">
        <v>19690000</v>
      </c>
      <c r="N2441" s="23">
        <v>18150000</v>
      </c>
      <c r="O2441" s="23">
        <v>15990000</v>
      </c>
      <c r="P2441" s="23">
        <v>2390000</v>
      </c>
      <c r="Q2441" s="23">
        <v>970000</v>
      </c>
      <c r="R2441" s="23">
        <v>630000</v>
      </c>
      <c r="S2441" s="23">
        <v>1790000</v>
      </c>
      <c r="T2441" s="22">
        <v>3</v>
      </c>
      <c r="U2441" s="22">
        <v>1</v>
      </c>
      <c r="V2441" s="2" t="str" cm="1">
        <f t="array" ref="V2441">_xlfn.IFS(B2441&lt;30,"21-29",
B2441&lt;40,"30-39",
B2441&lt;50,"40-49",
B2441&lt;60,"50-59",
TRUE,"60+"
)</f>
        <v>21-29</v>
      </c>
      <c r="W2441" s="24">
        <f t="shared" si="114"/>
        <v>17943333.333333332</v>
      </c>
      <c r="X2441" s="24">
        <f t="shared" si="115"/>
        <v>1330000</v>
      </c>
      <c r="Y2441" s="25">
        <f t="shared" si="116"/>
        <v>0.69012820512820505</v>
      </c>
      <c r="Z2441" s="2" t="str" cm="1">
        <f t="array" ref="Z2441">_xlfn.IFS(Y2441&lt;=25%,"Low",
Y2441&lt;=50%,"Moderate",
Y2441&lt;=75%,"High",
Y2441&lt;=100%,"Very High",
TRUE,"Over Limit"
)</f>
        <v>High</v>
      </c>
      <c r="AA2441" s="2" cm="1">
        <f t="array" ref="AA2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1" s="2" t="str" cm="1">
        <f t="array" ref="AB2441">_xlfn.IFS(T2441=0,"No Late Payments",
T2441&lt;=2,"Low",
T2441&lt;=4,"Moderate",
TRUE,"High"
)</f>
        <v>Moderate</v>
      </c>
      <c r="AC2441" s="10" t="str" cm="1">
        <f t="array" ref="AC2441">_xlfn.IFS(
H2441&lt;40000000,"Low",
H2441&lt;60000000,"Medium",
H2441&lt;100000000,"High",
TRUE,"Very High"
)</f>
        <v>Low</v>
      </c>
    </row>
    <row r="2442" spans="1:29">
      <c r="A2442" s="18" t="s">
        <v>2474</v>
      </c>
      <c r="B2442" s="19">
        <v>24</v>
      </c>
      <c r="C2442" s="19" t="s">
        <v>22</v>
      </c>
      <c r="D2442" s="19" t="s">
        <v>23</v>
      </c>
      <c r="E2442" s="19" t="s">
        <v>38</v>
      </c>
      <c r="F2442" s="19" t="s">
        <v>25</v>
      </c>
      <c r="G2442" s="20">
        <v>5500000</v>
      </c>
      <c r="H2442" s="20">
        <v>23000000</v>
      </c>
      <c r="I2442" s="19">
        <v>42</v>
      </c>
      <c r="J2442" s="19">
        <v>2</v>
      </c>
      <c r="K2442" s="19">
        <v>0</v>
      </c>
      <c r="L2442" s="19">
        <v>0</v>
      </c>
      <c r="M2442" s="20">
        <v>18180000</v>
      </c>
      <c r="N2442" s="20">
        <v>19140000</v>
      </c>
      <c r="O2442" s="20">
        <v>17210000</v>
      </c>
      <c r="P2442" s="20">
        <v>1230000</v>
      </c>
      <c r="Q2442" s="20">
        <v>6070000</v>
      </c>
      <c r="R2442" s="20">
        <v>2530000</v>
      </c>
      <c r="S2442" s="20">
        <v>1040000</v>
      </c>
      <c r="T2442" s="19">
        <v>2</v>
      </c>
      <c r="U2442" s="19">
        <v>0</v>
      </c>
      <c r="V2442" s="2" t="str" cm="1">
        <f t="array" ref="V2442">_xlfn.IFS(B2442&lt;30,"21-29",
B2442&lt;40,"30-39",
B2442&lt;50,"40-49",
B2442&lt;60,"50-59",
TRUE,"60+"
)</f>
        <v>21-29</v>
      </c>
      <c r="W2442" s="24">
        <f t="shared" si="114"/>
        <v>18176666.666666668</v>
      </c>
      <c r="X2442" s="24">
        <f t="shared" si="115"/>
        <v>3276666.6666666665</v>
      </c>
      <c r="Y2442" s="25">
        <f t="shared" si="116"/>
        <v>0.79028985507246385</v>
      </c>
      <c r="Z2442" s="2" t="str" cm="1">
        <f t="array" ref="Z2442">_xlfn.IFS(Y2442&lt;=25%,"Low",
Y2442&lt;=50%,"Moderate",
Y2442&lt;=75%,"High",
Y2442&lt;=100%,"Very High",
TRUE,"Over Limit"
)</f>
        <v>Very High</v>
      </c>
      <c r="AA2442" s="2" cm="1">
        <f t="array" ref="AA2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42" s="2" t="str" cm="1">
        <f t="array" ref="AB2442">_xlfn.IFS(T2442=0,"No Late Payments",
T2442&lt;=2,"Low",
T2442&lt;=4,"Moderate",
TRUE,"High"
)</f>
        <v>Low</v>
      </c>
      <c r="AC2442" s="10" t="str" cm="1">
        <f t="array" ref="AC2442">_xlfn.IFS(
H2442&lt;40000000,"Low",
H2442&lt;60000000,"Medium",
H2442&lt;100000000,"High",
TRUE,"Very High"
)</f>
        <v>Low</v>
      </c>
    </row>
    <row r="2443" spans="1:29">
      <c r="A2443" s="21" t="s">
        <v>2475</v>
      </c>
      <c r="B2443" s="22">
        <v>39</v>
      </c>
      <c r="C2443" s="22" t="s">
        <v>22</v>
      </c>
      <c r="D2443" s="22" t="s">
        <v>23</v>
      </c>
      <c r="E2443" s="22" t="s">
        <v>24</v>
      </c>
      <c r="F2443" s="22" t="s">
        <v>28</v>
      </c>
      <c r="G2443" s="23">
        <v>14600000</v>
      </c>
      <c r="H2443" s="23">
        <v>62000000</v>
      </c>
      <c r="I2443" s="22">
        <v>98</v>
      </c>
      <c r="J2443" s="22">
        <v>0</v>
      </c>
      <c r="K2443" s="22">
        <v>0</v>
      </c>
      <c r="L2443" s="22">
        <v>0</v>
      </c>
      <c r="M2443" s="23">
        <v>18890000</v>
      </c>
      <c r="N2443" s="23">
        <v>25520000</v>
      </c>
      <c r="O2443" s="23">
        <v>17750000</v>
      </c>
      <c r="P2443" s="23">
        <v>7680000</v>
      </c>
      <c r="Q2443" s="23">
        <v>12220000</v>
      </c>
      <c r="R2443" s="23">
        <v>17190000</v>
      </c>
      <c r="S2443" s="23">
        <v>1970000</v>
      </c>
      <c r="T2443" s="22">
        <v>0</v>
      </c>
      <c r="U2443" s="22">
        <v>0</v>
      </c>
      <c r="V2443" s="2" t="str" cm="1">
        <f t="array" ref="V2443">_xlfn.IFS(B2443&lt;30,"21-29",
B2443&lt;40,"30-39",
B2443&lt;50,"40-49",
B2443&lt;60,"50-59",
TRUE,"60+"
)</f>
        <v>30-39</v>
      </c>
      <c r="W2443" s="24">
        <f t="shared" si="114"/>
        <v>20720000</v>
      </c>
      <c r="X2443" s="24">
        <f t="shared" si="115"/>
        <v>12363333.333333334</v>
      </c>
      <c r="Y2443" s="25">
        <f t="shared" si="116"/>
        <v>0.33419354838709675</v>
      </c>
      <c r="Z2443" s="2" t="str" cm="1">
        <f t="array" ref="Z2443">_xlfn.IFS(Y2443&lt;=25%,"Low",
Y2443&lt;=50%,"Moderate",
Y2443&lt;=75%,"High",
Y2443&lt;=100%,"Very High",
TRUE,"Over Limit"
)</f>
        <v>Moderate</v>
      </c>
      <c r="AA2443" s="2" cm="1">
        <f t="array" ref="AA2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3" s="2" t="str" cm="1">
        <f t="array" ref="AB2443">_xlfn.IFS(T2443=0,"No Late Payments",
T2443&lt;=2,"Low",
T2443&lt;=4,"Moderate",
TRUE,"High"
)</f>
        <v>No Late Payments</v>
      </c>
      <c r="AC2443" s="10" t="str" cm="1">
        <f t="array" ref="AC2443">_xlfn.IFS(
H2443&lt;40000000,"Low",
H2443&lt;60000000,"Medium",
H2443&lt;100000000,"High",
TRUE,"Very High"
)</f>
        <v>High</v>
      </c>
    </row>
    <row r="2444" spans="1:29">
      <c r="A2444" s="18" t="s">
        <v>2476</v>
      </c>
      <c r="B2444" s="19">
        <v>43</v>
      </c>
      <c r="C2444" s="19" t="s">
        <v>22</v>
      </c>
      <c r="D2444" s="19" t="s">
        <v>27</v>
      </c>
      <c r="E2444" s="19" t="s">
        <v>24</v>
      </c>
      <c r="F2444" s="19" t="s">
        <v>28</v>
      </c>
      <c r="G2444" s="20">
        <v>10000000</v>
      </c>
      <c r="H2444" s="20">
        <v>45000000</v>
      </c>
      <c r="I2444" s="19">
        <v>118</v>
      </c>
      <c r="J2444" s="19">
        <v>0</v>
      </c>
      <c r="K2444" s="19">
        <v>0</v>
      </c>
      <c r="L2444" s="19">
        <v>0</v>
      </c>
      <c r="M2444" s="20">
        <v>1350000</v>
      </c>
      <c r="N2444" s="20">
        <v>10010000</v>
      </c>
      <c r="O2444" s="20">
        <v>6100000</v>
      </c>
      <c r="P2444" s="20">
        <v>950000</v>
      </c>
      <c r="Q2444" s="20">
        <v>4900000</v>
      </c>
      <c r="R2444" s="20">
        <v>5460000</v>
      </c>
      <c r="S2444" s="20">
        <v>960000</v>
      </c>
      <c r="T2444" s="19">
        <v>0</v>
      </c>
      <c r="U2444" s="19">
        <v>0</v>
      </c>
      <c r="V2444" s="2" t="str" cm="1">
        <f t="array" ref="V2444">_xlfn.IFS(B2444&lt;30,"21-29",
B2444&lt;40,"30-39",
B2444&lt;50,"40-49",
B2444&lt;60,"50-59",
TRUE,"60+"
)</f>
        <v>40-49</v>
      </c>
      <c r="W2444" s="24">
        <f t="shared" si="114"/>
        <v>5820000</v>
      </c>
      <c r="X2444" s="24">
        <f t="shared" si="115"/>
        <v>3770000</v>
      </c>
      <c r="Y2444" s="25">
        <f t="shared" si="116"/>
        <v>0.12933333333333333</v>
      </c>
      <c r="Z2444" s="2" t="str" cm="1">
        <f t="array" ref="Z2444">_xlfn.IFS(Y2444&lt;=25%,"Low",
Y2444&lt;=50%,"Moderate",
Y2444&lt;=75%,"High",
Y2444&lt;=100%,"Very High",
TRUE,"Over Limit"
)</f>
        <v>Low</v>
      </c>
      <c r="AA2444" s="2" cm="1">
        <f t="array" ref="AA2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44" s="2" t="str" cm="1">
        <f t="array" ref="AB2444">_xlfn.IFS(T2444=0,"No Late Payments",
T2444&lt;=2,"Low",
T2444&lt;=4,"Moderate",
TRUE,"High"
)</f>
        <v>No Late Payments</v>
      </c>
      <c r="AC2444" s="10" t="str" cm="1">
        <f t="array" ref="AC2444">_xlfn.IFS(
H2444&lt;40000000,"Low",
H2444&lt;60000000,"Medium",
H2444&lt;100000000,"High",
TRUE,"Very High"
)</f>
        <v>Medium</v>
      </c>
    </row>
    <row r="2445" spans="1:29">
      <c r="A2445" s="21" t="s">
        <v>2477</v>
      </c>
      <c r="B2445" s="22">
        <v>52</v>
      </c>
      <c r="C2445" s="22" t="s">
        <v>34</v>
      </c>
      <c r="D2445" s="22" t="s">
        <v>23</v>
      </c>
      <c r="E2445" s="22" t="s">
        <v>31</v>
      </c>
      <c r="F2445" s="22" t="s">
        <v>48</v>
      </c>
      <c r="G2445" s="23">
        <v>12000000</v>
      </c>
      <c r="H2445" s="23">
        <v>71000000</v>
      </c>
      <c r="I2445" s="22">
        <v>188</v>
      </c>
      <c r="J2445" s="22">
        <v>0</v>
      </c>
      <c r="K2445" s="22">
        <v>0</v>
      </c>
      <c r="L2445" s="22">
        <v>0</v>
      </c>
      <c r="M2445" s="23">
        <v>23300000</v>
      </c>
      <c r="N2445" s="23">
        <v>21710000</v>
      </c>
      <c r="O2445" s="23">
        <v>31540000</v>
      </c>
      <c r="P2445" s="23">
        <v>3190000</v>
      </c>
      <c r="Q2445" s="23">
        <v>9370000</v>
      </c>
      <c r="R2445" s="23">
        <v>14110000</v>
      </c>
      <c r="S2445" s="23">
        <v>2210000</v>
      </c>
      <c r="T2445" s="22">
        <v>1</v>
      </c>
      <c r="U2445" s="22">
        <v>0</v>
      </c>
      <c r="V2445" s="2" t="str" cm="1">
        <f t="array" ref="V2445">_xlfn.IFS(B2445&lt;30,"21-29",
B2445&lt;40,"30-39",
B2445&lt;50,"40-49",
B2445&lt;60,"50-59",
TRUE,"60+"
)</f>
        <v>50-59</v>
      </c>
      <c r="W2445" s="24">
        <f t="shared" si="114"/>
        <v>25516666.666666668</v>
      </c>
      <c r="X2445" s="24">
        <f t="shared" si="115"/>
        <v>8890000</v>
      </c>
      <c r="Y2445" s="25">
        <f t="shared" si="116"/>
        <v>0.35938967136150235</v>
      </c>
      <c r="Z2445" s="2" t="str" cm="1">
        <f t="array" ref="Z2445">_xlfn.IFS(Y2445&lt;=25%,"Low",
Y2445&lt;=50%,"Moderate",
Y2445&lt;=75%,"High",
Y2445&lt;=100%,"Very High",
TRUE,"Over Limit"
)</f>
        <v>Moderate</v>
      </c>
      <c r="AA2445" s="2" cm="1">
        <f t="array" ref="AA2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5" s="2" t="str" cm="1">
        <f t="array" ref="AB2445">_xlfn.IFS(T2445=0,"No Late Payments",
T2445&lt;=2,"Low",
T2445&lt;=4,"Moderate",
TRUE,"High"
)</f>
        <v>Low</v>
      </c>
      <c r="AC2445" s="10" t="str" cm="1">
        <f t="array" ref="AC2445">_xlfn.IFS(
H2445&lt;40000000,"Low",
H2445&lt;60000000,"Medium",
H2445&lt;100000000,"High",
TRUE,"Very High"
)</f>
        <v>High</v>
      </c>
    </row>
    <row r="2446" spans="1:29">
      <c r="A2446" s="18" t="s">
        <v>2478</v>
      </c>
      <c r="B2446" s="19">
        <v>41</v>
      </c>
      <c r="C2446" s="19" t="s">
        <v>22</v>
      </c>
      <c r="D2446" s="19" t="s">
        <v>23</v>
      </c>
      <c r="E2446" s="19" t="s">
        <v>24</v>
      </c>
      <c r="F2446" s="19" t="s">
        <v>48</v>
      </c>
      <c r="G2446" s="20">
        <v>14700000</v>
      </c>
      <c r="H2446" s="20">
        <v>66000000</v>
      </c>
      <c r="I2446" s="19">
        <v>167</v>
      </c>
      <c r="J2446" s="19">
        <v>0</v>
      </c>
      <c r="K2446" s="19">
        <v>0</v>
      </c>
      <c r="L2446" s="19">
        <v>0</v>
      </c>
      <c r="M2446" s="20">
        <v>34690000</v>
      </c>
      <c r="N2446" s="20">
        <v>26900000</v>
      </c>
      <c r="O2446" s="20">
        <v>31500000</v>
      </c>
      <c r="P2446" s="20">
        <v>12670000</v>
      </c>
      <c r="Q2446" s="20">
        <v>8270000</v>
      </c>
      <c r="R2446" s="20">
        <v>8910000</v>
      </c>
      <c r="S2446" s="20">
        <v>1930000</v>
      </c>
      <c r="T2446" s="19">
        <v>0</v>
      </c>
      <c r="U2446" s="19">
        <v>0</v>
      </c>
      <c r="V2446" s="2" t="str" cm="1">
        <f t="array" ref="V2446">_xlfn.IFS(B2446&lt;30,"21-29",
B2446&lt;40,"30-39",
B2446&lt;50,"40-49",
B2446&lt;60,"50-59",
TRUE,"60+"
)</f>
        <v>40-49</v>
      </c>
      <c r="W2446" s="24">
        <f t="shared" si="114"/>
        <v>31030000</v>
      </c>
      <c r="X2446" s="24">
        <f t="shared" si="115"/>
        <v>9950000</v>
      </c>
      <c r="Y2446" s="25">
        <f t="shared" si="116"/>
        <v>0.47015151515151515</v>
      </c>
      <c r="Z2446" s="2" t="str" cm="1">
        <f t="array" ref="Z2446">_xlfn.IFS(Y2446&lt;=25%,"Low",
Y2446&lt;=50%,"Moderate",
Y2446&lt;=75%,"High",
Y2446&lt;=100%,"Very High",
TRUE,"Over Limit"
)</f>
        <v>Moderate</v>
      </c>
      <c r="AA2446" s="2" cm="1">
        <f t="array" ref="AA2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6" s="2" t="str" cm="1">
        <f t="array" ref="AB2446">_xlfn.IFS(T2446=0,"No Late Payments",
T2446&lt;=2,"Low",
T2446&lt;=4,"Moderate",
TRUE,"High"
)</f>
        <v>No Late Payments</v>
      </c>
      <c r="AC2446" s="10" t="str" cm="1">
        <f t="array" ref="AC2446">_xlfn.IFS(
H2446&lt;40000000,"Low",
H2446&lt;60000000,"Medium",
H2446&lt;100000000,"High",
TRUE,"Very High"
)</f>
        <v>High</v>
      </c>
    </row>
    <row r="2447" spans="1:29">
      <c r="A2447" s="21" t="s">
        <v>2479</v>
      </c>
      <c r="B2447" s="22">
        <v>21</v>
      </c>
      <c r="C2447" s="22" t="s">
        <v>34</v>
      </c>
      <c r="D2447" s="22" t="s">
        <v>23</v>
      </c>
      <c r="E2447" s="22" t="s">
        <v>38</v>
      </c>
      <c r="F2447" s="22" t="s">
        <v>41</v>
      </c>
      <c r="G2447" s="23">
        <v>9300000</v>
      </c>
      <c r="H2447" s="23">
        <v>45000000</v>
      </c>
      <c r="I2447" s="22">
        <v>30</v>
      </c>
      <c r="J2447" s="22">
        <v>1</v>
      </c>
      <c r="K2447" s="22">
        <v>0</v>
      </c>
      <c r="L2447" s="22">
        <v>0</v>
      </c>
      <c r="M2447" s="23">
        <v>35880000</v>
      </c>
      <c r="N2447" s="23">
        <v>31310000</v>
      </c>
      <c r="O2447" s="23">
        <v>26170000</v>
      </c>
      <c r="P2447" s="23">
        <v>3960000</v>
      </c>
      <c r="Q2447" s="23">
        <v>5290000</v>
      </c>
      <c r="R2447" s="23">
        <v>11470000</v>
      </c>
      <c r="S2447" s="23">
        <v>2370000</v>
      </c>
      <c r="T2447" s="22">
        <v>1</v>
      </c>
      <c r="U2447" s="22">
        <v>0</v>
      </c>
      <c r="V2447" s="2" t="str" cm="1">
        <f t="array" ref="V2447">_xlfn.IFS(B2447&lt;30,"21-29",
B2447&lt;40,"30-39",
B2447&lt;50,"40-49",
B2447&lt;60,"50-59",
TRUE,"60+"
)</f>
        <v>21-29</v>
      </c>
      <c r="W2447" s="24">
        <f t="shared" si="114"/>
        <v>31120000</v>
      </c>
      <c r="X2447" s="24">
        <f t="shared" si="115"/>
        <v>6906666.666666667</v>
      </c>
      <c r="Y2447" s="25">
        <f t="shared" si="116"/>
        <v>0.69155555555555559</v>
      </c>
      <c r="Z2447" s="2" t="str" cm="1">
        <f t="array" ref="Z2447">_xlfn.IFS(Y2447&lt;=25%,"Low",
Y2447&lt;=50%,"Moderate",
Y2447&lt;=75%,"High",
Y2447&lt;=100%,"Very High",
TRUE,"Over Limit"
)</f>
        <v>High</v>
      </c>
      <c r="AA2447" s="2" cm="1">
        <f t="array" ref="AA2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7" s="2" t="str" cm="1">
        <f t="array" ref="AB2447">_xlfn.IFS(T2447=0,"No Late Payments",
T2447&lt;=2,"Low",
T2447&lt;=4,"Moderate",
TRUE,"High"
)</f>
        <v>Low</v>
      </c>
      <c r="AC2447" s="10" t="str" cm="1">
        <f t="array" ref="AC2447">_xlfn.IFS(
H2447&lt;40000000,"Low",
H2447&lt;60000000,"Medium",
H2447&lt;100000000,"High",
TRUE,"Very High"
)</f>
        <v>Medium</v>
      </c>
    </row>
    <row r="2448" spans="1:29">
      <c r="A2448" s="18" t="s">
        <v>2480</v>
      </c>
      <c r="B2448" s="19">
        <v>52</v>
      </c>
      <c r="C2448" s="19" t="s">
        <v>22</v>
      </c>
      <c r="D2448" s="19" t="s">
        <v>30</v>
      </c>
      <c r="E2448" s="19" t="s">
        <v>24</v>
      </c>
      <c r="F2448" s="19" t="s">
        <v>28</v>
      </c>
      <c r="G2448" s="20">
        <v>9100000</v>
      </c>
      <c r="H2448" s="20">
        <v>29000000</v>
      </c>
      <c r="I2448" s="19">
        <v>166</v>
      </c>
      <c r="J2448" s="19">
        <v>0</v>
      </c>
      <c r="K2448" s="19">
        <v>0</v>
      </c>
      <c r="L2448" s="19">
        <v>1</v>
      </c>
      <c r="M2448" s="20">
        <v>15910000</v>
      </c>
      <c r="N2448" s="20">
        <v>15130000</v>
      </c>
      <c r="O2448" s="20">
        <v>17120000</v>
      </c>
      <c r="P2448" s="20">
        <v>6190000</v>
      </c>
      <c r="Q2448" s="20">
        <v>6870000</v>
      </c>
      <c r="R2448" s="20">
        <v>2530000</v>
      </c>
      <c r="S2448" s="20">
        <v>80000</v>
      </c>
      <c r="T2448" s="19">
        <v>1</v>
      </c>
      <c r="U2448" s="19">
        <v>0</v>
      </c>
      <c r="V2448" s="2" t="str" cm="1">
        <f t="array" ref="V2448">_xlfn.IFS(B2448&lt;30,"21-29",
B2448&lt;40,"30-39",
B2448&lt;50,"40-49",
B2448&lt;60,"50-59",
TRUE,"60+"
)</f>
        <v>50-59</v>
      </c>
      <c r="W2448" s="24">
        <f t="shared" si="114"/>
        <v>16053333.333333334</v>
      </c>
      <c r="X2448" s="24">
        <f t="shared" si="115"/>
        <v>5196666.666666667</v>
      </c>
      <c r="Y2448" s="25">
        <f t="shared" si="116"/>
        <v>0.55356321839080458</v>
      </c>
      <c r="Z2448" s="2" t="str" cm="1">
        <f t="array" ref="Z2448">_xlfn.IFS(Y2448&lt;=25%,"Low",
Y2448&lt;=50%,"Moderate",
Y2448&lt;=75%,"High",
Y2448&lt;=100%,"Very High",
TRUE,"Over Limit"
)</f>
        <v>High</v>
      </c>
      <c r="AA2448" s="2" cm="1">
        <f t="array" ref="AA2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8" s="2" t="str" cm="1">
        <f t="array" ref="AB2448">_xlfn.IFS(T2448=0,"No Late Payments",
T2448&lt;=2,"Low",
T2448&lt;=4,"Moderate",
TRUE,"High"
)</f>
        <v>Low</v>
      </c>
      <c r="AC2448" s="10" t="str" cm="1">
        <f t="array" ref="AC2448">_xlfn.IFS(
H2448&lt;40000000,"Low",
H2448&lt;60000000,"Medium",
H2448&lt;100000000,"High",
TRUE,"Very High"
)</f>
        <v>Low</v>
      </c>
    </row>
    <row r="2449" spans="1:29">
      <c r="A2449" s="21" t="s">
        <v>2481</v>
      </c>
      <c r="B2449" s="22">
        <v>30</v>
      </c>
      <c r="C2449" s="22" t="s">
        <v>22</v>
      </c>
      <c r="D2449" s="22" t="s">
        <v>30</v>
      </c>
      <c r="E2449" s="22" t="s">
        <v>24</v>
      </c>
      <c r="F2449" s="22" t="s">
        <v>48</v>
      </c>
      <c r="G2449" s="23">
        <v>8500000</v>
      </c>
      <c r="H2449" s="23">
        <v>31000000</v>
      </c>
      <c r="I2449" s="22">
        <v>53</v>
      </c>
      <c r="J2449" s="22">
        <v>0</v>
      </c>
      <c r="K2449" s="22">
        <v>1</v>
      </c>
      <c r="L2449" s="22">
        <v>2</v>
      </c>
      <c r="M2449" s="23">
        <v>15540000</v>
      </c>
      <c r="N2449" s="23">
        <v>14180000</v>
      </c>
      <c r="O2449" s="23">
        <v>12580000</v>
      </c>
      <c r="P2449" s="23">
        <v>3870000</v>
      </c>
      <c r="Q2449" s="23">
        <v>3660000</v>
      </c>
      <c r="R2449" s="23">
        <v>500000</v>
      </c>
      <c r="S2449" s="23">
        <v>1520000</v>
      </c>
      <c r="T2449" s="22">
        <v>2</v>
      </c>
      <c r="U2449" s="22">
        <v>0</v>
      </c>
      <c r="V2449" s="2" t="str" cm="1">
        <f t="array" ref="V2449">_xlfn.IFS(B2449&lt;30,"21-29",
B2449&lt;40,"30-39",
B2449&lt;50,"40-49",
B2449&lt;60,"50-59",
TRUE,"60+"
)</f>
        <v>30-39</v>
      </c>
      <c r="W2449" s="24">
        <f t="shared" si="114"/>
        <v>14100000</v>
      </c>
      <c r="X2449" s="24">
        <f t="shared" si="115"/>
        <v>2676666.6666666665</v>
      </c>
      <c r="Y2449" s="25">
        <f t="shared" si="116"/>
        <v>0.45483870967741935</v>
      </c>
      <c r="Z2449" s="2" t="str" cm="1">
        <f t="array" ref="Z2449">_xlfn.IFS(Y2449&lt;=25%,"Low",
Y2449&lt;=50%,"Moderate",
Y2449&lt;=75%,"High",
Y2449&lt;=100%,"Very High",
TRUE,"Over Limit"
)</f>
        <v>Moderate</v>
      </c>
      <c r="AA2449" s="2" cm="1">
        <f t="array" ref="AA2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9" s="2" t="str" cm="1">
        <f t="array" ref="AB2449">_xlfn.IFS(T2449=0,"No Late Payments",
T2449&lt;=2,"Low",
T2449&lt;=4,"Moderate",
TRUE,"High"
)</f>
        <v>Low</v>
      </c>
      <c r="AC2449" s="10" t="str" cm="1">
        <f t="array" ref="AC2449">_xlfn.IFS(
H2449&lt;40000000,"Low",
H2449&lt;60000000,"Medium",
H2449&lt;100000000,"High",
TRUE,"Very High"
)</f>
        <v>Low</v>
      </c>
    </row>
    <row r="2450" spans="1:29">
      <c r="A2450" s="18" t="s">
        <v>2482</v>
      </c>
      <c r="B2450" s="19">
        <v>36</v>
      </c>
      <c r="C2450" s="19" t="s">
        <v>22</v>
      </c>
      <c r="D2450" s="19" t="s">
        <v>23</v>
      </c>
      <c r="E2450" s="19" t="s">
        <v>38</v>
      </c>
      <c r="F2450" s="19" t="s">
        <v>28</v>
      </c>
      <c r="G2450" s="20">
        <v>12700000</v>
      </c>
      <c r="H2450" s="20">
        <v>23000000</v>
      </c>
      <c r="I2450" s="19">
        <v>56</v>
      </c>
      <c r="J2450" s="19">
        <v>0</v>
      </c>
      <c r="K2450" s="19">
        <v>0</v>
      </c>
      <c r="L2450" s="19">
        <v>0</v>
      </c>
      <c r="M2450" s="20">
        <v>1420000</v>
      </c>
      <c r="N2450" s="20">
        <v>6750000</v>
      </c>
      <c r="O2450" s="20">
        <v>8260000</v>
      </c>
      <c r="P2450" s="20">
        <v>710000</v>
      </c>
      <c r="Q2450" s="20">
        <v>3260000</v>
      </c>
      <c r="R2450" s="20">
        <v>2520000</v>
      </c>
      <c r="S2450" s="20">
        <v>390000</v>
      </c>
      <c r="T2450" s="19">
        <v>1</v>
      </c>
      <c r="U2450" s="19">
        <v>0</v>
      </c>
      <c r="V2450" s="2" t="str" cm="1">
        <f t="array" ref="V2450">_xlfn.IFS(B2450&lt;30,"21-29",
B2450&lt;40,"30-39",
B2450&lt;50,"40-49",
B2450&lt;60,"50-59",
TRUE,"60+"
)</f>
        <v>30-39</v>
      </c>
      <c r="W2450" s="24">
        <f t="shared" si="114"/>
        <v>5476666.666666667</v>
      </c>
      <c r="X2450" s="24">
        <f t="shared" si="115"/>
        <v>2163333.3333333335</v>
      </c>
      <c r="Y2450" s="25">
        <f t="shared" si="116"/>
        <v>0.23811594202898553</v>
      </c>
      <c r="Z2450" s="2" t="str" cm="1">
        <f t="array" ref="Z2450">_xlfn.IFS(Y2450&lt;=25%,"Low",
Y2450&lt;=50%,"Moderate",
Y2450&lt;=75%,"High",
Y2450&lt;=100%,"Very High",
TRUE,"Over Limit"
)</f>
        <v>Low</v>
      </c>
      <c r="AA2450" s="2" cm="1">
        <f t="array" ref="AA2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0" s="2" t="str" cm="1">
        <f t="array" ref="AB2450">_xlfn.IFS(T2450=0,"No Late Payments",
T2450&lt;=2,"Low",
T2450&lt;=4,"Moderate",
TRUE,"High"
)</f>
        <v>Low</v>
      </c>
      <c r="AC2450" s="10" t="str" cm="1">
        <f t="array" ref="AC2450">_xlfn.IFS(
H2450&lt;40000000,"Low",
H2450&lt;60000000,"Medium",
H2450&lt;100000000,"High",
TRUE,"Very High"
)</f>
        <v>Low</v>
      </c>
    </row>
    <row r="2451" spans="1:29">
      <c r="A2451" s="21" t="s">
        <v>2483</v>
      </c>
      <c r="B2451" s="22">
        <v>24</v>
      </c>
      <c r="C2451" s="22" t="s">
        <v>34</v>
      </c>
      <c r="D2451" s="22" t="s">
        <v>23</v>
      </c>
      <c r="E2451" s="22" t="s">
        <v>38</v>
      </c>
      <c r="F2451" s="22" t="s">
        <v>28</v>
      </c>
      <c r="G2451" s="23">
        <v>5700000</v>
      </c>
      <c r="H2451" s="23">
        <v>32000000</v>
      </c>
      <c r="I2451" s="22">
        <v>55</v>
      </c>
      <c r="J2451" s="22">
        <v>0</v>
      </c>
      <c r="K2451" s="22">
        <v>0</v>
      </c>
      <c r="L2451" s="22">
        <v>0</v>
      </c>
      <c r="M2451" s="23">
        <v>21140000</v>
      </c>
      <c r="N2451" s="23">
        <v>21040000</v>
      </c>
      <c r="O2451" s="23">
        <v>16110000</v>
      </c>
      <c r="P2451" s="23">
        <v>13180000</v>
      </c>
      <c r="Q2451" s="23">
        <v>5920000</v>
      </c>
      <c r="R2451" s="23">
        <v>16800000</v>
      </c>
      <c r="S2451" s="23">
        <v>1670000</v>
      </c>
      <c r="T2451" s="22">
        <v>0</v>
      </c>
      <c r="U2451" s="22">
        <v>0</v>
      </c>
      <c r="V2451" s="2" t="str" cm="1">
        <f t="array" ref="V2451">_xlfn.IFS(B2451&lt;30,"21-29",
B2451&lt;40,"30-39",
B2451&lt;50,"40-49",
B2451&lt;60,"50-59",
TRUE,"60+"
)</f>
        <v>21-29</v>
      </c>
      <c r="W2451" s="24">
        <f t="shared" si="114"/>
        <v>19430000</v>
      </c>
      <c r="X2451" s="24">
        <f t="shared" si="115"/>
        <v>11966666.666666666</v>
      </c>
      <c r="Y2451" s="25">
        <f t="shared" si="116"/>
        <v>0.60718749999999999</v>
      </c>
      <c r="Z2451" s="2" t="str" cm="1">
        <f t="array" ref="Z2451">_xlfn.IFS(Y2451&lt;=25%,"Low",
Y2451&lt;=50%,"Moderate",
Y2451&lt;=75%,"High",
Y2451&lt;=100%,"Very High",
TRUE,"Over Limit"
)</f>
        <v>High</v>
      </c>
      <c r="AA2451" s="2" cm="1">
        <f t="array" ref="AA2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1" s="2" t="str" cm="1">
        <f t="array" ref="AB2451">_xlfn.IFS(T2451=0,"No Late Payments",
T2451&lt;=2,"Low",
T2451&lt;=4,"Moderate",
TRUE,"High"
)</f>
        <v>No Late Payments</v>
      </c>
      <c r="AC2451" s="10" t="str" cm="1">
        <f t="array" ref="AC2451">_xlfn.IFS(
H2451&lt;40000000,"Low",
H2451&lt;60000000,"Medium",
H2451&lt;100000000,"High",
TRUE,"Very High"
)</f>
        <v>Low</v>
      </c>
    </row>
    <row r="2452" spans="1:29">
      <c r="A2452" s="18" t="s">
        <v>2484</v>
      </c>
      <c r="B2452" s="19">
        <v>39</v>
      </c>
      <c r="C2452" s="19" t="s">
        <v>22</v>
      </c>
      <c r="D2452" s="19" t="s">
        <v>23</v>
      </c>
      <c r="E2452" s="19" t="s">
        <v>24</v>
      </c>
      <c r="F2452" s="19" t="s">
        <v>28</v>
      </c>
      <c r="G2452" s="20">
        <v>12000000</v>
      </c>
      <c r="H2452" s="20">
        <v>24000000</v>
      </c>
      <c r="I2452" s="19">
        <v>112</v>
      </c>
      <c r="J2452" s="19">
        <v>0</v>
      </c>
      <c r="K2452" s="19">
        <v>0</v>
      </c>
      <c r="L2452" s="19">
        <v>0</v>
      </c>
      <c r="M2452" s="20">
        <v>2870000</v>
      </c>
      <c r="N2452" s="20">
        <v>30000</v>
      </c>
      <c r="O2452" s="20">
        <v>440000</v>
      </c>
      <c r="P2452" s="20">
        <v>2830000</v>
      </c>
      <c r="Q2452" s="20">
        <v>30000</v>
      </c>
      <c r="R2452" s="20">
        <v>430000</v>
      </c>
      <c r="S2452" s="20">
        <v>210000</v>
      </c>
      <c r="T2452" s="19">
        <v>1</v>
      </c>
      <c r="U2452" s="19">
        <v>0</v>
      </c>
      <c r="V2452" s="2" t="str" cm="1">
        <f t="array" ref="V2452">_xlfn.IFS(B2452&lt;30,"21-29",
B2452&lt;40,"30-39",
B2452&lt;50,"40-49",
B2452&lt;60,"50-59",
TRUE,"60+"
)</f>
        <v>30-39</v>
      </c>
      <c r="W2452" s="24">
        <f t="shared" si="114"/>
        <v>1113333.3333333333</v>
      </c>
      <c r="X2452" s="24">
        <f t="shared" si="115"/>
        <v>1096666.6666666667</v>
      </c>
      <c r="Y2452" s="25">
        <f t="shared" si="116"/>
        <v>4.6388888888888882E-2</v>
      </c>
      <c r="Z2452" s="2" t="str" cm="1">
        <f t="array" ref="Z2452">_xlfn.IFS(Y2452&lt;=25%,"Low",
Y2452&lt;=50%,"Moderate",
Y2452&lt;=75%,"High",
Y2452&lt;=100%,"Very High",
TRUE,"Over Limit"
)</f>
        <v>Low</v>
      </c>
      <c r="AA2452" s="2" cm="1">
        <f t="array" ref="AA2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2" s="2" t="str" cm="1">
        <f t="array" ref="AB2452">_xlfn.IFS(T2452=0,"No Late Payments",
T2452&lt;=2,"Low",
T2452&lt;=4,"Moderate",
TRUE,"High"
)</f>
        <v>Low</v>
      </c>
      <c r="AC2452" s="10" t="str" cm="1">
        <f t="array" ref="AC2452">_xlfn.IFS(
H2452&lt;40000000,"Low",
H2452&lt;60000000,"Medium",
H2452&lt;100000000,"High",
TRUE,"Very High"
)</f>
        <v>Low</v>
      </c>
    </row>
    <row r="2453" spans="1:29">
      <c r="A2453" s="21" t="s">
        <v>2485</v>
      </c>
      <c r="B2453" s="22">
        <v>30</v>
      </c>
      <c r="C2453" s="22" t="s">
        <v>34</v>
      </c>
      <c r="D2453" s="22" t="s">
        <v>30</v>
      </c>
      <c r="E2453" s="22" t="s">
        <v>24</v>
      </c>
      <c r="F2453" s="22" t="s">
        <v>25</v>
      </c>
      <c r="G2453" s="23">
        <v>7500000</v>
      </c>
      <c r="H2453" s="23">
        <v>25000000</v>
      </c>
      <c r="I2453" s="22">
        <v>36</v>
      </c>
      <c r="J2453" s="22">
        <v>0</v>
      </c>
      <c r="K2453" s="22">
        <v>3</v>
      </c>
      <c r="L2453" s="22">
        <v>0</v>
      </c>
      <c r="M2453" s="23">
        <v>18950000</v>
      </c>
      <c r="N2453" s="23">
        <v>15280000</v>
      </c>
      <c r="O2453" s="23">
        <v>15990000</v>
      </c>
      <c r="P2453" s="23">
        <v>18140000</v>
      </c>
      <c r="Q2453" s="23">
        <v>500000</v>
      </c>
      <c r="R2453" s="23">
        <v>1400000</v>
      </c>
      <c r="S2453" s="23">
        <v>1740000</v>
      </c>
      <c r="T2453" s="22">
        <v>1</v>
      </c>
      <c r="U2453" s="22">
        <v>0</v>
      </c>
      <c r="V2453" s="2" t="str" cm="1">
        <f t="array" ref="V2453">_xlfn.IFS(B2453&lt;30,"21-29",
B2453&lt;40,"30-39",
B2453&lt;50,"40-49",
B2453&lt;60,"50-59",
TRUE,"60+"
)</f>
        <v>30-39</v>
      </c>
      <c r="W2453" s="24">
        <f t="shared" si="114"/>
        <v>16740000</v>
      </c>
      <c r="X2453" s="24">
        <f t="shared" si="115"/>
        <v>6680000</v>
      </c>
      <c r="Y2453" s="25">
        <f t="shared" si="116"/>
        <v>0.66959999999999997</v>
      </c>
      <c r="Z2453" s="2" t="str" cm="1">
        <f t="array" ref="Z2453">_xlfn.IFS(Y2453&lt;=25%,"Low",
Y2453&lt;=50%,"Moderate",
Y2453&lt;=75%,"High",
Y2453&lt;=100%,"Very High",
TRUE,"Over Limit"
)</f>
        <v>High</v>
      </c>
      <c r="AA2453" s="2" cm="1">
        <f t="array" ref="AA2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3" s="2" t="str" cm="1">
        <f t="array" ref="AB2453">_xlfn.IFS(T2453=0,"No Late Payments",
T2453&lt;=2,"Low",
T2453&lt;=4,"Moderate",
TRUE,"High"
)</f>
        <v>Low</v>
      </c>
      <c r="AC2453" s="10" t="str" cm="1">
        <f t="array" ref="AC2453">_xlfn.IFS(
H2453&lt;40000000,"Low",
H2453&lt;60000000,"Medium",
H2453&lt;100000000,"High",
TRUE,"Very High"
)</f>
        <v>Low</v>
      </c>
    </row>
    <row r="2454" spans="1:29">
      <c r="A2454" s="18" t="s">
        <v>2486</v>
      </c>
      <c r="B2454" s="19">
        <v>44</v>
      </c>
      <c r="C2454" s="19" t="s">
        <v>22</v>
      </c>
      <c r="D2454" s="19" t="s">
        <v>27</v>
      </c>
      <c r="E2454" s="19" t="s">
        <v>24</v>
      </c>
      <c r="F2454" s="19" t="s">
        <v>48</v>
      </c>
      <c r="G2454" s="20">
        <v>13100000</v>
      </c>
      <c r="H2454" s="20">
        <v>65000000</v>
      </c>
      <c r="I2454" s="19">
        <v>160</v>
      </c>
      <c r="J2454" s="19">
        <v>0</v>
      </c>
      <c r="K2454" s="19">
        <v>0</v>
      </c>
      <c r="L2454" s="19">
        <v>0</v>
      </c>
      <c r="M2454" s="20">
        <v>11110000</v>
      </c>
      <c r="N2454" s="20">
        <v>14930000</v>
      </c>
      <c r="O2454" s="20">
        <v>10290000</v>
      </c>
      <c r="P2454" s="20">
        <v>2890000</v>
      </c>
      <c r="Q2454" s="20">
        <v>7460000</v>
      </c>
      <c r="R2454" s="20">
        <v>5580000</v>
      </c>
      <c r="S2454" s="20">
        <v>1220000</v>
      </c>
      <c r="T2454" s="19">
        <v>0</v>
      </c>
      <c r="U2454" s="19">
        <v>0</v>
      </c>
      <c r="V2454" s="2" t="str" cm="1">
        <f t="array" ref="V2454">_xlfn.IFS(B2454&lt;30,"21-29",
B2454&lt;40,"30-39",
B2454&lt;50,"40-49",
B2454&lt;60,"50-59",
TRUE,"60+"
)</f>
        <v>40-49</v>
      </c>
      <c r="W2454" s="24">
        <f t="shared" si="114"/>
        <v>12110000</v>
      </c>
      <c r="X2454" s="24">
        <f t="shared" si="115"/>
        <v>5310000</v>
      </c>
      <c r="Y2454" s="25">
        <f t="shared" si="116"/>
        <v>0.18630769230769231</v>
      </c>
      <c r="Z2454" s="2" t="str" cm="1">
        <f t="array" ref="Z2454">_xlfn.IFS(Y2454&lt;=25%,"Low",
Y2454&lt;=50%,"Moderate",
Y2454&lt;=75%,"High",
Y2454&lt;=100%,"Very High",
TRUE,"Over Limit"
)</f>
        <v>Low</v>
      </c>
      <c r="AA2454" s="2" cm="1">
        <f t="array" ref="AA2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4" s="2" t="str" cm="1">
        <f t="array" ref="AB2454">_xlfn.IFS(T2454=0,"No Late Payments",
T2454&lt;=2,"Low",
T2454&lt;=4,"Moderate",
TRUE,"High"
)</f>
        <v>No Late Payments</v>
      </c>
      <c r="AC2454" s="10" t="str" cm="1">
        <f t="array" ref="AC2454">_xlfn.IFS(
H2454&lt;40000000,"Low",
H2454&lt;60000000,"Medium",
H2454&lt;100000000,"High",
TRUE,"Very High"
)</f>
        <v>High</v>
      </c>
    </row>
    <row r="2455" spans="1:29">
      <c r="A2455" s="21" t="s">
        <v>2487</v>
      </c>
      <c r="B2455" s="22">
        <v>43</v>
      </c>
      <c r="C2455" s="22" t="s">
        <v>22</v>
      </c>
      <c r="D2455" s="22" t="s">
        <v>27</v>
      </c>
      <c r="E2455" s="22" t="s">
        <v>24</v>
      </c>
      <c r="F2455" s="22" t="s">
        <v>25</v>
      </c>
      <c r="G2455" s="23">
        <v>9100000</v>
      </c>
      <c r="H2455" s="23">
        <v>44000000</v>
      </c>
      <c r="I2455" s="22">
        <v>181</v>
      </c>
      <c r="J2455" s="22">
        <v>3</v>
      </c>
      <c r="K2455" s="22">
        <v>3</v>
      </c>
      <c r="L2455" s="22">
        <v>3</v>
      </c>
      <c r="M2455" s="23">
        <v>26700000</v>
      </c>
      <c r="N2455" s="23">
        <v>29090000</v>
      </c>
      <c r="O2455" s="23">
        <v>33450000</v>
      </c>
      <c r="P2455" s="23">
        <v>630000</v>
      </c>
      <c r="Q2455" s="23">
        <v>530000</v>
      </c>
      <c r="R2455" s="23">
        <v>600000</v>
      </c>
      <c r="S2455" s="23">
        <v>2770000</v>
      </c>
      <c r="T2455" s="22">
        <v>3</v>
      </c>
      <c r="U2455" s="22">
        <v>1</v>
      </c>
      <c r="V2455" s="2" t="str" cm="1">
        <f t="array" ref="V2455">_xlfn.IFS(B2455&lt;30,"21-29",
B2455&lt;40,"30-39",
B2455&lt;50,"40-49",
B2455&lt;60,"50-59",
TRUE,"60+"
)</f>
        <v>40-49</v>
      </c>
      <c r="W2455" s="24">
        <f t="shared" si="114"/>
        <v>29746666.666666668</v>
      </c>
      <c r="X2455" s="24">
        <f t="shared" si="115"/>
        <v>586666.66666666663</v>
      </c>
      <c r="Y2455" s="25">
        <f t="shared" si="116"/>
        <v>0.67606060606060614</v>
      </c>
      <c r="Z2455" s="2" t="str" cm="1">
        <f t="array" ref="Z2455">_xlfn.IFS(Y2455&lt;=25%,"Low",
Y2455&lt;=50%,"Moderate",
Y2455&lt;=75%,"High",
Y2455&lt;=100%,"Very High",
TRUE,"Over Limit"
)</f>
        <v>High</v>
      </c>
      <c r="AA2455" s="2" cm="1">
        <f t="array" ref="AA2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5" s="2" t="str" cm="1">
        <f t="array" ref="AB2455">_xlfn.IFS(T2455=0,"No Late Payments",
T2455&lt;=2,"Low",
T2455&lt;=4,"Moderate",
TRUE,"High"
)</f>
        <v>Moderate</v>
      </c>
      <c r="AC2455" s="10" t="str" cm="1">
        <f t="array" ref="AC2455">_xlfn.IFS(
H2455&lt;40000000,"Low",
H2455&lt;60000000,"Medium",
H2455&lt;100000000,"High",
TRUE,"Very High"
)</f>
        <v>Medium</v>
      </c>
    </row>
    <row r="2456" spans="1:29">
      <c r="A2456" s="18" t="s">
        <v>2488</v>
      </c>
      <c r="B2456" s="19">
        <v>33</v>
      </c>
      <c r="C2456" s="19" t="s">
        <v>34</v>
      </c>
      <c r="D2456" s="19" t="s">
        <v>23</v>
      </c>
      <c r="E2456" s="19" t="s">
        <v>24</v>
      </c>
      <c r="F2456" s="19" t="s">
        <v>25</v>
      </c>
      <c r="G2456" s="20">
        <v>5000000</v>
      </c>
      <c r="H2456" s="20">
        <v>20000000</v>
      </c>
      <c r="I2456" s="19">
        <v>56</v>
      </c>
      <c r="J2456" s="19">
        <v>3</v>
      </c>
      <c r="K2456" s="19">
        <v>3</v>
      </c>
      <c r="L2456" s="19">
        <v>3</v>
      </c>
      <c r="M2456" s="20">
        <v>15190000</v>
      </c>
      <c r="N2456" s="20">
        <v>13800000</v>
      </c>
      <c r="O2456" s="20">
        <v>12300000</v>
      </c>
      <c r="P2456" s="20">
        <v>480000</v>
      </c>
      <c r="Q2456" s="20">
        <v>220000</v>
      </c>
      <c r="R2456" s="20">
        <v>1030000</v>
      </c>
      <c r="S2456" s="20">
        <v>760000</v>
      </c>
      <c r="T2456" s="19">
        <v>4</v>
      </c>
      <c r="U2456" s="19">
        <v>1</v>
      </c>
      <c r="V2456" s="2" t="str" cm="1">
        <f t="array" ref="V2456">_xlfn.IFS(B2456&lt;30,"21-29",
B2456&lt;40,"30-39",
B2456&lt;50,"40-49",
B2456&lt;60,"50-59",
TRUE,"60+"
)</f>
        <v>30-39</v>
      </c>
      <c r="W2456" s="24">
        <f t="shared" si="114"/>
        <v>13763333.333333334</v>
      </c>
      <c r="X2456" s="24">
        <f t="shared" si="115"/>
        <v>576666.66666666663</v>
      </c>
      <c r="Y2456" s="25">
        <f t="shared" si="116"/>
        <v>0.6881666666666667</v>
      </c>
      <c r="Z2456" s="2" t="str" cm="1">
        <f t="array" ref="Z2456">_xlfn.IFS(Y2456&lt;=25%,"Low",
Y2456&lt;=50%,"Moderate",
Y2456&lt;=75%,"High",
Y2456&lt;=100%,"Very High",
TRUE,"Over Limit"
)</f>
        <v>High</v>
      </c>
      <c r="AA2456" s="2" cm="1">
        <f t="array" ref="AA2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6" s="2" t="str" cm="1">
        <f t="array" ref="AB2456">_xlfn.IFS(T2456=0,"No Late Payments",
T2456&lt;=2,"Low",
T2456&lt;=4,"Moderate",
TRUE,"High"
)</f>
        <v>Moderate</v>
      </c>
      <c r="AC2456" s="10" t="str" cm="1">
        <f t="array" ref="AC2456">_xlfn.IFS(
H2456&lt;40000000,"Low",
H2456&lt;60000000,"Medium",
H2456&lt;100000000,"High",
TRUE,"Very High"
)</f>
        <v>Low</v>
      </c>
    </row>
    <row r="2457" spans="1:29">
      <c r="A2457" s="21" t="s">
        <v>2489</v>
      </c>
      <c r="B2457" s="22">
        <v>51</v>
      </c>
      <c r="C2457" s="22" t="s">
        <v>34</v>
      </c>
      <c r="D2457" s="22" t="s">
        <v>27</v>
      </c>
      <c r="E2457" s="22" t="s">
        <v>24</v>
      </c>
      <c r="F2457" s="22" t="s">
        <v>28</v>
      </c>
      <c r="G2457" s="23">
        <v>12800000</v>
      </c>
      <c r="H2457" s="23">
        <v>48000000</v>
      </c>
      <c r="I2457" s="22">
        <v>194</v>
      </c>
      <c r="J2457" s="22">
        <v>0</v>
      </c>
      <c r="K2457" s="22">
        <v>0</v>
      </c>
      <c r="L2457" s="22">
        <v>0</v>
      </c>
      <c r="M2457" s="23">
        <v>17350000</v>
      </c>
      <c r="N2457" s="23">
        <v>21370000</v>
      </c>
      <c r="O2457" s="23">
        <v>17240000</v>
      </c>
      <c r="P2457" s="23">
        <v>6380000</v>
      </c>
      <c r="Q2457" s="23">
        <v>9050000</v>
      </c>
      <c r="R2457" s="23">
        <v>13860000</v>
      </c>
      <c r="S2457" s="23">
        <v>410000</v>
      </c>
      <c r="T2457" s="22">
        <v>1</v>
      </c>
      <c r="U2457" s="22">
        <v>0</v>
      </c>
      <c r="V2457" s="2" t="str" cm="1">
        <f t="array" ref="V2457">_xlfn.IFS(B2457&lt;30,"21-29",
B2457&lt;40,"30-39",
B2457&lt;50,"40-49",
B2457&lt;60,"50-59",
TRUE,"60+"
)</f>
        <v>50-59</v>
      </c>
      <c r="W2457" s="24">
        <f t="shared" si="114"/>
        <v>18653333.333333332</v>
      </c>
      <c r="X2457" s="24">
        <f t="shared" si="115"/>
        <v>9763333.333333334</v>
      </c>
      <c r="Y2457" s="25">
        <f t="shared" si="116"/>
        <v>0.38861111111111107</v>
      </c>
      <c r="Z2457" s="2" t="str" cm="1">
        <f t="array" ref="Z2457">_xlfn.IFS(Y2457&lt;=25%,"Low",
Y2457&lt;=50%,"Moderate",
Y2457&lt;=75%,"High",
Y2457&lt;=100%,"Very High",
TRUE,"Over Limit"
)</f>
        <v>Moderate</v>
      </c>
      <c r="AA2457" s="2" cm="1">
        <f t="array" ref="AA2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57" s="2" t="str" cm="1">
        <f t="array" ref="AB2457">_xlfn.IFS(T2457=0,"No Late Payments",
T2457&lt;=2,"Low",
T2457&lt;=4,"Moderate",
TRUE,"High"
)</f>
        <v>Low</v>
      </c>
      <c r="AC2457" s="10" t="str" cm="1">
        <f t="array" ref="AC2457">_xlfn.IFS(
H2457&lt;40000000,"Low",
H2457&lt;60000000,"Medium",
H2457&lt;100000000,"High",
TRUE,"Very High"
)</f>
        <v>Medium</v>
      </c>
    </row>
    <row r="2458" spans="1:29">
      <c r="A2458" s="18" t="s">
        <v>2490</v>
      </c>
      <c r="B2458" s="19">
        <v>28</v>
      </c>
      <c r="C2458" s="19" t="s">
        <v>22</v>
      </c>
      <c r="D2458" s="19" t="s">
        <v>23</v>
      </c>
      <c r="E2458" s="19" t="s">
        <v>31</v>
      </c>
      <c r="F2458" s="19" t="s">
        <v>48</v>
      </c>
      <c r="G2458" s="20">
        <v>11200000</v>
      </c>
      <c r="H2458" s="20">
        <v>34000000</v>
      </c>
      <c r="I2458" s="19">
        <v>38</v>
      </c>
      <c r="J2458" s="19">
        <v>0</v>
      </c>
      <c r="K2458" s="19">
        <v>3</v>
      </c>
      <c r="L2458" s="19">
        <v>0</v>
      </c>
      <c r="M2458" s="20">
        <v>20150000</v>
      </c>
      <c r="N2458" s="20">
        <v>24980000</v>
      </c>
      <c r="O2458" s="20">
        <v>26460000</v>
      </c>
      <c r="P2458" s="20">
        <v>19470000</v>
      </c>
      <c r="Q2458" s="20">
        <v>4770000</v>
      </c>
      <c r="R2458" s="20">
        <v>23850000</v>
      </c>
      <c r="S2458" s="20">
        <v>2050000</v>
      </c>
      <c r="T2458" s="19">
        <v>1</v>
      </c>
      <c r="U2458" s="19">
        <v>0</v>
      </c>
      <c r="V2458" s="2" t="str" cm="1">
        <f t="array" ref="V2458">_xlfn.IFS(B2458&lt;30,"21-29",
B2458&lt;40,"30-39",
B2458&lt;50,"40-49",
B2458&lt;60,"50-59",
TRUE,"60+"
)</f>
        <v>21-29</v>
      </c>
      <c r="W2458" s="24">
        <f t="shared" si="114"/>
        <v>23863333.333333332</v>
      </c>
      <c r="X2458" s="24">
        <f t="shared" si="115"/>
        <v>16030000</v>
      </c>
      <c r="Y2458" s="25">
        <f t="shared" si="116"/>
        <v>0.70186274509803914</v>
      </c>
      <c r="Z2458" s="2" t="str" cm="1">
        <f t="array" ref="Z2458">_xlfn.IFS(Y2458&lt;=25%,"Low",
Y2458&lt;=50%,"Moderate",
Y2458&lt;=75%,"High",
Y2458&lt;=100%,"Very High",
TRUE,"Over Limit"
)</f>
        <v>High</v>
      </c>
      <c r="AA2458" s="2" cm="1">
        <f t="array" ref="AA2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8" s="2" t="str" cm="1">
        <f t="array" ref="AB2458">_xlfn.IFS(T2458=0,"No Late Payments",
T2458&lt;=2,"Low",
T2458&lt;=4,"Moderate",
TRUE,"High"
)</f>
        <v>Low</v>
      </c>
      <c r="AC2458" s="10" t="str" cm="1">
        <f t="array" ref="AC2458">_xlfn.IFS(
H2458&lt;40000000,"Low",
H2458&lt;60000000,"Medium",
H2458&lt;100000000,"High",
TRUE,"Very High"
)</f>
        <v>Low</v>
      </c>
    </row>
    <row r="2459" spans="1:29">
      <c r="A2459" s="21" t="s">
        <v>2491</v>
      </c>
      <c r="B2459" s="22">
        <v>44</v>
      </c>
      <c r="C2459" s="22" t="s">
        <v>22</v>
      </c>
      <c r="D2459" s="22" t="s">
        <v>23</v>
      </c>
      <c r="E2459" s="22" t="s">
        <v>38</v>
      </c>
      <c r="F2459" s="22" t="s">
        <v>28</v>
      </c>
      <c r="G2459" s="23">
        <v>6700000</v>
      </c>
      <c r="H2459" s="23">
        <v>40000000</v>
      </c>
      <c r="I2459" s="22">
        <v>98</v>
      </c>
      <c r="J2459" s="22">
        <v>0</v>
      </c>
      <c r="K2459" s="22">
        <v>0</v>
      </c>
      <c r="L2459" s="22">
        <v>0</v>
      </c>
      <c r="M2459" s="23">
        <v>21660000</v>
      </c>
      <c r="N2459" s="23">
        <v>24590000</v>
      </c>
      <c r="O2459" s="23">
        <v>15870000</v>
      </c>
      <c r="P2459" s="23">
        <v>20910000</v>
      </c>
      <c r="Q2459" s="23">
        <v>10220000</v>
      </c>
      <c r="R2459" s="23">
        <v>5050000</v>
      </c>
      <c r="S2459" s="23">
        <v>5380000</v>
      </c>
      <c r="T2459" s="22">
        <v>1</v>
      </c>
      <c r="U2459" s="22">
        <v>0</v>
      </c>
      <c r="V2459" s="2" t="str" cm="1">
        <f t="array" ref="V2459">_xlfn.IFS(B2459&lt;30,"21-29",
B2459&lt;40,"30-39",
B2459&lt;50,"40-49",
B2459&lt;60,"50-59",
TRUE,"60+"
)</f>
        <v>40-49</v>
      </c>
      <c r="W2459" s="24">
        <f t="shared" si="114"/>
        <v>20706666.666666668</v>
      </c>
      <c r="X2459" s="24">
        <f t="shared" si="115"/>
        <v>12060000</v>
      </c>
      <c r="Y2459" s="25">
        <f t="shared" si="116"/>
        <v>0.51766666666666672</v>
      </c>
      <c r="Z2459" s="2" t="str" cm="1">
        <f t="array" ref="Z2459">_xlfn.IFS(Y2459&lt;=25%,"Low",
Y2459&lt;=50%,"Moderate",
Y2459&lt;=75%,"High",
Y2459&lt;=100%,"Very High",
TRUE,"Over Limit"
)</f>
        <v>High</v>
      </c>
      <c r="AA2459" s="2" cm="1">
        <f t="array" ref="AA2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9" s="2" t="str" cm="1">
        <f t="array" ref="AB2459">_xlfn.IFS(T2459=0,"No Late Payments",
T2459&lt;=2,"Low",
T2459&lt;=4,"Moderate",
TRUE,"High"
)</f>
        <v>Low</v>
      </c>
      <c r="AC2459" s="10" t="str" cm="1">
        <f t="array" ref="AC2459">_xlfn.IFS(
H2459&lt;40000000,"Low",
H2459&lt;60000000,"Medium",
H2459&lt;100000000,"High",
TRUE,"Very High"
)</f>
        <v>Medium</v>
      </c>
    </row>
    <row r="2460" spans="1:29">
      <c r="A2460" s="18" t="s">
        <v>2492</v>
      </c>
      <c r="B2460" s="19">
        <v>34</v>
      </c>
      <c r="C2460" s="19" t="s">
        <v>22</v>
      </c>
      <c r="D2460" s="19" t="s">
        <v>23</v>
      </c>
      <c r="E2460" s="19" t="s">
        <v>38</v>
      </c>
      <c r="F2460" s="19" t="s">
        <v>28</v>
      </c>
      <c r="G2460" s="20">
        <v>11000000</v>
      </c>
      <c r="H2460" s="20">
        <v>46000000</v>
      </c>
      <c r="I2460" s="19">
        <v>55</v>
      </c>
      <c r="J2460" s="19">
        <v>1</v>
      </c>
      <c r="K2460" s="19">
        <v>2</v>
      </c>
      <c r="L2460" s="19">
        <v>2</v>
      </c>
      <c r="M2460" s="20">
        <v>24400000</v>
      </c>
      <c r="N2460" s="20">
        <v>24690000</v>
      </c>
      <c r="O2460" s="20">
        <v>19310000</v>
      </c>
      <c r="P2460" s="20">
        <v>3510000</v>
      </c>
      <c r="Q2460" s="20">
        <v>7900000</v>
      </c>
      <c r="R2460" s="20">
        <v>4870000</v>
      </c>
      <c r="S2460" s="20">
        <v>2210000</v>
      </c>
      <c r="T2460" s="19">
        <v>4</v>
      </c>
      <c r="U2460" s="19">
        <v>1</v>
      </c>
      <c r="V2460" s="2" t="str" cm="1">
        <f t="array" ref="V2460">_xlfn.IFS(B2460&lt;30,"21-29",
B2460&lt;40,"30-39",
B2460&lt;50,"40-49",
B2460&lt;60,"50-59",
TRUE,"60+"
)</f>
        <v>30-39</v>
      </c>
      <c r="W2460" s="24">
        <f t="shared" si="114"/>
        <v>22800000</v>
      </c>
      <c r="X2460" s="24">
        <f t="shared" si="115"/>
        <v>5426666.666666667</v>
      </c>
      <c r="Y2460" s="25">
        <f t="shared" si="116"/>
        <v>0.4956521739130435</v>
      </c>
      <c r="Z2460" s="2" t="str" cm="1">
        <f t="array" ref="Z2460">_xlfn.IFS(Y2460&lt;=25%,"Low",
Y2460&lt;=50%,"Moderate",
Y2460&lt;=75%,"High",
Y2460&lt;=100%,"Very High",
TRUE,"Over Limit"
)</f>
        <v>Moderate</v>
      </c>
      <c r="AA2460" s="2" cm="1">
        <f t="array" ref="AA2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0" s="2" t="str" cm="1">
        <f t="array" ref="AB2460">_xlfn.IFS(T2460=0,"No Late Payments",
T2460&lt;=2,"Low",
T2460&lt;=4,"Moderate",
TRUE,"High"
)</f>
        <v>Moderate</v>
      </c>
      <c r="AC2460" s="10" t="str" cm="1">
        <f t="array" ref="AC2460">_xlfn.IFS(
H2460&lt;40000000,"Low",
H2460&lt;60000000,"Medium",
H2460&lt;100000000,"High",
TRUE,"Very High"
)</f>
        <v>Medium</v>
      </c>
    </row>
    <row r="2461" spans="1:29">
      <c r="A2461" s="21" t="s">
        <v>2493</v>
      </c>
      <c r="B2461" s="22">
        <v>50</v>
      </c>
      <c r="C2461" s="22" t="s">
        <v>34</v>
      </c>
      <c r="D2461" s="22" t="s">
        <v>23</v>
      </c>
      <c r="E2461" s="22" t="s">
        <v>24</v>
      </c>
      <c r="F2461" s="22" t="s">
        <v>28</v>
      </c>
      <c r="G2461" s="23">
        <v>15100000</v>
      </c>
      <c r="H2461" s="23">
        <v>70000000</v>
      </c>
      <c r="I2461" s="22">
        <v>124</v>
      </c>
      <c r="J2461" s="22">
        <v>2</v>
      </c>
      <c r="K2461" s="22">
        <v>0</v>
      </c>
      <c r="L2461" s="22">
        <v>0</v>
      </c>
      <c r="M2461" s="23">
        <v>31640000</v>
      </c>
      <c r="N2461" s="23">
        <v>27110000</v>
      </c>
      <c r="O2461" s="23">
        <v>26560000</v>
      </c>
      <c r="P2461" s="23">
        <v>2660000</v>
      </c>
      <c r="Q2461" s="23">
        <v>7680000</v>
      </c>
      <c r="R2461" s="23">
        <v>5060000</v>
      </c>
      <c r="S2461" s="23">
        <v>5660000</v>
      </c>
      <c r="T2461" s="22">
        <v>1</v>
      </c>
      <c r="U2461" s="22">
        <v>1</v>
      </c>
      <c r="V2461" s="2" t="str" cm="1">
        <f t="array" ref="V2461">_xlfn.IFS(B2461&lt;30,"21-29",
B2461&lt;40,"30-39",
B2461&lt;50,"40-49",
B2461&lt;60,"50-59",
TRUE,"60+"
)</f>
        <v>50-59</v>
      </c>
      <c r="W2461" s="24">
        <f t="shared" si="114"/>
        <v>28436666.666666668</v>
      </c>
      <c r="X2461" s="24">
        <f t="shared" si="115"/>
        <v>5133333.333333333</v>
      </c>
      <c r="Y2461" s="25">
        <f t="shared" si="116"/>
        <v>0.40623809523809523</v>
      </c>
      <c r="Z2461" s="2" t="str" cm="1">
        <f t="array" ref="Z2461">_xlfn.IFS(Y2461&lt;=25%,"Low",
Y2461&lt;=50%,"Moderate",
Y2461&lt;=75%,"High",
Y2461&lt;=100%,"Very High",
TRUE,"Over Limit"
)</f>
        <v>Moderate</v>
      </c>
      <c r="AA2461" s="2" cm="1">
        <f t="array" ref="AA2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1" s="2" t="str" cm="1">
        <f t="array" ref="AB2461">_xlfn.IFS(T2461=0,"No Late Payments",
T2461&lt;=2,"Low",
T2461&lt;=4,"Moderate",
TRUE,"High"
)</f>
        <v>Low</v>
      </c>
      <c r="AC2461" s="10" t="str" cm="1">
        <f t="array" ref="AC2461">_xlfn.IFS(
H2461&lt;40000000,"Low",
H2461&lt;60000000,"Medium",
H2461&lt;100000000,"High",
TRUE,"Very High"
)</f>
        <v>High</v>
      </c>
    </row>
    <row r="2462" spans="1:29">
      <c r="A2462" s="18" t="s">
        <v>2494</v>
      </c>
      <c r="B2462" s="19">
        <v>41</v>
      </c>
      <c r="C2462" s="19" t="s">
        <v>34</v>
      </c>
      <c r="D2462" s="19" t="s">
        <v>23</v>
      </c>
      <c r="E2462" s="19" t="s">
        <v>31</v>
      </c>
      <c r="F2462" s="19" t="s">
        <v>48</v>
      </c>
      <c r="G2462" s="20">
        <v>13200000</v>
      </c>
      <c r="H2462" s="20">
        <v>92000000</v>
      </c>
      <c r="I2462" s="19">
        <v>60</v>
      </c>
      <c r="J2462" s="19">
        <v>0</v>
      </c>
      <c r="K2462" s="19">
        <v>0</v>
      </c>
      <c r="L2462" s="19">
        <v>0</v>
      </c>
      <c r="M2462" s="20">
        <v>22720000</v>
      </c>
      <c r="N2462" s="20">
        <v>26300000</v>
      </c>
      <c r="O2462" s="20">
        <v>15640000</v>
      </c>
      <c r="P2462" s="20">
        <v>19240000</v>
      </c>
      <c r="Q2462" s="20">
        <v>10550000</v>
      </c>
      <c r="R2462" s="20">
        <v>4550000</v>
      </c>
      <c r="S2462" s="20">
        <v>4520000</v>
      </c>
      <c r="T2462" s="19">
        <v>0</v>
      </c>
      <c r="U2462" s="19">
        <v>1</v>
      </c>
      <c r="V2462" s="2" t="str" cm="1">
        <f t="array" ref="V2462">_xlfn.IFS(B2462&lt;30,"21-29",
B2462&lt;40,"30-39",
B2462&lt;50,"40-49",
B2462&lt;60,"50-59",
TRUE,"60+"
)</f>
        <v>40-49</v>
      </c>
      <c r="W2462" s="24">
        <f t="shared" si="114"/>
        <v>21553333.333333332</v>
      </c>
      <c r="X2462" s="24">
        <f t="shared" si="115"/>
        <v>11446666.666666666</v>
      </c>
      <c r="Y2462" s="25">
        <f t="shared" si="116"/>
        <v>0.23427536231884058</v>
      </c>
      <c r="Z2462" s="2" t="str" cm="1">
        <f t="array" ref="Z2462">_xlfn.IFS(Y2462&lt;=25%,"Low",
Y2462&lt;=50%,"Moderate",
Y2462&lt;=75%,"High",
Y2462&lt;=100%,"Very High",
TRUE,"Over Limit"
)</f>
        <v>Low</v>
      </c>
      <c r="AA2462" s="2" cm="1">
        <f t="array" ref="AA2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2" s="2" t="str" cm="1">
        <f t="array" ref="AB2462">_xlfn.IFS(T2462=0,"No Late Payments",
T2462&lt;=2,"Low",
T2462&lt;=4,"Moderate",
TRUE,"High"
)</f>
        <v>No Late Payments</v>
      </c>
      <c r="AC2462" s="10" t="str" cm="1">
        <f t="array" ref="AC2462">_xlfn.IFS(
H2462&lt;40000000,"Low",
H2462&lt;60000000,"Medium",
H2462&lt;100000000,"High",
TRUE,"Very High"
)</f>
        <v>High</v>
      </c>
    </row>
    <row r="2463" spans="1:29">
      <c r="A2463" s="21" t="s">
        <v>2495</v>
      </c>
      <c r="B2463" s="22">
        <v>26</v>
      </c>
      <c r="C2463" s="22" t="s">
        <v>22</v>
      </c>
      <c r="D2463" s="22" t="s">
        <v>30</v>
      </c>
      <c r="E2463" s="22" t="s">
        <v>31</v>
      </c>
      <c r="F2463" s="22" t="s">
        <v>48</v>
      </c>
      <c r="G2463" s="23">
        <v>7100000</v>
      </c>
      <c r="H2463" s="23">
        <v>42000000</v>
      </c>
      <c r="I2463" s="22">
        <v>32</v>
      </c>
      <c r="J2463" s="22">
        <v>0</v>
      </c>
      <c r="K2463" s="22">
        <v>0</v>
      </c>
      <c r="L2463" s="22">
        <v>0</v>
      </c>
      <c r="M2463" s="23">
        <v>25960000</v>
      </c>
      <c r="N2463" s="23">
        <v>14390000</v>
      </c>
      <c r="O2463" s="23">
        <v>12110000</v>
      </c>
      <c r="P2463" s="23">
        <v>10200000</v>
      </c>
      <c r="Q2463" s="23">
        <v>3140000</v>
      </c>
      <c r="R2463" s="23">
        <v>510000</v>
      </c>
      <c r="S2463" s="23">
        <v>2400000</v>
      </c>
      <c r="T2463" s="22">
        <v>1</v>
      </c>
      <c r="U2463" s="22">
        <v>0</v>
      </c>
      <c r="V2463" s="2" t="str" cm="1">
        <f t="array" ref="V2463">_xlfn.IFS(B2463&lt;30,"21-29",
B2463&lt;40,"30-39",
B2463&lt;50,"40-49",
B2463&lt;60,"50-59",
TRUE,"60+"
)</f>
        <v>21-29</v>
      </c>
      <c r="W2463" s="24">
        <f t="shared" si="114"/>
        <v>17486666.666666668</v>
      </c>
      <c r="X2463" s="24">
        <f t="shared" si="115"/>
        <v>4616666.666666667</v>
      </c>
      <c r="Y2463" s="25">
        <f t="shared" si="116"/>
        <v>0.41634920634920636</v>
      </c>
      <c r="Z2463" s="2" t="str" cm="1">
        <f t="array" ref="Z2463">_xlfn.IFS(Y2463&lt;=25%,"Low",
Y2463&lt;=50%,"Moderate",
Y2463&lt;=75%,"High",
Y2463&lt;=100%,"Very High",
TRUE,"Over Limit"
)</f>
        <v>Moderate</v>
      </c>
      <c r="AA2463" s="2" cm="1">
        <f t="array" ref="AA2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3" s="2" t="str" cm="1">
        <f t="array" ref="AB2463">_xlfn.IFS(T2463=0,"No Late Payments",
T2463&lt;=2,"Low",
T2463&lt;=4,"Moderate",
TRUE,"High"
)</f>
        <v>Low</v>
      </c>
      <c r="AC2463" s="10" t="str" cm="1">
        <f t="array" ref="AC2463">_xlfn.IFS(
H2463&lt;40000000,"Low",
H2463&lt;60000000,"Medium",
H2463&lt;100000000,"High",
TRUE,"Very High"
)</f>
        <v>Medium</v>
      </c>
    </row>
    <row r="2464" spans="1:29">
      <c r="A2464" s="18" t="s">
        <v>2496</v>
      </c>
      <c r="B2464" s="19">
        <v>55</v>
      </c>
      <c r="C2464" s="19" t="s">
        <v>22</v>
      </c>
      <c r="D2464" s="19" t="s">
        <v>27</v>
      </c>
      <c r="E2464" s="19" t="s">
        <v>24</v>
      </c>
      <c r="F2464" s="19" t="s">
        <v>28</v>
      </c>
      <c r="G2464" s="20">
        <v>22700000</v>
      </c>
      <c r="H2464" s="20">
        <v>52000000</v>
      </c>
      <c r="I2464" s="19">
        <v>202</v>
      </c>
      <c r="J2464" s="19">
        <v>3</v>
      </c>
      <c r="K2464" s="19">
        <v>3</v>
      </c>
      <c r="L2464" s="19">
        <v>0</v>
      </c>
      <c r="M2464" s="20">
        <v>26710000</v>
      </c>
      <c r="N2464" s="20">
        <v>21010000</v>
      </c>
      <c r="O2464" s="20">
        <v>27570000</v>
      </c>
      <c r="P2464" s="20">
        <v>790000</v>
      </c>
      <c r="Q2464" s="20">
        <v>610000</v>
      </c>
      <c r="R2464" s="20">
        <v>6140000</v>
      </c>
      <c r="S2464" s="20">
        <v>2910000</v>
      </c>
      <c r="T2464" s="19">
        <v>2</v>
      </c>
      <c r="U2464" s="19">
        <v>1</v>
      </c>
      <c r="V2464" s="2" t="str" cm="1">
        <f t="array" ref="V2464">_xlfn.IFS(B2464&lt;30,"21-29",
B2464&lt;40,"30-39",
B2464&lt;50,"40-49",
B2464&lt;60,"50-59",
TRUE,"60+"
)</f>
        <v>50-59</v>
      </c>
      <c r="W2464" s="24">
        <f t="shared" si="114"/>
        <v>25096666.666666668</v>
      </c>
      <c r="X2464" s="24">
        <f t="shared" si="115"/>
        <v>2513333.3333333335</v>
      </c>
      <c r="Y2464" s="25">
        <f t="shared" si="116"/>
        <v>0.48262820512820515</v>
      </c>
      <c r="Z2464" s="2" t="str" cm="1">
        <f t="array" ref="Z2464">_xlfn.IFS(Y2464&lt;=25%,"Low",
Y2464&lt;=50%,"Moderate",
Y2464&lt;=75%,"High",
Y2464&lt;=100%,"Very High",
TRUE,"Over Limit"
)</f>
        <v>Moderate</v>
      </c>
      <c r="AA2464" s="2" cm="1">
        <f t="array" ref="AA2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4" s="2" t="str" cm="1">
        <f t="array" ref="AB2464">_xlfn.IFS(T2464=0,"No Late Payments",
T2464&lt;=2,"Low",
T2464&lt;=4,"Moderate",
TRUE,"High"
)</f>
        <v>Low</v>
      </c>
      <c r="AC2464" s="10" t="str" cm="1">
        <f t="array" ref="AC2464">_xlfn.IFS(
H2464&lt;40000000,"Low",
H2464&lt;60000000,"Medium",
H2464&lt;100000000,"High",
TRUE,"Very High"
)</f>
        <v>Medium</v>
      </c>
    </row>
    <row r="2465" spans="1:29">
      <c r="A2465" s="21" t="s">
        <v>2497</v>
      </c>
      <c r="B2465" s="22">
        <v>55</v>
      </c>
      <c r="C2465" s="22" t="s">
        <v>34</v>
      </c>
      <c r="D2465" s="22" t="s">
        <v>27</v>
      </c>
      <c r="E2465" s="22" t="s">
        <v>24</v>
      </c>
      <c r="F2465" s="22" t="s">
        <v>41</v>
      </c>
      <c r="G2465" s="23">
        <v>9900000</v>
      </c>
      <c r="H2465" s="23">
        <v>56000000</v>
      </c>
      <c r="I2465" s="22">
        <v>205</v>
      </c>
      <c r="J2465" s="22">
        <v>0</v>
      </c>
      <c r="K2465" s="22">
        <v>0</v>
      </c>
      <c r="L2465" s="22">
        <v>0</v>
      </c>
      <c r="M2465" s="23">
        <v>48270000</v>
      </c>
      <c r="N2465" s="23">
        <v>43850000</v>
      </c>
      <c r="O2465" s="23">
        <v>46600000</v>
      </c>
      <c r="P2465" s="23">
        <v>1210000</v>
      </c>
      <c r="Q2465" s="23">
        <v>14740000</v>
      </c>
      <c r="R2465" s="23">
        <v>17530000</v>
      </c>
      <c r="S2465" s="23">
        <v>5490000</v>
      </c>
      <c r="T2465" s="22">
        <v>0</v>
      </c>
      <c r="U2465" s="22">
        <v>0</v>
      </c>
      <c r="V2465" s="2" t="str" cm="1">
        <f t="array" ref="V2465">_xlfn.IFS(B2465&lt;30,"21-29",
B2465&lt;40,"30-39",
B2465&lt;50,"40-49",
B2465&lt;60,"50-59",
TRUE,"60+"
)</f>
        <v>50-59</v>
      </c>
      <c r="W2465" s="24">
        <f t="shared" si="114"/>
        <v>46240000</v>
      </c>
      <c r="X2465" s="24">
        <f t="shared" si="115"/>
        <v>11160000</v>
      </c>
      <c r="Y2465" s="25">
        <f t="shared" si="116"/>
        <v>0.82571428571428573</v>
      </c>
      <c r="Z2465" s="2" t="str" cm="1">
        <f t="array" ref="Z2465">_xlfn.IFS(Y2465&lt;=25%,"Low",
Y2465&lt;=50%,"Moderate",
Y2465&lt;=75%,"High",
Y2465&lt;=100%,"Very High",
TRUE,"Over Limit"
)</f>
        <v>Very High</v>
      </c>
      <c r="AA2465" s="2" cm="1">
        <f t="array" ref="AA2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65" s="2" t="str" cm="1">
        <f t="array" ref="AB2465">_xlfn.IFS(T2465=0,"No Late Payments",
T2465&lt;=2,"Low",
T2465&lt;=4,"Moderate",
TRUE,"High"
)</f>
        <v>No Late Payments</v>
      </c>
      <c r="AC2465" s="10" t="str" cm="1">
        <f t="array" ref="AC2465">_xlfn.IFS(
H2465&lt;40000000,"Low",
H2465&lt;60000000,"Medium",
H2465&lt;100000000,"High",
TRUE,"Very High"
)</f>
        <v>Medium</v>
      </c>
    </row>
    <row r="2466" spans="1:29">
      <c r="A2466" s="18" t="s">
        <v>2498</v>
      </c>
      <c r="B2466" s="19">
        <v>38</v>
      </c>
      <c r="C2466" s="19" t="s">
        <v>22</v>
      </c>
      <c r="D2466" s="19" t="s">
        <v>23</v>
      </c>
      <c r="E2466" s="19" t="s">
        <v>24</v>
      </c>
      <c r="F2466" s="19" t="s">
        <v>48</v>
      </c>
      <c r="G2466" s="20">
        <v>12000000</v>
      </c>
      <c r="H2466" s="20">
        <v>59000000</v>
      </c>
      <c r="I2466" s="19">
        <v>55</v>
      </c>
      <c r="J2466" s="19">
        <v>0</v>
      </c>
      <c r="K2466" s="19">
        <v>2</v>
      </c>
      <c r="L2466" s="19">
        <v>0</v>
      </c>
      <c r="M2466" s="20">
        <v>0</v>
      </c>
      <c r="N2466" s="20">
        <v>1310000</v>
      </c>
      <c r="O2466" s="20">
        <v>8890000</v>
      </c>
      <c r="P2466" s="20">
        <v>0</v>
      </c>
      <c r="Q2466" s="20">
        <v>710000</v>
      </c>
      <c r="R2466" s="20">
        <v>2240000</v>
      </c>
      <c r="S2466" s="20">
        <v>2550000</v>
      </c>
      <c r="T2466" s="19">
        <v>1</v>
      </c>
      <c r="U2466" s="19">
        <v>0</v>
      </c>
      <c r="V2466" s="2" t="str" cm="1">
        <f t="array" ref="V2466">_xlfn.IFS(B2466&lt;30,"21-29",
B2466&lt;40,"30-39",
B2466&lt;50,"40-49",
B2466&lt;60,"50-59",
TRUE,"60+"
)</f>
        <v>30-39</v>
      </c>
      <c r="W2466" s="24">
        <f t="shared" si="114"/>
        <v>3400000</v>
      </c>
      <c r="X2466" s="24">
        <f t="shared" si="115"/>
        <v>983333.33333333337</v>
      </c>
      <c r="Y2466" s="25">
        <f t="shared" si="116"/>
        <v>5.7627118644067797E-2</v>
      </c>
      <c r="Z2466" s="2" t="str" cm="1">
        <f t="array" ref="Z2466">_xlfn.IFS(Y2466&lt;=25%,"Low",
Y2466&lt;=50%,"Moderate",
Y2466&lt;=75%,"High",
Y2466&lt;=100%,"Very High",
TRUE,"Over Limit"
)</f>
        <v>Low</v>
      </c>
      <c r="AA2466" s="2" cm="1">
        <f t="array" ref="AA2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6" s="2" t="str" cm="1">
        <f t="array" ref="AB2466">_xlfn.IFS(T2466=0,"No Late Payments",
T2466&lt;=2,"Low",
T2466&lt;=4,"Moderate",
TRUE,"High"
)</f>
        <v>Low</v>
      </c>
      <c r="AC2466" s="10" t="str" cm="1">
        <f t="array" ref="AC2466">_xlfn.IFS(
H2466&lt;40000000,"Low",
H2466&lt;60000000,"Medium",
H2466&lt;100000000,"High",
TRUE,"Very High"
)</f>
        <v>Medium</v>
      </c>
    </row>
    <row r="2467" spans="1:29">
      <c r="A2467" s="21" t="s">
        <v>2499</v>
      </c>
      <c r="B2467" s="22">
        <v>45</v>
      </c>
      <c r="C2467" s="22" t="s">
        <v>34</v>
      </c>
      <c r="D2467" s="22" t="s">
        <v>23</v>
      </c>
      <c r="E2467" s="22" t="s">
        <v>24</v>
      </c>
      <c r="F2467" s="22" t="s">
        <v>28</v>
      </c>
      <c r="G2467" s="23">
        <v>20400000</v>
      </c>
      <c r="H2467" s="23">
        <v>103000000</v>
      </c>
      <c r="I2467" s="22">
        <v>124</v>
      </c>
      <c r="J2467" s="22">
        <v>1</v>
      </c>
      <c r="K2467" s="22">
        <v>0</v>
      </c>
      <c r="L2467" s="22">
        <v>0</v>
      </c>
      <c r="M2467" s="23">
        <v>5620000</v>
      </c>
      <c r="N2467" s="23">
        <v>20190000</v>
      </c>
      <c r="O2467" s="23">
        <v>28490000</v>
      </c>
      <c r="P2467" s="23">
        <v>2240000</v>
      </c>
      <c r="Q2467" s="23">
        <v>6230000</v>
      </c>
      <c r="R2467" s="23">
        <v>8630000</v>
      </c>
      <c r="S2467" s="23">
        <v>5430000</v>
      </c>
      <c r="T2467" s="22">
        <v>1</v>
      </c>
      <c r="U2467" s="22">
        <v>0</v>
      </c>
      <c r="V2467" s="2" t="str" cm="1">
        <f t="array" ref="V2467">_xlfn.IFS(B2467&lt;30,"21-29",
B2467&lt;40,"30-39",
B2467&lt;50,"40-49",
B2467&lt;60,"50-59",
TRUE,"60+"
)</f>
        <v>40-49</v>
      </c>
      <c r="W2467" s="24">
        <f t="shared" si="114"/>
        <v>18100000</v>
      </c>
      <c r="X2467" s="24">
        <f t="shared" si="115"/>
        <v>5700000</v>
      </c>
      <c r="Y2467" s="25">
        <f t="shared" si="116"/>
        <v>0.17572815533980582</v>
      </c>
      <c r="Z2467" s="2" t="str" cm="1">
        <f t="array" ref="Z2467">_xlfn.IFS(Y2467&lt;=25%,"Low",
Y2467&lt;=50%,"Moderate",
Y2467&lt;=75%,"High",
Y2467&lt;=100%,"Very High",
TRUE,"Over Limit"
)</f>
        <v>Low</v>
      </c>
      <c r="AA2467" s="2" cm="1">
        <f t="array" ref="AA2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7" s="2" t="str" cm="1">
        <f t="array" ref="AB2467">_xlfn.IFS(T2467=0,"No Late Payments",
T2467&lt;=2,"Low",
T2467&lt;=4,"Moderate",
TRUE,"High"
)</f>
        <v>Low</v>
      </c>
      <c r="AC2467" s="10" t="str" cm="1">
        <f t="array" ref="AC2467">_xlfn.IFS(
H2467&lt;40000000,"Low",
H2467&lt;60000000,"Medium",
H2467&lt;100000000,"High",
TRUE,"Very High"
)</f>
        <v>Very High</v>
      </c>
    </row>
    <row r="2468" spans="1:29">
      <c r="A2468" s="18" t="s">
        <v>2500</v>
      </c>
      <c r="B2468" s="19">
        <v>37</v>
      </c>
      <c r="C2468" s="19" t="s">
        <v>34</v>
      </c>
      <c r="D2468" s="19" t="s">
        <v>27</v>
      </c>
      <c r="E2468" s="19" t="s">
        <v>24</v>
      </c>
      <c r="F2468" s="19" t="s">
        <v>31</v>
      </c>
      <c r="G2468" s="20">
        <v>5000000</v>
      </c>
      <c r="H2468" s="20">
        <v>28000000</v>
      </c>
      <c r="I2468" s="19">
        <v>141</v>
      </c>
      <c r="J2468" s="19">
        <v>0</v>
      </c>
      <c r="K2468" s="19">
        <v>0</v>
      </c>
      <c r="L2468" s="19">
        <v>0</v>
      </c>
      <c r="M2468" s="20">
        <v>10080000</v>
      </c>
      <c r="N2468" s="20">
        <v>6110000</v>
      </c>
      <c r="O2468" s="20">
        <v>14260000</v>
      </c>
      <c r="P2468" s="20">
        <v>5680000</v>
      </c>
      <c r="Q2468" s="20">
        <v>6400000</v>
      </c>
      <c r="R2468" s="20">
        <v>5810000</v>
      </c>
      <c r="S2468" s="20">
        <v>460000</v>
      </c>
      <c r="T2468" s="19">
        <v>0</v>
      </c>
      <c r="U2468" s="19">
        <v>0</v>
      </c>
      <c r="V2468" s="2" t="str" cm="1">
        <f t="array" ref="V2468">_xlfn.IFS(B2468&lt;30,"21-29",
B2468&lt;40,"30-39",
B2468&lt;50,"40-49",
B2468&lt;60,"50-59",
TRUE,"60+"
)</f>
        <v>30-39</v>
      </c>
      <c r="W2468" s="24">
        <f t="shared" si="114"/>
        <v>10150000</v>
      </c>
      <c r="X2468" s="24">
        <f t="shared" si="115"/>
        <v>5963333.333333333</v>
      </c>
      <c r="Y2468" s="25">
        <f t="shared" si="116"/>
        <v>0.36249999999999999</v>
      </c>
      <c r="Z2468" s="2" t="str" cm="1">
        <f t="array" ref="Z2468">_xlfn.IFS(Y2468&lt;=25%,"Low",
Y2468&lt;=50%,"Moderate",
Y2468&lt;=75%,"High",
Y2468&lt;=100%,"Very High",
TRUE,"Over Limit"
)</f>
        <v>Moderate</v>
      </c>
      <c r="AA2468" s="2" cm="1">
        <f t="array" ref="AA2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8" s="2" t="str" cm="1">
        <f t="array" ref="AB2468">_xlfn.IFS(T2468=0,"No Late Payments",
T2468&lt;=2,"Low",
T2468&lt;=4,"Moderate",
TRUE,"High"
)</f>
        <v>No Late Payments</v>
      </c>
      <c r="AC2468" s="10" t="str" cm="1">
        <f t="array" ref="AC2468">_xlfn.IFS(
H2468&lt;40000000,"Low",
H2468&lt;60000000,"Medium",
H2468&lt;100000000,"High",
TRUE,"Very High"
)</f>
        <v>Low</v>
      </c>
    </row>
    <row r="2469" spans="1:29">
      <c r="A2469" s="21" t="s">
        <v>2501</v>
      </c>
      <c r="B2469" s="22">
        <v>39</v>
      </c>
      <c r="C2469" s="22" t="s">
        <v>22</v>
      </c>
      <c r="D2469" s="22" t="s">
        <v>23</v>
      </c>
      <c r="E2469" s="22" t="s">
        <v>24</v>
      </c>
      <c r="F2469" s="22" t="s">
        <v>28</v>
      </c>
      <c r="G2469" s="23">
        <v>14200000</v>
      </c>
      <c r="H2469" s="23">
        <v>73000000</v>
      </c>
      <c r="I2469" s="22">
        <v>115</v>
      </c>
      <c r="J2469" s="22">
        <v>0</v>
      </c>
      <c r="K2469" s="22">
        <v>0</v>
      </c>
      <c r="L2469" s="22">
        <v>0</v>
      </c>
      <c r="M2469" s="23">
        <v>29890000</v>
      </c>
      <c r="N2469" s="23">
        <v>25990000</v>
      </c>
      <c r="O2469" s="23">
        <v>31560000</v>
      </c>
      <c r="P2469" s="23">
        <v>12210000</v>
      </c>
      <c r="Q2469" s="23">
        <v>13390000</v>
      </c>
      <c r="R2469" s="23">
        <v>7110000</v>
      </c>
      <c r="S2469" s="23">
        <v>1950000</v>
      </c>
      <c r="T2469" s="22">
        <v>1</v>
      </c>
      <c r="U2469" s="22">
        <v>0</v>
      </c>
      <c r="V2469" s="2" t="str" cm="1">
        <f t="array" ref="V2469">_xlfn.IFS(B2469&lt;30,"21-29",
B2469&lt;40,"30-39",
B2469&lt;50,"40-49",
B2469&lt;60,"50-59",
TRUE,"60+"
)</f>
        <v>30-39</v>
      </c>
      <c r="W2469" s="24">
        <f t="shared" si="114"/>
        <v>29146666.666666668</v>
      </c>
      <c r="X2469" s="24">
        <f t="shared" si="115"/>
        <v>10903333.333333334</v>
      </c>
      <c r="Y2469" s="25">
        <f t="shared" si="116"/>
        <v>0.39926940639269409</v>
      </c>
      <c r="Z2469" s="2" t="str" cm="1">
        <f t="array" ref="Z2469">_xlfn.IFS(Y2469&lt;=25%,"Low",
Y2469&lt;=50%,"Moderate",
Y2469&lt;=75%,"High",
Y2469&lt;=100%,"Very High",
TRUE,"Over Limit"
)</f>
        <v>Moderate</v>
      </c>
      <c r="AA2469" s="2" cm="1">
        <f t="array" ref="AA2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9" s="2" t="str" cm="1">
        <f t="array" ref="AB2469">_xlfn.IFS(T2469=0,"No Late Payments",
T2469&lt;=2,"Low",
T2469&lt;=4,"Moderate",
TRUE,"High"
)</f>
        <v>Low</v>
      </c>
      <c r="AC2469" s="10" t="str" cm="1">
        <f t="array" ref="AC2469">_xlfn.IFS(
H2469&lt;40000000,"Low",
H2469&lt;60000000,"Medium",
H2469&lt;100000000,"High",
TRUE,"Very High"
)</f>
        <v>High</v>
      </c>
    </row>
    <row r="2470" spans="1:29">
      <c r="A2470" s="18" t="s">
        <v>2502</v>
      </c>
      <c r="B2470" s="19">
        <v>57</v>
      </c>
      <c r="C2470" s="19" t="s">
        <v>22</v>
      </c>
      <c r="D2470" s="19" t="s">
        <v>30</v>
      </c>
      <c r="E2470" s="19" t="s">
        <v>31</v>
      </c>
      <c r="F2470" s="19" t="s">
        <v>28</v>
      </c>
      <c r="G2470" s="20">
        <v>9500000</v>
      </c>
      <c r="H2470" s="20">
        <v>46000000</v>
      </c>
      <c r="I2470" s="19">
        <v>175</v>
      </c>
      <c r="J2470" s="19">
        <v>0</v>
      </c>
      <c r="K2470" s="19">
        <v>0</v>
      </c>
      <c r="L2470" s="19">
        <v>0</v>
      </c>
      <c r="M2470" s="20">
        <v>7490000</v>
      </c>
      <c r="N2470" s="20">
        <v>7210000</v>
      </c>
      <c r="O2470" s="20">
        <v>18540000</v>
      </c>
      <c r="P2470" s="20">
        <v>1620000</v>
      </c>
      <c r="Q2470" s="20">
        <v>3000000</v>
      </c>
      <c r="R2470" s="20">
        <v>7850000</v>
      </c>
      <c r="S2470" s="20">
        <v>2990000</v>
      </c>
      <c r="T2470" s="19">
        <v>1</v>
      </c>
      <c r="U2470" s="19">
        <v>0</v>
      </c>
      <c r="V2470" s="2" t="str" cm="1">
        <f t="array" ref="V2470">_xlfn.IFS(B2470&lt;30,"21-29",
B2470&lt;40,"30-39",
B2470&lt;50,"40-49",
B2470&lt;60,"50-59",
TRUE,"60+"
)</f>
        <v>50-59</v>
      </c>
      <c r="W2470" s="24">
        <f t="shared" si="114"/>
        <v>11080000</v>
      </c>
      <c r="X2470" s="24">
        <f t="shared" si="115"/>
        <v>4156666.6666666665</v>
      </c>
      <c r="Y2470" s="25">
        <f t="shared" si="116"/>
        <v>0.24086956521739131</v>
      </c>
      <c r="Z2470" s="2" t="str" cm="1">
        <f t="array" ref="Z2470">_xlfn.IFS(Y2470&lt;=25%,"Low",
Y2470&lt;=50%,"Moderate",
Y2470&lt;=75%,"High",
Y2470&lt;=100%,"Very High",
TRUE,"Over Limit"
)</f>
        <v>Low</v>
      </c>
      <c r="AA2470" s="2" cm="1">
        <f t="array" ref="AA2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70" s="2" t="str" cm="1">
        <f t="array" ref="AB2470">_xlfn.IFS(T2470=0,"No Late Payments",
T2470&lt;=2,"Low",
T2470&lt;=4,"Moderate",
TRUE,"High"
)</f>
        <v>Low</v>
      </c>
      <c r="AC2470" s="10" t="str" cm="1">
        <f t="array" ref="AC2470">_xlfn.IFS(
H2470&lt;40000000,"Low",
H2470&lt;60000000,"Medium",
H2470&lt;100000000,"High",
TRUE,"Very High"
)</f>
        <v>Medium</v>
      </c>
    </row>
    <row r="2471" spans="1:29">
      <c r="A2471" s="21" t="s">
        <v>2503</v>
      </c>
      <c r="B2471" s="22">
        <v>23</v>
      </c>
      <c r="C2471" s="22" t="s">
        <v>34</v>
      </c>
      <c r="D2471" s="22" t="s">
        <v>23</v>
      </c>
      <c r="E2471" s="22" t="s">
        <v>38</v>
      </c>
      <c r="F2471" s="22" t="s">
        <v>28</v>
      </c>
      <c r="G2471" s="23">
        <v>8800000</v>
      </c>
      <c r="H2471" s="23">
        <v>41000000</v>
      </c>
      <c r="I2471" s="22">
        <v>10</v>
      </c>
      <c r="J2471" s="22">
        <v>0</v>
      </c>
      <c r="K2471" s="22">
        <v>0</v>
      </c>
      <c r="L2471" s="22">
        <v>1</v>
      </c>
      <c r="M2471" s="23">
        <v>9730000</v>
      </c>
      <c r="N2471" s="23">
        <v>15930000</v>
      </c>
      <c r="O2471" s="23">
        <v>9090000</v>
      </c>
      <c r="P2471" s="23">
        <v>2090000</v>
      </c>
      <c r="Q2471" s="23">
        <v>15340000</v>
      </c>
      <c r="R2471" s="23">
        <v>3640000</v>
      </c>
      <c r="S2471" s="23">
        <v>3500000</v>
      </c>
      <c r="T2471" s="22">
        <v>2</v>
      </c>
      <c r="U2471" s="22">
        <v>1</v>
      </c>
      <c r="V2471" s="2" t="str" cm="1">
        <f t="array" ref="V2471">_xlfn.IFS(B2471&lt;30,"21-29",
B2471&lt;40,"30-39",
B2471&lt;50,"40-49",
B2471&lt;60,"50-59",
TRUE,"60+"
)</f>
        <v>21-29</v>
      </c>
      <c r="W2471" s="24">
        <f t="shared" si="114"/>
        <v>11583333.333333334</v>
      </c>
      <c r="X2471" s="24">
        <f t="shared" si="115"/>
        <v>7023333.333333333</v>
      </c>
      <c r="Y2471" s="25">
        <f t="shared" si="116"/>
        <v>0.28252032520325204</v>
      </c>
      <c r="Z2471" s="2" t="str" cm="1">
        <f t="array" ref="Z2471">_xlfn.IFS(Y2471&lt;=25%,"Low",
Y2471&lt;=50%,"Moderate",
Y2471&lt;=75%,"High",
Y2471&lt;=100%,"Very High",
TRUE,"Over Limit"
)</f>
        <v>Moderate</v>
      </c>
      <c r="AA2471" s="2" cm="1">
        <f t="array" ref="AA2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1" s="2" t="str" cm="1">
        <f t="array" ref="AB2471">_xlfn.IFS(T2471=0,"No Late Payments",
T2471&lt;=2,"Low",
T2471&lt;=4,"Moderate",
TRUE,"High"
)</f>
        <v>Low</v>
      </c>
      <c r="AC2471" s="10" t="str" cm="1">
        <f t="array" ref="AC2471">_xlfn.IFS(
H2471&lt;40000000,"Low",
H2471&lt;60000000,"Medium",
H2471&lt;100000000,"High",
TRUE,"Very High"
)</f>
        <v>Medium</v>
      </c>
    </row>
    <row r="2472" spans="1:29">
      <c r="A2472" s="18" t="s">
        <v>2504</v>
      </c>
      <c r="B2472" s="19">
        <v>28</v>
      </c>
      <c r="C2472" s="19" t="s">
        <v>34</v>
      </c>
      <c r="D2472" s="19" t="s">
        <v>23</v>
      </c>
      <c r="E2472" s="19" t="s">
        <v>38</v>
      </c>
      <c r="F2472" s="19" t="s">
        <v>41</v>
      </c>
      <c r="G2472" s="20">
        <v>15300000</v>
      </c>
      <c r="H2472" s="20">
        <v>86000000</v>
      </c>
      <c r="I2472" s="19">
        <v>82</v>
      </c>
      <c r="J2472" s="19">
        <v>0</v>
      </c>
      <c r="K2472" s="19">
        <v>0</v>
      </c>
      <c r="L2472" s="19">
        <v>0</v>
      </c>
      <c r="M2472" s="20">
        <v>27060000</v>
      </c>
      <c r="N2472" s="20">
        <v>19840000</v>
      </c>
      <c r="O2472" s="20">
        <v>13600000</v>
      </c>
      <c r="P2472" s="20">
        <v>12010000</v>
      </c>
      <c r="Q2472" s="20">
        <v>8050000</v>
      </c>
      <c r="R2472" s="20">
        <v>13630000</v>
      </c>
      <c r="S2472" s="20">
        <v>3890000</v>
      </c>
      <c r="T2472" s="19">
        <v>1</v>
      </c>
      <c r="U2472" s="19">
        <v>0</v>
      </c>
      <c r="V2472" s="2" t="str" cm="1">
        <f t="array" ref="V2472">_xlfn.IFS(B2472&lt;30,"21-29",
B2472&lt;40,"30-39",
B2472&lt;50,"40-49",
B2472&lt;60,"50-59",
TRUE,"60+"
)</f>
        <v>21-29</v>
      </c>
      <c r="W2472" s="24">
        <f t="shared" si="114"/>
        <v>20166666.666666668</v>
      </c>
      <c r="X2472" s="24">
        <f t="shared" si="115"/>
        <v>11230000</v>
      </c>
      <c r="Y2472" s="25">
        <f t="shared" si="116"/>
        <v>0.23449612403100778</v>
      </c>
      <c r="Z2472" s="2" t="str" cm="1">
        <f t="array" ref="Z2472">_xlfn.IFS(Y2472&lt;=25%,"Low",
Y2472&lt;=50%,"Moderate",
Y2472&lt;=75%,"High",
Y2472&lt;=100%,"Very High",
TRUE,"Over Limit"
)</f>
        <v>Low</v>
      </c>
      <c r="AA2472" s="2" cm="1">
        <f t="array" ref="AA2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72" s="2" t="str" cm="1">
        <f t="array" ref="AB2472">_xlfn.IFS(T2472=0,"No Late Payments",
T2472&lt;=2,"Low",
T2472&lt;=4,"Moderate",
TRUE,"High"
)</f>
        <v>Low</v>
      </c>
      <c r="AC2472" s="10" t="str" cm="1">
        <f t="array" ref="AC2472">_xlfn.IFS(
H2472&lt;40000000,"Low",
H2472&lt;60000000,"Medium",
H2472&lt;100000000,"High",
TRUE,"Very High"
)</f>
        <v>High</v>
      </c>
    </row>
    <row r="2473" spans="1:29">
      <c r="A2473" s="21" t="s">
        <v>2505</v>
      </c>
      <c r="B2473" s="22">
        <v>32</v>
      </c>
      <c r="C2473" s="22" t="s">
        <v>22</v>
      </c>
      <c r="D2473" s="22" t="s">
        <v>30</v>
      </c>
      <c r="E2473" s="22" t="s">
        <v>38</v>
      </c>
      <c r="F2473" s="22" t="s">
        <v>25</v>
      </c>
      <c r="G2473" s="23">
        <v>5900000</v>
      </c>
      <c r="H2473" s="23">
        <v>26000000</v>
      </c>
      <c r="I2473" s="22">
        <v>117</v>
      </c>
      <c r="J2473" s="22">
        <v>0</v>
      </c>
      <c r="K2473" s="22">
        <v>0</v>
      </c>
      <c r="L2473" s="22">
        <v>0</v>
      </c>
      <c r="M2473" s="23">
        <v>15630000</v>
      </c>
      <c r="N2473" s="23">
        <v>18700000</v>
      </c>
      <c r="O2473" s="23">
        <v>20310000</v>
      </c>
      <c r="P2473" s="23">
        <v>9640000</v>
      </c>
      <c r="Q2473" s="23">
        <v>7790000</v>
      </c>
      <c r="R2473" s="23">
        <v>19690000</v>
      </c>
      <c r="S2473" s="23">
        <v>510000</v>
      </c>
      <c r="T2473" s="22">
        <v>1</v>
      </c>
      <c r="U2473" s="22">
        <v>0</v>
      </c>
      <c r="V2473" s="2" t="str" cm="1">
        <f t="array" ref="V2473">_xlfn.IFS(B2473&lt;30,"21-29",
B2473&lt;40,"30-39",
B2473&lt;50,"40-49",
B2473&lt;60,"50-59",
TRUE,"60+"
)</f>
        <v>30-39</v>
      </c>
      <c r="W2473" s="24">
        <f t="shared" si="114"/>
        <v>18213333.333333332</v>
      </c>
      <c r="X2473" s="24">
        <f t="shared" si="115"/>
        <v>12373333.333333334</v>
      </c>
      <c r="Y2473" s="25">
        <f t="shared" si="116"/>
        <v>0.70051282051282049</v>
      </c>
      <c r="Z2473" s="2" t="str" cm="1">
        <f t="array" ref="Z2473">_xlfn.IFS(Y2473&lt;=25%,"Low",
Y2473&lt;=50%,"Moderate",
Y2473&lt;=75%,"High",
Y2473&lt;=100%,"Very High",
TRUE,"Over Limit"
)</f>
        <v>High</v>
      </c>
      <c r="AA2473" s="2" cm="1">
        <f t="array" ref="AA2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3" s="2" t="str" cm="1">
        <f t="array" ref="AB2473">_xlfn.IFS(T2473=0,"No Late Payments",
T2473&lt;=2,"Low",
T2473&lt;=4,"Moderate",
TRUE,"High"
)</f>
        <v>Low</v>
      </c>
      <c r="AC2473" s="10" t="str" cm="1">
        <f t="array" ref="AC2473">_xlfn.IFS(
H2473&lt;40000000,"Low",
H2473&lt;60000000,"Medium",
H2473&lt;100000000,"High",
TRUE,"Very High"
)</f>
        <v>Low</v>
      </c>
    </row>
    <row r="2474" spans="1:29">
      <c r="A2474" s="18" t="s">
        <v>2506</v>
      </c>
      <c r="B2474" s="19">
        <v>33</v>
      </c>
      <c r="C2474" s="19" t="s">
        <v>22</v>
      </c>
      <c r="D2474" s="19" t="s">
        <v>27</v>
      </c>
      <c r="E2474" s="19" t="s">
        <v>38</v>
      </c>
      <c r="F2474" s="19" t="s">
        <v>28</v>
      </c>
      <c r="G2474" s="20">
        <v>6400000</v>
      </c>
      <c r="H2474" s="20">
        <v>40000000</v>
      </c>
      <c r="I2474" s="19">
        <v>68</v>
      </c>
      <c r="J2474" s="19">
        <v>0</v>
      </c>
      <c r="K2474" s="19">
        <v>1</v>
      </c>
      <c r="L2474" s="19">
        <v>2</v>
      </c>
      <c r="M2474" s="20">
        <v>34480000</v>
      </c>
      <c r="N2474" s="20">
        <v>22590000</v>
      </c>
      <c r="O2474" s="20">
        <v>22500000</v>
      </c>
      <c r="P2474" s="20">
        <v>8350000</v>
      </c>
      <c r="Q2474" s="20">
        <v>5620000</v>
      </c>
      <c r="R2474" s="20">
        <v>760000</v>
      </c>
      <c r="S2474" s="20">
        <v>3750000</v>
      </c>
      <c r="T2474" s="19">
        <v>2</v>
      </c>
      <c r="U2474" s="19">
        <v>0</v>
      </c>
      <c r="V2474" s="2" t="str" cm="1">
        <f t="array" ref="V2474">_xlfn.IFS(B2474&lt;30,"21-29",
B2474&lt;40,"30-39",
B2474&lt;50,"40-49",
B2474&lt;60,"50-59",
TRUE,"60+"
)</f>
        <v>30-39</v>
      </c>
      <c r="W2474" s="24">
        <f t="shared" si="114"/>
        <v>26523333.333333332</v>
      </c>
      <c r="X2474" s="24">
        <f t="shared" si="115"/>
        <v>4910000</v>
      </c>
      <c r="Y2474" s="25">
        <f t="shared" si="116"/>
        <v>0.66308333333333325</v>
      </c>
      <c r="Z2474" s="2" t="str" cm="1">
        <f t="array" ref="Z2474">_xlfn.IFS(Y2474&lt;=25%,"Low",
Y2474&lt;=50%,"Moderate",
Y2474&lt;=75%,"High",
Y2474&lt;=100%,"Very High",
TRUE,"Over Limit"
)</f>
        <v>High</v>
      </c>
      <c r="AA2474" s="2" cm="1">
        <f t="array" ref="AA2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4" s="2" t="str" cm="1">
        <f t="array" ref="AB2474">_xlfn.IFS(T2474=0,"No Late Payments",
T2474&lt;=2,"Low",
T2474&lt;=4,"Moderate",
TRUE,"High"
)</f>
        <v>Low</v>
      </c>
      <c r="AC2474" s="10" t="str" cm="1">
        <f t="array" ref="AC2474">_xlfn.IFS(
H2474&lt;40000000,"Low",
H2474&lt;60000000,"Medium",
H2474&lt;100000000,"High",
TRUE,"Very High"
)</f>
        <v>Medium</v>
      </c>
    </row>
    <row r="2475" spans="1:29">
      <c r="A2475" s="21" t="s">
        <v>2507</v>
      </c>
      <c r="B2475" s="22">
        <v>55</v>
      </c>
      <c r="C2475" s="22" t="s">
        <v>22</v>
      </c>
      <c r="D2475" s="22" t="s">
        <v>23</v>
      </c>
      <c r="E2475" s="22" t="s">
        <v>31</v>
      </c>
      <c r="F2475" s="22" t="s">
        <v>28</v>
      </c>
      <c r="G2475" s="23">
        <v>18100000</v>
      </c>
      <c r="H2475" s="23">
        <v>86000000</v>
      </c>
      <c r="I2475" s="22">
        <v>240</v>
      </c>
      <c r="J2475" s="22">
        <v>0</v>
      </c>
      <c r="K2475" s="22">
        <v>0</v>
      </c>
      <c r="L2475" s="22">
        <v>0</v>
      </c>
      <c r="M2475" s="23">
        <v>46120000</v>
      </c>
      <c r="N2475" s="23">
        <v>44260000</v>
      </c>
      <c r="O2475" s="23">
        <v>46040000</v>
      </c>
      <c r="P2475" s="23">
        <v>19960000</v>
      </c>
      <c r="Q2475" s="23">
        <v>13150000</v>
      </c>
      <c r="R2475" s="23">
        <v>24340000</v>
      </c>
      <c r="S2475" s="23">
        <v>6390000</v>
      </c>
      <c r="T2475" s="22">
        <v>0</v>
      </c>
      <c r="U2475" s="22">
        <v>0</v>
      </c>
      <c r="V2475" s="2" t="str" cm="1">
        <f t="array" ref="V2475">_xlfn.IFS(B2475&lt;30,"21-29",
B2475&lt;40,"30-39",
B2475&lt;50,"40-49",
B2475&lt;60,"50-59",
TRUE,"60+"
)</f>
        <v>50-59</v>
      </c>
      <c r="W2475" s="24">
        <f t="shared" si="114"/>
        <v>45473333.333333336</v>
      </c>
      <c r="X2475" s="24">
        <f t="shared" si="115"/>
        <v>19150000</v>
      </c>
      <c r="Y2475" s="25">
        <f t="shared" si="116"/>
        <v>0.52875968992248068</v>
      </c>
      <c r="Z2475" s="2" t="str" cm="1">
        <f t="array" ref="Z2475">_xlfn.IFS(Y2475&lt;=25%,"Low",
Y2475&lt;=50%,"Moderate",
Y2475&lt;=75%,"High",
Y2475&lt;=100%,"Very High",
TRUE,"Over Limit"
)</f>
        <v>High</v>
      </c>
      <c r="AA2475" s="2" cm="1">
        <f t="array" ref="AA2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5" s="2" t="str" cm="1">
        <f t="array" ref="AB2475">_xlfn.IFS(T2475=0,"No Late Payments",
T2475&lt;=2,"Low",
T2475&lt;=4,"Moderate",
TRUE,"High"
)</f>
        <v>No Late Payments</v>
      </c>
      <c r="AC2475" s="10" t="str" cm="1">
        <f t="array" ref="AC2475">_xlfn.IFS(
H2475&lt;40000000,"Low",
H2475&lt;60000000,"Medium",
H2475&lt;100000000,"High",
TRUE,"Very High"
)</f>
        <v>High</v>
      </c>
    </row>
    <row r="2476" spans="1:29">
      <c r="A2476" s="18" t="s">
        <v>2508</v>
      </c>
      <c r="B2476" s="19">
        <v>51</v>
      </c>
      <c r="C2476" s="19" t="s">
        <v>34</v>
      </c>
      <c r="D2476" s="19" t="s">
        <v>23</v>
      </c>
      <c r="E2476" s="19" t="s">
        <v>24</v>
      </c>
      <c r="F2476" s="19" t="s">
        <v>41</v>
      </c>
      <c r="G2476" s="20">
        <v>12000000</v>
      </c>
      <c r="H2476" s="20">
        <v>71000000</v>
      </c>
      <c r="I2476" s="19">
        <v>206</v>
      </c>
      <c r="J2476" s="19">
        <v>0</v>
      </c>
      <c r="K2476" s="19">
        <v>0</v>
      </c>
      <c r="L2476" s="19">
        <v>0</v>
      </c>
      <c r="M2476" s="20">
        <v>10710000</v>
      </c>
      <c r="N2476" s="20">
        <v>22560000</v>
      </c>
      <c r="O2476" s="20">
        <v>21480000</v>
      </c>
      <c r="P2476" s="20">
        <v>9430000</v>
      </c>
      <c r="Q2476" s="20">
        <v>23330000</v>
      </c>
      <c r="R2476" s="20">
        <v>5880000</v>
      </c>
      <c r="S2476" s="20">
        <v>750000</v>
      </c>
      <c r="T2476" s="19">
        <v>0</v>
      </c>
      <c r="U2476" s="19">
        <v>0</v>
      </c>
      <c r="V2476" s="2" t="str" cm="1">
        <f t="array" ref="V2476">_xlfn.IFS(B2476&lt;30,"21-29",
B2476&lt;40,"30-39",
B2476&lt;50,"40-49",
B2476&lt;60,"50-59",
TRUE,"60+"
)</f>
        <v>50-59</v>
      </c>
      <c r="W2476" s="24">
        <f t="shared" si="114"/>
        <v>18250000</v>
      </c>
      <c r="X2476" s="24">
        <f t="shared" si="115"/>
        <v>12880000</v>
      </c>
      <c r="Y2476" s="25">
        <f t="shared" si="116"/>
        <v>0.25704225352112675</v>
      </c>
      <c r="Z2476" s="2" t="str" cm="1">
        <f t="array" ref="Z2476">_xlfn.IFS(Y2476&lt;=25%,"Low",
Y2476&lt;=50%,"Moderate",
Y2476&lt;=75%,"High",
Y2476&lt;=100%,"Very High",
TRUE,"Over Limit"
)</f>
        <v>Moderate</v>
      </c>
      <c r="AA2476" s="2" cm="1">
        <f t="array" ref="AA2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6" s="2" t="str" cm="1">
        <f t="array" ref="AB2476">_xlfn.IFS(T2476=0,"No Late Payments",
T2476&lt;=2,"Low",
T2476&lt;=4,"Moderate",
TRUE,"High"
)</f>
        <v>No Late Payments</v>
      </c>
      <c r="AC2476" s="10" t="str" cm="1">
        <f t="array" ref="AC2476">_xlfn.IFS(
H2476&lt;40000000,"Low",
H2476&lt;60000000,"Medium",
H2476&lt;100000000,"High",
TRUE,"Very High"
)</f>
        <v>High</v>
      </c>
    </row>
    <row r="2477" spans="1:29">
      <c r="A2477" s="21" t="s">
        <v>2509</v>
      </c>
      <c r="B2477" s="22">
        <v>32</v>
      </c>
      <c r="C2477" s="22" t="s">
        <v>34</v>
      </c>
      <c r="D2477" s="22" t="s">
        <v>46</v>
      </c>
      <c r="E2477" s="22" t="s">
        <v>38</v>
      </c>
      <c r="F2477" s="22" t="s">
        <v>28</v>
      </c>
      <c r="G2477" s="23">
        <v>9100000</v>
      </c>
      <c r="H2477" s="23">
        <v>20000000</v>
      </c>
      <c r="I2477" s="22">
        <v>35</v>
      </c>
      <c r="J2477" s="22">
        <v>0</v>
      </c>
      <c r="K2477" s="22">
        <v>0</v>
      </c>
      <c r="L2477" s="22">
        <v>0</v>
      </c>
      <c r="M2477" s="23">
        <v>2750000</v>
      </c>
      <c r="N2477" s="23">
        <v>7220000</v>
      </c>
      <c r="O2477" s="23">
        <v>7480000</v>
      </c>
      <c r="P2477" s="23">
        <v>2210000</v>
      </c>
      <c r="Q2477" s="23">
        <v>2320000</v>
      </c>
      <c r="R2477" s="23">
        <v>2380000</v>
      </c>
      <c r="S2477" s="23">
        <v>180000</v>
      </c>
      <c r="T2477" s="22">
        <v>0</v>
      </c>
      <c r="U2477" s="22">
        <v>0</v>
      </c>
      <c r="V2477" s="2" t="str" cm="1">
        <f t="array" ref="V2477">_xlfn.IFS(B2477&lt;30,"21-29",
B2477&lt;40,"30-39",
B2477&lt;50,"40-49",
B2477&lt;60,"50-59",
TRUE,"60+"
)</f>
        <v>30-39</v>
      </c>
      <c r="W2477" s="24">
        <f t="shared" si="114"/>
        <v>5816666.666666667</v>
      </c>
      <c r="X2477" s="24">
        <f t="shared" si="115"/>
        <v>2303333.3333333335</v>
      </c>
      <c r="Y2477" s="25">
        <f t="shared" si="116"/>
        <v>0.29083333333333333</v>
      </c>
      <c r="Z2477" s="2" t="str" cm="1">
        <f t="array" ref="Z2477">_xlfn.IFS(Y2477&lt;=25%,"Low",
Y2477&lt;=50%,"Moderate",
Y2477&lt;=75%,"High",
Y2477&lt;=100%,"Very High",
TRUE,"Over Limit"
)</f>
        <v>Moderate</v>
      </c>
      <c r="AA2477" s="2" cm="1">
        <f t="array" ref="AA2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7" s="2" t="str" cm="1">
        <f t="array" ref="AB2477">_xlfn.IFS(T2477=0,"No Late Payments",
T2477&lt;=2,"Low",
T2477&lt;=4,"Moderate",
TRUE,"High"
)</f>
        <v>No Late Payments</v>
      </c>
      <c r="AC2477" s="10" t="str" cm="1">
        <f t="array" ref="AC2477">_xlfn.IFS(
H2477&lt;40000000,"Low",
H2477&lt;60000000,"Medium",
H2477&lt;100000000,"High",
TRUE,"Very High"
)</f>
        <v>Low</v>
      </c>
    </row>
    <row r="2478" spans="1:29">
      <c r="A2478" s="18" t="s">
        <v>2510</v>
      </c>
      <c r="B2478" s="19">
        <v>43</v>
      </c>
      <c r="C2478" s="19" t="s">
        <v>22</v>
      </c>
      <c r="D2478" s="19" t="s">
        <v>23</v>
      </c>
      <c r="E2478" s="19" t="s">
        <v>24</v>
      </c>
      <c r="F2478" s="19" t="s">
        <v>25</v>
      </c>
      <c r="G2478" s="20">
        <v>11700000</v>
      </c>
      <c r="H2478" s="20">
        <v>49000000</v>
      </c>
      <c r="I2478" s="19">
        <v>88</v>
      </c>
      <c r="J2478" s="19">
        <v>0</v>
      </c>
      <c r="K2478" s="19">
        <v>0</v>
      </c>
      <c r="L2478" s="19">
        <v>0</v>
      </c>
      <c r="M2478" s="20">
        <v>22010000</v>
      </c>
      <c r="N2478" s="20">
        <v>23580000</v>
      </c>
      <c r="O2478" s="20">
        <v>17700000</v>
      </c>
      <c r="P2478" s="20">
        <v>12240000</v>
      </c>
      <c r="Q2478" s="20">
        <v>5820000</v>
      </c>
      <c r="R2478" s="20">
        <v>7060000</v>
      </c>
      <c r="S2478" s="20">
        <v>1600000</v>
      </c>
      <c r="T2478" s="19">
        <v>0</v>
      </c>
      <c r="U2478" s="19">
        <v>0</v>
      </c>
      <c r="V2478" s="2" t="str" cm="1">
        <f t="array" ref="V2478">_xlfn.IFS(B2478&lt;30,"21-29",
B2478&lt;40,"30-39",
B2478&lt;50,"40-49",
B2478&lt;60,"50-59",
TRUE,"60+"
)</f>
        <v>40-49</v>
      </c>
      <c r="W2478" s="24">
        <f t="shared" si="114"/>
        <v>21096666.666666668</v>
      </c>
      <c r="X2478" s="24">
        <f t="shared" si="115"/>
        <v>8373333.333333333</v>
      </c>
      <c r="Y2478" s="25">
        <f t="shared" si="116"/>
        <v>0.43054421768707485</v>
      </c>
      <c r="Z2478" s="2" t="str" cm="1">
        <f t="array" ref="Z2478">_xlfn.IFS(Y2478&lt;=25%,"Low",
Y2478&lt;=50%,"Moderate",
Y2478&lt;=75%,"High",
Y2478&lt;=100%,"Very High",
TRUE,"Over Limit"
)</f>
        <v>Moderate</v>
      </c>
      <c r="AA2478" s="2" cm="1">
        <f t="array" ref="AA2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8" s="2" t="str" cm="1">
        <f t="array" ref="AB2478">_xlfn.IFS(T2478=0,"No Late Payments",
T2478&lt;=2,"Low",
T2478&lt;=4,"Moderate",
TRUE,"High"
)</f>
        <v>No Late Payments</v>
      </c>
      <c r="AC2478" s="10" t="str" cm="1">
        <f t="array" ref="AC2478">_xlfn.IFS(
H2478&lt;40000000,"Low",
H2478&lt;60000000,"Medium",
H2478&lt;100000000,"High",
TRUE,"Very High"
)</f>
        <v>Medium</v>
      </c>
    </row>
    <row r="2479" spans="1:29">
      <c r="A2479" s="21" t="s">
        <v>2511</v>
      </c>
      <c r="B2479" s="22">
        <v>25</v>
      </c>
      <c r="C2479" s="22" t="s">
        <v>34</v>
      </c>
      <c r="D2479" s="22" t="s">
        <v>27</v>
      </c>
      <c r="E2479" s="22" t="s">
        <v>38</v>
      </c>
      <c r="F2479" s="22" t="s">
        <v>28</v>
      </c>
      <c r="G2479" s="23">
        <v>9100000</v>
      </c>
      <c r="H2479" s="23">
        <v>45000000</v>
      </c>
      <c r="I2479" s="22">
        <v>32</v>
      </c>
      <c r="J2479" s="22">
        <v>2</v>
      </c>
      <c r="K2479" s="22">
        <v>3</v>
      </c>
      <c r="L2479" s="22">
        <v>1</v>
      </c>
      <c r="M2479" s="23">
        <v>21350000</v>
      </c>
      <c r="N2479" s="23">
        <v>23650000</v>
      </c>
      <c r="O2479" s="23">
        <v>24290000</v>
      </c>
      <c r="P2479" s="23">
        <v>510000</v>
      </c>
      <c r="Q2479" s="23">
        <v>830000</v>
      </c>
      <c r="R2479" s="23">
        <v>5920000</v>
      </c>
      <c r="S2479" s="23">
        <v>4120000</v>
      </c>
      <c r="T2479" s="22">
        <v>3</v>
      </c>
      <c r="U2479" s="22">
        <v>1</v>
      </c>
      <c r="V2479" s="2" t="str" cm="1">
        <f t="array" ref="V2479">_xlfn.IFS(B2479&lt;30,"21-29",
B2479&lt;40,"30-39",
B2479&lt;50,"40-49",
B2479&lt;60,"50-59",
TRUE,"60+"
)</f>
        <v>21-29</v>
      </c>
      <c r="W2479" s="24">
        <f t="shared" si="114"/>
        <v>23096666.666666668</v>
      </c>
      <c r="X2479" s="24">
        <f t="shared" si="115"/>
        <v>2420000</v>
      </c>
      <c r="Y2479" s="25">
        <f t="shared" si="116"/>
        <v>0.5132592592592593</v>
      </c>
      <c r="Z2479" s="2" t="str" cm="1">
        <f t="array" ref="Z2479">_xlfn.IFS(Y2479&lt;=25%,"Low",
Y2479&lt;=50%,"Moderate",
Y2479&lt;=75%,"High",
Y2479&lt;=100%,"Very High",
TRUE,"Over Limit"
)</f>
        <v>High</v>
      </c>
      <c r="AA2479" s="2" cm="1">
        <f t="array" ref="AA2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9" s="2" t="str" cm="1">
        <f t="array" ref="AB2479">_xlfn.IFS(T2479=0,"No Late Payments",
T2479&lt;=2,"Low",
T2479&lt;=4,"Moderate",
TRUE,"High"
)</f>
        <v>Moderate</v>
      </c>
      <c r="AC2479" s="10" t="str" cm="1">
        <f t="array" ref="AC2479">_xlfn.IFS(
H2479&lt;40000000,"Low",
H2479&lt;60000000,"Medium",
H2479&lt;100000000,"High",
TRUE,"Very High"
)</f>
        <v>Medium</v>
      </c>
    </row>
    <row r="2480" spans="1:29">
      <c r="A2480" s="18" t="s">
        <v>2512</v>
      </c>
      <c r="B2480" s="19">
        <v>29</v>
      </c>
      <c r="C2480" s="19" t="s">
        <v>22</v>
      </c>
      <c r="D2480" s="19" t="s">
        <v>23</v>
      </c>
      <c r="E2480" s="19" t="s">
        <v>24</v>
      </c>
      <c r="F2480" s="19" t="s">
        <v>41</v>
      </c>
      <c r="G2480" s="20">
        <v>13600000</v>
      </c>
      <c r="H2480" s="20">
        <v>69000000</v>
      </c>
      <c r="I2480" s="19">
        <v>62</v>
      </c>
      <c r="J2480" s="19">
        <v>1</v>
      </c>
      <c r="K2480" s="19">
        <v>3</v>
      </c>
      <c r="L2480" s="19">
        <v>0</v>
      </c>
      <c r="M2480" s="20">
        <v>40330000</v>
      </c>
      <c r="N2480" s="20">
        <v>33780000</v>
      </c>
      <c r="O2480" s="20">
        <v>24220000</v>
      </c>
      <c r="P2480" s="20">
        <v>12100000</v>
      </c>
      <c r="Q2480" s="20">
        <v>5460000</v>
      </c>
      <c r="R2480" s="20">
        <v>2890000</v>
      </c>
      <c r="S2480" s="20">
        <v>3330000</v>
      </c>
      <c r="T2480" s="19">
        <v>2</v>
      </c>
      <c r="U2480" s="19">
        <v>1</v>
      </c>
      <c r="V2480" s="2" t="str" cm="1">
        <f t="array" ref="V2480">_xlfn.IFS(B2480&lt;30,"21-29",
B2480&lt;40,"30-39",
B2480&lt;50,"40-49",
B2480&lt;60,"50-59",
TRUE,"60+"
)</f>
        <v>21-29</v>
      </c>
      <c r="W2480" s="24">
        <f t="shared" si="114"/>
        <v>32776666.666666668</v>
      </c>
      <c r="X2480" s="24">
        <f t="shared" si="115"/>
        <v>6816666.666666667</v>
      </c>
      <c r="Y2480" s="25">
        <f t="shared" si="116"/>
        <v>0.47502415458937197</v>
      </c>
      <c r="Z2480" s="2" t="str" cm="1">
        <f t="array" ref="Z2480">_xlfn.IFS(Y2480&lt;=25%,"Low",
Y2480&lt;=50%,"Moderate",
Y2480&lt;=75%,"High",
Y2480&lt;=100%,"Very High",
TRUE,"Over Limit"
)</f>
        <v>Moderate</v>
      </c>
      <c r="AA2480" s="2" cm="1">
        <f t="array" ref="AA2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0" s="2" t="str" cm="1">
        <f t="array" ref="AB2480">_xlfn.IFS(T2480=0,"No Late Payments",
T2480&lt;=2,"Low",
T2480&lt;=4,"Moderate",
TRUE,"High"
)</f>
        <v>Low</v>
      </c>
      <c r="AC2480" s="10" t="str" cm="1">
        <f t="array" ref="AC2480">_xlfn.IFS(
H2480&lt;40000000,"Low",
H2480&lt;60000000,"Medium",
H2480&lt;100000000,"High",
TRUE,"Very High"
)</f>
        <v>High</v>
      </c>
    </row>
    <row r="2481" spans="1:29">
      <c r="A2481" s="21" t="s">
        <v>2513</v>
      </c>
      <c r="B2481" s="22">
        <v>27</v>
      </c>
      <c r="C2481" s="22" t="s">
        <v>22</v>
      </c>
      <c r="D2481" s="22" t="s">
        <v>23</v>
      </c>
      <c r="E2481" s="22" t="s">
        <v>24</v>
      </c>
      <c r="F2481" s="22" t="s">
        <v>28</v>
      </c>
      <c r="G2481" s="23">
        <v>11100000</v>
      </c>
      <c r="H2481" s="23">
        <v>54000000</v>
      </c>
      <c r="I2481" s="22">
        <v>50</v>
      </c>
      <c r="J2481" s="22">
        <v>0</v>
      </c>
      <c r="K2481" s="22">
        <v>0</v>
      </c>
      <c r="L2481" s="22">
        <v>0</v>
      </c>
      <c r="M2481" s="23">
        <v>18980000</v>
      </c>
      <c r="N2481" s="23">
        <v>18330000</v>
      </c>
      <c r="O2481" s="23">
        <v>26580000</v>
      </c>
      <c r="P2481" s="23">
        <v>18130000</v>
      </c>
      <c r="Q2481" s="23">
        <v>1680000</v>
      </c>
      <c r="R2481" s="23">
        <v>9850000</v>
      </c>
      <c r="S2481" s="23">
        <v>860000</v>
      </c>
      <c r="T2481" s="22">
        <v>1</v>
      </c>
      <c r="U2481" s="22">
        <v>0</v>
      </c>
      <c r="V2481" s="2" t="str" cm="1">
        <f t="array" ref="V2481">_xlfn.IFS(B2481&lt;30,"21-29",
B2481&lt;40,"30-39",
B2481&lt;50,"40-49",
B2481&lt;60,"50-59",
TRUE,"60+"
)</f>
        <v>21-29</v>
      </c>
      <c r="W2481" s="24">
        <f t="shared" si="114"/>
        <v>21296666.666666668</v>
      </c>
      <c r="X2481" s="24">
        <f t="shared" si="115"/>
        <v>9886666.666666666</v>
      </c>
      <c r="Y2481" s="25">
        <f t="shared" si="116"/>
        <v>0.39438271604938274</v>
      </c>
      <c r="Z2481" s="2" t="str" cm="1">
        <f t="array" ref="Z2481">_xlfn.IFS(Y2481&lt;=25%,"Low",
Y2481&lt;=50%,"Moderate",
Y2481&lt;=75%,"High",
Y2481&lt;=100%,"Very High",
TRUE,"Over Limit"
)</f>
        <v>Moderate</v>
      </c>
      <c r="AA2481" s="2" cm="1">
        <f t="array" ref="AA2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1" s="2" t="str" cm="1">
        <f t="array" ref="AB2481">_xlfn.IFS(T2481=0,"No Late Payments",
T2481&lt;=2,"Low",
T2481&lt;=4,"Moderate",
TRUE,"High"
)</f>
        <v>Low</v>
      </c>
      <c r="AC2481" s="10" t="str" cm="1">
        <f t="array" ref="AC2481">_xlfn.IFS(
H2481&lt;40000000,"Low",
H2481&lt;60000000,"Medium",
H2481&lt;100000000,"High",
TRUE,"Very High"
)</f>
        <v>Medium</v>
      </c>
    </row>
    <row r="2482" spans="1:29">
      <c r="A2482" s="18" t="s">
        <v>2514</v>
      </c>
      <c r="B2482" s="19">
        <v>29</v>
      </c>
      <c r="C2482" s="19" t="s">
        <v>34</v>
      </c>
      <c r="D2482" s="19" t="s">
        <v>27</v>
      </c>
      <c r="E2482" s="19" t="s">
        <v>38</v>
      </c>
      <c r="F2482" s="19" t="s">
        <v>48</v>
      </c>
      <c r="G2482" s="20">
        <v>10100000</v>
      </c>
      <c r="H2482" s="20">
        <v>41000000</v>
      </c>
      <c r="I2482" s="19">
        <v>33</v>
      </c>
      <c r="J2482" s="19">
        <v>0</v>
      </c>
      <c r="K2482" s="19">
        <v>0</v>
      </c>
      <c r="L2482" s="19">
        <v>0</v>
      </c>
      <c r="M2482" s="20">
        <v>26590000</v>
      </c>
      <c r="N2482" s="20">
        <v>36900000</v>
      </c>
      <c r="O2482" s="20">
        <v>32910000</v>
      </c>
      <c r="P2482" s="20">
        <v>9570000</v>
      </c>
      <c r="Q2482" s="20">
        <v>18990000</v>
      </c>
      <c r="R2482" s="20">
        <v>15060000</v>
      </c>
      <c r="S2482" s="20">
        <v>1660000</v>
      </c>
      <c r="T2482" s="19">
        <v>1</v>
      </c>
      <c r="U2482" s="19">
        <v>0</v>
      </c>
      <c r="V2482" s="2" t="str" cm="1">
        <f t="array" ref="V2482">_xlfn.IFS(B2482&lt;30,"21-29",
B2482&lt;40,"30-39",
B2482&lt;50,"40-49",
B2482&lt;60,"50-59",
TRUE,"60+"
)</f>
        <v>21-29</v>
      </c>
      <c r="W2482" s="24">
        <f t="shared" si="114"/>
        <v>32133333.333333332</v>
      </c>
      <c r="X2482" s="24">
        <f t="shared" si="115"/>
        <v>14540000</v>
      </c>
      <c r="Y2482" s="25">
        <f t="shared" si="116"/>
        <v>0.78373983739837394</v>
      </c>
      <c r="Z2482" s="2" t="str" cm="1">
        <f t="array" ref="Z2482">_xlfn.IFS(Y2482&lt;=25%,"Low",
Y2482&lt;=50%,"Moderate",
Y2482&lt;=75%,"High",
Y2482&lt;=100%,"Very High",
TRUE,"Over Limit"
)</f>
        <v>Very High</v>
      </c>
      <c r="AA2482" s="2" cm="1">
        <f t="array" ref="AA2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82" s="2" t="str" cm="1">
        <f t="array" ref="AB2482">_xlfn.IFS(T2482=0,"No Late Payments",
T2482&lt;=2,"Low",
T2482&lt;=4,"Moderate",
TRUE,"High"
)</f>
        <v>Low</v>
      </c>
      <c r="AC2482" s="10" t="str" cm="1">
        <f t="array" ref="AC2482">_xlfn.IFS(
H2482&lt;40000000,"Low",
H2482&lt;60000000,"Medium",
H2482&lt;100000000,"High",
TRUE,"Very High"
)</f>
        <v>Medium</v>
      </c>
    </row>
    <row r="2483" spans="1:29">
      <c r="A2483" s="21" t="s">
        <v>2515</v>
      </c>
      <c r="B2483" s="22">
        <v>32</v>
      </c>
      <c r="C2483" s="22" t="s">
        <v>34</v>
      </c>
      <c r="D2483" s="22" t="s">
        <v>27</v>
      </c>
      <c r="E2483" s="22" t="s">
        <v>38</v>
      </c>
      <c r="F2483" s="22" t="s">
        <v>28</v>
      </c>
      <c r="G2483" s="23">
        <v>11900000</v>
      </c>
      <c r="H2483" s="23">
        <v>67000000</v>
      </c>
      <c r="I2483" s="22">
        <v>68</v>
      </c>
      <c r="J2483" s="22">
        <v>0</v>
      </c>
      <c r="K2483" s="22">
        <v>0</v>
      </c>
      <c r="L2483" s="22">
        <v>0</v>
      </c>
      <c r="M2483" s="23">
        <v>49870000</v>
      </c>
      <c r="N2483" s="23">
        <v>46270000</v>
      </c>
      <c r="O2483" s="23">
        <v>48610000</v>
      </c>
      <c r="P2483" s="23">
        <v>26450000</v>
      </c>
      <c r="Q2483" s="23">
        <v>16570000</v>
      </c>
      <c r="R2483" s="23">
        <v>16330000</v>
      </c>
      <c r="S2483" s="23">
        <v>3210000</v>
      </c>
      <c r="T2483" s="22">
        <v>0</v>
      </c>
      <c r="U2483" s="22">
        <v>0</v>
      </c>
      <c r="V2483" s="2" t="str" cm="1">
        <f t="array" ref="V2483">_xlfn.IFS(B2483&lt;30,"21-29",
B2483&lt;40,"30-39",
B2483&lt;50,"40-49",
B2483&lt;60,"50-59",
TRUE,"60+"
)</f>
        <v>30-39</v>
      </c>
      <c r="W2483" s="24">
        <f t="shared" si="114"/>
        <v>48250000</v>
      </c>
      <c r="X2483" s="24">
        <f t="shared" si="115"/>
        <v>19783333.333333332</v>
      </c>
      <c r="Y2483" s="25">
        <f t="shared" si="116"/>
        <v>0.72014925373134331</v>
      </c>
      <c r="Z2483" s="2" t="str" cm="1">
        <f t="array" ref="Z2483">_xlfn.IFS(Y2483&lt;=25%,"Low",
Y2483&lt;=50%,"Moderate",
Y2483&lt;=75%,"High",
Y2483&lt;=100%,"Very High",
TRUE,"Over Limit"
)</f>
        <v>High</v>
      </c>
      <c r="AA2483" s="2" cm="1">
        <f t="array" ref="AA2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3" s="2" t="str" cm="1">
        <f t="array" ref="AB2483">_xlfn.IFS(T2483=0,"No Late Payments",
T2483&lt;=2,"Low",
T2483&lt;=4,"Moderate",
TRUE,"High"
)</f>
        <v>No Late Payments</v>
      </c>
      <c r="AC2483" s="10" t="str" cm="1">
        <f t="array" ref="AC2483">_xlfn.IFS(
H2483&lt;40000000,"Low",
H2483&lt;60000000,"Medium",
H2483&lt;100000000,"High",
TRUE,"Very High"
)</f>
        <v>High</v>
      </c>
    </row>
    <row r="2484" spans="1:29">
      <c r="A2484" s="18" t="s">
        <v>2516</v>
      </c>
      <c r="B2484" s="19">
        <v>35</v>
      </c>
      <c r="C2484" s="19" t="s">
        <v>34</v>
      </c>
      <c r="D2484" s="19" t="s">
        <v>23</v>
      </c>
      <c r="E2484" s="19" t="s">
        <v>38</v>
      </c>
      <c r="F2484" s="19" t="s">
        <v>28</v>
      </c>
      <c r="G2484" s="20">
        <v>9800000</v>
      </c>
      <c r="H2484" s="20">
        <v>45000000</v>
      </c>
      <c r="I2484" s="19">
        <v>97</v>
      </c>
      <c r="J2484" s="19">
        <v>0</v>
      </c>
      <c r="K2484" s="19">
        <v>0</v>
      </c>
      <c r="L2484" s="19">
        <v>0</v>
      </c>
      <c r="M2484" s="20">
        <v>24750000</v>
      </c>
      <c r="N2484" s="20">
        <v>35010000</v>
      </c>
      <c r="O2484" s="20">
        <v>32270000</v>
      </c>
      <c r="P2484" s="20">
        <v>4550000</v>
      </c>
      <c r="Q2484" s="20">
        <v>13180000</v>
      </c>
      <c r="R2484" s="20">
        <v>5950000</v>
      </c>
      <c r="S2484" s="20">
        <v>2580000</v>
      </c>
      <c r="T2484" s="19">
        <v>1</v>
      </c>
      <c r="U2484" s="19">
        <v>0</v>
      </c>
      <c r="V2484" s="2" t="str" cm="1">
        <f t="array" ref="V2484">_xlfn.IFS(B2484&lt;30,"21-29",
B2484&lt;40,"30-39",
B2484&lt;50,"40-49",
B2484&lt;60,"50-59",
TRUE,"60+"
)</f>
        <v>30-39</v>
      </c>
      <c r="W2484" s="24">
        <f t="shared" si="114"/>
        <v>30676666.666666668</v>
      </c>
      <c r="X2484" s="24">
        <f t="shared" si="115"/>
        <v>7893333.333333333</v>
      </c>
      <c r="Y2484" s="25">
        <f t="shared" si="116"/>
        <v>0.6817037037037037</v>
      </c>
      <c r="Z2484" s="2" t="str" cm="1">
        <f t="array" ref="Z2484">_xlfn.IFS(Y2484&lt;=25%,"Low",
Y2484&lt;=50%,"Moderate",
Y2484&lt;=75%,"High",
Y2484&lt;=100%,"Very High",
TRUE,"Over Limit"
)</f>
        <v>High</v>
      </c>
      <c r="AA2484" s="2" cm="1">
        <f t="array" ref="AA2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4" s="2" t="str" cm="1">
        <f t="array" ref="AB2484">_xlfn.IFS(T2484=0,"No Late Payments",
T2484&lt;=2,"Low",
T2484&lt;=4,"Moderate",
TRUE,"High"
)</f>
        <v>Low</v>
      </c>
      <c r="AC2484" s="10" t="str" cm="1">
        <f t="array" ref="AC2484">_xlfn.IFS(
H2484&lt;40000000,"Low",
H2484&lt;60000000,"Medium",
H2484&lt;100000000,"High",
TRUE,"Very High"
)</f>
        <v>Medium</v>
      </c>
    </row>
    <row r="2485" spans="1:29">
      <c r="A2485" s="21" t="s">
        <v>2517</v>
      </c>
      <c r="B2485" s="22">
        <v>26</v>
      </c>
      <c r="C2485" s="22" t="s">
        <v>34</v>
      </c>
      <c r="D2485" s="22" t="s">
        <v>23</v>
      </c>
      <c r="E2485" s="22" t="s">
        <v>38</v>
      </c>
      <c r="F2485" s="22" t="s">
        <v>28</v>
      </c>
      <c r="G2485" s="23">
        <v>7100000</v>
      </c>
      <c r="H2485" s="23">
        <v>42000000</v>
      </c>
      <c r="I2485" s="22">
        <v>64</v>
      </c>
      <c r="J2485" s="22">
        <v>2</v>
      </c>
      <c r="K2485" s="22">
        <v>0</v>
      </c>
      <c r="L2485" s="22">
        <v>0</v>
      </c>
      <c r="M2485" s="23">
        <v>36180000</v>
      </c>
      <c r="N2485" s="23">
        <v>24670000</v>
      </c>
      <c r="O2485" s="23">
        <v>29620000</v>
      </c>
      <c r="P2485" s="23">
        <v>8060000</v>
      </c>
      <c r="Q2485" s="23">
        <v>7810000</v>
      </c>
      <c r="R2485" s="23">
        <v>30350000</v>
      </c>
      <c r="S2485" s="23">
        <v>2400000</v>
      </c>
      <c r="T2485" s="22">
        <v>2</v>
      </c>
      <c r="U2485" s="22">
        <v>1</v>
      </c>
      <c r="V2485" s="2" t="str" cm="1">
        <f t="array" ref="V2485">_xlfn.IFS(B2485&lt;30,"21-29",
B2485&lt;40,"30-39",
B2485&lt;50,"40-49",
B2485&lt;60,"50-59",
TRUE,"60+"
)</f>
        <v>21-29</v>
      </c>
      <c r="W2485" s="24">
        <f t="shared" si="114"/>
        <v>30156666.666666668</v>
      </c>
      <c r="X2485" s="24">
        <f t="shared" si="115"/>
        <v>15406666.666666666</v>
      </c>
      <c r="Y2485" s="25">
        <f t="shared" si="116"/>
        <v>0.718015873015873</v>
      </c>
      <c r="Z2485" s="2" t="str" cm="1">
        <f t="array" ref="Z2485">_xlfn.IFS(Y2485&lt;=25%,"Low",
Y2485&lt;=50%,"Moderate",
Y2485&lt;=75%,"High",
Y2485&lt;=100%,"Very High",
TRUE,"Over Limit"
)</f>
        <v>High</v>
      </c>
      <c r="AA2485" s="2" cm="1">
        <f t="array" ref="AA2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5" s="2" t="str" cm="1">
        <f t="array" ref="AB2485">_xlfn.IFS(T2485=0,"No Late Payments",
T2485&lt;=2,"Low",
T2485&lt;=4,"Moderate",
TRUE,"High"
)</f>
        <v>Low</v>
      </c>
      <c r="AC2485" s="10" t="str" cm="1">
        <f t="array" ref="AC2485">_xlfn.IFS(
H2485&lt;40000000,"Low",
H2485&lt;60000000,"Medium",
H2485&lt;100000000,"High",
TRUE,"Very High"
)</f>
        <v>Medium</v>
      </c>
    </row>
    <row r="2486" spans="1:29">
      <c r="A2486" s="18" t="s">
        <v>2518</v>
      </c>
      <c r="B2486" s="19">
        <v>32</v>
      </c>
      <c r="C2486" s="19" t="s">
        <v>22</v>
      </c>
      <c r="D2486" s="19" t="s">
        <v>23</v>
      </c>
      <c r="E2486" s="19" t="s">
        <v>24</v>
      </c>
      <c r="F2486" s="19" t="s">
        <v>25</v>
      </c>
      <c r="G2486" s="20">
        <v>8500000</v>
      </c>
      <c r="H2486" s="20">
        <v>23000000</v>
      </c>
      <c r="I2486" s="19">
        <v>47</v>
      </c>
      <c r="J2486" s="19">
        <v>2</v>
      </c>
      <c r="K2486" s="19">
        <v>2</v>
      </c>
      <c r="L2486" s="19">
        <v>0</v>
      </c>
      <c r="M2486" s="20">
        <v>14260000</v>
      </c>
      <c r="N2486" s="20">
        <v>9860000</v>
      </c>
      <c r="O2486" s="20">
        <v>7680000</v>
      </c>
      <c r="P2486" s="20">
        <v>1690000</v>
      </c>
      <c r="Q2486" s="20">
        <v>310000</v>
      </c>
      <c r="R2486" s="20">
        <v>5120000</v>
      </c>
      <c r="S2486" s="20">
        <v>1160000</v>
      </c>
      <c r="T2486" s="19">
        <v>2</v>
      </c>
      <c r="U2486" s="19">
        <v>1</v>
      </c>
      <c r="V2486" s="2" t="str" cm="1">
        <f t="array" ref="V2486">_xlfn.IFS(B2486&lt;30,"21-29",
B2486&lt;40,"30-39",
B2486&lt;50,"40-49",
B2486&lt;60,"50-59",
TRUE,"60+"
)</f>
        <v>30-39</v>
      </c>
      <c r="W2486" s="24">
        <f t="shared" si="114"/>
        <v>10600000</v>
      </c>
      <c r="X2486" s="24">
        <f t="shared" si="115"/>
        <v>2373333.3333333335</v>
      </c>
      <c r="Y2486" s="25">
        <f t="shared" si="116"/>
        <v>0.46086956521739131</v>
      </c>
      <c r="Z2486" s="2" t="str" cm="1">
        <f t="array" ref="Z2486">_xlfn.IFS(Y2486&lt;=25%,"Low",
Y2486&lt;=50%,"Moderate",
Y2486&lt;=75%,"High",
Y2486&lt;=100%,"Very High",
TRUE,"Over Limit"
)</f>
        <v>Moderate</v>
      </c>
      <c r="AA2486" s="2" cm="1">
        <f t="array" ref="AA2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6" s="2" t="str" cm="1">
        <f t="array" ref="AB2486">_xlfn.IFS(T2486=0,"No Late Payments",
T2486&lt;=2,"Low",
T2486&lt;=4,"Moderate",
TRUE,"High"
)</f>
        <v>Low</v>
      </c>
      <c r="AC2486" s="10" t="str" cm="1">
        <f t="array" ref="AC2486">_xlfn.IFS(
H2486&lt;40000000,"Low",
H2486&lt;60000000,"Medium",
H2486&lt;100000000,"High",
TRUE,"Very High"
)</f>
        <v>Low</v>
      </c>
    </row>
    <row r="2487" spans="1:29">
      <c r="A2487" s="21" t="s">
        <v>2519</v>
      </c>
      <c r="B2487" s="22">
        <v>40</v>
      </c>
      <c r="C2487" s="22" t="s">
        <v>22</v>
      </c>
      <c r="D2487" s="22" t="s">
        <v>27</v>
      </c>
      <c r="E2487" s="22" t="s">
        <v>31</v>
      </c>
      <c r="F2487" s="22" t="s">
        <v>28</v>
      </c>
      <c r="G2487" s="23">
        <v>11300000</v>
      </c>
      <c r="H2487" s="23">
        <v>40000000</v>
      </c>
      <c r="I2487" s="22">
        <v>66</v>
      </c>
      <c r="J2487" s="22">
        <v>0</v>
      </c>
      <c r="K2487" s="22">
        <v>0</v>
      </c>
      <c r="L2487" s="22">
        <v>0</v>
      </c>
      <c r="M2487" s="23">
        <v>11150000</v>
      </c>
      <c r="N2487" s="23">
        <v>7110000</v>
      </c>
      <c r="O2487" s="23">
        <v>5260000</v>
      </c>
      <c r="P2487" s="23">
        <v>6340000</v>
      </c>
      <c r="Q2487" s="23">
        <v>6560000</v>
      </c>
      <c r="R2487" s="23">
        <v>4830000</v>
      </c>
      <c r="S2487" s="23">
        <v>1500000</v>
      </c>
      <c r="T2487" s="22">
        <v>0</v>
      </c>
      <c r="U2487" s="22">
        <v>0</v>
      </c>
      <c r="V2487" s="2" t="str" cm="1">
        <f t="array" ref="V2487">_xlfn.IFS(B2487&lt;30,"21-29",
B2487&lt;40,"30-39",
B2487&lt;50,"40-49",
B2487&lt;60,"50-59",
TRUE,"60+"
)</f>
        <v>40-49</v>
      </c>
      <c r="W2487" s="24">
        <f t="shared" si="114"/>
        <v>7840000</v>
      </c>
      <c r="X2487" s="24">
        <f t="shared" si="115"/>
        <v>5910000</v>
      </c>
      <c r="Y2487" s="25">
        <f t="shared" si="116"/>
        <v>0.19600000000000001</v>
      </c>
      <c r="Z2487" s="2" t="str" cm="1">
        <f t="array" ref="Z2487">_xlfn.IFS(Y2487&lt;=25%,"Low",
Y2487&lt;=50%,"Moderate",
Y2487&lt;=75%,"High",
Y2487&lt;=100%,"Very High",
TRUE,"Over Limit"
)</f>
        <v>Low</v>
      </c>
      <c r="AA2487" s="2" cm="1">
        <f t="array" ref="AA2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87" s="2" t="str" cm="1">
        <f t="array" ref="AB2487">_xlfn.IFS(T2487=0,"No Late Payments",
T2487&lt;=2,"Low",
T2487&lt;=4,"Moderate",
TRUE,"High"
)</f>
        <v>No Late Payments</v>
      </c>
      <c r="AC2487" s="10" t="str" cm="1">
        <f t="array" ref="AC2487">_xlfn.IFS(
H2487&lt;40000000,"Low",
H2487&lt;60000000,"Medium",
H2487&lt;100000000,"High",
TRUE,"Very High"
)</f>
        <v>Medium</v>
      </c>
    </row>
    <row r="2488" spans="1:29">
      <c r="A2488" s="18" t="s">
        <v>2520</v>
      </c>
      <c r="B2488" s="19">
        <v>41</v>
      </c>
      <c r="C2488" s="19" t="s">
        <v>34</v>
      </c>
      <c r="D2488" s="19" t="s">
        <v>30</v>
      </c>
      <c r="E2488" s="19" t="s">
        <v>24</v>
      </c>
      <c r="F2488" s="19" t="s">
        <v>28</v>
      </c>
      <c r="G2488" s="20">
        <v>7100000</v>
      </c>
      <c r="H2488" s="20">
        <v>39000000</v>
      </c>
      <c r="I2488" s="19">
        <v>134</v>
      </c>
      <c r="J2488" s="19">
        <v>0</v>
      </c>
      <c r="K2488" s="19">
        <v>0</v>
      </c>
      <c r="L2488" s="19">
        <v>0</v>
      </c>
      <c r="M2488" s="20">
        <v>7680000</v>
      </c>
      <c r="N2488" s="20">
        <v>7220000</v>
      </c>
      <c r="O2488" s="20">
        <v>8580000</v>
      </c>
      <c r="P2488" s="20">
        <v>4420000</v>
      </c>
      <c r="Q2488" s="20">
        <v>2670000</v>
      </c>
      <c r="R2488" s="20">
        <v>4650000</v>
      </c>
      <c r="S2488" s="20">
        <v>1280000</v>
      </c>
      <c r="T2488" s="19">
        <v>0</v>
      </c>
      <c r="U2488" s="19">
        <v>0</v>
      </c>
      <c r="V2488" s="2" t="str" cm="1">
        <f t="array" ref="V2488">_xlfn.IFS(B2488&lt;30,"21-29",
B2488&lt;40,"30-39",
B2488&lt;50,"40-49",
B2488&lt;60,"50-59",
TRUE,"60+"
)</f>
        <v>40-49</v>
      </c>
      <c r="W2488" s="24">
        <f t="shared" si="114"/>
        <v>7826666.666666667</v>
      </c>
      <c r="X2488" s="24">
        <f t="shared" si="115"/>
        <v>3913333.3333333335</v>
      </c>
      <c r="Y2488" s="25">
        <f t="shared" si="116"/>
        <v>0.2006837606837607</v>
      </c>
      <c r="Z2488" s="2" t="str" cm="1">
        <f t="array" ref="Z2488">_xlfn.IFS(Y2488&lt;=25%,"Low",
Y2488&lt;=50%,"Moderate",
Y2488&lt;=75%,"High",
Y2488&lt;=100%,"Very High",
TRUE,"Over Limit"
)</f>
        <v>Low</v>
      </c>
      <c r="AA2488" s="2" cm="1">
        <f t="array" ref="AA2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88" s="2" t="str" cm="1">
        <f t="array" ref="AB2488">_xlfn.IFS(T2488=0,"No Late Payments",
T2488&lt;=2,"Low",
T2488&lt;=4,"Moderate",
TRUE,"High"
)</f>
        <v>No Late Payments</v>
      </c>
      <c r="AC2488" s="10" t="str" cm="1">
        <f t="array" ref="AC2488">_xlfn.IFS(
H2488&lt;40000000,"Low",
H2488&lt;60000000,"Medium",
H2488&lt;100000000,"High",
TRUE,"Very High"
)</f>
        <v>Low</v>
      </c>
    </row>
    <row r="2489" spans="1:29">
      <c r="A2489" s="21" t="s">
        <v>2521</v>
      </c>
      <c r="B2489" s="22">
        <v>28</v>
      </c>
      <c r="C2489" s="22" t="s">
        <v>22</v>
      </c>
      <c r="D2489" s="22" t="s">
        <v>23</v>
      </c>
      <c r="E2489" s="22" t="s">
        <v>24</v>
      </c>
      <c r="F2489" s="22" t="s">
        <v>28</v>
      </c>
      <c r="G2489" s="23">
        <v>16800000</v>
      </c>
      <c r="H2489" s="23">
        <v>69000000</v>
      </c>
      <c r="I2489" s="22">
        <v>69</v>
      </c>
      <c r="J2489" s="22">
        <v>0</v>
      </c>
      <c r="K2489" s="22">
        <v>0</v>
      </c>
      <c r="L2489" s="22">
        <v>2</v>
      </c>
      <c r="M2489" s="23">
        <v>38170000</v>
      </c>
      <c r="N2489" s="23">
        <v>49190000</v>
      </c>
      <c r="O2489" s="23">
        <v>42600000</v>
      </c>
      <c r="P2489" s="23">
        <v>10290000</v>
      </c>
      <c r="Q2489" s="23">
        <v>9440000</v>
      </c>
      <c r="R2489" s="23">
        <v>4950000</v>
      </c>
      <c r="S2489" s="23">
        <v>5890000</v>
      </c>
      <c r="T2489" s="22">
        <v>1</v>
      </c>
      <c r="U2489" s="22">
        <v>0</v>
      </c>
      <c r="V2489" s="2" t="str" cm="1">
        <f t="array" ref="V2489">_xlfn.IFS(B2489&lt;30,"21-29",
B2489&lt;40,"30-39",
B2489&lt;50,"40-49",
B2489&lt;60,"50-59",
TRUE,"60+"
)</f>
        <v>21-29</v>
      </c>
      <c r="W2489" s="24">
        <f t="shared" si="114"/>
        <v>43320000</v>
      </c>
      <c r="X2489" s="24">
        <f t="shared" si="115"/>
        <v>8226666.666666667</v>
      </c>
      <c r="Y2489" s="25">
        <f t="shared" si="116"/>
        <v>0.62782608695652176</v>
      </c>
      <c r="Z2489" s="2" t="str" cm="1">
        <f t="array" ref="Z2489">_xlfn.IFS(Y2489&lt;=25%,"Low",
Y2489&lt;=50%,"Moderate",
Y2489&lt;=75%,"High",
Y2489&lt;=100%,"Very High",
TRUE,"Over Limit"
)</f>
        <v>High</v>
      </c>
      <c r="AA2489" s="2" cm="1">
        <f t="array" ref="AA2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9" s="2" t="str" cm="1">
        <f t="array" ref="AB2489">_xlfn.IFS(T2489=0,"No Late Payments",
T2489&lt;=2,"Low",
T2489&lt;=4,"Moderate",
TRUE,"High"
)</f>
        <v>Low</v>
      </c>
      <c r="AC2489" s="10" t="str" cm="1">
        <f t="array" ref="AC2489">_xlfn.IFS(
H2489&lt;40000000,"Low",
H2489&lt;60000000,"Medium",
H2489&lt;100000000,"High",
TRUE,"Very High"
)</f>
        <v>High</v>
      </c>
    </row>
    <row r="2490" spans="1:29">
      <c r="A2490" s="18" t="s">
        <v>2522</v>
      </c>
      <c r="B2490" s="19">
        <v>29</v>
      </c>
      <c r="C2490" s="19" t="s">
        <v>34</v>
      </c>
      <c r="D2490" s="19" t="s">
        <v>46</v>
      </c>
      <c r="E2490" s="19" t="s">
        <v>24</v>
      </c>
      <c r="F2490" s="19" t="s">
        <v>48</v>
      </c>
      <c r="G2490" s="20">
        <v>14800000</v>
      </c>
      <c r="H2490" s="20">
        <v>71000000</v>
      </c>
      <c r="I2490" s="19">
        <v>85</v>
      </c>
      <c r="J2490" s="19">
        <v>0</v>
      </c>
      <c r="K2490" s="19">
        <v>1</v>
      </c>
      <c r="L2490" s="19">
        <v>0</v>
      </c>
      <c r="M2490" s="20">
        <v>14140000</v>
      </c>
      <c r="N2490" s="20">
        <v>7720000</v>
      </c>
      <c r="O2490" s="20">
        <v>10560000</v>
      </c>
      <c r="P2490" s="20">
        <v>12160000</v>
      </c>
      <c r="Q2490" s="20">
        <v>850000</v>
      </c>
      <c r="R2490" s="20">
        <v>1570000</v>
      </c>
      <c r="S2490" s="20">
        <v>7060000</v>
      </c>
      <c r="T2490" s="19">
        <v>2</v>
      </c>
      <c r="U2490" s="19">
        <v>0</v>
      </c>
      <c r="V2490" s="2" t="str" cm="1">
        <f t="array" ref="V2490">_xlfn.IFS(B2490&lt;30,"21-29",
B2490&lt;40,"30-39",
B2490&lt;50,"40-49",
B2490&lt;60,"50-59",
TRUE,"60+"
)</f>
        <v>21-29</v>
      </c>
      <c r="W2490" s="24">
        <f t="shared" si="114"/>
        <v>10806666.666666666</v>
      </c>
      <c r="X2490" s="24">
        <f t="shared" si="115"/>
        <v>4860000</v>
      </c>
      <c r="Y2490" s="25">
        <f t="shared" si="116"/>
        <v>0.15220657276995303</v>
      </c>
      <c r="Z2490" s="2" t="str" cm="1">
        <f t="array" ref="Z2490">_xlfn.IFS(Y2490&lt;=25%,"Low",
Y2490&lt;=50%,"Moderate",
Y2490&lt;=75%,"High",
Y2490&lt;=100%,"Very High",
TRUE,"Over Limit"
)</f>
        <v>Low</v>
      </c>
      <c r="AA2490" s="2" cm="1">
        <f t="array" ref="AA2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0" s="2" t="str" cm="1">
        <f t="array" ref="AB2490">_xlfn.IFS(T2490=0,"No Late Payments",
T2490&lt;=2,"Low",
T2490&lt;=4,"Moderate",
TRUE,"High"
)</f>
        <v>Low</v>
      </c>
      <c r="AC2490" s="10" t="str" cm="1">
        <f t="array" ref="AC2490">_xlfn.IFS(
H2490&lt;40000000,"Low",
H2490&lt;60000000,"Medium",
H2490&lt;100000000,"High",
TRUE,"Very High"
)</f>
        <v>High</v>
      </c>
    </row>
    <row r="2491" spans="1:29">
      <c r="A2491" s="21" t="s">
        <v>2523</v>
      </c>
      <c r="B2491" s="22">
        <v>29</v>
      </c>
      <c r="C2491" s="22" t="s">
        <v>34</v>
      </c>
      <c r="D2491" s="22" t="s">
        <v>23</v>
      </c>
      <c r="E2491" s="22" t="s">
        <v>38</v>
      </c>
      <c r="F2491" s="22" t="s">
        <v>41</v>
      </c>
      <c r="G2491" s="23">
        <v>13500000</v>
      </c>
      <c r="H2491" s="23">
        <v>68000000</v>
      </c>
      <c r="I2491" s="22">
        <v>58</v>
      </c>
      <c r="J2491" s="22">
        <v>0</v>
      </c>
      <c r="K2491" s="22">
        <v>0</v>
      </c>
      <c r="L2491" s="22">
        <v>0</v>
      </c>
      <c r="M2491" s="23">
        <v>35410000</v>
      </c>
      <c r="N2491" s="23">
        <v>32990000</v>
      </c>
      <c r="O2491" s="23">
        <v>39670000</v>
      </c>
      <c r="P2491" s="23">
        <v>12170000</v>
      </c>
      <c r="Q2491" s="23">
        <v>14070000</v>
      </c>
      <c r="R2491" s="23">
        <v>14020000</v>
      </c>
      <c r="S2491" s="23">
        <v>2290000</v>
      </c>
      <c r="T2491" s="22">
        <v>0</v>
      </c>
      <c r="U2491" s="22">
        <v>0</v>
      </c>
      <c r="V2491" s="2" t="str" cm="1">
        <f t="array" ref="V2491">_xlfn.IFS(B2491&lt;30,"21-29",
B2491&lt;40,"30-39",
B2491&lt;50,"40-49",
B2491&lt;60,"50-59",
TRUE,"60+"
)</f>
        <v>21-29</v>
      </c>
      <c r="W2491" s="24">
        <f t="shared" si="114"/>
        <v>36023333.333333336</v>
      </c>
      <c r="X2491" s="24">
        <f t="shared" si="115"/>
        <v>13420000</v>
      </c>
      <c r="Y2491" s="25">
        <f t="shared" si="116"/>
        <v>0.52975490196078434</v>
      </c>
      <c r="Z2491" s="2" t="str" cm="1">
        <f t="array" ref="Z2491">_xlfn.IFS(Y2491&lt;=25%,"Low",
Y2491&lt;=50%,"Moderate",
Y2491&lt;=75%,"High",
Y2491&lt;=100%,"Very High",
TRUE,"Over Limit"
)</f>
        <v>High</v>
      </c>
      <c r="AA2491" s="2" cm="1">
        <f t="array" ref="AA2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1" s="2" t="str" cm="1">
        <f t="array" ref="AB2491">_xlfn.IFS(T2491=0,"No Late Payments",
T2491&lt;=2,"Low",
T2491&lt;=4,"Moderate",
TRUE,"High"
)</f>
        <v>No Late Payments</v>
      </c>
      <c r="AC2491" s="10" t="str" cm="1">
        <f t="array" ref="AC2491">_xlfn.IFS(
H2491&lt;40000000,"Low",
H2491&lt;60000000,"Medium",
H2491&lt;100000000,"High",
TRUE,"Very High"
)</f>
        <v>High</v>
      </c>
    </row>
    <row r="2492" spans="1:29">
      <c r="A2492" s="18" t="s">
        <v>2524</v>
      </c>
      <c r="B2492" s="19">
        <v>60</v>
      </c>
      <c r="C2492" s="19" t="s">
        <v>34</v>
      </c>
      <c r="D2492" s="19" t="s">
        <v>27</v>
      </c>
      <c r="E2492" s="19" t="s">
        <v>24</v>
      </c>
      <c r="F2492" s="19" t="s">
        <v>28</v>
      </c>
      <c r="G2492" s="20">
        <v>14400000</v>
      </c>
      <c r="H2492" s="20">
        <v>35000000</v>
      </c>
      <c r="I2492" s="19">
        <v>181</v>
      </c>
      <c r="J2492" s="19">
        <v>0</v>
      </c>
      <c r="K2492" s="19">
        <v>0</v>
      </c>
      <c r="L2492" s="19">
        <v>0</v>
      </c>
      <c r="M2492" s="20">
        <v>21190000</v>
      </c>
      <c r="N2492" s="20">
        <v>21460000</v>
      </c>
      <c r="O2492" s="20">
        <v>24020000</v>
      </c>
      <c r="P2492" s="20">
        <v>7680000</v>
      </c>
      <c r="Q2492" s="20">
        <v>10100000</v>
      </c>
      <c r="R2492" s="20">
        <v>8120000</v>
      </c>
      <c r="S2492" s="20">
        <v>670000</v>
      </c>
      <c r="T2492" s="19">
        <v>0</v>
      </c>
      <c r="U2492" s="19">
        <v>0</v>
      </c>
      <c r="V2492" s="2" t="str" cm="1">
        <f t="array" ref="V2492">_xlfn.IFS(B2492&lt;30,"21-29",
B2492&lt;40,"30-39",
B2492&lt;50,"40-49",
B2492&lt;60,"50-59",
TRUE,"60+"
)</f>
        <v>60+</v>
      </c>
      <c r="W2492" s="24">
        <f t="shared" si="114"/>
        <v>22223333.333333332</v>
      </c>
      <c r="X2492" s="24">
        <f t="shared" si="115"/>
        <v>8633333.333333334</v>
      </c>
      <c r="Y2492" s="25">
        <f t="shared" si="116"/>
        <v>0.63495238095238093</v>
      </c>
      <c r="Z2492" s="2" t="str" cm="1">
        <f t="array" ref="Z2492">_xlfn.IFS(Y2492&lt;=25%,"Low",
Y2492&lt;=50%,"Moderate",
Y2492&lt;=75%,"High",
Y2492&lt;=100%,"Very High",
TRUE,"Over Limit"
)</f>
        <v>High</v>
      </c>
      <c r="AA2492" s="2" cm="1">
        <f t="array" ref="AA2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2" s="2" t="str" cm="1">
        <f t="array" ref="AB2492">_xlfn.IFS(T2492=0,"No Late Payments",
T2492&lt;=2,"Low",
T2492&lt;=4,"Moderate",
TRUE,"High"
)</f>
        <v>No Late Payments</v>
      </c>
      <c r="AC2492" s="10" t="str" cm="1">
        <f t="array" ref="AC2492">_xlfn.IFS(
H2492&lt;40000000,"Low",
H2492&lt;60000000,"Medium",
H2492&lt;100000000,"High",
TRUE,"Very High"
)</f>
        <v>Low</v>
      </c>
    </row>
    <row r="2493" spans="1:29">
      <c r="A2493" s="21" t="s">
        <v>2525</v>
      </c>
      <c r="B2493" s="22">
        <v>21</v>
      </c>
      <c r="C2493" s="22" t="s">
        <v>34</v>
      </c>
      <c r="D2493" s="22" t="s">
        <v>30</v>
      </c>
      <c r="E2493" s="22" t="s">
        <v>38</v>
      </c>
      <c r="F2493" s="22" t="s">
        <v>31</v>
      </c>
      <c r="G2493" s="23">
        <v>5000000</v>
      </c>
      <c r="H2493" s="23">
        <v>20000000</v>
      </c>
      <c r="I2493" s="22">
        <v>14</v>
      </c>
      <c r="J2493" s="22">
        <v>0</v>
      </c>
      <c r="K2493" s="22">
        <v>0</v>
      </c>
      <c r="L2493" s="22">
        <v>0</v>
      </c>
      <c r="M2493" s="23">
        <v>8210000</v>
      </c>
      <c r="N2493" s="23">
        <v>5590000</v>
      </c>
      <c r="O2493" s="23">
        <v>2780000</v>
      </c>
      <c r="P2493" s="23">
        <v>3120000</v>
      </c>
      <c r="Q2493" s="23">
        <v>2590000</v>
      </c>
      <c r="R2493" s="23">
        <v>570000</v>
      </c>
      <c r="S2493" s="23">
        <v>740000</v>
      </c>
      <c r="T2493" s="22">
        <v>0</v>
      </c>
      <c r="U2493" s="22">
        <v>0</v>
      </c>
      <c r="V2493" s="2" t="str" cm="1">
        <f t="array" ref="V2493">_xlfn.IFS(B2493&lt;30,"21-29",
B2493&lt;40,"30-39",
B2493&lt;50,"40-49",
B2493&lt;60,"50-59",
TRUE,"60+"
)</f>
        <v>21-29</v>
      </c>
      <c r="W2493" s="24">
        <f t="shared" si="114"/>
        <v>5526666.666666667</v>
      </c>
      <c r="X2493" s="24">
        <f t="shared" si="115"/>
        <v>2093333.3333333333</v>
      </c>
      <c r="Y2493" s="25">
        <f t="shared" si="116"/>
        <v>0.27633333333333338</v>
      </c>
      <c r="Z2493" s="2" t="str" cm="1">
        <f t="array" ref="Z2493">_xlfn.IFS(Y2493&lt;=25%,"Low",
Y2493&lt;=50%,"Moderate",
Y2493&lt;=75%,"High",
Y2493&lt;=100%,"Very High",
TRUE,"Over Limit"
)</f>
        <v>Moderate</v>
      </c>
      <c r="AA2493" s="2" cm="1">
        <f t="array" ref="AA2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3" s="2" t="str" cm="1">
        <f t="array" ref="AB2493">_xlfn.IFS(T2493=0,"No Late Payments",
T2493&lt;=2,"Low",
T2493&lt;=4,"Moderate",
TRUE,"High"
)</f>
        <v>No Late Payments</v>
      </c>
      <c r="AC2493" s="10" t="str" cm="1">
        <f t="array" ref="AC2493">_xlfn.IFS(
H2493&lt;40000000,"Low",
H2493&lt;60000000,"Medium",
H2493&lt;100000000,"High",
TRUE,"Very High"
)</f>
        <v>Low</v>
      </c>
    </row>
    <row r="2494" spans="1:29">
      <c r="A2494" s="18" t="s">
        <v>2526</v>
      </c>
      <c r="B2494" s="19">
        <v>39</v>
      </c>
      <c r="C2494" s="19" t="s">
        <v>34</v>
      </c>
      <c r="D2494" s="19" t="s">
        <v>23</v>
      </c>
      <c r="E2494" s="19" t="s">
        <v>24</v>
      </c>
      <c r="F2494" s="19" t="s">
        <v>28</v>
      </c>
      <c r="G2494" s="20">
        <v>12600000</v>
      </c>
      <c r="H2494" s="20">
        <v>81000000</v>
      </c>
      <c r="I2494" s="19">
        <v>78</v>
      </c>
      <c r="J2494" s="19">
        <v>2</v>
      </c>
      <c r="K2494" s="19">
        <v>0</v>
      </c>
      <c r="L2494" s="19">
        <v>1</v>
      </c>
      <c r="M2494" s="20">
        <v>44090000</v>
      </c>
      <c r="N2494" s="20">
        <v>48930000</v>
      </c>
      <c r="O2494" s="20">
        <v>55070000</v>
      </c>
      <c r="P2494" s="20">
        <v>3580000</v>
      </c>
      <c r="Q2494" s="20">
        <v>49910000</v>
      </c>
      <c r="R2494" s="20">
        <v>5060000</v>
      </c>
      <c r="S2494" s="20">
        <v>4070000</v>
      </c>
      <c r="T2494" s="19">
        <v>2</v>
      </c>
      <c r="U2494" s="19">
        <v>0</v>
      </c>
      <c r="V2494" s="2" t="str" cm="1">
        <f t="array" ref="V2494">_xlfn.IFS(B2494&lt;30,"21-29",
B2494&lt;40,"30-39",
B2494&lt;50,"40-49",
B2494&lt;60,"50-59",
TRUE,"60+"
)</f>
        <v>30-39</v>
      </c>
      <c r="W2494" s="24">
        <f t="shared" si="114"/>
        <v>49363333.333333336</v>
      </c>
      <c r="X2494" s="24">
        <f t="shared" si="115"/>
        <v>19516666.666666668</v>
      </c>
      <c r="Y2494" s="25">
        <f t="shared" si="116"/>
        <v>0.60942386831275719</v>
      </c>
      <c r="Z2494" s="2" t="str" cm="1">
        <f t="array" ref="Z2494">_xlfn.IFS(Y2494&lt;=25%,"Low",
Y2494&lt;=50%,"Moderate",
Y2494&lt;=75%,"High",
Y2494&lt;=100%,"Very High",
TRUE,"Over Limit"
)</f>
        <v>High</v>
      </c>
      <c r="AA2494" s="2" cm="1">
        <f t="array" ref="AA2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4" s="2" t="str" cm="1">
        <f t="array" ref="AB2494">_xlfn.IFS(T2494=0,"No Late Payments",
T2494&lt;=2,"Low",
T2494&lt;=4,"Moderate",
TRUE,"High"
)</f>
        <v>Low</v>
      </c>
      <c r="AC2494" s="10" t="str" cm="1">
        <f t="array" ref="AC2494">_xlfn.IFS(
H2494&lt;40000000,"Low",
H2494&lt;60000000,"Medium",
H2494&lt;100000000,"High",
TRUE,"Very High"
)</f>
        <v>High</v>
      </c>
    </row>
    <row r="2495" spans="1:29">
      <c r="A2495" s="21" t="s">
        <v>2527</v>
      </c>
      <c r="B2495" s="22">
        <v>26</v>
      </c>
      <c r="C2495" s="22" t="s">
        <v>34</v>
      </c>
      <c r="D2495" s="22" t="s">
        <v>23</v>
      </c>
      <c r="E2495" s="22" t="s">
        <v>38</v>
      </c>
      <c r="F2495" s="22" t="s">
        <v>25</v>
      </c>
      <c r="G2495" s="23">
        <v>8800000</v>
      </c>
      <c r="H2495" s="23">
        <v>32000000</v>
      </c>
      <c r="I2495" s="22">
        <v>57</v>
      </c>
      <c r="J2495" s="22">
        <v>0</v>
      </c>
      <c r="K2495" s="22">
        <v>0</v>
      </c>
      <c r="L2495" s="22">
        <v>2</v>
      </c>
      <c r="M2495" s="23">
        <v>14070000</v>
      </c>
      <c r="N2495" s="23">
        <v>11840000</v>
      </c>
      <c r="O2495" s="23">
        <v>14120000</v>
      </c>
      <c r="P2495" s="23">
        <v>4230000</v>
      </c>
      <c r="Q2495" s="23">
        <v>11380000</v>
      </c>
      <c r="R2495" s="23">
        <v>760000</v>
      </c>
      <c r="S2495" s="23">
        <v>870000</v>
      </c>
      <c r="T2495" s="22">
        <v>2</v>
      </c>
      <c r="U2495" s="22">
        <v>0</v>
      </c>
      <c r="V2495" s="2" t="str" cm="1">
        <f t="array" ref="V2495">_xlfn.IFS(B2495&lt;30,"21-29",
B2495&lt;40,"30-39",
B2495&lt;50,"40-49",
B2495&lt;60,"50-59",
TRUE,"60+"
)</f>
        <v>21-29</v>
      </c>
      <c r="W2495" s="24">
        <f t="shared" si="114"/>
        <v>13343333.333333334</v>
      </c>
      <c r="X2495" s="24">
        <f t="shared" si="115"/>
        <v>5456666.666666667</v>
      </c>
      <c r="Y2495" s="25">
        <f t="shared" si="116"/>
        <v>0.41697916666666668</v>
      </c>
      <c r="Z2495" s="2" t="str" cm="1">
        <f t="array" ref="Z2495">_xlfn.IFS(Y2495&lt;=25%,"Low",
Y2495&lt;=50%,"Moderate",
Y2495&lt;=75%,"High",
Y2495&lt;=100%,"Very High",
TRUE,"Over Limit"
)</f>
        <v>Moderate</v>
      </c>
      <c r="AA2495" s="2" cm="1">
        <f t="array" ref="AA2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5" s="2" t="str" cm="1">
        <f t="array" ref="AB2495">_xlfn.IFS(T2495=0,"No Late Payments",
T2495&lt;=2,"Low",
T2495&lt;=4,"Moderate",
TRUE,"High"
)</f>
        <v>Low</v>
      </c>
      <c r="AC2495" s="10" t="str" cm="1">
        <f t="array" ref="AC2495">_xlfn.IFS(
H2495&lt;40000000,"Low",
H2495&lt;60000000,"Medium",
H2495&lt;100000000,"High",
TRUE,"Very High"
)</f>
        <v>Low</v>
      </c>
    </row>
    <row r="2496" spans="1:29">
      <c r="A2496" s="18" t="s">
        <v>2528</v>
      </c>
      <c r="B2496" s="19">
        <v>42</v>
      </c>
      <c r="C2496" s="19" t="s">
        <v>34</v>
      </c>
      <c r="D2496" s="19" t="s">
        <v>23</v>
      </c>
      <c r="E2496" s="19" t="s">
        <v>24</v>
      </c>
      <c r="F2496" s="19" t="s">
        <v>48</v>
      </c>
      <c r="G2496" s="20">
        <v>15500000</v>
      </c>
      <c r="H2496" s="20">
        <v>75000000</v>
      </c>
      <c r="I2496" s="19">
        <v>110</v>
      </c>
      <c r="J2496" s="19">
        <v>0</v>
      </c>
      <c r="K2496" s="19">
        <v>0</v>
      </c>
      <c r="L2496" s="19">
        <v>0</v>
      </c>
      <c r="M2496" s="20">
        <v>12710000</v>
      </c>
      <c r="N2496" s="20">
        <v>21340000</v>
      </c>
      <c r="O2496" s="20">
        <v>11450000</v>
      </c>
      <c r="P2496" s="20">
        <v>5870000</v>
      </c>
      <c r="Q2496" s="20">
        <v>8270000</v>
      </c>
      <c r="R2496" s="20">
        <v>4350000</v>
      </c>
      <c r="S2496" s="20">
        <v>2410000</v>
      </c>
      <c r="T2496" s="19">
        <v>0</v>
      </c>
      <c r="U2496" s="19">
        <v>0</v>
      </c>
      <c r="V2496" s="2" t="str" cm="1">
        <f t="array" ref="V2496">_xlfn.IFS(B2496&lt;30,"21-29",
B2496&lt;40,"30-39",
B2496&lt;50,"40-49",
B2496&lt;60,"50-59",
TRUE,"60+"
)</f>
        <v>40-49</v>
      </c>
      <c r="W2496" s="24">
        <f t="shared" si="114"/>
        <v>15166666.666666666</v>
      </c>
      <c r="X2496" s="24">
        <f t="shared" si="115"/>
        <v>6163333.333333333</v>
      </c>
      <c r="Y2496" s="25">
        <f t="shared" si="116"/>
        <v>0.20222222222222222</v>
      </c>
      <c r="Z2496" s="2" t="str" cm="1">
        <f t="array" ref="Z2496">_xlfn.IFS(Y2496&lt;=25%,"Low",
Y2496&lt;=50%,"Moderate",
Y2496&lt;=75%,"High",
Y2496&lt;=100%,"Very High",
TRUE,"Over Limit"
)</f>
        <v>Low</v>
      </c>
      <c r="AA2496" s="2" cm="1">
        <f t="array" ref="AA2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6" s="2" t="str" cm="1">
        <f t="array" ref="AB2496">_xlfn.IFS(T2496=0,"No Late Payments",
T2496&lt;=2,"Low",
T2496&lt;=4,"Moderate",
TRUE,"High"
)</f>
        <v>No Late Payments</v>
      </c>
      <c r="AC2496" s="10" t="str" cm="1">
        <f t="array" ref="AC2496">_xlfn.IFS(
H2496&lt;40000000,"Low",
H2496&lt;60000000,"Medium",
H2496&lt;100000000,"High",
TRUE,"Very High"
)</f>
        <v>High</v>
      </c>
    </row>
    <row r="2497" spans="1:29">
      <c r="A2497" s="21" t="s">
        <v>2529</v>
      </c>
      <c r="B2497" s="22">
        <v>38</v>
      </c>
      <c r="C2497" s="22" t="s">
        <v>34</v>
      </c>
      <c r="D2497" s="22" t="s">
        <v>30</v>
      </c>
      <c r="E2497" s="22" t="s">
        <v>24</v>
      </c>
      <c r="F2497" s="22" t="s">
        <v>31</v>
      </c>
      <c r="G2497" s="23">
        <v>5000000</v>
      </c>
      <c r="H2497" s="23">
        <v>20000000</v>
      </c>
      <c r="I2497" s="22">
        <v>65</v>
      </c>
      <c r="J2497" s="22">
        <v>0</v>
      </c>
      <c r="K2497" s="22">
        <v>0</v>
      </c>
      <c r="L2497" s="22">
        <v>0</v>
      </c>
      <c r="M2497" s="23">
        <v>4550000</v>
      </c>
      <c r="N2497" s="23">
        <v>5020000</v>
      </c>
      <c r="O2497" s="23">
        <v>750000</v>
      </c>
      <c r="P2497" s="23">
        <v>1850000</v>
      </c>
      <c r="Q2497" s="23">
        <v>4600000</v>
      </c>
      <c r="R2497" s="23">
        <v>460000</v>
      </c>
      <c r="S2497" s="23">
        <v>1410000</v>
      </c>
      <c r="T2497" s="22">
        <v>1</v>
      </c>
      <c r="U2497" s="22">
        <v>0</v>
      </c>
      <c r="V2497" s="2" t="str" cm="1">
        <f t="array" ref="V2497">_xlfn.IFS(B2497&lt;30,"21-29",
B2497&lt;40,"30-39",
B2497&lt;50,"40-49",
B2497&lt;60,"50-59",
TRUE,"60+"
)</f>
        <v>30-39</v>
      </c>
      <c r="W2497" s="24">
        <f t="shared" si="114"/>
        <v>3440000</v>
      </c>
      <c r="X2497" s="24">
        <f t="shared" si="115"/>
        <v>2303333.3333333335</v>
      </c>
      <c r="Y2497" s="25">
        <f t="shared" si="116"/>
        <v>0.17199999999999999</v>
      </c>
      <c r="Z2497" s="2" t="str" cm="1">
        <f t="array" ref="Z2497">_xlfn.IFS(Y2497&lt;=25%,"Low",
Y2497&lt;=50%,"Moderate",
Y2497&lt;=75%,"High",
Y2497&lt;=100%,"Very High",
TRUE,"Over Limit"
)</f>
        <v>Low</v>
      </c>
      <c r="AA2497" s="2" cm="1">
        <f t="array" ref="AA2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7" s="2" t="str" cm="1">
        <f t="array" ref="AB2497">_xlfn.IFS(T2497=0,"No Late Payments",
T2497&lt;=2,"Low",
T2497&lt;=4,"Moderate",
TRUE,"High"
)</f>
        <v>Low</v>
      </c>
      <c r="AC2497" s="10" t="str" cm="1">
        <f t="array" ref="AC2497">_xlfn.IFS(
H2497&lt;40000000,"Low",
H2497&lt;60000000,"Medium",
H2497&lt;100000000,"High",
TRUE,"Very High"
)</f>
        <v>Low</v>
      </c>
    </row>
    <row r="2498" spans="1:29">
      <c r="A2498" s="18" t="s">
        <v>2530</v>
      </c>
      <c r="B2498" s="19">
        <v>23</v>
      </c>
      <c r="C2498" s="19" t="s">
        <v>22</v>
      </c>
      <c r="D2498" s="19" t="s">
        <v>27</v>
      </c>
      <c r="E2498" s="19" t="s">
        <v>38</v>
      </c>
      <c r="F2498" s="19" t="s">
        <v>28</v>
      </c>
      <c r="G2498" s="20">
        <v>6900000</v>
      </c>
      <c r="H2498" s="20">
        <v>23000000</v>
      </c>
      <c r="I2498" s="19">
        <v>27</v>
      </c>
      <c r="J2498" s="19">
        <v>0</v>
      </c>
      <c r="K2498" s="19">
        <v>0</v>
      </c>
      <c r="L2498" s="19">
        <v>0</v>
      </c>
      <c r="M2498" s="20">
        <v>9850000</v>
      </c>
      <c r="N2498" s="20">
        <v>14820000</v>
      </c>
      <c r="O2498" s="20">
        <v>12060000</v>
      </c>
      <c r="P2498" s="20">
        <v>310000</v>
      </c>
      <c r="Q2498" s="20">
        <v>2080000</v>
      </c>
      <c r="R2498" s="20">
        <v>4530000</v>
      </c>
      <c r="S2498" s="20">
        <v>840000</v>
      </c>
      <c r="T2498" s="19">
        <v>0</v>
      </c>
      <c r="U2498" s="19">
        <v>0</v>
      </c>
      <c r="V2498" s="2" t="str" cm="1">
        <f t="array" ref="V2498">_xlfn.IFS(B2498&lt;30,"21-29",
B2498&lt;40,"30-39",
B2498&lt;50,"40-49",
B2498&lt;60,"50-59",
TRUE,"60+"
)</f>
        <v>21-29</v>
      </c>
      <c r="W2498" s="24">
        <f t="shared" ref="W2498:W2561" si="117">AVERAGE(M2498,N2498,O2498)</f>
        <v>12243333.333333334</v>
      </c>
      <c r="X2498" s="24">
        <f t="shared" ref="X2498:X2561" si="118">AVERAGE(P2498,Q2498,R2498)</f>
        <v>2306666.6666666665</v>
      </c>
      <c r="Y2498" s="25">
        <f t="shared" si="116"/>
        <v>0.53231884057971013</v>
      </c>
      <c r="Z2498" s="2" t="str" cm="1">
        <f t="array" ref="Z2498">_xlfn.IFS(Y2498&lt;=25%,"Low",
Y2498&lt;=50%,"Moderate",
Y2498&lt;=75%,"High",
Y2498&lt;=100%,"Very High",
TRUE,"Over Limit"
)</f>
        <v>High</v>
      </c>
      <c r="AA2498" s="2" cm="1">
        <f t="array" ref="AA2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8" s="2" t="str" cm="1">
        <f t="array" ref="AB2498">_xlfn.IFS(T2498=0,"No Late Payments",
T2498&lt;=2,"Low",
T2498&lt;=4,"Moderate",
TRUE,"High"
)</f>
        <v>No Late Payments</v>
      </c>
      <c r="AC2498" s="10" t="str" cm="1">
        <f t="array" ref="AC2498">_xlfn.IFS(
H2498&lt;40000000,"Low",
H2498&lt;60000000,"Medium",
H2498&lt;100000000,"High",
TRUE,"Very High"
)</f>
        <v>Low</v>
      </c>
    </row>
    <row r="2499" spans="1:29">
      <c r="A2499" s="21" t="s">
        <v>2531</v>
      </c>
      <c r="B2499" s="22">
        <v>37</v>
      </c>
      <c r="C2499" s="22" t="s">
        <v>34</v>
      </c>
      <c r="D2499" s="22" t="s">
        <v>30</v>
      </c>
      <c r="E2499" s="22" t="s">
        <v>24</v>
      </c>
      <c r="F2499" s="22" t="s">
        <v>41</v>
      </c>
      <c r="G2499" s="23">
        <v>7500000</v>
      </c>
      <c r="H2499" s="23">
        <v>49000000</v>
      </c>
      <c r="I2499" s="22">
        <v>97</v>
      </c>
      <c r="J2499" s="22">
        <v>3</v>
      </c>
      <c r="K2499" s="22">
        <v>3</v>
      </c>
      <c r="L2499" s="22">
        <v>0</v>
      </c>
      <c r="M2499" s="23">
        <v>24260000</v>
      </c>
      <c r="N2499" s="23">
        <v>18070000</v>
      </c>
      <c r="O2499" s="23">
        <v>27750000</v>
      </c>
      <c r="P2499" s="23">
        <v>660000</v>
      </c>
      <c r="Q2499" s="23">
        <v>1090000</v>
      </c>
      <c r="R2499" s="23">
        <v>8900000</v>
      </c>
      <c r="S2499" s="23">
        <v>2510000</v>
      </c>
      <c r="T2499" s="22">
        <v>3</v>
      </c>
      <c r="U2499" s="22">
        <v>1</v>
      </c>
      <c r="V2499" s="2" t="str" cm="1">
        <f t="array" ref="V2499">_xlfn.IFS(B2499&lt;30,"21-29",
B2499&lt;40,"30-39",
B2499&lt;50,"40-49",
B2499&lt;60,"50-59",
TRUE,"60+"
)</f>
        <v>30-39</v>
      </c>
      <c r="W2499" s="24">
        <f t="shared" si="117"/>
        <v>23360000</v>
      </c>
      <c r="X2499" s="24">
        <f t="shared" si="118"/>
        <v>3550000</v>
      </c>
      <c r="Y2499" s="25">
        <f t="shared" ref="Y2499:Y2562" si="119">IFERROR(W2499/H2499,0)</f>
        <v>0.47673469387755102</v>
      </c>
      <c r="Z2499" s="2" t="str" cm="1">
        <f t="array" ref="Z2499">_xlfn.IFS(Y2499&lt;=25%,"Low",
Y2499&lt;=50%,"Moderate",
Y2499&lt;=75%,"High",
Y2499&lt;=100%,"Very High",
TRUE,"Over Limit"
)</f>
        <v>Moderate</v>
      </c>
      <c r="AA2499" s="2" cm="1">
        <f t="array" ref="AA2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9" s="2" t="str" cm="1">
        <f t="array" ref="AB2499">_xlfn.IFS(T2499=0,"No Late Payments",
T2499&lt;=2,"Low",
T2499&lt;=4,"Moderate",
TRUE,"High"
)</f>
        <v>Moderate</v>
      </c>
      <c r="AC2499" s="10" t="str" cm="1">
        <f t="array" ref="AC2499">_xlfn.IFS(
H2499&lt;40000000,"Low",
H2499&lt;60000000,"Medium",
H2499&lt;100000000,"High",
TRUE,"Very High"
)</f>
        <v>Medium</v>
      </c>
    </row>
    <row r="2500" spans="1:29">
      <c r="A2500" s="18" t="s">
        <v>2532</v>
      </c>
      <c r="B2500" s="19">
        <v>27</v>
      </c>
      <c r="C2500" s="19" t="s">
        <v>22</v>
      </c>
      <c r="D2500" s="19" t="s">
        <v>30</v>
      </c>
      <c r="E2500" s="19" t="s">
        <v>24</v>
      </c>
      <c r="F2500" s="19" t="s">
        <v>48</v>
      </c>
      <c r="G2500" s="20">
        <v>14000000</v>
      </c>
      <c r="H2500" s="20">
        <v>42000000</v>
      </c>
      <c r="I2500" s="19">
        <v>27</v>
      </c>
      <c r="J2500" s="19">
        <v>3</v>
      </c>
      <c r="K2500" s="19">
        <v>2</v>
      </c>
      <c r="L2500" s="19">
        <v>0</v>
      </c>
      <c r="M2500" s="20">
        <v>7240000</v>
      </c>
      <c r="N2500" s="20">
        <v>7250000</v>
      </c>
      <c r="O2500" s="20">
        <v>8040000</v>
      </c>
      <c r="P2500" s="20">
        <v>1530000</v>
      </c>
      <c r="Q2500" s="20">
        <v>3030000</v>
      </c>
      <c r="R2500" s="20">
        <v>3890000</v>
      </c>
      <c r="S2500" s="20">
        <v>4460000</v>
      </c>
      <c r="T2500" s="19">
        <v>3</v>
      </c>
      <c r="U2500" s="19">
        <v>1</v>
      </c>
      <c r="V2500" s="2" t="str" cm="1">
        <f t="array" ref="V2500">_xlfn.IFS(B2500&lt;30,"21-29",
B2500&lt;40,"30-39",
B2500&lt;50,"40-49",
B2500&lt;60,"50-59",
TRUE,"60+"
)</f>
        <v>21-29</v>
      </c>
      <c r="W2500" s="24">
        <f t="shared" si="117"/>
        <v>7510000</v>
      </c>
      <c r="X2500" s="24">
        <f t="shared" si="118"/>
        <v>2816666.6666666665</v>
      </c>
      <c r="Y2500" s="25">
        <f t="shared" si="119"/>
        <v>0.17880952380952381</v>
      </c>
      <c r="Z2500" s="2" t="str" cm="1">
        <f t="array" ref="Z2500">_xlfn.IFS(Y2500&lt;=25%,"Low",
Y2500&lt;=50%,"Moderate",
Y2500&lt;=75%,"High",
Y2500&lt;=100%,"Very High",
TRUE,"Over Limit"
)</f>
        <v>Low</v>
      </c>
      <c r="AA2500" s="2" cm="1">
        <f t="array" ref="AA2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0" s="2" t="str" cm="1">
        <f t="array" ref="AB2500">_xlfn.IFS(T2500=0,"No Late Payments",
T2500&lt;=2,"Low",
T2500&lt;=4,"Moderate",
TRUE,"High"
)</f>
        <v>Moderate</v>
      </c>
      <c r="AC2500" s="10" t="str" cm="1">
        <f t="array" ref="AC2500">_xlfn.IFS(
H2500&lt;40000000,"Low",
H2500&lt;60000000,"Medium",
H2500&lt;100000000,"High",
TRUE,"Very High"
)</f>
        <v>Medium</v>
      </c>
    </row>
    <row r="2501" spans="1:29">
      <c r="A2501" s="21" t="s">
        <v>2533</v>
      </c>
      <c r="B2501" s="22">
        <v>31</v>
      </c>
      <c r="C2501" s="22" t="s">
        <v>34</v>
      </c>
      <c r="D2501" s="22" t="s">
        <v>23</v>
      </c>
      <c r="E2501" s="22" t="s">
        <v>24</v>
      </c>
      <c r="F2501" s="22" t="s">
        <v>25</v>
      </c>
      <c r="G2501" s="23">
        <v>7600000</v>
      </c>
      <c r="H2501" s="23">
        <v>27000000</v>
      </c>
      <c r="I2501" s="22">
        <v>40</v>
      </c>
      <c r="J2501" s="22">
        <v>2</v>
      </c>
      <c r="K2501" s="22">
        <v>0</v>
      </c>
      <c r="L2501" s="22">
        <v>0</v>
      </c>
      <c r="M2501" s="23">
        <v>16920000</v>
      </c>
      <c r="N2501" s="23">
        <v>15220000</v>
      </c>
      <c r="O2501" s="23">
        <v>14980000</v>
      </c>
      <c r="P2501" s="23">
        <v>2780000</v>
      </c>
      <c r="Q2501" s="23">
        <v>2630000</v>
      </c>
      <c r="R2501" s="23">
        <v>8670000</v>
      </c>
      <c r="S2501" s="23">
        <v>1230000</v>
      </c>
      <c r="T2501" s="22">
        <v>1</v>
      </c>
      <c r="U2501" s="22">
        <v>0</v>
      </c>
      <c r="V2501" s="2" t="str" cm="1">
        <f t="array" ref="V2501">_xlfn.IFS(B2501&lt;30,"21-29",
B2501&lt;40,"30-39",
B2501&lt;50,"40-49",
B2501&lt;60,"50-59",
TRUE,"60+"
)</f>
        <v>30-39</v>
      </c>
      <c r="W2501" s="24">
        <f t="shared" si="117"/>
        <v>15706666.666666666</v>
      </c>
      <c r="X2501" s="24">
        <f t="shared" si="118"/>
        <v>4693333.333333333</v>
      </c>
      <c r="Y2501" s="25">
        <f t="shared" si="119"/>
        <v>0.58172839506172835</v>
      </c>
      <c r="Z2501" s="2" t="str" cm="1">
        <f t="array" ref="Z2501">_xlfn.IFS(Y2501&lt;=25%,"Low",
Y2501&lt;=50%,"Moderate",
Y2501&lt;=75%,"High",
Y2501&lt;=100%,"Very High",
TRUE,"Over Limit"
)</f>
        <v>High</v>
      </c>
      <c r="AA2501" s="2" cm="1">
        <f t="array" ref="AA2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1" s="2" t="str" cm="1">
        <f t="array" ref="AB2501">_xlfn.IFS(T2501=0,"No Late Payments",
T2501&lt;=2,"Low",
T2501&lt;=4,"Moderate",
TRUE,"High"
)</f>
        <v>Low</v>
      </c>
      <c r="AC2501" s="10" t="str" cm="1">
        <f t="array" ref="AC2501">_xlfn.IFS(
H2501&lt;40000000,"Low",
H2501&lt;60000000,"Medium",
H2501&lt;100000000,"High",
TRUE,"Very High"
)</f>
        <v>Low</v>
      </c>
    </row>
    <row r="2502" spans="1:29">
      <c r="A2502" s="18" t="s">
        <v>2534</v>
      </c>
      <c r="B2502" s="19">
        <v>48</v>
      </c>
      <c r="C2502" s="19" t="s">
        <v>34</v>
      </c>
      <c r="D2502" s="19" t="s">
        <v>23</v>
      </c>
      <c r="E2502" s="19" t="s">
        <v>24</v>
      </c>
      <c r="F2502" s="19" t="s">
        <v>28</v>
      </c>
      <c r="G2502" s="20">
        <v>22000000</v>
      </c>
      <c r="H2502" s="20">
        <v>164000000</v>
      </c>
      <c r="I2502" s="19">
        <v>212</v>
      </c>
      <c r="J2502" s="19">
        <v>0</v>
      </c>
      <c r="K2502" s="19">
        <v>0</v>
      </c>
      <c r="L2502" s="19">
        <v>0</v>
      </c>
      <c r="M2502" s="20">
        <v>0</v>
      </c>
      <c r="N2502" s="20">
        <v>26020000</v>
      </c>
      <c r="O2502" s="20">
        <v>44050000</v>
      </c>
      <c r="P2502" s="20">
        <v>0</v>
      </c>
      <c r="Q2502" s="20">
        <v>6550000</v>
      </c>
      <c r="R2502" s="20">
        <v>10380000</v>
      </c>
      <c r="S2502" s="20">
        <v>8200000</v>
      </c>
      <c r="T2502" s="19">
        <v>1</v>
      </c>
      <c r="U2502" s="19">
        <v>0</v>
      </c>
      <c r="V2502" s="2" t="str" cm="1">
        <f t="array" ref="V2502">_xlfn.IFS(B2502&lt;30,"21-29",
B2502&lt;40,"30-39",
B2502&lt;50,"40-49",
B2502&lt;60,"50-59",
TRUE,"60+"
)</f>
        <v>40-49</v>
      </c>
      <c r="W2502" s="24">
        <f t="shared" si="117"/>
        <v>23356666.666666668</v>
      </c>
      <c r="X2502" s="24">
        <f t="shared" si="118"/>
        <v>5643333.333333333</v>
      </c>
      <c r="Y2502" s="25">
        <f t="shared" si="119"/>
        <v>0.14241869918699188</v>
      </c>
      <c r="Z2502" s="2" t="str" cm="1">
        <f t="array" ref="Z2502">_xlfn.IFS(Y2502&lt;=25%,"Low",
Y2502&lt;=50%,"Moderate",
Y2502&lt;=75%,"High",
Y2502&lt;=100%,"Very High",
TRUE,"Over Limit"
)</f>
        <v>Low</v>
      </c>
      <c r="AA2502" s="2" cm="1">
        <f t="array" ref="AA2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2" s="2" t="str" cm="1">
        <f t="array" ref="AB2502">_xlfn.IFS(T2502=0,"No Late Payments",
T2502&lt;=2,"Low",
T2502&lt;=4,"Moderate",
TRUE,"High"
)</f>
        <v>Low</v>
      </c>
      <c r="AC2502" s="10" t="str" cm="1">
        <f t="array" ref="AC2502">_xlfn.IFS(
H2502&lt;40000000,"Low",
H2502&lt;60000000,"Medium",
H2502&lt;100000000,"High",
TRUE,"Very High"
)</f>
        <v>Very High</v>
      </c>
    </row>
    <row r="2503" spans="1:29">
      <c r="A2503" s="21" t="s">
        <v>2535</v>
      </c>
      <c r="B2503" s="22">
        <v>21</v>
      </c>
      <c r="C2503" s="22" t="s">
        <v>22</v>
      </c>
      <c r="D2503" s="22" t="s">
        <v>30</v>
      </c>
      <c r="E2503" s="22" t="s">
        <v>38</v>
      </c>
      <c r="F2503" s="22" t="s">
        <v>28</v>
      </c>
      <c r="G2503" s="23">
        <v>7400000</v>
      </c>
      <c r="H2503" s="23">
        <v>41000000</v>
      </c>
      <c r="I2503" s="22">
        <v>18</v>
      </c>
      <c r="J2503" s="22">
        <v>0</v>
      </c>
      <c r="K2503" s="22">
        <v>0</v>
      </c>
      <c r="L2503" s="22">
        <v>0</v>
      </c>
      <c r="M2503" s="23">
        <v>9640000</v>
      </c>
      <c r="N2503" s="23">
        <v>6390000</v>
      </c>
      <c r="O2503" s="23">
        <v>6280000</v>
      </c>
      <c r="P2503" s="23">
        <v>2680000</v>
      </c>
      <c r="Q2503" s="23">
        <v>2530000</v>
      </c>
      <c r="R2503" s="23">
        <v>5330000</v>
      </c>
      <c r="S2503" s="23">
        <v>560000</v>
      </c>
      <c r="T2503" s="22">
        <v>1</v>
      </c>
      <c r="U2503" s="22">
        <v>0</v>
      </c>
      <c r="V2503" s="2" t="str" cm="1">
        <f t="array" ref="V2503">_xlfn.IFS(B2503&lt;30,"21-29",
B2503&lt;40,"30-39",
B2503&lt;50,"40-49",
B2503&lt;60,"50-59",
TRUE,"60+"
)</f>
        <v>21-29</v>
      </c>
      <c r="W2503" s="24">
        <f t="shared" si="117"/>
        <v>7436666.666666667</v>
      </c>
      <c r="X2503" s="24">
        <f t="shared" si="118"/>
        <v>3513333.3333333335</v>
      </c>
      <c r="Y2503" s="25">
        <f t="shared" si="119"/>
        <v>0.18138211382113822</v>
      </c>
      <c r="Z2503" s="2" t="str" cm="1">
        <f t="array" ref="Z2503">_xlfn.IFS(Y2503&lt;=25%,"Low",
Y2503&lt;=50%,"Moderate",
Y2503&lt;=75%,"High",
Y2503&lt;=100%,"Very High",
TRUE,"Over Limit"
)</f>
        <v>Low</v>
      </c>
      <c r="AA2503" s="2" cm="1">
        <f t="array" ref="AA2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3" s="2" t="str" cm="1">
        <f t="array" ref="AB2503">_xlfn.IFS(T2503=0,"No Late Payments",
T2503&lt;=2,"Low",
T2503&lt;=4,"Moderate",
TRUE,"High"
)</f>
        <v>Low</v>
      </c>
      <c r="AC2503" s="10" t="str" cm="1">
        <f t="array" ref="AC2503">_xlfn.IFS(
H2503&lt;40000000,"Low",
H2503&lt;60000000,"Medium",
H2503&lt;100000000,"High",
TRUE,"Very High"
)</f>
        <v>Medium</v>
      </c>
    </row>
    <row r="2504" spans="1:29">
      <c r="A2504" s="18" t="s">
        <v>2536</v>
      </c>
      <c r="B2504" s="19">
        <v>21</v>
      </c>
      <c r="C2504" s="19" t="s">
        <v>34</v>
      </c>
      <c r="D2504" s="19" t="s">
        <v>23</v>
      </c>
      <c r="E2504" s="19" t="s">
        <v>38</v>
      </c>
      <c r="F2504" s="19" t="s">
        <v>48</v>
      </c>
      <c r="G2504" s="20">
        <v>10100000</v>
      </c>
      <c r="H2504" s="20">
        <v>56000000</v>
      </c>
      <c r="I2504" s="19">
        <v>28</v>
      </c>
      <c r="J2504" s="19">
        <v>0</v>
      </c>
      <c r="K2504" s="19">
        <v>0</v>
      </c>
      <c r="L2504" s="19">
        <v>2</v>
      </c>
      <c r="M2504" s="20">
        <v>21470000</v>
      </c>
      <c r="N2504" s="20">
        <v>22390000</v>
      </c>
      <c r="O2504" s="20">
        <v>24890000</v>
      </c>
      <c r="P2504" s="20">
        <v>10480000</v>
      </c>
      <c r="Q2504" s="20">
        <v>6530000</v>
      </c>
      <c r="R2504" s="20">
        <v>610000</v>
      </c>
      <c r="S2504" s="20">
        <v>380000</v>
      </c>
      <c r="T2504" s="19">
        <v>1</v>
      </c>
      <c r="U2504" s="19">
        <v>1</v>
      </c>
      <c r="V2504" s="2" t="str" cm="1">
        <f t="array" ref="V2504">_xlfn.IFS(B2504&lt;30,"21-29",
B2504&lt;40,"30-39",
B2504&lt;50,"40-49",
B2504&lt;60,"50-59",
TRUE,"60+"
)</f>
        <v>21-29</v>
      </c>
      <c r="W2504" s="24">
        <f t="shared" si="117"/>
        <v>22916666.666666668</v>
      </c>
      <c r="X2504" s="24">
        <f t="shared" si="118"/>
        <v>5873333.333333333</v>
      </c>
      <c r="Y2504" s="25">
        <f t="shared" si="119"/>
        <v>0.40922619047619052</v>
      </c>
      <c r="Z2504" s="2" t="str" cm="1">
        <f t="array" ref="Z2504">_xlfn.IFS(Y2504&lt;=25%,"Low",
Y2504&lt;=50%,"Moderate",
Y2504&lt;=75%,"High",
Y2504&lt;=100%,"Very High",
TRUE,"Over Limit"
)</f>
        <v>Moderate</v>
      </c>
      <c r="AA2504" s="2" cm="1">
        <f t="array" ref="AA2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4" s="2" t="str" cm="1">
        <f t="array" ref="AB2504">_xlfn.IFS(T2504=0,"No Late Payments",
T2504&lt;=2,"Low",
T2504&lt;=4,"Moderate",
TRUE,"High"
)</f>
        <v>Low</v>
      </c>
      <c r="AC2504" s="10" t="str" cm="1">
        <f t="array" ref="AC2504">_xlfn.IFS(
H2504&lt;40000000,"Low",
H2504&lt;60000000,"Medium",
H2504&lt;100000000,"High",
TRUE,"Very High"
)</f>
        <v>Medium</v>
      </c>
    </row>
    <row r="2505" spans="1:29">
      <c r="A2505" s="21" t="s">
        <v>2537</v>
      </c>
      <c r="B2505" s="22">
        <v>39</v>
      </c>
      <c r="C2505" s="22" t="s">
        <v>22</v>
      </c>
      <c r="D2505" s="22" t="s">
        <v>30</v>
      </c>
      <c r="E2505" s="22" t="s">
        <v>24</v>
      </c>
      <c r="F2505" s="22" t="s">
        <v>25</v>
      </c>
      <c r="G2505" s="23">
        <v>10300000</v>
      </c>
      <c r="H2505" s="23">
        <v>46000000</v>
      </c>
      <c r="I2505" s="22">
        <v>151</v>
      </c>
      <c r="J2505" s="22">
        <v>0</v>
      </c>
      <c r="K2505" s="22">
        <v>0</v>
      </c>
      <c r="L2505" s="22">
        <v>0</v>
      </c>
      <c r="M2505" s="23">
        <v>4640000</v>
      </c>
      <c r="N2505" s="23">
        <v>7790000</v>
      </c>
      <c r="O2505" s="23">
        <v>10980000</v>
      </c>
      <c r="P2505" s="23">
        <v>1370000</v>
      </c>
      <c r="Q2505" s="23">
        <v>4180000</v>
      </c>
      <c r="R2505" s="23">
        <v>3820000</v>
      </c>
      <c r="S2505" s="23">
        <v>400000</v>
      </c>
      <c r="T2505" s="22">
        <v>0</v>
      </c>
      <c r="U2505" s="22">
        <v>0</v>
      </c>
      <c r="V2505" s="2" t="str" cm="1">
        <f t="array" ref="V2505">_xlfn.IFS(B2505&lt;30,"21-29",
B2505&lt;40,"30-39",
B2505&lt;50,"40-49",
B2505&lt;60,"50-59",
TRUE,"60+"
)</f>
        <v>30-39</v>
      </c>
      <c r="W2505" s="24">
        <f t="shared" si="117"/>
        <v>7803333.333333333</v>
      </c>
      <c r="X2505" s="24">
        <f t="shared" si="118"/>
        <v>3123333.3333333335</v>
      </c>
      <c r="Y2505" s="25">
        <f t="shared" si="119"/>
        <v>0.16963768115942029</v>
      </c>
      <c r="Z2505" s="2" t="str" cm="1">
        <f t="array" ref="Z2505">_xlfn.IFS(Y2505&lt;=25%,"Low",
Y2505&lt;=50%,"Moderate",
Y2505&lt;=75%,"High",
Y2505&lt;=100%,"Very High",
TRUE,"Over Limit"
)</f>
        <v>Low</v>
      </c>
      <c r="AA2505" s="2" cm="1">
        <f t="array" ref="AA2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5" s="2" t="str" cm="1">
        <f t="array" ref="AB2505">_xlfn.IFS(T2505=0,"No Late Payments",
T2505&lt;=2,"Low",
T2505&lt;=4,"Moderate",
TRUE,"High"
)</f>
        <v>No Late Payments</v>
      </c>
      <c r="AC2505" s="10" t="str" cm="1">
        <f t="array" ref="AC2505">_xlfn.IFS(
H2505&lt;40000000,"Low",
H2505&lt;60000000,"Medium",
H2505&lt;100000000,"High",
TRUE,"Very High"
)</f>
        <v>Medium</v>
      </c>
    </row>
    <row r="2506" spans="1:29">
      <c r="A2506" s="18" t="s">
        <v>2538</v>
      </c>
      <c r="B2506" s="19">
        <v>33</v>
      </c>
      <c r="C2506" s="19" t="s">
        <v>34</v>
      </c>
      <c r="D2506" s="19" t="s">
        <v>23</v>
      </c>
      <c r="E2506" s="19" t="s">
        <v>24</v>
      </c>
      <c r="F2506" s="19" t="s">
        <v>48</v>
      </c>
      <c r="G2506" s="20">
        <v>17100000</v>
      </c>
      <c r="H2506" s="20">
        <v>93000000</v>
      </c>
      <c r="I2506" s="19">
        <v>88</v>
      </c>
      <c r="J2506" s="19">
        <v>0</v>
      </c>
      <c r="K2506" s="19">
        <v>0</v>
      </c>
      <c r="L2506" s="19">
        <v>0</v>
      </c>
      <c r="M2506" s="20">
        <v>20360000</v>
      </c>
      <c r="N2506" s="20">
        <v>22740000</v>
      </c>
      <c r="O2506" s="20">
        <v>26240000</v>
      </c>
      <c r="P2506" s="20">
        <v>6800000</v>
      </c>
      <c r="Q2506" s="20">
        <v>12390000</v>
      </c>
      <c r="R2506" s="20">
        <v>24630000</v>
      </c>
      <c r="S2506" s="20">
        <v>5120000</v>
      </c>
      <c r="T2506" s="19">
        <v>0</v>
      </c>
      <c r="U2506" s="19">
        <v>0</v>
      </c>
      <c r="V2506" s="2" t="str" cm="1">
        <f t="array" ref="V2506">_xlfn.IFS(B2506&lt;30,"21-29",
B2506&lt;40,"30-39",
B2506&lt;50,"40-49",
B2506&lt;60,"50-59",
TRUE,"60+"
)</f>
        <v>30-39</v>
      </c>
      <c r="W2506" s="24">
        <f t="shared" si="117"/>
        <v>23113333.333333332</v>
      </c>
      <c r="X2506" s="24">
        <f t="shared" si="118"/>
        <v>14606666.666666666</v>
      </c>
      <c r="Y2506" s="25">
        <f t="shared" si="119"/>
        <v>0.24853046594982078</v>
      </c>
      <c r="Z2506" s="2" t="str" cm="1">
        <f t="array" ref="Z2506">_xlfn.IFS(Y2506&lt;=25%,"Low",
Y2506&lt;=50%,"Moderate",
Y2506&lt;=75%,"High",
Y2506&lt;=100%,"Very High",
TRUE,"Over Limit"
)</f>
        <v>Low</v>
      </c>
      <c r="AA2506" s="2" cm="1">
        <f t="array" ref="AA2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6" s="2" t="str" cm="1">
        <f t="array" ref="AB2506">_xlfn.IFS(T2506=0,"No Late Payments",
T2506&lt;=2,"Low",
T2506&lt;=4,"Moderate",
TRUE,"High"
)</f>
        <v>No Late Payments</v>
      </c>
      <c r="AC2506" s="10" t="str" cm="1">
        <f t="array" ref="AC2506">_xlfn.IFS(
H2506&lt;40000000,"Low",
H2506&lt;60000000,"Medium",
H2506&lt;100000000,"High",
TRUE,"Very High"
)</f>
        <v>High</v>
      </c>
    </row>
    <row r="2507" spans="1:29">
      <c r="A2507" s="21" t="s">
        <v>2539</v>
      </c>
      <c r="B2507" s="22">
        <v>21</v>
      </c>
      <c r="C2507" s="22" t="s">
        <v>22</v>
      </c>
      <c r="D2507" s="22" t="s">
        <v>23</v>
      </c>
      <c r="E2507" s="22" t="s">
        <v>38</v>
      </c>
      <c r="F2507" s="22" t="s">
        <v>25</v>
      </c>
      <c r="G2507" s="23">
        <v>5000000</v>
      </c>
      <c r="H2507" s="23">
        <v>20000000</v>
      </c>
      <c r="I2507" s="22">
        <v>17</v>
      </c>
      <c r="J2507" s="22">
        <v>2</v>
      </c>
      <c r="K2507" s="22">
        <v>0</v>
      </c>
      <c r="L2507" s="22">
        <v>0</v>
      </c>
      <c r="M2507" s="23">
        <v>16310000</v>
      </c>
      <c r="N2507" s="23">
        <v>14490000</v>
      </c>
      <c r="O2507" s="23">
        <v>13460000</v>
      </c>
      <c r="P2507" s="23">
        <v>5520000</v>
      </c>
      <c r="Q2507" s="23">
        <v>7770000</v>
      </c>
      <c r="R2507" s="23">
        <v>3880000</v>
      </c>
      <c r="S2507" s="23">
        <v>1820000</v>
      </c>
      <c r="T2507" s="22">
        <v>2</v>
      </c>
      <c r="U2507" s="22">
        <v>1</v>
      </c>
      <c r="V2507" s="2" t="str" cm="1">
        <f t="array" ref="V2507">_xlfn.IFS(B2507&lt;30,"21-29",
B2507&lt;40,"30-39",
B2507&lt;50,"40-49",
B2507&lt;60,"50-59",
TRUE,"60+"
)</f>
        <v>21-29</v>
      </c>
      <c r="W2507" s="24">
        <f t="shared" si="117"/>
        <v>14753333.333333334</v>
      </c>
      <c r="X2507" s="24">
        <f t="shared" si="118"/>
        <v>5723333.333333333</v>
      </c>
      <c r="Y2507" s="25">
        <f t="shared" si="119"/>
        <v>0.73766666666666669</v>
      </c>
      <c r="Z2507" s="2" t="str" cm="1">
        <f t="array" ref="Z2507">_xlfn.IFS(Y2507&lt;=25%,"Low",
Y2507&lt;=50%,"Moderate",
Y2507&lt;=75%,"High",
Y2507&lt;=100%,"Very High",
TRUE,"Over Limit"
)</f>
        <v>High</v>
      </c>
      <c r="AA2507" s="2" cm="1">
        <f t="array" ref="AA2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7" s="2" t="str" cm="1">
        <f t="array" ref="AB2507">_xlfn.IFS(T2507=0,"No Late Payments",
T2507&lt;=2,"Low",
T2507&lt;=4,"Moderate",
TRUE,"High"
)</f>
        <v>Low</v>
      </c>
      <c r="AC2507" s="10" t="str" cm="1">
        <f t="array" ref="AC2507">_xlfn.IFS(
H2507&lt;40000000,"Low",
H2507&lt;60000000,"Medium",
H2507&lt;100000000,"High",
TRUE,"Very High"
)</f>
        <v>Low</v>
      </c>
    </row>
    <row r="2508" spans="1:29">
      <c r="A2508" s="18" t="s">
        <v>2540</v>
      </c>
      <c r="B2508" s="19">
        <v>43</v>
      </c>
      <c r="C2508" s="19" t="s">
        <v>22</v>
      </c>
      <c r="D2508" s="19" t="s">
        <v>23</v>
      </c>
      <c r="E2508" s="19" t="s">
        <v>24</v>
      </c>
      <c r="F2508" s="19" t="s">
        <v>28</v>
      </c>
      <c r="G2508" s="20">
        <v>12100000</v>
      </c>
      <c r="H2508" s="20">
        <v>53000000</v>
      </c>
      <c r="I2508" s="19">
        <v>142</v>
      </c>
      <c r="J2508" s="19">
        <v>0</v>
      </c>
      <c r="K2508" s="19">
        <v>0</v>
      </c>
      <c r="L2508" s="19">
        <v>0</v>
      </c>
      <c r="M2508" s="20">
        <v>19340000</v>
      </c>
      <c r="N2508" s="20">
        <v>30930000</v>
      </c>
      <c r="O2508" s="20">
        <v>29410000</v>
      </c>
      <c r="P2508" s="20">
        <v>4420000</v>
      </c>
      <c r="Q2508" s="20">
        <v>6240000</v>
      </c>
      <c r="R2508" s="20">
        <v>14560000</v>
      </c>
      <c r="S2508" s="20">
        <v>1920000</v>
      </c>
      <c r="T2508" s="19">
        <v>2</v>
      </c>
      <c r="U2508" s="19">
        <v>0</v>
      </c>
      <c r="V2508" s="2" t="str" cm="1">
        <f t="array" ref="V2508">_xlfn.IFS(B2508&lt;30,"21-29",
B2508&lt;40,"30-39",
B2508&lt;50,"40-49",
B2508&lt;60,"50-59",
TRUE,"60+"
)</f>
        <v>40-49</v>
      </c>
      <c r="W2508" s="24">
        <f t="shared" si="117"/>
        <v>26560000</v>
      </c>
      <c r="X2508" s="24">
        <f t="shared" si="118"/>
        <v>8406666.666666666</v>
      </c>
      <c r="Y2508" s="25">
        <f t="shared" si="119"/>
        <v>0.50113207547169814</v>
      </c>
      <c r="Z2508" s="2" t="str" cm="1">
        <f t="array" ref="Z2508">_xlfn.IFS(Y2508&lt;=25%,"Low",
Y2508&lt;=50%,"Moderate",
Y2508&lt;=75%,"High",
Y2508&lt;=100%,"Very High",
TRUE,"Over Limit"
)</f>
        <v>High</v>
      </c>
      <c r="AA2508" s="2" cm="1">
        <f t="array" ref="AA2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8" s="2" t="str" cm="1">
        <f t="array" ref="AB2508">_xlfn.IFS(T2508=0,"No Late Payments",
T2508&lt;=2,"Low",
T2508&lt;=4,"Moderate",
TRUE,"High"
)</f>
        <v>Low</v>
      </c>
      <c r="AC2508" s="10" t="str" cm="1">
        <f t="array" ref="AC2508">_xlfn.IFS(
H2508&lt;40000000,"Low",
H2508&lt;60000000,"Medium",
H2508&lt;100000000,"High",
TRUE,"Very High"
)</f>
        <v>Medium</v>
      </c>
    </row>
    <row r="2509" spans="1:29">
      <c r="A2509" s="21" t="s">
        <v>2541</v>
      </c>
      <c r="B2509" s="22">
        <v>28</v>
      </c>
      <c r="C2509" s="22" t="s">
        <v>34</v>
      </c>
      <c r="D2509" s="22" t="s">
        <v>27</v>
      </c>
      <c r="E2509" s="22" t="s">
        <v>24</v>
      </c>
      <c r="F2509" s="22" t="s">
        <v>41</v>
      </c>
      <c r="G2509" s="23">
        <v>8200000</v>
      </c>
      <c r="H2509" s="23">
        <v>44000000</v>
      </c>
      <c r="I2509" s="22">
        <v>22</v>
      </c>
      <c r="J2509" s="22">
        <v>0</v>
      </c>
      <c r="K2509" s="22">
        <v>0</v>
      </c>
      <c r="L2509" s="22">
        <v>0</v>
      </c>
      <c r="M2509" s="23">
        <v>20390000</v>
      </c>
      <c r="N2509" s="23">
        <v>19680000</v>
      </c>
      <c r="O2509" s="23">
        <v>12280000</v>
      </c>
      <c r="P2509" s="23">
        <v>5150000</v>
      </c>
      <c r="Q2509" s="23">
        <v>6480000</v>
      </c>
      <c r="R2509" s="23">
        <v>11380000</v>
      </c>
      <c r="S2509" s="23">
        <v>1390000</v>
      </c>
      <c r="T2509" s="22">
        <v>0</v>
      </c>
      <c r="U2509" s="22">
        <v>0</v>
      </c>
      <c r="V2509" s="2" t="str" cm="1">
        <f t="array" ref="V2509">_xlfn.IFS(B2509&lt;30,"21-29",
B2509&lt;40,"30-39",
B2509&lt;50,"40-49",
B2509&lt;60,"50-59",
TRUE,"60+"
)</f>
        <v>21-29</v>
      </c>
      <c r="W2509" s="24">
        <f t="shared" si="117"/>
        <v>17450000</v>
      </c>
      <c r="X2509" s="24">
        <f t="shared" si="118"/>
        <v>7670000</v>
      </c>
      <c r="Y2509" s="25">
        <f t="shared" si="119"/>
        <v>0.39659090909090911</v>
      </c>
      <c r="Z2509" s="2" t="str" cm="1">
        <f t="array" ref="Z2509">_xlfn.IFS(Y2509&lt;=25%,"Low",
Y2509&lt;=50%,"Moderate",
Y2509&lt;=75%,"High",
Y2509&lt;=100%,"Very High",
TRUE,"Over Limit"
)</f>
        <v>Moderate</v>
      </c>
      <c r="AA2509" s="2" cm="1">
        <f t="array" ref="AA2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9" s="2" t="str" cm="1">
        <f t="array" ref="AB2509">_xlfn.IFS(T2509=0,"No Late Payments",
T2509&lt;=2,"Low",
T2509&lt;=4,"Moderate",
TRUE,"High"
)</f>
        <v>No Late Payments</v>
      </c>
      <c r="AC2509" s="10" t="str" cm="1">
        <f t="array" ref="AC2509">_xlfn.IFS(
H2509&lt;40000000,"Low",
H2509&lt;60000000,"Medium",
H2509&lt;100000000,"High",
TRUE,"Very High"
)</f>
        <v>Medium</v>
      </c>
    </row>
    <row r="2510" spans="1:29">
      <c r="A2510" s="18" t="s">
        <v>2542</v>
      </c>
      <c r="B2510" s="19">
        <v>36</v>
      </c>
      <c r="C2510" s="19" t="s">
        <v>34</v>
      </c>
      <c r="D2510" s="19" t="s">
        <v>30</v>
      </c>
      <c r="E2510" s="19" t="s">
        <v>38</v>
      </c>
      <c r="F2510" s="19" t="s">
        <v>25</v>
      </c>
      <c r="G2510" s="20">
        <v>8300000</v>
      </c>
      <c r="H2510" s="20">
        <v>42000000</v>
      </c>
      <c r="I2510" s="19">
        <v>84</v>
      </c>
      <c r="J2510" s="19">
        <v>3</v>
      </c>
      <c r="K2510" s="19">
        <v>2</v>
      </c>
      <c r="L2510" s="19">
        <v>1</v>
      </c>
      <c r="M2510" s="20">
        <v>14180000</v>
      </c>
      <c r="N2510" s="20">
        <v>22140000</v>
      </c>
      <c r="O2510" s="20">
        <v>25520000</v>
      </c>
      <c r="P2510" s="20">
        <v>640000</v>
      </c>
      <c r="Q2510" s="20">
        <v>5070000</v>
      </c>
      <c r="R2510" s="20">
        <v>4420000</v>
      </c>
      <c r="S2510" s="20">
        <v>5560000</v>
      </c>
      <c r="T2510" s="19">
        <v>3</v>
      </c>
      <c r="U2510" s="19">
        <v>1</v>
      </c>
      <c r="V2510" s="2" t="str" cm="1">
        <f t="array" ref="V2510">_xlfn.IFS(B2510&lt;30,"21-29",
B2510&lt;40,"30-39",
B2510&lt;50,"40-49",
B2510&lt;60,"50-59",
TRUE,"60+"
)</f>
        <v>30-39</v>
      </c>
      <c r="W2510" s="24">
        <f t="shared" si="117"/>
        <v>20613333.333333332</v>
      </c>
      <c r="X2510" s="24">
        <f t="shared" si="118"/>
        <v>3376666.6666666665</v>
      </c>
      <c r="Y2510" s="25">
        <f t="shared" si="119"/>
        <v>0.49079365079365078</v>
      </c>
      <c r="Z2510" s="2" t="str" cm="1">
        <f t="array" ref="Z2510">_xlfn.IFS(Y2510&lt;=25%,"Low",
Y2510&lt;=50%,"Moderate",
Y2510&lt;=75%,"High",
Y2510&lt;=100%,"Very High",
TRUE,"Over Limit"
)</f>
        <v>Moderate</v>
      </c>
      <c r="AA2510" s="2" cm="1">
        <f t="array" ref="AA2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0" s="2" t="str" cm="1">
        <f t="array" ref="AB2510">_xlfn.IFS(T2510=0,"No Late Payments",
T2510&lt;=2,"Low",
T2510&lt;=4,"Moderate",
TRUE,"High"
)</f>
        <v>Moderate</v>
      </c>
      <c r="AC2510" s="10" t="str" cm="1">
        <f t="array" ref="AC2510">_xlfn.IFS(
H2510&lt;40000000,"Low",
H2510&lt;60000000,"Medium",
H2510&lt;100000000,"High",
TRUE,"Very High"
)</f>
        <v>Medium</v>
      </c>
    </row>
    <row r="2511" spans="1:29">
      <c r="A2511" s="21" t="s">
        <v>2543</v>
      </c>
      <c r="B2511" s="22">
        <v>29</v>
      </c>
      <c r="C2511" s="22" t="s">
        <v>22</v>
      </c>
      <c r="D2511" s="22" t="s">
        <v>23</v>
      </c>
      <c r="E2511" s="22" t="s">
        <v>24</v>
      </c>
      <c r="F2511" s="22" t="s">
        <v>48</v>
      </c>
      <c r="G2511" s="23">
        <v>7300000</v>
      </c>
      <c r="H2511" s="23">
        <v>41000000</v>
      </c>
      <c r="I2511" s="22">
        <v>70</v>
      </c>
      <c r="J2511" s="22">
        <v>0</v>
      </c>
      <c r="K2511" s="22">
        <v>0</v>
      </c>
      <c r="L2511" s="22">
        <v>0</v>
      </c>
      <c r="M2511" s="23">
        <v>28600000</v>
      </c>
      <c r="N2511" s="23">
        <v>27320000</v>
      </c>
      <c r="O2511" s="23">
        <v>32450000</v>
      </c>
      <c r="P2511" s="23">
        <v>13600000</v>
      </c>
      <c r="Q2511" s="23">
        <v>10520000</v>
      </c>
      <c r="R2511" s="23">
        <v>12850000</v>
      </c>
      <c r="S2511" s="23">
        <v>4620000</v>
      </c>
      <c r="T2511" s="22">
        <v>0</v>
      </c>
      <c r="U2511" s="22">
        <v>0</v>
      </c>
      <c r="V2511" s="2" t="str" cm="1">
        <f t="array" ref="V2511">_xlfn.IFS(B2511&lt;30,"21-29",
B2511&lt;40,"30-39",
B2511&lt;50,"40-49",
B2511&lt;60,"50-59",
TRUE,"60+"
)</f>
        <v>21-29</v>
      </c>
      <c r="W2511" s="24">
        <f t="shared" si="117"/>
        <v>29456666.666666668</v>
      </c>
      <c r="X2511" s="24">
        <f t="shared" si="118"/>
        <v>12323333.333333334</v>
      </c>
      <c r="Y2511" s="25">
        <f t="shared" si="119"/>
        <v>0.71845528455284557</v>
      </c>
      <c r="Z2511" s="2" t="str" cm="1">
        <f t="array" ref="Z2511">_xlfn.IFS(Y2511&lt;=25%,"Low",
Y2511&lt;=50%,"Moderate",
Y2511&lt;=75%,"High",
Y2511&lt;=100%,"Very High",
TRUE,"Over Limit"
)</f>
        <v>High</v>
      </c>
      <c r="AA2511" s="2" cm="1">
        <f t="array" ref="AA2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1" s="2" t="str" cm="1">
        <f t="array" ref="AB2511">_xlfn.IFS(T2511=0,"No Late Payments",
T2511&lt;=2,"Low",
T2511&lt;=4,"Moderate",
TRUE,"High"
)</f>
        <v>No Late Payments</v>
      </c>
      <c r="AC2511" s="10" t="str" cm="1">
        <f t="array" ref="AC2511">_xlfn.IFS(
H2511&lt;40000000,"Low",
H2511&lt;60000000,"Medium",
H2511&lt;100000000,"High",
TRUE,"Very High"
)</f>
        <v>Medium</v>
      </c>
    </row>
    <row r="2512" spans="1:29">
      <c r="A2512" s="18" t="s">
        <v>2544</v>
      </c>
      <c r="B2512" s="19">
        <v>54</v>
      </c>
      <c r="C2512" s="19" t="s">
        <v>22</v>
      </c>
      <c r="D2512" s="19" t="s">
        <v>23</v>
      </c>
      <c r="E2512" s="19" t="s">
        <v>24</v>
      </c>
      <c r="F2512" s="19" t="s">
        <v>28</v>
      </c>
      <c r="G2512" s="20">
        <v>20300000</v>
      </c>
      <c r="H2512" s="20">
        <v>92000000</v>
      </c>
      <c r="I2512" s="19">
        <v>211</v>
      </c>
      <c r="J2512" s="19">
        <v>0</v>
      </c>
      <c r="K2512" s="19">
        <v>0</v>
      </c>
      <c r="L2512" s="19">
        <v>0</v>
      </c>
      <c r="M2512" s="20">
        <v>37250000</v>
      </c>
      <c r="N2512" s="20">
        <v>48940000</v>
      </c>
      <c r="O2512" s="20">
        <v>45130000</v>
      </c>
      <c r="P2512" s="20">
        <v>11880000</v>
      </c>
      <c r="Q2512" s="20">
        <v>45130000</v>
      </c>
      <c r="R2512" s="20">
        <v>18480000</v>
      </c>
      <c r="S2512" s="20">
        <v>1080000</v>
      </c>
      <c r="T2512" s="19">
        <v>1</v>
      </c>
      <c r="U2512" s="19">
        <v>0</v>
      </c>
      <c r="V2512" s="2" t="str" cm="1">
        <f t="array" ref="V2512">_xlfn.IFS(B2512&lt;30,"21-29",
B2512&lt;40,"30-39",
B2512&lt;50,"40-49",
B2512&lt;60,"50-59",
TRUE,"60+"
)</f>
        <v>50-59</v>
      </c>
      <c r="W2512" s="24">
        <f t="shared" si="117"/>
        <v>43773333.333333336</v>
      </c>
      <c r="X2512" s="24">
        <f t="shared" si="118"/>
        <v>25163333.333333332</v>
      </c>
      <c r="Y2512" s="25">
        <f t="shared" si="119"/>
        <v>0.47579710144927539</v>
      </c>
      <c r="Z2512" s="2" t="str" cm="1">
        <f t="array" ref="Z2512">_xlfn.IFS(Y2512&lt;=25%,"Low",
Y2512&lt;=50%,"Moderate",
Y2512&lt;=75%,"High",
Y2512&lt;=100%,"Very High",
TRUE,"Over Limit"
)</f>
        <v>Moderate</v>
      </c>
      <c r="AA2512" s="2" cm="1">
        <f t="array" ref="AA2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2" s="2" t="str" cm="1">
        <f t="array" ref="AB2512">_xlfn.IFS(T2512=0,"No Late Payments",
T2512&lt;=2,"Low",
T2512&lt;=4,"Moderate",
TRUE,"High"
)</f>
        <v>Low</v>
      </c>
      <c r="AC2512" s="10" t="str" cm="1">
        <f t="array" ref="AC2512">_xlfn.IFS(
H2512&lt;40000000,"Low",
H2512&lt;60000000,"Medium",
H2512&lt;100000000,"High",
TRUE,"Very High"
)</f>
        <v>High</v>
      </c>
    </row>
    <row r="2513" spans="1:29">
      <c r="A2513" s="21" t="s">
        <v>2545</v>
      </c>
      <c r="B2513" s="22">
        <v>35</v>
      </c>
      <c r="C2513" s="22" t="s">
        <v>22</v>
      </c>
      <c r="D2513" s="22" t="s">
        <v>23</v>
      </c>
      <c r="E2513" s="22" t="s">
        <v>31</v>
      </c>
      <c r="F2513" s="22" t="s">
        <v>25</v>
      </c>
      <c r="G2513" s="23">
        <v>9300000</v>
      </c>
      <c r="H2513" s="23">
        <v>63000000</v>
      </c>
      <c r="I2513" s="22">
        <v>129</v>
      </c>
      <c r="J2513" s="22">
        <v>3</v>
      </c>
      <c r="K2513" s="22">
        <v>3</v>
      </c>
      <c r="L2513" s="22">
        <v>2</v>
      </c>
      <c r="M2513" s="23">
        <v>50850000</v>
      </c>
      <c r="N2513" s="23">
        <v>51350000</v>
      </c>
      <c r="O2513" s="23">
        <v>43940000</v>
      </c>
      <c r="P2513" s="23">
        <v>720000</v>
      </c>
      <c r="Q2513" s="23">
        <v>860000</v>
      </c>
      <c r="R2513" s="23">
        <v>1140000</v>
      </c>
      <c r="S2513" s="23">
        <v>4570000</v>
      </c>
      <c r="T2513" s="22">
        <v>3</v>
      </c>
      <c r="U2513" s="22">
        <v>1</v>
      </c>
      <c r="V2513" s="2" t="str" cm="1">
        <f t="array" ref="V2513">_xlfn.IFS(B2513&lt;30,"21-29",
B2513&lt;40,"30-39",
B2513&lt;50,"40-49",
B2513&lt;60,"50-59",
TRUE,"60+"
)</f>
        <v>30-39</v>
      </c>
      <c r="W2513" s="24">
        <f t="shared" si="117"/>
        <v>48713333.333333336</v>
      </c>
      <c r="X2513" s="24">
        <f t="shared" si="118"/>
        <v>906666.66666666663</v>
      </c>
      <c r="Y2513" s="25">
        <f t="shared" si="119"/>
        <v>0.77322751322751326</v>
      </c>
      <c r="Z2513" s="2" t="str" cm="1">
        <f t="array" ref="Z2513">_xlfn.IFS(Y2513&lt;=25%,"Low",
Y2513&lt;=50%,"Moderate",
Y2513&lt;=75%,"High",
Y2513&lt;=100%,"Very High",
TRUE,"Over Limit"
)</f>
        <v>Very High</v>
      </c>
      <c r="AA2513" s="2" cm="1">
        <f t="array" ref="AA2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13" s="2" t="str" cm="1">
        <f t="array" ref="AB2513">_xlfn.IFS(T2513=0,"No Late Payments",
T2513&lt;=2,"Low",
T2513&lt;=4,"Moderate",
TRUE,"High"
)</f>
        <v>Moderate</v>
      </c>
      <c r="AC2513" s="10" t="str" cm="1">
        <f t="array" ref="AC2513">_xlfn.IFS(
H2513&lt;40000000,"Low",
H2513&lt;60000000,"Medium",
H2513&lt;100000000,"High",
TRUE,"Very High"
)</f>
        <v>High</v>
      </c>
    </row>
    <row r="2514" spans="1:29">
      <c r="A2514" s="18" t="s">
        <v>2546</v>
      </c>
      <c r="B2514" s="19">
        <v>35</v>
      </c>
      <c r="C2514" s="19" t="s">
        <v>34</v>
      </c>
      <c r="D2514" s="19" t="s">
        <v>23</v>
      </c>
      <c r="E2514" s="19" t="s">
        <v>38</v>
      </c>
      <c r="F2514" s="19" t="s">
        <v>41</v>
      </c>
      <c r="G2514" s="20">
        <v>11000000</v>
      </c>
      <c r="H2514" s="20">
        <v>56000000</v>
      </c>
      <c r="I2514" s="19">
        <v>95</v>
      </c>
      <c r="J2514" s="19">
        <v>0</v>
      </c>
      <c r="K2514" s="19">
        <v>0</v>
      </c>
      <c r="L2514" s="19">
        <v>0</v>
      </c>
      <c r="M2514" s="20">
        <v>39400000</v>
      </c>
      <c r="N2514" s="20">
        <v>20250000</v>
      </c>
      <c r="O2514" s="20">
        <v>30360000</v>
      </c>
      <c r="P2514" s="20">
        <v>17980000</v>
      </c>
      <c r="Q2514" s="20">
        <v>17690000</v>
      </c>
      <c r="R2514" s="20">
        <v>9110000</v>
      </c>
      <c r="S2514" s="20">
        <v>740000</v>
      </c>
      <c r="T2514" s="19">
        <v>0</v>
      </c>
      <c r="U2514" s="19">
        <v>0</v>
      </c>
      <c r="V2514" s="2" t="str" cm="1">
        <f t="array" ref="V2514">_xlfn.IFS(B2514&lt;30,"21-29",
B2514&lt;40,"30-39",
B2514&lt;50,"40-49",
B2514&lt;60,"50-59",
TRUE,"60+"
)</f>
        <v>30-39</v>
      </c>
      <c r="W2514" s="24">
        <f t="shared" si="117"/>
        <v>30003333.333333332</v>
      </c>
      <c r="X2514" s="24">
        <f t="shared" si="118"/>
        <v>14926666.666666666</v>
      </c>
      <c r="Y2514" s="25">
        <f t="shared" si="119"/>
        <v>0.53577380952380949</v>
      </c>
      <c r="Z2514" s="2" t="str" cm="1">
        <f t="array" ref="Z2514">_xlfn.IFS(Y2514&lt;=25%,"Low",
Y2514&lt;=50%,"Moderate",
Y2514&lt;=75%,"High",
Y2514&lt;=100%,"Very High",
TRUE,"Over Limit"
)</f>
        <v>High</v>
      </c>
      <c r="AA2514" s="2" cm="1">
        <f t="array" ref="AA2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4" s="2" t="str" cm="1">
        <f t="array" ref="AB2514">_xlfn.IFS(T2514=0,"No Late Payments",
T2514&lt;=2,"Low",
T2514&lt;=4,"Moderate",
TRUE,"High"
)</f>
        <v>No Late Payments</v>
      </c>
      <c r="AC2514" s="10" t="str" cm="1">
        <f t="array" ref="AC2514">_xlfn.IFS(
H2514&lt;40000000,"Low",
H2514&lt;60000000,"Medium",
H2514&lt;100000000,"High",
TRUE,"Very High"
)</f>
        <v>Medium</v>
      </c>
    </row>
    <row r="2515" spans="1:29">
      <c r="A2515" s="21" t="s">
        <v>2547</v>
      </c>
      <c r="B2515" s="22">
        <v>49</v>
      </c>
      <c r="C2515" s="22" t="s">
        <v>22</v>
      </c>
      <c r="D2515" s="22" t="s">
        <v>30</v>
      </c>
      <c r="E2515" s="22" t="s">
        <v>24</v>
      </c>
      <c r="F2515" s="22" t="s">
        <v>28</v>
      </c>
      <c r="G2515" s="23">
        <v>10100000</v>
      </c>
      <c r="H2515" s="23">
        <v>52000000</v>
      </c>
      <c r="I2515" s="22">
        <v>136</v>
      </c>
      <c r="J2515" s="22">
        <v>0</v>
      </c>
      <c r="K2515" s="22">
        <v>0</v>
      </c>
      <c r="L2515" s="22">
        <v>1</v>
      </c>
      <c r="M2515" s="23">
        <v>36280000</v>
      </c>
      <c r="N2515" s="23">
        <v>35360000</v>
      </c>
      <c r="O2515" s="23">
        <v>36280000</v>
      </c>
      <c r="P2515" s="23">
        <v>16210000</v>
      </c>
      <c r="Q2515" s="23">
        <v>7590000</v>
      </c>
      <c r="R2515" s="23">
        <v>8980000</v>
      </c>
      <c r="S2515" s="23">
        <v>4740000</v>
      </c>
      <c r="T2515" s="22">
        <v>3</v>
      </c>
      <c r="U2515" s="22">
        <v>0</v>
      </c>
      <c r="V2515" s="2" t="str" cm="1">
        <f t="array" ref="V2515">_xlfn.IFS(B2515&lt;30,"21-29",
B2515&lt;40,"30-39",
B2515&lt;50,"40-49",
B2515&lt;60,"50-59",
TRUE,"60+"
)</f>
        <v>40-49</v>
      </c>
      <c r="W2515" s="24">
        <f t="shared" si="117"/>
        <v>35973333.333333336</v>
      </c>
      <c r="X2515" s="24">
        <f t="shared" si="118"/>
        <v>10926666.666666666</v>
      </c>
      <c r="Y2515" s="25">
        <f t="shared" si="119"/>
        <v>0.69179487179487187</v>
      </c>
      <c r="Z2515" s="2" t="str" cm="1">
        <f t="array" ref="Z2515">_xlfn.IFS(Y2515&lt;=25%,"Low",
Y2515&lt;=50%,"Moderate",
Y2515&lt;=75%,"High",
Y2515&lt;=100%,"Very High",
TRUE,"Over Limit"
)</f>
        <v>High</v>
      </c>
      <c r="AA2515" s="2" cm="1">
        <f t="array" ref="AA2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5" s="2" t="str" cm="1">
        <f t="array" ref="AB2515">_xlfn.IFS(T2515=0,"No Late Payments",
T2515&lt;=2,"Low",
T2515&lt;=4,"Moderate",
TRUE,"High"
)</f>
        <v>Moderate</v>
      </c>
      <c r="AC2515" s="10" t="str" cm="1">
        <f t="array" ref="AC2515">_xlfn.IFS(
H2515&lt;40000000,"Low",
H2515&lt;60000000,"Medium",
H2515&lt;100000000,"High",
TRUE,"Very High"
)</f>
        <v>Medium</v>
      </c>
    </row>
    <row r="2516" spans="1:29">
      <c r="A2516" s="18" t="s">
        <v>2548</v>
      </c>
      <c r="B2516" s="19">
        <v>44</v>
      </c>
      <c r="C2516" s="19" t="s">
        <v>22</v>
      </c>
      <c r="D2516" s="19" t="s">
        <v>30</v>
      </c>
      <c r="E2516" s="19" t="s">
        <v>24</v>
      </c>
      <c r="F2516" s="19" t="s">
        <v>48</v>
      </c>
      <c r="G2516" s="20">
        <v>9700000</v>
      </c>
      <c r="H2516" s="20">
        <v>38000000</v>
      </c>
      <c r="I2516" s="19">
        <v>127</v>
      </c>
      <c r="J2516" s="19">
        <v>2</v>
      </c>
      <c r="K2516" s="19">
        <v>0</v>
      </c>
      <c r="L2516" s="19">
        <v>1</v>
      </c>
      <c r="M2516" s="20">
        <v>11060000</v>
      </c>
      <c r="N2516" s="20">
        <v>16940000</v>
      </c>
      <c r="O2516" s="20">
        <v>14620000</v>
      </c>
      <c r="P2516" s="20">
        <v>3130000</v>
      </c>
      <c r="Q2516" s="20">
        <v>3200000</v>
      </c>
      <c r="R2516" s="20">
        <v>2540000</v>
      </c>
      <c r="S2516" s="20">
        <v>2350000</v>
      </c>
      <c r="T2516" s="19">
        <v>3</v>
      </c>
      <c r="U2516" s="19">
        <v>0</v>
      </c>
      <c r="V2516" s="2" t="str" cm="1">
        <f t="array" ref="V2516">_xlfn.IFS(B2516&lt;30,"21-29",
B2516&lt;40,"30-39",
B2516&lt;50,"40-49",
B2516&lt;60,"50-59",
TRUE,"60+"
)</f>
        <v>40-49</v>
      </c>
      <c r="W2516" s="24">
        <f t="shared" si="117"/>
        <v>14206666.666666666</v>
      </c>
      <c r="X2516" s="24">
        <f t="shared" si="118"/>
        <v>2956666.6666666665</v>
      </c>
      <c r="Y2516" s="25">
        <f t="shared" si="119"/>
        <v>0.373859649122807</v>
      </c>
      <c r="Z2516" s="2" t="str" cm="1">
        <f t="array" ref="Z2516">_xlfn.IFS(Y2516&lt;=25%,"Low",
Y2516&lt;=50%,"Moderate",
Y2516&lt;=75%,"High",
Y2516&lt;=100%,"Very High",
TRUE,"Over Limit"
)</f>
        <v>Moderate</v>
      </c>
      <c r="AA2516" s="2" cm="1">
        <f t="array" ref="AA2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6" s="2" t="str" cm="1">
        <f t="array" ref="AB2516">_xlfn.IFS(T2516=0,"No Late Payments",
T2516&lt;=2,"Low",
T2516&lt;=4,"Moderate",
TRUE,"High"
)</f>
        <v>Moderate</v>
      </c>
      <c r="AC2516" s="10" t="str" cm="1">
        <f t="array" ref="AC2516">_xlfn.IFS(
H2516&lt;40000000,"Low",
H2516&lt;60000000,"Medium",
H2516&lt;100000000,"High",
TRUE,"Very High"
)</f>
        <v>Low</v>
      </c>
    </row>
    <row r="2517" spans="1:29">
      <c r="A2517" s="21" t="s">
        <v>2549</v>
      </c>
      <c r="B2517" s="22">
        <v>34</v>
      </c>
      <c r="C2517" s="22" t="s">
        <v>34</v>
      </c>
      <c r="D2517" s="22" t="s">
        <v>23</v>
      </c>
      <c r="E2517" s="22" t="s">
        <v>38</v>
      </c>
      <c r="F2517" s="22" t="s">
        <v>28</v>
      </c>
      <c r="G2517" s="23">
        <v>11700000</v>
      </c>
      <c r="H2517" s="23">
        <v>52000000</v>
      </c>
      <c r="I2517" s="22">
        <v>116</v>
      </c>
      <c r="J2517" s="22">
        <v>3</v>
      </c>
      <c r="K2517" s="22">
        <v>2</v>
      </c>
      <c r="L2517" s="22">
        <v>3</v>
      </c>
      <c r="M2517" s="23">
        <v>24430000</v>
      </c>
      <c r="N2517" s="23">
        <v>33280000</v>
      </c>
      <c r="O2517" s="23">
        <v>27980000</v>
      </c>
      <c r="P2517" s="23">
        <v>4470000</v>
      </c>
      <c r="Q2517" s="23">
        <v>2270000</v>
      </c>
      <c r="R2517" s="23">
        <v>1010000</v>
      </c>
      <c r="S2517" s="23">
        <v>2880000</v>
      </c>
      <c r="T2517" s="22">
        <v>4</v>
      </c>
      <c r="U2517" s="22">
        <v>1</v>
      </c>
      <c r="V2517" s="2" t="str" cm="1">
        <f t="array" ref="V2517">_xlfn.IFS(B2517&lt;30,"21-29",
B2517&lt;40,"30-39",
B2517&lt;50,"40-49",
B2517&lt;60,"50-59",
TRUE,"60+"
)</f>
        <v>30-39</v>
      </c>
      <c r="W2517" s="24">
        <f t="shared" si="117"/>
        <v>28563333.333333332</v>
      </c>
      <c r="X2517" s="24">
        <f t="shared" si="118"/>
        <v>2583333.3333333335</v>
      </c>
      <c r="Y2517" s="25">
        <f t="shared" si="119"/>
        <v>0.5492948717948718</v>
      </c>
      <c r="Z2517" s="2" t="str" cm="1">
        <f t="array" ref="Z2517">_xlfn.IFS(Y2517&lt;=25%,"Low",
Y2517&lt;=50%,"Moderate",
Y2517&lt;=75%,"High",
Y2517&lt;=100%,"Very High",
TRUE,"Over Limit"
)</f>
        <v>High</v>
      </c>
      <c r="AA2517" s="2" cm="1">
        <f t="array" ref="AA2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7" s="2" t="str" cm="1">
        <f t="array" ref="AB2517">_xlfn.IFS(T2517=0,"No Late Payments",
T2517&lt;=2,"Low",
T2517&lt;=4,"Moderate",
TRUE,"High"
)</f>
        <v>Moderate</v>
      </c>
      <c r="AC2517" s="10" t="str" cm="1">
        <f t="array" ref="AC2517">_xlfn.IFS(
H2517&lt;40000000,"Low",
H2517&lt;60000000,"Medium",
H2517&lt;100000000,"High",
TRUE,"Very High"
)</f>
        <v>Medium</v>
      </c>
    </row>
    <row r="2518" spans="1:29">
      <c r="A2518" s="18" t="s">
        <v>2550</v>
      </c>
      <c r="B2518" s="19">
        <v>39</v>
      </c>
      <c r="C2518" s="19" t="s">
        <v>22</v>
      </c>
      <c r="D2518" s="19" t="s">
        <v>23</v>
      </c>
      <c r="E2518" s="19" t="s">
        <v>24</v>
      </c>
      <c r="F2518" s="19" t="s">
        <v>25</v>
      </c>
      <c r="G2518" s="20">
        <v>10000000</v>
      </c>
      <c r="H2518" s="20">
        <v>31000000</v>
      </c>
      <c r="I2518" s="19">
        <v>102</v>
      </c>
      <c r="J2518" s="19">
        <v>1</v>
      </c>
      <c r="K2518" s="19">
        <v>0</v>
      </c>
      <c r="L2518" s="19">
        <v>0</v>
      </c>
      <c r="M2518" s="20">
        <v>15150000</v>
      </c>
      <c r="N2518" s="20">
        <v>11390000</v>
      </c>
      <c r="O2518" s="20">
        <v>11960000</v>
      </c>
      <c r="P2518" s="20">
        <v>2160000</v>
      </c>
      <c r="Q2518" s="20">
        <v>2540000</v>
      </c>
      <c r="R2518" s="20">
        <v>3880000</v>
      </c>
      <c r="S2518" s="20">
        <v>1060000</v>
      </c>
      <c r="T2518" s="19">
        <v>2</v>
      </c>
      <c r="U2518" s="19">
        <v>0</v>
      </c>
      <c r="V2518" s="2" t="str" cm="1">
        <f t="array" ref="V2518">_xlfn.IFS(B2518&lt;30,"21-29",
B2518&lt;40,"30-39",
B2518&lt;50,"40-49",
B2518&lt;60,"50-59",
TRUE,"60+"
)</f>
        <v>30-39</v>
      </c>
      <c r="W2518" s="24">
        <f t="shared" si="117"/>
        <v>12833333.333333334</v>
      </c>
      <c r="X2518" s="24">
        <f t="shared" si="118"/>
        <v>2860000</v>
      </c>
      <c r="Y2518" s="25">
        <f t="shared" si="119"/>
        <v>0.41397849462365593</v>
      </c>
      <c r="Z2518" s="2" t="str" cm="1">
        <f t="array" ref="Z2518">_xlfn.IFS(Y2518&lt;=25%,"Low",
Y2518&lt;=50%,"Moderate",
Y2518&lt;=75%,"High",
Y2518&lt;=100%,"Very High",
TRUE,"Over Limit"
)</f>
        <v>Moderate</v>
      </c>
      <c r="AA2518" s="2" cm="1">
        <f t="array" ref="AA2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8" s="2" t="str" cm="1">
        <f t="array" ref="AB2518">_xlfn.IFS(T2518=0,"No Late Payments",
T2518&lt;=2,"Low",
T2518&lt;=4,"Moderate",
TRUE,"High"
)</f>
        <v>Low</v>
      </c>
      <c r="AC2518" s="10" t="str" cm="1">
        <f t="array" ref="AC2518">_xlfn.IFS(
H2518&lt;40000000,"Low",
H2518&lt;60000000,"Medium",
H2518&lt;100000000,"High",
TRUE,"Very High"
)</f>
        <v>Low</v>
      </c>
    </row>
    <row r="2519" spans="1:29">
      <c r="A2519" s="21" t="s">
        <v>2551</v>
      </c>
      <c r="B2519" s="22">
        <v>39</v>
      </c>
      <c r="C2519" s="22" t="s">
        <v>22</v>
      </c>
      <c r="D2519" s="22" t="s">
        <v>23</v>
      </c>
      <c r="E2519" s="22" t="s">
        <v>24</v>
      </c>
      <c r="F2519" s="22" t="s">
        <v>25</v>
      </c>
      <c r="G2519" s="23">
        <v>23000000</v>
      </c>
      <c r="H2519" s="23">
        <v>74000000</v>
      </c>
      <c r="I2519" s="22">
        <v>80</v>
      </c>
      <c r="J2519" s="22">
        <v>3</v>
      </c>
      <c r="K2519" s="22">
        <v>3</v>
      </c>
      <c r="L2519" s="22">
        <v>3</v>
      </c>
      <c r="M2519" s="23">
        <v>45200000</v>
      </c>
      <c r="N2519" s="23">
        <v>60620000</v>
      </c>
      <c r="O2519" s="23">
        <v>59250000</v>
      </c>
      <c r="P2519" s="23">
        <v>1160000</v>
      </c>
      <c r="Q2519" s="23">
        <v>1450000</v>
      </c>
      <c r="R2519" s="23">
        <v>1170000</v>
      </c>
      <c r="S2519" s="23">
        <v>8280000</v>
      </c>
      <c r="T2519" s="22">
        <v>3</v>
      </c>
      <c r="U2519" s="22">
        <v>1</v>
      </c>
      <c r="V2519" s="2" t="str" cm="1">
        <f t="array" ref="V2519">_xlfn.IFS(B2519&lt;30,"21-29",
B2519&lt;40,"30-39",
B2519&lt;50,"40-49",
B2519&lt;60,"50-59",
TRUE,"60+"
)</f>
        <v>30-39</v>
      </c>
      <c r="W2519" s="24">
        <f t="shared" si="117"/>
        <v>55023333.333333336</v>
      </c>
      <c r="X2519" s="24">
        <f t="shared" si="118"/>
        <v>1260000</v>
      </c>
      <c r="Y2519" s="25">
        <f t="shared" si="119"/>
        <v>0.74355855855855857</v>
      </c>
      <c r="Z2519" s="2" t="str" cm="1">
        <f t="array" ref="Z2519">_xlfn.IFS(Y2519&lt;=25%,"Low",
Y2519&lt;=50%,"Moderate",
Y2519&lt;=75%,"High",
Y2519&lt;=100%,"Very High",
TRUE,"Over Limit"
)</f>
        <v>High</v>
      </c>
      <c r="AA2519" s="2" cm="1">
        <f t="array" ref="AA2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9" s="2" t="str" cm="1">
        <f t="array" ref="AB2519">_xlfn.IFS(T2519=0,"No Late Payments",
T2519&lt;=2,"Low",
T2519&lt;=4,"Moderate",
TRUE,"High"
)</f>
        <v>Moderate</v>
      </c>
      <c r="AC2519" s="10" t="str" cm="1">
        <f t="array" ref="AC2519">_xlfn.IFS(
H2519&lt;40000000,"Low",
H2519&lt;60000000,"Medium",
H2519&lt;100000000,"High",
TRUE,"Very High"
)</f>
        <v>High</v>
      </c>
    </row>
    <row r="2520" spans="1:29">
      <c r="A2520" s="18" t="s">
        <v>2552</v>
      </c>
      <c r="B2520" s="19">
        <v>50</v>
      </c>
      <c r="C2520" s="19" t="s">
        <v>22</v>
      </c>
      <c r="D2520" s="19" t="s">
        <v>23</v>
      </c>
      <c r="E2520" s="19" t="s">
        <v>24</v>
      </c>
      <c r="F2520" s="19" t="s">
        <v>41</v>
      </c>
      <c r="G2520" s="20">
        <v>18700000</v>
      </c>
      <c r="H2520" s="20">
        <v>127000000</v>
      </c>
      <c r="I2520" s="19">
        <v>167</v>
      </c>
      <c r="J2520" s="19">
        <v>0</v>
      </c>
      <c r="K2520" s="19">
        <v>0</v>
      </c>
      <c r="L2520" s="19">
        <v>0</v>
      </c>
      <c r="M2520" s="20">
        <v>19290000</v>
      </c>
      <c r="N2520" s="20">
        <v>19620000</v>
      </c>
      <c r="O2520" s="20">
        <v>7930000</v>
      </c>
      <c r="P2520" s="20">
        <v>2490000</v>
      </c>
      <c r="Q2520" s="20">
        <v>4850000</v>
      </c>
      <c r="R2520" s="20">
        <v>3090000</v>
      </c>
      <c r="S2520" s="20">
        <v>1660000</v>
      </c>
      <c r="T2520" s="19">
        <v>0</v>
      </c>
      <c r="U2520" s="19">
        <v>0</v>
      </c>
      <c r="V2520" s="2" t="str" cm="1">
        <f t="array" ref="V2520">_xlfn.IFS(B2520&lt;30,"21-29",
B2520&lt;40,"30-39",
B2520&lt;50,"40-49",
B2520&lt;60,"50-59",
TRUE,"60+"
)</f>
        <v>50-59</v>
      </c>
      <c r="W2520" s="24">
        <f t="shared" si="117"/>
        <v>15613333.333333334</v>
      </c>
      <c r="X2520" s="24">
        <f t="shared" si="118"/>
        <v>3476666.6666666665</v>
      </c>
      <c r="Y2520" s="25">
        <f t="shared" si="119"/>
        <v>0.12293963254593177</v>
      </c>
      <c r="Z2520" s="2" t="str" cm="1">
        <f t="array" ref="Z2520">_xlfn.IFS(Y2520&lt;=25%,"Low",
Y2520&lt;=50%,"Moderate",
Y2520&lt;=75%,"High",
Y2520&lt;=100%,"Very High",
TRUE,"Over Limit"
)</f>
        <v>Low</v>
      </c>
      <c r="AA2520" s="2" cm="1">
        <f t="array" ref="AA2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0" s="2" t="str" cm="1">
        <f t="array" ref="AB2520">_xlfn.IFS(T2520=0,"No Late Payments",
T2520&lt;=2,"Low",
T2520&lt;=4,"Moderate",
TRUE,"High"
)</f>
        <v>No Late Payments</v>
      </c>
      <c r="AC2520" s="10" t="str" cm="1">
        <f t="array" ref="AC2520">_xlfn.IFS(
H2520&lt;40000000,"Low",
H2520&lt;60000000,"Medium",
H2520&lt;100000000,"High",
TRUE,"Very High"
)</f>
        <v>Very High</v>
      </c>
    </row>
    <row r="2521" spans="1:29">
      <c r="A2521" s="21" t="s">
        <v>2553</v>
      </c>
      <c r="B2521" s="22">
        <v>48</v>
      </c>
      <c r="C2521" s="22" t="s">
        <v>22</v>
      </c>
      <c r="D2521" s="22" t="s">
        <v>27</v>
      </c>
      <c r="E2521" s="22" t="s">
        <v>38</v>
      </c>
      <c r="F2521" s="22" t="s">
        <v>28</v>
      </c>
      <c r="G2521" s="23">
        <v>8500000</v>
      </c>
      <c r="H2521" s="23">
        <v>51000000</v>
      </c>
      <c r="I2521" s="22">
        <v>208</v>
      </c>
      <c r="J2521" s="22">
        <v>0</v>
      </c>
      <c r="K2521" s="22">
        <v>2</v>
      </c>
      <c r="L2521" s="22">
        <v>2</v>
      </c>
      <c r="M2521" s="23">
        <v>27960000</v>
      </c>
      <c r="N2521" s="23">
        <v>38320000</v>
      </c>
      <c r="O2521" s="23">
        <v>30510000</v>
      </c>
      <c r="P2521" s="23">
        <v>3040000</v>
      </c>
      <c r="Q2521" s="23">
        <v>4440000</v>
      </c>
      <c r="R2521" s="23">
        <v>4140000</v>
      </c>
      <c r="S2521" s="23">
        <v>7700000</v>
      </c>
      <c r="T2521" s="22">
        <v>3</v>
      </c>
      <c r="U2521" s="22">
        <v>1</v>
      </c>
      <c r="V2521" s="2" t="str" cm="1">
        <f t="array" ref="V2521">_xlfn.IFS(B2521&lt;30,"21-29",
B2521&lt;40,"30-39",
B2521&lt;50,"40-49",
B2521&lt;60,"50-59",
TRUE,"60+"
)</f>
        <v>40-49</v>
      </c>
      <c r="W2521" s="24">
        <f t="shared" si="117"/>
        <v>32263333.333333332</v>
      </c>
      <c r="X2521" s="24">
        <f t="shared" si="118"/>
        <v>3873333.3333333335</v>
      </c>
      <c r="Y2521" s="25">
        <f t="shared" si="119"/>
        <v>0.63261437908496732</v>
      </c>
      <c r="Z2521" s="2" t="str" cm="1">
        <f t="array" ref="Z2521">_xlfn.IFS(Y2521&lt;=25%,"Low",
Y2521&lt;=50%,"Moderate",
Y2521&lt;=75%,"High",
Y2521&lt;=100%,"Very High",
TRUE,"Over Limit"
)</f>
        <v>High</v>
      </c>
      <c r="AA2521" s="2" cm="1">
        <f t="array" ref="AA2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21" s="2" t="str" cm="1">
        <f t="array" ref="AB2521">_xlfn.IFS(T2521=0,"No Late Payments",
T2521&lt;=2,"Low",
T2521&lt;=4,"Moderate",
TRUE,"High"
)</f>
        <v>Moderate</v>
      </c>
      <c r="AC2521" s="10" t="str" cm="1">
        <f t="array" ref="AC2521">_xlfn.IFS(
H2521&lt;40000000,"Low",
H2521&lt;60000000,"Medium",
H2521&lt;100000000,"High",
TRUE,"Very High"
)</f>
        <v>Medium</v>
      </c>
    </row>
    <row r="2522" spans="1:29">
      <c r="A2522" s="18" t="s">
        <v>2554</v>
      </c>
      <c r="B2522" s="19">
        <v>33</v>
      </c>
      <c r="C2522" s="19" t="s">
        <v>34</v>
      </c>
      <c r="D2522" s="19" t="s">
        <v>30</v>
      </c>
      <c r="E2522" s="19" t="s">
        <v>38</v>
      </c>
      <c r="F2522" s="19" t="s">
        <v>48</v>
      </c>
      <c r="G2522" s="20">
        <v>10800000</v>
      </c>
      <c r="H2522" s="20">
        <v>46000000</v>
      </c>
      <c r="I2522" s="19">
        <v>65</v>
      </c>
      <c r="J2522" s="19">
        <v>0</v>
      </c>
      <c r="K2522" s="19">
        <v>0</v>
      </c>
      <c r="L2522" s="19">
        <v>0</v>
      </c>
      <c r="M2522" s="20">
        <v>15490000</v>
      </c>
      <c r="N2522" s="20">
        <v>14830000</v>
      </c>
      <c r="O2522" s="20">
        <v>23590000</v>
      </c>
      <c r="P2522" s="20">
        <v>6140000</v>
      </c>
      <c r="Q2522" s="20">
        <v>6360000</v>
      </c>
      <c r="R2522" s="20">
        <v>9670000</v>
      </c>
      <c r="S2522" s="20">
        <v>890000</v>
      </c>
      <c r="T2522" s="19">
        <v>0</v>
      </c>
      <c r="U2522" s="19">
        <v>0</v>
      </c>
      <c r="V2522" s="2" t="str" cm="1">
        <f t="array" ref="V2522">_xlfn.IFS(B2522&lt;30,"21-29",
B2522&lt;40,"30-39",
B2522&lt;50,"40-49",
B2522&lt;60,"50-59",
TRUE,"60+"
)</f>
        <v>30-39</v>
      </c>
      <c r="W2522" s="24">
        <f t="shared" si="117"/>
        <v>17970000</v>
      </c>
      <c r="X2522" s="24">
        <f t="shared" si="118"/>
        <v>7390000</v>
      </c>
      <c r="Y2522" s="25">
        <f t="shared" si="119"/>
        <v>0.39065217391304347</v>
      </c>
      <c r="Z2522" s="2" t="str" cm="1">
        <f t="array" ref="Z2522">_xlfn.IFS(Y2522&lt;=25%,"Low",
Y2522&lt;=50%,"Moderate",
Y2522&lt;=75%,"High",
Y2522&lt;=100%,"Very High",
TRUE,"Over Limit"
)</f>
        <v>Moderate</v>
      </c>
      <c r="AA2522" s="2" cm="1">
        <f t="array" ref="AA2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2" s="2" t="str" cm="1">
        <f t="array" ref="AB2522">_xlfn.IFS(T2522=0,"No Late Payments",
T2522&lt;=2,"Low",
T2522&lt;=4,"Moderate",
TRUE,"High"
)</f>
        <v>No Late Payments</v>
      </c>
      <c r="AC2522" s="10" t="str" cm="1">
        <f t="array" ref="AC2522">_xlfn.IFS(
H2522&lt;40000000,"Low",
H2522&lt;60000000,"Medium",
H2522&lt;100000000,"High",
TRUE,"Very High"
)</f>
        <v>Medium</v>
      </c>
    </row>
    <row r="2523" spans="1:29">
      <c r="A2523" s="21" t="s">
        <v>2555</v>
      </c>
      <c r="B2523" s="22">
        <v>51</v>
      </c>
      <c r="C2523" s="22" t="s">
        <v>22</v>
      </c>
      <c r="D2523" s="22" t="s">
        <v>23</v>
      </c>
      <c r="E2523" s="22" t="s">
        <v>38</v>
      </c>
      <c r="F2523" s="22" t="s">
        <v>28</v>
      </c>
      <c r="G2523" s="23">
        <v>18500000</v>
      </c>
      <c r="H2523" s="23">
        <v>139000000</v>
      </c>
      <c r="I2523" s="22">
        <v>123</v>
      </c>
      <c r="J2523" s="22">
        <v>0</v>
      </c>
      <c r="K2523" s="22">
        <v>0</v>
      </c>
      <c r="L2523" s="22">
        <v>0</v>
      </c>
      <c r="M2523" s="23">
        <v>35050000</v>
      </c>
      <c r="N2523" s="23">
        <v>39940000</v>
      </c>
      <c r="O2523" s="23">
        <v>18790000</v>
      </c>
      <c r="P2523" s="23">
        <v>17880000</v>
      </c>
      <c r="Q2523" s="23">
        <v>18230000</v>
      </c>
      <c r="R2523" s="23">
        <v>8150000</v>
      </c>
      <c r="S2523" s="23">
        <v>5970000</v>
      </c>
      <c r="T2523" s="22">
        <v>0</v>
      </c>
      <c r="U2523" s="22">
        <v>0</v>
      </c>
      <c r="V2523" s="2" t="str" cm="1">
        <f t="array" ref="V2523">_xlfn.IFS(B2523&lt;30,"21-29",
B2523&lt;40,"30-39",
B2523&lt;50,"40-49",
B2523&lt;60,"50-59",
TRUE,"60+"
)</f>
        <v>50-59</v>
      </c>
      <c r="W2523" s="24">
        <f t="shared" si="117"/>
        <v>31260000</v>
      </c>
      <c r="X2523" s="24">
        <f t="shared" si="118"/>
        <v>14753333.333333334</v>
      </c>
      <c r="Y2523" s="25">
        <f t="shared" si="119"/>
        <v>0.22489208633093524</v>
      </c>
      <c r="Z2523" s="2" t="str" cm="1">
        <f t="array" ref="Z2523">_xlfn.IFS(Y2523&lt;=25%,"Low",
Y2523&lt;=50%,"Moderate",
Y2523&lt;=75%,"High",
Y2523&lt;=100%,"Very High",
TRUE,"Over Limit"
)</f>
        <v>Low</v>
      </c>
      <c r="AA2523" s="2" cm="1">
        <f t="array" ref="AA2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3" s="2" t="str" cm="1">
        <f t="array" ref="AB2523">_xlfn.IFS(T2523=0,"No Late Payments",
T2523&lt;=2,"Low",
T2523&lt;=4,"Moderate",
TRUE,"High"
)</f>
        <v>No Late Payments</v>
      </c>
      <c r="AC2523" s="10" t="str" cm="1">
        <f t="array" ref="AC2523">_xlfn.IFS(
H2523&lt;40000000,"Low",
H2523&lt;60000000,"Medium",
H2523&lt;100000000,"High",
TRUE,"Very High"
)</f>
        <v>Very High</v>
      </c>
    </row>
    <row r="2524" spans="1:29">
      <c r="A2524" s="18" t="s">
        <v>2556</v>
      </c>
      <c r="B2524" s="19">
        <v>32</v>
      </c>
      <c r="C2524" s="19" t="s">
        <v>34</v>
      </c>
      <c r="D2524" s="19" t="s">
        <v>23</v>
      </c>
      <c r="E2524" s="19" t="s">
        <v>24</v>
      </c>
      <c r="F2524" s="19" t="s">
        <v>28</v>
      </c>
      <c r="G2524" s="20">
        <v>8000000</v>
      </c>
      <c r="H2524" s="20">
        <v>20000000</v>
      </c>
      <c r="I2524" s="19">
        <v>68</v>
      </c>
      <c r="J2524" s="19">
        <v>0</v>
      </c>
      <c r="K2524" s="19">
        <v>0</v>
      </c>
      <c r="L2524" s="19">
        <v>0</v>
      </c>
      <c r="M2524" s="20">
        <v>600000</v>
      </c>
      <c r="N2524" s="20">
        <v>1560000</v>
      </c>
      <c r="O2524" s="20">
        <v>1940000</v>
      </c>
      <c r="P2524" s="20">
        <v>270000</v>
      </c>
      <c r="Q2524" s="20">
        <v>520000</v>
      </c>
      <c r="R2524" s="20">
        <v>600000</v>
      </c>
      <c r="S2524" s="20">
        <v>880000</v>
      </c>
      <c r="T2524" s="19">
        <v>0</v>
      </c>
      <c r="U2524" s="19">
        <v>0</v>
      </c>
      <c r="V2524" s="2" t="str" cm="1">
        <f t="array" ref="V2524">_xlfn.IFS(B2524&lt;30,"21-29",
B2524&lt;40,"30-39",
B2524&lt;50,"40-49",
B2524&lt;60,"50-59",
TRUE,"60+"
)</f>
        <v>30-39</v>
      </c>
      <c r="W2524" s="24">
        <f t="shared" si="117"/>
        <v>1366666.6666666667</v>
      </c>
      <c r="X2524" s="24">
        <f t="shared" si="118"/>
        <v>463333.33333333331</v>
      </c>
      <c r="Y2524" s="25">
        <f t="shared" si="119"/>
        <v>6.8333333333333343E-2</v>
      </c>
      <c r="Z2524" s="2" t="str" cm="1">
        <f t="array" ref="Z2524">_xlfn.IFS(Y2524&lt;=25%,"Low",
Y2524&lt;=50%,"Moderate",
Y2524&lt;=75%,"High",
Y2524&lt;=100%,"Very High",
TRUE,"Over Limit"
)</f>
        <v>Low</v>
      </c>
      <c r="AA2524" s="2" cm="1">
        <f t="array" ref="AA2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4" s="2" t="str" cm="1">
        <f t="array" ref="AB2524">_xlfn.IFS(T2524=0,"No Late Payments",
T2524&lt;=2,"Low",
T2524&lt;=4,"Moderate",
TRUE,"High"
)</f>
        <v>No Late Payments</v>
      </c>
      <c r="AC2524" s="10" t="str" cm="1">
        <f t="array" ref="AC2524">_xlfn.IFS(
H2524&lt;40000000,"Low",
H2524&lt;60000000,"Medium",
H2524&lt;100000000,"High",
TRUE,"Very High"
)</f>
        <v>Low</v>
      </c>
    </row>
    <row r="2525" spans="1:29">
      <c r="A2525" s="21" t="s">
        <v>2557</v>
      </c>
      <c r="B2525" s="22">
        <v>52</v>
      </c>
      <c r="C2525" s="22" t="s">
        <v>22</v>
      </c>
      <c r="D2525" s="22" t="s">
        <v>30</v>
      </c>
      <c r="E2525" s="22" t="s">
        <v>38</v>
      </c>
      <c r="F2525" s="22" t="s">
        <v>28</v>
      </c>
      <c r="G2525" s="23">
        <v>8800000</v>
      </c>
      <c r="H2525" s="23">
        <v>25000000</v>
      </c>
      <c r="I2525" s="22">
        <v>194</v>
      </c>
      <c r="J2525" s="22">
        <v>0</v>
      </c>
      <c r="K2525" s="22">
        <v>1</v>
      </c>
      <c r="L2525" s="22">
        <v>0</v>
      </c>
      <c r="M2525" s="23">
        <v>4760000</v>
      </c>
      <c r="N2525" s="23">
        <v>6610000</v>
      </c>
      <c r="O2525" s="23">
        <v>11400000</v>
      </c>
      <c r="P2525" s="23">
        <v>1790000</v>
      </c>
      <c r="Q2525" s="23">
        <v>1010000</v>
      </c>
      <c r="R2525" s="23">
        <v>4950000</v>
      </c>
      <c r="S2525" s="23">
        <v>2600000</v>
      </c>
      <c r="T2525" s="22">
        <v>2</v>
      </c>
      <c r="U2525" s="22">
        <v>0</v>
      </c>
      <c r="V2525" s="2" t="str" cm="1">
        <f t="array" ref="V2525">_xlfn.IFS(B2525&lt;30,"21-29",
B2525&lt;40,"30-39",
B2525&lt;50,"40-49",
B2525&lt;60,"50-59",
TRUE,"60+"
)</f>
        <v>50-59</v>
      </c>
      <c r="W2525" s="24">
        <f t="shared" si="117"/>
        <v>7590000</v>
      </c>
      <c r="X2525" s="24">
        <f t="shared" si="118"/>
        <v>2583333.3333333335</v>
      </c>
      <c r="Y2525" s="25">
        <f t="shared" si="119"/>
        <v>0.30359999999999998</v>
      </c>
      <c r="Z2525" s="2" t="str" cm="1">
        <f t="array" ref="Z2525">_xlfn.IFS(Y2525&lt;=25%,"Low",
Y2525&lt;=50%,"Moderate",
Y2525&lt;=75%,"High",
Y2525&lt;=100%,"Very High",
TRUE,"Over Limit"
)</f>
        <v>Moderate</v>
      </c>
      <c r="AA2525" s="2" cm="1">
        <f t="array" ref="AA2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5" s="2" t="str" cm="1">
        <f t="array" ref="AB2525">_xlfn.IFS(T2525=0,"No Late Payments",
T2525&lt;=2,"Low",
T2525&lt;=4,"Moderate",
TRUE,"High"
)</f>
        <v>Low</v>
      </c>
      <c r="AC2525" s="10" t="str" cm="1">
        <f t="array" ref="AC2525">_xlfn.IFS(
H2525&lt;40000000,"Low",
H2525&lt;60000000,"Medium",
H2525&lt;100000000,"High",
TRUE,"Very High"
)</f>
        <v>Low</v>
      </c>
    </row>
    <row r="2526" spans="1:29">
      <c r="A2526" s="18" t="s">
        <v>2558</v>
      </c>
      <c r="B2526" s="19">
        <v>47</v>
      </c>
      <c r="C2526" s="19" t="s">
        <v>34</v>
      </c>
      <c r="D2526" s="19" t="s">
        <v>27</v>
      </c>
      <c r="E2526" s="19" t="s">
        <v>24</v>
      </c>
      <c r="F2526" s="19" t="s">
        <v>28</v>
      </c>
      <c r="G2526" s="20">
        <v>12200000</v>
      </c>
      <c r="H2526" s="20">
        <v>51000000</v>
      </c>
      <c r="I2526" s="19">
        <v>67</v>
      </c>
      <c r="J2526" s="19">
        <v>0</v>
      </c>
      <c r="K2526" s="19">
        <v>0</v>
      </c>
      <c r="L2526" s="19">
        <v>0</v>
      </c>
      <c r="M2526" s="20">
        <v>29480000</v>
      </c>
      <c r="N2526" s="20">
        <v>21730000</v>
      </c>
      <c r="O2526" s="20">
        <v>25070000</v>
      </c>
      <c r="P2526" s="20">
        <v>8530000</v>
      </c>
      <c r="Q2526" s="20">
        <v>4870000</v>
      </c>
      <c r="R2526" s="20">
        <v>12110000</v>
      </c>
      <c r="S2526" s="20">
        <v>5280000</v>
      </c>
      <c r="T2526" s="19">
        <v>0</v>
      </c>
      <c r="U2526" s="19">
        <v>0</v>
      </c>
      <c r="V2526" s="2" t="str" cm="1">
        <f t="array" ref="V2526">_xlfn.IFS(B2526&lt;30,"21-29",
B2526&lt;40,"30-39",
B2526&lt;50,"40-49",
B2526&lt;60,"50-59",
TRUE,"60+"
)</f>
        <v>40-49</v>
      </c>
      <c r="W2526" s="24">
        <f t="shared" si="117"/>
        <v>25426666.666666668</v>
      </c>
      <c r="X2526" s="24">
        <f t="shared" si="118"/>
        <v>8503333.333333334</v>
      </c>
      <c r="Y2526" s="25">
        <f t="shared" si="119"/>
        <v>0.49856209150326802</v>
      </c>
      <c r="Z2526" s="2" t="str" cm="1">
        <f t="array" ref="Z2526">_xlfn.IFS(Y2526&lt;=25%,"Low",
Y2526&lt;=50%,"Moderate",
Y2526&lt;=75%,"High",
Y2526&lt;=100%,"Very High",
TRUE,"Over Limit"
)</f>
        <v>Moderate</v>
      </c>
      <c r="AA2526" s="2" cm="1">
        <f t="array" ref="AA2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6" s="2" t="str" cm="1">
        <f t="array" ref="AB2526">_xlfn.IFS(T2526=0,"No Late Payments",
T2526&lt;=2,"Low",
T2526&lt;=4,"Moderate",
TRUE,"High"
)</f>
        <v>No Late Payments</v>
      </c>
      <c r="AC2526" s="10" t="str" cm="1">
        <f t="array" ref="AC2526">_xlfn.IFS(
H2526&lt;40000000,"Low",
H2526&lt;60000000,"Medium",
H2526&lt;100000000,"High",
TRUE,"Very High"
)</f>
        <v>Medium</v>
      </c>
    </row>
    <row r="2527" spans="1:29">
      <c r="A2527" s="21" t="s">
        <v>2559</v>
      </c>
      <c r="B2527" s="22">
        <v>35</v>
      </c>
      <c r="C2527" s="22" t="s">
        <v>34</v>
      </c>
      <c r="D2527" s="22" t="s">
        <v>23</v>
      </c>
      <c r="E2527" s="22" t="s">
        <v>38</v>
      </c>
      <c r="F2527" s="22" t="s">
        <v>28</v>
      </c>
      <c r="G2527" s="23">
        <v>9200000</v>
      </c>
      <c r="H2527" s="23">
        <v>69000000</v>
      </c>
      <c r="I2527" s="22">
        <v>68</v>
      </c>
      <c r="J2527" s="22">
        <v>0</v>
      </c>
      <c r="K2527" s="22">
        <v>0</v>
      </c>
      <c r="L2527" s="22">
        <v>0</v>
      </c>
      <c r="M2527" s="23">
        <v>51970000</v>
      </c>
      <c r="N2527" s="23">
        <v>46750000</v>
      </c>
      <c r="O2527" s="23">
        <v>41370000</v>
      </c>
      <c r="P2527" s="23">
        <v>50100000</v>
      </c>
      <c r="Q2527" s="23">
        <v>23920000</v>
      </c>
      <c r="R2527" s="23">
        <v>11030000</v>
      </c>
      <c r="S2527" s="23">
        <v>900000</v>
      </c>
      <c r="T2527" s="22">
        <v>0</v>
      </c>
      <c r="U2527" s="22">
        <v>0</v>
      </c>
      <c r="V2527" s="2" t="str" cm="1">
        <f t="array" ref="V2527">_xlfn.IFS(B2527&lt;30,"21-29",
B2527&lt;40,"30-39",
B2527&lt;50,"40-49",
B2527&lt;60,"50-59",
TRUE,"60+"
)</f>
        <v>30-39</v>
      </c>
      <c r="W2527" s="24">
        <f t="shared" si="117"/>
        <v>46696666.666666664</v>
      </c>
      <c r="X2527" s="24">
        <f t="shared" si="118"/>
        <v>28350000</v>
      </c>
      <c r="Y2527" s="25">
        <f t="shared" si="119"/>
        <v>0.6767632850241545</v>
      </c>
      <c r="Z2527" s="2" t="str" cm="1">
        <f t="array" ref="Z2527">_xlfn.IFS(Y2527&lt;=25%,"Low",
Y2527&lt;=50%,"Moderate",
Y2527&lt;=75%,"High",
Y2527&lt;=100%,"Very High",
TRUE,"Over Limit"
)</f>
        <v>High</v>
      </c>
      <c r="AA2527" s="2" cm="1">
        <f t="array" ref="AA2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27" s="2" t="str" cm="1">
        <f t="array" ref="AB2527">_xlfn.IFS(T2527=0,"No Late Payments",
T2527&lt;=2,"Low",
T2527&lt;=4,"Moderate",
TRUE,"High"
)</f>
        <v>No Late Payments</v>
      </c>
      <c r="AC2527" s="10" t="str" cm="1">
        <f t="array" ref="AC2527">_xlfn.IFS(
H2527&lt;40000000,"Low",
H2527&lt;60000000,"Medium",
H2527&lt;100000000,"High",
TRUE,"Very High"
)</f>
        <v>High</v>
      </c>
    </row>
    <row r="2528" spans="1:29">
      <c r="A2528" s="18" t="s">
        <v>2560</v>
      </c>
      <c r="B2528" s="19">
        <v>32</v>
      </c>
      <c r="C2528" s="19" t="s">
        <v>22</v>
      </c>
      <c r="D2528" s="19" t="s">
        <v>27</v>
      </c>
      <c r="E2528" s="19" t="s">
        <v>38</v>
      </c>
      <c r="F2528" s="19" t="s">
        <v>48</v>
      </c>
      <c r="G2528" s="20">
        <v>8000000</v>
      </c>
      <c r="H2528" s="20">
        <v>37000000</v>
      </c>
      <c r="I2528" s="19">
        <v>42</v>
      </c>
      <c r="J2528" s="19">
        <v>0</v>
      </c>
      <c r="K2528" s="19">
        <v>0</v>
      </c>
      <c r="L2528" s="19">
        <v>0</v>
      </c>
      <c r="M2528" s="20">
        <v>12740000</v>
      </c>
      <c r="N2528" s="20">
        <v>15240000</v>
      </c>
      <c r="O2528" s="20">
        <v>13030000</v>
      </c>
      <c r="P2528" s="20">
        <v>2270000</v>
      </c>
      <c r="Q2528" s="20">
        <v>6700000</v>
      </c>
      <c r="R2528" s="20">
        <v>2970000</v>
      </c>
      <c r="S2528" s="20">
        <v>1550000</v>
      </c>
      <c r="T2528" s="19">
        <v>0</v>
      </c>
      <c r="U2528" s="19">
        <v>0</v>
      </c>
      <c r="V2528" s="2" t="str" cm="1">
        <f t="array" ref="V2528">_xlfn.IFS(B2528&lt;30,"21-29",
B2528&lt;40,"30-39",
B2528&lt;50,"40-49",
B2528&lt;60,"50-59",
TRUE,"60+"
)</f>
        <v>30-39</v>
      </c>
      <c r="W2528" s="24">
        <f t="shared" si="117"/>
        <v>13670000</v>
      </c>
      <c r="X2528" s="24">
        <f t="shared" si="118"/>
        <v>3980000</v>
      </c>
      <c r="Y2528" s="25">
        <f t="shared" si="119"/>
        <v>0.36945945945945946</v>
      </c>
      <c r="Z2528" s="2" t="str" cm="1">
        <f t="array" ref="Z2528">_xlfn.IFS(Y2528&lt;=25%,"Low",
Y2528&lt;=50%,"Moderate",
Y2528&lt;=75%,"High",
Y2528&lt;=100%,"Very High",
TRUE,"Over Limit"
)</f>
        <v>Moderate</v>
      </c>
      <c r="AA2528" s="2" cm="1">
        <f t="array" ref="AA2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8" s="2" t="str" cm="1">
        <f t="array" ref="AB2528">_xlfn.IFS(T2528=0,"No Late Payments",
T2528&lt;=2,"Low",
T2528&lt;=4,"Moderate",
TRUE,"High"
)</f>
        <v>No Late Payments</v>
      </c>
      <c r="AC2528" s="10" t="str" cm="1">
        <f t="array" ref="AC2528">_xlfn.IFS(
H2528&lt;40000000,"Low",
H2528&lt;60000000,"Medium",
H2528&lt;100000000,"High",
TRUE,"Very High"
)</f>
        <v>Low</v>
      </c>
    </row>
    <row r="2529" spans="1:29">
      <c r="A2529" s="21" t="s">
        <v>2561</v>
      </c>
      <c r="B2529" s="22">
        <v>36</v>
      </c>
      <c r="C2529" s="22" t="s">
        <v>22</v>
      </c>
      <c r="D2529" s="22" t="s">
        <v>23</v>
      </c>
      <c r="E2529" s="22" t="s">
        <v>24</v>
      </c>
      <c r="F2529" s="22" t="s">
        <v>25</v>
      </c>
      <c r="G2529" s="23">
        <v>8400000</v>
      </c>
      <c r="H2529" s="23">
        <v>26000000</v>
      </c>
      <c r="I2529" s="22">
        <v>73</v>
      </c>
      <c r="J2529" s="22">
        <v>3</v>
      </c>
      <c r="K2529" s="22">
        <v>3</v>
      </c>
      <c r="L2529" s="22">
        <v>3</v>
      </c>
      <c r="M2529" s="23">
        <v>21900000</v>
      </c>
      <c r="N2529" s="23">
        <v>29310000</v>
      </c>
      <c r="O2529" s="23">
        <v>28040000</v>
      </c>
      <c r="P2529" s="23">
        <v>560000</v>
      </c>
      <c r="Q2529" s="23">
        <v>400000</v>
      </c>
      <c r="R2529" s="23">
        <v>500000</v>
      </c>
      <c r="S2529" s="23">
        <v>2980000</v>
      </c>
      <c r="T2529" s="22">
        <v>4</v>
      </c>
      <c r="U2529" s="22">
        <v>1</v>
      </c>
      <c r="V2529" s="2" t="str" cm="1">
        <f t="array" ref="V2529">_xlfn.IFS(B2529&lt;30,"21-29",
B2529&lt;40,"30-39",
B2529&lt;50,"40-49",
B2529&lt;60,"50-59",
TRUE,"60+"
)</f>
        <v>30-39</v>
      </c>
      <c r="W2529" s="24">
        <f t="shared" si="117"/>
        <v>26416666.666666668</v>
      </c>
      <c r="X2529" s="24">
        <f t="shared" si="118"/>
        <v>486666.66666666669</v>
      </c>
      <c r="Y2529" s="25">
        <f t="shared" si="119"/>
        <v>1.016025641025641</v>
      </c>
      <c r="Z2529" s="2" t="str" cm="1">
        <f t="array" ref="Z2529">_xlfn.IFS(Y2529&lt;=25%,"Low",
Y2529&lt;=50%,"Moderate",
Y2529&lt;=75%,"High",
Y2529&lt;=100%,"Very High",
TRUE,"Over Limit"
)</f>
        <v>Over Limit</v>
      </c>
      <c r="AA2529" s="2" cm="1">
        <f t="array" ref="AA2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529" s="2" t="str" cm="1">
        <f t="array" ref="AB2529">_xlfn.IFS(T2529=0,"No Late Payments",
T2529&lt;=2,"Low",
T2529&lt;=4,"Moderate",
TRUE,"High"
)</f>
        <v>Moderate</v>
      </c>
      <c r="AC2529" s="10" t="str" cm="1">
        <f t="array" ref="AC2529">_xlfn.IFS(
H2529&lt;40000000,"Low",
H2529&lt;60000000,"Medium",
H2529&lt;100000000,"High",
TRUE,"Very High"
)</f>
        <v>Low</v>
      </c>
    </row>
    <row r="2530" spans="1:29">
      <c r="A2530" s="18" t="s">
        <v>2562</v>
      </c>
      <c r="B2530" s="19">
        <v>40</v>
      </c>
      <c r="C2530" s="19" t="s">
        <v>22</v>
      </c>
      <c r="D2530" s="19" t="s">
        <v>23</v>
      </c>
      <c r="E2530" s="19" t="s">
        <v>24</v>
      </c>
      <c r="F2530" s="19" t="s">
        <v>31</v>
      </c>
      <c r="G2530" s="20">
        <v>10600000</v>
      </c>
      <c r="H2530" s="20">
        <v>41000000</v>
      </c>
      <c r="I2530" s="19">
        <v>83</v>
      </c>
      <c r="J2530" s="19">
        <v>3</v>
      </c>
      <c r="K2530" s="19">
        <v>3</v>
      </c>
      <c r="L2530" s="19">
        <v>3</v>
      </c>
      <c r="M2530" s="20">
        <v>19120000</v>
      </c>
      <c r="N2530" s="20">
        <v>25390000</v>
      </c>
      <c r="O2530" s="20">
        <v>26850000</v>
      </c>
      <c r="P2530" s="20">
        <v>850000</v>
      </c>
      <c r="Q2530" s="20">
        <v>570000</v>
      </c>
      <c r="R2530" s="20">
        <v>470000</v>
      </c>
      <c r="S2530" s="20">
        <v>8450000</v>
      </c>
      <c r="T2530" s="19">
        <v>3</v>
      </c>
      <c r="U2530" s="19">
        <v>1</v>
      </c>
      <c r="V2530" s="2" t="str" cm="1">
        <f t="array" ref="V2530">_xlfn.IFS(B2530&lt;30,"21-29",
B2530&lt;40,"30-39",
B2530&lt;50,"40-49",
B2530&lt;60,"50-59",
TRUE,"60+"
)</f>
        <v>40-49</v>
      </c>
      <c r="W2530" s="24">
        <f t="shared" si="117"/>
        <v>23786666.666666668</v>
      </c>
      <c r="X2530" s="24">
        <f t="shared" si="118"/>
        <v>630000</v>
      </c>
      <c r="Y2530" s="25">
        <f t="shared" si="119"/>
        <v>0.58016260162601629</v>
      </c>
      <c r="Z2530" s="2" t="str" cm="1">
        <f t="array" ref="Z2530">_xlfn.IFS(Y2530&lt;=25%,"Low",
Y2530&lt;=50%,"Moderate",
Y2530&lt;=75%,"High",
Y2530&lt;=100%,"Very High",
TRUE,"Over Limit"
)</f>
        <v>High</v>
      </c>
      <c r="AA2530" s="2" cm="1">
        <f t="array" ref="AA2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0" s="2" t="str" cm="1">
        <f t="array" ref="AB2530">_xlfn.IFS(T2530=0,"No Late Payments",
T2530&lt;=2,"Low",
T2530&lt;=4,"Moderate",
TRUE,"High"
)</f>
        <v>Moderate</v>
      </c>
      <c r="AC2530" s="10" t="str" cm="1">
        <f t="array" ref="AC2530">_xlfn.IFS(
H2530&lt;40000000,"Low",
H2530&lt;60000000,"Medium",
H2530&lt;100000000,"High",
TRUE,"Very High"
)</f>
        <v>Medium</v>
      </c>
    </row>
    <row r="2531" spans="1:29">
      <c r="A2531" s="21" t="s">
        <v>2563</v>
      </c>
      <c r="B2531" s="22">
        <v>41</v>
      </c>
      <c r="C2531" s="22" t="s">
        <v>22</v>
      </c>
      <c r="D2531" s="22" t="s">
        <v>27</v>
      </c>
      <c r="E2531" s="22" t="s">
        <v>38</v>
      </c>
      <c r="F2531" s="22" t="s">
        <v>48</v>
      </c>
      <c r="G2531" s="23">
        <v>13700000</v>
      </c>
      <c r="H2531" s="23">
        <v>63000000</v>
      </c>
      <c r="I2531" s="22">
        <v>63</v>
      </c>
      <c r="J2531" s="22">
        <v>2</v>
      </c>
      <c r="K2531" s="22">
        <v>0</v>
      </c>
      <c r="L2531" s="22">
        <v>0</v>
      </c>
      <c r="M2531" s="23">
        <v>37500000</v>
      </c>
      <c r="N2531" s="23">
        <v>43130000</v>
      </c>
      <c r="O2531" s="23">
        <v>37580000</v>
      </c>
      <c r="P2531" s="23">
        <v>710000</v>
      </c>
      <c r="Q2531" s="23">
        <v>14290000</v>
      </c>
      <c r="R2531" s="23">
        <v>5650000</v>
      </c>
      <c r="S2531" s="23">
        <v>2660000</v>
      </c>
      <c r="T2531" s="22">
        <v>1</v>
      </c>
      <c r="U2531" s="22">
        <v>1</v>
      </c>
      <c r="V2531" s="2" t="str" cm="1">
        <f t="array" ref="V2531">_xlfn.IFS(B2531&lt;30,"21-29",
B2531&lt;40,"30-39",
B2531&lt;50,"40-49",
B2531&lt;60,"50-59",
TRUE,"60+"
)</f>
        <v>40-49</v>
      </c>
      <c r="W2531" s="24">
        <f t="shared" si="117"/>
        <v>39403333.333333336</v>
      </c>
      <c r="X2531" s="24">
        <f t="shared" si="118"/>
        <v>6883333.333333333</v>
      </c>
      <c r="Y2531" s="25">
        <f t="shared" si="119"/>
        <v>0.62544973544973548</v>
      </c>
      <c r="Z2531" s="2" t="str" cm="1">
        <f t="array" ref="Z2531">_xlfn.IFS(Y2531&lt;=25%,"Low",
Y2531&lt;=50%,"Moderate",
Y2531&lt;=75%,"High",
Y2531&lt;=100%,"Very High",
TRUE,"Over Limit"
)</f>
        <v>High</v>
      </c>
      <c r="AA2531" s="2" cm="1">
        <f t="array" ref="AA2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1" s="2" t="str" cm="1">
        <f t="array" ref="AB2531">_xlfn.IFS(T2531=0,"No Late Payments",
T2531&lt;=2,"Low",
T2531&lt;=4,"Moderate",
TRUE,"High"
)</f>
        <v>Low</v>
      </c>
      <c r="AC2531" s="10" t="str" cm="1">
        <f t="array" ref="AC2531">_xlfn.IFS(
H2531&lt;40000000,"Low",
H2531&lt;60000000,"Medium",
H2531&lt;100000000,"High",
TRUE,"Very High"
)</f>
        <v>High</v>
      </c>
    </row>
    <row r="2532" spans="1:29">
      <c r="A2532" s="18" t="s">
        <v>2564</v>
      </c>
      <c r="B2532" s="19">
        <v>44</v>
      </c>
      <c r="C2532" s="19" t="s">
        <v>22</v>
      </c>
      <c r="D2532" s="19" t="s">
        <v>27</v>
      </c>
      <c r="E2532" s="19" t="s">
        <v>24</v>
      </c>
      <c r="F2532" s="19" t="s">
        <v>48</v>
      </c>
      <c r="G2532" s="20">
        <v>9200000</v>
      </c>
      <c r="H2532" s="20">
        <v>36000000</v>
      </c>
      <c r="I2532" s="19">
        <v>96</v>
      </c>
      <c r="J2532" s="19">
        <v>0</v>
      </c>
      <c r="K2532" s="19">
        <v>0</v>
      </c>
      <c r="L2532" s="19">
        <v>0</v>
      </c>
      <c r="M2532" s="20">
        <v>11530000</v>
      </c>
      <c r="N2532" s="20">
        <v>12450000</v>
      </c>
      <c r="O2532" s="20">
        <v>5650000</v>
      </c>
      <c r="P2532" s="20">
        <v>3780000</v>
      </c>
      <c r="Q2532" s="20">
        <v>3310000</v>
      </c>
      <c r="R2532" s="20">
        <v>1870000</v>
      </c>
      <c r="S2532" s="20">
        <v>1090000</v>
      </c>
      <c r="T2532" s="19">
        <v>0</v>
      </c>
      <c r="U2532" s="19">
        <v>0</v>
      </c>
      <c r="V2532" s="2" t="str" cm="1">
        <f t="array" ref="V2532">_xlfn.IFS(B2532&lt;30,"21-29",
B2532&lt;40,"30-39",
B2532&lt;50,"40-49",
B2532&lt;60,"50-59",
TRUE,"60+"
)</f>
        <v>40-49</v>
      </c>
      <c r="W2532" s="24">
        <f t="shared" si="117"/>
        <v>9876666.666666666</v>
      </c>
      <c r="X2532" s="24">
        <f t="shared" si="118"/>
        <v>2986666.6666666665</v>
      </c>
      <c r="Y2532" s="25">
        <f t="shared" si="119"/>
        <v>0.27435185185185185</v>
      </c>
      <c r="Z2532" s="2" t="str" cm="1">
        <f t="array" ref="Z2532">_xlfn.IFS(Y2532&lt;=25%,"Low",
Y2532&lt;=50%,"Moderate",
Y2532&lt;=75%,"High",
Y2532&lt;=100%,"Very High",
TRUE,"Over Limit"
)</f>
        <v>Moderate</v>
      </c>
      <c r="AA2532" s="2" cm="1">
        <f t="array" ref="AA2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2" s="2" t="str" cm="1">
        <f t="array" ref="AB2532">_xlfn.IFS(T2532=0,"No Late Payments",
T2532&lt;=2,"Low",
T2532&lt;=4,"Moderate",
TRUE,"High"
)</f>
        <v>No Late Payments</v>
      </c>
      <c r="AC2532" s="10" t="str" cm="1">
        <f t="array" ref="AC2532">_xlfn.IFS(
H2532&lt;40000000,"Low",
H2532&lt;60000000,"Medium",
H2532&lt;100000000,"High",
TRUE,"Very High"
)</f>
        <v>Low</v>
      </c>
    </row>
    <row r="2533" spans="1:29">
      <c r="A2533" s="21" t="s">
        <v>2565</v>
      </c>
      <c r="B2533" s="22">
        <v>26</v>
      </c>
      <c r="C2533" s="22" t="s">
        <v>34</v>
      </c>
      <c r="D2533" s="22" t="s">
        <v>23</v>
      </c>
      <c r="E2533" s="22" t="s">
        <v>38</v>
      </c>
      <c r="F2533" s="22" t="s">
        <v>41</v>
      </c>
      <c r="G2533" s="23">
        <v>9800000</v>
      </c>
      <c r="H2533" s="23">
        <v>48000000</v>
      </c>
      <c r="I2533" s="22">
        <v>77</v>
      </c>
      <c r="J2533" s="22">
        <v>0</v>
      </c>
      <c r="K2533" s="22">
        <v>0</v>
      </c>
      <c r="L2533" s="22">
        <v>0</v>
      </c>
      <c r="M2533" s="23">
        <v>8320000</v>
      </c>
      <c r="N2533" s="23">
        <v>3920000</v>
      </c>
      <c r="O2533" s="23">
        <v>4000000</v>
      </c>
      <c r="P2533" s="23">
        <v>1390000</v>
      </c>
      <c r="Q2533" s="23">
        <v>1140000</v>
      </c>
      <c r="R2533" s="23">
        <v>2160000</v>
      </c>
      <c r="S2533" s="23">
        <v>2220000</v>
      </c>
      <c r="T2533" s="22">
        <v>0</v>
      </c>
      <c r="U2533" s="22">
        <v>0</v>
      </c>
      <c r="V2533" s="2" t="str" cm="1">
        <f t="array" ref="V2533">_xlfn.IFS(B2533&lt;30,"21-29",
B2533&lt;40,"30-39",
B2533&lt;50,"40-49",
B2533&lt;60,"50-59",
TRUE,"60+"
)</f>
        <v>21-29</v>
      </c>
      <c r="W2533" s="24">
        <f t="shared" si="117"/>
        <v>5413333.333333333</v>
      </c>
      <c r="X2533" s="24">
        <f t="shared" si="118"/>
        <v>1563333.3333333333</v>
      </c>
      <c r="Y2533" s="25">
        <f t="shared" si="119"/>
        <v>0.11277777777777777</v>
      </c>
      <c r="Z2533" s="2" t="str" cm="1">
        <f t="array" ref="Z2533">_xlfn.IFS(Y2533&lt;=25%,"Low",
Y2533&lt;=50%,"Moderate",
Y2533&lt;=75%,"High",
Y2533&lt;=100%,"Very High",
TRUE,"Over Limit"
)</f>
        <v>Low</v>
      </c>
      <c r="AA2533" s="2" cm="1">
        <f t="array" ref="AA2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33" s="2" t="str" cm="1">
        <f t="array" ref="AB2533">_xlfn.IFS(T2533=0,"No Late Payments",
T2533&lt;=2,"Low",
T2533&lt;=4,"Moderate",
TRUE,"High"
)</f>
        <v>No Late Payments</v>
      </c>
      <c r="AC2533" s="10" t="str" cm="1">
        <f t="array" ref="AC2533">_xlfn.IFS(
H2533&lt;40000000,"Low",
H2533&lt;60000000,"Medium",
H2533&lt;100000000,"High",
TRUE,"Very High"
)</f>
        <v>Medium</v>
      </c>
    </row>
    <row r="2534" spans="1:29">
      <c r="A2534" s="18" t="s">
        <v>2566</v>
      </c>
      <c r="B2534" s="19">
        <v>43</v>
      </c>
      <c r="C2534" s="19" t="s">
        <v>34</v>
      </c>
      <c r="D2534" s="19" t="s">
        <v>23</v>
      </c>
      <c r="E2534" s="19" t="s">
        <v>31</v>
      </c>
      <c r="F2534" s="19" t="s">
        <v>41</v>
      </c>
      <c r="G2534" s="20">
        <v>16700000</v>
      </c>
      <c r="H2534" s="20">
        <v>92000000</v>
      </c>
      <c r="I2534" s="19">
        <v>88</v>
      </c>
      <c r="J2534" s="19">
        <v>0</v>
      </c>
      <c r="K2534" s="19">
        <v>0</v>
      </c>
      <c r="L2534" s="19">
        <v>0</v>
      </c>
      <c r="M2534" s="20">
        <v>34580000</v>
      </c>
      <c r="N2534" s="20">
        <v>34710000</v>
      </c>
      <c r="O2534" s="20">
        <v>37350000</v>
      </c>
      <c r="P2534" s="20">
        <v>12910000</v>
      </c>
      <c r="Q2534" s="20">
        <v>9580000</v>
      </c>
      <c r="R2534" s="20">
        <v>32970000</v>
      </c>
      <c r="S2534" s="20">
        <v>540000</v>
      </c>
      <c r="T2534" s="19">
        <v>0</v>
      </c>
      <c r="U2534" s="19">
        <v>0</v>
      </c>
      <c r="V2534" s="2" t="str" cm="1">
        <f t="array" ref="V2534">_xlfn.IFS(B2534&lt;30,"21-29",
B2534&lt;40,"30-39",
B2534&lt;50,"40-49",
B2534&lt;60,"50-59",
TRUE,"60+"
)</f>
        <v>40-49</v>
      </c>
      <c r="W2534" s="24">
        <f t="shared" si="117"/>
        <v>35546666.666666664</v>
      </c>
      <c r="X2534" s="24">
        <f t="shared" si="118"/>
        <v>18486666.666666668</v>
      </c>
      <c r="Y2534" s="25">
        <f t="shared" si="119"/>
        <v>0.3863768115942029</v>
      </c>
      <c r="Z2534" s="2" t="str" cm="1">
        <f t="array" ref="Z2534">_xlfn.IFS(Y2534&lt;=25%,"Low",
Y2534&lt;=50%,"Moderate",
Y2534&lt;=75%,"High",
Y2534&lt;=100%,"Very High",
TRUE,"Over Limit"
)</f>
        <v>Moderate</v>
      </c>
      <c r="AA2534" s="2" cm="1">
        <f t="array" ref="AA2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4" s="2" t="str" cm="1">
        <f t="array" ref="AB2534">_xlfn.IFS(T2534=0,"No Late Payments",
T2534&lt;=2,"Low",
T2534&lt;=4,"Moderate",
TRUE,"High"
)</f>
        <v>No Late Payments</v>
      </c>
      <c r="AC2534" s="10" t="str" cm="1">
        <f t="array" ref="AC2534">_xlfn.IFS(
H2534&lt;40000000,"Low",
H2534&lt;60000000,"Medium",
H2534&lt;100000000,"High",
TRUE,"Very High"
)</f>
        <v>High</v>
      </c>
    </row>
    <row r="2535" spans="1:29">
      <c r="A2535" s="21" t="s">
        <v>2567</v>
      </c>
      <c r="B2535" s="22">
        <v>25</v>
      </c>
      <c r="C2535" s="22" t="s">
        <v>34</v>
      </c>
      <c r="D2535" s="22" t="s">
        <v>23</v>
      </c>
      <c r="E2535" s="22" t="s">
        <v>38</v>
      </c>
      <c r="F2535" s="22" t="s">
        <v>28</v>
      </c>
      <c r="G2535" s="23">
        <v>6500000</v>
      </c>
      <c r="H2535" s="23">
        <v>30000000</v>
      </c>
      <c r="I2535" s="22">
        <v>42</v>
      </c>
      <c r="J2535" s="22">
        <v>0</v>
      </c>
      <c r="K2535" s="22">
        <v>0</v>
      </c>
      <c r="L2535" s="22">
        <v>0</v>
      </c>
      <c r="M2535" s="23">
        <v>11230000</v>
      </c>
      <c r="N2535" s="23">
        <v>18510000</v>
      </c>
      <c r="O2535" s="23">
        <v>15910000</v>
      </c>
      <c r="P2535" s="23">
        <v>3580000</v>
      </c>
      <c r="Q2535" s="23">
        <v>3810000</v>
      </c>
      <c r="R2535" s="23">
        <v>6900000</v>
      </c>
      <c r="S2535" s="23">
        <v>1700000</v>
      </c>
      <c r="T2535" s="22">
        <v>0</v>
      </c>
      <c r="U2535" s="22">
        <v>0</v>
      </c>
      <c r="V2535" s="2" t="str" cm="1">
        <f t="array" ref="V2535">_xlfn.IFS(B2535&lt;30,"21-29",
B2535&lt;40,"30-39",
B2535&lt;50,"40-49",
B2535&lt;60,"50-59",
TRUE,"60+"
)</f>
        <v>21-29</v>
      </c>
      <c r="W2535" s="24">
        <f t="shared" si="117"/>
        <v>15216666.666666666</v>
      </c>
      <c r="X2535" s="24">
        <f t="shared" si="118"/>
        <v>4763333.333333333</v>
      </c>
      <c r="Y2535" s="25">
        <f t="shared" si="119"/>
        <v>0.50722222222222224</v>
      </c>
      <c r="Z2535" s="2" t="str" cm="1">
        <f t="array" ref="Z2535">_xlfn.IFS(Y2535&lt;=25%,"Low",
Y2535&lt;=50%,"Moderate",
Y2535&lt;=75%,"High",
Y2535&lt;=100%,"Very High",
TRUE,"Over Limit"
)</f>
        <v>High</v>
      </c>
      <c r="AA2535" s="2" cm="1">
        <f t="array" ref="AA2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5" s="2" t="str" cm="1">
        <f t="array" ref="AB2535">_xlfn.IFS(T2535=0,"No Late Payments",
T2535&lt;=2,"Low",
T2535&lt;=4,"Moderate",
TRUE,"High"
)</f>
        <v>No Late Payments</v>
      </c>
      <c r="AC2535" s="10" t="str" cm="1">
        <f t="array" ref="AC2535">_xlfn.IFS(
H2535&lt;40000000,"Low",
H2535&lt;60000000,"Medium",
H2535&lt;100000000,"High",
TRUE,"Very High"
)</f>
        <v>Low</v>
      </c>
    </row>
    <row r="2536" spans="1:29">
      <c r="A2536" s="18" t="s">
        <v>2568</v>
      </c>
      <c r="B2536" s="19">
        <v>22</v>
      </c>
      <c r="C2536" s="19" t="s">
        <v>22</v>
      </c>
      <c r="D2536" s="19" t="s">
        <v>46</v>
      </c>
      <c r="E2536" s="19" t="s">
        <v>38</v>
      </c>
      <c r="F2536" s="19" t="s">
        <v>25</v>
      </c>
      <c r="G2536" s="20">
        <v>9500000</v>
      </c>
      <c r="H2536" s="20">
        <v>60000000</v>
      </c>
      <c r="I2536" s="19">
        <v>30</v>
      </c>
      <c r="J2536" s="19">
        <v>0</v>
      </c>
      <c r="K2536" s="19">
        <v>0</v>
      </c>
      <c r="L2536" s="19">
        <v>0</v>
      </c>
      <c r="M2536" s="20">
        <v>10440000</v>
      </c>
      <c r="N2536" s="20">
        <v>24690000</v>
      </c>
      <c r="O2536" s="20">
        <v>31990000</v>
      </c>
      <c r="P2536" s="20">
        <v>3690000</v>
      </c>
      <c r="Q2536" s="20">
        <v>12560000</v>
      </c>
      <c r="R2536" s="20">
        <v>32920000</v>
      </c>
      <c r="S2536" s="20">
        <v>4190000</v>
      </c>
      <c r="T2536" s="19">
        <v>0</v>
      </c>
      <c r="U2536" s="19">
        <v>0</v>
      </c>
      <c r="V2536" s="2" t="str" cm="1">
        <f t="array" ref="V2536">_xlfn.IFS(B2536&lt;30,"21-29",
B2536&lt;40,"30-39",
B2536&lt;50,"40-49",
B2536&lt;60,"50-59",
TRUE,"60+"
)</f>
        <v>21-29</v>
      </c>
      <c r="W2536" s="24">
        <f t="shared" si="117"/>
        <v>22373333.333333332</v>
      </c>
      <c r="X2536" s="24">
        <f t="shared" si="118"/>
        <v>16390000</v>
      </c>
      <c r="Y2536" s="25">
        <f t="shared" si="119"/>
        <v>0.37288888888888888</v>
      </c>
      <c r="Z2536" s="2" t="str" cm="1">
        <f t="array" ref="Z2536">_xlfn.IFS(Y2536&lt;=25%,"Low",
Y2536&lt;=50%,"Moderate",
Y2536&lt;=75%,"High",
Y2536&lt;=100%,"Very High",
TRUE,"Over Limit"
)</f>
        <v>Moderate</v>
      </c>
      <c r="AA2536" s="2" cm="1">
        <f t="array" ref="AA2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6" s="2" t="str" cm="1">
        <f t="array" ref="AB2536">_xlfn.IFS(T2536=0,"No Late Payments",
T2536&lt;=2,"Low",
T2536&lt;=4,"Moderate",
TRUE,"High"
)</f>
        <v>No Late Payments</v>
      </c>
      <c r="AC2536" s="10" t="str" cm="1">
        <f t="array" ref="AC2536">_xlfn.IFS(
H2536&lt;40000000,"Low",
H2536&lt;60000000,"Medium",
H2536&lt;100000000,"High",
TRUE,"Very High"
)</f>
        <v>High</v>
      </c>
    </row>
    <row r="2537" spans="1:29">
      <c r="A2537" s="21" t="s">
        <v>2569</v>
      </c>
      <c r="B2537" s="22">
        <v>42</v>
      </c>
      <c r="C2537" s="22" t="s">
        <v>34</v>
      </c>
      <c r="D2537" s="22" t="s">
        <v>23</v>
      </c>
      <c r="E2537" s="22" t="s">
        <v>24</v>
      </c>
      <c r="F2537" s="22" t="s">
        <v>48</v>
      </c>
      <c r="G2537" s="23">
        <v>17900000</v>
      </c>
      <c r="H2537" s="23">
        <v>81000000</v>
      </c>
      <c r="I2537" s="22">
        <v>124</v>
      </c>
      <c r="J2537" s="22">
        <v>3</v>
      </c>
      <c r="K2537" s="22">
        <v>3</v>
      </c>
      <c r="L2537" s="22">
        <v>3</v>
      </c>
      <c r="M2537" s="23">
        <v>31830000</v>
      </c>
      <c r="N2537" s="23">
        <v>44040000</v>
      </c>
      <c r="O2537" s="23">
        <v>46300000</v>
      </c>
      <c r="P2537" s="23">
        <v>1350000</v>
      </c>
      <c r="Q2537" s="23">
        <v>1460000</v>
      </c>
      <c r="R2537" s="23">
        <v>1270000</v>
      </c>
      <c r="S2537" s="23">
        <v>8690000</v>
      </c>
      <c r="T2537" s="22">
        <v>3</v>
      </c>
      <c r="U2537" s="22">
        <v>1</v>
      </c>
      <c r="V2537" s="2" t="str" cm="1">
        <f t="array" ref="V2537">_xlfn.IFS(B2537&lt;30,"21-29",
B2537&lt;40,"30-39",
B2537&lt;50,"40-49",
B2537&lt;60,"50-59",
TRUE,"60+"
)</f>
        <v>40-49</v>
      </c>
      <c r="W2537" s="24">
        <f t="shared" si="117"/>
        <v>40723333.333333336</v>
      </c>
      <c r="X2537" s="24">
        <f t="shared" si="118"/>
        <v>1360000</v>
      </c>
      <c r="Y2537" s="25">
        <f t="shared" si="119"/>
        <v>0.50275720164609061</v>
      </c>
      <c r="Z2537" s="2" t="str" cm="1">
        <f t="array" ref="Z2537">_xlfn.IFS(Y2537&lt;=25%,"Low",
Y2537&lt;=50%,"Moderate",
Y2537&lt;=75%,"High",
Y2537&lt;=100%,"Very High",
TRUE,"Over Limit"
)</f>
        <v>High</v>
      </c>
      <c r="AA2537" s="2" cm="1">
        <f t="array" ref="AA2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7" s="2" t="str" cm="1">
        <f t="array" ref="AB2537">_xlfn.IFS(T2537=0,"No Late Payments",
T2537&lt;=2,"Low",
T2537&lt;=4,"Moderate",
TRUE,"High"
)</f>
        <v>Moderate</v>
      </c>
      <c r="AC2537" s="10" t="str" cm="1">
        <f t="array" ref="AC2537">_xlfn.IFS(
H2537&lt;40000000,"Low",
H2537&lt;60000000,"Medium",
H2537&lt;100000000,"High",
TRUE,"Very High"
)</f>
        <v>High</v>
      </c>
    </row>
    <row r="2538" spans="1:29">
      <c r="A2538" s="18" t="s">
        <v>2570</v>
      </c>
      <c r="B2538" s="19">
        <v>48</v>
      </c>
      <c r="C2538" s="19" t="s">
        <v>22</v>
      </c>
      <c r="D2538" s="19" t="s">
        <v>46</v>
      </c>
      <c r="E2538" s="19" t="s">
        <v>24</v>
      </c>
      <c r="F2538" s="19" t="s">
        <v>28</v>
      </c>
      <c r="G2538" s="20">
        <v>13100000</v>
      </c>
      <c r="H2538" s="20">
        <v>62000000</v>
      </c>
      <c r="I2538" s="19">
        <v>163</v>
      </c>
      <c r="J2538" s="19">
        <v>0</v>
      </c>
      <c r="K2538" s="19">
        <v>0</v>
      </c>
      <c r="L2538" s="19">
        <v>0</v>
      </c>
      <c r="M2538" s="20">
        <v>35780000</v>
      </c>
      <c r="N2538" s="20">
        <v>34340000</v>
      </c>
      <c r="O2538" s="20">
        <v>31630000</v>
      </c>
      <c r="P2538" s="20">
        <v>5110000</v>
      </c>
      <c r="Q2538" s="20">
        <v>8150000</v>
      </c>
      <c r="R2538" s="20">
        <v>9620000</v>
      </c>
      <c r="S2538" s="20">
        <v>2560000</v>
      </c>
      <c r="T2538" s="19">
        <v>0</v>
      </c>
      <c r="U2538" s="19">
        <v>0</v>
      </c>
      <c r="V2538" s="2" t="str" cm="1">
        <f t="array" ref="V2538">_xlfn.IFS(B2538&lt;30,"21-29",
B2538&lt;40,"30-39",
B2538&lt;50,"40-49",
B2538&lt;60,"50-59",
TRUE,"60+"
)</f>
        <v>40-49</v>
      </c>
      <c r="W2538" s="24">
        <f t="shared" si="117"/>
        <v>33916666.666666664</v>
      </c>
      <c r="X2538" s="24">
        <f t="shared" si="118"/>
        <v>7626666.666666667</v>
      </c>
      <c r="Y2538" s="25">
        <f t="shared" si="119"/>
        <v>0.54704301075268813</v>
      </c>
      <c r="Z2538" s="2" t="str" cm="1">
        <f t="array" ref="Z2538">_xlfn.IFS(Y2538&lt;=25%,"Low",
Y2538&lt;=50%,"Moderate",
Y2538&lt;=75%,"High",
Y2538&lt;=100%,"Very High",
TRUE,"Over Limit"
)</f>
        <v>High</v>
      </c>
      <c r="AA2538" s="2" cm="1">
        <f t="array" ref="AA2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8" s="2" t="str" cm="1">
        <f t="array" ref="AB2538">_xlfn.IFS(T2538=0,"No Late Payments",
T2538&lt;=2,"Low",
T2538&lt;=4,"Moderate",
TRUE,"High"
)</f>
        <v>No Late Payments</v>
      </c>
      <c r="AC2538" s="10" t="str" cm="1">
        <f t="array" ref="AC2538">_xlfn.IFS(
H2538&lt;40000000,"Low",
H2538&lt;60000000,"Medium",
H2538&lt;100000000,"High",
TRUE,"Very High"
)</f>
        <v>High</v>
      </c>
    </row>
    <row r="2539" spans="1:29">
      <c r="A2539" s="21" t="s">
        <v>2571</v>
      </c>
      <c r="B2539" s="22">
        <v>24</v>
      </c>
      <c r="C2539" s="22" t="s">
        <v>22</v>
      </c>
      <c r="D2539" s="22" t="s">
        <v>23</v>
      </c>
      <c r="E2539" s="22" t="s">
        <v>38</v>
      </c>
      <c r="F2539" s="22" t="s">
        <v>28</v>
      </c>
      <c r="G2539" s="23">
        <v>8000000</v>
      </c>
      <c r="H2539" s="23">
        <v>25000000</v>
      </c>
      <c r="I2539" s="22">
        <v>38</v>
      </c>
      <c r="J2539" s="22">
        <v>3</v>
      </c>
      <c r="K2539" s="22">
        <v>0</v>
      </c>
      <c r="L2539" s="22">
        <v>0</v>
      </c>
      <c r="M2539" s="23">
        <v>18200000</v>
      </c>
      <c r="N2539" s="23">
        <v>10510000</v>
      </c>
      <c r="O2539" s="23">
        <v>13180000</v>
      </c>
      <c r="P2539" s="23">
        <v>290000</v>
      </c>
      <c r="Q2539" s="23">
        <v>3310000</v>
      </c>
      <c r="R2539" s="23">
        <v>4420000</v>
      </c>
      <c r="S2539" s="23">
        <v>630000</v>
      </c>
      <c r="T2539" s="22">
        <v>1</v>
      </c>
      <c r="U2539" s="22">
        <v>0</v>
      </c>
      <c r="V2539" s="2" t="str" cm="1">
        <f t="array" ref="V2539">_xlfn.IFS(B2539&lt;30,"21-29",
B2539&lt;40,"30-39",
B2539&lt;50,"40-49",
B2539&lt;60,"50-59",
TRUE,"60+"
)</f>
        <v>21-29</v>
      </c>
      <c r="W2539" s="24">
        <f t="shared" si="117"/>
        <v>13963333.333333334</v>
      </c>
      <c r="X2539" s="24">
        <f t="shared" si="118"/>
        <v>2673333.3333333335</v>
      </c>
      <c r="Y2539" s="25">
        <f t="shared" si="119"/>
        <v>0.55853333333333333</v>
      </c>
      <c r="Z2539" s="2" t="str" cm="1">
        <f t="array" ref="Z2539">_xlfn.IFS(Y2539&lt;=25%,"Low",
Y2539&lt;=50%,"Moderate",
Y2539&lt;=75%,"High",
Y2539&lt;=100%,"Very High",
TRUE,"Over Limit"
)</f>
        <v>High</v>
      </c>
      <c r="AA2539" s="2" cm="1">
        <f t="array" ref="AA2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9" s="2" t="str" cm="1">
        <f t="array" ref="AB2539">_xlfn.IFS(T2539=0,"No Late Payments",
T2539&lt;=2,"Low",
T2539&lt;=4,"Moderate",
TRUE,"High"
)</f>
        <v>Low</v>
      </c>
      <c r="AC2539" s="10" t="str" cm="1">
        <f t="array" ref="AC2539">_xlfn.IFS(
H2539&lt;40000000,"Low",
H2539&lt;60000000,"Medium",
H2539&lt;100000000,"High",
TRUE,"Very High"
)</f>
        <v>Low</v>
      </c>
    </row>
    <row r="2540" spans="1:29">
      <c r="A2540" s="18" t="s">
        <v>2572</v>
      </c>
      <c r="B2540" s="19">
        <v>35</v>
      </c>
      <c r="C2540" s="19" t="s">
        <v>34</v>
      </c>
      <c r="D2540" s="19" t="s">
        <v>27</v>
      </c>
      <c r="E2540" s="19" t="s">
        <v>24</v>
      </c>
      <c r="F2540" s="19" t="s">
        <v>41</v>
      </c>
      <c r="G2540" s="20">
        <v>15600000</v>
      </c>
      <c r="H2540" s="20">
        <v>58000000</v>
      </c>
      <c r="I2540" s="19">
        <v>54</v>
      </c>
      <c r="J2540" s="19">
        <v>3</v>
      </c>
      <c r="K2540" s="19">
        <v>3</v>
      </c>
      <c r="L2540" s="19">
        <v>2</v>
      </c>
      <c r="M2540" s="20">
        <v>29720000</v>
      </c>
      <c r="N2540" s="20">
        <v>35210000</v>
      </c>
      <c r="O2540" s="20">
        <v>37970000</v>
      </c>
      <c r="P2540" s="20">
        <v>4190000</v>
      </c>
      <c r="Q2540" s="20">
        <v>6700000</v>
      </c>
      <c r="R2540" s="20">
        <v>9110000</v>
      </c>
      <c r="S2540" s="20">
        <v>2850000</v>
      </c>
      <c r="T2540" s="19">
        <v>3</v>
      </c>
      <c r="U2540" s="19">
        <v>1</v>
      </c>
      <c r="V2540" s="2" t="str" cm="1">
        <f t="array" ref="V2540">_xlfn.IFS(B2540&lt;30,"21-29",
B2540&lt;40,"30-39",
B2540&lt;50,"40-49",
B2540&lt;60,"50-59",
TRUE,"60+"
)</f>
        <v>30-39</v>
      </c>
      <c r="W2540" s="24">
        <f t="shared" si="117"/>
        <v>34300000</v>
      </c>
      <c r="X2540" s="24">
        <f t="shared" si="118"/>
        <v>6666666.666666667</v>
      </c>
      <c r="Y2540" s="25">
        <f t="shared" si="119"/>
        <v>0.5913793103448276</v>
      </c>
      <c r="Z2540" s="2" t="str" cm="1">
        <f t="array" ref="Z2540">_xlfn.IFS(Y2540&lt;=25%,"Low",
Y2540&lt;=50%,"Moderate",
Y2540&lt;=75%,"High",
Y2540&lt;=100%,"Very High",
TRUE,"Over Limit"
)</f>
        <v>High</v>
      </c>
      <c r="AA2540" s="2" cm="1">
        <f t="array" ref="AA2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0" s="2" t="str" cm="1">
        <f t="array" ref="AB2540">_xlfn.IFS(T2540=0,"No Late Payments",
T2540&lt;=2,"Low",
T2540&lt;=4,"Moderate",
TRUE,"High"
)</f>
        <v>Moderate</v>
      </c>
      <c r="AC2540" s="10" t="str" cm="1">
        <f t="array" ref="AC2540">_xlfn.IFS(
H2540&lt;40000000,"Low",
H2540&lt;60000000,"Medium",
H2540&lt;100000000,"High",
TRUE,"Very High"
)</f>
        <v>Medium</v>
      </c>
    </row>
    <row r="2541" spans="1:29">
      <c r="A2541" s="21" t="s">
        <v>2573</v>
      </c>
      <c r="B2541" s="22">
        <v>35</v>
      </c>
      <c r="C2541" s="22" t="s">
        <v>34</v>
      </c>
      <c r="D2541" s="22" t="s">
        <v>30</v>
      </c>
      <c r="E2541" s="22" t="s">
        <v>24</v>
      </c>
      <c r="F2541" s="22" t="s">
        <v>41</v>
      </c>
      <c r="G2541" s="23">
        <v>12100000</v>
      </c>
      <c r="H2541" s="23">
        <v>71000000</v>
      </c>
      <c r="I2541" s="22">
        <v>82</v>
      </c>
      <c r="J2541" s="22">
        <v>0</v>
      </c>
      <c r="K2541" s="22">
        <v>0</v>
      </c>
      <c r="L2541" s="22">
        <v>0</v>
      </c>
      <c r="M2541" s="23">
        <v>25490000</v>
      </c>
      <c r="N2541" s="23">
        <v>29870000</v>
      </c>
      <c r="O2541" s="23">
        <v>36860000</v>
      </c>
      <c r="P2541" s="23">
        <v>13160000</v>
      </c>
      <c r="Q2541" s="23">
        <v>5260000</v>
      </c>
      <c r="R2541" s="23">
        <v>9810000</v>
      </c>
      <c r="S2541" s="23">
        <v>2330000</v>
      </c>
      <c r="T2541" s="22">
        <v>0</v>
      </c>
      <c r="U2541" s="22">
        <v>0</v>
      </c>
      <c r="V2541" s="2" t="str" cm="1">
        <f t="array" ref="V2541">_xlfn.IFS(B2541&lt;30,"21-29",
B2541&lt;40,"30-39",
B2541&lt;50,"40-49",
B2541&lt;60,"50-59",
TRUE,"60+"
)</f>
        <v>30-39</v>
      </c>
      <c r="W2541" s="24">
        <f t="shared" si="117"/>
        <v>30740000</v>
      </c>
      <c r="X2541" s="24">
        <f t="shared" si="118"/>
        <v>9410000</v>
      </c>
      <c r="Y2541" s="25">
        <f t="shared" si="119"/>
        <v>0.43295774647887325</v>
      </c>
      <c r="Z2541" s="2" t="str" cm="1">
        <f t="array" ref="Z2541">_xlfn.IFS(Y2541&lt;=25%,"Low",
Y2541&lt;=50%,"Moderate",
Y2541&lt;=75%,"High",
Y2541&lt;=100%,"Very High",
TRUE,"Over Limit"
)</f>
        <v>Moderate</v>
      </c>
      <c r="AA2541" s="2" cm="1">
        <f t="array" ref="AA2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1" s="2" t="str" cm="1">
        <f t="array" ref="AB2541">_xlfn.IFS(T2541=0,"No Late Payments",
T2541&lt;=2,"Low",
T2541&lt;=4,"Moderate",
TRUE,"High"
)</f>
        <v>No Late Payments</v>
      </c>
      <c r="AC2541" s="10" t="str" cm="1">
        <f t="array" ref="AC2541">_xlfn.IFS(
H2541&lt;40000000,"Low",
H2541&lt;60000000,"Medium",
H2541&lt;100000000,"High",
TRUE,"Very High"
)</f>
        <v>High</v>
      </c>
    </row>
    <row r="2542" spans="1:29">
      <c r="A2542" s="18" t="s">
        <v>2574</v>
      </c>
      <c r="B2542" s="19">
        <v>37</v>
      </c>
      <c r="C2542" s="19" t="s">
        <v>34</v>
      </c>
      <c r="D2542" s="19" t="s">
        <v>30</v>
      </c>
      <c r="E2542" s="19" t="s">
        <v>24</v>
      </c>
      <c r="F2542" s="19" t="s">
        <v>25</v>
      </c>
      <c r="G2542" s="20">
        <v>7900000</v>
      </c>
      <c r="H2542" s="20">
        <v>21000000</v>
      </c>
      <c r="I2542" s="19">
        <v>71</v>
      </c>
      <c r="J2542" s="19">
        <v>3</v>
      </c>
      <c r="K2542" s="19">
        <v>3</v>
      </c>
      <c r="L2542" s="19">
        <v>3</v>
      </c>
      <c r="M2542" s="20">
        <v>17740000</v>
      </c>
      <c r="N2542" s="20">
        <v>17040000</v>
      </c>
      <c r="O2542" s="20">
        <v>10570000</v>
      </c>
      <c r="P2542" s="20">
        <v>990000</v>
      </c>
      <c r="Q2542" s="20">
        <v>500000</v>
      </c>
      <c r="R2542" s="20">
        <v>220000</v>
      </c>
      <c r="S2542" s="20">
        <v>1360000</v>
      </c>
      <c r="T2542" s="19">
        <v>4</v>
      </c>
      <c r="U2542" s="19">
        <v>1</v>
      </c>
      <c r="V2542" s="2" t="str" cm="1">
        <f t="array" ref="V2542">_xlfn.IFS(B2542&lt;30,"21-29",
B2542&lt;40,"30-39",
B2542&lt;50,"40-49",
B2542&lt;60,"50-59",
TRUE,"60+"
)</f>
        <v>30-39</v>
      </c>
      <c r="W2542" s="24">
        <f t="shared" si="117"/>
        <v>15116666.666666666</v>
      </c>
      <c r="X2542" s="24">
        <f t="shared" si="118"/>
        <v>570000</v>
      </c>
      <c r="Y2542" s="25">
        <f t="shared" si="119"/>
        <v>0.71984126984126984</v>
      </c>
      <c r="Z2542" s="2" t="str" cm="1">
        <f t="array" ref="Z2542">_xlfn.IFS(Y2542&lt;=25%,"Low",
Y2542&lt;=50%,"Moderate",
Y2542&lt;=75%,"High",
Y2542&lt;=100%,"Very High",
TRUE,"Over Limit"
)</f>
        <v>High</v>
      </c>
      <c r="AA2542" s="2" cm="1">
        <f t="array" ref="AA2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2" s="2" t="str" cm="1">
        <f t="array" ref="AB2542">_xlfn.IFS(T2542=0,"No Late Payments",
T2542&lt;=2,"Low",
T2542&lt;=4,"Moderate",
TRUE,"High"
)</f>
        <v>Moderate</v>
      </c>
      <c r="AC2542" s="10" t="str" cm="1">
        <f t="array" ref="AC2542">_xlfn.IFS(
H2542&lt;40000000,"Low",
H2542&lt;60000000,"Medium",
H2542&lt;100000000,"High",
TRUE,"Very High"
)</f>
        <v>Low</v>
      </c>
    </row>
    <row r="2543" spans="1:29">
      <c r="A2543" s="21" t="s">
        <v>2575</v>
      </c>
      <c r="B2543" s="22">
        <v>25</v>
      </c>
      <c r="C2543" s="22" t="s">
        <v>22</v>
      </c>
      <c r="D2543" s="22" t="s">
        <v>23</v>
      </c>
      <c r="E2543" s="22" t="s">
        <v>24</v>
      </c>
      <c r="F2543" s="22" t="s">
        <v>48</v>
      </c>
      <c r="G2543" s="23">
        <v>10200000</v>
      </c>
      <c r="H2543" s="23">
        <v>21000000</v>
      </c>
      <c r="I2543" s="22">
        <v>3</v>
      </c>
      <c r="J2543" s="22">
        <v>2</v>
      </c>
      <c r="K2543" s="22">
        <v>0</v>
      </c>
      <c r="L2543" s="22">
        <v>0</v>
      </c>
      <c r="M2543" s="23">
        <v>9360000</v>
      </c>
      <c r="N2543" s="23">
        <v>15490000</v>
      </c>
      <c r="O2543" s="23">
        <v>10750000</v>
      </c>
      <c r="P2543" s="23">
        <v>280000</v>
      </c>
      <c r="Q2543" s="23">
        <v>6550000</v>
      </c>
      <c r="R2543" s="23">
        <v>4660000</v>
      </c>
      <c r="S2543" s="23">
        <v>2360000</v>
      </c>
      <c r="T2543" s="22">
        <v>1</v>
      </c>
      <c r="U2543" s="22">
        <v>0</v>
      </c>
      <c r="V2543" s="2" t="str" cm="1">
        <f t="array" ref="V2543">_xlfn.IFS(B2543&lt;30,"21-29",
B2543&lt;40,"30-39",
B2543&lt;50,"40-49",
B2543&lt;60,"50-59",
TRUE,"60+"
)</f>
        <v>21-29</v>
      </c>
      <c r="W2543" s="24">
        <f t="shared" si="117"/>
        <v>11866666.666666666</v>
      </c>
      <c r="X2543" s="24">
        <f t="shared" si="118"/>
        <v>3830000</v>
      </c>
      <c r="Y2543" s="25">
        <f t="shared" si="119"/>
        <v>0.56507936507936507</v>
      </c>
      <c r="Z2543" s="2" t="str" cm="1">
        <f t="array" ref="Z2543">_xlfn.IFS(Y2543&lt;=25%,"Low",
Y2543&lt;=50%,"Moderate",
Y2543&lt;=75%,"High",
Y2543&lt;=100%,"Very High",
TRUE,"Over Limit"
)</f>
        <v>High</v>
      </c>
      <c r="AA2543" s="2" cm="1">
        <f t="array" ref="AA2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3" s="2" t="str" cm="1">
        <f t="array" ref="AB2543">_xlfn.IFS(T2543=0,"No Late Payments",
T2543&lt;=2,"Low",
T2543&lt;=4,"Moderate",
TRUE,"High"
)</f>
        <v>Low</v>
      </c>
      <c r="AC2543" s="10" t="str" cm="1">
        <f t="array" ref="AC2543">_xlfn.IFS(
H2543&lt;40000000,"Low",
H2543&lt;60000000,"Medium",
H2543&lt;100000000,"High",
TRUE,"Very High"
)</f>
        <v>Low</v>
      </c>
    </row>
    <row r="2544" spans="1:29">
      <c r="A2544" s="18" t="s">
        <v>2576</v>
      </c>
      <c r="B2544" s="19">
        <v>30</v>
      </c>
      <c r="C2544" s="19" t="s">
        <v>34</v>
      </c>
      <c r="D2544" s="19" t="s">
        <v>30</v>
      </c>
      <c r="E2544" s="19" t="s">
        <v>24</v>
      </c>
      <c r="F2544" s="19" t="s">
        <v>25</v>
      </c>
      <c r="G2544" s="20">
        <v>11000000</v>
      </c>
      <c r="H2544" s="20">
        <v>33000000</v>
      </c>
      <c r="I2544" s="19">
        <v>58</v>
      </c>
      <c r="J2544" s="19">
        <v>2</v>
      </c>
      <c r="K2544" s="19">
        <v>3</v>
      </c>
      <c r="L2544" s="19">
        <v>0</v>
      </c>
      <c r="M2544" s="20">
        <v>37840000</v>
      </c>
      <c r="N2544" s="20">
        <v>29220000</v>
      </c>
      <c r="O2544" s="20">
        <v>29280000</v>
      </c>
      <c r="P2544" s="20">
        <v>7150000</v>
      </c>
      <c r="Q2544" s="20">
        <v>630000</v>
      </c>
      <c r="R2544" s="20">
        <v>7610000</v>
      </c>
      <c r="S2544" s="20">
        <v>4190000</v>
      </c>
      <c r="T2544" s="19">
        <v>2</v>
      </c>
      <c r="U2544" s="19">
        <v>0</v>
      </c>
      <c r="V2544" s="2" t="str" cm="1">
        <f t="array" ref="V2544">_xlfn.IFS(B2544&lt;30,"21-29",
B2544&lt;40,"30-39",
B2544&lt;50,"40-49",
B2544&lt;60,"50-59",
TRUE,"60+"
)</f>
        <v>30-39</v>
      </c>
      <c r="W2544" s="24">
        <f t="shared" si="117"/>
        <v>32113333.333333332</v>
      </c>
      <c r="X2544" s="24">
        <f t="shared" si="118"/>
        <v>5130000</v>
      </c>
      <c r="Y2544" s="25">
        <f t="shared" si="119"/>
        <v>0.97313131313131307</v>
      </c>
      <c r="Z2544" s="2" t="str" cm="1">
        <f t="array" ref="Z2544">_xlfn.IFS(Y2544&lt;=25%,"Low",
Y2544&lt;=50%,"Moderate",
Y2544&lt;=75%,"High",
Y2544&lt;=100%,"Very High",
TRUE,"Over Limit"
)</f>
        <v>Very High</v>
      </c>
      <c r="AA2544" s="2" cm="1">
        <f t="array" ref="AA2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44" s="2" t="str" cm="1">
        <f t="array" ref="AB2544">_xlfn.IFS(T2544=0,"No Late Payments",
T2544&lt;=2,"Low",
T2544&lt;=4,"Moderate",
TRUE,"High"
)</f>
        <v>Low</v>
      </c>
      <c r="AC2544" s="10" t="str" cm="1">
        <f t="array" ref="AC2544">_xlfn.IFS(
H2544&lt;40000000,"Low",
H2544&lt;60000000,"Medium",
H2544&lt;100000000,"High",
TRUE,"Very High"
)</f>
        <v>Low</v>
      </c>
    </row>
    <row r="2545" spans="1:29">
      <c r="A2545" s="21" t="s">
        <v>2577</v>
      </c>
      <c r="B2545" s="22">
        <v>48</v>
      </c>
      <c r="C2545" s="22" t="s">
        <v>34</v>
      </c>
      <c r="D2545" s="22" t="s">
        <v>30</v>
      </c>
      <c r="E2545" s="22" t="s">
        <v>24</v>
      </c>
      <c r="F2545" s="22" t="s">
        <v>28</v>
      </c>
      <c r="G2545" s="23">
        <v>16600000</v>
      </c>
      <c r="H2545" s="23">
        <v>67000000</v>
      </c>
      <c r="I2545" s="22">
        <v>119</v>
      </c>
      <c r="J2545" s="22">
        <v>0</v>
      </c>
      <c r="K2545" s="22">
        <v>0</v>
      </c>
      <c r="L2545" s="22">
        <v>0</v>
      </c>
      <c r="M2545" s="23">
        <v>33360000</v>
      </c>
      <c r="N2545" s="23">
        <v>32400000</v>
      </c>
      <c r="O2545" s="23">
        <v>19400000</v>
      </c>
      <c r="P2545" s="23">
        <v>14880000</v>
      </c>
      <c r="Q2545" s="23">
        <v>5900000</v>
      </c>
      <c r="R2545" s="23">
        <v>8890000</v>
      </c>
      <c r="S2545" s="23">
        <v>290000</v>
      </c>
      <c r="T2545" s="22">
        <v>0</v>
      </c>
      <c r="U2545" s="22">
        <v>0</v>
      </c>
      <c r="V2545" s="2" t="str" cm="1">
        <f t="array" ref="V2545">_xlfn.IFS(B2545&lt;30,"21-29",
B2545&lt;40,"30-39",
B2545&lt;50,"40-49",
B2545&lt;60,"50-59",
TRUE,"60+"
)</f>
        <v>40-49</v>
      </c>
      <c r="W2545" s="24">
        <f t="shared" si="117"/>
        <v>28386666.666666668</v>
      </c>
      <c r="X2545" s="24">
        <f t="shared" si="118"/>
        <v>9890000</v>
      </c>
      <c r="Y2545" s="25">
        <f t="shared" si="119"/>
        <v>0.42368159203980099</v>
      </c>
      <c r="Z2545" s="2" t="str" cm="1">
        <f t="array" ref="Z2545">_xlfn.IFS(Y2545&lt;=25%,"Low",
Y2545&lt;=50%,"Moderate",
Y2545&lt;=75%,"High",
Y2545&lt;=100%,"Very High",
TRUE,"Over Limit"
)</f>
        <v>Moderate</v>
      </c>
      <c r="AA2545" s="2" cm="1">
        <f t="array" ref="AA2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5" s="2" t="str" cm="1">
        <f t="array" ref="AB2545">_xlfn.IFS(T2545=0,"No Late Payments",
T2545&lt;=2,"Low",
T2545&lt;=4,"Moderate",
TRUE,"High"
)</f>
        <v>No Late Payments</v>
      </c>
      <c r="AC2545" s="10" t="str" cm="1">
        <f t="array" ref="AC2545">_xlfn.IFS(
H2545&lt;40000000,"Low",
H2545&lt;60000000,"Medium",
H2545&lt;100000000,"High",
TRUE,"Very High"
)</f>
        <v>High</v>
      </c>
    </row>
    <row r="2546" spans="1:29">
      <c r="A2546" s="18" t="s">
        <v>2578</v>
      </c>
      <c r="B2546" s="19">
        <v>37</v>
      </c>
      <c r="C2546" s="19" t="s">
        <v>22</v>
      </c>
      <c r="D2546" s="19" t="s">
        <v>23</v>
      </c>
      <c r="E2546" s="19" t="s">
        <v>38</v>
      </c>
      <c r="F2546" s="19" t="s">
        <v>28</v>
      </c>
      <c r="G2546" s="20">
        <v>9800000</v>
      </c>
      <c r="H2546" s="20">
        <v>43000000</v>
      </c>
      <c r="I2546" s="19">
        <v>65</v>
      </c>
      <c r="J2546" s="19">
        <v>0</v>
      </c>
      <c r="K2546" s="19">
        <v>0</v>
      </c>
      <c r="L2546" s="19">
        <v>0</v>
      </c>
      <c r="M2546" s="20">
        <v>15030000</v>
      </c>
      <c r="N2546" s="20">
        <v>12110000</v>
      </c>
      <c r="O2546" s="20">
        <v>6380000</v>
      </c>
      <c r="P2546" s="20">
        <v>5210000</v>
      </c>
      <c r="Q2546" s="20">
        <v>3060000</v>
      </c>
      <c r="R2546" s="20">
        <v>2280000</v>
      </c>
      <c r="S2546" s="20">
        <v>1400000</v>
      </c>
      <c r="T2546" s="19">
        <v>0</v>
      </c>
      <c r="U2546" s="19">
        <v>0</v>
      </c>
      <c r="V2546" s="2" t="str" cm="1">
        <f t="array" ref="V2546">_xlfn.IFS(B2546&lt;30,"21-29",
B2546&lt;40,"30-39",
B2546&lt;50,"40-49",
B2546&lt;60,"50-59",
TRUE,"60+"
)</f>
        <v>30-39</v>
      </c>
      <c r="W2546" s="24">
        <f t="shared" si="117"/>
        <v>11173333.333333334</v>
      </c>
      <c r="X2546" s="24">
        <f t="shared" si="118"/>
        <v>3516666.6666666665</v>
      </c>
      <c r="Y2546" s="25">
        <f t="shared" si="119"/>
        <v>0.25984496124031009</v>
      </c>
      <c r="Z2546" s="2" t="str" cm="1">
        <f t="array" ref="Z2546">_xlfn.IFS(Y2546&lt;=25%,"Low",
Y2546&lt;=50%,"Moderate",
Y2546&lt;=75%,"High",
Y2546&lt;=100%,"Very High",
TRUE,"Over Limit"
)</f>
        <v>Moderate</v>
      </c>
      <c r="AA2546" s="2" cm="1">
        <f t="array" ref="AA2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6" s="2" t="str" cm="1">
        <f t="array" ref="AB2546">_xlfn.IFS(T2546=0,"No Late Payments",
T2546&lt;=2,"Low",
T2546&lt;=4,"Moderate",
TRUE,"High"
)</f>
        <v>No Late Payments</v>
      </c>
      <c r="AC2546" s="10" t="str" cm="1">
        <f t="array" ref="AC2546">_xlfn.IFS(
H2546&lt;40000000,"Low",
H2546&lt;60000000,"Medium",
H2546&lt;100000000,"High",
TRUE,"Very High"
)</f>
        <v>Medium</v>
      </c>
    </row>
    <row r="2547" spans="1:29">
      <c r="A2547" s="21" t="s">
        <v>2579</v>
      </c>
      <c r="B2547" s="22">
        <v>37</v>
      </c>
      <c r="C2547" s="22" t="s">
        <v>22</v>
      </c>
      <c r="D2547" s="22" t="s">
        <v>23</v>
      </c>
      <c r="E2547" s="22" t="s">
        <v>38</v>
      </c>
      <c r="F2547" s="22" t="s">
        <v>41</v>
      </c>
      <c r="G2547" s="23">
        <v>17000000</v>
      </c>
      <c r="H2547" s="23">
        <v>96000000</v>
      </c>
      <c r="I2547" s="22">
        <v>101</v>
      </c>
      <c r="J2547" s="22">
        <v>0</v>
      </c>
      <c r="K2547" s="22">
        <v>0</v>
      </c>
      <c r="L2547" s="22">
        <v>0</v>
      </c>
      <c r="M2547" s="23">
        <v>23760000</v>
      </c>
      <c r="N2547" s="23">
        <v>31440000</v>
      </c>
      <c r="O2547" s="23">
        <v>38850000</v>
      </c>
      <c r="P2547" s="23">
        <v>8430000</v>
      </c>
      <c r="Q2547" s="23">
        <v>13170000</v>
      </c>
      <c r="R2547" s="23">
        <v>6400000</v>
      </c>
      <c r="S2547" s="23">
        <v>5710000</v>
      </c>
      <c r="T2547" s="22">
        <v>0</v>
      </c>
      <c r="U2547" s="22">
        <v>0</v>
      </c>
      <c r="V2547" s="2" t="str" cm="1">
        <f t="array" ref="V2547">_xlfn.IFS(B2547&lt;30,"21-29",
B2547&lt;40,"30-39",
B2547&lt;50,"40-49",
B2547&lt;60,"50-59",
TRUE,"60+"
)</f>
        <v>30-39</v>
      </c>
      <c r="W2547" s="24">
        <f t="shared" si="117"/>
        <v>31350000</v>
      </c>
      <c r="X2547" s="24">
        <f t="shared" si="118"/>
        <v>9333333.333333334</v>
      </c>
      <c r="Y2547" s="25">
        <f t="shared" si="119"/>
        <v>0.32656249999999998</v>
      </c>
      <c r="Z2547" s="2" t="str" cm="1">
        <f t="array" ref="Z2547">_xlfn.IFS(Y2547&lt;=25%,"Low",
Y2547&lt;=50%,"Moderate",
Y2547&lt;=75%,"High",
Y2547&lt;=100%,"Very High",
TRUE,"Over Limit"
)</f>
        <v>Moderate</v>
      </c>
      <c r="AA2547" s="2" cm="1">
        <f t="array" ref="AA2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7" s="2" t="str" cm="1">
        <f t="array" ref="AB2547">_xlfn.IFS(T2547=0,"No Late Payments",
T2547&lt;=2,"Low",
T2547&lt;=4,"Moderate",
TRUE,"High"
)</f>
        <v>No Late Payments</v>
      </c>
      <c r="AC2547" s="10" t="str" cm="1">
        <f t="array" ref="AC2547">_xlfn.IFS(
H2547&lt;40000000,"Low",
H2547&lt;60000000,"Medium",
H2547&lt;100000000,"High",
TRUE,"Very High"
)</f>
        <v>High</v>
      </c>
    </row>
    <row r="2548" spans="1:29">
      <c r="A2548" s="18" t="s">
        <v>2580</v>
      </c>
      <c r="B2548" s="19">
        <v>35</v>
      </c>
      <c r="C2548" s="19" t="s">
        <v>34</v>
      </c>
      <c r="D2548" s="19" t="s">
        <v>46</v>
      </c>
      <c r="E2548" s="19" t="s">
        <v>24</v>
      </c>
      <c r="F2548" s="19" t="s">
        <v>41</v>
      </c>
      <c r="G2548" s="20">
        <v>15200000</v>
      </c>
      <c r="H2548" s="20">
        <v>104000000</v>
      </c>
      <c r="I2548" s="19">
        <v>95</v>
      </c>
      <c r="J2548" s="19">
        <v>3</v>
      </c>
      <c r="K2548" s="19">
        <v>0</v>
      </c>
      <c r="L2548" s="19">
        <v>0</v>
      </c>
      <c r="M2548" s="20">
        <v>16210000</v>
      </c>
      <c r="N2548" s="20">
        <v>31240000</v>
      </c>
      <c r="O2548" s="20">
        <v>37070000</v>
      </c>
      <c r="P2548" s="20">
        <v>1730000</v>
      </c>
      <c r="Q2548" s="20">
        <v>7930000</v>
      </c>
      <c r="R2548" s="20">
        <v>28300000</v>
      </c>
      <c r="S2548" s="20">
        <v>3340000</v>
      </c>
      <c r="T2548" s="19">
        <v>1</v>
      </c>
      <c r="U2548" s="19">
        <v>0</v>
      </c>
      <c r="V2548" s="2" t="str" cm="1">
        <f t="array" ref="V2548">_xlfn.IFS(B2548&lt;30,"21-29",
B2548&lt;40,"30-39",
B2548&lt;50,"40-49",
B2548&lt;60,"50-59",
TRUE,"60+"
)</f>
        <v>30-39</v>
      </c>
      <c r="W2548" s="24">
        <f t="shared" si="117"/>
        <v>28173333.333333332</v>
      </c>
      <c r="X2548" s="24">
        <f t="shared" si="118"/>
        <v>12653333.333333334</v>
      </c>
      <c r="Y2548" s="25">
        <f t="shared" si="119"/>
        <v>0.27089743589743587</v>
      </c>
      <c r="Z2548" s="2" t="str" cm="1">
        <f t="array" ref="Z2548">_xlfn.IFS(Y2548&lt;=25%,"Low",
Y2548&lt;=50%,"Moderate",
Y2548&lt;=75%,"High",
Y2548&lt;=100%,"Very High",
TRUE,"Over Limit"
)</f>
        <v>Moderate</v>
      </c>
      <c r="AA2548" s="2" cm="1">
        <f t="array" ref="AA2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8" s="2" t="str" cm="1">
        <f t="array" ref="AB2548">_xlfn.IFS(T2548=0,"No Late Payments",
T2548&lt;=2,"Low",
T2548&lt;=4,"Moderate",
TRUE,"High"
)</f>
        <v>Low</v>
      </c>
      <c r="AC2548" s="10" t="str" cm="1">
        <f t="array" ref="AC2548">_xlfn.IFS(
H2548&lt;40000000,"Low",
H2548&lt;60000000,"Medium",
H2548&lt;100000000,"High",
TRUE,"Very High"
)</f>
        <v>Very High</v>
      </c>
    </row>
    <row r="2549" spans="1:29">
      <c r="A2549" s="21" t="s">
        <v>2581</v>
      </c>
      <c r="B2549" s="22">
        <v>43</v>
      </c>
      <c r="C2549" s="22" t="s">
        <v>22</v>
      </c>
      <c r="D2549" s="22" t="s">
        <v>46</v>
      </c>
      <c r="E2549" s="22" t="s">
        <v>24</v>
      </c>
      <c r="F2549" s="22" t="s">
        <v>28</v>
      </c>
      <c r="G2549" s="23">
        <v>14100000</v>
      </c>
      <c r="H2549" s="23">
        <v>45000000</v>
      </c>
      <c r="I2549" s="22">
        <v>71</v>
      </c>
      <c r="J2549" s="22">
        <v>1</v>
      </c>
      <c r="K2549" s="22">
        <v>0</v>
      </c>
      <c r="L2549" s="22">
        <v>0</v>
      </c>
      <c r="M2549" s="23">
        <v>11470000</v>
      </c>
      <c r="N2549" s="23">
        <v>12880000</v>
      </c>
      <c r="O2549" s="23">
        <v>13930000</v>
      </c>
      <c r="P2549" s="23">
        <v>1810000</v>
      </c>
      <c r="Q2549" s="23">
        <v>11300000</v>
      </c>
      <c r="R2549" s="23">
        <v>8220000</v>
      </c>
      <c r="S2549" s="23">
        <v>3590000</v>
      </c>
      <c r="T2549" s="22">
        <v>2</v>
      </c>
      <c r="U2549" s="22">
        <v>0</v>
      </c>
      <c r="V2549" s="2" t="str" cm="1">
        <f t="array" ref="V2549">_xlfn.IFS(B2549&lt;30,"21-29",
B2549&lt;40,"30-39",
B2549&lt;50,"40-49",
B2549&lt;60,"50-59",
TRUE,"60+"
)</f>
        <v>40-49</v>
      </c>
      <c r="W2549" s="24">
        <f t="shared" si="117"/>
        <v>12760000</v>
      </c>
      <c r="X2549" s="24">
        <f t="shared" si="118"/>
        <v>7110000</v>
      </c>
      <c r="Y2549" s="25">
        <f t="shared" si="119"/>
        <v>0.28355555555555556</v>
      </c>
      <c r="Z2549" s="2" t="str" cm="1">
        <f t="array" ref="Z2549">_xlfn.IFS(Y2549&lt;=25%,"Low",
Y2549&lt;=50%,"Moderate",
Y2549&lt;=75%,"High",
Y2549&lt;=100%,"Very High",
TRUE,"Over Limit"
)</f>
        <v>Moderate</v>
      </c>
      <c r="AA2549" s="2" cm="1">
        <f t="array" ref="AA2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9" s="2" t="str" cm="1">
        <f t="array" ref="AB2549">_xlfn.IFS(T2549=0,"No Late Payments",
T2549&lt;=2,"Low",
T2549&lt;=4,"Moderate",
TRUE,"High"
)</f>
        <v>Low</v>
      </c>
      <c r="AC2549" s="10" t="str" cm="1">
        <f t="array" ref="AC2549">_xlfn.IFS(
H2549&lt;40000000,"Low",
H2549&lt;60000000,"Medium",
H2549&lt;100000000,"High",
TRUE,"Very High"
)</f>
        <v>Medium</v>
      </c>
    </row>
    <row r="2550" spans="1:29">
      <c r="A2550" s="18" t="s">
        <v>2582</v>
      </c>
      <c r="B2550" s="19">
        <v>30</v>
      </c>
      <c r="C2550" s="19" t="s">
        <v>34</v>
      </c>
      <c r="D2550" s="19" t="s">
        <v>23</v>
      </c>
      <c r="E2550" s="19" t="s">
        <v>24</v>
      </c>
      <c r="F2550" s="19" t="s">
        <v>48</v>
      </c>
      <c r="G2550" s="20">
        <v>10400000</v>
      </c>
      <c r="H2550" s="20">
        <v>49000000</v>
      </c>
      <c r="I2550" s="19">
        <v>83</v>
      </c>
      <c r="J2550" s="19">
        <v>0</v>
      </c>
      <c r="K2550" s="19">
        <v>0</v>
      </c>
      <c r="L2550" s="19">
        <v>1</v>
      </c>
      <c r="M2550" s="20">
        <v>48120000</v>
      </c>
      <c r="N2550" s="20">
        <v>44720000</v>
      </c>
      <c r="O2550" s="20">
        <v>36160000</v>
      </c>
      <c r="P2550" s="20">
        <v>49270000</v>
      </c>
      <c r="Q2550" s="20">
        <v>43600000</v>
      </c>
      <c r="R2550" s="20">
        <v>8350000</v>
      </c>
      <c r="S2550" s="20">
        <v>3460000</v>
      </c>
      <c r="T2550" s="19">
        <v>2</v>
      </c>
      <c r="U2550" s="19">
        <v>0</v>
      </c>
      <c r="V2550" s="2" t="str" cm="1">
        <f t="array" ref="V2550">_xlfn.IFS(B2550&lt;30,"21-29",
B2550&lt;40,"30-39",
B2550&lt;50,"40-49",
B2550&lt;60,"50-59",
TRUE,"60+"
)</f>
        <v>30-39</v>
      </c>
      <c r="W2550" s="24">
        <f t="shared" si="117"/>
        <v>43000000</v>
      </c>
      <c r="X2550" s="24">
        <f t="shared" si="118"/>
        <v>33740000</v>
      </c>
      <c r="Y2550" s="25">
        <f t="shared" si="119"/>
        <v>0.87755102040816324</v>
      </c>
      <c r="Z2550" s="2" t="str" cm="1">
        <f t="array" ref="Z2550">_xlfn.IFS(Y2550&lt;=25%,"Low",
Y2550&lt;=50%,"Moderate",
Y2550&lt;=75%,"High",
Y2550&lt;=100%,"Very High",
TRUE,"Over Limit"
)</f>
        <v>Very High</v>
      </c>
      <c r="AA2550" s="2" cm="1">
        <f t="array" ref="AA2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50" s="2" t="str" cm="1">
        <f t="array" ref="AB2550">_xlfn.IFS(T2550=0,"No Late Payments",
T2550&lt;=2,"Low",
T2550&lt;=4,"Moderate",
TRUE,"High"
)</f>
        <v>Low</v>
      </c>
      <c r="AC2550" s="10" t="str" cm="1">
        <f t="array" ref="AC2550">_xlfn.IFS(
H2550&lt;40000000,"Low",
H2550&lt;60000000,"Medium",
H2550&lt;100000000,"High",
TRUE,"Very High"
)</f>
        <v>Medium</v>
      </c>
    </row>
    <row r="2551" spans="1:29">
      <c r="A2551" s="21" t="s">
        <v>2583</v>
      </c>
      <c r="B2551" s="22">
        <v>35</v>
      </c>
      <c r="C2551" s="22" t="s">
        <v>34</v>
      </c>
      <c r="D2551" s="22" t="s">
        <v>23</v>
      </c>
      <c r="E2551" s="22" t="s">
        <v>38</v>
      </c>
      <c r="F2551" s="22" t="s">
        <v>48</v>
      </c>
      <c r="G2551" s="23">
        <v>12200000</v>
      </c>
      <c r="H2551" s="23">
        <v>60000000</v>
      </c>
      <c r="I2551" s="22">
        <v>109</v>
      </c>
      <c r="J2551" s="22">
        <v>3</v>
      </c>
      <c r="K2551" s="22">
        <v>1</v>
      </c>
      <c r="L2551" s="22">
        <v>3</v>
      </c>
      <c r="M2551" s="23">
        <v>47280000</v>
      </c>
      <c r="N2551" s="23">
        <v>42970000</v>
      </c>
      <c r="O2551" s="23">
        <v>39530000</v>
      </c>
      <c r="P2551" s="23">
        <v>1330000</v>
      </c>
      <c r="Q2551" s="23">
        <v>5050000</v>
      </c>
      <c r="R2551" s="23">
        <v>880000</v>
      </c>
      <c r="S2551" s="23">
        <v>3240000</v>
      </c>
      <c r="T2551" s="22">
        <v>4</v>
      </c>
      <c r="U2551" s="22">
        <v>1</v>
      </c>
      <c r="V2551" s="2" t="str" cm="1">
        <f t="array" ref="V2551">_xlfn.IFS(B2551&lt;30,"21-29",
B2551&lt;40,"30-39",
B2551&lt;50,"40-49",
B2551&lt;60,"50-59",
TRUE,"60+"
)</f>
        <v>30-39</v>
      </c>
      <c r="W2551" s="24">
        <f t="shared" si="117"/>
        <v>43260000</v>
      </c>
      <c r="X2551" s="24">
        <f t="shared" si="118"/>
        <v>2420000</v>
      </c>
      <c r="Y2551" s="25">
        <f t="shared" si="119"/>
        <v>0.72099999999999997</v>
      </c>
      <c r="Z2551" s="2" t="str" cm="1">
        <f t="array" ref="Z2551">_xlfn.IFS(Y2551&lt;=25%,"Low",
Y2551&lt;=50%,"Moderate",
Y2551&lt;=75%,"High",
Y2551&lt;=100%,"Very High",
TRUE,"Over Limit"
)</f>
        <v>High</v>
      </c>
      <c r="AA2551" s="2" cm="1">
        <f t="array" ref="AA2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1" s="2" t="str" cm="1">
        <f t="array" ref="AB2551">_xlfn.IFS(T2551=0,"No Late Payments",
T2551&lt;=2,"Low",
T2551&lt;=4,"Moderate",
TRUE,"High"
)</f>
        <v>Moderate</v>
      </c>
      <c r="AC2551" s="10" t="str" cm="1">
        <f t="array" ref="AC2551">_xlfn.IFS(
H2551&lt;40000000,"Low",
H2551&lt;60000000,"Medium",
H2551&lt;100000000,"High",
TRUE,"Very High"
)</f>
        <v>High</v>
      </c>
    </row>
    <row r="2552" spans="1:29">
      <c r="A2552" s="18" t="s">
        <v>2584</v>
      </c>
      <c r="B2552" s="19">
        <v>36</v>
      </c>
      <c r="C2552" s="19" t="s">
        <v>22</v>
      </c>
      <c r="D2552" s="19" t="s">
        <v>30</v>
      </c>
      <c r="E2552" s="19" t="s">
        <v>24</v>
      </c>
      <c r="F2552" s="19" t="s">
        <v>28</v>
      </c>
      <c r="G2552" s="20">
        <v>9300000</v>
      </c>
      <c r="H2552" s="20">
        <v>36000000</v>
      </c>
      <c r="I2552" s="19">
        <v>139</v>
      </c>
      <c r="J2552" s="19">
        <v>0</v>
      </c>
      <c r="K2552" s="19">
        <v>0</v>
      </c>
      <c r="L2552" s="19">
        <v>2</v>
      </c>
      <c r="M2552" s="20">
        <v>11440000</v>
      </c>
      <c r="N2552" s="20">
        <v>14940000</v>
      </c>
      <c r="O2552" s="20">
        <v>19080000</v>
      </c>
      <c r="P2552" s="20">
        <v>2840000</v>
      </c>
      <c r="Q2552" s="20">
        <v>5020000</v>
      </c>
      <c r="R2552" s="20">
        <v>770000</v>
      </c>
      <c r="S2552" s="20">
        <v>4530000</v>
      </c>
      <c r="T2552" s="19">
        <v>1</v>
      </c>
      <c r="U2552" s="19">
        <v>0</v>
      </c>
      <c r="V2552" s="2" t="str" cm="1">
        <f t="array" ref="V2552">_xlfn.IFS(B2552&lt;30,"21-29",
B2552&lt;40,"30-39",
B2552&lt;50,"40-49",
B2552&lt;60,"50-59",
TRUE,"60+"
)</f>
        <v>30-39</v>
      </c>
      <c r="W2552" s="24">
        <f t="shared" si="117"/>
        <v>15153333.333333334</v>
      </c>
      <c r="X2552" s="24">
        <f t="shared" si="118"/>
        <v>2876666.6666666665</v>
      </c>
      <c r="Y2552" s="25">
        <f t="shared" si="119"/>
        <v>0.42092592592592593</v>
      </c>
      <c r="Z2552" s="2" t="str" cm="1">
        <f t="array" ref="Z2552">_xlfn.IFS(Y2552&lt;=25%,"Low",
Y2552&lt;=50%,"Moderate",
Y2552&lt;=75%,"High",
Y2552&lt;=100%,"Very High",
TRUE,"Over Limit"
)</f>
        <v>Moderate</v>
      </c>
      <c r="AA2552" s="2" cm="1">
        <f t="array" ref="AA2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2" s="2" t="str" cm="1">
        <f t="array" ref="AB2552">_xlfn.IFS(T2552=0,"No Late Payments",
T2552&lt;=2,"Low",
T2552&lt;=4,"Moderate",
TRUE,"High"
)</f>
        <v>Low</v>
      </c>
      <c r="AC2552" s="10" t="str" cm="1">
        <f t="array" ref="AC2552">_xlfn.IFS(
H2552&lt;40000000,"Low",
H2552&lt;60000000,"Medium",
H2552&lt;100000000,"High",
TRUE,"Very High"
)</f>
        <v>Low</v>
      </c>
    </row>
    <row r="2553" spans="1:29">
      <c r="A2553" s="21" t="s">
        <v>2585</v>
      </c>
      <c r="B2553" s="22">
        <v>33</v>
      </c>
      <c r="C2553" s="22" t="s">
        <v>22</v>
      </c>
      <c r="D2553" s="22" t="s">
        <v>30</v>
      </c>
      <c r="E2553" s="22" t="s">
        <v>38</v>
      </c>
      <c r="F2553" s="22" t="s">
        <v>25</v>
      </c>
      <c r="G2553" s="23">
        <v>5000000</v>
      </c>
      <c r="H2553" s="23">
        <v>20000000</v>
      </c>
      <c r="I2553" s="22">
        <v>12</v>
      </c>
      <c r="J2553" s="22">
        <v>1</v>
      </c>
      <c r="K2553" s="22">
        <v>0</v>
      </c>
      <c r="L2553" s="22">
        <v>2</v>
      </c>
      <c r="M2553" s="23">
        <v>8740000</v>
      </c>
      <c r="N2553" s="23">
        <v>6150000</v>
      </c>
      <c r="O2553" s="23">
        <v>7720000</v>
      </c>
      <c r="P2553" s="23">
        <v>4430000</v>
      </c>
      <c r="Q2553" s="23">
        <v>2200000</v>
      </c>
      <c r="R2553" s="23">
        <v>1200000</v>
      </c>
      <c r="S2553" s="23">
        <v>520000</v>
      </c>
      <c r="T2553" s="22">
        <v>4</v>
      </c>
      <c r="U2553" s="22">
        <v>0</v>
      </c>
      <c r="V2553" s="2" t="str" cm="1">
        <f t="array" ref="V2553">_xlfn.IFS(B2553&lt;30,"21-29",
B2553&lt;40,"30-39",
B2553&lt;50,"40-49",
B2553&lt;60,"50-59",
TRUE,"60+"
)</f>
        <v>30-39</v>
      </c>
      <c r="W2553" s="24">
        <f t="shared" si="117"/>
        <v>7536666.666666667</v>
      </c>
      <c r="X2553" s="24">
        <f t="shared" si="118"/>
        <v>2610000</v>
      </c>
      <c r="Y2553" s="25">
        <f t="shared" si="119"/>
        <v>0.37683333333333335</v>
      </c>
      <c r="Z2553" s="2" t="str" cm="1">
        <f t="array" ref="Z2553">_xlfn.IFS(Y2553&lt;=25%,"Low",
Y2553&lt;=50%,"Moderate",
Y2553&lt;=75%,"High",
Y2553&lt;=100%,"Very High",
TRUE,"Over Limit"
)</f>
        <v>Moderate</v>
      </c>
      <c r="AA2553" s="2" cm="1">
        <f t="array" ref="AA2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3" s="2" t="str" cm="1">
        <f t="array" ref="AB2553">_xlfn.IFS(T2553=0,"No Late Payments",
T2553&lt;=2,"Low",
T2553&lt;=4,"Moderate",
TRUE,"High"
)</f>
        <v>Moderate</v>
      </c>
      <c r="AC2553" s="10" t="str" cm="1">
        <f t="array" ref="AC2553">_xlfn.IFS(
H2553&lt;40000000,"Low",
H2553&lt;60000000,"Medium",
H2553&lt;100000000,"High",
TRUE,"Very High"
)</f>
        <v>Low</v>
      </c>
    </row>
    <row r="2554" spans="1:29">
      <c r="A2554" s="18" t="s">
        <v>2586</v>
      </c>
      <c r="B2554" s="19">
        <v>42</v>
      </c>
      <c r="C2554" s="19" t="s">
        <v>34</v>
      </c>
      <c r="D2554" s="19" t="s">
        <v>46</v>
      </c>
      <c r="E2554" s="19" t="s">
        <v>24</v>
      </c>
      <c r="F2554" s="19" t="s">
        <v>28</v>
      </c>
      <c r="G2554" s="20">
        <v>19000000</v>
      </c>
      <c r="H2554" s="20">
        <v>98000000</v>
      </c>
      <c r="I2554" s="19">
        <v>115</v>
      </c>
      <c r="J2554" s="19">
        <v>0</v>
      </c>
      <c r="K2554" s="19">
        <v>0</v>
      </c>
      <c r="L2554" s="19">
        <v>0</v>
      </c>
      <c r="M2554" s="20">
        <v>60760000</v>
      </c>
      <c r="N2554" s="20">
        <v>56520000</v>
      </c>
      <c r="O2554" s="20">
        <v>76110000</v>
      </c>
      <c r="P2554" s="20">
        <v>20280000</v>
      </c>
      <c r="Q2554" s="20">
        <v>12460000</v>
      </c>
      <c r="R2554" s="20">
        <v>29780000</v>
      </c>
      <c r="S2554" s="20">
        <v>2120000</v>
      </c>
      <c r="T2554" s="19">
        <v>0</v>
      </c>
      <c r="U2554" s="19">
        <v>0</v>
      </c>
      <c r="V2554" s="2" t="str" cm="1">
        <f t="array" ref="V2554">_xlfn.IFS(B2554&lt;30,"21-29",
B2554&lt;40,"30-39",
B2554&lt;50,"40-49",
B2554&lt;60,"50-59",
TRUE,"60+"
)</f>
        <v>40-49</v>
      </c>
      <c r="W2554" s="24">
        <f t="shared" si="117"/>
        <v>64463333.333333336</v>
      </c>
      <c r="X2554" s="24">
        <f t="shared" si="118"/>
        <v>20840000</v>
      </c>
      <c r="Y2554" s="25">
        <f t="shared" si="119"/>
        <v>0.65778911564625853</v>
      </c>
      <c r="Z2554" s="2" t="str" cm="1">
        <f t="array" ref="Z2554">_xlfn.IFS(Y2554&lt;=25%,"Low",
Y2554&lt;=50%,"Moderate",
Y2554&lt;=75%,"High",
Y2554&lt;=100%,"Very High",
TRUE,"Over Limit"
)</f>
        <v>High</v>
      </c>
      <c r="AA2554" s="2" cm="1">
        <f t="array" ref="AA2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4" s="2" t="str" cm="1">
        <f t="array" ref="AB2554">_xlfn.IFS(T2554=0,"No Late Payments",
T2554&lt;=2,"Low",
T2554&lt;=4,"Moderate",
TRUE,"High"
)</f>
        <v>No Late Payments</v>
      </c>
      <c r="AC2554" s="10" t="str" cm="1">
        <f t="array" ref="AC2554">_xlfn.IFS(
H2554&lt;40000000,"Low",
H2554&lt;60000000,"Medium",
H2554&lt;100000000,"High",
TRUE,"Very High"
)</f>
        <v>High</v>
      </c>
    </row>
    <row r="2555" spans="1:29">
      <c r="A2555" s="21" t="s">
        <v>2587</v>
      </c>
      <c r="B2555" s="22">
        <v>39</v>
      </c>
      <c r="C2555" s="22" t="s">
        <v>22</v>
      </c>
      <c r="D2555" s="22" t="s">
        <v>27</v>
      </c>
      <c r="E2555" s="22" t="s">
        <v>31</v>
      </c>
      <c r="F2555" s="22" t="s">
        <v>28</v>
      </c>
      <c r="G2555" s="23">
        <v>8900000</v>
      </c>
      <c r="H2555" s="23">
        <v>36000000</v>
      </c>
      <c r="I2555" s="22">
        <v>102</v>
      </c>
      <c r="J2555" s="22">
        <v>0</v>
      </c>
      <c r="K2555" s="22">
        <v>0</v>
      </c>
      <c r="L2555" s="22">
        <v>0</v>
      </c>
      <c r="M2555" s="23">
        <v>1930000</v>
      </c>
      <c r="N2555" s="23">
        <v>7480000</v>
      </c>
      <c r="O2555" s="23">
        <v>6840000</v>
      </c>
      <c r="P2555" s="23">
        <v>550000</v>
      </c>
      <c r="Q2555" s="23">
        <v>3510000</v>
      </c>
      <c r="R2555" s="23">
        <v>3360000</v>
      </c>
      <c r="S2555" s="23">
        <v>330000</v>
      </c>
      <c r="T2555" s="22">
        <v>0</v>
      </c>
      <c r="U2555" s="22">
        <v>0</v>
      </c>
      <c r="V2555" s="2" t="str" cm="1">
        <f t="array" ref="V2555">_xlfn.IFS(B2555&lt;30,"21-29",
B2555&lt;40,"30-39",
B2555&lt;50,"40-49",
B2555&lt;60,"50-59",
TRUE,"60+"
)</f>
        <v>30-39</v>
      </c>
      <c r="W2555" s="24">
        <f t="shared" si="117"/>
        <v>5416666.666666667</v>
      </c>
      <c r="X2555" s="24">
        <f t="shared" si="118"/>
        <v>2473333.3333333335</v>
      </c>
      <c r="Y2555" s="25">
        <f t="shared" si="119"/>
        <v>0.15046296296296297</v>
      </c>
      <c r="Z2555" s="2" t="str" cm="1">
        <f t="array" ref="Z2555">_xlfn.IFS(Y2555&lt;=25%,"Low",
Y2555&lt;=50%,"Moderate",
Y2555&lt;=75%,"High",
Y2555&lt;=100%,"Very High",
TRUE,"Over Limit"
)</f>
        <v>Low</v>
      </c>
      <c r="AA2555" s="2" cm="1">
        <f t="array" ref="AA2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55" s="2" t="str" cm="1">
        <f t="array" ref="AB2555">_xlfn.IFS(T2555=0,"No Late Payments",
T2555&lt;=2,"Low",
T2555&lt;=4,"Moderate",
TRUE,"High"
)</f>
        <v>No Late Payments</v>
      </c>
      <c r="AC2555" s="10" t="str" cm="1">
        <f t="array" ref="AC2555">_xlfn.IFS(
H2555&lt;40000000,"Low",
H2555&lt;60000000,"Medium",
H2555&lt;100000000,"High",
TRUE,"Very High"
)</f>
        <v>Low</v>
      </c>
    </row>
    <row r="2556" spans="1:29">
      <c r="A2556" s="18" t="s">
        <v>2588</v>
      </c>
      <c r="B2556" s="19">
        <v>47</v>
      </c>
      <c r="C2556" s="19" t="s">
        <v>22</v>
      </c>
      <c r="D2556" s="19" t="s">
        <v>46</v>
      </c>
      <c r="E2556" s="19" t="s">
        <v>24</v>
      </c>
      <c r="F2556" s="19" t="s">
        <v>28</v>
      </c>
      <c r="G2556" s="20">
        <v>11100000</v>
      </c>
      <c r="H2556" s="20">
        <v>50000000</v>
      </c>
      <c r="I2556" s="19">
        <v>132</v>
      </c>
      <c r="J2556" s="19">
        <v>0</v>
      </c>
      <c r="K2556" s="19">
        <v>0</v>
      </c>
      <c r="L2556" s="19">
        <v>0</v>
      </c>
      <c r="M2556" s="20">
        <v>21470000</v>
      </c>
      <c r="N2556" s="20">
        <v>18510000</v>
      </c>
      <c r="O2556" s="20">
        <v>17530000</v>
      </c>
      <c r="P2556" s="20">
        <v>4720000</v>
      </c>
      <c r="Q2556" s="20">
        <v>5930000</v>
      </c>
      <c r="R2556" s="20">
        <v>18060000</v>
      </c>
      <c r="S2556" s="20">
        <v>2130000</v>
      </c>
      <c r="T2556" s="19">
        <v>1</v>
      </c>
      <c r="U2556" s="19">
        <v>0</v>
      </c>
      <c r="V2556" s="2" t="str" cm="1">
        <f t="array" ref="V2556">_xlfn.IFS(B2556&lt;30,"21-29",
B2556&lt;40,"30-39",
B2556&lt;50,"40-49",
B2556&lt;60,"50-59",
TRUE,"60+"
)</f>
        <v>40-49</v>
      </c>
      <c r="W2556" s="24">
        <f t="shared" si="117"/>
        <v>19170000</v>
      </c>
      <c r="X2556" s="24">
        <f t="shared" si="118"/>
        <v>9570000</v>
      </c>
      <c r="Y2556" s="25">
        <f t="shared" si="119"/>
        <v>0.38340000000000002</v>
      </c>
      <c r="Z2556" s="2" t="str" cm="1">
        <f t="array" ref="Z2556">_xlfn.IFS(Y2556&lt;=25%,"Low",
Y2556&lt;=50%,"Moderate",
Y2556&lt;=75%,"High",
Y2556&lt;=100%,"Very High",
TRUE,"Over Limit"
)</f>
        <v>Moderate</v>
      </c>
      <c r="AA2556" s="2" cm="1">
        <f t="array" ref="AA2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6" s="2" t="str" cm="1">
        <f t="array" ref="AB2556">_xlfn.IFS(T2556=0,"No Late Payments",
T2556&lt;=2,"Low",
T2556&lt;=4,"Moderate",
TRUE,"High"
)</f>
        <v>Low</v>
      </c>
      <c r="AC2556" s="10" t="str" cm="1">
        <f t="array" ref="AC2556">_xlfn.IFS(
H2556&lt;40000000,"Low",
H2556&lt;60000000,"Medium",
H2556&lt;100000000,"High",
TRUE,"Very High"
)</f>
        <v>Medium</v>
      </c>
    </row>
    <row r="2557" spans="1:29">
      <c r="A2557" s="21" t="s">
        <v>2589</v>
      </c>
      <c r="B2557" s="22">
        <v>41</v>
      </c>
      <c r="C2557" s="22" t="s">
        <v>22</v>
      </c>
      <c r="D2557" s="22" t="s">
        <v>46</v>
      </c>
      <c r="E2557" s="22" t="s">
        <v>24</v>
      </c>
      <c r="F2557" s="22" t="s">
        <v>25</v>
      </c>
      <c r="G2557" s="23">
        <v>15500000</v>
      </c>
      <c r="H2557" s="23">
        <v>52000000</v>
      </c>
      <c r="I2557" s="22">
        <v>122</v>
      </c>
      <c r="J2557" s="22">
        <v>1</v>
      </c>
      <c r="K2557" s="22">
        <v>0</v>
      </c>
      <c r="L2557" s="22">
        <v>0</v>
      </c>
      <c r="M2557" s="23">
        <v>15690000</v>
      </c>
      <c r="N2557" s="23">
        <v>13280000</v>
      </c>
      <c r="O2557" s="23">
        <v>13880000</v>
      </c>
      <c r="P2557" s="23">
        <v>2500000</v>
      </c>
      <c r="Q2557" s="23">
        <v>4090000</v>
      </c>
      <c r="R2557" s="23">
        <v>5600000</v>
      </c>
      <c r="S2557" s="23">
        <v>1130000</v>
      </c>
      <c r="T2557" s="22">
        <v>1</v>
      </c>
      <c r="U2557" s="22">
        <v>0</v>
      </c>
      <c r="V2557" s="2" t="str" cm="1">
        <f t="array" ref="V2557">_xlfn.IFS(B2557&lt;30,"21-29",
B2557&lt;40,"30-39",
B2557&lt;50,"40-49",
B2557&lt;60,"50-59",
TRUE,"60+"
)</f>
        <v>40-49</v>
      </c>
      <c r="W2557" s="24">
        <f t="shared" si="117"/>
        <v>14283333.333333334</v>
      </c>
      <c r="X2557" s="24">
        <f t="shared" si="118"/>
        <v>4063333.3333333335</v>
      </c>
      <c r="Y2557" s="25">
        <f t="shared" si="119"/>
        <v>0.2746794871794872</v>
      </c>
      <c r="Z2557" s="2" t="str" cm="1">
        <f t="array" ref="Z2557">_xlfn.IFS(Y2557&lt;=25%,"Low",
Y2557&lt;=50%,"Moderate",
Y2557&lt;=75%,"High",
Y2557&lt;=100%,"Very High",
TRUE,"Over Limit"
)</f>
        <v>Moderate</v>
      </c>
      <c r="AA2557" s="2" cm="1">
        <f t="array" ref="AA2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7" s="2" t="str" cm="1">
        <f t="array" ref="AB2557">_xlfn.IFS(T2557=0,"No Late Payments",
T2557&lt;=2,"Low",
T2557&lt;=4,"Moderate",
TRUE,"High"
)</f>
        <v>Low</v>
      </c>
      <c r="AC2557" s="10" t="str" cm="1">
        <f t="array" ref="AC2557">_xlfn.IFS(
H2557&lt;40000000,"Low",
H2557&lt;60000000,"Medium",
H2557&lt;100000000,"High",
TRUE,"Very High"
)</f>
        <v>Medium</v>
      </c>
    </row>
    <row r="2558" spans="1:29">
      <c r="A2558" s="18" t="s">
        <v>2590</v>
      </c>
      <c r="B2558" s="19">
        <v>41</v>
      </c>
      <c r="C2558" s="19" t="s">
        <v>34</v>
      </c>
      <c r="D2558" s="19" t="s">
        <v>30</v>
      </c>
      <c r="E2558" s="19" t="s">
        <v>24</v>
      </c>
      <c r="F2558" s="19" t="s">
        <v>28</v>
      </c>
      <c r="G2558" s="20">
        <v>6800000</v>
      </c>
      <c r="H2558" s="20">
        <v>27000000</v>
      </c>
      <c r="I2558" s="19">
        <v>65</v>
      </c>
      <c r="J2558" s="19">
        <v>1</v>
      </c>
      <c r="K2558" s="19">
        <v>0</v>
      </c>
      <c r="L2558" s="19">
        <v>0</v>
      </c>
      <c r="M2558" s="20">
        <v>9520000</v>
      </c>
      <c r="N2558" s="20">
        <v>10260000</v>
      </c>
      <c r="O2558" s="20">
        <v>7110000</v>
      </c>
      <c r="P2558" s="20">
        <v>3790000</v>
      </c>
      <c r="Q2558" s="20">
        <v>3400000</v>
      </c>
      <c r="R2558" s="20">
        <v>2410000</v>
      </c>
      <c r="S2558" s="20">
        <v>2810000</v>
      </c>
      <c r="T2558" s="19">
        <v>1</v>
      </c>
      <c r="U2558" s="19">
        <v>0</v>
      </c>
      <c r="V2558" s="2" t="str" cm="1">
        <f t="array" ref="V2558">_xlfn.IFS(B2558&lt;30,"21-29",
B2558&lt;40,"30-39",
B2558&lt;50,"40-49",
B2558&lt;60,"50-59",
TRUE,"60+"
)</f>
        <v>40-49</v>
      </c>
      <c r="W2558" s="24">
        <f t="shared" si="117"/>
        <v>8963333.333333334</v>
      </c>
      <c r="X2558" s="24">
        <f t="shared" si="118"/>
        <v>3200000</v>
      </c>
      <c r="Y2558" s="25">
        <f t="shared" si="119"/>
        <v>0.33197530864197533</v>
      </c>
      <c r="Z2558" s="2" t="str" cm="1">
        <f t="array" ref="Z2558">_xlfn.IFS(Y2558&lt;=25%,"Low",
Y2558&lt;=50%,"Moderate",
Y2558&lt;=75%,"High",
Y2558&lt;=100%,"Very High",
TRUE,"Over Limit"
)</f>
        <v>Moderate</v>
      </c>
      <c r="AA2558" s="2" cm="1">
        <f t="array" ref="AA2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8" s="2" t="str" cm="1">
        <f t="array" ref="AB2558">_xlfn.IFS(T2558=0,"No Late Payments",
T2558&lt;=2,"Low",
T2558&lt;=4,"Moderate",
TRUE,"High"
)</f>
        <v>Low</v>
      </c>
      <c r="AC2558" s="10" t="str" cm="1">
        <f t="array" ref="AC2558">_xlfn.IFS(
H2558&lt;40000000,"Low",
H2558&lt;60000000,"Medium",
H2558&lt;100000000,"High",
TRUE,"Very High"
)</f>
        <v>Low</v>
      </c>
    </row>
    <row r="2559" spans="1:29">
      <c r="A2559" s="21" t="s">
        <v>2591</v>
      </c>
      <c r="B2559" s="22">
        <v>37</v>
      </c>
      <c r="C2559" s="22" t="s">
        <v>34</v>
      </c>
      <c r="D2559" s="22" t="s">
        <v>30</v>
      </c>
      <c r="E2559" s="22" t="s">
        <v>38</v>
      </c>
      <c r="F2559" s="22" t="s">
        <v>41</v>
      </c>
      <c r="G2559" s="23">
        <v>5400000</v>
      </c>
      <c r="H2559" s="23">
        <v>21000000</v>
      </c>
      <c r="I2559" s="22">
        <v>69</v>
      </c>
      <c r="J2559" s="22">
        <v>0</v>
      </c>
      <c r="K2559" s="22">
        <v>0</v>
      </c>
      <c r="L2559" s="22">
        <v>0</v>
      </c>
      <c r="M2559" s="23">
        <v>12810000</v>
      </c>
      <c r="N2559" s="23">
        <v>8610000</v>
      </c>
      <c r="O2559" s="23">
        <v>11950000</v>
      </c>
      <c r="P2559" s="23">
        <v>5710000</v>
      </c>
      <c r="Q2559" s="23">
        <v>3780000</v>
      </c>
      <c r="R2559" s="23">
        <v>6060000</v>
      </c>
      <c r="S2559" s="23">
        <v>190000</v>
      </c>
      <c r="T2559" s="22">
        <v>0</v>
      </c>
      <c r="U2559" s="22">
        <v>0</v>
      </c>
      <c r="V2559" s="2" t="str" cm="1">
        <f t="array" ref="V2559">_xlfn.IFS(B2559&lt;30,"21-29",
B2559&lt;40,"30-39",
B2559&lt;50,"40-49",
B2559&lt;60,"50-59",
TRUE,"60+"
)</f>
        <v>30-39</v>
      </c>
      <c r="W2559" s="24">
        <f t="shared" si="117"/>
        <v>11123333.333333334</v>
      </c>
      <c r="X2559" s="24">
        <f t="shared" si="118"/>
        <v>5183333.333333333</v>
      </c>
      <c r="Y2559" s="25">
        <f t="shared" si="119"/>
        <v>0.52968253968253975</v>
      </c>
      <c r="Z2559" s="2" t="str" cm="1">
        <f t="array" ref="Z2559">_xlfn.IFS(Y2559&lt;=25%,"Low",
Y2559&lt;=50%,"Moderate",
Y2559&lt;=75%,"High",
Y2559&lt;=100%,"Very High",
TRUE,"Over Limit"
)</f>
        <v>High</v>
      </c>
      <c r="AA2559" s="2" cm="1">
        <f t="array" ref="AA2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9" s="2" t="str" cm="1">
        <f t="array" ref="AB2559">_xlfn.IFS(T2559=0,"No Late Payments",
T2559&lt;=2,"Low",
T2559&lt;=4,"Moderate",
TRUE,"High"
)</f>
        <v>No Late Payments</v>
      </c>
      <c r="AC2559" s="10" t="str" cm="1">
        <f t="array" ref="AC2559">_xlfn.IFS(
H2559&lt;40000000,"Low",
H2559&lt;60000000,"Medium",
H2559&lt;100000000,"High",
TRUE,"Very High"
)</f>
        <v>Low</v>
      </c>
    </row>
    <row r="2560" spans="1:29">
      <c r="A2560" s="18" t="s">
        <v>2592</v>
      </c>
      <c r="B2560" s="19">
        <v>44</v>
      </c>
      <c r="C2560" s="19" t="s">
        <v>34</v>
      </c>
      <c r="D2560" s="19" t="s">
        <v>30</v>
      </c>
      <c r="E2560" s="19" t="s">
        <v>24</v>
      </c>
      <c r="F2560" s="19" t="s">
        <v>41</v>
      </c>
      <c r="G2560" s="20">
        <v>13800000</v>
      </c>
      <c r="H2560" s="20">
        <v>72000000</v>
      </c>
      <c r="I2560" s="19">
        <v>87</v>
      </c>
      <c r="J2560" s="19">
        <v>0</v>
      </c>
      <c r="K2560" s="19">
        <v>0</v>
      </c>
      <c r="L2560" s="19">
        <v>0</v>
      </c>
      <c r="M2560" s="20">
        <v>30190000</v>
      </c>
      <c r="N2560" s="20">
        <v>20590000</v>
      </c>
      <c r="O2560" s="20">
        <v>25530000</v>
      </c>
      <c r="P2560" s="20">
        <v>11190000</v>
      </c>
      <c r="Q2560" s="20">
        <v>9450000</v>
      </c>
      <c r="R2560" s="20">
        <v>6590000</v>
      </c>
      <c r="S2560" s="20">
        <v>4170000</v>
      </c>
      <c r="T2560" s="19">
        <v>0</v>
      </c>
      <c r="U2560" s="19">
        <v>0</v>
      </c>
      <c r="V2560" s="2" t="str" cm="1">
        <f t="array" ref="V2560">_xlfn.IFS(B2560&lt;30,"21-29",
B2560&lt;40,"30-39",
B2560&lt;50,"40-49",
B2560&lt;60,"50-59",
TRUE,"60+"
)</f>
        <v>40-49</v>
      </c>
      <c r="W2560" s="24">
        <f t="shared" si="117"/>
        <v>25436666.666666668</v>
      </c>
      <c r="X2560" s="24">
        <f t="shared" si="118"/>
        <v>9076666.666666666</v>
      </c>
      <c r="Y2560" s="25">
        <f t="shared" si="119"/>
        <v>0.35328703703703707</v>
      </c>
      <c r="Z2560" s="2" t="str" cm="1">
        <f t="array" ref="Z2560">_xlfn.IFS(Y2560&lt;=25%,"Low",
Y2560&lt;=50%,"Moderate",
Y2560&lt;=75%,"High",
Y2560&lt;=100%,"Very High",
TRUE,"Over Limit"
)</f>
        <v>Moderate</v>
      </c>
      <c r="AA2560" s="2" cm="1">
        <f t="array" ref="AA2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0" s="2" t="str" cm="1">
        <f t="array" ref="AB2560">_xlfn.IFS(T2560=0,"No Late Payments",
T2560&lt;=2,"Low",
T2560&lt;=4,"Moderate",
TRUE,"High"
)</f>
        <v>No Late Payments</v>
      </c>
      <c r="AC2560" s="10" t="str" cm="1">
        <f t="array" ref="AC2560">_xlfn.IFS(
H2560&lt;40000000,"Low",
H2560&lt;60000000,"Medium",
H2560&lt;100000000,"High",
TRUE,"Very High"
)</f>
        <v>High</v>
      </c>
    </row>
    <row r="2561" spans="1:29">
      <c r="A2561" s="21" t="s">
        <v>2593</v>
      </c>
      <c r="B2561" s="22">
        <v>26</v>
      </c>
      <c r="C2561" s="22" t="s">
        <v>22</v>
      </c>
      <c r="D2561" s="22" t="s">
        <v>23</v>
      </c>
      <c r="E2561" s="22" t="s">
        <v>38</v>
      </c>
      <c r="F2561" s="22" t="s">
        <v>48</v>
      </c>
      <c r="G2561" s="23">
        <v>11500000</v>
      </c>
      <c r="H2561" s="23">
        <v>37000000</v>
      </c>
      <c r="I2561" s="22">
        <v>68</v>
      </c>
      <c r="J2561" s="22">
        <v>0</v>
      </c>
      <c r="K2561" s="22">
        <v>0</v>
      </c>
      <c r="L2561" s="22">
        <v>0</v>
      </c>
      <c r="M2561" s="23">
        <v>13100000</v>
      </c>
      <c r="N2561" s="23">
        <v>14930000</v>
      </c>
      <c r="O2561" s="23">
        <v>11620000</v>
      </c>
      <c r="P2561" s="23">
        <v>10950000</v>
      </c>
      <c r="Q2561" s="23">
        <v>4780000</v>
      </c>
      <c r="R2561" s="23">
        <v>3840000</v>
      </c>
      <c r="S2561" s="23">
        <v>1080000</v>
      </c>
      <c r="T2561" s="22">
        <v>0</v>
      </c>
      <c r="U2561" s="22">
        <v>0</v>
      </c>
      <c r="V2561" s="2" t="str" cm="1">
        <f t="array" ref="V2561">_xlfn.IFS(B2561&lt;30,"21-29",
B2561&lt;40,"30-39",
B2561&lt;50,"40-49",
B2561&lt;60,"50-59",
TRUE,"60+"
)</f>
        <v>21-29</v>
      </c>
      <c r="W2561" s="24">
        <f t="shared" si="117"/>
        <v>13216666.666666666</v>
      </c>
      <c r="X2561" s="24">
        <f t="shared" si="118"/>
        <v>6523333.333333333</v>
      </c>
      <c r="Y2561" s="25">
        <f t="shared" si="119"/>
        <v>0.35720720720720717</v>
      </c>
      <c r="Z2561" s="2" t="str" cm="1">
        <f t="array" ref="Z2561">_xlfn.IFS(Y2561&lt;=25%,"Low",
Y2561&lt;=50%,"Moderate",
Y2561&lt;=75%,"High",
Y2561&lt;=100%,"Very High",
TRUE,"Over Limit"
)</f>
        <v>Moderate</v>
      </c>
      <c r="AA2561" s="2" cm="1">
        <f t="array" ref="AA2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1" s="2" t="str" cm="1">
        <f t="array" ref="AB2561">_xlfn.IFS(T2561=0,"No Late Payments",
T2561&lt;=2,"Low",
T2561&lt;=4,"Moderate",
TRUE,"High"
)</f>
        <v>No Late Payments</v>
      </c>
      <c r="AC2561" s="10" t="str" cm="1">
        <f t="array" ref="AC2561">_xlfn.IFS(
H2561&lt;40000000,"Low",
H2561&lt;60000000,"Medium",
H2561&lt;100000000,"High",
TRUE,"Very High"
)</f>
        <v>Low</v>
      </c>
    </row>
    <row r="2562" spans="1:29">
      <c r="A2562" s="18" t="s">
        <v>2594</v>
      </c>
      <c r="B2562" s="19">
        <v>46</v>
      </c>
      <c r="C2562" s="19" t="s">
        <v>22</v>
      </c>
      <c r="D2562" s="19" t="s">
        <v>27</v>
      </c>
      <c r="E2562" s="19" t="s">
        <v>24</v>
      </c>
      <c r="F2562" s="19" t="s">
        <v>48</v>
      </c>
      <c r="G2562" s="20">
        <v>13700000</v>
      </c>
      <c r="H2562" s="20">
        <v>74000000</v>
      </c>
      <c r="I2562" s="19">
        <v>107</v>
      </c>
      <c r="J2562" s="19">
        <v>0</v>
      </c>
      <c r="K2562" s="19">
        <v>0</v>
      </c>
      <c r="L2562" s="19">
        <v>0</v>
      </c>
      <c r="M2562" s="20">
        <v>45600000</v>
      </c>
      <c r="N2562" s="20">
        <v>34140000</v>
      </c>
      <c r="O2562" s="20">
        <v>35860000</v>
      </c>
      <c r="P2562" s="20">
        <v>23590000</v>
      </c>
      <c r="Q2562" s="20">
        <v>30490000</v>
      </c>
      <c r="R2562" s="20">
        <v>35390000</v>
      </c>
      <c r="S2562" s="20">
        <v>380000</v>
      </c>
      <c r="T2562" s="19">
        <v>0</v>
      </c>
      <c r="U2562" s="19">
        <v>0</v>
      </c>
      <c r="V2562" s="2" t="str" cm="1">
        <f t="array" ref="V2562">_xlfn.IFS(B2562&lt;30,"21-29",
B2562&lt;40,"30-39",
B2562&lt;50,"40-49",
B2562&lt;60,"50-59",
TRUE,"60+"
)</f>
        <v>40-49</v>
      </c>
      <c r="W2562" s="24">
        <f t="shared" ref="W2562:W2625" si="120">AVERAGE(M2562,N2562,O2562)</f>
        <v>38533333.333333336</v>
      </c>
      <c r="X2562" s="24">
        <f t="shared" ref="X2562:X2625" si="121">AVERAGE(P2562,Q2562,R2562)</f>
        <v>29823333.333333332</v>
      </c>
      <c r="Y2562" s="25">
        <f t="shared" si="119"/>
        <v>0.52072072072072073</v>
      </c>
      <c r="Z2562" s="2" t="str" cm="1">
        <f t="array" ref="Z2562">_xlfn.IFS(Y2562&lt;=25%,"Low",
Y2562&lt;=50%,"Moderate",
Y2562&lt;=75%,"High",
Y2562&lt;=100%,"Very High",
TRUE,"Over Limit"
)</f>
        <v>High</v>
      </c>
      <c r="AA2562" s="2" cm="1">
        <f t="array" ref="AA2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62" s="2" t="str" cm="1">
        <f t="array" ref="AB2562">_xlfn.IFS(T2562=0,"No Late Payments",
T2562&lt;=2,"Low",
T2562&lt;=4,"Moderate",
TRUE,"High"
)</f>
        <v>No Late Payments</v>
      </c>
      <c r="AC2562" s="10" t="str" cm="1">
        <f t="array" ref="AC2562">_xlfn.IFS(
H2562&lt;40000000,"Low",
H2562&lt;60000000,"Medium",
H2562&lt;100000000,"High",
TRUE,"Very High"
)</f>
        <v>High</v>
      </c>
    </row>
    <row r="2563" spans="1:29">
      <c r="A2563" s="21" t="s">
        <v>2595</v>
      </c>
      <c r="B2563" s="22">
        <v>21</v>
      </c>
      <c r="C2563" s="22" t="s">
        <v>22</v>
      </c>
      <c r="D2563" s="22" t="s">
        <v>30</v>
      </c>
      <c r="E2563" s="22" t="s">
        <v>38</v>
      </c>
      <c r="F2563" s="22" t="s">
        <v>31</v>
      </c>
      <c r="G2563" s="23">
        <v>5000000</v>
      </c>
      <c r="H2563" s="23">
        <v>27000000</v>
      </c>
      <c r="I2563" s="22">
        <v>17</v>
      </c>
      <c r="J2563" s="22">
        <v>3</v>
      </c>
      <c r="K2563" s="22">
        <v>3</v>
      </c>
      <c r="L2563" s="22">
        <v>2</v>
      </c>
      <c r="M2563" s="23">
        <v>28680000</v>
      </c>
      <c r="N2563" s="23">
        <v>23290000</v>
      </c>
      <c r="O2563" s="23">
        <v>27700000</v>
      </c>
      <c r="P2563" s="23">
        <v>340000</v>
      </c>
      <c r="Q2563" s="23">
        <v>1420000</v>
      </c>
      <c r="R2563" s="23">
        <v>680000</v>
      </c>
      <c r="S2563" s="23">
        <v>2710000</v>
      </c>
      <c r="T2563" s="22">
        <v>4</v>
      </c>
      <c r="U2563" s="22">
        <v>1</v>
      </c>
      <c r="V2563" s="2" t="str" cm="1">
        <f t="array" ref="V2563">_xlfn.IFS(B2563&lt;30,"21-29",
B2563&lt;40,"30-39",
B2563&lt;50,"40-49",
B2563&lt;60,"50-59",
TRUE,"60+"
)</f>
        <v>21-29</v>
      </c>
      <c r="W2563" s="24">
        <f t="shared" si="120"/>
        <v>26556666.666666668</v>
      </c>
      <c r="X2563" s="24">
        <f t="shared" si="121"/>
        <v>813333.33333333337</v>
      </c>
      <c r="Y2563" s="25">
        <f t="shared" ref="Y2563:Y2626" si="122">IFERROR(W2563/H2563,0)</f>
        <v>0.98358024691358026</v>
      </c>
      <c r="Z2563" s="2" t="str" cm="1">
        <f t="array" ref="Z2563">_xlfn.IFS(Y2563&lt;=25%,"Low",
Y2563&lt;=50%,"Moderate",
Y2563&lt;=75%,"High",
Y2563&lt;=100%,"Very High",
TRUE,"Over Limit"
)</f>
        <v>Very High</v>
      </c>
      <c r="AA2563" s="2" cm="1">
        <f t="array" ref="AA2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63" s="2" t="str" cm="1">
        <f t="array" ref="AB2563">_xlfn.IFS(T2563=0,"No Late Payments",
T2563&lt;=2,"Low",
T2563&lt;=4,"Moderate",
TRUE,"High"
)</f>
        <v>Moderate</v>
      </c>
      <c r="AC2563" s="10" t="str" cm="1">
        <f t="array" ref="AC2563">_xlfn.IFS(
H2563&lt;40000000,"Low",
H2563&lt;60000000,"Medium",
H2563&lt;100000000,"High",
TRUE,"Very High"
)</f>
        <v>Low</v>
      </c>
    </row>
    <row r="2564" spans="1:29">
      <c r="A2564" s="18" t="s">
        <v>2596</v>
      </c>
      <c r="B2564" s="19">
        <v>31</v>
      </c>
      <c r="C2564" s="19" t="s">
        <v>22</v>
      </c>
      <c r="D2564" s="19" t="s">
        <v>46</v>
      </c>
      <c r="E2564" s="19" t="s">
        <v>24</v>
      </c>
      <c r="F2564" s="19" t="s">
        <v>28</v>
      </c>
      <c r="G2564" s="20">
        <v>16100000</v>
      </c>
      <c r="H2564" s="20">
        <v>81000000</v>
      </c>
      <c r="I2564" s="19">
        <v>77</v>
      </c>
      <c r="J2564" s="19">
        <v>0</v>
      </c>
      <c r="K2564" s="19">
        <v>0</v>
      </c>
      <c r="L2564" s="19">
        <v>0</v>
      </c>
      <c r="M2564" s="20">
        <v>36870000</v>
      </c>
      <c r="N2564" s="20">
        <v>32110000</v>
      </c>
      <c r="O2564" s="20">
        <v>33640000</v>
      </c>
      <c r="P2564" s="20">
        <v>12120000</v>
      </c>
      <c r="Q2564" s="20">
        <v>5210000</v>
      </c>
      <c r="R2564" s="20">
        <v>10800000</v>
      </c>
      <c r="S2564" s="20">
        <v>1880000</v>
      </c>
      <c r="T2564" s="19">
        <v>0</v>
      </c>
      <c r="U2564" s="19">
        <v>0</v>
      </c>
      <c r="V2564" s="2" t="str" cm="1">
        <f t="array" ref="V2564">_xlfn.IFS(B2564&lt;30,"21-29",
B2564&lt;40,"30-39",
B2564&lt;50,"40-49",
B2564&lt;60,"50-59",
TRUE,"60+"
)</f>
        <v>30-39</v>
      </c>
      <c r="W2564" s="24">
        <f t="shared" si="120"/>
        <v>34206666.666666664</v>
      </c>
      <c r="X2564" s="24">
        <f t="shared" si="121"/>
        <v>9376666.666666666</v>
      </c>
      <c r="Y2564" s="25">
        <f t="shared" si="122"/>
        <v>0.42230452674897118</v>
      </c>
      <c r="Z2564" s="2" t="str" cm="1">
        <f t="array" ref="Z2564">_xlfn.IFS(Y2564&lt;=25%,"Low",
Y2564&lt;=50%,"Moderate",
Y2564&lt;=75%,"High",
Y2564&lt;=100%,"Very High",
TRUE,"Over Limit"
)</f>
        <v>Moderate</v>
      </c>
      <c r="AA2564" s="2" cm="1">
        <f t="array" ref="AA2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4" s="2" t="str" cm="1">
        <f t="array" ref="AB2564">_xlfn.IFS(T2564=0,"No Late Payments",
T2564&lt;=2,"Low",
T2564&lt;=4,"Moderate",
TRUE,"High"
)</f>
        <v>No Late Payments</v>
      </c>
      <c r="AC2564" s="10" t="str" cm="1">
        <f t="array" ref="AC2564">_xlfn.IFS(
H2564&lt;40000000,"Low",
H2564&lt;60000000,"Medium",
H2564&lt;100000000,"High",
TRUE,"Very High"
)</f>
        <v>High</v>
      </c>
    </row>
    <row r="2565" spans="1:29">
      <c r="A2565" s="21" t="s">
        <v>2597</v>
      </c>
      <c r="B2565" s="22">
        <v>43</v>
      </c>
      <c r="C2565" s="22" t="s">
        <v>34</v>
      </c>
      <c r="D2565" s="22" t="s">
        <v>27</v>
      </c>
      <c r="E2565" s="22" t="s">
        <v>24</v>
      </c>
      <c r="F2565" s="22" t="s">
        <v>31</v>
      </c>
      <c r="G2565" s="23">
        <v>7000000</v>
      </c>
      <c r="H2565" s="23">
        <v>32000000</v>
      </c>
      <c r="I2565" s="22">
        <v>133</v>
      </c>
      <c r="J2565" s="22">
        <v>0</v>
      </c>
      <c r="K2565" s="22">
        <v>0</v>
      </c>
      <c r="L2565" s="22">
        <v>3</v>
      </c>
      <c r="M2565" s="23">
        <v>11870000</v>
      </c>
      <c r="N2565" s="23">
        <v>9230000</v>
      </c>
      <c r="O2565" s="23">
        <v>8470000</v>
      </c>
      <c r="P2565" s="23">
        <v>2070000</v>
      </c>
      <c r="Q2565" s="23">
        <v>470000</v>
      </c>
      <c r="R2565" s="23">
        <v>430000</v>
      </c>
      <c r="S2565" s="23">
        <v>2390000</v>
      </c>
      <c r="T2565" s="22">
        <v>1</v>
      </c>
      <c r="U2565" s="22">
        <v>0</v>
      </c>
      <c r="V2565" s="2" t="str" cm="1">
        <f t="array" ref="V2565">_xlfn.IFS(B2565&lt;30,"21-29",
B2565&lt;40,"30-39",
B2565&lt;50,"40-49",
B2565&lt;60,"50-59",
TRUE,"60+"
)</f>
        <v>40-49</v>
      </c>
      <c r="W2565" s="24">
        <f t="shared" si="120"/>
        <v>9856666.666666666</v>
      </c>
      <c r="X2565" s="24">
        <f t="shared" si="121"/>
        <v>990000</v>
      </c>
      <c r="Y2565" s="25">
        <f t="shared" si="122"/>
        <v>0.3080208333333333</v>
      </c>
      <c r="Z2565" s="2" t="str" cm="1">
        <f t="array" ref="Z2565">_xlfn.IFS(Y2565&lt;=25%,"Low",
Y2565&lt;=50%,"Moderate",
Y2565&lt;=75%,"High",
Y2565&lt;=100%,"Very High",
TRUE,"Over Limit"
)</f>
        <v>Moderate</v>
      </c>
      <c r="AA2565" s="2" cm="1">
        <f t="array" ref="AA2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5" s="2" t="str" cm="1">
        <f t="array" ref="AB2565">_xlfn.IFS(T2565=0,"No Late Payments",
T2565&lt;=2,"Low",
T2565&lt;=4,"Moderate",
TRUE,"High"
)</f>
        <v>Low</v>
      </c>
      <c r="AC2565" s="10" t="str" cm="1">
        <f t="array" ref="AC2565">_xlfn.IFS(
H2565&lt;40000000,"Low",
H2565&lt;60000000,"Medium",
H2565&lt;100000000,"High",
TRUE,"Very High"
)</f>
        <v>Low</v>
      </c>
    </row>
    <row r="2566" spans="1:29">
      <c r="A2566" s="18" t="s">
        <v>2598</v>
      </c>
      <c r="B2566" s="19">
        <v>45</v>
      </c>
      <c r="C2566" s="19" t="s">
        <v>22</v>
      </c>
      <c r="D2566" s="19" t="s">
        <v>23</v>
      </c>
      <c r="E2566" s="19" t="s">
        <v>24</v>
      </c>
      <c r="F2566" s="19" t="s">
        <v>25</v>
      </c>
      <c r="G2566" s="20">
        <v>18800000</v>
      </c>
      <c r="H2566" s="20">
        <v>60000000</v>
      </c>
      <c r="I2566" s="19">
        <v>55</v>
      </c>
      <c r="J2566" s="19">
        <v>0</v>
      </c>
      <c r="K2566" s="19">
        <v>0</v>
      </c>
      <c r="L2566" s="19">
        <v>0</v>
      </c>
      <c r="M2566" s="20">
        <v>37730000</v>
      </c>
      <c r="N2566" s="20">
        <v>36160000</v>
      </c>
      <c r="O2566" s="20">
        <v>38510000</v>
      </c>
      <c r="P2566" s="20">
        <v>19060000</v>
      </c>
      <c r="Q2566" s="20">
        <v>12820000</v>
      </c>
      <c r="R2566" s="20">
        <v>12670000</v>
      </c>
      <c r="S2566" s="20">
        <v>450000</v>
      </c>
      <c r="T2566" s="19">
        <v>0</v>
      </c>
      <c r="U2566" s="19">
        <v>0</v>
      </c>
      <c r="V2566" s="2" t="str" cm="1">
        <f t="array" ref="V2566">_xlfn.IFS(B2566&lt;30,"21-29",
B2566&lt;40,"30-39",
B2566&lt;50,"40-49",
B2566&lt;60,"50-59",
TRUE,"60+"
)</f>
        <v>40-49</v>
      </c>
      <c r="W2566" s="24">
        <f t="shared" si="120"/>
        <v>37466666.666666664</v>
      </c>
      <c r="X2566" s="24">
        <f t="shared" si="121"/>
        <v>14850000</v>
      </c>
      <c r="Y2566" s="25">
        <f t="shared" si="122"/>
        <v>0.62444444444444436</v>
      </c>
      <c r="Z2566" s="2" t="str" cm="1">
        <f t="array" ref="Z2566">_xlfn.IFS(Y2566&lt;=25%,"Low",
Y2566&lt;=50%,"Moderate",
Y2566&lt;=75%,"High",
Y2566&lt;=100%,"Very High",
TRUE,"Over Limit"
)</f>
        <v>High</v>
      </c>
      <c r="AA2566" s="2" cm="1">
        <f t="array" ref="AA2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66" s="2" t="str" cm="1">
        <f t="array" ref="AB2566">_xlfn.IFS(T2566=0,"No Late Payments",
T2566&lt;=2,"Low",
T2566&lt;=4,"Moderate",
TRUE,"High"
)</f>
        <v>No Late Payments</v>
      </c>
      <c r="AC2566" s="10" t="str" cm="1">
        <f t="array" ref="AC2566">_xlfn.IFS(
H2566&lt;40000000,"Low",
H2566&lt;60000000,"Medium",
H2566&lt;100000000,"High",
TRUE,"Very High"
)</f>
        <v>High</v>
      </c>
    </row>
    <row r="2567" spans="1:29">
      <c r="A2567" s="21" t="s">
        <v>2599</v>
      </c>
      <c r="B2567" s="22">
        <v>46</v>
      </c>
      <c r="C2567" s="22" t="s">
        <v>34</v>
      </c>
      <c r="D2567" s="22" t="s">
        <v>23</v>
      </c>
      <c r="E2567" s="22" t="s">
        <v>24</v>
      </c>
      <c r="F2567" s="22" t="s">
        <v>41</v>
      </c>
      <c r="G2567" s="23">
        <v>14900000</v>
      </c>
      <c r="H2567" s="23">
        <v>89000000</v>
      </c>
      <c r="I2567" s="22">
        <v>176</v>
      </c>
      <c r="J2567" s="22">
        <v>0</v>
      </c>
      <c r="K2567" s="22">
        <v>0</v>
      </c>
      <c r="L2567" s="22">
        <v>0</v>
      </c>
      <c r="M2567" s="23">
        <v>27300000</v>
      </c>
      <c r="N2567" s="23">
        <v>36020000</v>
      </c>
      <c r="O2567" s="23">
        <v>23880000</v>
      </c>
      <c r="P2567" s="23">
        <v>9200000</v>
      </c>
      <c r="Q2567" s="23">
        <v>11960000</v>
      </c>
      <c r="R2567" s="23">
        <v>1320000</v>
      </c>
      <c r="S2567" s="23">
        <v>3980000</v>
      </c>
      <c r="T2567" s="22">
        <v>0</v>
      </c>
      <c r="U2567" s="22">
        <v>0</v>
      </c>
      <c r="V2567" s="2" t="str" cm="1">
        <f t="array" ref="V2567">_xlfn.IFS(B2567&lt;30,"21-29",
B2567&lt;40,"30-39",
B2567&lt;50,"40-49",
B2567&lt;60,"50-59",
TRUE,"60+"
)</f>
        <v>40-49</v>
      </c>
      <c r="W2567" s="24">
        <f t="shared" si="120"/>
        <v>29066666.666666668</v>
      </c>
      <c r="X2567" s="24">
        <f t="shared" si="121"/>
        <v>7493333.333333333</v>
      </c>
      <c r="Y2567" s="25">
        <f t="shared" si="122"/>
        <v>0.3265917602996255</v>
      </c>
      <c r="Z2567" s="2" t="str" cm="1">
        <f t="array" ref="Z2567">_xlfn.IFS(Y2567&lt;=25%,"Low",
Y2567&lt;=50%,"Moderate",
Y2567&lt;=75%,"High",
Y2567&lt;=100%,"Very High",
TRUE,"Over Limit"
)</f>
        <v>Moderate</v>
      </c>
      <c r="AA2567" s="2" cm="1">
        <f t="array" ref="AA2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7" s="2" t="str" cm="1">
        <f t="array" ref="AB2567">_xlfn.IFS(T2567=0,"No Late Payments",
T2567&lt;=2,"Low",
T2567&lt;=4,"Moderate",
TRUE,"High"
)</f>
        <v>No Late Payments</v>
      </c>
      <c r="AC2567" s="10" t="str" cm="1">
        <f t="array" ref="AC2567">_xlfn.IFS(
H2567&lt;40000000,"Low",
H2567&lt;60000000,"Medium",
H2567&lt;100000000,"High",
TRUE,"Very High"
)</f>
        <v>High</v>
      </c>
    </row>
    <row r="2568" spans="1:29">
      <c r="A2568" s="18" t="s">
        <v>2600</v>
      </c>
      <c r="B2568" s="19">
        <v>32</v>
      </c>
      <c r="C2568" s="19" t="s">
        <v>34</v>
      </c>
      <c r="D2568" s="19" t="s">
        <v>30</v>
      </c>
      <c r="E2568" s="19" t="s">
        <v>24</v>
      </c>
      <c r="F2568" s="19" t="s">
        <v>48</v>
      </c>
      <c r="G2568" s="20">
        <v>9200000</v>
      </c>
      <c r="H2568" s="20">
        <v>46000000</v>
      </c>
      <c r="I2568" s="19">
        <v>75</v>
      </c>
      <c r="J2568" s="19">
        <v>1</v>
      </c>
      <c r="K2568" s="19">
        <v>3</v>
      </c>
      <c r="L2568" s="19">
        <v>0</v>
      </c>
      <c r="M2568" s="20">
        <v>22070000</v>
      </c>
      <c r="N2568" s="20">
        <v>20590000</v>
      </c>
      <c r="O2568" s="20">
        <v>22670000</v>
      </c>
      <c r="P2568" s="20">
        <v>5560000</v>
      </c>
      <c r="Q2568" s="20">
        <v>2220000</v>
      </c>
      <c r="R2568" s="20">
        <v>7630000</v>
      </c>
      <c r="S2568" s="20">
        <v>1400000</v>
      </c>
      <c r="T2568" s="19">
        <v>2</v>
      </c>
      <c r="U2568" s="19">
        <v>0</v>
      </c>
      <c r="V2568" s="2" t="str" cm="1">
        <f t="array" ref="V2568">_xlfn.IFS(B2568&lt;30,"21-29",
B2568&lt;40,"30-39",
B2568&lt;50,"40-49",
B2568&lt;60,"50-59",
TRUE,"60+"
)</f>
        <v>30-39</v>
      </c>
      <c r="W2568" s="24">
        <f t="shared" si="120"/>
        <v>21776666.666666668</v>
      </c>
      <c r="X2568" s="24">
        <f t="shared" si="121"/>
        <v>5136666.666666667</v>
      </c>
      <c r="Y2568" s="25">
        <f t="shared" si="122"/>
        <v>0.47340579710144931</v>
      </c>
      <c r="Z2568" s="2" t="str" cm="1">
        <f t="array" ref="Z2568">_xlfn.IFS(Y2568&lt;=25%,"Low",
Y2568&lt;=50%,"Moderate",
Y2568&lt;=75%,"High",
Y2568&lt;=100%,"Very High",
TRUE,"Over Limit"
)</f>
        <v>Moderate</v>
      </c>
      <c r="AA2568" s="2" cm="1">
        <f t="array" ref="AA2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8" s="2" t="str" cm="1">
        <f t="array" ref="AB2568">_xlfn.IFS(T2568=0,"No Late Payments",
T2568&lt;=2,"Low",
T2568&lt;=4,"Moderate",
TRUE,"High"
)</f>
        <v>Low</v>
      </c>
      <c r="AC2568" s="10" t="str" cm="1">
        <f t="array" ref="AC2568">_xlfn.IFS(
H2568&lt;40000000,"Low",
H2568&lt;60000000,"Medium",
H2568&lt;100000000,"High",
TRUE,"Very High"
)</f>
        <v>Medium</v>
      </c>
    </row>
    <row r="2569" spans="1:29">
      <c r="A2569" s="21" t="s">
        <v>2601</v>
      </c>
      <c r="B2569" s="22">
        <v>22</v>
      </c>
      <c r="C2569" s="22" t="s">
        <v>22</v>
      </c>
      <c r="D2569" s="22" t="s">
        <v>30</v>
      </c>
      <c r="E2569" s="22" t="s">
        <v>24</v>
      </c>
      <c r="F2569" s="22" t="s">
        <v>41</v>
      </c>
      <c r="G2569" s="23">
        <v>7300000</v>
      </c>
      <c r="H2569" s="23">
        <v>34000000</v>
      </c>
      <c r="I2569" s="22">
        <v>39</v>
      </c>
      <c r="J2569" s="22">
        <v>0</v>
      </c>
      <c r="K2569" s="22">
        <v>0</v>
      </c>
      <c r="L2569" s="22">
        <v>0</v>
      </c>
      <c r="M2569" s="23">
        <v>1150000</v>
      </c>
      <c r="N2569" s="23">
        <v>1440000</v>
      </c>
      <c r="O2569" s="23">
        <v>3450000</v>
      </c>
      <c r="P2569" s="23">
        <v>380000</v>
      </c>
      <c r="Q2569" s="23">
        <v>1240000</v>
      </c>
      <c r="R2569" s="23">
        <v>1070000</v>
      </c>
      <c r="S2569" s="23">
        <v>1590000</v>
      </c>
      <c r="T2569" s="22">
        <v>0</v>
      </c>
      <c r="U2569" s="22">
        <v>0</v>
      </c>
      <c r="V2569" s="2" t="str" cm="1">
        <f t="array" ref="V2569">_xlfn.IFS(B2569&lt;30,"21-29",
B2569&lt;40,"30-39",
B2569&lt;50,"40-49",
B2569&lt;60,"50-59",
TRUE,"60+"
)</f>
        <v>21-29</v>
      </c>
      <c r="W2569" s="24">
        <f t="shared" si="120"/>
        <v>2013333.3333333333</v>
      </c>
      <c r="X2569" s="24">
        <f t="shared" si="121"/>
        <v>896666.66666666663</v>
      </c>
      <c r="Y2569" s="25">
        <f t="shared" si="122"/>
        <v>5.92156862745098E-2</v>
      </c>
      <c r="Z2569" s="2" t="str" cm="1">
        <f t="array" ref="Z2569">_xlfn.IFS(Y2569&lt;=25%,"Low",
Y2569&lt;=50%,"Moderate",
Y2569&lt;=75%,"High",
Y2569&lt;=100%,"Very High",
TRUE,"Over Limit"
)</f>
        <v>Low</v>
      </c>
      <c r="AA2569" s="2" cm="1">
        <f t="array" ref="AA2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69" s="2" t="str" cm="1">
        <f t="array" ref="AB2569">_xlfn.IFS(T2569=0,"No Late Payments",
T2569&lt;=2,"Low",
T2569&lt;=4,"Moderate",
TRUE,"High"
)</f>
        <v>No Late Payments</v>
      </c>
      <c r="AC2569" s="10" t="str" cm="1">
        <f t="array" ref="AC2569">_xlfn.IFS(
H2569&lt;40000000,"Low",
H2569&lt;60000000,"Medium",
H2569&lt;100000000,"High",
TRUE,"Very High"
)</f>
        <v>Low</v>
      </c>
    </row>
    <row r="2570" spans="1:29">
      <c r="A2570" s="18" t="s">
        <v>2602</v>
      </c>
      <c r="B2570" s="19">
        <v>36</v>
      </c>
      <c r="C2570" s="19" t="s">
        <v>34</v>
      </c>
      <c r="D2570" s="19" t="s">
        <v>27</v>
      </c>
      <c r="E2570" s="19" t="s">
        <v>24</v>
      </c>
      <c r="F2570" s="19" t="s">
        <v>28</v>
      </c>
      <c r="G2570" s="20">
        <v>6200000</v>
      </c>
      <c r="H2570" s="20">
        <v>29000000</v>
      </c>
      <c r="I2570" s="19">
        <v>99</v>
      </c>
      <c r="J2570" s="19">
        <v>0</v>
      </c>
      <c r="K2570" s="19">
        <v>0</v>
      </c>
      <c r="L2570" s="19">
        <v>0</v>
      </c>
      <c r="M2570" s="20">
        <v>13500000</v>
      </c>
      <c r="N2570" s="20">
        <v>19500000</v>
      </c>
      <c r="O2570" s="20">
        <v>18210000</v>
      </c>
      <c r="P2570" s="20">
        <v>4500000</v>
      </c>
      <c r="Q2570" s="20">
        <v>5650000</v>
      </c>
      <c r="R2570" s="20">
        <v>9200000</v>
      </c>
      <c r="S2570" s="20">
        <v>2020000</v>
      </c>
      <c r="T2570" s="19">
        <v>2</v>
      </c>
      <c r="U2570" s="19">
        <v>0</v>
      </c>
      <c r="V2570" s="2" t="str" cm="1">
        <f t="array" ref="V2570">_xlfn.IFS(B2570&lt;30,"21-29",
B2570&lt;40,"30-39",
B2570&lt;50,"40-49",
B2570&lt;60,"50-59",
TRUE,"60+"
)</f>
        <v>30-39</v>
      </c>
      <c r="W2570" s="24">
        <f t="shared" si="120"/>
        <v>17070000</v>
      </c>
      <c r="X2570" s="24">
        <f t="shared" si="121"/>
        <v>6450000</v>
      </c>
      <c r="Y2570" s="25">
        <f t="shared" si="122"/>
        <v>0.58862068965517245</v>
      </c>
      <c r="Z2570" s="2" t="str" cm="1">
        <f t="array" ref="Z2570">_xlfn.IFS(Y2570&lt;=25%,"Low",
Y2570&lt;=50%,"Moderate",
Y2570&lt;=75%,"High",
Y2570&lt;=100%,"Very High",
TRUE,"Over Limit"
)</f>
        <v>High</v>
      </c>
      <c r="AA2570" s="2" cm="1">
        <f t="array" ref="AA2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70" s="2" t="str" cm="1">
        <f t="array" ref="AB2570">_xlfn.IFS(T2570=0,"No Late Payments",
T2570&lt;=2,"Low",
T2570&lt;=4,"Moderate",
TRUE,"High"
)</f>
        <v>Low</v>
      </c>
      <c r="AC2570" s="10" t="str" cm="1">
        <f t="array" ref="AC2570">_xlfn.IFS(
H2570&lt;40000000,"Low",
H2570&lt;60000000,"Medium",
H2570&lt;100000000,"High",
TRUE,"Very High"
)</f>
        <v>Low</v>
      </c>
    </row>
    <row r="2571" spans="1:29">
      <c r="A2571" s="21" t="s">
        <v>2603</v>
      </c>
      <c r="B2571" s="22">
        <v>34</v>
      </c>
      <c r="C2571" s="22" t="s">
        <v>22</v>
      </c>
      <c r="D2571" s="22" t="s">
        <v>23</v>
      </c>
      <c r="E2571" s="22" t="s">
        <v>24</v>
      </c>
      <c r="F2571" s="22" t="s">
        <v>28</v>
      </c>
      <c r="G2571" s="23">
        <v>8300000</v>
      </c>
      <c r="H2571" s="23">
        <v>45000000</v>
      </c>
      <c r="I2571" s="22">
        <v>45</v>
      </c>
      <c r="J2571" s="22">
        <v>0</v>
      </c>
      <c r="K2571" s="22">
        <v>0</v>
      </c>
      <c r="L2571" s="22">
        <v>0</v>
      </c>
      <c r="M2571" s="23">
        <v>17500000</v>
      </c>
      <c r="N2571" s="23">
        <v>19930000</v>
      </c>
      <c r="O2571" s="23">
        <v>15370000</v>
      </c>
      <c r="P2571" s="23">
        <v>5460000</v>
      </c>
      <c r="Q2571" s="23">
        <v>5240000</v>
      </c>
      <c r="R2571" s="23">
        <v>7840000</v>
      </c>
      <c r="S2571" s="23">
        <v>180000</v>
      </c>
      <c r="T2571" s="22">
        <v>0</v>
      </c>
      <c r="U2571" s="22">
        <v>0</v>
      </c>
      <c r="V2571" s="2" t="str" cm="1">
        <f t="array" ref="V2571">_xlfn.IFS(B2571&lt;30,"21-29",
B2571&lt;40,"30-39",
B2571&lt;50,"40-49",
B2571&lt;60,"50-59",
TRUE,"60+"
)</f>
        <v>30-39</v>
      </c>
      <c r="W2571" s="24">
        <f t="shared" si="120"/>
        <v>17600000</v>
      </c>
      <c r="X2571" s="24">
        <f t="shared" si="121"/>
        <v>6180000</v>
      </c>
      <c r="Y2571" s="25">
        <f t="shared" si="122"/>
        <v>0.39111111111111113</v>
      </c>
      <c r="Z2571" s="2" t="str" cm="1">
        <f t="array" ref="Z2571">_xlfn.IFS(Y2571&lt;=25%,"Low",
Y2571&lt;=50%,"Moderate",
Y2571&lt;=75%,"High",
Y2571&lt;=100%,"Very High",
TRUE,"Over Limit"
)</f>
        <v>Moderate</v>
      </c>
      <c r="AA2571" s="2" cm="1">
        <f t="array" ref="AA2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1" s="2" t="str" cm="1">
        <f t="array" ref="AB2571">_xlfn.IFS(T2571=0,"No Late Payments",
T2571&lt;=2,"Low",
T2571&lt;=4,"Moderate",
TRUE,"High"
)</f>
        <v>No Late Payments</v>
      </c>
      <c r="AC2571" s="10" t="str" cm="1">
        <f t="array" ref="AC2571">_xlfn.IFS(
H2571&lt;40000000,"Low",
H2571&lt;60000000,"Medium",
H2571&lt;100000000,"High",
TRUE,"Very High"
)</f>
        <v>Medium</v>
      </c>
    </row>
    <row r="2572" spans="1:29">
      <c r="A2572" s="18" t="s">
        <v>2604</v>
      </c>
      <c r="B2572" s="19">
        <v>51</v>
      </c>
      <c r="C2572" s="19" t="s">
        <v>22</v>
      </c>
      <c r="D2572" s="19" t="s">
        <v>23</v>
      </c>
      <c r="E2572" s="19" t="s">
        <v>24</v>
      </c>
      <c r="F2572" s="19" t="s">
        <v>25</v>
      </c>
      <c r="G2572" s="20">
        <v>15400000</v>
      </c>
      <c r="H2572" s="20">
        <v>70000000</v>
      </c>
      <c r="I2572" s="19">
        <v>166</v>
      </c>
      <c r="J2572" s="19">
        <v>0</v>
      </c>
      <c r="K2572" s="19">
        <v>0</v>
      </c>
      <c r="L2572" s="19">
        <v>0</v>
      </c>
      <c r="M2572" s="20">
        <v>24760000</v>
      </c>
      <c r="N2572" s="20">
        <v>25700000</v>
      </c>
      <c r="O2572" s="20">
        <v>18170000</v>
      </c>
      <c r="P2572" s="20">
        <v>7350000</v>
      </c>
      <c r="Q2572" s="20">
        <v>24130000</v>
      </c>
      <c r="R2572" s="20">
        <v>7680000</v>
      </c>
      <c r="S2572" s="20">
        <v>3030000</v>
      </c>
      <c r="T2572" s="19">
        <v>0</v>
      </c>
      <c r="U2572" s="19">
        <v>0</v>
      </c>
      <c r="V2572" s="2" t="str" cm="1">
        <f t="array" ref="V2572">_xlfn.IFS(B2572&lt;30,"21-29",
B2572&lt;40,"30-39",
B2572&lt;50,"40-49",
B2572&lt;60,"50-59",
TRUE,"60+"
)</f>
        <v>50-59</v>
      </c>
      <c r="W2572" s="24">
        <f t="shared" si="120"/>
        <v>22876666.666666668</v>
      </c>
      <c r="X2572" s="24">
        <f t="shared" si="121"/>
        <v>13053333.333333334</v>
      </c>
      <c r="Y2572" s="25">
        <f t="shared" si="122"/>
        <v>0.32680952380952383</v>
      </c>
      <c r="Z2572" s="2" t="str" cm="1">
        <f t="array" ref="Z2572">_xlfn.IFS(Y2572&lt;=25%,"Low",
Y2572&lt;=50%,"Moderate",
Y2572&lt;=75%,"High",
Y2572&lt;=100%,"Very High",
TRUE,"Over Limit"
)</f>
        <v>Moderate</v>
      </c>
      <c r="AA2572" s="2" cm="1">
        <f t="array" ref="AA2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2" s="2" t="str" cm="1">
        <f t="array" ref="AB2572">_xlfn.IFS(T2572=0,"No Late Payments",
T2572&lt;=2,"Low",
T2572&lt;=4,"Moderate",
TRUE,"High"
)</f>
        <v>No Late Payments</v>
      </c>
      <c r="AC2572" s="10" t="str" cm="1">
        <f t="array" ref="AC2572">_xlfn.IFS(
H2572&lt;40000000,"Low",
H2572&lt;60000000,"Medium",
H2572&lt;100000000,"High",
TRUE,"Very High"
)</f>
        <v>High</v>
      </c>
    </row>
    <row r="2573" spans="1:29">
      <c r="A2573" s="21" t="s">
        <v>2605</v>
      </c>
      <c r="B2573" s="22">
        <v>47</v>
      </c>
      <c r="C2573" s="22" t="s">
        <v>22</v>
      </c>
      <c r="D2573" s="22" t="s">
        <v>23</v>
      </c>
      <c r="E2573" s="22" t="s">
        <v>31</v>
      </c>
      <c r="F2573" s="22" t="s">
        <v>48</v>
      </c>
      <c r="G2573" s="23">
        <v>22000000</v>
      </c>
      <c r="H2573" s="23">
        <v>140000000</v>
      </c>
      <c r="I2573" s="22">
        <v>130</v>
      </c>
      <c r="J2573" s="22">
        <v>0</v>
      </c>
      <c r="K2573" s="22">
        <v>0</v>
      </c>
      <c r="L2573" s="22">
        <v>0</v>
      </c>
      <c r="M2573" s="23">
        <v>38090000</v>
      </c>
      <c r="N2573" s="23">
        <v>16110000</v>
      </c>
      <c r="O2573" s="23">
        <v>8160000</v>
      </c>
      <c r="P2573" s="23">
        <v>33480000</v>
      </c>
      <c r="Q2573" s="23">
        <v>16820000</v>
      </c>
      <c r="R2573" s="23">
        <v>4650000</v>
      </c>
      <c r="S2573" s="23">
        <v>9320000</v>
      </c>
      <c r="T2573" s="22">
        <v>0</v>
      </c>
      <c r="U2573" s="22">
        <v>0</v>
      </c>
      <c r="V2573" s="2" t="str" cm="1">
        <f t="array" ref="V2573">_xlfn.IFS(B2573&lt;30,"21-29",
B2573&lt;40,"30-39",
B2573&lt;50,"40-49",
B2573&lt;60,"50-59",
TRUE,"60+"
)</f>
        <v>40-49</v>
      </c>
      <c r="W2573" s="24">
        <f t="shared" si="120"/>
        <v>20786666.666666668</v>
      </c>
      <c r="X2573" s="24">
        <f t="shared" si="121"/>
        <v>18316666.666666668</v>
      </c>
      <c r="Y2573" s="25">
        <f t="shared" si="122"/>
        <v>0.14847619047619048</v>
      </c>
      <c r="Z2573" s="2" t="str" cm="1">
        <f t="array" ref="Z2573">_xlfn.IFS(Y2573&lt;=25%,"Low",
Y2573&lt;=50%,"Moderate",
Y2573&lt;=75%,"High",
Y2573&lt;=100%,"Very High",
TRUE,"Over Limit"
)</f>
        <v>Low</v>
      </c>
      <c r="AA2573" s="2" cm="1">
        <f t="array" ref="AA2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3" s="2" t="str" cm="1">
        <f t="array" ref="AB2573">_xlfn.IFS(T2573=0,"No Late Payments",
T2573&lt;=2,"Low",
T2573&lt;=4,"Moderate",
TRUE,"High"
)</f>
        <v>No Late Payments</v>
      </c>
      <c r="AC2573" s="10" t="str" cm="1">
        <f t="array" ref="AC2573">_xlfn.IFS(
H2573&lt;40000000,"Low",
H2573&lt;60000000,"Medium",
H2573&lt;100000000,"High",
TRUE,"Very High"
)</f>
        <v>Very High</v>
      </c>
    </row>
    <row r="2574" spans="1:29">
      <c r="A2574" s="18" t="s">
        <v>2606</v>
      </c>
      <c r="B2574" s="19">
        <v>54</v>
      </c>
      <c r="C2574" s="19" t="s">
        <v>34</v>
      </c>
      <c r="D2574" s="19" t="s">
        <v>23</v>
      </c>
      <c r="E2574" s="19" t="s">
        <v>24</v>
      </c>
      <c r="F2574" s="19" t="s">
        <v>48</v>
      </c>
      <c r="G2574" s="20">
        <v>18600000</v>
      </c>
      <c r="H2574" s="20">
        <v>71000000</v>
      </c>
      <c r="I2574" s="19">
        <v>240</v>
      </c>
      <c r="J2574" s="19">
        <v>0</v>
      </c>
      <c r="K2574" s="19">
        <v>0</v>
      </c>
      <c r="L2574" s="19">
        <v>0</v>
      </c>
      <c r="M2574" s="20">
        <v>35850000</v>
      </c>
      <c r="N2574" s="20">
        <v>25030000</v>
      </c>
      <c r="O2574" s="20">
        <v>42150000</v>
      </c>
      <c r="P2574" s="20">
        <v>10160000</v>
      </c>
      <c r="Q2574" s="20">
        <v>23500000</v>
      </c>
      <c r="R2574" s="20">
        <v>7150000</v>
      </c>
      <c r="S2574" s="20">
        <v>2070000</v>
      </c>
      <c r="T2574" s="19">
        <v>0</v>
      </c>
      <c r="U2574" s="19">
        <v>0</v>
      </c>
      <c r="V2574" s="2" t="str" cm="1">
        <f t="array" ref="V2574">_xlfn.IFS(B2574&lt;30,"21-29",
B2574&lt;40,"30-39",
B2574&lt;50,"40-49",
B2574&lt;60,"50-59",
TRUE,"60+"
)</f>
        <v>50-59</v>
      </c>
      <c r="W2574" s="24">
        <f t="shared" si="120"/>
        <v>34343333.333333336</v>
      </c>
      <c r="X2574" s="24">
        <f t="shared" si="121"/>
        <v>13603333.333333334</v>
      </c>
      <c r="Y2574" s="25">
        <f t="shared" si="122"/>
        <v>0.48370892018779349</v>
      </c>
      <c r="Z2574" s="2" t="str" cm="1">
        <f t="array" ref="Z2574">_xlfn.IFS(Y2574&lt;=25%,"Low",
Y2574&lt;=50%,"Moderate",
Y2574&lt;=75%,"High",
Y2574&lt;=100%,"Very High",
TRUE,"Over Limit"
)</f>
        <v>Moderate</v>
      </c>
      <c r="AA2574" s="2" cm="1">
        <f t="array" ref="AA2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4" s="2" t="str" cm="1">
        <f t="array" ref="AB2574">_xlfn.IFS(T2574=0,"No Late Payments",
T2574&lt;=2,"Low",
T2574&lt;=4,"Moderate",
TRUE,"High"
)</f>
        <v>No Late Payments</v>
      </c>
      <c r="AC2574" s="10" t="str" cm="1">
        <f t="array" ref="AC2574">_xlfn.IFS(
H2574&lt;40000000,"Low",
H2574&lt;60000000,"Medium",
H2574&lt;100000000,"High",
TRUE,"Very High"
)</f>
        <v>High</v>
      </c>
    </row>
    <row r="2575" spans="1:29">
      <c r="A2575" s="21" t="s">
        <v>2607</v>
      </c>
      <c r="B2575" s="22">
        <v>47</v>
      </c>
      <c r="C2575" s="22" t="s">
        <v>22</v>
      </c>
      <c r="D2575" s="22" t="s">
        <v>23</v>
      </c>
      <c r="E2575" s="22" t="s">
        <v>24</v>
      </c>
      <c r="F2575" s="22" t="s">
        <v>28</v>
      </c>
      <c r="G2575" s="23">
        <v>11300000</v>
      </c>
      <c r="H2575" s="23">
        <v>55000000</v>
      </c>
      <c r="I2575" s="22">
        <v>205</v>
      </c>
      <c r="J2575" s="22">
        <v>0</v>
      </c>
      <c r="K2575" s="22">
        <v>0</v>
      </c>
      <c r="L2575" s="22">
        <v>0</v>
      </c>
      <c r="M2575" s="23">
        <v>9280000</v>
      </c>
      <c r="N2575" s="23">
        <v>9450000</v>
      </c>
      <c r="O2575" s="23">
        <v>6520000</v>
      </c>
      <c r="P2575" s="23">
        <v>4870000</v>
      </c>
      <c r="Q2575" s="23">
        <v>4390000</v>
      </c>
      <c r="R2575" s="23">
        <v>6360000</v>
      </c>
      <c r="S2575" s="23">
        <v>1190000</v>
      </c>
      <c r="T2575" s="22">
        <v>0</v>
      </c>
      <c r="U2575" s="22">
        <v>0</v>
      </c>
      <c r="V2575" s="2" t="str" cm="1">
        <f t="array" ref="V2575">_xlfn.IFS(B2575&lt;30,"21-29",
B2575&lt;40,"30-39",
B2575&lt;50,"40-49",
B2575&lt;60,"50-59",
TRUE,"60+"
)</f>
        <v>40-49</v>
      </c>
      <c r="W2575" s="24">
        <f t="shared" si="120"/>
        <v>8416666.666666666</v>
      </c>
      <c r="X2575" s="24">
        <f t="shared" si="121"/>
        <v>5206666.666666667</v>
      </c>
      <c r="Y2575" s="25">
        <f t="shared" si="122"/>
        <v>0.15303030303030302</v>
      </c>
      <c r="Z2575" s="2" t="str" cm="1">
        <f t="array" ref="Z2575">_xlfn.IFS(Y2575&lt;=25%,"Low",
Y2575&lt;=50%,"Moderate",
Y2575&lt;=75%,"High",
Y2575&lt;=100%,"Very High",
TRUE,"Over Limit"
)</f>
        <v>Low</v>
      </c>
      <c r="AA2575" s="2" cm="1">
        <f t="array" ref="AA2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5" s="2" t="str" cm="1">
        <f t="array" ref="AB2575">_xlfn.IFS(T2575=0,"No Late Payments",
T2575&lt;=2,"Low",
T2575&lt;=4,"Moderate",
TRUE,"High"
)</f>
        <v>No Late Payments</v>
      </c>
      <c r="AC2575" s="10" t="str" cm="1">
        <f t="array" ref="AC2575">_xlfn.IFS(
H2575&lt;40000000,"Low",
H2575&lt;60000000,"Medium",
H2575&lt;100000000,"High",
TRUE,"Very High"
)</f>
        <v>Medium</v>
      </c>
    </row>
    <row r="2576" spans="1:29">
      <c r="A2576" s="18" t="s">
        <v>2608</v>
      </c>
      <c r="B2576" s="19">
        <v>54</v>
      </c>
      <c r="C2576" s="19" t="s">
        <v>34</v>
      </c>
      <c r="D2576" s="19" t="s">
        <v>30</v>
      </c>
      <c r="E2576" s="19" t="s">
        <v>31</v>
      </c>
      <c r="F2576" s="19" t="s">
        <v>28</v>
      </c>
      <c r="G2576" s="20">
        <v>7300000</v>
      </c>
      <c r="H2576" s="20">
        <v>36000000</v>
      </c>
      <c r="I2576" s="19">
        <v>83</v>
      </c>
      <c r="J2576" s="19">
        <v>3</v>
      </c>
      <c r="K2576" s="19">
        <v>3</v>
      </c>
      <c r="L2576" s="19">
        <v>3</v>
      </c>
      <c r="M2576" s="20">
        <v>20130000</v>
      </c>
      <c r="N2576" s="20">
        <v>28890000</v>
      </c>
      <c r="O2576" s="20">
        <v>25750000</v>
      </c>
      <c r="P2576" s="20">
        <v>500000</v>
      </c>
      <c r="Q2576" s="20">
        <v>490000</v>
      </c>
      <c r="R2576" s="20">
        <v>930000</v>
      </c>
      <c r="S2576" s="20">
        <v>2060000</v>
      </c>
      <c r="T2576" s="19">
        <v>4</v>
      </c>
      <c r="U2576" s="19">
        <v>1</v>
      </c>
      <c r="V2576" s="2" t="str" cm="1">
        <f t="array" ref="V2576">_xlfn.IFS(B2576&lt;30,"21-29",
B2576&lt;40,"30-39",
B2576&lt;50,"40-49",
B2576&lt;60,"50-59",
TRUE,"60+"
)</f>
        <v>50-59</v>
      </c>
      <c r="W2576" s="24">
        <f t="shared" si="120"/>
        <v>24923333.333333332</v>
      </c>
      <c r="X2576" s="24">
        <f t="shared" si="121"/>
        <v>640000</v>
      </c>
      <c r="Y2576" s="25">
        <f t="shared" si="122"/>
        <v>0.69231481481481483</v>
      </c>
      <c r="Z2576" s="2" t="str" cm="1">
        <f t="array" ref="Z2576">_xlfn.IFS(Y2576&lt;=25%,"Low",
Y2576&lt;=50%,"Moderate",
Y2576&lt;=75%,"High",
Y2576&lt;=100%,"Very High",
TRUE,"Over Limit"
)</f>
        <v>High</v>
      </c>
      <c r="AA2576" s="2" cm="1">
        <f t="array" ref="AA2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76" s="2" t="str" cm="1">
        <f t="array" ref="AB2576">_xlfn.IFS(T2576=0,"No Late Payments",
T2576&lt;=2,"Low",
T2576&lt;=4,"Moderate",
TRUE,"High"
)</f>
        <v>Moderate</v>
      </c>
      <c r="AC2576" s="10" t="str" cm="1">
        <f t="array" ref="AC2576">_xlfn.IFS(
H2576&lt;40000000,"Low",
H2576&lt;60000000,"Medium",
H2576&lt;100000000,"High",
TRUE,"Very High"
)</f>
        <v>Low</v>
      </c>
    </row>
    <row r="2577" spans="1:29">
      <c r="A2577" s="21" t="s">
        <v>2609</v>
      </c>
      <c r="B2577" s="22">
        <v>31</v>
      </c>
      <c r="C2577" s="22" t="s">
        <v>34</v>
      </c>
      <c r="D2577" s="22" t="s">
        <v>23</v>
      </c>
      <c r="E2577" s="22" t="s">
        <v>24</v>
      </c>
      <c r="F2577" s="22" t="s">
        <v>28</v>
      </c>
      <c r="G2577" s="23">
        <v>11100000</v>
      </c>
      <c r="H2577" s="23">
        <v>43000000</v>
      </c>
      <c r="I2577" s="22">
        <v>84</v>
      </c>
      <c r="J2577" s="22">
        <v>0</v>
      </c>
      <c r="K2577" s="22">
        <v>0</v>
      </c>
      <c r="L2577" s="22">
        <v>0</v>
      </c>
      <c r="M2577" s="23">
        <v>10770000</v>
      </c>
      <c r="N2577" s="23">
        <v>11340000</v>
      </c>
      <c r="O2577" s="23">
        <v>14160000</v>
      </c>
      <c r="P2577" s="23">
        <v>9150000</v>
      </c>
      <c r="Q2577" s="23">
        <v>6600000</v>
      </c>
      <c r="R2577" s="23">
        <v>6510000</v>
      </c>
      <c r="S2577" s="23">
        <v>810000</v>
      </c>
      <c r="T2577" s="22">
        <v>0</v>
      </c>
      <c r="U2577" s="22">
        <v>0</v>
      </c>
      <c r="V2577" s="2" t="str" cm="1">
        <f t="array" ref="V2577">_xlfn.IFS(B2577&lt;30,"21-29",
B2577&lt;40,"30-39",
B2577&lt;50,"40-49",
B2577&lt;60,"50-59",
TRUE,"60+"
)</f>
        <v>30-39</v>
      </c>
      <c r="W2577" s="24">
        <f t="shared" si="120"/>
        <v>12090000</v>
      </c>
      <c r="X2577" s="24">
        <f t="shared" si="121"/>
        <v>7420000</v>
      </c>
      <c r="Y2577" s="25">
        <f t="shared" si="122"/>
        <v>0.28116279069767441</v>
      </c>
      <c r="Z2577" s="2" t="str" cm="1">
        <f t="array" ref="Z2577">_xlfn.IFS(Y2577&lt;=25%,"Low",
Y2577&lt;=50%,"Moderate",
Y2577&lt;=75%,"High",
Y2577&lt;=100%,"Very High",
TRUE,"Over Limit"
)</f>
        <v>Moderate</v>
      </c>
      <c r="AA2577" s="2" cm="1">
        <f t="array" ref="AA2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7" s="2" t="str" cm="1">
        <f t="array" ref="AB2577">_xlfn.IFS(T2577=0,"No Late Payments",
T2577&lt;=2,"Low",
T2577&lt;=4,"Moderate",
TRUE,"High"
)</f>
        <v>No Late Payments</v>
      </c>
      <c r="AC2577" s="10" t="str" cm="1">
        <f t="array" ref="AC2577">_xlfn.IFS(
H2577&lt;40000000,"Low",
H2577&lt;60000000,"Medium",
H2577&lt;100000000,"High",
TRUE,"Very High"
)</f>
        <v>Medium</v>
      </c>
    </row>
    <row r="2578" spans="1:29">
      <c r="A2578" s="18" t="s">
        <v>2610</v>
      </c>
      <c r="B2578" s="19">
        <v>51</v>
      </c>
      <c r="C2578" s="19" t="s">
        <v>34</v>
      </c>
      <c r="D2578" s="19" t="s">
        <v>46</v>
      </c>
      <c r="E2578" s="19" t="s">
        <v>24</v>
      </c>
      <c r="F2578" s="19" t="s">
        <v>41</v>
      </c>
      <c r="G2578" s="20">
        <v>19300000</v>
      </c>
      <c r="H2578" s="20">
        <v>126000000</v>
      </c>
      <c r="I2578" s="19">
        <v>177</v>
      </c>
      <c r="J2578" s="19">
        <v>0</v>
      </c>
      <c r="K2578" s="19">
        <v>0</v>
      </c>
      <c r="L2578" s="19">
        <v>2</v>
      </c>
      <c r="M2578" s="20">
        <v>38810000</v>
      </c>
      <c r="N2578" s="20">
        <v>77640000</v>
      </c>
      <c r="O2578" s="20">
        <v>61990000</v>
      </c>
      <c r="P2578" s="20">
        <v>16900000</v>
      </c>
      <c r="Q2578" s="20">
        <v>28470000</v>
      </c>
      <c r="R2578" s="20">
        <v>14170000</v>
      </c>
      <c r="S2578" s="20">
        <v>910000</v>
      </c>
      <c r="T2578" s="19">
        <v>1</v>
      </c>
      <c r="U2578" s="19">
        <v>0</v>
      </c>
      <c r="V2578" s="2" t="str" cm="1">
        <f t="array" ref="V2578">_xlfn.IFS(B2578&lt;30,"21-29",
B2578&lt;40,"30-39",
B2578&lt;50,"40-49",
B2578&lt;60,"50-59",
TRUE,"60+"
)</f>
        <v>50-59</v>
      </c>
      <c r="W2578" s="24">
        <f t="shared" si="120"/>
        <v>59480000</v>
      </c>
      <c r="X2578" s="24">
        <f t="shared" si="121"/>
        <v>19846666.666666668</v>
      </c>
      <c r="Y2578" s="25">
        <f t="shared" si="122"/>
        <v>0.47206349206349207</v>
      </c>
      <c r="Z2578" s="2" t="str" cm="1">
        <f t="array" ref="Z2578">_xlfn.IFS(Y2578&lt;=25%,"Low",
Y2578&lt;=50%,"Moderate",
Y2578&lt;=75%,"High",
Y2578&lt;=100%,"Very High",
TRUE,"Over Limit"
)</f>
        <v>Moderate</v>
      </c>
      <c r="AA2578" s="2" cm="1">
        <f t="array" ref="AA2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8" s="2" t="str" cm="1">
        <f t="array" ref="AB2578">_xlfn.IFS(T2578=0,"No Late Payments",
T2578&lt;=2,"Low",
T2578&lt;=4,"Moderate",
TRUE,"High"
)</f>
        <v>Low</v>
      </c>
      <c r="AC2578" s="10" t="str" cm="1">
        <f t="array" ref="AC2578">_xlfn.IFS(
H2578&lt;40000000,"Low",
H2578&lt;60000000,"Medium",
H2578&lt;100000000,"High",
TRUE,"Very High"
)</f>
        <v>Very High</v>
      </c>
    </row>
    <row r="2579" spans="1:29">
      <c r="A2579" s="21" t="s">
        <v>2611</v>
      </c>
      <c r="B2579" s="22">
        <v>32</v>
      </c>
      <c r="C2579" s="22" t="s">
        <v>34</v>
      </c>
      <c r="D2579" s="22" t="s">
        <v>27</v>
      </c>
      <c r="E2579" s="22" t="s">
        <v>24</v>
      </c>
      <c r="F2579" s="22" t="s">
        <v>48</v>
      </c>
      <c r="G2579" s="23">
        <v>10300000</v>
      </c>
      <c r="H2579" s="23">
        <v>41000000</v>
      </c>
      <c r="I2579" s="22">
        <v>74</v>
      </c>
      <c r="J2579" s="22">
        <v>0</v>
      </c>
      <c r="K2579" s="22">
        <v>0</v>
      </c>
      <c r="L2579" s="22">
        <v>0</v>
      </c>
      <c r="M2579" s="23">
        <v>0</v>
      </c>
      <c r="N2579" s="23">
        <v>4790000</v>
      </c>
      <c r="O2579" s="23">
        <v>7530000</v>
      </c>
      <c r="P2579" s="23">
        <v>0</v>
      </c>
      <c r="Q2579" s="23">
        <v>3920000</v>
      </c>
      <c r="R2579" s="23">
        <v>7280000</v>
      </c>
      <c r="S2579" s="23">
        <v>2050000</v>
      </c>
      <c r="T2579" s="22">
        <v>0</v>
      </c>
      <c r="U2579" s="22">
        <v>0</v>
      </c>
      <c r="V2579" s="2" t="str" cm="1">
        <f t="array" ref="V2579">_xlfn.IFS(B2579&lt;30,"21-29",
B2579&lt;40,"30-39",
B2579&lt;50,"40-49",
B2579&lt;60,"50-59",
TRUE,"60+"
)</f>
        <v>30-39</v>
      </c>
      <c r="W2579" s="24">
        <f t="shared" si="120"/>
        <v>4106666.6666666665</v>
      </c>
      <c r="X2579" s="24">
        <f t="shared" si="121"/>
        <v>3733333.3333333335</v>
      </c>
      <c r="Y2579" s="25">
        <f t="shared" si="122"/>
        <v>0.10016260162601626</v>
      </c>
      <c r="Z2579" s="2" t="str" cm="1">
        <f t="array" ref="Z2579">_xlfn.IFS(Y2579&lt;=25%,"Low",
Y2579&lt;=50%,"Moderate",
Y2579&lt;=75%,"High",
Y2579&lt;=100%,"Very High",
TRUE,"Over Limit"
)</f>
        <v>Low</v>
      </c>
      <c r="AA2579" s="2" cm="1">
        <f t="array" ref="AA2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9" s="2" t="str" cm="1">
        <f t="array" ref="AB2579">_xlfn.IFS(T2579=0,"No Late Payments",
T2579&lt;=2,"Low",
T2579&lt;=4,"Moderate",
TRUE,"High"
)</f>
        <v>No Late Payments</v>
      </c>
      <c r="AC2579" s="10" t="str" cm="1">
        <f t="array" ref="AC2579">_xlfn.IFS(
H2579&lt;40000000,"Low",
H2579&lt;60000000,"Medium",
H2579&lt;100000000,"High",
TRUE,"Very High"
)</f>
        <v>Medium</v>
      </c>
    </row>
    <row r="2580" spans="1:29">
      <c r="A2580" s="18" t="s">
        <v>2612</v>
      </c>
      <c r="B2580" s="19">
        <v>39</v>
      </c>
      <c r="C2580" s="19" t="s">
        <v>34</v>
      </c>
      <c r="D2580" s="19" t="s">
        <v>30</v>
      </c>
      <c r="E2580" s="19" t="s">
        <v>24</v>
      </c>
      <c r="F2580" s="19" t="s">
        <v>48</v>
      </c>
      <c r="G2580" s="20">
        <v>10800000</v>
      </c>
      <c r="H2580" s="20">
        <v>48000000</v>
      </c>
      <c r="I2580" s="19">
        <v>141</v>
      </c>
      <c r="J2580" s="19">
        <v>0</v>
      </c>
      <c r="K2580" s="19">
        <v>0</v>
      </c>
      <c r="L2580" s="19">
        <v>1</v>
      </c>
      <c r="M2580" s="20">
        <v>14570000</v>
      </c>
      <c r="N2580" s="20">
        <v>22090000</v>
      </c>
      <c r="O2580" s="20">
        <v>18650000</v>
      </c>
      <c r="P2580" s="20">
        <v>6410000</v>
      </c>
      <c r="Q2580" s="20">
        <v>5760000</v>
      </c>
      <c r="R2580" s="20">
        <v>6170000</v>
      </c>
      <c r="S2580" s="20">
        <v>1930000</v>
      </c>
      <c r="T2580" s="19">
        <v>1</v>
      </c>
      <c r="U2580" s="19">
        <v>0</v>
      </c>
      <c r="V2580" s="2" t="str" cm="1">
        <f t="array" ref="V2580">_xlfn.IFS(B2580&lt;30,"21-29",
B2580&lt;40,"30-39",
B2580&lt;50,"40-49",
B2580&lt;60,"50-59",
TRUE,"60+"
)</f>
        <v>30-39</v>
      </c>
      <c r="W2580" s="24">
        <f t="shared" si="120"/>
        <v>18436666.666666668</v>
      </c>
      <c r="X2580" s="24">
        <f t="shared" si="121"/>
        <v>6113333.333333333</v>
      </c>
      <c r="Y2580" s="25">
        <f t="shared" si="122"/>
        <v>0.38409722222222226</v>
      </c>
      <c r="Z2580" s="2" t="str" cm="1">
        <f t="array" ref="Z2580">_xlfn.IFS(Y2580&lt;=25%,"Low",
Y2580&lt;=50%,"Moderate",
Y2580&lt;=75%,"High",
Y2580&lt;=100%,"Very High",
TRUE,"Over Limit"
)</f>
        <v>Moderate</v>
      </c>
      <c r="AA2580" s="2" cm="1">
        <f t="array" ref="AA2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0" s="2" t="str" cm="1">
        <f t="array" ref="AB2580">_xlfn.IFS(T2580=0,"No Late Payments",
T2580&lt;=2,"Low",
T2580&lt;=4,"Moderate",
TRUE,"High"
)</f>
        <v>Low</v>
      </c>
      <c r="AC2580" s="10" t="str" cm="1">
        <f t="array" ref="AC2580">_xlfn.IFS(
H2580&lt;40000000,"Low",
H2580&lt;60000000,"Medium",
H2580&lt;100000000,"High",
TRUE,"Very High"
)</f>
        <v>Medium</v>
      </c>
    </row>
    <row r="2581" spans="1:29">
      <c r="A2581" s="21" t="s">
        <v>2613</v>
      </c>
      <c r="B2581" s="22">
        <v>34</v>
      </c>
      <c r="C2581" s="22" t="s">
        <v>22</v>
      </c>
      <c r="D2581" s="22" t="s">
        <v>30</v>
      </c>
      <c r="E2581" s="22" t="s">
        <v>24</v>
      </c>
      <c r="F2581" s="22" t="s">
        <v>28</v>
      </c>
      <c r="G2581" s="23">
        <v>9500000</v>
      </c>
      <c r="H2581" s="23">
        <v>54000000</v>
      </c>
      <c r="I2581" s="22">
        <v>118</v>
      </c>
      <c r="J2581" s="22">
        <v>3</v>
      </c>
      <c r="K2581" s="22">
        <v>3</v>
      </c>
      <c r="L2581" s="22">
        <v>3</v>
      </c>
      <c r="M2581" s="23">
        <v>25320000</v>
      </c>
      <c r="N2581" s="23">
        <v>22340000</v>
      </c>
      <c r="O2581" s="23">
        <v>20740000</v>
      </c>
      <c r="P2581" s="23">
        <v>1020000</v>
      </c>
      <c r="Q2581" s="23">
        <v>1040000</v>
      </c>
      <c r="R2581" s="23">
        <v>1320000</v>
      </c>
      <c r="S2581" s="23">
        <v>3900000</v>
      </c>
      <c r="T2581" s="22">
        <v>5</v>
      </c>
      <c r="U2581" s="22">
        <v>1</v>
      </c>
      <c r="V2581" s="2" t="str" cm="1">
        <f t="array" ref="V2581">_xlfn.IFS(B2581&lt;30,"21-29",
B2581&lt;40,"30-39",
B2581&lt;50,"40-49",
B2581&lt;60,"50-59",
TRUE,"60+"
)</f>
        <v>30-39</v>
      </c>
      <c r="W2581" s="24">
        <f t="shared" si="120"/>
        <v>22800000</v>
      </c>
      <c r="X2581" s="24">
        <f t="shared" si="121"/>
        <v>1126666.6666666667</v>
      </c>
      <c r="Y2581" s="25">
        <f t="shared" si="122"/>
        <v>0.42222222222222222</v>
      </c>
      <c r="Z2581" s="2" t="str" cm="1">
        <f t="array" ref="Z2581">_xlfn.IFS(Y2581&lt;=25%,"Low",
Y2581&lt;=50%,"Moderate",
Y2581&lt;=75%,"High",
Y2581&lt;=100%,"Very High",
TRUE,"Over Limit"
)</f>
        <v>Moderate</v>
      </c>
      <c r="AA2581" s="2" cm="1">
        <f t="array" ref="AA2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1" s="2" t="str" cm="1">
        <f t="array" ref="AB2581">_xlfn.IFS(T2581=0,"No Late Payments",
T2581&lt;=2,"Low",
T2581&lt;=4,"Moderate",
TRUE,"High"
)</f>
        <v>High</v>
      </c>
      <c r="AC2581" s="10" t="str" cm="1">
        <f t="array" ref="AC2581">_xlfn.IFS(
H2581&lt;40000000,"Low",
H2581&lt;60000000,"Medium",
H2581&lt;100000000,"High",
TRUE,"Very High"
)</f>
        <v>Medium</v>
      </c>
    </row>
    <row r="2582" spans="1:29">
      <c r="A2582" s="18" t="s">
        <v>2614</v>
      </c>
      <c r="B2582" s="19">
        <v>40</v>
      </c>
      <c r="C2582" s="19" t="s">
        <v>22</v>
      </c>
      <c r="D2582" s="19" t="s">
        <v>30</v>
      </c>
      <c r="E2582" s="19" t="s">
        <v>24</v>
      </c>
      <c r="F2582" s="19" t="s">
        <v>48</v>
      </c>
      <c r="G2582" s="20">
        <v>19800000</v>
      </c>
      <c r="H2582" s="20">
        <v>100000000</v>
      </c>
      <c r="I2582" s="19">
        <v>143</v>
      </c>
      <c r="J2582" s="19">
        <v>0</v>
      </c>
      <c r="K2582" s="19">
        <v>0</v>
      </c>
      <c r="L2582" s="19">
        <v>0</v>
      </c>
      <c r="M2582" s="20">
        <v>15780000</v>
      </c>
      <c r="N2582" s="20">
        <v>26070000</v>
      </c>
      <c r="O2582" s="20">
        <v>22750000</v>
      </c>
      <c r="P2582" s="20">
        <v>6080000</v>
      </c>
      <c r="Q2582" s="20">
        <v>6320000</v>
      </c>
      <c r="R2582" s="20">
        <v>5650000</v>
      </c>
      <c r="S2582" s="20">
        <v>4670000</v>
      </c>
      <c r="T2582" s="19">
        <v>0</v>
      </c>
      <c r="U2582" s="19">
        <v>0</v>
      </c>
      <c r="V2582" s="2" t="str" cm="1">
        <f t="array" ref="V2582">_xlfn.IFS(B2582&lt;30,"21-29",
B2582&lt;40,"30-39",
B2582&lt;50,"40-49",
B2582&lt;60,"50-59",
TRUE,"60+"
)</f>
        <v>40-49</v>
      </c>
      <c r="W2582" s="24">
        <f t="shared" si="120"/>
        <v>21533333.333333332</v>
      </c>
      <c r="X2582" s="24">
        <f t="shared" si="121"/>
        <v>6016666.666666667</v>
      </c>
      <c r="Y2582" s="25">
        <f t="shared" si="122"/>
        <v>0.21533333333333332</v>
      </c>
      <c r="Z2582" s="2" t="str" cm="1">
        <f t="array" ref="Z2582">_xlfn.IFS(Y2582&lt;=25%,"Low",
Y2582&lt;=50%,"Moderate",
Y2582&lt;=75%,"High",
Y2582&lt;=100%,"Very High",
TRUE,"Over Limit"
)</f>
        <v>Low</v>
      </c>
      <c r="AA2582" s="2" cm="1">
        <f t="array" ref="AA2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2" s="2" t="str" cm="1">
        <f t="array" ref="AB2582">_xlfn.IFS(T2582=0,"No Late Payments",
T2582&lt;=2,"Low",
T2582&lt;=4,"Moderate",
TRUE,"High"
)</f>
        <v>No Late Payments</v>
      </c>
      <c r="AC2582" s="10" t="str" cm="1">
        <f t="array" ref="AC2582">_xlfn.IFS(
H2582&lt;40000000,"Low",
H2582&lt;60000000,"Medium",
H2582&lt;100000000,"High",
TRUE,"Very High"
)</f>
        <v>Very High</v>
      </c>
    </row>
    <row r="2583" spans="1:29">
      <c r="A2583" s="21" t="s">
        <v>2615</v>
      </c>
      <c r="B2583" s="22">
        <v>31</v>
      </c>
      <c r="C2583" s="22" t="s">
        <v>22</v>
      </c>
      <c r="D2583" s="22" t="s">
        <v>23</v>
      </c>
      <c r="E2583" s="22" t="s">
        <v>24</v>
      </c>
      <c r="F2583" s="22" t="s">
        <v>28</v>
      </c>
      <c r="G2583" s="23">
        <v>9500000</v>
      </c>
      <c r="H2583" s="23">
        <v>56000000</v>
      </c>
      <c r="I2583" s="22">
        <v>78</v>
      </c>
      <c r="J2583" s="22">
        <v>3</v>
      </c>
      <c r="K2583" s="22">
        <v>3</v>
      </c>
      <c r="L2583" s="22">
        <v>0</v>
      </c>
      <c r="M2583" s="23">
        <v>37010000</v>
      </c>
      <c r="N2583" s="23">
        <v>25730000</v>
      </c>
      <c r="O2583" s="23">
        <v>23390000</v>
      </c>
      <c r="P2583" s="23">
        <v>1200000</v>
      </c>
      <c r="Q2583" s="23">
        <v>800000</v>
      </c>
      <c r="R2583" s="23">
        <v>9580000</v>
      </c>
      <c r="S2583" s="23">
        <v>4600000</v>
      </c>
      <c r="T2583" s="22">
        <v>4</v>
      </c>
      <c r="U2583" s="22">
        <v>1</v>
      </c>
      <c r="V2583" s="2" t="str" cm="1">
        <f t="array" ref="V2583">_xlfn.IFS(B2583&lt;30,"21-29",
B2583&lt;40,"30-39",
B2583&lt;50,"40-49",
B2583&lt;60,"50-59",
TRUE,"60+"
)</f>
        <v>30-39</v>
      </c>
      <c r="W2583" s="24">
        <f t="shared" si="120"/>
        <v>28710000</v>
      </c>
      <c r="X2583" s="24">
        <f t="shared" si="121"/>
        <v>3860000</v>
      </c>
      <c r="Y2583" s="25">
        <f t="shared" si="122"/>
        <v>0.51267857142857143</v>
      </c>
      <c r="Z2583" s="2" t="str" cm="1">
        <f t="array" ref="Z2583">_xlfn.IFS(Y2583&lt;=25%,"Low",
Y2583&lt;=50%,"Moderate",
Y2583&lt;=75%,"High",
Y2583&lt;=100%,"Very High",
TRUE,"Over Limit"
)</f>
        <v>High</v>
      </c>
      <c r="AA2583" s="2" cm="1">
        <f t="array" ref="AA2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3" s="2" t="str" cm="1">
        <f t="array" ref="AB2583">_xlfn.IFS(T2583=0,"No Late Payments",
T2583&lt;=2,"Low",
T2583&lt;=4,"Moderate",
TRUE,"High"
)</f>
        <v>Moderate</v>
      </c>
      <c r="AC2583" s="10" t="str" cm="1">
        <f t="array" ref="AC2583">_xlfn.IFS(
H2583&lt;40000000,"Low",
H2583&lt;60000000,"Medium",
H2583&lt;100000000,"High",
TRUE,"Very High"
)</f>
        <v>Medium</v>
      </c>
    </row>
    <row r="2584" spans="1:29">
      <c r="A2584" s="18" t="s">
        <v>2616</v>
      </c>
      <c r="B2584" s="19">
        <v>28</v>
      </c>
      <c r="C2584" s="19" t="s">
        <v>34</v>
      </c>
      <c r="D2584" s="19" t="s">
        <v>46</v>
      </c>
      <c r="E2584" s="19" t="s">
        <v>38</v>
      </c>
      <c r="F2584" s="19" t="s">
        <v>41</v>
      </c>
      <c r="G2584" s="20">
        <v>13100000</v>
      </c>
      <c r="H2584" s="20">
        <v>65000000</v>
      </c>
      <c r="I2584" s="19">
        <v>44</v>
      </c>
      <c r="J2584" s="19">
        <v>0</v>
      </c>
      <c r="K2584" s="19">
        <v>0</v>
      </c>
      <c r="L2584" s="19">
        <v>0</v>
      </c>
      <c r="M2584" s="20">
        <v>35220000</v>
      </c>
      <c r="N2584" s="20">
        <v>37520000</v>
      </c>
      <c r="O2584" s="20">
        <v>38530000</v>
      </c>
      <c r="P2584" s="20">
        <v>5500000</v>
      </c>
      <c r="Q2584" s="20">
        <v>8940000</v>
      </c>
      <c r="R2584" s="20">
        <v>7880000</v>
      </c>
      <c r="S2584" s="20">
        <v>1640000</v>
      </c>
      <c r="T2584" s="19">
        <v>0</v>
      </c>
      <c r="U2584" s="19">
        <v>0</v>
      </c>
      <c r="V2584" s="2" t="str" cm="1">
        <f t="array" ref="V2584">_xlfn.IFS(B2584&lt;30,"21-29",
B2584&lt;40,"30-39",
B2584&lt;50,"40-49",
B2584&lt;60,"50-59",
TRUE,"60+"
)</f>
        <v>21-29</v>
      </c>
      <c r="W2584" s="24">
        <f t="shared" si="120"/>
        <v>37090000</v>
      </c>
      <c r="X2584" s="24">
        <f t="shared" si="121"/>
        <v>7440000</v>
      </c>
      <c r="Y2584" s="25">
        <f t="shared" si="122"/>
        <v>0.57061538461538464</v>
      </c>
      <c r="Z2584" s="2" t="str" cm="1">
        <f t="array" ref="Z2584">_xlfn.IFS(Y2584&lt;=25%,"Low",
Y2584&lt;=50%,"Moderate",
Y2584&lt;=75%,"High",
Y2584&lt;=100%,"Very High",
TRUE,"Over Limit"
)</f>
        <v>High</v>
      </c>
      <c r="AA2584" s="2" cm="1">
        <f t="array" ref="AA2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4" s="2" t="str" cm="1">
        <f t="array" ref="AB2584">_xlfn.IFS(T2584=0,"No Late Payments",
T2584&lt;=2,"Low",
T2584&lt;=4,"Moderate",
TRUE,"High"
)</f>
        <v>No Late Payments</v>
      </c>
      <c r="AC2584" s="10" t="str" cm="1">
        <f t="array" ref="AC2584">_xlfn.IFS(
H2584&lt;40000000,"Low",
H2584&lt;60000000,"Medium",
H2584&lt;100000000,"High",
TRUE,"Very High"
)</f>
        <v>High</v>
      </c>
    </row>
    <row r="2585" spans="1:29">
      <c r="A2585" s="21" t="s">
        <v>2617</v>
      </c>
      <c r="B2585" s="22">
        <v>27</v>
      </c>
      <c r="C2585" s="22" t="s">
        <v>22</v>
      </c>
      <c r="D2585" s="22" t="s">
        <v>46</v>
      </c>
      <c r="E2585" s="22" t="s">
        <v>38</v>
      </c>
      <c r="F2585" s="22" t="s">
        <v>48</v>
      </c>
      <c r="G2585" s="23">
        <v>14500000</v>
      </c>
      <c r="H2585" s="23">
        <v>66000000</v>
      </c>
      <c r="I2585" s="22">
        <v>48</v>
      </c>
      <c r="J2585" s="22">
        <v>0</v>
      </c>
      <c r="K2585" s="22">
        <v>0</v>
      </c>
      <c r="L2585" s="22">
        <v>0</v>
      </c>
      <c r="M2585" s="23">
        <v>12140000</v>
      </c>
      <c r="N2585" s="23">
        <v>12300000</v>
      </c>
      <c r="O2585" s="23">
        <v>5630000</v>
      </c>
      <c r="P2585" s="23">
        <v>5520000</v>
      </c>
      <c r="Q2585" s="23">
        <v>3660000</v>
      </c>
      <c r="R2585" s="23">
        <v>3670000</v>
      </c>
      <c r="S2585" s="23">
        <v>1120000</v>
      </c>
      <c r="T2585" s="22">
        <v>0</v>
      </c>
      <c r="U2585" s="22">
        <v>0</v>
      </c>
      <c r="V2585" s="2" t="str" cm="1">
        <f t="array" ref="V2585">_xlfn.IFS(B2585&lt;30,"21-29",
B2585&lt;40,"30-39",
B2585&lt;50,"40-49",
B2585&lt;60,"50-59",
TRUE,"60+"
)</f>
        <v>21-29</v>
      </c>
      <c r="W2585" s="24">
        <f t="shared" si="120"/>
        <v>10023333.333333334</v>
      </c>
      <c r="X2585" s="24">
        <f t="shared" si="121"/>
        <v>4283333.333333333</v>
      </c>
      <c r="Y2585" s="25">
        <f t="shared" si="122"/>
        <v>0.15186868686868688</v>
      </c>
      <c r="Z2585" s="2" t="str" cm="1">
        <f t="array" ref="Z2585">_xlfn.IFS(Y2585&lt;=25%,"Low",
Y2585&lt;=50%,"Moderate",
Y2585&lt;=75%,"High",
Y2585&lt;=100%,"Very High",
TRUE,"Over Limit"
)</f>
        <v>Low</v>
      </c>
      <c r="AA2585" s="2" cm="1">
        <f t="array" ref="AA2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5" s="2" t="str" cm="1">
        <f t="array" ref="AB2585">_xlfn.IFS(T2585=0,"No Late Payments",
T2585&lt;=2,"Low",
T2585&lt;=4,"Moderate",
TRUE,"High"
)</f>
        <v>No Late Payments</v>
      </c>
      <c r="AC2585" s="10" t="str" cm="1">
        <f t="array" ref="AC2585">_xlfn.IFS(
H2585&lt;40000000,"Low",
H2585&lt;60000000,"Medium",
H2585&lt;100000000,"High",
TRUE,"Very High"
)</f>
        <v>High</v>
      </c>
    </row>
    <row r="2586" spans="1:29">
      <c r="A2586" s="18" t="s">
        <v>2618</v>
      </c>
      <c r="B2586" s="19">
        <v>47</v>
      </c>
      <c r="C2586" s="19" t="s">
        <v>34</v>
      </c>
      <c r="D2586" s="19" t="s">
        <v>27</v>
      </c>
      <c r="E2586" s="19" t="s">
        <v>31</v>
      </c>
      <c r="F2586" s="19" t="s">
        <v>48</v>
      </c>
      <c r="G2586" s="20">
        <v>18300000</v>
      </c>
      <c r="H2586" s="20">
        <v>137000000</v>
      </c>
      <c r="I2586" s="19">
        <v>114</v>
      </c>
      <c r="J2586" s="19">
        <v>0</v>
      </c>
      <c r="K2586" s="19">
        <v>0</v>
      </c>
      <c r="L2586" s="19">
        <v>0</v>
      </c>
      <c r="M2586" s="20">
        <v>27660000</v>
      </c>
      <c r="N2586" s="20">
        <v>40200000</v>
      </c>
      <c r="O2586" s="20">
        <v>36220000</v>
      </c>
      <c r="P2586" s="20">
        <v>12050000</v>
      </c>
      <c r="Q2586" s="20">
        <v>34240000</v>
      </c>
      <c r="R2586" s="20">
        <v>14310000</v>
      </c>
      <c r="S2586" s="20">
        <v>830000</v>
      </c>
      <c r="T2586" s="19">
        <v>0</v>
      </c>
      <c r="U2586" s="19">
        <v>0</v>
      </c>
      <c r="V2586" s="2" t="str" cm="1">
        <f t="array" ref="V2586">_xlfn.IFS(B2586&lt;30,"21-29",
B2586&lt;40,"30-39",
B2586&lt;50,"40-49",
B2586&lt;60,"50-59",
TRUE,"60+"
)</f>
        <v>40-49</v>
      </c>
      <c r="W2586" s="24">
        <f t="shared" si="120"/>
        <v>34693333.333333336</v>
      </c>
      <c r="X2586" s="24">
        <f t="shared" si="121"/>
        <v>20200000</v>
      </c>
      <c r="Y2586" s="25">
        <f t="shared" si="122"/>
        <v>0.2532360097323601</v>
      </c>
      <c r="Z2586" s="2" t="str" cm="1">
        <f t="array" ref="Z2586">_xlfn.IFS(Y2586&lt;=25%,"Low",
Y2586&lt;=50%,"Moderate",
Y2586&lt;=75%,"High",
Y2586&lt;=100%,"Very High",
TRUE,"Over Limit"
)</f>
        <v>Moderate</v>
      </c>
      <c r="AA2586" s="2" cm="1">
        <f t="array" ref="AA2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6" s="2" t="str" cm="1">
        <f t="array" ref="AB2586">_xlfn.IFS(T2586=0,"No Late Payments",
T2586&lt;=2,"Low",
T2586&lt;=4,"Moderate",
TRUE,"High"
)</f>
        <v>No Late Payments</v>
      </c>
      <c r="AC2586" s="10" t="str" cm="1">
        <f t="array" ref="AC2586">_xlfn.IFS(
H2586&lt;40000000,"Low",
H2586&lt;60000000,"Medium",
H2586&lt;100000000,"High",
TRUE,"Very High"
)</f>
        <v>Very High</v>
      </c>
    </row>
    <row r="2587" spans="1:29">
      <c r="A2587" s="21" t="s">
        <v>2619</v>
      </c>
      <c r="B2587" s="22">
        <v>31</v>
      </c>
      <c r="C2587" s="22" t="s">
        <v>34</v>
      </c>
      <c r="D2587" s="22" t="s">
        <v>30</v>
      </c>
      <c r="E2587" s="22" t="s">
        <v>31</v>
      </c>
      <c r="F2587" s="22" t="s">
        <v>25</v>
      </c>
      <c r="G2587" s="23">
        <v>5400000</v>
      </c>
      <c r="H2587" s="23">
        <v>29000000</v>
      </c>
      <c r="I2587" s="22">
        <v>92</v>
      </c>
      <c r="J2587" s="22">
        <v>3</v>
      </c>
      <c r="K2587" s="22">
        <v>3</v>
      </c>
      <c r="L2587" s="22">
        <v>0</v>
      </c>
      <c r="M2587" s="23">
        <v>19120000</v>
      </c>
      <c r="N2587" s="23">
        <v>17140000</v>
      </c>
      <c r="O2587" s="23">
        <v>18870000</v>
      </c>
      <c r="P2587" s="23">
        <v>1090000</v>
      </c>
      <c r="Q2587" s="23">
        <v>2830000</v>
      </c>
      <c r="R2587" s="23">
        <v>5810000</v>
      </c>
      <c r="S2587" s="23">
        <v>2330000</v>
      </c>
      <c r="T2587" s="22">
        <v>2</v>
      </c>
      <c r="U2587" s="22">
        <v>1</v>
      </c>
      <c r="V2587" s="2" t="str" cm="1">
        <f t="array" ref="V2587">_xlfn.IFS(B2587&lt;30,"21-29",
B2587&lt;40,"30-39",
B2587&lt;50,"40-49",
B2587&lt;60,"50-59",
TRUE,"60+"
)</f>
        <v>30-39</v>
      </c>
      <c r="W2587" s="24">
        <f t="shared" si="120"/>
        <v>18376666.666666668</v>
      </c>
      <c r="X2587" s="24">
        <f t="shared" si="121"/>
        <v>3243333.3333333335</v>
      </c>
      <c r="Y2587" s="25">
        <f t="shared" si="122"/>
        <v>0.63367816091954032</v>
      </c>
      <c r="Z2587" s="2" t="str" cm="1">
        <f t="array" ref="Z2587">_xlfn.IFS(Y2587&lt;=25%,"Low",
Y2587&lt;=50%,"Moderate",
Y2587&lt;=75%,"High",
Y2587&lt;=100%,"Very High",
TRUE,"Over Limit"
)</f>
        <v>High</v>
      </c>
      <c r="AA2587" s="2" cm="1">
        <f t="array" ref="AA2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7" s="2" t="str" cm="1">
        <f t="array" ref="AB2587">_xlfn.IFS(T2587=0,"No Late Payments",
T2587&lt;=2,"Low",
T2587&lt;=4,"Moderate",
TRUE,"High"
)</f>
        <v>Low</v>
      </c>
      <c r="AC2587" s="10" t="str" cm="1">
        <f t="array" ref="AC2587">_xlfn.IFS(
H2587&lt;40000000,"Low",
H2587&lt;60000000,"Medium",
H2587&lt;100000000,"High",
TRUE,"Very High"
)</f>
        <v>Low</v>
      </c>
    </row>
    <row r="2588" spans="1:29">
      <c r="A2588" s="18" t="s">
        <v>2620</v>
      </c>
      <c r="B2588" s="19">
        <v>39</v>
      </c>
      <c r="C2588" s="19" t="s">
        <v>34</v>
      </c>
      <c r="D2588" s="19" t="s">
        <v>23</v>
      </c>
      <c r="E2588" s="19" t="s">
        <v>38</v>
      </c>
      <c r="F2588" s="19" t="s">
        <v>41</v>
      </c>
      <c r="G2588" s="20">
        <v>13500000</v>
      </c>
      <c r="H2588" s="20">
        <v>54000000</v>
      </c>
      <c r="I2588" s="19">
        <v>86</v>
      </c>
      <c r="J2588" s="19">
        <v>0</v>
      </c>
      <c r="K2588" s="19">
        <v>0</v>
      </c>
      <c r="L2588" s="19">
        <v>0</v>
      </c>
      <c r="M2588" s="20">
        <v>14020000</v>
      </c>
      <c r="N2588" s="20">
        <v>10430000</v>
      </c>
      <c r="O2588" s="20">
        <v>4090000</v>
      </c>
      <c r="P2588" s="20">
        <v>6160000</v>
      </c>
      <c r="Q2588" s="20">
        <v>5130000</v>
      </c>
      <c r="R2588" s="20">
        <v>1590000</v>
      </c>
      <c r="S2588" s="20">
        <v>2490000</v>
      </c>
      <c r="T2588" s="19">
        <v>0</v>
      </c>
      <c r="U2588" s="19">
        <v>0</v>
      </c>
      <c r="V2588" s="2" t="str" cm="1">
        <f t="array" ref="V2588">_xlfn.IFS(B2588&lt;30,"21-29",
B2588&lt;40,"30-39",
B2588&lt;50,"40-49",
B2588&lt;60,"50-59",
TRUE,"60+"
)</f>
        <v>30-39</v>
      </c>
      <c r="W2588" s="24">
        <f t="shared" si="120"/>
        <v>9513333.333333334</v>
      </c>
      <c r="X2588" s="24">
        <f t="shared" si="121"/>
        <v>4293333.333333333</v>
      </c>
      <c r="Y2588" s="25">
        <f t="shared" si="122"/>
        <v>0.17617283950617285</v>
      </c>
      <c r="Z2588" s="2" t="str" cm="1">
        <f t="array" ref="Z2588">_xlfn.IFS(Y2588&lt;=25%,"Low",
Y2588&lt;=50%,"Moderate",
Y2588&lt;=75%,"High",
Y2588&lt;=100%,"Very High",
TRUE,"Over Limit"
)</f>
        <v>Low</v>
      </c>
      <c r="AA2588" s="2" cm="1">
        <f t="array" ref="AA2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8" s="2" t="str" cm="1">
        <f t="array" ref="AB2588">_xlfn.IFS(T2588=0,"No Late Payments",
T2588&lt;=2,"Low",
T2588&lt;=4,"Moderate",
TRUE,"High"
)</f>
        <v>No Late Payments</v>
      </c>
      <c r="AC2588" s="10" t="str" cm="1">
        <f t="array" ref="AC2588">_xlfn.IFS(
H2588&lt;40000000,"Low",
H2588&lt;60000000,"Medium",
H2588&lt;100000000,"High",
TRUE,"Very High"
)</f>
        <v>Medium</v>
      </c>
    </row>
    <row r="2589" spans="1:29">
      <c r="A2589" s="21" t="s">
        <v>2621</v>
      </c>
      <c r="B2589" s="22">
        <v>29</v>
      </c>
      <c r="C2589" s="22" t="s">
        <v>22</v>
      </c>
      <c r="D2589" s="22" t="s">
        <v>23</v>
      </c>
      <c r="E2589" s="22" t="s">
        <v>38</v>
      </c>
      <c r="F2589" s="22" t="s">
        <v>25</v>
      </c>
      <c r="G2589" s="23">
        <v>8500000</v>
      </c>
      <c r="H2589" s="23">
        <v>31000000</v>
      </c>
      <c r="I2589" s="22">
        <v>35</v>
      </c>
      <c r="J2589" s="22">
        <v>0</v>
      </c>
      <c r="K2589" s="22">
        <v>0</v>
      </c>
      <c r="L2589" s="22">
        <v>0</v>
      </c>
      <c r="M2589" s="23">
        <v>4700000</v>
      </c>
      <c r="N2589" s="23">
        <v>6320000</v>
      </c>
      <c r="O2589" s="23">
        <v>8990000</v>
      </c>
      <c r="P2589" s="23">
        <v>1870000</v>
      </c>
      <c r="Q2589" s="23">
        <v>2170000</v>
      </c>
      <c r="R2589" s="23">
        <v>2970000</v>
      </c>
      <c r="S2589" s="23">
        <v>920000</v>
      </c>
      <c r="T2589" s="22">
        <v>0</v>
      </c>
      <c r="U2589" s="22">
        <v>0</v>
      </c>
      <c r="V2589" s="2" t="str" cm="1">
        <f t="array" ref="V2589">_xlfn.IFS(B2589&lt;30,"21-29",
B2589&lt;40,"30-39",
B2589&lt;50,"40-49",
B2589&lt;60,"50-59",
TRUE,"60+"
)</f>
        <v>21-29</v>
      </c>
      <c r="W2589" s="24">
        <f t="shared" si="120"/>
        <v>6670000</v>
      </c>
      <c r="X2589" s="24">
        <f t="shared" si="121"/>
        <v>2336666.6666666665</v>
      </c>
      <c r="Y2589" s="25">
        <f t="shared" si="122"/>
        <v>0.21516129032258063</v>
      </c>
      <c r="Z2589" s="2" t="str" cm="1">
        <f t="array" ref="Z2589">_xlfn.IFS(Y2589&lt;=25%,"Low",
Y2589&lt;=50%,"Moderate",
Y2589&lt;=75%,"High",
Y2589&lt;=100%,"Very High",
TRUE,"Over Limit"
)</f>
        <v>Low</v>
      </c>
      <c r="AA2589" s="2" cm="1">
        <f t="array" ref="AA2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9" s="2" t="str" cm="1">
        <f t="array" ref="AB2589">_xlfn.IFS(T2589=0,"No Late Payments",
T2589&lt;=2,"Low",
T2589&lt;=4,"Moderate",
TRUE,"High"
)</f>
        <v>No Late Payments</v>
      </c>
      <c r="AC2589" s="10" t="str" cm="1">
        <f t="array" ref="AC2589">_xlfn.IFS(
H2589&lt;40000000,"Low",
H2589&lt;60000000,"Medium",
H2589&lt;100000000,"High",
TRUE,"Very High"
)</f>
        <v>Low</v>
      </c>
    </row>
    <row r="2590" spans="1:29">
      <c r="A2590" s="18" t="s">
        <v>2622</v>
      </c>
      <c r="B2590" s="19">
        <v>33</v>
      </c>
      <c r="C2590" s="19" t="s">
        <v>34</v>
      </c>
      <c r="D2590" s="19" t="s">
        <v>30</v>
      </c>
      <c r="E2590" s="19" t="s">
        <v>24</v>
      </c>
      <c r="F2590" s="19" t="s">
        <v>48</v>
      </c>
      <c r="G2590" s="20">
        <v>9200000</v>
      </c>
      <c r="H2590" s="20">
        <v>25000000</v>
      </c>
      <c r="I2590" s="19">
        <v>50</v>
      </c>
      <c r="J2590" s="19">
        <v>0</v>
      </c>
      <c r="K2590" s="19">
        <v>0</v>
      </c>
      <c r="L2590" s="19">
        <v>0</v>
      </c>
      <c r="M2590" s="20">
        <v>440000</v>
      </c>
      <c r="N2590" s="20">
        <v>1480000</v>
      </c>
      <c r="O2590" s="20">
        <v>1310000</v>
      </c>
      <c r="P2590" s="20">
        <v>440000</v>
      </c>
      <c r="Q2590" s="20">
        <v>680000</v>
      </c>
      <c r="R2590" s="20">
        <v>720000</v>
      </c>
      <c r="S2590" s="20">
        <v>710000</v>
      </c>
      <c r="T2590" s="19">
        <v>0</v>
      </c>
      <c r="U2590" s="19">
        <v>0</v>
      </c>
      <c r="V2590" s="2" t="str" cm="1">
        <f t="array" ref="V2590">_xlfn.IFS(B2590&lt;30,"21-29",
B2590&lt;40,"30-39",
B2590&lt;50,"40-49",
B2590&lt;60,"50-59",
TRUE,"60+"
)</f>
        <v>30-39</v>
      </c>
      <c r="W2590" s="24">
        <f t="shared" si="120"/>
        <v>1076666.6666666667</v>
      </c>
      <c r="X2590" s="24">
        <f t="shared" si="121"/>
        <v>613333.33333333337</v>
      </c>
      <c r="Y2590" s="25">
        <f t="shared" si="122"/>
        <v>4.306666666666667E-2</v>
      </c>
      <c r="Z2590" s="2" t="str" cm="1">
        <f t="array" ref="Z2590">_xlfn.IFS(Y2590&lt;=25%,"Low",
Y2590&lt;=50%,"Moderate",
Y2590&lt;=75%,"High",
Y2590&lt;=100%,"Very High",
TRUE,"Over Limit"
)</f>
        <v>Low</v>
      </c>
      <c r="AA2590" s="2" cm="1">
        <f t="array" ref="AA2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90" s="2" t="str" cm="1">
        <f t="array" ref="AB2590">_xlfn.IFS(T2590=0,"No Late Payments",
T2590&lt;=2,"Low",
T2590&lt;=4,"Moderate",
TRUE,"High"
)</f>
        <v>No Late Payments</v>
      </c>
      <c r="AC2590" s="10" t="str" cm="1">
        <f t="array" ref="AC2590">_xlfn.IFS(
H2590&lt;40000000,"Low",
H2590&lt;60000000,"Medium",
H2590&lt;100000000,"High",
TRUE,"Very High"
)</f>
        <v>Low</v>
      </c>
    </row>
    <row r="2591" spans="1:29">
      <c r="A2591" s="21" t="s">
        <v>2623</v>
      </c>
      <c r="B2591" s="22">
        <v>22</v>
      </c>
      <c r="C2591" s="22" t="s">
        <v>22</v>
      </c>
      <c r="D2591" s="22" t="s">
        <v>30</v>
      </c>
      <c r="E2591" s="22" t="s">
        <v>38</v>
      </c>
      <c r="F2591" s="22" t="s">
        <v>28</v>
      </c>
      <c r="G2591" s="23">
        <v>5000000</v>
      </c>
      <c r="H2591" s="23">
        <v>20000000</v>
      </c>
      <c r="I2591" s="22">
        <v>50</v>
      </c>
      <c r="J2591" s="22">
        <v>0</v>
      </c>
      <c r="K2591" s="22">
        <v>0</v>
      </c>
      <c r="L2591" s="22">
        <v>0</v>
      </c>
      <c r="M2591" s="23">
        <v>7850000</v>
      </c>
      <c r="N2591" s="23">
        <v>8550000</v>
      </c>
      <c r="O2591" s="23">
        <v>9500000</v>
      </c>
      <c r="P2591" s="23">
        <v>1090000</v>
      </c>
      <c r="Q2591" s="23">
        <v>4040000</v>
      </c>
      <c r="R2591" s="23">
        <v>3790000</v>
      </c>
      <c r="S2591" s="23">
        <v>180000</v>
      </c>
      <c r="T2591" s="22">
        <v>1</v>
      </c>
      <c r="U2591" s="22">
        <v>0</v>
      </c>
      <c r="V2591" s="2" t="str" cm="1">
        <f t="array" ref="V2591">_xlfn.IFS(B2591&lt;30,"21-29",
B2591&lt;40,"30-39",
B2591&lt;50,"40-49",
B2591&lt;60,"50-59",
TRUE,"60+"
)</f>
        <v>21-29</v>
      </c>
      <c r="W2591" s="24">
        <f t="shared" si="120"/>
        <v>8633333.333333334</v>
      </c>
      <c r="X2591" s="24">
        <f t="shared" si="121"/>
        <v>2973333.3333333335</v>
      </c>
      <c r="Y2591" s="25">
        <f t="shared" si="122"/>
        <v>0.4316666666666667</v>
      </c>
      <c r="Z2591" s="2" t="str" cm="1">
        <f t="array" ref="Z2591">_xlfn.IFS(Y2591&lt;=25%,"Low",
Y2591&lt;=50%,"Moderate",
Y2591&lt;=75%,"High",
Y2591&lt;=100%,"Very High",
TRUE,"Over Limit"
)</f>
        <v>Moderate</v>
      </c>
      <c r="AA2591" s="2" cm="1">
        <f t="array" ref="AA2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1" s="2" t="str" cm="1">
        <f t="array" ref="AB2591">_xlfn.IFS(T2591=0,"No Late Payments",
T2591&lt;=2,"Low",
T2591&lt;=4,"Moderate",
TRUE,"High"
)</f>
        <v>Low</v>
      </c>
      <c r="AC2591" s="10" t="str" cm="1">
        <f t="array" ref="AC2591">_xlfn.IFS(
H2591&lt;40000000,"Low",
H2591&lt;60000000,"Medium",
H2591&lt;100000000,"High",
TRUE,"Very High"
)</f>
        <v>Low</v>
      </c>
    </row>
    <row r="2592" spans="1:29">
      <c r="A2592" s="18" t="s">
        <v>2624</v>
      </c>
      <c r="B2592" s="19">
        <v>38</v>
      </c>
      <c r="C2592" s="19" t="s">
        <v>34</v>
      </c>
      <c r="D2592" s="19" t="s">
        <v>46</v>
      </c>
      <c r="E2592" s="19" t="s">
        <v>38</v>
      </c>
      <c r="F2592" s="19" t="s">
        <v>28</v>
      </c>
      <c r="G2592" s="20">
        <v>14300000</v>
      </c>
      <c r="H2592" s="20">
        <v>83000000</v>
      </c>
      <c r="I2592" s="19">
        <v>44</v>
      </c>
      <c r="J2592" s="19">
        <v>1</v>
      </c>
      <c r="K2592" s="19">
        <v>0</v>
      </c>
      <c r="L2592" s="19">
        <v>0</v>
      </c>
      <c r="M2592" s="20">
        <v>13240000</v>
      </c>
      <c r="N2592" s="20">
        <v>13580000</v>
      </c>
      <c r="O2592" s="20">
        <v>14620000</v>
      </c>
      <c r="P2592" s="20">
        <v>6820000</v>
      </c>
      <c r="Q2592" s="20">
        <v>4340000</v>
      </c>
      <c r="R2592" s="20">
        <v>5740000</v>
      </c>
      <c r="S2592" s="20">
        <v>270000</v>
      </c>
      <c r="T2592" s="19">
        <v>1</v>
      </c>
      <c r="U2592" s="19">
        <v>0</v>
      </c>
      <c r="V2592" s="2" t="str" cm="1">
        <f t="array" ref="V2592">_xlfn.IFS(B2592&lt;30,"21-29",
B2592&lt;40,"30-39",
B2592&lt;50,"40-49",
B2592&lt;60,"50-59",
TRUE,"60+"
)</f>
        <v>30-39</v>
      </c>
      <c r="W2592" s="24">
        <f t="shared" si="120"/>
        <v>13813333.333333334</v>
      </c>
      <c r="X2592" s="24">
        <f t="shared" si="121"/>
        <v>5633333.333333333</v>
      </c>
      <c r="Y2592" s="25">
        <f t="shared" si="122"/>
        <v>0.166425702811245</v>
      </c>
      <c r="Z2592" s="2" t="str" cm="1">
        <f t="array" ref="Z2592">_xlfn.IFS(Y2592&lt;=25%,"Low",
Y2592&lt;=50%,"Moderate",
Y2592&lt;=75%,"High",
Y2592&lt;=100%,"Very High",
TRUE,"Over Limit"
)</f>
        <v>Low</v>
      </c>
      <c r="AA2592" s="2" cm="1">
        <f t="array" ref="AA2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92" s="2" t="str" cm="1">
        <f t="array" ref="AB2592">_xlfn.IFS(T2592=0,"No Late Payments",
T2592&lt;=2,"Low",
T2592&lt;=4,"Moderate",
TRUE,"High"
)</f>
        <v>Low</v>
      </c>
      <c r="AC2592" s="10" t="str" cm="1">
        <f t="array" ref="AC2592">_xlfn.IFS(
H2592&lt;40000000,"Low",
H2592&lt;60000000,"Medium",
H2592&lt;100000000,"High",
TRUE,"Very High"
)</f>
        <v>High</v>
      </c>
    </row>
    <row r="2593" spans="1:29">
      <c r="A2593" s="21" t="s">
        <v>2625</v>
      </c>
      <c r="B2593" s="22">
        <v>30</v>
      </c>
      <c r="C2593" s="22" t="s">
        <v>22</v>
      </c>
      <c r="D2593" s="22" t="s">
        <v>23</v>
      </c>
      <c r="E2593" s="22" t="s">
        <v>38</v>
      </c>
      <c r="F2593" s="22" t="s">
        <v>28</v>
      </c>
      <c r="G2593" s="23">
        <v>13400000</v>
      </c>
      <c r="H2593" s="23">
        <v>54000000</v>
      </c>
      <c r="I2593" s="22">
        <v>47</v>
      </c>
      <c r="J2593" s="22">
        <v>0</v>
      </c>
      <c r="K2593" s="22">
        <v>0</v>
      </c>
      <c r="L2593" s="22">
        <v>1</v>
      </c>
      <c r="M2593" s="23">
        <v>31070000</v>
      </c>
      <c r="N2593" s="23">
        <v>30580000</v>
      </c>
      <c r="O2593" s="23">
        <v>13080000</v>
      </c>
      <c r="P2593" s="23">
        <v>7470000</v>
      </c>
      <c r="Q2593" s="23">
        <v>11690000</v>
      </c>
      <c r="R2593" s="23">
        <v>1990000</v>
      </c>
      <c r="S2593" s="23">
        <v>2600000</v>
      </c>
      <c r="T2593" s="22">
        <v>1</v>
      </c>
      <c r="U2593" s="22">
        <v>0</v>
      </c>
      <c r="V2593" s="2" t="str" cm="1">
        <f t="array" ref="V2593">_xlfn.IFS(B2593&lt;30,"21-29",
B2593&lt;40,"30-39",
B2593&lt;50,"40-49",
B2593&lt;60,"50-59",
TRUE,"60+"
)</f>
        <v>30-39</v>
      </c>
      <c r="W2593" s="24">
        <f t="shared" si="120"/>
        <v>24910000</v>
      </c>
      <c r="X2593" s="24">
        <f t="shared" si="121"/>
        <v>7050000</v>
      </c>
      <c r="Y2593" s="25">
        <f t="shared" si="122"/>
        <v>0.46129629629629632</v>
      </c>
      <c r="Z2593" s="2" t="str" cm="1">
        <f t="array" ref="Z2593">_xlfn.IFS(Y2593&lt;=25%,"Low",
Y2593&lt;=50%,"Moderate",
Y2593&lt;=75%,"High",
Y2593&lt;=100%,"Very High",
TRUE,"Over Limit"
)</f>
        <v>Moderate</v>
      </c>
      <c r="AA2593" s="2" cm="1">
        <f t="array" ref="AA2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3" s="2" t="str" cm="1">
        <f t="array" ref="AB2593">_xlfn.IFS(T2593=0,"No Late Payments",
T2593&lt;=2,"Low",
T2593&lt;=4,"Moderate",
TRUE,"High"
)</f>
        <v>Low</v>
      </c>
      <c r="AC2593" s="10" t="str" cm="1">
        <f t="array" ref="AC2593">_xlfn.IFS(
H2593&lt;40000000,"Low",
H2593&lt;60000000,"Medium",
H2593&lt;100000000,"High",
TRUE,"Very High"
)</f>
        <v>Medium</v>
      </c>
    </row>
    <row r="2594" spans="1:29">
      <c r="A2594" s="18" t="s">
        <v>2626</v>
      </c>
      <c r="B2594" s="19">
        <v>39</v>
      </c>
      <c r="C2594" s="19" t="s">
        <v>34</v>
      </c>
      <c r="D2594" s="19" t="s">
        <v>23</v>
      </c>
      <c r="E2594" s="19" t="s">
        <v>24</v>
      </c>
      <c r="F2594" s="19" t="s">
        <v>28</v>
      </c>
      <c r="G2594" s="20">
        <v>11800000</v>
      </c>
      <c r="H2594" s="20">
        <v>58000000</v>
      </c>
      <c r="I2594" s="19">
        <v>126</v>
      </c>
      <c r="J2594" s="19">
        <v>2</v>
      </c>
      <c r="K2594" s="19">
        <v>0</v>
      </c>
      <c r="L2594" s="19">
        <v>0</v>
      </c>
      <c r="M2594" s="20">
        <v>26820000</v>
      </c>
      <c r="N2594" s="20">
        <v>24980000</v>
      </c>
      <c r="O2594" s="20">
        <v>25810000</v>
      </c>
      <c r="P2594" s="20">
        <v>8360000</v>
      </c>
      <c r="Q2594" s="20">
        <v>22330000</v>
      </c>
      <c r="R2594" s="20">
        <v>4640000</v>
      </c>
      <c r="S2594" s="20">
        <v>3810000</v>
      </c>
      <c r="T2594" s="19">
        <v>1</v>
      </c>
      <c r="U2594" s="19">
        <v>0</v>
      </c>
      <c r="V2594" s="2" t="str" cm="1">
        <f t="array" ref="V2594">_xlfn.IFS(B2594&lt;30,"21-29",
B2594&lt;40,"30-39",
B2594&lt;50,"40-49",
B2594&lt;60,"50-59",
TRUE,"60+"
)</f>
        <v>30-39</v>
      </c>
      <c r="W2594" s="24">
        <f t="shared" si="120"/>
        <v>25870000</v>
      </c>
      <c r="X2594" s="24">
        <f t="shared" si="121"/>
        <v>11776666.666666666</v>
      </c>
      <c r="Y2594" s="25">
        <f t="shared" si="122"/>
        <v>0.44603448275862068</v>
      </c>
      <c r="Z2594" s="2" t="str" cm="1">
        <f t="array" ref="Z2594">_xlfn.IFS(Y2594&lt;=25%,"Low",
Y2594&lt;=50%,"Moderate",
Y2594&lt;=75%,"High",
Y2594&lt;=100%,"Very High",
TRUE,"Over Limit"
)</f>
        <v>Moderate</v>
      </c>
      <c r="AA2594" s="2" cm="1">
        <f t="array" ref="AA2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4" s="2" t="str" cm="1">
        <f t="array" ref="AB2594">_xlfn.IFS(T2594=0,"No Late Payments",
T2594&lt;=2,"Low",
T2594&lt;=4,"Moderate",
TRUE,"High"
)</f>
        <v>Low</v>
      </c>
      <c r="AC2594" s="10" t="str" cm="1">
        <f t="array" ref="AC2594">_xlfn.IFS(
H2594&lt;40000000,"Low",
H2594&lt;60000000,"Medium",
H2594&lt;100000000,"High",
TRUE,"Very High"
)</f>
        <v>Medium</v>
      </c>
    </row>
    <row r="2595" spans="1:29">
      <c r="A2595" s="21" t="s">
        <v>2627</v>
      </c>
      <c r="B2595" s="22">
        <v>51</v>
      </c>
      <c r="C2595" s="22" t="s">
        <v>34</v>
      </c>
      <c r="D2595" s="22" t="s">
        <v>23</v>
      </c>
      <c r="E2595" s="22" t="s">
        <v>24</v>
      </c>
      <c r="F2595" s="22" t="s">
        <v>28</v>
      </c>
      <c r="G2595" s="23">
        <v>19800000</v>
      </c>
      <c r="H2595" s="23">
        <v>73000000</v>
      </c>
      <c r="I2595" s="22">
        <v>146</v>
      </c>
      <c r="J2595" s="22">
        <v>0</v>
      </c>
      <c r="K2595" s="22">
        <v>0</v>
      </c>
      <c r="L2595" s="22">
        <v>1</v>
      </c>
      <c r="M2595" s="23">
        <v>17750000</v>
      </c>
      <c r="N2595" s="23">
        <v>35130000</v>
      </c>
      <c r="O2595" s="23">
        <v>26310000</v>
      </c>
      <c r="P2595" s="23">
        <v>7290000</v>
      </c>
      <c r="Q2595" s="23">
        <v>17570000</v>
      </c>
      <c r="R2595" s="23">
        <v>12370000</v>
      </c>
      <c r="S2595" s="23">
        <v>10000</v>
      </c>
      <c r="T2595" s="22">
        <v>1</v>
      </c>
      <c r="U2595" s="22">
        <v>0</v>
      </c>
      <c r="V2595" s="2" t="str" cm="1">
        <f t="array" ref="V2595">_xlfn.IFS(B2595&lt;30,"21-29",
B2595&lt;40,"30-39",
B2595&lt;50,"40-49",
B2595&lt;60,"50-59",
TRUE,"60+"
)</f>
        <v>50-59</v>
      </c>
      <c r="W2595" s="24">
        <f t="shared" si="120"/>
        <v>26396666.666666668</v>
      </c>
      <c r="X2595" s="24">
        <f t="shared" si="121"/>
        <v>12410000</v>
      </c>
      <c r="Y2595" s="25">
        <f t="shared" si="122"/>
        <v>0.36159817351598172</v>
      </c>
      <c r="Z2595" s="2" t="str" cm="1">
        <f t="array" ref="Z2595">_xlfn.IFS(Y2595&lt;=25%,"Low",
Y2595&lt;=50%,"Moderate",
Y2595&lt;=75%,"High",
Y2595&lt;=100%,"Very High",
TRUE,"Over Limit"
)</f>
        <v>Moderate</v>
      </c>
      <c r="AA2595" s="2" cm="1">
        <f t="array" ref="AA2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5" s="2" t="str" cm="1">
        <f t="array" ref="AB2595">_xlfn.IFS(T2595=0,"No Late Payments",
T2595&lt;=2,"Low",
T2595&lt;=4,"Moderate",
TRUE,"High"
)</f>
        <v>Low</v>
      </c>
      <c r="AC2595" s="10" t="str" cm="1">
        <f t="array" ref="AC2595">_xlfn.IFS(
H2595&lt;40000000,"Low",
H2595&lt;60000000,"Medium",
H2595&lt;100000000,"High",
TRUE,"Very High"
)</f>
        <v>High</v>
      </c>
    </row>
    <row r="2596" spans="1:29">
      <c r="A2596" s="18" t="s">
        <v>2628</v>
      </c>
      <c r="B2596" s="19">
        <v>54</v>
      </c>
      <c r="C2596" s="19" t="s">
        <v>34</v>
      </c>
      <c r="D2596" s="19" t="s">
        <v>30</v>
      </c>
      <c r="E2596" s="19" t="s">
        <v>31</v>
      </c>
      <c r="F2596" s="19" t="s">
        <v>28</v>
      </c>
      <c r="G2596" s="20">
        <v>11900000</v>
      </c>
      <c r="H2596" s="20">
        <v>72000000</v>
      </c>
      <c r="I2596" s="19">
        <v>140</v>
      </c>
      <c r="J2596" s="19">
        <v>0</v>
      </c>
      <c r="K2596" s="19">
        <v>0</v>
      </c>
      <c r="L2596" s="19">
        <v>1</v>
      </c>
      <c r="M2596" s="20">
        <v>14630000</v>
      </c>
      <c r="N2596" s="20">
        <v>25190000</v>
      </c>
      <c r="O2596" s="20">
        <v>23310000</v>
      </c>
      <c r="P2596" s="20">
        <v>3780000</v>
      </c>
      <c r="Q2596" s="20">
        <v>23860000</v>
      </c>
      <c r="R2596" s="20">
        <v>7690000</v>
      </c>
      <c r="S2596" s="20">
        <v>810000</v>
      </c>
      <c r="T2596" s="19">
        <v>1</v>
      </c>
      <c r="U2596" s="19">
        <v>0</v>
      </c>
      <c r="V2596" s="2" t="str" cm="1">
        <f t="array" ref="V2596">_xlfn.IFS(B2596&lt;30,"21-29",
B2596&lt;40,"30-39",
B2596&lt;50,"40-49",
B2596&lt;60,"50-59",
TRUE,"60+"
)</f>
        <v>50-59</v>
      </c>
      <c r="W2596" s="24">
        <f t="shared" si="120"/>
        <v>21043333.333333332</v>
      </c>
      <c r="X2596" s="24">
        <f t="shared" si="121"/>
        <v>11776666.666666666</v>
      </c>
      <c r="Y2596" s="25">
        <f t="shared" si="122"/>
        <v>0.29226851851851848</v>
      </c>
      <c r="Z2596" s="2" t="str" cm="1">
        <f t="array" ref="Z2596">_xlfn.IFS(Y2596&lt;=25%,"Low",
Y2596&lt;=50%,"Moderate",
Y2596&lt;=75%,"High",
Y2596&lt;=100%,"Very High",
TRUE,"Over Limit"
)</f>
        <v>Moderate</v>
      </c>
      <c r="AA2596" s="2" cm="1">
        <f t="array" ref="AA2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6" s="2" t="str" cm="1">
        <f t="array" ref="AB2596">_xlfn.IFS(T2596=0,"No Late Payments",
T2596&lt;=2,"Low",
T2596&lt;=4,"Moderate",
TRUE,"High"
)</f>
        <v>Low</v>
      </c>
      <c r="AC2596" s="10" t="str" cm="1">
        <f t="array" ref="AC2596">_xlfn.IFS(
H2596&lt;40000000,"Low",
H2596&lt;60000000,"Medium",
H2596&lt;100000000,"High",
TRUE,"Very High"
)</f>
        <v>High</v>
      </c>
    </row>
    <row r="2597" spans="1:29">
      <c r="A2597" s="21" t="s">
        <v>2629</v>
      </c>
      <c r="B2597" s="22">
        <v>52</v>
      </c>
      <c r="C2597" s="22" t="s">
        <v>22</v>
      </c>
      <c r="D2597" s="22" t="s">
        <v>23</v>
      </c>
      <c r="E2597" s="22" t="s">
        <v>24</v>
      </c>
      <c r="F2597" s="22" t="s">
        <v>48</v>
      </c>
      <c r="G2597" s="23">
        <v>21900000</v>
      </c>
      <c r="H2597" s="23">
        <v>87000000</v>
      </c>
      <c r="I2597" s="22">
        <v>201</v>
      </c>
      <c r="J2597" s="22">
        <v>0</v>
      </c>
      <c r="K2597" s="22">
        <v>0</v>
      </c>
      <c r="L2597" s="22">
        <v>0</v>
      </c>
      <c r="M2597" s="23">
        <v>16790000</v>
      </c>
      <c r="N2597" s="23">
        <v>22740000</v>
      </c>
      <c r="O2597" s="23">
        <v>29250000</v>
      </c>
      <c r="P2597" s="23">
        <v>16890000</v>
      </c>
      <c r="Q2597" s="23">
        <v>11600000</v>
      </c>
      <c r="R2597" s="23">
        <v>17310000</v>
      </c>
      <c r="S2597" s="23">
        <v>850000</v>
      </c>
      <c r="T2597" s="22">
        <v>1</v>
      </c>
      <c r="U2597" s="22">
        <v>0</v>
      </c>
      <c r="V2597" s="2" t="str" cm="1">
        <f t="array" ref="V2597">_xlfn.IFS(B2597&lt;30,"21-29",
B2597&lt;40,"30-39",
B2597&lt;50,"40-49",
B2597&lt;60,"50-59",
TRUE,"60+"
)</f>
        <v>50-59</v>
      </c>
      <c r="W2597" s="24">
        <f t="shared" si="120"/>
        <v>22926666.666666668</v>
      </c>
      <c r="X2597" s="24">
        <f t="shared" si="121"/>
        <v>15266666.666666666</v>
      </c>
      <c r="Y2597" s="25">
        <f t="shared" si="122"/>
        <v>0.26352490421455937</v>
      </c>
      <c r="Z2597" s="2" t="str" cm="1">
        <f t="array" ref="Z2597">_xlfn.IFS(Y2597&lt;=25%,"Low",
Y2597&lt;=50%,"Moderate",
Y2597&lt;=75%,"High",
Y2597&lt;=100%,"Very High",
TRUE,"Over Limit"
)</f>
        <v>Moderate</v>
      </c>
      <c r="AA2597" s="2" cm="1">
        <f t="array" ref="AA2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7" s="2" t="str" cm="1">
        <f t="array" ref="AB2597">_xlfn.IFS(T2597=0,"No Late Payments",
T2597&lt;=2,"Low",
T2597&lt;=4,"Moderate",
TRUE,"High"
)</f>
        <v>Low</v>
      </c>
      <c r="AC2597" s="10" t="str" cm="1">
        <f t="array" ref="AC2597">_xlfn.IFS(
H2597&lt;40000000,"Low",
H2597&lt;60000000,"Medium",
H2597&lt;100000000,"High",
TRUE,"Very High"
)</f>
        <v>High</v>
      </c>
    </row>
    <row r="2598" spans="1:29">
      <c r="A2598" s="18" t="s">
        <v>2630</v>
      </c>
      <c r="B2598" s="19">
        <v>46</v>
      </c>
      <c r="C2598" s="19" t="s">
        <v>34</v>
      </c>
      <c r="D2598" s="19" t="s">
        <v>23</v>
      </c>
      <c r="E2598" s="19" t="s">
        <v>24</v>
      </c>
      <c r="F2598" s="19" t="s">
        <v>28</v>
      </c>
      <c r="G2598" s="20">
        <v>17800000</v>
      </c>
      <c r="H2598" s="20">
        <v>91000000</v>
      </c>
      <c r="I2598" s="19">
        <v>172</v>
      </c>
      <c r="J2598" s="19">
        <v>0</v>
      </c>
      <c r="K2598" s="19">
        <v>0</v>
      </c>
      <c r="L2598" s="19">
        <v>0</v>
      </c>
      <c r="M2598" s="20">
        <v>70480000</v>
      </c>
      <c r="N2598" s="20">
        <v>76190000</v>
      </c>
      <c r="O2598" s="20">
        <v>63370000</v>
      </c>
      <c r="P2598" s="20">
        <v>25280000</v>
      </c>
      <c r="Q2598" s="20">
        <v>30280000</v>
      </c>
      <c r="R2598" s="20">
        <v>55600000</v>
      </c>
      <c r="S2598" s="20">
        <v>5500000</v>
      </c>
      <c r="T2598" s="19">
        <v>1</v>
      </c>
      <c r="U2598" s="19">
        <v>0</v>
      </c>
      <c r="V2598" s="2" t="str" cm="1">
        <f t="array" ref="V2598">_xlfn.IFS(B2598&lt;30,"21-29",
B2598&lt;40,"30-39",
B2598&lt;50,"40-49",
B2598&lt;60,"50-59",
TRUE,"60+"
)</f>
        <v>40-49</v>
      </c>
      <c r="W2598" s="24">
        <f t="shared" si="120"/>
        <v>70013333.333333328</v>
      </c>
      <c r="X2598" s="24">
        <f t="shared" si="121"/>
        <v>37053333.333333336</v>
      </c>
      <c r="Y2598" s="25">
        <f t="shared" si="122"/>
        <v>0.76937728937728933</v>
      </c>
      <c r="Z2598" s="2" t="str" cm="1">
        <f t="array" ref="Z2598">_xlfn.IFS(Y2598&lt;=25%,"Low",
Y2598&lt;=50%,"Moderate",
Y2598&lt;=75%,"High",
Y2598&lt;=100%,"Very High",
TRUE,"Over Limit"
)</f>
        <v>Very High</v>
      </c>
      <c r="AA2598" s="2" cm="1">
        <f t="array" ref="AA2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98" s="2" t="str" cm="1">
        <f t="array" ref="AB2598">_xlfn.IFS(T2598=0,"No Late Payments",
T2598&lt;=2,"Low",
T2598&lt;=4,"Moderate",
TRUE,"High"
)</f>
        <v>Low</v>
      </c>
      <c r="AC2598" s="10" t="str" cm="1">
        <f t="array" ref="AC2598">_xlfn.IFS(
H2598&lt;40000000,"Low",
H2598&lt;60000000,"Medium",
H2598&lt;100000000,"High",
TRUE,"Very High"
)</f>
        <v>High</v>
      </c>
    </row>
    <row r="2599" spans="1:29">
      <c r="A2599" s="21" t="s">
        <v>2631</v>
      </c>
      <c r="B2599" s="22">
        <v>35</v>
      </c>
      <c r="C2599" s="22" t="s">
        <v>34</v>
      </c>
      <c r="D2599" s="22" t="s">
        <v>23</v>
      </c>
      <c r="E2599" s="22" t="s">
        <v>24</v>
      </c>
      <c r="F2599" s="22" t="s">
        <v>28</v>
      </c>
      <c r="G2599" s="23">
        <v>10800000</v>
      </c>
      <c r="H2599" s="23">
        <v>56000000</v>
      </c>
      <c r="I2599" s="22">
        <v>89</v>
      </c>
      <c r="J2599" s="22">
        <v>0</v>
      </c>
      <c r="K2599" s="22">
        <v>0</v>
      </c>
      <c r="L2599" s="22">
        <v>0</v>
      </c>
      <c r="M2599" s="23">
        <v>11890000</v>
      </c>
      <c r="N2599" s="23">
        <v>17230000</v>
      </c>
      <c r="O2599" s="23">
        <v>20920000</v>
      </c>
      <c r="P2599" s="23">
        <v>11020000</v>
      </c>
      <c r="Q2599" s="23">
        <v>2200000</v>
      </c>
      <c r="R2599" s="23">
        <v>7600000</v>
      </c>
      <c r="S2599" s="23">
        <v>1480000</v>
      </c>
      <c r="T2599" s="22">
        <v>0</v>
      </c>
      <c r="U2599" s="22">
        <v>0</v>
      </c>
      <c r="V2599" s="2" t="str" cm="1">
        <f t="array" ref="V2599">_xlfn.IFS(B2599&lt;30,"21-29",
B2599&lt;40,"30-39",
B2599&lt;50,"40-49",
B2599&lt;60,"50-59",
TRUE,"60+"
)</f>
        <v>30-39</v>
      </c>
      <c r="W2599" s="24">
        <f t="shared" si="120"/>
        <v>16680000</v>
      </c>
      <c r="X2599" s="24">
        <f t="shared" si="121"/>
        <v>6940000</v>
      </c>
      <c r="Y2599" s="25">
        <f t="shared" si="122"/>
        <v>0.29785714285714288</v>
      </c>
      <c r="Z2599" s="2" t="str" cm="1">
        <f t="array" ref="Z2599">_xlfn.IFS(Y2599&lt;=25%,"Low",
Y2599&lt;=50%,"Moderate",
Y2599&lt;=75%,"High",
Y2599&lt;=100%,"Very High",
TRUE,"Over Limit"
)</f>
        <v>Moderate</v>
      </c>
      <c r="AA2599" s="2" cm="1">
        <f t="array" ref="AA2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9" s="2" t="str" cm="1">
        <f t="array" ref="AB2599">_xlfn.IFS(T2599=0,"No Late Payments",
T2599&lt;=2,"Low",
T2599&lt;=4,"Moderate",
TRUE,"High"
)</f>
        <v>No Late Payments</v>
      </c>
      <c r="AC2599" s="10" t="str" cm="1">
        <f t="array" ref="AC2599">_xlfn.IFS(
H2599&lt;40000000,"Low",
H2599&lt;60000000,"Medium",
H2599&lt;100000000,"High",
TRUE,"Very High"
)</f>
        <v>Medium</v>
      </c>
    </row>
    <row r="2600" spans="1:29">
      <c r="A2600" s="18" t="s">
        <v>2632</v>
      </c>
      <c r="B2600" s="19">
        <v>45</v>
      </c>
      <c r="C2600" s="19" t="s">
        <v>22</v>
      </c>
      <c r="D2600" s="19" t="s">
        <v>23</v>
      </c>
      <c r="E2600" s="19" t="s">
        <v>24</v>
      </c>
      <c r="F2600" s="19" t="s">
        <v>28</v>
      </c>
      <c r="G2600" s="20">
        <v>16100000</v>
      </c>
      <c r="H2600" s="20">
        <v>44000000</v>
      </c>
      <c r="I2600" s="19">
        <v>120</v>
      </c>
      <c r="J2600" s="19">
        <v>0</v>
      </c>
      <c r="K2600" s="19">
        <v>0</v>
      </c>
      <c r="L2600" s="19">
        <v>0</v>
      </c>
      <c r="M2600" s="20">
        <v>35590000</v>
      </c>
      <c r="N2600" s="20">
        <v>36320000</v>
      </c>
      <c r="O2600" s="20">
        <v>39370000</v>
      </c>
      <c r="P2600" s="20">
        <v>9830000</v>
      </c>
      <c r="Q2600" s="20">
        <v>7800000</v>
      </c>
      <c r="R2600" s="20">
        <v>12530000</v>
      </c>
      <c r="S2600" s="20">
        <v>1960000</v>
      </c>
      <c r="T2600" s="19">
        <v>1</v>
      </c>
      <c r="U2600" s="19">
        <v>1</v>
      </c>
      <c r="V2600" s="2" t="str" cm="1">
        <f t="array" ref="V2600">_xlfn.IFS(B2600&lt;30,"21-29",
B2600&lt;40,"30-39",
B2600&lt;50,"40-49",
B2600&lt;60,"50-59",
TRUE,"60+"
)</f>
        <v>40-49</v>
      </c>
      <c r="W2600" s="24">
        <f t="shared" si="120"/>
        <v>37093333.333333336</v>
      </c>
      <c r="X2600" s="24">
        <f t="shared" si="121"/>
        <v>10053333.333333334</v>
      </c>
      <c r="Y2600" s="25">
        <f t="shared" si="122"/>
        <v>0.84303030303030313</v>
      </c>
      <c r="Z2600" s="2" t="str" cm="1">
        <f t="array" ref="Z2600">_xlfn.IFS(Y2600&lt;=25%,"Low",
Y2600&lt;=50%,"Moderate",
Y2600&lt;=75%,"High",
Y2600&lt;=100%,"Very High",
TRUE,"Over Limit"
)</f>
        <v>Very High</v>
      </c>
      <c r="AA2600" s="2" cm="1">
        <f t="array" ref="AA2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00" s="2" t="str" cm="1">
        <f t="array" ref="AB2600">_xlfn.IFS(T2600=0,"No Late Payments",
T2600&lt;=2,"Low",
T2600&lt;=4,"Moderate",
TRUE,"High"
)</f>
        <v>Low</v>
      </c>
      <c r="AC2600" s="10" t="str" cm="1">
        <f t="array" ref="AC2600">_xlfn.IFS(
H2600&lt;40000000,"Low",
H2600&lt;60000000,"Medium",
H2600&lt;100000000,"High",
TRUE,"Very High"
)</f>
        <v>Medium</v>
      </c>
    </row>
    <row r="2601" spans="1:29">
      <c r="A2601" s="21" t="s">
        <v>2633</v>
      </c>
      <c r="B2601" s="22">
        <v>63</v>
      </c>
      <c r="C2601" s="22" t="s">
        <v>34</v>
      </c>
      <c r="D2601" s="22" t="s">
        <v>27</v>
      </c>
      <c r="E2601" s="22" t="s">
        <v>24</v>
      </c>
      <c r="F2601" s="22" t="s">
        <v>28</v>
      </c>
      <c r="G2601" s="23">
        <v>10200000</v>
      </c>
      <c r="H2601" s="23">
        <v>54000000</v>
      </c>
      <c r="I2601" s="22">
        <v>171</v>
      </c>
      <c r="J2601" s="22">
        <v>0</v>
      </c>
      <c r="K2601" s="22">
        <v>0</v>
      </c>
      <c r="L2601" s="22">
        <v>0</v>
      </c>
      <c r="M2601" s="23">
        <v>20350000</v>
      </c>
      <c r="N2601" s="23">
        <v>13560000</v>
      </c>
      <c r="O2601" s="23">
        <v>9600000</v>
      </c>
      <c r="P2601" s="23">
        <v>10530000</v>
      </c>
      <c r="Q2601" s="23">
        <v>5320000</v>
      </c>
      <c r="R2601" s="23">
        <v>3860000</v>
      </c>
      <c r="S2601" s="23">
        <v>450000</v>
      </c>
      <c r="T2601" s="22">
        <v>1</v>
      </c>
      <c r="U2601" s="22">
        <v>0</v>
      </c>
      <c r="V2601" s="2" t="str" cm="1">
        <f t="array" ref="V2601">_xlfn.IFS(B2601&lt;30,"21-29",
B2601&lt;40,"30-39",
B2601&lt;50,"40-49",
B2601&lt;60,"50-59",
TRUE,"60+"
)</f>
        <v>60+</v>
      </c>
      <c r="W2601" s="24">
        <f t="shared" si="120"/>
        <v>14503333.333333334</v>
      </c>
      <c r="X2601" s="24">
        <f t="shared" si="121"/>
        <v>6570000</v>
      </c>
      <c r="Y2601" s="25">
        <f t="shared" si="122"/>
        <v>0.26858024691358023</v>
      </c>
      <c r="Z2601" s="2" t="str" cm="1">
        <f t="array" ref="Z2601">_xlfn.IFS(Y2601&lt;=25%,"Low",
Y2601&lt;=50%,"Moderate",
Y2601&lt;=75%,"High",
Y2601&lt;=100%,"Very High",
TRUE,"Over Limit"
)</f>
        <v>Moderate</v>
      </c>
      <c r="AA2601" s="2" cm="1">
        <f t="array" ref="AA2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1" s="2" t="str" cm="1">
        <f t="array" ref="AB2601">_xlfn.IFS(T2601=0,"No Late Payments",
T2601&lt;=2,"Low",
T2601&lt;=4,"Moderate",
TRUE,"High"
)</f>
        <v>Low</v>
      </c>
      <c r="AC2601" s="10" t="str" cm="1">
        <f t="array" ref="AC2601">_xlfn.IFS(
H2601&lt;40000000,"Low",
H2601&lt;60000000,"Medium",
H2601&lt;100000000,"High",
TRUE,"Very High"
)</f>
        <v>Medium</v>
      </c>
    </row>
    <row r="2602" spans="1:29">
      <c r="A2602" s="18" t="s">
        <v>2634</v>
      </c>
      <c r="B2602" s="19">
        <v>28</v>
      </c>
      <c r="C2602" s="19" t="s">
        <v>34</v>
      </c>
      <c r="D2602" s="19" t="s">
        <v>23</v>
      </c>
      <c r="E2602" s="19" t="s">
        <v>24</v>
      </c>
      <c r="F2602" s="19" t="s">
        <v>48</v>
      </c>
      <c r="G2602" s="20">
        <v>18000000</v>
      </c>
      <c r="H2602" s="20">
        <v>59000000</v>
      </c>
      <c r="I2602" s="19">
        <v>35</v>
      </c>
      <c r="J2602" s="19">
        <v>0</v>
      </c>
      <c r="K2602" s="19">
        <v>0</v>
      </c>
      <c r="L2602" s="19">
        <v>0</v>
      </c>
      <c r="M2602" s="20">
        <v>7680000</v>
      </c>
      <c r="N2602" s="20">
        <v>17840000</v>
      </c>
      <c r="O2602" s="20">
        <v>12490000</v>
      </c>
      <c r="P2602" s="20">
        <v>2500000</v>
      </c>
      <c r="Q2602" s="20">
        <v>8100000</v>
      </c>
      <c r="R2602" s="20">
        <v>11340000</v>
      </c>
      <c r="S2602" s="20">
        <v>2820000</v>
      </c>
      <c r="T2602" s="19">
        <v>0</v>
      </c>
      <c r="U2602" s="19">
        <v>0</v>
      </c>
      <c r="V2602" s="2" t="str" cm="1">
        <f t="array" ref="V2602">_xlfn.IFS(B2602&lt;30,"21-29",
B2602&lt;40,"30-39",
B2602&lt;50,"40-49",
B2602&lt;60,"50-59",
TRUE,"60+"
)</f>
        <v>21-29</v>
      </c>
      <c r="W2602" s="24">
        <f t="shared" si="120"/>
        <v>12670000</v>
      </c>
      <c r="X2602" s="24">
        <f t="shared" si="121"/>
        <v>7313333.333333333</v>
      </c>
      <c r="Y2602" s="25">
        <f t="shared" si="122"/>
        <v>0.21474576271186441</v>
      </c>
      <c r="Z2602" s="2" t="str" cm="1">
        <f t="array" ref="Z2602">_xlfn.IFS(Y2602&lt;=25%,"Low",
Y2602&lt;=50%,"Moderate",
Y2602&lt;=75%,"High",
Y2602&lt;=100%,"Very High",
TRUE,"Over Limit"
)</f>
        <v>Low</v>
      </c>
      <c r="AA2602" s="2" cm="1">
        <f t="array" ref="AA2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02" s="2" t="str" cm="1">
        <f t="array" ref="AB2602">_xlfn.IFS(T2602=0,"No Late Payments",
T2602&lt;=2,"Low",
T2602&lt;=4,"Moderate",
TRUE,"High"
)</f>
        <v>No Late Payments</v>
      </c>
      <c r="AC2602" s="10" t="str" cm="1">
        <f t="array" ref="AC2602">_xlfn.IFS(
H2602&lt;40000000,"Low",
H2602&lt;60000000,"Medium",
H2602&lt;100000000,"High",
TRUE,"Very High"
)</f>
        <v>Medium</v>
      </c>
    </row>
    <row r="2603" spans="1:29">
      <c r="A2603" s="21" t="s">
        <v>2635</v>
      </c>
      <c r="B2603" s="22">
        <v>30</v>
      </c>
      <c r="C2603" s="22" t="s">
        <v>22</v>
      </c>
      <c r="D2603" s="22" t="s">
        <v>30</v>
      </c>
      <c r="E2603" s="22" t="s">
        <v>24</v>
      </c>
      <c r="F2603" s="22" t="s">
        <v>25</v>
      </c>
      <c r="G2603" s="23">
        <v>8500000</v>
      </c>
      <c r="H2603" s="23">
        <v>33000000</v>
      </c>
      <c r="I2603" s="22">
        <v>77</v>
      </c>
      <c r="J2603" s="22">
        <v>1</v>
      </c>
      <c r="K2603" s="22">
        <v>1</v>
      </c>
      <c r="L2603" s="22">
        <v>2</v>
      </c>
      <c r="M2603" s="23">
        <v>9130000</v>
      </c>
      <c r="N2603" s="23">
        <v>12320000</v>
      </c>
      <c r="O2603" s="23">
        <v>13890000</v>
      </c>
      <c r="P2603" s="23">
        <v>3520000</v>
      </c>
      <c r="Q2603" s="23">
        <v>600000</v>
      </c>
      <c r="R2603" s="23">
        <v>3150000</v>
      </c>
      <c r="S2603" s="23">
        <v>840000</v>
      </c>
      <c r="T2603" s="22">
        <v>3</v>
      </c>
      <c r="U2603" s="22">
        <v>1</v>
      </c>
      <c r="V2603" s="2" t="str" cm="1">
        <f t="array" ref="V2603">_xlfn.IFS(B2603&lt;30,"21-29",
B2603&lt;40,"30-39",
B2603&lt;50,"40-49",
B2603&lt;60,"50-59",
TRUE,"60+"
)</f>
        <v>30-39</v>
      </c>
      <c r="W2603" s="24">
        <f t="shared" si="120"/>
        <v>11780000</v>
      </c>
      <c r="X2603" s="24">
        <f t="shared" si="121"/>
        <v>2423333.3333333335</v>
      </c>
      <c r="Y2603" s="25">
        <f t="shared" si="122"/>
        <v>0.35696969696969699</v>
      </c>
      <c r="Z2603" s="2" t="str" cm="1">
        <f t="array" ref="Z2603">_xlfn.IFS(Y2603&lt;=25%,"Low",
Y2603&lt;=50%,"Moderate",
Y2603&lt;=75%,"High",
Y2603&lt;=100%,"Very High",
TRUE,"Over Limit"
)</f>
        <v>Moderate</v>
      </c>
      <c r="AA2603" s="2" cm="1">
        <f t="array" ref="AA2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3" s="2" t="str" cm="1">
        <f t="array" ref="AB2603">_xlfn.IFS(T2603=0,"No Late Payments",
T2603&lt;=2,"Low",
T2603&lt;=4,"Moderate",
TRUE,"High"
)</f>
        <v>Moderate</v>
      </c>
      <c r="AC2603" s="10" t="str" cm="1">
        <f t="array" ref="AC2603">_xlfn.IFS(
H2603&lt;40000000,"Low",
H2603&lt;60000000,"Medium",
H2603&lt;100000000,"High",
TRUE,"Very High"
)</f>
        <v>Low</v>
      </c>
    </row>
    <row r="2604" spans="1:29">
      <c r="A2604" s="18" t="s">
        <v>2636</v>
      </c>
      <c r="B2604" s="19">
        <v>53</v>
      </c>
      <c r="C2604" s="19" t="s">
        <v>34</v>
      </c>
      <c r="D2604" s="19" t="s">
        <v>23</v>
      </c>
      <c r="E2604" s="19" t="s">
        <v>24</v>
      </c>
      <c r="F2604" s="19" t="s">
        <v>41</v>
      </c>
      <c r="G2604" s="20">
        <v>24700000</v>
      </c>
      <c r="H2604" s="20">
        <v>159000000</v>
      </c>
      <c r="I2604" s="19">
        <v>182</v>
      </c>
      <c r="J2604" s="19">
        <v>0</v>
      </c>
      <c r="K2604" s="19">
        <v>0</v>
      </c>
      <c r="L2604" s="19">
        <v>2</v>
      </c>
      <c r="M2604" s="20">
        <v>79750000</v>
      </c>
      <c r="N2604" s="20">
        <v>110280000</v>
      </c>
      <c r="O2604" s="20">
        <v>100500000</v>
      </c>
      <c r="P2604" s="20">
        <v>31220000</v>
      </c>
      <c r="Q2604" s="20">
        <v>32430000</v>
      </c>
      <c r="R2604" s="20">
        <v>26840000</v>
      </c>
      <c r="S2604" s="20">
        <v>5480000</v>
      </c>
      <c r="T2604" s="19">
        <v>2</v>
      </c>
      <c r="U2604" s="19">
        <v>0</v>
      </c>
      <c r="V2604" s="2" t="str" cm="1">
        <f t="array" ref="V2604">_xlfn.IFS(B2604&lt;30,"21-29",
B2604&lt;40,"30-39",
B2604&lt;50,"40-49",
B2604&lt;60,"50-59",
TRUE,"60+"
)</f>
        <v>50-59</v>
      </c>
      <c r="W2604" s="24">
        <f t="shared" si="120"/>
        <v>96843333.333333328</v>
      </c>
      <c r="X2604" s="24">
        <f t="shared" si="121"/>
        <v>30163333.333333332</v>
      </c>
      <c r="Y2604" s="25">
        <f t="shared" si="122"/>
        <v>0.60907756813417191</v>
      </c>
      <c r="Z2604" s="2" t="str" cm="1">
        <f t="array" ref="Z2604">_xlfn.IFS(Y2604&lt;=25%,"Low",
Y2604&lt;=50%,"Moderate",
Y2604&lt;=75%,"High",
Y2604&lt;=100%,"Very High",
TRUE,"Over Limit"
)</f>
        <v>High</v>
      </c>
      <c r="AA2604" s="2" cm="1">
        <f t="array" ref="AA2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04" s="2" t="str" cm="1">
        <f t="array" ref="AB2604">_xlfn.IFS(T2604=0,"No Late Payments",
T2604&lt;=2,"Low",
T2604&lt;=4,"Moderate",
TRUE,"High"
)</f>
        <v>Low</v>
      </c>
      <c r="AC2604" s="10" t="str" cm="1">
        <f t="array" ref="AC2604">_xlfn.IFS(
H2604&lt;40000000,"Low",
H2604&lt;60000000,"Medium",
H2604&lt;100000000,"High",
TRUE,"Very High"
)</f>
        <v>Very High</v>
      </c>
    </row>
    <row r="2605" spans="1:29">
      <c r="A2605" s="21" t="s">
        <v>2637</v>
      </c>
      <c r="B2605" s="22">
        <v>21</v>
      </c>
      <c r="C2605" s="22" t="s">
        <v>34</v>
      </c>
      <c r="D2605" s="22" t="s">
        <v>30</v>
      </c>
      <c r="E2605" s="22" t="s">
        <v>38</v>
      </c>
      <c r="F2605" s="22" t="s">
        <v>41</v>
      </c>
      <c r="G2605" s="23">
        <v>5000000</v>
      </c>
      <c r="H2605" s="23">
        <v>20000000</v>
      </c>
      <c r="I2605" s="22">
        <v>3</v>
      </c>
      <c r="J2605" s="22">
        <v>3</v>
      </c>
      <c r="K2605" s="22">
        <v>3</v>
      </c>
      <c r="L2605" s="22">
        <v>3</v>
      </c>
      <c r="M2605" s="23">
        <v>22180000</v>
      </c>
      <c r="N2605" s="23">
        <v>20820000</v>
      </c>
      <c r="O2605" s="23">
        <v>19740000</v>
      </c>
      <c r="P2605" s="23">
        <v>320000</v>
      </c>
      <c r="Q2605" s="23">
        <v>2560000</v>
      </c>
      <c r="R2605" s="23">
        <v>450000</v>
      </c>
      <c r="S2605" s="23">
        <v>4350000</v>
      </c>
      <c r="T2605" s="22">
        <v>3</v>
      </c>
      <c r="U2605" s="22">
        <v>1</v>
      </c>
      <c r="V2605" s="2" t="str" cm="1">
        <f t="array" ref="V2605">_xlfn.IFS(B2605&lt;30,"21-29",
B2605&lt;40,"30-39",
B2605&lt;50,"40-49",
B2605&lt;60,"50-59",
TRUE,"60+"
)</f>
        <v>21-29</v>
      </c>
      <c r="W2605" s="24">
        <f t="shared" si="120"/>
        <v>20913333.333333332</v>
      </c>
      <c r="X2605" s="24">
        <f t="shared" si="121"/>
        <v>1110000</v>
      </c>
      <c r="Y2605" s="25">
        <f t="shared" si="122"/>
        <v>1.0456666666666665</v>
      </c>
      <c r="Z2605" s="2" t="str" cm="1">
        <f t="array" ref="Z2605">_xlfn.IFS(Y2605&lt;=25%,"Low",
Y2605&lt;=50%,"Moderate",
Y2605&lt;=75%,"High",
Y2605&lt;=100%,"Very High",
TRUE,"Over Limit"
)</f>
        <v>Over Limit</v>
      </c>
      <c r="AA2605" s="2" cm="1">
        <f t="array" ref="AA2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605" s="2" t="str" cm="1">
        <f t="array" ref="AB2605">_xlfn.IFS(T2605=0,"No Late Payments",
T2605&lt;=2,"Low",
T2605&lt;=4,"Moderate",
TRUE,"High"
)</f>
        <v>Moderate</v>
      </c>
      <c r="AC2605" s="10" t="str" cm="1">
        <f t="array" ref="AC2605">_xlfn.IFS(
H2605&lt;40000000,"Low",
H2605&lt;60000000,"Medium",
H2605&lt;100000000,"High",
TRUE,"Very High"
)</f>
        <v>Low</v>
      </c>
    </row>
    <row r="2606" spans="1:29">
      <c r="A2606" s="18" t="s">
        <v>2638</v>
      </c>
      <c r="B2606" s="19">
        <v>33</v>
      </c>
      <c r="C2606" s="19" t="s">
        <v>22</v>
      </c>
      <c r="D2606" s="19" t="s">
        <v>30</v>
      </c>
      <c r="E2606" s="19" t="s">
        <v>24</v>
      </c>
      <c r="F2606" s="19" t="s">
        <v>28</v>
      </c>
      <c r="G2606" s="20">
        <v>6800000</v>
      </c>
      <c r="H2606" s="20">
        <v>32000000</v>
      </c>
      <c r="I2606" s="19">
        <v>35</v>
      </c>
      <c r="J2606" s="19">
        <v>0</v>
      </c>
      <c r="K2606" s="19">
        <v>0</v>
      </c>
      <c r="L2606" s="19">
        <v>0</v>
      </c>
      <c r="M2606" s="20">
        <v>3690000</v>
      </c>
      <c r="N2606" s="20">
        <v>6660000</v>
      </c>
      <c r="O2606" s="20">
        <v>9850000</v>
      </c>
      <c r="P2606" s="20">
        <v>2110000</v>
      </c>
      <c r="Q2606" s="20">
        <v>1380000</v>
      </c>
      <c r="R2606" s="20">
        <v>4200000</v>
      </c>
      <c r="S2606" s="20">
        <v>630000</v>
      </c>
      <c r="T2606" s="19">
        <v>0</v>
      </c>
      <c r="U2606" s="19">
        <v>0</v>
      </c>
      <c r="V2606" s="2" t="str" cm="1">
        <f t="array" ref="V2606">_xlfn.IFS(B2606&lt;30,"21-29",
B2606&lt;40,"30-39",
B2606&lt;50,"40-49",
B2606&lt;60,"50-59",
TRUE,"60+"
)</f>
        <v>30-39</v>
      </c>
      <c r="W2606" s="24">
        <f t="shared" si="120"/>
        <v>6733333.333333333</v>
      </c>
      <c r="X2606" s="24">
        <f t="shared" si="121"/>
        <v>2563333.3333333335</v>
      </c>
      <c r="Y2606" s="25">
        <f t="shared" si="122"/>
        <v>0.21041666666666667</v>
      </c>
      <c r="Z2606" s="2" t="str" cm="1">
        <f t="array" ref="Z2606">_xlfn.IFS(Y2606&lt;=25%,"Low",
Y2606&lt;=50%,"Moderate",
Y2606&lt;=75%,"High",
Y2606&lt;=100%,"Very High",
TRUE,"Over Limit"
)</f>
        <v>Low</v>
      </c>
      <c r="AA2606" s="2" cm="1">
        <f t="array" ref="AA2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06" s="2" t="str" cm="1">
        <f t="array" ref="AB2606">_xlfn.IFS(T2606=0,"No Late Payments",
T2606&lt;=2,"Low",
T2606&lt;=4,"Moderate",
TRUE,"High"
)</f>
        <v>No Late Payments</v>
      </c>
      <c r="AC2606" s="10" t="str" cm="1">
        <f t="array" ref="AC2606">_xlfn.IFS(
H2606&lt;40000000,"Low",
H2606&lt;60000000,"Medium",
H2606&lt;100000000,"High",
TRUE,"Very High"
)</f>
        <v>Low</v>
      </c>
    </row>
    <row r="2607" spans="1:29">
      <c r="A2607" s="21" t="s">
        <v>2639</v>
      </c>
      <c r="B2607" s="22">
        <v>44</v>
      </c>
      <c r="C2607" s="22" t="s">
        <v>22</v>
      </c>
      <c r="D2607" s="22" t="s">
        <v>27</v>
      </c>
      <c r="E2607" s="22" t="s">
        <v>24</v>
      </c>
      <c r="F2607" s="22" t="s">
        <v>28</v>
      </c>
      <c r="G2607" s="23">
        <v>10800000</v>
      </c>
      <c r="H2607" s="23">
        <v>38000000</v>
      </c>
      <c r="I2607" s="22">
        <v>143</v>
      </c>
      <c r="J2607" s="22">
        <v>0</v>
      </c>
      <c r="K2607" s="22">
        <v>0</v>
      </c>
      <c r="L2607" s="22">
        <v>0</v>
      </c>
      <c r="M2607" s="23">
        <v>26040000</v>
      </c>
      <c r="N2607" s="23">
        <v>25330000</v>
      </c>
      <c r="O2607" s="23">
        <v>32380000</v>
      </c>
      <c r="P2607" s="23">
        <v>13830000</v>
      </c>
      <c r="Q2607" s="23">
        <v>9610000</v>
      </c>
      <c r="R2607" s="23">
        <v>12050000</v>
      </c>
      <c r="S2607" s="23">
        <v>1120000</v>
      </c>
      <c r="T2607" s="22">
        <v>0</v>
      </c>
      <c r="U2607" s="22">
        <v>0</v>
      </c>
      <c r="V2607" s="2" t="str" cm="1">
        <f t="array" ref="V2607">_xlfn.IFS(B2607&lt;30,"21-29",
B2607&lt;40,"30-39",
B2607&lt;50,"40-49",
B2607&lt;60,"50-59",
TRUE,"60+"
)</f>
        <v>40-49</v>
      </c>
      <c r="W2607" s="24">
        <f t="shared" si="120"/>
        <v>27916666.666666668</v>
      </c>
      <c r="X2607" s="24">
        <f t="shared" si="121"/>
        <v>11830000</v>
      </c>
      <c r="Y2607" s="25">
        <f t="shared" si="122"/>
        <v>0.73464912280701755</v>
      </c>
      <c r="Z2607" s="2" t="str" cm="1">
        <f t="array" ref="Z2607">_xlfn.IFS(Y2607&lt;=25%,"Low",
Y2607&lt;=50%,"Moderate",
Y2607&lt;=75%,"High",
Y2607&lt;=100%,"Very High",
TRUE,"Over Limit"
)</f>
        <v>High</v>
      </c>
      <c r="AA2607" s="2" cm="1">
        <f t="array" ref="AA2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07" s="2" t="str" cm="1">
        <f t="array" ref="AB2607">_xlfn.IFS(T2607=0,"No Late Payments",
T2607&lt;=2,"Low",
T2607&lt;=4,"Moderate",
TRUE,"High"
)</f>
        <v>No Late Payments</v>
      </c>
      <c r="AC2607" s="10" t="str" cm="1">
        <f t="array" ref="AC2607">_xlfn.IFS(
H2607&lt;40000000,"Low",
H2607&lt;60000000,"Medium",
H2607&lt;100000000,"High",
TRUE,"Very High"
)</f>
        <v>Low</v>
      </c>
    </row>
    <row r="2608" spans="1:29">
      <c r="A2608" s="18" t="s">
        <v>2640</v>
      </c>
      <c r="B2608" s="19">
        <v>22</v>
      </c>
      <c r="C2608" s="19" t="s">
        <v>22</v>
      </c>
      <c r="D2608" s="19" t="s">
        <v>23</v>
      </c>
      <c r="E2608" s="19" t="s">
        <v>38</v>
      </c>
      <c r="F2608" s="19" t="s">
        <v>48</v>
      </c>
      <c r="G2608" s="20">
        <v>13500000</v>
      </c>
      <c r="H2608" s="20">
        <v>30000000</v>
      </c>
      <c r="I2608" s="19">
        <v>27</v>
      </c>
      <c r="J2608" s="19">
        <v>0</v>
      </c>
      <c r="K2608" s="19">
        <v>0</v>
      </c>
      <c r="L2608" s="19">
        <v>0</v>
      </c>
      <c r="M2608" s="20">
        <v>12230000</v>
      </c>
      <c r="N2608" s="20">
        <v>15870000</v>
      </c>
      <c r="O2608" s="20">
        <v>14730000</v>
      </c>
      <c r="P2608" s="20">
        <v>2850000</v>
      </c>
      <c r="Q2608" s="20">
        <v>2540000</v>
      </c>
      <c r="R2608" s="20">
        <v>14610000</v>
      </c>
      <c r="S2608" s="20">
        <v>1790000</v>
      </c>
      <c r="T2608" s="19">
        <v>0</v>
      </c>
      <c r="U2608" s="19">
        <v>0</v>
      </c>
      <c r="V2608" s="2" t="str" cm="1">
        <f t="array" ref="V2608">_xlfn.IFS(B2608&lt;30,"21-29",
B2608&lt;40,"30-39",
B2608&lt;50,"40-49",
B2608&lt;60,"50-59",
TRUE,"60+"
)</f>
        <v>21-29</v>
      </c>
      <c r="W2608" s="24">
        <f t="shared" si="120"/>
        <v>14276666.666666666</v>
      </c>
      <c r="X2608" s="24">
        <f t="shared" si="121"/>
        <v>6666666.666666667</v>
      </c>
      <c r="Y2608" s="25">
        <f t="shared" si="122"/>
        <v>0.47588888888888886</v>
      </c>
      <c r="Z2608" s="2" t="str" cm="1">
        <f t="array" ref="Z2608">_xlfn.IFS(Y2608&lt;=25%,"Low",
Y2608&lt;=50%,"Moderate",
Y2608&lt;=75%,"High",
Y2608&lt;=100%,"Very High",
TRUE,"Over Limit"
)</f>
        <v>Moderate</v>
      </c>
      <c r="AA2608" s="2" cm="1">
        <f t="array" ref="AA2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8" s="2" t="str" cm="1">
        <f t="array" ref="AB2608">_xlfn.IFS(T2608=0,"No Late Payments",
T2608&lt;=2,"Low",
T2608&lt;=4,"Moderate",
TRUE,"High"
)</f>
        <v>No Late Payments</v>
      </c>
      <c r="AC2608" s="10" t="str" cm="1">
        <f t="array" ref="AC2608">_xlfn.IFS(
H2608&lt;40000000,"Low",
H2608&lt;60000000,"Medium",
H2608&lt;100000000,"High",
TRUE,"Very High"
)</f>
        <v>Low</v>
      </c>
    </row>
    <row r="2609" spans="1:29">
      <c r="A2609" s="21" t="s">
        <v>2641</v>
      </c>
      <c r="B2609" s="22">
        <v>45</v>
      </c>
      <c r="C2609" s="22" t="s">
        <v>22</v>
      </c>
      <c r="D2609" s="22" t="s">
        <v>23</v>
      </c>
      <c r="E2609" s="22" t="s">
        <v>24</v>
      </c>
      <c r="F2609" s="22" t="s">
        <v>28</v>
      </c>
      <c r="G2609" s="23">
        <v>10200000</v>
      </c>
      <c r="H2609" s="23">
        <v>44000000</v>
      </c>
      <c r="I2609" s="22">
        <v>84</v>
      </c>
      <c r="J2609" s="22">
        <v>0</v>
      </c>
      <c r="K2609" s="22">
        <v>0</v>
      </c>
      <c r="L2609" s="22">
        <v>0</v>
      </c>
      <c r="M2609" s="23">
        <v>10640000</v>
      </c>
      <c r="N2609" s="23">
        <v>15450000</v>
      </c>
      <c r="O2609" s="23">
        <v>15790000</v>
      </c>
      <c r="P2609" s="23">
        <v>5720000</v>
      </c>
      <c r="Q2609" s="23">
        <v>9970000</v>
      </c>
      <c r="R2609" s="23">
        <v>7920000</v>
      </c>
      <c r="S2609" s="23">
        <v>1720000</v>
      </c>
      <c r="T2609" s="22">
        <v>0</v>
      </c>
      <c r="U2609" s="22">
        <v>0</v>
      </c>
      <c r="V2609" s="2" t="str" cm="1">
        <f t="array" ref="V2609">_xlfn.IFS(B2609&lt;30,"21-29",
B2609&lt;40,"30-39",
B2609&lt;50,"40-49",
B2609&lt;60,"50-59",
TRUE,"60+"
)</f>
        <v>40-49</v>
      </c>
      <c r="W2609" s="24">
        <f t="shared" si="120"/>
        <v>13960000</v>
      </c>
      <c r="X2609" s="24">
        <f t="shared" si="121"/>
        <v>7870000</v>
      </c>
      <c r="Y2609" s="25">
        <f t="shared" si="122"/>
        <v>0.31727272727272726</v>
      </c>
      <c r="Z2609" s="2" t="str" cm="1">
        <f t="array" ref="Z2609">_xlfn.IFS(Y2609&lt;=25%,"Low",
Y2609&lt;=50%,"Moderate",
Y2609&lt;=75%,"High",
Y2609&lt;=100%,"Very High",
TRUE,"Over Limit"
)</f>
        <v>Moderate</v>
      </c>
      <c r="AA2609" s="2" cm="1">
        <f t="array" ref="AA2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9" s="2" t="str" cm="1">
        <f t="array" ref="AB2609">_xlfn.IFS(T2609=0,"No Late Payments",
T2609&lt;=2,"Low",
T2609&lt;=4,"Moderate",
TRUE,"High"
)</f>
        <v>No Late Payments</v>
      </c>
      <c r="AC2609" s="10" t="str" cm="1">
        <f t="array" ref="AC2609">_xlfn.IFS(
H2609&lt;40000000,"Low",
H2609&lt;60000000,"Medium",
H2609&lt;100000000,"High",
TRUE,"Very High"
)</f>
        <v>Medium</v>
      </c>
    </row>
    <row r="2610" spans="1:29">
      <c r="A2610" s="18" t="s">
        <v>2642</v>
      </c>
      <c r="B2610" s="19">
        <v>26</v>
      </c>
      <c r="C2610" s="19" t="s">
        <v>22</v>
      </c>
      <c r="D2610" s="19" t="s">
        <v>23</v>
      </c>
      <c r="E2610" s="19" t="s">
        <v>38</v>
      </c>
      <c r="F2610" s="19" t="s">
        <v>48</v>
      </c>
      <c r="G2610" s="20">
        <v>8300000</v>
      </c>
      <c r="H2610" s="20">
        <v>51000000</v>
      </c>
      <c r="I2610" s="19">
        <v>49</v>
      </c>
      <c r="J2610" s="19">
        <v>0</v>
      </c>
      <c r="K2610" s="19">
        <v>0</v>
      </c>
      <c r="L2610" s="19">
        <v>0</v>
      </c>
      <c r="M2610" s="20">
        <v>12620000</v>
      </c>
      <c r="N2610" s="20">
        <v>21980000</v>
      </c>
      <c r="O2610" s="20">
        <v>15130000</v>
      </c>
      <c r="P2610" s="20">
        <v>5980000</v>
      </c>
      <c r="Q2610" s="20">
        <v>4050000</v>
      </c>
      <c r="R2610" s="20">
        <v>5450000</v>
      </c>
      <c r="S2610" s="20">
        <v>820000</v>
      </c>
      <c r="T2610" s="19">
        <v>0</v>
      </c>
      <c r="U2610" s="19">
        <v>0</v>
      </c>
      <c r="V2610" s="2" t="str" cm="1">
        <f t="array" ref="V2610">_xlfn.IFS(B2610&lt;30,"21-29",
B2610&lt;40,"30-39",
B2610&lt;50,"40-49",
B2610&lt;60,"50-59",
TRUE,"60+"
)</f>
        <v>21-29</v>
      </c>
      <c r="W2610" s="24">
        <f t="shared" si="120"/>
        <v>16576666.666666666</v>
      </c>
      <c r="X2610" s="24">
        <f t="shared" si="121"/>
        <v>5160000</v>
      </c>
      <c r="Y2610" s="25">
        <f t="shared" si="122"/>
        <v>0.32503267973856209</v>
      </c>
      <c r="Z2610" s="2" t="str" cm="1">
        <f t="array" ref="Z2610">_xlfn.IFS(Y2610&lt;=25%,"Low",
Y2610&lt;=50%,"Moderate",
Y2610&lt;=75%,"High",
Y2610&lt;=100%,"Very High",
TRUE,"Over Limit"
)</f>
        <v>Moderate</v>
      </c>
      <c r="AA2610" s="2" cm="1">
        <f t="array" ref="AA2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0" s="2" t="str" cm="1">
        <f t="array" ref="AB2610">_xlfn.IFS(T2610=0,"No Late Payments",
T2610&lt;=2,"Low",
T2610&lt;=4,"Moderate",
TRUE,"High"
)</f>
        <v>No Late Payments</v>
      </c>
      <c r="AC2610" s="10" t="str" cm="1">
        <f t="array" ref="AC2610">_xlfn.IFS(
H2610&lt;40000000,"Low",
H2610&lt;60000000,"Medium",
H2610&lt;100000000,"High",
TRUE,"Very High"
)</f>
        <v>Medium</v>
      </c>
    </row>
    <row r="2611" spans="1:29">
      <c r="A2611" s="21" t="s">
        <v>2643</v>
      </c>
      <c r="B2611" s="22">
        <v>41</v>
      </c>
      <c r="C2611" s="22" t="s">
        <v>34</v>
      </c>
      <c r="D2611" s="22" t="s">
        <v>23</v>
      </c>
      <c r="E2611" s="22" t="s">
        <v>24</v>
      </c>
      <c r="F2611" s="22" t="s">
        <v>41</v>
      </c>
      <c r="G2611" s="23">
        <v>12700000</v>
      </c>
      <c r="H2611" s="23">
        <v>55000000</v>
      </c>
      <c r="I2611" s="22">
        <v>92</v>
      </c>
      <c r="J2611" s="22">
        <v>3</v>
      </c>
      <c r="K2611" s="22">
        <v>2</v>
      </c>
      <c r="L2611" s="22">
        <v>1</v>
      </c>
      <c r="M2611" s="23">
        <v>30120000</v>
      </c>
      <c r="N2611" s="23">
        <v>31070000</v>
      </c>
      <c r="O2611" s="23">
        <v>32120000</v>
      </c>
      <c r="P2611" s="23">
        <v>3330000</v>
      </c>
      <c r="Q2611" s="23">
        <v>7190000</v>
      </c>
      <c r="R2611" s="23">
        <v>6850000</v>
      </c>
      <c r="S2611" s="23">
        <v>4860000</v>
      </c>
      <c r="T2611" s="22">
        <v>3</v>
      </c>
      <c r="U2611" s="22">
        <v>1</v>
      </c>
      <c r="V2611" s="2" t="str" cm="1">
        <f t="array" ref="V2611">_xlfn.IFS(B2611&lt;30,"21-29",
B2611&lt;40,"30-39",
B2611&lt;50,"40-49",
B2611&lt;60,"50-59",
TRUE,"60+"
)</f>
        <v>40-49</v>
      </c>
      <c r="W2611" s="24">
        <f t="shared" si="120"/>
        <v>31103333.333333332</v>
      </c>
      <c r="X2611" s="24">
        <f t="shared" si="121"/>
        <v>5790000</v>
      </c>
      <c r="Y2611" s="25">
        <f t="shared" si="122"/>
        <v>0.56551515151515153</v>
      </c>
      <c r="Z2611" s="2" t="str" cm="1">
        <f t="array" ref="Z2611">_xlfn.IFS(Y2611&lt;=25%,"Low",
Y2611&lt;=50%,"Moderate",
Y2611&lt;=75%,"High",
Y2611&lt;=100%,"Very High",
TRUE,"Over Limit"
)</f>
        <v>High</v>
      </c>
      <c r="AA2611" s="2" cm="1">
        <f t="array" ref="AA2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1" s="2" t="str" cm="1">
        <f t="array" ref="AB2611">_xlfn.IFS(T2611=0,"No Late Payments",
T2611&lt;=2,"Low",
T2611&lt;=4,"Moderate",
TRUE,"High"
)</f>
        <v>Moderate</v>
      </c>
      <c r="AC2611" s="10" t="str" cm="1">
        <f t="array" ref="AC2611">_xlfn.IFS(
H2611&lt;40000000,"Low",
H2611&lt;60000000,"Medium",
H2611&lt;100000000,"High",
TRUE,"Very High"
)</f>
        <v>Medium</v>
      </c>
    </row>
    <row r="2612" spans="1:29">
      <c r="A2612" s="18" t="s">
        <v>2644</v>
      </c>
      <c r="B2612" s="19">
        <v>56</v>
      </c>
      <c r="C2612" s="19" t="s">
        <v>34</v>
      </c>
      <c r="D2612" s="19" t="s">
        <v>30</v>
      </c>
      <c r="E2612" s="19" t="s">
        <v>24</v>
      </c>
      <c r="F2612" s="19" t="s">
        <v>25</v>
      </c>
      <c r="G2612" s="20">
        <v>12800000</v>
      </c>
      <c r="H2612" s="20">
        <v>63000000</v>
      </c>
      <c r="I2612" s="19">
        <v>187</v>
      </c>
      <c r="J2612" s="19">
        <v>0</v>
      </c>
      <c r="K2612" s="19">
        <v>0</v>
      </c>
      <c r="L2612" s="19">
        <v>0</v>
      </c>
      <c r="M2612" s="20">
        <v>45380000</v>
      </c>
      <c r="N2612" s="20">
        <v>48420000</v>
      </c>
      <c r="O2612" s="20">
        <v>51200000</v>
      </c>
      <c r="P2612" s="20">
        <v>15010000</v>
      </c>
      <c r="Q2612" s="20">
        <v>9970000</v>
      </c>
      <c r="R2612" s="20">
        <v>16360000</v>
      </c>
      <c r="S2612" s="20">
        <v>890000</v>
      </c>
      <c r="T2612" s="19">
        <v>0</v>
      </c>
      <c r="U2612" s="19">
        <v>0</v>
      </c>
      <c r="V2612" s="2" t="str" cm="1">
        <f t="array" ref="V2612">_xlfn.IFS(B2612&lt;30,"21-29",
B2612&lt;40,"30-39",
B2612&lt;50,"40-49",
B2612&lt;60,"50-59",
TRUE,"60+"
)</f>
        <v>50-59</v>
      </c>
      <c r="W2612" s="24">
        <f t="shared" si="120"/>
        <v>48333333.333333336</v>
      </c>
      <c r="X2612" s="24">
        <f t="shared" si="121"/>
        <v>13780000</v>
      </c>
      <c r="Y2612" s="25">
        <f t="shared" si="122"/>
        <v>0.76719576719576721</v>
      </c>
      <c r="Z2612" s="2" t="str" cm="1">
        <f t="array" ref="Z2612">_xlfn.IFS(Y2612&lt;=25%,"Low",
Y2612&lt;=50%,"Moderate",
Y2612&lt;=75%,"High",
Y2612&lt;=100%,"Very High",
TRUE,"Over Limit"
)</f>
        <v>Very High</v>
      </c>
      <c r="AA2612" s="2" cm="1">
        <f t="array" ref="AA2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12" s="2" t="str" cm="1">
        <f t="array" ref="AB2612">_xlfn.IFS(T2612=0,"No Late Payments",
T2612&lt;=2,"Low",
T2612&lt;=4,"Moderate",
TRUE,"High"
)</f>
        <v>No Late Payments</v>
      </c>
      <c r="AC2612" s="10" t="str" cm="1">
        <f t="array" ref="AC2612">_xlfn.IFS(
H2612&lt;40000000,"Low",
H2612&lt;60000000,"Medium",
H2612&lt;100000000,"High",
TRUE,"Very High"
)</f>
        <v>High</v>
      </c>
    </row>
    <row r="2613" spans="1:29">
      <c r="A2613" s="21" t="s">
        <v>2645</v>
      </c>
      <c r="B2613" s="22">
        <v>41</v>
      </c>
      <c r="C2613" s="22" t="s">
        <v>34</v>
      </c>
      <c r="D2613" s="22" t="s">
        <v>30</v>
      </c>
      <c r="E2613" s="22" t="s">
        <v>24</v>
      </c>
      <c r="F2613" s="22" t="s">
        <v>28</v>
      </c>
      <c r="G2613" s="23">
        <v>7800000</v>
      </c>
      <c r="H2613" s="23">
        <v>27000000</v>
      </c>
      <c r="I2613" s="22">
        <v>57</v>
      </c>
      <c r="J2613" s="22">
        <v>0</v>
      </c>
      <c r="K2613" s="22">
        <v>0</v>
      </c>
      <c r="L2613" s="22">
        <v>0</v>
      </c>
      <c r="M2613" s="23">
        <v>6060000</v>
      </c>
      <c r="N2613" s="23">
        <v>2850000</v>
      </c>
      <c r="O2613" s="23">
        <v>7880000</v>
      </c>
      <c r="P2613" s="23">
        <v>5140000</v>
      </c>
      <c r="Q2613" s="23">
        <v>2380000</v>
      </c>
      <c r="R2613" s="23">
        <v>2610000</v>
      </c>
      <c r="S2613" s="23">
        <v>380000</v>
      </c>
      <c r="T2613" s="22">
        <v>0</v>
      </c>
      <c r="U2613" s="22">
        <v>1</v>
      </c>
      <c r="V2613" s="2" t="str" cm="1">
        <f t="array" ref="V2613">_xlfn.IFS(B2613&lt;30,"21-29",
B2613&lt;40,"30-39",
B2613&lt;50,"40-49",
B2613&lt;60,"50-59",
TRUE,"60+"
)</f>
        <v>40-49</v>
      </c>
      <c r="W2613" s="24">
        <f t="shared" si="120"/>
        <v>5596666.666666667</v>
      </c>
      <c r="X2613" s="24">
        <f t="shared" si="121"/>
        <v>3376666.6666666665</v>
      </c>
      <c r="Y2613" s="25">
        <f t="shared" si="122"/>
        <v>0.20728395061728397</v>
      </c>
      <c r="Z2613" s="2" t="str" cm="1">
        <f t="array" ref="Z2613">_xlfn.IFS(Y2613&lt;=25%,"Low",
Y2613&lt;=50%,"Moderate",
Y2613&lt;=75%,"High",
Y2613&lt;=100%,"Very High",
TRUE,"Over Limit"
)</f>
        <v>Low</v>
      </c>
      <c r="AA2613" s="2" cm="1">
        <f t="array" ref="AA2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3" s="2" t="str" cm="1">
        <f t="array" ref="AB2613">_xlfn.IFS(T2613=0,"No Late Payments",
T2613&lt;=2,"Low",
T2613&lt;=4,"Moderate",
TRUE,"High"
)</f>
        <v>No Late Payments</v>
      </c>
      <c r="AC2613" s="10" t="str" cm="1">
        <f t="array" ref="AC2613">_xlfn.IFS(
H2613&lt;40000000,"Low",
H2613&lt;60000000,"Medium",
H2613&lt;100000000,"High",
TRUE,"Very High"
)</f>
        <v>Low</v>
      </c>
    </row>
    <row r="2614" spans="1:29">
      <c r="A2614" s="18" t="s">
        <v>2646</v>
      </c>
      <c r="B2614" s="19">
        <v>35</v>
      </c>
      <c r="C2614" s="19" t="s">
        <v>34</v>
      </c>
      <c r="D2614" s="19" t="s">
        <v>46</v>
      </c>
      <c r="E2614" s="19" t="s">
        <v>24</v>
      </c>
      <c r="F2614" s="19" t="s">
        <v>41</v>
      </c>
      <c r="G2614" s="20">
        <v>17200000</v>
      </c>
      <c r="H2614" s="20">
        <v>89000000</v>
      </c>
      <c r="I2614" s="19">
        <v>61</v>
      </c>
      <c r="J2614" s="19">
        <v>0</v>
      </c>
      <c r="K2614" s="19">
        <v>0</v>
      </c>
      <c r="L2614" s="19">
        <v>0</v>
      </c>
      <c r="M2614" s="20">
        <v>26980000</v>
      </c>
      <c r="N2614" s="20">
        <v>32340000</v>
      </c>
      <c r="O2614" s="20">
        <v>25850000</v>
      </c>
      <c r="P2614" s="20">
        <v>10800000</v>
      </c>
      <c r="Q2614" s="20">
        <v>31260000</v>
      </c>
      <c r="R2614" s="20">
        <v>18550000</v>
      </c>
      <c r="S2614" s="20">
        <v>3350000</v>
      </c>
      <c r="T2614" s="19">
        <v>1</v>
      </c>
      <c r="U2614" s="19">
        <v>0</v>
      </c>
      <c r="V2614" s="2" t="str" cm="1">
        <f t="array" ref="V2614">_xlfn.IFS(B2614&lt;30,"21-29",
B2614&lt;40,"30-39",
B2614&lt;50,"40-49",
B2614&lt;60,"50-59",
TRUE,"60+"
)</f>
        <v>30-39</v>
      </c>
      <c r="W2614" s="24">
        <f t="shared" si="120"/>
        <v>28390000</v>
      </c>
      <c r="X2614" s="24">
        <f t="shared" si="121"/>
        <v>20203333.333333332</v>
      </c>
      <c r="Y2614" s="25">
        <f t="shared" si="122"/>
        <v>0.31898876404494381</v>
      </c>
      <c r="Z2614" s="2" t="str" cm="1">
        <f t="array" ref="Z2614">_xlfn.IFS(Y2614&lt;=25%,"Low",
Y2614&lt;=50%,"Moderate",
Y2614&lt;=75%,"High",
Y2614&lt;=100%,"Very High",
TRUE,"Over Limit"
)</f>
        <v>Moderate</v>
      </c>
      <c r="AA2614" s="2" cm="1">
        <f t="array" ref="AA2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4" s="2" t="str" cm="1">
        <f t="array" ref="AB2614">_xlfn.IFS(T2614=0,"No Late Payments",
T2614&lt;=2,"Low",
T2614&lt;=4,"Moderate",
TRUE,"High"
)</f>
        <v>Low</v>
      </c>
      <c r="AC2614" s="10" t="str" cm="1">
        <f t="array" ref="AC2614">_xlfn.IFS(
H2614&lt;40000000,"Low",
H2614&lt;60000000,"Medium",
H2614&lt;100000000,"High",
TRUE,"Very High"
)</f>
        <v>High</v>
      </c>
    </row>
    <row r="2615" spans="1:29">
      <c r="A2615" s="21" t="s">
        <v>2647</v>
      </c>
      <c r="B2615" s="22">
        <v>43</v>
      </c>
      <c r="C2615" s="22" t="s">
        <v>22</v>
      </c>
      <c r="D2615" s="22" t="s">
        <v>23</v>
      </c>
      <c r="E2615" s="22" t="s">
        <v>24</v>
      </c>
      <c r="F2615" s="22" t="s">
        <v>48</v>
      </c>
      <c r="G2615" s="23">
        <v>15900000</v>
      </c>
      <c r="H2615" s="23">
        <v>101000000</v>
      </c>
      <c r="I2615" s="22">
        <v>122</v>
      </c>
      <c r="J2615" s="22">
        <v>0</v>
      </c>
      <c r="K2615" s="22">
        <v>0</v>
      </c>
      <c r="L2615" s="22">
        <v>0</v>
      </c>
      <c r="M2615" s="23">
        <v>66560000</v>
      </c>
      <c r="N2615" s="23">
        <v>67020000</v>
      </c>
      <c r="O2615" s="23">
        <v>75540000</v>
      </c>
      <c r="P2615" s="23">
        <v>36620000</v>
      </c>
      <c r="Q2615" s="23">
        <v>21500000</v>
      </c>
      <c r="R2615" s="23">
        <v>20120000</v>
      </c>
      <c r="S2615" s="23">
        <v>7150000</v>
      </c>
      <c r="T2615" s="22">
        <v>1</v>
      </c>
      <c r="U2615" s="22">
        <v>0</v>
      </c>
      <c r="V2615" s="2" t="str" cm="1">
        <f t="array" ref="V2615">_xlfn.IFS(B2615&lt;30,"21-29",
B2615&lt;40,"30-39",
B2615&lt;50,"40-49",
B2615&lt;60,"50-59",
TRUE,"60+"
)</f>
        <v>40-49</v>
      </c>
      <c r="W2615" s="24">
        <f t="shared" si="120"/>
        <v>69706666.666666672</v>
      </c>
      <c r="X2615" s="24">
        <f t="shared" si="121"/>
        <v>26080000</v>
      </c>
      <c r="Y2615" s="25">
        <f t="shared" si="122"/>
        <v>0.69016501650165019</v>
      </c>
      <c r="Z2615" s="2" t="str" cm="1">
        <f t="array" ref="Z2615">_xlfn.IFS(Y2615&lt;=25%,"Low",
Y2615&lt;=50%,"Moderate",
Y2615&lt;=75%,"High",
Y2615&lt;=100%,"Very High",
TRUE,"Over Limit"
)</f>
        <v>High</v>
      </c>
      <c r="AA2615" s="2" cm="1">
        <f t="array" ref="AA2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5" s="2" t="str" cm="1">
        <f t="array" ref="AB2615">_xlfn.IFS(T2615=0,"No Late Payments",
T2615&lt;=2,"Low",
T2615&lt;=4,"Moderate",
TRUE,"High"
)</f>
        <v>Low</v>
      </c>
      <c r="AC2615" s="10" t="str" cm="1">
        <f t="array" ref="AC2615">_xlfn.IFS(
H2615&lt;40000000,"Low",
H2615&lt;60000000,"Medium",
H2615&lt;100000000,"High",
TRUE,"Very High"
)</f>
        <v>Very High</v>
      </c>
    </row>
    <row r="2616" spans="1:29">
      <c r="A2616" s="18" t="s">
        <v>2648</v>
      </c>
      <c r="B2616" s="19">
        <v>37</v>
      </c>
      <c r="C2616" s="19" t="s">
        <v>34</v>
      </c>
      <c r="D2616" s="19" t="s">
        <v>46</v>
      </c>
      <c r="E2616" s="19" t="s">
        <v>24</v>
      </c>
      <c r="F2616" s="19" t="s">
        <v>25</v>
      </c>
      <c r="G2616" s="20">
        <v>12800000</v>
      </c>
      <c r="H2616" s="20">
        <v>48000000</v>
      </c>
      <c r="I2616" s="19">
        <v>80</v>
      </c>
      <c r="J2616" s="19">
        <v>3</v>
      </c>
      <c r="K2616" s="19">
        <v>3</v>
      </c>
      <c r="L2616" s="19">
        <v>3</v>
      </c>
      <c r="M2616" s="20">
        <v>36330000</v>
      </c>
      <c r="N2616" s="20">
        <v>35530000</v>
      </c>
      <c r="O2616" s="20">
        <v>38720000</v>
      </c>
      <c r="P2616" s="20">
        <v>890000</v>
      </c>
      <c r="Q2616" s="20">
        <v>840000</v>
      </c>
      <c r="R2616" s="20">
        <v>870000</v>
      </c>
      <c r="S2616" s="20">
        <v>4380000</v>
      </c>
      <c r="T2616" s="19">
        <v>4</v>
      </c>
      <c r="U2616" s="19">
        <v>1</v>
      </c>
      <c r="V2616" s="2" t="str" cm="1">
        <f t="array" ref="V2616">_xlfn.IFS(B2616&lt;30,"21-29",
B2616&lt;40,"30-39",
B2616&lt;50,"40-49",
B2616&lt;60,"50-59",
TRUE,"60+"
)</f>
        <v>30-39</v>
      </c>
      <c r="W2616" s="24">
        <f t="shared" si="120"/>
        <v>36860000</v>
      </c>
      <c r="X2616" s="24">
        <f t="shared" si="121"/>
        <v>866666.66666666663</v>
      </c>
      <c r="Y2616" s="25">
        <f t="shared" si="122"/>
        <v>0.76791666666666669</v>
      </c>
      <c r="Z2616" s="2" t="str" cm="1">
        <f t="array" ref="Z2616">_xlfn.IFS(Y2616&lt;=25%,"Low",
Y2616&lt;=50%,"Moderate",
Y2616&lt;=75%,"High",
Y2616&lt;=100%,"Very High",
TRUE,"Over Limit"
)</f>
        <v>Very High</v>
      </c>
      <c r="AA2616" s="2" cm="1">
        <f t="array" ref="AA2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16" s="2" t="str" cm="1">
        <f t="array" ref="AB2616">_xlfn.IFS(T2616=0,"No Late Payments",
T2616&lt;=2,"Low",
T2616&lt;=4,"Moderate",
TRUE,"High"
)</f>
        <v>Moderate</v>
      </c>
      <c r="AC2616" s="10" t="str" cm="1">
        <f t="array" ref="AC2616">_xlfn.IFS(
H2616&lt;40000000,"Low",
H2616&lt;60000000,"Medium",
H2616&lt;100000000,"High",
TRUE,"Very High"
)</f>
        <v>Medium</v>
      </c>
    </row>
    <row r="2617" spans="1:29">
      <c r="A2617" s="21" t="s">
        <v>2649</v>
      </c>
      <c r="B2617" s="22">
        <v>25</v>
      </c>
      <c r="C2617" s="22" t="s">
        <v>22</v>
      </c>
      <c r="D2617" s="22" t="s">
        <v>23</v>
      </c>
      <c r="E2617" s="22" t="s">
        <v>38</v>
      </c>
      <c r="F2617" s="22" t="s">
        <v>41</v>
      </c>
      <c r="G2617" s="23">
        <v>7600000</v>
      </c>
      <c r="H2617" s="23">
        <v>33000000</v>
      </c>
      <c r="I2617" s="22">
        <v>50</v>
      </c>
      <c r="J2617" s="22">
        <v>0</v>
      </c>
      <c r="K2617" s="22">
        <v>0</v>
      </c>
      <c r="L2617" s="22">
        <v>0</v>
      </c>
      <c r="M2617" s="23">
        <v>14760000</v>
      </c>
      <c r="N2617" s="23">
        <v>12770000</v>
      </c>
      <c r="O2617" s="23">
        <v>12870000</v>
      </c>
      <c r="P2617" s="23">
        <v>13190000</v>
      </c>
      <c r="Q2617" s="23">
        <v>5870000</v>
      </c>
      <c r="R2617" s="23">
        <v>4240000</v>
      </c>
      <c r="S2617" s="23">
        <v>890000</v>
      </c>
      <c r="T2617" s="22">
        <v>0</v>
      </c>
      <c r="U2617" s="22">
        <v>0</v>
      </c>
      <c r="V2617" s="2" t="str" cm="1">
        <f t="array" ref="V2617">_xlfn.IFS(B2617&lt;30,"21-29",
B2617&lt;40,"30-39",
B2617&lt;50,"40-49",
B2617&lt;60,"50-59",
TRUE,"60+"
)</f>
        <v>21-29</v>
      </c>
      <c r="W2617" s="24">
        <f t="shared" si="120"/>
        <v>13466666.666666666</v>
      </c>
      <c r="X2617" s="24">
        <f t="shared" si="121"/>
        <v>7766666.666666667</v>
      </c>
      <c r="Y2617" s="25">
        <f t="shared" si="122"/>
        <v>0.40808080808080804</v>
      </c>
      <c r="Z2617" s="2" t="str" cm="1">
        <f t="array" ref="Z2617">_xlfn.IFS(Y2617&lt;=25%,"Low",
Y2617&lt;=50%,"Moderate",
Y2617&lt;=75%,"High",
Y2617&lt;=100%,"Very High",
TRUE,"Over Limit"
)</f>
        <v>Moderate</v>
      </c>
      <c r="AA2617" s="2" cm="1">
        <f t="array" ref="AA2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7" s="2" t="str" cm="1">
        <f t="array" ref="AB2617">_xlfn.IFS(T2617=0,"No Late Payments",
T2617&lt;=2,"Low",
T2617&lt;=4,"Moderate",
TRUE,"High"
)</f>
        <v>No Late Payments</v>
      </c>
      <c r="AC2617" s="10" t="str" cm="1">
        <f t="array" ref="AC2617">_xlfn.IFS(
H2617&lt;40000000,"Low",
H2617&lt;60000000,"Medium",
H2617&lt;100000000,"High",
TRUE,"Very High"
)</f>
        <v>Low</v>
      </c>
    </row>
    <row r="2618" spans="1:29">
      <c r="A2618" s="18" t="s">
        <v>2650</v>
      </c>
      <c r="B2618" s="19">
        <v>38</v>
      </c>
      <c r="C2618" s="19" t="s">
        <v>34</v>
      </c>
      <c r="D2618" s="19" t="s">
        <v>30</v>
      </c>
      <c r="E2618" s="19" t="s">
        <v>38</v>
      </c>
      <c r="F2618" s="19" t="s">
        <v>28</v>
      </c>
      <c r="G2618" s="20">
        <v>8900000</v>
      </c>
      <c r="H2618" s="20">
        <v>40000000</v>
      </c>
      <c r="I2618" s="19">
        <v>76</v>
      </c>
      <c r="J2618" s="19">
        <v>0</v>
      </c>
      <c r="K2618" s="19">
        <v>0</v>
      </c>
      <c r="L2618" s="19">
        <v>0</v>
      </c>
      <c r="M2618" s="20">
        <v>23350000</v>
      </c>
      <c r="N2618" s="20">
        <v>23390000</v>
      </c>
      <c r="O2618" s="20">
        <v>22550000</v>
      </c>
      <c r="P2618" s="20">
        <v>9260000</v>
      </c>
      <c r="Q2618" s="20">
        <v>6510000</v>
      </c>
      <c r="R2618" s="20">
        <v>9330000</v>
      </c>
      <c r="S2618" s="20">
        <v>1810000</v>
      </c>
      <c r="T2618" s="19">
        <v>0</v>
      </c>
      <c r="U2618" s="19">
        <v>0</v>
      </c>
      <c r="V2618" s="2" t="str" cm="1">
        <f t="array" ref="V2618">_xlfn.IFS(B2618&lt;30,"21-29",
B2618&lt;40,"30-39",
B2618&lt;50,"40-49",
B2618&lt;60,"50-59",
TRUE,"60+"
)</f>
        <v>30-39</v>
      </c>
      <c r="W2618" s="24">
        <f t="shared" si="120"/>
        <v>23096666.666666668</v>
      </c>
      <c r="X2618" s="24">
        <f t="shared" si="121"/>
        <v>8366666.666666667</v>
      </c>
      <c r="Y2618" s="25">
        <f t="shared" si="122"/>
        <v>0.57741666666666669</v>
      </c>
      <c r="Z2618" s="2" t="str" cm="1">
        <f t="array" ref="Z2618">_xlfn.IFS(Y2618&lt;=25%,"Low",
Y2618&lt;=50%,"Moderate",
Y2618&lt;=75%,"High",
Y2618&lt;=100%,"Very High",
TRUE,"Over Limit"
)</f>
        <v>High</v>
      </c>
      <c r="AA2618" s="2" cm="1">
        <f t="array" ref="AA2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8" s="2" t="str" cm="1">
        <f t="array" ref="AB2618">_xlfn.IFS(T2618=0,"No Late Payments",
T2618&lt;=2,"Low",
T2618&lt;=4,"Moderate",
TRUE,"High"
)</f>
        <v>No Late Payments</v>
      </c>
      <c r="AC2618" s="10" t="str" cm="1">
        <f t="array" ref="AC2618">_xlfn.IFS(
H2618&lt;40000000,"Low",
H2618&lt;60000000,"Medium",
H2618&lt;100000000,"High",
TRUE,"Very High"
)</f>
        <v>Medium</v>
      </c>
    </row>
    <row r="2619" spans="1:29">
      <c r="A2619" s="21" t="s">
        <v>2651</v>
      </c>
      <c r="B2619" s="22">
        <v>25</v>
      </c>
      <c r="C2619" s="22" t="s">
        <v>34</v>
      </c>
      <c r="D2619" s="22" t="s">
        <v>23</v>
      </c>
      <c r="E2619" s="22" t="s">
        <v>38</v>
      </c>
      <c r="F2619" s="22" t="s">
        <v>25</v>
      </c>
      <c r="G2619" s="23">
        <v>21000000</v>
      </c>
      <c r="H2619" s="23">
        <v>103000000</v>
      </c>
      <c r="I2619" s="22">
        <v>30</v>
      </c>
      <c r="J2619" s="22">
        <v>0</v>
      </c>
      <c r="K2619" s="22">
        <v>0</v>
      </c>
      <c r="L2619" s="22">
        <v>0</v>
      </c>
      <c r="M2619" s="23">
        <v>24310000</v>
      </c>
      <c r="N2619" s="23">
        <v>27370000</v>
      </c>
      <c r="O2619" s="23">
        <v>18550000</v>
      </c>
      <c r="P2619" s="23">
        <v>1780000</v>
      </c>
      <c r="Q2619" s="23">
        <v>12470000</v>
      </c>
      <c r="R2619" s="23">
        <v>6110000</v>
      </c>
      <c r="S2619" s="23">
        <v>2380000</v>
      </c>
      <c r="T2619" s="22">
        <v>0</v>
      </c>
      <c r="U2619" s="22">
        <v>0</v>
      </c>
      <c r="V2619" s="2" t="str" cm="1">
        <f t="array" ref="V2619">_xlfn.IFS(B2619&lt;30,"21-29",
B2619&lt;40,"30-39",
B2619&lt;50,"40-49",
B2619&lt;60,"50-59",
TRUE,"60+"
)</f>
        <v>21-29</v>
      </c>
      <c r="W2619" s="24">
        <f t="shared" si="120"/>
        <v>23410000</v>
      </c>
      <c r="X2619" s="24">
        <f t="shared" si="121"/>
        <v>6786666.666666667</v>
      </c>
      <c r="Y2619" s="25">
        <f t="shared" si="122"/>
        <v>0.22728155339805825</v>
      </c>
      <c r="Z2619" s="2" t="str" cm="1">
        <f t="array" ref="Z2619">_xlfn.IFS(Y2619&lt;=25%,"Low",
Y2619&lt;=50%,"Moderate",
Y2619&lt;=75%,"High",
Y2619&lt;=100%,"Very High",
TRUE,"Over Limit"
)</f>
        <v>Low</v>
      </c>
      <c r="AA2619" s="2" cm="1">
        <f t="array" ref="AA2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9" s="2" t="str" cm="1">
        <f t="array" ref="AB2619">_xlfn.IFS(T2619=0,"No Late Payments",
T2619&lt;=2,"Low",
T2619&lt;=4,"Moderate",
TRUE,"High"
)</f>
        <v>No Late Payments</v>
      </c>
      <c r="AC2619" s="10" t="str" cm="1">
        <f t="array" ref="AC2619">_xlfn.IFS(
H2619&lt;40000000,"Low",
H2619&lt;60000000,"Medium",
H2619&lt;100000000,"High",
TRUE,"Very High"
)</f>
        <v>Very High</v>
      </c>
    </row>
    <row r="2620" spans="1:29">
      <c r="A2620" s="18" t="s">
        <v>2652</v>
      </c>
      <c r="B2620" s="19">
        <v>26</v>
      </c>
      <c r="C2620" s="19" t="s">
        <v>34</v>
      </c>
      <c r="D2620" s="19" t="s">
        <v>23</v>
      </c>
      <c r="E2620" s="19" t="s">
        <v>38</v>
      </c>
      <c r="F2620" s="19" t="s">
        <v>28</v>
      </c>
      <c r="G2620" s="20">
        <v>10800000</v>
      </c>
      <c r="H2620" s="20">
        <v>30000000</v>
      </c>
      <c r="I2620" s="19">
        <v>35</v>
      </c>
      <c r="J2620" s="19">
        <v>0</v>
      </c>
      <c r="K2620" s="19">
        <v>1</v>
      </c>
      <c r="L2620" s="19">
        <v>0</v>
      </c>
      <c r="M2620" s="20">
        <v>9960000</v>
      </c>
      <c r="N2620" s="20">
        <v>10140000</v>
      </c>
      <c r="O2620" s="20">
        <v>12090000</v>
      </c>
      <c r="P2620" s="20">
        <v>6270000</v>
      </c>
      <c r="Q2620" s="20">
        <v>1650000</v>
      </c>
      <c r="R2620" s="20">
        <v>5660000</v>
      </c>
      <c r="S2620" s="20">
        <v>300000</v>
      </c>
      <c r="T2620" s="19">
        <v>1</v>
      </c>
      <c r="U2620" s="19">
        <v>0</v>
      </c>
      <c r="V2620" s="2" t="str" cm="1">
        <f t="array" ref="V2620">_xlfn.IFS(B2620&lt;30,"21-29",
B2620&lt;40,"30-39",
B2620&lt;50,"40-49",
B2620&lt;60,"50-59",
TRUE,"60+"
)</f>
        <v>21-29</v>
      </c>
      <c r="W2620" s="24">
        <f t="shared" si="120"/>
        <v>10730000</v>
      </c>
      <c r="X2620" s="24">
        <f t="shared" si="121"/>
        <v>4526666.666666667</v>
      </c>
      <c r="Y2620" s="25">
        <f t="shared" si="122"/>
        <v>0.35766666666666669</v>
      </c>
      <c r="Z2620" s="2" t="str" cm="1">
        <f t="array" ref="Z2620">_xlfn.IFS(Y2620&lt;=25%,"Low",
Y2620&lt;=50%,"Moderate",
Y2620&lt;=75%,"High",
Y2620&lt;=100%,"Very High",
TRUE,"Over Limit"
)</f>
        <v>Moderate</v>
      </c>
      <c r="AA2620" s="2" cm="1">
        <f t="array" ref="AA2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0" s="2" t="str" cm="1">
        <f t="array" ref="AB2620">_xlfn.IFS(T2620=0,"No Late Payments",
T2620&lt;=2,"Low",
T2620&lt;=4,"Moderate",
TRUE,"High"
)</f>
        <v>Low</v>
      </c>
      <c r="AC2620" s="10" t="str" cm="1">
        <f t="array" ref="AC2620">_xlfn.IFS(
H2620&lt;40000000,"Low",
H2620&lt;60000000,"Medium",
H2620&lt;100000000,"High",
TRUE,"Very High"
)</f>
        <v>Low</v>
      </c>
    </row>
    <row r="2621" spans="1:29">
      <c r="A2621" s="21" t="s">
        <v>2653</v>
      </c>
      <c r="B2621" s="22">
        <v>35</v>
      </c>
      <c r="C2621" s="22" t="s">
        <v>22</v>
      </c>
      <c r="D2621" s="22" t="s">
        <v>46</v>
      </c>
      <c r="E2621" s="22" t="s">
        <v>31</v>
      </c>
      <c r="F2621" s="22" t="s">
        <v>28</v>
      </c>
      <c r="G2621" s="23">
        <v>21300000</v>
      </c>
      <c r="H2621" s="23">
        <v>78000000</v>
      </c>
      <c r="I2621" s="22">
        <v>86</v>
      </c>
      <c r="J2621" s="22">
        <v>0</v>
      </c>
      <c r="K2621" s="22">
        <v>0</v>
      </c>
      <c r="L2621" s="22">
        <v>0</v>
      </c>
      <c r="M2621" s="23">
        <v>15680000</v>
      </c>
      <c r="N2621" s="23">
        <v>18540000</v>
      </c>
      <c r="O2621" s="23">
        <v>24640000</v>
      </c>
      <c r="P2621" s="23">
        <v>1460000</v>
      </c>
      <c r="Q2621" s="23">
        <v>18100000</v>
      </c>
      <c r="R2621" s="23">
        <v>23930000</v>
      </c>
      <c r="S2621" s="23">
        <v>580000</v>
      </c>
      <c r="T2621" s="22">
        <v>0</v>
      </c>
      <c r="U2621" s="22">
        <v>0</v>
      </c>
      <c r="V2621" s="2" t="str" cm="1">
        <f t="array" ref="V2621">_xlfn.IFS(B2621&lt;30,"21-29",
B2621&lt;40,"30-39",
B2621&lt;50,"40-49",
B2621&lt;60,"50-59",
TRUE,"60+"
)</f>
        <v>30-39</v>
      </c>
      <c r="W2621" s="24">
        <f t="shared" si="120"/>
        <v>19620000</v>
      </c>
      <c r="X2621" s="24">
        <f t="shared" si="121"/>
        <v>14496666.666666666</v>
      </c>
      <c r="Y2621" s="25">
        <f t="shared" si="122"/>
        <v>0.25153846153846154</v>
      </c>
      <c r="Z2621" s="2" t="str" cm="1">
        <f t="array" ref="Z2621">_xlfn.IFS(Y2621&lt;=25%,"Low",
Y2621&lt;=50%,"Moderate",
Y2621&lt;=75%,"High",
Y2621&lt;=100%,"Very High",
TRUE,"Over Limit"
)</f>
        <v>Moderate</v>
      </c>
      <c r="AA2621" s="2" cm="1">
        <f t="array" ref="AA2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1" s="2" t="str" cm="1">
        <f t="array" ref="AB2621">_xlfn.IFS(T2621=0,"No Late Payments",
T2621&lt;=2,"Low",
T2621&lt;=4,"Moderate",
TRUE,"High"
)</f>
        <v>No Late Payments</v>
      </c>
      <c r="AC2621" s="10" t="str" cm="1">
        <f t="array" ref="AC2621">_xlfn.IFS(
H2621&lt;40000000,"Low",
H2621&lt;60000000,"Medium",
H2621&lt;100000000,"High",
TRUE,"Very High"
)</f>
        <v>High</v>
      </c>
    </row>
    <row r="2622" spans="1:29">
      <c r="A2622" s="18" t="s">
        <v>2654</v>
      </c>
      <c r="B2622" s="19">
        <v>46</v>
      </c>
      <c r="C2622" s="19" t="s">
        <v>22</v>
      </c>
      <c r="D2622" s="19" t="s">
        <v>23</v>
      </c>
      <c r="E2622" s="19" t="s">
        <v>24</v>
      </c>
      <c r="F2622" s="19" t="s">
        <v>48</v>
      </c>
      <c r="G2622" s="20">
        <v>12300000</v>
      </c>
      <c r="H2622" s="20">
        <v>50000000</v>
      </c>
      <c r="I2622" s="19">
        <v>111</v>
      </c>
      <c r="J2622" s="19">
        <v>0</v>
      </c>
      <c r="K2622" s="19">
        <v>0</v>
      </c>
      <c r="L2622" s="19">
        <v>0</v>
      </c>
      <c r="M2622" s="20">
        <v>15330000</v>
      </c>
      <c r="N2622" s="20">
        <v>17130000</v>
      </c>
      <c r="O2622" s="20">
        <v>14660000</v>
      </c>
      <c r="P2622" s="20">
        <v>6500000</v>
      </c>
      <c r="Q2622" s="20">
        <v>5090000</v>
      </c>
      <c r="R2622" s="20">
        <v>7200000</v>
      </c>
      <c r="S2622" s="20">
        <v>420000</v>
      </c>
      <c r="T2622" s="19">
        <v>0</v>
      </c>
      <c r="U2622" s="19">
        <v>0</v>
      </c>
      <c r="V2622" s="2" t="str" cm="1">
        <f t="array" ref="V2622">_xlfn.IFS(B2622&lt;30,"21-29",
B2622&lt;40,"30-39",
B2622&lt;50,"40-49",
B2622&lt;60,"50-59",
TRUE,"60+"
)</f>
        <v>40-49</v>
      </c>
      <c r="W2622" s="24">
        <f t="shared" si="120"/>
        <v>15706666.666666666</v>
      </c>
      <c r="X2622" s="24">
        <f t="shared" si="121"/>
        <v>6263333.333333333</v>
      </c>
      <c r="Y2622" s="25">
        <f t="shared" si="122"/>
        <v>0.31413333333333332</v>
      </c>
      <c r="Z2622" s="2" t="str" cm="1">
        <f t="array" ref="Z2622">_xlfn.IFS(Y2622&lt;=25%,"Low",
Y2622&lt;=50%,"Moderate",
Y2622&lt;=75%,"High",
Y2622&lt;=100%,"Very High",
TRUE,"Over Limit"
)</f>
        <v>Moderate</v>
      </c>
      <c r="AA2622" s="2" cm="1">
        <f t="array" ref="AA2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2" s="2" t="str" cm="1">
        <f t="array" ref="AB2622">_xlfn.IFS(T2622=0,"No Late Payments",
T2622&lt;=2,"Low",
T2622&lt;=4,"Moderate",
TRUE,"High"
)</f>
        <v>No Late Payments</v>
      </c>
      <c r="AC2622" s="10" t="str" cm="1">
        <f t="array" ref="AC2622">_xlfn.IFS(
H2622&lt;40000000,"Low",
H2622&lt;60000000,"Medium",
H2622&lt;100000000,"High",
TRUE,"Very High"
)</f>
        <v>Medium</v>
      </c>
    </row>
    <row r="2623" spans="1:29">
      <c r="A2623" s="21" t="s">
        <v>2655</v>
      </c>
      <c r="B2623" s="22">
        <v>38</v>
      </c>
      <c r="C2623" s="22" t="s">
        <v>34</v>
      </c>
      <c r="D2623" s="22" t="s">
        <v>23</v>
      </c>
      <c r="E2623" s="22" t="s">
        <v>38</v>
      </c>
      <c r="F2623" s="22" t="s">
        <v>28</v>
      </c>
      <c r="G2623" s="23">
        <v>15600000</v>
      </c>
      <c r="H2623" s="23">
        <v>82000000</v>
      </c>
      <c r="I2623" s="22">
        <v>155</v>
      </c>
      <c r="J2623" s="22">
        <v>0</v>
      </c>
      <c r="K2623" s="22">
        <v>0</v>
      </c>
      <c r="L2623" s="22">
        <v>0</v>
      </c>
      <c r="M2623" s="23">
        <v>42790000</v>
      </c>
      <c r="N2623" s="23">
        <v>23850000</v>
      </c>
      <c r="O2623" s="23">
        <v>29830000</v>
      </c>
      <c r="P2623" s="23">
        <v>17790000</v>
      </c>
      <c r="Q2623" s="23">
        <v>12440000</v>
      </c>
      <c r="R2623" s="23">
        <v>14850000</v>
      </c>
      <c r="S2623" s="23">
        <v>2080000</v>
      </c>
      <c r="T2623" s="22">
        <v>1</v>
      </c>
      <c r="U2623" s="22">
        <v>0</v>
      </c>
      <c r="V2623" s="2" t="str" cm="1">
        <f t="array" ref="V2623">_xlfn.IFS(B2623&lt;30,"21-29",
B2623&lt;40,"30-39",
B2623&lt;50,"40-49",
B2623&lt;60,"50-59",
TRUE,"60+"
)</f>
        <v>30-39</v>
      </c>
      <c r="W2623" s="24">
        <f t="shared" si="120"/>
        <v>32156666.666666668</v>
      </c>
      <c r="X2623" s="24">
        <f t="shared" si="121"/>
        <v>15026666.666666666</v>
      </c>
      <c r="Y2623" s="25">
        <f t="shared" si="122"/>
        <v>0.39215447154471544</v>
      </c>
      <c r="Z2623" s="2" t="str" cm="1">
        <f t="array" ref="Z2623">_xlfn.IFS(Y2623&lt;=25%,"Low",
Y2623&lt;=50%,"Moderate",
Y2623&lt;=75%,"High",
Y2623&lt;=100%,"Very High",
TRUE,"Over Limit"
)</f>
        <v>Moderate</v>
      </c>
      <c r="AA2623" s="2" cm="1">
        <f t="array" ref="AA2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3" s="2" t="str" cm="1">
        <f t="array" ref="AB2623">_xlfn.IFS(T2623=0,"No Late Payments",
T2623&lt;=2,"Low",
T2623&lt;=4,"Moderate",
TRUE,"High"
)</f>
        <v>Low</v>
      </c>
      <c r="AC2623" s="10" t="str" cm="1">
        <f t="array" ref="AC2623">_xlfn.IFS(
H2623&lt;40000000,"Low",
H2623&lt;60000000,"Medium",
H2623&lt;100000000,"High",
TRUE,"Very High"
)</f>
        <v>High</v>
      </c>
    </row>
    <row r="2624" spans="1:29">
      <c r="A2624" s="18" t="s">
        <v>2656</v>
      </c>
      <c r="B2624" s="19">
        <v>45</v>
      </c>
      <c r="C2624" s="19" t="s">
        <v>34</v>
      </c>
      <c r="D2624" s="19" t="s">
        <v>46</v>
      </c>
      <c r="E2624" s="19" t="s">
        <v>24</v>
      </c>
      <c r="F2624" s="19" t="s">
        <v>48</v>
      </c>
      <c r="G2624" s="20">
        <v>26600000</v>
      </c>
      <c r="H2624" s="20">
        <v>128000000</v>
      </c>
      <c r="I2624" s="19">
        <v>157</v>
      </c>
      <c r="J2624" s="19">
        <v>0</v>
      </c>
      <c r="K2624" s="19">
        <v>1</v>
      </c>
      <c r="L2624" s="19">
        <v>0</v>
      </c>
      <c r="M2624" s="20">
        <v>57230000</v>
      </c>
      <c r="N2624" s="20">
        <v>71710000</v>
      </c>
      <c r="O2624" s="20">
        <v>54570000</v>
      </c>
      <c r="P2624" s="20">
        <v>23580000</v>
      </c>
      <c r="Q2624" s="20">
        <v>10580000</v>
      </c>
      <c r="R2624" s="20">
        <v>9130000</v>
      </c>
      <c r="S2624" s="20">
        <v>5270000</v>
      </c>
      <c r="T2624" s="19">
        <v>1</v>
      </c>
      <c r="U2624" s="19">
        <v>0</v>
      </c>
      <c r="V2624" s="2" t="str" cm="1">
        <f t="array" ref="V2624">_xlfn.IFS(B2624&lt;30,"21-29",
B2624&lt;40,"30-39",
B2624&lt;50,"40-49",
B2624&lt;60,"50-59",
TRUE,"60+"
)</f>
        <v>40-49</v>
      </c>
      <c r="W2624" s="24">
        <f t="shared" si="120"/>
        <v>61170000</v>
      </c>
      <c r="X2624" s="24">
        <f t="shared" si="121"/>
        <v>14430000</v>
      </c>
      <c r="Y2624" s="25">
        <f t="shared" si="122"/>
        <v>0.47789062500000001</v>
      </c>
      <c r="Z2624" s="2" t="str" cm="1">
        <f t="array" ref="Z2624">_xlfn.IFS(Y2624&lt;=25%,"Low",
Y2624&lt;=50%,"Moderate",
Y2624&lt;=75%,"High",
Y2624&lt;=100%,"Very High",
TRUE,"Over Limit"
)</f>
        <v>Moderate</v>
      </c>
      <c r="AA2624" s="2" cm="1">
        <f t="array" ref="AA2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4" s="2" t="str" cm="1">
        <f t="array" ref="AB2624">_xlfn.IFS(T2624=0,"No Late Payments",
T2624&lt;=2,"Low",
T2624&lt;=4,"Moderate",
TRUE,"High"
)</f>
        <v>Low</v>
      </c>
      <c r="AC2624" s="10" t="str" cm="1">
        <f t="array" ref="AC2624">_xlfn.IFS(
H2624&lt;40000000,"Low",
H2624&lt;60000000,"Medium",
H2624&lt;100000000,"High",
TRUE,"Very High"
)</f>
        <v>Very High</v>
      </c>
    </row>
    <row r="2625" spans="1:29">
      <c r="A2625" s="21" t="s">
        <v>2657</v>
      </c>
      <c r="B2625" s="22">
        <v>45</v>
      </c>
      <c r="C2625" s="22" t="s">
        <v>34</v>
      </c>
      <c r="D2625" s="22" t="s">
        <v>27</v>
      </c>
      <c r="E2625" s="22" t="s">
        <v>31</v>
      </c>
      <c r="F2625" s="22" t="s">
        <v>25</v>
      </c>
      <c r="G2625" s="23">
        <v>8900000</v>
      </c>
      <c r="H2625" s="23">
        <v>31000000</v>
      </c>
      <c r="I2625" s="22">
        <v>150</v>
      </c>
      <c r="J2625" s="22">
        <v>0</v>
      </c>
      <c r="K2625" s="22">
        <v>1</v>
      </c>
      <c r="L2625" s="22">
        <v>0</v>
      </c>
      <c r="M2625" s="23">
        <v>12140000</v>
      </c>
      <c r="N2625" s="23">
        <v>15090000</v>
      </c>
      <c r="O2625" s="23">
        <v>14640000</v>
      </c>
      <c r="P2625" s="23">
        <v>6180000</v>
      </c>
      <c r="Q2625" s="23">
        <v>7750000</v>
      </c>
      <c r="R2625" s="23">
        <v>2900000</v>
      </c>
      <c r="S2625" s="23">
        <v>2960000</v>
      </c>
      <c r="T2625" s="22">
        <v>2</v>
      </c>
      <c r="U2625" s="22">
        <v>0</v>
      </c>
      <c r="V2625" s="2" t="str" cm="1">
        <f t="array" ref="V2625">_xlfn.IFS(B2625&lt;30,"21-29",
B2625&lt;40,"30-39",
B2625&lt;50,"40-49",
B2625&lt;60,"50-59",
TRUE,"60+"
)</f>
        <v>40-49</v>
      </c>
      <c r="W2625" s="24">
        <f t="shared" si="120"/>
        <v>13956666.666666666</v>
      </c>
      <c r="X2625" s="24">
        <f t="shared" si="121"/>
        <v>5610000</v>
      </c>
      <c r="Y2625" s="25">
        <f t="shared" si="122"/>
        <v>0.45021505376344084</v>
      </c>
      <c r="Z2625" s="2" t="str" cm="1">
        <f t="array" ref="Z2625">_xlfn.IFS(Y2625&lt;=25%,"Low",
Y2625&lt;=50%,"Moderate",
Y2625&lt;=75%,"High",
Y2625&lt;=100%,"Very High",
TRUE,"Over Limit"
)</f>
        <v>Moderate</v>
      </c>
      <c r="AA2625" s="2" cm="1">
        <f t="array" ref="AA2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5" s="2" t="str" cm="1">
        <f t="array" ref="AB2625">_xlfn.IFS(T2625=0,"No Late Payments",
T2625&lt;=2,"Low",
T2625&lt;=4,"Moderate",
TRUE,"High"
)</f>
        <v>Low</v>
      </c>
      <c r="AC2625" s="10" t="str" cm="1">
        <f t="array" ref="AC2625">_xlfn.IFS(
H2625&lt;40000000,"Low",
H2625&lt;60000000,"Medium",
H2625&lt;100000000,"High",
TRUE,"Very High"
)</f>
        <v>Low</v>
      </c>
    </row>
    <row r="2626" spans="1:29">
      <c r="A2626" s="18" t="s">
        <v>2658</v>
      </c>
      <c r="B2626" s="19">
        <v>44</v>
      </c>
      <c r="C2626" s="19" t="s">
        <v>22</v>
      </c>
      <c r="D2626" s="19" t="s">
        <v>46</v>
      </c>
      <c r="E2626" s="19" t="s">
        <v>24</v>
      </c>
      <c r="F2626" s="19" t="s">
        <v>48</v>
      </c>
      <c r="G2626" s="20">
        <v>15300000</v>
      </c>
      <c r="H2626" s="20">
        <v>55000000</v>
      </c>
      <c r="I2626" s="19">
        <v>149</v>
      </c>
      <c r="J2626" s="19">
        <v>0</v>
      </c>
      <c r="K2626" s="19">
        <v>0</v>
      </c>
      <c r="L2626" s="19">
        <v>0</v>
      </c>
      <c r="M2626" s="20">
        <v>34780000</v>
      </c>
      <c r="N2626" s="20">
        <v>44370000</v>
      </c>
      <c r="O2626" s="20">
        <v>42680000</v>
      </c>
      <c r="P2626" s="20">
        <v>17400000</v>
      </c>
      <c r="Q2626" s="20">
        <v>4770000</v>
      </c>
      <c r="R2626" s="20">
        <v>9560000</v>
      </c>
      <c r="S2626" s="20">
        <v>4220000</v>
      </c>
      <c r="T2626" s="19">
        <v>0</v>
      </c>
      <c r="U2626" s="19">
        <v>0</v>
      </c>
      <c r="V2626" s="2" t="str" cm="1">
        <f t="array" ref="V2626">_xlfn.IFS(B2626&lt;30,"21-29",
B2626&lt;40,"30-39",
B2626&lt;50,"40-49",
B2626&lt;60,"50-59",
TRUE,"60+"
)</f>
        <v>40-49</v>
      </c>
      <c r="W2626" s="24">
        <f t="shared" ref="W2626:W2689" si="123">AVERAGE(M2626,N2626,O2626)</f>
        <v>40610000</v>
      </c>
      <c r="X2626" s="24">
        <f t="shared" ref="X2626:X2689" si="124">AVERAGE(P2626,Q2626,R2626)</f>
        <v>10576666.666666666</v>
      </c>
      <c r="Y2626" s="25">
        <f t="shared" si="122"/>
        <v>0.73836363636363633</v>
      </c>
      <c r="Z2626" s="2" t="str" cm="1">
        <f t="array" ref="Z2626">_xlfn.IFS(Y2626&lt;=25%,"Low",
Y2626&lt;=50%,"Moderate",
Y2626&lt;=75%,"High",
Y2626&lt;=100%,"Very High",
TRUE,"Over Limit"
)</f>
        <v>High</v>
      </c>
      <c r="AA2626" s="2" cm="1">
        <f t="array" ref="AA2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26" s="2" t="str" cm="1">
        <f t="array" ref="AB2626">_xlfn.IFS(T2626=0,"No Late Payments",
T2626&lt;=2,"Low",
T2626&lt;=4,"Moderate",
TRUE,"High"
)</f>
        <v>No Late Payments</v>
      </c>
      <c r="AC2626" s="10" t="str" cm="1">
        <f t="array" ref="AC2626">_xlfn.IFS(
H2626&lt;40000000,"Low",
H2626&lt;60000000,"Medium",
H2626&lt;100000000,"High",
TRUE,"Very High"
)</f>
        <v>Medium</v>
      </c>
    </row>
    <row r="2627" spans="1:29">
      <c r="A2627" s="21" t="s">
        <v>2659</v>
      </c>
      <c r="B2627" s="22">
        <v>41</v>
      </c>
      <c r="C2627" s="22" t="s">
        <v>34</v>
      </c>
      <c r="D2627" s="22" t="s">
        <v>23</v>
      </c>
      <c r="E2627" s="22" t="s">
        <v>24</v>
      </c>
      <c r="F2627" s="22" t="s">
        <v>31</v>
      </c>
      <c r="G2627" s="23">
        <v>5700000</v>
      </c>
      <c r="H2627" s="23">
        <v>29000000</v>
      </c>
      <c r="I2627" s="22">
        <v>114</v>
      </c>
      <c r="J2627" s="22">
        <v>3</v>
      </c>
      <c r="K2627" s="22">
        <v>3</v>
      </c>
      <c r="L2627" s="22">
        <v>3</v>
      </c>
      <c r="M2627" s="23">
        <v>23370000</v>
      </c>
      <c r="N2627" s="23">
        <v>25770000</v>
      </c>
      <c r="O2627" s="23">
        <v>26550000</v>
      </c>
      <c r="P2627" s="23">
        <v>610000</v>
      </c>
      <c r="Q2627" s="23">
        <v>350000</v>
      </c>
      <c r="R2627" s="23">
        <v>460000</v>
      </c>
      <c r="S2627" s="23">
        <v>4790000</v>
      </c>
      <c r="T2627" s="22">
        <v>3</v>
      </c>
      <c r="U2627" s="22">
        <v>1</v>
      </c>
      <c r="V2627" s="2" t="str" cm="1">
        <f t="array" ref="V2627">_xlfn.IFS(B2627&lt;30,"21-29",
B2627&lt;40,"30-39",
B2627&lt;50,"40-49",
B2627&lt;60,"50-59",
TRUE,"60+"
)</f>
        <v>40-49</v>
      </c>
      <c r="W2627" s="24">
        <f t="shared" si="123"/>
        <v>25230000</v>
      </c>
      <c r="X2627" s="24">
        <f t="shared" si="124"/>
        <v>473333.33333333331</v>
      </c>
      <c r="Y2627" s="25">
        <f t="shared" ref="Y2627:Y2690" si="125">IFERROR(W2627/H2627,0)</f>
        <v>0.87</v>
      </c>
      <c r="Z2627" s="2" t="str" cm="1">
        <f t="array" ref="Z2627">_xlfn.IFS(Y2627&lt;=25%,"Low",
Y2627&lt;=50%,"Moderate",
Y2627&lt;=75%,"High",
Y2627&lt;=100%,"Very High",
TRUE,"Over Limit"
)</f>
        <v>Very High</v>
      </c>
      <c r="AA2627" s="2" cm="1">
        <f t="array" ref="AA2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27" s="2" t="str" cm="1">
        <f t="array" ref="AB2627">_xlfn.IFS(T2627=0,"No Late Payments",
T2627&lt;=2,"Low",
T2627&lt;=4,"Moderate",
TRUE,"High"
)</f>
        <v>Moderate</v>
      </c>
      <c r="AC2627" s="10" t="str" cm="1">
        <f t="array" ref="AC2627">_xlfn.IFS(
H2627&lt;40000000,"Low",
H2627&lt;60000000,"Medium",
H2627&lt;100000000,"High",
TRUE,"Very High"
)</f>
        <v>Low</v>
      </c>
    </row>
    <row r="2628" spans="1:29">
      <c r="A2628" s="18" t="s">
        <v>2660</v>
      </c>
      <c r="B2628" s="19">
        <v>29</v>
      </c>
      <c r="C2628" s="19" t="s">
        <v>34</v>
      </c>
      <c r="D2628" s="19" t="s">
        <v>46</v>
      </c>
      <c r="E2628" s="19" t="s">
        <v>31</v>
      </c>
      <c r="F2628" s="19" t="s">
        <v>28</v>
      </c>
      <c r="G2628" s="20">
        <v>16200000</v>
      </c>
      <c r="H2628" s="20">
        <v>59000000</v>
      </c>
      <c r="I2628" s="19">
        <v>58</v>
      </c>
      <c r="J2628" s="19">
        <v>1</v>
      </c>
      <c r="K2628" s="19">
        <v>0</v>
      </c>
      <c r="L2628" s="19">
        <v>0</v>
      </c>
      <c r="M2628" s="20">
        <v>22010000</v>
      </c>
      <c r="N2628" s="20">
        <v>23180000</v>
      </c>
      <c r="O2628" s="20">
        <v>27020000</v>
      </c>
      <c r="P2628" s="20">
        <v>3500000</v>
      </c>
      <c r="Q2628" s="20">
        <v>23350000</v>
      </c>
      <c r="R2628" s="20">
        <v>7990000</v>
      </c>
      <c r="S2628" s="20">
        <v>2840000</v>
      </c>
      <c r="T2628" s="19">
        <v>2</v>
      </c>
      <c r="U2628" s="19">
        <v>0</v>
      </c>
      <c r="V2628" s="2" t="str" cm="1">
        <f t="array" ref="V2628">_xlfn.IFS(B2628&lt;30,"21-29",
B2628&lt;40,"30-39",
B2628&lt;50,"40-49",
B2628&lt;60,"50-59",
TRUE,"60+"
)</f>
        <v>21-29</v>
      </c>
      <c r="W2628" s="24">
        <f t="shared" si="123"/>
        <v>24070000</v>
      </c>
      <c r="X2628" s="24">
        <f t="shared" si="124"/>
        <v>11613333.333333334</v>
      </c>
      <c r="Y2628" s="25">
        <f t="shared" si="125"/>
        <v>0.40796610169491526</v>
      </c>
      <c r="Z2628" s="2" t="str" cm="1">
        <f t="array" ref="Z2628">_xlfn.IFS(Y2628&lt;=25%,"Low",
Y2628&lt;=50%,"Moderate",
Y2628&lt;=75%,"High",
Y2628&lt;=100%,"Very High",
TRUE,"Over Limit"
)</f>
        <v>Moderate</v>
      </c>
      <c r="AA2628" s="2" cm="1">
        <f t="array" ref="AA2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8" s="2" t="str" cm="1">
        <f t="array" ref="AB2628">_xlfn.IFS(T2628=0,"No Late Payments",
T2628&lt;=2,"Low",
T2628&lt;=4,"Moderate",
TRUE,"High"
)</f>
        <v>Low</v>
      </c>
      <c r="AC2628" s="10" t="str" cm="1">
        <f t="array" ref="AC2628">_xlfn.IFS(
H2628&lt;40000000,"Low",
H2628&lt;60000000,"Medium",
H2628&lt;100000000,"High",
TRUE,"Very High"
)</f>
        <v>Medium</v>
      </c>
    </row>
    <row r="2629" spans="1:29">
      <c r="A2629" s="21" t="s">
        <v>2661</v>
      </c>
      <c r="B2629" s="22">
        <v>43</v>
      </c>
      <c r="C2629" s="22" t="s">
        <v>34</v>
      </c>
      <c r="D2629" s="22" t="s">
        <v>27</v>
      </c>
      <c r="E2629" s="22" t="s">
        <v>24</v>
      </c>
      <c r="F2629" s="22" t="s">
        <v>28</v>
      </c>
      <c r="G2629" s="23">
        <v>12000000</v>
      </c>
      <c r="H2629" s="23">
        <v>22000000</v>
      </c>
      <c r="I2629" s="22">
        <v>94</v>
      </c>
      <c r="J2629" s="22">
        <v>0</v>
      </c>
      <c r="K2629" s="22">
        <v>0</v>
      </c>
      <c r="L2629" s="22">
        <v>0</v>
      </c>
      <c r="M2629" s="23">
        <v>9070000</v>
      </c>
      <c r="N2629" s="23">
        <v>10470000</v>
      </c>
      <c r="O2629" s="23">
        <v>10210000</v>
      </c>
      <c r="P2629" s="23">
        <v>3360000</v>
      </c>
      <c r="Q2629" s="23">
        <v>3250000</v>
      </c>
      <c r="R2629" s="23">
        <v>10630000</v>
      </c>
      <c r="S2629" s="23">
        <v>960000</v>
      </c>
      <c r="T2629" s="22">
        <v>1</v>
      </c>
      <c r="U2629" s="22">
        <v>0</v>
      </c>
      <c r="V2629" s="2" t="str" cm="1">
        <f t="array" ref="V2629">_xlfn.IFS(B2629&lt;30,"21-29",
B2629&lt;40,"30-39",
B2629&lt;50,"40-49",
B2629&lt;60,"50-59",
TRUE,"60+"
)</f>
        <v>40-49</v>
      </c>
      <c r="W2629" s="24">
        <f t="shared" si="123"/>
        <v>9916666.666666666</v>
      </c>
      <c r="X2629" s="24">
        <f t="shared" si="124"/>
        <v>5746666.666666667</v>
      </c>
      <c r="Y2629" s="25">
        <f t="shared" si="125"/>
        <v>0.45075757575757575</v>
      </c>
      <c r="Z2629" s="2" t="str" cm="1">
        <f t="array" ref="Z2629">_xlfn.IFS(Y2629&lt;=25%,"Low",
Y2629&lt;=50%,"Moderate",
Y2629&lt;=75%,"High",
Y2629&lt;=100%,"Very High",
TRUE,"Over Limit"
)</f>
        <v>Moderate</v>
      </c>
      <c r="AA2629" s="2" cm="1">
        <f t="array" ref="AA2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9" s="2" t="str" cm="1">
        <f t="array" ref="AB2629">_xlfn.IFS(T2629=0,"No Late Payments",
T2629&lt;=2,"Low",
T2629&lt;=4,"Moderate",
TRUE,"High"
)</f>
        <v>Low</v>
      </c>
      <c r="AC2629" s="10" t="str" cm="1">
        <f t="array" ref="AC2629">_xlfn.IFS(
H2629&lt;40000000,"Low",
H2629&lt;60000000,"Medium",
H2629&lt;100000000,"High",
TRUE,"Very High"
)</f>
        <v>Low</v>
      </c>
    </row>
    <row r="2630" spans="1:29">
      <c r="A2630" s="18" t="s">
        <v>2662</v>
      </c>
      <c r="B2630" s="19">
        <v>44</v>
      </c>
      <c r="C2630" s="19" t="s">
        <v>34</v>
      </c>
      <c r="D2630" s="19" t="s">
        <v>30</v>
      </c>
      <c r="E2630" s="19" t="s">
        <v>31</v>
      </c>
      <c r="F2630" s="19" t="s">
        <v>28</v>
      </c>
      <c r="G2630" s="20">
        <v>8800000</v>
      </c>
      <c r="H2630" s="20">
        <v>48000000</v>
      </c>
      <c r="I2630" s="19">
        <v>162</v>
      </c>
      <c r="J2630" s="19">
        <v>2</v>
      </c>
      <c r="K2630" s="19">
        <v>3</v>
      </c>
      <c r="L2630" s="19">
        <v>3</v>
      </c>
      <c r="M2630" s="20">
        <v>26250000</v>
      </c>
      <c r="N2630" s="20">
        <v>24620000</v>
      </c>
      <c r="O2630" s="20">
        <v>26810000</v>
      </c>
      <c r="P2630" s="20">
        <v>1870000</v>
      </c>
      <c r="Q2630" s="20">
        <v>820000</v>
      </c>
      <c r="R2630" s="20">
        <v>6820000</v>
      </c>
      <c r="S2630" s="20">
        <v>6410000</v>
      </c>
      <c r="T2630" s="19">
        <v>3</v>
      </c>
      <c r="U2630" s="19">
        <v>1</v>
      </c>
      <c r="V2630" s="2" t="str" cm="1">
        <f t="array" ref="V2630">_xlfn.IFS(B2630&lt;30,"21-29",
B2630&lt;40,"30-39",
B2630&lt;50,"40-49",
B2630&lt;60,"50-59",
TRUE,"60+"
)</f>
        <v>40-49</v>
      </c>
      <c r="W2630" s="24">
        <f t="shared" si="123"/>
        <v>25893333.333333332</v>
      </c>
      <c r="X2630" s="24">
        <f t="shared" si="124"/>
        <v>3170000</v>
      </c>
      <c r="Y2630" s="25">
        <f t="shared" si="125"/>
        <v>0.53944444444444439</v>
      </c>
      <c r="Z2630" s="2" t="str" cm="1">
        <f t="array" ref="Z2630">_xlfn.IFS(Y2630&lt;=25%,"Low",
Y2630&lt;=50%,"Moderate",
Y2630&lt;=75%,"High",
Y2630&lt;=100%,"Very High",
TRUE,"Over Limit"
)</f>
        <v>High</v>
      </c>
      <c r="AA2630" s="2" cm="1">
        <f t="array" ref="AA2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0" s="2" t="str" cm="1">
        <f t="array" ref="AB2630">_xlfn.IFS(T2630=0,"No Late Payments",
T2630&lt;=2,"Low",
T2630&lt;=4,"Moderate",
TRUE,"High"
)</f>
        <v>Moderate</v>
      </c>
      <c r="AC2630" s="10" t="str" cm="1">
        <f t="array" ref="AC2630">_xlfn.IFS(
H2630&lt;40000000,"Low",
H2630&lt;60000000,"Medium",
H2630&lt;100000000,"High",
TRUE,"Very High"
)</f>
        <v>Medium</v>
      </c>
    </row>
    <row r="2631" spans="1:29">
      <c r="A2631" s="21" t="s">
        <v>2663</v>
      </c>
      <c r="B2631" s="22">
        <v>34</v>
      </c>
      <c r="C2631" s="22" t="s">
        <v>34</v>
      </c>
      <c r="D2631" s="22" t="s">
        <v>27</v>
      </c>
      <c r="E2631" s="22" t="s">
        <v>38</v>
      </c>
      <c r="F2631" s="22" t="s">
        <v>48</v>
      </c>
      <c r="G2631" s="23">
        <v>11300000</v>
      </c>
      <c r="H2631" s="23">
        <v>35000000</v>
      </c>
      <c r="I2631" s="22">
        <v>56</v>
      </c>
      <c r="J2631" s="22">
        <v>0</v>
      </c>
      <c r="K2631" s="22">
        <v>0</v>
      </c>
      <c r="L2631" s="22">
        <v>0</v>
      </c>
      <c r="M2631" s="23">
        <v>12210000</v>
      </c>
      <c r="N2631" s="23">
        <v>12050000</v>
      </c>
      <c r="O2631" s="23">
        <v>7600000</v>
      </c>
      <c r="P2631" s="23">
        <v>4720000</v>
      </c>
      <c r="Q2631" s="23">
        <v>3910000</v>
      </c>
      <c r="R2631" s="23">
        <v>2630000</v>
      </c>
      <c r="S2631" s="23">
        <v>1160000</v>
      </c>
      <c r="T2631" s="22">
        <v>0</v>
      </c>
      <c r="U2631" s="22">
        <v>0</v>
      </c>
      <c r="V2631" s="2" t="str" cm="1">
        <f t="array" ref="V2631">_xlfn.IFS(B2631&lt;30,"21-29",
B2631&lt;40,"30-39",
B2631&lt;50,"40-49",
B2631&lt;60,"50-59",
TRUE,"60+"
)</f>
        <v>30-39</v>
      </c>
      <c r="W2631" s="24">
        <f t="shared" si="123"/>
        <v>10620000</v>
      </c>
      <c r="X2631" s="24">
        <f t="shared" si="124"/>
        <v>3753333.3333333335</v>
      </c>
      <c r="Y2631" s="25">
        <f t="shared" si="125"/>
        <v>0.30342857142857144</v>
      </c>
      <c r="Z2631" s="2" t="str" cm="1">
        <f t="array" ref="Z2631">_xlfn.IFS(Y2631&lt;=25%,"Low",
Y2631&lt;=50%,"Moderate",
Y2631&lt;=75%,"High",
Y2631&lt;=100%,"Very High",
TRUE,"Over Limit"
)</f>
        <v>Moderate</v>
      </c>
      <c r="AA2631" s="2" cm="1">
        <f t="array" ref="AA2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1" s="2" t="str" cm="1">
        <f t="array" ref="AB2631">_xlfn.IFS(T2631=0,"No Late Payments",
T2631&lt;=2,"Low",
T2631&lt;=4,"Moderate",
TRUE,"High"
)</f>
        <v>No Late Payments</v>
      </c>
      <c r="AC2631" s="10" t="str" cm="1">
        <f t="array" ref="AC2631">_xlfn.IFS(
H2631&lt;40000000,"Low",
H2631&lt;60000000,"Medium",
H2631&lt;100000000,"High",
TRUE,"Very High"
)</f>
        <v>Low</v>
      </c>
    </row>
    <row r="2632" spans="1:29">
      <c r="A2632" s="18" t="s">
        <v>2664</v>
      </c>
      <c r="B2632" s="19">
        <v>21</v>
      </c>
      <c r="C2632" s="19" t="s">
        <v>22</v>
      </c>
      <c r="D2632" s="19" t="s">
        <v>30</v>
      </c>
      <c r="E2632" s="19" t="s">
        <v>38</v>
      </c>
      <c r="F2632" s="19" t="s">
        <v>25</v>
      </c>
      <c r="G2632" s="20">
        <v>5000000</v>
      </c>
      <c r="H2632" s="20">
        <v>20000000</v>
      </c>
      <c r="I2632" s="19">
        <v>40</v>
      </c>
      <c r="J2632" s="19">
        <v>0</v>
      </c>
      <c r="K2632" s="19">
        <v>0</v>
      </c>
      <c r="L2632" s="19">
        <v>0</v>
      </c>
      <c r="M2632" s="20">
        <v>10820000</v>
      </c>
      <c r="N2632" s="20">
        <v>9530000</v>
      </c>
      <c r="O2632" s="20">
        <v>10470000</v>
      </c>
      <c r="P2632" s="20">
        <v>9210000</v>
      </c>
      <c r="Q2632" s="20">
        <v>1880000</v>
      </c>
      <c r="R2632" s="20">
        <v>3670000</v>
      </c>
      <c r="S2632" s="20">
        <v>2830000</v>
      </c>
      <c r="T2632" s="19">
        <v>0</v>
      </c>
      <c r="U2632" s="19">
        <v>1</v>
      </c>
      <c r="V2632" s="2" t="str" cm="1">
        <f t="array" ref="V2632">_xlfn.IFS(B2632&lt;30,"21-29",
B2632&lt;40,"30-39",
B2632&lt;50,"40-49",
B2632&lt;60,"50-59",
TRUE,"60+"
)</f>
        <v>21-29</v>
      </c>
      <c r="W2632" s="24">
        <f t="shared" si="123"/>
        <v>10273333.333333334</v>
      </c>
      <c r="X2632" s="24">
        <f t="shared" si="124"/>
        <v>4920000</v>
      </c>
      <c r="Y2632" s="25">
        <f t="shared" si="125"/>
        <v>0.51366666666666672</v>
      </c>
      <c r="Z2632" s="2" t="str" cm="1">
        <f t="array" ref="Z2632">_xlfn.IFS(Y2632&lt;=25%,"Low",
Y2632&lt;=50%,"Moderate",
Y2632&lt;=75%,"High",
Y2632&lt;=100%,"Very High",
TRUE,"Over Limit"
)</f>
        <v>High</v>
      </c>
      <c r="AA2632" s="2" cm="1">
        <f t="array" ref="AA2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2" s="2" t="str" cm="1">
        <f t="array" ref="AB2632">_xlfn.IFS(T2632=0,"No Late Payments",
T2632&lt;=2,"Low",
T2632&lt;=4,"Moderate",
TRUE,"High"
)</f>
        <v>No Late Payments</v>
      </c>
      <c r="AC2632" s="10" t="str" cm="1">
        <f t="array" ref="AC2632">_xlfn.IFS(
H2632&lt;40000000,"Low",
H2632&lt;60000000,"Medium",
H2632&lt;100000000,"High",
TRUE,"Very High"
)</f>
        <v>Low</v>
      </c>
    </row>
    <row r="2633" spans="1:29">
      <c r="A2633" s="21" t="s">
        <v>2665</v>
      </c>
      <c r="B2633" s="22">
        <v>29</v>
      </c>
      <c r="C2633" s="22" t="s">
        <v>34</v>
      </c>
      <c r="D2633" s="22" t="s">
        <v>23</v>
      </c>
      <c r="E2633" s="22" t="s">
        <v>24</v>
      </c>
      <c r="F2633" s="22" t="s">
        <v>28</v>
      </c>
      <c r="G2633" s="23">
        <v>9800000</v>
      </c>
      <c r="H2633" s="23">
        <v>26000000</v>
      </c>
      <c r="I2633" s="22">
        <v>59</v>
      </c>
      <c r="J2633" s="22">
        <v>0</v>
      </c>
      <c r="K2633" s="22">
        <v>0</v>
      </c>
      <c r="L2633" s="22">
        <v>0</v>
      </c>
      <c r="M2633" s="23">
        <v>3160000</v>
      </c>
      <c r="N2633" s="23">
        <v>5650000</v>
      </c>
      <c r="O2633" s="23">
        <v>5110000</v>
      </c>
      <c r="P2633" s="23">
        <v>1490000</v>
      </c>
      <c r="Q2633" s="23">
        <v>5470000</v>
      </c>
      <c r="R2633" s="23">
        <v>1490000</v>
      </c>
      <c r="S2633" s="23">
        <v>840000</v>
      </c>
      <c r="T2633" s="22">
        <v>0</v>
      </c>
      <c r="U2633" s="22">
        <v>0</v>
      </c>
      <c r="V2633" s="2" t="str" cm="1">
        <f t="array" ref="V2633">_xlfn.IFS(B2633&lt;30,"21-29",
B2633&lt;40,"30-39",
B2633&lt;50,"40-49",
B2633&lt;60,"50-59",
TRUE,"60+"
)</f>
        <v>21-29</v>
      </c>
      <c r="W2633" s="24">
        <f t="shared" si="123"/>
        <v>4640000</v>
      </c>
      <c r="X2633" s="24">
        <f t="shared" si="124"/>
        <v>2816666.6666666665</v>
      </c>
      <c r="Y2633" s="25">
        <f t="shared" si="125"/>
        <v>0.17846153846153845</v>
      </c>
      <c r="Z2633" s="2" t="str" cm="1">
        <f t="array" ref="Z2633">_xlfn.IFS(Y2633&lt;=25%,"Low",
Y2633&lt;=50%,"Moderate",
Y2633&lt;=75%,"High",
Y2633&lt;=100%,"Very High",
TRUE,"Over Limit"
)</f>
        <v>Low</v>
      </c>
      <c r="AA2633" s="2" cm="1">
        <f t="array" ref="AA2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3" s="2" t="str" cm="1">
        <f t="array" ref="AB2633">_xlfn.IFS(T2633=0,"No Late Payments",
T2633&lt;=2,"Low",
T2633&lt;=4,"Moderate",
TRUE,"High"
)</f>
        <v>No Late Payments</v>
      </c>
      <c r="AC2633" s="10" t="str" cm="1">
        <f t="array" ref="AC2633">_xlfn.IFS(
H2633&lt;40000000,"Low",
H2633&lt;60000000,"Medium",
H2633&lt;100000000,"High",
TRUE,"Very High"
)</f>
        <v>Low</v>
      </c>
    </row>
    <row r="2634" spans="1:29">
      <c r="A2634" s="18" t="s">
        <v>2666</v>
      </c>
      <c r="B2634" s="19">
        <v>29</v>
      </c>
      <c r="C2634" s="19" t="s">
        <v>22</v>
      </c>
      <c r="D2634" s="19" t="s">
        <v>23</v>
      </c>
      <c r="E2634" s="19" t="s">
        <v>38</v>
      </c>
      <c r="F2634" s="19" t="s">
        <v>28</v>
      </c>
      <c r="G2634" s="20">
        <v>7300000</v>
      </c>
      <c r="H2634" s="20">
        <v>22000000</v>
      </c>
      <c r="I2634" s="19">
        <v>71</v>
      </c>
      <c r="J2634" s="19">
        <v>2</v>
      </c>
      <c r="K2634" s="19">
        <v>0</v>
      </c>
      <c r="L2634" s="19">
        <v>0</v>
      </c>
      <c r="M2634" s="20">
        <v>6130000</v>
      </c>
      <c r="N2634" s="20">
        <v>4980000</v>
      </c>
      <c r="O2634" s="20">
        <v>4080000</v>
      </c>
      <c r="P2634" s="20">
        <v>1850000</v>
      </c>
      <c r="Q2634" s="20">
        <v>1200000</v>
      </c>
      <c r="R2634" s="20">
        <v>3560000</v>
      </c>
      <c r="S2634" s="20">
        <v>1250000</v>
      </c>
      <c r="T2634" s="19">
        <v>1</v>
      </c>
      <c r="U2634" s="19">
        <v>1</v>
      </c>
      <c r="V2634" s="2" t="str" cm="1">
        <f t="array" ref="V2634">_xlfn.IFS(B2634&lt;30,"21-29",
B2634&lt;40,"30-39",
B2634&lt;50,"40-49",
B2634&lt;60,"50-59",
TRUE,"60+"
)</f>
        <v>21-29</v>
      </c>
      <c r="W2634" s="24">
        <f t="shared" si="123"/>
        <v>5063333.333333333</v>
      </c>
      <c r="X2634" s="24">
        <f t="shared" si="124"/>
        <v>2203333.3333333335</v>
      </c>
      <c r="Y2634" s="25">
        <f t="shared" si="125"/>
        <v>0.23015151515151513</v>
      </c>
      <c r="Z2634" s="2" t="str" cm="1">
        <f t="array" ref="Z2634">_xlfn.IFS(Y2634&lt;=25%,"Low",
Y2634&lt;=50%,"Moderate",
Y2634&lt;=75%,"High",
Y2634&lt;=100%,"Very High",
TRUE,"Over Limit"
)</f>
        <v>Low</v>
      </c>
      <c r="AA2634" s="2" cm="1">
        <f t="array" ref="AA2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4" s="2" t="str" cm="1">
        <f t="array" ref="AB2634">_xlfn.IFS(T2634=0,"No Late Payments",
T2634&lt;=2,"Low",
T2634&lt;=4,"Moderate",
TRUE,"High"
)</f>
        <v>Low</v>
      </c>
      <c r="AC2634" s="10" t="str" cm="1">
        <f t="array" ref="AC2634">_xlfn.IFS(
H2634&lt;40000000,"Low",
H2634&lt;60000000,"Medium",
H2634&lt;100000000,"High",
TRUE,"Very High"
)</f>
        <v>Low</v>
      </c>
    </row>
    <row r="2635" spans="1:29">
      <c r="A2635" s="21" t="s">
        <v>2667</v>
      </c>
      <c r="B2635" s="22">
        <v>45</v>
      </c>
      <c r="C2635" s="22" t="s">
        <v>22</v>
      </c>
      <c r="D2635" s="22" t="s">
        <v>23</v>
      </c>
      <c r="E2635" s="22" t="s">
        <v>24</v>
      </c>
      <c r="F2635" s="22" t="s">
        <v>48</v>
      </c>
      <c r="G2635" s="23">
        <v>22800000</v>
      </c>
      <c r="H2635" s="23">
        <v>109000000</v>
      </c>
      <c r="I2635" s="22">
        <v>123</v>
      </c>
      <c r="J2635" s="22">
        <v>0</v>
      </c>
      <c r="K2635" s="22">
        <v>0</v>
      </c>
      <c r="L2635" s="22">
        <v>0</v>
      </c>
      <c r="M2635" s="23">
        <v>45810000</v>
      </c>
      <c r="N2635" s="23">
        <v>36260000</v>
      </c>
      <c r="O2635" s="23">
        <v>47330000</v>
      </c>
      <c r="P2635" s="23">
        <v>25370000</v>
      </c>
      <c r="Q2635" s="23">
        <v>13990000</v>
      </c>
      <c r="R2635" s="23">
        <v>13750000</v>
      </c>
      <c r="S2635" s="23">
        <v>1820000</v>
      </c>
      <c r="T2635" s="22">
        <v>1</v>
      </c>
      <c r="U2635" s="22">
        <v>0</v>
      </c>
      <c r="V2635" s="2" t="str" cm="1">
        <f t="array" ref="V2635">_xlfn.IFS(B2635&lt;30,"21-29",
B2635&lt;40,"30-39",
B2635&lt;50,"40-49",
B2635&lt;60,"50-59",
TRUE,"60+"
)</f>
        <v>40-49</v>
      </c>
      <c r="W2635" s="24">
        <f t="shared" si="123"/>
        <v>43133333.333333336</v>
      </c>
      <c r="X2635" s="24">
        <f t="shared" si="124"/>
        <v>17703333.333333332</v>
      </c>
      <c r="Y2635" s="25">
        <f t="shared" si="125"/>
        <v>0.3957186544342508</v>
      </c>
      <c r="Z2635" s="2" t="str" cm="1">
        <f t="array" ref="Z2635">_xlfn.IFS(Y2635&lt;=25%,"Low",
Y2635&lt;=50%,"Moderate",
Y2635&lt;=75%,"High",
Y2635&lt;=100%,"Very High",
TRUE,"Over Limit"
)</f>
        <v>Moderate</v>
      </c>
      <c r="AA2635" s="2" cm="1">
        <f t="array" ref="AA2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5" s="2" t="str" cm="1">
        <f t="array" ref="AB2635">_xlfn.IFS(T2635=0,"No Late Payments",
T2635&lt;=2,"Low",
T2635&lt;=4,"Moderate",
TRUE,"High"
)</f>
        <v>Low</v>
      </c>
      <c r="AC2635" s="10" t="str" cm="1">
        <f t="array" ref="AC2635">_xlfn.IFS(
H2635&lt;40000000,"Low",
H2635&lt;60000000,"Medium",
H2635&lt;100000000,"High",
TRUE,"Very High"
)</f>
        <v>Very High</v>
      </c>
    </row>
    <row r="2636" spans="1:29">
      <c r="A2636" s="18" t="s">
        <v>2668</v>
      </c>
      <c r="B2636" s="19">
        <v>33</v>
      </c>
      <c r="C2636" s="19" t="s">
        <v>34</v>
      </c>
      <c r="D2636" s="19" t="s">
        <v>23</v>
      </c>
      <c r="E2636" s="19" t="s">
        <v>24</v>
      </c>
      <c r="F2636" s="19" t="s">
        <v>41</v>
      </c>
      <c r="G2636" s="20">
        <v>14000000</v>
      </c>
      <c r="H2636" s="20">
        <v>67000000</v>
      </c>
      <c r="I2636" s="19">
        <v>59</v>
      </c>
      <c r="J2636" s="19">
        <v>0</v>
      </c>
      <c r="K2636" s="19">
        <v>0</v>
      </c>
      <c r="L2636" s="19">
        <v>3</v>
      </c>
      <c r="M2636" s="20">
        <v>38200000</v>
      </c>
      <c r="N2636" s="20">
        <v>44350000</v>
      </c>
      <c r="O2636" s="20">
        <v>43550000</v>
      </c>
      <c r="P2636" s="20">
        <v>18870000</v>
      </c>
      <c r="Q2636" s="20">
        <v>13200000</v>
      </c>
      <c r="R2636" s="20">
        <v>5710000</v>
      </c>
      <c r="S2636" s="20">
        <v>6320000</v>
      </c>
      <c r="T2636" s="19">
        <v>2</v>
      </c>
      <c r="U2636" s="19">
        <v>0</v>
      </c>
      <c r="V2636" s="2" t="str" cm="1">
        <f t="array" ref="V2636">_xlfn.IFS(B2636&lt;30,"21-29",
B2636&lt;40,"30-39",
B2636&lt;50,"40-49",
B2636&lt;60,"50-59",
TRUE,"60+"
)</f>
        <v>30-39</v>
      </c>
      <c r="W2636" s="24">
        <f t="shared" si="123"/>
        <v>42033333.333333336</v>
      </c>
      <c r="X2636" s="24">
        <f t="shared" si="124"/>
        <v>12593333.333333334</v>
      </c>
      <c r="Y2636" s="25">
        <f t="shared" si="125"/>
        <v>0.62736318407960201</v>
      </c>
      <c r="Z2636" s="2" t="str" cm="1">
        <f t="array" ref="Z2636">_xlfn.IFS(Y2636&lt;=25%,"Low",
Y2636&lt;=50%,"Moderate",
Y2636&lt;=75%,"High",
Y2636&lt;=100%,"Very High",
TRUE,"Over Limit"
)</f>
        <v>High</v>
      </c>
      <c r="AA2636" s="2" cm="1">
        <f t="array" ref="AA2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6" s="2" t="str" cm="1">
        <f t="array" ref="AB2636">_xlfn.IFS(T2636=0,"No Late Payments",
T2636&lt;=2,"Low",
T2636&lt;=4,"Moderate",
TRUE,"High"
)</f>
        <v>Low</v>
      </c>
      <c r="AC2636" s="10" t="str" cm="1">
        <f t="array" ref="AC2636">_xlfn.IFS(
H2636&lt;40000000,"Low",
H2636&lt;60000000,"Medium",
H2636&lt;100000000,"High",
TRUE,"Very High"
)</f>
        <v>High</v>
      </c>
    </row>
    <row r="2637" spans="1:29">
      <c r="A2637" s="21" t="s">
        <v>2669</v>
      </c>
      <c r="B2637" s="22">
        <v>44</v>
      </c>
      <c r="C2637" s="22" t="s">
        <v>22</v>
      </c>
      <c r="D2637" s="22" t="s">
        <v>23</v>
      </c>
      <c r="E2637" s="22" t="s">
        <v>24</v>
      </c>
      <c r="F2637" s="22" t="s">
        <v>28</v>
      </c>
      <c r="G2637" s="23">
        <v>11700000</v>
      </c>
      <c r="H2637" s="23">
        <v>54000000</v>
      </c>
      <c r="I2637" s="22">
        <v>77</v>
      </c>
      <c r="J2637" s="22">
        <v>2</v>
      </c>
      <c r="K2637" s="22">
        <v>0</v>
      </c>
      <c r="L2637" s="22">
        <v>3</v>
      </c>
      <c r="M2637" s="23">
        <v>22940000</v>
      </c>
      <c r="N2637" s="23">
        <v>30060000</v>
      </c>
      <c r="O2637" s="23">
        <v>29840000</v>
      </c>
      <c r="P2637" s="23">
        <v>4320000</v>
      </c>
      <c r="Q2637" s="23">
        <v>13920000</v>
      </c>
      <c r="R2637" s="23">
        <v>5290000</v>
      </c>
      <c r="S2637" s="23">
        <v>5010000</v>
      </c>
      <c r="T2637" s="22">
        <v>2</v>
      </c>
      <c r="U2637" s="22">
        <v>1</v>
      </c>
      <c r="V2637" s="2" t="str" cm="1">
        <f t="array" ref="V2637">_xlfn.IFS(B2637&lt;30,"21-29",
B2637&lt;40,"30-39",
B2637&lt;50,"40-49",
B2637&lt;60,"50-59",
TRUE,"60+"
)</f>
        <v>40-49</v>
      </c>
      <c r="W2637" s="24">
        <f t="shared" si="123"/>
        <v>27613333.333333332</v>
      </c>
      <c r="X2637" s="24">
        <f t="shared" si="124"/>
        <v>7843333.333333333</v>
      </c>
      <c r="Y2637" s="25">
        <f t="shared" si="125"/>
        <v>0.51135802469135805</v>
      </c>
      <c r="Z2637" s="2" t="str" cm="1">
        <f t="array" ref="Z2637">_xlfn.IFS(Y2637&lt;=25%,"Low",
Y2637&lt;=50%,"Moderate",
Y2637&lt;=75%,"High",
Y2637&lt;=100%,"Very High",
TRUE,"Over Limit"
)</f>
        <v>High</v>
      </c>
      <c r="AA2637" s="2" cm="1">
        <f t="array" ref="AA2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7" s="2" t="str" cm="1">
        <f t="array" ref="AB2637">_xlfn.IFS(T2637=0,"No Late Payments",
T2637&lt;=2,"Low",
T2637&lt;=4,"Moderate",
TRUE,"High"
)</f>
        <v>Low</v>
      </c>
      <c r="AC2637" s="10" t="str" cm="1">
        <f t="array" ref="AC2637">_xlfn.IFS(
H2637&lt;40000000,"Low",
H2637&lt;60000000,"Medium",
H2637&lt;100000000,"High",
TRUE,"Very High"
)</f>
        <v>Medium</v>
      </c>
    </row>
    <row r="2638" spans="1:29">
      <c r="A2638" s="18" t="s">
        <v>2670</v>
      </c>
      <c r="B2638" s="19">
        <v>28</v>
      </c>
      <c r="C2638" s="19" t="s">
        <v>34</v>
      </c>
      <c r="D2638" s="19" t="s">
        <v>27</v>
      </c>
      <c r="E2638" s="19" t="s">
        <v>24</v>
      </c>
      <c r="F2638" s="19" t="s">
        <v>25</v>
      </c>
      <c r="G2638" s="20">
        <v>7200000</v>
      </c>
      <c r="H2638" s="20">
        <v>24000000</v>
      </c>
      <c r="I2638" s="19">
        <v>45</v>
      </c>
      <c r="J2638" s="19">
        <v>0</v>
      </c>
      <c r="K2638" s="19">
        <v>0</v>
      </c>
      <c r="L2638" s="19">
        <v>0</v>
      </c>
      <c r="M2638" s="20">
        <v>11430000</v>
      </c>
      <c r="N2638" s="20">
        <v>6860000</v>
      </c>
      <c r="O2638" s="20">
        <v>8910000</v>
      </c>
      <c r="P2638" s="20">
        <v>2760000</v>
      </c>
      <c r="Q2638" s="20">
        <v>2640000</v>
      </c>
      <c r="R2638" s="20">
        <v>3960000</v>
      </c>
      <c r="S2638" s="20">
        <v>560000</v>
      </c>
      <c r="T2638" s="19">
        <v>0</v>
      </c>
      <c r="U2638" s="19">
        <v>0</v>
      </c>
      <c r="V2638" s="2" t="str" cm="1">
        <f t="array" ref="V2638">_xlfn.IFS(B2638&lt;30,"21-29",
B2638&lt;40,"30-39",
B2638&lt;50,"40-49",
B2638&lt;60,"50-59",
TRUE,"60+"
)</f>
        <v>21-29</v>
      </c>
      <c r="W2638" s="24">
        <f t="shared" si="123"/>
        <v>9066666.666666666</v>
      </c>
      <c r="X2638" s="24">
        <f t="shared" si="124"/>
        <v>3120000</v>
      </c>
      <c r="Y2638" s="25">
        <f t="shared" si="125"/>
        <v>0.37777777777777777</v>
      </c>
      <c r="Z2638" s="2" t="str" cm="1">
        <f t="array" ref="Z2638">_xlfn.IFS(Y2638&lt;=25%,"Low",
Y2638&lt;=50%,"Moderate",
Y2638&lt;=75%,"High",
Y2638&lt;=100%,"Very High",
TRUE,"Over Limit"
)</f>
        <v>Moderate</v>
      </c>
      <c r="AA2638" s="2" cm="1">
        <f t="array" ref="AA2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8" s="2" t="str" cm="1">
        <f t="array" ref="AB2638">_xlfn.IFS(T2638=0,"No Late Payments",
T2638&lt;=2,"Low",
T2638&lt;=4,"Moderate",
TRUE,"High"
)</f>
        <v>No Late Payments</v>
      </c>
      <c r="AC2638" s="10" t="str" cm="1">
        <f t="array" ref="AC2638">_xlfn.IFS(
H2638&lt;40000000,"Low",
H2638&lt;60000000,"Medium",
H2638&lt;100000000,"High",
TRUE,"Very High"
)</f>
        <v>Low</v>
      </c>
    </row>
    <row r="2639" spans="1:29">
      <c r="A2639" s="21" t="s">
        <v>2671</v>
      </c>
      <c r="B2639" s="22">
        <v>45</v>
      </c>
      <c r="C2639" s="22" t="s">
        <v>22</v>
      </c>
      <c r="D2639" s="22" t="s">
        <v>46</v>
      </c>
      <c r="E2639" s="22" t="s">
        <v>31</v>
      </c>
      <c r="F2639" s="22" t="s">
        <v>28</v>
      </c>
      <c r="G2639" s="23">
        <v>10000000</v>
      </c>
      <c r="H2639" s="23">
        <v>47000000</v>
      </c>
      <c r="I2639" s="22">
        <v>90</v>
      </c>
      <c r="J2639" s="22">
        <v>0</v>
      </c>
      <c r="K2639" s="22">
        <v>0</v>
      </c>
      <c r="L2639" s="22">
        <v>0</v>
      </c>
      <c r="M2639" s="23">
        <v>9200000</v>
      </c>
      <c r="N2639" s="23">
        <v>9970000</v>
      </c>
      <c r="O2639" s="23">
        <v>9830000</v>
      </c>
      <c r="P2639" s="23">
        <v>9230000</v>
      </c>
      <c r="Q2639" s="23">
        <v>4860000</v>
      </c>
      <c r="R2639" s="23">
        <v>4670000</v>
      </c>
      <c r="S2639" s="23">
        <v>1380000</v>
      </c>
      <c r="T2639" s="22">
        <v>0</v>
      </c>
      <c r="U2639" s="22">
        <v>0</v>
      </c>
      <c r="V2639" s="2" t="str" cm="1">
        <f t="array" ref="V2639">_xlfn.IFS(B2639&lt;30,"21-29",
B2639&lt;40,"30-39",
B2639&lt;50,"40-49",
B2639&lt;60,"50-59",
TRUE,"60+"
)</f>
        <v>40-49</v>
      </c>
      <c r="W2639" s="24">
        <f t="shared" si="123"/>
        <v>9666666.666666666</v>
      </c>
      <c r="X2639" s="24">
        <f t="shared" si="124"/>
        <v>6253333.333333333</v>
      </c>
      <c r="Y2639" s="25">
        <f t="shared" si="125"/>
        <v>0.20567375886524822</v>
      </c>
      <c r="Z2639" s="2" t="str" cm="1">
        <f t="array" ref="Z2639">_xlfn.IFS(Y2639&lt;=25%,"Low",
Y2639&lt;=50%,"Moderate",
Y2639&lt;=75%,"High",
Y2639&lt;=100%,"Very High",
TRUE,"Over Limit"
)</f>
        <v>Low</v>
      </c>
      <c r="AA2639" s="2" cm="1">
        <f t="array" ref="AA2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9" s="2" t="str" cm="1">
        <f t="array" ref="AB2639">_xlfn.IFS(T2639=0,"No Late Payments",
T2639&lt;=2,"Low",
T2639&lt;=4,"Moderate",
TRUE,"High"
)</f>
        <v>No Late Payments</v>
      </c>
      <c r="AC2639" s="10" t="str" cm="1">
        <f t="array" ref="AC2639">_xlfn.IFS(
H2639&lt;40000000,"Low",
H2639&lt;60000000,"Medium",
H2639&lt;100000000,"High",
TRUE,"Very High"
)</f>
        <v>Medium</v>
      </c>
    </row>
    <row r="2640" spans="1:29">
      <c r="A2640" s="18" t="s">
        <v>2672</v>
      </c>
      <c r="B2640" s="19">
        <v>45</v>
      </c>
      <c r="C2640" s="19" t="s">
        <v>34</v>
      </c>
      <c r="D2640" s="19" t="s">
        <v>46</v>
      </c>
      <c r="E2640" s="19" t="s">
        <v>38</v>
      </c>
      <c r="F2640" s="19" t="s">
        <v>28</v>
      </c>
      <c r="G2640" s="20">
        <v>27600000</v>
      </c>
      <c r="H2640" s="20">
        <v>130000000</v>
      </c>
      <c r="I2640" s="19">
        <v>119</v>
      </c>
      <c r="J2640" s="19">
        <v>1</v>
      </c>
      <c r="K2640" s="19">
        <v>0</v>
      </c>
      <c r="L2640" s="19">
        <v>0</v>
      </c>
      <c r="M2640" s="20">
        <v>74050000</v>
      </c>
      <c r="N2640" s="20">
        <v>51020000</v>
      </c>
      <c r="O2640" s="20">
        <v>65380000</v>
      </c>
      <c r="P2640" s="20">
        <v>13600000</v>
      </c>
      <c r="Q2640" s="20">
        <v>42030000</v>
      </c>
      <c r="R2640" s="20">
        <v>63320000</v>
      </c>
      <c r="S2640" s="20">
        <v>3160000</v>
      </c>
      <c r="T2640" s="19">
        <v>1</v>
      </c>
      <c r="U2640" s="19">
        <v>0</v>
      </c>
      <c r="V2640" s="2" t="str" cm="1">
        <f t="array" ref="V2640">_xlfn.IFS(B2640&lt;30,"21-29",
B2640&lt;40,"30-39",
B2640&lt;50,"40-49",
B2640&lt;60,"50-59",
TRUE,"60+"
)</f>
        <v>40-49</v>
      </c>
      <c r="W2640" s="24">
        <f t="shared" si="123"/>
        <v>63483333.333333336</v>
      </c>
      <c r="X2640" s="24">
        <f t="shared" si="124"/>
        <v>39650000</v>
      </c>
      <c r="Y2640" s="25">
        <f t="shared" si="125"/>
        <v>0.48833333333333334</v>
      </c>
      <c r="Z2640" s="2" t="str" cm="1">
        <f t="array" ref="Z2640">_xlfn.IFS(Y2640&lt;=25%,"Low",
Y2640&lt;=50%,"Moderate",
Y2640&lt;=75%,"High",
Y2640&lt;=100%,"Very High",
TRUE,"Over Limit"
)</f>
        <v>Moderate</v>
      </c>
      <c r="AA2640" s="2" cm="1">
        <f t="array" ref="AA2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0" s="2" t="str" cm="1">
        <f t="array" ref="AB2640">_xlfn.IFS(T2640=0,"No Late Payments",
T2640&lt;=2,"Low",
T2640&lt;=4,"Moderate",
TRUE,"High"
)</f>
        <v>Low</v>
      </c>
      <c r="AC2640" s="10" t="str" cm="1">
        <f t="array" ref="AC2640">_xlfn.IFS(
H2640&lt;40000000,"Low",
H2640&lt;60000000,"Medium",
H2640&lt;100000000,"High",
TRUE,"Very High"
)</f>
        <v>Very High</v>
      </c>
    </row>
    <row r="2641" spans="1:29">
      <c r="A2641" s="21" t="s">
        <v>2673</v>
      </c>
      <c r="B2641" s="22">
        <v>49</v>
      </c>
      <c r="C2641" s="22" t="s">
        <v>22</v>
      </c>
      <c r="D2641" s="22" t="s">
        <v>23</v>
      </c>
      <c r="E2641" s="22" t="s">
        <v>31</v>
      </c>
      <c r="F2641" s="22" t="s">
        <v>28</v>
      </c>
      <c r="G2641" s="23">
        <v>12500000</v>
      </c>
      <c r="H2641" s="23">
        <v>69000000</v>
      </c>
      <c r="I2641" s="22">
        <v>138</v>
      </c>
      <c r="J2641" s="22">
        <v>1</v>
      </c>
      <c r="K2641" s="22">
        <v>0</v>
      </c>
      <c r="L2641" s="22">
        <v>0</v>
      </c>
      <c r="M2641" s="23">
        <v>23230000</v>
      </c>
      <c r="N2641" s="23">
        <v>20970000</v>
      </c>
      <c r="O2641" s="23">
        <v>13060000</v>
      </c>
      <c r="P2641" s="23">
        <v>5080000</v>
      </c>
      <c r="Q2641" s="23">
        <v>8400000</v>
      </c>
      <c r="R2641" s="23">
        <v>6750000</v>
      </c>
      <c r="S2641" s="23">
        <v>1500000</v>
      </c>
      <c r="T2641" s="22">
        <v>2</v>
      </c>
      <c r="U2641" s="22">
        <v>1</v>
      </c>
      <c r="V2641" s="2" t="str" cm="1">
        <f t="array" ref="V2641">_xlfn.IFS(B2641&lt;30,"21-29",
B2641&lt;40,"30-39",
B2641&lt;50,"40-49",
B2641&lt;60,"50-59",
TRUE,"60+"
)</f>
        <v>40-49</v>
      </c>
      <c r="W2641" s="24">
        <f t="shared" si="123"/>
        <v>19086666.666666668</v>
      </c>
      <c r="X2641" s="24">
        <f t="shared" si="124"/>
        <v>6743333.333333333</v>
      </c>
      <c r="Y2641" s="25">
        <f t="shared" si="125"/>
        <v>0.27661835748792274</v>
      </c>
      <c r="Z2641" s="2" t="str" cm="1">
        <f t="array" ref="Z2641">_xlfn.IFS(Y2641&lt;=25%,"Low",
Y2641&lt;=50%,"Moderate",
Y2641&lt;=75%,"High",
Y2641&lt;=100%,"Very High",
TRUE,"Over Limit"
)</f>
        <v>Moderate</v>
      </c>
      <c r="AA2641" s="2" cm="1">
        <f t="array" ref="AA2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1" s="2" t="str" cm="1">
        <f t="array" ref="AB2641">_xlfn.IFS(T2641=0,"No Late Payments",
T2641&lt;=2,"Low",
T2641&lt;=4,"Moderate",
TRUE,"High"
)</f>
        <v>Low</v>
      </c>
      <c r="AC2641" s="10" t="str" cm="1">
        <f t="array" ref="AC2641">_xlfn.IFS(
H2641&lt;40000000,"Low",
H2641&lt;60000000,"Medium",
H2641&lt;100000000,"High",
TRUE,"Very High"
)</f>
        <v>High</v>
      </c>
    </row>
    <row r="2642" spans="1:29">
      <c r="A2642" s="18" t="s">
        <v>2674</v>
      </c>
      <c r="B2642" s="19">
        <v>58</v>
      </c>
      <c r="C2642" s="19" t="s">
        <v>22</v>
      </c>
      <c r="D2642" s="19" t="s">
        <v>27</v>
      </c>
      <c r="E2642" s="19" t="s">
        <v>24</v>
      </c>
      <c r="F2642" s="19" t="s">
        <v>41</v>
      </c>
      <c r="G2642" s="20">
        <v>12700000</v>
      </c>
      <c r="H2642" s="20">
        <v>50000000</v>
      </c>
      <c r="I2642" s="19">
        <v>240</v>
      </c>
      <c r="J2642" s="19">
        <v>0</v>
      </c>
      <c r="K2642" s="19">
        <v>0</v>
      </c>
      <c r="L2642" s="19">
        <v>0</v>
      </c>
      <c r="M2642" s="20">
        <v>29170000</v>
      </c>
      <c r="N2642" s="20">
        <v>35260000</v>
      </c>
      <c r="O2642" s="20">
        <v>33850000</v>
      </c>
      <c r="P2642" s="20">
        <v>11880000</v>
      </c>
      <c r="Q2642" s="20">
        <v>12350000</v>
      </c>
      <c r="R2642" s="20">
        <v>11650000</v>
      </c>
      <c r="S2642" s="20">
        <v>2400000</v>
      </c>
      <c r="T2642" s="19">
        <v>0</v>
      </c>
      <c r="U2642" s="19">
        <v>0</v>
      </c>
      <c r="V2642" s="2" t="str" cm="1">
        <f t="array" ref="V2642">_xlfn.IFS(B2642&lt;30,"21-29",
B2642&lt;40,"30-39",
B2642&lt;50,"40-49",
B2642&lt;60,"50-59",
TRUE,"60+"
)</f>
        <v>50-59</v>
      </c>
      <c r="W2642" s="24">
        <f t="shared" si="123"/>
        <v>32760000</v>
      </c>
      <c r="X2642" s="24">
        <f t="shared" si="124"/>
        <v>11960000</v>
      </c>
      <c r="Y2642" s="25">
        <f t="shared" si="125"/>
        <v>0.6552</v>
      </c>
      <c r="Z2642" s="2" t="str" cm="1">
        <f t="array" ref="Z2642">_xlfn.IFS(Y2642&lt;=25%,"Low",
Y2642&lt;=50%,"Moderate",
Y2642&lt;=75%,"High",
Y2642&lt;=100%,"Very High",
TRUE,"Over Limit"
)</f>
        <v>High</v>
      </c>
      <c r="AA2642" s="2" cm="1">
        <f t="array" ref="AA2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2" s="2" t="str" cm="1">
        <f t="array" ref="AB2642">_xlfn.IFS(T2642=0,"No Late Payments",
T2642&lt;=2,"Low",
T2642&lt;=4,"Moderate",
TRUE,"High"
)</f>
        <v>No Late Payments</v>
      </c>
      <c r="AC2642" s="10" t="str" cm="1">
        <f t="array" ref="AC2642">_xlfn.IFS(
H2642&lt;40000000,"Low",
H2642&lt;60000000,"Medium",
H2642&lt;100000000,"High",
TRUE,"Very High"
)</f>
        <v>Medium</v>
      </c>
    </row>
    <row r="2643" spans="1:29">
      <c r="A2643" s="21" t="s">
        <v>2675</v>
      </c>
      <c r="B2643" s="22">
        <v>48</v>
      </c>
      <c r="C2643" s="22" t="s">
        <v>34</v>
      </c>
      <c r="D2643" s="22" t="s">
        <v>27</v>
      </c>
      <c r="E2643" s="22" t="s">
        <v>24</v>
      </c>
      <c r="F2643" s="22" t="s">
        <v>28</v>
      </c>
      <c r="G2643" s="23">
        <v>7800000</v>
      </c>
      <c r="H2643" s="23">
        <v>40000000</v>
      </c>
      <c r="I2643" s="22">
        <v>161</v>
      </c>
      <c r="J2643" s="22">
        <v>0</v>
      </c>
      <c r="K2643" s="22">
        <v>3</v>
      </c>
      <c r="L2643" s="22">
        <v>2</v>
      </c>
      <c r="M2643" s="23">
        <v>22710000</v>
      </c>
      <c r="N2643" s="23">
        <v>17920000</v>
      </c>
      <c r="O2643" s="23">
        <v>19170000</v>
      </c>
      <c r="P2643" s="23">
        <v>11240000</v>
      </c>
      <c r="Q2643" s="23">
        <v>2180000</v>
      </c>
      <c r="R2643" s="23">
        <v>1370000</v>
      </c>
      <c r="S2643" s="23">
        <v>2410000</v>
      </c>
      <c r="T2643" s="22">
        <v>3</v>
      </c>
      <c r="U2643" s="22">
        <v>1</v>
      </c>
      <c r="V2643" s="2" t="str" cm="1">
        <f t="array" ref="V2643">_xlfn.IFS(B2643&lt;30,"21-29",
B2643&lt;40,"30-39",
B2643&lt;50,"40-49",
B2643&lt;60,"50-59",
TRUE,"60+"
)</f>
        <v>40-49</v>
      </c>
      <c r="W2643" s="24">
        <f t="shared" si="123"/>
        <v>19933333.333333332</v>
      </c>
      <c r="X2643" s="24">
        <f t="shared" si="124"/>
        <v>4930000</v>
      </c>
      <c r="Y2643" s="25">
        <f t="shared" si="125"/>
        <v>0.49833333333333329</v>
      </c>
      <c r="Z2643" s="2" t="str" cm="1">
        <f t="array" ref="Z2643">_xlfn.IFS(Y2643&lt;=25%,"Low",
Y2643&lt;=50%,"Moderate",
Y2643&lt;=75%,"High",
Y2643&lt;=100%,"Very High",
TRUE,"Over Limit"
)</f>
        <v>Moderate</v>
      </c>
      <c r="AA2643" s="2" cm="1">
        <f t="array" ref="AA2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3" s="2" t="str" cm="1">
        <f t="array" ref="AB2643">_xlfn.IFS(T2643=0,"No Late Payments",
T2643&lt;=2,"Low",
T2643&lt;=4,"Moderate",
TRUE,"High"
)</f>
        <v>Moderate</v>
      </c>
      <c r="AC2643" s="10" t="str" cm="1">
        <f t="array" ref="AC2643">_xlfn.IFS(
H2643&lt;40000000,"Low",
H2643&lt;60000000,"Medium",
H2643&lt;100000000,"High",
TRUE,"Very High"
)</f>
        <v>Medium</v>
      </c>
    </row>
    <row r="2644" spans="1:29">
      <c r="A2644" s="18" t="s">
        <v>2676</v>
      </c>
      <c r="B2644" s="19">
        <v>25</v>
      </c>
      <c r="C2644" s="19" t="s">
        <v>22</v>
      </c>
      <c r="D2644" s="19" t="s">
        <v>27</v>
      </c>
      <c r="E2644" s="19" t="s">
        <v>24</v>
      </c>
      <c r="F2644" s="19" t="s">
        <v>28</v>
      </c>
      <c r="G2644" s="20">
        <v>5100000</v>
      </c>
      <c r="H2644" s="20">
        <v>20000000</v>
      </c>
      <c r="I2644" s="19">
        <v>35</v>
      </c>
      <c r="J2644" s="19">
        <v>1</v>
      </c>
      <c r="K2644" s="19">
        <v>0</v>
      </c>
      <c r="L2644" s="19">
        <v>0</v>
      </c>
      <c r="M2644" s="20">
        <v>7980000</v>
      </c>
      <c r="N2644" s="20">
        <v>8300000</v>
      </c>
      <c r="O2644" s="20">
        <v>10670000</v>
      </c>
      <c r="P2644" s="20">
        <v>1630000</v>
      </c>
      <c r="Q2644" s="20">
        <v>3570000</v>
      </c>
      <c r="R2644" s="20">
        <v>3850000</v>
      </c>
      <c r="S2644" s="20">
        <v>1620000</v>
      </c>
      <c r="T2644" s="19">
        <v>1</v>
      </c>
      <c r="U2644" s="19">
        <v>0</v>
      </c>
      <c r="V2644" s="2" t="str" cm="1">
        <f t="array" ref="V2644">_xlfn.IFS(B2644&lt;30,"21-29",
B2644&lt;40,"30-39",
B2644&lt;50,"40-49",
B2644&lt;60,"50-59",
TRUE,"60+"
)</f>
        <v>21-29</v>
      </c>
      <c r="W2644" s="24">
        <f t="shared" si="123"/>
        <v>8983333.333333334</v>
      </c>
      <c r="X2644" s="24">
        <f t="shared" si="124"/>
        <v>3016666.6666666665</v>
      </c>
      <c r="Y2644" s="25">
        <f t="shared" si="125"/>
        <v>0.44916666666666671</v>
      </c>
      <c r="Z2644" s="2" t="str" cm="1">
        <f t="array" ref="Z2644">_xlfn.IFS(Y2644&lt;=25%,"Low",
Y2644&lt;=50%,"Moderate",
Y2644&lt;=75%,"High",
Y2644&lt;=100%,"Very High",
TRUE,"Over Limit"
)</f>
        <v>Moderate</v>
      </c>
      <c r="AA2644" s="2" cm="1">
        <f t="array" ref="AA2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4" s="2" t="str" cm="1">
        <f t="array" ref="AB2644">_xlfn.IFS(T2644=0,"No Late Payments",
T2644&lt;=2,"Low",
T2644&lt;=4,"Moderate",
TRUE,"High"
)</f>
        <v>Low</v>
      </c>
      <c r="AC2644" s="10" t="str" cm="1">
        <f t="array" ref="AC2644">_xlfn.IFS(
H2644&lt;40000000,"Low",
H2644&lt;60000000,"Medium",
H2644&lt;100000000,"High",
TRUE,"Very High"
)</f>
        <v>Low</v>
      </c>
    </row>
    <row r="2645" spans="1:29">
      <c r="A2645" s="21" t="s">
        <v>2677</v>
      </c>
      <c r="B2645" s="22">
        <v>43</v>
      </c>
      <c r="C2645" s="22" t="s">
        <v>34</v>
      </c>
      <c r="D2645" s="22" t="s">
        <v>23</v>
      </c>
      <c r="E2645" s="22" t="s">
        <v>24</v>
      </c>
      <c r="F2645" s="22" t="s">
        <v>28</v>
      </c>
      <c r="G2645" s="23">
        <v>16200000</v>
      </c>
      <c r="H2645" s="23">
        <v>45000000</v>
      </c>
      <c r="I2645" s="22">
        <v>78</v>
      </c>
      <c r="J2645" s="22">
        <v>0</v>
      </c>
      <c r="K2645" s="22">
        <v>0</v>
      </c>
      <c r="L2645" s="22">
        <v>0</v>
      </c>
      <c r="M2645" s="23">
        <v>13540000</v>
      </c>
      <c r="N2645" s="23">
        <v>17120000</v>
      </c>
      <c r="O2645" s="23">
        <v>15410000</v>
      </c>
      <c r="P2645" s="23">
        <v>910000</v>
      </c>
      <c r="Q2645" s="23">
        <v>11780000</v>
      </c>
      <c r="R2645" s="23">
        <v>6140000</v>
      </c>
      <c r="S2645" s="23">
        <v>1210000</v>
      </c>
      <c r="T2645" s="22">
        <v>0</v>
      </c>
      <c r="U2645" s="22">
        <v>0</v>
      </c>
      <c r="V2645" s="2" t="str" cm="1">
        <f t="array" ref="V2645">_xlfn.IFS(B2645&lt;30,"21-29",
B2645&lt;40,"30-39",
B2645&lt;50,"40-49",
B2645&lt;60,"50-59",
TRUE,"60+"
)</f>
        <v>40-49</v>
      </c>
      <c r="W2645" s="24">
        <f t="shared" si="123"/>
        <v>15356666.666666666</v>
      </c>
      <c r="X2645" s="24">
        <f t="shared" si="124"/>
        <v>6276666.666666667</v>
      </c>
      <c r="Y2645" s="25">
        <f t="shared" si="125"/>
        <v>0.34125925925925926</v>
      </c>
      <c r="Z2645" s="2" t="str" cm="1">
        <f t="array" ref="Z2645">_xlfn.IFS(Y2645&lt;=25%,"Low",
Y2645&lt;=50%,"Moderate",
Y2645&lt;=75%,"High",
Y2645&lt;=100%,"Very High",
TRUE,"Over Limit"
)</f>
        <v>Moderate</v>
      </c>
      <c r="AA2645" s="2" cm="1">
        <f t="array" ref="AA2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5" s="2" t="str" cm="1">
        <f t="array" ref="AB2645">_xlfn.IFS(T2645=0,"No Late Payments",
T2645&lt;=2,"Low",
T2645&lt;=4,"Moderate",
TRUE,"High"
)</f>
        <v>No Late Payments</v>
      </c>
      <c r="AC2645" s="10" t="str" cm="1">
        <f t="array" ref="AC2645">_xlfn.IFS(
H2645&lt;40000000,"Low",
H2645&lt;60000000,"Medium",
H2645&lt;100000000,"High",
TRUE,"Very High"
)</f>
        <v>Medium</v>
      </c>
    </row>
    <row r="2646" spans="1:29">
      <c r="A2646" s="18" t="s">
        <v>2678</v>
      </c>
      <c r="B2646" s="19">
        <v>21</v>
      </c>
      <c r="C2646" s="19" t="s">
        <v>34</v>
      </c>
      <c r="D2646" s="19" t="s">
        <v>30</v>
      </c>
      <c r="E2646" s="19" t="s">
        <v>24</v>
      </c>
      <c r="F2646" s="19" t="s">
        <v>41</v>
      </c>
      <c r="G2646" s="20">
        <v>5000000</v>
      </c>
      <c r="H2646" s="20">
        <v>23000000</v>
      </c>
      <c r="I2646" s="19">
        <v>38</v>
      </c>
      <c r="J2646" s="19">
        <v>0</v>
      </c>
      <c r="K2646" s="19">
        <v>0</v>
      </c>
      <c r="L2646" s="19">
        <v>0</v>
      </c>
      <c r="M2646" s="20">
        <v>6250000</v>
      </c>
      <c r="N2646" s="20">
        <v>4340000</v>
      </c>
      <c r="O2646" s="20">
        <v>3600000</v>
      </c>
      <c r="P2646" s="20">
        <v>2000000</v>
      </c>
      <c r="Q2646" s="20">
        <v>3810000</v>
      </c>
      <c r="R2646" s="20">
        <v>1220000</v>
      </c>
      <c r="S2646" s="20">
        <v>30000</v>
      </c>
      <c r="T2646" s="19">
        <v>0</v>
      </c>
      <c r="U2646" s="19">
        <v>0</v>
      </c>
      <c r="V2646" s="2" t="str" cm="1">
        <f t="array" ref="V2646">_xlfn.IFS(B2646&lt;30,"21-29",
B2646&lt;40,"30-39",
B2646&lt;50,"40-49",
B2646&lt;60,"50-59",
TRUE,"60+"
)</f>
        <v>21-29</v>
      </c>
      <c r="W2646" s="24">
        <f t="shared" si="123"/>
        <v>4730000</v>
      </c>
      <c r="X2646" s="24">
        <f t="shared" si="124"/>
        <v>2343333.3333333335</v>
      </c>
      <c r="Y2646" s="25">
        <f t="shared" si="125"/>
        <v>0.20565217391304347</v>
      </c>
      <c r="Z2646" s="2" t="str" cm="1">
        <f t="array" ref="Z2646">_xlfn.IFS(Y2646&lt;=25%,"Low",
Y2646&lt;=50%,"Moderate",
Y2646&lt;=75%,"High",
Y2646&lt;=100%,"Very High",
TRUE,"Over Limit"
)</f>
        <v>Low</v>
      </c>
      <c r="AA2646" s="2" cm="1">
        <f t="array" ref="AA2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46" s="2" t="str" cm="1">
        <f t="array" ref="AB2646">_xlfn.IFS(T2646=0,"No Late Payments",
T2646&lt;=2,"Low",
T2646&lt;=4,"Moderate",
TRUE,"High"
)</f>
        <v>No Late Payments</v>
      </c>
      <c r="AC2646" s="10" t="str" cm="1">
        <f t="array" ref="AC2646">_xlfn.IFS(
H2646&lt;40000000,"Low",
H2646&lt;60000000,"Medium",
H2646&lt;100000000,"High",
TRUE,"Very High"
)</f>
        <v>Low</v>
      </c>
    </row>
    <row r="2647" spans="1:29">
      <c r="A2647" s="21" t="s">
        <v>2679</v>
      </c>
      <c r="B2647" s="22">
        <v>46</v>
      </c>
      <c r="C2647" s="22" t="s">
        <v>34</v>
      </c>
      <c r="D2647" s="22" t="s">
        <v>23</v>
      </c>
      <c r="E2647" s="22" t="s">
        <v>24</v>
      </c>
      <c r="F2647" s="22" t="s">
        <v>31</v>
      </c>
      <c r="G2647" s="23">
        <v>12800000</v>
      </c>
      <c r="H2647" s="23">
        <v>64000000</v>
      </c>
      <c r="I2647" s="22">
        <v>78</v>
      </c>
      <c r="J2647" s="22">
        <v>0</v>
      </c>
      <c r="K2647" s="22">
        <v>0</v>
      </c>
      <c r="L2647" s="22">
        <v>0</v>
      </c>
      <c r="M2647" s="23">
        <v>26460000</v>
      </c>
      <c r="N2647" s="23">
        <v>18240000</v>
      </c>
      <c r="O2647" s="23">
        <v>15310000</v>
      </c>
      <c r="P2647" s="23">
        <v>2170000</v>
      </c>
      <c r="Q2647" s="23">
        <v>5200000</v>
      </c>
      <c r="R2647" s="23">
        <v>1950000</v>
      </c>
      <c r="S2647" s="23">
        <v>2540000</v>
      </c>
      <c r="T2647" s="22">
        <v>0</v>
      </c>
      <c r="U2647" s="22">
        <v>0</v>
      </c>
      <c r="V2647" s="2" t="str" cm="1">
        <f t="array" ref="V2647">_xlfn.IFS(B2647&lt;30,"21-29",
B2647&lt;40,"30-39",
B2647&lt;50,"40-49",
B2647&lt;60,"50-59",
TRUE,"60+"
)</f>
        <v>40-49</v>
      </c>
      <c r="W2647" s="24">
        <f t="shared" si="123"/>
        <v>20003333.333333332</v>
      </c>
      <c r="X2647" s="24">
        <f t="shared" si="124"/>
        <v>3106666.6666666665</v>
      </c>
      <c r="Y2647" s="25">
        <f t="shared" si="125"/>
        <v>0.31255208333333334</v>
      </c>
      <c r="Z2647" s="2" t="str" cm="1">
        <f t="array" ref="Z2647">_xlfn.IFS(Y2647&lt;=25%,"Low",
Y2647&lt;=50%,"Moderate",
Y2647&lt;=75%,"High",
Y2647&lt;=100%,"Very High",
TRUE,"Over Limit"
)</f>
        <v>Moderate</v>
      </c>
      <c r="AA2647" s="2" cm="1">
        <f t="array" ref="AA2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7" s="2" t="str" cm="1">
        <f t="array" ref="AB2647">_xlfn.IFS(T2647=0,"No Late Payments",
T2647&lt;=2,"Low",
T2647&lt;=4,"Moderate",
TRUE,"High"
)</f>
        <v>No Late Payments</v>
      </c>
      <c r="AC2647" s="10" t="str" cm="1">
        <f t="array" ref="AC2647">_xlfn.IFS(
H2647&lt;40000000,"Low",
H2647&lt;60000000,"Medium",
H2647&lt;100000000,"High",
TRUE,"Very High"
)</f>
        <v>High</v>
      </c>
    </row>
    <row r="2648" spans="1:29">
      <c r="A2648" s="18" t="s">
        <v>2680</v>
      </c>
      <c r="B2648" s="19">
        <v>21</v>
      </c>
      <c r="C2648" s="19" t="s">
        <v>34</v>
      </c>
      <c r="D2648" s="19" t="s">
        <v>27</v>
      </c>
      <c r="E2648" s="19" t="s">
        <v>38</v>
      </c>
      <c r="F2648" s="19" t="s">
        <v>28</v>
      </c>
      <c r="G2648" s="20">
        <v>6200000</v>
      </c>
      <c r="H2648" s="20">
        <v>20000000</v>
      </c>
      <c r="I2648" s="19">
        <v>29</v>
      </c>
      <c r="J2648" s="19">
        <v>0</v>
      </c>
      <c r="K2648" s="19">
        <v>0</v>
      </c>
      <c r="L2648" s="19">
        <v>0</v>
      </c>
      <c r="M2648" s="20">
        <v>7000000</v>
      </c>
      <c r="N2648" s="20">
        <v>6800000</v>
      </c>
      <c r="O2648" s="20">
        <v>5650000</v>
      </c>
      <c r="P2648" s="20">
        <v>2370000</v>
      </c>
      <c r="Q2648" s="20">
        <v>1980000</v>
      </c>
      <c r="R2648" s="20">
        <v>1840000</v>
      </c>
      <c r="S2648" s="20">
        <v>80000</v>
      </c>
      <c r="T2648" s="19">
        <v>0</v>
      </c>
      <c r="U2648" s="19">
        <v>0</v>
      </c>
      <c r="V2648" s="2" t="str" cm="1">
        <f t="array" ref="V2648">_xlfn.IFS(B2648&lt;30,"21-29",
B2648&lt;40,"30-39",
B2648&lt;50,"40-49",
B2648&lt;60,"50-59",
TRUE,"60+"
)</f>
        <v>21-29</v>
      </c>
      <c r="W2648" s="24">
        <f t="shared" si="123"/>
        <v>6483333.333333333</v>
      </c>
      <c r="X2648" s="24">
        <f t="shared" si="124"/>
        <v>2063333.3333333333</v>
      </c>
      <c r="Y2648" s="25">
        <f t="shared" si="125"/>
        <v>0.32416666666666666</v>
      </c>
      <c r="Z2648" s="2" t="str" cm="1">
        <f t="array" ref="Z2648">_xlfn.IFS(Y2648&lt;=25%,"Low",
Y2648&lt;=50%,"Moderate",
Y2648&lt;=75%,"High",
Y2648&lt;=100%,"Very High",
TRUE,"Over Limit"
)</f>
        <v>Moderate</v>
      </c>
      <c r="AA2648" s="2" cm="1">
        <f t="array" ref="AA2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8" s="2" t="str" cm="1">
        <f t="array" ref="AB2648">_xlfn.IFS(T2648=0,"No Late Payments",
T2648&lt;=2,"Low",
T2648&lt;=4,"Moderate",
TRUE,"High"
)</f>
        <v>No Late Payments</v>
      </c>
      <c r="AC2648" s="10" t="str" cm="1">
        <f t="array" ref="AC2648">_xlfn.IFS(
H2648&lt;40000000,"Low",
H2648&lt;60000000,"Medium",
H2648&lt;100000000,"High",
TRUE,"Very High"
)</f>
        <v>Low</v>
      </c>
    </row>
    <row r="2649" spans="1:29">
      <c r="A2649" s="21" t="s">
        <v>2681</v>
      </c>
      <c r="B2649" s="22">
        <v>34</v>
      </c>
      <c r="C2649" s="22" t="s">
        <v>34</v>
      </c>
      <c r="D2649" s="22" t="s">
        <v>30</v>
      </c>
      <c r="E2649" s="22" t="s">
        <v>38</v>
      </c>
      <c r="F2649" s="22" t="s">
        <v>48</v>
      </c>
      <c r="G2649" s="23">
        <v>12600000</v>
      </c>
      <c r="H2649" s="23">
        <v>52000000</v>
      </c>
      <c r="I2649" s="22">
        <v>84</v>
      </c>
      <c r="J2649" s="22">
        <v>0</v>
      </c>
      <c r="K2649" s="22">
        <v>0</v>
      </c>
      <c r="L2649" s="22">
        <v>0</v>
      </c>
      <c r="M2649" s="23">
        <v>24880000</v>
      </c>
      <c r="N2649" s="23">
        <v>31660000</v>
      </c>
      <c r="O2649" s="23">
        <v>21970000</v>
      </c>
      <c r="P2649" s="23">
        <v>6600000</v>
      </c>
      <c r="Q2649" s="23">
        <v>5710000</v>
      </c>
      <c r="R2649" s="23">
        <v>8530000</v>
      </c>
      <c r="S2649" s="23">
        <v>1050000</v>
      </c>
      <c r="T2649" s="22">
        <v>0</v>
      </c>
      <c r="U2649" s="22">
        <v>0</v>
      </c>
      <c r="V2649" s="2" t="str" cm="1">
        <f t="array" ref="V2649">_xlfn.IFS(B2649&lt;30,"21-29",
B2649&lt;40,"30-39",
B2649&lt;50,"40-49",
B2649&lt;60,"50-59",
TRUE,"60+"
)</f>
        <v>30-39</v>
      </c>
      <c r="W2649" s="24">
        <f t="shared" si="123"/>
        <v>26170000</v>
      </c>
      <c r="X2649" s="24">
        <f t="shared" si="124"/>
        <v>6946666.666666667</v>
      </c>
      <c r="Y2649" s="25">
        <f t="shared" si="125"/>
        <v>0.5032692307692308</v>
      </c>
      <c r="Z2649" s="2" t="str" cm="1">
        <f t="array" ref="Z2649">_xlfn.IFS(Y2649&lt;=25%,"Low",
Y2649&lt;=50%,"Moderate",
Y2649&lt;=75%,"High",
Y2649&lt;=100%,"Very High",
TRUE,"Over Limit"
)</f>
        <v>High</v>
      </c>
      <c r="AA2649" s="2" cm="1">
        <f t="array" ref="AA2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9" s="2" t="str" cm="1">
        <f t="array" ref="AB2649">_xlfn.IFS(T2649=0,"No Late Payments",
T2649&lt;=2,"Low",
T2649&lt;=4,"Moderate",
TRUE,"High"
)</f>
        <v>No Late Payments</v>
      </c>
      <c r="AC2649" s="10" t="str" cm="1">
        <f t="array" ref="AC2649">_xlfn.IFS(
H2649&lt;40000000,"Low",
H2649&lt;60000000,"Medium",
H2649&lt;100000000,"High",
TRUE,"Very High"
)</f>
        <v>Medium</v>
      </c>
    </row>
    <row r="2650" spans="1:29">
      <c r="A2650" s="18" t="s">
        <v>2682</v>
      </c>
      <c r="B2650" s="19">
        <v>27</v>
      </c>
      <c r="C2650" s="19" t="s">
        <v>34</v>
      </c>
      <c r="D2650" s="19" t="s">
        <v>30</v>
      </c>
      <c r="E2650" s="19" t="s">
        <v>38</v>
      </c>
      <c r="F2650" s="19" t="s">
        <v>28</v>
      </c>
      <c r="G2650" s="20">
        <v>8300000</v>
      </c>
      <c r="H2650" s="20">
        <v>20000000</v>
      </c>
      <c r="I2650" s="19">
        <v>45</v>
      </c>
      <c r="J2650" s="19">
        <v>1</v>
      </c>
      <c r="K2650" s="19">
        <v>0</v>
      </c>
      <c r="L2650" s="19">
        <v>1</v>
      </c>
      <c r="M2650" s="20">
        <v>3930000</v>
      </c>
      <c r="N2650" s="20">
        <v>4900000</v>
      </c>
      <c r="O2650" s="20">
        <v>8460000</v>
      </c>
      <c r="P2650" s="20">
        <v>1000000</v>
      </c>
      <c r="Q2650" s="20">
        <v>1660000</v>
      </c>
      <c r="R2650" s="20">
        <v>650000</v>
      </c>
      <c r="S2650" s="20">
        <v>690000</v>
      </c>
      <c r="T2650" s="19">
        <v>3</v>
      </c>
      <c r="U2650" s="19">
        <v>0</v>
      </c>
      <c r="V2650" s="2" t="str" cm="1">
        <f t="array" ref="V2650">_xlfn.IFS(B2650&lt;30,"21-29",
B2650&lt;40,"30-39",
B2650&lt;50,"40-49",
B2650&lt;60,"50-59",
TRUE,"60+"
)</f>
        <v>21-29</v>
      </c>
      <c r="W2650" s="24">
        <f t="shared" si="123"/>
        <v>5763333.333333333</v>
      </c>
      <c r="X2650" s="24">
        <f t="shared" si="124"/>
        <v>1103333.3333333333</v>
      </c>
      <c r="Y2650" s="25">
        <f t="shared" si="125"/>
        <v>0.28816666666666663</v>
      </c>
      <c r="Z2650" s="2" t="str" cm="1">
        <f t="array" ref="Z2650">_xlfn.IFS(Y2650&lt;=25%,"Low",
Y2650&lt;=50%,"Moderate",
Y2650&lt;=75%,"High",
Y2650&lt;=100%,"Very High",
TRUE,"Over Limit"
)</f>
        <v>Moderate</v>
      </c>
      <c r="AA2650" s="2" cm="1">
        <f t="array" ref="AA2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0" s="2" t="str" cm="1">
        <f t="array" ref="AB2650">_xlfn.IFS(T2650=0,"No Late Payments",
T2650&lt;=2,"Low",
T2650&lt;=4,"Moderate",
TRUE,"High"
)</f>
        <v>Moderate</v>
      </c>
      <c r="AC2650" s="10" t="str" cm="1">
        <f t="array" ref="AC2650">_xlfn.IFS(
H2650&lt;40000000,"Low",
H2650&lt;60000000,"Medium",
H2650&lt;100000000,"High",
TRUE,"Very High"
)</f>
        <v>Low</v>
      </c>
    </row>
    <row r="2651" spans="1:29">
      <c r="A2651" s="21" t="s">
        <v>2683</v>
      </c>
      <c r="B2651" s="22">
        <v>41</v>
      </c>
      <c r="C2651" s="22" t="s">
        <v>22</v>
      </c>
      <c r="D2651" s="22" t="s">
        <v>46</v>
      </c>
      <c r="E2651" s="22" t="s">
        <v>38</v>
      </c>
      <c r="F2651" s="22" t="s">
        <v>48</v>
      </c>
      <c r="G2651" s="23">
        <v>17200000</v>
      </c>
      <c r="H2651" s="23">
        <v>41000000</v>
      </c>
      <c r="I2651" s="22">
        <v>98</v>
      </c>
      <c r="J2651" s="22">
        <v>1</v>
      </c>
      <c r="K2651" s="22">
        <v>0</v>
      </c>
      <c r="L2651" s="22">
        <v>0</v>
      </c>
      <c r="M2651" s="23">
        <v>9240000</v>
      </c>
      <c r="N2651" s="23">
        <v>7480000</v>
      </c>
      <c r="O2651" s="23">
        <v>17660000</v>
      </c>
      <c r="P2651" s="23">
        <v>4980000</v>
      </c>
      <c r="Q2651" s="23">
        <v>1210000</v>
      </c>
      <c r="R2651" s="23">
        <v>7120000</v>
      </c>
      <c r="S2651" s="23">
        <v>4070000</v>
      </c>
      <c r="T2651" s="22">
        <v>1</v>
      </c>
      <c r="U2651" s="22">
        <v>0</v>
      </c>
      <c r="V2651" s="2" t="str" cm="1">
        <f t="array" ref="V2651">_xlfn.IFS(B2651&lt;30,"21-29",
B2651&lt;40,"30-39",
B2651&lt;50,"40-49",
B2651&lt;60,"50-59",
TRUE,"60+"
)</f>
        <v>40-49</v>
      </c>
      <c r="W2651" s="24">
        <f t="shared" si="123"/>
        <v>11460000</v>
      </c>
      <c r="X2651" s="24">
        <f t="shared" si="124"/>
        <v>4436666.666666667</v>
      </c>
      <c r="Y2651" s="25">
        <f t="shared" si="125"/>
        <v>0.27951219512195125</v>
      </c>
      <c r="Z2651" s="2" t="str" cm="1">
        <f t="array" ref="Z2651">_xlfn.IFS(Y2651&lt;=25%,"Low",
Y2651&lt;=50%,"Moderate",
Y2651&lt;=75%,"High",
Y2651&lt;=100%,"Very High",
TRUE,"Over Limit"
)</f>
        <v>Moderate</v>
      </c>
      <c r="AA2651" s="2" cm="1">
        <f t="array" ref="AA2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1" s="2" t="str" cm="1">
        <f t="array" ref="AB2651">_xlfn.IFS(T2651=0,"No Late Payments",
T2651&lt;=2,"Low",
T2651&lt;=4,"Moderate",
TRUE,"High"
)</f>
        <v>Low</v>
      </c>
      <c r="AC2651" s="10" t="str" cm="1">
        <f t="array" ref="AC2651">_xlfn.IFS(
H2651&lt;40000000,"Low",
H2651&lt;60000000,"Medium",
H2651&lt;100000000,"High",
TRUE,"Very High"
)</f>
        <v>Medium</v>
      </c>
    </row>
    <row r="2652" spans="1:29">
      <c r="A2652" s="18" t="s">
        <v>2684</v>
      </c>
      <c r="B2652" s="19">
        <v>37</v>
      </c>
      <c r="C2652" s="19" t="s">
        <v>34</v>
      </c>
      <c r="D2652" s="19" t="s">
        <v>30</v>
      </c>
      <c r="E2652" s="19" t="s">
        <v>38</v>
      </c>
      <c r="F2652" s="19" t="s">
        <v>28</v>
      </c>
      <c r="G2652" s="20">
        <v>8500000</v>
      </c>
      <c r="H2652" s="20">
        <v>40000000</v>
      </c>
      <c r="I2652" s="19">
        <v>71</v>
      </c>
      <c r="J2652" s="19">
        <v>0</v>
      </c>
      <c r="K2652" s="19">
        <v>0</v>
      </c>
      <c r="L2652" s="19">
        <v>0</v>
      </c>
      <c r="M2652" s="20">
        <v>4830000</v>
      </c>
      <c r="N2652" s="20">
        <v>6850000</v>
      </c>
      <c r="O2652" s="20">
        <v>7800000</v>
      </c>
      <c r="P2652" s="20">
        <v>1230000</v>
      </c>
      <c r="Q2652" s="20">
        <v>5730000</v>
      </c>
      <c r="R2652" s="20">
        <v>2470000</v>
      </c>
      <c r="S2652" s="20">
        <v>3850000</v>
      </c>
      <c r="T2652" s="19">
        <v>1</v>
      </c>
      <c r="U2652" s="19">
        <v>0</v>
      </c>
      <c r="V2652" s="2" t="str" cm="1">
        <f t="array" ref="V2652">_xlfn.IFS(B2652&lt;30,"21-29",
B2652&lt;40,"30-39",
B2652&lt;50,"40-49",
B2652&lt;60,"50-59",
TRUE,"60+"
)</f>
        <v>30-39</v>
      </c>
      <c r="W2652" s="24">
        <f t="shared" si="123"/>
        <v>6493333.333333333</v>
      </c>
      <c r="X2652" s="24">
        <f t="shared" si="124"/>
        <v>3143333.3333333335</v>
      </c>
      <c r="Y2652" s="25">
        <f t="shared" si="125"/>
        <v>0.16233333333333333</v>
      </c>
      <c r="Z2652" s="2" t="str" cm="1">
        <f t="array" ref="Z2652">_xlfn.IFS(Y2652&lt;=25%,"Low",
Y2652&lt;=50%,"Moderate",
Y2652&lt;=75%,"High",
Y2652&lt;=100%,"Very High",
TRUE,"Over Limit"
)</f>
        <v>Low</v>
      </c>
      <c r="AA2652" s="2" cm="1">
        <f t="array" ref="AA2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52" s="2" t="str" cm="1">
        <f t="array" ref="AB2652">_xlfn.IFS(T2652=0,"No Late Payments",
T2652&lt;=2,"Low",
T2652&lt;=4,"Moderate",
TRUE,"High"
)</f>
        <v>Low</v>
      </c>
      <c r="AC2652" s="10" t="str" cm="1">
        <f t="array" ref="AC2652">_xlfn.IFS(
H2652&lt;40000000,"Low",
H2652&lt;60000000,"Medium",
H2652&lt;100000000,"High",
TRUE,"Very High"
)</f>
        <v>Medium</v>
      </c>
    </row>
    <row r="2653" spans="1:29">
      <c r="A2653" s="21" t="s">
        <v>2685</v>
      </c>
      <c r="B2653" s="22">
        <v>38</v>
      </c>
      <c r="C2653" s="22" t="s">
        <v>22</v>
      </c>
      <c r="D2653" s="22" t="s">
        <v>23</v>
      </c>
      <c r="E2653" s="22" t="s">
        <v>31</v>
      </c>
      <c r="F2653" s="22" t="s">
        <v>28</v>
      </c>
      <c r="G2653" s="23">
        <v>14100000</v>
      </c>
      <c r="H2653" s="23">
        <v>68000000</v>
      </c>
      <c r="I2653" s="22">
        <v>96</v>
      </c>
      <c r="J2653" s="22">
        <v>0</v>
      </c>
      <c r="K2653" s="22">
        <v>0</v>
      </c>
      <c r="L2653" s="22">
        <v>0</v>
      </c>
      <c r="M2653" s="23">
        <v>5480000</v>
      </c>
      <c r="N2653" s="23">
        <v>12070000</v>
      </c>
      <c r="O2653" s="23">
        <v>22280000</v>
      </c>
      <c r="P2653" s="23">
        <v>2570000</v>
      </c>
      <c r="Q2653" s="23">
        <v>11560000</v>
      </c>
      <c r="R2653" s="23">
        <v>6140000</v>
      </c>
      <c r="S2653" s="23">
        <v>5730000</v>
      </c>
      <c r="T2653" s="22">
        <v>0</v>
      </c>
      <c r="U2653" s="22">
        <v>0</v>
      </c>
      <c r="V2653" s="2" t="str" cm="1">
        <f t="array" ref="V2653">_xlfn.IFS(B2653&lt;30,"21-29",
B2653&lt;40,"30-39",
B2653&lt;50,"40-49",
B2653&lt;60,"50-59",
TRUE,"60+"
)</f>
        <v>30-39</v>
      </c>
      <c r="W2653" s="24">
        <f t="shared" si="123"/>
        <v>13276666.666666666</v>
      </c>
      <c r="X2653" s="24">
        <f t="shared" si="124"/>
        <v>6756666.666666667</v>
      </c>
      <c r="Y2653" s="25">
        <f t="shared" si="125"/>
        <v>0.19524509803921566</v>
      </c>
      <c r="Z2653" s="2" t="str" cm="1">
        <f t="array" ref="Z2653">_xlfn.IFS(Y2653&lt;=25%,"Low",
Y2653&lt;=50%,"Moderate",
Y2653&lt;=75%,"High",
Y2653&lt;=100%,"Very High",
TRUE,"Over Limit"
)</f>
        <v>Low</v>
      </c>
      <c r="AA2653" s="2" cm="1">
        <f t="array" ref="AA2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53" s="2" t="str" cm="1">
        <f t="array" ref="AB2653">_xlfn.IFS(T2653=0,"No Late Payments",
T2653&lt;=2,"Low",
T2653&lt;=4,"Moderate",
TRUE,"High"
)</f>
        <v>No Late Payments</v>
      </c>
      <c r="AC2653" s="10" t="str" cm="1">
        <f t="array" ref="AC2653">_xlfn.IFS(
H2653&lt;40000000,"Low",
H2653&lt;60000000,"Medium",
H2653&lt;100000000,"High",
TRUE,"Very High"
)</f>
        <v>High</v>
      </c>
    </row>
    <row r="2654" spans="1:29">
      <c r="A2654" s="18" t="s">
        <v>2686</v>
      </c>
      <c r="B2654" s="19">
        <v>33</v>
      </c>
      <c r="C2654" s="19" t="s">
        <v>22</v>
      </c>
      <c r="D2654" s="19" t="s">
        <v>27</v>
      </c>
      <c r="E2654" s="19" t="s">
        <v>24</v>
      </c>
      <c r="F2654" s="19" t="s">
        <v>41</v>
      </c>
      <c r="G2654" s="20">
        <v>8100000</v>
      </c>
      <c r="H2654" s="20">
        <v>41000000</v>
      </c>
      <c r="I2654" s="19">
        <v>93</v>
      </c>
      <c r="J2654" s="19">
        <v>0</v>
      </c>
      <c r="K2654" s="19">
        <v>0</v>
      </c>
      <c r="L2654" s="19">
        <v>0</v>
      </c>
      <c r="M2654" s="20">
        <v>22110000</v>
      </c>
      <c r="N2654" s="20">
        <v>29240000</v>
      </c>
      <c r="O2654" s="20">
        <v>28720000</v>
      </c>
      <c r="P2654" s="20">
        <v>6860000</v>
      </c>
      <c r="Q2654" s="20">
        <v>10760000</v>
      </c>
      <c r="R2654" s="20">
        <v>27540000</v>
      </c>
      <c r="S2654" s="20">
        <v>1750000</v>
      </c>
      <c r="T2654" s="19">
        <v>1</v>
      </c>
      <c r="U2654" s="19">
        <v>0</v>
      </c>
      <c r="V2654" s="2" t="str" cm="1">
        <f t="array" ref="V2654">_xlfn.IFS(B2654&lt;30,"21-29",
B2654&lt;40,"30-39",
B2654&lt;50,"40-49",
B2654&lt;60,"50-59",
TRUE,"60+"
)</f>
        <v>30-39</v>
      </c>
      <c r="W2654" s="24">
        <f t="shared" si="123"/>
        <v>26690000</v>
      </c>
      <c r="X2654" s="24">
        <f t="shared" si="124"/>
        <v>15053333.333333334</v>
      </c>
      <c r="Y2654" s="25">
        <f t="shared" si="125"/>
        <v>0.65097560975609758</v>
      </c>
      <c r="Z2654" s="2" t="str" cm="1">
        <f t="array" ref="Z2654">_xlfn.IFS(Y2654&lt;=25%,"Low",
Y2654&lt;=50%,"Moderate",
Y2654&lt;=75%,"High",
Y2654&lt;=100%,"Very High",
TRUE,"Over Limit"
)</f>
        <v>High</v>
      </c>
      <c r="AA2654" s="2" cm="1">
        <f t="array" ref="AA2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4" s="2" t="str" cm="1">
        <f t="array" ref="AB2654">_xlfn.IFS(T2654=0,"No Late Payments",
T2654&lt;=2,"Low",
T2654&lt;=4,"Moderate",
TRUE,"High"
)</f>
        <v>Low</v>
      </c>
      <c r="AC2654" s="10" t="str" cm="1">
        <f t="array" ref="AC2654">_xlfn.IFS(
H2654&lt;40000000,"Low",
H2654&lt;60000000,"Medium",
H2654&lt;100000000,"High",
TRUE,"Very High"
)</f>
        <v>Medium</v>
      </c>
    </row>
    <row r="2655" spans="1:29">
      <c r="A2655" s="21" t="s">
        <v>2687</v>
      </c>
      <c r="B2655" s="22">
        <v>37</v>
      </c>
      <c r="C2655" s="22" t="s">
        <v>22</v>
      </c>
      <c r="D2655" s="22" t="s">
        <v>30</v>
      </c>
      <c r="E2655" s="22" t="s">
        <v>24</v>
      </c>
      <c r="F2655" s="22" t="s">
        <v>28</v>
      </c>
      <c r="G2655" s="23">
        <v>6000000</v>
      </c>
      <c r="H2655" s="23">
        <v>33000000</v>
      </c>
      <c r="I2655" s="22">
        <v>58</v>
      </c>
      <c r="J2655" s="22">
        <v>0</v>
      </c>
      <c r="K2655" s="22">
        <v>0</v>
      </c>
      <c r="L2655" s="22">
        <v>0</v>
      </c>
      <c r="M2655" s="23">
        <v>20330000</v>
      </c>
      <c r="N2655" s="23">
        <v>20100000</v>
      </c>
      <c r="O2655" s="23">
        <v>22290000</v>
      </c>
      <c r="P2655" s="23">
        <v>11170000</v>
      </c>
      <c r="Q2655" s="23">
        <v>6110000</v>
      </c>
      <c r="R2655" s="23">
        <v>5160000</v>
      </c>
      <c r="S2655" s="23">
        <v>1740000</v>
      </c>
      <c r="T2655" s="22">
        <v>3</v>
      </c>
      <c r="U2655" s="22">
        <v>0</v>
      </c>
      <c r="V2655" s="2" t="str" cm="1">
        <f t="array" ref="V2655">_xlfn.IFS(B2655&lt;30,"21-29",
B2655&lt;40,"30-39",
B2655&lt;50,"40-49",
B2655&lt;60,"50-59",
TRUE,"60+"
)</f>
        <v>30-39</v>
      </c>
      <c r="W2655" s="24">
        <f t="shared" si="123"/>
        <v>20906666.666666668</v>
      </c>
      <c r="X2655" s="24">
        <f t="shared" si="124"/>
        <v>7480000</v>
      </c>
      <c r="Y2655" s="25">
        <f t="shared" si="125"/>
        <v>0.63353535353535362</v>
      </c>
      <c r="Z2655" s="2" t="str" cm="1">
        <f t="array" ref="Z2655">_xlfn.IFS(Y2655&lt;=25%,"Low",
Y2655&lt;=50%,"Moderate",
Y2655&lt;=75%,"High",
Y2655&lt;=100%,"Very High",
TRUE,"Over Limit"
)</f>
        <v>High</v>
      </c>
      <c r="AA2655" s="2" cm="1">
        <f t="array" ref="AA2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5" s="2" t="str" cm="1">
        <f t="array" ref="AB2655">_xlfn.IFS(T2655=0,"No Late Payments",
T2655&lt;=2,"Low",
T2655&lt;=4,"Moderate",
TRUE,"High"
)</f>
        <v>Moderate</v>
      </c>
      <c r="AC2655" s="10" t="str" cm="1">
        <f t="array" ref="AC2655">_xlfn.IFS(
H2655&lt;40000000,"Low",
H2655&lt;60000000,"Medium",
H2655&lt;100000000,"High",
TRUE,"Very High"
)</f>
        <v>Low</v>
      </c>
    </row>
    <row r="2656" spans="1:29">
      <c r="A2656" s="18" t="s">
        <v>2688</v>
      </c>
      <c r="B2656" s="19">
        <v>32</v>
      </c>
      <c r="C2656" s="19" t="s">
        <v>22</v>
      </c>
      <c r="D2656" s="19" t="s">
        <v>23</v>
      </c>
      <c r="E2656" s="19" t="s">
        <v>24</v>
      </c>
      <c r="F2656" s="19" t="s">
        <v>28</v>
      </c>
      <c r="G2656" s="20">
        <v>11100000</v>
      </c>
      <c r="H2656" s="20">
        <v>43000000</v>
      </c>
      <c r="I2656" s="19">
        <v>58</v>
      </c>
      <c r="J2656" s="19">
        <v>0</v>
      </c>
      <c r="K2656" s="19">
        <v>0</v>
      </c>
      <c r="L2656" s="19">
        <v>0</v>
      </c>
      <c r="M2656" s="20">
        <v>26740000</v>
      </c>
      <c r="N2656" s="20">
        <v>20380000</v>
      </c>
      <c r="O2656" s="20">
        <v>24530000</v>
      </c>
      <c r="P2656" s="20">
        <v>11160000</v>
      </c>
      <c r="Q2656" s="20">
        <v>2680000</v>
      </c>
      <c r="R2656" s="20">
        <v>7390000</v>
      </c>
      <c r="S2656" s="20">
        <v>2240000</v>
      </c>
      <c r="T2656" s="19">
        <v>0</v>
      </c>
      <c r="U2656" s="19">
        <v>0</v>
      </c>
      <c r="V2656" s="2" t="str" cm="1">
        <f t="array" ref="V2656">_xlfn.IFS(B2656&lt;30,"21-29",
B2656&lt;40,"30-39",
B2656&lt;50,"40-49",
B2656&lt;60,"50-59",
TRUE,"60+"
)</f>
        <v>30-39</v>
      </c>
      <c r="W2656" s="24">
        <f t="shared" si="123"/>
        <v>23883333.333333332</v>
      </c>
      <c r="X2656" s="24">
        <f t="shared" si="124"/>
        <v>7076666.666666667</v>
      </c>
      <c r="Y2656" s="25">
        <f t="shared" si="125"/>
        <v>0.5554263565891473</v>
      </c>
      <c r="Z2656" s="2" t="str" cm="1">
        <f t="array" ref="Z2656">_xlfn.IFS(Y2656&lt;=25%,"Low",
Y2656&lt;=50%,"Moderate",
Y2656&lt;=75%,"High",
Y2656&lt;=100%,"Very High",
TRUE,"Over Limit"
)</f>
        <v>High</v>
      </c>
      <c r="AA2656" s="2" cm="1">
        <f t="array" ref="AA2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6" s="2" t="str" cm="1">
        <f t="array" ref="AB2656">_xlfn.IFS(T2656=0,"No Late Payments",
T2656&lt;=2,"Low",
T2656&lt;=4,"Moderate",
TRUE,"High"
)</f>
        <v>No Late Payments</v>
      </c>
      <c r="AC2656" s="10" t="str" cm="1">
        <f t="array" ref="AC2656">_xlfn.IFS(
H2656&lt;40000000,"Low",
H2656&lt;60000000,"Medium",
H2656&lt;100000000,"High",
TRUE,"Very High"
)</f>
        <v>Medium</v>
      </c>
    </row>
    <row r="2657" spans="1:29">
      <c r="A2657" s="21" t="s">
        <v>2689</v>
      </c>
      <c r="B2657" s="22">
        <v>31</v>
      </c>
      <c r="C2657" s="22" t="s">
        <v>22</v>
      </c>
      <c r="D2657" s="22" t="s">
        <v>27</v>
      </c>
      <c r="E2657" s="22" t="s">
        <v>24</v>
      </c>
      <c r="F2657" s="22" t="s">
        <v>25</v>
      </c>
      <c r="G2657" s="23">
        <v>8100000</v>
      </c>
      <c r="H2657" s="23">
        <v>37000000</v>
      </c>
      <c r="I2657" s="22">
        <v>113</v>
      </c>
      <c r="J2657" s="22">
        <v>1</v>
      </c>
      <c r="K2657" s="22">
        <v>1</v>
      </c>
      <c r="L2657" s="22">
        <v>0</v>
      </c>
      <c r="M2657" s="23">
        <v>9640000</v>
      </c>
      <c r="N2657" s="23">
        <v>8620000</v>
      </c>
      <c r="O2657" s="23">
        <v>9850000</v>
      </c>
      <c r="P2657" s="23">
        <v>2490000</v>
      </c>
      <c r="Q2657" s="23">
        <v>2190000</v>
      </c>
      <c r="R2657" s="23">
        <v>2650000</v>
      </c>
      <c r="S2657" s="23">
        <v>1790000</v>
      </c>
      <c r="T2657" s="22">
        <v>4</v>
      </c>
      <c r="U2657" s="22">
        <v>1</v>
      </c>
      <c r="V2657" s="2" t="str" cm="1">
        <f t="array" ref="V2657">_xlfn.IFS(B2657&lt;30,"21-29",
B2657&lt;40,"30-39",
B2657&lt;50,"40-49",
B2657&lt;60,"50-59",
TRUE,"60+"
)</f>
        <v>30-39</v>
      </c>
      <c r="W2657" s="24">
        <f t="shared" si="123"/>
        <v>9370000</v>
      </c>
      <c r="X2657" s="24">
        <f t="shared" si="124"/>
        <v>2443333.3333333335</v>
      </c>
      <c r="Y2657" s="25">
        <f t="shared" si="125"/>
        <v>0.25324324324324327</v>
      </c>
      <c r="Z2657" s="2" t="str" cm="1">
        <f t="array" ref="Z2657">_xlfn.IFS(Y2657&lt;=25%,"Low",
Y2657&lt;=50%,"Moderate",
Y2657&lt;=75%,"High",
Y2657&lt;=100%,"Very High",
TRUE,"Over Limit"
)</f>
        <v>Moderate</v>
      </c>
      <c r="AA2657" s="2" cm="1">
        <f t="array" ref="AA2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7" s="2" t="str" cm="1">
        <f t="array" ref="AB2657">_xlfn.IFS(T2657=0,"No Late Payments",
T2657&lt;=2,"Low",
T2657&lt;=4,"Moderate",
TRUE,"High"
)</f>
        <v>Moderate</v>
      </c>
      <c r="AC2657" s="10" t="str" cm="1">
        <f t="array" ref="AC2657">_xlfn.IFS(
H2657&lt;40000000,"Low",
H2657&lt;60000000,"Medium",
H2657&lt;100000000,"High",
TRUE,"Very High"
)</f>
        <v>Low</v>
      </c>
    </row>
    <row r="2658" spans="1:29">
      <c r="A2658" s="18" t="s">
        <v>2690</v>
      </c>
      <c r="B2658" s="19">
        <v>44</v>
      </c>
      <c r="C2658" s="19" t="s">
        <v>22</v>
      </c>
      <c r="D2658" s="19" t="s">
        <v>23</v>
      </c>
      <c r="E2658" s="19" t="s">
        <v>24</v>
      </c>
      <c r="F2658" s="19" t="s">
        <v>28</v>
      </c>
      <c r="G2658" s="20">
        <v>10500000</v>
      </c>
      <c r="H2658" s="20">
        <v>77000000</v>
      </c>
      <c r="I2658" s="19">
        <v>170</v>
      </c>
      <c r="J2658" s="19">
        <v>1</v>
      </c>
      <c r="K2658" s="19">
        <v>0</v>
      </c>
      <c r="L2658" s="19">
        <v>0</v>
      </c>
      <c r="M2658" s="20">
        <v>56070000</v>
      </c>
      <c r="N2658" s="20">
        <v>41300000</v>
      </c>
      <c r="O2658" s="20">
        <v>45110000</v>
      </c>
      <c r="P2658" s="20">
        <v>16160000</v>
      </c>
      <c r="Q2658" s="20">
        <v>8250000</v>
      </c>
      <c r="R2658" s="20">
        <v>10670000</v>
      </c>
      <c r="S2658" s="20">
        <v>4630000</v>
      </c>
      <c r="T2658" s="19">
        <v>1</v>
      </c>
      <c r="U2658" s="19">
        <v>0</v>
      </c>
      <c r="V2658" s="2" t="str" cm="1">
        <f t="array" ref="V2658">_xlfn.IFS(B2658&lt;30,"21-29",
B2658&lt;40,"30-39",
B2658&lt;50,"40-49",
B2658&lt;60,"50-59",
TRUE,"60+"
)</f>
        <v>40-49</v>
      </c>
      <c r="W2658" s="24">
        <f t="shared" si="123"/>
        <v>47493333.333333336</v>
      </c>
      <c r="X2658" s="24">
        <f t="shared" si="124"/>
        <v>11693333.333333334</v>
      </c>
      <c r="Y2658" s="25">
        <f t="shared" si="125"/>
        <v>0.61679653679653679</v>
      </c>
      <c r="Z2658" s="2" t="str" cm="1">
        <f t="array" ref="Z2658">_xlfn.IFS(Y2658&lt;=25%,"Low",
Y2658&lt;=50%,"Moderate",
Y2658&lt;=75%,"High",
Y2658&lt;=100%,"Very High",
TRUE,"Over Limit"
)</f>
        <v>High</v>
      </c>
      <c r="AA2658" s="2" cm="1">
        <f t="array" ref="AA2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8" s="2" t="str" cm="1">
        <f t="array" ref="AB2658">_xlfn.IFS(T2658=0,"No Late Payments",
T2658&lt;=2,"Low",
T2658&lt;=4,"Moderate",
TRUE,"High"
)</f>
        <v>Low</v>
      </c>
      <c r="AC2658" s="10" t="str" cm="1">
        <f t="array" ref="AC2658">_xlfn.IFS(
H2658&lt;40000000,"Low",
H2658&lt;60000000,"Medium",
H2658&lt;100000000,"High",
TRUE,"Very High"
)</f>
        <v>High</v>
      </c>
    </row>
    <row r="2659" spans="1:29">
      <c r="A2659" s="21" t="s">
        <v>2691</v>
      </c>
      <c r="B2659" s="22">
        <v>51</v>
      </c>
      <c r="C2659" s="22" t="s">
        <v>22</v>
      </c>
      <c r="D2659" s="22" t="s">
        <v>23</v>
      </c>
      <c r="E2659" s="22" t="s">
        <v>24</v>
      </c>
      <c r="F2659" s="22" t="s">
        <v>25</v>
      </c>
      <c r="G2659" s="23">
        <v>9300000</v>
      </c>
      <c r="H2659" s="23">
        <v>34000000</v>
      </c>
      <c r="I2659" s="22">
        <v>120</v>
      </c>
      <c r="J2659" s="22">
        <v>2</v>
      </c>
      <c r="K2659" s="22">
        <v>3</v>
      </c>
      <c r="L2659" s="22">
        <v>0</v>
      </c>
      <c r="M2659" s="23">
        <v>20910000</v>
      </c>
      <c r="N2659" s="23">
        <v>20150000</v>
      </c>
      <c r="O2659" s="23">
        <v>16010000</v>
      </c>
      <c r="P2659" s="23">
        <v>1700000</v>
      </c>
      <c r="Q2659" s="23">
        <v>390000</v>
      </c>
      <c r="R2659" s="23">
        <v>3110000</v>
      </c>
      <c r="S2659" s="23">
        <v>1180000</v>
      </c>
      <c r="T2659" s="22">
        <v>2</v>
      </c>
      <c r="U2659" s="22">
        <v>1</v>
      </c>
      <c r="V2659" s="2" t="str" cm="1">
        <f t="array" ref="V2659">_xlfn.IFS(B2659&lt;30,"21-29",
B2659&lt;40,"30-39",
B2659&lt;50,"40-49",
B2659&lt;60,"50-59",
TRUE,"60+"
)</f>
        <v>50-59</v>
      </c>
      <c r="W2659" s="24">
        <f t="shared" si="123"/>
        <v>19023333.333333332</v>
      </c>
      <c r="X2659" s="24">
        <f t="shared" si="124"/>
        <v>1733333.3333333333</v>
      </c>
      <c r="Y2659" s="25">
        <f t="shared" si="125"/>
        <v>0.55950980392156857</v>
      </c>
      <c r="Z2659" s="2" t="str" cm="1">
        <f t="array" ref="Z2659">_xlfn.IFS(Y2659&lt;=25%,"Low",
Y2659&lt;=50%,"Moderate",
Y2659&lt;=75%,"High",
Y2659&lt;=100%,"Very High",
TRUE,"Over Limit"
)</f>
        <v>High</v>
      </c>
      <c r="AA2659" s="2" cm="1">
        <f t="array" ref="AA2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9" s="2" t="str" cm="1">
        <f t="array" ref="AB2659">_xlfn.IFS(T2659=0,"No Late Payments",
T2659&lt;=2,"Low",
T2659&lt;=4,"Moderate",
TRUE,"High"
)</f>
        <v>Low</v>
      </c>
      <c r="AC2659" s="10" t="str" cm="1">
        <f t="array" ref="AC2659">_xlfn.IFS(
H2659&lt;40000000,"Low",
H2659&lt;60000000,"Medium",
H2659&lt;100000000,"High",
TRUE,"Very High"
)</f>
        <v>Low</v>
      </c>
    </row>
    <row r="2660" spans="1:29">
      <c r="A2660" s="18" t="s">
        <v>2692</v>
      </c>
      <c r="B2660" s="19">
        <v>31</v>
      </c>
      <c r="C2660" s="19" t="s">
        <v>22</v>
      </c>
      <c r="D2660" s="19" t="s">
        <v>23</v>
      </c>
      <c r="E2660" s="19" t="s">
        <v>24</v>
      </c>
      <c r="F2660" s="19" t="s">
        <v>28</v>
      </c>
      <c r="G2660" s="20">
        <v>14400000</v>
      </c>
      <c r="H2660" s="20">
        <v>37000000</v>
      </c>
      <c r="I2660" s="19">
        <v>36</v>
      </c>
      <c r="J2660" s="19">
        <v>0</v>
      </c>
      <c r="K2660" s="19">
        <v>0</v>
      </c>
      <c r="L2660" s="19">
        <v>0</v>
      </c>
      <c r="M2660" s="20">
        <v>13540000</v>
      </c>
      <c r="N2660" s="20">
        <v>6870000</v>
      </c>
      <c r="O2660" s="20">
        <v>6250000</v>
      </c>
      <c r="P2660" s="20">
        <v>1980000</v>
      </c>
      <c r="Q2660" s="20">
        <v>1230000</v>
      </c>
      <c r="R2660" s="20">
        <v>1110000</v>
      </c>
      <c r="S2660" s="20">
        <v>510000</v>
      </c>
      <c r="T2660" s="19">
        <v>0</v>
      </c>
      <c r="U2660" s="19">
        <v>0</v>
      </c>
      <c r="V2660" s="2" t="str" cm="1">
        <f t="array" ref="V2660">_xlfn.IFS(B2660&lt;30,"21-29",
B2660&lt;40,"30-39",
B2660&lt;50,"40-49",
B2660&lt;60,"50-59",
TRUE,"60+"
)</f>
        <v>30-39</v>
      </c>
      <c r="W2660" s="24">
        <f t="shared" si="123"/>
        <v>8886666.666666666</v>
      </c>
      <c r="X2660" s="24">
        <f t="shared" si="124"/>
        <v>1440000</v>
      </c>
      <c r="Y2660" s="25">
        <f t="shared" si="125"/>
        <v>0.24018018018018017</v>
      </c>
      <c r="Z2660" s="2" t="str" cm="1">
        <f t="array" ref="Z2660">_xlfn.IFS(Y2660&lt;=25%,"Low",
Y2660&lt;=50%,"Moderate",
Y2660&lt;=75%,"High",
Y2660&lt;=100%,"Very High",
TRUE,"Over Limit"
)</f>
        <v>Low</v>
      </c>
      <c r="AA2660" s="2" cm="1">
        <f t="array" ref="AA2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60" s="2" t="str" cm="1">
        <f t="array" ref="AB2660">_xlfn.IFS(T2660=0,"No Late Payments",
T2660&lt;=2,"Low",
T2660&lt;=4,"Moderate",
TRUE,"High"
)</f>
        <v>No Late Payments</v>
      </c>
      <c r="AC2660" s="10" t="str" cm="1">
        <f t="array" ref="AC2660">_xlfn.IFS(
H2660&lt;40000000,"Low",
H2660&lt;60000000,"Medium",
H2660&lt;100000000,"High",
TRUE,"Very High"
)</f>
        <v>Low</v>
      </c>
    </row>
    <row r="2661" spans="1:29">
      <c r="A2661" s="21" t="s">
        <v>2693</v>
      </c>
      <c r="B2661" s="22">
        <v>34</v>
      </c>
      <c r="C2661" s="22" t="s">
        <v>34</v>
      </c>
      <c r="D2661" s="22" t="s">
        <v>23</v>
      </c>
      <c r="E2661" s="22" t="s">
        <v>38</v>
      </c>
      <c r="F2661" s="22" t="s">
        <v>41</v>
      </c>
      <c r="G2661" s="23">
        <v>15100000</v>
      </c>
      <c r="H2661" s="23">
        <v>51000000</v>
      </c>
      <c r="I2661" s="22">
        <v>54</v>
      </c>
      <c r="J2661" s="22">
        <v>0</v>
      </c>
      <c r="K2661" s="22">
        <v>1</v>
      </c>
      <c r="L2661" s="22">
        <v>0</v>
      </c>
      <c r="M2661" s="23">
        <v>21440000</v>
      </c>
      <c r="N2661" s="23">
        <v>24480000</v>
      </c>
      <c r="O2661" s="23">
        <v>19970000</v>
      </c>
      <c r="P2661" s="23">
        <v>6010000</v>
      </c>
      <c r="Q2661" s="23">
        <v>5220000</v>
      </c>
      <c r="R2661" s="23">
        <v>7730000</v>
      </c>
      <c r="S2661" s="23">
        <v>5090000</v>
      </c>
      <c r="T2661" s="22">
        <v>1</v>
      </c>
      <c r="U2661" s="22">
        <v>0</v>
      </c>
      <c r="V2661" s="2" t="str" cm="1">
        <f t="array" ref="V2661">_xlfn.IFS(B2661&lt;30,"21-29",
B2661&lt;40,"30-39",
B2661&lt;50,"40-49",
B2661&lt;60,"50-59",
TRUE,"60+"
)</f>
        <v>30-39</v>
      </c>
      <c r="W2661" s="24">
        <f t="shared" si="123"/>
        <v>21963333.333333332</v>
      </c>
      <c r="X2661" s="24">
        <f t="shared" si="124"/>
        <v>6320000</v>
      </c>
      <c r="Y2661" s="25">
        <f t="shared" si="125"/>
        <v>0.43065359477124182</v>
      </c>
      <c r="Z2661" s="2" t="str" cm="1">
        <f t="array" ref="Z2661">_xlfn.IFS(Y2661&lt;=25%,"Low",
Y2661&lt;=50%,"Moderate",
Y2661&lt;=75%,"High",
Y2661&lt;=100%,"Very High",
TRUE,"Over Limit"
)</f>
        <v>Moderate</v>
      </c>
      <c r="AA2661" s="2" cm="1">
        <f t="array" ref="AA2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1" s="2" t="str" cm="1">
        <f t="array" ref="AB2661">_xlfn.IFS(T2661=0,"No Late Payments",
T2661&lt;=2,"Low",
T2661&lt;=4,"Moderate",
TRUE,"High"
)</f>
        <v>Low</v>
      </c>
      <c r="AC2661" s="10" t="str" cm="1">
        <f t="array" ref="AC2661">_xlfn.IFS(
H2661&lt;40000000,"Low",
H2661&lt;60000000,"Medium",
H2661&lt;100000000,"High",
TRUE,"Very High"
)</f>
        <v>Medium</v>
      </c>
    </row>
    <row r="2662" spans="1:29">
      <c r="A2662" s="18" t="s">
        <v>2694</v>
      </c>
      <c r="B2662" s="19">
        <v>44</v>
      </c>
      <c r="C2662" s="19" t="s">
        <v>22</v>
      </c>
      <c r="D2662" s="19" t="s">
        <v>30</v>
      </c>
      <c r="E2662" s="19" t="s">
        <v>38</v>
      </c>
      <c r="F2662" s="19" t="s">
        <v>48</v>
      </c>
      <c r="G2662" s="20">
        <v>14000000</v>
      </c>
      <c r="H2662" s="20">
        <v>45000000</v>
      </c>
      <c r="I2662" s="19">
        <v>110</v>
      </c>
      <c r="J2662" s="19">
        <v>0</v>
      </c>
      <c r="K2662" s="19">
        <v>0</v>
      </c>
      <c r="L2662" s="19">
        <v>0</v>
      </c>
      <c r="M2662" s="20">
        <v>29130000</v>
      </c>
      <c r="N2662" s="20">
        <v>32160000</v>
      </c>
      <c r="O2662" s="20">
        <v>32130000</v>
      </c>
      <c r="P2662" s="20">
        <v>11030000</v>
      </c>
      <c r="Q2662" s="20">
        <v>32400000</v>
      </c>
      <c r="R2662" s="20">
        <v>27410000</v>
      </c>
      <c r="S2662" s="20">
        <v>310000</v>
      </c>
      <c r="T2662" s="19">
        <v>1</v>
      </c>
      <c r="U2662" s="19">
        <v>0</v>
      </c>
      <c r="V2662" s="2" t="str" cm="1">
        <f t="array" ref="V2662">_xlfn.IFS(B2662&lt;30,"21-29",
B2662&lt;40,"30-39",
B2662&lt;50,"40-49",
B2662&lt;60,"50-59",
TRUE,"60+"
)</f>
        <v>40-49</v>
      </c>
      <c r="W2662" s="24">
        <f t="shared" si="123"/>
        <v>31140000</v>
      </c>
      <c r="X2662" s="24">
        <f t="shared" si="124"/>
        <v>23613333.333333332</v>
      </c>
      <c r="Y2662" s="25">
        <f t="shared" si="125"/>
        <v>0.69199999999999995</v>
      </c>
      <c r="Z2662" s="2" t="str" cm="1">
        <f t="array" ref="Z2662">_xlfn.IFS(Y2662&lt;=25%,"Low",
Y2662&lt;=50%,"Moderate",
Y2662&lt;=75%,"High",
Y2662&lt;=100%,"Very High",
TRUE,"Over Limit"
)</f>
        <v>High</v>
      </c>
      <c r="AA2662" s="2" cm="1">
        <f t="array" ref="AA2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2" s="2" t="str" cm="1">
        <f t="array" ref="AB2662">_xlfn.IFS(T2662=0,"No Late Payments",
T2662&lt;=2,"Low",
T2662&lt;=4,"Moderate",
TRUE,"High"
)</f>
        <v>Low</v>
      </c>
      <c r="AC2662" s="10" t="str" cm="1">
        <f t="array" ref="AC2662">_xlfn.IFS(
H2662&lt;40000000,"Low",
H2662&lt;60000000,"Medium",
H2662&lt;100000000,"High",
TRUE,"Very High"
)</f>
        <v>Medium</v>
      </c>
    </row>
    <row r="2663" spans="1:29">
      <c r="A2663" s="21" t="s">
        <v>2695</v>
      </c>
      <c r="B2663" s="22">
        <v>52</v>
      </c>
      <c r="C2663" s="22" t="s">
        <v>22</v>
      </c>
      <c r="D2663" s="22" t="s">
        <v>27</v>
      </c>
      <c r="E2663" s="22" t="s">
        <v>38</v>
      </c>
      <c r="F2663" s="22" t="s">
        <v>28</v>
      </c>
      <c r="G2663" s="23">
        <v>13900000</v>
      </c>
      <c r="H2663" s="23">
        <v>81000000</v>
      </c>
      <c r="I2663" s="22">
        <v>190</v>
      </c>
      <c r="J2663" s="22">
        <v>0</v>
      </c>
      <c r="K2663" s="22">
        <v>0</v>
      </c>
      <c r="L2663" s="22">
        <v>0</v>
      </c>
      <c r="M2663" s="23">
        <v>43690000</v>
      </c>
      <c r="N2663" s="23">
        <v>52080000</v>
      </c>
      <c r="O2663" s="23">
        <v>45910000</v>
      </c>
      <c r="P2663" s="23">
        <v>6960000</v>
      </c>
      <c r="Q2663" s="23">
        <v>17460000</v>
      </c>
      <c r="R2663" s="23">
        <v>13130000</v>
      </c>
      <c r="S2663" s="23">
        <v>130000</v>
      </c>
      <c r="T2663" s="22">
        <v>0</v>
      </c>
      <c r="U2663" s="22">
        <v>0</v>
      </c>
      <c r="V2663" s="2" t="str" cm="1">
        <f t="array" ref="V2663">_xlfn.IFS(B2663&lt;30,"21-29",
B2663&lt;40,"30-39",
B2663&lt;50,"40-49",
B2663&lt;60,"50-59",
TRUE,"60+"
)</f>
        <v>50-59</v>
      </c>
      <c r="W2663" s="24">
        <f t="shared" si="123"/>
        <v>47226666.666666664</v>
      </c>
      <c r="X2663" s="24">
        <f t="shared" si="124"/>
        <v>12516666.666666666</v>
      </c>
      <c r="Y2663" s="25">
        <f t="shared" si="125"/>
        <v>0.58304526748971186</v>
      </c>
      <c r="Z2663" s="2" t="str" cm="1">
        <f t="array" ref="Z2663">_xlfn.IFS(Y2663&lt;=25%,"Low",
Y2663&lt;=50%,"Moderate",
Y2663&lt;=75%,"High",
Y2663&lt;=100%,"Very High",
TRUE,"Over Limit"
)</f>
        <v>High</v>
      </c>
      <c r="AA2663" s="2" cm="1">
        <f t="array" ref="AA2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3" s="2" t="str" cm="1">
        <f t="array" ref="AB2663">_xlfn.IFS(T2663=0,"No Late Payments",
T2663&lt;=2,"Low",
T2663&lt;=4,"Moderate",
TRUE,"High"
)</f>
        <v>No Late Payments</v>
      </c>
      <c r="AC2663" s="10" t="str" cm="1">
        <f t="array" ref="AC2663">_xlfn.IFS(
H2663&lt;40000000,"Low",
H2663&lt;60000000,"Medium",
H2663&lt;100000000,"High",
TRUE,"Very High"
)</f>
        <v>High</v>
      </c>
    </row>
    <row r="2664" spans="1:29">
      <c r="A2664" s="18" t="s">
        <v>2696</v>
      </c>
      <c r="B2664" s="19">
        <v>44</v>
      </c>
      <c r="C2664" s="19" t="s">
        <v>34</v>
      </c>
      <c r="D2664" s="19" t="s">
        <v>46</v>
      </c>
      <c r="E2664" s="19" t="s">
        <v>24</v>
      </c>
      <c r="F2664" s="19" t="s">
        <v>28</v>
      </c>
      <c r="G2664" s="20">
        <v>17200000</v>
      </c>
      <c r="H2664" s="20">
        <v>90000000</v>
      </c>
      <c r="I2664" s="19">
        <v>182</v>
      </c>
      <c r="J2664" s="19">
        <v>0</v>
      </c>
      <c r="K2664" s="19">
        <v>0</v>
      </c>
      <c r="L2664" s="19">
        <v>0</v>
      </c>
      <c r="M2664" s="20">
        <v>12850000</v>
      </c>
      <c r="N2664" s="20">
        <v>12950000</v>
      </c>
      <c r="O2664" s="20">
        <v>20410000</v>
      </c>
      <c r="P2664" s="20">
        <v>10630000</v>
      </c>
      <c r="Q2664" s="20">
        <v>10490000</v>
      </c>
      <c r="R2664" s="20">
        <v>3890000</v>
      </c>
      <c r="S2664" s="20">
        <v>3920000</v>
      </c>
      <c r="T2664" s="19">
        <v>0</v>
      </c>
      <c r="U2664" s="19">
        <v>0</v>
      </c>
      <c r="V2664" s="2" t="str" cm="1">
        <f t="array" ref="V2664">_xlfn.IFS(B2664&lt;30,"21-29",
B2664&lt;40,"30-39",
B2664&lt;50,"40-49",
B2664&lt;60,"50-59",
TRUE,"60+"
)</f>
        <v>40-49</v>
      </c>
      <c r="W2664" s="24">
        <f t="shared" si="123"/>
        <v>15403333.333333334</v>
      </c>
      <c r="X2664" s="24">
        <f t="shared" si="124"/>
        <v>8336666.666666667</v>
      </c>
      <c r="Y2664" s="25">
        <f t="shared" si="125"/>
        <v>0.17114814814814816</v>
      </c>
      <c r="Z2664" s="2" t="str" cm="1">
        <f t="array" ref="Z2664">_xlfn.IFS(Y2664&lt;=25%,"Low",
Y2664&lt;=50%,"Moderate",
Y2664&lt;=75%,"High",
Y2664&lt;=100%,"Very High",
TRUE,"Over Limit"
)</f>
        <v>Low</v>
      </c>
      <c r="AA2664" s="2" cm="1">
        <f t="array" ref="AA2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64" s="2" t="str" cm="1">
        <f t="array" ref="AB2664">_xlfn.IFS(T2664=0,"No Late Payments",
T2664&lt;=2,"Low",
T2664&lt;=4,"Moderate",
TRUE,"High"
)</f>
        <v>No Late Payments</v>
      </c>
      <c r="AC2664" s="10" t="str" cm="1">
        <f t="array" ref="AC2664">_xlfn.IFS(
H2664&lt;40000000,"Low",
H2664&lt;60000000,"Medium",
H2664&lt;100000000,"High",
TRUE,"Very High"
)</f>
        <v>High</v>
      </c>
    </row>
    <row r="2665" spans="1:29">
      <c r="A2665" s="21" t="s">
        <v>2697</v>
      </c>
      <c r="B2665" s="22">
        <v>38</v>
      </c>
      <c r="C2665" s="22" t="s">
        <v>34</v>
      </c>
      <c r="D2665" s="22" t="s">
        <v>27</v>
      </c>
      <c r="E2665" s="22" t="s">
        <v>24</v>
      </c>
      <c r="F2665" s="22" t="s">
        <v>28</v>
      </c>
      <c r="G2665" s="23">
        <v>9500000</v>
      </c>
      <c r="H2665" s="23">
        <v>48000000</v>
      </c>
      <c r="I2665" s="22">
        <v>136</v>
      </c>
      <c r="J2665" s="22">
        <v>0</v>
      </c>
      <c r="K2665" s="22">
        <v>0</v>
      </c>
      <c r="L2665" s="22">
        <v>0</v>
      </c>
      <c r="M2665" s="23">
        <v>21010000</v>
      </c>
      <c r="N2665" s="23">
        <v>23970000</v>
      </c>
      <c r="O2665" s="23">
        <v>20860000</v>
      </c>
      <c r="P2665" s="23">
        <v>19840000</v>
      </c>
      <c r="Q2665" s="23">
        <v>20770000</v>
      </c>
      <c r="R2665" s="23">
        <v>6650000</v>
      </c>
      <c r="S2665" s="23">
        <v>1430000</v>
      </c>
      <c r="T2665" s="22">
        <v>2</v>
      </c>
      <c r="U2665" s="22">
        <v>0</v>
      </c>
      <c r="V2665" s="2" t="str" cm="1">
        <f t="array" ref="V2665">_xlfn.IFS(B2665&lt;30,"21-29",
B2665&lt;40,"30-39",
B2665&lt;50,"40-49",
B2665&lt;60,"50-59",
TRUE,"60+"
)</f>
        <v>30-39</v>
      </c>
      <c r="W2665" s="24">
        <f t="shared" si="123"/>
        <v>21946666.666666668</v>
      </c>
      <c r="X2665" s="24">
        <f t="shared" si="124"/>
        <v>15753333.333333334</v>
      </c>
      <c r="Y2665" s="25">
        <f t="shared" si="125"/>
        <v>0.45722222222222225</v>
      </c>
      <c r="Z2665" s="2" t="str" cm="1">
        <f t="array" ref="Z2665">_xlfn.IFS(Y2665&lt;=25%,"Low",
Y2665&lt;=50%,"Moderate",
Y2665&lt;=75%,"High",
Y2665&lt;=100%,"Very High",
TRUE,"Over Limit"
)</f>
        <v>Moderate</v>
      </c>
      <c r="AA2665" s="2" cm="1">
        <f t="array" ref="AA2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5" s="2" t="str" cm="1">
        <f t="array" ref="AB2665">_xlfn.IFS(T2665=0,"No Late Payments",
T2665&lt;=2,"Low",
T2665&lt;=4,"Moderate",
TRUE,"High"
)</f>
        <v>Low</v>
      </c>
      <c r="AC2665" s="10" t="str" cm="1">
        <f t="array" ref="AC2665">_xlfn.IFS(
H2665&lt;40000000,"Low",
H2665&lt;60000000,"Medium",
H2665&lt;100000000,"High",
TRUE,"Very High"
)</f>
        <v>Medium</v>
      </c>
    </row>
    <row r="2666" spans="1:29">
      <c r="A2666" s="18" t="s">
        <v>2698</v>
      </c>
      <c r="B2666" s="19">
        <v>21</v>
      </c>
      <c r="C2666" s="19" t="s">
        <v>22</v>
      </c>
      <c r="D2666" s="19" t="s">
        <v>30</v>
      </c>
      <c r="E2666" s="19" t="s">
        <v>38</v>
      </c>
      <c r="F2666" s="19" t="s">
        <v>28</v>
      </c>
      <c r="G2666" s="20">
        <v>6700000</v>
      </c>
      <c r="H2666" s="20">
        <v>38000000</v>
      </c>
      <c r="I2666" s="19">
        <v>61</v>
      </c>
      <c r="J2666" s="19">
        <v>3</v>
      </c>
      <c r="K2666" s="19">
        <v>2</v>
      </c>
      <c r="L2666" s="19">
        <v>0</v>
      </c>
      <c r="M2666" s="20">
        <v>34690000</v>
      </c>
      <c r="N2666" s="20">
        <v>35450000</v>
      </c>
      <c r="O2666" s="20">
        <v>28480000</v>
      </c>
      <c r="P2666" s="20">
        <v>460000</v>
      </c>
      <c r="Q2666" s="20">
        <v>2940000</v>
      </c>
      <c r="R2666" s="20">
        <v>2290000</v>
      </c>
      <c r="S2666" s="20">
        <v>3210000</v>
      </c>
      <c r="T2666" s="19">
        <v>2</v>
      </c>
      <c r="U2666" s="19">
        <v>1</v>
      </c>
      <c r="V2666" s="2" t="str" cm="1">
        <f t="array" ref="V2666">_xlfn.IFS(B2666&lt;30,"21-29",
B2666&lt;40,"30-39",
B2666&lt;50,"40-49",
B2666&lt;60,"50-59",
TRUE,"60+"
)</f>
        <v>21-29</v>
      </c>
      <c r="W2666" s="24">
        <f t="shared" si="123"/>
        <v>32873333.333333332</v>
      </c>
      <c r="X2666" s="24">
        <f t="shared" si="124"/>
        <v>1896666.6666666667</v>
      </c>
      <c r="Y2666" s="25">
        <f t="shared" si="125"/>
        <v>0.86508771929824557</v>
      </c>
      <c r="Z2666" s="2" t="str" cm="1">
        <f t="array" ref="Z2666">_xlfn.IFS(Y2666&lt;=25%,"Low",
Y2666&lt;=50%,"Moderate",
Y2666&lt;=75%,"High",
Y2666&lt;=100%,"Very High",
TRUE,"Over Limit"
)</f>
        <v>Very High</v>
      </c>
      <c r="AA2666" s="2" cm="1">
        <f t="array" ref="AA2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66" s="2" t="str" cm="1">
        <f t="array" ref="AB2666">_xlfn.IFS(T2666=0,"No Late Payments",
T2666&lt;=2,"Low",
T2666&lt;=4,"Moderate",
TRUE,"High"
)</f>
        <v>Low</v>
      </c>
      <c r="AC2666" s="10" t="str" cm="1">
        <f t="array" ref="AC2666">_xlfn.IFS(
H2666&lt;40000000,"Low",
H2666&lt;60000000,"Medium",
H2666&lt;100000000,"High",
TRUE,"Very High"
)</f>
        <v>Low</v>
      </c>
    </row>
    <row r="2667" spans="1:29">
      <c r="A2667" s="21" t="s">
        <v>2699</v>
      </c>
      <c r="B2667" s="22">
        <v>36</v>
      </c>
      <c r="C2667" s="22" t="s">
        <v>34</v>
      </c>
      <c r="D2667" s="22" t="s">
        <v>46</v>
      </c>
      <c r="E2667" s="22" t="s">
        <v>24</v>
      </c>
      <c r="F2667" s="22" t="s">
        <v>48</v>
      </c>
      <c r="G2667" s="23">
        <v>13500000</v>
      </c>
      <c r="H2667" s="23">
        <v>60000000</v>
      </c>
      <c r="I2667" s="22">
        <v>131</v>
      </c>
      <c r="J2667" s="22">
        <v>0</v>
      </c>
      <c r="K2667" s="22">
        <v>0</v>
      </c>
      <c r="L2667" s="22">
        <v>0</v>
      </c>
      <c r="M2667" s="23">
        <v>19170000</v>
      </c>
      <c r="N2667" s="23">
        <v>14110000</v>
      </c>
      <c r="O2667" s="23">
        <v>27930000</v>
      </c>
      <c r="P2667" s="23">
        <v>4930000</v>
      </c>
      <c r="Q2667" s="23">
        <v>4270000</v>
      </c>
      <c r="R2667" s="23">
        <v>10400000</v>
      </c>
      <c r="S2667" s="23">
        <v>1550000</v>
      </c>
      <c r="T2667" s="22">
        <v>0</v>
      </c>
      <c r="U2667" s="22">
        <v>0</v>
      </c>
      <c r="V2667" s="2" t="str" cm="1">
        <f t="array" ref="V2667">_xlfn.IFS(B2667&lt;30,"21-29",
B2667&lt;40,"30-39",
B2667&lt;50,"40-49",
B2667&lt;60,"50-59",
TRUE,"60+"
)</f>
        <v>30-39</v>
      </c>
      <c r="W2667" s="24">
        <f t="shared" si="123"/>
        <v>20403333.333333332</v>
      </c>
      <c r="X2667" s="24">
        <f t="shared" si="124"/>
        <v>6533333.333333333</v>
      </c>
      <c r="Y2667" s="25">
        <f t="shared" si="125"/>
        <v>0.34005555555555556</v>
      </c>
      <c r="Z2667" s="2" t="str" cm="1">
        <f t="array" ref="Z2667">_xlfn.IFS(Y2667&lt;=25%,"Low",
Y2667&lt;=50%,"Moderate",
Y2667&lt;=75%,"High",
Y2667&lt;=100%,"Very High",
TRUE,"Over Limit"
)</f>
        <v>Moderate</v>
      </c>
      <c r="AA2667" s="2" cm="1">
        <f t="array" ref="AA2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7" s="2" t="str" cm="1">
        <f t="array" ref="AB2667">_xlfn.IFS(T2667=0,"No Late Payments",
T2667&lt;=2,"Low",
T2667&lt;=4,"Moderate",
TRUE,"High"
)</f>
        <v>No Late Payments</v>
      </c>
      <c r="AC2667" s="10" t="str" cm="1">
        <f t="array" ref="AC2667">_xlfn.IFS(
H2667&lt;40000000,"Low",
H2667&lt;60000000,"Medium",
H2667&lt;100000000,"High",
TRUE,"Very High"
)</f>
        <v>High</v>
      </c>
    </row>
    <row r="2668" spans="1:29">
      <c r="A2668" s="18" t="s">
        <v>2700</v>
      </c>
      <c r="B2668" s="19">
        <v>53</v>
      </c>
      <c r="C2668" s="19" t="s">
        <v>22</v>
      </c>
      <c r="D2668" s="19" t="s">
        <v>27</v>
      </c>
      <c r="E2668" s="19" t="s">
        <v>24</v>
      </c>
      <c r="F2668" s="19" t="s">
        <v>28</v>
      </c>
      <c r="G2668" s="20">
        <v>12100000</v>
      </c>
      <c r="H2668" s="20">
        <v>80000000</v>
      </c>
      <c r="I2668" s="19">
        <v>101</v>
      </c>
      <c r="J2668" s="19">
        <v>0</v>
      </c>
      <c r="K2668" s="19">
        <v>0</v>
      </c>
      <c r="L2668" s="19">
        <v>0</v>
      </c>
      <c r="M2668" s="20">
        <v>36400000</v>
      </c>
      <c r="N2668" s="20">
        <v>36780000</v>
      </c>
      <c r="O2668" s="20">
        <v>24680000</v>
      </c>
      <c r="P2668" s="20">
        <v>33530000</v>
      </c>
      <c r="Q2668" s="20">
        <v>14940000</v>
      </c>
      <c r="R2668" s="20">
        <v>6650000</v>
      </c>
      <c r="S2668" s="20">
        <v>2340000</v>
      </c>
      <c r="T2668" s="19">
        <v>0</v>
      </c>
      <c r="U2668" s="19">
        <v>0</v>
      </c>
      <c r="V2668" s="2" t="str" cm="1">
        <f t="array" ref="V2668">_xlfn.IFS(B2668&lt;30,"21-29",
B2668&lt;40,"30-39",
B2668&lt;50,"40-49",
B2668&lt;60,"50-59",
TRUE,"60+"
)</f>
        <v>50-59</v>
      </c>
      <c r="W2668" s="24">
        <f t="shared" si="123"/>
        <v>32620000</v>
      </c>
      <c r="X2668" s="24">
        <f t="shared" si="124"/>
        <v>18373333.333333332</v>
      </c>
      <c r="Y2668" s="25">
        <f t="shared" si="125"/>
        <v>0.40775</v>
      </c>
      <c r="Z2668" s="2" t="str" cm="1">
        <f t="array" ref="Z2668">_xlfn.IFS(Y2668&lt;=25%,"Low",
Y2668&lt;=50%,"Moderate",
Y2668&lt;=75%,"High",
Y2668&lt;=100%,"Very High",
TRUE,"Over Limit"
)</f>
        <v>Moderate</v>
      </c>
      <c r="AA2668" s="2" cm="1">
        <f t="array" ref="AA2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8" s="2" t="str" cm="1">
        <f t="array" ref="AB2668">_xlfn.IFS(T2668=0,"No Late Payments",
T2668&lt;=2,"Low",
T2668&lt;=4,"Moderate",
TRUE,"High"
)</f>
        <v>No Late Payments</v>
      </c>
      <c r="AC2668" s="10" t="str" cm="1">
        <f t="array" ref="AC2668">_xlfn.IFS(
H2668&lt;40000000,"Low",
H2668&lt;60000000,"Medium",
H2668&lt;100000000,"High",
TRUE,"Very High"
)</f>
        <v>High</v>
      </c>
    </row>
    <row r="2669" spans="1:29">
      <c r="A2669" s="21" t="s">
        <v>2701</v>
      </c>
      <c r="B2669" s="22">
        <v>49</v>
      </c>
      <c r="C2669" s="22" t="s">
        <v>22</v>
      </c>
      <c r="D2669" s="22" t="s">
        <v>30</v>
      </c>
      <c r="E2669" s="22" t="s">
        <v>24</v>
      </c>
      <c r="F2669" s="22" t="s">
        <v>28</v>
      </c>
      <c r="G2669" s="23">
        <v>13400000</v>
      </c>
      <c r="H2669" s="23">
        <v>53000000</v>
      </c>
      <c r="I2669" s="22">
        <v>103</v>
      </c>
      <c r="J2669" s="22">
        <v>0</v>
      </c>
      <c r="K2669" s="22">
        <v>0</v>
      </c>
      <c r="L2669" s="22">
        <v>0</v>
      </c>
      <c r="M2669" s="23">
        <v>29650000</v>
      </c>
      <c r="N2669" s="23">
        <v>23630000</v>
      </c>
      <c r="O2669" s="23">
        <v>27850000</v>
      </c>
      <c r="P2669" s="23">
        <v>13600000</v>
      </c>
      <c r="Q2669" s="23">
        <v>4970000</v>
      </c>
      <c r="R2669" s="23">
        <v>11750000</v>
      </c>
      <c r="S2669" s="23">
        <v>2100000</v>
      </c>
      <c r="T2669" s="22">
        <v>0</v>
      </c>
      <c r="U2669" s="22">
        <v>1</v>
      </c>
      <c r="V2669" s="2" t="str" cm="1">
        <f t="array" ref="V2669">_xlfn.IFS(B2669&lt;30,"21-29",
B2669&lt;40,"30-39",
B2669&lt;50,"40-49",
B2669&lt;60,"50-59",
TRUE,"60+"
)</f>
        <v>40-49</v>
      </c>
      <c r="W2669" s="24">
        <f t="shared" si="123"/>
        <v>27043333.333333332</v>
      </c>
      <c r="X2669" s="24">
        <f t="shared" si="124"/>
        <v>10106666.666666666</v>
      </c>
      <c r="Y2669" s="25">
        <f t="shared" si="125"/>
        <v>0.51025157232704399</v>
      </c>
      <c r="Z2669" s="2" t="str" cm="1">
        <f t="array" ref="Z2669">_xlfn.IFS(Y2669&lt;=25%,"Low",
Y2669&lt;=50%,"Moderate",
Y2669&lt;=75%,"High",
Y2669&lt;=100%,"Very High",
TRUE,"Over Limit"
)</f>
        <v>High</v>
      </c>
      <c r="AA2669" s="2" cm="1">
        <f t="array" ref="AA2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9" s="2" t="str" cm="1">
        <f t="array" ref="AB2669">_xlfn.IFS(T2669=0,"No Late Payments",
T2669&lt;=2,"Low",
T2669&lt;=4,"Moderate",
TRUE,"High"
)</f>
        <v>No Late Payments</v>
      </c>
      <c r="AC2669" s="10" t="str" cm="1">
        <f t="array" ref="AC2669">_xlfn.IFS(
H2669&lt;40000000,"Low",
H2669&lt;60000000,"Medium",
H2669&lt;100000000,"High",
TRUE,"Very High"
)</f>
        <v>Medium</v>
      </c>
    </row>
    <row r="2670" spans="1:29">
      <c r="A2670" s="18" t="s">
        <v>2702</v>
      </c>
      <c r="B2670" s="19">
        <v>54</v>
      </c>
      <c r="C2670" s="19" t="s">
        <v>34</v>
      </c>
      <c r="D2670" s="19" t="s">
        <v>30</v>
      </c>
      <c r="E2670" s="19" t="s">
        <v>38</v>
      </c>
      <c r="F2670" s="19" t="s">
        <v>28</v>
      </c>
      <c r="G2670" s="20">
        <v>6900000</v>
      </c>
      <c r="H2670" s="20">
        <v>30000000</v>
      </c>
      <c r="I2670" s="19">
        <v>229</v>
      </c>
      <c r="J2670" s="19">
        <v>0</v>
      </c>
      <c r="K2670" s="19">
        <v>0</v>
      </c>
      <c r="L2670" s="19">
        <v>1</v>
      </c>
      <c r="M2670" s="20">
        <v>16510000</v>
      </c>
      <c r="N2670" s="20">
        <v>21160000</v>
      </c>
      <c r="O2670" s="20">
        <v>14000000</v>
      </c>
      <c r="P2670" s="20">
        <v>3560000</v>
      </c>
      <c r="Q2670" s="20">
        <v>6330000</v>
      </c>
      <c r="R2670" s="20">
        <v>4760000</v>
      </c>
      <c r="S2670" s="20">
        <v>340000</v>
      </c>
      <c r="T2670" s="19">
        <v>1</v>
      </c>
      <c r="U2670" s="19">
        <v>0</v>
      </c>
      <c r="V2670" s="2" t="str" cm="1">
        <f t="array" ref="V2670">_xlfn.IFS(B2670&lt;30,"21-29",
B2670&lt;40,"30-39",
B2670&lt;50,"40-49",
B2670&lt;60,"50-59",
TRUE,"60+"
)</f>
        <v>50-59</v>
      </c>
      <c r="W2670" s="24">
        <f t="shared" si="123"/>
        <v>17223333.333333332</v>
      </c>
      <c r="X2670" s="24">
        <f t="shared" si="124"/>
        <v>4883333.333333333</v>
      </c>
      <c r="Y2670" s="25">
        <f t="shared" si="125"/>
        <v>0.57411111111111102</v>
      </c>
      <c r="Z2670" s="2" t="str" cm="1">
        <f t="array" ref="Z2670">_xlfn.IFS(Y2670&lt;=25%,"Low",
Y2670&lt;=50%,"Moderate",
Y2670&lt;=75%,"High",
Y2670&lt;=100%,"Very High",
TRUE,"Over Limit"
)</f>
        <v>High</v>
      </c>
      <c r="AA2670" s="2" cm="1">
        <f t="array" ref="AA2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0" s="2" t="str" cm="1">
        <f t="array" ref="AB2670">_xlfn.IFS(T2670=0,"No Late Payments",
T2670&lt;=2,"Low",
T2670&lt;=4,"Moderate",
TRUE,"High"
)</f>
        <v>Low</v>
      </c>
      <c r="AC2670" s="10" t="str" cm="1">
        <f t="array" ref="AC2670">_xlfn.IFS(
H2670&lt;40000000,"Low",
H2670&lt;60000000,"Medium",
H2670&lt;100000000,"High",
TRUE,"Very High"
)</f>
        <v>Low</v>
      </c>
    </row>
    <row r="2671" spans="1:29">
      <c r="A2671" s="21" t="s">
        <v>2703</v>
      </c>
      <c r="B2671" s="22">
        <v>33</v>
      </c>
      <c r="C2671" s="22" t="s">
        <v>22</v>
      </c>
      <c r="D2671" s="22" t="s">
        <v>27</v>
      </c>
      <c r="E2671" s="22" t="s">
        <v>24</v>
      </c>
      <c r="F2671" s="22" t="s">
        <v>31</v>
      </c>
      <c r="G2671" s="23">
        <v>9100000</v>
      </c>
      <c r="H2671" s="23">
        <v>57000000</v>
      </c>
      <c r="I2671" s="22">
        <v>73</v>
      </c>
      <c r="J2671" s="22">
        <v>3</v>
      </c>
      <c r="K2671" s="22">
        <v>2</v>
      </c>
      <c r="L2671" s="22">
        <v>0</v>
      </c>
      <c r="M2671" s="23">
        <v>30990000</v>
      </c>
      <c r="N2671" s="23">
        <v>33950000</v>
      </c>
      <c r="O2671" s="23">
        <v>39860000</v>
      </c>
      <c r="P2671" s="23">
        <v>1320000</v>
      </c>
      <c r="Q2671" s="23">
        <v>2930000</v>
      </c>
      <c r="R2671" s="23">
        <v>13170000</v>
      </c>
      <c r="S2671" s="23">
        <v>5740000</v>
      </c>
      <c r="T2671" s="22">
        <v>2</v>
      </c>
      <c r="U2671" s="22">
        <v>0</v>
      </c>
      <c r="V2671" s="2" t="str" cm="1">
        <f t="array" ref="V2671">_xlfn.IFS(B2671&lt;30,"21-29",
B2671&lt;40,"30-39",
B2671&lt;50,"40-49",
B2671&lt;60,"50-59",
TRUE,"60+"
)</f>
        <v>30-39</v>
      </c>
      <c r="W2671" s="24">
        <f t="shared" si="123"/>
        <v>34933333.333333336</v>
      </c>
      <c r="X2671" s="24">
        <f t="shared" si="124"/>
        <v>5806666.666666667</v>
      </c>
      <c r="Y2671" s="25">
        <f t="shared" si="125"/>
        <v>0.61286549707602345</v>
      </c>
      <c r="Z2671" s="2" t="str" cm="1">
        <f t="array" ref="Z2671">_xlfn.IFS(Y2671&lt;=25%,"Low",
Y2671&lt;=50%,"Moderate",
Y2671&lt;=75%,"High",
Y2671&lt;=100%,"Very High",
TRUE,"Over Limit"
)</f>
        <v>High</v>
      </c>
      <c r="AA2671" s="2" cm="1">
        <f t="array" ref="AA2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1" s="2" t="str" cm="1">
        <f t="array" ref="AB2671">_xlfn.IFS(T2671=0,"No Late Payments",
T2671&lt;=2,"Low",
T2671&lt;=4,"Moderate",
TRUE,"High"
)</f>
        <v>Low</v>
      </c>
      <c r="AC2671" s="10" t="str" cm="1">
        <f t="array" ref="AC2671">_xlfn.IFS(
H2671&lt;40000000,"Low",
H2671&lt;60000000,"Medium",
H2671&lt;100000000,"High",
TRUE,"Very High"
)</f>
        <v>Medium</v>
      </c>
    </row>
    <row r="2672" spans="1:29">
      <c r="A2672" s="18" t="s">
        <v>2704</v>
      </c>
      <c r="B2672" s="19">
        <v>59</v>
      </c>
      <c r="C2672" s="19" t="s">
        <v>22</v>
      </c>
      <c r="D2672" s="19" t="s">
        <v>27</v>
      </c>
      <c r="E2672" s="19" t="s">
        <v>24</v>
      </c>
      <c r="F2672" s="19" t="s">
        <v>28</v>
      </c>
      <c r="G2672" s="20">
        <v>16200000</v>
      </c>
      <c r="H2672" s="20">
        <v>76000000</v>
      </c>
      <c r="I2672" s="19">
        <v>206</v>
      </c>
      <c r="J2672" s="19">
        <v>0</v>
      </c>
      <c r="K2672" s="19">
        <v>0</v>
      </c>
      <c r="L2672" s="19">
        <v>0</v>
      </c>
      <c r="M2672" s="20">
        <v>48860000</v>
      </c>
      <c r="N2672" s="20">
        <v>53970000</v>
      </c>
      <c r="O2672" s="20">
        <v>42230000</v>
      </c>
      <c r="P2672" s="20">
        <v>22590000</v>
      </c>
      <c r="Q2672" s="20">
        <v>15270000</v>
      </c>
      <c r="R2672" s="20">
        <v>9260000</v>
      </c>
      <c r="S2672" s="20">
        <v>740000</v>
      </c>
      <c r="T2672" s="19">
        <v>0</v>
      </c>
      <c r="U2672" s="19">
        <v>0</v>
      </c>
      <c r="V2672" s="2" t="str" cm="1">
        <f t="array" ref="V2672">_xlfn.IFS(B2672&lt;30,"21-29",
B2672&lt;40,"30-39",
B2672&lt;50,"40-49",
B2672&lt;60,"50-59",
TRUE,"60+"
)</f>
        <v>50-59</v>
      </c>
      <c r="W2672" s="24">
        <f t="shared" si="123"/>
        <v>48353333.333333336</v>
      </c>
      <c r="X2672" s="24">
        <f t="shared" si="124"/>
        <v>15706666.666666666</v>
      </c>
      <c r="Y2672" s="25">
        <f t="shared" si="125"/>
        <v>0.63622807017543859</v>
      </c>
      <c r="Z2672" s="2" t="str" cm="1">
        <f t="array" ref="Z2672">_xlfn.IFS(Y2672&lt;=25%,"Low",
Y2672&lt;=50%,"Moderate",
Y2672&lt;=75%,"High",
Y2672&lt;=100%,"Very High",
TRUE,"Over Limit"
)</f>
        <v>High</v>
      </c>
      <c r="AA2672" s="2" cm="1">
        <f t="array" ref="AA2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2" s="2" t="str" cm="1">
        <f t="array" ref="AB2672">_xlfn.IFS(T2672=0,"No Late Payments",
T2672&lt;=2,"Low",
T2672&lt;=4,"Moderate",
TRUE,"High"
)</f>
        <v>No Late Payments</v>
      </c>
      <c r="AC2672" s="10" t="str" cm="1">
        <f t="array" ref="AC2672">_xlfn.IFS(
H2672&lt;40000000,"Low",
H2672&lt;60000000,"Medium",
H2672&lt;100000000,"High",
TRUE,"Very High"
)</f>
        <v>High</v>
      </c>
    </row>
    <row r="2673" spans="1:29">
      <c r="A2673" s="21" t="s">
        <v>2705</v>
      </c>
      <c r="B2673" s="22">
        <v>38</v>
      </c>
      <c r="C2673" s="22" t="s">
        <v>34</v>
      </c>
      <c r="D2673" s="22" t="s">
        <v>27</v>
      </c>
      <c r="E2673" s="22" t="s">
        <v>24</v>
      </c>
      <c r="F2673" s="22" t="s">
        <v>41</v>
      </c>
      <c r="G2673" s="23">
        <v>13100000</v>
      </c>
      <c r="H2673" s="23">
        <v>58000000</v>
      </c>
      <c r="I2673" s="22">
        <v>74</v>
      </c>
      <c r="J2673" s="22">
        <v>0</v>
      </c>
      <c r="K2673" s="22">
        <v>0</v>
      </c>
      <c r="L2673" s="22">
        <v>0</v>
      </c>
      <c r="M2673" s="23">
        <v>32960000</v>
      </c>
      <c r="N2673" s="23">
        <v>20630000</v>
      </c>
      <c r="O2673" s="23">
        <v>17280000</v>
      </c>
      <c r="P2673" s="23">
        <v>26890000</v>
      </c>
      <c r="Q2673" s="23">
        <v>13000000</v>
      </c>
      <c r="R2673" s="23">
        <v>7440000</v>
      </c>
      <c r="S2673" s="23">
        <v>930000</v>
      </c>
      <c r="T2673" s="22">
        <v>0</v>
      </c>
      <c r="U2673" s="22">
        <v>0</v>
      </c>
      <c r="V2673" s="2" t="str" cm="1">
        <f t="array" ref="V2673">_xlfn.IFS(B2673&lt;30,"21-29",
B2673&lt;40,"30-39",
B2673&lt;50,"40-49",
B2673&lt;60,"50-59",
TRUE,"60+"
)</f>
        <v>30-39</v>
      </c>
      <c r="W2673" s="24">
        <f t="shared" si="123"/>
        <v>23623333.333333332</v>
      </c>
      <c r="X2673" s="24">
        <f t="shared" si="124"/>
        <v>15776666.666666666</v>
      </c>
      <c r="Y2673" s="25">
        <f t="shared" si="125"/>
        <v>0.4072988505747126</v>
      </c>
      <c r="Z2673" s="2" t="str" cm="1">
        <f t="array" ref="Z2673">_xlfn.IFS(Y2673&lt;=25%,"Low",
Y2673&lt;=50%,"Moderate",
Y2673&lt;=75%,"High",
Y2673&lt;=100%,"Very High",
TRUE,"Over Limit"
)</f>
        <v>Moderate</v>
      </c>
      <c r="AA2673" s="2" cm="1">
        <f t="array" ref="AA2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3" s="2" t="str" cm="1">
        <f t="array" ref="AB2673">_xlfn.IFS(T2673=0,"No Late Payments",
T2673&lt;=2,"Low",
T2673&lt;=4,"Moderate",
TRUE,"High"
)</f>
        <v>No Late Payments</v>
      </c>
      <c r="AC2673" s="10" t="str" cm="1">
        <f t="array" ref="AC2673">_xlfn.IFS(
H2673&lt;40000000,"Low",
H2673&lt;60000000,"Medium",
H2673&lt;100000000,"High",
TRUE,"Very High"
)</f>
        <v>Medium</v>
      </c>
    </row>
    <row r="2674" spans="1:29">
      <c r="A2674" s="18" t="s">
        <v>2706</v>
      </c>
      <c r="B2674" s="19">
        <v>36</v>
      </c>
      <c r="C2674" s="19" t="s">
        <v>34</v>
      </c>
      <c r="D2674" s="19" t="s">
        <v>30</v>
      </c>
      <c r="E2674" s="19" t="s">
        <v>38</v>
      </c>
      <c r="F2674" s="19" t="s">
        <v>41</v>
      </c>
      <c r="G2674" s="20">
        <v>10300000</v>
      </c>
      <c r="H2674" s="20">
        <v>50000000</v>
      </c>
      <c r="I2674" s="19">
        <v>95</v>
      </c>
      <c r="J2674" s="19">
        <v>0</v>
      </c>
      <c r="K2674" s="19">
        <v>0</v>
      </c>
      <c r="L2674" s="19">
        <v>0</v>
      </c>
      <c r="M2674" s="20">
        <v>14120000</v>
      </c>
      <c r="N2674" s="20">
        <v>15550000</v>
      </c>
      <c r="O2674" s="20">
        <v>9500000</v>
      </c>
      <c r="P2674" s="20">
        <v>2990000</v>
      </c>
      <c r="Q2674" s="20">
        <v>5910000</v>
      </c>
      <c r="R2674" s="20">
        <v>2930000</v>
      </c>
      <c r="S2674" s="20">
        <v>1590000</v>
      </c>
      <c r="T2674" s="19">
        <v>0</v>
      </c>
      <c r="U2674" s="19">
        <v>0</v>
      </c>
      <c r="V2674" s="2" t="str" cm="1">
        <f t="array" ref="V2674">_xlfn.IFS(B2674&lt;30,"21-29",
B2674&lt;40,"30-39",
B2674&lt;50,"40-49",
B2674&lt;60,"50-59",
TRUE,"60+"
)</f>
        <v>30-39</v>
      </c>
      <c r="W2674" s="24">
        <f t="shared" si="123"/>
        <v>13056666.666666666</v>
      </c>
      <c r="X2674" s="24">
        <f t="shared" si="124"/>
        <v>3943333.3333333335</v>
      </c>
      <c r="Y2674" s="25">
        <f t="shared" si="125"/>
        <v>0.26113333333333333</v>
      </c>
      <c r="Z2674" s="2" t="str" cm="1">
        <f t="array" ref="Z2674">_xlfn.IFS(Y2674&lt;=25%,"Low",
Y2674&lt;=50%,"Moderate",
Y2674&lt;=75%,"High",
Y2674&lt;=100%,"Very High",
TRUE,"Over Limit"
)</f>
        <v>Moderate</v>
      </c>
      <c r="AA2674" s="2" cm="1">
        <f t="array" ref="AA2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4" s="2" t="str" cm="1">
        <f t="array" ref="AB2674">_xlfn.IFS(T2674=0,"No Late Payments",
T2674&lt;=2,"Low",
T2674&lt;=4,"Moderate",
TRUE,"High"
)</f>
        <v>No Late Payments</v>
      </c>
      <c r="AC2674" s="10" t="str" cm="1">
        <f t="array" ref="AC2674">_xlfn.IFS(
H2674&lt;40000000,"Low",
H2674&lt;60000000,"Medium",
H2674&lt;100000000,"High",
TRUE,"Very High"
)</f>
        <v>Medium</v>
      </c>
    </row>
    <row r="2675" spans="1:29">
      <c r="A2675" s="21" t="s">
        <v>2707</v>
      </c>
      <c r="B2675" s="22">
        <v>47</v>
      </c>
      <c r="C2675" s="22" t="s">
        <v>22</v>
      </c>
      <c r="D2675" s="22" t="s">
        <v>23</v>
      </c>
      <c r="E2675" s="22" t="s">
        <v>24</v>
      </c>
      <c r="F2675" s="22" t="s">
        <v>25</v>
      </c>
      <c r="G2675" s="23">
        <v>8200000</v>
      </c>
      <c r="H2675" s="23">
        <v>34000000</v>
      </c>
      <c r="I2675" s="22">
        <v>157</v>
      </c>
      <c r="J2675" s="22">
        <v>0</v>
      </c>
      <c r="K2675" s="22">
        <v>0</v>
      </c>
      <c r="L2675" s="22">
        <v>0</v>
      </c>
      <c r="M2675" s="23">
        <v>9210000</v>
      </c>
      <c r="N2675" s="23">
        <v>6180000</v>
      </c>
      <c r="O2675" s="23">
        <v>9020000</v>
      </c>
      <c r="P2675" s="23">
        <v>710000</v>
      </c>
      <c r="Q2675" s="23">
        <v>430000</v>
      </c>
      <c r="R2675" s="23">
        <v>2430000</v>
      </c>
      <c r="S2675" s="23">
        <v>1480000</v>
      </c>
      <c r="T2675" s="22">
        <v>0</v>
      </c>
      <c r="U2675" s="22">
        <v>0</v>
      </c>
      <c r="V2675" s="2" t="str" cm="1">
        <f t="array" ref="V2675">_xlfn.IFS(B2675&lt;30,"21-29",
B2675&lt;40,"30-39",
B2675&lt;50,"40-49",
B2675&lt;60,"50-59",
TRUE,"60+"
)</f>
        <v>40-49</v>
      </c>
      <c r="W2675" s="24">
        <f t="shared" si="123"/>
        <v>8136666.666666667</v>
      </c>
      <c r="X2675" s="24">
        <f t="shared" si="124"/>
        <v>1190000</v>
      </c>
      <c r="Y2675" s="25">
        <f t="shared" si="125"/>
        <v>0.23931372549019608</v>
      </c>
      <c r="Z2675" s="2" t="str" cm="1">
        <f t="array" ref="Z2675">_xlfn.IFS(Y2675&lt;=25%,"Low",
Y2675&lt;=50%,"Moderate",
Y2675&lt;=75%,"High",
Y2675&lt;=100%,"Very High",
TRUE,"Over Limit"
)</f>
        <v>Low</v>
      </c>
      <c r="AA2675" s="2" cm="1">
        <f t="array" ref="AA2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75" s="2" t="str" cm="1">
        <f t="array" ref="AB2675">_xlfn.IFS(T2675=0,"No Late Payments",
T2675&lt;=2,"Low",
T2675&lt;=4,"Moderate",
TRUE,"High"
)</f>
        <v>No Late Payments</v>
      </c>
      <c r="AC2675" s="10" t="str" cm="1">
        <f t="array" ref="AC2675">_xlfn.IFS(
H2675&lt;40000000,"Low",
H2675&lt;60000000,"Medium",
H2675&lt;100000000,"High",
TRUE,"Very High"
)</f>
        <v>Low</v>
      </c>
    </row>
    <row r="2676" spans="1:29">
      <c r="A2676" s="18" t="s">
        <v>2708</v>
      </c>
      <c r="B2676" s="19">
        <v>50</v>
      </c>
      <c r="C2676" s="19" t="s">
        <v>34</v>
      </c>
      <c r="D2676" s="19" t="s">
        <v>23</v>
      </c>
      <c r="E2676" s="19" t="s">
        <v>24</v>
      </c>
      <c r="F2676" s="19" t="s">
        <v>28</v>
      </c>
      <c r="G2676" s="20">
        <v>18700000</v>
      </c>
      <c r="H2676" s="20">
        <v>94000000</v>
      </c>
      <c r="I2676" s="19">
        <v>90</v>
      </c>
      <c r="J2676" s="19">
        <v>0</v>
      </c>
      <c r="K2676" s="19">
        <v>0</v>
      </c>
      <c r="L2676" s="19">
        <v>0</v>
      </c>
      <c r="M2676" s="20">
        <v>33650000</v>
      </c>
      <c r="N2676" s="20">
        <v>22590000</v>
      </c>
      <c r="O2676" s="20">
        <v>25090000</v>
      </c>
      <c r="P2676" s="20">
        <v>12640000</v>
      </c>
      <c r="Q2676" s="20">
        <v>9900000</v>
      </c>
      <c r="R2676" s="20">
        <v>7270000</v>
      </c>
      <c r="S2676" s="20">
        <v>1010000</v>
      </c>
      <c r="T2676" s="19">
        <v>0</v>
      </c>
      <c r="U2676" s="19">
        <v>0</v>
      </c>
      <c r="V2676" s="2" t="str" cm="1">
        <f t="array" ref="V2676">_xlfn.IFS(B2676&lt;30,"21-29",
B2676&lt;40,"30-39",
B2676&lt;50,"40-49",
B2676&lt;60,"50-59",
TRUE,"60+"
)</f>
        <v>50-59</v>
      </c>
      <c r="W2676" s="24">
        <f t="shared" si="123"/>
        <v>27110000</v>
      </c>
      <c r="X2676" s="24">
        <f t="shared" si="124"/>
        <v>9936666.666666666</v>
      </c>
      <c r="Y2676" s="25">
        <f t="shared" si="125"/>
        <v>0.28840425531914893</v>
      </c>
      <c r="Z2676" s="2" t="str" cm="1">
        <f t="array" ref="Z2676">_xlfn.IFS(Y2676&lt;=25%,"Low",
Y2676&lt;=50%,"Moderate",
Y2676&lt;=75%,"High",
Y2676&lt;=100%,"Very High",
TRUE,"Over Limit"
)</f>
        <v>Moderate</v>
      </c>
      <c r="AA2676" s="2" cm="1">
        <f t="array" ref="AA2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6" s="2" t="str" cm="1">
        <f t="array" ref="AB2676">_xlfn.IFS(T2676=0,"No Late Payments",
T2676&lt;=2,"Low",
T2676&lt;=4,"Moderate",
TRUE,"High"
)</f>
        <v>No Late Payments</v>
      </c>
      <c r="AC2676" s="10" t="str" cm="1">
        <f t="array" ref="AC2676">_xlfn.IFS(
H2676&lt;40000000,"Low",
H2676&lt;60000000,"Medium",
H2676&lt;100000000,"High",
TRUE,"Very High"
)</f>
        <v>High</v>
      </c>
    </row>
    <row r="2677" spans="1:29">
      <c r="A2677" s="21" t="s">
        <v>2709</v>
      </c>
      <c r="B2677" s="22">
        <v>25</v>
      </c>
      <c r="C2677" s="22" t="s">
        <v>22</v>
      </c>
      <c r="D2677" s="22" t="s">
        <v>23</v>
      </c>
      <c r="E2677" s="22" t="s">
        <v>38</v>
      </c>
      <c r="F2677" s="22" t="s">
        <v>25</v>
      </c>
      <c r="G2677" s="23">
        <v>8200000</v>
      </c>
      <c r="H2677" s="23">
        <v>23000000</v>
      </c>
      <c r="I2677" s="22">
        <v>22</v>
      </c>
      <c r="J2677" s="22">
        <v>0</v>
      </c>
      <c r="K2677" s="22">
        <v>2</v>
      </c>
      <c r="L2677" s="22">
        <v>0</v>
      </c>
      <c r="M2677" s="23">
        <v>10520000</v>
      </c>
      <c r="N2677" s="23">
        <v>9750000</v>
      </c>
      <c r="O2677" s="23">
        <v>8400000</v>
      </c>
      <c r="P2677" s="23">
        <v>2140000</v>
      </c>
      <c r="Q2677" s="23">
        <v>310000</v>
      </c>
      <c r="R2677" s="23">
        <v>1840000</v>
      </c>
      <c r="S2677" s="23">
        <v>1220000</v>
      </c>
      <c r="T2677" s="22">
        <v>1</v>
      </c>
      <c r="U2677" s="22">
        <v>1</v>
      </c>
      <c r="V2677" s="2" t="str" cm="1">
        <f t="array" ref="V2677">_xlfn.IFS(B2677&lt;30,"21-29",
B2677&lt;40,"30-39",
B2677&lt;50,"40-49",
B2677&lt;60,"50-59",
TRUE,"60+"
)</f>
        <v>21-29</v>
      </c>
      <c r="W2677" s="24">
        <f t="shared" si="123"/>
        <v>9556666.666666666</v>
      </c>
      <c r="X2677" s="24">
        <f t="shared" si="124"/>
        <v>1430000</v>
      </c>
      <c r="Y2677" s="25">
        <f t="shared" si="125"/>
        <v>0.41550724637681158</v>
      </c>
      <c r="Z2677" s="2" t="str" cm="1">
        <f t="array" ref="Z2677">_xlfn.IFS(Y2677&lt;=25%,"Low",
Y2677&lt;=50%,"Moderate",
Y2677&lt;=75%,"High",
Y2677&lt;=100%,"Very High",
TRUE,"Over Limit"
)</f>
        <v>Moderate</v>
      </c>
      <c r="AA2677" s="2" cm="1">
        <f t="array" ref="AA2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7" s="2" t="str" cm="1">
        <f t="array" ref="AB2677">_xlfn.IFS(T2677=0,"No Late Payments",
T2677&lt;=2,"Low",
T2677&lt;=4,"Moderate",
TRUE,"High"
)</f>
        <v>Low</v>
      </c>
      <c r="AC2677" s="10" t="str" cm="1">
        <f t="array" ref="AC2677">_xlfn.IFS(
H2677&lt;40000000,"Low",
H2677&lt;60000000,"Medium",
H2677&lt;100000000,"High",
TRUE,"Very High"
)</f>
        <v>Low</v>
      </c>
    </row>
    <row r="2678" spans="1:29">
      <c r="A2678" s="18" t="s">
        <v>2710</v>
      </c>
      <c r="B2678" s="19">
        <v>26</v>
      </c>
      <c r="C2678" s="19" t="s">
        <v>34</v>
      </c>
      <c r="D2678" s="19" t="s">
        <v>23</v>
      </c>
      <c r="E2678" s="19" t="s">
        <v>38</v>
      </c>
      <c r="F2678" s="19" t="s">
        <v>41</v>
      </c>
      <c r="G2678" s="20">
        <v>6200000</v>
      </c>
      <c r="H2678" s="20">
        <v>22000000</v>
      </c>
      <c r="I2678" s="19">
        <v>27</v>
      </c>
      <c r="J2678" s="19">
        <v>3</v>
      </c>
      <c r="K2678" s="19">
        <v>2</v>
      </c>
      <c r="L2678" s="19">
        <v>0</v>
      </c>
      <c r="M2678" s="20">
        <v>19630000</v>
      </c>
      <c r="N2678" s="20">
        <v>19940000</v>
      </c>
      <c r="O2678" s="20">
        <v>18460000</v>
      </c>
      <c r="P2678" s="20">
        <v>330000</v>
      </c>
      <c r="Q2678" s="20">
        <v>2780000</v>
      </c>
      <c r="R2678" s="20">
        <v>5980000</v>
      </c>
      <c r="S2678" s="20">
        <v>710000</v>
      </c>
      <c r="T2678" s="19">
        <v>2</v>
      </c>
      <c r="U2678" s="19">
        <v>1</v>
      </c>
      <c r="V2678" s="2" t="str" cm="1">
        <f t="array" ref="V2678">_xlfn.IFS(B2678&lt;30,"21-29",
B2678&lt;40,"30-39",
B2678&lt;50,"40-49",
B2678&lt;60,"50-59",
TRUE,"60+"
)</f>
        <v>21-29</v>
      </c>
      <c r="W2678" s="24">
        <f t="shared" si="123"/>
        <v>19343333.333333332</v>
      </c>
      <c r="X2678" s="24">
        <f t="shared" si="124"/>
        <v>3030000</v>
      </c>
      <c r="Y2678" s="25">
        <f t="shared" si="125"/>
        <v>0.87924242424242416</v>
      </c>
      <c r="Z2678" s="2" t="str" cm="1">
        <f t="array" ref="Z2678">_xlfn.IFS(Y2678&lt;=25%,"Low",
Y2678&lt;=50%,"Moderate",
Y2678&lt;=75%,"High",
Y2678&lt;=100%,"Very High",
TRUE,"Over Limit"
)</f>
        <v>Very High</v>
      </c>
      <c r="AA2678" s="2" cm="1">
        <f t="array" ref="AA2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78" s="2" t="str" cm="1">
        <f t="array" ref="AB2678">_xlfn.IFS(T2678=0,"No Late Payments",
T2678&lt;=2,"Low",
T2678&lt;=4,"Moderate",
TRUE,"High"
)</f>
        <v>Low</v>
      </c>
      <c r="AC2678" s="10" t="str" cm="1">
        <f t="array" ref="AC2678">_xlfn.IFS(
H2678&lt;40000000,"Low",
H2678&lt;60000000,"Medium",
H2678&lt;100000000,"High",
TRUE,"Very High"
)</f>
        <v>Low</v>
      </c>
    </row>
    <row r="2679" spans="1:29">
      <c r="A2679" s="21" t="s">
        <v>2711</v>
      </c>
      <c r="B2679" s="22">
        <v>25</v>
      </c>
      <c r="C2679" s="22" t="s">
        <v>34</v>
      </c>
      <c r="D2679" s="22" t="s">
        <v>23</v>
      </c>
      <c r="E2679" s="22" t="s">
        <v>38</v>
      </c>
      <c r="F2679" s="22" t="s">
        <v>48</v>
      </c>
      <c r="G2679" s="23">
        <v>17800000</v>
      </c>
      <c r="H2679" s="23">
        <v>104000000</v>
      </c>
      <c r="I2679" s="22">
        <v>61</v>
      </c>
      <c r="J2679" s="22">
        <v>0</v>
      </c>
      <c r="K2679" s="22">
        <v>0</v>
      </c>
      <c r="L2679" s="22">
        <v>0</v>
      </c>
      <c r="M2679" s="23">
        <v>28320000</v>
      </c>
      <c r="N2679" s="23">
        <v>28510000</v>
      </c>
      <c r="O2679" s="23">
        <v>12890000</v>
      </c>
      <c r="P2679" s="23">
        <v>29550000</v>
      </c>
      <c r="Q2679" s="23">
        <v>15250000</v>
      </c>
      <c r="R2679" s="23">
        <v>12880000</v>
      </c>
      <c r="S2679" s="23">
        <v>460000</v>
      </c>
      <c r="T2679" s="22">
        <v>0</v>
      </c>
      <c r="U2679" s="22">
        <v>0</v>
      </c>
      <c r="V2679" s="2" t="str" cm="1">
        <f t="array" ref="V2679">_xlfn.IFS(B2679&lt;30,"21-29",
B2679&lt;40,"30-39",
B2679&lt;50,"40-49",
B2679&lt;60,"50-59",
TRUE,"60+"
)</f>
        <v>21-29</v>
      </c>
      <c r="W2679" s="24">
        <f t="shared" si="123"/>
        <v>23240000</v>
      </c>
      <c r="X2679" s="24">
        <f t="shared" si="124"/>
        <v>19226666.666666668</v>
      </c>
      <c r="Y2679" s="25">
        <f t="shared" si="125"/>
        <v>0.22346153846153846</v>
      </c>
      <c r="Z2679" s="2" t="str" cm="1">
        <f t="array" ref="Z2679">_xlfn.IFS(Y2679&lt;=25%,"Low",
Y2679&lt;=50%,"Moderate",
Y2679&lt;=75%,"High",
Y2679&lt;=100%,"Very High",
TRUE,"Over Limit"
)</f>
        <v>Low</v>
      </c>
      <c r="AA2679" s="2" cm="1">
        <f t="array" ref="AA2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79" s="2" t="str" cm="1">
        <f t="array" ref="AB2679">_xlfn.IFS(T2679=0,"No Late Payments",
T2679&lt;=2,"Low",
T2679&lt;=4,"Moderate",
TRUE,"High"
)</f>
        <v>No Late Payments</v>
      </c>
      <c r="AC2679" s="10" t="str" cm="1">
        <f t="array" ref="AC2679">_xlfn.IFS(
H2679&lt;40000000,"Low",
H2679&lt;60000000,"Medium",
H2679&lt;100000000,"High",
TRUE,"Very High"
)</f>
        <v>Very High</v>
      </c>
    </row>
    <row r="2680" spans="1:29">
      <c r="A2680" s="18" t="s">
        <v>2712</v>
      </c>
      <c r="B2680" s="19">
        <v>42</v>
      </c>
      <c r="C2680" s="19" t="s">
        <v>22</v>
      </c>
      <c r="D2680" s="19" t="s">
        <v>27</v>
      </c>
      <c r="E2680" s="19" t="s">
        <v>24</v>
      </c>
      <c r="F2680" s="19" t="s">
        <v>28</v>
      </c>
      <c r="G2680" s="20">
        <v>10100000</v>
      </c>
      <c r="H2680" s="20">
        <v>43000000</v>
      </c>
      <c r="I2680" s="19">
        <v>101</v>
      </c>
      <c r="J2680" s="19">
        <v>0</v>
      </c>
      <c r="K2680" s="19">
        <v>2</v>
      </c>
      <c r="L2680" s="19">
        <v>1</v>
      </c>
      <c r="M2680" s="20">
        <v>19680000</v>
      </c>
      <c r="N2680" s="20">
        <v>20210000</v>
      </c>
      <c r="O2680" s="20">
        <v>20670000</v>
      </c>
      <c r="P2680" s="20">
        <v>9620000</v>
      </c>
      <c r="Q2680" s="20">
        <v>2430000</v>
      </c>
      <c r="R2680" s="20">
        <v>3860000</v>
      </c>
      <c r="S2680" s="20">
        <v>2700000</v>
      </c>
      <c r="T2680" s="19">
        <v>2</v>
      </c>
      <c r="U2680" s="19">
        <v>0</v>
      </c>
      <c r="V2680" s="2" t="str" cm="1">
        <f t="array" ref="V2680">_xlfn.IFS(B2680&lt;30,"21-29",
B2680&lt;40,"30-39",
B2680&lt;50,"40-49",
B2680&lt;60,"50-59",
TRUE,"60+"
)</f>
        <v>40-49</v>
      </c>
      <c r="W2680" s="24">
        <f t="shared" si="123"/>
        <v>20186666.666666668</v>
      </c>
      <c r="X2680" s="24">
        <f t="shared" si="124"/>
        <v>5303333.333333333</v>
      </c>
      <c r="Y2680" s="25">
        <f t="shared" si="125"/>
        <v>0.46945736434108531</v>
      </c>
      <c r="Z2680" s="2" t="str" cm="1">
        <f t="array" ref="Z2680">_xlfn.IFS(Y2680&lt;=25%,"Low",
Y2680&lt;=50%,"Moderate",
Y2680&lt;=75%,"High",
Y2680&lt;=100%,"Very High",
TRUE,"Over Limit"
)</f>
        <v>Moderate</v>
      </c>
      <c r="AA2680" s="2" cm="1">
        <f t="array" ref="AA2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0" s="2" t="str" cm="1">
        <f t="array" ref="AB2680">_xlfn.IFS(T2680=0,"No Late Payments",
T2680&lt;=2,"Low",
T2680&lt;=4,"Moderate",
TRUE,"High"
)</f>
        <v>Low</v>
      </c>
      <c r="AC2680" s="10" t="str" cm="1">
        <f t="array" ref="AC2680">_xlfn.IFS(
H2680&lt;40000000,"Low",
H2680&lt;60000000,"Medium",
H2680&lt;100000000,"High",
TRUE,"Very High"
)</f>
        <v>Medium</v>
      </c>
    </row>
    <row r="2681" spans="1:29">
      <c r="A2681" s="21" t="s">
        <v>2713</v>
      </c>
      <c r="B2681" s="22">
        <v>48</v>
      </c>
      <c r="C2681" s="22" t="s">
        <v>34</v>
      </c>
      <c r="D2681" s="22" t="s">
        <v>46</v>
      </c>
      <c r="E2681" s="22" t="s">
        <v>24</v>
      </c>
      <c r="F2681" s="22" t="s">
        <v>48</v>
      </c>
      <c r="G2681" s="23">
        <v>23100000</v>
      </c>
      <c r="H2681" s="23">
        <v>103000000</v>
      </c>
      <c r="I2681" s="22">
        <v>176</v>
      </c>
      <c r="J2681" s="22">
        <v>3</v>
      </c>
      <c r="K2681" s="22">
        <v>3</v>
      </c>
      <c r="L2681" s="22">
        <v>0</v>
      </c>
      <c r="M2681" s="23">
        <v>46280000</v>
      </c>
      <c r="N2681" s="23">
        <v>50970000</v>
      </c>
      <c r="O2681" s="23">
        <v>47240000</v>
      </c>
      <c r="P2681" s="23">
        <v>2130000</v>
      </c>
      <c r="Q2681" s="23">
        <v>1380000</v>
      </c>
      <c r="R2681" s="23">
        <v>4430000</v>
      </c>
      <c r="S2681" s="23">
        <v>4500000</v>
      </c>
      <c r="T2681" s="22">
        <v>3</v>
      </c>
      <c r="U2681" s="22">
        <v>1</v>
      </c>
      <c r="V2681" s="2" t="str" cm="1">
        <f t="array" ref="V2681">_xlfn.IFS(B2681&lt;30,"21-29",
B2681&lt;40,"30-39",
B2681&lt;50,"40-49",
B2681&lt;60,"50-59",
TRUE,"60+"
)</f>
        <v>40-49</v>
      </c>
      <c r="W2681" s="24">
        <f t="shared" si="123"/>
        <v>48163333.333333336</v>
      </c>
      <c r="X2681" s="24">
        <f t="shared" si="124"/>
        <v>2646666.6666666665</v>
      </c>
      <c r="Y2681" s="25">
        <f t="shared" si="125"/>
        <v>0.46760517799352752</v>
      </c>
      <c r="Z2681" s="2" t="str" cm="1">
        <f t="array" ref="Z2681">_xlfn.IFS(Y2681&lt;=25%,"Low",
Y2681&lt;=50%,"Moderate",
Y2681&lt;=75%,"High",
Y2681&lt;=100%,"Very High",
TRUE,"Over Limit"
)</f>
        <v>Moderate</v>
      </c>
      <c r="AA2681" s="2" cm="1">
        <f t="array" ref="AA2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1" s="2" t="str" cm="1">
        <f t="array" ref="AB2681">_xlfn.IFS(T2681=0,"No Late Payments",
T2681&lt;=2,"Low",
T2681&lt;=4,"Moderate",
TRUE,"High"
)</f>
        <v>Moderate</v>
      </c>
      <c r="AC2681" s="10" t="str" cm="1">
        <f t="array" ref="AC2681">_xlfn.IFS(
H2681&lt;40000000,"Low",
H2681&lt;60000000,"Medium",
H2681&lt;100000000,"High",
TRUE,"Very High"
)</f>
        <v>Very High</v>
      </c>
    </row>
    <row r="2682" spans="1:29">
      <c r="A2682" s="18" t="s">
        <v>2714</v>
      </c>
      <c r="B2682" s="19">
        <v>37</v>
      </c>
      <c r="C2682" s="19" t="s">
        <v>22</v>
      </c>
      <c r="D2682" s="19" t="s">
        <v>30</v>
      </c>
      <c r="E2682" s="19" t="s">
        <v>24</v>
      </c>
      <c r="F2682" s="19" t="s">
        <v>48</v>
      </c>
      <c r="G2682" s="20">
        <v>10600000</v>
      </c>
      <c r="H2682" s="20">
        <v>50000000</v>
      </c>
      <c r="I2682" s="19">
        <v>87</v>
      </c>
      <c r="J2682" s="19">
        <v>0</v>
      </c>
      <c r="K2682" s="19">
        <v>0</v>
      </c>
      <c r="L2682" s="19">
        <v>0</v>
      </c>
      <c r="M2682" s="20">
        <v>0</v>
      </c>
      <c r="N2682" s="20">
        <v>0</v>
      </c>
      <c r="O2682" s="20">
        <v>1600000</v>
      </c>
      <c r="P2682" s="20">
        <v>0</v>
      </c>
      <c r="Q2682" s="20">
        <v>0</v>
      </c>
      <c r="R2682" s="20">
        <v>830000</v>
      </c>
      <c r="S2682" s="20">
        <v>1960000</v>
      </c>
      <c r="T2682" s="19">
        <v>1</v>
      </c>
      <c r="U2682" s="19">
        <v>0</v>
      </c>
      <c r="V2682" s="2" t="str" cm="1">
        <f t="array" ref="V2682">_xlfn.IFS(B2682&lt;30,"21-29",
B2682&lt;40,"30-39",
B2682&lt;50,"40-49",
B2682&lt;60,"50-59",
TRUE,"60+"
)</f>
        <v>30-39</v>
      </c>
      <c r="W2682" s="24">
        <f t="shared" si="123"/>
        <v>533333.33333333337</v>
      </c>
      <c r="X2682" s="24">
        <f t="shared" si="124"/>
        <v>276666.66666666669</v>
      </c>
      <c r="Y2682" s="25">
        <f t="shared" si="125"/>
        <v>1.0666666666666668E-2</v>
      </c>
      <c r="Z2682" s="2" t="str" cm="1">
        <f t="array" ref="Z2682">_xlfn.IFS(Y2682&lt;=25%,"Low",
Y2682&lt;=50%,"Moderate",
Y2682&lt;=75%,"High",
Y2682&lt;=100%,"Very High",
TRUE,"Over Limit"
)</f>
        <v>Low</v>
      </c>
      <c r="AA2682" s="2" cm="1">
        <f t="array" ref="AA2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2" s="2" t="str" cm="1">
        <f t="array" ref="AB2682">_xlfn.IFS(T2682=0,"No Late Payments",
T2682&lt;=2,"Low",
T2682&lt;=4,"Moderate",
TRUE,"High"
)</f>
        <v>Low</v>
      </c>
      <c r="AC2682" s="10" t="str" cm="1">
        <f t="array" ref="AC2682">_xlfn.IFS(
H2682&lt;40000000,"Low",
H2682&lt;60000000,"Medium",
H2682&lt;100000000,"High",
TRUE,"Very High"
)</f>
        <v>Medium</v>
      </c>
    </row>
    <row r="2683" spans="1:29">
      <c r="A2683" s="21" t="s">
        <v>2715</v>
      </c>
      <c r="B2683" s="22">
        <v>36</v>
      </c>
      <c r="C2683" s="22" t="s">
        <v>22</v>
      </c>
      <c r="D2683" s="22" t="s">
        <v>46</v>
      </c>
      <c r="E2683" s="22" t="s">
        <v>24</v>
      </c>
      <c r="F2683" s="22" t="s">
        <v>28</v>
      </c>
      <c r="G2683" s="23">
        <v>13100000</v>
      </c>
      <c r="H2683" s="23">
        <v>67000000</v>
      </c>
      <c r="I2683" s="22">
        <v>41</v>
      </c>
      <c r="J2683" s="22">
        <v>0</v>
      </c>
      <c r="K2683" s="22">
        <v>0</v>
      </c>
      <c r="L2683" s="22">
        <v>2</v>
      </c>
      <c r="M2683" s="23">
        <v>51700000</v>
      </c>
      <c r="N2683" s="23">
        <v>52050000</v>
      </c>
      <c r="O2683" s="23">
        <v>43840000</v>
      </c>
      <c r="P2683" s="23">
        <v>24340000</v>
      </c>
      <c r="Q2683" s="23">
        <v>21620000</v>
      </c>
      <c r="R2683" s="23">
        <v>9570000</v>
      </c>
      <c r="S2683" s="23">
        <v>7910000</v>
      </c>
      <c r="T2683" s="22">
        <v>1</v>
      </c>
      <c r="U2683" s="22">
        <v>0</v>
      </c>
      <c r="V2683" s="2" t="str" cm="1">
        <f t="array" ref="V2683">_xlfn.IFS(B2683&lt;30,"21-29",
B2683&lt;40,"30-39",
B2683&lt;50,"40-49",
B2683&lt;60,"50-59",
TRUE,"60+"
)</f>
        <v>30-39</v>
      </c>
      <c r="W2683" s="24">
        <f t="shared" si="123"/>
        <v>49196666.666666664</v>
      </c>
      <c r="X2683" s="24">
        <f t="shared" si="124"/>
        <v>18510000</v>
      </c>
      <c r="Y2683" s="25">
        <f t="shared" si="125"/>
        <v>0.73427860696517411</v>
      </c>
      <c r="Z2683" s="2" t="str" cm="1">
        <f t="array" ref="Z2683">_xlfn.IFS(Y2683&lt;=25%,"Low",
Y2683&lt;=50%,"Moderate",
Y2683&lt;=75%,"High",
Y2683&lt;=100%,"Very High",
TRUE,"Over Limit"
)</f>
        <v>High</v>
      </c>
      <c r="AA2683" s="2" cm="1">
        <f t="array" ref="AA2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3" s="2" t="str" cm="1">
        <f t="array" ref="AB2683">_xlfn.IFS(T2683=0,"No Late Payments",
T2683&lt;=2,"Low",
T2683&lt;=4,"Moderate",
TRUE,"High"
)</f>
        <v>Low</v>
      </c>
      <c r="AC2683" s="10" t="str" cm="1">
        <f t="array" ref="AC2683">_xlfn.IFS(
H2683&lt;40000000,"Low",
H2683&lt;60000000,"Medium",
H2683&lt;100000000,"High",
TRUE,"Very High"
)</f>
        <v>High</v>
      </c>
    </row>
    <row r="2684" spans="1:29">
      <c r="A2684" s="18" t="s">
        <v>2716</v>
      </c>
      <c r="B2684" s="19">
        <v>24</v>
      </c>
      <c r="C2684" s="19" t="s">
        <v>34</v>
      </c>
      <c r="D2684" s="19" t="s">
        <v>30</v>
      </c>
      <c r="E2684" s="19" t="s">
        <v>38</v>
      </c>
      <c r="F2684" s="19" t="s">
        <v>31</v>
      </c>
      <c r="G2684" s="20">
        <v>5000000</v>
      </c>
      <c r="H2684" s="20">
        <v>20000000</v>
      </c>
      <c r="I2684" s="19">
        <v>23</v>
      </c>
      <c r="J2684" s="19">
        <v>0</v>
      </c>
      <c r="K2684" s="19">
        <v>0</v>
      </c>
      <c r="L2684" s="19">
        <v>0</v>
      </c>
      <c r="M2684" s="20">
        <v>5330000</v>
      </c>
      <c r="N2684" s="20">
        <v>8370000</v>
      </c>
      <c r="O2684" s="20">
        <v>6070000</v>
      </c>
      <c r="P2684" s="20">
        <v>870000</v>
      </c>
      <c r="Q2684" s="20">
        <v>2440000</v>
      </c>
      <c r="R2684" s="20">
        <v>2590000</v>
      </c>
      <c r="S2684" s="20">
        <v>610000</v>
      </c>
      <c r="T2684" s="19">
        <v>1</v>
      </c>
      <c r="U2684" s="19">
        <v>0</v>
      </c>
      <c r="V2684" s="2" t="str" cm="1">
        <f t="array" ref="V2684">_xlfn.IFS(B2684&lt;30,"21-29",
B2684&lt;40,"30-39",
B2684&lt;50,"40-49",
B2684&lt;60,"50-59",
TRUE,"60+"
)</f>
        <v>21-29</v>
      </c>
      <c r="W2684" s="24">
        <f t="shared" si="123"/>
        <v>6590000</v>
      </c>
      <c r="X2684" s="24">
        <f t="shared" si="124"/>
        <v>1966666.6666666667</v>
      </c>
      <c r="Y2684" s="25">
        <f t="shared" si="125"/>
        <v>0.32950000000000002</v>
      </c>
      <c r="Z2684" s="2" t="str" cm="1">
        <f t="array" ref="Z2684">_xlfn.IFS(Y2684&lt;=25%,"Low",
Y2684&lt;=50%,"Moderate",
Y2684&lt;=75%,"High",
Y2684&lt;=100%,"Very High",
TRUE,"Over Limit"
)</f>
        <v>Moderate</v>
      </c>
      <c r="AA2684" s="2" cm="1">
        <f t="array" ref="AA2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4" s="2" t="str" cm="1">
        <f t="array" ref="AB2684">_xlfn.IFS(T2684=0,"No Late Payments",
T2684&lt;=2,"Low",
T2684&lt;=4,"Moderate",
TRUE,"High"
)</f>
        <v>Low</v>
      </c>
      <c r="AC2684" s="10" t="str" cm="1">
        <f t="array" ref="AC2684">_xlfn.IFS(
H2684&lt;40000000,"Low",
H2684&lt;60000000,"Medium",
H2684&lt;100000000,"High",
TRUE,"Very High"
)</f>
        <v>Low</v>
      </c>
    </row>
    <row r="2685" spans="1:29">
      <c r="A2685" s="21" t="s">
        <v>2717</v>
      </c>
      <c r="B2685" s="22">
        <v>32</v>
      </c>
      <c r="C2685" s="22" t="s">
        <v>22</v>
      </c>
      <c r="D2685" s="22" t="s">
        <v>30</v>
      </c>
      <c r="E2685" s="22" t="s">
        <v>24</v>
      </c>
      <c r="F2685" s="22" t="s">
        <v>48</v>
      </c>
      <c r="G2685" s="23">
        <v>6600000</v>
      </c>
      <c r="H2685" s="23">
        <v>44000000</v>
      </c>
      <c r="I2685" s="22">
        <v>78</v>
      </c>
      <c r="J2685" s="22">
        <v>0</v>
      </c>
      <c r="K2685" s="22">
        <v>0</v>
      </c>
      <c r="L2685" s="22">
        <v>0</v>
      </c>
      <c r="M2685" s="23">
        <v>25450000</v>
      </c>
      <c r="N2685" s="23">
        <v>30590000</v>
      </c>
      <c r="O2685" s="23">
        <v>29480000</v>
      </c>
      <c r="P2685" s="23">
        <v>8210000</v>
      </c>
      <c r="Q2685" s="23">
        <v>9180000</v>
      </c>
      <c r="R2685" s="23">
        <v>9600000</v>
      </c>
      <c r="S2685" s="23">
        <v>900000</v>
      </c>
      <c r="T2685" s="22">
        <v>0</v>
      </c>
      <c r="U2685" s="22">
        <v>0</v>
      </c>
      <c r="V2685" s="2" t="str" cm="1">
        <f t="array" ref="V2685">_xlfn.IFS(B2685&lt;30,"21-29",
B2685&lt;40,"30-39",
B2685&lt;50,"40-49",
B2685&lt;60,"50-59",
TRUE,"60+"
)</f>
        <v>30-39</v>
      </c>
      <c r="W2685" s="24">
        <f t="shared" si="123"/>
        <v>28506666.666666668</v>
      </c>
      <c r="X2685" s="24">
        <f t="shared" si="124"/>
        <v>8996666.666666666</v>
      </c>
      <c r="Y2685" s="25">
        <f t="shared" si="125"/>
        <v>0.64787878787878794</v>
      </c>
      <c r="Z2685" s="2" t="str" cm="1">
        <f t="array" ref="Z2685">_xlfn.IFS(Y2685&lt;=25%,"Low",
Y2685&lt;=50%,"Moderate",
Y2685&lt;=75%,"High",
Y2685&lt;=100%,"Very High",
TRUE,"Over Limit"
)</f>
        <v>High</v>
      </c>
      <c r="AA2685" s="2" cm="1">
        <f t="array" ref="AA2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5" s="2" t="str" cm="1">
        <f t="array" ref="AB2685">_xlfn.IFS(T2685=0,"No Late Payments",
T2685&lt;=2,"Low",
T2685&lt;=4,"Moderate",
TRUE,"High"
)</f>
        <v>No Late Payments</v>
      </c>
      <c r="AC2685" s="10" t="str" cm="1">
        <f t="array" ref="AC2685">_xlfn.IFS(
H2685&lt;40000000,"Low",
H2685&lt;60000000,"Medium",
H2685&lt;100000000,"High",
TRUE,"Very High"
)</f>
        <v>Medium</v>
      </c>
    </row>
    <row r="2686" spans="1:29">
      <c r="A2686" s="18" t="s">
        <v>2718</v>
      </c>
      <c r="B2686" s="19">
        <v>52</v>
      </c>
      <c r="C2686" s="19" t="s">
        <v>22</v>
      </c>
      <c r="D2686" s="19" t="s">
        <v>23</v>
      </c>
      <c r="E2686" s="19" t="s">
        <v>24</v>
      </c>
      <c r="F2686" s="19" t="s">
        <v>28</v>
      </c>
      <c r="G2686" s="20">
        <v>12300000</v>
      </c>
      <c r="H2686" s="20">
        <v>77000000</v>
      </c>
      <c r="I2686" s="19">
        <v>112</v>
      </c>
      <c r="J2686" s="19">
        <v>0</v>
      </c>
      <c r="K2686" s="19">
        <v>0</v>
      </c>
      <c r="L2686" s="19">
        <v>0</v>
      </c>
      <c r="M2686" s="20">
        <v>35680000</v>
      </c>
      <c r="N2686" s="20">
        <v>30200000</v>
      </c>
      <c r="O2686" s="20">
        <v>26660000</v>
      </c>
      <c r="P2686" s="20">
        <v>7920000</v>
      </c>
      <c r="Q2686" s="20">
        <v>14830000</v>
      </c>
      <c r="R2686" s="20">
        <v>25830000</v>
      </c>
      <c r="S2686" s="20">
        <v>7170000</v>
      </c>
      <c r="T2686" s="19">
        <v>0</v>
      </c>
      <c r="U2686" s="19">
        <v>0</v>
      </c>
      <c r="V2686" s="2" t="str" cm="1">
        <f t="array" ref="V2686">_xlfn.IFS(B2686&lt;30,"21-29",
B2686&lt;40,"30-39",
B2686&lt;50,"40-49",
B2686&lt;60,"50-59",
TRUE,"60+"
)</f>
        <v>50-59</v>
      </c>
      <c r="W2686" s="24">
        <f t="shared" si="123"/>
        <v>30846666.666666668</v>
      </c>
      <c r="X2686" s="24">
        <f t="shared" si="124"/>
        <v>16193333.333333334</v>
      </c>
      <c r="Y2686" s="25">
        <f t="shared" si="125"/>
        <v>0.40060606060606063</v>
      </c>
      <c r="Z2686" s="2" t="str" cm="1">
        <f t="array" ref="Z2686">_xlfn.IFS(Y2686&lt;=25%,"Low",
Y2686&lt;=50%,"Moderate",
Y2686&lt;=75%,"High",
Y2686&lt;=100%,"Very High",
TRUE,"Over Limit"
)</f>
        <v>Moderate</v>
      </c>
      <c r="AA2686" s="2" cm="1">
        <f t="array" ref="AA2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6" s="2" t="str" cm="1">
        <f t="array" ref="AB2686">_xlfn.IFS(T2686=0,"No Late Payments",
T2686&lt;=2,"Low",
T2686&lt;=4,"Moderate",
TRUE,"High"
)</f>
        <v>No Late Payments</v>
      </c>
      <c r="AC2686" s="10" t="str" cm="1">
        <f t="array" ref="AC2686">_xlfn.IFS(
H2686&lt;40000000,"Low",
H2686&lt;60000000,"Medium",
H2686&lt;100000000,"High",
TRUE,"Very High"
)</f>
        <v>High</v>
      </c>
    </row>
    <row r="2687" spans="1:29">
      <c r="A2687" s="21" t="s">
        <v>2719</v>
      </c>
      <c r="B2687" s="22">
        <v>24</v>
      </c>
      <c r="C2687" s="22" t="s">
        <v>34</v>
      </c>
      <c r="D2687" s="22" t="s">
        <v>27</v>
      </c>
      <c r="E2687" s="22" t="s">
        <v>38</v>
      </c>
      <c r="F2687" s="22" t="s">
        <v>28</v>
      </c>
      <c r="G2687" s="23">
        <v>6400000</v>
      </c>
      <c r="H2687" s="23">
        <v>38000000</v>
      </c>
      <c r="I2687" s="22">
        <v>37</v>
      </c>
      <c r="J2687" s="22">
        <v>0</v>
      </c>
      <c r="K2687" s="22">
        <v>0</v>
      </c>
      <c r="L2687" s="22">
        <v>0</v>
      </c>
      <c r="M2687" s="23">
        <v>0</v>
      </c>
      <c r="N2687" s="23">
        <v>8790000</v>
      </c>
      <c r="O2687" s="23">
        <v>12150000</v>
      </c>
      <c r="P2687" s="23">
        <v>0</v>
      </c>
      <c r="Q2687" s="23">
        <v>3860000</v>
      </c>
      <c r="R2687" s="23">
        <v>2170000</v>
      </c>
      <c r="S2687" s="23">
        <v>550000</v>
      </c>
      <c r="T2687" s="22">
        <v>1</v>
      </c>
      <c r="U2687" s="22">
        <v>0</v>
      </c>
      <c r="V2687" s="2" t="str" cm="1">
        <f t="array" ref="V2687">_xlfn.IFS(B2687&lt;30,"21-29",
B2687&lt;40,"30-39",
B2687&lt;50,"40-49",
B2687&lt;60,"50-59",
TRUE,"60+"
)</f>
        <v>21-29</v>
      </c>
      <c r="W2687" s="24">
        <f t="shared" si="123"/>
        <v>6980000</v>
      </c>
      <c r="X2687" s="24">
        <f t="shared" si="124"/>
        <v>2010000</v>
      </c>
      <c r="Y2687" s="25">
        <f t="shared" si="125"/>
        <v>0.18368421052631578</v>
      </c>
      <c r="Z2687" s="2" t="str" cm="1">
        <f t="array" ref="Z2687">_xlfn.IFS(Y2687&lt;=25%,"Low",
Y2687&lt;=50%,"Moderate",
Y2687&lt;=75%,"High",
Y2687&lt;=100%,"Very High",
TRUE,"Over Limit"
)</f>
        <v>Low</v>
      </c>
      <c r="AA2687" s="2" cm="1">
        <f t="array" ref="AA2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7" s="2" t="str" cm="1">
        <f t="array" ref="AB2687">_xlfn.IFS(T2687=0,"No Late Payments",
T2687&lt;=2,"Low",
T2687&lt;=4,"Moderate",
TRUE,"High"
)</f>
        <v>Low</v>
      </c>
      <c r="AC2687" s="10" t="str" cm="1">
        <f t="array" ref="AC2687">_xlfn.IFS(
H2687&lt;40000000,"Low",
H2687&lt;60000000,"Medium",
H2687&lt;100000000,"High",
TRUE,"Very High"
)</f>
        <v>Low</v>
      </c>
    </row>
    <row r="2688" spans="1:29">
      <c r="A2688" s="18" t="s">
        <v>2720</v>
      </c>
      <c r="B2688" s="19">
        <v>59</v>
      </c>
      <c r="C2688" s="19" t="s">
        <v>22</v>
      </c>
      <c r="D2688" s="19" t="s">
        <v>27</v>
      </c>
      <c r="E2688" s="19" t="s">
        <v>31</v>
      </c>
      <c r="F2688" s="19" t="s">
        <v>25</v>
      </c>
      <c r="G2688" s="20">
        <v>11800000</v>
      </c>
      <c r="H2688" s="20">
        <v>70000000</v>
      </c>
      <c r="I2688" s="19">
        <v>177</v>
      </c>
      <c r="J2688" s="19">
        <v>3</v>
      </c>
      <c r="K2688" s="19">
        <v>3</v>
      </c>
      <c r="L2688" s="19">
        <v>3</v>
      </c>
      <c r="M2688" s="20">
        <v>20670000</v>
      </c>
      <c r="N2688" s="20">
        <v>6670000</v>
      </c>
      <c r="O2688" s="20">
        <v>0</v>
      </c>
      <c r="P2688" s="20">
        <v>970000</v>
      </c>
      <c r="Q2688" s="20">
        <v>790000</v>
      </c>
      <c r="R2688" s="20">
        <v>0</v>
      </c>
      <c r="S2688" s="20">
        <v>7160000</v>
      </c>
      <c r="T2688" s="19">
        <v>4</v>
      </c>
      <c r="U2688" s="19">
        <v>1</v>
      </c>
      <c r="V2688" s="2" t="str" cm="1">
        <f t="array" ref="V2688">_xlfn.IFS(B2688&lt;30,"21-29",
B2688&lt;40,"30-39",
B2688&lt;50,"40-49",
B2688&lt;60,"50-59",
TRUE,"60+"
)</f>
        <v>50-59</v>
      </c>
      <c r="W2688" s="24">
        <f t="shared" si="123"/>
        <v>9113333.333333334</v>
      </c>
      <c r="X2688" s="24">
        <f t="shared" si="124"/>
        <v>586666.66666666663</v>
      </c>
      <c r="Y2688" s="25">
        <f t="shared" si="125"/>
        <v>0.13019047619047619</v>
      </c>
      <c r="Z2688" s="2" t="str" cm="1">
        <f t="array" ref="Z2688">_xlfn.IFS(Y2688&lt;=25%,"Low",
Y2688&lt;=50%,"Moderate",
Y2688&lt;=75%,"High",
Y2688&lt;=100%,"Very High",
TRUE,"Over Limit"
)</f>
        <v>Low</v>
      </c>
      <c r="AA2688" s="2" cm="1">
        <f t="array" ref="AA2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8" s="2" t="str" cm="1">
        <f t="array" ref="AB2688">_xlfn.IFS(T2688=0,"No Late Payments",
T2688&lt;=2,"Low",
T2688&lt;=4,"Moderate",
TRUE,"High"
)</f>
        <v>Moderate</v>
      </c>
      <c r="AC2688" s="10" t="str" cm="1">
        <f t="array" ref="AC2688">_xlfn.IFS(
H2688&lt;40000000,"Low",
H2688&lt;60000000,"Medium",
H2688&lt;100000000,"High",
TRUE,"Very High"
)</f>
        <v>High</v>
      </c>
    </row>
    <row r="2689" spans="1:29">
      <c r="A2689" s="21" t="s">
        <v>2721</v>
      </c>
      <c r="B2689" s="22">
        <v>48</v>
      </c>
      <c r="C2689" s="22" t="s">
        <v>22</v>
      </c>
      <c r="D2689" s="22" t="s">
        <v>23</v>
      </c>
      <c r="E2689" s="22" t="s">
        <v>31</v>
      </c>
      <c r="F2689" s="22" t="s">
        <v>31</v>
      </c>
      <c r="G2689" s="23">
        <v>10500000</v>
      </c>
      <c r="H2689" s="23">
        <v>57000000</v>
      </c>
      <c r="I2689" s="22">
        <v>112</v>
      </c>
      <c r="J2689" s="22">
        <v>0</v>
      </c>
      <c r="K2689" s="22">
        <v>0</v>
      </c>
      <c r="L2689" s="22">
        <v>0</v>
      </c>
      <c r="M2689" s="23">
        <v>30630000</v>
      </c>
      <c r="N2689" s="23">
        <v>33240000</v>
      </c>
      <c r="O2689" s="23">
        <v>38300000</v>
      </c>
      <c r="P2689" s="23">
        <v>28440000</v>
      </c>
      <c r="Q2689" s="23">
        <v>34770000</v>
      </c>
      <c r="R2689" s="23">
        <v>13600000</v>
      </c>
      <c r="S2689" s="23">
        <v>4370000</v>
      </c>
      <c r="T2689" s="22">
        <v>0</v>
      </c>
      <c r="U2689" s="22">
        <v>0</v>
      </c>
      <c r="V2689" s="2" t="str" cm="1">
        <f t="array" ref="V2689">_xlfn.IFS(B2689&lt;30,"21-29",
B2689&lt;40,"30-39",
B2689&lt;50,"40-49",
B2689&lt;60,"50-59",
TRUE,"60+"
)</f>
        <v>40-49</v>
      </c>
      <c r="W2689" s="24">
        <f t="shared" si="123"/>
        <v>34056666.666666664</v>
      </c>
      <c r="X2689" s="24">
        <f t="shared" si="124"/>
        <v>25603333.333333332</v>
      </c>
      <c r="Y2689" s="25">
        <f t="shared" si="125"/>
        <v>0.59748538011695906</v>
      </c>
      <c r="Z2689" s="2" t="str" cm="1">
        <f t="array" ref="Z2689">_xlfn.IFS(Y2689&lt;=25%,"Low",
Y2689&lt;=50%,"Moderate",
Y2689&lt;=75%,"High",
Y2689&lt;=100%,"Very High",
TRUE,"Over Limit"
)</f>
        <v>High</v>
      </c>
      <c r="AA2689" s="2" cm="1">
        <f t="array" ref="AA2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9" s="2" t="str" cm="1">
        <f t="array" ref="AB2689">_xlfn.IFS(T2689=0,"No Late Payments",
T2689&lt;=2,"Low",
T2689&lt;=4,"Moderate",
TRUE,"High"
)</f>
        <v>No Late Payments</v>
      </c>
      <c r="AC2689" s="10" t="str" cm="1">
        <f t="array" ref="AC2689">_xlfn.IFS(
H2689&lt;40000000,"Low",
H2689&lt;60000000,"Medium",
H2689&lt;100000000,"High",
TRUE,"Very High"
)</f>
        <v>Medium</v>
      </c>
    </row>
    <row r="2690" spans="1:29">
      <c r="A2690" s="18" t="s">
        <v>2722</v>
      </c>
      <c r="B2690" s="19">
        <v>52</v>
      </c>
      <c r="C2690" s="19" t="s">
        <v>34</v>
      </c>
      <c r="D2690" s="19" t="s">
        <v>30</v>
      </c>
      <c r="E2690" s="19" t="s">
        <v>24</v>
      </c>
      <c r="F2690" s="19" t="s">
        <v>41</v>
      </c>
      <c r="G2690" s="20">
        <v>15200000</v>
      </c>
      <c r="H2690" s="20">
        <v>81000000</v>
      </c>
      <c r="I2690" s="19">
        <v>189</v>
      </c>
      <c r="J2690" s="19">
        <v>0</v>
      </c>
      <c r="K2690" s="19">
        <v>0</v>
      </c>
      <c r="L2690" s="19">
        <v>0</v>
      </c>
      <c r="M2690" s="20">
        <v>24550000</v>
      </c>
      <c r="N2690" s="20">
        <v>23660000</v>
      </c>
      <c r="O2690" s="20">
        <v>36430000</v>
      </c>
      <c r="P2690" s="20">
        <v>25280000</v>
      </c>
      <c r="Q2690" s="20">
        <v>12530000</v>
      </c>
      <c r="R2690" s="20">
        <v>9450000</v>
      </c>
      <c r="S2690" s="20">
        <v>4320000</v>
      </c>
      <c r="T2690" s="19">
        <v>0</v>
      </c>
      <c r="U2690" s="19">
        <v>0</v>
      </c>
      <c r="V2690" s="2" t="str" cm="1">
        <f t="array" ref="V2690">_xlfn.IFS(B2690&lt;30,"21-29",
B2690&lt;40,"30-39",
B2690&lt;50,"40-49",
B2690&lt;60,"50-59",
TRUE,"60+"
)</f>
        <v>50-59</v>
      </c>
      <c r="W2690" s="24">
        <f t="shared" ref="W2690:W2753" si="126">AVERAGE(M2690,N2690,O2690)</f>
        <v>28213333.333333332</v>
      </c>
      <c r="X2690" s="24">
        <f t="shared" ref="X2690:X2753" si="127">AVERAGE(P2690,Q2690,R2690)</f>
        <v>15753333.333333334</v>
      </c>
      <c r="Y2690" s="25">
        <f t="shared" si="125"/>
        <v>0.34831275720164606</v>
      </c>
      <c r="Z2690" s="2" t="str" cm="1">
        <f t="array" ref="Z2690">_xlfn.IFS(Y2690&lt;=25%,"Low",
Y2690&lt;=50%,"Moderate",
Y2690&lt;=75%,"High",
Y2690&lt;=100%,"Very High",
TRUE,"Over Limit"
)</f>
        <v>Moderate</v>
      </c>
      <c r="AA2690" s="2" cm="1">
        <f t="array" ref="AA2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0" s="2" t="str" cm="1">
        <f t="array" ref="AB2690">_xlfn.IFS(T2690=0,"No Late Payments",
T2690&lt;=2,"Low",
T2690&lt;=4,"Moderate",
TRUE,"High"
)</f>
        <v>No Late Payments</v>
      </c>
      <c r="AC2690" s="10" t="str" cm="1">
        <f t="array" ref="AC2690">_xlfn.IFS(
H2690&lt;40000000,"Low",
H2690&lt;60000000,"Medium",
H2690&lt;100000000,"High",
TRUE,"Very High"
)</f>
        <v>High</v>
      </c>
    </row>
    <row r="2691" spans="1:29">
      <c r="A2691" s="21" t="s">
        <v>2723</v>
      </c>
      <c r="B2691" s="22">
        <v>41</v>
      </c>
      <c r="C2691" s="22" t="s">
        <v>22</v>
      </c>
      <c r="D2691" s="22" t="s">
        <v>27</v>
      </c>
      <c r="E2691" s="22" t="s">
        <v>24</v>
      </c>
      <c r="F2691" s="22" t="s">
        <v>28</v>
      </c>
      <c r="G2691" s="23">
        <v>13600000</v>
      </c>
      <c r="H2691" s="23">
        <v>42000000</v>
      </c>
      <c r="I2691" s="22">
        <v>111</v>
      </c>
      <c r="J2691" s="22">
        <v>0</v>
      </c>
      <c r="K2691" s="22">
        <v>0</v>
      </c>
      <c r="L2691" s="22">
        <v>0</v>
      </c>
      <c r="M2691" s="23">
        <v>7940000</v>
      </c>
      <c r="N2691" s="23">
        <v>13120000</v>
      </c>
      <c r="O2691" s="23">
        <v>9710000</v>
      </c>
      <c r="P2691" s="23">
        <v>1880000</v>
      </c>
      <c r="Q2691" s="23">
        <v>11690000</v>
      </c>
      <c r="R2691" s="23">
        <v>2390000</v>
      </c>
      <c r="S2691" s="23">
        <v>200000</v>
      </c>
      <c r="T2691" s="22">
        <v>0</v>
      </c>
      <c r="U2691" s="22">
        <v>0</v>
      </c>
      <c r="V2691" s="2" t="str" cm="1">
        <f t="array" ref="V2691">_xlfn.IFS(B2691&lt;30,"21-29",
B2691&lt;40,"30-39",
B2691&lt;50,"40-49",
B2691&lt;60,"50-59",
TRUE,"60+"
)</f>
        <v>40-49</v>
      </c>
      <c r="W2691" s="24">
        <f t="shared" si="126"/>
        <v>10256666.666666666</v>
      </c>
      <c r="X2691" s="24">
        <f t="shared" si="127"/>
        <v>5320000</v>
      </c>
      <c r="Y2691" s="25">
        <f t="shared" ref="Y2691:Y2754" si="128">IFERROR(W2691/H2691,0)</f>
        <v>0.2442063492063492</v>
      </c>
      <c r="Z2691" s="2" t="str" cm="1">
        <f t="array" ref="Z2691">_xlfn.IFS(Y2691&lt;=25%,"Low",
Y2691&lt;=50%,"Moderate",
Y2691&lt;=75%,"High",
Y2691&lt;=100%,"Very High",
TRUE,"Over Limit"
)</f>
        <v>Low</v>
      </c>
      <c r="AA2691" s="2" cm="1">
        <f t="array" ref="AA2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1" s="2" t="str" cm="1">
        <f t="array" ref="AB2691">_xlfn.IFS(T2691=0,"No Late Payments",
T2691&lt;=2,"Low",
T2691&lt;=4,"Moderate",
TRUE,"High"
)</f>
        <v>No Late Payments</v>
      </c>
      <c r="AC2691" s="10" t="str" cm="1">
        <f t="array" ref="AC2691">_xlfn.IFS(
H2691&lt;40000000,"Low",
H2691&lt;60000000,"Medium",
H2691&lt;100000000,"High",
TRUE,"Very High"
)</f>
        <v>Medium</v>
      </c>
    </row>
    <row r="2692" spans="1:29">
      <c r="A2692" s="18" t="s">
        <v>2724</v>
      </c>
      <c r="B2692" s="19">
        <v>26</v>
      </c>
      <c r="C2692" s="19" t="s">
        <v>34</v>
      </c>
      <c r="D2692" s="19" t="s">
        <v>30</v>
      </c>
      <c r="E2692" s="19" t="s">
        <v>24</v>
      </c>
      <c r="F2692" s="19" t="s">
        <v>48</v>
      </c>
      <c r="G2692" s="20">
        <v>8700000</v>
      </c>
      <c r="H2692" s="20">
        <v>46000000</v>
      </c>
      <c r="I2692" s="19">
        <v>56</v>
      </c>
      <c r="J2692" s="19">
        <v>2</v>
      </c>
      <c r="K2692" s="19">
        <v>0</v>
      </c>
      <c r="L2692" s="19">
        <v>0</v>
      </c>
      <c r="M2692" s="20">
        <v>8070000</v>
      </c>
      <c r="N2692" s="20">
        <v>2900000</v>
      </c>
      <c r="O2692" s="20">
        <v>9030000</v>
      </c>
      <c r="P2692" s="20">
        <v>540000</v>
      </c>
      <c r="Q2692" s="20">
        <v>1600000</v>
      </c>
      <c r="R2692" s="20">
        <v>3690000</v>
      </c>
      <c r="S2692" s="20">
        <v>1870000</v>
      </c>
      <c r="T2692" s="19">
        <v>1</v>
      </c>
      <c r="U2692" s="19">
        <v>0</v>
      </c>
      <c r="V2692" s="2" t="str" cm="1">
        <f t="array" ref="V2692">_xlfn.IFS(B2692&lt;30,"21-29",
B2692&lt;40,"30-39",
B2692&lt;50,"40-49",
B2692&lt;60,"50-59",
TRUE,"60+"
)</f>
        <v>21-29</v>
      </c>
      <c r="W2692" s="24">
        <f t="shared" si="126"/>
        <v>6666666.666666667</v>
      </c>
      <c r="X2692" s="24">
        <f t="shared" si="127"/>
        <v>1943333.3333333333</v>
      </c>
      <c r="Y2692" s="25">
        <f t="shared" si="128"/>
        <v>0.14492753623188406</v>
      </c>
      <c r="Z2692" s="2" t="str" cm="1">
        <f t="array" ref="Z2692">_xlfn.IFS(Y2692&lt;=25%,"Low",
Y2692&lt;=50%,"Moderate",
Y2692&lt;=75%,"High",
Y2692&lt;=100%,"Very High",
TRUE,"Over Limit"
)</f>
        <v>Low</v>
      </c>
      <c r="AA2692" s="2" cm="1">
        <f t="array" ref="AA2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2" s="2" t="str" cm="1">
        <f t="array" ref="AB2692">_xlfn.IFS(T2692=0,"No Late Payments",
T2692&lt;=2,"Low",
T2692&lt;=4,"Moderate",
TRUE,"High"
)</f>
        <v>Low</v>
      </c>
      <c r="AC2692" s="10" t="str" cm="1">
        <f t="array" ref="AC2692">_xlfn.IFS(
H2692&lt;40000000,"Low",
H2692&lt;60000000,"Medium",
H2692&lt;100000000,"High",
TRUE,"Very High"
)</f>
        <v>Medium</v>
      </c>
    </row>
    <row r="2693" spans="1:29">
      <c r="A2693" s="21" t="s">
        <v>2725</v>
      </c>
      <c r="B2693" s="22">
        <v>22</v>
      </c>
      <c r="C2693" s="22" t="s">
        <v>22</v>
      </c>
      <c r="D2693" s="22" t="s">
        <v>46</v>
      </c>
      <c r="E2693" s="22" t="s">
        <v>38</v>
      </c>
      <c r="F2693" s="22" t="s">
        <v>28</v>
      </c>
      <c r="G2693" s="23">
        <v>12300000</v>
      </c>
      <c r="H2693" s="23">
        <v>49000000</v>
      </c>
      <c r="I2693" s="22">
        <v>47</v>
      </c>
      <c r="J2693" s="22">
        <v>0</v>
      </c>
      <c r="K2693" s="22">
        <v>0</v>
      </c>
      <c r="L2693" s="22">
        <v>0</v>
      </c>
      <c r="M2693" s="23">
        <v>19630000</v>
      </c>
      <c r="N2693" s="23">
        <v>21750000</v>
      </c>
      <c r="O2693" s="23">
        <v>22490000</v>
      </c>
      <c r="P2693" s="23">
        <v>10520000</v>
      </c>
      <c r="Q2693" s="23">
        <v>21480000</v>
      </c>
      <c r="R2693" s="23">
        <v>9330000</v>
      </c>
      <c r="S2693" s="23">
        <v>1390000</v>
      </c>
      <c r="T2693" s="22">
        <v>0</v>
      </c>
      <c r="U2693" s="22">
        <v>0</v>
      </c>
      <c r="V2693" s="2" t="str" cm="1">
        <f t="array" ref="V2693">_xlfn.IFS(B2693&lt;30,"21-29",
B2693&lt;40,"30-39",
B2693&lt;50,"40-49",
B2693&lt;60,"50-59",
TRUE,"60+"
)</f>
        <v>21-29</v>
      </c>
      <c r="W2693" s="24">
        <f t="shared" si="126"/>
        <v>21290000</v>
      </c>
      <c r="X2693" s="24">
        <f t="shared" si="127"/>
        <v>13776666.666666666</v>
      </c>
      <c r="Y2693" s="25">
        <f t="shared" si="128"/>
        <v>0.43448979591836734</v>
      </c>
      <c r="Z2693" s="2" t="str" cm="1">
        <f t="array" ref="Z2693">_xlfn.IFS(Y2693&lt;=25%,"Low",
Y2693&lt;=50%,"Moderate",
Y2693&lt;=75%,"High",
Y2693&lt;=100%,"Very High",
TRUE,"Over Limit"
)</f>
        <v>Moderate</v>
      </c>
      <c r="AA2693" s="2" cm="1">
        <f t="array" ref="AA2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3" s="2" t="str" cm="1">
        <f t="array" ref="AB2693">_xlfn.IFS(T2693=0,"No Late Payments",
T2693&lt;=2,"Low",
T2693&lt;=4,"Moderate",
TRUE,"High"
)</f>
        <v>No Late Payments</v>
      </c>
      <c r="AC2693" s="10" t="str" cm="1">
        <f t="array" ref="AC2693">_xlfn.IFS(
H2693&lt;40000000,"Low",
H2693&lt;60000000,"Medium",
H2693&lt;100000000,"High",
TRUE,"Very High"
)</f>
        <v>Medium</v>
      </c>
    </row>
    <row r="2694" spans="1:29">
      <c r="A2694" s="18" t="s">
        <v>2726</v>
      </c>
      <c r="B2694" s="19">
        <v>21</v>
      </c>
      <c r="C2694" s="19" t="s">
        <v>22</v>
      </c>
      <c r="D2694" s="19" t="s">
        <v>23</v>
      </c>
      <c r="E2694" s="19" t="s">
        <v>38</v>
      </c>
      <c r="F2694" s="19" t="s">
        <v>28</v>
      </c>
      <c r="G2694" s="20">
        <v>6100000</v>
      </c>
      <c r="H2694" s="20">
        <v>20000000</v>
      </c>
      <c r="I2694" s="19">
        <v>24</v>
      </c>
      <c r="J2694" s="19">
        <v>0</v>
      </c>
      <c r="K2694" s="19">
        <v>0</v>
      </c>
      <c r="L2694" s="19">
        <v>0</v>
      </c>
      <c r="M2694" s="20">
        <v>3120000</v>
      </c>
      <c r="N2694" s="20">
        <v>4880000</v>
      </c>
      <c r="O2694" s="20">
        <v>6290000</v>
      </c>
      <c r="P2694" s="20">
        <v>1390000</v>
      </c>
      <c r="Q2694" s="20">
        <v>1400000</v>
      </c>
      <c r="R2694" s="20">
        <v>1680000</v>
      </c>
      <c r="S2694" s="20">
        <v>90000</v>
      </c>
      <c r="T2694" s="19">
        <v>0</v>
      </c>
      <c r="U2694" s="19">
        <v>0</v>
      </c>
      <c r="V2694" s="2" t="str" cm="1">
        <f t="array" ref="V2694">_xlfn.IFS(B2694&lt;30,"21-29",
B2694&lt;40,"30-39",
B2694&lt;50,"40-49",
B2694&lt;60,"50-59",
TRUE,"60+"
)</f>
        <v>21-29</v>
      </c>
      <c r="W2694" s="24">
        <f t="shared" si="126"/>
        <v>4763333.333333333</v>
      </c>
      <c r="X2694" s="24">
        <f t="shared" si="127"/>
        <v>1490000</v>
      </c>
      <c r="Y2694" s="25">
        <f t="shared" si="128"/>
        <v>0.23816666666666664</v>
      </c>
      <c r="Z2694" s="2" t="str" cm="1">
        <f t="array" ref="Z2694">_xlfn.IFS(Y2694&lt;=25%,"Low",
Y2694&lt;=50%,"Moderate",
Y2694&lt;=75%,"High",
Y2694&lt;=100%,"Very High",
TRUE,"Over Limit"
)</f>
        <v>Low</v>
      </c>
      <c r="AA2694" s="2" cm="1">
        <f t="array" ref="AA2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4" s="2" t="str" cm="1">
        <f t="array" ref="AB2694">_xlfn.IFS(T2694=0,"No Late Payments",
T2694&lt;=2,"Low",
T2694&lt;=4,"Moderate",
TRUE,"High"
)</f>
        <v>No Late Payments</v>
      </c>
      <c r="AC2694" s="10" t="str" cm="1">
        <f t="array" ref="AC2694">_xlfn.IFS(
H2694&lt;40000000,"Low",
H2694&lt;60000000,"Medium",
H2694&lt;100000000,"High",
TRUE,"Very High"
)</f>
        <v>Low</v>
      </c>
    </row>
    <row r="2695" spans="1:29">
      <c r="A2695" s="21" t="s">
        <v>2727</v>
      </c>
      <c r="B2695" s="22">
        <v>24</v>
      </c>
      <c r="C2695" s="22" t="s">
        <v>34</v>
      </c>
      <c r="D2695" s="22" t="s">
        <v>30</v>
      </c>
      <c r="E2695" s="22" t="s">
        <v>38</v>
      </c>
      <c r="F2695" s="22" t="s">
        <v>28</v>
      </c>
      <c r="G2695" s="23">
        <v>6400000</v>
      </c>
      <c r="H2695" s="23">
        <v>25000000</v>
      </c>
      <c r="I2695" s="22">
        <v>26</v>
      </c>
      <c r="J2695" s="22">
        <v>0</v>
      </c>
      <c r="K2695" s="22">
        <v>0</v>
      </c>
      <c r="L2695" s="22">
        <v>0</v>
      </c>
      <c r="M2695" s="23">
        <v>0</v>
      </c>
      <c r="N2695" s="23">
        <v>1870000</v>
      </c>
      <c r="O2695" s="23">
        <v>4480000</v>
      </c>
      <c r="P2695" s="23">
        <v>0</v>
      </c>
      <c r="Q2695" s="23">
        <v>410000</v>
      </c>
      <c r="R2695" s="23">
        <v>1610000</v>
      </c>
      <c r="S2695" s="23">
        <v>1250000</v>
      </c>
      <c r="T2695" s="22">
        <v>0</v>
      </c>
      <c r="U2695" s="22">
        <v>0</v>
      </c>
      <c r="V2695" s="2" t="str" cm="1">
        <f t="array" ref="V2695">_xlfn.IFS(B2695&lt;30,"21-29",
B2695&lt;40,"30-39",
B2695&lt;50,"40-49",
B2695&lt;60,"50-59",
TRUE,"60+"
)</f>
        <v>21-29</v>
      </c>
      <c r="W2695" s="24">
        <f t="shared" si="126"/>
        <v>2116666.6666666665</v>
      </c>
      <c r="X2695" s="24">
        <f t="shared" si="127"/>
        <v>673333.33333333337</v>
      </c>
      <c r="Y2695" s="25">
        <f t="shared" si="128"/>
        <v>8.4666666666666654E-2</v>
      </c>
      <c r="Z2695" s="2" t="str" cm="1">
        <f t="array" ref="Z2695">_xlfn.IFS(Y2695&lt;=25%,"Low",
Y2695&lt;=50%,"Moderate",
Y2695&lt;=75%,"High",
Y2695&lt;=100%,"Very High",
TRUE,"Over Limit"
)</f>
        <v>Low</v>
      </c>
      <c r="AA2695" s="2" cm="1">
        <f t="array" ref="AA2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5" s="2" t="str" cm="1">
        <f t="array" ref="AB2695">_xlfn.IFS(T2695=0,"No Late Payments",
T2695&lt;=2,"Low",
T2695&lt;=4,"Moderate",
TRUE,"High"
)</f>
        <v>No Late Payments</v>
      </c>
      <c r="AC2695" s="10" t="str" cm="1">
        <f t="array" ref="AC2695">_xlfn.IFS(
H2695&lt;40000000,"Low",
H2695&lt;60000000,"Medium",
H2695&lt;100000000,"High",
TRUE,"Very High"
)</f>
        <v>Low</v>
      </c>
    </row>
    <row r="2696" spans="1:29">
      <c r="A2696" s="18" t="s">
        <v>2728</v>
      </c>
      <c r="B2696" s="19">
        <v>48</v>
      </c>
      <c r="C2696" s="19" t="s">
        <v>34</v>
      </c>
      <c r="D2696" s="19" t="s">
        <v>23</v>
      </c>
      <c r="E2696" s="19" t="s">
        <v>24</v>
      </c>
      <c r="F2696" s="19" t="s">
        <v>41</v>
      </c>
      <c r="G2696" s="20">
        <v>15000000</v>
      </c>
      <c r="H2696" s="20">
        <v>69000000</v>
      </c>
      <c r="I2696" s="19">
        <v>79</v>
      </c>
      <c r="J2696" s="19">
        <v>0</v>
      </c>
      <c r="K2696" s="19">
        <v>0</v>
      </c>
      <c r="L2696" s="19">
        <v>0</v>
      </c>
      <c r="M2696" s="20">
        <v>16450000</v>
      </c>
      <c r="N2696" s="20">
        <v>12230000</v>
      </c>
      <c r="O2696" s="20">
        <v>16270000</v>
      </c>
      <c r="P2696" s="20">
        <v>7090000</v>
      </c>
      <c r="Q2696" s="20">
        <v>11570000</v>
      </c>
      <c r="R2696" s="20">
        <v>5710000</v>
      </c>
      <c r="S2696" s="20">
        <v>2920000</v>
      </c>
      <c r="T2696" s="19">
        <v>0</v>
      </c>
      <c r="U2696" s="19">
        <v>0</v>
      </c>
      <c r="V2696" s="2" t="str" cm="1">
        <f t="array" ref="V2696">_xlfn.IFS(B2696&lt;30,"21-29",
B2696&lt;40,"30-39",
B2696&lt;50,"40-49",
B2696&lt;60,"50-59",
TRUE,"60+"
)</f>
        <v>40-49</v>
      </c>
      <c r="W2696" s="24">
        <f t="shared" si="126"/>
        <v>14983333.333333334</v>
      </c>
      <c r="X2696" s="24">
        <f t="shared" si="127"/>
        <v>8123333.333333333</v>
      </c>
      <c r="Y2696" s="25">
        <f t="shared" si="128"/>
        <v>0.21714975845410628</v>
      </c>
      <c r="Z2696" s="2" t="str" cm="1">
        <f t="array" ref="Z2696">_xlfn.IFS(Y2696&lt;=25%,"Low",
Y2696&lt;=50%,"Moderate",
Y2696&lt;=75%,"High",
Y2696&lt;=100%,"Very High",
TRUE,"Over Limit"
)</f>
        <v>Low</v>
      </c>
      <c r="AA2696" s="2" cm="1">
        <f t="array" ref="AA2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6" s="2" t="str" cm="1">
        <f t="array" ref="AB2696">_xlfn.IFS(T2696=0,"No Late Payments",
T2696&lt;=2,"Low",
T2696&lt;=4,"Moderate",
TRUE,"High"
)</f>
        <v>No Late Payments</v>
      </c>
      <c r="AC2696" s="10" t="str" cm="1">
        <f t="array" ref="AC2696">_xlfn.IFS(
H2696&lt;40000000,"Low",
H2696&lt;60000000,"Medium",
H2696&lt;100000000,"High",
TRUE,"Very High"
)</f>
        <v>High</v>
      </c>
    </row>
    <row r="2697" spans="1:29">
      <c r="A2697" s="21" t="s">
        <v>2729</v>
      </c>
      <c r="B2697" s="22">
        <v>31</v>
      </c>
      <c r="C2697" s="22" t="s">
        <v>34</v>
      </c>
      <c r="D2697" s="22" t="s">
        <v>23</v>
      </c>
      <c r="E2697" s="22" t="s">
        <v>24</v>
      </c>
      <c r="F2697" s="22" t="s">
        <v>28</v>
      </c>
      <c r="G2697" s="23">
        <v>6500000</v>
      </c>
      <c r="H2697" s="23">
        <v>26000000</v>
      </c>
      <c r="I2697" s="22">
        <v>48</v>
      </c>
      <c r="J2697" s="22">
        <v>2</v>
      </c>
      <c r="K2697" s="22">
        <v>3</v>
      </c>
      <c r="L2697" s="22">
        <v>0</v>
      </c>
      <c r="M2697" s="23">
        <v>17300000</v>
      </c>
      <c r="N2697" s="23">
        <v>12190000</v>
      </c>
      <c r="O2697" s="23">
        <v>12670000</v>
      </c>
      <c r="P2697" s="23">
        <v>410000</v>
      </c>
      <c r="Q2697" s="23">
        <v>2490000</v>
      </c>
      <c r="R2697" s="23">
        <v>11390000</v>
      </c>
      <c r="S2697" s="23">
        <v>1370000</v>
      </c>
      <c r="T2697" s="22">
        <v>2</v>
      </c>
      <c r="U2697" s="22">
        <v>1</v>
      </c>
      <c r="V2697" s="2" t="str" cm="1">
        <f t="array" ref="V2697">_xlfn.IFS(B2697&lt;30,"21-29",
B2697&lt;40,"30-39",
B2697&lt;50,"40-49",
B2697&lt;60,"50-59",
TRUE,"60+"
)</f>
        <v>30-39</v>
      </c>
      <c r="W2697" s="24">
        <f t="shared" si="126"/>
        <v>14053333.333333334</v>
      </c>
      <c r="X2697" s="24">
        <f t="shared" si="127"/>
        <v>4763333.333333333</v>
      </c>
      <c r="Y2697" s="25">
        <f t="shared" si="128"/>
        <v>0.54051282051282057</v>
      </c>
      <c r="Z2697" s="2" t="str" cm="1">
        <f t="array" ref="Z2697">_xlfn.IFS(Y2697&lt;=25%,"Low",
Y2697&lt;=50%,"Moderate",
Y2697&lt;=75%,"High",
Y2697&lt;=100%,"Very High",
TRUE,"Over Limit"
)</f>
        <v>High</v>
      </c>
      <c r="AA2697" s="2" cm="1">
        <f t="array" ref="AA2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7" s="2" t="str" cm="1">
        <f t="array" ref="AB2697">_xlfn.IFS(T2697=0,"No Late Payments",
T2697&lt;=2,"Low",
T2697&lt;=4,"Moderate",
TRUE,"High"
)</f>
        <v>Low</v>
      </c>
      <c r="AC2697" s="10" t="str" cm="1">
        <f t="array" ref="AC2697">_xlfn.IFS(
H2697&lt;40000000,"Low",
H2697&lt;60000000,"Medium",
H2697&lt;100000000,"High",
TRUE,"Very High"
)</f>
        <v>Low</v>
      </c>
    </row>
    <row r="2698" spans="1:29">
      <c r="A2698" s="18" t="s">
        <v>2730</v>
      </c>
      <c r="B2698" s="19">
        <v>39</v>
      </c>
      <c r="C2698" s="19" t="s">
        <v>22</v>
      </c>
      <c r="D2698" s="19" t="s">
        <v>27</v>
      </c>
      <c r="E2698" s="19" t="s">
        <v>24</v>
      </c>
      <c r="F2698" s="19" t="s">
        <v>28</v>
      </c>
      <c r="G2698" s="20">
        <v>10000000</v>
      </c>
      <c r="H2698" s="20">
        <v>41000000</v>
      </c>
      <c r="I2698" s="19">
        <v>128</v>
      </c>
      <c r="J2698" s="19">
        <v>3</v>
      </c>
      <c r="K2698" s="19">
        <v>3</v>
      </c>
      <c r="L2698" s="19">
        <v>0</v>
      </c>
      <c r="M2698" s="20">
        <v>23830000</v>
      </c>
      <c r="N2698" s="20">
        <v>17080000</v>
      </c>
      <c r="O2698" s="20">
        <v>20160000</v>
      </c>
      <c r="P2698" s="20">
        <v>910000</v>
      </c>
      <c r="Q2698" s="20">
        <v>890000</v>
      </c>
      <c r="R2698" s="20">
        <v>4110000</v>
      </c>
      <c r="S2698" s="20">
        <v>2660000</v>
      </c>
      <c r="T2698" s="19">
        <v>2</v>
      </c>
      <c r="U2698" s="19">
        <v>1</v>
      </c>
      <c r="V2698" s="2" t="str" cm="1">
        <f t="array" ref="V2698">_xlfn.IFS(B2698&lt;30,"21-29",
B2698&lt;40,"30-39",
B2698&lt;50,"40-49",
B2698&lt;60,"50-59",
TRUE,"60+"
)</f>
        <v>30-39</v>
      </c>
      <c r="W2698" s="24">
        <f t="shared" si="126"/>
        <v>20356666.666666668</v>
      </c>
      <c r="X2698" s="24">
        <f t="shared" si="127"/>
        <v>1970000</v>
      </c>
      <c r="Y2698" s="25">
        <f t="shared" si="128"/>
        <v>0.49650406504065042</v>
      </c>
      <c r="Z2698" s="2" t="str" cm="1">
        <f t="array" ref="Z2698">_xlfn.IFS(Y2698&lt;=25%,"Low",
Y2698&lt;=50%,"Moderate",
Y2698&lt;=75%,"High",
Y2698&lt;=100%,"Very High",
TRUE,"Over Limit"
)</f>
        <v>Moderate</v>
      </c>
      <c r="AA2698" s="2" cm="1">
        <f t="array" ref="AA2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8" s="2" t="str" cm="1">
        <f t="array" ref="AB2698">_xlfn.IFS(T2698=0,"No Late Payments",
T2698&lt;=2,"Low",
T2698&lt;=4,"Moderate",
TRUE,"High"
)</f>
        <v>Low</v>
      </c>
      <c r="AC2698" s="10" t="str" cm="1">
        <f t="array" ref="AC2698">_xlfn.IFS(
H2698&lt;40000000,"Low",
H2698&lt;60000000,"Medium",
H2698&lt;100000000,"High",
TRUE,"Very High"
)</f>
        <v>Medium</v>
      </c>
    </row>
    <row r="2699" spans="1:29">
      <c r="A2699" s="21" t="s">
        <v>2731</v>
      </c>
      <c r="B2699" s="22">
        <v>32</v>
      </c>
      <c r="C2699" s="22" t="s">
        <v>34</v>
      </c>
      <c r="D2699" s="22" t="s">
        <v>27</v>
      </c>
      <c r="E2699" s="22" t="s">
        <v>24</v>
      </c>
      <c r="F2699" s="22" t="s">
        <v>31</v>
      </c>
      <c r="G2699" s="23">
        <v>8700000</v>
      </c>
      <c r="H2699" s="23">
        <v>63000000</v>
      </c>
      <c r="I2699" s="22">
        <v>83</v>
      </c>
      <c r="J2699" s="22">
        <v>0</v>
      </c>
      <c r="K2699" s="22">
        <v>0</v>
      </c>
      <c r="L2699" s="22">
        <v>3</v>
      </c>
      <c r="M2699" s="23">
        <v>31810000</v>
      </c>
      <c r="N2699" s="23">
        <v>34280000</v>
      </c>
      <c r="O2699" s="23">
        <v>40550000</v>
      </c>
      <c r="P2699" s="23">
        <v>11680000</v>
      </c>
      <c r="Q2699" s="23">
        <v>14230000</v>
      </c>
      <c r="R2699" s="23">
        <v>1240000</v>
      </c>
      <c r="S2699" s="23">
        <v>3180000</v>
      </c>
      <c r="T2699" s="22">
        <v>1</v>
      </c>
      <c r="U2699" s="22">
        <v>0</v>
      </c>
      <c r="V2699" s="2" t="str" cm="1">
        <f t="array" ref="V2699">_xlfn.IFS(B2699&lt;30,"21-29",
B2699&lt;40,"30-39",
B2699&lt;50,"40-49",
B2699&lt;60,"50-59",
TRUE,"60+"
)</f>
        <v>30-39</v>
      </c>
      <c r="W2699" s="24">
        <f t="shared" si="126"/>
        <v>35546666.666666664</v>
      </c>
      <c r="X2699" s="24">
        <f t="shared" si="127"/>
        <v>9050000</v>
      </c>
      <c r="Y2699" s="25">
        <f t="shared" si="128"/>
        <v>0.5642328042328042</v>
      </c>
      <c r="Z2699" s="2" t="str" cm="1">
        <f t="array" ref="Z2699">_xlfn.IFS(Y2699&lt;=25%,"Low",
Y2699&lt;=50%,"Moderate",
Y2699&lt;=75%,"High",
Y2699&lt;=100%,"Very High",
TRUE,"Over Limit"
)</f>
        <v>High</v>
      </c>
      <c r="AA2699" s="2" cm="1">
        <f t="array" ref="AA2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9" s="2" t="str" cm="1">
        <f t="array" ref="AB2699">_xlfn.IFS(T2699=0,"No Late Payments",
T2699&lt;=2,"Low",
T2699&lt;=4,"Moderate",
TRUE,"High"
)</f>
        <v>Low</v>
      </c>
      <c r="AC2699" s="10" t="str" cm="1">
        <f t="array" ref="AC2699">_xlfn.IFS(
H2699&lt;40000000,"Low",
H2699&lt;60000000,"Medium",
H2699&lt;100000000,"High",
TRUE,"Very High"
)</f>
        <v>High</v>
      </c>
    </row>
    <row r="2700" spans="1:29">
      <c r="A2700" s="18" t="s">
        <v>2732</v>
      </c>
      <c r="B2700" s="19">
        <v>45</v>
      </c>
      <c r="C2700" s="19" t="s">
        <v>22</v>
      </c>
      <c r="D2700" s="19" t="s">
        <v>27</v>
      </c>
      <c r="E2700" s="19" t="s">
        <v>24</v>
      </c>
      <c r="F2700" s="19" t="s">
        <v>41</v>
      </c>
      <c r="G2700" s="20">
        <v>10600000</v>
      </c>
      <c r="H2700" s="20">
        <v>52000000</v>
      </c>
      <c r="I2700" s="19">
        <v>111</v>
      </c>
      <c r="J2700" s="19">
        <v>0</v>
      </c>
      <c r="K2700" s="19">
        <v>0</v>
      </c>
      <c r="L2700" s="19">
        <v>0</v>
      </c>
      <c r="M2700" s="20">
        <v>30720000</v>
      </c>
      <c r="N2700" s="20">
        <v>29590000</v>
      </c>
      <c r="O2700" s="20">
        <v>28260000</v>
      </c>
      <c r="P2700" s="20">
        <v>9780000</v>
      </c>
      <c r="Q2700" s="20">
        <v>13560000</v>
      </c>
      <c r="R2700" s="20">
        <v>9350000</v>
      </c>
      <c r="S2700" s="20">
        <v>2290000</v>
      </c>
      <c r="T2700" s="19">
        <v>0</v>
      </c>
      <c r="U2700" s="19">
        <v>0</v>
      </c>
      <c r="V2700" s="2" t="str" cm="1">
        <f t="array" ref="V2700">_xlfn.IFS(B2700&lt;30,"21-29",
B2700&lt;40,"30-39",
B2700&lt;50,"40-49",
B2700&lt;60,"50-59",
TRUE,"60+"
)</f>
        <v>40-49</v>
      </c>
      <c r="W2700" s="24">
        <f t="shared" si="126"/>
        <v>29523333.333333332</v>
      </c>
      <c r="X2700" s="24">
        <f t="shared" si="127"/>
        <v>10896666.666666666</v>
      </c>
      <c r="Y2700" s="25">
        <f t="shared" si="128"/>
        <v>0.56775641025641022</v>
      </c>
      <c r="Z2700" s="2" t="str" cm="1">
        <f t="array" ref="Z2700">_xlfn.IFS(Y2700&lt;=25%,"Low",
Y2700&lt;=50%,"Moderate",
Y2700&lt;=75%,"High",
Y2700&lt;=100%,"Very High",
TRUE,"Over Limit"
)</f>
        <v>High</v>
      </c>
      <c r="AA2700" s="2" cm="1">
        <f t="array" ref="AA2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0" s="2" t="str" cm="1">
        <f t="array" ref="AB2700">_xlfn.IFS(T2700=0,"No Late Payments",
T2700&lt;=2,"Low",
T2700&lt;=4,"Moderate",
TRUE,"High"
)</f>
        <v>No Late Payments</v>
      </c>
      <c r="AC2700" s="10" t="str" cm="1">
        <f t="array" ref="AC2700">_xlfn.IFS(
H2700&lt;40000000,"Low",
H2700&lt;60000000,"Medium",
H2700&lt;100000000,"High",
TRUE,"Very High"
)</f>
        <v>Medium</v>
      </c>
    </row>
    <row r="2701" spans="1:29">
      <c r="A2701" s="21" t="s">
        <v>2733</v>
      </c>
      <c r="B2701" s="22">
        <v>37</v>
      </c>
      <c r="C2701" s="22" t="s">
        <v>22</v>
      </c>
      <c r="D2701" s="22" t="s">
        <v>23</v>
      </c>
      <c r="E2701" s="22" t="s">
        <v>24</v>
      </c>
      <c r="F2701" s="22" t="s">
        <v>48</v>
      </c>
      <c r="G2701" s="23">
        <v>18900000</v>
      </c>
      <c r="H2701" s="23">
        <v>84000000</v>
      </c>
      <c r="I2701" s="22">
        <v>111</v>
      </c>
      <c r="J2701" s="22">
        <v>0</v>
      </c>
      <c r="K2701" s="22">
        <v>0</v>
      </c>
      <c r="L2701" s="22">
        <v>0</v>
      </c>
      <c r="M2701" s="23">
        <v>23830000</v>
      </c>
      <c r="N2701" s="23">
        <v>29350000</v>
      </c>
      <c r="O2701" s="23">
        <v>30580000</v>
      </c>
      <c r="P2701" s="23">
        <v>5000000</v>
      </c>
      <c r="Q2701" s="23">
        <v>7260000</v>
      </c>
      <c r="R2701" s="23">
        <v>14280000</v>
      </c>
      <c r="S2701" s="23">
        <v>5370000</v>
      </c>
      <c r="T2701" s="22">
        <v>0</v>
      </c>
      <c r="U2701" s="22">
        <v>0</v>
      </c>
      <c r="V2701" s="2" t="str" cm="1">
        <f t="array" ref="V2701">_xlfn.IFS(B2701&lt;30,"21-29",
B2701&lt;40,"30-39",
B2701&lt;50,"40-49",
B2701&lt;60,"50-59",
TRUE,"60+"
)</f>
        <v>30-39</v>
      </c>
      <c r="W2701" s="24">
        <f t="shared" si="126"/>
        <v>27920000</v>
      </c>
      <c r="X2701" s="24">
        <f t="shared" si="127"/>
        <v>8846666.666666666</v>
      </c>
      <c r="Y2701" s="25">
        <f t="shared" si="128"/>
        <v>0.33238095238095239</v>
      </c>
      <c r="Z2701" s="2" t="str" cm="1">
        <f t="array" ref="Z2701">_xlfn.IFS(Y2701&lt;=25%,"Low",
Y2701&lt;=50%,"Moderate",
Y2701&lt;=75%,"High",
Y2701&lt;=100%,"Very High",
TRUE,"Over Limit"
)</f>
        <v>Moderate</v>
      </c>
      <c r="AA2701" s="2" cm="1">
        <f t="array" ref="AA2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1" s="2" t="str" cm="1">
        <f t="array" ref="AB2701">_xlfn.IFS(T2701=0,"No Late Payments",
T2701&lt;=2,"Low",
T2701&lt;=4,"Moderate",
TRUE,"High"
)</f>
        <v>No Late Payments</v>
      </c>
      <c r="AC2701" s="10" t="str" cm="1">
        <f t="array" ref="AC2701">_xlfn.IFS(
H2701&lt;40000000,"Low",
H2701&lt;60000000,"Medium",
H2701&lt;100000000,"High",
TRUE,"Very High"
)</f>
        <v>High</v>
      </c>
    </row>
    <row r="2702" spans="1:29">
      <c r="A2702" s="18" t="s">
        <v>2734</v>
      </c>
      <c r="B2702" s="19">
        <v>31</v>
      </c>
      <c r="C2702" s="19" t="s">
        <v>34</v>
      </c>
      <c r="D2702" s="19" t="s">
        <v>23</v>
      </c>
      <c r="E2702" s="19" t="s">
        <v>24</v>
      </c>
      <c r="F2702" s="19" t="s">
        <v>28</v>
      </c>
      <c r="G2702" s="20">
        <v>11400000</v>
      </c>
      <c r="H2702" s="20">
        <v>61000000</v>
      </c>
      <c r="I2702" s="19">
        <v>80</v>
      </c>
      <c r="J2702" s="19">
        <v>0</v>
      </c>
      <c r="K2702" s="19">
        <v>0</v>
      </c>
      <c r="L2702" s="19">
        <v>0</v>
      </c>
      <c r="M2702" s="20">
        <v>28400000</v>
      </c>
      <c r="N2702" s="20">
        <v>22640000</v>
      </c>
      <c r="O2702" s="20">
        <v>10990000</v>
      </c>
      <c r="P2702" s="20">
        <v>13380000</v>
      </c>
      <c r="Q2702" s="20">
        <v>12530000</v>
      </c>
      <c r="R2702" s="20">
        <v>3450000</v>
      </c>
      <c r="S2702" s="20">
        <v>1330000</v>
      </c>
      <c r="T2702" s="19">
        <v>0</v>
      </c>
      <c r="U2702" s="19">
        <v>1</v>
      </c>
      <c r="V2702" s="2" t="str" cm="1">
        <f t="array" ref="V2702">_xlfn.IFS(B2702&lt;30,"21-29",
B2702&lt;40,"30-39",
B2702&lt;50,"40-49",
B2702&lt;60,"50-59",
TRUE,"60+"
)</f>
        <v>30-39</v>
      </c>
      <c r="W2702" s="24">
        <f t="shared" si="126"/>
        <v>20676666.666666668</v>
      </c>
      <c r="X2702" s="24">
        <f t="shared" si="127"/>
        <v>9786666.666666666</v>
      </c>
      <c r="Y2702" s="25">
        <f t="shared" si="128"/>
        <v>0.33896174863387979</v>
      </c>
      <c r="Z2702" s="2" t="str" cm="1">
        <f t="array" ref="Z2702">_xlfn.IFS(Y2702&lt;=25%,"Low",
Y2702&lt;=50%,"Moderate",
Y2702&lt;=75%,"High",
Y2702&lt;=100%,"Very High",
TRUE,"Over Limit"
)</f>
        <v>Moderate</v>
      </c>
      <c r="AA2702" s="2" cm="1">
        <f t="array" ref="AA2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2" s="2" t="str" cm="1">
        <f t="array" ref="AB2702">_xlfn.IFS(T2702=0,"No Late Payments",
T2702&lt;=2,"Low",
T2702&lt;=4,"Moderate",
TRUE,"High"
)</f>
        <v>No Late Payments</v>
      </c>
      <c r="AC2702" s="10" t="str" cm="1">
        <f t="array" ref="AC2702">_xlfn.IFS(
H2702&lt;40000000,"Low",
H2702&lt;60000000,"Medium",
H2702&lt;100000000,"High",
TRUE,"Very High"
)</f>
        <v>High</v>
      </c>
    </row>
    <row r="2703" spans="1:29">
      <c r="A2703" s="21" t="s">
        <v>2735</v>
      </c>
      <c r="B2703" s="22">
        <v>21</v>
      </c>
      <c r="C2703" s="22" t="s">
        <v>34</v>
      </c>
      <c r="D2703" s="22" t="s">
        <v>23</v>
      </c>
      <c r="E2703" s="22" t="s">
        <v>38</v>
      </c>
      <c r="F2703" s="22" t="s">
        <v>31</v>
      </c>
      <c r="G2703" s="23">
        <v>8500000</v>
      </c>
      <c r="H2703" s="23">
        <v>37000000</v>
      </c>
      <c r="I2703" s="22">
        <v>28</v>
      </c>
      <c r="J2703" s="22">
        <v>0</v>
      </c>
      <c r="K2703" s="22">
        <v>0</v>
      </c>
      <c r="L2703" s="22">
        <v>0</v>
      </c>
      <c r="M2703" s="23">
        <v>25850000</v>
      </c>
      <c r="N2703" s="23">
        <v>19270000</v>
      </c>
      <c r="O2703" s="23">
        <v>21430000</v>
      </c>
      <c r="P2703" s="23">
        <v>11750000</v>
      </c>
      <c r="Q2703" s="23">
        <v>6230000</v>
      </c>
      <c r="R2703" s="23">
        <v>5410000</v>
      </c>
      <c r="S2703" s="23">
        <v>550000</v>
      </c>
      <c r="T2703" s="22">
        <v>0</v>
      </c>
      <c r="U2703" s="22">
        <v>0</v>
      </c>
      <c r="V2703" s="2" t="str" cm="1">
        <f t="array" ref="V2703">_xlfn.IFS(B2703&lt;30,"21-29",
B2703&lt;40,"30-39",
B2703&lt;50,"40-49",
B2703&lt;60,"50-59",
TRUE,"60+"
)</f>
        <v>21-29</v>
      </c>
      <c r="W2703" s="24">
        <f t="shared" si="126"/>
        <v>22183333.333333332</v>
      </c>
      <c r="X2703" s="24">
        <f t="shared" si="127"/>
        <v>7796666.666666667</v>
      </c>
      <c r="Y2703" s="25">
        <f t="shared" si="128"/>
        <v>0.59954954954954953</v>
      </c>
      <c r="Z2703" s="2" t="str" cm="1">
        <f t="array" ref="Z2703">_xlfn.IFS(Y2703&lt;=25%,"Low",
Y2703&lt;=50%,"Moderate",
Y2703&lt;=75%,"High",
Y2703&lt;=100%,"Very High",
TRUE,"Over Limit"
)</f>
        <v>High</v>
      </c>
      <c r="AA2703" s="2" cm="1">
        <f t="array" ref="AA2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3" s="2" t="str" cm="1">
        <f t="array" ref="AB2703">_xlfn.IFS(T2703=0,"No Late Payments",
T2703&lt;=2,"Low",
T2703&lt;=4,"Moderate",
TRUE,"High"
)</f>
        <v>No Late Payments</v>
      </c>
      <c r="AC2703" s="10" t="str" cm="1">
        <f t="array" ref="AC2703">_xlfn.IFS(
H2703&lt;40000000,"Low",
H2703&lt;60000000,"Medium",
H2703&lt;100000000,"High",
TRUE,"Very High"
)</f>
        <v>Low</v>
      </c>
    </row>
    <row r="2704" spans="1:29">
      <c r="A2704" s="18" t="s">
        <v>2736</v>
      </c>
      <c r="B2704" s="19">
        <v>39</v>
      </c>
      <c r="C2704" s="19" t="s">
        <v>22</v>
      </c>
      <c r="D2704" s="19" t="s">
        <v>23</v>
      </c>
      <c r="E2704" s="19" t="s">
        <v>24</v>
      </c>
      <c r="F2704" s="19" t="s">
        <v>25</v>
      </c>
      <c r="G2704" s="20">
        <v>12400000</v>
      </c>
      <c r="H2704" s="20">
        <v>49000000</v>
      </c>
      <c r="I2704" s="19">
        <v>139</v>
      </c>
      <c r="J2704" s="19">
        <v>0</v>
      </c>
      <c r="K2704" s="19">
        <v>0</v>
      </c>
      <c r="L2704" s="19">
        <v>0</v>
      </c>
      <c r="M2704" s="20">
        <v>17010000</v>
      </c>
      <c r="N2704" s="20">
        <v>13180000</v>
      </c>
      <c r="O2704" s="20">
        <v>10780000</v>
      </c>
      <c r="P2704" s="20">
        <v>7820000</v>
      </c>
      <c r="Q2704" s="20">
        <v>11890000</v>
      </c>
      <c r="R2704" s="20">
        <v>6010000</v>
      </c>
      <c r="S2704" s="20">
        <v>1450000</v>
      </c>
      <c r="T2704" s="19">
        <v>0</v>
      </c>
      <c r="U2704" s="19">
        <v>0</v>
      </c>
      <c r="V2704" s="2" t="str" cm="1">
        <f t="array" ref="V2704">_xlfn.IFS(B2704&lt;30,"21-29",
B2704&lt;40,"30-39",
B2704&lt;50,"40-49",
B2704&lt;60,"50-59",
TRUE,"60+"
)</f>
        <v>30-39</v>
      </c>
      <c r="W2704" s="24">
        <f t="shared" si="126"/>
        <v>13656666.666666666</v>
      </c>
      <c r="X2704" s="24">
        <f t="shared" si="127"/>
        <v>8573333.333333334</v>
      </c>
      <c r="Y2704" s="25">
        <f t="shared" si="128"/>
        <v>0.27870748299319725</v>
      </c>
      <c r="Z2704" s="2" t="str" cm="1">
        <f t="array" ref="Z2704">_xlfn.IFS(Y2704&lt;=25%,"Low",
Y2704&lt;=50%,"Moderate",
Y2704&lt;=75%,"High",
Y2704&lt;=100%,"Very High",
TRUE,"Over Limit"
)</f>
        <v>Moderate</v>
      </c>
      <c r="AA2704" s="2" cm="1">
        <f t="array" ref="AA2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4" s="2" t="str" cm="1">
        <f t="array" ref="AB2704">_xlfn.IFS(T2704=0,"No Late Payments",
T2704&lt;=2,"Low",
T2704&lt;=4,"Moderate",
TRUE,"High"
)</f>
        <v>No Late Payments</v>
      </c>
      <c r="AC2704" s="10" t="str" cm="1">
        <f t="array" ref="AC2704">_xlfn.IFS(
H2704&lt;40000000,"Low",
H2704&lt;60000000,"Medium",
H2704&lt;100000000,"High",
TRUE,"Very High"
)</f>
        <v>Medium</v>
      </c>
    </row>
    <row r="2705" spans="1:29">
      <c r="A2705" s="21" t="s">
        <v>2737</v>
      </c>
      <c r="B2705" s="22">
        <v>51</v>
      </c>
      <c r="C2705" s="22" t="s">
        <v>22</v>
      </c>
      <c r="D2705" s="22" t="s">
        <v>23</v>
      </c>
      <c r="E2705" s="22" t="s">
        <v>38</v>
      </c>
      <c r="F2705" s="22" t="s">
        <v>48</v>
      </c>
      <c r="G2705" s="23">
        <v>19100000</v>
      </c>
      <c r="H2705" s="23">
        <v>76000000</v>
      </c>
      <c r="I2705" s="22">
        <v>184</v>
      </c>
      <c r="J2705" s="22">
        <v>0</v>
      </c>
      <c r="K2705" s="22">
        <v>0</v>
      </c>
      <c r="L2705" s="22">
        <v>0</v>
      </c>
      <c r="M2705" s="23">
        <v>22000000</v>
      </c>
      <c r="N2705" s="23">
        <v>18600000</v>
      </c>
      <c r="O2705" s="23">
        <v>29270000</v>
      </c>
      <c r="P2705" s="23">
        <v>3990000</v>
      </c>
      <c r="Q2705" s="23">
        <v>8410000</v>
      </c>
      <c r="R2705" s="23">
        <v>10480000</v>
      </c>
      <c r="S2705" s="23">
        <v>2270000</v>
      </c>
      <c r="T2705" s="22">
        <v>0</v>
      </c>
      <c r="U2705" s="22">
        <v>0</v>
      </c>
      <c r="V2705" s="2" t="str" cm="1">
        <f t="array" ref="V2705">_xlfn.IFS(B2705&lt;30,"21-29",
B2705&lt;40,"30-39",
B2705&lt;50,"40-49",
B2705&lt;60,"50-59",
TRUE,"60+"
)</f>
        <v>50-59</v>
      </c>
      <c r="W2705" s="24">
        <f t="shared" si="126"/>
        <v>23290000</v>
      </c>
      <c r="X2705" s="24">
        <f t="shared" si="127"/>
        <v>7626666.666666667</v>
      </c>
      <c r="Y2705" s="25">
        <f t="shared" si="128"/>
        <v>0.30644736842105263</v>
      </c>
      <c r="Z2705" s="2" t="str" cm="1">
        <f t="array" ref="Z2705">_xlfn.IFS(Y2705&lt;=25%,"Low",
Y2705&lt;=50%,"Moderate",
Y2705&lt;=75%,"High",
Y2705&lt;=100%,"Very High",
TRUE,"Over Limit"
)</f>
        <v>Moderate</v>
      </c>
      <c r="AA2705" s="2" cm="1">
        <f t="array" ref="AA2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5" s="2" t="str" cm="1">
        <f t="array" ref="AB2705">_xlfn.IFS(T2705=0,"No Late Payments",
T2705&lt;=2,"Low",
T2705&lt;=4,"Moderate",
TRUE,"High"
)</f>
        <v>No Late Payments</v>
      </c>
      <c r="AC2705" s="10" t="str" cm="1">
        <f t="array" ref="AC2705">_xlfn.IFS(
H2705&lt;40000000,"Low",
H2705&lt;60000000,"Medium",
H2705&lt;100000000,"High",
TRUE,"Very High"
)</f>
        <v>High</v>
      </c>
    </row>
    <row r="2706" spans="1:29">
      <c r="A2706" s="18" t="s">
        <v>2738</v>
      </c>
      <c r="B2706" s="19">
        <v>35</v>
      </c>
      <c r="C2706" s="19" t="s">
        <v>22</v>
      </c>
      <c r="D2706" s="19" t="s">
        <v>30</v>
      </c>
      <c r="E2706" s="19" t="s">
        <v>24</v>
      </c>
      <c r="F2706" s="19" t="s">
        <v>28</v>
      </c>
      <c r="G2706" s="20">
        <v>6000000</v>
      </c>
      <c r="H2706" s="20">
        <v>29000000</v>
      </c>
      <c r="I2706" s="19">
        <v>68</v>
      </c>
      <c r="J2706" s="19">
        <v>0</v>
      </c>
      <c r="K2706" s="19">
        <v>0</v>
      </c>
      <c r="L2706" s="19">
        <v>0</v>
      </c>
      <c r="M2706" s="20">
        <v>9060000</v>
      </c>
      <c r="N2706" s="20">
        <v>6380000</v>
      </c>
      <c r="O2706" s="20">
        <v>8650000</v>
      </c>
      <c r="P2706" s="20">
        <v>7690000</v>
      </c>
      <c r="Q2706" s="20">
        <v>2220000</v>
      </c>
      <c r="R2706" s="20">
        <v>3020000</v>
      </c>
      <c r="S2706" s="20">
        <v>1850000</v>
      </c>
      <c r="T2706" s="19">
        <v>2</v>
      </c>
      <c r="U2706" s="19">
        <v>0</v>
      </c>
      <c r="V2706" s="2" t="str" cm="1">
        <f t="array" ref="V2706">_xlfn.IFS(B2706&lt;30,"21-29",
B2706&lt;40,"30-39",
B2706&lt;50,"40-49",
B2706&lt;60,"50-59",
TRUE,"60+"
)</f>
        <v>30-39</v>
      </c>
      <c r="W2706" s="24">
        <f t="shared" si="126"/>
        <v>8030000</v>
      </c>
      <c r="X2706" s="24">
        <f t="shared" si="127"/>
        <v>4310000</v>
      </c>
      <c r="Y2706" s="25">
        <f t="shared" si="128"/>
        <v>0.27689655172413791</v>
      </c>
      <c r="Z2706" s="2" t="str" cm="1">
        <f t="array" ref="Z2706">_xlfn.IFS(Y2706&lt;=25%,"Low",
Y2706&lt;=50%,"Moderate",
Y2706&lt;=75%,"High",
Y2706&lt;=100%,"Very High",
TRUE,"Over Limit"
)</f>
        <v>Moderate</v>
      </c>
      <c r="AA2706" s="2" cm="1">
        <f t="array" ref="AA2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6" s="2" t="str" cm="1">
        <f t="array" ref="AB2706">_xlfn.IFS(T2706=0,"No Late Payments",
T2706&lt;=2,"Low",
T2706&lt;=4,"Moderate",
TRUE,"High"
)</f>
        <v>Low</v>
      </c>
      <c r="AC2706" s="10" t="str" cm="1">
        <f t="array" ref="AC2706">_xlfn.IFS(
H2706&lt;40000000,"Low",
H2706&lt;60000000,"Medium",
H2706&lt;100000000,"High",
TRUE,"Very High"
)</f>
        <v>Low</v>
      </c>
    </row>
    <row r="2707" spans="1:29">
      <c r="A2707" s="21" t="s">
        <v>2739</v>
      </c>
      <c r="B2707" s="22">
        <v>32</v>
      </c>
      <c r="C2707" s="22" t="s">
        <v>22</v>
      </c>
      <c r="D2707" s="22" t="s">
        <v>27</v>
      </c>
      <c r="E2707" s="22" t="s">
        <v>24</v>
      </c>
      <c r="F2707" s="22" t="s">
        <v>48</v>
      </c>
      <c r="G2707" s="23">
        <v>10100000</v>
      </c>
      <c r="H2707" s="23">
        <v>32000000</v>
      </c>
      <c r="I2707" s="22">
        <v>38</v>
      </c>
      <c r="J2707" s="22">
        <v>0</v>
      </c>
      <c r="K2707" s="22">
        <v>0</v>
      </c>
      <c r="L2707" s="22">
        <v>0</v>
      </c>
      <c r="M2707" s="23">
        <v>23190000</v>
      </c>
      <c r="N2707" s="23">
        <v>20730000</v>
      </c>
      <c r="O2707" s="23">
        <v>23670000</v>
      </c>
      <c r="P2707" s="23">
        <v>4470000</v>
      </c>
      <c r="Q2707" s="23">
        <v>8600000</v>
      </c>
      <c r="R2707" s="23">
        <v>4790000</v>
      </c>
      <c r="S2707" s="23">
        <v>640000</v>
      </c>
      <c r="T2707" s="22">
        <v>0</v>
      </c>
      <c r="U2707" s="22">
        <v>0</v>
      </c>
      <c r="V2707" s="2" t="str" cm="1">
        <f t="array" ref="V2707">_xlfn.IFS(B2707&lt;30,"21-29",
B2707&lt;40,"30-39",
B2707&lt;50,"40-49",
B2707&lt;60,"50-59",
TRUE,"60+"
)</f>
        <v>30-39</v>
      </c>
      <c r="W2707" s="24">
        <f t="shared" si="126"/>
        <v>22530000</v>
      </c>
      <c r="X2707" s="24">
        <f t="shared" si="127"/>
        <v>5953333.333333333</v>
      </c>
      <c r="Y2707" s="25">
        <f t="shared" si="128"/>
        <v>0.70406250000000004</v>
      </c>
      <c r="Z2707" s="2" t="str" cm="1">
        <f t="array" ref="Z2707">_xlfn.IFS(Y2707&lt;=25%,"Low",
Y2707&lt;=50%,"Moderate",
Y2707&lt;=75%,"High",
Y2707&lt;=100%,"Very High",
TRUE,"Over Limit"
)</f>
        <v>High</v>
      </c>
      <c r="AA2707" s="2" cm="1">
        <f t="array" ref="AA2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7" s="2" t="str" cm="1">
        <f t="array" ref="AB2707">_xlfn.IFS(T2707=0,"No Late Payments",
T2707&lt;=2,"Low",
T2707&lt;=4,"Moderate",
TRUE,"High"
)</f>
        <v>No Late Payments</v>
      </c>
      <c r="AC2707" s="10" t="str" cm="1">
        <f t="array" ref="AC2707">_xlfn.IFS(
H2707&lt;40000000,"Low",
H2707&lt;60000000,"Medium",
H2707&lt;100000000,"High",
TRUE,"Very High"
)</f>
        <v>Low</v>
      </c>
    </row>
    <row r="2708" spans="1:29">
      <c r="A2708" s="18" t="s">
        <v>2740</v>
      </c>
      <c r="B2708" s="19">
        <v>53</v>
      </c>
      <c r="C2708" s="19" t="s">
        <v>22</v>
      </c>
      <c r="D2708" s="19" t="s">
        <v>30</v>
      </c>
      <c r="E2708" s="19" t="s">
        <v>38</v>
      </c>
      <c r="F2708" s="19" t="s">
        <v>28</v>
      </c>
      <c r="G2708" s="20">
        <v>9000000</v>
      </c>
      <c r="H2708" s="20">
        <v>41000000</v>
      </c>
      <c r="I2708" s="19">
        <v>104</v>
      </c>
      <c r="J2708" s="19">
        <v>0</v>
      </c>
      <c r="K2708" s="19">
        <v>0</v>
      </c>
      <c r="L2708" s="19">
        <v>0</v>
      </c>
      <c r="M2708" s="20">
        <v>12350000</v>
      </c>
      <c r="N2708" s="20">
        <v>15790000</v>
      </c>
      <c r="O2708" s="20">
        <v>9980000</v>
      </c>
      <c r="P2708" s="20">
        <v>12430000</v>
      </c>
      <c r="Q2708" s="20">
        <v>5600000</v>
      </c>
      <c r="R2708" s="20">
        <v>1540000</v>
      </c>
      <c r="S2708" s="20">
        <v>1410000</v>
      </c>
      <c r="T2708" s="19">
        <v>1</v>
      </c>
      <c r="U2708" s="19">
        <v>0</v>
      </c>
      <c r="V2708" s="2" t="str" cm="1">
        <f t="array" ref="V2708">_xlfn.IFS(B2708&lt;30,"21-29",
B2708&lt;40,"30-39",
B2708&lt;50,"40-49",
B2708&lt;60,"50-59",
TRUE,"60+"
)</f>
        <v>50-59</v>
      </c>
      <c r="W2708" s="24">
        <f t="shared" si="126"/>
        <v>12706666.666666666</v>
      </c>
      <c r="X2708" s="24">
        <f t="shared" si="127"/>
        <v>6523333.333333333</v>
      </c>
      <c r="Y2708" s="25">
        <f t="shared" si="128"/>
        <v>0.30991869918699183</v>
      </c>
      <c r="Z2708" s="2" t="str" cm="1">
        <f t="array" ref="Z2708">_xlfn.IFS(Y2708&lt;=25%,"Low",
Y2708&lt;=50%,"Moderate",
Y2708&lt;=75%,"High",
Y2708&lt;=100%,"Very High",
TRUE,"Over Limit"
)</f>
        <v>Moderate</v>
      </c>
      <c r="AA2708" s="2" cm="1">
        <f t="array" ref="AA2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8" s="2" t="str" cm="1">
        <f t="array" ref="AB2708">_xlfn.IFS(T2708=0,"No Late Payments",
T2708&lt;=2,"Low",
T2708&lt;=4,"Moderate",
TRUE,"High"
)</f>
        <v>Low</v>
      </c>
      <c r="AC2708" s="10" t="str" cm="1">
        <f t="array" ref="AC2708">_xlfn.IFS(
H2708&lt;40000000,"Low",
H2708&lt;60000000,"Medium",
H2708&lt;100000000,"High",
TRUE,"Very High"
)</f>
        <v>Medium</v>
      </c>
    </row>
    <row r="2709" spans="1:29">
      <c r="A2709" s="21" t="s">
        <v>2741</v>
      </c>
      <c r="B2709" s="22">
        <v>34</v>
      </c>
      <c r="C2709" s="22" t="s">
        <v>22</v>
      </c>
      <c r="D2709" s="22" t="s">
        <v>23</v>
      </c>
      <c r="E2709" s="22" t="s">
        <v>24</v>
      </c>
      <c r="F2709" s="22" t="s">
        <v>28</v>
      </c>
      <c r="G2709" s="23">
        <v>17800000</v>
      </c>
      <c r="H2709" s="23">
        <v>95000000</v>
      </c>
      <c r="I2709" s="22">
        <v>71</v>
      </c>
      <c r="J2709" s="22">
        <v>3</v>
      </c>
      <c r="K2709" s="22">
        <v>2</v>
      </c>
      <c r="L2709" s="22">
        <v>0</v>
      </c>
      <c r="M2709" s="23">
        <v>64940000</v>
      </c>
      <c r="N2709" s="23">
        <v>69440000</v>
      </c>
      <c r="O2709" s="23">
        <v>68990000</v>
      </c>
      <c r="P2709" s="23">
        <v>1730000</v>
      </c>
      <c r="Q2709" s="23">
        <v>1780000</v>
      </c>
      <c r="R2709" s="23">
        <v>24890000</v>
      </c>
      <c r="S2709" s="23">
        <v>6270000</v>
      </c>
      <c r="T2709" s="22">
        <v>2</v>
      </c>
      <c r="U2709" s="22">
        <v>1</v>
      </c>
      <c r="V2709" s="2" t="str" cm="1">
        <f t="array" ref="V2709">_xlfn.IFS(B2709&lt;30,"21-29",
B2709&lt;40,"30-39",
B2709&lt;50,"40-49",
B2709&lt;60,"50-59",
TRUE,"60+"
)</f>
        <v>30-39</v>
      </c>
      <c r="W2709" s="24">
        <f t="shared" si="126"/>
        <v>67790000</v>
      </c>
      <c r="X2709" s="24">
        <f t="shared" si="127"/>
        <v>9466666.666666666</v>
      </c>
      <c r="Y2709" s="25">
        <f t="shared" si="128"/>
        <v>0.71357894736842109</v>
      </c>
      <c r="Z2709" s="2" t="str" cm="1">
        <f t="array" ref="Z2709">_xlfn.IFS(Y2709&lt;=25%,"Low",
Y2709&lt;=50%,"Moderate",
Y2709&lt;=75%,"High",
Y2709&lt;=100%,"Very High",
TRUE,"Over Limit"
)</f>
        <v>High</v>
      </c>
      <c r="AA2709" s="2" cm="1">
        <f t="array" ref="AA2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9" s="2" t="str" cm="1">
        <f t="array" ref="AB2709">_xlfn.IFS(T2709=0,"No Late Payments",
T2709&lt;=2,"Low",
T2709&lt;=4,"Moderate",
TRUE,"High"
)</f>
        <v>Low</v>
      </c>
      <c r="AC2709" s="10" t="str" cm="1">
        <f t="array" ref="AC2709">_xlfn.IFS(
H2709&lt;40000000,"Low",
H2709&lt;60000000,"Medium",
H2709&lt;100000000,"High",
TRUE,"Very High"
)</f>
        <v>High</v>
      </c>
    </row>
    <row r="2710" spans="1:29">
      <c r="A2710" s="18" t="s">
        <v>2742</v>
      </c>
      <c r="B2710" s="19">
        <v>45</v>
      </c>
      <c r="C2710" s="19" t="s">
        <v>22</v>
      </c>
      <c r="D2710" s="19" t="s">
        <v>23</v>
      </c>
      <c r="E2710" s="19" t="s">
        <v>24</v>
      </c>
      <c r="F2710" s="19" t="s">
        <v>28</v>
      </c>
      <c r="G2710" s="20">
        <v>7200000</v>
      </c>
      <c r="H2710" s="20">
        <v>30000000</v>
      </c>
      <c r="I2710" s="19">
        <v>116</v>
      </c>
      <c r="J2710" s="19">
        <v>0</v>
      </c>
      <c r="K2710" s="19">
        <v>0</v>
      </c>
      <c r="L2710" s="19">
        <v>0</v>
      </c>
      <c r="M2710" s="20">
        <v>3870000</v>
      </c>
      <c r="N2710" s="20">
        <v>940000</v>
      </c>
      <c r="O2710" s="20">
        <v>1670000</v>
      </c>
      <c r="P2710" s="20">
        <v>3260000</v>
      </c>
      <c r="Q2710" s="20">
        <v>770000</v>
      </c>
      <c r="R2710" s="20">
        <v>770000</v>
      </c>
      <c r="S2710" s="20">
        <v>840000</v>
      </c>
      <c r="T2710" s="19">
        <v>0</v>
      </c>
      <c r="U2710" s="19">
        <v>0</v>
      </c>
      <c r="V2710" s="2" t="str" cm="1">
        <f t="array" ref="V2710">_xlfn.IFS(B2710&lt;30,"21-29",
B2710&lt;40,"30-39",
B2710&lt;50,"40-49",
B2710&lt;60,"50-59",
TRUE,"60+"
)</f>
        <v>40-49</v>
      </c>
      <c r="W2710" s="24">
        <f t="shared" si="126"/>
        <v>2160000</v>
      </c>
      <c r="X2710" s="24">
        <f t="shared" si="127"/>
        <v>1600000</v>
      </c>
      <c r="Y2710" s="25">
        <f t="shared" si="128"/>
        <v>7.1999999999999995E-2</v>
      </c>
      <c r="Z2710" s="2" t="str" cm="1">
        <f t="array" ref="Z2710">_xlfn.IFS(Y2710&lt;=25%,"Low",
Y2710&lt;=50%,"Moderate",
Y2710&lt;=75%,"High",
Y2710&lt;=100%,"Very High",
TRUE,"Over Limit"
)</f>
        <v>Low</v>
      </c>
      <c r="AA2710" s="2" cm="1">
        <f t="array" ref="AA2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0" s="2" t="str" cm="1">
        <f t="array" ref="AB2710">_xlfn.IFS(T2710=0,"No Late Payments",
T2710&lt;=2,"Low",
T2710&lt;=4,"Moderate",
TRUE,"High"
)</f>
        <v>No Late Payments</v>
      </c>
      <c r="AC2710" s="10" t="str" cm="1">
        <f t="array" ref="AC2710">_xlfn.IFS(
H2710&lt;40000000,"Low",
H2710&lt;60000000,"Medium",
H2710&lt;100000000,"High",
TRUE,"Very High"
)</f>
        <v>Low</v>
      </c>
    </row>
    <row r="2711" spans="1:29">
      <c r="A2711" s="21" t="s">
        <v>2743</v>
      </c>
      <c r="B2711" s="22">
        <v>38</v>
      </c>
      <c r="C2711" s="22" t="s">
        <v>34</v>
      </c>
      <c r="D2711" s="22" t="s">
        <v>30</v>
      </c>
      <c r="E2711" s="22" t="s">
        <v>31</v>
      </c>
      <c r="F2711" s="22" t="s">
        <v>48</v>
      </c>
      <c r="G2711" s="23">
        <v>13300000</v>
      </c>
      <c r="H2711" s="23">
        <v>61000000</v>
      </c>
      <c r="I2711" s="22">
        <v>139</v>
      </c>
      <c r="J2711" s="22">
        <v>2</v>
      </c>
      <c r="K2711" s="22">
        <v>3</v>
      </c>
      <c r="L2711" s="22">
        <v>3</v>
      </c>
      <c r="M2711" s="23">
        <v>29700000</v>
      </c>
      <c r="N2711" s="23">
        <v>30430000</v>
      </c>
      <c r="O2711" s="23">
        <v>24180000</v>
      </c>
      <c r="P2711" s="23">
        <v>9140000</v>
      </c>
      <c r="Q2711" s="23">
        <v>1920000</v>
      </c>
      <c r="R2711" s="23">
        <v>850000</v>
      </c>
      <c r="S2711" s="23">
        <v>4250000</v>
      </c>
      <c r="T2711" s="22">
        <v>3</v>
      </c>
      <c r="U2711" s="22">
        <v>1</v>
      </c>
      <c r="V2711" s="2" t="str" cm="1">
        <f t="array" ref="V2711">_xlfn.IFS(B2711&lt;30,"21-29",
B2711&lt;40,"30-39",
B2711&lt;50,"40-49",
B2711&lt;60,"50-59",
TRUE,"60+"
)</f>
        <v>30-39</v>
      </c>
      <c r="W2711" s="24">
        <f t="shared" si="126"/>
        <v>28103333.333333332</v>
      </c>
      <c r="X2711" s="24">
        <f t="shared" si="127"/>
        <v>3970000</v>
      </c>
      <c r="Y2711" s="25">
        <f t="shared" si="128"/>
        <v>0.4607103825136612</v>
      </c>
      <c r="Z2711" s="2" t="str" cm="1">
        <f t="array" ref="Z2711">_xlfn.IFS(Y2711&lt;=25%,"Low",
Y2711&lt;=50%,"Moderate",
Y2711&lt;=75%,"High",
Y2711&lt;=100%,"Very High",
TRUE,"Over Limit"
)</f>
        <v>Moderate</v>
      </c>
      <c r="AA2711" s="2" cm="1">
        <f t="array" ref="AA2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1" s="2" t="str" cm="1">
        <f t="array" ref="AB2711">_xlfn.IFS(T2711=0,"No Late Payments",
T2711&lt;=2,"Low",
T2711&lt;=4,"Moderate",
TRUE,"High"
)</f>
        <v>Moderate</v>
      </c>
      <c r="AC2711" s="10" t="str" cm="1">
        <f t="array" ref="AC2711">_xlfn.IFS(
H2711&lt;40000000,"Low",
H2711&lt;60000000,"Medium",
H2711&lt;100000000,"High",
TRUE,"Very High"
)</f>
        <v>High</v>
      </c>
    </row>
    <row r="2712" spans="1:29">
      <c r="A2712" s="18" t="s">
        <v>2744</v>
      </c>
      <c r="B2712" s="19">
        <v>49</v>
      </c>
      <c r="C2712" s="19" t="s">
        <v>34</v>
      </c>
      <c r="D2712" s="19" t="s">
        <v>27</v>
      </c>
      <c r="E2712" s="19" t="s">
        <v>24</v>
      </c>
      <c r="F2712" s="19" t="s">
        <v>48</v>
      </c>
      <c r="G2712" s="20">
        <v>15800000</v>
      </c>
      <c r="H2712" s="20">
        <v>69000000</v>
      </c>
      <c r="I2712" s="19">
        <v>176</v>
      </c>
      <c r="J2712" s="19">
        <v>0</v>
      </c>
      <c r="K2712" s="19">
        <v>0</v>
      </c>
      <c r="L2712" s="19">
        <v>0</v>
      </c>
      <c r="M2712" s="20">
        <v>17640000</v>
      </c>
      <c r="N2712" s="20">
        <v>19410000</v>
      </c>
      <c r="O2712" s="20">
        <v>22430000</v>
      </c>
      <c r="P2712" s="20">
        <v>18240000</v>
      </c>
      <c r="Q2712" s="20">
        <v>7210000</v>
      </c>
      <c r="R2712" s="20">
        <v>19110000</v>
      </c>
      <c r="S2712" s="20">
        <v>2090000</v>
      </c>
      <c r="T2712" s="19">
        <v>0</v>
      </c>
      <c r="U2712" s="19">
        <v>0</v>
      </c>
      <c r="V2712" s="2" t="str" cm="1">
        <f t="array" ref="V2712">_xlfn.IFS(B2712&lt;30,"21-29",
B2712&lt;40,"30-39",
B2712&lt;50,"40-49",
B2712&lt;60,"50-59",
TRUE,"60+"
)</f>
        <v>40-49</v>
      </c>
      <c r="W2712" s="24">
        <f t="shared" si="126"/>
        <v>19826666.666666668</v>
      </c>
      <c r="X2712" s="24">
        <f t="shared" si="127"/>
        <v>14853333.333333334</v>
      </c>
      <c r="Y2712" s="25">
        <f t="shared" si="128"/>
        <v>0.28734299516908213</v>
      </c>
      <c r="Z2712" s="2" t="str" cm="1">
        <f t="array" ref="Z2712">_xlfn.IFS(Y2712&lt;=25%,"Low",
Y2712&lt;=50%,"Moderate",
Y2712&lt;=75%,"High",
Y2712&lt;=100%,"Very High",
TRUE,"Over Limit"
)</f>
        <v>Moderate</v>
      </c>
      <c r="AA2712" s="2" cm="1">
        <f t="array" ref="AA2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2" s="2" t="str" cm="1">
        <f t="array" ref="AB2712">_xlfn.IFS(T2712=0,"No Late Payments",
T2712&lt;=2,"Low",
T2712&lt;=4,"Moderate",
TRUE,"High"
)</f>
        <v>No Late Payments</v>
      </c>
      <c r="AC2712" s="10" t="str" cm="1">
        <f t="array" ref="AC2712">_xlfn.IFS(
H2712&lt;40000000,"Low",
H2712&lt;60000000,"Medium",
H2712&lt;100000000,"High",
TRUE,"Very High"
)</f>
        <v>High</v>
      </c>
    </row>
    <row r="2713" spans="1:29">
      <c r="A2713" s="21" t="s">
        <v>2745</v>
      </c>
      <c r="B2713" s="22">
        <v>43</v>
      </c>
      <c r="C2713" s="22" t="s">
        <v>22</v>
      </c>
      <c r="D2713" s="22" t="s">
        <v>23</v>
      </c>
      <c r="E2713" s="22" t="s">
        <v>38</v>
      </c>
      <c r="F2713" s="22" t="s">
        <v>41</v>
      </c>
      <c r="G2713" s="23">
        <v>16900000</v>
      </c>
      <c r="H2713" s="23">
        <v>75000000</v>
      </c>
      <c r="I2713" s="22">
        <v>83</v>
      </c>
      <c r="J2713" s="22">
        <v>0</v>
      </c>
      <c r="K2713" s="22">
        <v>0</v>
      </c>
      <c r="L2713" s="22">
        <v>0</v>
      </c>
      <c r="M2713" s="23">
        <v>25810000</v>
      </c>
      <c r="N2713" s="23">
        <v>22000000</v>
      </c>
      <c r="O2713" s="23">
        <v>28850000</v>
      </c>
      <c r="P2713" s="23">
        <v>8790000</v>
      </c>
      <c r="Q2713" s="23">
        <v>9410000</v>
      </c>
      <c r="R2713" s="23">
        <v>13620000</v>
      </c>
      <c r="S2713" s="23">
        <v>1580000</v>
      </c>
      <c r="T2713" s="22">
        <v>0</v>
      </c>
      <c r="U2713" s="22">
        <v>0</v>
      </c>
      <c r="V2713" s="2" t="str" cm="1">
        <f t="array" ref="V2713">_xlfn.IFS(B2713&lt;30,"21-29",
B2713&lt;40,"30-39",
B2713&lt;50,"40-49",
B2713&lt;60,"50-59",
TRUE,"60+"
)</f>
        <v>40-49</v>
      </c>
      <c r="W2713" s="24">
        <f t="shared" si="126"/>
        <v>25553333.333333332</v>
      </c>
      <c r="X2713" s="24">
        <f t="shared" si="127"/>
        <v>10606666.666666666</v>
      </c>
      <c r="Y2713" s="25">
        <f t="shared" si="128"/>
        <v>0.34071111111111108</v>
      </c>
      <c r="Z2713" s="2" t="str" cm="1">
        <f t="array" ref="Z2713">_xlfn.IFS(Y2713&lt;=25%,"Low",
Y2713&lt;=50%,"Moderate",
Y2713&lt;=75%,"High",
Y2713&lt;=100%,"Very High",
TRUE,"Over Limit"
)</f>
        <v>Moderate</v>
      </c>
      <c r="AA2713" s="2" cm="1">
        <f t="array" ref="AA2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3" s="2" t="str" cm="1">
        <f t="array" ref="AB2713">_xlfn.IFS(T2713=0,"No Late Payments",
T2713&lt;=2,"Low",
T2713&lt;=4,"Moderate",
TRUE,"High"
)</f>
        <v>No Late Payments</v>
      </c>
      <c r="AC2713" s="10" t="str" cm="1">
        <f t="array" ref="AC2713">_xlfn.IFS(
H2713&lt;40000000,"Low",
H2713&lt;60000000,"Medium",
H2713&lt;100000000,"High",
TRUE,"Very High"
)</f>
        <v>High</v>
      </c>
    </row>
    <row r="2714" spans="1:29">
      <c r="A2714" s="18" t="s">
        <v>2746</v>
      </c>
      <c r="B2714" s="19">
        <v>45</v>
      </c>
      <c r="C2714" s="19" t="s">
        <v>22</v>
      </c>
      <c r="D2714" s="19" t="s">
        <v>30</v>
      </c>
      <c r="E2714" s="19" t="s">
        <v>24</v>
      </c>
      <c r="F2714" s="19" t="s">
        <v>41</v>
      </c>
      <c r="G2714" s="20">
        <v>10400000</v>
      </c>
      <c r="H2714" s="20">
        <v>28000000</v>
      </c>
      <c r="I2714" s="19">
        <v>81</v>
      </c>
      <c r="J2714" s="19">
        <v>0</v>
      </c>
      <c r="K2714" s="19">
        <v>0</v>
      </c>
      <c r="L2714" s="19">
        <v>0</v>
      </c>
      <c r="M2714" s="20">
        <v>6990000</v>
      </c>
      <c r="N2714" s="20">
        <v>5930000</v>
      </c>
      <c r="O2714" s="20">
        <v>13860000</v>
      </c>
      <c r="P2714" s="20">
        <v>4610000</v>
      </c>
      <c r="Q2714" s="20">
        <v>2830000</v>
      </c>
      <c r="R2714" s="20">
        <v>2700000</v>
      </c>
      <c r="S2714" s="20">
        <v>1340000</v>
      </c>
      <c r="T2714" s="19">
        <v>0</v>
      </c>
      <c r="U2714" s="19">
        <v>0</v>
      </c>
      <c r="V2714" s="2" t="str" cm="1">
        <f t="array" ref="V2714">_xlfn.IFS(B2714&lt;30,"21-29",
B2714&lt;40,"30-39",
B2714&lt;50,"40-49",
B2714&lt;60,"50-59",
TRUE,"60+"
)</f>
        <v>40-49</v>
      </c>
      <c r="W2714" s="24">
        <f t="shared" si="126"/>
        <v>8926666.666666666</v>
      </c>
      <c r="X2714" s="24">
        <f t="shared" si="127"/>
        <v>3380000</v>
      </c>
      <c r="Y2714" s="25">
        <f t="shared" si="128"/>
        <v>0.31880952380952376</v>
      </c>
      <c r="Z2714" s="2" t="str" cm="1">
        <f t="array" ref="Z2714">_xlfn.IFS(Y2714&lt;=25%,"Low",
Y2714&lt;=50%,"Moderate",
Y2714&lt;=75%,"High",
Y2714&lt;=100%,"Very High",
TRUE,"Over Limit"
)</f>
        <v>Moderate</v>
      </c>
      <c r="AA2714" s="2" cm="1">
        <f t="array" ref="AA2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4" s="2" t="str" cm="1">
        <f t="array" ref="AB2714">_xlfn.IFS(T2714=0,"No Late Payments",
T2714&lt;=2,"Low",
T2714&lt;=4,"Moderate",
TRUE,"High"
)</f>
        <v>No Late Payments</v>
      </c>
      <c r="AC2714" s="10" t="str" cm="1">
        <f t="array" ref="AC2714">_xlfn.IFS(
H2714&lt;40000000,"Low",
H2714&lt;60000000,"Medium",
H2714&lt;100000000,"High",
TRUE,"Very High"
)</f>
        <v>Low</v>
      </c>
    </row>
    <row r="2715" spans="1:29">
      <c r="A2715" s="21" t="s">
        <v>2747</v>
      </c>
      <c r="B2715" s="22">
        <v>43</v>
      </c>
      <c r="C2715" s="22" t="s">
        <v>22</v>
      </c>
      <c r="D2715" s="22" t="s">
        <v>23</v>
      </c>
      <c r="E2715" s="22" t="s">
        <v>24</v>
      </c>
      <c r="F2715" s="22" t="s">
        <v>28</v>
      </c>
      <c r="G2715" s="23">
        <v>13100000</v>
      </c>
      <c r="H2715" s="23">
        <v>59000000</v>
      </c>
      <c r="I2715" s="22">
        <v>156</v>
      </c>
      <c r="J2715" s="22">
        <v>0</v>
      </c>
      <c r="K2715" s="22">
        <v>0</v>
      </c>
      <c r="L2715" s="22">
        <v>0</v>
      </c>
      <c r="M2715" s="23">
        <v>30640000</v>
      </c>
      <c r="N2715" s="23">
        <v>12080000</v>
      </c>
      <c r="O2715" s="23">
        <v>16520000</v>
      </c>
      <c r="P2715" s="23">
        <v>6910000</v>
      </c>
      <c r="Q2715" s="23">
        <v>4440000</v>
      </c>
      <c r="R2715" s="23">
        <v>3970000</v>
      </c>
      <c r="S2715" s="23">
        <v>2730000</v>
      </c>
      <c r="T2715" s="22">
        <v>1</v>
      </c>
      <c r="U2715" s="22">
        <v>0</v>
      </c>
      <c r="V2715" s="2" t="str" cm="1">
        <f t="array" ref="V2715">_xlfn.IFS(B2715&lt;30,"21-29",
B2715&lt;40,"30-39",
B2715&lt;50,"40-49",
B2715&lt;60,"50-59",
TRUE,"60+"
)</f>
        <v>40-49</v>
      </c>
      <c r="W2715" s="24">
        <f t="shared" si="126"/>
        <v>19746666.666666668</v>
      </c>
      <c r="X2715" s="24">
        <f t="shared" si="127"/>
        <v>5106666.666666667</v>
      </c>
      <c r="Y2715" s="25">
        <f t="shared" si="128"/>
        <v>0.33468926553672318</v>
      </c>
      <c r="Z2715" s="2" t="str" cm="1">
        <f t="array" ref="Z2715">_xlfn.IFS(Y2715&lt;=25%,"Low",
Y2715&lt;=50%,"Moderate",
Y2715&lt;=75%,"High",
Y2715&lt;=100%,"Very High",
TRUE,"Over Limit"
)</f>
        <v>Moderate</v>
      </c>
      <c r="AA2715" s="2" cm="1">
        <f t="array" ref="AA2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5" s="2" t="str" cm="1">
        <f t="array" ref="AB2715">_xlfn.IFS(T2715=0,"No Late Payments",
T2715&lt;=2,"Low",
T2715&lt;=4,"Moderate",
TRUE,"High"
)</f>
        <v>Low</v>
      </c>
      <c r="AC2715" s="10" t="str" cm="1">
        <f t="array" ref="AC2715">_xlfn.IFS(
H2715&lt;40000000,"Low",
H2715&lt;60000000,"Medium",
H2715&lt;100000000,"High",
TRUE,"Very High"
)</f>
        <v>Medium</v>
      </c>
    </row>
    <row r="2716" spans="1:29">
      <c r="A2716" s="18" t="s">
        <v>2748</v>
      </c>
      <c r="B2716" s="19">
        <v>56</v>
      </c>
      <c r="C2716" s="19" t="s">
        <v>22</v>
      </c>
      <c r="D2716" s="19" t="s">
        <v>23</v>
      </c>
      <c r="E2716" s="19" t="s">
        <v>24</v>
      </c>
      <c r="F2716" s="19" t="s">
        <v>25</v>
      </c>
      <c r="G2716" s="20">
        <v>8200000</v>
      </c>
      <c r="H2716" s="20">
        <v>26000000</v>
      </c>
      <c r="I2716" s="19">
        <v>136</v>
      </c>
      <c r="J2716" s="19">
        <v>0</v>
      </c>
      <c r="K2716" s="19">
        <v>0</v>
      </c>
      <c r="L2716" s="19">
        <v>0</v>
      </c>
      <c r="M2716" s="20">
        <v>6160000</v>
      </c>
      <c r="N2716" s="20">
        <v>7090000</v>
      </c>
      <c r="O2716" s="20">
        <v>11150000</v>
      </c>
      <c r="P2716" s="20">
        <v>3470000</v>
      </c>
      <c r="Q2716" s="20">
        <v>3770000</v>
      </c>
      <c r="R2716" s="20">
        <v>3100000</v>
      </c>
      <c r="S2716" s="20">
        <v>290000</v>
      </c>
      <c r="T2716" s="19">
        <v>0</v>
      </c>
      <c r="U2716" s="19">
        <v>0</v>
      </c>
      <c r="V2716" s="2" t="str" cm="1">
        <f t="array" ref="V2716">_xlfn.IFS(B2716&lt;30,"21-29",
B2716&lt;40,"30-39",
B2716&lt;50,"40-49",
B2716&lt;60,"50-59",
TRUE,"60+"
)</f>
        <v>50-59</v>
      </c>
      <c r="W2716" s="24">
        <f t="shared" si="126"/>
        <v>8133333.333333333</v>
      </c>
      <c r="X2716" s="24">
        <f t="shared" si="127"/>
        <v>3446666.6666666665</v>
      </c>
      <c r="Y2716" s="25">
        <f t="shared" si="128"/>
        <v>0.31282051282051282</v>
      </c>
      <c r="Z2716" s="2" t="str" cm="1">
        <f t="array" ref="Z2716">_xlfn.IFS(Y2716&lt;=25%,"Low",
Y2716&lt;=50%,"Moderate",
Y2716&lt;=75%,"High",
Y2716&lt;=100%,"Very High",
TRUE,"Over Limit"
)</f>
        <v>Moderate</v>
      </c>
      <c r="AA2716" s="2" cm="1">
        <f t="array" ref="AA2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6" s="2" t="str" cm="1">
        <f t="array" ref="AB2716">_xlfn.IFS(T2716=0,"No Late Payments",
T2716&lt;=2,"Low",
T2716&lt;=4,"Moderate",
TRUE,"High"
)</f>
        <v>No Late Payments</v>
      </c>
      <c r="AC2716" s="10" t="str" cm="1">
        <f t="array" ref="AC2716">_xlfn.IFS(
H2716&lt;40000000,"Low",
H2716&lt;60000000,"Medium",
H2716&lt;100000000,"High",
TRUE,"Very High"
)</f>
        <v>Low</v>
      </c>
    </row>
    <row r="2717" spans="1:29">
      <c r="A2717" s="21" t="s">
        <v>2749</v>
      </c>
      <c r="B2717" s="22">
        <v>38</v>
      </c>
      <c r="C2717" s="22" t="s">
        <v>34</v>
      </c>
      <c r="D2717" s="22" t="s">
        <v>46</v>
      </c>
      <c r="E2717" s="22" t="s">
        <v>24</v>
      </c>
      <c r="F2717" s="22" t="s">
        <v>41</v>
      </c>
      <c r="G2717" s="23">
        <v>15500000</v>
      </c>
      <c r="H2717" s="23">
        <v>89000000</v>
      </c>
      <c r="I2717" s="22">
        <v>70</v>
      </c>
      <c r="J2717" s="22">
        <v>3</v>
      </c>
      <c r="K2717" s="22">
        <v>3</v>
      </c>
      <c r="L2717" s="22">
        <v>3</v>
      </c>
      <c r="M2717" s="23">
        <v>63980000</v>
      </c>
      <c r="N2717" s="23">
        <v>76240000</v>
      </c>
      <c r="O2717" s="23">
        <v>77320000</v>
      </c>
      <c r="P2717" s="23">
        <v>1530000</v>
      </c>
      <c r="Q2717" s="23">
        <v>990000</v>
      </c>
      <c r="R2717" s="23">
        <v>1490000</v>
      </c>
      <c r="S2717" s="23">
        <v>12670000</v>
      </c>
      <c r="T2717" s="22">
        <v>3</v>
      </c>
      <c r="U2717" s="22">
        <v>1</v>
      </c>
      <c r="V2717" s="2" t="str" cm="1">
        <f t="array" ref="V2717">_xlfn.IFS(B2717&lt;30,"21-29",
B2717&lt;40,"30-39",
B2717&lt;50,"40-49",
B2717&lt;60,"50-59",
TRUE,"60+"
)</f>
        <v>30-39</v>
      </c>
      <c r="W2717" s="24">
        <f t="shared" si="126"/>
        <v>72513333.333333328</v>
      </c>
      <c r="X2717" s="24">
        <f t="shared" si="127"/>
        <v>1336666.6666666667</v>
      </c>
      <c r="Y2717" s="25">
        <f t="shared" si="128"/>
        <v>0.81475655430711602</v>
      </c>
      <c r="Z2717" s="2" t="str" cm="1">
        <f t="array" ref="Z2717">_xlfn.IFS(Y2717&lt;=25%,"Low",
Y2717&lt;=50%,"Moderate",
Y2717&lt;=75%,"High",
Y2717&lt;=100%,"Very High",
TRUE,"Over Limit"
)</f>
        <v>Very High</v>
      </c>
      <c r="AA2717" s="2" cm="1">
        <f t="array" ref="AA2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17" s="2" t="str" cm="1">
        <f t="array" ref="AB2717">_xlfn.IFS(T2717=0,"No Late Payments",
T2717&lt;=2,"Low",
T2717&lt;=4,"Moderate",
TRUE,"High"
)</f>
        <v>Moderate</v>
      </c>
      <c r="AC2717" s="10" t="str" cm="1">
        <f t="array" ref="AC2717">_xlfn.IFS(
H2717&lt;40000000,"Low",
H2717&lt;60000000,"Medium",
H2717&lt;100000000,"High",
TRUE,"Very High"
)</f>
        <v>High</v>
      </c>
    </row>
    <row r="2718" spans="1:29">
      <c r="A2718" s="18" t="s">
        <v>2750</v>
      </c>
      <c r="B2718" s="19">
        <v>35</v>
      </c>
      <c r="C2718" s="19" t="s">
        <v>34</v>
      </c>
      <c r="D2718" s="19" t="s">
        <v>27</v>
      </c>
      <c r="E2718" s="19" t="s">
        <v>24</v>
      </c>
      <c r="F2718" s="19" t="s">
        <v>28</v>
      </c>
      <c r="G2718" s="20">
        <v>11100000</v>
      </c>
      <c r="H2718" s="20">
        <v>31000000</v>
      </c>
      <c r="I2718" s="19">
        <v>117</v>
      </c>
      <c r="J2718" s="19">
        <v>0</v>
      </c>
      <c r="K2718" s="19">
        <v>0</v>
      </c>
      <c r="L2718" s="19">
        <v>0</v>
      </c>
      <c r="M2718" s="20">
        <v>7670000</v>
      </c>
      <c r="N2718" s="20">
        <v>7340000</v>
      </c>
      <c r="O2718" s="20">
        <v>3400000</v>
      </c>
      <c r="P2718" s="20">
        <v>2380000</v>
      </c>
      <c r="Q2718" s="20">
        <v>3630000</v>
      </c>
      <c r="R2718" s="20">
        <v>930000</v>
      </c>
      <c r="S2718" s="20">
        <v>3550000</v>
      </c>
      <c r="T2718" s="19">
        <v>0</v>
      </c>
      <c r="U2718" s="19">
        <v>0</v>
      </c>
      <c r="V2718" s="2" t="str" cm="1">
        <f t="array" ref="V2718">_xlfn.IFS(B2718&lt;30,"21-29",
B2718&lt;40,"30-39",
B2718&lt;50,"40-49",
B2718&lt;60,"50-59",
TRUE,"60+"
)</f>
        <v>30-39</v>
      </c>
      <c r="W2718" s="24">
        <f t="shared" si="126"/>
        <v>6136666.666666667</v>
      </c>
      <c r="X2718" s="24">
        <f t="shared" si="127"/>
        <v>2313333.3333333335</v>
      </c>
      <c r="Y2718" s="25">
        <f t="shared" si="128"/>
        <v>0.19795698924731184</v>
      </c>
      <c r="Z2718" s="2" t="str" cm="1">
        <f t="array" ref="Z2718">_xlfn.IFS(Y2718&lt;=25%,"Low",
Y2718&lt;=50%,"Moderate",
Y2718&lt;=75%,"High",
Y2718&lt;=100%,"Very High",
TRUE,"Over Limit"
)</f>
        <v>Low</v>
      </c>
      <c r="AA2718" s="2" cm="1">
        <f t="array" ref="AA2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8" s="2" t="str" cm="1">
        <f t="array" ref="AB2718">_xlfn.IFS(T2718=0,"No Late Payments",
T2718&lt;=2,"Low",
T2718&lt;=4,"Moderate",
TRUE,"High"
)</f>
        <v>No Late Payments</v>
      </c>
      <c r="AC2718" s="10" t="str" cm="1">
        <f t="array" ref="AC2718">_xlfn.IFS(
H2718&lt;40000000,"Low",
H2718&lt;60000000,"Medium",
H2718&lt;100000000,"High",
TRUE,"Very High"
)</f>
        <v>Low</v>
      </c>
    </row>
    <row r="2719" spans="1:29">
      <c r="A2719" s="21" t="s">
        <v>2751</v>
      </c>
      <c r="B2719" s="22">
        <v>24</v>
      </c>
      <c r="C2719" s="22" t="s">
        <v>34</v>
      </c>
      <c r="D2719" s="22" t="s">
        <v>23</v>
      </c>
      <c r="E2719" s="22" t="s">
        <v>38</v>
      </c>
      <c r="F2719" s="22" t="s">
        <v>25</v>
      </c>
      <c r="G2719" s="23">
        <v>7400000</v>
      </c>
      <c r="H2719" s="23">
        <v>25000000</v>
      </c>
      <c r="I2719" s="22">
        <v>13</v>
      </c>
      <c r="J2719" s="22">
        <v>0</v>
      </c>
      <c r="K2719" s="22">
        <v>2</v>
      </c>
      <c r="L2719" s="22">
        <v>0</v>
      </c>
      <c r="M2719" s="23">
        <v>17420000</v>
      </c>
      <c r="N2719" s="23">
        <v>20490000</v>
      </c>
      <c r="O2719" s="23">
        <v>19700000</v>
      </c>
      <c r="P2719" s="23">
        <v>4860000</v>
      </c>
      <c r="Q2719" s="23">
        <v>3760000</v>
      </c>
      <c r="R2719" s="23">
        <v>5070000</v>
      </c>
      <c r="S2719" s="23">
        <v>1110000</v>
      </c>
      <c r="T2719" s="22">
        <v>2</v>
      </c>
      <c r="U2719" s="22">
        <v>0</v>
      </c>
      <c r="V2719" s="2" t="str" cm="1">
        <f t="array" ref="V2719">_xlfn.IFS(B2719&lt;30,"21-29",
B2719&lt;40,"30-39",
B2719&lt;50,"40-49",
B2719&lt;60,"50-59",
TRUE,"60+"
)</f>
        <v>21-29</v>
      </c>
      <c r="W2719" s="24">
        <f t="shared" si="126"/>
        <v>19203333.333333332</v>
      </c>
      <c r="X2719" s="24">
        <f t="shared" si="127"/>
        <v>4563333.333333333</v>
      </c>
      <c r="Y2719" s="25">
        <f t="shared" si="128"/>
        <v>0.76813333333333333</v>
      </c>
      <c r="Z2719" s="2" t="str" cm="1">
        <f t="array" ref="Z2719">_xlfn.IFS(Y2719&lt;=25%,"Low",
Y2719&lt;=50%,"Moderate",
Y2719&lt;=75%,"High",
Y2719&lt;=100%,"Very High",
TRUE,"Over Limit"
)</f>
        <v>Very High</v>
      </c>
      <c r="AA2719" s="2" cm="1">
        <f t="array" ref="AA2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19" s="2" t="str" cm="1">
        <f t="array" ref="AB2719">_xlfn.IFS(T2719=0,"No Late Payments",
T2719&lt;=2,"Low",
T2719&lt;=4,"Moderate",
TRUE,"High"
)</f>
        <v>Low</v>
      </c>
      <c r="AC2719" s="10" t="str" cm="1">
        <f t="array" ref="AC2719">_xlfn.IFS(
H2719&lt;40000000,"Low",
H2719&lt;60000000,"Medium",
H2719&lt;100000000,"High",
TRUE,"Very High"
)</f>
        <v>Low</v>
      </c>
    </row>
    <row r="2720" spans="1:29">
      <c r="A2720" s="18" t="s">
        <v>2752</v>
      </c>
      <c r="B2720" s="19">
        <v>28</v>
      </c>
      <c r="C2720" s="19" t="s">
        <v>34</v>
      </c>
      <c r="D2720" s="19" t="s">
        <v>27</v>
      </c>
      <c r="E2720" s="19" t="s">
        <v>24</v>
      </c>
      <c r="F2720" s="19" t="s">
        <v>28</v>
      </c>
      <c r="G2720" s="20">
        <v>8200000</v>
      </c>
      <c r="H2720" s="20">
        <v>44000000</v>
      </c>
      <c r="I2720" s="19">
        <v>80</v>
      </c>
      <c r="J2720" s="19">
        <v>0</v>
      </c>
      <c r="K2720" s="19">
        <v>2</v>
      </c>
      <c r="L2720" s="19">
        <v>3</v>
      </c>
      <c r="M2720" s="20">
        <v>27770000</v>
      </c>
      <c r="N2720" s="20">
        <v>33610000</v>
      </c>
      <c r="O2720" s="20">
        <v>33720000</v>
      </c>
      <c r="P2720" s="20">
        <v>13320000</v>
      </c>
      <c r="Q2720" s="20">
        <v>10530000</v>
      </c>
      <c r="R2720" s="20">
        <v>5300000</v>
      </c>
      <c r="S2720" s="20">
        <v>3790000</v>
      </c>
      <c r="T2720" s="19">
        <v>3</v>
      </c>
      <c r="U2720" s="19">
        <v>1</v>
      </c>
      <c r="V2720" s="2" t="str" cm="1">
        <f t="array" ref="V2720">_xlfn.IFS(B2720&lt;30,"21-29",
B2720&lt;40,"30-39",
B2720&lt;50,"40-49",
B2720&lt;60,"50-59",
TRUE,"60+"
)</f>
        <v>21-29</v>
      </c>
      <c r="W2720" s="24">
        <f t="shared" si="126"/>
        <v>31700000</v>
      </c>
      <c r="X2720" s="24">
        <f t="shared" si="127"/>
        <v>9716666.666666666</v>
      </c>
      <c r="Y2720" s="25">
        <f t="shared" si="128"/>
        <v>0.72045454545454546</v>
      </c>
      <c r="Z2720" s="2" t="str" cm="1">
        <f t="array" ref="Z2720">_xlfn.IFS(Y2720&lt;=25%,"Low",
Y2720&lt;=50%,"Moderate",
Y2720&lt;=75%,"High",
Y2720&lt;=100%,"Very High",
TRUE,"Over Limit"
)</f>
        <v>High</v>
      </c>
      <c r="AA2720" s="2" cm="1">
        <f t="array" ref="AA2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0" s="2" t="str" cm="1">
        <f t="array" ref="AB2720">_xlfn.IFS(T2720=0,"No Late Payments",
T2720&lt;=2,"Low",
T2720&lt;=4,"Moderate",
TRUE,"High"
)</f>
        <v>Moderate</v>
      </c>
      <c r="AC2720" s="10" t="str" cm="1">
        <f t="array" ref="AC2720">_xlfn.IFS(
H2720&lt;40000000,"Low",
H2720&lt;60000000,"Medium",
H2720&lt;100000000,"High",
TRUE,"Very High"
)</f>
        <v>Medium</v>
      </c>
    </row>
    <row r="2721" spans="1:29">
      <c r="A2721" s="21" t="s">
        <v>2753</v>
      </c>
      <c r="B2721" s="22">
        <v>54</v>
      </c>
      <c r="C2721" s="22" t="s">
        <v>34</v>
      </c>
      <c r="D2721" s="22" t="s">
        <v>23</v>
      </c>
      <c r="E2721" s="22" t="s">
        <v>38</v>
      </c>
      <c r="F2721" s="22" t="s">
        <v>48</v>
      </c>
      <c r="G2721" s="23">
        <v>11100000</v>
      </c>
      <c r="H2721" s="23">
        <v>71000000</v>
      </c>
      <c r="I2721" s="22">
        <v>240</v>
      </c>
      <c r="J2721" s="22">
        <v>0</v>
      </c>
      <c r="K2721" s="22">
        <v>0</v>
      </c>
      <c r="L2721" s="22">
        <v>0</v>
      </c>
      <c r="M2721" s="23">
        <v>20600000</v>
      </c>
      <c r="N2721" s="23">
        <v>37250000</v>
      </c>
      <c r="O2721" s="23">
        <v>33770000</v>
      </c>
      <c r="P2721" s="23">
        <v>4140000</v>
      </c>
      <c r="Q2721" s="23">
        <v>11350000</v>
      </c>
      <c r="R2721" s="23">
        <v>11010000</v>
      </c>
      <c r="S2721" s="23">
        <v>670000</v>
      </c>
      <c r="T2721" s="22">
        <v>0</v>
      </c>
      <c r="U2721" s="22">
        <v>0</v>
      </c>
      <c r="V2721" s="2" t="str" cm="1">
        <f t="array" ref="V2721">_xlfn.IFS(B2721&lt;30,"21-29",
B2721&lt;40,"30-39",
B2721&lt;50,"40-49",
B2721&lt;60,"50-59",
TRUE,"60+"
)</f>
        <v>50-59</v>
      </c>
      <c r="W2721" s="24">
        <f t="shared" si="126"/>
        <v>30540000</v>
      </c>
      <c r="X2721" s="24">
        <f t="shared" si="127"/>
        <v>8833333.333333334</v>
      </c>
      <c r="Y2721" s="25">
        <f t="shared" si="128"/>
        <v>0.43014084507042255</v>
      </c>
      <c r="Z2721" s="2" t="str" cm="1">
        <f t="array" ref="Z2721">_xlfn.IFS(Y2721&lt;=25%,"Low",
Y2721&lt;=50%,"Moderate",
Y2721&lt;=75%,"High",
Y2721&lt;=100%,"Very High",
TRUE,"Over Limit"
)</f>
        <v>Moderate</v>
      </c>
      <c r="AA2721" s="2" cm="1">
        <f t="array" ref="AA2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1" s="2" t="str" cm="1">
        <f t="array" ref="AB2721">_xlfn.IFS(T2721=0,"No Late Payments",
T2721&lt;=2,"Low",
T2721&lt;=4,"Moderate",
TRUE,"High"
)</f>
        <v>No Late Payments</v>
      </c>
      <c r="AC2721" s="10" t="str" cm="1">
        <f t="array" ref="AC2721">_xlfn.IFS(
H2721&lt;40000000,"Low",
H2721&lt;60000000,"Medium",
H2721&lt;100000000,"High",
TRUE,"Very High"
)</f>
        <v>High</v>
      </c>
    </row>
    <row r="2722" spans="1:29">
      <c r="A2722" s="18" t="s">
        <v>2754</v>
      </c>
      <c r="B2722" s="19">
        <v>41</v>
      </c>
      <c r="C2722" s="19" t="s">
        <v>22</v>
      </c>
      <c r="D2722" s="19" t="s">
        <v>30</v>
      </c>
      <c r="E2722" s="19" t="s">
        <v>38</v>
      </c>
      <c r="F2722" s="19" t="s">
        <v>28</v>
      </c>
      <c r="G2722" s="20">
        <v>8900000</v>
      </c>
      <c r="H2722" s="20">
        <v>47000000</v>
      </c>
      <c r="I2722" s="19">
        <v>144</v>
      </c>
      <c r="J2722" s="19">
        <v>1</v>
      </c>
      <c r="K2722" s="19">
        <v>0</v>
      </c>
      <c r="L2722" s="19">
        <v>0</v>
      </c>
      <c r="M2722" s="20">
        <v>24150000</v>
      </c>
      <c r="N2722" s="20">
        <v>16230000</v>
      </c>
      <c r="O2722" s="20">
        <v>26750000</v>
      </c>
      <c r="P2722" s="20">
        <v>3570000</v>
      </c>
      <c r="Q2722" s="20">
        <v>1210000</v>
      </c>
      <c r="R2722" s="20">
        <v>6860000</v>
      </c>
      <c r="S2722" s="20">
        <v>1800000</v>
      </c>
      <c r="T2722" s="19">
        <v>2</v>
      </c>
      <c r="U2722" s="19">
        <v>0</v>
      </c>
      <c r="V2722" s="2" t="str" cm="1">
        <f t="array" ref="V2722">_xlfn.IFS(B2722&lt;30,"21-29",
B2722&lt;40,"30-39",
B2722&lt;50,"40-49",
B2722&lt;60,"50-59",
TRUE,"60+"
)</f>
        <v>40-49</v>
      </c>
      <c r="W2722" s="24">
        <f t="shared" si="126"/>
        <v>22376666.666666668</v>
      </c>
      <c r="X2722" s="24">
        <f t="shared" si="127"/>
        <v>3880000</v>
      </c>
      <c r="Y2722" s="25">
        <f t="shared" si="128"/>
        <v>0.47609929078014185</v>
      </c>
      <c r="Z2722" s="2" t="str" cm="1">
        <f t="array" ref="Z2722">_xlfn.IFS(Y2722&lt;=25%,"Low",
Y2722&lt;=50%,"Moderate",
Y2722&lt;=75%,"High",
Y2722&lt;=100%,"Very High",
TRUE,"Over Limit"
)</f>
        <v>Moderate</v>
      </c>
      <c r="AA2722" s="2" cm="1">
        <f t="array" ref="AA2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2" s="2" t="str" cm="1">
        <f t="array" ref="AB2722">_xlfn.IFS(T2722=0,"No Late Payments",
T2722&lt;=2,"Low",
T2722&lt;=4,"Moderate",
TRUE,"High"
)</f>
        <v>Low</v>
      </c>
      <c r="AC2722" s="10" t="str" cm="1">
        <f t="array" ref="AC2722">_xlfn.IFS(
H2722&lt;40000000,"Low",
H2722&lt;60000000,"Medium",
H2722&lt;100000000,"High",
TRUE,"Very High"
)</f>
        <v>Medium</v>
      </c>
    </row>
    <row r="2723" spans="1:29">
      <c r="A2723" s="21" t="s">
        <v>2755</v>
      </c>
      <c r="B2723" s="22">
        <v>24</v>
      </c>
      <c r="C2723" s="22" t="s">
        <v>22</v>
      </c>
      <c r="D2723" s="22" t="s">
        <v>23</v>
      </c>
      <c r="E2723" s="22" t="s">
        <v>38</v>
      </c>
      <c r="F2723" s="22" t="s">
        <v>28</v>
      </c>
      <c r="G2723" s="23">
        <v>7800000</v>
      </c>
      <c r="H2723" s="23">
        <v>21000000</v>
      </c>
      <c r="I2723" s="22">
        <v>8</v>
      </c>
      <c r="J2723" s="22">
        <v>0</v>
      </c>
      <c r="K2723" s="22">
        <v>0</v>
      </c>
      <c r="L2723" s="22">
        <v>0</v>
      </c>
      <c r="M2723" s="23">
        <v>5810000</v>
      </c>
      <c r="N2723" s="23">
        <v>9080000</v>
      </c>
      <c r="O2723" s="23">
        <v>8220000</v>
      </c>
      <c r="P2723" s="23">
        <v>4810000</v>
      </c>
      <c r="Q2723" s="23">
        <v>2830000</v>
      </c>
      <c r="R2723" s="23">
        <v>2260000</v>
      </c>
      <c r="S2723" s="23">
        <v>340000</v>
      </c>
      <c r="T2723" s="22">
        <v>0</v>
      </c>
      <c r="U2723" s="22">
        <v>0</v>
      </c>
      <c r="V2723" s="2" t="str" cm="1">
        <f t="array" ref="V2723">_xlfn.IFS(B2723&lt;30,"21-29",
B2723&lt;40,"30-39",
B2723&lt;50,"40-49",
B2723&lt;60,"50-59",
TRUE,"60+"
)</f>
        <v>21-29</v>
      </c>
      <c r="W2723" s="24">
        <f t="shared" si="126"/>
        <v>7703333.333333333</v>
      </c>
      <c r="X2723" s="24">
        <f t="shared" si="127"/>
        <v>3300000</v>
      </c>
      <c r="Y2723" s="25">
        <f t="shared" si="128"/>
        <v>0.36682539682539683</v>
      </c>
      <c r="Z2723" s="2" t="str" cm="1">
        <f t="array" ref="Z2723">_xlfn.IFS(Y2723&lt;=25%,"Low",
Y2723&lt;=50%,"Moderate",
Y2723&lt;=75%,"High",
Y2723&lt;=100%,"Very High",
TRUE,"Over Limit"
)</f>
        <v>Moderate</v>
      </c>
      <c r="AA2723" s="2" cm="1">
        <f t="array" ref="AA2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3" s="2" t="str" cm="1">
        <f t="array" ref="AB2723">_xlfn.IFS(T2723=0,"No Late Payments",
T2723&lt;=2,"Low",
T2723&lt;=4,"Moderate",
TRUE,"High"
)</f>
        <v>No Late Payments</v>
      </c>
      <c r="AC2723" s="10" t="str" cm="1">
        <f t="array" ref="AC2723">_xlfn.IFS(
H2723&lt;40000000,"Low",
H2723&lt;60000000,"Medium",
H2723&lt;100000000,"High",
TRUE,"Very High"
)</f>
        <v>Low</v>
      </c>
    </row>
    <row r="2724" spans="1:29">
      <c r="A2724" s="18" t="s">
        <v>2756</v>
      </c>
      <c r="B2724" s="19">
        <v>41</v>
      </c>
      <c r="C2724" s="19" t="s">
        <v>22</v>
      </c>
      <c r="D2724" s="19" t="s">
        <v>30</v>
      </c>
      <c r="E2724" s="19" t="s">
        <v>24</v>
      </c>
      <c r="F2724" s="19" t="s">
        <v>28</v>
      </c>
      <c r="G2724" s="20">
        <v>14900000</v>
      </c>
      <c r="H2724" s="20">
        <v>87000000</v>
      </c>
      <c r="I2724" s="19">
        <v>123</v>
      </c>
      <c r="J2724" s="19">
        <v>0</v>
      </c>
      <c r="K2724" s="19">
        <v>0</v>
      </c>
      <c r="L2724" s="19">
        <v>0</v>
      </c>
      <c r="M2724" s="20">
        <v>7820000</v>
      </c>
      <c r="N2724" s="20">
        <v>11390000</v>
      </c>
      <c r="O2724" s="20">
        <v>14400000</v>
      </c>
      <c r="P2724" s="20">
        <v>6500000</v>
      </c>
      <c r="Q2724" s="20">
        <v>4870000</v>
      </c>
      <c r="R2724" s="20">
        <v>2010000</v>
      </c>
      <c r="S2724" s="20">
        <v>1770000</v>
      </c>
      <c r="T2724" s="19">
        <v>0</v>
      </c>
      <c r="U2724" s="19">
        <v>0</v>
      </c>
      <c r="V2724" s="2" t="str" cm="1">
        <f t="array" ref="V2724">_xlfn.IFS(B2724&lt;30,"21-29",
B2724&lt;40,"30-39",
B2724&lt;50,"40-49",
B2724&lt;60,"50-59",
TRUE,"60+"
)</f>
        <v>40-49</v>
      </c>
      <c r="W2724" s="24">
        <f t="shared" si="126"/>
        <v>11203333.333333334</v>
      </c>
      <c r="X2724" s="24">
        <f t="shared" si="127"/>
        <v>4460000</v>
      </c>
      <c r="Y2724" s="25">
        <f t="shared" si="128"/>
        <v>0.12877394636015327</v>
      </c>
      <c r="Z2724" s="2" t="str" cm="1">
        <f t="array" ref="Z2724">_xlfn.IFS(Y2724&lt;=25%,"Low",
Y2724&lt;=50%,"Moderate",
Y2724&lt;=75%,"High",
Y2724&lt;=100%,"Very High",
TRUE,"Over Limit"
)</f>
        <v>Low</v>
      </c>
      <c r="AA2724" s="2" cm="1">
        <f t="array" ref="AA2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24" s="2" t="str" cm="1">
        <f t="array" ref="AB2724">_xlfn.IFS(T2724=0,"No Late Payments",
T2724&lt;=2,"Low",
T2724&lt;=4,"Moderate",
TRUE,"High"
)</f>
        <v>No Late Payments</v>
      </c>
      <c r="AC2724" s="10" t="str" cm="1">
        <f t="array" ref="AC2724">_xlfn.IFS(
H2724&lt;40000000,"Low",
H2724&lt;60000000,"Medium",
H2724&lt;100000000,"High",
TRUE,"Very High"
)</f>
        <v>High</v>
      </c>
    </row>
    <row r="2725" spans="1:29">
      <c r="A2725" s="21" t="s">
        <v>2757</v>
      </c>
      <c r="B2725" s="22">
        <v>44</v>
      </c>
      <c r="C2725" s="22" t="s">
        <v>22</v>
      </c>
      <c r="D2725" s="22" t="s">
        <v>46</v>
      </c>
      <c r="E2725" s="22" t="s">
        <v>38</v>
      </c>
      <c r="F2725" s="22" t="s">
        <v>28</v>
      </c>
      <c r="G2725" s="23">
        <v>18900000</v>
      </c>
      <c r="H2725" s="23">
        <v>76000000</v>
      </c>
      <c r="I2725" s="22">
        <v>111</v>
      </c>
      <c r="J2725" s="22">
        <v>0</v>
      </c>
      <c r="K2725" s="22">
        <v>0</v>
      </c>
      <c r="L2725" s="22">
        <v>0</v>
      </c>
      <c r="M2725" s="23">
        <v>50530000</v>
      </c>
      <c r="N2725" s="23">
        <v>51380000</v>
      </c>
      <c r="O2725" s="23">
        <v>44400000</v>
      </c>
      <c r="P2725" s="23">
        <v>15170000</v>
      </c>
      <c r="Q2725" s="23">
        <v>17320000</v>
      </c>
      <c r="R2725" s="23">
        <v>14160000</v>
      </c>
      <c r="S2725" s="23">
        <v>2600000</v>
      </c>
      <c r="T2725" s="22">
        <v>2</v>
      </c>
      <c r="U2725" s="22">
        <v>0</v>
      </c>
      <c r="V2725" s="2" t="str" cm="1">
        <f t="array" ref="V2725">_xlfn.IFS(B2725&lt;30,"21-29",
B2725&lt;40,"30-39",
B2725&lt;50,"40-49",
B2725&lt;60,"50-59",
TRUE,"60+"
)</f>
        <v>40-49</v>
      </c>
      <c r="W2725" s="24">
        <f t="shared" si="126"/>
        <v>48770000</v>
      </c>
      <c r="X2725" s="24">
        <f t="shared" si="127"/>
        <v>15550000</v>
      </c>
      <c r="Y2725" s="25">
        <f t="shared" si="128"/>
        <v>0.64171052631578951</v>
      </c>
      <c r="Z2725" s="2" t="str" cm="1">
        <f t="array" ref="Z2725">_xlfn.IFS(Y2725&lt;=25%,"Low",
Y2725&lt;=50%,"Moderate",
Y2725&lt;=75%,"High",
Y2725&lt;=100%,"Very High",
TRUE,"Over Limit"
)</f>
        <v>High</v>
      </c>
      <c r="AA2725" s="2" cm="1">
        <f t="array" ref="AA2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5" s="2" t="str" cm="1">
        <f t="array" ref="AB2725">_xlfn.IFS(T2725=0,"No Late Payments",
T2725&lt;=2,"Low",
T2725&lt;=4,"Moderate",
TRUE,"High"
)</f>
        <v>Low</v>
      </c>
      <c r="AC2725" s="10" t="str" cm="1">
        <f t="array" ref="AC2725">_xlfn.IFS(
H2725&lt;40000000,"Low",
H2725&lt;60000000,"Medium",
H2725&lt;100000000,"High",
TRUE,"Very High"
)</f>
        <v>High</v>
      </c>
    </row>
    <row r="2726" spans="1:29">
      <c r="A2726" s="18" t="s">
        <v>2758</v>
      </c>
      <c r="B2726" s="19">
        <v>27</v>
      </c>
      <c r="C2726" s="19" t="s">
        <v>22</v>
      </c>
      <c r="D2726" s="19" t="s">
        <v>46</v>
      </c>
      <c r="E2726" s="19" t="s">
        <v>24</v>
      </c>
      <c r="F2726" s="19" t="s">
        <v>48</v>
      </c>
      <c r="G2726" s="20">
        <v>17900000</v>
      </c>
      <c r="H2726" s="20">
        <v>67000000</v>
      </c>
      <c r="I2726" s="19">
        <v>21</v>
      </c>
      <c r="J2726" s="19">
        <v>0</v>
      </c>
      <c r="K2726" s="19">
        <v>0</v>
      </c>
      <c r="L2726" s="19">
        <v>0</v>
      </c>
      <c r="M2726" s="20">
        <v>34610000</v>
      </c>
      <c r="N2726" s="20">
        <v>29680000</v>
      </c>
      <c r="O2726" s="20">
        <v>26660000</v>
      </c>
      <c r="P2726" s="20">
        <v>18720000</v>
      </c>
      <c r="Q2726" s="20">
        <v>12360000</v>
      </c>
      <c r="R2726" s="20">
        <v>13400000</v>
      </c>
      <c r="S2726" s="20">
        <v>430000</v>
      </c>
      <c r="T2726" s="19">
        <v>0</v>
      </c>
      <c r="U2726" s="19">
        <v>0</v>
      </c>
      <c r="V2726" s="2" t="str" cm="1">
        <f t="array" ref="V2726">_xlfn.IFS(B2726&lt;30,"21-29",
B2726&lt;40,"30-39",
B2726&lt;50,"40-49",
B2726&lt;60,"50-59",
TRUE,"60+"
)</f>
        <v>21-29</v>
      </c>
      <c r="W2726" s="24">
        <f t="shared" si="126"/>
        <v>30316666.666666668</v>
      </c>
      <c r="X2726" s="24">
        <f t="shared" si="127"/>
        <v>14826666.666666666</v>
      </c>
      <c r="Y2726" s="25">
        <f t="shared" si="128"/>
        <v>0.45248756218905473</v>
      </c>
      <c r="Z2726" s="2" t="str" cm="1">
        <f t="array" ref="Z2726">_xlfn.IFS(Y2726&lt;=25%,"Low",
Y2726&lt;=50%,"Moderate",
Y2726&lt;=75%,"High",
Y2726&lt;=100%,"Very High",
TRUE,"Over Limit"
)</f>
        <v>Moderate</v>
      </c>
      <c r="AA2726" s="2" cm="1">
        <f t="array" ref="AA2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6" s="2" t="str" cm="1">
        <f t="array" ref="AB2726">_xlfn.IFS(T2726=0,"No Late Payments",
T2726&lt;=2,"Low",
T2726&lt;=4,"Moderate",
TRUE,"High"
)</f>
        <v>No Late Payments</v>
      </c>
      <c r="AC2726" s="10" t="str" cm="1">
        <f t="array" ref="AC2726">_xlfn.IFS(
H2726&lt;40000000,"Low",
H2726&lt;60000000,"Medium",
H2726&lt;100000000,"High",
TRUE,"Very High"
)</f>
        <v>High</v>
      </c>
    </row>
    <row r="2727" spans="1:29">
      <c r="A2727" s="21" t="s">
        <v>2759</v>
      </c>
      <c r="B2727" s="22">
        <v>37</v>
      </c>
      <c r="C2727" s="22" t="s">
        <v>34</v>
      </c>
      <c r="D2727" s="22" t="s">
        <v>23</v>
      </c>
      <c r="E2727" s="22" t="s">
        <v>24</v>
      </c>
      <c r="F2727" s="22" t="s">
        <v>31</v>
      </c>
      <c r="G2727" s="23">
        <v>8100000</v>
      </c>
      <c r="H2727" s="23">
        <v>49000000</v>
      </c>
      <c r="I2727" s="22">
        <v>110</v>
      </c>
      <c r="J2727" s="22">
        <v>3</v>
      </c>
      <c r="K2727" s="22">
        <v>0</v>
      </c>
      <c r="L2727" s="22">
        <v>0</v>
      </c>
      <c r="M2727" s="23">
        <v>35390000</v>
      </c>
      <c r="N2727" s="23">
        <v>35320000</v>
      </c>
      <c r="O2727" s="23">
        <v>26710000</v>
      </c>
      <c r="P2727" s="23">
        <v>1030000</v>
      </c>
      <c r="Q2727" s="23">
        <v>10710000</v>
      </c>
      <c r="R2727" s="23">
        <v>4760000</v>
      </c>
      <c r="S2727" s="23">
        <v>1880000</v>
      </c>
      <c r="T2727" s="22">
        <v>1</v>
      </c>
      <c r="U2727" s="22">
        <v>1</v>
      </c>
      <c r="V2727" s="2" t="str" cm="1">
        <f t="array" ref="V2727">_xlfn.IFS(B2727&lt;30,"21-29",
B2727&lt;40,"30-39",
B2727&lt;50,"40-49",
B2727&lt;60,"50-59",
TRUE,"60+"
)</f>
        <v>30-39</v>
      </c>
      <c r="W2727" s="24">
        <f t="shared" si="126"/>
        <v>32473333.333333332</v>
      </c>
      <c r="X2727" s="24">
        <f t="shared" si="127"/>
        <v>5500000</v>
      </c>
      <c r="Y2727" s="25">
        <f t="shared" si="128"/>
        <v>0.66272108843537414</v>
      </c>
      <c r="Z2727" s="2" t="str" cm="1">
        <f t="array" ref="Z2727">_xlfn.IFS(Y2727&lt;=25%,"Low",
Y2727&lt;=50%,"Moderate",
Y2727&lt;=75%,"High",
Y2727&lt;=100%,"Very High",
TRUE,"Over Limit"
)</f>
        <v>High</v>
      </c>
      <c r="AA2727" s="2" cm="1">
        <f t="array" ref="AA2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7" s="2" t="str" cm="1">
        <f t="array" ref="AB2727">_xlfn.IFS(T2727=0,"No Late Payments",
T2727&lt;=2,"Low",
T2727&lt;=4,"Moderate",
TRUE,"High"
)</f>
        <v>Low</v>
      </c>
      <c r="AC2727" s="10" t="str" cm="1">
        <f t="array" ref="AC2727">_xlfn.IFS(
H2727&lt;40000000,"Low",
H2727&lt;60000000,"Medium",
H2727&lt;100000000,"High",
TRUE,"Very High"
)</f>
        <v>Medium</v>
      </c>
    </row>
    <row r="2728" spans="1:29">
      <c r="A2728" s="18" t="s">
        <v>2760</v>
      </c>
      <c r="B2728" s="19">
        <v>36</v>
      </c>
      <c r="C2728" s="19" t="s">
        <v>34</v>
      </c>
      <c r="D2728" s="19" t="s">
        <v>23</v>
      </c>
      <c r="E2728" s="19" t="s">
        <v>24</v>
      </c>
      <c r="F2728" s="19" t="s">
        <v>41</v>
      </c>
      <c r="G2728" s="20">
        <v>12700000</v>
      </c>
      <c r="H2728" s="20">
        <v>78000000</v>
      </c>
      <c r="I2728" s="19">
        <v>74</v>
      </c>
      <c r="J2728" s="19">
        <v>2</v>
      </c>
      <c r="K2728" s="19">
        <v>3</v>
      </c>
      <c r="L2728" s="19">
        <v>0</v>
      </c>
      <c r="M2728" s="20">
        <v>41590000</v>
      </c>
      <c r="N2728" s="20">
        <v>44350000</v>
      </c>
      <c r="O2728" s="20">
        <v>50710000</v>
      </c>
      <c r="P2728" s="20">
        <v>1720000</v>
      </c>
      <c r="Q2728" s="20">
        <v>1530000</v>
      </c>
      <c r="R2728" s="20">
        <v>18640000</v>
      </c>
      <c r="S2728" s="20">
        <v>4120000</v>
      </c>
      <c r="T2728" s="19">
        <v>2</v>
      </c>
      <c r="U2728" s="19">
        <v>0</v>
      </c>
      <c r="V2728" s="2" t="str" cm="1">
        <f t="array" ref="V2728">_xlfn.IFS(B2728&lt;30,"21-29",
B2728&lt;40,"30-39",
B2728&lt;50,"40-49",
B2728&lt;60,"50-59",
TRUE,"60+"
)</f>
        <v>30-39</v>
      </c>
      <c r="W2728" s="24">
        <f t="shared" si="126"/>
        <v>45550000</v>
      </c>
      <c r="X2728" s="24">
        <f t="shared" si="127"/>
        <v>7296666.666666667</v>
      </c>
      <c r="Y2728" s="25">
        <f t="shared" si="128"/>
        <v>0.58397435897435901</v>
      </c>
      <c r="Z2728" s="2" t="str" cm="1">
        <f t="array" ref="Z2728">_xlfn.IFS(Y2728&lt;=25%,"Low",
Y2728&lt;=50%,"Moderate",
Y2728&lt;=75%,"High",
Y2728&lt;=100%,"Very High",
TRUE,"Over Limit"
)</f>
        <v>High</v>
      </c>
      <c r="AA2728" s="2" cm="1">
        <f t="array" ref="AA2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8" s="2" t="str" cm="1">
        <f t="array" ref="AB2728">_xlfn.IFS(T2728=0,"No Late Payments",
T2728&lt;=2,"Low",
T2728&lt;=4,"Moderate",
TRUE,"High"
)</f>
        <v>Low</v>
      </c>
      <c r="AC2728" s="10" t="str" cm="1">
        <f t="array" ref="AC2728">_xlfn.IFS(
H2728&lt;40000000,"Low",
H2728&lt;60000000,"Medium",
H2728&lt;100000000,"High",
TRUE,"Very High"
)</f>
        <v>High</v>
      </c>
    </row>
    <row r="2729" spans="1:29">
      <c r="A2729" s="21" t="s">
        <v>2761</v>
      </c>
      <c r="B2729" s="22">
        <v>61</v>
      </c>
      <c r="C2729" s="22" t="s">
        <v>22</v>
      </c>
      <c r="D2729" s="22" t="s">
        <v>23</v>
      </c>
      <c r="E2729" s="22" t="s">
        <v>31</v>
      </c>
      <c r="F2729" s="22" t="s">
        <v>28</v>
      </c>
      <c r="G2729" s="23">
        <v>15000000</v>
      </c>
      <c r="H2729" s="23">
        <v>90000000</v>
      </c>
      <c r="I2729" s="22">
        <v>240</v>
      </c>
      <c r="J2729" s="22">
        <v>0</v>
      </c>
      <c r="K2729" s="22">
        <v>0</v>
      </c>
      <c r="L2729" s="22">
        <v>0</v>
      </c>
      <c r="M2729" s="23">
        <v>52190000</v>
      </c>
      <c r="N2729" s="23">
        <v>49110000</v>
      </c>
      <c r="O2729" s="23">
        <v>24210000</v>
      </c>
      <c r="P2729" s="23">
        <v>16460000</v>
      </c>
      <c r="Q2729" s="23">
        <v>10820000</v>
      </c>
      <c r="R2729" s="23">
        <v>22600000</v>
      </c>
      <c r="S2729" s="23">
        <v>2460000</v>
      </c>
      <c r="T2729" s="22">
        <v>0</v>
      </c>
      <c r="U2729" s="22">
        <v>0</v>
      </c>
      <c r="V2729" s="2" t="str" cm="1">
        <f t="array" ref="V2729">_xlfn.IFS(B2729&lt;30,"21-29",
B2729&lt;40,"30-39",
B2729&lt;50,"40-49",
B2729&lt;60,"50-59",
TRUE,"60+"
)</f>
        <v>60+</v>
      </c>
      <c r="W2729" s="24">
        <f t="shared" si="126"/>
        <v>41836666.666666664</v>
      </c>
      <c r="X2729" s="24">
        <f t="shared" si="127"/>
        <v>16626666.666666666</v>
      </c>
      <c r="Y2729" s="25">
        <f t="shared" si="128"/>
        <v>0.46485185185185185</v>
      </c>
      <c r="Z2729" s="2" t="str" cm="1">
        <f t="array" ref="Z2729">_xlfn.IFS(Y2729&lt;=25%,"Low",
Y2729&lt;=50%,"Moderate",
Y2729&lt;=75%,"High",
Y2729&lt;=100%,"Very High",
TRUE,"Over Limit"
)</f>
        <v>Moderate</v>
      </c>
      <c r="AA2729" s="2" cm="1">
        <f t="array" ref="AA2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9" s="2" t="str" cm="1">
        <f t="array" ref="AB2729">_xlfn.IFS(T2729=0,"No Late Payments",
T2729&lt;=2,"Low",
T2729&lt;=4,"Moderate",
TRUE,"High"
)</f>
        <v>No Late Payments</v>
      </c>
      <c r="AC2729" s="10" t="str" cm="1">
        <f t="array" ref="AC2729">_xlfn.IFS(
H2729&lt;40000000,"Low",
H2729&lt;60000000,"Medium",
H2729&lt;100000000,"High",
TRUE,"Very High"
)</f>
        <v>High</v>
      </c>
    </row>
    <row r="2730" spans="1:29">
      <c r="A2730" s="18" t="s">
        <v>2762</v>
      </c>
      <c r="B2730" s="19">
        <v>40</v>
      </c>
      <c r="C2730" s="19" t="s">
        <v>34</v>
      </c>
      <c r="D2730" s="19" t="s">
        <v>46</v>
      </c>
      <c r="E2730" s="19" t="s">
        <v>24</v>
      </c>
      <c r="F2730" s="19" t="s">
        <v>28</v>
      </c>
      <c r="G2730" s="20">
        <v>15300000</v>
      </c>
      <c r="H2730" s="20">
        <v>87000000</v>
      </c>
      <c r="I2730" s="19">
        <v>124</v>
      </c>
      <c r="J2730" s="19">
        <v>0</v>
      </c>
      <c r="K2730" s="19">
        <v>0</v>
      </c>
      <c r="L2730" s="19">
        <v>0</v>
      </c>
      <c r="M2730" s="20">
        <v>12760000</v>
      </c>
      <c r="N2730" s="20">
        <v>21790000</v>
      </c>
      <c r="O2730" s="20">
        <v>38000000</v>
      </c>
      <c r="P2730" s="20">
        <v>13240000</v>
      </c>
      <c r="Q2730" s="20">
        <v>8640000</v>
      </c>
      <c r="R2730" s="20">
        <v>17170000</v>
      </c>
      <c r="S2730" s="20">
        <v>7670000</v>
      </c>
      <c r="T2730" s="19">
        <v>1</v>
      </c>
      <c r="U2730" s="19">
        <v>0</v>
      </c>
      <c r="V2730" s="2" t="str" cm="1">
        <f t="array" ref="V2730">_xlfn.IFS(B2730&lt;30,"21-29",
B2730&lt;40,"30-39",
B2730&lt;50,"40-49",
B2730&lt;60,"50-59",
TRUE,"60+"
)</f>
        <v>40-49</v>
      </c>
      <c r="W2730" s="24">
        <f t="shared" si="126"/>
        <v>24183333.333333332</v>
      </c>
      <c r="X2730" s="24">
        <f t="shared" si="127"/>
        <v>13016666.666666666</v>
      </c>
      <c r="Y2730" s="25">
        <f t="shared" si="128"/>
        <v>0.2779693486590038</v>
      </c>
      <c r="Z2730" s="2" t="str" cm="1">
        <f t="array" ref="Z2730">_xlfn.IFS(Y2730&lt;=25%,"Low",
Y2730&lt;=50%,"Moderate",
Y2730&lt;=75%,"High",
Y2730&lt;=100%,"Very High",
TRUE,"Over Limit"
)</f>
        <v>Moderate</v>
      </c>
      <c r="AA2730" s="2" cm="1">
        <f t="array" ref="AA2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0" s="2" t="str" cm="1">
        <f t="array" ref="AB2730">_xlfn.IFS(T2730=0,"No Late Payments",
T2730&lt;=2,"Low",
T2730&lt;=4,"Moderate",
TRUE,"High"
)</f>
        <v>Low</v>
      </c>
      <c r="AC2730" s="10" t="str" cm="1">
        <f t="array" ref="AC2730">_xlfn.IFS(
H2730&lt;40000000,"Low",
H2730&lt;60000000,"Medium",
H2730&lt;100000000,"High",
TRUE,"Very High"
)</f>
        <v>High</v>
      </c>
    </row>
    <row r="2731" spans="1:29">
      <c r="A2731" s="21" t="s">
        <v>2763</v>
      </c>
      <c r="B2731" s="22">
        <v>43</v>
      </c>
      <c r="C2731" s="22" t="s">
        <v>22</v>
      </c>
      <c r="D2731" s="22" t="s">
        <v>30</v>
      </c>
      <c r="E2731" s="22" t="s">
        <v>38</v>
      </c>
      <c r="F2731" s="22" t="s">
        <v>41</v>
      </c>
      <c r="G2731" s="23">
        <v>5500000</v>
      </c>
      <c r="H2731" s="23">
        <v>30000000</v>
      </c>
      <c r="I2731" s="22">
        <v>90</v>
      </c>
      <c r="J2731" s="22">
        <v>3</v>
      </c>
      <c r="K2731" s="22">
        <v>3</v>
      </c>
      <c r="L2731" s="22">
        <v>0</v>
      </c>
      <c r="M2731" s="23">
        <v>29820000</v>
      </c>
      <c r="N2731" s="23">
        <v>23700000</v>
      </c>
      <c r="O2731" s="23">
        <v>21280000</v>
      </c>
      <c r="P2731" s="23">
        <v>440000</v>
      </c>
      <c r="Q2731" s="23">
        <v>670000</v>
      </c>
      <c r="R2731" s="23">
        <v>1570000</v>
      </c>
      <c r="S2731" s="23">
        <v>4350000</v>
      </c>
      <c r="T2731" s="22">
        <v>3</v>
      </c>
      <c r="U2731" s="22">
        <v>1</v>
      </c>
      <c r="V2731" s="2" t="str" cm="1">
        <f t="array" ref="V2731">_xlfn.IFS(B2731&lt;30,"21-29",
B2731&lt;40,"30-39",
B2731&lt;50,"40-49",
B2731&lt;60,"50-59",
TRUE,"60+"
)</f>
        <v>40-49</v>
      </c>
      <c r="W2731" s="24">
        <f t="shared" si="126"/>
        <v>24933333.333333332</v>
      </c>
      <c r="X2731" s="24">
        <f t="shared" si="127"/>
        <v>893333.33333333337</v>
      </c>
      <c r="Y2731" s="25">
        <f t="shared" si="128"/>
        <v>0.83111111111111102</v>
      </c>
      <c r="Z2731" s="2" t="str" cm="1">
        <f t="array" ref="Z2731">_xlfn.IFS(Y2731&lt;=25%,"Low",
Y2731&lt;=50%,"Moderate",
Y2731&lt;=75%,"High",
Y2731&lt;=100%,"Very High",
TRUE,"Over Limit"
)</f>
        <v>Very High</v>
      </c>
      <c r="AA2731" s="2" cm="1">
        <f t="array" ref="AA2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31" s="2" t="str" cm="1">
        <f t="array" ref="AB2731">_xlfn.IFS(T2731=0,"No Late Payments",
T2731&lt;=2,"Low",
T2731&lt;=4,"Moderate",
TRUE,"High"
)</f>
        <v>Moderate</v>
      </c>
      <c r="AC2731" s="10" t="str" cm="1">
        <f t="array" ref="AC2731">_xlfn.IFS(
H2731&lt;40000000,"Low",
H2731&lt;60000000,"Medium",
H2731&lt;100000000,"High",
TRUE,"Very High"
)</f>
        <v>Low</v>
      </c>
    </row>
    <row r="2732" spans="1:29">
      <c r="A2732" s="18" t="s">
        <v>2764</v>
      </c>
      <c r="B2732" s="19">
        <v>45</v>
      </c>
      <c r="C2732" s="19" t="s">
        <v>22</v>
      </c>
      <c r="D2732" s="19" t="s">
        <v>23</v>
      </c>
      <c r="E2732" s="19" t="s">
        <v>24</v>
      </c>
      <c r="F2732" s="19" t="s">
        <v>31</v>
      </c>
      <c r="G2732" s="20">
        <v>8900000</v>
      </c>
      <c r="H2732" s="20">
        <v>28000000</v>
      </c>
      <c r="I2732" s="19">
        <v>63</v>
      </c>
      <c r="J2732" s="19">
        <v>0</v>
      </c>
      <c r="K2732" s="19">
        <v>0</v>
      </c>
      <c r="L2732" s="19">
        <v>0</v>
      </c>
      <c r="M2732" s="20">
        <v>11180000</v>
      </c>
      <c r="N2732" s="20">
        <v>11720000</v>
      </c>
      <c r="O2732" s="20">
        <v>10170000</v>
      </c>
      <c r="P2732" s="20">
        <v>4170000</v>
      </c>
      <c r="Q2732" s="20">
        <v>2410000</v>
      </c>
      <c r="R2732" s="20">
        <v>2800000</v>
      </c>
      <c r="S2732" s="20">
        <v>790000</v>
      </c>
      <c r="T2732" s="19">
        <v>0</v>
      </c>
      <c r="U2732" s="19">
        <v>0</v>
      </c>
      <c r="V2732" s="2" t="str" cm="1">
        <f t="array" ref="V2732">_xlfn.IFS(B2732&lt;30,"21-29",
B2732&lt;40,"30-39",
B2732&lt;50,"40-49",
B2732&lt;60,"50-59",
TRUE,"60+"
)</f>
        <v>40-49</v>
      </c>
      <c r="W2732" s="24">
        <f t="shared" si="126"/>
        <v>11023333.333333334</v>
      </c>
      <c r="X2732" s="24">
        <f t="shared" si="127"/>
        <v>3126666.6666666665</v>
      </c>
      <c r="Y2732" s="25">
        <f t="shared" si="128"/>
        <v>0.3936904761904762</v>
      </c>
      <c r="Z2732" s="2" t="str" cm="1">
        <f t="array" ref="Z2732">_xlfn.IFS(Y2732&lt;=25%,"Low",
Y2732&lt;=50%,"Moderate",
Y2732&lt;=75%,"High",
Y2732&lt;=100%,"Very High",
TRUE,"Over Limit"
)</f>
        <v>Moderate</v>
      </c>
      <c r="AA2732" s="2" cm="1">
        <f t="array" ref="AA2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2" s="2" t="str" cm="1">
        <f t="array" ref="AB2732">_xlfn.IFS(T2732=0,"No Late Payments",
T2732&lt;=2,"Low",
T2732&lt;=4,"Moderate",
TRUE,"High"
)</f>
        <v>No Late Payments</v>
      </c>
      <c r="AC2732" s="10" t="str" cm="1">
        <f t="array" ref="AC2732">_xlfn.IFS(
H2732&lt;40000000,"Low",
H2732&lt;60000000,"Medium",
H2732&lt;100000000,"High",
TRUE,"Very High"
)</f>
        <v>Low</v>
      </c>
    </row>
    <row r="2733" spans="1:29">
      <c r="A2733" s="21" t="s">
        <v>2765</v>
      </c>
      <c r="B2733" s="22">
        <v>49</v>
      </c>
      <c r="C2733" s="22" t="s">
        <v>22</v>
      </c>
      <c r="D2733" s="22" t="s">
        <v>27</v>
      </c>
      <c r="E2733" s="22" t="s">
        <v>38</v>
      </c>
      <c r="F2733" s="22" t="s">
        <v>28</v>
      </c>
      <c r="G2733" s="23">
        <v>11300000</v>
      </c>
      <c r="H2733" s="23">
        <v>62000000</v>
      </c>
      <c r="I2733" s="22">
        <v>164</v>
      </c>
      <c r="J2733" s="22">
        <v>0</v>
      </c>
      <c r="K2733" s="22">
        <v>0</v>
      </c>
      <c r="L2733" s="22">
        <v>0</v>
      </c>
      <c r="M2733" s="23">
        <v>18250000</v>
      </c>
      <c r="N2733" s="23">
        <v>26110000</v>
      </c>
      <c r="O2733" s="23">
        <v>18530000</v>
      </c>
      <c r="P2733" s="23">
        <v>3010000</v>
      </c>
      <c r="Q2733" s="23">
        <v>8760000</v>
      </c>
      <c r="R2733" s="23">
        <v>8370000</v>
      </c>
      <c r="S2733" s="23">
        <v>700000</v>
      </c>
      <c r="T2733" s="22">
        <v>0</v>
      </c>
      <c r="U2733" s="22">
        <v>0</v>
      </c>
      <c r="V2733" s="2" t="str" cm="1">
        <f t="array" ref="V2733">_xlfn.IFS(B2733&lt;30,"21-29",
B2733&lt;40,"30-39",
B2733&lt;50,"40-49",
B2733&lt;60,"50-59",
TRUE,"60+"
)</f>
        <v>40-49</v>
      </c>
      <c r="W2733" s="24">
        <f t="shared" si="126"/>
        <v>20963333.333333332</v>
      </c>
      <c r="X2733" s="24">
        <f t="shared" si="127"/>
        <v>6713333.333333333</v>
      </c>
      <c r="Y2733" s="25">
        <f t="shared" si="128"/>
        <v>0.33811827956989243</v>
      </c>
      <c r="Z2733" s="2" t="str" cm="1">
        <f t="array" ref="Z2733">_xlfn.IFS(Y2733&lt;=25%,"Low",
Y2733&lt;=50%,"Moderate",
Y2733&lt;=75%,"High",
Y2733&lt;=100%,"Very High",
TRUE,"Over Limit"
)</f>
        <v>Moderate</v>
      </c>
      <c r="AA2733" s="2" cm="1">
        <f t="array" ref="AA2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3" s="2" t="str" cm="1">
        <f t="array" ref="AB2733">_xlfn.IFS(T2733=0,"No Late Payments",
T2733&lt;=2,"Low",
T2733&lt;=4,"Moderate",
TRUE,"High"
)</f>
        <v>No Late Payments</v>
      </c>
      <c r="AC2733" s="10" t="str" cm="1">
        <f t="array" ref="AC2733">_xlfn.IFS(
H2733&lt;40000000,"Low",
H2733&lt;60000000,"Medium",
H2733&lt;100000000,"High",
TRUE,"Very High"
)</f>
        <v>High</v>
      </c>
    </row>
    <row r="2734" spans="1:29">
      <c r="A2734" s="18" t="s">
        <v>2766</v>
      </c>
      <c r="B2734" s="19">
        <v>47</v>
      </c>
      <c r="C2734" s="19" t="s">
        <v>22</v>
      </c>
      <c r="D2734" s="19" t="s">
        <v>27</v>
      </c>
      <c r="E2734" s="19" t="s">
        <v>24</v>
      </c>
      <c r="F2734" s="19" t="s">
        <v>48</v>
      </c>
      <c r="G2734" s="20">
        <v>11400000</v>
      </c>
      <c r="H2734" s="20">
        <v>57000000</v>
      </c>
      <c r="I2734" s="19">
        <v>174</v>
      </c>
      <c r="J2734" s="19">
        <v>0</v>
      </c>
      <c r="K2734" s="19">
        <v>2</v>
      </c>
      <c r="L2734" s="19">
        <v>0</v>
      </c>
      <c r="M2734" s="20">
        <v>23670000</v>
      </c>
      <c r="N2734" s="20">
        <v>23580000</v>
      </c>
      <c r="O2734" s="20">
        <v>24150000</v>
      </c>
      <c r="P2734" s="20">
        <v>5990000</v>
      </c>
      <c r="Q2734" s="20">
        <v>5190000</v>
      </c>
      <c r="R2734" s="20">
        <v>10630000</v>
      </c>
      <c r="S2734" s="20">
        <v>3240000</v>
      </c>
      <c r="T2734" s="19">
        <v>1</v>
      </c>
      <c r="U2734" s="19">
        <v>0</v>
      </c>
      <c r="V2734" s="2" t="str" cm="1">
        <f t="array" ref="V2734">_xlfn.IFS(B2734&lt;30,"21-29",
B2734&lt;40,"30-39",
B2734&lt;50,"40-49",
B2734&lt;60,"50-59",
TRUE,"60+"
)</f>
        <v>40-49</v>
      </c>
      <c r="W2734" s="24">
        <f t="shared" si="126"/>
        <v>23800000</v>
      </c>
      <c r="X2734" s="24">
        <f t="shared" si="127"/>
        <v>7270000</v>
      </c>
      <c r="Y2734" s="25">
        <f t="shared" si="128"/>
        <v>0.41754385964912283</v>
      </c>
      <c r="Z2734" s="2" t="str" cm="1">
        <f t="array" ref="Z2734">_xlfn.IFS(Y2734&lt;=25%,"Low",
Y2734&lt;=50%,"Moderate",
Y2734&lt;=75%,"High",
Y2734&lt;=100%,"Very High",
TRUE,"Over Limit"
)</f>
        <v>Moderate</v>
      </c>
      <c r="AA2734" s="2" cm="1">
        <f t="array" ref="AA2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4" s="2" t="str" cm="1">
        <f t="array" ref="AB2734">_xlfn.IFS(T2734=0,"No Late Payments",
T2734&lt;=2,"Low",
T2734&lt;=4,"Moderate",
TRUE,"High"
)</f>
        <v>Low</v>
      </c>
      <c r="AC2734" s="10" t="str" cm="1">
        <f t="array" ref="AC2734">_xlfn.IFS(
H2734&lt;40000000,"Low",
H2734&lt;60000000,"Medium",
H2734&lt;100000000,"High",
TRUE,"Very High"
)</f>
        <v>Medium</v>
      </c>
    </row>
    <row r="2735" spans="1:29">
      <c r="A2735" s="21" t="s">
        <v>2767</v>
      </c>
      <c r="B2735" s="22">
        <v>27</v>
      </c>
      <c r="C2735" s="22" t="s">
        <v>34</v>
      </c>
      <c r="D2735" s="22" t="s">
        <v>23</v>
      </c>
      <c r="E2735" s="22" t="s">
        <v>24</v>
      </c>
      <c r="F2735" s="22" t="s">
        <v>25</v>
      </c>
      <c r="G2735" s="23">
        <v>6400000</v>
      </c>
      <c r="H2735" s="23">
        <v>31000000</v>
      </c>
      <c r="I2735" s="22">
        <v>40</v>
      </c>
      <c r="J2735" s="22">
        <v>0</v>
      </c>
      <c r="K2735" s="22">
        <v>0</v>
      </c>
      <c r="L2735" s="22">
        <v>0</v>
      </c>
      <c r="M2735" s="23">
        <v>12010000</v>
      </c>
      <c r="N2735" s="23">
        <v>10710000</v>
      </c>
      <c r="O2735" s="23">
        <v>10950000</v>
      </c>
      <c r="P2735" s="23">
        <v>4760000</v>
      </c>
      <c r="Q2735" s="23">
        <v>4950000</v>
      </c>
      <c r="R2735" s="23">
        <v>5140000</v>
      </c>
      <c r="S2735" s="23">
        <v>260000</v>
      </c>
      <c r="T2735" s="22">
        <v>0</v>
      </c>
      <c r="U2735" s="22">
        <v>0</v>
      </c>
      <c r="V2735" s="2" t="str" cm="1">
        <f t="array" ref="V2735">_xlfn.IFS(B2735&lt;30,"21-29",
B2735&lt;40,"30-39",
B2735&lt;50,"40-49",
B2735&lt;60,"50-59",
TRUE,"60+"
)</f>
        <v>21-29</v>
      </c>
      <c r="W2735" s="24">
        <f t="shared" si="126"/>
        <v>11223333.333333334</v>
      </c>
      <c r="X2735" s="24">
        <f t="shared" si="127"/>
        <v>4950000</v>
      </c>
      <c r="Y2735" s="25">
        <f t="shared" si="128"/>
        <v>0.36204301075268819</v>
      </c>
      <c r="Z2735" s="2" t="str" cm="1">
        <f t="array" ref="Z2735">_xlfn.IFS(Y2735&lt;=25%,"Low",
Y2735&lt;=50%,"Moderate",
Y2735&lt;=75%,"High",
Y2735&lt;=100%,"Very High",
TRUE,"Over Limit"
)</f>
        <v>Moderate</v>
      </c>
      <c r="AA2735" s="2" cm="1">
        <f t="array" ref="AA2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5" s="2" t="str" cm="1">
        <f t="array" ref="AB2735">_xlfn.IFS(T2735=0,"No Late Payments",
T2735&lt;=2,"Low",
T2735&lt;=4,"Moderate",
TRUE,"High"
)</f>
        <v>No Late Payments</v>
      </c>
      <c r="AC2735" s="10" t="str" cm="1">
        <f t="array" ref="AC2735">_xlfn.IFS(
H2735&lt;40000000,"Low",
H2735&lt;60000000,"Medium",
H2735&lt;100000000,"High",
TRUE,"Very High"
)</f>
        <v>Low</v>
      </c>
    </row>
    <row r="2736" spans="1:29">
      <c r="A2736" s="18" t="s">
        <v>2768</v>
      </c>
      <c r="B2736" s="19">
        <v>55</v>
      </c>
      <c r="C2736" s="19" t="s">
        <v>34</v>
      </c>
      <c r="D2736" s="19" t="s">
        <v>30</v>
      </c>
      <c r="E2736" s="19" t="s">
        <v>24</v>
      </c>
      <c r="F2736" s="19" t="s">
        <v>31</v>
      </c>
      <c r="G2736" s="20">
        <v>8800000</v>
      </c>
      <c r="H2736" s="20">
        <v>47000000</v>
      </c>
      <c r="I2736" s="19">
        <v>157</v>
      </c>
      <c r="J2736" s="19">
        <v>1</v>
      </c>
      <c r="K2736" s="19">
        <v>2</v>
      </c>
      <c r="L2736" s="19">
        <v>0</v>
      </c>
      <c r="M2736" s="20">
        <v>13910000</v>
      </c>
      <c r="N2736" s="20">
        <v>9850000</v>
      </c>
      <c r="O2736" s="20">
        <v>10240000</v>
      </c>
      <c r="P2736" s="20">
        <v>3610000</v>
      </c>
      <c r="Q2736" s="20">
        <v>820000</v>
      </c>
      <c r="R2736" s="20">
        <v>1820000</v>
      </c>
      <c r="S2736" s="20">
        <v>2920000</v>
      </c>
      <c r="T2736" s="19">
        <v>2</v>
      </c>
      <c r="U2736" s="19">
        <v>0</v>
      </c>
      <c r="V2736" s="2" t="str" cm="1">
        <f t="array" ref="V2736">_xlfn.IFS(B2736&lt;30,"21-29",
B2736&lt;40,"30-39",
B2736&lt;50,"40-49",
B2736&lt;60,"50-59",
TRUE,"60+"
)</f>
        <v>50-59</v>
      </c>
      <c r="W2736" s="24">
        <f t="shared" si="126"/>
        <v>11333333.333333334</v>
      </c>
      <c r="X2736" s="24">
        <f t="shared" si="127"/>
        <v>2083333.3333333333</v>
      </c>
      <c r="Y2736" s="25">
        <f t="shared" si="128"/>
        <v>0.24113475177304966</v>
      </c>
      <c r="Z2736" s="2" t="str" cm="1">
        <f t="array" ref="Z2736">_xlfn.IFS(Y2736&lt;=25%,"Low",
Y2736&lt;=50%,"Moderate",
Y2736&lt;=75%,"High",
Y2736&lt;=100%,"Very High",
TRUE,"Over Limit"
)</f>
        <v>Low</v>
      </c>
      <c r="AA2736" s="2" cm="1">
        <f t="array" ref="AA2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36" s="2" t="str" cm="1">
        <f t="array" ref="AB2736">_xlfn.IFS(T2736=0,"No Late Payments",
T2736&lt;=2,"Low",
T2736&lt;=4,"Moderate",
TRUE,"High"
)</f>
        <v>Low</v>
      </c>
      <c r="AC2736" s="10" t="str" cm="1">
        <f t="array" ref="AC2736">_xlfn.IFS(
H2736&lt;40000000,"Low",
H2736&lt;60000000,"Medium",
H2736&lt;100000000,"High",
TRUE,"Very High"
)</f>
        <v>Medium</v>
      </c>
    </row>
    <row r="2737" spans="1:29">
      <c r="A2737" s="21" t="s">
        <v>2769</v>
      </c>
      <c r="B2737" s="22">
        <v>30</v>
      </c>
      <c r="C2737" s="22" t="s">
        <v>22</v>
      </c>
      <c r="D2737" s="22" t="s">
        <v>23</v>
      </c>
      <c r="E2737" s="22" t="s">
        <v>24</v>
      </c>
      <c r="F2737" s="22" t="s">
        <v>48</v>
      </c>
      <c r="G2737" s="23">
        <v>13000000</v>
      </c>
      <c r="H2737" s="23">
        <v>48000000</v>
      </c>
      <c r="I2737" s="22">
        <v>68</v>
      </c>
      <c r="J2737" s="22">
        <v>0</v>
      </c>
      <c r="K2737" s="22">
        <v>0</v>
      </c>
      <c r="L2737" s="22">
        <v>0</v>
      </c>
      <c r="M2737" s="23">
        <v>20540000</v>
      </c>
      <c r="N2737" s="23">
        <v>21310000</v>
      </c>
      <c r="O2737" s="23">
        <v>19220000</v>
      </c>
      <c r="P2737" s="23">
        <v>10060000</v>
      </c>
      <c r="Q2737" s="23">
        <v>2930000</v>
      </c>
      <c r="R2737" s="23">
        <v>17030000</v>
      </c>
      <c r="S2737" s="23">
        <v>1270000</v>
      </c>
      <c r="T2737" s="22">
        <v>0</v>
      </c>
      <c r="U2737" s="22">
        <v>0</v>
      </c>
      <c r="V2737" s="2" t="str" cm="1">
        <f t="array" ref="V2737">_xlfn.IFS(B2737&lt;30,"21-29",
B2737&lt;40,"30-39",
B2737&lt;50,"40-49",
B2737&lt;60,"50-59",
TRUE,"60+"
)</f>
        <v>30-39</v>
      </c>
      <c r="W2737" s="24">
        <f t="shared" si="126"/>
        <v>20356666.666666668</v>
      </c>
      <c r="X2737" s="24">
        <f t="shared" si="127"/>
        <v>10006666.666666666</v>
      </c>
      <c r="Y2737" s="25">
        <f t="shared" si="128"/>
        <v>0.42409722222222224</v>
      </c>
      <c r="Z2737" s="2" t="str" cm="1">
        <f t="array" ref="Z2737">_xlfn.IFS(Y2737&lt;=25%,"Low",
Y2737&lt;=50%,"Moderate",
Y2737&lt;=75%,"High",
Y2737&lt;=100%,"Very High",
TRUE,"Over Limit"
)</f>
        <v>Moderate</v>
      </c>
      <c r="AA2737" s="2" cm="1">
        <f t="array" ref="AA2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7" s="2" t="str" cm="1">
        <f t="array" ref="AB2737">_xlfn.IFS(T2737=0,"No Late Payments",
T2737&lt;=2,"Low",
T2737&lt;=4,"Moderate",
TRUE,"High"
)</f>
        <v>No Late Payments</v>
      </c>
      <c r="AC2737" s="10" t="str" cm="1">
        <f t="array" ref="AC2737">_xlfn.IFS(
H2737&lt;40000000,"Low",
H2737&lt;60000000,"Medium",
H2737&lt;100000000,"High",
TRUE,"Very High"
)</f>
        <v>Medium</v>
      </c>
    </row>
    <row r="2738" spans="1:29">
      <c r="A2738" s="18" t="s">
        <v>2770</v>
      </c>
      <c r="B2738" s="19">
        <v>31</v>
      </c>
      <c r="C2738" s="19" t="s">
        <v>22</v>
      </c>
      <c r="D2738" s="19" t="s">
        <v>27</v>
      </c>
      <c r="E2738" s="19" t="s">
        <v>24</v>
      </c>
      <c r="F2738" s="19" t="s">
        <v>25</v>
      </c>
      <c r="G2738" s="20">
        <v>5200000</v>
      </c>
      <c r="H2738" s="20">
        <v>20000000</v>
      </c>
      <c r="I2738" s="19">
        <v>35</v>
      </c>
      <c r="J2738" s="19">
        <v>3</v>
      </c>
      <c r="K2738" s="19">
        <v>3</v>
      </c>
      <c r="L2738" s="19">
        <v>3</v>
      </c>
      <c r="M2738" s="20">
        <v>6950000</v>
      </c>
      <c r="N2738" s="20">
        <v>8670000</v>
      </c>
      <c r="O2738" s="20">
        <v>6760000</v>
      </c>
      <c r="P2738" s="20">
        <v>1160000</v>
      </c>
      <c r="Q2738" s="20">
        <v>530000</v>
      </c>
      <c r="R2738" s="20">
        <v>420000</v>
      </c>
      <c r="S2738" s="20">
        <v>1220000</v>
      </c>
      <c r="T2738" s="19">
        <v>3</v>
      </c>
      <c r="U2738" s="19">
        <v>1</v>
      </c>
      <c r="V2738" s="2" t="str" cm="1">
        <f t="array" ref="V2738">_xlfn.IFS(B2738&lt;30,"21-29",
B2738&lt;40,"30-39",
B2738&lt;50,"40-49",
B2738&lt;60,"50-59",
TRUE,"60+"
)</f>
        <v>30-39</v>
      </c>
      <c r="W2738" s="24">
        <f t="shared" si="126"/>
        <v>7460000</v>
      </c>
      <c r="X2738" s="24">
        <f t="shared" si="127"/>
        <v>703333.33333333337</v>
      </c>
      <c r="Y2738" s="25">
        <f t="shared" si="128"/>
        <v>0.373</v>
      </c>
      <c r="Z2738" s="2" t="str" cm="1">
        <f t="array" ref="Z2738">_xlfn.IFS(Y2738&lt;=25%,"Low",
Y2738&lt;=50%,"Moderate",
Y2738&lt;=75%,"High",
Y2738&lt;=100%,"Very High",
TRUE,"Over Limit"
)</f>
        <v>Moderate</v>
      </c>
      <c r="AA2738" s="2" cm="1">
        <f t="array" ref="AA2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8" s="2" t="str" cm="1">
        <f t="array" ref="AB2738">_xlfn.IFS(T2738=0,"No Late Payments",
T2738&lt;=2,"Low",
T2738&lt;=4,"Moderate",
TRUE,"High"
)</f>
        <v>Moderate</v>
      </c>
      <c r="AC2738" s="10" t="str" cm="1">
        <f t="array" ref="AC2738">_xlfn.IFS(
H2738&lt;40000000,"Low",
H2738&lt;60000000,"Medium",
H2738&lt;100000000,"High",
TRUE,"Very High"
)</f>
        <v>Low</v>
      </c>
    </row>
    <row r="2739" spans="1:29">
      <c r="A2739" s="21" t="s">
        <v>2771</v>
      </c>
      <c r="B2739" s="22">
        <v>34</v>
      </c>
      <c r="C2739" s="22" t="s">
        <v>22</v>
      </c>
      <c r="D2739" s="22" t="s">
        <v>23</v>
      </c>
      <c r="E2739" s="22" t="s">
        <v>24</v>
      </c>
      <c r="F2739" s="22" t="s">
        <v>41</v>
      </c>
      <c r="G2739" s="23">
        <v>10100000</v>
      </c>
      <c r="H2739" s="23">
        <v>46000000</v>
      </c>
      <c r="I2739" s="22">
        <v>61</v>
      </c>
      <c r="J2739" s="22">
        <v>3</v>
      </c>
      <c r="K2739" s="22">
        <v>3</v>
      </c>
      <c r="L2739" s="22">
        <v>2</v>
      </c>
      <c r="M2739" s="23">
        <v>24300000</v>
      </c>
      <c r="N2739" s="23">
        <v>15190000</v>
      </c>
      <c r="O2739" s="23">
        <v>14450000</v>
      </c>
      <c r="P2739" s="23">
        <v>670000</v>
      </c>
      <c r="Q2739" s="23">
        <v>820000</v>
      </c>
      <c r="R2739" s="23">
        <v>1860000</v>
      </c>
      <c r="S2739" s="23">
        <v>1770000</v>
      </c>
      <c r="T2739" s="22">
        <v>3</v>
      </c>
      <c r="U2739" s="22">
        <v>1</v>
      </c>
      <c r="V2739" s="2" t="str" cm="1">
        <f t="array" ref="V2739">_xlfn.IFS(B2739&lt;30,"21-29",
B2739&lt;40,"30-39",
B2739&lt;50,"40-49",
B2739&lt;60,"50-59",
TRUE,"60+"
)</f>
        <v>30-39</v>
      </c>
      <c r="W2739" s="24">
        <f t="shared" si="126"/>
        <v>17980000</v>
      </c>
      <c r="X2739" s="24">
        <f t="shared" si="127"/>
        <v>1116666.6666666667</v>
      </c>
      <c r="Y2739" s="25">
        <f t="shared" si="128"/>
        <v>0.3908695652173913</v>
      </c>
      <c r="Z2739" s="2" t="str" cm="1">
        <f t="array" ref="Z2739">_xlfn.IFS(Y2739&lt;=25%,"Low",
Y2739&lt;=50%,"Moderate",
Y2739&lt;=75%,"High",
Y2739&lt;=100%,"Very High",
TRUE,"Over Limit"
)</f>
        <v>Moderate</v>
      </c>
      <c r="AA2739" s="2" cm="1">
        <f t="array" ref="AA2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9" s="2" t="str" cm="1">
        <f t="array" ref="AB2739">_xlfn.IFS(T2739=0,"No Late Payments",
T2739&lt;=2,"Low",
T2739&lt;=4,"Moderate",
TRUE,"High"
)</f>
        <v>Moderate</v>
      </c>
      <c r="AC2739" s="10" t="str" cm="1">
        <f t="array" ref="AC2739">_xlfn.IFS(
H2739&lt;40000000,"Low",
H2739&lt;60000000,"Medium",
H2739&lt;100000000,"High",
TRUE,"Very High"
)</f>
        <v>Medium</v>
      </c>
    </row>
    <row r="2740" spans="1:29">
      <c r="A2740" s="18" t="s">
        <v>2772</v>
      </c>
      <c r="B2740" s="19">
        <v>28</v>
      </c>
      <c r="C2740" s="19" t="s">
        <v>22</v>
      </c>
      <c r="D2740" s="19" t="s">
        <v>23</v>
      </c>
      <c r="E2740" s="19" t="s">
        <v>24</v>
      </c>
      <c r="F2740" s="19" t="s">
        <v>41</v>
      </c>
      <c r="G2740" s="20">
        <v>6800000</v>
      </c>
      <c r="H2740" s="20">
        <v>34000000</v>
      </c>
      <c r="I2740" s="19">
        <v>41</v>
      </c>
      <c r="J2740" s="19">
        <v>0</v>
      </c>
      <c r="K2740" s="19">
        <v>0</v>
      </c>
      <c r="L2740" s="19">
        <v>0</v>
      </c>
      <c r="M2740" s="20">
        <v>17700000</v>
      </c>
      <c r="N2740" s="20">
        <v>12680000</v>
      </c>
      <c r="O2740" s="20">
        <v>15630000</v>
      </c>
      <c r="P2740" s="20">
        <v>7810000</v>
      </c>
      <c r="Q2740" s="20">
        <v>3940000</v>
      </c>
      <c r="R2740" s="20">
        <v>13150000</v>
      </c>
      <c r="S2740" s="20">
        <v>2200000</v>
      </c>
      <c r="T2740" s="19">
        <v>0</v>
      </c>
      <c r="U2740" s="19">
        <v>0</v>
      </c>
      <c r="V2740" s="2" t="str" cm="1">
        <f t="array" ref="V2740">_xlfn.IFS(B2740&lt;30,"21-29",
B2740&lt;40,"30-39",
B2740&lt;50,"40-49",
B2740&lt;60,"50-59",
TRUE,"60+"
)</f>
        <v>21-29</v>
      </c>
      <c r="W2740" s="24">
        <f t="shared" si="126"/>
        <v>15336666.666666666</v>
      </c>
      <c r="X2740" s="24">
        <f t="shared" si="127"/>
        <v>8300000</v>
      </c>
      <c r="Y2740" s="25">
        <f t="shared" si="128"/>
        <v>0.45107843137254899</v>
      </c>
      <c r="Z2740" s="2" t="str" cm="1">
        <f t="array" ref="Z2740">_xlfn.IFS(Y2740&lt;=25%,"Low",
Y2740&lt;=50%,"Moderate",
Y2740&lt;=75%,"High",
Y2740&lt;=100%,"Very High",
TRUE,"Over Limit"
)</f>
        <v>Moderate</v>
      </c>
      <c r="AA2740" s="2" cm="1">
        <f t="array" ref="AA2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0" s="2" t="str" cm="1">
        <f t="array" ref="AB2740">_xlfn.IFS(T2740=0,"No Late Payments",
T2740&lt;=2,"Low",
T2740&lt;=4,"Moderate",
TRUE,"High"
)</f>
        <v>No Late Payments</v>
      </c>
      <c r="AC2740" s="10" t="str" cm="1">
        <f t="array" ref="AC2740">_xlfn.IFS(
H2740&lt;40000000,"Low",
H2740&lt;60000000,"Medium",
H2740&lt;100000000,"High",
TRUE,"Very High"
)</f>
        <v>Low</v>
      </c>
    </row>
    <row r="2741" spans="1:29">
      <c r="A2741" s="21" t="s">
        <v>2773</v>
      </c>
      <c r="B2741" s="22">
        <v>21</v>
      </c>
      <c r="C2741" s="22" t="s">
        <v>22</v>
      </c>
      <c r="D2741" s="22" t="s">
        <v>27</v>
      </c>
      <c r="E2741" s="22" t="s">
        <v>38</v>
      </c>
      <c r="F2741" s="22" t="s">
        <v>25</v>
      </c>
      <c r="G2741" s="23">
        <v>6200000</v>
      </c>
      <c r="H2741" s="23">
        <v>20000000</v>
      </c>
      <c r="I2741" s="22">
        <v>3</v>
      </c>
      <c r="J2741" s="22">
        <v>1</v>
      </c>
      <c r="K2741" s="22">
        <v>0</v>
      </c>
      <c r="L2741" s="22">
        <v>0</v>
      </c>
      <c r="M2741" s="23">
        <v>3220000</v>
      </c>
      <c r="N2741" s="23">
        <v>1970000</v>
      </c>
      <c r="O2741" s="23">
        <v>2610000</v>
      </c>
      <c r="P2741" s="23">
        <v>760000</v>
      </c>
      <c r="Q2741" s="23">
        <v>640000</v>
      </c>
      <c r="R2741" s="23">
        <v>630000</v>
      </c>
      <c r="S2741" s="23">
        <v>1830000</v>
      </c>
      <c r="T2741" s="22">
        <v>1</v>
      </c>
      <c r="U2741" s="22">
        <v>1</v>
      </c>
      <c r="V2741" s="2" t="str" cm="1">
        <f t="array" ref="V2741">_xlfn.IFS(B2741&lt;30,"21-29",
B2741&lt;40,"30-39",
B2741&lt;50,"40-49",
B2741&lt;60,"50-59",
TRUE,"60+"
)</f>
        <v>21-29</v>
      </c>
      <c r="W2741" s="24">
        <f t="shared" si="126"/>
        <v>2600000</v>
      </c>
      <c r="X2741" s="24">
        <f t="shared" si="127"/>
        <v>676666.66666666663</v>
      </c>
      <c r="Y2741" s="25">
        <f t="shared" si="128"/>
        <v>0.13</v>
      </c>
      <c r="Z2741" s="2" t="str" cm="1">
        <f t="array" ref="Z2741">_xlfn.IFS(Y2741&lt;=25%,"Low",
Y2741&lt;=50%,"Moderate",
Y2741&lt;=75%,"High",
Y2741&lt;=100%,"Very High",
TRUE,"Over Limit"
)</f>
        <v>Low</v>
      </c>
      <c r="AA2741" s="2" cm="1">
        <f t="array" ref="AA2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1" s="2" t="str" cm="1">
        <f t="array" ref="AB2741">_xlfn.IFS(T2741=0,"No Late Payments",
T2741&lt;=2,"Low",
T2741&lt;=4,"Moderate",
TRUE,"High"
)</f>
        <v>Low</v>
      </c>
      <c r="AC2741" s="10" t="str" cm="1">
        <f t="array" ref="AC2741">_xlfn.IFS(
H2741&lt;40000000,"Low",
H2741&lt;60000000,"Medium",
H2741&lt;100000000,"High",
TRUE,"Very High"
)</f>
        <v>Low</v>
      </c>
    </row>
    <row r="2742" spans="1:29">
      <c r="A2742" s="18" t="s">
        <v>2774</v>
      </c>
      <c r="B2742" s="19">
        <v>21</v>
      </c>
      <c r="C2742" s="19" t="s">
        <v>34</v>
      </c>
      <c r="D2742" s="19" t="s">
        <v>23</v>
      </c>
      <c r="E2742" s="19" t="s">
        <v>24</v>
      </c>
      <c r="F2742" s="19" t="s">
        <v>28</v>
      </c>
      <c r="G2742" s="20">
        <v>8700000</v>
      </c>
      <c r="H2742" s="20">
        <v>59000000</v>
      </c>
      <c r="I2742" s="19">
        <v>24</v>
      </c>
      <c r="J2742" s="19">
        <v>3</v>
      </c>
      <c r="K2742" s="19">
        <v>3</v>
      </c>
      <c r="L2742" s="19">
        <v>0</v>
      </c>
      <c r="M2742" s="20">
        <v>16080000</v>
      </c>
      <c r="N2742" s="20">
        <v>16180000</v>
      </c>
      <c r="O2742" s="20">
        <v>16990000</v>
      </c>
      <c r="P2742" s="20">
        <v>1220000</v>
      </c>
      <c r="Q2742" s="20">
        <v>2070000</v>
      </c>
      <c r="R2742" s="20">
        <v>2120000</v>
      </c>
      <c r="S2742" s="20">
        <v>4020000</v>
      </c>
      <c r="T2742" s="19">
        <v>4</v>
      </c>
      <c r="U2742" s="19">
        <v>1</v>
      </c>
      <c r="V2742" s="2" t="str" cm="1">
        <f t="array" ref="V2742">_xlfn.IFS(B2742&lt;30,"21-29",
B2742&lt;40,"30-39",
B2742&lt;50,"40-49",
B2742&lt;60,"50-59",
TRUE,"60+"
)</f>
        <v>21-29</v>
      </c>
      <c r="W2742" s="24">
        <f t="shared" si="126"/>
        <v>16416666.666666666</v>
      </c>
      <c r="X2742" s="24">
        <f t="shared" si="127"/>
        <v>1803333.3333333333</v>
      </c>
      <c r="Y2742" s="25">
        <f t="shared" si="128"/>
        <v>0.27824858757062143</v>
      </c>
      <c r="Z2742" s="2" t="str" cm="1">
        <f t="array" ref="Z2742">_xlfn.IFS(Y2742&lt;=25%,"Low",
Y2742&lt;=50%,"Moderate",
Y2742&lt;=75%,"High",
Y2742&lt;=100%,"Very High",
TRUE,"Over Limit"
)</f>
        <v>Moderate</v>
      </c>
      <c r="AA2742" s="2" cm="1">
        <f t="array" ref="AA2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2" s="2" t="str" cm="1">
        <f t="array" ref="AB2742">_xlfn.IFS(T2742=0,"No Late Payments",
T2742&lt;=2,"Low",
T2742&lt;=4,"Moderate",
TRUE,"High"
)</f>
        <v>Moderate</v>
      </c>
      <c r="AC2742" s="10" t="str" cm="1">
        <f t="array" ref="AC2742">_xlfn.IFS(
H2742&lt;40000000,"Low",
H2742&lt;60000000,"Medium",
H2742&lt;100000000,"High",
TRUE,"Very High"
)</f>
        <v>Medium</v>
      </c>
    </row>
    <row r="2743" spans="1:29">
      <c r="A2743" s="21" t="s">
        <v>2775</v>
      </c>
      <c r="B2743" s="22">
        <v>40</v>
      </c>
      <c r="C2743" s="22" t="s">
        <v>34</v>
      </c>
      <c r="D2743" s="22" t="s">
        <v>27</v>
      </c>
      <c r="E2743" s="22" t="s">
        <v>24</v>
      </c>
      <c r="F2743" s="22" t="s">
        <v>28</v>
      </c>
      <c r="G2743" s="23">
        <v>9600000</v>
      </c>
      <c r="H2743" s="23">
        <v>27000000</v>
      </c>
      <c r="I2743" s="22">
        <v>22</v>
      </c>
      <c r="J2743" s="22">
        <v>0</v>
      </c>
      <c r="K2743" s="22">
        <v>0</v>
      </c>
      <c r="L2743" s="22">
        <v>0</v>
      </c>
      <c r="M2743" s="23">
        <v>3690000</v>
      </c>
      <c r="N2743" s="23">
        <v>8640000</v>
      </c>
      <c r="O2743" s="23">
        <v>6850000</v>
      </c>
      <c r="P2743" s="23">
        <v>1170000</v>
      </c>
      <c r="Q2743" s="23">
        <v>4120000</v>
      </c>
      <c r="R2743" s="23">
        <v>1180000</v>
      </c>
      <c r="S2743" s="23">
        <v>1450000</v>
      </c>
      <c r="T2743" s="22">
        <v>2</v>
      </c>
      <c r="U2743" s="22">
        <v>0</v>
      </c>
      <c r="V2743" s="2" t="str" cm="1">
        <f t="array" ref="V2743">_xlfn.IFS(B2743&lt;30,"21-29",
B2743&lt;40,"30-39",
B2743&lt;50,"40-49",
B2743&lt;60,"50-59",
TRUE,"60+"
)</f>
        <v>40-49</v>
      </c>
      <c r="W2743" s="24">
        <f t="shared" si="126"/>
        <v>6393333.333333333</v>
      </c>
      <c r="X2743" s="24">
        <f t="shared" si="127"/>
        <v>2156666.6666666665</v>
      </c>
      <c r="Y2743" s="25">
        <f t="shared" si="128"/>
        <v>0.23679012345679012</v>
      </c>
      <c r="Z2743" s="2" t="str" cm="1">
        <f t="array" ref="Z2743">_xlfn.IFS(Y2743&lt;=25%,"Low",
Y2743&lt;=50%,"Moderate",
Y2743&lt;=75%,"High",
Y2743&lt;=100%,"Very High",
TRUE,"Over Limit"
)</f>
        <v>Low</v>
      </c>
      <c r="AA2743" s="2" cm="1">
        <f t="array" ref="AA2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3" s="2" t="str" cm="1">
        <f t="array" ref="AB2743">_xlfn.IFS(T2743=0,"No Late Payments",
T2743&lt;=2,"Low",
T2743&lt;=4,"Moderate",
TRUE,"High"
)</f>
        <v>Low</v>
      </c>
      <c r="AC2743" s="10" t="str" cm="1">
        <f t="array" ref="AC2743">_xlfn.IFS(
H2743&lt;40000000,"Low",
H2743&lt;60000000,"Medium",
H2743&lt;100000000,"High",
TRUE,"Very High"
)</f>
        <v>Low</v>
      </c>
    </row>
    <row r="2744" spans="1:29">
      <c r="A2744" s="18" t="s">
        <v>2776</v>
      </c>
      <c r="B2744" s="19">
        <v>41</v>
      </c>
      <c r="C2744" s="19" t="s">
        <v>22</v>
      </c>
      <c r="D2744" s="19" t="s">
        <v>23</v>
      </c>
      <c r="E2744" s="19" t="s">
        <v>24</v>
      </c>
      <c r="F2744" s="19" t="s">
        <v>28</v>
      </c>
      <c r="G2744" s="20">
        <v>18500000</v>
      </c>
      <c r="H2744" s="20">
        <v>71000000</v>
      </c>
      <c r="I2744" s="19">
        <v>94</v>
      </c>
      <c r="J2744" s="19">
        <v>0</v>
      </c>
      <c r="K2744" s="19">
        <v>0</v>
      </c>
      <c r="L2744" s="19">
        <v>0</v>
      </c>
      <c r="M2744" s="20">
        <v>0</v>
      </c>
      <c r="N2744" s="20">
        <v>13990000</v>
      </c>
      <c r="O2744" s="20">
        <v>19630000</v>
      </c>
      <c r="P2744" s="20">
        <v>0</v>
      </c>
      <c r="Q2744" s="20">
        <v>5140000</v>
      </c>
      <c r="R2744" s="20">
        <v>2830000</v>
      </c>
      <c r="S2744" s="20">
        <v>3550000</v>
      </c>
      <c r="T2744" s="19">
        <v>0</v>
      </c>
      <c r="U2744" s="19">
        <v>0</v>
      </c>
      <c r="V2744" s="2" t="str" cm="1">
        <f t="array" ref="V2744">_xlfn.IFS(B2744&lt;30,"21-29",
B2744&lt;40,"30-39",
B2744&lt;50,"40-49",
B2744&lt;60,"50-59",
TRUE,"60+"
)</f>
        <v>40-49</v>
      </c>
      <c r="W2744" s="24">
        <f t="shared" si="126"/>
        <v>11206666.666666666</v>
      </c>
      <c r="X2744" s="24">
        <f t="shared" si="127"/>
        <v>2656666.6666666665</v>
      </c>
      <c r="Y2744" s="25">
        <f t="shared" si="128"/>
        <v>0.15784037558685446</v>
      </c>
      <c r="Z2744" s="2" t="str" cm="1">
        <f t="array" ref="Z2744">_xlfn.IFS(Y2744&lt;=25%,"Low",
Y2744&lt;=50%,"Moderate",
Y2744&lt;=75%,"High",
Y2744&lt;=100%,"Very High",
TRUE,"Over Limit"
)</f>
        <v>Low</v>
      </c>
      <c r="AA2744" s="2" cm="1">
        <f t="array" ref="AA2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4" s="2" t="str" cm="1">
        <f t="array" ref="AB2744">_xlfn.IFS(T2744=0,"No Late Payments",
T2744&lt;=2,"Low",
T2744&lt;=4,"Moderate",
TRUE,"High"
)</f>
        <v>No Late Payments</v>
      </c>
      <c r="AC2744" s="10" t="str" cm="1">
        <f t="array" ref="AC2744">_xlfn.IFS(
H2744&lt;40000000,"Low",
H2744&lt;60000000,"Medium",
H2744&lt;100000000,"High",
TRUE,"Very High"
)</f>
        <v>High</v>
      </c>
    </row>
    <row r="2745" spans="1:29">
      <c r="A2745" s="21" t="s">
        <v>2777</v>
      </c>
      <c r="B2745" s="22">
        <v>37</v>
      </c>
      <c r="C2745" s="22" t="s">
        <v>34</v>
      </c>
      <c r="D2745" s="22" t="s">
        <v>23</v>
      </c>
      <c r="E2745" s="22" t="s">
        <v>24</v>
      </c>
      <c r="F2745" s="22" t="s">
        <v>25</v>
      </c>
      <c r="G2745" s="23">
        <v>6400000</v>
      </c>
      <c r="H2745" s="23">
        <v>27000000</v>
      </c>
      <c r="I2745" s="22">
        <v>55</v>
      </c>
      <c r="J2745" s="22">
        <v>0</v>
      </c>
      <c r="K2745" s="22">
        <v>3</v>
      </c>
      <c r="L2745" s="22">
        <v>0</v>
      </c>
      <c r="M2745" s="23">
        <v>20260000</v>
      </c>
      <c r="N2745" s="23">
        <v>17370000</v>
      </c>
      <c r="O2745" s="23">
        <v>17460000</v>
      </c>
      <c r="P2745" s="23">
        <v>3250000</v>
      </c>
      <c r="Q2745" s="23">
        <v>1000000</v>
      </c>
      <c r="R2745" s="23">
        <v>6120000</v>
      </c>
      <c r="S2745" s="23">
        <v>2180000</v>
      </c>
      <c r="T2745" s="22">
        <v>1</v>
      </c>
      <c r="U2745" s="22">
        <v>1</v>
      </c>
      <c r="V2745" s="2" t="str" cm="1">
        <f t="array" ref="V2745">_xlfn.IFS(B2745&lt;30,"21-29",
B2745&lt;40,"30-39",
B2745&lt;50,"40-49",
B2745&lt;60,"50-59",
TRUE,"60+"
)</f>
        <v>30-39</v>
      </c>
      <c r="W2745" s="24">
        <f t="shared" si="126"/>
        <v>18363333.333333332</v>
      </c>
      <c r="X2745" s="24">
        <f t="shared" si="127"/>
        <v>3456666.6666666665</v>
      </c>
      <c r="Y2745" s="25">
        <f t="shared" si="128"/>
        <v>0.68012345679012343</v>
      </c>
      <c r="Z2745" s="2" t="str" cm="1">
        <f t="array" ref="Z2745">_xlfn.IFS(Y2745&lt;=25%,"Low",
Y2745&lt;=50%,"Moderate",
Y2745&lt;=75%,"High",
Y2745&lt;=100%,"Very High",
TRUE,"Over Limit"
)</f>
        <v>High</v>
      </c>
      <c r="AA2745" s="2" cm="1">
        <f t="array" ref="AA2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5" s="2" t="str" cm="1">
        <f t="array" ref="AB2745">_xlfn.IFS(T2745=0,"No Late Payments",
T2745&lt;=2,"Low",
T2745&lt;=4,"Moderate",
TRUE,"High"
)</f>
        <v>Low</v>
      </c>
      <c r="AC2745" s="10" t="str" cm="1">
        <f t="array" ref="AC2745">_xlfn.IFS(
H2745&lt;40000000,"Low",
H2745&lt;60000000,"Medium",
H2745&lt;100000000,"High",
TRUE,"Very High"
)</f>
        <v>Low</v>
      </c>
    </row>
    <row r="2746" spans="1:29">
      <c r="A2746" s="18" t="s">
        <v>2778</v>
      </c>
      <c r="B2746" s="19">
        <v>38</v>
      </c>
      <c r="C2746" s="19" t="s">
        <v>22</v>
      </c>
      <c r="D2746" s="19" t="s">
        <v>23</v>
      </c>
      <c r="E2746" s="19" t="s">
        <v>24</v>
      </c>
      <c r="F2746" s="19" t="s">
        <v>28</v>
      </c>
      <c r="G2746" s="20">
        <v>10100000</v>
      </c>
      <c r="H2746" s="20">
        <v>45000000</v>
      </c>
      <c r="I2746" s="19">
        <v>147</v>
      </c>
      <c r="J2746" s="19">
        <v>0</v>
      </c>
      <c r="K2746" s="19">
        <v>1</v>
      </c>
      <c r="L2746" s="19">
        <v>0</v>
      </c>
      <c r="M2746" s="20">
        <v>29470000</v>
      </c>
      <c r="N2746" s="20">
        <v>25380000</v>
      </c>
      <c r="O2746" s="20">
        <v>24130000</v>
      </c>
      <c r="P2746" s="20">
        <v>12190000</v>
      </c>
      <c r="Q2746" s="20">
        <v>5430000</v>
      </c>
      <c r="R2746" s="20">
        <v>7990000</v>
      </c>
      <c r="S2746" s="20">
        <v>3350000</v>
      </c>
      <c r="T2746" s="19">
        <v>1</v>
      </c>
      <c r="U2746" s="19">
        <v>0</v>
      </c>
      <c r="V2746" s="2" t="str" cm="1">
        <f t="array" ref="V2746">_xlfn.IFS(B2746&lt;30,"21-29",
B2746&lt;40,"30-39",
B2746&lt;50,"40-49",
B2746&lt;60,"50-59",
TRUE,"60+"
)</f>
        <v>30-39</v>
      </c>
      <c r="W2746" s="24">
        <f t="shared" si="126"/>
        <v>26326666.666666668</v>
      </c>
      <c r="X2746" s="24">
        <f t="shared" si="127"/>
        <v>8536666.666666666</v>
      </c>
      <c r="Y2746" s="25">
        <f t="shared" si="128"/>
        <v>0.58503703703703702</v>
      </c>
      <c r="Z2746" s="2" t="str" cm="1">
        <f t="array" ref="Z2746">_xlfn.IFS(Y2746&lt;=25%,"Low",
Y2746&lt;=50%,"Moderate",
Y2746&lt;=75%,"High",
Y2746&lt;=100%,"Very High",
TRUE,"Over Limit"
)</f>
        <v>High</v>
      </c>
      <c r="AA2746" s="2" cm="1">
        <f t="array" ref="AA2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6" s="2" t="str" cm="1">
        <f t="array" ref="AB2746">_xlfn.IFS(T2746=0,"No Late Payments",
T2746&lt;=2,"Low",
T2746&lt;=4,"Moderate",
TRUE,"High"
)</f>
        <v>Low</v>
      </c>
      <c r="AC2746" s="10" t="str" cm="1">
        <f t="array" ref="AC2746">_xlfn.IFS(
H2746&lt;40000000,"Low",
H2746&lt;60000000,"Medium",
H2746&lt;100000000,"High",
TRUE,"Very High"
)</f>
        <v>Medium</v>
      </c>
    </row>
    <row r="2747" spans="1:29">
      <c r="A2747" s="21" t="s">
        <v>2779</v>
      </c>
      <c r="B2747" s="22">
        <v>50</v>
      </c>
      <c r="C2747" s="22" t="s">
        <v>22</v>
      </c>
      <c r="D2747" s="22" t="s">
        <v>30</v>
      </c>
      <c r="E2747" s="22" t="s">
        <v>24</v>
      </c>
      <c r="F2747" s="22" t="s">
        <v>28</v>
      </c>
      <c r="G2747" s="23">
        <v>7700000</v>
      </c>
      <c r="H2747" s="23">
        <v>34000000</v>
      </c>
      <c r="I2747" s="22">
        <v>181</v>
      </c>
      <c r="J2747" s="22">
        <v>0</v>
      </c>
      <c r="K2747" s="22">
        <v>0</v>
      </c>
      <c r="L2747" s="22">
        <v>0</v>
      </c>
      <c r="M2747" s="23">
        <v>19560000</v>
      </c>
      <c r="N2747" s="23">
        <v>16230000</v>
      </c>
      <c r="O2747" s="23">
        <v>19170000</v>
      </c>
      <c r="P2747" s="23">
        <v>4480000</v>
      </c>
      <c r="Q2747" s="23">
        <v>17000000</v>
      </c>
      <c r="R2747" s="23">
        <v>5580000</v>
      </c>
      <c r="S2747" s="23">
        <v>1820000</v>
      </c>
      <c r="T2747" s="22">
        <v>1</v>
      </c>
      <c r="U2747" s="22">
        <v>0</v>
      </c>
      <c r="V2747" s="2" t="str" cm="1">
        <f t="array" ref="V2747">_xlfn.IFS(B2747&lt;30,"21-29",
B2747&lt;40,"30-39",
B2747&lt;50,"40-49",
B2747&lt;60,"50-59",
TRUE,"60+"
)</f>
        <v>50-59</v>
      </c>
      <c r="W2747" s="24">
        <f t="shared" si="126"/>
        <v>18320000</v>
      </c>
      <c r="X2747" s="24">
        <f t="shared" si="127"/>
        <v>9020000</v>
      </c>
      <c r="Y2747" s="25">
        <f t="shared" si="128"/>
        <v>0.5388235294117647</v>
      </c>
      <c r="Z2747" s="2" t="str" cm="1">
        <f t="array" ref="Z2747">_xlfn.IFS(Y2747&lt;=25%,"Low",
Y2747&lt;=50%,"Moderate",
Y2747&lt;=75%,"High",
Y2747&lt;=100%,"Very High",
TRUE,"Over Limit"
)</f>
        <v>High</v>
      </c>
      <c r="AA2747" s="2" cm="1">
        <f t="array" ref="AA2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7" s="2" t="str" cm="1">
        <f t="array" ref="AB2747">_xlfn.IFS(T2747=0,"No Late Payments",
T2747&lt;=2,"Low",
T2747&lt;=4,"Moderate",
TRUE,"High"
)</f>
        <v>Low</v>
      </c>
      <c r="AC2747" s="10" t="str" cm="1">
        <f t="array" ref="AC2747">_xlfn.IFS(
H2747&lt;40000000,"Low",
H2747&lt;60000000,"Medium",
H2747&lt;100000000,"High",
TRUE,"Very High"
)</f>
        <v>Low</v>
      </c>
    </row>
    <row r="2748" spans="1:29">
      <c r="A2748" s="18" t="s">
        <v>2780</v>
      </c>
      <c r="B2748" s="19">
        <v>52</v>
      </c>
      <c r="C2748" s="19" t="s">
        <v>22</v>
      </c>
      <c r="D2748" s="19" t="s">
        <v>30</v>
      </c>
      <c r="E2748" s="19" t="s">
        <v>24</v>
      </c>
      <c r="F2748" s="19" t="s">
        <v>48</v>
      </c>
      <c r="G2748" s="20">
        <v>8900000</v>
      </c>
      <c r="H2748" s="20">
        <v>48000000</v>
      </c>
      <c r="I2748" s="19">
        <v>151</v>
      </c>
      <c r="J2748" s="19">
        <v>0</v>
      </c>
      <c r="K2748" s="19">
        <v>0</v>
      </c>
      <c r="L2748" s="19">
        <v>0</v>
      </c>
      <c r="M2748" s="20">
        <v>37380000</v>
      </c>
      <c r="N2748" s="20">
        <v>40110000</v>
      </c>
      <c r="O2748" s="20">
        <v>41850000</v>
      </c>
      <c r="P2748" s="20">
        <v>12960000</v>
      </c>
      <c r="Q2748" s="20">
        <v>15020000</v>
      </c>
      <c r="R2748" s="20">
        <v>20440000</v>
      </c>
      <c r="S2748" s="20">
        <v>2950000</v>
      </c>
      <c r="T2748" s="19">
        <v>0</v>
      </c>
      <c r="U2748" s="19">
        <v>0</v>
      </c>
      <c r="V2748" s="2" t="str" cm="1">
        <f t="array" ref="V2748">_xlfn.IFS(B2748&lt;30,"21-29",
B2748&lt;40,"30-39",
B2748&lt;50,"40-49",
B2748&lt;60,"50-59",
TRUE,"60+"
)</f>
        <v>50-59</v>
      </c>
      <c r="W2748" s="24">
        <f t="shared" si="126"/>
        <v>39780000</v>
      </c>
      <c r="X2748" s="24">
        <f t="shared" si="127"/>
        <v>16140000</v>
      </c>
      <c r="Y2748" s="25">
        <f t="shared" si="128"/>
        <v>0.82874999999999999</v>
      </c>
      <c r="Z2748" s="2" t="str" cm="1">
        <f t="array" ref="Z2748">_xlfn.IFS(Y2748&lt;=25%,"Low",
Y2748&lt;=50%,"Moderate",
Y2748&lt;=75%,"High",
Y2748&lt;=100%,"Very High",
TRUE,"Over Limit"
)</f>
        <v>Very High</v>
      </c>
      <c r="AA2748" s="2" cm="1">
        <f t="array" ref="AA2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48" s="2" t="str" cm="1">
        <f t="array" ref="AB2748">_xlfn.IFS(T2748=0,"No Late Payments",
T2748&lt;=2,"Low",
T2748&lt;=4,"Moderate",
TRUE,"High"
)</f>
        <v>No Late Payments</v>
      </c>
      <c r="AC2748" s="10" t="str" cm="1">
        <f t="array" ref="AC2748">_xlfn.IFS(
H2748&lt;40000000,"Low",
H2748&lt;60000000,"Medium",
H2748&lt;100000000,"High",
TRUE,"Very High"
)</f>
        <v>Medium</v>
      </c>
    </row>
    <row r="2749" spans="1:29">
      <c r="A2749" s="21" t="s">
        <v>2781</v>
      </c>
      <c r="B2749" s="22">
        <v>45</v>
      </c>
      <c r="C2749" s="22" t="s">
        <v>34</v>
      </c>
      <c r="D2749" s="22" t="s">
        <v>30</v>
      </c>
      <c r="E2749" s="22" t="s">
        <v>24</v>
      </c>
      <c r="F2749" s="22" t="s">
        <v>28</v>
      </c>
      <c r="G2749" s="23">
        <v>10900000</v>
      </c>
      <c r="H2749" s="23">
        <v>40000000</v>
      </c>
      <c r="I2749" s="22">
        <v>118</v>
      </c>
      <c r="J2749" s="22">
        <v>0</v>
      </c>
      <c r="K2749" s="22">
        <v>0</v>
      </c>
      <c r="L2749" s="22">
        <v>0</v>
      </c>
      <c r="M2749" s="23">
        <v>11570000</v>
      </c>
      <c r="N2749" s="23">
        <v>12630000</v>
      </c>
      <c r="O2749" s="23">
        <v>18050000</v>
      </c>
      <c r="P2749" s="23">
        <v>10060000</v>
      </c>
      <c r="Q2749" s="23">
        <v>3700000</v>
      </c>
      <c r="R2749" s="23">
        <v>3040000</v>
      </c>
      <c r="S2749" s="23">
        <v>4360000</v>
      </c>
      <c r="T2749" s="22">
        <v>0</v>
      </c>
      <c r="U2749" s="22">
        <v>0</v>
      </c>
      <c r="V2749" s="2" t="str" cm="1">
        <f t="array" ref="V2749">_xlfn.IFS(B2749&lt;30,"21-29",
B2749&lt;40,"30-39",
B2749&lt;50,"40-49",
B2749&lt;60,"50-59",
TRUE,"60+"
)</f>
        <v>40-49</v>
      </c>
      <c r="W2749" s="24">
        <f t="shared" si="126"/>
        <v>14083333.333333334</v>
      </c>
      <c r="X2749" s="24">
        <f t="shared" si="127"/>
        <v>5600000</v>
      </c>
      <c r="Y2749" s="25">
        <f t="shared" si="128"/>
        <v>0.35208333333333336</v>
      </c>
      <c r="Z2749" s="2" t="str" cm="1">
        <f t="array" ref="Z2749">_xlfn.IFS(Y2749&lt;=25%,"Low",
Y2749&lt;=50%,"Moderate",
Y2749&lt;=75%,"High",
Y2749&lt;=100%,"Very High",
TRUE,"Over Limit"
)</f>
        <v>Moderate</v>
      </c>
      <c r="AA2749" s="2" cm="1">
        <f t="array" ref="AA2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9" s="2" t="str" cm="1">
        <f t="array" ref="AB2749">_xlfn.IFS(T2749=0,"No Late Payments",
T2749&lt;=2,"Low",
T2749&lt;=4,"Moderate",
TRUE,"High"
)</f>
        <v>No Late Payments</v>
      </c>
      <c r="AC2749" s="10" t="str" cm="1">
        <f t="array" ref="AC2749">_xlfn.IFS(
H2749&lt;40000000,"Low",
H2749&lt;60000000,"Medium",
H2749&lt;100000000,"High",
TRUE,"Very High"
)</f>
        <v>Medium</v>
      </c>
    </row>
    <row r="2750" spans="1:29">
      <c r="A2750" s="18" t="s">
        <v>2782</v>
      </c>
      <c r="B2750" s="19">
        <v>40</v>
      </c>
      <c r="C2750" s="19" t="s">
        <v>22</v>
      </c>
      <c r="D2750" s="19" t="s">
        <v>30</v>
      </c>
      <c r="E2750" s="19" t="s">
        <v>24</v>
      </c>
      <c r="F2750" s="19" t="s">
        <v>25</v>
      </c>
      <c r="G2750" s="20">
        <v>6300000</v>
      </c>
      <c r="H2750" s="20">
        <v>29000000</v>
      </c>
      <c r="I2750" s="19">
        <v>174</v>
      </c>
      <c r="J2750" s="19">
        <v>0</v>
      </c>
      <c r="K2750" s="19">
        <v>0</v>
      </c>
      <c r="L2750" s="19">
        <v>1</v>
      </c>
      <c r="M2750" s="20">
        <v>11380000</v>
      </c>
      <c r="N2750" s="20">
        <v>15720000</v>
      </c>
      <c r="O2750" s="20">
        <v>16510000</v>
      </c>
      <c r="P2750" s="20">
        <v>4340000</v>
      </c>
      <c r="Q2750" s="20">
        <v>5650000</v>
      </c>
      <c r="R2750" s="20">
        <v>2630000</v>
      </c>
      <c r="S2750" s="20">
        <v>2430000</v>
      </c>
      <c r="T2750" s="19">
        <v>2</v>
      </c>
      <c r="U2750" s="19">
        <v>0</v>
      </c>
      <c r="V2750" s="2" t="str" cm="1">
        <f t="array" ref="V2750">_xlfn.IFS(B2750&lt;30,"21-29",
B2750&lt;40,"30-39",
B2750&lt;50,"40-49",
B2750&lt;60,"50-59",
TRUE,"60+"
)</f>
        <v>40-49</v>
      </c>
      <c r="W2750" s="24">
        <f t="shared" si="126"/>
        <v>14536666.666666666</v>
      </c>
      <c r="X2750" s="24">
        <f t="shared" si="127"/>
        <v>4206666.666666667</v>
      </c>
      <c r="Y2750" s="25">
        <f t="shared" si="128"/>
        <v>0.50126436781609196</v>
      </c>
      <c r="Z2750" s="2" t="str" cm="1">
        <f t="array" ref="Z2750">_xlfn.IFS(Y2750&lt;=25%,"Low",
Y2750&lt;=50%,"Moderate",
Y2750&lt;=75%,"High",
Y2750&lt;=100%,"Very High",
TRUE,"Over Limit"
)</f>
        <v>High</v>
      </c>
      <c r="AA2750" s="2" cm="1">
        <f t="array" ref="AA2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0" s="2" t="str" cm="1">
        <f t="array" ref="AB2750">_xlfn.IFS(T2750=0,"No Late Payments",
T2750&lt;=2,"Low",
T2750&lt;=4,"Moderate",
TRUE,"High"
)</f>
        <v>Low</v>
      </c>
      <c r="AC2750" s="10" t="str" cm="1">
        <f t="array" ref="AC2750">_xlfn.IFS(
H2750&lt;40000000,"Low",
H2750&lt;60000000,"Medium",
H2750&lt;100000000,"High",
TRUE,"Very High"
)</f>
        <v>Low</v>
      </c>
    </row>
    <row r="2751" spans="1:29">
      <c r="A2751" s="21" t="s">
        <v>2783</v>
      </c>
      <c r="B2751" s="22">
        <v>26</v>
      </c>
      <c r="C2751" s="22" t="s">
        <v>22</v>
      </c>
      <c r="D2751" s="22" t="s">
        <v>30</v>
      </c>
      <c r="E2751" s="22" t="s">
        <v>24</v>
      </c>
      <c r="F2751" s="22" t="s">
        <v>28</v>
      </c>
      <c r="G2751" s="23">
        <v>5000000</v>
      </c>
      <c r="H2751" s="23">
        <v>28000000</v>
      </c>
      <c r="I2751" s="22">
        <v>3</v>
      </c>
      <c r="J2751" s="22">
        <v>0</v>
      </c>
      <c r="K2751" s="22">
        <v>0</v>
      </c>
      <c r="L2751" s="22">
        <v>0</v>
      </c>
      <c r="M2751" s="23">
        <v>16800000</v>
      </c>
      <c r="N2751" s="23">
        <v>17370000</v>
      </c>
      <c r="O2751" s="23">
        <v>16860000</v>
      </c>
      <c r="P2751" s="23">
        <v>4980000</v>
      </c>
      <c r="Q2751" s="23">
        <v>3210000</v>
      </c>
      <c r="R2751" s="23">
        <v>4110000</v>
      </c>
      <c r="S2751" s="23">
        <v>2470000</v>
      </c>
      <c r="T2751" s="22">
        <v>0</v>
      </c>
      <c r="U2751" s="22">
        <v>0</v>
      </c>
      <c r="V2751" s="2" t="str" cm="1">
        <f t="array" ref="V2751">_xlfn.IFS(B2751&lt;30,"21-29",
B2751&lt;40,"30-39",
B2751&lt;50,"40-49",
B2751&lt;60,"50-59",
TRUE,"60+"
)</f>
        <v>21-29</v>
      </c>
      <c r="W2751" s="24">
        <f t="shared" si="126"/>
        <v>17010000</v>
      </c>
      <c r="X2751" s="24">
        <f t="shared" si="127"/>
        <v>4100000</v>
      </c>
      <c r="Y2751" s="25">
        <f t="shared" si="128"/>
        <v>0.60750000000000004</v>
      </c>
      <c r="Z2751" s="2" t="str" cm="1">
        <f t="array" ref="Z2751">_xlfn.IFS(Y2751&lt;=25%,"Low",
Y2751&lt;=50%,"Moderate",
Y2751&lt;=75%,"High",
Y2751&lt;=100%,"Very High",
TRUE,"Over Limit"
)</f>
        <v>High</v>
      </c>
      <c r="AA2751" s="2" cm="1">
        <f t="array" ref="AA2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1" s="2" t="str" cm="1">
        <f t="array" ref="AB2751">_xlfn.IFS(T2751=0,"No Late Payments",
T2751&lt;=2,"Low",
T2751&lt;=4,"Moderate",
TRUE,"High"
)</f>
        <v>No Late Payments</v>
      </c>
      <c r="AC2751" s="10" t="str" cm="1">
        <f t="array" ref="AC2751">_xlfn.IFS(
H2751&lt;40000000,"Low",
H2751&lt;60000000,"Medium",
H2751&lt;100000000,"High",
TRUE,"Very High"
)</f>
        <v>Low</v>
      </c>
    </row>
    <row r="2752" spans="1:29">
      <c r="A2752" s="18" t="s">
        <v>2784</v>
      </c>
      <c r="B2752" s="19">
        <v>41</v>
      </c>
      <c r="C2752" s="19" t="s">
        <v>34</v>
      </c>
      <c r="D2752" s="19" t="s">
        <v>46</v>
      </c>
      <c r="E2752" s="19" t="s">
        <v>38</v>
      </c>
      <c r="F2752" s="19" t="s">
        <v>48</v>
      </c>
      <c r="G2752" s="20">
        <v>15500000</v>
      </c>
      <c r="H2752" s="20">
        <v>53000000</v>
      </c>
      <c r="I2752" s="19">
        <v>116</v>
      </c>
      <c r="J2752" s="19">
        <v>2</v>
      </c>
      <c r="K2752" s="19">
        <v>0</v>
      </c>
      <c r="L2752" s="19">
        <v>0</v>
      </c>
      <c r="M2752" s="20">
        <v>14920000</v>
      </c>
      <c r="N2752" s="20">
        <v>16770000</v>
      </c>
      <c r="O2752" s="20">
        <v>21440000</v>
      </c>
      <c r="P2752" s="20">
        <v>1090000</v>
      </c>
      <c r="Q2752" s="20">
        <v>5630000</v>
      </c>
      <c r="R2752" s="20">
        <v>21820000</v>
      </c>
      <c r="S2752" s="20">
        <v>3110000</v>
      </c>
      <c r="T2752" s="19">
        <v>1</v>
      </c>
      <c r="U2752" s="19">
        <v>1</v>
      </c>
      <c r="V2752" s="2" t="str" cm="1">
        <f t="array" ref="V2752">_xlfn.IFS(B2752&lt;30,"21-29",
B2752&lt;40,"30-39",
B2752&lt;50,"40-49",
B2752&lt;60,"50-59",
TRUE,"60+"
)</f>
        <v>40-49</v>
      </c>
      <c r="W2752" s="24">
        <f t="shared" si="126"/>
        <v>17710000</v>
      </c>
      <c r="X2752" s="24">
        <f t="shared" si="127"/>
        <v>9513333.333333334</v>
      </c>
      <c r="Y2752" s="25">
        <f t="shared" si="128"/>
        <v>0.33415094339622642</v>
      </c>
      <c r="Z2752" s="2" t="str" cm="1">
        <f t="array" ref="Z2752">_xlfn.IFS(Y2752&lt;=25%,"Low",
Y2752&lt;=50%,"Moderate",
Y2752&lt;=75%,"High",
Y2752&lt;=100%,"Very High",
TRUE,"Over Limit"
)</f>
        <v>Moderate</v>
      </c>
      <c r="AA2752" s="2" cm="1">
        <f t="array" ref="AA2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2" s="2" t="str" cm="1">
        <f t="array" ref="AB2752">_xlfn.IFS(T2752=0,"No Late Payments",
T2752&lt;=2,"Low",
T2752&lt;=4,"Moderate",
TRUE,"High"
)</f>
        <v>Low</v>
      </c>
      <c r="AC2752" s="10" t="str" cm="1">
        <f t="array" ref="AC2752">_xlfn.IFS(
H2752&lt;40000000,"Low",
H2752&lt;60000000,"Medium",
H2752&lt;100000000,"High",
TRUE,"Very High"
)</f>
        <v>Medium</v>
      </c>
    </row>
    <row r="2753" spans="1:29">
      <c r="A2753" s="21" t="s">
        <v>2785</v>
      </c>
      <c r="B2753" s="22">
        <v>34</v>
      </c>
      <c r="C2753" s="22" t="s">
        <v>22</v>
      </c>
      <c r="D2753" s="22" t="s">
        <v>30</v>
      </c>
      <c r="E2753" s="22" t="s">
        <v>24</v>
      </c>
      <c r="F2753" s="22" t="s">
        <v>48</v>
      </c>
      <c r="G2753" s="23">
        <v>17000000</v>
      </c>
      <c r="H2753" s="23">
        <v>92000000</v>
      </c>
      <c r="I2753" s="22">
        <v>149</v>
      </c>
      <c r="J2753" s="22">
        <v>0</v>
      </c>
      <c r="K2753" s="22">
        <v>0</v>
      </c>
      <c r="L2753" s="22">
        <v>0</v>
      </c>
      <c r="M2753" s="23">
        <v>19320000</v>
      </c>
      <c r="N2753" s="23">
        <v>15150000</v>
      </c>
      <c r="O2753" s="23">
        <v>23020000</v>
      </c>
      <c r="P2753" s="23">
        <v>6500000</v>
      </c>
      <c r="Q2753" s="23">
        <v>3040000</v>
      </c>
      <c r="R2753" s="23">
        <v>10630000</v>
      </c>
      <c r="S2753" s="23">
        <v>3570000</v>
      </c>
      <c r="T2753" s="22">
        <v>0</v>
      </c>
      <c r="U2753" s="22">
        <v>0</v>
      </c>
      <c r="V2753" s="2" t="str" cm="1">
        <f t="array" ref="V2753">_xlfn.IFS(B2753&lt;30,"21-29",
B2753&lt;40,"30-39",
B2753&lt;50,"40-49",
B2753&lt;60,"50-59",
TRUE,"60+"
)</f>
        <v>30-39</v>
      </c>
      <c r="W2753" s="24">
        <f t="shared" si="126"/>
        <v>19163333.333333332</v>
      </c>
      <c r="X2753" s="24">
        <f t="shared" si="127"/>
        <v>6723333.333333333</v>
      </c>
      <c r="Y2753" s="25">
        <f t="shared" si="128"/>
        <v>0.20829710144927535</v>
      </c>
      <c r="Z2753" s="2" t="str" cm="1">
        <f t="array" ref="Z2753">_xlfn.IFS(Y2753&lt;=25%,"Low",
Y2753&lt;=50%,"Moderate",
Y2753&lt;=75%,"High",
Y2753&lt;=100%,"Very High",
TRUE,"Over Limit"
)</f>
        <v>Low</v>
      </c>
      <c r="AA2753" s="2" cm="1">
        <f t="array" ref="AA2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53" s="2" t="str" cm="1">
        <f t="array" ref="AB2753">_xlfn.IFS(T2753=0,"No Late Payments",
T2753&lt;=2,"Low",
T2753&lt;=4,"Moderate",
TRUE,"High"
)</f>
        <v>No Late Payments</v>
      </c>
      <c r="AC2753" s="10" t="str" cm="1">
        <f t="array" ref="AC2753">_xlfn.IFS(
H2753&lt;40000000,"Low",
H2753&lt;60000000,"Medium",
H2753&lt;100000000,"High",
TRUE,"Very High"
)</f>
        <v>High</v>
      </c>
    </row>
    <row r="2754" spans="1:29">
      <c r="A2754" s="18" t="s">
        <v>2786</v>
      </c>
      <c r="B2754" s="19">
        <v>42</v>
      </c>
      <c r="C2754" s="19" t="s">
        <v>34</v>
      </c>
      <c r="D2754" s="19" t="s">
        <v>23</v>
      </c>
      <c r="E2754" s="19" t="s">
        <v>31</v>
      </c>
      <c r="F2754" s="19" t="s">
        <v>28</v>
      </c>
      <c r="G2754" s="20">
        <v>11600000</v>
      </c>
      <c r="H2754" s="20">
        <v>48000000</v>
      </c>
      <c r="I2754" s="19">
        <v>137</v>
      </c>
      <c r="J2754" s="19">
        <v>0</v>
      </c>
      <c r="K2754" s="19">
        <v>0</v>
      </c>
      <c r="L2754" s="19">
        <v>0</v>
      </c>
      <c r="M2754" s="20">
        <v>21060000</v>
      </c>
      <c r="N2754" s="20">
        <v>16650000</v>
      </c>
      <c r="O2754" s="20">
        <v>8420000</v>
      </c>
      <c r="P2754" s="20">
        <v>5180000</v>
      </c>
      <c r="Q2754" s="20">
        <v>3310000</v>
      </c>
      <c r="R2754" s="20">
        <v>3760000</v>
      </c>
      <c r="S2754" s="20">
        <v>1680000</v>
      </c>
      <c r="T2754" s="19">
        <v>0</v>
      </c>
      <c r="U2754" s="19">
        <v>0</v>
      </c>
      <c r="V2754" s="2" t="str" cm="1">
        <f t="array" ref="V2754">_xlfn.IFS(B2754&lt;30,"21-29",
B2754&lt;40,"30-39",
B2754&lt;50,"40-49",
B2754&lt;60,"50-59",
TRUE,"60+"
)</f>
        <v>40-49</v>
      </c>
      <c r="W2754" s="24">
        <f t="shared" ref="W2754:W2817" si="129">AVERAGE(M2754,N2754,O2754)</f>
        <v>15376666.666666666</v>
      </c>
      <c r="X2754" s="24">
        <f t="shared" ref="X2754:X2817" si="130">AVERAGE(P2754,Q2754,R2754)</f>
        <v>4083333.3333333335</v>
      </c>
      <c r="Y2754" s="25">
        <f t="shared" si="128"/>
        <v>0.32034722222222223</v>
      </c>
      <c r="Z2754" s="2" t="str" cm="1">
        <f t="array" ref="Z2754">_xlfn.IFS(Y2754&lt;=25%,"Low",
Y2754&lt;=50%,"Moderate",
Y2754&lt;=75%,"High",
Y2754&lt;=100%,"Very High",
TRUE,"Over Limit"
)</f>
        <v>Moderate</v>
      </c>
      <c r="AA2754" s="2" cm="1">
        <f t="array" ref="AA2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4" s="2" t="str" cm="1">
        <f t="array" ref="AB2754">_xlfn.IFS(T2754=0,"No Late Payments",
T2754&lt;=2,"Low",
T2754&lt;=4,"Moderate",
TRUE,"High"
)</f>
        <v>No Late Payments</v>
      </c>
      <c r="AC2754" s="10" t="str" cm="1">
        <f t="array" ref="AC2754">_xlfn.IFS(
H2754&lt;40000000,"Low",
H2754&lt;60000000,"Medium",
H2754&lt;100000000,"High",
TRUE,"Very High"
)</f>
        <v>Medium</v>
      </c>
    </row>
    <row r="2755" spans="1:29">
      <c r="A2755" s="21" t="s">
        <v>2787</v>
      </c>
      <c r="B2755" s="22">
        <v>45</v>
      </c>
      <c r="C2755" s="22" t="s">
        <v>22</v>
      </c>
      <c r="D2755" s="22" t="s">
        <v>30</v>
      </c>
      <c r="E2755" s="22" t="s">
        <v>24</v>
      </c>
      <c r="F2755" s="22" t="s">
        <v>28</v>
      </c>
      <c r="G2755" s="23">
        <v>10200000</v>
      </c>
      <c r="H2755" s="23">
        <v>25000000</v>
      </c>
      <c r="I2755" s="22">
        <v>114</v>
      </c>
      <c r="J2755" s="22">
        <v>0</v>
      </c>
      <c r="K2755" s="22">
        <v>0</v>
      </c>
      <c r="L2755" s="22">
        <v>0</v>
      </c>
      <c r="M2755" s="23">
        <v>11720000</v>
      </c>
      <c r="N2755" s="23">
        <v>10740000</v>
      </c>
      <c r="O2755" s="23">
        <v>9680000</v>
      </c>
      <c r="P2755" s="23">
        <v>1220000</v>
      </c>
      <c r="Q2755" s="23">
        <v>9840000</v>
      </c>
      <c r="R2755" s="23">
        <v>9010000</v>
      </c>
      <c r="S2755" s="23">
        <v>1410000</v>
      </c>
      <c r="T2755" s="22">
        <v>0</v>
      </c>
      <c r="U2755" s="22">
        <v>0</v>
      </c>
      <c r="V2755" s="2" t="str" cm="1">
        <f t="array" ref="V2755">_xlfn.IFS(B2755&lt;30,"21-29",
B2755&lt;40,"30-39",
B2755&lt;50,"40-49",
B2755&lt;60,"50-59",
TRUE,"60+"
)</f>
        <v>40-49</v>
      </c>
      <c r="W2755" s="24">
        <f t="shared" si="129"/>
        <v>10713333.333333334</v>
      </c>
      <c r="X2755" s="24">
        <f t="shared" si="130"/>
        <v>6690000</v>
      </c>
      <c r="Y2755" s="25">
        <f t="shared" ref="Y2755:Y2818" si="131">IFERROR(W2755/H2755,0)</f>
        <v>0.42853333333333338</v>
      </c>
      <c r="Z2755" s="2" t="str" cm="1">
        <f t="array" ref="Z2755">_xlfn.IFS(Y2755&lt;=25%,"Low",
Y2755&lt;=50%,"Moderate",
Y2755&lt;=75%,"High",
Y2755&lt;=100%,"Very High",
TRUE,"Over Limit"
)</f>
        <v>Moderate</v>
      </c>
      <c r="AA2755" s="2" cm="1">
        <f t="array" ref="AA2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5" s="2" t="str" cm="1">
        <f t="array" ref="AB2755">_xlfn.IFS(T2755=0,"No Late Payments",
T2755&lt;=2,"Low",
T2755&lt;=4,"Moderate",
TRUE,"High"
)</f>
        <v>No Late Payments</v>
      </c>
      <c r="AC2755" s="10" t="str" cm="1">
        <f t="array" ref="AC2755">_xlfn.IFS(
H2755&lt;40000000,"Low",
H2755&lt;60000000,"Medium",
H2755&lt;100000000,"High",
TRUE,"Very High"
)</f>
        <v>Low</v>
      </c>
    </row>
    <row r="2756" spans="1:29">
      <c r="A2756" s="18" t="s">
        <v>2788</v>
      </c>
      <c r="B2756" s="19">
        <v>42</v>
      </c>
      <c r="C2756" s="19" t="s">
        <v>22</v>
      </c>
      <c r="D2756" s="19" t="s">
        <v>27</v>
      </c>
      <c r="E2756" s="19" t="s">
        <v>24</v>
      </c>
      <c r="F2756" s="19" t="s">
        <v>48</v>
      </c>
      <c r="G2756" s="20">
        <v>12400000</v>
      </c>
      <c r="H2756" s="20">
        <v>65000000</v>
      </c>
      <c r="I2756" s="19">
        <v>131</v>
      </c>
      <c r="J2756" s="19">
        <v>0</v>
      </c>
      <c r="K2756" s="19">
        <v>0</v>
      </c>
      <c r="L2756" s="19">
        <v>0</v>
      </c>
      <c r="M2756" s="20">
        <v>17300000</v>
      </c>
      <c r="N2756" s="20">
        <v>11280000</v>
      </c>
      <c r="O2756" s="20">
        <v>22660000</v>
      </c>
      <c r="P2756" s="20">
        <v>8870000</v>
      </c>
      <c r="Q2756" s="20">
        <v>4240000</v>
      </c>
      <c r="R2756" s="20">
        <v>12950000</v>
      </c>
      <c r="S2756" s="20">
        <v>100000</v>
      </c>
      <c r="T2756" s="19">
        <v>0</v>
      </c>
      <c r="U2756" s="19">
        <v>0</v>
      </c>
      <c r="V2756" s="2" t="str" cm="1">
        <f t="array" ref="V2756">_xlfn.IFS(B2756&lt;30,"21-29",
B2756&lt;40,"30-39",
B2756&lt;50,"40-49",
B2756&lt;60,"50-59",
TRUE,"60+"
)</f>
        <v>40-49</v>
      </c>
      <c r="W2756" s="24">
        <f t="shared" si="129"/>
        <v>17080000</v>
      </c>
      <c r="X2756" s="24">
        <f t="shared" si="130"/>
        <v>8686666.666666666</v>
      </c>
      <c r="Y2756" s="25">
        <f t="shared" si="131"/>
        <v>0.26276923076923075</v>
      </c>
      <c r="Z2756" s="2" t="str" cm="1">
        <f t="array" ref="Z2756">_xlfn.IFS(Y2756&lt;=25%,"Low",
Y2756&lt;=50%,"Moderate",
Y2756&lt;=75%,"High",
Y2756&lt;=100%,"Very High",
TRUE,"Over Limit"
)</f>
        <v>Moderate</v>
      </c>
      <c r="AA2756" s="2" cm="1">
        <f t="array" ref="AA2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6" s="2" t="str" cm="1">
        <f t="array" ref="AB2756">_xlfn.IFS(T2756=0,"No Late Payments",
T2756&lt;=2,"Low",
T2756&lt;=4,"Moderate",
TRUE,"High"
)</f>
        <v>No Late Payments</v>
      </c>
      <c r="AC2756" s="10" t="str" cm="1">
        <f t="array" ref="AC2756">_xlfn.IFS(
H2756&lt;40000000,"Low",
H2756&lt;60000000,"Medium",
H2756&lt;100000000,"High",
TRUE,"Very High"
)</f>
        <v>High</v>
      </c>
    </row>
    <row r="2757" spans="1:29">
      <c r="A2757" s="21" t="s">
        <v>2789</v>
      </c>
      <c r="B2757" s="22">
        <v>58</v>
      </c>
      <c r="C2757" s="22" t="s">
        <v>34</v>
      </c>
      <c r="D2757" s="22" t="s">
        <v>27</v>
      </c>
      <c r="E2757" s="22" t="s">
        <v>31</v>
      </c>
      <c r="F2757" s="22" t="s">
        <v>48</v>
      </c>
      <c r="G2757" s="23">
        <v>16000000</v>
      </c>
      <c r="H2757" s="23">
        <v>85000000</v>
      </c>
      <c r="I2757" s="22">
        <v>240</v>
      </c>
      <c r="J2757" s="22">
        <v>0</v>
      </c>
      <c r="K2757" s="22">
        <v>0</v>
      </c>
      <c r="L2757" s="22">
        <v>0</v>
      </c>
      <c r="M2757" s="23">
        <v>32900000</v>
      </c>
      <c r="N2757" s="23">
        <v>33100000</v>
      </c>
      <c r="O2757" s="23">
        <v>32470000</v>
      </c>
      <c r="P2757" s="23">
        <v>8670000</v>
      </c>
      <c r="Q2757" s="23">
        <v>6240000</v>
      </c>
      <c r="R2757" s="23">
        <v>15090000</v>
      </c>
      <c r="S2757" s="23">
        <v>8340000</v>
      </c>
      <c r="T2757" s="22">
        <v>0</v>
      </c>
      <c r="U2757" s="22">
        <v>0</v>
      </c>
      <c r="V2757" s="2" t="str" cm="1">
        <f t="array" ref="V2757">_xlfn.IFS(B2757&lt;30,"21-29",
B2757&lt;40,"30-39",
B2757&lt;50,"40-49",
B2757&lt;60,"50-59",
TRUE,"60+"
)</f>
        <v>50-59</v>
      </c>
      <c r="W2757" s="24">
        <f t="shared" si="129"/>
        <v>32823333.333333332</v>
      </c>
      <c r="X2757" s="24">
        <f t="shared" si="130"/>
        <v>10000000</v>
      </c>
      <c r="Y2757" s="25">
        <f t="shared" si="131"/>
        <v>0.38615686274509803</v>
      </c>
      <c r="Z2757" s="2" t="str" cm="1">
        <f t="array" ref="Z2757">_xlfn.IFS(Y2757&lt;=25%,"Low",
Y2757&lt;=50%,"Moderate",
Y2757&lt;=75%,"High",
Y2757&lt;=100%,"Very High",
TRUE,"Over Limit"
)</f>
        <v>Moderate</v>
      </c>
      <c r="AA2757" s="2" cm="1">
        <f t="array" ref="AA2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7" s="2" t="str" cm="1">
        <f t="array" ref="AB2757">_xlfn.IFS(T2757=0,"No Late Payments",
T2757&lt;=2,"Low",
T2757&lt;=4,"Moderate",
TRUE,"High"
)</f>
        <v>No Late Payments</v>
      </c>
      <c r="AC2757" s="10" t="str" cm="1">
        <f t="array" ref="AC2757">_xlfn.IFS(
H2757&lt;40000000,"Low",
H2757&lt;60000000,"Medium",
H2757&lt;100000000,"High",
TRUE,"Very High"
)</f>
        <v>High</v>
      </c>
    </row>
    <row r="2758" spans="1:29">
      <c r="A2758" s="18" t="s">
        <v>2790</v>
      </c>
      <c r="B2758" s="19">
        <v>55</v>
      </c>
      <c r="C2758" s="19" t="s">
        <v>34</v>
      </c>
      <c r="D2758" s="19" t="s">
        <v>30</v>
      </c>
      <c r="E2758" s="19" t="s">
        <v>24</v>
      </c>
      <c r="F2758" s="19" t="s">
        <v>28</v>
      </c>
      <c r="G2758" s="20">
        <v>13700000</v>
      </c>
      <c r="H2758" s="20">
        <v>48000000</v>
      </c>
      <c r="I2758" s="19">
        <v>150</v>
      </c>
      <c r="J2758" s="19">
        <v>0</v>
      </c>
      <c r="K2758" s="19">
        <v>0</v>
      </c>
      <c r="L2758" s="19">
        <v>3</v>
      </c>
      <c r="M2758" s="20">
        <v>29490000</v>
      </c>
      <c r="N2758" s="20">
        <v>33350000</v>
      </c>
      <c r="O2758" s="20">
        <v>32230000</v>
      </c>
      <c r="P2758" s="20">
        <v>6080000</v>
      </c>
      <c r="Q2758" s="20">
        <v>12960000</v>
      </c>
      <c r="R2758" s="20">
        <v>750000</v>
      </c>
      <c r="S2758" s="20">
        <v>5870000</v>
      </c>
      <c r="T2758" s="19">
        <v>1</v>
      </c>
      <c r="U2758" s="19">
        <v>0</v>
      </c>
      <c r="V2758" s="2" t="str" cm="1">
        <f t="array" ref="V2758">_xlfn.IFS(B2758&lt;30,"21-29",
B2758&lt;40,"30-39",
B2758&lt;50,"40-49",
B2758&lt;60,"50-59",
TRUE,"60+"
)</f>
        <v>50-59</v>
      </c>
      <c r="W2758" s="24">
        <f t="shared" si="129"/>
        <v>31690000</v>
      </c>
      <c r="X2758" s="24">
        <f t="shared" si="130"/>
        <v>6596666.666666667</v>
      </c>
      <c r="Y2758" s="25">
        <f t="shared" si="131"/>
        <v>0.66020833333333329</v>
      </c>
      <c r="Z2758" s="2" t="str" cm="1">
        <f t="array" ref="Z2758">_xlfn.IFS(Y2758&lt;=25%,"Low",
Y2758&lt;=50%,"Moderate",
Y2758&lt;=75%,"High",
Y2758&lt;=100%,"Very High",
TRUE,"Over Limit"
)</f>
        <v>High</v>
      </c>
      <c r="AA2758" s="2" cm="1">
        <f t="array" ref="AA2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8" s="2" t="str" cm="1">
        <f t="array" ref="AB2758">_xlfn.IFS(T2758=0,"No Late Payments",
T2758&lt;=2,"Low",
T2758&lt;=4,"Moderate",
TRUE,"High"
)</f>
        <v>Low</v>
      </c>
      <c r="AC2758" s="10" t="str" cm="1">
        <f t="array" ref="AC2758">_xlfn.IFS(
H2758&lt;40000000,"Low",
H2758&lt;60000000,"Medium",
H2758&lt;100000000,"High",
TRUE,"Very High"
)</f>
        <v>Medium</v>
      </c>
    </row>
    <row r="2759" spans="1:29">
      <c r="A2759" s="21" t="s">
        <v>2791</v>
      </c>
      <c r="B2759" s="22">
        <v>44</v>
      </c>
      <c r="C2759" s="22" t="s">
        <v>34</v>
      </c>
      <c r="D2759" s="22" t="s">
        <v>30</v>
      </c>
      <c r="E2759" s="22" t="s">
        <v>38</v>
      </c>
      <c r="F2759" s="22" t="s">
        <v>25</v>
      </c>
      <c r="G2759" s="23">
        <v>6900000</v>
      </c>
      <c r="H2759" s="23">
        <v>34000000</v>
      </c>
      <c r="I2759" s="22">
        <v>156</v>
      </c>
      <c r="J2759" s="22">
        <v>0</v>
      </c>
      <c r="K2759" s="22">
        <v>0</v>
      </c>
      <c r="L2759" s="22">
        <v>0</v>
      </c>
      <c r="M2759" s="23">
        <v>0</v>
      </c>
      <c r="N2759" s="23">
        <v>7570000</v>
      </c>
      <c r="O2759" s="23">
        <v>5700000</v>
      </c>
      <c r="P2759" s="23">
        <v>0</v>
      </c>
      <c r="Q2759" s="23">
        <v>3330000</v>
      </c>
      <c r="R2759" s="23">
        <v>2440000</v>
      </c>
      <c r="S2759" s="23">
        <v>780000</v>
      </c>
      <c r="T2759" s="22">
        <v>1</v>
      </c>
      <c r="U2759" s="22">
        <v>0</v>
      </c>
      <c r="V2759" s="2" t="str" cm="1">
        <f t="array" ref="V2759">_xlfn.IFS(B2759&lt;30,"21-29",
B2759&lt;40,"30-39",
B2759&lt;50,"40-49",
B2759&lt;60,"50-59",
TRUE,"60+"
)</f>
        <v>40-49</v>
      </c>
      <c r="W2759" s="24">
        <f t="shared" si="129"/>
        <v>4423333.333333333</v>
      </c>
      <c r="X2759" s="24">
        <f t="shared" si="130"/>
        <v>1923333.3333333333</v>
      </c>
      <c r="Y2759" s="25">
        <f t="shared" si="131"/>
        <v>0.13009803921568627</v>
      </c>
      <c r="Z2759" s="2" t="str" cm="1">
        <f t="array" ref="Z2759">_xlfn.IFS(Y2759&lt;=25%,"Low",
Y2759&lt;=50%,"Moderate",
Y2759&lt;=75%,"High",
Y2759&lt;=100%,"Very High",
TRUE,"Over Limit"
)</f>
        <v>Low</v>
      </c>
      <c r="AA2759" s="2" cm="1">
        <f t="array" ref="AA2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59" s="2" t="str" cm="1">
        <f t="array" ref="AB2759">_xlfn.IFS(T2759=0,"No Late Payments",
T2759&lt;=2,"Low",
T2759&lt;=4,"Moderate",
TRUE,"High"
)</f>
        <v>Low</v>
      </c>
      <c r="AC2759" s="10" t="str" cm="1">
        <f t="array" ref="AC2759">_xlfn.IFS(
H2759&lt;40000000,"Low",
H2759&lt;60000000,"Medium",
H2759&lt;100000000,"High",
TRUE,"Very High"
)</f>
        <v>Low</v>
      </c>
    </row>
    <row r="2760" spans="1:29">
      <c r="A2760" s="18" t="s">
        <v>2792</v>
      </c>
      <c r="B2760" s="19">
        <v>50</v>
      </c>
      <c r="C2760" s="19" t="s">
        <v>22</v>
      </c>
      <c r="D2760" s="19" t="s">
        <v>23</v>
      </c>
      <c r="E2760" s="19" t="s">
        <v>24</v>
      </c>
      <c r="F2760" s="19" t="s">
        <v>28</v>
      </c>
      <c r="G2760" s="20">
        <v>7000000</v>
      </c>
      <c r="H2760" s="20">
        <v>33000000</v>
      </c>
      <c r="I2760" s="19">
        <v>88</v>
      </c>
      <c r="J2760" s="19">
        <v>3</v>
      </c>
      <c r="K2760" s="19">
        <v>3</v>
      </c>
      <c r="L2760" s="19">
        <v>3</v>
      </c>
      <c r="M2760" s="20">
        <v>28820000</v>
      </c>
      <c r="N2760" s="20">
        <v>25480000</v>
      </c>
      <c r="O2760" s="20">
        <v>25160000</v>
      </c>
      <c r="P2760" s="20">
        <v>5210000</v>
      </c>
      <c r="Q2760" s="20">
        <v>400000</v>
      </c>
      <c r="R2760" s="20">
        <v>2040000</v>
      </c>
      <c r="S2760" s="20">
        <v>3650000</v>
      </c>
      <c r="T2760" s="19">
        <v>4</v>
      </c>
      <c r="U2760" s="19">
        <v>1</v>
      </c>
      <c r="V2760" s="2" t="str" cm="1">
        <f t="array" ref="V2760">_xlfn.IFS(B2760&lt;30,"21-29",
B2760&lt;40,"30-39",
B2760&lt;50,"40-49",
B2760&lt;60,"50-59",
TRUE,"60+"
)</f>
        <v>50-59</v>
      </c>
      <c r="W2760" s="24">
        <f t="shared" si="129"/>
        <v>26486666.666666668</v>
      </c>
      <c r="X2760" s="24">
        <f t="shared" si="130"/>
        <v>2550000</v>
      </c>
      <c r="Y2760" s="25">
        <f t="shared" si="131"/>
        <v>0.80262626262626269</v>
      </c>
      <c r="Z2760" s="2" t="str" cm="1">
        <f t="array" ref="Z2760">_xlfn.IFS(Y2760&lt;=25%,"Low",
Y2760&lt;=50%,"Moderate",
Y2760&lt;=75%,"High",
Y2760&lt;=100%,"Very High",
TRUE,"Over Limit"
)</f>
        <v>Very High</v>
      </c>
      <c r="AA2760" s="2" cm="1">
        <f t="array" ref="AA2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60" s="2" t="str" cm="1">
        <f t="array" ref="AB2760">_xlfn.IFS(T2760=0,"No Late Payments",
T2760&lt;=2,"Low",
T2760&lt;=4,"Moderate",
TRUE,"High"
)</f>
        <v>Moderate</v>
      </c>
      <c r="AC2760" s="10" t="str" cm="1">
        <f t="array" ref="AC2760">_xlfn.IFS(
H2760&lt;40000000,"Low",
H2760&lt;60000000,"Medium",
H2760&lt;100000000,"High",
TRUE,"Very High"
)</f>
        <v>Low</v>
      </c>
    </row>
    <row r="2761" spans="1:29">
      <c r="A2761" s="21" t="s">
        <v>2793</v>
      </c>
      <c r="B2761" s="22">
        <v>27</v>
      </c>
      <c r="C2761" s="22" t="s">
        <v>34</v>
      </c>
      <c r="D2761" s="22" t="s">
        <v>27</v>
      </c>
      <c r="E2761" s="22" t="s">
        <v>24</v>
      </c>
      <c r="F2761" s="22" t="s">
        <v>28</v>
      </c>
      <c r="G2761" s="23">
        <v>6400000</v>
      </c>
      <c r="H2761" s="23">
        <v>27000000</v>
      </c>
      <c r="I2761" s="22">
        <v>17</v>
      </c>
      <c r="J2761" s="22">
        <v>0</v>
      </c>
      <c r="K2761" s="22">
        <v>0</v>
      </c>
      <c r="L2761" s="22">
        <v>0</v>
      </c>
      <c r="M2761" s="23">
        <v>5910000</v>
      </c>
      <c r="N2761" s="23">
        <v>4330000</v>
      </c>
      <c r="O2761" s="23">
        <v>4650000</v>
      </c>
      <c r="P2761" s="23">
        <v>3550000</v>
      </c>
      <c r="Q2761" s="23">
        <v>1360000</v>
      </c>
      <c r="R2761" s="23">
        <v>950000</v>
      </c>
      <c r="S2761" s="23">
        <v>1420000</v>
      </c>
      <c r="T2761" s="22">
        <v>0</v>
      </c>
      <c r="U2761" s="22">
        <v>0</v>
      </c>
      <c r="V2761" s="2" t="str" cm="1">
        <f t="array" ref="V2761">_xlfn.IFS(B2761&lt;30,"21-29",
B2761&lt;40,"30-39",
B2761&lt;50,"40-49",
B2761&lt;60,"50-59",
TRUE,"60+"
)</f>
        <v>21-29</v>
      </c>
      <c r="W2761" s="24">
        <f t="shared" si="129"/>
        <v>4963333.333333333</v>
      </c>
      <c r="X2761" s="24">
        <f t="shared" si="130"/>
        <v>1953333.3333333333</v>
      </c>
      <c r="Y2761" s="25">
        <f t="shared" si="131"/>
        <v>0.18382716049382714</v>
      </c>
      <c r="Z2761" s="2" t="str" cm="1">
        <f t="array" ref="Z2761">_xlfn.IFS(Y2761&lt;=25%,"Low",
Y2761&lt;=50%,"Moderate",
Y2761&lt;=75%,"High",
Y2761&lt;=100%,"Very High",
TRUE,"Over Limit"
)</f>
        <v>Low</v>
      </c>
      <c r="AA2761" s="2" cm="1">
        <f t="array" ref="AA2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1" s="2" t="str" cm="1">
        <f t="array" ref="AB2761">_xlfn.IFS(T2761=0,"No Late Payments",
T2761&lt;=2,"Low",
T2761&lt;=4,"Moderate",
TRUE,"High"
)</f>
        <v>No Late Payments</v>
      </c>
      <c r="AC2761" s="10" t="str" cm="1">
        <f t="array" ref="AC2761">_xlfn.IFS(
H2761&lt;40000000,"Low",
H2761&lt;60000000,"Medium",
H2761&lt;100000000,"High",
TRUE,"Very High"
)</f>
        <v>Low</v>
      </c>
    </row>
    <row r="2762" spans="1:29">
      <c r="A2762" s="18" t="s">
        <v>2794</v>
      </c>
      <c r="B2762" s="19">
        <v>46</v>
      </c>
      <c r="C2762" s="19" t="s">
        <v>22</v>
      </c>
      <c r="D2762" s="19" t="s">
        <v>23</v>
      </c>
      <c r="E2762" s="19" t="s">
        <v>38</v>
      </c>
      <c r="F2762" s="19" t="s">
        <v>48</v>
      </c>
      <c r="G2762" s="20">
        <v>13700000</v>
      </c>
      <c r="H2762" s="20">
        <v>58000000</v>
      </c>
      <c r="I2762" s="19">
        <v>81</v>
      </c>
      <c r="J2762" s="19">
        <v>0</v>
      </c>
      <c r="K2762" s="19">
        <v>0</v>
      </c>
      <c r="L2762" s="19">
        <v>0</v>
      </c>
      <c r="M2762" s="20">
        <v>17930000</v>
      </c>
      <c r="N2762" s="20">
        <v>8490000</v>
      </c>
      <c r="O2762" s="20">
        <v>17830000</v>
      </c>
      <c r="P2762" s="20">
        <v>2900000</v>
      </c>
      <c r="Q2762" s="20">
        <v>1220000</v>
      </c>
      <c r="R2762" s="20">
        <v>6080000</v>
      </c>
      <c r="S2762" s="20">
        <v>950000</v>
      </c>
      <c r="T2762" s="19">
        <v>0</v>
      </c>
      <c r="U2762" s="19">
        <v>0</v>
      </c>
      <c r="V2762" s="2" t="str" cm="1">
        <f t="array" ref="V2762">_xlfn.IFS(B2762&lt;30,"21-29",
B2762&lt;40,"30-39",
B2762&lt;50,"40-49",
B2762&lt;60,"50-59",
TRUE,"60+"
)</f>
        <v>40-49</v>
      </c>
      <c r="W2762" s="24">
        <f t="shared" si="129"/>
        <v>14750000</v>
      </c>
      <c r="X2762" s="24">
        <f t="shared" si="130"/>
        <v>3400000</v>
      </c>
      <c r="Y2762" s="25">
        <f t="shared" si="131"/>
        <v>0.25431034482758619</v>
      </c>
      <c r="Z2762" s="2" t="str" cm="1">
        <f t="array" ref="Z2762">_xlfn.IFS(Y2762&lt;=25%,"Low",
Y2762&lt;=50%,"Moderate",
Y2762&lt;=75%,"High",
Y2762&lt;=100%,"Very High",
TRUE,"Over Limit"
)</f>
        <v>Moderate</v>
      </c>
      <c r="AA2762" s="2" cm="1">
        <f t="array" ref="AA2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2" s="2" t="str" cm="1">
        <f t="array" ref="AB2762">_xlfn.IFS(T2762=0,"No Late Payments",
T2762&lt;=2,"Low",
T2762&lt;=4,"Moderate",
TRUE,"High"
)</f>
        <v>No Late Payments</v>
      </c>
      <c r="AC2762" s="10" t="str" cm="1">
        <f t="array" ref="AC2762">_xlfn.IFS(
H2762&lt;40000000,"Low",
H2762&lt;60000000,"Medium",
H2762&lt;100000000,"High",
TRUE,"Very High"
)</f>
        <v>Medium</v>
      </c>
    </row>
    <row r="2763" spans="1:29">
      <c r="A2763" s="21" t="s">
        <v>2795</v>
      </c>
      <c r="B2763" s="22">
        <v>40</v>
      </c>
      <c r="C2763" s="22" t="s">
        <v>22</v>
      </c>
      <c r="D2763" s="22" t="s">
        <v>27</v>
      </c>
      <c r="E2763" s="22" t="s">
        <v>24</v>
      </c>
      <c r="F2763" s="22" t="s">
        <v>28</v>
      </c>
      <c r="G2763" s="23">
        <v>7200000</v>
      </c>
      <c r="H2763" s="23">
        <v>22000000</v>
      </c>
      <c r="I2763" s="22">
        <v>114</v>
      </c>
      <c r="J2763" s="22">
        <v>0</v>
      </c>
      <c r="K2763" s="22">
        <v>0</v>
      </c>
      <c r="L2763" s="22">
        <v>0</v>
      </c>
      <c r="M2763" s="23">
        <v>12950000</v>
      </c>
      <c r="N2763" s="23">
        <v>10950000</v>
      </c>
      <c r="O2763" s="23">
        <v>10260000</v>
      </c>
      <c r="P2763" s="23">
        <v>12900000</v>
      </c>
      <c r="Q2763" s="23">
        <v>1770000</v>
      </c>
      <c r="R2763" s="23">
        <v>4100000</v>
      </c>
      <c r="S2763" s="23">
        <v>1060000</v>
      </c>
      <c r="T2763" s="22">
        <v>0</v>
      </c>
      <c r="U2763" s="22">
        <v>0</v>
      </c>
      <c r="V2763" s="2" t="str" cm="1">
        <f t="array" ref="V2763">_xlfn.IFS(B2763&lt;30,"21-29",
B2763&lt;40,"30-39",
B2763&lt;50,"40-49",
B2763&lt;60,"50-59",
TRUE,"60+"
)</f>
        <v>40-49</v>
      </c>
      <c r="W2763" s="24">
        <f t="shared" si="129"/>
        <v>11386666.666666666</v>
      </c>
      <c r="X2763" s="24">
        <f t="shared" si="130"/>
        <v>6256666.666666667</v>
      </c>
      <c r="Y2763" s="25">
        <f t="shared" si="131"/>
        <v>0.51757575757575758</v>
      </c>
      <c r="Z2763" s="2" t="str" cm="1">
        <f t="array" ref="Z2763">_xlfn.IFS(Y2763&lt;=25%,"Low",
Y2763&lt;=50%,"Moderate",
Y2763&lt;=75%,"High",
Y2763&lt;=100%,"Very High",
TRUE,"Over Limit"
)</f>
        <v>High</v>
      </c>
      <c r="AA2763" s="2" cm="1">
        <f t="array" ref="AA2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63" s="2" t="str" cm="1">
        <f t="array" ref="AB2763">_xlfn.IFS(T2763=0,"No Late Payments",
T2763&lt;=2,"Low",
T2763&lt;=4,"Moderate",
TRUE,"High"
)</f>
        <v>No Late Payments</v>
      </c>
      <c r="AC2763" s="10" t="str" cm="1">
        <f t="array" ref="AC2763">_xlfn.IFS(
H2763&lt;40000000,"Low",
H2763&lt;60000000,"Medium",
H2763&lt;100000000,"High",
TRUE,"Very High"
)</f>
        <v>Low</v>
      </c>
    </row>
    <row r="2764" spans="1:29">
      <c r="A2764" s="18" t="s">
        <v>2796</v>
      </c>
      <c r="B2764" s="19">
        <v>50</v>
      </c>
      <c r="C2764" s="19" t="s">
        <v>34</v>
      </c>
      <c r="D2764" s="19" t="s">
        <v>23</v>
      </c>
      <c r="E2764" s="19" t="s">
        <v>38</v>
      </c>
      <c r="F2764" s="19" t="s">
        <v>28</v>
      </c>
      <c r="G2764" s="20">
        <v>15600000</v>
      </c>
      <c r="H2764" s="20">
        <v>79000000</v>
      </c>
      <c r="I2764" s="19">
        <v>96</v>
      </c>
      <c r="J2764" s="19">
        <v>0</v>
      </c>
      <c r="K2764" s="19">
        <v>0</v>
      </c>
      <c r="L2764" s="19">
        <v>0</v>
      </c>
      <c r="M2764" s="20">
        <v>16520000</v>
      </c>
      <c r="N2764" s="20">
        <v>20550000</v>
      </c>
      <c r="O2764" s="20">
        <v>13250000</v>
      </c>
      <c r="P2764" s="20">
        <v>6570000</v>
      </c>
      <c r="Q2764" s="20">
        <v>1920000</v>
      </c>
      <c r="R2764" s="20">
        <v>3580000</v>
      </c>
      <c r="S2764" s="20">
        <v>80000</v>
      </c>
      <c r="T2764" s="19">
        <v>1</v>
      </c>
      <c r="U2764" s="19">
        <v>0</v>
      </c>
      <c r="V2764" s="2" t="str" cm="1">
        <f t="array" ref="V2764">_xlfn.IFS(B2764&lt;30,"21-29",
B2764&lt;40,"30-39",
B2764&lt;50,"40-49",
B2764&lt;60,"50-59",
TRUE,"60+"
)</f>
        <v>50-59</v>
      </c>
      <c r="W2764" s="24">
        <f t="shared" si="129"/>
        <v>16773333.333333334</v>
      </c>
      <c r="X2764" s="24">
        <f t="shared" si="130"/>
        <v>4023333.3333333335</v>
      </c>
      <c r="Y2764" s="25">
        <f t="shared" si="131"/>
        <v>0.21232067510548525</v>
      </c>
      <c r="Z2764" s="2" t="str" cm="1">
        <f t="array" ref="Z2764">_xlfn.IFS(Y2764&lt;=25%,"Low",
Y2764&lt;=50%,"Moderate",
Y2764&lt;=75%,"High",
Y2764&lt;=100%,"Very High",
TRUE,"Over Limit"
)</f>
        <v>Low</v>
      </c>
      <c r="AA2764" s="2" cm="1">
        <f t="array" ref="AA2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4" s="2" t="str" cm="1">
        <f t="array" ref="AB2764">_xlfn.IFS(T2764=0,"No Late Payments",
T2764&lt;=2,"Low",
T2764&lt;=4,"Moderate",
TRUE,"High"
)</f>
        <v>Low</v>
      </c>
      <c r="AC2764" s="10" t="str" cm="1">
        <f t="array" ref="AC2764">_xlfn.IFS(
H2764&lt;40000000,"Low",
H2764&lt;60000000,"Medium",
H2764&lt;100000000,"High",
TRUE,"Very High"
)</f>
        <v>High</v>
      </c>
    </row>
    <row r="2765" spans="1:29">
      <c r="A2765" s="21" t="s">
        <v>2797</v>
      </c>
      <c r="B2765" s="22">
        <v>35</v>
      </c>
      <c r="C2765" s="22" t="s">
        <v>34</v>
      </c>
      <c r="D2765" s="22" t="s">
        <v>27</v>
      </c>
      <c r="E2765" s="22" t="s">
        <v>24</v>
      </c>
      <c r="F2765" s="22" t="s">
        <v>28</v>
      </c>
      <c r="G2765" s="23">
        <v>10300000</v>
      </c>
      <c r="H2765" s="23">
        <v>43000000</v>
      </c>
      <c r="I2765" s="22">
        <v>63</v>
      </c>
      <c r="J2765" s="22">
        <v>0</v>
      </c>
      <c r="K2765" s="22">
        <v>0</v>
      </c>
      <c r="L2765" s="22">
        <v>0</v>
      </c>
      <c r="M2765" s="23">
        <v>23200000</v>
      </c>
      <c r="N2765" s="23">
        <v>17000000</v>
      </c>
      <c r="O2765" s="23">
        <v>11350000</v>
      </c>
      <c r="P2765" s="23">
        <v>7960000</v>
      </c>
      <c r="Q2765" s="23">
        <v>6980000</v>
      </c>
      <c r="R2765" s="23">
        <v>10090000</v>
      </c>
      <c r="S2765" s="23">
        <v>2340000</v>
      </c>
      <c r="T2765" s="22">
        <v>1</v>
      </c>
      <c r="U2765" s="22">
        <v>0</v>
      </c>
      <c r="V2765" s="2" t="str" cm="1">
        <f t="array" ref="V2765">_xlfn.IFS(B2765&lt;30,"21-29",
B2765&lt;40,"30-39",
B2765&lt;50,"40-49",
B2765&lt;60,"50-59",
TRUE,"60+"
)</f>
        <v>30-39</v>
      </c>
      <c r="W2765" s="24">
        <f t="shared" si="129"/>
        <v>17183333.333333332</v>
      </c>
      <c r="X2765" s="24">
        <f t="shared" si="130"/>
        <v>8343333.333333333</v>
      </c>
      <c r="Y2765" s="25">
        <f t="shared" si="131"/>
        <v>0.39961240310077517</v>
      </c>
      <c r="Z2765" s="2" t="str" cm="1">
        <f t="array" ref="Z2765">_xlfn.IFS(Y2765&lt;=25%,"Low",
Y2765&lt;=50%,"Moderate",
Y2765&lt;=75%,"High",
Y2765&lt;=100%,"Very High",
TRUE,"Over Limit"
)</f>
        <v>Moderate</v>
      </c>
      <c r="AA2765" s="2" cm="1">
        <f t="array" ref="AA2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5" s="2" t="str" cm="1">
        <f t="array" ref="AB2765">_xlfn.IFS(T2765=0,"No Late Payments",
T2765&lt;=2,"Low",
T2765&lt;=4,"Moderate",
TRUE,"High"
)</f>
        <v>Low</v>
      </c>
      <c r="AC2765" s="10" t="str" cm="1">
        <f t="array" ref="AC2765">_xlfn.IFS(
H2765&lt;40000000,"Low",
H2765&lt;60000000,"Medium",
H2765&lt;100000000,"High",
TRUE,"Very High"
)</f>
        <v>Medium</v>
      </c>
    </row>
    <row r="2766" spans="1:29">
      <c r="A2766" s="18" t="s">
        <v>2798</v>
      </c>
      <c r="B2766" s="19">
        <v>47</v>
      </c>
      <c r="C2766" s="19" t="s">
        <v>22</v>
      </c>
      <c r="D2766" s="19" t="s">
        <v>23</v>
      </c>
      <c r="E2766" s="19" t="s">
        <v>24</v>
      </c>
      <c r="F2766" s="19" t="s">
        <v>25</v>
      </c>
      <c r="G2766" s="20">
        <v>11100000</v>
      </c>
      <c r="H2766" s="20">
        <v>52000000</v>
      </c>
      <c r="I2766" s="19">
        <v>87</v>
      </c>
      <c r="J2766" s="19">
        <v>3</v>
      </c>
      <c r="K2766" s="19">
        <v>2</v>
      </c>
      <c r="L2766" s="19">
        <v>2</v>
      </c>
      <c r="M2766" s="20">
        <v>16750000</v>
      </c>
      <c r="N2766" s="20">
        <v>2520000</v>
      </c>
      <c r="O2766" s="20">
        <v>9190000</v>
      </c>
      <c r="P2766" s="20">
        <v>1730000</v>
      </c>
      <c r="Q2766" s="20">
        <v>800000</v>
      </c>
      <c r="R2766" s="20">
        <v>1230000</v>
      </c>
      <c r="S2766" s="20">
        <v>5660000</v>
      </c>
      <c r="T2766" s="19">
        <v>3</v>
      </c>
      <c r="U2766" s="19">
        <v>1</v>
      </c>
      <c r="V2766" s="2" t="str" cm="1">
        <f t="array" ref="V2766">_xlfn.IFS(B2766&lt;30,"21-29",
B2766&lt;40,"30-39",
B2766&lt;50,"40-49",
B2766&lt;60,"50-59",
TRUE,"60+"
)</f>
        <v>40-49</v>
      </c>
      <c r="W2766" s="24">
        <f t="shared" si="129"/>
        <v>9486666.666666666</v>
      </c>
      <c r="X2766" s="24">
        <f t="shared" si="130"/>
        <v>1253333.3333333333</v>
      </c>
      <c r="Y2766" s="25">
        <f t="shared" si="131"/>
        <v>0.18243589743589742</v>
      </c>
      <c r="Z2766" s="2" t="str" cm="1">
        <f t="array" ref="Z2766">_xlfn.IFS(Y2766&lt;=25%,"Low",
Y2766&lt;=50%,"Moderate",
Y2766&lt;=75%,"High",
Y2766&lt;=100%,"Very High",
TRUE,"Over Limit"
)</f>
        <v>Low</v>
      </c>
      <c r="AA2766" s="2" cm="1">
        <f t="array" ref="AA2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6" s="2" t="str" cm="1">
        <f t="array" ref="AB2766">_xlfn.IFS(T2766=0,"No Late Payments",
T2766&lt;=2,"Low",
T2766&lt;=4,"Moderate",
TRUE,"High"
)</f>
        <v>Moderate</v>
      </c>
      <c r="AC2766" s="10" t="str" cm="1">
        <f t="array" ref="AC2766">_xlfn.IFS(
H2766&lt;40000000,"Low",
H2766&lt;60000000,"Medium",
H2766&lt;100000000,"High",
TRUE,"Very High"
)</f>
        <v>Medium</v>
      </c>
    </row>
    <row r="2767" spans="1:29">
      <c r="A2767" s="21" t="s">
        <v>2799</v>
      </c>
      <c r="B2767" s="22">
        <v>37</v>
      </c>
      <c r="C2767" s="22" t="s">
        <v>34</v>
      </c>
      <c r="D2767" s="22" t="s">
        <v>30</v>
      </c>
      <c r="E2767" s="22" t="s">
        <v>24</v>
      </c>
      <c r="F2767" s="22" t="s">
        <v>28</v>
      </c>
      <c r="G2767" s="23">
        <v>11500000</v>
      </c>
      <c r="H2767" s="23">
        <v>43000000</v>
      </c>
      <c r="I2767" s="22">
        <v>118</v>
      </c>
      <c r="J2767" s="22">
        <v>3</v>
      </c>
      <c r="K2767" s="22">
        <v>0</v>
      </c>
      <c r="L2767" s="22">
        <v>3</v>
      </c>
      <c r="M2767" s="23">
        <v>29290000</v>
      </c>
      <c r="N2767" s="23">
        <v>26240000</v>
      </c>
      <c r="O2767" s="23">
        <v>29690000</v>
      </c>
      <c r="P2767" s="23">
        <v>800000</v>
      </c>
      <c r="Q2767" s="23">
        <v>6060000</v>
      </c>
      <c r="R2767" s="23">
        <v>910000</v>
      </c>
      <c r="S2767" s="23">
        <v>2960000</v>
      </c>
      <c r="T2767" s="22">
        <v>2</v>
      </c>
      <c r="U2767" s="22">
        <v>1</v>
      </c>
      <c r="V2767" s="2" t="str" cm="1">
        <f t="array" ref="V2767">_xlfn.IFS(B2767&lt;30,"21-29",
B2767&lt;40,"30-39",
B2767&lt;50,"40-49",
B2767&lt;60,"50-59",
TRUE,"60+"
)</f>
        <v>30-39</v>
      </c>
      <c r="W2767" s="24">
        <f t="shared" si="129"/>
        <v>28406666.666666668</v>
      </c>
      <c r="X2767" s="24">
        <f t="shared" si="130"/>
        <v>2590000</v>
      </c>
      <c r="Y2767" s="25">
        <f t="shared" si="131"/>
        <v>0.6606201550387597</v>
      </c>
      <c r="Z2767" s="2" t="str" cm="1">
        <f t="array" ref="Z2767">_xlfn.IFS(Y2767&lt;=25%,"Low",
Y2767&lt;=50%,"Moderate",
Y2767&lt;=75%,"High",
Y2767&lt;=100%,"Very High",
TRUE,"Over Limit"
)</f>
        <v>High</v>
      </c>
      <c r="AA2767" s="2" cm="1">
        <f t="array" ref="AA2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67" s="2" t="str" cm="1">
        <f t="array" ref="AB2767">_xlfn.IFS(T2767=0,"No Late Payments",
T2767&lt;=2,"Low",
T2767&lt;=4,"Moderate",
TRUE,"High"
)</f>
        <v>Low</v>
      </c>
      <c r="AC2767" s="10" t="str" cm="1">
        <f t="array" ref="AC2767">_xlfn.IFS(
H2767&lt;40000000,"Low",
H2767&lt;60000000,"Medium",
H2767&lt;100000000,"High",
TRUE,"Very High"
)</f>
        <v>Medium</v>
      </c>
    </row>
    <row r="2768" spans="1:29">
      <c r="A2768" s="18" t="s">
        <v>2800</v>
      </c>
      <c r="B2768" s="19">
        <v>49</v>
      </c>
      <c r="C2768" s="19" t="s">
        <v>34</v>
      </c>
      <c r="D2768" s="19" t="s">
        <v>30</v>
      </c>
      <c r="E2768" s="19" t="s">
        <v>38</v>
      </c>
      <c r="F2768" s="19" t="s">
        <v>41</v>
      </c>
      <c r="G2768" s="20">
        <v>5900000</v>
      </c>
      <c r="H2768" s="20">
        <v>35000000</v>
      </c>
      <c r="I2768" s="19">
        <v>119</v>
      </c>
      <c r="J2768" s="19">
        <v>0</v>
      </c>
      <c r="K2768" s="19">
        <v>0</v>
      </c>
      <c r="L2768" s="19">
        <v>3</v>
      </c>
      <c r="M2768" s="20">
        <v>0</v>
      </c>
      <c r="N2768" s="20">
        <v>3350000</v>
      </c>
      <c r="O2768" s="20">
        <v>3390000</v>
      </c>
      <c r="P2768" s="20">
        <v>0</v>
      </c>
      <c r="Q2768" s="20">
        <v>3210000</v>
      </c>
      <c r="R2768" s="20">
        <v>680000</v>
      </c>
      <c r="S2768" s="20">
        <v>1750000</v>
      </c>
      <c r="T2768" s="19">
        <v>2</v>
      </c>
      <c r="U2768" s="19">
        <v>0</v>
      </c>
      <c r="V2768" s="2" t="str" cm="1">
        <f t="array" ref="V2768">_xlfn.IFS(B2768&lt;30,"21-29",
B2768&lt;40,"30-39",
B2768&lt;50,"40-49",
B2768&lt;60,"50-59",
TRUE,"60+"
)</f>
        <v>40-49</v>
      </c>
      <c r="W2768" s="24">
        <f t="shared" si="129"/>
        <v>2246666.6666666665</v>
      </c>
      <c r="X2768" s="24">
        <f t="shared" si="130"/>
        <v>1296666.6666666667</v>
      </c>
      <c r="Y2768" s="25">
        <f t="shared" si="131"/>
        <v>6.4190476190476187E-2</v>
      </c>
      <c r="Z2768" s="2" t="str" cm="1">
        <f t="array" ref="Z2768">_xlfn.IFS(Y2768&lt;=25%,"Low",
Y2768&lt;=50%,"Moderate",
Y2768&lt;=75%,"High",
Y2768&lt;=100%,"Very High",
TRUE,"Over Limit"
)</f>
        <v>Low</v>
      </c>
      <c r="AA2768" s="2" cm="1">
        <f t="array" ref="AA2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8" s="2" t="str" cm="1">
        <f t="array" ref="AB2768">_xlfn.IFS(T2768=0,"No Late Payments",
T2768&lt;=2,"Low",
T2768&lt;=4,"Moderate",
TRUE,"High"
)</f>
        <v>Low</v>
      </c>
      <c r="AC2768" s="10" t="str" cm="1">
        <f t="array" ref="AC2768">_xlfn.IFS(
H2768&lt;40000000,"Low",
H2768&lt;60000000,"Medium",
H2768&lt;100000000,"High",
TRUE,"Very High"
)</f>
        <v>Low</v>
      </c>
    </row>
    <row r="2769" spans="1:29">
      <c r="A2769" s="21" t="s">
        <v>2801</v>
      </c>
      <c r="B2769" s="22">
        <v>27</v>
      </c>
      <c r="C2769" s="22" t="s">
        <v>22</v>
      </c>
      <c r="D2769" s="22" t="s">
        <v>30</v>
      </c>
      <c r="E2769" s="22" t="s">
        <v>24</v>
      </c>
      <c r="F2769" s="22" t="s">
        <v>48</v>
      </c>
      <c r="G2769" s="23">
        <v>9200000</v>
      </c>
      <c r="H2769" s="23">
        <v>30000000</v>
      </c>
      <c r="I2769" s="22">
        <v>82</v>
      </c>
      <c r="J2769" s="22">
        <v>0</v>
      </c>
      <c r="K2769" s="22">
        <v>1</v>
      </c>
      <c r="L2769" s="22">
        <v>0</v>
      </c>
      <c r="M2769" s="23">
        <v>11220000</v>
      </c>
      <c r="N2769" s="23">
        <v>8130000</v>
      </c>
      <c r="O2769" s="23">
        <v>8130000</v>
      </c>
      <c r="P2769" s="23">
        <v>2630000</v>
      </c>
      <c r="Q2769" s="23">
        <v>1540000</v>
      </c>
      <c r="R2769" s="23">
        <v>3330000</v>
      </c>
      <c r="S2769" s="23">
        <v>890000</v>
      </c>
      <c r="T2769" s="22">
        <v>1</v>
      </c>
      <c r="U2769" s="22">
        <v>0</v>
      </c>
      <c r="V2769" s="2" t="str" cm="1">
        <f t="array" ref="V2769">_xlfn.IFS(B2769&lt;30,"21-29",
B2769&lt;40,"30-39",
B2769&lt;50,"40-49",
B2769&lt;60,"50-59",
TRUE,"60+"
)</f>
        <v>21-29</v>
      </c>
      <c r="W2769" s="24">
        <f t="shared" si="129"/>
        <v>9160000</v>
      </c>
      <c r="X2769" s="24">
        <f t="shared" si="130"/>
        <v>2500000</v>
      </c>
      <c r="Y2769" s="25">
        <f t="shared" si="131"/>
        <v>0.30533333333333335</v>
      </c>
      <c r="Z2769" s="2" t="str" cm="1">
        <f t="array" ref="Z2769">_xlfn.IFS(Y2769&lt;=25%,"Low",
Y2769&lt;=50%,"Moderate",
Y2769&lt;=75%,"High",
Y2769&lt;=100%,"Very High",
TRUE,"Over Limit"
)</f>
        <v>Moderate</v>
      </c>
      <c r="AA2769" s="2" cm="1">
        <f t="array" ref="AA2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9" s="2" t="str" cm="1">
        <f t="array" ref="AB2769">_xlfn.IFS(T2769=0,"No Late Payments",
T2769&lt;=2,"Low",
T2769&lt;=4,"Moderate",
TRUE,"High"
)</f>
        <v>Low</v>
      </c>
      <c r="AC2769" s="10" t="str" cm="1">
        <f t="array" ref="AC2769">_xlfn.IFS(
H2769&lt;40000000,"Low",
H2769&lt;60000000,"Medium",
H2769&lt;100000000,"High",
TRUE,"Very High"
)</f>
        <v>Low</v>
      </c>
    </row>
    <row r="2770" spans="1:29">
      <c r="A2770" s="18" t="s">
        <v>2802</v>
      </c>
      <c r="B2770" s="19">
        <v>36</v>
      </c>
      <c r="C2770" s="19" t="s">
        <v>34</v>
      </c>
      <c r="D2770" s="19" t="s">
        <v>30</v>
      </c>
      <c r="E2770" s="19" t="s">
        <v>24</v>
      </c>
      <c r="F2770" s="19" t="s">
        <v>28</v>
      </c>
      <c r="G2770" s="20">
        <v>8100000</v>
      </c>
      <c r="H2770" s="20">
        <v>24000000</v>
      </c>
      <c r="I2770" s="19">
        <v>69</v>
      </c>
      <c r="J2770" s="19">
        <v>0</v>
      </c>
      <c r="K2770" s="19">
        <v>0</v>
      </c>
      <c r="L2770" s="19">
        <v>0</v>
      </c>
      <c r="M2770" s="20">
        <v>7050000</v>
      </c>
      <c r="N2770" s="20">
        <v>8230000</v>
      </c>
      <c r="O2770" s="20">
        <v>6040000</v>
      </c>
      <c r="P2770" s="20">
        <v>6970000</v>
      </c>
      <c r="Q2770" s="20">
        <v>4410000</v>
      </c>
      <c r="R2770" s="20">
        <v>3100000</v>
      </c>
      <c r="S2770" s="20">
        <v>3490000</v>
      </c>
      <c r="T2770" s="19">
        <v>0</v>
      </c>
      <c r="U2770" s="19">
        <v>0</v>
      </c>
      <c r="V2770" s="2" t="str" cm="1">
        <f t="array" ref="V2770">_xlfn.IFS(B2770&lt;30,"21-29",
B2770&lt;40,"30-39",
B2770&lt;50,"40-49",
B2770&lt;60,"50-59",
TRUE,"60+"
)</f>
        <v>30-39</v>
      </c>
      <c r="W2770" s="24">
        <f t="shared" si="129"/>
        <v>7106666.666666667</v>
      </c>
      <c r="X2770" s="24">
        <f t="shared" si="130"/>
        <v>4826666.666666667</v>
      </c>
      <c r="Y2770" s="25">
        <f t="shared" si="131"/>
        <v>0.2961111111111111</v>
      </c>
      <c r="Z2770" s="2" t="str" cm="1">
        <f t="array" ref="Z2770">_xlfn.IFS(Y2770&lt;=25%,"Low",
Y2770&lt;=50%,"Moderate",
Y2770&lt;=75%,"High",
Y2770&lt;=100%,"Very High",
TRUE,"Over Limit"
)</f>
        <v>Moderate</v>
      </c>
      <c r="AA2770" s="2" cm="1">
        <f t="array" ref="AA2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0" s="2" t="str" cm="1">
        <f t="array" ref="AB2770">_xlfn.IFS(T2770=0,"No Late Payments",
T2770&lt;=2,"Low",
T2770&lt;=4,"Moderate",
TRUE,"High"
)</f>
        <v>No Late Payments</v>
      </c>
      <c r="AC2770" s="10" t="str" cm="1">
        <f t="array" ref="AC2770">_xlfn.IFS(
H2770&lt;40000000,"Low",
H2770&lt;60000000,"Medium",
H2770&lt;100000000,"High",
TRUE,"Very High"
)</f>
        <v>Low</v>
      </c>
    </row>
    <row r="2771" spans="1:29">
      <c r="A2771" s="21" t="s">
        <v>2803</v>
      </c>
      <c r="B2771" s="22">
        <v>23</v>
      </c>
      <c r="C2771" s="22" t="s">
        <v>34</v>
      </c>
      <c r="D2771" s="22" t="s">
        <v>30</v>
      </c>
      <c r="E2771" s="22" t="s">
        <v>38</v>
      </c>
      <c r="F2771" s="22" t="s">
        <v>41</v>
      </c>
      <c r="G2771" s="23">
        <v>5000000</v>
      </c>
      <c r="H2771" s="23">
        <v>20000000</v>
      </c>
      <c r="I2771" s="22">
        <v>17</v>
      </c>
      <c r="J2771" s="22">
        <v>3</v>
      </c>
      <c r="K2771" s="22">
        <v>3</v>
      </c>
      <c r="L2771" s="22">
        <v>3</v>
      </c>
      <c r="M2771" s="23">
        <v>9000000</v>
      </c>
      <c r="N2771" s="23">
        <v>11830000</v>
      </c>
      <c r="O2771" s="23">
        <v>11320000</v>
      </c>
      <c r="P2771" s="23">
        <v>660000</v>
      </c>
      <c r="Q2771" s="23">
        <v>290000</v>
      </c>
      <c r="R2771" s="23">
        <v>1780000</v>
      </c>
      <c r="S2771" s="23">
        <v>850000</v>
      </c>
      <c r="T2771" s="22">
        <v>3</v>
      </c>
      <c r="U2771" s="22">
        <v>1</v>
      </c>
      <c r="V2771" s="2" t="str" cm="1">
        <f t="array" ref="V2771">_xlfn.IFS(B2771&lt;30,"21-29",
B2771&lt;40,"30-39",
B2771&lt;50,"40-49",
B2771&lt;60,"50-59",
TRUE,"60+"
)</f>
        <v>21-29</v>
      </c>
      <c r="W2771" s="24">
        <f t="shared" si="129"/>
        <v>10716666.666666666</v>
      </c>
      <c r="X2771" s="24">
        <f t="shared" si="130"/>
        <v>910000</v>
      </c>
      <c r="Y2771" s="25">
        <f t="shared" si="131"/>
        <v>0.53583333333333327</v>
      </c>
      <c r="Z2771" s="2" t="str" cm="1">
        <f t="array" ref="Z2771">_xlfn.IFS(Y2771&lt;=25%,"Low",
Y2771&lt;=50%,"Moderate",
Y2771&lt;=75%,"High",
Y2771&lt;=100%,"Very High",
TRUE,"Over Limit"
)</f>
        <v>High</v>
      </c>
      <c r="AA2771" s="2" cm="1">
        <f t="array" ref="AA2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71" s="2" t="str" cm="1">
        <f t="array" ref="AB2771">_xlfn.IFS(T2771=0,"No Late Payments",
T2771&lt;=2,"Low",
T2771&lt;=4,"Moderate",
TRUE,"High"
)</f>
        <v>Moderate</v>
      </c>
      <c r="AC2771" s="10" t="str" cm="1">
        <f t="array" ref="AC2771">_xlfn.IFS(
H2771&lt;40000000,"Low",
H2771&lt;60000000,"Medium",
H2771&lt;100000000,"High",
TRUE,"Very High"
)</f>
        <v>Low</v>
      </c>
    </row>
    <row r="2772" spans="1:29">
      <c r="A2772" s="18" t="s">
        <v>2804</v>
      </c>
      <c r="B2772" s="19">
        <v>40</v>
      </c>
      <c r="C2772" s="19" t="s">
        <v>22</v>
      </c>
      <c r="D2772" s="19" t="s">
        <v>23</v>
      </c>
      <c r="E2772" s="19" t="s">
        <v>24</v>
      </c>
      <c r="F2772" s="19" t="s">
        <v>48</v>
      </c>
      <c r="G2772" s="20">
        <v>22100000</v>
      </c>
      <c r="H2772" s="20">
        <v>110000000</v>
      </c>
      <c r="I2772" s="19">
        <v>92</v>
      </c>
      <c r="J2772" s="19">
        <v>0</v>
      </c>
      <c r="K2772" s="19">
        <v>0</v>
      </c>
      <c r="L2772" s="19">
        <v>0</v>
      </c>
      <c r="M2772" s="20">
        <v>69030000</v>
      </c>
      <c r="N2772" s="20">
        <v>40160000</v>
      </c>
      <c r="O2772" s="20">
        <v>48740000</v>
      </c>
      <c r="P2772" s="20">
        <v>12580000</v>
      </c>
      <c r="Q2772" s="20">
        <v>6700000</v>
      </c>
      <c r="R2772" s="20">
        <v>11470000</v>
      </c>
      <c r="S2772" s="20">
        <v>2880000</v>
      </c>
      <c r="T2772" s="19">
        <v>0</v>
      </c>
      <c r="U2772" s="19">
        <v>0</v>
      </c>
      <c r="V2772" s="2" t="str" cm="1">
        <f t="array" ref="V2772">_xlfn.IFS(B2772&lt;30,"21-29",
B2772&lt;40,"30-39",
B2772&lt;50,"40-49",
B2772&lt;60,"50-59",
TRUE,"60+"
)</f>
        <v>40-49</v>
      </c>
      <c r="W2772" s="24">
        <f t="shared" si="129"/>
        <v>52643333.333333336</v>
      </c>
      <c r="X2772" s="24">
        <f t="shared" si="130"/>
        <v>10250000</v>
      </c>
      <c r="Y2772" s="25">
        <f t="shared" si="131"/>
        <v>0.4785757575757576</v>
      </c>
      <c r="Z2772" s="2" t="str" cm="1">
        <f t="array" ref="Z2772">_xlfn.IFS(Y2772&lt;=25%,"Low",
Y2772&lt;=50%,"Moderate",
Y2772&lt;=75%,"High",
Y2772&lt;=100%,"Very High",
TRUE,"Over Limit"
)</f>
        <v>Moderate</v>
      </c>
      <c r="AA2772" s="2" cm="1">
        <f t="array" ref="AA2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2" s="2" t="str" cm="1">
        <f t="array" ref="AB2772">_xlfn.IFS(T2772=0,"No Late Payments",
T2772&lt;=2,"Low",
T2772&lt;=4,"Moderate",
TRUE,"High"
)</f>
        <v>No Late Payments</v>
      </c>
      <c r="AC2772" s="10" t="str" cm="1">
        <f t="array" ref="AC2772">_xlfn.IFS(
H2772&lt;40000000,"Low",
H2772&lt;60000000,"Medium",
H2772&lt;100000000,"High",
TRUE,"Very High"
)</f>
        <v>Very High</v>
      </c>
    </row>
    <row r="2773" spans="1:29">
      <c r="A2773" s="21" t="s">
        <v>2805</v>
      </c>
      <c r="B2773" s="22">
        <v>44</v>
      </c>
      <c r="C2773" s="22" t="s">
        <v>22</v>
      </c>
      <c r="D2773" s="22" t="s">
        <v>30</v>
      </c>
      <c r="E2773" s="22" t="s">
        <v>24</v>
      </c>
      <c r="F2773" s="22" t="s">
        <v>25</v>
      </c>
      <c r="G2773" s="23">
        <v>5700000</v>
      </c>
      <c r="H2773" s="23">
        <v>20000000</v>
      </c>
      <c r="I2773" s="22">
        <v>108</v>
      </c>
      <c r="J2773" s="22">
        <v>0</v>
      </c>
      <c r="K2773" s="22">
        <v>0</v>
      </c>
      <c r="L2773" s="22">
        <v>0</v>
      </c>
      <c r="M2773" s="23">
        <v>5120000</v>
      </c>
      <c r="N2773" s="23">
        <v>1720000</v>
      </c>
      <c r="O2773" s="23">
        <v>780000</v>
      </c>
      <c r="P2773" s="23">
        <v>2440000</v>
      </c>
      <c r="Q2773" s="23">
        <v>480000</v>
      </c>
      <c r="R2773" s="23">
        <v>230000</v>
      </c>
      <c r="S2773" s="23">
        <v>120000</v>
      </c>
      <c r="T2773" s="22">
        <v>0</v>
      </c>
      <c r="U2773" s="22">
        <v>0</v>
      </c>
      <c r="V2773" s="2" t="str" cm="1">
        <f t="array" ref="V2773">_xlfn.IFS(B2773&lt;30,"21-29",
B2773&lt;40,"30-39",
B2773&lt;50,"40-49",
B2773&lt;60,"50-59",
TRUE,"60+"
)</f>
        <v>40-49</v>
      </c>
      <c r="W2773" s="24">
        <f t="shared" si="129"/>
        <v>2540000</v>
      </c>
      <c r="X2773" s="24">
        <f t="shared" si="130"/>
        <v>1050000</v>
      </c>
      <c r="Y2773" s="25">
        <f t="shared" si="131"/>
        <v>0.127</v>
      </c>
      <c r="Z2773" s="2" t="str" cm="1">
        <f t="array" ref="Z2773">_xlfn.IFS(Y2773&lt;=25%,"Low",
Y2773&lt;=50%,"Moderate",
Y2773&lt;=75%,"High",
Y2773&lt;=100%,"Very High",
TRUE,"Over Limit"
)</f>
        <v>Low</v>
      </c>
      <c r="AA2773" s="2" cm="1">
        <f t="array" ref="AA2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73" s="2" t="str" cm="1">
        <f t="array" ref="AB2773">_xlfn.IFS(T2773=0,"No Late Payments",
T2773&lt;=2,"Low",
T2773&lt;=4,"Moderate",
TRUE,"High"
)</f>
        <v>No Late Payments</v>
      </c>
      <c r="AC2773" s="10" t="str" cm="1">
        <f t="array" ref="AC2773">_xlfn.IFS(
H2773&lt;40000000,"Low",
H2773&lt;60000000,"Medium",
H2773&lt;100000000,"High",
TRUE,"Very High"
)</f>
        <v>Low</v>
      </c>
    </row>
    <row r="2774" spans="1:29">
      <c r="A2774" s="18" t="s">
        <v>2806</v>
      </c>
      <c r="B2774" s="19">
        <v>33</v>
      </c>
      <c r="C2774" s="19" t="s">
        <v>22</v>
      </c>
      <c r="D2774" s="19" t="s">
        <v>23</v>
      </c>
      <c r="E2774" s="19" t="s">
        <v>38</v>
      </c>
      <c r="F2774" s="19" t="s">
        <v>28</v>
      </c>
      <c r="G2774" s="20">
        <v>11500000</v>
      </c>
      <c r="H2774" s="20">
        <v>39000000</v>
      </c>
      <c r="I2774" s="19">
        <v>69</v>
      </c>
      <c r="J2774" s="19">
        <v>0</v>
      </c>
      <c r="K2774" s="19">
        <v>0</v>
      </c>
      <c r="L2774" s="19">
        <v>0</v>
      </c>
      <c r="M2774" s="20">
        <v>7870000</v>
      </c>
      <c r="N2774" s="20">
        <v>11660000</v>
      </c>
      <c r="O2774" s="20">
        <v>13770000</v>
      </c>
      <c r="P2774" s="20">
        <v>1960000</v>
      </c>
      <c r="Q2774" s="20">
        <v>5190000</v>
      </c>
      <c r="R2774" s="20">
        <v>900000</v>
      </c>
      <c r="S2774" s="20">
        <v>2200000</v>
      </c>
      <c r="T2774" s="19">
        <v>0</v>
      </c>
      <c r="U2774" s="19">
        <v>0</v>
      </c>
      <c r="V2774" s="2" t="str" cm="1">
        <f t="array" ref="V2774">_xlfn.IFS(B2774&lt;30,"21-29",
B2774&lt;40,"30-39",
B2774&lt;50,"40-49",
B2774&lt;60,"50-59",
TRUE,"60+"
)</f>
        <v>30-39</v>
      </c>
      <c r="W2774" s="24">
        <f t="shared" si="129"/>
        <v>11100000</v>
      </c>
      <c r="X2774" s="24">
        <f t="shared" si="130"/>
        <v>2683333.3333333335</v>
      </c>
      <c r="Y2774" s="25">
        <f t="shared" si="131"/>
        <v>0.2846153846153846</v>
      </c>
      <c r="Z2774" s="2" t="str" cm="1">
        <f t="array" ref="Z2774">_xlfn.IFS(Y2774&lt;=25%,"Low",
Y2774&lt;=50%,"Moderate",
Y2774&lt;=75%,"High",
Y2774&lt;=100%,"Very High",
TRUE,"Over Limit"
)</f>
        <v>Moderate</v>
      </c>
      <c r="AA2774" s="2" cm="1">
        <f t="array" ref="AA2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4" s="2" t="str" cm="1">
        <f t="array" ref="AB2774">_xlfn.IFS(T2774=0,"No Late Payments",
T2774&lt;=2,"Low",
T2774&lt;=4,"Moderate",
TRUE,"High"
)</f>
        <v>No Late Payments</v>
      </c>
      <c r="AC2774" s="10" t="str" cm="1">
        <f t="array" ref="AC2774">_xlfn.IFS(
H2774&lt;40000000,"Low",
H2774&lt;60000000,"Medium",
H2774&lt;100000000,"High",
TRUE,"Very High"
)</f>
        <v>Low</v>
      </c>
    </row>
    <row r="2775" spans="1:29">
      <c r="A2775" s="21" t="s">
        <v>2807</v>
      </c>
      <c r="B2775" s="22">
        <v>26</v>
      </c>
      <c r="C2775" s="22" t="s">
        <v>22</v>
      </c>
      <c r="D2775" s="22" t="s">
        <v>30</v>
      </c>
      <c r="E2775" s="22" t="s">
        <v>38</v>
      </c>
      <c r="F2775" s="22" t="s">
        <v>48</v>
      </c>
      <c r="G2775" s="23">
        <v>8500000</v>
      </c>
      <c r="H2775" s="23">
        <v>32000000</v>
      </c>
      <c r="I2775" s="22">
        <v>19</v>
      </c>
      <c r="J2775" s="22">
        <v>0</v>
      </c>
      <c r="K2775" s="22">
        <v>0</v>
      </c>
      <c r="L2775" s="22">
        <v>0</v>
      </c>
      <c r="M2775" s="23">
        <v>9000000</v>
      </c>
      <c r="N2775" s="23">
        <v>6520000</v>
      </c>
      <c r="O2775" s="23">
        <v>8890000</v>
      </c>
      <c r="P2775" s="23">
        <v>630000</v>
      </c>
      <c r="Q2775" s="23">
        <v>1340000</v>
      </c>
      <c r="R2775" s="23">
        <v>5110000</v>
      </c>
      <c r="S2775" s="23">
        <v>1070000</v>
      </c>
      <c r="T2775" s="22">
        <v>1</v>
      </c>
      <c r="U2775" s="22">
        <v>0</v>
      </c>
      <c r="V2775" s="2" t="str" cm="1">
        <f t="array" ref="V2775">_xlfn.IFS(B2775&lt;30,"21-29",
B2775&lt;40,"30-39",
B2775&lt;50,"40-49",
B2775&lt;60,"50-59",
TRUE,"60+"
)</f>
        <v>21-29</v>
      </c>
      <c r="W2775" s="24">
        <f t="shared" si="129"/>
        <v>8136666.666666667</v>
      </c>
      <c r="X2775" s="24">
        <f t="shared" si="130"/>
        <v>2360000</v>
      </c>
      <c r="Y2775" s="25">
        <f t="shared" si="131"/>
        <v>0.25427083333333333</v>
      </c>
      <c r="Z2775" s="2" t="str" cm="1">
        <f t="array" ref="Z2775">_xlfn.IFS(Y2775&lt;=25%,"Low",
Y2775&lt;=50%,"Moderate",
Y2775&lt;=75%,"High",
Y2775&lt;=100%,"Very High",
TRUE,"Over Limit"
)</f>
        <v>Moderate</v>
      </c>
      <c r="AA2775" s="2" cm="1">
        <f t="array" ref="AA2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5" s="2" t="str" cm="1">
        <f t="array" ref="AB2775">_xlfn.IFS(T2775=0,"No Late Payments",
T2775&lt;=2,"Low",
T2775&lt;=4,"Moderate",
TRUE,"High"
)</f>
        <v>Low</v>
      </c>
      <c r="AC2775" s="10" t="str" cm="1">
        <f t="array" ref="AC2775">_xlfn.IFS(
H2775&lt;40000000,"Low",
H2775&lt;60000000,"Medium",
H2775&lt;100000000,"High",
TRUE,"Very High"
)</f>
        <v>Low</v>
      </c>
    </row>
    <row r="2776" spans="1:29">
      <c r="A2776" s="18" t="s">
        <v>2808</v>
      </c>
      <c r="B2776" s="19">
        <v>27</v>
      </c>
      <c r="C2776" s="19" t="s">
        <v>22</v>
      </c>
      <c r="D2776" s="19" t="s">
        <v>30</v>
      </c>
      <c r="E2776" s="19" t="s">
        <v>38</v>
      </c>
      <c r="F2776" s="19" t="s">
        <v>31</v>
      </c>
      <c r="G2776" s="20">
        <v>7300000</v>
      </c>
      <c r="H2776" s="20">
        <v>37000000</v>
      </c>
      <c r="I2776" s="19">
        <v>35</v>
      </c>
      <c r="J2776" s="19">
        <v>0</v>
      </c>
      <c r="K2776" s="19">
        <v>1</v>
      </c>
      <c r="L2776" s="19">
        <v>3</v>
      </c>
      <c r="M2776" s="20">
        <v>15380000</v>
      </c>
      <c r="N2776" s="20">
        <v>12380000</v>
      </c>
      <c r="O2776" s="20">
        <v>14240000</v>
      </c>
      <c r="P2776" s="20">
        <v>2860000</v>
      </c>
      <c r="Q2776" s="20">
        <v>3560000</v>
      </c>
      <c r="R2776" s="20">
        <v>1970000</v>
      </c>
      <c r="S2776" s="20">
        <v>2620000</v>
      </c>
      <c r="T2776" s="19">
        <v>2</v>
      </c>
      <c r="U2776" s="19">
        <v>0</v>
      </c>
      <c r="V2776" s="2" t="str" cm="1">
        <f t="array" ref="V2776">_xlfn.IFS(B2776&lt;30,"21-29",
B2776&lt;40,"30-39",
B2776&lt;50,"40-49",
B2776&lt;60,"50-59",
TRUE,"60+"
)</f>
        <v>21-29</v>
      </c>
      <c r="W2776" s="24">
        <f t="shared" si="129"/>
        <v>14000000</v>
      </c>
      <c r="X2776" s="24">
        <f t="shared" si="130"/>
        <v>2796666.6666666665</v>
      </c>
      <c r="Y2776" s="25">
        <f t="shared" si="131"/>
        <v>0.3783783783783784</v>
      </c>
      <c r="Z2776" s="2" t="str" cm="1">
        <f t="array" ref="Z2776">_xlfn.IFS(Y2776&lt;=25%,"Low",
Y2776&lt;=50%,"Moderate",
Y2776&lt;=75%,"High",
Y2776&lt;=100%,"Very High",
TRUE,"Over Limit"
)</f>
        <v>Moderate</v>
      </c>
      <c r="AA2776" s="2" cm="1">
        <f t="array" ref="AA2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6" s="2" t="str" cm="1">
        <f t="array" ref="AB2776">_xlfn.IFS(T2776=0,"No Late Payments",
T2776&lt;=2,"Low",
T2776&lt;=4,"Moderate",
TRUE,"High"
)</f>
        <v>Low</v>
      </c>
      <c r="AC2776" s="10" t="str" cm="1">
        <f t="array" ref="AC2776">_xlfn.IFS(
H2776&lt;40000000,"Low",
H2776&lt;60000000,"Medium",
H2776&lt;100000000,"High",
TRUE,"Very High"
)</f>
        <v>Low</v>
      </c>
    </row>
    <row r="2777" spans="1:29">
      <c r="A2777" s="21" t="s">
        <v>2809</v>
      </c>
      <c r="B2777" s="22">
        <v>33</v>
      </c>
      <c r="C2777" s="22" t="s">
        <v>22</v>
      </c>
      <c r="D2777" s="22" t="s">
        <v>46</v>
      </c>
      <c r="E2777" s="22" t="s">
        <v>24</v>
      </c>
      <c r="F2777" s="22" t="s">
        <v>48</v>
      </c>
      <c r="G2777" s="23">
        <v>7700000</v>
      </c>
      <c r="H2777" s="23">
        <v>21000000</v>
      </c>
      <c r="I2777" s="22">
        <v>83</v>
      </c>
      <c r="J2777" s="22">
        <v>0</v>
      </c>
      <c r="K2777" s="22">
        <v>0</v>
      </c>
      <c r="L2777" s="22">
        <v>0</v>
      </c>
      <c r="M2777" s="23">
        <v>6680000</v>
      </c>
      <c r="N2777" s="23">
        <v>6580000</v>
      </c>
      <c r="O2777" s="23">
        <v>6380000</v>
      </c>
      <c r="P2777" s="23">
        <v>1920000</v>
      </c>
      <c r="Q2777" s="23">
        <v>2690000</v>
      </c>
      <c r="R2777" s="23">
        <v>6670000</v>
      </c>
      <c r="S2777" s="23">
        <v>1030000</v>
      </c>
      <c r="T2777" s="22">
        <v>1</v>
      </c>
      <c r="U2777" s="22">
        <v>0</v>
      </c>
      <c r="V2777" s="2" t="str" cm="1">
        <f t="array" ref="V2777">_xlfn.IFS(B2777&lt;30,"21-29",
B2777&lt;40,"30-39",
B2777&lt;50,"40-49",
B2777&lt;60,"50-59",
TRUE,"60+"
)</f>
        <v>30-39</v>
      </c>
      <c r="W2777" s="24">
        <f t="shared" si="129"/>
        <v>6546666.666666667</v>
      </c>
      <c r="X2777" s="24">
        <f t="shared" si="130"/>
        <v>3760000</v>
      </c>
      <c r="Y2777" s="25">
        <f t="shared" si="131"/>
        <v>0.31174603174603177</v>
      </c>
      <c r="Z2777" s="2" t="str" cm="1">
        <f t="array" ref="Z2777">_xlfn.IFS(Y2777&lt;=25%,"Low",
Y2777&lt;=50%,"Moderate",
Y2777&lt;=75%,"High",
Y2777&lt;=100%,"Very High",
TRUE,"Over Limit"
)</f>
        <v>Moderate</v>
      </c>
      <c r="AA2777" s="2" cm="1">
        <f t="array" ref="AA2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7" s="2" t="str" cm="1">
        <f t="array" ref="AB2777">_xlfn.IFS(T2777=0,"No Late Payments",
T2777&lt;=2,"Low",
T2777&lt;=4,"Moderate",
TRUE,"High"
)</f>
        <v>Low</v>
      </c>
      <c r="AC2777" s="10" t="str" cm="1">
        <f t="array" ref="AC2777">_xlfn.IFS(
H2777&lt;40000000,"Low",
H2777&lt;60000000,"Medium",
H2777&lt;100000000,"High",
TRUE,"Very High"
)</f>
        <v>Low</v>
      </c>
    </row>
    <row r="2778" spans="1:29">
      <c r="A2778" s="18" t="s">
        <v>2810</v>
      </c>
      <c r="B2778" s="19">
        <v>23</v>
      </c>
      <c r="C2778" s="19" t="s">
        <v>22</v>
      </c>
      <c r="D2778" s="19" t="s">
        <v>30</v>
      </c>
      <c r="E2778" s="19" t="s">
        <v>38</v>
      </c>
      <c r="F2778" s="19" t="s">
        <v>28</v>
      </c>
      <c r="G2778" s="20">
        <v>8200000</v>
      </c>
      <c r="H2778" s="20">
        <v>33000000</v>
      </c>
      <c r="I2778" s="19">
        <v>37</v>
      </c>
      <c r="J2778" s="19">
        <v>0</v>
      </c>
      <c r="K2778" s="19">
        <v>0</v>
      </c>
      <c r="L2778" s="19">
        <v>1</v>
      </c>
      <c r="M2778" s="20">
        <v>15640000</v>
      </c>
      <c r="N2778" s="20">
        <v>16150000</v>
      </c>
      <c r="O2778" s="20">
        <v>6370000</v>
      </c>
      <c r="P2778" s="20">
        <v>7240000</v>
      </c>
      <c r="Q2778" s="20">
        <v>4300000</v>
      </c>
      <c r="R2778" s="20">
        <v>490000</v>
      </c>
      <c r="S2778" s="20">
        <v>1180000</v>
      </c>
      <c r="T2778" s="19">
        <v>1</v>
      </c>
      <c r="U2778" s="19">
        <v>0</v>
      </c>
      <c r="V2778" s="2" t="str" cm="1">
        <f t="array" ref="V2778">_xlfn.IFS(B2778&lt;30,"21-29",
B2778&lt;40,"30-39",
B2778&lt;50,"40-49",
B2778&lt;60,"50-59",
TRUE,"60+"
)</f>
        <v>21-29</v>
      </c>
      <c r="W2778" s="24">
        <f t="shared" si="129"/>
        <v>12720000</v>
      </c>
      <c r="X2778" s="24">
        <f t="shared" si="130"/>
        <v>4010000</v>
      </c>
      <c r="Y2778" s="25">
        <f t="shared" si="131"/>
        <v>0.38545454545454544</v>
      </c>
      <c r="Z2778" s="2" t="str" cm="1">
        <f t="array" ref="Z2778">_xlfn.IFS(Y2778&lt;=25%,"Low",
Y2778&lt;=50%,"Moderate",
Y2778&lt;=75%,"High",
Y2778&lt;=100%,"Very High",
TRUE,"Over Limit"
)</f>
        <v>Moderate</v>
      </c>
      <c r="AA2778" s="2" cm="1">
        <f t="array" ref="AA2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8" s="2" t="str" cm="1">
        <f t="array" ref="AB2778">_xlfn.IFS(T2778=0,"No Late Payments",
T2778&lt;=2,"Low",
T2778&lt;=4,"Moderate",
TRUE,"High"
)</f>
        <v>Low</v>
      </c>
      <c r="AC2778" s="10" t="str" cm="1">
        <f t="array" ref="AC2778">_xlfn.IFS(
H2778&lt;40000000,"Low",
H2778&lt;60000000,"Medium",
H2778&lt;100000000,"High",
TRUE,"Very High"
)</f>
        <v>Low</v>
      </c>
    </row>
    <row r="2779" spans="1:29">
      <c r="A2779" s="21" t="s">
        <v>2811</v>
      </c>
      <c r="B2779" s="22">
        <v>26</v>
      </c>
      <c r="C2779" s="22" t="s">
        <v>22</v>
      </c>
      <c r="D2779" s="22" t="s">
        <v>23</v>
      </c>
      <c r="E2779" s="22" t="s">
        <v>38</v>
      </c>
      <c r="F2779" s="22" t="s">
        <v>41</v>
      </c>
      <c r="G2779" s="23">
        <v>8400000</v>
      </c>
      <c r="H2779" s="23">
        <v>43000000</v>
      </c>
      <c r="I2779" s="22">
        <v>43</v>
      </c>
      <c r="J2779" s="22">
        <v>3</v>
      </c>
      <c r="K2779" s="22">
        <v>3</v>
      </c>
      <c r="L2779" s="22">
        <v>3</v>
      </c>
      <c r="M2779" s="23">
        <v>31360000</v>
      </c>
      <c r="N2779" s="23">
        <v>32920000</v>
      </c>
      <c r="O2779" s="23">
        <v>28090000</v>
      </c>
      <c r="P2779" s="23">
        <v>580000</v>
      </c>
      <c r="Q2779" s="23">
        <v>2810000</v>
      </c>
      <c r="R2779" s="23">
        <v>700000</v>
      </c>
      <c r="S2779" s="23">
        <v>3390000</v>
      </c>
      <c r="T2779" s="22">
        <v>3</v>
      </c>
      <c r="U2779" s="22">
        <v>1</v>
      </c>
      <c r="V2779" s="2" t="str" cm="1">
        <f t="array" ref="V2779">_xlfn.IFS(B2779&lt;30,"21-29",
B2779&lt;40,"30-39",
B2779&lt;50,"40-49",
B2779&lt;60,"50-59",
TRUE,"60+"
)</f>
        <v>21-29</v>
      </c>
      <c r="W2779" s="24">
        <f t="shared" si="129"/>
        <v>30790000</v>
      </c>
      <c r="X2779" s="24">
        <f t="shared" si="130"/>
        <v>1363333.3333333333</v>
      </c>
      <c r="Y2779" s="25">
        <f t="shared" si="131"/>
        <v>0.716046511627907</v>
      </c>
      <c r="Z2779" s="2" t="str" cm="1">
        <f t="array" ref="Z2779">_xlfn.IFS(Y2779&lt;=25%,"Low",
Y2779&lt;=50%,"Moderate",
Y2779&lt;=75%,"High",
Y2779&lt;=100%,"Very High",
TRUE,"Over Limit"
)</f>
        <v>High</v>
      </c>
      <c r="AA2779" s="2" cm="1">
        <f t="array" ref="AA2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79" s="2" t="str" cm="1">
        <f t="array" ref="AB2779">_xlfn.IFS(T2779=0,"No Late Payments",
T2779&lt;=2,"Low",
T2779&lt;=4,"Moderate",
TRUE,"High"
)</f>
        <v>Moderate</v>
      </c>
      <c r="AC2779" s="10" t="str" cm="1">
        <f t="array" ref="AC2779">_xlfn.IFS(
H2779&lt;40000000,"Low",
H2779&lt;60000000,"Medium",
H2779&lt;100000000,"High",
TRUE,"Very High"
)</f>
        <v>Medium</v>
      </c>
    </row>
    <row r="2780" spans="1:29">
      <c r="A2780" s="18" t="s">
        <v>2812</v>
      </c>
      <c r="B2780" s="19">
        <v>41</v>
      </c>
      <c r="C2780" s="19" t="s">
        <v>22</v>
      </c>
      <c r="D2780" s="19" t="s">
        <v>27</v>
      </c>
      <c r="E2780" s="19" t="s">
        <v>31</v>
      </c>
      <c r="F2780" s="19" t="s">
        <v>48</v>
      </c>
      <c r="G2780" s="20">
        <v>12500000</v>
      </c>
      <c r="H2780" s="20">
        <v>72000000</v>
      </c>
      <c r="I2780" s="19">
        <v>106</v>
      </c>
      <c r="J2780" s="19">
        <v>1</v>
      </c>
      <c r="K2780" s="19">
        <v>3</v>
      </c>
      <c r="L2780" s="19">
        <v>0</v>
      </c>
      <c r="M2780" s="20">
        <v>31890000</v>
      </c>
      <c r="N2780" s="20">
        <v>23600000</v>
      </c>
      <c r="O2780" s="20">
        <v>32550000</v>
      </c>
      <c r="P2780" s="20">
        <v>9470000</v>
      </c>
      <c r="Q2780" s="20">
        <v>1590000</v>
      </c>
      <c r="R2780" s="20">
        <v>5680000</v>
      </c>
      <c r="S2780" s="20">
        <v>5690000</v>
      </c>
      <c r="T2780" s="19">
        <v>2</v>
      </c>
      <c r="U2780" s="19">
        <v>1</v>
      </c>
      <c r="V2780" s="2" t="str" cm="1">
        <f t="array" ref="V2780">_xlfn.IFS(B2780&lt;30,"21-29",
B2780&lt;40,"30-39",
B2780&lt;50,"40-49",
B2780&lt;60,"50-59",
TRUE,"60+"
)</f>
        <v>40-49</v>
      </c>
      <c r="W2780" s="24">
        <f t="shared" si="129"/>
        <v>29346666.666666668</v>
      </c>
      <c r="X2780" s="24">
        <f t="shared" si="130"/>
        <v>5580000</v>
      </c>
      <c r="Y2780" s="25">
        <f t="shared" si="131"/>
        <v>0.40759259259259262</v>
      </c>
      <c r="Z2780" s="2" t="str" cm="1">
        <f t="array" ref="Z2780">_xlfn.IFS(Y2780&lt;=25%,"Low",
Y2780&lt;=50%,"Moderate",
Y2780&lt;=75%,"High",
Y2780&lt;=100%,"Very High",
TRUE,"Over Limit"
)</f>
        <v>Moderate</v>
      </c>
      <c r="AA2780" s="2" cm="1">
        <f t="array" ref="AA2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0" s="2" t="str" cm="1">
        <f t="array" ref="AB2780">_xlfn.IFS(T2780=0,"No Late Payments",
T2780&lt;=2,"Low",
T2780&lt;=4,"Moderate",
TRUE,"High"
)</f>
        <v>Low</v>
      </c>
      <c r="AC2780" s="10" t="str" cm="1">
        <f t="array" ref="AC2780">_xlfn.IFS(
H2780&lt;40000000,"Low",
H2780&lt;60000000,"Medium",
H2780&lt;100000000,"High",
TRUE,"Very High"
)</f>
        <v>High</v>
      </c>
    </row>
    <row r="2781" spans="1:29">
      <c r="A2781" s="21" t="s">
        <v>2813</v>
      </c>
      <c r="B2781" s="22">
        <v>44</v>
      </c>
      <c r="C2781" s="22" t="s">
        <v>34</v>
      </c>
      <c r="D2781" s="22" t="s">
        <v>23</v>
      </c>
      <c r="E2781" s="22" t="s">
        <v>38</v>
      </c>
      <c r="F2781" s="22" t="s">
        <v>28</v>
      </c>
      <c r="G2781" s="23">
        <v>12300000</v>
      </c>
      <c r="H2781" s="23">
        <v>37000000</v>
      </c>
      <c r="I2781" s="22">
        <v>108</v>
      </c>
      <c r="J2781" s="22">
        <v>0</v>
      </c>
      <c r="K2781" s="22">
        <v>0</v>
      </c>
      <c r="L2781" s="22">
        <v>0</v>
      </c>
      <c r="M2781" s="23">
        <v>8070000</v>
      </c>
      <c r="N2781" s="23">
        <v>6880000</v>
      </c>
      <c r="O2781" s="23">
        <v>9350000</v>
      </c>
      <c r="P2781" s="23">
        <v>2680000</v>
      </c>
      <c r="Q2781" s="23">
        <v>2390000</v>
      </c>
      <c r="R2781" s="23">
        <v>4870000</v>
      </c>
      <c r="S2781" s="23">
        <v>1170000</v>
      </c>
      <c r="T2781" s="22">
        <v>0</v>
      </c>
      <c r="U2781" s="22">
        <v>0</v>
      </c>
      <c r="V2781" s="2" t="str" cm="1">
        <f t="array" ref="V2781">_xlfn.IFS(B2781&lt;30,"21-29",
B2781&lt;40,"30-39",
B2781&lt;50,"40-49",
B2781&lt;60,"50-59",
TRUE,"60+"
)</f>
        <v>40-49</v>
      </c>
      <c r="W2781" s="24">
        <f t="shared" si="129"/>
        <v>8100000</v>
      </c>
      <c r="X2781" s="24">
        <f t="shared" si="130"/>
        <v>3313333.3333333335</v>
      </c>
      <c r="Y2781" s="25">
        <f t="shared" si="131"/>
        <v>0.21891891891891893</v>
      </c>
      <c r="Z2781" s="2" t="str" cm="1">
        <f t="array" ref="Z2781">_xlfn.IFS(Y2781&lt;=25%,"Low",
Y2781&lt;=50%,"Moderate",
Y2781&lt;=75%,"High",
Y2781&lt;=100%,"Very High",
TRUE,"Over Limit"
)</f>
        <v>Low</v>
      </c>
      <c r="AA2781" s="2" cm="1">
        <f t="array" ref="AA2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1" s="2" t="str" cm="1">
        <f t="array" ref="AB2781">_xlfn.IFS(T2781=0,"No Late Payments",
T2781&lt;=2,"Low",
T2781&lt;=4,"Moderate",
TRUE,"High"
)</f>
        <v>No Late Payments</v>
      </c>
      <c r="AC2781" s="10" t="str" cm="1">
        <f t="array" ref="AC2781">_xlfn.IFS(
H2781&lt;40000000,"Low",
H2781&lt;60000000,"Medium",
H2781&lt;100000000,"High",
TRUE,"Very High"
)</f>
        <v>Low</v>
      </c>
    </row>
    <row r="2782" spans="1:29">
      <c r="A2782" s="18" t="s">
        <v>2814</v>
      </c>
      <c r="B2782" s="19">
        <v>32</v>
      </c>
      <c r="C2782" s="19" t="s">
        <v>34</v>
      </c>
      <c r="D2782" s="19" t="s">
        <v>30</v>
      </c>
      <c r="E2782" s="19" t="s">
        <v>31</v>
      </c>
      <c r="F2782" s="19" t="s">
        <v>25</v>
      </c>
      <c r="G2782" s="20">
        <v>6600000</v>
      </c>
      <c r="H2782" s="20">
        <v>24000000</v>
      </c>
      <c r="I2782" s="19">
        <v>73</v>
      </c>
      <c r="J2782" s="19">
        <v>0</v>
      </c>
      <c r="K2782" s="19">
        <v>0</v>
      </c>
      <c r="L2782" s="19">
        <v>0</v>
      </c>
      <c r="M2782" s="20">
        <v>18350000</v>
      </c>
      <c r="N2782" s="20">
        <v>15460000</v>
      </c>
      <c r="O2782" s="20">
        <v>12310000</v>
      </c>
      <c r="P2782" s="20">
        <v>8330000</v>
      </c>
      <c r="Q2782" s="20">
        <v>3440000</v>
      </c>
      <c r="R2782" s="20">
        <v>2560000</v>
      </c>
      <c r="S2782" s="20">
        <v>1100000</v>
      </c>
      <c r="T2782" s="19">
        <v>1</v>
      </c>
      <c r="U2782" s="19">
        <v>0</v>
      </c>
      <c r="V2782" s="2" t="str" cm="1">
        <f t="array" ref="V2782">_xlfn.IFS(B2782&lt;30,"21-29",
B2782&lt;40,"30-39",
B2782&lt;50,"40-49",
B2782&lt;60,"50-59",
TRUE,"60+"
)</f>
        <v>30-39</v>
      </c>
      <c r="W2782" s="24">
        <f t="shared" si="129"/>
        <v>15373333.333333334</v>
      </c>
      <c r="X2782" s="24">
        <f t="shared" si="130"/>
        <v>4776666.666666667</v>
      </c>
      <c r="Y2782" s="25">
        <f t="shared" si="131"/>
        <v>0.64055555555555554</v>
      </c>
      <c r="Z2782" s="2" t="str" cm="1">
        <f t="array" ref="Z2782">_xlfn.IFS(Y2782&lt;=25%,"Low",
Y2782&lt;=50%,"Moderate",
Y2782&lt;=75%,"High",
Y2782&lt;=100%,"Very High",
TRUE,"Over Limit"
)</f>
        <v>High</v>
      </c>
      <c r="AA2782" s="2" cm="1">
        <f t="array" ref="AA2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82" s="2" t="str" cm="1">
        <f t="array" ref="AB2782">_xlfn.IFS(T2782=0,"No Late Payments",
T2782&lt;=2,"Low",
T2782&lt;=4,"Moderate",
TRUE,"High"
)</f>
        <v>Low</v>
      </c>
      <c r="AC2782" s="10" t="str" cm="1">
        <f t="array" ref="AC2782">_xlfn.IFS(
H2782&lt;40000000,"Low",
H2782&lt;60000000,"Medium",
H2782&lt;100000000,"High",
TRUE,"Very High"
)</f>
        <v>Low</v>
      </c>
    </row>
    <row r="2783" spans="1:29">
      <c r="A2783" s="21" t="s">
        <v>2815</v>
      </c>
      <c r="B2783" s="22">
        <v>31</v>
      </c>
      <c r="C2783" s="22" t="s">
        <v>34</v>
      </c>
      <c r="D2783" s="22" t="s">
        <v>23</v>
      </c>
      <c r="E2783" s="22" t="s">
        <v>38</v>
      </c>
      <c r="F2783" s="22" t="s">
        <v>28</v>
      </c>
      <c r="G2783" s="23">
        <v>8100000</v>
      </c>
      <c r="H2783" s="23">
        <v>42000000</v>
      </c>
      <c r="I2783" s="22">
        <v>89</v>
      </c>
      <c r="J2783" s="22">
        <v>0</v>
      </c>
      <c r="K2783" s="22">
        <v>1</v>
      </c>
      <c r="L2783" s="22">
        <v>0</v>
      </c>
      <c r="M2783" s="23">
        <v>13290000</v>
      </c>
      <c r="N2783" s="23">
        <v>14040000</v>
      </c>
      <c r="O2783" s="23">
        <v>11200000</v>
      </c>
      <c r="P2783" s="23">
        <v>3220000</v>
      </c>
      <c r="Q2783" s="23">
        <v>3590000</v>
      </c>
      <c r="R2783" s="23">
        <v>3520000</v>
      </c>
      <c r="S2783" s="23">
        <v>2140000</v>
      </c>
      <c r="T2783" s="22">
        <v>1</v>
      </c>
      <c r="U2783" s="22">
        <v>0</v>
      </c>
      <c r="V2783" s="2" t="str" cm="1">
        <f t="array" ref="V2783">_xlfn.IFS(B2783&lt;30,"21-29",
B2783&lt;40,"30-39",
B2783&lt;50,"40-49",
B2783&lt;60,"50-59",
TRUE,"60+"
)</f>
        <v>30-39</v>
      </c>
      <c r="W2783" s="24">
        <f t="shared" si="129"/>
        <v>12843333.333333334</v>
      </c>
      <c r="X2783" s="24">
        <f t="shared" si="130"/>
        <v>3443333.3333333335</v>
      </c>
      <c r="Y2783" s="25">
        <f t="shared" si="131"/>
        <v>0.30579365079365078</v>
      </c>
      <c r="Z2783" s="2" t="str" cm="1">
        <f t="array" ref="Z2783">_xlfn.IFS(Y2783&lt;=25%,"Low",
Y2783&lt;=50%,"Moderate",
Y2783&lt;=75%,"High",
Y2783&lt;=100%,"Very High",
TRUE,"Over Limit"
)</f>
        <v>Moderate</v>
      </c>
      <c r="AA2783" s="2" cm="1">
        <f t="array" ref="AA2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3" s="2" t="str" cm="1">
        <f t="array" ref="AB2783">_xlfn.IFS(T2783=0,"No Late Payments",
T2783&lt;=2,"Low",
T2783&lt;=4,"Moderate",
TRUE,"High"
)</f>
        <v>Low</v>
      </c>
      <c r="AC2783" s="10" t="str" cm="1">
        <f t="array" ref="AC2783">_xlfn.IFS(
H2783&lt;40000000,"Low",
H2783&lt;60000000,"Medium",
H2783&lt;100000000,"High",
TRUE,"Very High"
)</f>
        <v>Medium</v>
      </c>
    </row>
    <row r="2784" spans="1:29">
      <c r="A2784" s="18" t="s">
        <v>2816</v>
      </c>
      <c r="B2784" s="19">
        <v>63</v>
      </c>
      <c r="C2784" s="19" t="s">
        <v>22</v>
      </c>
      <c r="D2784" s="19" t="s">
        <v>23</v>
      </c>
      <c r="E2784" s="19" t="s">
        <v>31</v>
      </c>
      <c r="F2784" s="19" t="s">
        <v>28</v>
      </c>
      <c r="G2784" s="20">
        <v>23000000</v>
      </c>
      <c r="H2784" s="20">
        <v>133000000</v>
      </c>
      <c r="I2784" s="19">
        <v>103</v>
      </c>
      <c r="J2784" s="19">
        <v>0</v>
      </c>
      <c r="K2784" s="19">
        <v>0</v>
      </c>
      <c r="L2784" s="19">
        <v>1</v>
      </c>
      <c r="M2784" s="20">
        <v>61150000</v>
      </c>
      <c r="N2784" s="20">
        <v>50120000</v>
      </c>
      <c r="O2784" s="20">
        <v>52280000</v>
      </c>
      <c r="P2784" s="20">
        <v>23010000</v>
      </c>
      <c r="Q2784" s="20">
        <v>16310000</v>
      </c>
      <c r="R2784" s="20">
        <v>12830000</v>
      </c>
      <c r="S2784" s="20">
        <v>1360000</v>
      </c>
      <c r="T2784" s="19">
        <v>1</v>
      </c>
      <c r="U2784" s="19">
        <v>0</v>
      </c>
      <c r="V2784" s="2" t="str" cm="1">
        <f t="array" ref="V2784">_xlfn.IFS(B2784&lt;30,"21-29",
B2784&lt;40,"30-39",
B2784&lt;50,"40-49",
B2784&lt;60,"50-59",
TRUE,"60+"
)</f>
        <v>60+</v>
      </c>
      <c r="W2784" s="24">
        <f t="shared" si="129"/>
        <v>54516666.666666664</v>
      </c>
      <c r="X2784" s="24">
        <f t="shared" si="130"/>
        <v>17383333.333333332</v>
      </c>
      <c r="Y2784" s="25">
        <f t="shared" si="131"/>
        <v>0.40989974937343354</v>
      </c>
      <c r="Z2784" s="2" t="str" cm="1">
        <f t="array" ref="Z2784">_xlfn.IFS(Y2784&lt;=25%,"Low",
Y2784&lt;=50%,"Moderate",
Y2784&lt;=75%,"High",
Y2784&lt;=100%,"Very High",
TRUE,"Over Limit"
)</f>
        <v>Moderate</v>
      </c>
      <c r="AA2784" s="2" cm="1">
        <f t="array" ref="AA2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4" s="2" t="str" cm="1">
        <f t="array" ref="AB2784">_xlfn.IFS(T2784=0,"No Late Payments",
T2784&lt;=2,"Low",
T2784&lt;=4,"Moderate",
TRUE,"High"
)</f>
        <v>Low</v>
      </c>
      <c r="AC2784" s="10" t="str" cm="1">
        <f t="array" ref="AC2784">_xlfn.IFS(
H2784&lt;40000000,"Low",
H2784&lt;60000000,"Medium",
H2784&lt;100000000,"High",
TRUE,"Very High"
)</f>
        <v>Very High</v>
      </c>
    </row>
    <row r="2785" spans="1:29">
      <c r="A2785" s="21" t="s">
        <v>2817</v>
      </c>
      <c r="B2785" s="22">
        <v>33</v>
      </c>
      <c r="C2785" s="22" t="s">
        <v>22</v>
      </c>
      <c r="D2785" s="22" t="s">
        <v>23</v>
      </c>
      <c r="E2785" s="22" t="s">
        <v>24</v>
      </c>
      <c r="F2785" s="22" t="s">
        <v>48</v>
      </c>
      <c r="G2785" s="23">
        <v>16500000</v>
      </c>
      <c r="H2785" s="23">
        <v>78000000</v>
      </c>
      <c r="I2785" s="22">
        <v>39</v>
      </c>
      <c r="J2785" s="22">
        <v>0</v>
      </c>
      <c r="K2785" s="22">
        <v>0</v>
      </c>
      <c r="L2785" s="22">
        <v>1</v>
      </c>
      <c r="M2785" s="23">
        <v>32570000</v>
      </c>
      <c r="N2785" s="23">
        <v>16350000</v>
      </c>
      <c r="O2785" s="23">
        <v>30180000</v>
      </c>
      <c r="P2785" s="23">
        <v>26540000</v>
      </c>
      <c r="Q2785" s="23">
        <v>6120000</v>
      </c>
      <c r="R2785" s="23">
        <v>12260000</v>
      </c>
      <c r="S2785" s="23">
        <v>250000</v>
      </c>
      <c r="T2785" s="22">
        <v>1</v>
      </c>
      <c r="U2785" s="22">
        <v>0</v>
      </c>
      <c r="V2785" s="2" t="str" cm="1">
        <f t="array" ref="V2785">_xlfn.IFS(B2785&lt;30,"21-29",
B2785&lt;40,"30-39",
B2785&lt;50,"40-49",
B2785&lt;60,"50-59",
TRUE,"60+"
)</f>
        <v>30-39</v>
      </c>
      <c r="W2785" s="24">
        <f t="shared" si="129"/>
        <v>26366666.666666668</v>
      </c>
      <c r="X2785" s="24">
        <f t="shared" si="130"/>
        <v>14973333.333333334</v>
      </c>
      <c r="Y2785" s="25">
        <f t="shared" si="131"/>
        <v>0.33803418803418805</v>
      </c>
      <c r="Z2785" s="2" t="str" cm="1">
        <f t="array" ref="Z2785">_xlfn.IFS(Y2785&lt;=25%,"Low",
Y2785&lt;=50%,"Moderate",
Y2785&lt;=75%,"High",
Y2785&lt;=100%,"Very High",
TRUE,"Over Limit"
)</f>
        <v>Moderate</v>
      </c>
      <c r="AA2785" s="2" cm="1">
        <f t="array" ref="AA2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5" s="2" t="str" cm="1">
        <f t="array" ref="AB2785">_xlfn.IFS(T2785=0,"No Late Payments",
T2785&lt;=2,"Low",
T2785&lt;=4,"Moderate",
TRUE,"High"
)</f>
        <v>Low</v>
      </c>
      <c r="AC2785" s="10" t="str" cm="1">
        <f t="array" ref="AC2785">_xlfn.IFS(
H2785&lt;40000000,"Low",
H2785&lt;60000000,"Medium",
H2785&lt;100000000,"High",
TRUE,"Very High"
)</f>
        <v>High</v>
      </c>
    </row>
    <row r="2786" spans="1:29">
      <c r="A2786" s="18" t="s">
        <v>2818</v>
      </c>
      <c r="B2786" s="19">
        <v>53</v>
      </c>
      <c r="C2786" s="19" t="s">
        <v>34</v>
      </c>
      <c r="D2786" s="19" t="s">
        <v>23</v>
      </c>
      <c r="E2786" s="19" t="s">
        <v>24</v>
      </c>
      <c r="F2786" s="19" t="s">
        <v>48</v>
      </c>
      <c r="G2786" s="20">
        <v>15800000</v>
      </c>
      <c r="H2786" s="20">
        <v>118000000</v>
      </c>
      <c r="I2786" s="19">
        <v>184</v>
      </c>
      <c r="J2786" s="19">
        <v>0</v>
      </c>
      <c r="K2786" s="19">
        <v>0</v>
      </c>
      <c r="L2786" s="19">
        <v>0</v>
      </c>
      <c r="M2786" s="20">
        <v>33420000</v>
      </c>
      <c r="N2786" s="20">
        <v>42610000</v>
      </c>
      <c r="O2786" s="20">
        <v>25100000</v>
      </c>
      <c r="P2786" s="20">
        <v>21610000</v>
      </c>
      <c r="Q2786" s="20">
        <v>19970000</v>
      </c>
      <c r="R2786" s="20">
        <v>10490000</v>
      </c>
      <c r="S2786" s="20">
        <v>1450000</v>
      </c>
      <c r="T2786" s="19">
        <v>1</v>
      </c>
      <c r="U2786" s="19">
        <v>0</v>
      </c>
      <c r="V2786" s="2" t="str" cm="1">
        <f t="array" ref="V2786">_xlfn.IFS(B2786&lt;30,"21-29",
B2786&lt;40,"30-39",
B2786&lt;50,"40-49",
B2786&lt;60,"50-59",
TRUE,"60+"
)</f>
        <v>50-59</v>
      </c>
      <c r="W2786" s="24">
        <f t="shared" si="129"/>
        <v>33710000</v>
      </c>
      <c r="X2786" s="24">
        <f t="shared" si="130"/>
        <v>17356666.666666668</v>
      </c>
      <c r="Y2786" s="25">
        <f t="shared" si="131"/>
        <v>0.28567796610169494</v>
      </c>
      <c r="Z2786" s="2" t="str" cm="1">
        <f t="array" ref="Z2786">_xlfn.IFS(Y2786&lt;=25%,"Low",
Y2786&lt;=50%,"Moderate",
Y2786&lt;=75%,"High",
Y2786&lt;=100%,"Very High",
TRUE,"Over Limit"
)</f>
        <v>Moderate</v>
      </c>
      <c r="AA2786" s="2" cm="1">
        <f t="array" ref="AA2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6" s="2" t="str" cm="1">
        <f t="array" ref="AB2786">_xlfn.IFS(T2786=0,"No Late Payments",
T2786&lt;=2,"Low",
T2786&lt;=4,"Moderate",
TRUE,"High"
)</f>
        <v>Low</v>
      </c>
      <c r="AC2786" s="10" t="str" cm="1">
        <f t="array" ref="AC2786">_xlfn.IFS(
H2786&lt;40000000,"Low",
H2786&lt;60000000,"Medium",
H2786&lt;100000000,"High",
TRUE,"Very High"
)</f>
        <v>Very High</v>
      </c>
    </row>
    <row r="2787" spans="1:29">
      <c r="A2787" s="21" t="s">
        <v>2819</v>
      </c>
      <c r="B2787" s="22">
        <v>29</v>
      </c>
      <c r="C2787" s="22" t="s">
        <v>22</v>
      </c>
      <c r="D2787" s="22" t="s">
        <v>23</v>
      </c>
      <c r="E2787" s="22" t="s">
        <v>24</v>
      </c>
      <c r="F2787" s="22" t="s">
        <v>25</v>
      </c>
      <c r="G2787" s="23">
        <v>6600000</v>
      </c>
      <c r="H2787" s="23">
        <v>36000000</v>
      </c>
      <c r="I2787" s="22">
        <v>58</v>
      </c>
      <c r="J2787" s="22">
        <v>3</v>
      </c>
      <c r="K2787" s="22">
        <v>3</v>
      </c>
      <c r="L2787" s="22">
        <v>3</v>
      </c>
      <c r="M2787" s="23">
        <v>24320000</v>
      </c>
      <c r="N2787" s="23">
        <v>25650000</v>
      </c>
      <c r="O2787" s="23">
        <v>26050000</v>
      </c>
      <c r="P2787" s="23">
        <v>780000</v>
      </c>
      <c r="Q2787" s="23">
        <v>990000</v>
      </c>
      <c r="R2787" s="23">
        <v>740000</v>
      </c>
      <c r="S2787" s="23">
        <v>2710000</v>
      </c>
      <c r="T2787" s="22">
        <v>4</v>
      </c>
      <c r="U2787" s="22">
        <v>1</v>
      </c>
      <c r="V2787" s="2" t="str" cm="1">
        <f t="array" ref="V2787">_xlfn.IFS(B2787&lt;30,"21-29",
B2787&lt;40,"30-39",
B2787&lt;50,"40-49",
B2787&lt;60,"50-59",
TRUE,"60+"
)</f>
        <v>21-29</v>
      </c>
      <c r="W2787" s="24">
        <f t="shared" si="129"/>
        <v>25340000</v>
      </c>
      <c r="X2787" s="24">
        <f t="shared" si="130"/>
        <v>836666.66666666663</v>
      </c>
      <c r="Y2787" s="25">
        <f t="shared" si="131"/>
        <v>0.7038888888888889</v>
      </c>
      <c r="Z2787" s="2" t="str" cm="1">
        <f t="array" ref="Z2787">_xlfn.IFS(Y2787&lt;=25%,"Low",
Y2787&lt;=50%,"Moderate",
Y2787&lt;=75%,"High",
Y2787&lt;=100%,"Very High",
TRUE,"Over Limit"
)</f>
        <v>High</v>
      </c>
      <c r="AA2787" s="2" cm="1">
        <f t="array" ref="AA2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87" s="2" t="str" cm="1">
        <f t="array" ref="AB2787">_xlfn.IFS(T2787=0,"No Late Payments",
T2787&lt;=2,"Low",
T2787&lt;=4,"Moderate",
TRUE,"High"
)</f>
        <v>Moderate</v>
      </c>
      <c r="AC2787" s="10" t="str" cm="1">
        <f t="array" ref="AC2787">_xlfn.IFS(
H2787&lt;40000000,"Low",
H2787&lt;60000000,"Medium",
H2787&lt;100000000,"High",
TRUE,"Very High"
)</f>
        <v>Low</v>
      </c>
    </row>
    <row r="2788" spans="1:29">
      <c r="A2788" s="18" t="s">
        <v>2820</v>
      </c>
      <c r="B2788" s="19">
        <v>36</v>
      </c>
      <c r="C2788" s="19" t="s">
        <v>22</v>
      </c>
      <c r="D2788" s="19" t="s">
        <v>30</v>
      </c>
      <c r="E2788" s="19" t="s">
        <v>24</v>
      </c>
      <c r="F2788" s="19" t="s">
        <v>28</v>
      </c>
      <c r="G2788" s="20">
        <v>10500000</v>
      </c>
      <c r="H2788" s="20">
        <v>54000000</v>
      </c>
      <c r="I2788" s="19">
        <v>99</v>
      </c>
      <c r="J2788" s="19">
        <v>0</v>
      </c>
      <c r="K2788" s="19">
        <v>0</v>
      </c>
      <c r="L2788" s="19">
        <v>0</v>
      </c>
      <c r="M2788" s="20">
        <v>7770000</v>
      </c>
      <c r="N2788" s="20">
        <v>12570000</v>
      </c>
      <c r="O2788" s="20">
        <v>4290000</v>
      </c>
      <c r="P2788" s="20">
        <v>2580000</v>
      </c>
      <c r="Q2788" s="20">
        <v>4400000</v>
      </c>
      <c r="R2788" s="20">
        <v>1170000</v>
      </c>
      <c r="S2788" s="20">
        <v>1650000</v>
      </c>
      <c r="T2788" s="19">
        <v>0</v>
      </c>
      <c r="U2788" s="19">
        <v>0</v>
      </c>
      <c r="V2788" s="2" t="str" cm="1">
        <f t="array" ref="V2788">_xlfn.IFS(B2788&lt;30,"21-29",
B2788&lt;40,"30-39",
B2788&lt;50,"40-49",
B2788&lt;60,"50-59",
TRUE,"60+"
)</f>
        <v>30-39</v>
      </c>
      <c r="W2788" s="24">
        <f t="shared" si="129"/>
        <v>8210000</v>
      </c>
      <c r="X2788" s="24">
        <f t="shared" si="130"/>
        <v>2716666.6666666665</v>
      </c>
      <c r="Y2788" s="25">
        <f t="shared" si="131"/>
        <v>0.15203703703703703</v>
      </c>
      <c r="Z2788" s="2" t="str" cm="1">
        <f t="array" ref="Z2788">_xlfn.IFS(Y2788&lt;=25%,"Low",
Y2788&lt;=50%,"Moderate",
Y2788&lt;=75%,"High",
Y2788&lt;=100%,"Very High",
TRUE,"Over Limit"
)</f>
        <v>Low</v>
      </c>
      <c r="AA2788" s="2" cm="1">
        <f t="array" ref="AA2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8" s="2" t="str" cm="1">
        <f t="array" ref="AB2788">_xlfn.IFS(T2788=0,"No Late Payments",
T2788&lt;=2,"Low",
T2788&lt;=4,"Moderate",
TRUE,"High"
)</f>
        <v>No Late Payments</v>
      </c>
      <c r="AC2788" s="10" t="str" cm="1">
        <f t="array" ref="AC2788">_xlfn.IFS(
H2788&lt;40000000,"Low",
H2788&lt;60000000,"Medium",
H2788&lt;100000000,"High",
TRUE,"Very High"
)</f>
        <v>Medium</v>
      </c>
    </row>
    <row r="2789" spans="1:29">
      <c r="A2789" s="21" t="s">
        <v>2821</v>
      </c>
      <c r="B2789" s="22">
        <v>57</v>
      </c>
      <c r="C2789" s="22" t="s">
        <v>22</v>
      </c>
      <c r="D2789" s="22" t="s">
        <v>27</v>
      </c>
      <c r="E2789" s="22" t="s">
        <v>24</v>
      </c>
      <c r="F2789" s="22" t="s">
        <v>25</v>
      </c>
      <c r="G2789" s="23">
        <v>8500000</v>
      </c>
      <c r="H2789" s="23">
        <v>45000000</v>
      </c>
      <c r="I2789" s="22">
        <v>240</v>
      </c>
      <c r="J2789" s="22">
        <v>0</v>
      </c>
      <c r="K2789" s="22">
        <v>0</v>
      </c>
      <c r="L2789" s="22">
        <v>0</v>
      </c>
      <c r="M2789" s="23">
        <v>270000</v>
      </c>
      <c r="N2789" s="23">
        <v>8510000</v>
      </c>
      <c r="O2789" s="23">
        <v>11960000</v>
      </c>
      <c r="P2789" s="23">
        <v>270000</v>
      </c>
      <c r="Q2789" s="23">
        <v>2700000</v>
      </c>
      <c r="R2789" s="23">
        <v>1350000</v>
      </c>
      <c r="S2789" s="23">
        <v>2519357</v>
      </c>
      <c r="T2789" s="22">
        <v>1</v>
      </c>
      <c r="U2789" s="22">
        <v>0</v>
      </c>
      <c r="V2789" s="2" t="str" cm="1">
        <f t="array" ref="V2789">_xlfn.IFS(B2789&lt;30,"21-29",
B2789&lt;40,"30-39",
B2789&lt;50,"40-49",
B2789&lt;60,"50-59",
TRUE,"60+"
)</f>
        <v>50-59</v>
      </c>
      <c r="W2789" s="24">
        <f t="shared" si="129"/>
        <v>6913333.333333333</v>
      </c>
      <c r="X2789" s="24">
        <f t="shared" si="130"/>
        <v>1440000</v>
      </c>
      <c r="Y2789" s="25">
        <f t="shared" si="131"/>
        <v>0.15362962962962962</v>
      </c>
      <c r="Z2789" s="2" t="str" cm="1">
        <f t="array" ref="Z2789">_xlfn.IFS(Y2789&lt;=25%,"Low",
Y2789&lt;=50%,"Moderate",
Y2789&lt;=75%,"High",
Y2789&lt;=100%,"Very High",
TRUE,"Over Limit"
)</f>
        <v>Low</v>
      </c>
      <c r="AA2789" s="2" cm="1">
        <f t="array" ref="AA2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9" s="2" t="str" cm="1">
        <f t="array" ref="AB2789">_xlfn.IFS(T2789=0,"No Late Payments",
T2789&lt;=2,"Low",
T2789&lt;=4,"Moderate",
TRUE,"High"
)</f>
        <v>Low</v>
      </c>
      <c r="AC2789" s="10" t="str" cm="1">
        <f t="array" ref="AC2789">_xlfn.IFS(
H2789&lt;40000000,"Low",
H2789&lt;60000000,"Medium",
H2789&lt;100000000,"High",
TRUE,"Very High"
)</f>
        <v>Medium</v>
      </c>
    </row>
    <row r="2790" spans="1:29">
      <c r="A2790" s="18" t="s">
        <v>2822</v>
      </c>
      <c r="B2790" s="19">
        <v>52</v>
      </c>
      <c r="C2790" s="19" t="s">
        <v>22</v>
      </c>
      <c r="D2790" s="19" t="s">
        <v>46</v>
      </c>
      <c r="E2790" s="19" t="s">
        <v>24</v>
      </c>
      <c r="F2790" s="19" t="s">
        <v>28</v>
      </c>
      <c r="G2790" s="20">
        <v>15700000</v>
      </c>
      <c r="H2790" s="20">
        <v>77000000</v>
      </c>
      <c r="I2790" s="19">
        <v>219</v>
      </c>
      <c r="J2790" s="19">
        <v>0</v>
      </c>
      <c r="K2790" s="19">
        <v>0</v>
      </c>
      <c r="L2790" s="19">
        <v>0</v>
      </c>
      <c r="M2790" s="20">
        <v>35970000</v>
      </c>
      <c r="N2790" s="20">
        <v>30780000</v>
      </c>
      <c r="O2790" s="20">
        <v>32550000</v>
      </c>
      <c r="P2790" s="20">
        <v>12620000</v>
      </c>
      <c r="Q2790" s="20">
        <v>14990000</v>
      </c>
      <c r="R2790" s="20">
        <v>17860000</v>
      </c>
      <c r="S2790" s="20">
        <v>730000</v>
      </c>
      <c r="T2790" s="19">
        <v>0</v>
      </c>
      <c r="U2790" s="19">
        <v>0</v>
      </c>
      <c r="V2790" s="2" t="str" cm="1">
        <f t="array" ref="V2790">_xlfn.IFS(B2790&lt;30,"21-29",
B2790&lt;40,"30-39",
B2790&lt;50,"40-49",
B2790&lt;60,"50-59",
TRUE,"60+"
)</f>
        <v>50-59</v>
      </c>
      <c r="W2790" s="24">
        <f t="shared" si="129"/>
        <v>33100000</v>
      </c>
      <c r="X2790" s="24">
        <f t="shared" si="130"/>
        <v>15156666.666666666</v>
      </c>
      <c r="Y2790" s="25">
        <f t="shared" si="131"/>
        <v>0.42987012987012985</v>
      </c>
      <c r="Z2790" s="2" t="str" cm="1">
        <f t="array" ref="Z2790">_xlfn.IFS(Y2790&lt;=25%,"Low",
Y2790&lt;=50%,"Moderate",
Y2790&lt;=75%,"High",
Y2790&lt;=100%,"Very High",
TRUE,"Over Limit"
)</f>
        <v>Moderate</v>
      </c>
      <c r="AA2790" s="2" cm="1">
        <f t="array" ref="AA2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0" s="2" t="str" cm="1">
        <f t="array" ref="AB2790">_xlfn.IFS(T2790=0,"No Late Payments",
T2790&lt;=2,"Low",
T2790&lt;=4,"Moderate",
TRUE,"High"
)</f>
        <v>No Late Payments</v>
      </c>
      <c r="AC2790" s="10" t="str" cm="1">
        <f t="array" ref="AC2790">_xlfn.IFS(
H2790&lt;40000000,"Low",
H2790&lt;60000000,"Medium",
H2790&lt;100000000,"High",
TRUE,"Very High"
)</f>
        <v>High</v>
      </c>
    </row>
    <row r="2791" spans="1:29">
      <c r="A2791" s="21" t="s">
        <v>2823</v>
      </c>
      <c r="B2791" s="22">
        <v>34</v>
      </c>
      <c r="C2791" s="22" t="s">
        <v>22</v>
      </c>
      <c r="D2791" s="22" t="s">
        <v>30</v>
      </c>
      <c r="E2791" s="22" t="s">
        <v>24</v>
      </c>
      <c r="F2791" s="22" t="s">
        <v>48</v>
      </c>
      <c r="G2791" s="23">
        <v>15300000</v>
      </c>
      <c r="H2791" s="23">
        <v>71000000</v>
      </c>
      <c r="I2791" s="22">
        <v>79</v>
      </c>
      <c r="J2791" s="22">
        <v>0</v>
      </c>
      <c r="K2791" s="22">
        <v>0</v>
      </c>
      <c r="L2791" s="22">
        <v>0</v>
      </c>
      <c r="M2791" s="23">
        <v>42320000</v>
      </c>
      <c r="N2791" s="23">
        <v>34810000</v>
      </c>
      <c r="O2791" s="23">
        <v>32290000</v>
      </c>
      <c r="P2791" s="23">
        <v>35770000</v>
      </c>
      <c r="Q2791" s="23">
        <v>20320000</v>
      </c>
      <c r="R2791" s="23">
        <v>14500000</v>
      </c>
      <c r="S2791" s="23">
        <v>3660000</v>
      </c>
      <c r="T2791" s="22">
        <v>0</v>
      </c>
      <c r="U2791" s="22">
        <v>0</v>
      </c>
      <c r="V2791" s="2" t="str" cm="1">
        <f t="array" ref="V2791">_xlfn.IFS(B2791&lt;30,"21-29",
B2791&lt;40,"30-39",
B2791&lt;50,"40-49",
B2791&lt;60,"50-59",
TRUE,"60+"
)</f>
        <v>30-39</v>
      </c>
      <c r="W2791" s="24">
        <f t="shared" si="129"/>
        <v>36473333.333333336</v>
      </c>
      <c r="X2791" s="24">
        <f t="shared" si="130"/>
        <v>23530000</v>
      </c>
      <c r="Y2791" s="25">
        <f t="shared" si="131"/>
        <v>0.51370892018779346</v>
      </c>
      <c r="Z2791" s="2" t="str" cm="1">
        <f t="array" ref="Z2791">_xlfn.IFS(Y2791&lt;=25%,"Low",
Y2791&lt;=50%,"Moderate",
Y2791&lt;=75%,"High",
Y2791&lt;=100%,"Very High",
TRUE,"Over Limit"
)</f>
        <v>High</v>
      </c>
      <c r="AA2791" s="2" cm="1">
        <f t="array" ref="AA2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1" s="2" t="str" cm="1">
        <f t="array" ref="AB2791">_xlfn.IFS(T2791=0,"No Late Payments",
T2791&lt;=2,"Low",
T2791&lt;=4,"Moderate",
TRUE,"High"
)</f>
        <v>No Late Payments</v>
      </c>
      <c r="AC2791" s="10" t="str" cm="1">
        <f t="array" ref="AC2791">_xlfn.IFS(
H2791&lt;40000000,"Low",
H2791&lt;60000000,"Medium",
H2791&lt;100000000,"High",
TRUE,"Very High"
)</f>
        <v>High</v>
      </c>
    </row>
    <row r="2792" spans="1:29">
      <c r="A2792" s="18" t="s">
        <v>2824</v>
      </c>
      <c r="B2792" s="19">
        <v>42</v>
      </c>
      <c r="C2792" s="19" t="s">
        <v>22</v>
      </c>
      <c r="D2792" s="19" t="s">
        <v>27</v>
      </c>
      <c r="E2792" s="19" t="s">
        <v>24</v>
      </c>
      <c r="F2792" s="19" t="s">
        <v>31</v>
      </c>
      <c r="G2792" s="20">
        <v>9500000</v>
      </c>
      <c r="H2792" s="20">
        <v>42000000</v>
      </c>
      <c r="I2792" s="19">
        <v>176</v>
      </c>
      <c r="J2792" s="19">
        <v>3</v>
      </c>
      <c r="K2792" s="19">
        <v>3</v>
      </c>
      <c r="L2792" s="19">
        <v>3</v>
      </c>
      <c r="M2792" s="20">
        <v>27290000</v>
      </c>
      <c r="N2792" s="20">
        <v>29630000</v>
      </c>
      <c r="O2792" s="20">
        <v>30630000</v>
      </c>
      <c r="P2792" s="20">
        <v>490000</v>
      </c>
      <c r="Q2792" s="20">
        <v>1890000</v>
      </c>
      <c r="R2792" s="20">
        <v>620000</v>
      </c>
      <c r="S2792" s="20">
        <v>9460000</v>
      </c>
      <c r="T2792" s="19">
        <v>3</v>
      </c>
      <c r="U2792" s="19">
        <v>1</v>
      </c>
      <c r="V2792" s="2" t="str" cm="1">
        <f t="array" ref="V2792">_xlfn.IFS(B2792&lt;30,"21-29",
B2792&lt;40,"30-39",
B2792&lt;50,"40-49",
B2792&lt;60,"50-59",
TRUE,"60+"
)</f>
        <v>40-49</v>
      </c>
      <c r="W2792" s="24">
        <f t="shared" si="129"/>
        <v>29183333.333333332</v>
      </c>
      <c r="X2792" s="24">
        <f t="shared" si="130"/>
        <v>1000000</v>
      </c>
      <c r="Y2792" s="25">
        <f t="shared" si="131"/>
        <v>0.69484126984126982</v>
      </c>
      <c r="Z2792" s="2" t="str" cm="1">
        <f t="array" ref="Z2792">_xlfn.IFS(Y2792&lt;=25%,"Low",
Y2792&lt;=50%,"Moderate",
Y2792&lt;=75%,"High",
Y2792&lt;=100%,"Very High",
TRUE,"Over Limit"
)</f>
        <v>High</v>
      </c>
      <c r="AA2792" s="2" cm="1">
        <f t="array" ref="AA2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2" s="2" t="str" cm="1">
        <f t="array" ref="AB2792">_xlfn.IFS(T2792=0,"No Late Payments",
T2792&lt;=2,"Low",
T2792&lt;=4,"Moderate",
TRUE,"High"
)</f>
        <v>Moderate</v>
      </c>
      <c r="AC2792" s="10" t="str" cm="1">
        <f t="array" ref="AC2792">_xlfn.IFS(
H2792&lt;40000000,"Low",
H2792&lt;60000000,"Medium",
H2792&lt;100000000,"High",
TRUE,"Very High"
)</f>
        <v>Medium</v>
      </c>
    </row>
    <row r="2793" spans="1:29">
      <c r="A2793" s="21" t="s">
        <v>2825</v>
      </c>
      <c r="B2793" s="22">
        <v>35</v>
      </c>
      <c r="C2793" s="22" t="s">
        <v>34</v>
      </c>
      <c r="D2793" s="22" t="s">
        <v>27</v>
      </c>
      <c r="E2793" s="22" t="s">
        <v>38</v>
      </c>
      <c r="F2793" s="22" t="s">
        <v>41</v>
      </c>
      <c r="G2793" s="23">
        <v>8600000</v>
      </c>
      <c r="H2793" s="23">
        <v>54000000</v>
      </c>
      <c r="I2793" s="22">
        <v>117</v>
      </c>
      <c r="J2793" s="22">
        <v>1</v>
      </c>
      <c r="K2793" s="22">
        <v>3</v>
      </c>
      <c r="L2793" s="22">
        <v>3</v>
      </c>
      <c r="M2793" s="23">
        <v>47020000</v>
      </c>
      <c r="N2793" s="23">
        <v>40620000</v>
      </c>
      <c r="O2793" s="23">
        <v>37890000</v>
      </c>
      <c r="P2793" s="23">
        <v>10120000</v>
      </c>
      <c r="Q2793" s="23">
        <v>620000</v>
      </c>
      <c r="R2793" s="23">
        <v>850000</v>
      </c>
      <c r="S2793" s="23">
        <v>4000000</v>
      </c>
      <c r="T2793" s="22">
        <v>3</v>
      </c>
      <c r="U2793" s="22">
        <v>1</v>
      </c>
      <c r="V2793" s="2" t="str" cm="1">
        <f t="array" ref="V2793">_xlfn.IFS(B2793&lt;30,"21-29",
B2793&lt;40,"30-39",
B2793&lt;50,"40-49",
B2793&lt;60,"50-59",
TRUE,"60+"
)</f>
        <v>30-39</v>
      </c>
      <c r="W2793" s="24">
        <f t="shared" si="129"/>
        <v>41843333.333333336</v>
      </c>
      <c r="X2793" s="24">
        <f t="shared" si="130"/>
        <v>3863333.3333333335</v>
      </c>
      <c r="Y2793" s="25">
        <f t="shared" si="131"/>
        <v>0.77487654320987653</v>
      </c>
      <c r="Z2793" s="2" t="str" cm="1">
        <f t="array" ref="Z2793">_xlfn.IFS(Y2793&lt;=25%,"Low",
Y2793&lt;=50%,"Moderate",
Y2793&lt;=75%,"High",
Y2793&lt;=100%,"Very High",
TRUE,"Over Limit"
)</f>
        <v>Very High</v>
      </c>
      <c r="AA2793" s="2" cm="1">
        <f t="array" ref="AA2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93" s="2" t="str" cm="1">
        <f t="array" ref="AB2793">_xlfn.IFS(T2793=0,"No Late Payments",
T2793&lt;=2,"Low",
T2793&lt;=4,"Moderate",
TRUE,"High"
)</f>
        <v>Moderate</v>
      </c>
      <c r="AC2793" s="10" t="str" cm="1">
        <f t="array" ref="AC2793">_xlfn.IFS(
H2793&lt;40000000,"Low",
H2793&lt;60000000,"Medium",
H2793&lt;100000000,"High",
TRUE,"Very High"
)</f>
        <v>Medium</v>
      </c>
    </row>
    <row r="2794" spans="1:29">
      <c r="A2794" s="18" t="s">
        <v>2826</v>
      </c>
      <c r="B2794" s="19">
        <v>38</v>
      </c>
      <c r="C2794" s="19" t="s">
        <v>34</v>
      </c>
      <c r="D2794" s="19" t="s">
        <v>23</v>
      </c>
      <c r="E2794" s="19" t="s">
        <v>24</v>
      </c>
      <c r="F2794" s="19" t="s">
        <v>41</v>
      </c>
      <c r="G2794" s="20">
        <v>9200000</v>
      </c>
      <c r="H2794" s="20">
        <v>26000000</v>
      </c>
      <c r="I2794" s="19">
        <v>35</v>
      </c>
      <c r="J2794" s="19">
        <v>0</v>
      </c>
      <c r="K2794" s="19">
        <v>0</v>
      </c>
      <c r="L2794" s="19">
        <v>0</v>
      </c>
      <c r="M2794" s="20">
        <v>12170000</v>
      </c>
      <c r="N2794" s="20">
        <v>15290000</v>
      </c>
      <c r="O2794" s="20">
        <v>13680000</v>
      </c>
      <c r="P2794" s="20">
        <v>4340000</v>
      </c>
      <c r="Q2794" s="20">
        <v>6030000</v>
      </c>
      <c r="R2794" s="20">
        <v>5240000</v>
      </c>
      <c r="S2794" s="20">
        <v>150000</v>
      </c>
      <c r="T2794" s="19">
        <v>0</v>
      </c>
      <c r="U2794" s="19">
        <v>0</v>
      </c>
      <c r="V2794" s="2" t="str" cm="1">
        <f t="array" ref="V2794">_xlfn.IFS(B2794&lt;30,"21-29",
B2794&lt;40,"30-39",
B2794&lt;50,"40-49",
B2794&lt;60,"50-59",
TRUE,"60+"
)</f>
        <v>30-39</v>
      </c>
      <c r="W2794" s="24">
        <f t="shared" si="129"/>
        <v>13713333.333333334</v>
      </c>
      <c r="X2794" s="24">
        <f t="shared" si="130"/>
        <v>5203333.333333333</v>
      </c>
      <c r="Y2794" s="25">
        <f t="shared" si="131"/>
        <v>0.52743589743589747</v>
      </c>
      <c r="Z2794" s="2" t="str" cm="1">
        <f t="array" ref="Z2794">_xlfn.IFS(Y2794&lt;=25%,"Low",
Y2794&lt;=50%,"Moderate",
Y2794&lt;=75%,"High",
Y2794&lt;=100%,"Very High",
TRUE,"Over Limit"
)</f>
        <v>High</v>
      </c>
      <c r="AA2794" s="2" cm="1">
        <f t="array" ref="AA2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4" s="2" t="str" cm="1">
        <f t="array" ref="AB2794">_xlfn.IFS(T2794=0,"No Late Payments",
T2794&lt;=2,"Low",
T2794&lt;=4,"Moderate",
TRUE,"High"
)</f>
        <v>No Late Payments</v>
      </c>
      <c r="AC2794" s="10" t="str" cm="1">
        <f t="array" ref="AC2794">_xlfn.IFS(
H2794&lt;40000000,"Low",
H2794&lt;60000000,"Medium",
H2794&lt;100000000,"High",
TRUE,"Very High"
)</f>
        <v>Low</v>
      </c>
    </row>
    <row r="2795" spans="1:29">
      <c r="A2795" s="21" t="s">
        <v>2827</v>
      </c>
      <c r="B2795" s="22">
        <v>44</v>
      </c>
      <c r="C2795" s="22" t="s">
        <v>22</v>
      </c>
      <c r="D2795" s="22" t="s">
        <v>27</v>
      </c>
      <c r="E2795" s="22" t="s">
        <v>24</v>
      </c>
      <c r="F2795" s="22" t="s">
        <v>28</v>
      </c>
      <c r="G2795" s="23">
        <v>9900000</v>
      </c>
      <c r="H2795" s="23">
        <v>33000000</v>
      </c>
      <c r="I2795" s="22">
        <v>175</v>
      </c>
      <c r="J2795" s="22">
        <v>0</v>
      </c>
      <c r="K2795" s="22">
        <v>2</v>
      </c>
      <c r="L2795" s="22">
        <v>3</v>
      </c>
      <c r="M2795" s="23">
        <v>26090000</v>
      </c>
      <c r="N2795" s="23">
        <v>25060000</v>
      </c>
      <c r="O2795" s="23">
        <v>21350000</v>
      </c>
      <c r="P2795" s="23">
        <v>5280000</v>
      </c>
      <c r="Q2795" s="23">
        <v>4090000</v>
      </c>
      <c r="R2795" s="23">
        <v>410000</v>
      </c>
      <c r="S2795" s="23">
        <v>1070000</v>
      </c>
      <c r="T2795" s="22">
        <v>2</v>
      </c>
      <c r="U2795" s="22">
        <v>0</v>
      </c>
      <c r="V2795" s="2" t="str" cm="1">
        <f t="array" ref="V2795">_xlfn.IFS(B2795&lt;30,"21-29",
B2795&lt;40,"30-39",
B2795&lt;50,"40-49",
B2795&lt;60,"50-59",
TRUE,"60+"
)</f>
        <v>40-49</v>
      </c>
      <c r="W2795" s="24">
        <f t="shared" si="129"/>
        <v>24166666.666666668</v>
      </c>
      <c r="X2795" s="24">
        <f t="shared" si="130"/>
        <v>3260000</v>
      </c>
      <c r="Y2795" s="25">
        <f t="shared" si="131"/>
        <v>0.73232323232323238</v>
      </c>
      <c r="Z2795" s="2" t="str" cm="1">
        <f t="array" ref="Z2795">_xlfn.IFS(Y2795&lt;=25%,"Low",
Y2795&lt;=50%,"Moderate",
Y2795&lt;=75%,"High",
Y2795&lt;=100%,"Very High",
TRUE,"Over Limit"
)</f>
        <v>High</v>
      </c>
      <c r="AA2795" s="2" cm="1">
        <f t="array" ref="AA2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5" s="2" t="str" cm="1">
        <f t="array" ref="AB2795">_xlfn.IFS(T2795=0,"No Late Payments",
T2795&lt;=2,"Low",
T2795&lt;=4,"Moderate",
TRUE,"High"
)</f>
        <v>Low</v>
      </c>
      <c r="AC2795" s="10" t="str" cm="1">
        <f t="array" ref="AC2795">_xlfn.IFS(
H2795&lt;40000000,"Low",
H2795&lt;60000000,"Medium",
H2795&lt;100000000,"High",
TRUE,"Very High"
)</f>
        <v>Low</v>
      </c>
    </row>
    <row r="2796" spans="1:29">
      <c r="A2796" s="18" t="s">
        <v>2828</v>
      </c>
      <c r="B2796" s="19">
        <v>28</v>
      </c>
      <c r="C2796" s="19" t="s">
        <v>34</v>
      </c>
      <c r="D2796" s="19" t="s">
        <v>23</v>
      </c>
      <c r="E2796" s="19" t="s">
        <v>24</v>
      </c>
      <c r="F2796" s="19" t="s">
        <v>41</v>
      </c>
      <c r="G2796" s="20">
        <v>8700000</v>
      </c>
      <c r="H2796" s="20">
        <v>29000000</v>
      </c>
      <c r="I2796" s="19">
        <v>59</v>
      </c>
      <c r="J2796" s="19">
        <v>1</v>
      </c>
      <c r="K2796" s="19">
        <v>0</v>
      </c>
      <c r="L2796" s="19">
        <v>0</v>
      </c>
      <c r="M2796" s="20">
        <v>18200000</v>
      </c>
      <c r="N2796" s="20">
        <v>20350000</v>
      </c>
      <c r="O2796" s="20">
        <v>24430000</v>
      </c>
      <c r="P2796" s="20">
        <v>850000</v>
      </c>
      <c r="Q2796" s="20">
        <v>4470000</v>
      </c>
      <c r="R2796" s="20">
        <v>10380000</v>
      </c>
      <c r="S2796" s="20">
        <v>3200000</v>
      </c>
      <c r="T2796" s="19">
        <v>1</v>
      </c>
      <c r="U2796" s="19">
        <v>0</v>
      </c>
      <c r="V2796" s="2" t="str" cm="1">
        <f t="array" ref="V2796">_xlfn.IFS(B2796&lt;30,"21-29",
B2796&lt;40,"30-39",
B2796&lt;50,"40-49",
B2796&lt;60,"50-59",
TRUE,"60+"
)</f>
        <v>21-29</v>
      </c>
      <c r="W2796" s="24">
        <f t="shared" si="129"/>
        <v>20993333.333333332</v>
      </c>
      <c r="X2796" s="24">
        <f t="shared" si="130"/>
        <v>5233333.333333333</v>
      </c>
      <c r="Y2796" s="25">
        <f t="shared" si="131"/>
        <v>0.72390804597701142</v>
      </c>
      <c r="Z2796" s="2" t="str" cm="1">
        <f t="array" ref="Z2796">_xlfn.IFS(Y2796&lt;=25%,"Low",
Y2796&lt;=50%,"Moderate",
Y2796&lt;=75%,"High",
Y2796&lt;=100%,"Very High",
TRUE,"Over Limit"
)</f>
        <v>High</v>
      </c>
      <c r="AA2796" s="2" cm="1">
        <f t="array" ref="AA2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6" s="2" t="str" cm="1">
        <f t="array" ref="AB2796">_xlfn.IFS(T2796=0,"No Late Payments",
T2796&lt;=2,"Low",
T2796&lt;=4,"Moderate",
TRUE,"High"
)</f>
        <v>Low</v>
      </c>
      <c r="AC2796" s="10" t="str" cm="1">
        <f t="array" ref="AC2796">_xlfn.IFS(
H2796&lt;40000000,"Low",
H2796&lt;60000000,"Medium",
H2796&lt;100000000,"High",
TRUE,"Very High"
)</f>
        <v>Low</v>
      </c>
    </row>
    <row r="2797" spans="1:29">
      <c r="A2797" s="21" t="s">
        <v>2829</v>
      </c>
      <c r="B2797" s="22">
        <v>45</v>
      </c>
      <c r="C2797" s="22" t="s">
        <v>22</v>
      </c>
      <c r="D2797" s="22" t="s">
        <v>30</v>
      </c>
      <c r="E2797" s="22" t="s">
        <v>31</v>
      </c>
      <c r="F2797" s="22" t="s">
        <v>28</v>
      </c>
      <c r="G2797" s="23">
        <v>10600000</v>
      </c>
      <c r="H2797" s="23">
        <v>44000000</v>
      </c>
      <c r="I2797" s="22">
        <v>88</v>
      </c>
      <c r="J2797" s="22">
        <v>0</v>
      </c>
      <c r="K2797" s="22">
        <v>0</v>
      </c>
      <c r="L2797" s="22">
        <v>0</v>
      </c>
      <c r="M2797" s="23">
        <v>14850000</v>
      </c>
      <c r="N2797" s="23">
        <v>14450000</v>
      </c>
      <c r="O2797" s="23">
        <v>16880000</v>
      </c>
      <c r="P2797" s="23">
        <v>3220000</v>
      </c>
      <c r="Q2797" s="23">
        <v>2580000</v>
      </c>
      <c r="R2797" s="23">
        <v>2650000</v>
      </c>
      <c r="S2797" s="23">
        <v>1840000</v>
      </c>
      <c r="T2797" s="22">
        <v>1</v>
      </c>
      <c r="U2797" s="22">
        <v>0</v>
      </c>
      <c r="V2797" s="2" t="str" cm="1">
        <f t="array" ref="V2797">_xlfn.IFS(B2797&lt;30,"21-29",
B2797&lt;40,"30-39",
B2797&lt;50,"40-49",
B2797&lt;60,"50-59",
TRUE,"60+"
)</f>
        <v>40-49</v>
      </c>
      <c r="W2797" s="24">
        <f t="shared" si="129"/>
        <v>15393333.333333334</v>
      </c>
      <c r="X2797" s="24">
        <f t="shared" si="130"/>
        <v>2816666.6666666665</v>
      </c>
      <c r="Y2797" s="25">
        <f t="shared" si="131"/>
        <v>0.34984848484848485</v>
      </c>
      <c r="Z2797" s="2" t="str" cm="1">
        <f t="array" ref="Z2797">_xlfn.IFS(Y2797&lt;=25%,"Low",
Y2797&lt;=50%,"Moderate",
Y2797&lt;=75%,"High",
Y2797&lt;=100%,"Very High",
TRUE,"Over Limit"
)</f>
        <v>Moderate</v>
      </c>
      <c r="AA2797" s="2" cm="1">
        <f t="array" ref="AA2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7" s="2" t="str" cm="1">
        <f t="array" ref="AB2797">_xlfn.IFS(T2797=0,"No Late Payments",
T2797&lt;=2,"Low",
T2797&lt;=4,"Moderate",
TRUE,"High"
)</f>
        <v>Low</v>
      </c>
      <c r="AC2797" s="10" t="str" cm="1">
        <f t="array" ref="AC2797">_xlfn.IFS(
H2797&lt;40000000,"Low",
H2797&lt;60000000,"Medium",
H2797&lt;100000000,"High",
TRUE,"Very High"
)</f>
        <v>Medium</v>
      </c>
    </row>
    <row r="2798" spans="1:29">
      <c r="A2798" s="18" t="s">
        <v>2830</v>
      </c>
      <c r="B2798" s="19">
        <v>21</v>
      </c>
      <c r="C2798" s="19" t="s">
        <v>34</v>
      </c>
      <c r="D2798" s="19" t="s">
        <v>23</v>
      </c>
      <c r="E2798" s="19" t="s">
        <v>38</v>
      </c>
      <c r="F2798" s="19" t="s">
        <v>41</v>
      </c>
      <c r="G2798" s="20">
        <v>5500000</v>
      </c>
      <c r="H2798" s="20">
        <v>20000000</v>
      </c>
      <c r="I2798" s="19">
        <v>12</v>
      </c>
      <c r="J2798" s="19">
        <v>0</v>
      </c>
      <c r="K2798" s="19">
        <v>0</v>
      </c>
      <c r="L2798" s="19">
        <v>0</v>
      </c>
      <c r="M2798" s="20">
        <v>14890000</v>
      </c>
      <c r="N2798" s="20">
        <v>16190000</v>
      </c>
      <c r="O2798" s="20">
        <v>13930000</v>
      </c>
      <c r="P2798" s="20">
        <v>5400000</v>
      </c>
      <c r="Q2798" s="20">
        <v>3180000</v>
      </c>
      <c r="R2798" s="20">
        <v>6040000</v>
      </c>
      <c r="S2798" s="20">
        <v>590000</v>
      </c>
      <c r="T2798" s="19">
        <v>1</v>
      </c>
      <c r="U2798" s="19">
        <v>0</v>
      </c>
      <c r="V2798" s="2" t="str" cm="1">
        <f t="array" ref="V2798">_xlfn.IFS(B2798&lt;30,"21-29",
B2798&lt;40,"30-39",
B2798&lt;50,"40-49",
B2798&lt;60,"50-59",
TRUE,"60+"
)</f>
        <v>21-29</v>
      </c>
      <c r="W2798" s="24">
        <f t="shared" si="129"/>
        <v>15003333.333333334</v>
      </c>
      <c r="X2798" s="24">
        <f t="shared" si="130"/>
        <v>4873333.333333333</v>
      </c>
      <c r="Y2798" s="25">
        <f t="shared" si="131"/>
        <v>0.75016666666666665</v>
      </c>
      <c r="Z2798" s="2" t="str" cm="1">
        <f t="array" ref="Z2798">_xlfn.IFS(Y2798&lt;=25%,"Low",
Y2798&lt;=50%,"Moderate",
Y2798&lt;=75%,"High",
Y2798&lt;=100%,"Very High",
TRUE,"Over Limit"
)</f>
        <v>Very High</v>
      </c>
      <c r="AA2798" s="2" cm="1">
        <f t="array" ref="AA2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98" s="2" t="str" cm="1">
        <f t="array" ref="AB2798">_xlfn.IFS(T2798=0,"No Late Payments",
T2798&lt;=2,"Low",
T2798&lt;=4,"Moderate",
TRUE,"High"
)</f>
        <v>Low</v>
      </c>
      <c r="AC2798" s="10" t="str" cm="1">
        <f t="array" ref="AC2798">_xlfn.IFS(
H2798&lt;40000000,"Low",
H2798&lt;60000000,"Medium",
H2798&lt;100000000,"High",
TRUE,"Very High"
)</f>
        <v>Low</v>
      </c>
    </row>
    <row r="2799" spans="1:29">
      <c r="A2799" s="21" t="s">
        <v>2831</v>
      </c>
      <c r="B2799" s="22">
        <v>25</v>
      </c>
      <c r="C2799" s="22" t="s">
        <v>22</v>
      </c>
      <c r="D2799" s="22" t="s">
        <v>23</v>
      </c>
      <c r="E2799" s="22" t="s">
        <v>24</v>
      </c>
      <c r="F2799" s="22" t="s">
        <v>48</v>
      </c>
      <c r="G2799" s="23">
        <v>15800000</v>
      </c>
      <c r="H2799" s="23">
        <v>40000000</v>
      </c>
      <c r="I2799" s="22">
        <v>30</v>
      </c>
      <c r="J2799" s="22">
        <v>0</v>
      </c>
      <c r="K2799" s="22">
        <v>0</v>
      </c>
      <c r="L2799" s="22">
        <v>0</v>
      </c>
      <c r="M2799" s="23">
        <v>14720000</v>
      </c>
      <c r="N2799" s="23">
        <v>26560000</v>
      </c>
      <c r="O2799" s="23">
        <v>17430000</v>
      </c>
      <c r="P2799" s="23">
        <v>4220000</v>
      </c>
      <c r="Q2799" s="23">
        <v>26390000</v>
      </c>
      <c r="R2799" s="23">
        <v>5340000</v>
      </c>
      <c r="S2799" s="23">
        <v>1230000</v>
      </c>
      <c r="T2799" s="22">
        <v>1</v>
      </c>
      <c r="U2799" s="22">
        <v>0</v>
      </c>
      <c r="V2799" s="2" t="str" cm="1">
        <f t="array" ref="V2799">_xlfn.IFS(B2799&lt;30,"21-29",
B2799&lt;40,"30-39",
B2799&lt;50,"40-49",
B2799&lt;60,"50-59",
TRUE,"60+"
)</f>
        <v>21-29</v>
      </c>
      <c r="W2799" s="24">
        <f t="shared" si="129"/>
        <v>19570000</v>
      </c>
      <c r="X2799" s="24">
        <f t="shared" si="130"/>
        <v>11983333.333333334</v>
      </c>
      <c r="Y2799" s="25">
        <f t="shared" si="131"/>
        <v>0.48925000000000002</v>
      </c>
      <c r="Z2799" s="2" t="str" cm="1">
        <f t="array" ref="Z2799">_xlfn.IFS(Y2799&lt;=25%,"Low",
Y2799&lt;=50%,"Moderate",
Y2799&lt;=75%,"High",
Y2799&lt;=100%,"Very High",
TRUE,"Over Limit"
)</f>
        <v>Moderate</v>
      </c>
      <c r="AA2799" s="2" cm="1">
        <f t="array" ref="AA2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9" s="2" t="str" cm="1">
        <f t="array" ref="AB2799">_xlfn.IFS(T2799=0,"No Late Payments",
T2799&lt;=2,"Low",
T2799&lt;=4,"Moderate",
TRUE,"High"
)</f>
        <v>Low</v>
      </c>
      <c r="AC2799" s="10" t="str" cm="1">
        <f t="array" ref="AC2799">_xlfn.IFS(
H2799&lt;40000000,"Low",
H2799&lt;60000000,"Medium",
H2799&lt;100000000,"High",
TRUE,"Very High"
)</f>
        <v>Medium</v>
      </c>
    </row>
    <row r="2800" spans="1:29">
      <c r="A2800" s="18" t="s">
        <v>2832</v>
      </c>
      <c r="B2800" s="19">
        <v>53</v>
      </c>
      <c r="C2800" s="19" t="s">
        <v>34</v>
      </c>
      <c r="D2800" s="19" t="s">
        <v>23</v>
      </c>
      <c r="E2800" s="19" t="s">
        <v>24</v>
      </c>
      <c r="F2800" s="19" t="s">
        <v>25</v>
      </c>
      <c r="G2800" s="20">
        <v>12200000</v>
      </c>
      <c r="H2800" s="20">
        <v>57000000</v>
      </c>
      <c r="I2800" s="19">
        <v>133</v>
      </c>
      <c r="J2800" s="19">
        <v>0</v>
      </c>
      <c r="K2800" s="19">
        <v>0</v>
      </c>
      <c r="L2800" s="19">
        <v>0</v>
      </c>
      <c r="M2800" s="20">
        <v>42720000</v>
      </c>
      <c r="N2800" s="20">
        <v>33600000</v>
      </c>
      <c r="O2800" s="20">
        <v>40610000</v>
      </c>
      <c r="P2800" s="20">
        <v>28920000</v>
      </c>
      <c r="Q2800" s="20">
        <v>3620000</v>
      </c>
      <c r="R2800" s="20">
        <v>5020000</v>
      </c>
      <c r="S2800" s="20">
        <v>1310000</v>
      </c>
      <c r="T2800" s="19">
        <v>0</v>
      </c>
      <c r="U2800" s="19">
        <v>0</v>
      </c>
      <c r="V2800" s="2" t="str" cm="1">
        <f t="array" ref="V2800">_xlfn.IFS(B2800&lt;30,"21-29",
B2800&lt;40,"30-39",
B2800&lt;50,"40-49",
B2800&lt;60,"50-59",
TRUE,"60+"
)</f>
        <v>50-59</v>
      </c>
      <c r="W2800" s="24">
        <f t="shared" si="129"/>
        <v>38976666.666666664</v>
      </c>
      <c r="X2800" s="24">
        <f t="shared" si="130"/>
        <v>12520000</v>
      </c>
      <c r="Y2800" s="25">
        <f t="shared" si="131"/>
        <v>0.68380116959064319</v>
      </c>
      <c r="Z2800" s="2" t="str" cm="1">
        <f t="array" ref="Z2800">_xlfn.IFS(Y2800&lt;=25%,"Low",
Y2800&lt;=50%,"Moderate",
Y2800&lt;=75%,"High",
Y2800&lt;=100%,"Very High",
TRUE,"Over Limit"
)</f>
        <v>High</v>
      </c>
      <c r="AA2800" s="2" cm="1">
        <f t="array" ref="AA2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0" s="2" t="str" cm="1">
        <f t="array" ref="AB2800">_xlfn.IFS(T2800=0,"No Late Payments",
T2800&lt;=2,"Low",
T2800&lt;=4,"Moderate",
TRUE,"High"
)</f>
        <v>No Late Payments</v>
      </c>
      <c r="AC2800" s="10" t="str" cm="1">
        <f t="array" ref="AC2800">_xlfn.IFS(
H2800&lt;40000000,"Low",
H2800&lt;60000000,"Medium",
H2800&lt;100000000,"High",
TRUE,"Very High"
)</f>
        <v>Medium</v>
      </c>
    </row>
    <row r="2801" spans="1:29">
      <c r="A2801" s="21" t="s">
        <v>2833</v>
      </c>
      <c r="B2801" s="22">
        <v>49</v>
      </c>
      <c r="C2801" s="22" t="s">
        <v>34</v>
      </c>
      <c r="D2801" s="22" t="s">
        <v>27</v>
      </c>
      <c r="E2801" s="22" t="s">
        <v>31</v>
      </c>
      <c r="F2801" s="22" t="s">
        <v>28</v>
      </c>
      <c r="G2801" s="23">
        <v>15200000</v>
      </c>
      <c r="H2801" s="23">
        <v>81000000</v>
      </c>
      <c r="I2801" s="22">
        <v>137</v>
      </c>
      <c r="J2801" s="22">
        <v>0</v>
      </c>
      <c r="K2801" s="22">
        <v>0</v>
      </c>
      <c r="L2801" s="22">
        <v>0</v>
      </c>
      <c r="M2801" s="23">
        <v>610000</v>
      </c>
      <c r="N2801" s="23">
        <v>7480000</v>
      </c>
      <c r="O2801" s="23">
        <v>10370000</v>
      </c>
      <c r="P2801" s="23">
        <v>610000</v>
      </c>
      <c r="Q2801" s="23">
        <v>1990000</v>
      </c>
      <c r="R2801" s="23">
        <v>2400000</v>
      </c>
      <c r="S2801" s="23">
        <v>970000</v>
      </c>
      <c r="T2801" s="22">
        <v>0</v>
      </c>
      <c r="U2801" s="22">
        <v>0</v>
      </c>
      <c r="V2801" s="2" t="str" cm="1">
        <f t="array" ref="V2801">_xlfn.IFS(B2801&lt;30,"21-29",
B2801&lt;40,"30-39",
B2801&lt;50,"40-49",
B2801&lt;60,"50-59",
TRUE,"60+"
)</f>
        <v>40-49</v>
      </c>
      <c r="W2801" s="24">
        <f t="shared" si="129"/>
        <v>6153333.333333333</v>
      </c>
      <c r="X2801" s="24">
        <f t="shared" si="130"/>
        <v>1666666.6666666667</v>
      </c>
      <c r="Y2801" s="25">
        <f t="shared" si="131"/>
        <v>7.5967078189300402E-2</v>
      </c>
      <c r="Z2801" s="2" t="str" cm="1">
        <f t="array" ref="Z2801">_xlfn.IFS(Y2801&lt;=25%,"Low",
Y2801&lt;=50%,"Moderate",
Y2801&lt;=75%,"High",
Y2801&lt;=100%,"Very High",
TRUE,"Over Limit"
)</f>
        <v>Low</v>
      </c>
      <c r="AA2801" s="2" cm="1">
        <f t="array" ref="AA2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1" s="2" t="str" cm="1">
        <f t="array" ref="AB2801">_xlfn.IFS(T2801=0,"No Late Payments",
T2801&lt;=2,"Low",
T2801&lt;=4,"Moderate",
TRUE,"High"
)</f>
        <v>No Late Payments</v>
      </c>
      <c r="AC2801" s="10" t="str" cm="1">
        <f t="array" ref="AC2801">_xlfn.IFS(
H2801&lt;40000000,"Low",
H2801&lt;60000000,"Medium",
H2801&lt;100000000,"High",
TRUE,"Very High"
)</f>
        <v>High</v>
      </c>
    </row>
    <row r="2802" spans="1:29">
      <c r="A2802" s="18" t="s">
        <v>2834</v>
      </c>
      <c r="B2802" s="19">
        <v>32</v>
      </c>
      <c r="C2802" s="19" t="s">
        <v>34</v>
      </c>
      <c r="D2802" s="19" t="s">
        <v>23</v>
      </c>
      <c r="E2802" s="19" t="s">
        <v>24</v>
      </c>
      <c r="F2802" s="19" t="s">
        <v>28</v>
      </c>
      <c r="G2802" s="20">
        <v>11500000</v>
      </c>
      <c r="H2802" s="20">
        <v>40000000</v>
      </c>
      <c r="I2802" s="19">
        <v>101</v>
      </c>
      <c r="J2802" s="19">
        <v>0</v>
      </c>
      <c r="K2802" s="19">
        <v>0</v>
      </c>
      <c r="L2802" s="19">
        <v>0</v>
      </c>
      <c r="M2802" s="20">
        <v>18660000</v>
      </c>
      <c r="N2802" s="20">
        <v>17530000</v>
      </c>
      <c r="O2802" s="20">
        <v>22190000</v>
      </c>
      <c r="P2802" s="20">
        <v>9600000</v>
      </c>
      <c r="Q2802" s="20">
        <v>18100000</v>
      </c>
      <c r="R2802" s="20">
        <v>21920000</v>
      </c>
      <c r="S2802" s="20">
        <v>660000</v>
      </c>
      <c r="T2802" s="19">
        <v>0</v>
      </c>
      <c r="U2802" s="19">
        <v>0</v>
      </c>
      <c r="V2802" s="2" t="str" cm="1">
        <f t="array" ref="V2802">_xlfn.IFS(B2802&lt;30,"21-29",
B2802&lt;40,"30-39",
B2802&lt;50,"40-49",
B2802&lt;60,"50-59",
TRUE,"60+"
)</f>
        <v>30-39</v>
      </c>
      <c r="W2802" s="24">
        <f t="shared" si="129"/>
        <v>19460000</v>
      </c>
      <c r="X2802" s="24">
        <f t="shared" si="130"/>
        <v>16540000</v>
      </c>
      <c r="Y2802" s="25">
        <f t="shared" si="131"/>
        <v>0.48649999999999999</v>
      </c>
      <c r="Z2802" s="2" t="str" cm="1">
        <f t="array" ref="Z2802">_xlfn.IFS(Y2802&lt;=25%,"Low",
Y2802&lt;=50%,"Moderate",
Y2802&lt;=75%,"High",
Y2802&lt;=100%,"Very High",
TRUE,"Over Limit"
)</f>
        <v>Moderate</v>
      </c>
      <c r="AA2802" s="2" cm="1">
        <f t="array" ref="AA2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2" s="2" t="str" cm="1">
        <f t="array" ref="AB2802">_xlfn.IFS(T2802=0,"No Late Payments",
T2802&lt;=2,"Low",
T2802&lt;=4,"Moderate",
TRUE,"High"
)</f>
        <v>No Late Payments</v>
      </c>
      <c r="AC2802" s="10" t="str" cm="1">
        <f t="array" ref="AC2802">_xlfn.IFS(
H2802&lt;40000000,"Low",
H2802&lt;60000000,"Medium",
H2802&lt;100000000,"High",
TRUE,"Very High"
)</f>
        <v>Medium</v>
      </c>
    </row>
    <row r="2803" spans="1:29">
      <c r="A2803" s="21" t="s">
        <v>2835</v>
      </c>
      <c r="B2803" s="22">
        <v>32</v>
      </c>
      <c r="C2803" s="22" t="s">
        <v>34</v>
      </c>
      <c r="D2803" s="22" t="s">
        <v>27</v>
      </c>
      <c r="E2803" s="22" t="s">
        <v>31</v>
      </c>
      <c r="F2803" s="22" t="s">
        <v>28</v>
      </c>
      <c r="G2803" s="23">
        <v>8900000</v>
      </c>
      <c r="H2803" s="23">
        <v>48000000</v>
      </c>
      <c r="I2803" s="22">
        <v>46</v>
      </c>
      <c r="J2803" s="22">
        <v>0</v>
      </c>
      <c r="K2803" s="22">
        <v>0</v>
      </c>
      <c r="L2803" s="22">
        <v>0</v>
      </c>
      <c r="M2803" s="23">
        <v>6360000</v>
      </c>
      <c r="N2803" s="23">
        <v>6250000</v>
      </c>
      <c r="O2803" s="23">
        <v>4590000</v>
      </c>
      <c r="P2803" s="23">
        <v>1840000</v>
      </c>
      <c r="Q2803" s="23">
        <v>2540000</v>
      </c>
      <c r="R2803" s="23">
        <v>1630000</v>
      </c>
      <c r="S2803" s="23">
        <v>590000</v>
      </c>
      <c r="T2803" s="22">
        <v>1</v>
      </c>
      <c r="U2803" s="22">
        <v>0</v>
      </c>
      <c r="V2803" s="2" t="str" cm="1">
        <f t="array" ref="V2803">_xlfn.IFS(B2803&lt;30,"21-29",
B2803&lt;40,"30-39",
B2803&lt;50,"40-49",
B2803&lt;60,"50-59",
TRUE,"60+"
)</f>
        <v>30-39</v>
      </c>
      <c r="W2803" s="24">
        <f t="shared" si="129"/>
        <v>5733333.333333333</v>
      </c>
      <c r="X2803" s="24">
        <f t="shared" si="130"/>
        <v>2003333.3333333333</v>
      </c>
      <c r="Y2803" s="25">
        <f t="shared" si="131"/>
        <v>0.11944444444444444</v>
      </c>
      <c r="Z2803" s="2" t="str" cm="1">
        <f t="array" ref="Z2803">_xlfn.IFS(Y2803&lt;=25%,"Low",
Y2803&lt;=50%,"Moderate",
Y2803&lt;=75%,"High",
Y2803&lt;=100%,"Very High",
TRUE,"Over Limit"
)</f>
        <v>Low</v>
      </c>
      <c r="AA2803" s="2" cm="1">
        <f t="array" ref="AA2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3" s="2" t="str" cm="1">
        <f t="array" ref="AB2803">_xlfn.IFS(T2803=0,"No Late Payments",
T2803&lt;=2,"Low",
T2803&lt;=4,"Moderate",
TRUE,"High"
)</f>
        <v>Low</v>
      </c>
      <c r="AC2803" s="10" t="str" cm="1">
        <f t="array" ref="AC2803">_xlfn.IFS(
H2803&lt;40000000,"Low",
H2803&lt;60000000,"Medium",
H2803&lt;100000000,"High",
TRUE,"Very High"
)</f>
        <v>Medium</v>
      </c>
    </row>
    <row r="2804" spans="1:29">
      <c r="A2804" s="18" t="s">
        <v>2836</v>
      </c>
      <c r="B2804" s="19">
        <v>46</v>
      </c>
      <c r="C2804" s="19" t="s">
        <v>34</v>
      </c>
      <c r="D2804" s="19" t="s">
        <v>23</v>
      </c>
      <c r="E2804" s="19" t="s">
        <v>31</v>
      </c>
      <c r="F2804" s="19" t="s">
        <v>28</v>
      </c>
      <c r="G2804" s="20">
        <v>12500000</v>
      </c>
      <c r="H2804" s="20">
        <v>56000000</v>
      </c>
      <c r="I2804" s="19">
        <v>85</v>
      </c>
      <c r="J2804" s="19">
        <v>0</v>
      </c>
      <c r="K2804" s="19">
        <v>3</v>
      </c>
      <c r="L2804" s="19">
        <v>0</v>
      </c>
      <c r="M2804" s="20">
        <v>55030000</v>
      </c>
      <c r="N2804" s="20">
        <v>51060000</v>
      </c>
      <c r="O2804" s="20">
        <v>36030000</v>
      </c>
      <c r="P2804" s="20">
        <v>2420000</v>
      </c>
      <c r="Q2804" s="20">
        <v>3110000</v>
      </c>
      <c r="R2804" s="20">
        <v>36840000</v>
      </c>
      <c r="S2804" s="20">
        <v>3400000</v>
      </c>
      <c r="T2804" s="19">
        <v>1</v>
      </c>
      <c r="U2804" s="19">
        <v>1</v>
      </c>
      <c r="V2804" s="2" t="str" cm="1">
        <f t="array" ref="V2804">_xlfn.IFS(B2804&lt;30,"21-29",
B2804&lt;40,"30-39",
B2804&lt;50,"40-49",
B2804&lt;60,"50-59",
TRUE,"60+"
)</f>
        <v>40-49</v>
      </c>
      <c r="W2804" s="24">
        <f t="shared" si="129"/>
        <v>47373333.333333336</v>
      </c>
      <c r="X2804" s="24">
        <f t="shared" si="130"/>
        <v>14123333.333333334</v>
      </c>
      <c r="Y2804" s="25">
        <f t="shared" si="131"/>
        <v>0.84595238095238101</v>
      </c>
      <c r="Z2804" s="2" t="str" cm="1">
        <f t="array" ref="Z2804">_xlfn.IFS(Y2804&lt;=25%,"Low",
Y2804&lt;=50%,"Moderate",
Y2804&lt;=75%,"High",
Y2804&lt;=100%,"Very High",
TRUE,"Over Limit"
)</f>
        <v>Very High</v>
      </c>
      <c r="AA2804" s="2" cm="1">
        <f t="array" ref="AA2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04" s="2" t="str" cm="1">
        <f t="array" ref="AB2804">_xlfn.IFS(T2804=0,"No Late Payments",
T2804&lt;=2,"Low",
T2804&lt;=4,"Moderate",
TRUE,"High"
)</f>
        <v>Low</v>
      </c>
      <c r="AC2804" s="10" t="str" cm="1">
        <f t="array" ref="AC2804">_xlfn.IFS(
H2804&lt;40000000,"Low",
H2804&lt;60000000,"Medium",
H2804&lt;100000000,"High",
TRUE,"Very High"
)</f>
        <v>Medium</v>
      </c>
    </row>
    <row r="2805" spans="1:29">
      <c r="A2805" s="21" t="s">
        <v>2837</v>
      </c>
      <c r="B2805" s="22">
        <v>43</v>
      </c>
      <c r="C2805" s="22" t="s">
        <v>34</v>
      </c>
      <c r="D2805" s="22" t="s">
        <v>30</v>
      </c>
      <c r="E2805" s="22" t="s">
        <v>24</v>
      </c>
      <c r="F2805" s="22" t="s">
        <v>28</v>
      </c>
      <c r="G2805" s="23">
        <v>11500000</v>
      </c>
      <c r="H2805" s="23">
        <v>46000000</v>
      </c>
      <c r="I2805" s="22">
        <v>59</v>
      </c>
      <c r="J2805" s="22">
        <v>0</v>
      </c>
      <c r="K2805" s="22">
        <v>0</v>
      </c>
      <c r="L2805" s="22">
        <v>0</v>
      </c>
      <c r="M2805" s="23">
        <v>14920000</v>
      </c>
      <c r="N2805" s="23">
        <v>14170000</v>
      </c>
      <c r="O2805" s="23">
        <v>16230000</v>
      </c>
      <c r="P2805" s="23">
        <v>4340000</v>
      </c>
      <c r="Q2805" s="23">
        <v>5060000</v>
      </c>
      <c r="R2805" s="23">
        <v>2120000</v>
      </c>
      <c r="S2805" s="23">
        <v>470000</v>
      </c>
      <c r="T2805" s="22">
        <v>1</v>
      </c>
      <c r="U2805" s="22">
        <v>0</v>
      </c>
      <c r="V2805" s="2" t="str" cm="1">
        <f t="array" ref="V2805">_xlfn.IFS(B2805&lt;30,"21-29",
B2805&lt;40,"30-39",
B2805&lt;50,"40-49",
B2805&lt;60,"50-59",
TRUE,"60+"
)</f>
        <v>40-49</v>
      </c>
      <c r="W2805" s="24">
        <f t="shared" si="129"/>
        <v>15106666.666666666</v>
      </c>
      <c r="X2805" s="24">
        <f t="shared" si="130"/>
        <v>3840000</v>
      </c>
      <c r="Y2805" s="25">
        <f t="shared" si="131"/>
        <v>0.32840579710144924</v>
      </c>
      <c r="Z2805" s="2" t="str" cm="1">
        <f t="array" ref="Z2805">_xlfn.IFS(Y2805&lt;=25%,"Low",
Y2805&lt;=50%,"Moderate",
Y2805&lt;=75%,"High",
Y2805&lt;=100%,"Very High",
TRUE,"Over Limit"
)</f>
        <v>Moderate</v>
      </c>
      <c r="AA2805" s="2" cm="1">
        <f t="array" ref="AA2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5" s="2" t="str" cm="1">
        <f t="array" ref="AB2805">_xlfn.IFS(T2805=0,"No Late Payments",
T2805&lt;=2,"Low",
T2805&lt;=4,"Moderate",
TRUE,"High"
)</f>
        <v>Low</v>
      </c>
      <c r="AC2805" s="10" t="str" cm="1">
        <f t="array" ref="AC2805">_xlfn.IFS(
H2805&lt;40000000,"Low",
H2805&lt;60000000,"Medium",
H2805&lt;100000000,"High",
TRUE,"Very High"
)</f>
        <v>Medium</v>
      </c>
    </row>
    <row r="2806" spans="1:29">
      <c r="A2806" s="18" t="s">
        <v>2838</v>
      </c>
      <c r="B2806" s="19">
        <v>46</v>
      </c>
      <c r="C2806" s="19" t="s">
        <v>22</v>
      </c>
      <c r="D2806" s="19" t="s">
        <v>27</v>
      </c>
      <c r="E2806" s="19" t="s">
        <v>24</v>
      </c>
      <c r="F2806" s="19" t="s">
        <v>41</v>
      </c>
      <c r="G2806" s="20">
        <v>10500000</v>
      </c>
      <c r="H2806" s="20">
        <v>66000000</v>
      </c>
      <c r="I2806" s="19">
        <v>128</v>
      </c>
      <c r="J2806" s="19">
        <v>3</v>
      </c>
      <c r="K2806" s="19">
        <v>3</v>
      </c>
      <c r="L2806" s="19">
        <v>3</v>
      </c>
      <c r="M2806" s="20">
        <v>45810000</v>
      </c>
      <c r="N2806" s="20">
        <v>45720000</v>
      </c>
      <c r="O2806" s="20">
        <v>34720000</v>
      </c>
      <c r="P2806" s="20">
        <v>1340000</v>
      </c>
      <c r="Q2806" s="20">
        <v>700000</v>
      </c>
      <c r="R2806" s="20">
        <v>1190000</v>
      </c>
      <c r="S2806" s="20">
        <v>4940000</v>
      </c>
      <c r="T2806" s="19">
        <v>5</v>
      </c>
      <c r="U2806" s="19">
        <v>1</v>
      </c>
      <c r="V2806" s="2" t="str" cm="1">
        <f t="array" ref="V2806">_xlfn.IFS(B2806&lt;30,"21-29",
B2806&lt;40,"30-39",
B2806&lt;50,"40-49",
B2806&lt;60,"50-59",
TRUE,"60+"
)</f>
        <v>40-49</v>
      </c>
      <c r="W2806" s="24">
        <f t="shared" si="129"/>
        <v>42083333.333333336</v>
      </c>
      <c r="X2806" s="24">
        <f t="shared" si="130"/>
        <v>1076666.6666666667</v>
      </c>
      <c r="Y2806" s="25">
        <f t="shared" si="131"/>
        <v>0.63762626262626265</v>
      </c>
      <c r="Z2806" s="2" t="str" cm="1">
        <f t="array" ref="Z2806">_xlfn.IFS(Y2806&lt;=25%,"Low",
Y2806&lt;=50%,"Moderate",
Y2806&lt;=75%,"High",
Y2806&lt;=100%,"Very High",
TRUE,"Over Limit"
)</f>
        <v>High</v>
      </c>
      <c r="AA2806" s="2" cm="1">
        <f t="array" ref="AA2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6" s="2" t="str" cm="1">
        <f t="array" ref="AB2806">_xlfn.IFS(T2806=0,"No Late Payments",
T2806&lt;=2,"Low",
T2806&lt;=4,"Moderate",
TRUE,"High"
)</f>
        <v>High</v>
      </c>
      <c r="AC2806" s="10" t="str" cm="1">
        <f t="array" ref="AC2806">_xlfn.IFS(
H2806&lt;40000000,"Low",
H2806&lt;60000000,"Medium",
H2806&lt;100000000,"High",
TRUE,"Very High"
)</f>
        <v>High</v>
      </c>
    </row>
    <row r="2807" spans="1:29">
      <c r="A2807" s="21" t="s">
        <v>2839</v>
      </c>
      <c r="B2807" s="22">
        <v>50</v>
      </c>
      <c r="C2807" s="22" t="s">
        <v>22</v>
      </c>
      <c r="D2807" s="22" t="s">
        <v>27</v>
      </c>
      <c r="E2807" s="22" t="s">
        <v>38</v>
      </c>
      <c r="F2807" s="22" t="s">
        <v>48</v>
      </c>
      <c r="G2807" s="23">
        <v>14700000</v>
      </c>
      <c r="H2807" s="23">
        <v>63000000</v>
      </c>
      <c r="I2807" s="22">
        <v>141</v>
      </c>
      <c r="J2807" s="22">
        <v>0</v>
      </c>
      <c r="K2807" s="22">
        <v>0</v>
      </c>
      <c r="L2807" s="22">
        <v>0</v>
      </c>
      <c r="M2807" s="23">
        <v>35030000</v>
      </c>
      <c r="N2807" s="23">
        <v>41700000</v>
      </c>
      <c r="O2807" s="23">
        <v>35390000</v>
      </c>
      <c r="P2807" s="23">
        <v>12150000</v>
      </c>
      <c r="Q2807" s="23">
        <v>13260000</v>
      </c>
      <c r="R2807" s="23">
        <v>30370000</v>
      </c>
      <c r="S2807" s="23">
        <v>790000</v>
      </c>
      <c r="T2807" s="22">
        <v>1</v>
      </c>
      <c r="U2807" s="22">
        <v>0</v>
      </c>
      <c r="V2807" s="2" t="str" cm="1">
        <f t="array" ref="V2807">_xlfn.IFS(B2807&lt;30,"21-29",
B2807&lt;40,"30-39",
B2807&lt;50,"40-49",
B2807&lt;60,"50-59",
TRUE,"60+"
)</f>
        <v>50-59</v>
      </c>
      <c r="W2807" s="24">
        <f t="shared" si="129"/>
        <v>37373333.333333336</v>
      </c>
      <c r="X2807" s="24">
        <f t="shared" si="130"/>
        <v>18593333.333333332</v>
      </c>
      <c r="Y2807" s="25">
        <f t="shared" si="131"/>
        <v>0.59322751322751321</v>
      </c>
      <c r="Z2807" s="2" t="str" cm="1">
        <f t="array" ref="Z2807">_xlfn.IFS(Y2807&lt;=25%,"Low",
Y2807&lt;=50%,"Moderate",
Y2807&lt;=75%,"High",
Y2807&lt;=100%,"Very High",
TRUE,"Over Limit"
)</f>
        <v>High</v>
      </c>
      <c r="AA2807" s="2" cm="1">
        <f t="array" ref="AA2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7" s="2" t="str" cm="1">
        <f t="array" ref="AB2807">_xlfn.IFS(T2807=0,"No Late Payments",
T2807&lt;=2,"Low",
T2807&lt;=4,"Moderate",
TRUE,"High"
)</f>
        <v>Low</v>
      </c>
      <c r="AC2807" s="10" t="str" cm="1">
        <f t="array" ref="AC2807">_xlfn.IFS(
H2807&lt;40000000,"Low",
H2807&lt;60000000,"Medium",
H2807&lt;100000000,"High",
TRUE,"Very High"
)</f>
        <v>High</v>
      </c>
    </row>
    <row r="2808" spans="1:29">
      <c r="A2808" s="18" t="s">
        <v>2840</v>
      </c>
      <c r="B2808" s="19">
        <v>39</v>
      </c>
      <c r="C2808" s="19" t="s">
        <v>22</v>
      </c>
      <c r="D2808" s="19" t="s">
        <v>23</v>
      </c>
      <c r="E2808" s="19" t="s">
        <v>38</v>
      </c>
      <c r="F2808" s="19" t="s">
        <v>41</v>
      </c>
      <c r="G2808" s="20">
        <v>11100000</v>
      </c>
      <c r="H2808" s="20">
        <v>47000000</v>
      </c>
      <c r="I2808" s="19">
        <v>47</v>
      </c>
      <c r="J2808" s="19">
        <v>0</v>
      </c>
      <c r="K2808" s="19">
        <v>0</v>
      </c>
      <c r="L2808" s="19">
        <v>0</v>
      </c>
      <c r="M2808" s="20">
        <v>16450000</v>
      </c>
      <c r="N2808" s="20">
        <v>13790000</v>
      </c>
      <c r="O2808" s="20">
        <v>24050000</v>
      </c>
      <c r="P2808" s="20">
        <v>5590000</v>
      </c>
      <c r="Q2808" s="20">
        <v>5290000</v>
      </c>
      <c r="R2808" s="20">
        <v>24160000</v>
      </c>
      <c r="S2808" s="20">
        <v>2070000</v>
      </c>
      <c r="T2808" s="19">
        <v>0</v>
      </c>
      <c r="U2808" s="19">
        <v>0</v>
      </c>
      <c r="V2808" s="2" t="str" cm="1">
        <f t="array" ref="V2808">_xlfn.IFS(B2808&lt;30,"21-29",
B2808&lt;40,"30-39",
B2808&lt;50,"40-49",
B2808&lt;60,"50-59",
TRUE,"60+"
)</f>
        <v>30-39</v>
      </c>
      <c r="W2808" s="24">
        <f t="shared" si="129"/>
        <v>18096666.666666668</v>
      </c>
      <c r="X2808" s="24">
        <f t="shared" si="130"/>
        <v>11680000</v>
      </c>
      <c r="Y2808" s="25">
        <f t="shared" si="131"/>
        <v>0.38503546099290781</v>
      </c>
      <c r="Z2808" s="2" t="str" cm="1">
        <f t="array" ref="Z2808">_xlfn.IFS(Y2808&lt;=25%,"Low",
Y2808&lt;=50%,"Moderate",
Y2808&lt;=75%,"High",
Y2808&lt;=100%,"Very High",
TRUE,"Over Limit"
)</f>
        <v>Moderate</v>
      </c>
      <c r="AA2808" s="2" cm="1">
        <f t="array" ref="AA2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8" s="2" t="str" cm="1">
        <f t="array" ref="AB2808">_xlfn.IFS(T2808=0,"No Late Payments",
T2808&lt;=2,"Low",
T2808&lt;=4,"Moderate",
TRUE,"High"
)</f>
        <v>No Late Payments</v>
      </c>
      <c r="AC2808" s="10" t="str" cm="1">
        <f t="array" ref="AC2808">_xlfn.IFS(
H2808&lt;40000000,"Low",
H2808&lt;60000000,"Medium",
H2808&lt;100000000,"High",
TRUE,"Very High"
)</f>
        <v>Medium</v>
      </c>
    </row>
    <row r="2809" spans="1:29">
      <c r="A2809" s="21" t="s">
        <v>2841</v>
      </c>
      <c r="B2809" s="22">
        <v>40</v>
      </c>
      <c r="C2809" s="22" t="s">
        <v>34</v>
      </c>
      <c r="D2809" s="22" t="s">
        <v>46</v>
      </c>
      <c r="E2809" s="22" t="s">
        <v>31</v>
      </c>
      <c r="F2809" s="22" t="s">
        <v>28</v>
      </c>
      <c r="G2809" s="23">
        <v>16900000</v>
      </c>
      <c r="H2809" s="23">
        <v>85000000</v>
      </c>
      <c r="I2809" s="22">
        <v>65</v>
      </c>
      <c r="J2809" s="22">
        <v>0</v>
      </c>
      <c r="K2809" s="22">
        <v>0</v>
      </c>
      <c r="L2809" s="22">
        <v>0</v>
      </c>
      <c r="M2809" s="23">
        <v>1890000</v>
      </c>
      <c r="N2809" s="23">
        <v>0</v>
      </c>
      <c r="O2809" s="23">
        <v>0</v>
      </c>
      <c r="P2809" s="23">
        <v>1310000</v>
      </c>
      <c r="Q2809" s="23">
        <v>0</v>
      </c>
      <c r="R2809" s="23">
        <v>0</v>
      </c>
      <c r="S2809" s="23">
        <v>1690000</v>
      </c>
      <c r="T2809" s="22">
        <v>0</v>
      </c>
      <c r="U2809" s="22">
        <v>0</v>
      </c>
      <c r="V2809" s="2" t="str" cm="1">
        <f t="array" ref="V2809">_xlfn.IFS(B2809&lt;30,"21-29",
B2809&lt;40,"30-39",
B2809&lt;50,"40-49",
B2809&lt;60,"50-59",
TRUE,"60+"
)</f>
        <v>40-49</v>
      </c>
      <c r="W2809" s="24">
        <f t="shared" si="129"/>
        <v>630000</v>
      </c>
      <c r="X2809" s="24">
        <f t="shared" si="130"/>
        <v>436666.66666666669</v>
      </c>
      <c r="Y2809" s="25">
        <f t="shared" si="131"/>
        <v>7.4117647058823529E-3</v>
      </c>
      <c r="Z2809" s="2" t="str" cm="1">
        <f t="array" ref="Z2809">_xlfn.IFS(Y2809&lt;=25%,"Low",
Y2809&lt;=50%,"Moderate",
Y2809&lt;=75%,"High",
Y2809&lt;=100%,"Very High",
TRUE,"Over Limit"
)</f>
        <v>Low</v>
      </c>
      <c r="AA2809" s="2" cm="1">
        <f t="array" ref="AA2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9" s="2" t="str" cm="1">
        <f t="array" ref="AB2809">_xlfn.IFS(T2809=0,"No Late Payments",
T2809&lt;=2,"Low",
T2809&lt;=4,"Moderate",
TRUE,"High"
)</f>
        <v>No Late Payments</v>
      </c>
      <c r="AC2809" s="10" t="str" cm="1">
        <f t="array" ref="AC2809">_xlfn.IFS(
H2809&lt;40000000,"Low",
H2809&lt;60000000,"Medium",
H2809&lt;100000000,"High",
TRUE,"Very High"
)</f>
        <v>High</v>
      </c>
    </row>
    <row r="2810" spans="1:29">
      <c r="A2810" s="18" t="s">
        <v>2842</v>
      </c>
      <c r="B2810" s="19">
        <v>26</v>
      </c>
      <c r="C2810" s="19" t="s">
        <v>22</v>
      </c>
      <c r="D2810" s="19" t="s">
        <v>27</v>
      </c>
      <c r="E2810" s="19" t="s">
        <v>38</v>
      </c>
      <c r="F2810" s="19" t="s">
        <v>48</v>
      </c>
      <c r="G2810" s="20">
        <v>8300000</v>
      </c>
      <c r="H2810" s="20">
        <v>26000000</v>
      </c>
      <c r="I2810" s="19">
        <v>56</v>
      </c>
      <c r="J2810" s="19">
        <v>0</v>
      </c>
      <c r="K2810" s="19">
        <v>0</v>
      </c>
      <c r="L2810" s="19">
        <v>0</v>
      </c>
      <c r="M2810" s="20">
        <v>0</v>
      </c>
      <c r="N2810" s="20">
        <v>4860000</v>
      </c>
      <c r="O2810" s="20">
        <v>5000000</v>
      </c>
      <c r="P2810" s="20">
        <v>0</v>
      </c>
      <c r="Q2810" s="20">
        <v>1630000</v>
      </c>
      <c r="R2810" s="20">
        <v>2660000</v>
      </c>
      <c r="S2810" s="20">
        <v>210000</v>
      </c>
      <c r="T2810" s="19">
        <v>0</v>
      </c>
      <c r="U2810" s="19">
        <v>0</v>
      </c>
      <c r="V2810" s="2" t="str" cm="1">
        <f t="array" ref="V2810">_xlfn.IFS(B2810&lt;30,"21-29",
B2810&lt;40,"30-39",
B2810&lt;50,"40-49",
B2810&lt;60,"50-59",
TRUE,"60+"
)</f>
        <v>21-29</v>
      </c>
      <c r="W2810" s="24">
        <f t="shared" si="129"/>
        <v>3286666.6666666665</v>
      </c>
      <c r="X2810" s="24">
        <f t="shared" si="130"/>
        <v>1430000</v>
      </c>
      <c r="Y2810" s="25">
        <f t="shared" si="131"/>
        <v>0.12641025641025641</v>
      </c>
      <c r="Z2810" s="2" t="str" cm="1">
        <f t="array" ref="Z2810">_xlfn.IFS(Y2810&lt;=25%,"Low",
Y2810&lt;=50%,"Moderate",
Y2810&lt;=75%,"High",
Y2810&lt;=100%,"Very High",
TRUE,"Over Limit"
)</f>
        <v>Low</v>
      </c>
      <c r="AA2810" s="2" cm="1">
        <f t="array" ref="AA2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0" s="2" t="str" cm="1">
        <f t="array" ref="AB2810">_xlfn.IFS(T2810=0,"No Late Payments",
T2810&lt;=2,"Low",
T2810&lt;=4,"Moderate",
TRUE,"High"
)</f>
        <v>No Late Payments</v>
      </c>
      <c r="AC2810" s="10" t="str" cm="1">
        <f t="array" ref="AC2810">_xlfn.IFS(
H2810&lt;40000000,"Low",
H2810&lt;60000000,"Medium",
H2810&lt;100000000,"High",
TRUE,"Very High"
)</f>
        <v>Low</v>
      </c>
    </row>
    <row r="2811" spans="1:29">
      <c r="A2811" s="21" t="s">
        <v>2843</v>
      </c>
      <c r="B2811" s="22">
        <v>31</v>
      </c>
      <c r="C2811" s="22" t="s">
        <v>22</v>
      </c>
      <c r="D2811" s="22" t="s">
        <v>46</v>
      </c>
      <c r="E2811" s="22" t="s">
        <v>38</v>
      </c>
      <c r="F2811" s="22" t="s">
        <v>28</v>
      </c>
      <c r="G2811" s="23">
        <v>12000000</v>
      </c>
      <c r="H2811" s="23">
        <v>40000000</v>
      </c>
      <c r="I2811" s="22">
        <v>51</v>
      </c>
      <c r="J2811" s="22">
        <v>0</v>
      </c>
      <c r="K2811" s="22">
        <v>0</v>
      </c>
      <c r="L2811" s="22">
        <v>0</v>
      </c>
      <c r="M2811" s="23">
        <v>14570000</v>
      </c>
      <c r="N2811" s="23">
        <v>19710000</v>
      </c>
      <c r="O2811" s="23">
        <v>22180000</v>
      </c>
      <c r="P2811" s="23">
        <v>2830000</v>
      </c>
      <c r="Q2811" s="23">
        <v>4160000</v>
      </c>
      <c r="R2811" s="23">
        <v>5380000</v>
      </c>
      <c r="S2811" s="23">
        <v>910000</v>
      </c>
      <c r="T2811" s="22">
        <v>0</v>
      </c>
      <c r="U2811" s="22">
        <v>0</v>
      </c>
      <c r="V2811" s="2" t="str" cm="1">
        <f t="array" ref="V2811">_xlfn.IFS(B2811&lt;30,"21-29",
B2811&lt;40,"30-39",
B2811&lt;50,"40-49",
B2811&lt;60,"50-59",
TRUE,"60+"
)</f>
        <v>30-39</v>
      </c>
      <c r="W2811" s="24">
        <f t="shared" si="129"/>
        <v>18820000</v>
      </c>
      <c r="X2811" s="24">
        <f t="shared" si="130"/>
        <v>4123333.3333333335</v>
      </c>
      <c r="Y2811" s="25">
        <f t="shared" si="131"/>
        <v>0.47049999999999997</v>
      </c>
      <c r="Z2811" s="2" t="str" cm="1">
        <f t="array" ref="Z2811">_xlfn.IFS(Y2811&lt;=25%,"Low",
Y2811&lt;=50%,"Moderate",
Y2811&lt;=75%,"High",
Y2811&lt;=100%,"Very High",
TRUE,"Over Limit"
)</f>
        <v>Moderate</v>
      </c>
      <c r="AA2811" s="2" cm="1">
        <f t="array" ref="AA2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11" s="2" t="str" cm="1">
        <f t="array" ref="AB2811">_xlfn.IFS(T2811=0,"No Late Payments",
T2811&lt;=2,"Low",
T2811&lt;=4,"Moderate",
TRUE,"High"
)</f>
        <v>No Late Payments</v>
      </c>
      <c r="AC2811" s="10" t="str" cm="1">
        <f t="array" ref="AC2811">_xlfn.IFS(
H2811&lt;40000000,"Low",
H2811&lt;60000000,"Medium",
H2811&lt;100000000,"High",
TRUE,"Very High"
)</f>
        <v>Medium</v>
      </c>
    </row>
    <row r="2812" spans="1:29">
      <c r="A2812" s="18" t="s">
        <v>2844</v>
      </c>
      <c r="B2812" s="19">
        <v>35</v>
      </c>
      <c r="C2812" s="19" t="s">
        <v>22</v>
      </c>
      <c r="D2812" s="19" t="s">
        <v>23</v>
      </c>
      <c r="E2812" s="19" t="s">
        <v>24</v>
      </c>
      <c r="F2812" s="19" t="s">
        <v>48</v>
      </c>
      <c r="G2812" s="20">
        <v>12100000</v>
      </c>
      <c r="H2812" s="20">
        <v>65000000</v>
      </c>
      <c r="I2812" s="19">
        <v>74</v>
      </c>
      <c r="J2812" s="19">
        <v>0</v>
      </c>
      <c r="K2812" s="19">
        <v>0</v>
      </c>
      <c r="L2812" s="19">
        <v>0</v>
      </c>
      <c r="M2812" s="20">
        <v>8960000</v>
      </c>
      <c r="N2812" s="20">
        <v>6230000</v>
      </c>
      <c r="O2812" s="20">
        <v>8670000</v>
      </c>
      <c r="P2812" s="20">
        <v>8600000</v>
      </c>
      <c r="Q2812" s="20">
        <v>2980000</v>
      </c>
      <c r="R2812" s="20">
        <v>2070000</v>
      </c>
      <c r="S2812" s="20">
        <v>4280000</v>
      </c>
      <c r="T2812" s="19">
        <v>0</v>
      </c>
      <c r="U2812" s="19">
        <v>0</v>
      </c>
      <c r="V2812" s="2" t="str" cm="1">
        <f t="array" ref="V2812">_xlfn.IFS(B2812&lt;30,"21-29",
B2812&lt;40,"30-39",
B2812&lt;50,"40-49",
B2812&lt;60,"50-59",
TRUE,"60+"
)</f>
        <v>30-39</v>
      </c>
      <c r="W2812" s="24">
        <f t="shared" si="129"/>
        <v>7953333.333333333</v>
      </c>
      <c r="X2812" s="24">
        <f t="shared" si="130"/>
        <v>4550000</v>
      </c>
      <c r="Y2812" s="25">
        <f t="shared" si="131"/>
        <v>0.12235897435897436</v>
      </c>
      <c r="Z2812" s="2" t="str" cm="1">
        <f t="array" ref="Z2812">_xlfn.IFS(Y2812&lt;=25%,"Low",
Y2812&lt;=50%,"Moderate",
Y2812&lt;=75%,"High",
Y2812&lt;=100%,"Very High",
TRUE,"Over Limit"
)</f>
        <v>Low</v>
      </c>
      <c r="AA2812" s="2" cm="1">
        <f t="array" ref="AA2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2" s="2" t="str" cm="1">
        <f t="array" ref="AB2812">_xlfn.IFS(T2812=0,"No Late Payments",
T2812&lt;=2,"Low",
T2812&lt;=4,"Moderate",
TRUE,"High"
)</f>
        <v>No Late Payments</v>
      </c>
      <c r="AC2812" s="10" t="str" cm="1">
        <f t="array" ref="AC2812">_xlfn.IFS(
H2812&lt;40000000,"Low",
H2812&lt;60000000,"Medium",
H2812&lt;100000000,"High",
TRUE,"Very High"
)</f>
        <v>High</v>
      </c>
    </row>
    <row r="2813" spans="1:29">
      <c r="A2813" s="21" t="s">
        <v>2845</v>
      </c>
      <c r="B2813" s="22">
        <v>43</v>
      </c>
      <c r="C2813" s="22" t="s">
        <v>34</v>
      </c>
      <c r="D2813" s="22" t="s">
        <v>23</v>
      </c>
      <c r="E2813" s="22" t="s">
        <v>24</v>
      </c>
      <c r="F2813" s="22" t="s">
        <v>28</v>
      </c>
      <c r="G2813" s="23">
        <v>8500000</v>
      </c>
      <c r="H2813" s="23">
        <v>42000000</v>
      </c>
      <c r="I2813" s="22">
        <v>57</v>
      </c>
      <c r="J2813" s="22">
        <v>0</v>
      </c>
      <c r="K2813" s="22">
        <v>0</v>
      </c>
      <c r="L2813" s="22">
        <v>1</v>
      </c>
      <c r="M2813" s="23">
        <v>28650000</v>
      </c>
      <c r="N2813" s="23">
        <v>30610000</v>
      </c>
      <c r="O2813" s="23">
        <v>38550000</v>
      </c>
      <c r="P2813" s="23">
        <v>9610000</v>
      </c>
      <c r="Q2813" s="23">
        <v>9870000</v>
      </c>
      <c r="R2813" s="23">
        <v>9170000</v>
      </c>
      <c r="S2813" s="23">
        <v>2070000</v>
      </c>
      <c r="T2813" s="22">
        <v>1</v>
      </c>
      <c r="U2813" s="22">
        <v>0</v>
      </c>
      <c r="V2813" s="2" t="str" cm="1">
        <f t="array" ref="V2813">_xlfn.IFS(B2813&lt;30,"21-29",
B2813&lt;40,"30-39",
B2813&lt;50,"40-49",
B2813&lt;60,"50-59",
TRUE,"60+"
)</f>
        <v>40-49</v>
      </c>
      <c r="W2813" s="24">
        <f t="shared" si="129"/>
        <v>32603333.333333332</v>
      </c>
      <c r="X2813" s="24">
        <f t="shared" si="130"/>
        <v>9550000</v>
      </c>
      <c r="Y2813" s="25">
        <f t="shared" si="131"/>
        <v>0.77626984126984122</v>
      </c>
      <c r="Z2813" s="2" t="str" cm="1">
        <f t="array" ref="Z2813">_xlfn.IFS(Y2813&lt;=25%,"Low",
Y2813&lt;=50%,"Moderate",
Y2813&lt;=75%,"High",
Y2813&lt;=100%,"Very High",
TRUE,"Over Limit"
)</f>
        <v>Very High</v>
      </c>
      <c r="AA2813" s="2" cm="1">
        <f t="array" ref="AA2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13" s="2" t="str" cm="1">
        <f t="array" ref="AB2813">_xlfn.IFS(T2813=0,"No Late Payments",
T2813&lt;=2,"Low",
T2813&lt;=4,"Moderate",
TRUE,"High"
)</f>
        <v>Low</v>
      </c>
      <c r="AC2813" s="10" t="str" cm="1">
        <f t="array" ref="AC2813">_xlfn.IFS(
H2813&lt;40000000,"Low",
H2813&lt;60000000,"Medium",
H2813&lt;100000000,"High",
TRUE,"Very High"
)</f>
        <v>Medium</v>
      </c>
    </row>
    <row r="2814" spans="1:29">
      <c r="A2814" s="18" t="s">
        <v>2846</v>
      </c>
      <c r="B2814" s="19">
        <v>51</v>
      </c>
      <c r="C2814" s="19" t="s">
        <v>22</v>
      </c>
      <c r="D2814" s="19" t="s">
        <v>27</v>
      </c>
      <c r="E2814" s="19" t="s">
        <v>24</v>
      </c>
      <c r="F2814" s="19" t="s">
        <v>28</v>
      </c>
      <c r="G2814" s="20">
        <v>7700000</v>
      </c>
      <c r="H2814" s="20">
        <v>37000000</v>
      </c>
      <c r="I2814" s="19">
        <v>183</v>
      </c>
      <c r="J2814" s="19">
        <v>2</v>
      </c>
      <c r="K2814" s="19">
        <v>1</v>
      </c>
      <c r="L2814" s="19">
        <v>0</v>
      </c>
      <c r="M2814" s="20">
        <v>21850000</v>
      </c>
      <c r="N2814" s="20">
        <v>16990000</v>
      </c>
      <c r="O2814" s="20">
        <v>18420000</v>
      </c>
      <c r="P2814" s="20">
        <v>1290000</v>
      </c>
      <c r="Q2814" s="20">
        <v>7200000</v>
      </c>
      <c r="R2814" s="20">
        <v>10220000</v>
      </c>
      <c r="S2814" s="20">
        <v>2010000</v>
      </c>
      <c r="T2814" s="19">
        <v>2</v>
      </c>
      <c r="U2814" s="19">
        <v>1</v>
      </c>
      <c r="V2814" s="2" t="str" cm="1">
        <f t="array" ref="V2814">_xlfn.IFS(B2814&lt;30,"21-29",
B2814&lt;40,"30-39",
B2814&lt;50,"40-49",
B2814&lt;60,"50-59",
TRUE,"60+"
)</f>
        <v>50-59</v>
      </c>
      <c r="W2814" s="24">
        <f t="shared" si="129"/>
        <v>19086666.666666668</v>
      </c>
      <c r="X2814" s="24">
        <f t="shared" si="130"/>
        <v>6236666.666666667</v>
      </c>
      <c r="Y2814" s="25">
        <f t="shared" si="131"/>
        <v>0.51585585585585592</v>
      </c>
      <c r="Z2814" s="2" t="str" cm="1">
        <f t="array" ref="Z2814">_xlfn.IFS(Y2814&lt;=25%,"Low",
Y2814&lt;=50%,"Moderate",
Y2814&lt;=75%,"High",
Y2814&lt;=100%,"Very High",
TRUE,"Over Limit"
)</f>
        <v>High</v>
      </c>
      <c r="AA2814" s="2" cm="1">
        <f t="array" ref="AA2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4" s="2" t="str" cm="1">
        <f t="array" ref="AB2814">_xlfn.IFS(T2814=0,"No Late Payments",
T2814&lt;=2,"Low",
T2814&lt;=4,"Moderate",
TRUE,"High"
)</f>
        <v>Low</v>
      </c>
      <c r="AC2814" s="10" t="str" cm="1">
        <f t="array" ref="AC2814">_xlfn.IFS(
H2814&lt;40000000,"Low",
H2814&lt;60000000,"Medium",
H2814&lt;100000000,"High",
TRUE,"Very High"
)</f>
        <v>Low</v>
      </c>
    </row>
    <row r="2815" spans="1:29">
      <c r="A2815" s="21" t="s">
        <v>2847</v>
      </c>
      <c r="B2815" s="22">
        <v>54</v>
      </c>
      <c r="C2815" s="22" t="s">
        <v>22</v>
      </c>
      <c r="D2815" s="22" t="s">
        <v>27</v>
      </c>
      <c r="E2815" s="22" t="s">
        <v>24</v>
      </c>
      <c r="F2815" s="22" t="s">
        <v>41</v>
      </c>
      <c r="G2815" s="23">
        <v>13000000</v>
      </c>
      <c r="H2815" s="23">
        <v>93000000</v>
      </c>
      <c r="I2815" s="22">
        <v>200</v>
      </c>
      <c r="J2815" s="22">
        <v>0</v>
      </c>
      <c r="K2815" s="22">
        <v>0</v>
      </c>
      <c r="L2815" s="22">
        <v>0</v>
      </c>
      <c r="M2815" s="23">
        <v>60260000</v>
      </c>
      <c r="N2815" s="23">
        <v>46280000</v>
      </c>
      <c r="O2815" s="23">
        <v>53630000</v>
      </c>
      <c r="P2815" s="23">
        <v>14740000</v>
      </c>
      <c r="Q2815" s="23">
        <v>13340000</v>
      </c>
      <c r="R2815" s="23">
        <v>5330000</v>
      </c>
      <c r="S2815" s="23">
        <v>5170000</v>
      </c>
      <c r="T2815" s="22">
        <v>1</v>
      </c>
      <c r="U2815" s="22">
        <v>0</v>
      </c>
      <c r="V2815" s="2" t="str" cm="1">
        <f t="array" ref="V2815">_xlfn.IFS(B2815&lt;30,"21-29",
B2815&lt;40,"30-39",
B2815&lt;50,"40-49",
B2815&lt;60,"50-59",
TRUE,"60+"
)</f>
        <v>50-59</v>
      </c>
      <c r="W2815" s="24">
        <f t="shared" si="129"/>
        <v>53390000</v>
      </c>
      <c r="X2815" s="24">
        <f t="shared" si="130"/>
        <v>11136666.666666666</v>
      </c>
      <c r="Y2815" s="25">
        <f t="shared" si="131"/>
        <v>0.57408602150537635</v>
      </c>
      <c r="Z2815" s="2" t="str" cm="1">
        <f t="array" ref="Z2815">_xlfn.IFS(Y2815&lt;=25%,"Low",
Y2815&lt;=50%,"Moderate",
Y2815&lt;=75%,"High",
Y2815&lt;=100%,"Very High",
TRUE,"Over Limit"
)</f>
        <v>High</v>
      </c>
      <c r="AA2815" s="2" cm="1">
        <f t="array" ref="AA2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5" s="2" t="str" cm="1">
        <f t="array" ref="AB2815">_xlfn.IFS(T2815=0,"No Late Payments",
T2815&lt;=2,"Low",
T2815&lt;=4,"Moderate",
TRUE,"High"
)</f>
        <v>Low</v>
      </c>
      <c r="AC2815" s="10" t="str" cm="1">
        <f t="array" ref="AC2815">_xlfn.IFS(
H2815&lt;40000000,"Low",
H2815&lt;60000000,"Medium",
H2815&lt;100000000,"High",
TRUE,"Very High"
)</f>
        <v>High</v>
      </c>
    </row>
    <row r="2816" spans="1:29">
      <c r="A2816" s="18" t="s">
        <v>2848</v>
      </c>
      <c r="B2816" s="19">
        <v>37</v>
      </c>
      <c r="C2816" s="19" t="s">
        <v>22</v>
      </c>
      <c r="D2816" s="19" t="s">
        <v>23</v>
      </c>
      <c r="E2816" s="19" t="s">
        <v>24</v>
      </c>
      <c r="F2816" s="19" t="s">
        <v>28</v>
      </c>
      <c r="G2816" s="20">
        <v>10500000</v>
      </c>
      <c r="H2816" s="20">
        <v>49000000</v>
      </c>
      <c r="I2816" s="19">
        <v>77</v>
      </c>
      <c r="J2816" s="19">
        <v>0</v>
      </c>
      <c r="K2816" s="19">
        <v>0</v>
      </c>
      <c r="L2816" s="19">
        <v>0</v>
      </c>
      <c r="M2816" s="20">
        <v>0</v>
      </c>
      <c r="N2816" s="20">
        <v>8900000</v>
      </c>
      <c r="O2816" s="20">
        <v>10320000</v>
      </c>
      <c r="P2816" s="20">
        <v>0</v>
      </c>
      <c r="Q2816" s="20">
        <v>3740000</v>
      </c>
      <c r="R2816" s="20">
        <v>2290000</v>
      </c>
      <c r="S2816" s="20">
        <v>1370000</v>
      </c>
      <c r="T2816" s="19">
        <v>1</v>
      </c>
      <c r="U2816" s="19">
        <v>0</v>
      </c>
      <c r="V2816" s="2" t="str" cm="1">
        <f t="array" ref="V2816">_xlfn.IFS(B2816&lt;30,"21-29",
B2816&lt;40,"30-39",
B2816&lt;50,"40-49",
B2816&lt;60,"50-59",
TRUE,"60+"
)</f>
        <v>30-39</v>
      </c>
      <c r="W2816" s="24">
        <f t="shared" si="129"/>
        <v>6406666.666666667</v>
      </c>
      <c r="X2816" s="24">
        <f t="shared" si="130"/>
        <v>2010000</v>
      </c>
      <c r="Y2816" s="25">
        <f t="shared" si="131"/>
        <v>0.1307482993197279</v>
      </c>
      <c r="Z2816" s="2" t="str" cm="1">
        <f t="array" ref="Z2816">_xlfn.IFS(Y2816&lt;=25%,"Low",
Y2816&lt;=50%,"Moderate",
Y2816&lt;=75%,"High",
Y2816&lt;=100%,"Very High",
TRUE,"Over Limit"
)</f>
        <v>Low</v>
      </c>
      <c r="AA2816" s="2" cm="1">
        <f t="array" ref="AA2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6" s="2" t="str" cm="1">
        <f t="array" ref="AB2816">_xlfn.IFS(T2816=0,"No Late Payments",
T2816&lt;=2,"Low",
T2816&lt;=4,"Moderate",
TRUE,"High"
)</f>
        <v>Low</v>
      </c>
      <c r="AC2816" s="10" t="str" cm="1">
        <f t="array" ref="AC2816">_xlfn.IFS(
H2816&lt;40000000,"Low",
H2816&lt;60000000,"Medium",
H2816&lt;100000000,"High",
TRUE,"Very High"
)</f>
        <v>Medium</v>
      </c>
    </row>
    <row r="2817" spans="1:29">
      <c r="A2817" s="21" t="s">
        <v>2849</v>
      </c>
      <c r="B2817" s="22">
        <v>27</v>
      </c>
      <c r="C2817" s="22" t="s">
        <v>22</v>
      </c>
      <c r="D2817" s="22" t="s">
        <v>27</v>
      </c>
      <c r="E2817" s="22" t="s">
        <v>24</v>
      </c>
      <c r="F2817" s="22" t="s">
        <v>25</v>
      </c>
      <c r="G2817" s="23">
        <v>6600000</v>
      </c>
      <c r="H2817" s="23">
        <v>34000000</v>
      </c>
      <c r="I2817" s="22">
        <v>75</v>
      </c>
      <c r="J2817" s="22">
        <v>0</v>
      </c>
      <c r="K2817" s="22">
        <v>2</v>
      </c>
      <c r="L2817" s="22">
        <v>0</v>
      </c>
      <c r="M2817" s="23">
        <v>21770000</v>
      </c>
      <c r="N2817" s="23">
        <v>19170000</v>
      </c>
      <c r="O2817" s="23">
        <v>20880000</v>
      </c>
      <c r="P2817" s="23">
        <v>7200000</v>
      </c>
      <c r="Q2817" s="23">
        <v>4120000</v>
      </c>
      <c r="R2817" s="23">
        <v>4870000</v>
      </c>
      <c r="S2817" s="23">
        <v>1810000</v>
      </c>
      <c r="T2817" s="22">
        <v>1</v>
      </c>
      <c r="U2817" s="22">
        <v>0</v>
      </c>
      <c r="V2817" s="2" t="str" cm="1">
        <f t="array" ref="V2817">_xlfn.IFS(B2817&lt;30,"21-29",
B2817&lt;40,"30-39",
B2817&lt;50,"40-49",
B2817&lt;60,"50-59",
TRUE,"60+"
)</f>
        <v>21-29</v>
      </c>
      <c r="W2817" s="24">
        <f t="shared" si="129"/>
        <v>20606666.666666668</v>
      </c>
      <c r="X2817" s="24">
        <f t="shared" si="130"/>
        <v>5396666.666666667</v>
      </c>
      <c r="Y2817" s="25">
        <f t="shared" si="131"/>
        <v>0.60607843137254902</v>
      </c>
      <c r="Z2817" s="2" t="str" cm="1">
        <f t="array" ref="Z2817">_xlfn.IFS(Y2817&lt;=25%,"Low",
Y2817&lt;=50%,"Moderate",
Y2817&lt;=75%,"High",
Y2817&lt;=100%,"Very High",
TRUE,"Over Limit"
)</f>
        <v>High</v>
      </c>
      <c r="AA2817" s="2" cm="1">
        <f t="array" ref="AA2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7" s="2" t="str" cm="1">
        <f t="array" ref="AB2817">_xlfn.IFS(T2817=0,"No Late Payments",
T2817&lt;=2,"Low",
T2817&lt;=4,"Moderate",
TRUE,"High"
)</f>
        <v>Low</v>
      </c>
      <c r="AC2817" s="10" t="str" cm="1">
        <f t="array" ref="AC2817">_xlfn.IFS(
H2817&lt;40000000,"Low",
H2817&lt;60000000,"Medium",
H2817&lt;100000000,"High",
TRUE,"Very High"
)</f>
        <v>Low</v>
      </c>
    </row>
    <row r="2818" spans="1:29">
      <c r="A2818" s="18" t="s">
        <v>2850</v>
      </c>
      <c r="B2818" s="19">
        <v>36</v>
      </c>
      <c r="C2818" s="19" t="s">
        <v>22</v>
      </c>
      <c r="D2818" s="19" t="s">
        <v>23</v>
      </c>
      <c r="E2818" s="19" t="s">
        <v>24</v>
      </c>
      <c r="F2818" s="19" t="s">
        <v>28</v>
      </c>
      <c r="G2818" s="20">
        <v>17500000</v>
      </c>
      <c r="H2818" s="20">
        <v>126000000</v>
      </c>
      <c r="I2818" s="19">
        <v>61</v>
      </c>
      <c r="J2818" s="19">
        <v>0</v>
      </c>
      <c r="K2818" s="19">
        <v>0</v>
      </c>
      <c r="L2818" s="19">
        <v>0</v>
      </c>
      <c r="M2818" s="20">
        <v>47810000</v>
      </c>
      <c r="N2818" s="20">
        <v>55880000</v>
      </c>
      <c r="O2818" s="20">
        <v>49410000</v>
      </c>
      <c r="P2818" s="20">
        <v>25690000</v>
      </c>
      <c r="Q2818" s="20">
        <v>21930000</v>
      </c>
      <c r="R2818" s="20">
        <v>15260000</v>
      </c>
      <c r="S2818" s="20">
        <v>9150000</v>
      </c>
      <c r="T2818" s="19">
        <v>1</v>
      </c>
      <c r="U2818" s="19">
        <v>0</v>
      </c>
      <c r="V2818" s="2" t="str" cm="1">
        <f t="array" ref="V2818">_xlfn.IFS(B2818&lt;30,"21-29",
B2818&lt;40,"30-39",
B2818&lt;50,"40-49",
B2818&lt;60,"50-59",
TRUE,"60+"
)</f>
        <v>30-39</v>
      </c>
      <c r="W2818" s="24">
        <f t="shared" ref="W2818:W2881" si="132">AVERAGE(M2818,N2818,O2818)</f>
        <v>51033333.333333336</v>
      </c>
      <c r="X2818" s="24">
        <f t="shared" ref="X2818:X2881" si="133">AVERAGE(P2818,Q2818,R2818)</f>
        <v>20960000</v>
      </c>
      <c r="Y2818" s="25">
        <f t="shared" si="131"/>
        <v>0.40502645502645507</v>
      </c>
      <c r="Z2818" s="2" t="str" cm="1">
        <f t="array" ref="Z2818">_xlfn.IFS(Y2818&lt;=25%,"Low",
Y2818&lt;=50%,"Moderate",
Y2818&lt;=75%,"High",
Y2818&lt;=100%,"Very High",
TRUE,"Over Limit"
)</f>
        <v>Moderate</v>
      </c>
      <c r="AA2818" s="2" cm="1">
        <f t="array" ref="AA2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18" s="2" t="str" cm="1">
        <f t="array" ref="AB2818">_xlfn.IFS(T2818=0,"No Late Payments",
T2818&lt;=2,"Low",
T2818&lt;=4,"Moderate",
TRUE,"High"
)</f>
        <v>Low</v>
      </c>
      <c r="AC2818" s="10" t="str" cm="1">
        <f t="array" ref="AC2818">_xlfn.IFS(
H2818&lt;40000000,"Low",
H2818&lt;60000000,"Medium",
H2818&lt;100000000,"High",
TRUE,"Very High"
)</f>
        <v>Very High</v>
      </c>
    </row>
    <row r="2819" spans="1:29">
      <c r="A2819" s="21" t="s">
        <v>2851</v>
      </c>
      <c r="B2819" s="22">
        <v>21</v>
      </c>
      <c r="C2819" s="22" t="s">
        <v>22</v>
      </c>
      <c r="D2819" s="22" t="s">
        <v>23</v>
      </c>
      <c r="E2819" s="22" t="s">
        <v>38</v>
      </c>
      <c r="F2819" s="22" t="s">
        <v>28</v>
      </c>
      <c r="G2819" s="23">
        <v>9700000</v>
      </c>
      <c r="H2819" s="23">
        <v>27000000</v>
      </c>
      <c r="I2819" s="22">
        <v>5</v>
      </c>
      <c r="J2819" s="22">
        <v>1</v>
      </c>
      <c r="K2819" s="22">
        <v>1</v>
      </c>
      <c r="L2819" s="22">
        <v>1</v>
      </c>
      <c r="M2819" s="23">
        <v>16880000</v>
      </c>
      <c r="N2819" s="23">
        <v>14490000</v>
      </c>
      <c r="O2819" s="23">
        <v>12960000</v>
      </c>
      <c r="P2819" s="23">
        <v>3450000</v>
      </c>
      <c r="Q2819" s="23">
        <v>4560000</v>
      </c>
      <c r="R2819" s="23">
        <v>2160000</v>
      </c>
      <c r="S2819" s="23">
        <v>1820000</v>
      </c>
      <c r="T2819" s="22">
        <v>3</v>
      </c>
      <c r="U2819" s="22">
        <v>0</v>
      </c>
      <c r="V2819" s="2" t="str" cm="1">
        <f t="array" ref="V2819">_xlfn.IFS(B2819&lt;30,"21-29",
B2819&lt;40,"30-39",
B2819&lt;50,"40-49",
B2819&lt;60,"50-59",
TRUE,"60+"
)</f>
        <v>21-29</v>
      </c>
      <c r="W2819" s="24">
        <f t="shared" si="132"/>
        <v>14776666.666666666</v>
      </c>
      <c r="X2819" s="24">
        <f t="shared" si="133"/>
        <v>3390000</v>
      </c>
      <c r="Y2819" s="25">
        <f t="shared" ref="Y2819:Y2882" si="134">IFERROR(W2819/H2819,0)</f>
        <v>0.54728395061728397</v>
      </c>
      <c r="Z2819" s="2" t="str" cm="1">
        <f t="array" ref="Z2819">_xlfn.IFS(Y2819&lt;=25%,"Low",
Y2819&lt;=50%,"Moderate",
Y2819&lt;=75%,"High",
Y2819&lt;=100%,"Very High",
TRUE,"Over Limit"
)</f>
        <v>High</v>
      </c>
      <c r="AA2819" s="2" cm="1">
        <f t="array" ref="AA2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9" s="2" t="str" cm="1">
        <f t="array" ref="AB2819">_xlfn.IFS(T2819=0,"No Late Payments",
T2819&lt;=2,"Low",
T2819&lt;=4,"Moderate",
TRUE,"High"
)</f>
        <v>Moderate</v>
      </c>
      <c r="AC2819" s="10" t="str" cm="1">
        <f t="array" ref="AC2819">_xlfn.IFS(
H2819&lt;40000000,"Low",
H2819&lt;60000000,"Medium",
H2819&lt;100000000,"High",
TRUE,"Very High"
)</f>
        <v>Low</v>
      </c>
    </row>
    <row r="2820" spans="1:29">
      <c r="A2820" s="18" t="s">
        <v>2852</v>
      </c>
      <c r="B2820" s="19">
        <v>38</v>
      </c>
      <c r="C2820" s="19" t="s">
        <v>22</v>
      </c>
      <c r="D2820" s="19" t="s">
        <v>27</v>
      </c>
      <c r="E2820" s="19" t="s">
        <v>24</v>
      </c>
      <c r="F2820" s="19" t="s">
        <v>41</v>
      </c>
      <c r="G2820" s="20">
        <v>8700000</v>
      </c>
      <c r="H2820" s="20">
        <v>43000000</v>
      </c>
      <c r="I2820" s="19">
        <v>82</v>
      </c>
      <c r="J2820" s="19">
        <v>0</v>
      </c>
      <c r="K2820" s="19">
        <v>0</v>
      </c>
      <c r="L2820" s="19">
        <v>0</v>
      </c>
      <c r="M2820" s="20">
        <v>14740000</v>
      </c>
      <c r="N2820" s="20">
        <v>16230000</v>
      </c>
      <c r="O2820" s="20">
        <v>11600000</v>
      </c>
      <c r="P2820" s="20">
        <v>14130000</v>
      </c>
      <c r="Q2820" s="20">
        <v>14020000</v>
      </c>
      <c r="R2820" s="20">
        <v>3810000</v>
      </c>
      <c r="S2820" s="20">
        <v>320000</v>
      </c>
      <c r="T2820" s="19">
        <v>0</v>
      </c>
      <c r="U2820" s="19">
        <v>0</v>
      </c>
      <c r="V2820" s="2" t="str" cm="1">
        <f t="array" ref="V2820">_xlfn.IFS(B2820&lt;30,"21-29",
B2820&lt;40,"30-39",
B2820&lt;50,"40-49",
B2820&lt;60,"50-59",
TRUE,"60+"
)</f>
        <v>30-39</v>
      </c>
      <c r="W2820" s="24">
        <f t="shared" si="132"/>
        <v>14190000</v>
      </c>
      <c r="X2820" s="24">
        <f t="shared" si="133"/>
        <v>10653333.333333334</v>
      </c>
      <c r="Y2820" s="25">
        <f t="shared" si="134"/>
        <v>0.33</v>
      </c>
      <c r="Z2820" s="2" t="str" cm="1">
        <f t="array" ref="Z2820">_xlfn.IFS(Y2820&lt;=25%,"Low",
Y2820&lt;=50%,"Moderate",
Y2820&lt;=75%,"High",
Y2820&lt;=100%,"Very High",
TRUE,"Over Limit"
)</f>
        <v>Moderate</v>
      </c>
      <c r="AA2820" s="2" cm="1">
        <f t="array" ref="AA2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0" s="2" t="str" cm="1">
        <f t="array" ref="AB2820">_xlfn.IFS(T2820=0,"No Late Payments",
T2820&lt;=2,"Low",
T2820&lt;=4,"Moderate",
TRUE,"High"
)</f>
        <v>No Late Payments</v>
      </c>
      <c r="AC2820" s="10" t="str" cm="1">
        <f t="array" ref="AC2820">_xlfn.IFS(
H2820&lt;40000000,"Low",
H2820&lt;60000000,"Medium",
H2820&lt;100000000,"High",
TRUE,"Very High"
)</f>
        <v>Medium</v>
      </c>
    </row>
    <row r="2821" spans="1:29">
      <c r="A2821" s="21" t="s">
        <v>2853</v>
      </c>
      <c r="B2821" s="22">
        <v>51</v>
      </c>
      <c r="C2821" s="22" t="s">
        <v>34</v>
      </c>
      <c r="D2821" s="22" t="s">
        <v>23</v>
      </c>
      <c r="E2821" s="22" t="s">
        <v>24</v>
      </c>
      <c r="F2821" s="22" t="s">
        <v>25</v>
      </c>
      <c r="G2821" s="23">
        <v>15000000</v>
      </c>
      <c r="H2821" s="23">
        <v>69000000</v>
      </c>
      <c r="I2821" s="22">
        <v>74</v>
      </c>
      <c r="J2821" s="22">
        <v>1</v>
      </c>
      <c r="K2821" s="22">
        <v>3</v>
      </c>
      <c r="L2821" s="22">
        <v>0</v>
      </c>
      <c r="M2821" s="23">
        <v>42940000</v>
      </c>
      <c r="N2821" s="23">
        <v>42280000</v>
      </c>
      <c r="O2821" s="23">
        <v>45180000</v>
      </c>
      <c r="P2821" s="23">
        <v>2910000</v>
      </c>
      <c r="Q2821" s="23">
        <v>890000</v>
      </c>
      <c r="R2821" s="23">
        <v>14820000</v>
      </c>
      <c r="S2821" s="23">
        <v>3980000</v>
      </c>
      <c r="T2821" s="22">
        <v>2</v>
      </c>
      <c r="U2821" s="22">
        <v>0</v>
      </c>
      <c r="V2821" s="2" t="str" cm="1">
        <f t="array" ref="V2821">_xlfn.IFS(B2821&lt;30,"21-29",
B2821&lt;40,"30-39",
B2821&lt;50,"40-49",
B2821&lt;60,"50-59",
TRUE,"60+"
)</f>
        <v>50-59</v>
      </c>
      <c r="W2821" s="24">
        <f t="shared" si="132"/>
        <v>43466666.666666664</v>
      </c>
      <c r="X2821" s="24">
        <f t="shared" si="133"/>
        <v>6206666.666666667</v>
      </c>
      <c r="Y2821" s="25">
        <f t="shared" si="134"/>
        <v>0.62995169082125602</v>
      </c>
      <c r="Z2821" s="2" t="str" cm="1">
        <f t="array" ref="Z2821">_xlfn.IFS(Y2821&lt;=25%,"Low",
Y2821&lt;=50%,"Moderate",
Y2821&lt;=75%,"High",
Y2821&lt;=100%,"Very High",
TRUE,"Over Limit"
)</f>
        <v>High</v>
      </c>
      <c r="AA2821" s="2" cm="1">
        <f t="array" ref="AA2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1" s="2" t="str" cm="1">
        <f t="array" ref="AB2821">_xlfn.IFS(T2821=0,"No Late Payments",
T2821&lt;=2,"Low",
T2821&lt;=4,"Moderate",
TRUE,"High"
)</f>
        <v>Low</v>
      </c>
      <c r="AC2821" s="10" t="str" cm="1">
        <f t="array" ref="AC2821">_xlfn.IFS(
H2821&lt;40000000,"Low",
H2821&lt;60000000,"Medium",
H2821&lt;100000000,"High",
TRUE,"Very High"
)</f>
        <v>High</v>
      </c>
    </row>
    <row r="2822" spans="1:29">
      <c r="A2822" s="18" t="s">
        <v>2854</v>
      </c>
      <c r="B2822" s="19">
        <v>25</v>
      </c>
      <c r="C2822" s="19" t="s">
        <v>34</v>
      </c>
      <c r="D2822" s="19" t="s">
        <v>23</v>
      </c>
      <c r="E2822" s="19" t="s">
        <v>38</v>
      </c>
      <c r="F2822" s="19" t="s">
        <v>28</v>
      </c>
      <c r="G2822" s="20">
        <v>6300000</v>
      </c>
      <c r="H2822" s="20">
        <v>32000000</v>
      </c>
      <c r="I2822" s="19">
        <v>3</v>
      </c>
      <c r="J2822" s="19">
        <v>0</v>
      </c>
      <c r="K2822" s="19">
        <v>1</v>
      </c>
      <c r="L2822" s="19">
        <v>2</v>
      </c>
      <c r="M2822" s="20">
        <v>10630000</v>
      </c>
      <c r="N2822" s="20">
        <v>13280000</v>
      </c>
      <c r="O2822" s="20">
        <v>11280000</v>
      </c>
      <c r="P2822" s="20">
        <v>4670000</v>
      </c>
      <c r="Q2822" s="20">
        <v>3940000</v>
      </c>
      <c r="R2822" s="20">
        <v>660000</v>
      </c>
      <c r="S2822" s="20">
        <v>1030000</v>
      </c>
      <c r="T2822" s="19">
        <v>2</v>
      </c>
      <c r="U2822" s="19">
        <v>0</v>
      </c>
      <c r="V2822" s="2" t="str" cm="1">
        <f t="array" ref="V2822">_xlfn.IFS(B2822&lt;30,"21-29",
B2822&lt;40,"30-39",
B2822&lt;50,"40-49",
B2822&lt;60,"50-59",
TRUE,"60+"
)</f>
        <v>21-29</v>
      </c>
      <c r="W2822" s="24">
        <f t="shared" si="132"/>
        <v>11730000</v>
      </c>
      <c r="X2822" s="24">
        <f t="shared" si="133"/>
        <v>3090000</v>
      </c>
      <c r="Y2822" s="25">
        <f t="shared" si="134"/>
        <v>0.36656250000000001</v>
      </c>
      <c r="Z2822" s="2" t="str" cm="1">
        <f t="array" ref="Z2822">_xlfn.IFS(Y2822&lt;=25%,"Low",
Y2822&lt;=50%,"Moderate",
Y2822&lt;=75%,"High",
Y2822&lt;=100%,"Very High",
TRUE,"Over Limit"
)</f>
        <v>Moderate</v>
      </c>
      <c r="AA2822" s="2" cm="1">
        <f t="array" ref="AA2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2" s="2" t="str" cm="1">
        <f t="array" ref="AB2822">_xlfn.IFS(T2822=0,"No Late Payments",
T2822&lt;=2,"Low",
T2822&lt;=4,"Moderate",
TRUE,"High"
)</f>
        <v>Low</v>
      </c>
      <c r="AC2822" s="10" t="str" cm="1">
        <f t="array" ref="AC2822">_xlfn.IFS(
H2822&lt;40000000,"Low",
H2822&lt;60000000,"Medium",
H2822&lt;100000000,"High",
TRUE,"Very High"
)</f>
        <v>Low</v>
      </c>
    </row>
    <row r="2823" spans="1:29">
      <c r="A2823" s="21" t="s">
        <v>2855</v>
      </c>
      <c r="B2823" s="22">
        <v>32</v>
      </c>
      <c r="C2823" s="22" t="s">
        <v>34</v>
      </c>
      <c r="D2823" s="22" t="s">
        <v>27</v>
      </c>
      <c r="E2823" s="22" t="s">
        <v>38</v>
      </c>
      <c r="F2823" s="22" t="s">
        <v>31</v>
      </c>
      <c r="G2823" s="23">
        <v>13100000</v>
      </c>
      <c r="H2823" s="23">
        <v>26000000</v>
      </c>
      <c r="I2823" s="22">
        <v>32</v>
      </c>
      <c r="J2823" s="22">
        <v>0</v>
      </c>
      <c r="K2823" s="22">
        <v>1</v>
      </c>
      <c r="L2823" s="22">
        <v>0</v>
      </c>
      <c r="M2823" s="23">
        <v>9450000</v>
      </c>
      <c r="N2823" s="23">
        <v>11600000</v>
      </c>
      <c r="O2823" s="23">
        <v>6970000</v>
      </c>
      <c r="P2823" s="23">
        <v>2430000</v>
      </c>
      <c r="Q2823" s="23">
        <v>530000</v>
      </c>
      <c r="R2823" s="23">
        <v>3210000</v>
      </c>
      <c r="S2823" s="23">
        <v>1310000</v>
      </c>
      <c r="T2823" s="22">
        <v>1</v>
      </c>
      <c r="U2823" s="22">
        <v>0</v>
      </c>
      <c r="V2823" s="2" t="str" cm="1">
        <f t="array" ref="V2823">_xlfn.IFS(B2823&lt;30,"21-29",
B2823&lt;40,"30-39",
B2823&lt;50,"40-49",
B2823&lt;60,"50-59",
TRUE,"60+"
)</f>
        <v>30-39</v>
      </c>
      <c r="W2823" s="24">
        <f t="shared" si="132"/>
        <v>9340000</v>
      </c>
      <c r="X2823" s="24">
        <f t="shared" si="133"/>
        <v>2056666.6666666667</v>
      </c>
      <c r="Y2823" s="25">
        <f t="shared" si="134"/>
        <v>0.35923076923076924</v>
      </c>
      <c r="Z2823" s="2" t="str" cm="1">
        <f t="array" ref="Z2823">_xlfn.IFS(Y2823&lt;=25%,"Low",
Y2823&lt;=50%,"Moderate",
Y2823&lt;=75%,"High",
Y2823&lt;=100%,"Very High",
TRUE,"Over Limit"
)</f>
        <v>Moderate</v>
      </c>
      <c r="AA2823" s="2" cm="1">
        <f t="array" ref="AA2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3" s="2" t="str" cm="1">
        <f t="array" ref="AB2823">_xlfn.IFS(T2823=0,"No Late Payments",
T2823&lt;=2,"Low",
T2823&lt;=4,"Moderate",
TRUE,"High"
)</f>
        <v>Low</v>
      </c>
      <c r="AC2823" s="10" t="str" cm="1">
        <f t="array" ref="AC2823">_xlfn.IFS(
H2823&lt;40000000,"Low",
H2823&lt;60000000,"Medium",
H2823&lt;100000000,"High",
TRUE,"Very High"
)</f>
        <v>Low</v>
      </c>
    </row>
    <row r="2824" spans="1:29">
      <c r="A2824" s="18" t="s">
        <v>2856</v>
      </c>
      <c r="B2824" s="19">
        <v>50</v>
      </c>
      <c r="C2824" s="19" t="s">
        <v>22</v>
      </c>
      <c r="D2824" s="19" t="s">
        <v>23</v>
      </c>
      <c r="E2824" s="19" t="s">
        <v>24</v>
      </c>
      <c r="F2824" s="19" t="s">
        <v>41</v>
      </c>
      <c r="G2824" s="20">
        <v>18500000</v>
      </c>
      <c r="H2824" s="20">
        <v>104000000</v>
      </c>
      <c r="I2824" s="19">
        <v>91</v>
      </c>
      <c r="J2824" s="19">
        <v>0</v>
      </c>
      <c r="K2824" s="19">
        <v>0</v>
      </c>
      <c r="L2824" s="19">
        <v>0</v>
      </c>
      <c r="M2824" s="20">
        <v>33290000</v>
      </c>
      <c r="N2824" s="20">
        <v>55020000</v>
      </c>
      <c r="O2824" s="20">
        <v>54630000</v>
      </c>
      <c r="P2824" s="20">
        <v>33160000</v>
      </c>
      <c r="Q2824" s="20">
        <v>51420000</v>
      </c>
      <c r="R2824" s="20">
        <v>26200000</v>
      </c>
      <c r="S2824" s="20">
        <v>1960000</v>
      </c>
      <c r="T2824" s="19">
        <v>0</v>
      </c>
      <c r="U2824" s="19">
        <v>0</v>
      </c>
      <c r="V2824" s="2" t="str" cm="1">
        <f t="array" ref="V2824">_xlfn.IFS(B2824&lt;30,"21-29",
B2824&lt;40,"30-39",
B2824&lt;50,"40-49",
B2824&lt;60,"50-59",
TRUE,"60+"
)</f>
        <v>50-59</v>
      </c>
      <c r="W2824" s="24">
        <f t="shared" si="132"/>
        <v>47646666.666666664</v>
      </c>
      <c r="X2824" s="24">
        <f t="shared" si="133"/>
        <v>36926666.666666664</v>
      </c>
      <c r="Y2824" s="25">
        <f t="shared" si="134"/>
        <v>0.4581410256410256</v>
      </c>
      <c r="Z2824" s="2" t="str" cm="1">
        <f t="array" ref="Z2824">_xlfn.IFS(Y2824&lt;=25%,"Low",
Y2824&lt;=50%,"Moderate",
Y2824&lt;=75%,"High",
Y2824&lt;=100%,"Very High",
TRUE,"Over Limit"
)</f>
        <v>Moderate</v>
      </c>
      <c r="AA2824" s="2" cm="1">
        <f t="array" ref="AA2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4" s="2" t="str" cm="1">
        <f t="array" ref="AB2824">_xlfn.IFS(T2824=0,"No Late Payments",
T2824&lt;=2,"Low",
T2824&lt;=4,"Moderate",
TRUE,"High"
)</f>
        <v>No Late Payments</v>
      </c>
      <c r="AC2824" s="10" t="str" cm="1">
        <f t="array" ref="AC2824">_xlfn.IFS(
H2824&lt;40000000,"Low",
H2824&lt;60000000,"Medium",
H2824&lt;100000000,"High",
TRUE,"Very High"
)</f>
        <v>Very High</v>
      </c>
    </row>
    <row r="2825" spans="1:29">
      <c r="A2825" s="21" t="s">
        <v>2857</v>
      </c>
      <c r="B2825" s="22">
        <v>45</v>
      </c>
      <c r="C2825" s="22" t="s">
        <v>34</v>
      </c>
      <c r="D2825" s="22" t="s">
        <v>23</v>
      </c>
      <c r="E2825" s="22" t="s">
        <v>24</v>
      </c>
      <c r="F2825" s="22" t="s">
        <v>25</v>
      </c>
      <c r="G2825" s="23">
        <v>9000000</v>
      </c>
      <c r="H2825" s="23">
        <v>49000000</v>
      </c>
      <c r="I2825" s="22">
        <v>158</v>
      </c>
      <c r="J2825" s="22">
        <v>0</v>
      </c>
      <c r="K2825" s="22">
        <v>0</v>
      </c>
      <c r="L2825" s="22">
        <v>0</v>
      </c>
      <c r="M2825" s="23">
        <v>7690000</v>
      </c>
      <c r="N2825" s="23">
        <v>1290000</v>
      </c>
      <c r="O2825" s="23">
        <v>2360000</v>
      </c>
      <c r="P2825" s="23">
        <v>3880000</v>
      </c>
      <c r="Q2825" s="23">
        <v>910000</v>
      </c>
      <c r="R2825" s="23">
        <v>1170000</v>
      </c>
      <c r="S2825" s="23">
        <v>1930000</v>
      </c>
      <c r="T2825" s="22">
        <v>0</v>
      </c>
      <c r="U2825" s="22">
        <v>0</v>
      </c>
      <c r="V2825" s="2" t="str" cm="1">
        <f t="array" ref="V2825">_xlfn.IFS(B2825&lt;30,"21-29",
B2825&lt;40,"30-39",
B2825&lt;50,"40-49",
B2825&lt;60,"50-59",
TRUE,"60+"
)</f>
        <v>40-49</v>
      </c>
      <c r="W2825" s="24">
        <f t="shared" si="132"/>
        <v>3780000</v>
      </c>
      <c r="X2825" s="24">
        <f t="shared" si="133"/>
        <v>1986666.6666666667</v>
      </c>
      <c r="Y2825" s="25">
        <f t="shared" si="134"/>
        <v>7.7142857142857138E-2</v>
      </c>
      <c r="Z2825" s="2" t="str" cm="1">
        <f t="array" ref="Z2825">_xlfn.IFS(Y2825&lt;=25%,"Low",
Y2825&lt;=50%,"Moderate",
Y2825&lt;=75%,"High",
Y2825&lt;=100%,"Very High",
TRUE,"Over Limit"
)</f>
        <v>Low</v>
      </c>
      <c r="AA2825" s="2" cm="1">
        <f t="array" ref="AA2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25" s="2" t="str" cm="1">
        <f t="array" ref="AB2825">_xlfn.IFS(T2825=0,"No Late Payments",
T2825&lt;=2,"Low",
T2825&lt;=4,"Moderate",
TRUE,"High"
)</f>
        <v>No Late Payments</v>
      </c>
      <c r="AC2825" s="10" t="str" cm="1">
        <f t="array" ref="AC2825">_xlfn.IFS(
H2825&lt;40000000,"Low",
H2825&lt;60000000,"Medium",
H2825&lt;100000000,"High",
TRUE,"Very High"
)</f>
        <v>Medium</v>
      </c>
    </row>
    <row r="2826" spans="1:29">
      <c r="A2826" s="18" t="s">
        <v>2858</v>
      </c>
      <c r="B2826" s="19">
        <v>39</v>
      </c>
      <c r="C2826" s="19" t="s">
        <v>22</v>
      </c>
      <c r="D2826" s="19" t="s">
        <v>23</v>
      </c>
      <c r="E2826" s="19" t="s">
        <v>24</v>
      </c>
      <c r="F2826" s="19" t="s">
        <v>48</v>
      </c>
      <c r="G2826" s="20">
        <v>15900000</v>
      </c>
      <c r="H2826" s="20">
        <v>67000000</v>
      </c>
      <c r="I2826" s="19">
        <v>78</v>
      </c>
      <c r="J2826" s="19">
        <v>1</v>
      </c>
      <c r="K2826" s="19">
        <v>0</v>
      </c>
      <c r="L2826" s="19">
        <v>1</v>
      </c>
      <c r="M2826" s="20">
        <v>24560000</v>
      </c>
      <c r="N2826" s="20">
        <v>20370000</v>
      </c>
      <c r="O2826" s="20">
        <v>23580000</v>
      </c>
      <c r="P2826" s="20">
        <v>11440000</v>
      </c>
      <c r="Q2826" s="20">
        <v>8890000</v>
      </c>
      <c r="R2826" s="20">
        <v>1490000</v>
      </c>
      <c r="S2826" s="20">
        <v>2160000</v>
      </c>
      <c r="T2826" s="19">
        <v>2</v>
      </c>
      <c r="U2826" s="19">
        <v>0</v>
      </c>
      <c r="V2826" s="2" t="str" cm="1">
        <f t="array" ref="V2826">_xlfn.IFS(B2826&lt;30,"21-29",
B2826&lt;40,"30-39",
B2826&lt;50,"40-49",
B2826&lt;60,"50-59",
TRUE,"60+"
)</f>
        <v>30-39</v>
      </c>
      <c r="W2826" s="24">
        <f t="shared" si="132"/>
        <v>22836666.666666668</v>
      </c>
      <c r="X2826" s="24">
        <f t="shared" si="133"/>
        <v>7273333.333333333</v>
      </c>
      <c r="Y2826" s="25">
        <f t="shared" si="134"/>
        <v>0.34084577114427861</v>
      </c>
      <c r="Z2826" s="2" t="str" cm="1">
        <f t="array" ref="Z2826">_xlfn.IFS(Y2826&lt;=25%,"Low",
Y2826&lt;=50%,"Moderate",
Y2826&lt;=75%,"High",
Y2826&lt;=100%,"Very High",
TRUE,"Over Limit"
)</f>
        <v>Moderate</v>
      </c>
      <c r="AA2826" s="2" cm="1">
        <f t="array" ref="AA2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6" s="2" t="str" cm="1">
        <f t="array" ref="AB2826">_xlfn.IFS(T2826=0,"No Late Payments",
T2826&lt;=2,"Low",
T2826&lt;=4,"Moderate",
TRUE,"High"
)</f>
        <v>Low</v>
      </c>
      <c r="AC2826" s="10" t="str" cm="1">
        <f t="array" ref="AC2826">_xlfn.IFS(
H2826&lt;40000000,"Low",
H2826&lt;60000000,"Medium",
H2826&lt;100000000,"High",
TRUE,"Very High"
)</f>
        <v>High</v>
      </c>
    </row>
    <row r="2827" spans="1:29">
      <c r="A2827" s="21" t="s">
        <v>2859</v>
      </c>
      <c r="B2827" s="22">
        <v>24</v>
      </c>
      <c r="C2827" s="22" t="s">
        <v>22</v>
      </c>
      <c r="D2827" s="22" t="s">
        <v>23</v>
      </c>
      <c r="E2827" s="22" t="s">
        <v>38</v>
      </c>
      <c r="F2827" s="22" t="s">
        <v>31</v>
      </c>
      <c r="G2827" s="23">
        <v>7300000</v>
      </c>
      <c r="H2827" s="23">
        <v>45000000</v>
      </c>
      <c r="I2827" s="22">
        <v>16</v>
      </c>
      <c r="J2827" s="22">
        <v>3</v>
      </c>
      <c r="K2827" s="22">
        <v>3</v>
      </c>
      <c r="L2827" s="22">
        <v>0</v>
      </c>
      <c r="M2827" s="23">
        <v>41700000</v>
      </c>
      <c r="N2827" s="23">
        <v>33780000</v>
      </c>
      <c r="O2827" s="23">
        <v>26060000</v>
      </c>
      <c r="P2827" s="23">
        <v>890000</v>
      </c>
      <c r="Q2827" s="23">
        <v>3270000</v>
      </c>
      <c r="R2827" s="23">
        <v>9820000</v>
      </c>
      <c r="S2827" s="23">
        <v>3410000</v>
      </c>
      <c r="T2827" s="22">
        <v>2</v>
      </c>
      <c r="U2827" s="22">
        <v>1</v>
      </c>
      <c r="V2827" s="2" t="str" cm="1">
        <f t="array" ref="V2827">_xlfn.IFS(B2827&lt;30,"21-29",
B2827&lt;40,"30-39",
B2827&lt;50,"40-49",
B2827&lt;60,"50-59",
TRUE,"60+"
)</f>
        <v>21-29</v>
      </c>
      <c r="W2827" s="24">
        <f t="shared" si="132"/>
        <v>33846666.666666664</v>
      </c>
      <c r="X2827" s="24">
        <f t="shared" si="133"/>
        <v>4660000</v>
      </c>
      <c r="Y2827" s="25">
        <f t="shared" si="134"/>
        <v>0.75214814814814812</v>
      </c>
      <c r="Z2827" s="2" t="str" cm="1">
        <f t="array" ref="Z2827">_xlfn.IFS(Y2827&lt;=25%,"Low",
Y2827&lt;=50%,"Moderate",
Y2827&lt;=75%,"High",
Y2827&lt;=100%,"Very High",
TRUE,"Over Limit"
)</f>
        <v>Very High</v>
      </c>
      <c r="AA2827" s="2" cm="1">
        <f t="array" ref="AA2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27" s="2" t="str" cm="1">
        <f t="array" ref="AB2827">_xlfn.IFS(T2827=0,"No Late Payments",
T2827&lt;=2,"Low",
T2827&lt;=4,"Moderate",
TRUE,"High"
)</f>
        <v>Low</v>
      </c>
      <c r="AC2827" s="10" t="str" cm="1">
        <f t="array" ref="AC2827">_xlfn.IFS(
H2827&lt;40000000,"Low",
H2827&lt;60000000,"Medium",
H2827&lt;100000000,"High",
TRUE,"Very High"
)</f>
        <v>Medium</v>
      </c>
    </row>
    <row r="2828" spans="1:29">
      <c r="A2828" s="18" t="s">
        <v>2860</v>
      </c>
      <c r="B2828" s="19">
        <v>32</v>
      </c>
      <c r="C2828" s="19" t="s">
        <v>34</v>
      </c>
      <c r="D2828" s="19" t="s">
        <v>23</v>
      </c>
      <c r="E2828" s="19" t="s">
        <v>24</v>
      </c>
      <c r="F2828" s="19" t="s">
        <v>28</v>
      </c>
      <c r="G2828" s="20">
        <v>10300000</v>
      </c>
      <c r="H2828" s="20">
        <v>32000000</v>
      </c>
      <c r="I2828" s="19">
        <v>39</v>
      </c>
      <c r="J2828" s="19">
        <v>0</v>
      </c>
      <c r="K2828" s="19">
        <v>3</v>
      </c>
      <c r="L2828" s="19">
        <v>0</v>
      </c>
      <c r="M2828" s="20">
        <v>21420000</v>
      </c>
      <c r="N2828" s="20">
        <v>21560000</v>
      </c>
      <c r="O2828" s="20">
        <v>19870000</v>
      </c>
      <c r="P2828" s="20">
        <v>10010000</v>
      </c>
      <c r="Q2828" s="20">
        <v>4020000</v>
      </c>
      <c r="R2828" s="20">
        <v>5110000</v>
      </c>
      <c r="S2828" s="20">
        <v>1130000</v>
      </c>
      <c r="T2828" s="19">
        <v>1</v>
      </c>
      <c r="U2828" s="19">
        <v>0</v>
      </c>
      <c r="V2828" s="2" t="str" cm="1">
        <f t="array" ref="V2828">_xlfn.IFS(B2828&lt;30,"21-29",
B2828&lt;40,"30-39",
B2828&lt;50,"40-49",
B2828&lt;60,"50-59",
TRUE,"60+"
)</f>
        <v>30-39</v>
      </c>
      <c r="W2828" s="24">
        <f t="shared" si="132"/>
        <v>20950000</v>
      </c>
      <c r="X2828" s="24">
        <f t="shared" si="133"/>
        <v>6380000</v>
      </c>
      <c r="Y2828" s="25">
        <f t="shared" si="134"/>
        <v>0.65468749999999998</v>
      </c>
      <c r="Z2828" s="2" t="str" cm="1">
        <f t="array" ref="Z2828">_xlfn.IFS(Y2828&lt;=25%,"Low",
Y2828&lt;=50%,"Moderate",
Y2828&lt;=75%,"High",
Y2828&lt;=100%,"Very High",
TRUE,"Over Limit"
)</f>
        <v>High</v>
      </c>
      <c r="AA2828" s="2" cm="1">
        <f t="array" ref="AA2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8" s="2" t="str" cm="1">
        <f t="array" ref="AB2828">_xlfn.IFS(T2828=0,"No Late Payments",
T2828&lt;=2,"Low",
T2828&lt;=4,"Moderate",
TRUE,"High"
)</f>
        <v>Low</v>
      </c>
      <c r="AC2828" s="10" t="str" cm="1">
        <f t="array" ref="AC2828">_xlfn.IFS(
H2828&lt;40000000,"Low",
H2828&lt;60000000,"Medium",
H2828&lt;100000000,"High",
TRUE,"Very High"
)</f>
        <v>Low</v>
      </c>
    </row>
    <row r="2829" spans="1:29">
      <c r="A2829" s="21" t="s">
        <v>2861</v>
      </c>
      <c r="B2829" s="22">
        <v>40</v>
      </c>
      <c r="C2829" s="22" t="s">
        <v>34</v>
      </c>
      <c r="D2829" s="22" t="s">
        <v>23</v>
      </c>
      <c r="E2829" s="22" t="s">
        <v>24</v>
      </c>
      <c r="F2829" s="22" t="s">
        <v>28</v>
      </c>
      <c r="G2829" s="23">
        <v>8900000</v>
      </c>
      <c r="H2829" s="23">
        <v>37000000</v>
      </c>
      <c r="I2829" s="22">
        <v>67</v>
      </c>
      <c r="J2829" s="22">
        <v>1</v>
      </c>
      <c r="K2829" s="22">
        <v>0</v>
      </c>
      <c r="L2829" s="22">
        <v>0</v>
      </c>
      <c r="M2829" s="23">
        <v>11450000</v>
      </c>
      <c r="N2829" s="23">
        <v>7730000</v>
      </c>
      <c r="O2829" s="23">
        <v>15040000</v>
      </c>
      <c r="P2829" s="23">
        <v>1960000</v>
      </c>
      <c r="Q2829" s="23">
        <v>3510000</v>
      </c>
      <c r="R2829" s="23">
        <v>5770000</v>
      </c>
      <c r="S2829" s="23">
        <v>580000</v>
      </c>
      <c r="T2829" s="22">
        <v>1</v>
      </c>
      <c r="U2829" s="22">
        <v>0</v>
      </c>
      <c r="V2829" s="2" t="str" cm="1">
        <f t="array" ref="V2829">_xlfn.IFS(B2829&lt;30,"21-29",
B2829&lt;40,"30-39",
B2829&lt;50,"40-49",
B2829&lt;60,"50-59",
TRUE,"60+"
)</f>
        <v>40-49</v>
      </c>
      <c r="W2829" s="24">
        <f t="shared" si="132"/>
        <v>11406666.666666666</v>
      </c>
      <c r="X2829" s="24">
        <f t="shared" si="133"/>
        <v>3746666.6666666665</v>
      </c>
      <c r="Y2829" s="25">
        <f t="shared" si="134"/>
        <v>0.30828828828828825</v>
      </c>
      <c r="Z2829" s="2" t="str" cm="1">
        <f t="array" ref="Z2829">_xlfn.IFS(Y2829&lt;=25%,"Low",
Y2829&lt;=50%,"Moderate",
Y2829&lt;=75%,"High",
Y2829&lt;=100%,"Very High",
TRUE,"Over Limit"
)</f>
        <v>Moderate</v>
      </c>
      <c r="AA2829" s="2" cm="1">
        <f t="array" ref="AA2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9" s="2" t="str" cm="1">
        <f t="array" ref="AB2829">_xlfn.IFS(T2829=0,"No Late Payments",
T2829&lt;=2,"Low",
T2829&lt;=4,"Moderate",
TRUE,"High"
)</f>
        <v>Low</v>
      </c>
      <c r="AC2829" s="10" t="str" cm="1">
        <f t="array" ref="AC2829">_xlfn.IFS(
H2829&lt;40000000,"Low",
H2829&lt;60000000,"Medium",
H2829&lt;100000000,"High",
TRUE,"Very High"
)</f>
        <v>Low</v>
      </c>
    </row>
    <row r="2830" spans="1:29">
      <c r="A2830" s="18" t="s">
        <v>2862</v>
      </c>
      <c r="B2830" s="19">
        <v>42</v>
      </c>
      <c r="C2830" s="19" t="s">
        <v>34</v>
      </c>
      <c r="D2830" s="19" t="s">
        <v>46</v>
      </c>
      <c r="E2830" s="19" t="s">
        <v>24</v>
      </c>
      <c r="F2830" s="19" t="s">
        <v>28</v>
      </c>
      <c r="G2830" s="20">
        <v>14000000</v>
      </c>
      <c r="H2830" s="20">
        <v>72000000</v>
      </c>
      <c r="I2830" s="19">
        <v>134</v>
      </c>
      <c r="J2830" s="19">
        <v>0</v>
      </c>
      <c r="K2830" s="19">
        <v>0</v>
      </c>
      <c r="L2830" s="19">
        <v>0</v>
      </c>
      <c r="M2830" s="20">
        <v>33760000</v>
      </c>
      <c r="N2830" s="20">
        <v>26800000</v>
      </c>
      <c r="O2830" s="20">
        <v>18460000</v>
      </c>
      <c r="P2830" s="20">
        <v>15260000</v>
      </c>
      <c r="Q2830" s="20">
        <v>11780000</v>
      </c>
      <c r="R2830" s="20">
        <v>7810000</v>
      </c>
      <c r="S2830" s="20">
        <v>620000</v>
      </c>
      <c r="T2830" s="19">
        <v>0</v>
      </c>
      <c r="U2830" s="19">
        <v>0</v>
      </c>
      <c r="V2830" s="2" t="str" cm="1">
        <f t="array" ref="V2830">_xlfn.IFS(B2830&lt;30,"21-29",
B2830&lt;40,"30-39",
B2830&lt;50,"40-49",
B2830&lt;60,"50-59",
TRUE,"60+"
)</f>
        <v>40-49</v>
      </c>
      <c r="W2830" s="24">
        <f t="shared" si="132"/>
        <v>26340000</v>
      </c>
      <c r="X2830" s="24">
        <f t="shared" si="133"/>
        <v>11616666.666666666</v>
      </c>
      <c r="Y2830" s="25">
        <f t="shared" si="134"/>
        <v>0.36583333333333334</v>
      </c>
      <c r="Z2830" s="2" t="str" cm="1">
        <f t="array" ref="Z2830">_xlfn.IFS(Y2830&lt;=25%,"Low",
Y2830&lt;=50%,"Moderate",
Y2830&lt;=75%,"High",
Y2830&lt;=100%,"Very High",
TRUE,"Over Limit"
)</f>
        <v>Moderate</v>
      </c>
      <c r="AA2830" s="2" cm="1">
        <f t="array" ref="AA2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0" s="2" t="str" cm="1">
        <f t="array" ref="AB2830">_xlfn.IFS(T2830=0,"No Late Payments",
T2830&lt;=2,"Low",
T2830&lt;=4,"Moderate",
TRUE,"High"
)</f>
        <v>No Late Payments</v>
      </c>
      <c r="AC2830" s="10" t="str" cm="1">
        <f t="array" ref="AC2830">_xlfn.IFS(
H2830&lt;40000000,"Low",
H2830&lt;60000000,"Medium",
H2830&lt;100000000,"High",
TRUE,"Very High"
)</f>
        <v>High</v>
      </c>
    </row>
    <row r="2831" spans="1:29">
      <c r="A2831" s="21" t="s">
        <v>2863</v>
      </c>
      <c r="B2831" s="22">
        <v>31</v>
      </c>
      <c r="C2831" s="22" t="s">
        <v>22</v>
      </c>
      <c r="D2831" s="22" t="s">
        <v>23</v>
      </c>
      <c r="E2831" s="22" t="s">
        <v>38</v>
      </c>
      <c r="F2831" s="22" t="s">
        <v>28</v>
      </c>
      <c r="G2831" s="23">
        <v>12200000</v>
      </c>
      <c r="H2831" s="23">
        <v>74000000</v>
      </c>
      <c r="I2831" s="22">
        <v>90</v>
      </c>
      <c r="J2831" s="22">
        <v>0</v>
      </c>
      <c r="K2831" s="22">
        <v>0</v>
      </c>
      <c r="L2831" s="22">
        <v>1</v>
      </c>
      <c r="M2831" s="23">
        <v>16480000</v>
      </c>
      <c r="N2831" s="23">
        <v>25980000</v>
      </c>
      <c r="O2831" s="23">
        <v>7810000</v>
      </c>
      <c r="P2831" s="23">
        <v>6690000</v>
      </c>
      <c r="Q2831" s="23">
        <v>23320000</v>
      </c>
      <c r="R2831" s="23">
        <v>4130000</v>
      </c>
      <c r="S2831" s="23">
        <v>5210000</v>
      </c>
      <c r="T2831" s="22">
        <v>1</v>
      </c>
      <c r="U2831" s="22">
        <v>0</v>
      </c>
      <c r="V2831" s="2" t="str" cm="1">
        <f t="array" ref="V2831">_xlfn.IFS(B2831&lt;30,"21-29",
B2831&lt;40,"30-39",
B2831&lt;50,"40-49",
B2831&lt;60,"50-59",
TRUE,"60+"
)</f>
        <v>30-39</v>
      </c>
      <c r="W2831" s="24">
        <f t="shared" si="132"/>
        <v>16756666.666666666</v>
      </c>
      <c r="X2831" s="24">
        <f t="shared" si="133"/>
        <v>11380000</v>
      </c>
      <c r="Y2831" s="25">
        <f t="shared" si="134"/>
        <v>0.22644144144144143</v>
      </c>
      <c r="Z2831" s="2" t="str" cm="1">
        <f t="array" ref="Z2831">_xlfn.IFS(Y2831&lt;=25%,"Low",
Y2831&lt;=50%,"Moderate",
Y2831&lt;=75%,"High",
Y2831&lt;=100%,"Very High",
TRUE,"Over Limit"
)</f>
        <v>Low</v>
      </c>
      <c r="AA2831" s="2" cm="1">
        <f t="array" ref="AA2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1" s="2" t="str" cm="1">
        <f t="array" ref="AB2831">_xlfn.IFS(T2831=0,"No Late Payments",
T2831&lt;=2,"Low",
T2831&lt;=4,"Moderate",
TRUE,"High"
)</f>
        <v>Low</v>
      </c>
      <c r="AC2831" s="10" t="str" cm="1">
        <f t="array" ref="AC2831">_xlfn.IFS(
H2831&lt;40000000,"Low",
H2831&lt;60000000,"Medium",
H2831&lt;100000000,"High",
TRUE,"Very High"
)</f>
        <v>High</v>
      </c>
    </row>
    <row r="2832" spans="1:29">
      <c r="A2832" s="18" t="s">
        <v>2864</v>
      </c>
      <c r="B2832" s="19">
        <v>40</v>
      </c>
      <c r="C2832" s="19" t="s">
        <v>34</v>
      </c>
      <c r="D2832" s="19" t="s">
        <v>23</v>
      </c>
      <c r="E2832" s="19" t="s">
        <v>38</v>
      </c>
      <c r="F2832" s="19" t="s">
        <v>41</v>
      </c>
      <c r="G2832" s="20">
        <v>10200000</v>
      </c>
      <c r="H2832" s="20">
        <v>53000000</v>
      </c>
      <c r="I2832" s="19">
        <v>84</v>
      </c>
      <c r="J2832" s="19">
        <v>0</v>
      </c>
      <c r="K2832" s="19">
        <v>0</v>
      </c>
      <c r="L2832" s="19">
        <v>0</v>
      </c>
      <c r="M2832" s="20">
        <v>5690000</v>
      </c>
      <c r="N2832" s="20">
        <v>11720000</v>
      </c>
      <c r="O2832" s="20">
        <v>8520000</v>
      </c>
      <c r="P2832" s="20">
        <v>2010000</v>
      </c>
      <c r="Q2832" s="20">
        <v>11260000</v>
      </c>
      <c r="R2832" s="20">
        <v>3090000</v>
      </c>
      <c r="S2832" s="20">
        <v>3400000</v>
      </c>
      <c r="T2832" s="19">
        <v>0</v>
      </c>
      <c r="U2832" s="19">
        <v>0</v>
      </c>
      <c r="V2832" s="2" t="str" cm="1">
        <f t="array" ref="V2832">_xlfn.IFS(B2832&lt;30,"21-29",
B2832&lt;40,"30-39",
B2832&lt;50,"40-49",
B2832&lt;60,"50-59",
TRUE,"60+"
)</f>
        <v>40-49</v>
      </c>
      <c r="W2832" s="24">
        <f t="shared" si="132"/>
        <v>8643333.333333334</v>
      </c>
      <c r="X2832" s="24">
        <f t="shared" si="133"/>
        <v>5453333.333333333</v>
      </c>
      <c r="Y2832" s="25">
        <f t="shared" si="134"/>
        <v>0.16308176100628932</v>
      </c>
      <c r="Z2832" s="2" t="str" cm="1">
        <f t="array" ref="Z2832">_xlfn.IFS(Y2832&lt;=25%,"Low",
Y2832&lt;=50%,"Moderate",
Y2832&lt;=75%,"High",
Y2832&lt;=100%,"Very High",
TRUE,"Over Limit"
)</f>
        <v>Low</v>
      </c>
      <c r="AA2832" s="2" cm="1">
        <f t="array" ref="AA2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2" s="2" t="str" cm="1">
        <f t="array" ref="AB2832">_xlfn.IFS(T2832=0,"No Late Payments",
T2832&lt;=2,"Low",
T2832&lt;=4,"Moderate",
TRUE,"High"
)</f>
        <v>No Late Payments</v>
      </c>
      <c r="AC2832" s="10" t="str" cm="1">
        <f t="array" ref="AC2832">_xlfn.IFS(
H2832&lt;40000000,"Low",
H2832&lt;60000000,"Medium",
H2832&lt;100000000,"High",
TRUE,"Very High"
)</f>
        <v>Medium</v>
      </c>
    </row>
    <row r="2833" spans="1:29">
      <c r="A2833" s="21" t="s">
        <v>2865</v>
      </c>
      <c r="B2833" s="22">
        <v>51</v>
      </c>
      <c r="C2833" s="22" t="s">
        <v>22</v>
      </c>
      <c r="D2833" s="22" t="s">
        <v>27</v>
      </c>
      <c r="E2833" s="22" t="s">
        <v>38</v>
      </c>
      <c r="F2833" s="22" t="s">
        <v>28</v>
      </c>
      <c r="G2833" s="23">
        <v>13100000</v>
      </c>
      <c r="H2833" s="23">
        <v>60000000</v>
      </c>
      <c r="I2833" s="22">
        <v>240</v>
      </c>
      <c r="J2833" s="22">
        <v>1</v>
      </c>
      <c r="K2833" s="22">
        <v>0</v>
      </c>
      <c r="L2833" s="22">
        <v>0</v>
      </c>
      <c r="M2833" s="23">
        <v>18450000</v>
      </c>
      <c r="N2833" s="23">
        <v>22030000</v>
      </c>
      <c r="O2833" s="23">
        <v>27920000</v>
      </c>
      <c r="P2833" s="23">
        <v>5420000</v>
      </c>
      <c r="Q2833" s="23">
        <v>3750000</v>
      </c>
      <c r="R2833" s="23">
        <v>8110000</v>
      </c>
      <c r="S2833" s="23">
        <v>2790000</v>
      </c>
      <c r="T2833" s="22">
        <v>1</v>
      </c>
      <c r="U2833" s="22">
        <v>0</v>
      </c>
      <c r="V2833" s="2" t="str" cm="1">
        <f t="array" ref="V2833">_xlfn.IFS(B2833&lt;30,"21-29",
B2833&lt;40,"30-39",
B2833&lt;50,"40-49",
B2833&lt;60,"50-59",
TRUE,"60+"
)</f>
        <v>50-59</v>
      </c>
      <c r="W2833" s="24">
        <f t="shared" si="132"/>
        <v>22800000</v>
      </c>
      <c r="X2833" s="24">
        <f t="shared" si="133"/>
        <v>5760000</v>
      </c>
      <c r="Y2833" s="25">
        <f t="shared" si="134"/>
        <v>0.38</v>
      </c>
      <c r="Z2833" s="2" t="str" cm="1">
        <f t="array" ref="Z2833">_xlfn.IFS(Y2833&lt;=25%,"Low",
Y2833&lt;=50%,"Moderate",
Y2833&lt;=75%,"High",
Y2833&lt;=100%,"Very High",
TRUE,"Over Limit"
)</f>
        <v>Moderate</v>
      </c>
      <c r="AA2833" s="2" cm="1">
        <f t="array" ref="AA2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3" s="2" t="str" cm="1">
        <f t="array" ref="AB2833">_xlfn.IFS(T2833=0,"No Late Payments",
T2833&lt;=2,"Low",
T2833&lt;=4,"Moderate",
TRUE,"High"
)</f>
        <v>Low</v>
      </c>
      <c r="AC2833" s="10" t="str" cm="1">
        <f t="array" ref="AC2833">_xlfn.IFS(
H2833&lt;40000000,"Low",
H2833&lt;60000000,"Medium",
H2833&lt;100000000,"High",
TRUE,"Very High"
)</f>
        <v>High</v>
      </c>
    </row>
    <row r="2834" spans="1:29">
      <c r="A2834" s="18" t="s">
        <v>2866</v>
      </c>
      <c r="B2834" s="19">
        <v>37</v>
      </c>
      <c r="C2834" s="19" t="s">
        <v>34</v>
      </c>
      <c r="D2834" s="19" t="s">
        <v>46</v>
      </c>
      <c r="E2834" s="19" t="s">
        <v>38</v>
      </c>
      <c r="F2834" s="19" t="s">
        <v>28</v>
      </c>
      <c r="G2834" s="20">
        <v>15000000</v>
      </c>
      <c r="H2834" s="20">
        <v>65000000</v>
      </c>
      <c r="I2834" s="19">
        <v>79</v>
      </c>
      <c r="J2834" s="19">
        <v>0</v>
      </c>
      <c r="K2834" s="19">
        <v>0</v>
      </c>
      <c r="L2834" s="19">
        <v>0</v>
      </c>
      <c r="M2834" s="20">
        <v>31340000</v>
      </c>
      <c r="N2834" s="20">
        <v>35090000</v>
      </c>
      <c r="O2834" s="20">
        <v>25020000</v>
      </c>
      <c r="P2834" s="20">
        <v>5230000</v>
      </c>
      <c r="Q2834" s="20">
        <v>11020000</v>
      </c>
      <c r="R2834" s="20">
        <v>7160000</v>
      </c>
      <c r="S2834" s="20">
        <v>2070000</v>
      </c>
      <c r="T2834" s="19">
        <v>1</v>
      </c>
      <c r="U2834" s="19">
        <v>0</v>
      </c>
      <c r="V2834" s="2" t="str" cm="1">
        <f t="array" ref="V2834">_xlfn.IFS(B2834&lt;30,"21-29",
B2834&lt;40,"30-39",
B2834&lt;50,"40-49",
B2834&lt;60,"50-59",
TRUE,"60+"
)</f>
        <v>30-39</v>
      </c>
      <c r="W2834" s="24">
        <f t="shared" si="132"/>
        <v>30483333.333333332</v>
      </c>
      <c r="X2834" s="24">
        <f t="shared" si="133"/>
        <v>7803333.333333333</v>
      </c>
      <c r="Y2834" s="25">
        <f t="shared" si="134"/>
        <v>0.46897435897435896</v>
      </c>
      <c r="Z2834" s="2" t="str" cm="1">
        <f t="array" ref="Z2834">_xlfn.IFS(Y2834&lt;=25%,"Low",
Y2834&lt;=50%,"Moderate",
Y2834&lt;=75%,"High",
Y2834&lt;=100%,"Very High",
TRUE,"Over Limit"
)</f>
        <v>Moderate</v>
      </c>
      <c r="AA2834" s="2" cm="1">
        <f t="array" ref="AA2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4" s="2" t="str" cm="1">
        <f t="array" ref="AB2834">_xlfn.IFS(T2834=0,"No Late Payments",
T2834&lt;=2,"Low",
T2834&lt;=4,"Moderate",
TRUE,"High"
)</f>
        <v>Low</v>
      </c>
      <c r="AC2834" s="10" t="str" cm="1">
        <f t="array" ref="AC2834">_xlfn.IFS(
H2834&lt;40000000,"Low",
H2834&lt;60000000,"Medium",
H2834&lt;100000000,"High",
TRUE,"Very High"
)</f>
        <v>High</v>
      </c>
    </row>
    <row r="2835" spans="1:29">
      <c r="A2835" s="21" t="s">
        <v>2867</v>
      </c>
      <c r="B2835" s="22">
        <v>26</v>
      </c>
      <c r="C2835" s="22" t="s">
        <v>34</v>
      </c>
      <c r="D2835" s="22" t="s">
        <v>27</v>
      </c>
      <c r="E2835" s="22" t="s">
        <v>38</v>
      </c>
      <c r="F2835" s="22" t="s">
        <v>28</v>
      </c>
      <c r="G2835" s="23">
        <v>9200000</v>
      </c>
      <c r="H2835" s="23">
        <v>32000000</v>
      </c>
      <c r="I2835" s="22">
        <v>48</v>
      </c>
      <c r="J2835" s="22">
        <v>0</v>
      </c>
      <c r="K2835" s="22">
        <v>0</v>
      </c>
      <c r="L2835" s="22">
        <v>0</v>
      </c>
      <c r="M2835" s="23">
        <v>5400000</v>
      </c>
      <c r="N2835" s="23">
        <v>4290000</v>
      </c>
      <c r="O2835" s="23">
        <v>4920000</v>
      </c>
      <c r="P2835" s="23">
        <v>1680000</v>
      </c>
      <c r="Q2835" s="23">
        <v>1040000</v>
      </c>
      <c r="R2835" s="23">
        <v>1830000</v>
      </c>
      <c r="S2835" s="23">
        <v>1290000</v>
      </c>
      <c r="T2835" s="22">
        <v>0</v>
      </c>
      <c r="U2835" s="22">
        <v>0</v>
      </c>
      <c r="V2835" s="2" t="str" cm="1">
        <f t="array" ref="V2835">_xlfn.IFS(B2835&lt;30,"21-29",
B2835&lt;40,"30-39",
B2835&lt;50,"40-49",
B2835&lt;60,"50-59",
TRUE,"60+"
)</f>
        <v>21-29</v>
      </c>
      <c r="W2835" s="24">
        <f t="shared" si="132"/>
        <v>4870000</v>
      </c>
      <c r="X2835" s="24">
        <f t="shared" si="133"/>
        <v>1516666.6666666667</v>
      </c>
      <c r="Y2835" s="25">
        <f t="shared" si="134"/>
        <v>0.1521875</v>
      </c>
      <c r="Z2835" s="2" t="str" cm="1">
        <f t="array" ref="Z2835">_xlfn.IFS(Y2835&lt;=25%,"Low",
Y2835&lt;=50%,"Moderate",
Y2835&lt;=75%,"High",
Y2835&lt;=100%,"Very High",
TRUE,"Over Limit"
)</f>
        <v>Low</v>
      </c>
      <c r="AA2835" s="2" cm="1">
        <f t="array" ref="AA2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5" s="2" t="str" cm="1">
        <f t="array" ref="AB2835">_xlfn.IFS(T2835=0,"No Late Payments",
T2835&lt;=2,"Low",
T2835&lt;=4,"Moderate",
TRUE,"High"
)</f>
        <v>No Late Payments</v>
      </c>
      <c r="AC2835" s="10" t="str" cm="1">
        <f t="array" ref="AC2835">_xlfn.IFS(
H2835&lt;40000000,"Low",
H2835&lt;60000000,"Medium",
H2835&lt;100000000,"High",
TRUE,"Very High"
)</f>
        <v>Low</v>
      </c>
    </row>
    <row r="2836" spans="1:29">
      <c r="A2836" s="18" t="s">
        <v>2868</v>
      </c>
      <c r="B2836" s="19">
        <v>32</v>
      </c>
      <c r="C2836" s="19" t="s">
        <v>34</v>
      </c>
      <c r="D2836" s="19" t="s">
        <v>23</v>
      </c>
      <c r="E2836" s="19" t="s">
        <v>24</v>
      </c>
      <c r="F2836" s="19" t="s">
        <v>48</v>
      </c>
      <c r="G2836" s="20">
        <v>17300000</v>
      </c>
      <c r="H2836" s="20">
        <v>88000000</v>
      </c>
      <c r="I2836" s="19">
        <v>44</v>
      </c>
      <c r="J2836" s="19">
        <v>0</v>
      </c>
      <c r="K2836" s="19">
        <v>0</v>
      </c>
      <c r="L2836" s="19">
        <v>0</v>
      </c>
      <c r="M2836" s="20">
        <v>26980000</v>
      </c>
      <c r="N2836" s="20">
        <v>29600000</v>
      </c>
      <c r="O2836" s="20">
        <v>25770000</v>
      </c>
      <c r="P2836" s="20">
        <v>8780000</v>
      </c>
      <c r="Q2836" s="20">
        <v>25280000</v>
      </c>
      <c r="R2836" s="20">
        <v>12010000</v>
      </c>
      <c r="S2836" s="20">
        <v>4320000</v>
      </c>
      <c r="T2836" s="19">
        <v>0</v>
      </c>
      <c r="U2836" s="19">
        <v>0</v>
      </c>
      <c r="V2836" s="2" t="str" cm="1">
        <f t="array" ref="V2836">_xlfn.IFS(B2836&lt;30,"21-29",
B2836&lt;40,"30-39",
B2836&lt;50,"40-49",
B2836&lt;60,"50-59",
TRUE,"60+"
)</f>
        <v>30-39</v>
      </c>
      <c r="W2836" s="24">
        <f t="shared" si="132"/>
        <v>27450000</v>
      </c>
      <c r="X2836" s="24">
        <f t="shared" si="133"/>
        <v>15356666.666666666</v>
      </c>
      <c r="Y2836" s="25">
        <f t="shared" si="134"/>
        <v>0.3119318181818182</v>
      </c>
      <c r="Z2836" s="2" t="str" cm="1">
        <f t="array" ref="Z2836">_xlfn.IFS(Y2836&lt;=25%,"Low",
Y2836&lt;=50%,"Moderate",
Y2836&lt;=75%,"High",
Y2836&lt;=100%,"Very High",
TRUE,"Over Limit"
)</f>
        <v>Moderate</v>
      </c>
      <c r="AA2836" s="2" cm="1">
        <f t="array" ref="AA2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6" s="2" t="str" cm="1">
        <f t="array" ref="AB2836">_xlfn.IFS(T2836=0,"No Late Payments",
T2836&lt;=2,"Low",
T2836&lt;=4,"Moderate",
TRUE,"High"
)</f>
        <v>No Late Payments</v>
      </c>
      <c r="AC2836" s="10" t="str" cm="1">
        <f t="array" ref="AC2836">_xlfn.IFS(
H2836&lt;40000000,"Low",
H2836&lt;60000000,"Medium",
H2836&lt;100000000,"High",
TRUE,"Very High"
)</f>
        <v>High</v>
      </c>
    </row>
    <row r="2837" spans="1:29">
      <c r="A2837" s="21" t="s">
        <v>2869</v>
      </c>
      <c r="B2837" s="22">
        <v>32</v>
      </c>
      <c r="C2837" s="22" t="s">
        <v>34</v>
      </c>
      <c r="D2837" s="22" t="s">
        <v>23</v>
      </c>
      <c r="E2837" s="22" t="s">
        <v>24</v>
      </c>
      <c r="F2837" s="22" t="s">
        <v>28</v>
      </c>
      <c r="G2837" s="23">
        <v>10800000</v>
      </c>
      <c r="H2837" s="23">
        <v>32000000</v>
      </c>
      <c r="I2837" s="22">
        <v>47</v>
      </c>
      <c r="J2837" s="22">
        <v>0</v>
      </c>
      <c r="K2837" s="22">
        <v>1</v>
      </c>
      <c r="L2837" s="22">
        <v>0</v>
      </c>
      <c r="M2837" s="23">
        <v>21250000</v>
      </c>
      <c r="N2837" s="23">
        <v>22500000</v>
      </c>
      <c r="O2837" s="23">
        <v>19290000</v>
      </c>
      <c r="P2837" s="23">
        <v>8150000</v>
      </c>
      <c r="Q2837" s="23">
        <v>5920000</v>
      </c>
      <c r="R2837" s="23">
        <v>7570000</v>
      </c>
      <c r="S2837" s="23">
        <v>860000</v>
      </c>
      <c r="T2837" s="22">
        <v>1</v>
      </c>
      <c r="U2837" s="22">
        <v>0</v>
      </c>
      <c r="V2837" s="2" t="str" cm="1">
        <f t="array" ref="V2837">_xlfn.IFS(B2837&lt;30,"21-29",
B2837&lt;40,"30-39",
B2837&lt;50,"40-49",
B2837&lt;60,"50-59",
TRUE,"60+"
)</f>
        <v>30-39</v>
      </c>
      <c r="W2837" s="24">
        <f t="shared" si="132"/>
        <v>21013333.333333332</v>
      </c>
      <c r="X2837" s="24">
        <f t="shared" si="133"/>
        <v>7213333.333333333</v>
      </c>
      <c r="Y2837" s="25">
        <f t="shared" si="134"/>
        <v>0.65666666666666662</v>
      </c>
      <c r="Z2837" s="2" t="str" cm="1">
        <f t="array" ref="Z2837">_xlfn.IFS(Y2837&lt;=25%,"Low",
Y2837&lt;=50%,"Moderate",
Y2837&lt;=75%,"High",
Y2837&lt;=100%,"Very High",
TRUE,"Over Limit"
)</f>
        <v>High</v>
      </c>
      <c r="AA2837" s="2" cm="1">
        <f t="array" ref="AA2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37" s="2" t="str" cm="1">
        <f t="array" ref="AB2837">_xlfn.IFS(T2837=0,"No Late Payments",
T2837&lt;=2,"Low",
T2837&lt;=4,"Moderate",
TRUE,"High"
)</f>
        <v>Low</v>
      </c>
      <c r="AC2837" s="10" t="str" cm="1">
        <f t="array" ref="AC2837">_xlfn.IFS(
H2837&lt;40000000,"Low",
H2837&lt;60000000,"Medium",
H2837&lt;100000000,"High",
TRUE,"Very High"
)</f>
        <v>Low</v>
      </c>
    </row>
    <row r="2838" spans="1:29">
      <c r="A2838" s="18" t="s">
        <v>2870</v>
      </c>
      <c r="B2838" s="19">
        <v>34</v>
      </c>
      <c r="C2838" s="19" t="s">
        <v>34</v>
      </c>
      <c r="D2838" s="19" t="s">
        <v>23</v>
      </c>
      <c r="E2838" s="19" t="s">
        <v>24</v>
      </c>
      <c r="F2838" s="19" t="s">
        <v>48</v>
      </c>
      <c r="G2838" s="20">
        <v>9500000</v>
      </c>
      <c r="H2838" s="20">
        <v>49000000</v>
      </c>
      <c r="I2838" s="19">
        <v>102</v>
      </c>
      <c r="J2838" s="19">
        <v>0</v>
      </c>
      <c r="K2838" s="19">
        <v>0</v>
      </c>
      <c r="L2838" s="19">
        <v>0</v>
      </c>
      <c r="M2838" s="20">
        <v>17900000</v>
      </c>
      <c r="N2838" s="20">
        <v>21200000</v>
      </c>
      <c r="O2838" s="20">
        <v>18800000</v>
      </c>
      <c r="P2838" s="20">
        <v>3830000</v>
      </c>
      <c r="Q2838" s="20">
        <v>9710000</v>
      </c>
      <c r="R2838" s="20">
        <v>5580000</v>
      </c>
      <c r="S2838" s="20">
        <v>1030000</v>
      </c>
      <c r="T2838" s="19">
        <v>0</v>
      </c>
      <c r="U2838" s="19">
        <v>0</v>
      </c>
      <c r="V2838" s="2" t="str" cm="1">
        <f t="array" ref="V2838">_xlfn.IFS(B2838&lt;30,"21-29",
B2838&lt;40,"30-39",
B2838&lt;50,"40-49",
B2838&lt;60,"50-59",
TRUE,"60+"
)</f>
        <v>30-39</v>
      </c>
      <c r="W2838" s="24">
        <f t="shared" si="132"/>
        <v>19300000</v>
      </c>
      <c r="X2838" s="24">
        <f t="shared" si="133"/>
        <v>6373333.333333333</v>
      </c>
      <c r="Y2838" s="25">
        <f t="shared" si="134"/>
        <v>0.39387755102040817</v>
      </c>
      <c r="Z2838" s="2" t="str" cm="1">
        <f t="array" ref="Z2838">_xlfn.IFS(Y2838&lt;=25%,"Low",
Y2838&lt;=50%,"Moderate",
Y2838&lt;=75%,"High",
Y2838&lt;=100%,"Very High",
TRUE,"Over Limit"
)</f>
        <v>Moderate</v>
      </c>
      <c r="AA2838" s="2" cm="1">
        <f t="array" ref="AA2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8" s="2" t="str" cm="1">
        <f t="array" ref="AB2838">_xlfn.IFS(T2838=0,"No Late Payments",
T2838&lt;=2,"Low",
T2838&lt;=4,"Moderate",
TRUE,"High"
)</f>
        <v>No Late Payments</v>
      </c>
      <c r="AC2838" s="10" t="str" cm="1">
        <f t="array" ref="AC2838">_xlfn.IFS(
H2838&lt;40000000,"Low",
H2838&lt;60000000,"Medium",
H2838&lt;100000000,"High",
TRUE,"Very High"
)</f>
        <v>Medium</v>
      </c>
    </row>
    <row r="2839" spans="1:29">
      <c r="A2839" s="21" t="s">
        <v>2871</v>
      </c>
      <c r="B2839" s="22">
        <v>26</v>
      </c>
      <c r="C2839" s="22" t="s">
        <v>22</v>
      </c>
      <c r="D2839" s="22" t="s">
        <v>30</v>
      </c>
      <c r="E2839" s="22" t="s">
        <v>38</v>
      </c>
      <c r="F2839" s="22" t="s">
        <v>25</v>
      </c>
      <c r="G2839" s="23">
        <v>5000000</v>
      </c>
      <c r="H2839" s="23">
        <v>23000000</v>
      </c>
      <c r="I2839" s="22">
        <v>34</v>
      </c>
      <c r="J2839" s="22">
        <v>3</v>
      </c>
      <c r="K2839" s="22">
        <v>3</v>
      </c>
      <c r="L2839" s="22">
        <v>2</v>
      </c>
      <c r="M2839" s="23">
        <v>18030000</v>
      </c>
      <c r="N2839" s="23">
        <v>19460000</v>
      </c>
      <c r="O2839" s="23">
        <v>17610000</v>
      </c>
      <c r="P2839" s="23">
        <v>340000</v>
      </c>
      <c r="Q2839" s="23">
        <v>370000</v>
      </c>
      <c r="R2839" s="23">
        <v>1130000</v>
      </c>
      <c r="S2839" s="23">
        <v>1510000</v>
      </c>
      <c r="T2839" s="22">
        <v>3</v>
      </c>
      <c r="U2839" s="22">
        <v>1</v>
      </c>
      <c r="V2839" s="2" t="str" cm="1">
        <f t="array" ref="V2839">_xlfn.IFS(B2839&lt;30,"21-29",
B2839&lt;40,"30-39",
B2839&lt;50,"40-49",
B2839&lt;60,"50-59",
TRUE,"60+"
)</f>
        <v>21-29</v>
      </c>
      <c r="W2839" s="24">
        <f t="shared" si="132"/>
        <v>18366666.666666668</v>
      </c>
      <c r="X2839" s="24">
        <f t="shared" si="133"/>
        <v>613333.33333333337</v>
      </c>
      <c r="Y2839" s="25">
        <f t="shared" si="134"/>
        <v>0.79855072463768118</v>
      </c>
      <c r="Z2839" s="2" t="str" cm="1">
        <f t="array" ref="Z2839">_xlfn.IFS(Y2839&lt;=25%,"Low",
Y2839&lt;=50%,"Moderate",
Y2839&lt;=75%,"High",
Y2839&lt;=100%,"Very High",
TRUE,"Over Limit"
)</f>
        <v>Very High</v>
      </c>
      <c r="AA2839" s="2" cm="1">
        <f t="array" ref="AA2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39" s="2" t="str" cm="1">
        <f t="array" ref="AB2839">_xlfn.IFS(T2839=0,"No Late Payments",
T2839&lt;=2,"Low",
T2839&lt;=4,"Moderate",
TRUE,"High"
)</f>
        <v>Moderate</v>
      </c>
      <c r="AC2839" s="10" t="str" cm="1">
        <f t="array" ref="AC2839">_xlfn.IFS(
H2839&lt;40000000,"Low",
H2839&lt;60000000,"Medium",
H2839&lt;100000000,"High",
TRUE,"Very High"
)</f>
        <v>Low</v>
      </c>
    </row>
    <row r="2840" spans="1:29">
      <c r="A2840" s="18" t="s">
        <v>2872</v>
      </c>
      <c r="B2840" s="19">
        <v>33</v>
      </c>
      <c r="C2840" s="19" t="s">
        <v>22</v>
      </c>
      <c r="D2840" s="19" t="s">
        <v>27</v>
      </c>
      <c r="E2840" s="19" t="s">
        <v>38</v>
      </c>
      <c r="F2840" s="19" t="s">
        <v>41</v>
      </c>
      <c r="G2840" s="20">
        <v>14800000</v>
      </c>
      <c r="H2840" s="20">
        <v>81000000</v>
      </c>
      <c r="I2840" s="19">
        <v>65</v>
      </c>
      <c r="J2840" s="19">
        <v>0</v>
      </c>
      <c r="K2840" s="19">
        <v>0</v>
      </c>
      <c r="L2840" s="19">
        <v>0</v>
      </c>
      <c r="M2840" s="20">
        <v>26670000</v>
      </c>
      <c r="N2840" s="20">
        <v>36540000</v>
      </c>
      <c r="O2840" s="20">
        <v>40710000</v>
      </c>
      <c r="P2840" s="20">
        <v>11840000</v>
      </c>
      <c r="Q2840" s="20">
        <v>12650000</v>
      </c>
      <c r="R2840" s="20">
        <v>15590000</v>
      </c>
      <c r="S2840" s="20">
        <v>110000</v>
      </c>
      <c r="T2840" s="19">
        <v>0</v>
      </c>
      <c r="U2840" s="19">
        <v>0</v>
      </c>
      <c r="V2840" s="2" t="str" cm="1">
        <f t="array" ref="V2840">_xlfn.IFS(B2840&lt;30,"21-29",
B2840&lt;40,"30-39",
B2840&lt;50,"40-49",
B2840&lt;60,"50-59",
TRUE,"60+"
)</f>
        <v>30-39</v>
      </c>
      <c r="W2840" s="24">
        <f t="shared" si="132"/>
        <v>34640000</v>
      </c>
      <c r="X2840" s="24">
        <f t="shared" si="133"/>
        <v>13360000</v>
      </c>
      <c r="Y2840" s="25">
        <f t="shared" si="134"/>
        <v>0.42765432098765432</v>
      </c>
      <c r="Z2840" s="2" t="str" cm="1">
        <f t="array" ref="Z2840">_xlfn.IFS(Y2840&lt;=25%,"Low",
Y2840&lt;=50%,"Moderate",
Y2840&lt;=75%,"High",
Y2840&lt;=100%,"Very High",
TRUE,"Over Limit"
)</f>
        <v>Moderate</v>
      </c>
      <c r="AA2840" s="2" cm="1">
        <f t="array" ref="AA2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0" s="2" t="str" cm="1">
        <f t="array" ref="AB2840">_xlfn.IFS(T2840=0,"No Late Payments",
T2840&lt;=2,"Low",
T2840&lt;=4,"Moderate",
TRUE,"High"
)</f>
        <v>No Late Payments</v>
      </c>
      <c r="AC2840" s="10" t="str" cm="1">
        <f t="array" ref="AC2840">_xlfn.IFS(
H2840&lt;40000000,"Low",
H2840&lt;60000000,"Medium",
H2840&lt;100000000,"High",
TRUE,"Very High"
)</f>
        <v>High</v>
      </c>
    </row>
    <row r="2841" spans="1:29">
      <c r="A2841" s="21" t="s">
        <v>2873</v>
      </c>
      <c r="B2841" s="22">
        <v>26</v>
      </c>
      <c r="C2841" s="22" t="s">
        <v>22</v>
      </c>
      <c r="D2841" s="22" t="s">
        <v>27</v>
      </c>
      <c r="E2841" s="22" t="s">
        <v>38</v>
      </c>
      <c r="F2841" s="22" t="s">
        <v>48</v>
      </c>
      <c r="G2841" s="23">
        <v>11500000</v>
      </c>
      <c r="H2841" s="23">
        <v>58000000</v>
      </c>
      <c r="I2841" s="22">
        <v>47</v>
      </c>
      <c r="J2841" s="22">
        <v>0</v>
      </c>
      <c r="K2841" s="22">
        <v>2</v>
      </c>
      <c r="L2841" s="22">
        <v>0</v>
      </c>
      <c r="M2841" s="23">
        <v>32260000</v>
      </c>
      <c r="N2841" s="23">
        <v>41610000</v>
      </c>
      <c r="O2841" s="23">
        <v>42450000</v>
      </c>
      <c r="P2841" s="23">
        <v>16320000</v>
      </c>
      <c r="Q2841" s="23">
        <v>5390000</v>
      </c>
      <c r="R2841" s="23">
        <v>14600000</v>
      </c>
      <c r="S2841" s="23">
        <v>2910000</v>
      </c>
      <c r="T2841" s="22">
        <v>1</v>
      </c>
      <c r="U2841" s="22">
        <v>0</v>
      </c>
      <c r="V2841" s="2" t="str" cm="1">
        <f t="array" ref="V2841">_xlfn.IFS(B2841&lt;30,"21-29",
B2841&lt;40,"30-39",
B2841&lt;50,"40-49",
B2841&lt;60,"50-59",
TRUE,"60+"
)</f>
        <v>21-29</v>
      </c>
      <c r="W2841" s="24">
        <f t="shared" si="132"/>
        <v>38773333.333333336</v>
      </c>
      <c r="X2841" s="24">
        <f t="shared" si="133"/>
        <v>12103333.333333334</v>
      </c>
      <c r="Y2841" s="25">
        <f t="shared" si="134"/>
        <v>0.66850574712643684</v>
      </c>
      <c r="Z2841" s="2" t="str" cm="1">
        <f t="array" ref="Z2841">_xlfn.IFS(Y2841&lt;=25%,"Low",
Y2841&lt;=50%,"Moderate",
Y2841&lt;=75%,"High",
Y2841&lt;=100%,"Very High",
TRUE,"Over Limit"
)</f>
        <v>High</v>
      </c>
      <c r="AA2841" s="2" cm="1">
        <f t="array" ref="AA2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1" s="2" t="str" cm="1">
        <f t="array" ref="AB2841">_xlfn.IFS(T2841=0,"No Late Payments",
T2841&lt;=2,"Low",
T2841&lt;=4,"Moderate",
TRUE,"High"
)</f>
        <v>Low</v>
      </c>
      <c r="AC2841" s="10" t="str" cm="1">
        <f t="array" ref="AC2841">_xlfn.IFS(
H2841&lt;40000000,"Low",
H2841&lt;60000000,"Medium",
H2841&lt;100000000,"High",
TRUE,"Very High"
)</f>
        <v>Medium</v>
      </c>
    </row>
    <row r="2842" spans="1:29">
      <c r="A2842" s="18" t="s">
        <v>2874</v>
      </c>
      <c r="B2842" s="19">
        <v>40</v>
      </c>
      <c r="C2842" s="19" t="s">
        <v>34</v>
      </c>
      <c r="D2842" s="19" t="s">
        <v>46</v>
      </c>
      <c r="E2842" s="19" t="s">
        <v>24</v>
      </c>
      <c r="F2842" s="19" t="s">
        <v>48</v>
      </c>
      <c r="G2842" s="20">
        <v>14400000</v>
      </c>
      <c r="H2842" s="20">
        <v>83000000</v>
      </c>
      <c r="I2842" s="19">
        <v>126</v>
      </c>
      <c r="J2842" s="19">
        <v>0</v>
      </c>
      <c r="K2842" s="19">
        <v>3</v>
      </c>
      <c r="L2842" s="19">
        <v>1</v>
      </c>
      <c r="M2842" s="20">
        <v>7830000</v>
      </c>
      <c r="N2842" s="20">
        <v>21840000</v>
      </c>
      <c r="O2842" s="20">
        <v>25610000</v>
      </c>
      <c r="P2842" s="20">
        <v>1440000</v>
      </c>
      <c r="Q2842" s="20">
        <v>1870000</v>
      </c>
      <c r="R2842" s="20">
        <v>1660000</v>
      </c>
      <c r="S2842" s="20">
        <v>8510000</v>
      </c>
      <c r="T2842" s="19">
        <v>2</v>
      </c>
      <c r="U2842" s="19">
        <v>0</v>
      </c>
      <c r="V2842" s="2" t="str" cm="1">
        <f t="array" ref="V2842">_xlfn.IFS(B2842&lt;30,"21-29",
B2842&lt;40,"30-39",
B2842&lt;50,"40-49",
B2842&lt;60,"50-59",
TRUE,"60+"
)</f>
        <v>40-49</v>
      </c>
      <c r="W2842" s="24">
        <f t="shared" si="132"/>
        <v>18426666.666666668</v>
      </c>
      <c r="X2842" s="24">
        <f t="shared" si="133"/>
        <v>1656666.6666666667</v>
      </c>
      <c r="Y2842" s="25">
        <f t="shared" si="134"/>
        <v>0.22200803212851408</v>
      </c>
      <c r="Z2842" s="2" t="str" cm="1">
        <f t="array" ref="Z2842">_xlfn.IFS(Y2842&lt;=25%,"Low",
Y2842&lt;=50%,"Moderate",
Y2842&lt;=75%,"High",
Y2842&lt;=100%,"Very High",
TRUE,"Over Limit"
)</f>
        <v>Low</v>
      </c>
      <c r="AA2842" s="2" cm="1">
        <f t="array" ref="AA2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2" s="2" t="str" cm="1">
        <f t="array" ref="AB2842">_xlfn.IFS(T2842=0,"No Late Payments",
T2842&lt;=2,"Low",
T2842&lt;=4,"Moderate",
TRUE,"High"
)</f>
        <v>Low</v>
      </c>
      <c r="AC2842" s="10" t="str" cm="1">
        <f t="array" ref="AC2842">_xlfn.IFS(
H2842&lt;40000000,"Low",
H2842&lt;60000000,"Medium",
H2842&lt;100000000,"High",
TRUE,"Very High"
)</f>
        <v>High</v>
      </c>
    </row>
    <row r="2843" spans="1:29">
      <c r="A2843" s="21" t="s">
        <v>2875</v>
      </c>
      <c r="B2843" s="22">
        <v>44</v>
      </c>
      <c r="C2843" s="22" t="s">
        <v>34</v>
      </c>
      <c r="D2843" s="22" t="s">
        <v>30</v>
      </c>
      <c r="E2843" s="22" t="s">
        <v>24</v>
      </c>
      <c r="F2843" s="22" t="s">
        <v>28</v>
      </c>
      <c r="G2843" s="23">
        <v>10000000</v>
      </c>
      <c r="H2843" s="23">
        <v>48000000</v>
      </c>
      <c r="I2843" s="22">
        <v>184</v>
      </c>
      <c r="J2843" s="22">
        <v>3</v>
      </c>
      <c r="K2843" s="22">
        <v>3</v>
      </c>
      <c r="L2843" s="22">
        <v>3</v>
      </c>
      <c r="M2843" s="23">
        <v>29790000</v>
      </c>
      <c r="N2843" s="23">
        <v>37990000</v>
      </c>
      <c r="O2843" s="23">
        <v>33450000</v>
      </c>
      <c r="P2843" s="23">
        <v>800000</v>
      </c>
      <c r="Q2843" s="23">
        <v>820000</v>
      </c>
      <c r="R2843" s="23">
        <v>930000</v>
      </c>
      <c r="S2843" s="23">
        <v>3260000</v>
      </c>
      <c r="T2843" s="22">
        <v>3</v>
      </c>
      <c r="U2843" s="22">
        <v>1</v>
      </c>
      <c r="V2843" s="2" t="str" cm="1">
        <f t="array" ref="V2843">_xlfn.IFS(B2843&lt;30,"21-29",
B2843&lt;40,"30-39",
B2843&lt;50,"40-49",
B2843&lt;60,"50-59",
TRUE,"60+"
)</f>
        <v>40-49</v>
      </c>
      <c r="W2843" s="24">
        <f t="shared" si="132"/>
        <v>33743333.333333336</v>
      </c>
      <c r="X2843" s="24">
        <f t="shared" si="133"/>
        <v>850000</v>
      </c>
      <c r="Y2843" s="25">
        <f t="shared" si="134"/>
        <v>0.7029861111111112</v>
      </c>
      <c r="Z2843" s="2" t="str" cm="1">
        <f t="array" ref="Z2843">_xlfn.IFS(Y2843&lt;=25%,"Low",
Y2843&lt;=50%,"Moderate",
Y2843&lt;=75%,"High",
Y2843&lt;=100%,"Very High",
TRUE,"Over Limit"
)</f>
        <v>High</v>
      </c>
      <c r="AA2843" s="2" cm="1">
        <f t="array" ref="AA2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3" s="2" t="str" cm="1">
        <f t="array" ref="AB2843">_xlfn.IFS(T2843=0,"No Late Payments",
T2843&lt;=2,"Low",
T2843&lt;=4,"Moderate",
TRUE,"High"
)</f>
        <v>Moderate</v>
      </c>
      <c r="AC2843" s="10" t="str" cm="1">
        <f t="array" ref="AC2843">_xlfn.IFS(
H2843&lt;40000000,"Low",
H2843&lt;60000000,"Medium",
H2843&lt;100000000,"High",
TRUE,"Very High"
)</f>
        <v>Medium</v>
      </c>
    </row>
    <row r="2844" spans="1:29">
      <c r="A2844" s="18" t="s">
        <v>2876</v>
      </c>
      <c r="B2844" s="19">
        <v>21</v>
      </c>
      <c r="C2844" s="19" t="s">
        <v>22</v>
      </c>
      <c r="D2844" s="19" t="s">
        <v>30</v>
      </c>
      <c r="E2844" s="19" t="s">
        <v>38</v>
      </c>
      <c r="F2844" s="19" t="s">
        <v>25</v>
      </c>
      <c r="G2844" s="20">
        <v>5000000</v>
      </c>
      <c r="H2844" s="20">
        <v>27000000</v>
      </c>
      <c r="I2844" s="19">
        <v>12</v>
      </c>
      <c r="J2844" s="19">
        <v>0</v>
      </c>
      <c r="K2844" s="19">
        <v>0</v>
      </c>
      <c r="L2844" s="19">
        <v>0</v>
      </c>
      <c r="M2844" s="20">
        <v>8240000</v>
      </c>
      <c r="N2844" s="20">
        <v>12230000</v>
      </c>
      <c r="O2844" s="20">
        <v>9170000</v>
      </c>
      <c r="P2844" s="20">
        <v>1700000</v>
      </c>
      <c r="Q2844" s="20">
        <v>5110000</v>
      </c>
      <c r="R2844" s="20">
        <v>3160000</v>
      </c>
      <c r="S2844" s="20">
        <v>1390000</v>
      </c>
      <c r="T2844" s="19">
        <v>0</v>
      </c>
      <c r="U2844" s="19">
        <v>1</v>
      </c>
      <c r="V2844" s="2" t="str" cm="1">
        <f t="array" ref="V2844">_xlfn.IFS(B2844&lt;30,"21-29",
B2844&lt;40,"30-39",
B2844&lt;50,"40-49",
B2844&lt;60,"50-59",
TRUE,"60+"
)</f>
        <v>21-29</v>
      </c>
      <c r="W2844" s="24">
        <f t="shared" si="132"/>
        <v>9880000</v>
      </c>
      <c r="X2844" s="24">
        <f t="shared" si="133"/>
        <v>3323333.3333333335</v>
      </c>
      <c r="Y2844" s="25">
        <f t="shared" si="134"/>
        <v>0.36592592592592593</v>
      </c>
      <c r="Z2844" s="2" t="str" cm="1">
        <f t="array" ref="Z2844">_xlfn.IFS(Y2844&lt;=25%,"Low",
Y2844&lt;=50%,"Moderate",
Y2844&lt;=75%,"High",
Y2844&lt;=100%,"Very High",
TRUE,"Over Limit"
)</f>
        <v>Moderate</v>
      </c>
      <c r="AA2844" s="2" cm="1">
        <f t="array" ref="AA2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4" s="2" t="str" cm="1">
        <f t="array" ref="AB2844">_xlfn.IFS(T2844=0,"No Late Payments",
T2844&lt;=2,"Low",
T2844&lt;=4,"Moderate",
TRUE,"High"
)</f>
        <v>No Late Payments</v>
      </c>
      <c r="AC2844" s="10" t="str" cm="1">
        <f t="array" ref="AC2844">_xlfn.IFS(
H2844&lt;40000000,"Low",
H2844&lt;60000000,"Medium",
H2844&lt;100000000,"High",
TRUE,"Very High"
)</f>
        <v>Low</v>
      </c>
    </row>
    <row r="2845" spans="1:29">
      <c r="A2845" s="21" t="s">
        <v>2877</v>
      </c>
      <c r="B2845" s="22">
        <v>32</v>
      </c>
      <c r="C2845" s="22" t="s">
        <v>34</v>
      </c>
      <c r="D2845" s="22" t="s">
        <v>46</v>
      </c>
      <c r="E2845" s="22" t="s">
        <v>24</v>
      </c>
      <c r="F2845" s="22" t="s">
        <v>28</v>
      </c>
      <c r="G2845" s="23">
        <v>6100000</v>
      </c>
      <c r="H2845" s="23">
        <v>28000000</v>
      </c>
      <c r="I2845" s="22">
        <v>84</v>
      </c>
      <c r="J2845" s="22">
        <v>3</v>
      </c>
      <c r="K2845" s="22">
        <v>3</v>
      </c>
      <c r="L2845" s="22">
        <v>0</v>
      </c>
      <c r="M2845" s="23">
        <v>9810000</v>
      </c>
      <c r="N2845" s="23">
        <v>10620000</v>
      </c>
      <c r="O2845" s="23">
        <v>8140000</v>
      </c>
      <c r="P2845" s="23">
        <v>570000</v>
      </c>
      <c r="Q2845" s="23">
        <v>980000</v>
      </c>
      <c r="R2845" s="23">
        <v>3030000</v>
      </c>
      <c r="S2845" s="23">
        <v>2170000</v>
      </c>
      <c r="T2845" s="22">
        <v>2</v>
      </c>
      <c r="U2845" s="22">
        <v>1</v>
      </c>
      <c r="V2845" s="2" t="str" cm="1">
        <f t="array" ref="V2845">_xlfn.IFS(B2845&lt;30,"21-29",
B2845&lt;40,"30-39",
B2845&lt;50,"40-49",
B2845&lt;60,"50-59",
TRUE,"60+"
)</f>
        <v>30-39</v>
      </c>
      <c r="W2845" s="24">
        <f t="shared" si="132"/>
        <v>9523333.333333334</v>
      </c>
      <c r="X2845" s="24">
        <f t="shared" si="133"/>
        <v>1526666.6666666667</v>
      </c>
      <c r="Y2845" s="25">
        <f t="shared" si="134"/>
        <v>0.34011904761904765</v>
      </c>
      <c r="Z2845" s="2" t="str" cm="1">
        <f t="array" ref="Z2845">_xlfn.IFS(Y2845&lt;=25%,"Low",
Y2845&lt;=50%,"Moderate",
Y2845&lt;=75%,"High",
Y2845&lt;=100%,"Very High",
TRUE,"Over Limit"
)</f>
        <v>Moderate</v>
      </c>
      <c r="AA2845" s="2" cm="1">
        <f t="array" ref="AA2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5" s="2" t="str" cm="1">
        <f t="array" ref="AB2845">_xlfn.IFS(T2845=0,"No Late Payments",
T2845&lt;=2,"Low",
T2845&lt;=4,"Moderate",
TRUE,"High"
)</f>
        <v>Low</v>
      </c>
      <c r="AC2845" s="10" t="str" cm="1">
        <f t="array" ref="AC2845">_xlfn.IFS(
H2845&lt;40000000,"Low",
H2845&lt;60000000,"Medium",
H2845&lt;100000000,"High",
TRUE,"Very High"
)</f>
        <v>Low</v>
      </c>
    </row>
    <row r="2846" spans="1:29">
      <c r="A2846" s="18" t="s">
        <v>2878</v>
      </c>
      <c r="B2846" s="19">
        <v>24</v>
      </c>
      <c r="C2846" s="19" t="s">
        <v>22</v>
      </c>
      <c r="D2846" s="19" t="s">
        <v>23</v>
      </c>
      <c r="E2846" s="19" t="s">
        <v>38</v>
      </c>
      <c r="F2846" s="19" t="s">
        <v>48</v>
      </c>
      <c r="G2846" s="20">
        <v>10300000</v>
      </c>
      <c r="H2846" s="20">
        <v>32000000</v>
      </c>
      <c r="I2846" s="19">
        <v>11</v>
      </c>
      <c r="J2846" s="19">
        <v>0</v>
      </c>
      <c r="K2846" s="19">
        <v>0</v>
      </c>
      <c r="L2846" s="19">
        <v>0</v>
      </c>
      <c r="M2846" s="20">
        <v>8040000</v>
      </c>
      <c r="N2846" s="20">
        <v>6440000</v>
      </c>
      <c r="O2846" s="20">
        <v>11100000</v>
      </c>
      <c r="P2846" s="20">
        <v>6590000</v>
      </c>
      <c r="Q2846" s="20">
        <v>5990000</v>
      </c>
      <c r="R2846" s="20">
        <v>10940000</v>
      </c>
      <c r="S2846" s="20">
        <v>440000</v>
      </c>
      <c r="T2846" s="19">
        <v>0</v>
      </c>
      <c r="U2846" s="19">
        <v>0</v>
      </c>
      <c r="V2846" s="2" t="str" cm="1">
        <f t="array" ref="V2846">_xlfn.IFS(B2846&lt;30,"21-29",
B2846&lt;40,"30-39",
B2846&lt;50,"40-49",
B2846&lt;60,"50-59",
TRUE,"60+"
)</f>
        <v>21-29</v>
      </c>
      <c r="W2846" s="24">
        <f t="shared" si="132"/>
        <v>8526666.666666666</v>
      </c>
      <c r="X2846" s="24">
        <f t="shared" si="133"/>
        <v>7840000</v>
      </c>
      <c r="Y2846" s="25">
        <f t="shared" si="134"/>
        <v>0.2664583333333333</v>
      </c>
      <c r="Z2846" s="2" t="str" cm="1">
        <f t="array" ref="Z2846">_xlfn.IFS(Y2846&lt;=25%,"Low",
Y2846&lt;=50%,"Moderate",
Y2846&lt;=75%,"High",
Y2846&lt;=100%,"Very High",
TRUE,"Over Limit"
)</f>
        <v>Moderate</v>
      </c>
      <c r="AA2846" s="2" cm="1">
        <f t="array" ref="AA2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6" s="2" t="str" cm="1">
        <f t="array" ref="AB2846">_xlfn.IFS(T2846=0,"No Late Payments",
T2846&lt;=2,"Low",
T2846&lt;=4,"Moderate",
TRUE,"High"
)</f>
        <v>No Late Payments</v>
      </c>
      <c r="AC2846" s="10" t="str" cm="1">
        <f t="array" ref="AC2846">_xlfn.IFS(
H2846&lt;40000000,"Low",
H2846&lt;60000000,"Medium",
H2846&lt;100000000,"High",
TRUE,"Very High"
)</f>
        <v>Low</v>
      </c>
    </row>
    <row r="2847" spans="1:29">
      <c r="A2847" s="21" t="s">
        <v>2879</v>
      </c>
      <c r="B2847" s="22">
        <v>56</v>
      </c>
      <c r="C2847" s="22" t="s">
        <v>22</v>
      </c>
      <c r="D2847" s="22" t="s">
        <v>30</v>
      </c>
      <c r="E2847" s="22" t="s">
        <v>24</v>
      </c>
      <c r="F2847" s="22" t="s">
        <v>41</v>
      </c>
      <c r="G2847" s="23">
        <v>7400000</v>
      </c>
      <c r="H2847" s="23">
        <v>42000000</v>
      </c>
      <c r="I2847" s="22">
        <v>240</v>
      </c>
      <c r="J2847" s="22">
        <v>0</v>
      </c>
      <c r="K2847" s="22">
        <v>0</v>
      </c>
      <c r="L2847" s="22">
        <v>0</v>
      </c>
      <c r="M2847" s="23">
        <v>5080000</v>
      </c>
      <c r="N2847" s="23">
        <v>8650000</v>
      </c>
      <c r="O2847" s="23">
        <v>11750000</v>
      </c>
      <c r="P2847" s="23">
        <v>4330000</v>
      </c>
      <c r="Q2847" s="23">
        <v>2710000</v>
      </c>
      <c r="R2847" s="23">
        <v>4840000</v>
      </c>
      <c r="S2847" s="23">
        <v>750000</v>
      </c>
      <c r="T2847" s="22">
        <v>0</v>
      </c>
      <c r="U2847" s="22">
        <v>0</v>
      </c>
      <c r="V2847" s="2" t="str" cm="1">
        <f t="array" ref="V2847">_xlfn.IFS(B2847&lt;30,"21-29",
B2847&lt;40,"30-39",
B2847&lt;50,"40-49",
B2847&lt;60,"50-59",
TRUE,"60+"
)</f>
        <v>50-59</v>
      </c>
      <c r="W2847" s="24">
        <f t="shared" si="132"/>
        <v>8493333.333333334</v>
      </c>
      <c r="X2847" s="24">
        <f t="shared" si="133"/>
        <v>3960000</v>
      </c>
      <c r="Y2847" s="25">
        <f t="shared" si="134"/>
        <v>0.20222222222222225</v>
      </c>
      <c r="Z2847" s="2" t="str" cm="1">
        <f t="array" ref="Z2847">_xlfn.IFS(Y2847&lt;=25%,"Low",
Y2847&lt;=50%,"Moderate",
Y2847&lt;=75%,"High",
Y2847&lt;=100%,"Very High",
TRUE,"Over Limit"
)</f>
        <v>Low</v>
      </c>
      <c r="AA2847" s="2" cm="1">
        <f t="array" ref="AA2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7" s="2" t="str" cm="1">
        <f t="array" ref="AB2847">_xlfn.IFS(T2847=0,"No Late Payments",
T2847&lt;=2,"Low",
T2847&lt;=4,"Moderate",
TRUE,"High"
)</f>
        <v>No Late Payments</v>
      </c>
      <c r="AC2847" s="10" t="str" cm="1">
        <f t="array" ref="AC2847">_xlfn.IFS(
H2847&lt;40000000,"Low",
H2847&lt;60000000,"Medium",
H2847&lt;100000000,"High",
TRUE,"Very High"
)</f>
        <v>Medium</v>
      </c>
    </row>
    <row r="2848" spans="1:29">
      <c r="A2848" s="18" t="s">
        <v>2880</v>
      </c>
      <c r="B2848" s="19">
        <v>52</v>
      </c>
      <c r="C2848" s="19" t="s">
        <v>34</v>
      </c>
      <c r="D2848" s="19" t="s">
        <v>23</v>
      </c>
      <c r="E2848" s="19" t="s">
        <v>24</v>
      </c>
      <c r="F2848" s="19" t="s">
        <v>28</v>
      </c>
      <c r="G2848" s="20">
        <v>19500000</v>
      </c>
      <c r="H2848" s="20">
        <v>99000000</v>
      </c>
      <c r="I2848" s="19">
        <v>135</v>
      </c>
      <c r="J2848" s="19">
        <v>2</v>
      </c>
      <c r="K2848" s="19">
        <v>3</v>
      </c>
      <c r="L2848" s="19">
        <v>3</v>
      </c>
      <c r="M2848" s="20">
        <v>74750000</v>
      </c>
      <c r="N2848" s="20">
        <v>69950000</v>
      </c>
      <c r="O2848" s="20">
        <v>75040000</v>
      </c>
      <c r="P2848" s="20">
        <v>1160000</v>
      </c>
      <c r="Q2848" s="20">
        <v>1930000</v>
      </c>
      <c r="R2848" s="20">
        <v>2080000</v>
      </c>
      <c r="S2848" s="20">
        <v>3190000</v>
      </c>
      <c r="T2848" s="19">
        <v>4</v>
      </c>
      <c r="U2848" s="19">
        <v>1</v>
      </c>
      <c r="V2848" s="2" t="str" cm="1">
        <f t="array" ref="V2848">_xlfn.IFS(B2848&lt;30,"21-29",
B2848&lt;40,"30-39",
B2848&lt;50,"40-49",
B2848&lt;60,"50-59",
TRUE,"60+"
)</f>
        <v>50-59</v>
      </c>
      <c r="W2848" s="24">
        <f t="shared" si="132"/>
        <v>73246666.666666672</v>
      </c>
      <c r="X2848" s="24">
        <f t="shared" si="133"/>
        <v>1723333.3333333333</v>
      </c>
      <c r="Y2848" s="25">
        <f t="shared" si="134"/>
        <v>0.73986531986531989</v>
      </c>
      <c r="Z2848" s="2" t="str" cm="1">
        <f t="array" ref="Z2848">_xlfn.IFS(Y2848&lt;=25%,"Low",
Y2848&lt;=50%,"Moderate",
Y2848&lt;=75%,"High",
Y2848&lt;=100%,"Very High",
TRUE,"Over Limit"
)</f>
        <v>High</v>
      </c>
      <c r="AA2848" s="2" cm="1">
        <f t="array" ref="AA2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8" s="2" t="str" cm="1">
        <f t="array" ref="AB2848">_xlfn.IFS(T2848=0,"No Late Payments",
T2848&lt;=2,"Low",
T2848&lt;=4,"Moderate",
TRUE,"High"
)</f>
        <v>Moderate</v>
      </c>
      <c r="AC2848" s="10" t="str" cm="1">
        <f t="array" ref="AC2848">_xlfn.IFS(
H2848&lt;40000000,"Low",
H2848&lt;60000000,"Medium",
H2848&lt;100000000,"High",
TRUE,"Very High"
)</f>
        <v>High</v>
      </c>
    </row>
    <row r="2849" spans="1:29">
      <c r="A2849" s="21" t="s">
        <v>2881</v>
      </c>
      <c r="B2849" s="22">
        <v>21</v>
      </c>
      <c r="C2849" s="22" t="s">
        <v>34</v>
      </c>
      <c r="D2849" s="22" t="s">
        <v>30</v>
      </c>
      <c r="E2849" s="22" t="s">
        <v>24</v>
      </c>
      <c r="F2849" s="22" t="s">
        <v>28</v>
      </c>
      <c r="G2849" s="23">
        <v>9100000</v>
      </c>
      <c r="H2849" s="23">
        <v>35000000</v>
      </c>
      <c r="I2849" s="22">
        <v>13</v>
      </c>
      <c r="J2849" s="22">
        <v>0</v>
      </c>
      <c r="K2849" s="22">
        <v>0</v>
      </c>
      <c r="L2849" s="22">
        <v>0</v>
      </c>
      <c r="M2849" s="23">
        <v>23330000</v>
      </c>
      <c r="N2849" s="23">
        <v>23100000</v>
      </c>
      <c r="O2849" s="23">
        <v>22550000</v>
      </c>
      <c r="P2849" s="23">
        <v>3030000</v>
      </c>
      <c r="Q2849" s="23">
        <v>5170000</v>
      </c>
      <c r="R2849" s="23">
        <v>7830000</v>
      </c>
      <c r="S2849" s="23">
        <v>520000</v>
      </c>
      <c r="T2849" s="22">
        <v>1</v>
      </c>
      <c r="U2849" s="22">
        <v>0</v>
      </c>
      <c r="V2849" s="2" t="str" cm="1">
        <f t="array" ref="V2849">_xlfn.IFS(B2849&lt;30,"21-29",
B2849&lt;40,"30-39",
B2849&lt;50,"40-49",
B2849&lt;60,"50-59",
TRUE,"60+"
)</f>
        <v>21-29</v>
      </c>
      <c r="W2849" s="24">
        <f t="shared" si="132"/>
        <v>22993333.333333332</v>
      </c>
      <c r="X2849" s="24">
        <f t="shared" si="133"/>
        <v>5343333.333333333</v>
      </c>
      <c r="Y2849" s="25">
        <f t="shared" si="134"/>
        <v>0.65695238095238095</v>
      </c>
      <c r="Z2849" s="2" t="str" cm="1">
        <f t="array" ref="Z2849">_xlfn.IFS(Y2849&lt;=25%,"Low",
Y2849&lt;=50%,"Moderate",
Y2849&lt;=75%,"High",
Y2849&lt;=100%,"Very High",
TRUE,"Over Limit"
)</f>
        <v>High</v>
      </c>
      <c r="AA2849" s="2" cm="1">
        <f t="array" ref="AA2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9" s="2" t="str" cm="1">
        <f t="array" ref="AB2849">_xlfn.IFS(T2849=0,"No Late Payments",
T2849&lt;=2,"Low",
T2849&lt;=4,"Moderate",
TRUE,"High"
)</f>
        <v>Low</v>
      </c>
      <c r="AC2849" s="10" t="str" cm="1">
        <f t="array" ref="AC2849">_xlfn.IFS(
H2849&lt;40000000,"Low",
H2849&lt;60000000,"Medium",
H2849&lt;100000000,"High",
TRUE,"Very High"
)</f>
        <v>Low</v>
      </c>
    </row>
    <row r="2850" spans="1:29">
      <c r="A2850" s="18" t="s">
        <v>2882</v>
      </c>
      <c r="B2850" s="19">
        <v>35</v>
      </c>
      <c r="C2850" s="19" t="s">
        <v>34</v>
      </c>
      <c r="D2850" s="19" t="s">
        <v>23</v>
      </c>
      <c r="E2850" s="19" t="s">
        <v>38</v>
      </c>
      <c r="F2850" s="19" t="s">
        <v>41</v>
      </c>
      <c r="G2850" s="20">
        <v>10200000</v>
      </c>
      <c r="H2850" s="20">
        <v>56000000</v>
      </c>
      <c r="I2850" s="19">
        <v>120</v>
      </c>
      <c r="J2850" s="19">
        <v>0</v>
      </c>
      <c r="K2850" s="19">
        <v>0</v>
      </c>
      <c r="L2850" s="19">
        <v>0</v>
      </c>
      <c r="M2850" s="20">
        <v>33210000</v>
      </c>
      <c r="N2850" s="20">
        <v>34120000</v>
      </c>
      <c r="O2850" s="20">
        <v>31710000</v>
      </c>
      <c r="P2850" s="20">
        <v>11960000</v>
      </c>
      <c r="Q2850" s="20">
        <v>14940000</v>
      </c>
      <c r="R2850" s="20">
        <v>16530000</v>
      </c>
      <c r="S2850" s="20">
        <v>1690000</v>
      </c>
      <c r="T2850" s="19">
        <v>0</v>
      </c>
      <c r="U2850" s="19">
        <v>0</v>
      </c>
      <c r="V2850" s="2" t="str" cm="1">
        <f t="array" ref="V2850">_xlfn.IFS(B2850&lt;30,"21-29",
B2850&lt;40,"30-39",
B2850&lt;50,"40-49",
B2850&lt;60,"50-59",
TRUE,"60+"
)</f>
        <v>30-39</v>
      </c>
      <c r="W2850" s="24">
        <f t="shared" si="132"/>
        <v>33013333.333333332</v>
      </c>
      <c r="X2850" s="24">
        <f t="shared" si="133"/>
        <v>14476666.666666666</v>
      </c>
      <c r="Y2850" s="25">
        <f t="shared" si="134"/>
        <v>0.58952380952380945</v>
      </c>
      <c r="Z2850" s="2" t="str" cm="1">
        <f t="array" ref="Z2850">_xlfn.IFS(Y2850&lt;=25%,"Low",
Y2850&lt;=50%,"Moderate",
Y2850&lt;=75%,"High",
Y2850&lt;=100%,"Very High",
TRUE,"Over Limit"
)</f>
        <v>High</v>
      </c>
      <c r="AA2850" s="2" cm="1">
        <f t="array" ref="AA2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0" s="2" t="str" cm="1">
        <f t="array" ref="AB2850">_xlfn.IFS(T2850=0,"No Late Payments",
T2850&lt;=2,"Low",
T2850&lt;=4,"Moderate",
TRUE,"High"
)</f>
        <v>No Late Payments</v>
      </c>
      <c r="AC2850" s="10" t="str" cm="1">
        <f t="array" ref="AC2850">_xlfn.IFS(
H2850&lt;40000000,"Low",
H2850&lt;60000000,"Medium",
H2850&lt;100000000,"High",
TRUE,"Very High"
)</f>
        <v>Medium</v>
      </c>
    </row>
    <row r="2851" spans="1:29">
      <c r="A2851" s="21" t="s">
        <v>2883</v>
      </c>
      <c r="B2851" s="22">
        <v>40</v>
      </c>
      <c r="C2851" s="22" t="s">
        <v>34</v>
      </c>
      <c r="D2851" s="22" t="s">
        <v>23</v>
      </c>
      <c r="E2851" s="22" t="s">
        <v>24</v>
      </c>
      <c r="F2851" s="22" t="s">
        <v>28</v>
      </c>
      <c r="G2851" s="23">
        <v>17800000</v>
      </c>
      <c r="H2851" s="23">
        <v>55000000</v>
      </c>
      <c r="I2851" s="22">
        <v>72</v>
      </c>
      <c r="J2851" s="22">
        <v>2</v>
      </c>
      <c r="K2851" s="22">
        <v>2</v>
      </c>
      <c r="L2851" s="22">
        <v>3</v>
      </c>
      <c r="M2851" s="23">
        <v>24110000</v>
      </c>
      <c r="N2851" s="23">
        <v>24310000</v>
      </c>
      <c r="O2851" s="23">
        <v>23370000</v>
      </c>
      <c r="P2851" s="23">
        <v>2420000</v>
      </c>
      <c r="Q2851" s="23">
        <v>790000</v>
      </c>
      <c r="R2851" s="23">
        <v>1060000</v>
      </c>
      <c r="S2851" s="23">
        <v>3990000</v>
      </c>
      <c r="T2851" s="22">
        <v>3</v>
      </c>
      <c r="U2851" s="22">
        <v>1</v>
      </c>
      <c r="V2851" s="2" t="str" cm="1">
        <f t="array" ref="V2851">_xlfn.IFS(B2851&lt;30,"21-29",
B2851&lt;40,"30-39",
B2851&lt;50,"40-49",
B2851&lt;60,"50-59",
TRUE,"60+"
)</f>
        <v>40-49</v>
      </c>
      <c r="W2851" s="24">
        <f t="shared" si="132"/>
        <v>23930000</v>
      </c>
      <c r="X2851" s="24">
        <f t="shared" si="133"/>
        <v>1423333.3333333333</v>
      </c>
      <c r="Y2851" s="25">
        <f t="shared" si="134"/>
        <v>0.43509090909090908</v>
      </c>
      <c r="Z2851" s="2" t="str" cm="1">
        <f t="array" ref="Z2851">_xlfn.IFS(Y2851&lt;=25%,"Low",
Y2851&lt;=50%,"Moderate",
Y2851&lt;=75%,"High",
Y2851&lt;=100%,"Very High",
TRUE,"Over Limit"
)</f>
        <v>Moderate</v>
      </c>
      <c r="AA2851" s="2" cm="1">
        <f t="array" ref="AA2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1" s="2" t="str" cm="1">
        <f t="array" ref="AB2851">_xlfn.IFS(T2851=0,"No Late Payments",
T2851&lt;=2,"Low",
T2851&lt;=4,"Moderate",
TRUE,"High"
)</f>
        <v>Moderate</v>
      </c>
      <c r="AC2851" s="10" t="str" cm="1">
        <f t="array" ref="AC2851">_xlfn.IFS(
H2851&lt;40000000,"Low",
H2851&lt;60000000,"Medium",
H2851&lt;100000000,"High",
TRUE,"Very High"
)</f>
        <v>Medium</v>
      </c>
    </row>
    <row r="2852" spans="1:29">
      <c r="A2852" s="18" t="s">
        <v>2884</v>
      </c>
      <c r="B2852" s="19">
        <v>41</v>
      </c>
      <c r="C2852" s="19" t="s">
        <v>34</v>
      </c>
      <c r="D2852" s="19" t="s">
        <v>30</v>
      </c>
      <c r="E2852" s="19" t="s">
        <v>38</v>
      </c>
      <c r="F2852" s="19" t="s">
        <v>41</v>
      </c>
      <c r="G2852" s="20">
        <v>9200000</v>
      </c>
      <c r="H2852" s="20">
        <v>44000000</v>
      </c>
      <c r="I2852" s="19">
        <v>58</v>
      </c>
      <c r="J2852" s="19">
        <v>0</v>
      </c>
      <c r="K2852" s="19">
        <v>0</v>
      </c>
      <c r="L2852" s="19">
        <v>1</v>
      </c>
      <c r="M2852" s="20">
        <v>8900000</v>
      </c>
      <c r="N2852" s="20">
        <v>6140000</v>
      </c>
      <c r="O2852" s="20">
        <v>6550000</v>
      </c>
      <c r="P2852" s="20">
        <v>9100000</v>
      </c>
      <c r="Q2852" s="20">
        <v>2680000</v>
      </c>
      <c r="R2852" s="20">
        <v>2460000</v>
      </c>
      <c r="S2852" s="20">
        <v>610000</v>
      </c>
      <c r="T2852" s="19">
        <v>2</v>
      </c>
      <c r="U2852" s="19">
        <v>0</v>
      </c>
      <c r="V2852" s="2" t="str" cm="1">
        <f t="array" ref="V2852">_xlfn.IFS(B2852&lt;30,"21-29",
B2852&lt;40,"30-39",
B2852&lt;50,"40-49",
B2852&lt;60,"50-59",
TRUE,"60+"
)</f>
        <v>40-49</v>
      </c>
      <c r="W2852" s="24">
        <f t="shared" si="132"/>
        <v>7196666.666666667</v>
      </c>
      <c r="X2852" s="24">
        <f t="shared" si="133"/>
        <v>4746666.666666667</v>
      </c>
      <c r="Y2852" s="25">
        <f t="shared" si="134"/>
        <v>0.16356060606060607</v>
      </c>
      <c r="Z2852" s="2" t="str" cm="1">
        <f t="array" ref="Z2852">_xlfn.IFS(Y2852&lt;=25%,"Low",
Y2852&lt;=50%,"Moderate",
Y2852&lt;=75%,"High",
Y2852&lt;=100%,"Very High",
TRUE,"Over Limit"
)</f>
        <v>Low</v>
      </c>
      <c r="AA2852" s="2" cm="1">
        <f t="array" ref="AA2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2" s="2" t="str" cm="1">
        <f t="array" ref="AB2852">_xlfn.IFS(T2852=0,"No Late Payments",
T2852&lt;=2,"Low",
T2852&lt;=4,"Moderate",
TRUE,"High"
)</f>
        <v>Low</v>
      </c>
      <c r="AC2852" s="10" t="str" cm="1">
        <f t="array" ref="AC2852">_xlfn.IFS(
H2852&lt;40000000,"Low",
H2852&lt;60000000,"Medium",
H2852&lt;100000000,"High",
TRUE,"Very High"
)</f>
        <v>Medium</v>
      </c>
    </row>
    <row r="2853" spans="1:29">
      <c r="A2853" s="21" t="s">
        <v>2885</v>
      </c>
      <c r="B2853" s="22">
        <v>45</v>
      </c>
      <c r="C2853" s="22" t="s">
        <v>34</v>
      </c>
      <c r="D2853" s="22" t="s">
        <v>27</v>
      </c>
      <c r="E2853" s="22" t="s">
        <v>24</v>
      </c>
      <c r="F2853" s="22" t="s">
        <v>48</v>
      </c>
      <c r="G2853" s="23">
        <v>9500000</v>
      </c>
      <c r="H2853" s="23">
        <v>46000000</v>
      </c>
      <c r="I2853" s="22">
        <v>55</v>
      </c>
      <c r="J2853" s="22">
        <v>0</v>
      </c>
      <c r="K2853" s="22">
        <v>0</v>
      </c>
      <c r="L2853" s="22">
        <v>0</v>
      </c>
      <c r="M2853" s="23">
        <v>8420000</v>
      </c>
      <c r="N2853" s="23">
        <v>1820000</v>
      </c>
      <c r="O2853" s="23">
        <v>3300000</v>
      </c>
      <c r="P2853" s="23">
        <v>4920000</v>
      </c>
      <c r="Q2853" s="23">
        <v>1000000</v>
      </c>
      <c r="R2853" s="23">
        <v>1530000</v>
      </c>
      <c r="S2853" s="23">
        <v>530000</v>
      </c>
      <c r="T2853" s="22">
        <v>0</v>
      </c>
      <c r="U2853" s="22">
        <v>0</v>
      </c>
      <c r="V2853" s="2" t="str" cm="1">
        <f t="array" ref="V2853">_xlfn.IFS(B2853&lt;30,"21-29",
B2853&lt;40,"30-39",
B2853&lt;50,"40-49",
B2853&lt;60,"50-59",
TRUE,"60+"
)</f>
        <v>40-49</v>
      </c>
      <c r="W2853" s="24">
        <f t="shared" si="132"/>
        <v>4513333.333333333</v>
      </c>
      <c r="X2853" s="24">
        <f t="shared" si="133"/>
        <v>2483333.3333333335</v>
      </c>
      <c r="Y2853" s="25">
        <f t="shared" si="134"/>
        <v>9.8115942028985506E-2</v>
      </c>
      <c r="Z2853" s="2" t="str" cm="1">
        <f t="array" ref="Z2853">_xlfn.IFS(Y2853&lt;=25%,"Low",
Y2853&lt;=50%,"Moderate",
Y2853&lt;=75%,"High",
Y2853&lt;=100%,"Very High",
TRUE,"Over Limit"
)</f>
        <v>Low</v>
      </c>
      <c r="AA2853" s="2" cm="1">
        <f t="array" ref="AA2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3" s="2" t="str" cm="1">
        <f t="array" ref="AB2853">_xlfn.IFS(T2853=0,"No Late Payments",
T2853&lt;=2,"Low",
T2853&lt;=4,"Moderate",
TRUE,"High"
)</f>
        <v>No Late Payments</v>
      </c>
      <c r="AC2853" s="10" t="str" cm="1">
        <f t="array" ref="AC2853">_xlfn.IFS(
H2853&lt;40000000,"Low",
H2853&lt;60000000,"Medium",
H2853&lt;100000000,"High",
TRUE,"Very High"
)</f>
        <v>Medium</v>
      </c>
    </row>
    <row r="2854" spans="1:29">
      <c r="A2854" s="18" t="s">
        <v>2886</v>
      </c>
      <c r="B2854" s="19">
        <v>35</v>
      </c>
      <c r="C2854" s="19" t="s">
        <v>34</v>
      </c>
      <c r="D2854" s="19" t="s">
        <v>23</v>
      </c>
      <c r="E2854" s="19" t="s">
        <v>38</v>
      </c>
      <c r="F2854" s="19" t="s">
        <v>25</v>
      </c>
      <c r="G2854" s="20">
        <v>12700000</v>
      </c>
      <c r="H2854" s="20">
        <v>55000000</v>
      </c>
      <c r="I2854" s="19">
        <v>36</v>
      </c>
      <c r="J2854" s="19">
        <v>0</v>
      </c>
      <c r="K2854" s="19">
        <v>0</v>
      </c>
      <c r="L2854" s="19">
        <v>0</v>
      </c>
      <c r="M2854" s="20">
        <v>34740000</v>
      </c>
      <c r="N2854" s="20">
        <v>21420000</v>
      </c>
      <c r="O2854" s="20">
        <v>16460000</v>
      </c>
      <c r="P2854" s="20">
        <v>35300000</v>
      </c>
      <c r="Q2854" s="20">
        <v>6470000</v>
      </c>
      <c r="R2854" s="20">
        <v>5000000</v>
      </c>
      <c r="S2854" s="20">
        <v>880000</v>
      </c>
      <c r="T2854" s="19">
        <v>0</v>
      </c>
      <c r="U2854" s="19">
        <v>0</v>
      </c>
      <c r="V2854" s="2" t="str" cm="1">
        <f t="array" ref="V2854">_xlfn.IFS(B2854&lt;30,"21-29",
B2854&lt;40,"30-39",
B2854&lt;50,"40-49",
B2854&lt;60,"50-59",
TRUE,"60+"
)</f>
        <v>30-39</v>
      </c>
      <c r="W2854" s="24">
        <f t="shared" si="132"/>
        <v>24206666.666666668</v>
      </c>
      <c r="X2854" s="24">
        <f t="shared" si="133"/>
        <v>15590000</v>
      </c>
      <c r="Y2854" s="25">
        <f t="shared" si="134"/>
        <v>0.44012121212121214</v>
      </c>
      <c r="Z2854" s="2" t="str" cm="1">
        <f t="array" ref="Z2854">_xlfn.IFS(Y2854&lt;=25%,"Low",
Y2854&lt;=50%,"Moderate",
Y2854&lt;=75%,"High",
Y2854&lt;=100%,"Very High",
TRUE,"Over Limit"
)</f>
        <v>Moderate</v>
      </c>
      <c r="AA2854" s="2" cm="1">
        <f t="array" ref="AA2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4" s="2" t="str" cm="1">
        <f t="array" ref="AB2854">_xlfn.IFS(T2854=0,"No Late Payments",
T2854&lt;=2,"Low",
T2854&lt;=4,"Moderate",
TRUE,"High"
)</f>
        <v>No Late Payments</v>
      </c>
      <c r="AC2854" s="10" t="str" cm="1">
        <f t="array" ref="AC2854">_xlfn.IFS(
H2854&lt;40000000,"Low",
H2854&lt;60000000,"Medium",
H2854&lt;100000000,"High",
TRUE,"Very High"
)</f>
        <v>Medium</v>
      </c>
    </row>
    <row r="2855" spans="1:29">
      <c r="A2855" s="21" t="s">
        <v>2887</v>
      </c>
      <c r="B2855" s="22">
        <v>37</v>
      </c>
      <c r="C2855" s="22" t="s">
        <v>34</v>
      </c>
      <c r="D2855" s="22" t="s">
        <v>23</v>
      </c>
      <c r="E2855" s="22" t="s">
        <v>24</v>
      </c>
      <c r="F2855" s="22" t="s">
        <v>28</v>
      </c>
      <c r="G2855" s="23">
        <v>10300000</v>
      </c>
      <c r="H2855" s="23">
        <v>56000000</v>
      </c>
      <c r="I2855" s="22">
        <v>110</v>
      </c>
      <c r="J2855" s="22">
        <v>0</v>
      </c>
      <c r="K2855" s="22">
        <v>0</v>
      </c>
      <c r="L2855" s="22">
        <v>0</v>
      </c>
      <c r="M2855" s="23">
        <v>22160000</v>
      </c>
      <c r="N2855" s="23">
        <v>40260000</v>
      </c>
      <c r="O2855" s="23">
        <v>38220000</v>
      </c>
      <c r="P2855" s="23">
        <v>5130000</v>
      </c>
      <c r="Q2855" s="23">
        <v>6600000</v>
      </c>
      <c r="R2855" s="23">
        <v>8410000</v>
      </c>
      <c r="S2855" s="23">
        <v>3160000</v>
      </c>
      <c r="T2855" s="22">
        <v>0</v>
      </c>
      <c r="U2855" s="22">
        <v>0</v>
      </c>
      <c r="V2855" s="2" t="str" cm="1">
        <f t="array" ref="V2855">_xlfn.IFS(B2855&lt;30,"21-29",
B2855&lt;40,"30-39",
B2855&lt;50,"40-49",
B2855&lt;60,"50-59",
TRUE,"60+"
)</f>
        <v>30-39</v>
      </c>
      <c r="W2855" s="24">
        <f t="shared" si="132"/>
        <v>33546666.666666668</v>
      </c>
      <c r="X2855" s="24">
        <f t="shared" si="133"/>
        <v>6713333.333333333</v>
      </c>
      <c r="Y2855" s="25">
        <f t="shared" si="134"/>
        <v>0.59904761904761905</v>
      </c>
      <c r="Z2855" s="2" t="str" cm="1">
        <f t="array" ref="Z2855">_xlfn.IFS(Y2855&lt;=25%,"Low",
Y2855&lt;=50%,"Moderate",
Y2855&lt;=75%,"High",
Y2855&lt;=100%,"Very High",
TRUE,"Over Limit"
)</f>
        <v>High</v>
      </c>
      <c r="AA2855" s="2" cm="1">
        <f t="array" ref="AA2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5" s="2" t="str" cm="1">
        <f t="array" ref="AB2855">_xlfn.IFS(T2855=0,"No Late Payments",
T2855&lt;=2,"Low",
T2855&lt;=4,"Moderate",
TRUE,"High"
)</f>
        <v>No Late Payments</v>
      </c>
      <c r="AC2855" s="10" t="str" cm="1">
        <f t="array" ref="AC2855">_xlfn.IFS(
H2855&lt;40000000,"Low",
H2855&lt;60000000,"Medium",
H2855&lt;100000000,"High",
TRUE,"Very High"
)</f>
        <v>Medium</v>
      </c>
    </row>
    <row r="2856" spans="1:29">
      <c r="A2856" s="18" t="s">
        <v>2888</v>
      </c>
      <c r="B2856" s="19">
        <v>24</v>
      </c>
      <c r="C2856" s="19" t="s">
        <v>22</v>
      </c>
      <c r="D2856" s="19" t="s">
        <v>30</v>
      </c>
      <c r="E2856" s="19" t="s">
        <v>24</v>
      </c>
      <c r="F2856" s="19" t="s">
        <v>41</v>
      </c>
      <c r="G2856" s="20">
        <v>10600000</v>
      </c>
      <c r="H2856" s="20">
        <v>26000000</v>
      </c>
      <c r="I2856" s="19">
        <v>21</v>
      </c>
      <c r="J2856" s="19">
        <v>1</v>
      </c>
      <c r="K2856" s="19">
        <v>0</v>
      </c>
      <c r="L2856" s="19">
        <v>0</v>
      </c>
      <c r="M2856" s="20">
        <v>720000</v>
      </c>
      <c r="N2856" s="20">
        <v>3800000</v>
      </c>
      <c r="O2856" s="20">
        <v>6570000</v>
      </c>
      <c r="P2856" s="20">
        <v>500000</v>
      </c>
      <c r="Q2856" s="20">
        <v>1020000</v>
      </c>
      <c r="R2856" s="20">
        <v>2110000</v>
      </c>
      <c r="S2856" s="20">
        <v>630000</v>
      </c>
      <c r="T2856" s="19">
        <v>1</v>
      </c>
      <c r="U2856" s="19">
        <v>0</v>
      </c>
      <c r="V2856" s="2" t="str" cm="1">
        <f t="array" ref="V2856">_xlfn.IFS(B2856&lt;30,"21-29",
B2856&lt;40,"30-39",
B2856&lt;50,"40-49",
B2856&lt;60,"50-59",
TRUE,"60+"
)</f>
        <v>21-29</v>
      </c>
      <c r="W2856" s="24">
        <f t="shared" si="132"/>
        <v>3696666.6666666665</v>
      </c>
      <c r="X2856" s="24">
        <f t="shared" si="133"/>
        <v>1210000</v>
      </c>
      <c r="Y2856" s="25">
        <f t="shared" si="134"/>
        <v>0.14217948717948717</v>
      </c>
      <c r="Z2856" s="2" t="str" cm="1">
        <f t="array" ref="Z2856">_xlfn.IFS(Y2856&lt;=25%,"Low",
Y2856&lt;=50%,"Moderate",
Y2856&lt;=75%,"High",
Y2856&lt;=100%,"Very High",
TRUE,"Over Limit"
)</f>
        <v>Low</v>
      </c>
      <c r="AA2856" s="2" cm="1">
        <f t="array" ref="AA2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6" s="2" t="str" cm="1">
        <f t="array" ref="AB2856">_xlfn.IFS(T2856=0,"No Late Payments",
T2856&lt;=2,"Low",
T2856&lt;=4,"Moderate",
TRUE,"High"
)</f>
        <v>Low</v>
      </c>
      <c r="AC2856" s="10" t="str" cm="1">
        <f t="array" ref="AC2856">_xlfn.IFS(
H2856&lt;40000000,"Low",
H2856&lt;60000000,"Medium",
H2856&lt;100000000,"High",
TRUE,"Very High"
)</f>
        <v>Low</v>
      </c>
    </row>
    <row r="2857" spans="1:29">
      <c r="A2857" s="21" t="s">
        <v>2889</v>
      </c>
      <c r="B2857" s="22">
        <v>36</v>
      </c>
      <c r="C2857" s="22" t="s">
        <v>22</v>
      </c>
      <c r="D2857" s="22" t="s">
        <v>23</v>
      </c>
      <c r="E2857" s="22" t="s">
        <v>38</v>
      </c>
      <c r="F2857" s="22" t="s">
        <v>28</v>
      </c>
      <c r="G2857" s="23">
        <v>7400000</v>
      </c>
      <c r="H2857" s="23">
        <v>31000000</v>
      </c>
      <c r="I2857" s="22">
        <v>111</v>
      </c>
      <c r="J2857" s="22">
        <v>0</v>
      </c>
      <c r="K2857" s="22">
        <v>0</v>
      </c>
      <c r="L2857" s="22">
        <v>0</v>
      </c>
      <c r="M2857" s="23">
        <v>16640000</v>
      </c>
      <c r="N2857" s="23">
        <v>16560000</v>
      </c>
      <c r="O2857" s="23">
        <v>16940000</v>
      </c>
      <c r="P2857" s="23">
        <v>4870000</v>
      </c>
      <c r="Q2857" s="23">
        <v>6920000</v>
      </c>
      <c r="R2857" s="23">
        <v>16690000</v>
      </c>
      <c r="S2857" s="23">
        <v>1770000</v>
      </c>
      <c r="T2857" s="22">
        <v>1</v>
      </c>
      <c r="U2857" s="22">
        <v>0</v>
      </c>
      <c r="V2857" s="2" t="str" cm="1">
        <f t="array" ref="V2857">_xlfn.IFS(B2857&lt;30,"21-29",
B2857&lt;40,"30-39",
B2857&lt;50,"40-49",
B2857&lt;60,"50-59",
TRUE,"60+"
)</f>
        <v>30-39</v>
      </c>
      <c r="W2857" s="24">
        <f t="shared" si="132"/>
        <v>16713333.333333334</v>
      </c>
      <c r="X2857" s="24">
        <f t="shared" si="133"/>
        <v>9493333.333333334</v>
      </c>
      <c r="Y2857" s="25">
        <f t="shared" si="134"/>
        <v>0.5391397849462366</v>
      </c>
      <c r="Z2857" s="2" t="str" cm="1">
        <f t="array" ref="Z2857">_xlfn.IFS(Y2857&lt;=25%,"Low",
Y2857&lt;=50%,"Moderate",
Y2857&lt;=75%,"High",
Y2857&lt;=100%,"Very High",
TRUE,"Over Limit"
)</f>
        <v>High</v>
      </c>
      <c r="AA2857" s="2" cm="1">
        <f t="array" ref="AA2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7" s="2" t="str" cm="1">
        <f t="array" ref="AB2857">_xlfn.IFS(T2857=0,"No Late Payments",
T2857&lt;=2,"Low",
T2857&lt;=4,"Moderate",
TRUE,"High"
)</f>
        <v>Low</v>
      </c>
      <c r="AC2857" s="10" t="str" cm="1">
        <f t="array" ref="AC2857">_xlfn.IFS(
H2857&lt;40000000,"Low",
H2857&lt;60000000,"Medium",
H2857&lt;100000000,"High",
TRUE,"Very High"
)</f>
        <v>Low</v>
      </c>
    </row>
    <row r="2858" spans="1:29">
      <c r="A2858" s="18" t="s">
        <v>2890</v>
      </c>
      <c r="B2858" s="19">
        <v>43</v>
      </c>
      <c r="C2858" s="19" t="s">
        <v>34</v>
      </c>
      <c r="D2858" s="19" t="s">
        <v>27</v>
      </c>
      <c r="E2858" s="19" t="s">
        <v>24</v>
      </c>
      <c r="F2858" s="19" t="s">
        <v>28</v>
      </c>
      <c r="G2858" s="20">
        <v>15200000</v>
      </c>
      <c r="H2858" s="20">
        <v>66000000</v>
      </c>
      <c r="I2858" s="19">
        <v>120</v>
      </c>
      <c r="J2858" s="19">
        <v>0</v>
      </c>
      <c r="K2858" s="19">
        <v>2</v>
      </c>
      <c r="L2858" s="19">
        <v>0</v>
      </c>
      <c r="M2858" s="20">
        <v>3070000</v>
      </c>
      <c r="N2858" s="20">
        <v>9720000</v>
      </c>
      <c r="O2858" s="20">
        <v>14280000</v>
      </c>
      <c r="P2858" s="20">
        <v>1280000</v>
      </c>
      <c r="Q2858" s="20">
        <v>710000</v>
      </c>
      <c r="R2858" s="20">
        <v>940000</v>
      </c>
      <c r="S2858" s="20">
        <v>2960000</v>
      </c>
      <c r="T2858" s="19">
        <v>1</v>
      </c>
      <c r="U2858" s="19">
        <v>0</v>
      </c>
      <c r="V2858" s="2" t="str" cm="1">
        <f t="array" ref="V2858">_xlfn.IFS(B2858&lt;30,"21-29",
B2858&lt;40,"30-39",
B2858&lt;50,"40-49",
B2858&lt;60,"50-59",
TRUE,"60+"
)</f>
        <v>40-49</v>
      </c>
      <c r="W2858" s="24">
        <f t="shared" si="132"/>
        <v>9023333.333333334</v>
      </c>
      <c r="X2858" s="24">
        <f t="shared" si="133"/>
        <v>976666.66666666663</v>
      </c>
      <c r="Y2858" s="25">
        <f t="shared" si="134"/>
        <v>0.13671717171717174</v>
      </c>
      <c r="Z2858" s="2" t="str" cm="1">
        <f t="array" ref="Z2858">_xlfn.IFS(Y2858&lt;=25%,"Low",
Y2858&lt;=50%,"Moderate",
Y2858&lt;=75%,"High",
Y2858&lt;=100%,"Very High",
TRUE,"Over Limit"
)</f>
        <v>Low</v>
      </c>
      <c r="AA2858" s="2" cm="1">
        <f t="array" ref="AA2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8" s="2" t="str" cm="1">
        <f t="array" ref="AB2858">_xlfn.IFS(T2858=0,"No Late Payments",
T2858&lt;=2,"Low",
T2858&lt;=4,"Moderate",
TRUE,"High"
)</f>
        <v>Low</v>
      </c>
      <c r="AC2858" s="10" t="str" cm="1">
        <f t="array" ref="AC2858">_xlfn.IFS(
H2858&lt;40000000,"Low",
H2858&lt;60000000,"Medium",
H2858&lt;100000000,"High",
TRUE,"Very High"
)</f>
        <v>High</v>
      </c>
    </row>
    <row r="2859" spans="1:29">
      <c r="A2859" s="21" t="s">
        <v>2891</v>
      </c>
      <c r="B2859" s="22">
        <v>49</v>
      </c>
      <c r="C2859" s="22" t="s">
        <v>34</v>
      </c>
      <c r="D2859" s="22" t="s">
        <v>27</v>
      </c>
      <c r="E2859" s="22" t="s">
        <v>24</v>
      </c>
      <c r="F2859" s="22" t="s">
        <v>28</v>
      </c>
      <c r="G2859" s="23">
        <v>13900000</v>
      </c>
      <c r="H2859" s="23">
        <v>72000000</v>
      </c>
      <c r="I2859" s="22">
        <v>98</v>
      </c>
      <c r="J2859" s="22">
        <v>0</v>
      </c>
      <c r="K2859" s="22">
        <v>0</v>
      </c>
      <c r="L2859" s="22">
        <v>0</v>
      </c>
      <c r="M2859" s="23">
        <v>39350000</v>
      </c>
      <c r="N2859" s="23">
        <v>26490000</v>
      </c>
      <c r="O2859" s="23">
        <v>21350000</v>
      </c>
      <c r="P2859" s="23">
        <v>17770000</v>
      </c>
      <c r="Q2859" s="23">
        <v>12590000</v>
      </c>
      <c r="R2859" s="23">
        <v>11670000</v>
      </c>
      <c r="S2859" s="23">
        <v>280000</v>
      </c>
      <c r="T2859" s="22">
        <v>0</v>
      </c>
      <c r="U2859" s="22">
        <v>0</v>
      </c>
      <c r="V2859" s="2" t="str" cm="1">
        <f t="array" ref="V2859">_xlfn.IFS(B2859&lt;30,"21-29",
B2859&lt;40,"30-39",
B2859&lt;50,"40-49",
B2859&lt;60,"50-59",
TRUE,"60+"
)</f>
        <v>40-49</v>
      </c>
      <c r="W2859" s="24">
        <f t="shared" si="132"/>
        <v>29063333.333333332</v>
      </c>
      <c r="X2859" s="24">
        <f t="shared" si="133"/>
        <v>14010000</v>
      </c>
      <c r="Y2859" s="25">
        <f t="shared" si="134"/>
        <v>0.40365740740740741</v>
      </c>
      <c r="Z2859" s="2" t="str" cm="1">
        <f t="array" ref="Z2859">_xlfn.IFS(Y2859&lt;=25%,"Low",
Y2859&lt;=50%,"Moderate",
Y2859&lt;=75%,"High",
Y2859&lt;=100%,"Very High",
TRUE,"Over Limit"
)</f>
        <v>Moderate</v>
      </c>
      <c r="AA2859" s="2" cm="1">
        <f t="array" ref="AA2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9" s="2" t="str" cm="1">
        <f t="array" ref="AB2859">_xlfn.IFS(T2859=0,"No Late Payments",
T2859&lt;=2,"Low",
T2859&lt;=4,"Moderate",
TRUE,"High"
)</f>
        <v>No Late Payments</v>
      </c>
      <c r="AC2859" s="10" t="str" cm="1">
        <f t="array" ref="AC2859">_xlfn.IFS(
H2859&lt;40000000,"Low",
H2859&lt;60000000,"Medium",
H2859&lt;100000000,"High",
TRUE,"Very High"
)</f>
        <v>High</v>
      </c>
    </row>
    <row r="2860" spans="1:29">
      <c r="A2860" s="18" t="s">
        <v>2892</v>
      </c>
      <c r="B2860" s="19">
        <v>42</v>
      </c>
      <c r="C2860" s="19" t="s">
        <v>22</v>
      </c>
      <c r="D2860" s="19" t="s">
        <v>23</v>
      </c>
      <c r="E2860" s="19" t="s">
        <v>24</v>
      </c>
      <c r="F2860" s="19" t="s">
        <v>25</v>
      </c>
      <c r="G2860" s="20">
        <v>10000000</v>
      </c>
      <c r="H2860" s="20">
        <v>60000000</v>
      </c>
      <c r="I2860" s="19">
        <v>170</v>
      </c>
      <c r="J2860" s="19">
        <v>0</v>
      </c>
      <c r="K2860" s="19">
        <v>1</v>
      </c>
      <c r="L2860" s="19">
        <v>0</v>
      </c>
      <c r="M2860" s="20">
        <v>18890000</v>
      </c>
      <c r="N2860" s="20">
        <v>19480000</v>
      </c>
      <c r="O2860" s="20">
        <v>14320000</v>
      </c>
      <c r="P2860" s="20">
        <v>6970000</v>
      </c>
      <c r="Q2860" s="20">
        <v>4270000</v>
      </c>
      <c r="R2860" s="20">
        <v>4210000</v>
      </c>
      <c r="S2860" s="20">
        <v>6090000</v>
      </c>
      <c r="T2860" s="19">
        <v>1</v>
      </c>
      <c r="U2860" s="19">
        <v>0</v>
      </c>
      <c r="V2860" s="2" t="str" cm="1">
        <f t="array" ref="V2860">_xlfn.IFS(B2860&lt;30,"21-29",
B2860&lt;40,"30-39",
B2860&lt;50,"40-49",
B2860&lt;60,"50-59",
TRUE,"60+"
)</f>
        <v>40-49</v>
      </c>
      <c r="W2860" s="24">
        <f t="shared" si="132"/>
        <v>17563333.333333332</v>
      </c>
      <c r="X2860" s="24">
        <f t="shared" si="133"/>
        <v>5150000</v>
      </c>
      <c r="Y2860" s="25">
        <f t="shared" si="134"/>
        <v>0.29272222222222222</v>
      </c>
      <c r="Z2860" s="2" t="str" cm="1">
        <f t="array" ref="Z2860">_xlfn.IFS(Y2860&lt;=25%,"Low",
Y2860&lt;=50%,"Moderate",
Y2860&lt;=75%,"High",
Y2860&lt;=100%,"Very High",
TRUE,"Over Limit"
)</f>
        <v>Moderate</v>
      </c>
      <c r="AA2860" s="2" cm="1">
        <f t="array" ref="AA2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0" s="2" t="str" cm="1">
        <f t="array" ref="AB2860">_xlfn.IFS(T2860=0,"No Late Payments",
T2860&lt;=2,"Low",
T2860&lt;=4,"Moderate",
TRUE,"High"
)</f>
        <v>Low</v>
      </c>
      <c r="AC2860" s="10" t="str" cm="1">
        <f t="array" ref="AC2860">_xlfn.IFS(
H2860&lt;40000000,"Low",
H2860&lt;60000000,"Medium",
H2860&lt;100000000,"High",
TRUE,"Very High"
)</f>
        <v>High</v>
      </c>
    </row>
    <row r="2861" spans="1:29">
      <c r="A2861" s="21" t="s">
        <v>2893</v>
      </c>
      <c r="B2861" s="22">
        <v>36</v>
      </c>
      <c r="C2861" s="22" t="s">
        <v>34</v>
      </c>
      <c r="D2861" s="22" t="s">
        <v>27</v>
      </c>
      <c r="E2861" s="22" t="s">
        <v>24</v>
      </c>
      <c r="F2861" s="22" t="s">
        <v>28</v>
      </c>
      <c r="G2861" s="23">
        <v>7900000</v>
      </c>
      <c r="H2861" s="23">
        <v>25000000</v>
      </c>
      <c r="I2861" s="22">
        <v>72</v>
      </c>
      <c r="J2861" s="22">
        <v>0</v>
      </c>
      <c r="K2861" s="22">
        <v>1</v>
      </c>
      <c r="L2861" s="22">
        <v>1</v>
      </c>
      <c r="M2861" s="23">
        <v>8700000</v>
      </c>
      <c r="N2861" s="23">
        <v>8350000</v>
      </c>
      <c r="O2861" s="23">
        <v>7570000</v>
      </c>
      <c r="P2861" s="23">
        <v>2720000</v>
      </c>
      <c r="Q2861" s="23">
        <v>3330000</v>
      </c>
      <c r="R2861" s="23">
        <v>1080000</v>
      </c>
      <c r="S2861" s="23">
        <v>1730000</v>
      </c>
      <c r="T2861" s="22">
        <v>2</v>
      </c>
      <c r="U2861" s="22">
        <v>0</v>
      </c>
      <c r="V2861" s="2" t="str" cm="1">
        <f t="array" ref="V2861">_xlfn.IFS(B2861&lt;30,"21-29",
B2861&lt;40,"30-39",
B2861&lt;50,"40-49",
B2861&lt;60,"50-59",
TRUE,"60+"
)</f>
        <v>30-39</v>
      </c>
      <c r="W2861" s="24">
        <f t="shared" si="132"/>
        <v>8206666.666666667</v>
      </c>
      <c r="X2861" s="24">
        <f t="shared" si="133"/>
        <v>2376666.6666666665</v>
      </c>
      <c r="Y2861" s="25">
        <f t="shared" si="134"/>
        <v>0.32826666666666671</v>
      </c>
      <c r="Z2861" s="2" t="str" cm="1">
        <f t="array" ref="Z2861">_xlfn.IFS(Y2861&lt;=25%,"Low",
Y2861&lt;=50%,"Moderate",
Y2861&lt;=75%,"High",
Y2861&lt;=100%,"Very High",
TRUE,"Over Limit"
)</f>
        <v>Moderate</v>
      </c>
      <c r="AA2861" s="2" cm="1">
        <f t="array" ref="AA2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1" s="2" t="str" cm="1">
        <f t="array" ref="AB2861">_xlfn.IFS(T2861=0,"No Late Payments",
T2861&lt;=2,"Low",
T2861&lt;=4,"Moderate",
TRUE,"High"
)</f>
        <v>Low</v>
      </c>
      <c r="AC2861" s="10" t="str" cm="1">
        <f t="array" ref="AC2861">_xlfn.IFS(
H2861&lt;40000000,"Low",
H2861&lt;60000000,"Medium",
H2861&lt;100000000,"High",
TRUE,"Very High"
)</f>
        <v>Low</v>
      </c>
    </row>
    <row r="2862" spans="1:29">
      <c r="A2862" s="18" t="s">
        <v>2894</v>
      </c>
      <c r="B2862" s="19">
        <v>38</v>
      </c>
      <c r="C2862" s="19" t="s">
        <v>22</v>
      </c>
      <c r="D2862" s="19" t="s">
        <v>23</v>
      </c>
      <c r="E2862" s="19" t="s">
        <v>38</v>
      </c>
      <c r="F2862" s="19" t="s">
        <v>48</v>
      </c>
      <c r="G2862" s="20">
        <v>17200000</v>
      </c>
      <c r="H2862" s="20">
        <v>68000000</v>
      </c>
      <c r="I2862" s="19">
        <v>101</v>
      </c>
      <c r="J2862" s="19">
        <v>0</v>
      </c>
      <c r="K2862" s="19">
        <v>0</v>
      </c>
      <c r="L2862" s="19">
        <v>0</v>
      </c>
      <c r="M2862" s="20">
        <v>46310000</v>
      </c>
      <c r="N2862" s="20">
        <v>43350000</v>
      </c>
      <c r="O2862" s="20">
        <v>32460000</v>
      </c>
      <c r="P2862" s="20">
        <v>22040000</v>
      </c>
      <c r="Q2862" s="20">
        <v>42290000</v>
      </c>
      <c r="R2862" s="20">
        <v>11840000</v>
      </c>
      <c r="S2862" s="20">
        <v>4870000</v>
      </c>
      <c r="T2862" s="19">
        <v>0</v>
      </c>
      <c r="U2862" s="19">
        <v>0</v>
      </c>
      <c r="V2862" s="2" t="str" cm="1">
        <f t="array" ref="V2862">_xlfn.IFS(B2862&lt;30,"21-29",
B2862&lt;40,"30-39",
B2862&lt;50,"40-49",
B2862&lt;60,"50-59",
TRUE,"60+"
)</f>
        <v>30-39</v>
      </c>
      <c r="W2862" s="24">
        <f t="shared" si="132"/>
        <v>40706666.666666664</v>
      </c>
      <c r="X2862" s="24">
        <f t="shared" si="133"/>
        <v>25390000</v>
      </c>
      <c r="Y2862" s="25">
        <f t="shared" si="134"/>
        <v>0.59862745098039216</v>
      </c>
      <c r="Z2862" s="2" t="str" cm="1">
        <f t="array" ref="Z2862">_xlfn.IFS(Y2862&lt;=25%,"Low",
Y2862&lt;=50%,"Moderate",
Y2862&lt;=75%,"High",
Y2862&lt;=100%,"Very High",
TRUE,"Over Limit"
)</f>
        <v>High</v>
      </c>
      <c r="AA2862" s="2" cm="1">
        <f t="array" ref="AA2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62" s="2" t="str" cm="1">
        <f t="array" ref="AB2862">_xlfn.IFS(T2862=0,"No Late Payments",
T2862&lt;=2,"Low",
T2862&lt;=4,"Moderate",
TRUE,"High"
)</f>
        <v>No Late Payments</v>
      </c>
      <c r="AC2862" s="10" t="str" cm="1">
        <f t="array" ref="AC2862">_xlfn.IFS(
H2862&lt;40000000,"Low",
H2862&lt;60000000,"Medium",
H2862&lt;100000000,"High",
TRUE,"Very High"
)</f>
        <v>High</v>
      </c>
    </row>
    <row r="2863" spans="1:29">
      <c r="A2863" s="21" t="s">
        <v>2895</v>
      </c>
      <c r="B2863" s="22">
        <v>28</v>
      </c>
      <c r="C2863" s="22" t="s">
        <v>34</v>
      </c>
      <c r="D2863" s="22" t="s">
        <v>23</v>
      </c>
      <c r="E2863" s="22" t="s">
        <v>38</v>
      </c>
      <c r="F2863" s="22" t="s">
        <v>48</v>
      </c>
      <c r="G2863" s="23">
        <v>5900000</v>
      </c>
      <c r="H2863" s="23">
        <v>31000000</v>
      </c>
      <c r="I2863" s="22">
        <v>33</v>
      </c>
      <c r="J2863" s="22">
        <v>0</v>
      </c>
      <c r="K2863" s="22">
        <v>0</v>
      </c>
      <c r="L2863" s="22">
        <v>0</v>
      </c>
      <c r="M2863" s="23">
        <v>11260000</v>
      </c>
      <c r="N2863" s="23">
        <v>12620000</v>
      </c>
      <c r="O2863" s="23">
        <v>4730000</v>
      </c>
      <c r="P2863" s="23">
        <v>4810000</v>
      </c>
      <c r="Q2863" s="23">
        <v>3720000</v>
      </c>
      <c r="R2863" s="23">
        <v>2780000</v>
      </c>
      <c r="S2863" s="23">
        <v>2000000</v>
      </c>
      <c r="T2863" s="22">
        <v>1</v>
      </c>
      <c r="U2863" s="22">
        <v>1</v>
      </c>
      <c r="V2863" s="2" t="str" cm="1">
        <f t="array" ref="V2863">_xlfn.IFS(B2863&lt;30,"21-29",
B2863&lt;40,"30-39",
B2863&lt;50,"40-49",
B2863&lt;60,"50-59",
TRUE,"60+"
)</f>
        <v>21-29</v>
      </c>
      <c r="W2863" s="24">
        <f t="shared" si="132"/>
        <v>9536666.666666666</v>
      </c>
      <c r="X2863" s="24">
        <f t="shared" si="133"/>
        <v>3770000</v>
      </c>
      <c r="Y2863" s="25">
        <f t="shared" si="134"/>
        <v>0.30763440860215052</v>
      </c>
      <c r="Z2863" s="2" t="str" cm="1">
        <f t="array" ref="Z2863">_xlfn.IFS(Y2863&lt;=25%,"Low",
Y2863&lt;=50%,"Moderate",
Y2863&lt;=75%,"High",
Y2863&lt;=100%,"Very High",
TRUE,"Over Limit"
)</f>
        <v>Moderate</v>
      </c>
      <c r="AA2863" s="2" cm="1">
        <f t="array" ref="AA2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3" s="2" t="str" cm="1">
        <f t="array" ref="AB2863">_xlfn.IFS(T2863=0,"No Late Payments",
T2863&lt;=2,"Low",
T2863&lt;=4,"Moderate",
TRUE,"High"
)</f>
        <v>Low</v>
      </c>
      <c r="AC2863" s="10" t="str" cm="1">
        <f t="array" ref="AC2863">_xlfn.IFS(
H2863&lt;40000000,"Low",
H2863&lt;60000000,"Medium",
H2863&lt;100000000,"High",
TRUE,"Very High"
)</f>
        <v>Low</v>
      </c>
    </row>
    <row r="2864" spans="1:29">
      <c r="A2864" s="18" t="s">
        <v>2896</v>
      </c>
      <c r="B2864" s="19">
        <v>45</v>
      </c>
      <c r="C2864" s="19" t="s">
        <v>22</v>
      </c>
      <c r="D2864" s="19" t="s">
        <v>27</v>
      </c>
      <c r="E2864" s="19" t="s">
        <v>24</v>
      </c>
      <c r="F2864" s="19" t="s">
        <v>41</v>
      </c>
      <c r="G2864" s="20">
        <v>10000000</v>
      </c>
      <c r="H2864" s="20">
        <v>50000000</v>
      </c>
      <c r="I2864" s="19">
        <v>185</v>
      </c>
      <c r="J2864" s="19">
        <v>0</v>
      </c>
      <c r="K2864" s="19">
        <v>0</v>
      </c>
      <c r="L2864" s="19">
        <v>0</v>
      </c>
      <c r="M2864" s="20">
        <v>15570000</v>
      </c>
      <c r="N2864" s="20">
        <v>15450000</v>
      </c>
      <c r="O2864" s="20">
        <v>13110000</v>
      </c>
      <c r="P2864" s="20">
        <v>7300000</v>
      </c>
      <c r="Q2864" s="20">
        <v>7100000</v>
      </c>
      <c r="R2864" s="20">
        <v>4960000</v>
      </c>
      <c r="S2864" s="20">
        <v>710000</v>
      </c>
      <c r="T2864" s="19">
        <v>1</v>
      </c>
      <c r="U2864" s="19">
        <v>0</v>
      </c>
      <c r="V2864" s="2" t="str" cm="1">
        <f t="array" ref="V2864">_xlfn.IFS(B2864&lt;30,"21-29",
B2864&lt;40,"30-39",
B2864&lt;50,"40-49",
B2864&lt;60,"50-59",
TRUE,"60+"
)</f>
        <v>40-49</v>
      </c>
      <c r="W2864" s="24">
        <f t="shared" si="132"/>
        <v>14710000</v>
      </c>
      <c r="X2864" s="24">
        <f t="shared" si="133"/>
        <v>6453333.333333333</v>
      </c>
      <c r="Y2864" s="25">
        <f t="shared" si="134"/>
        <v>0.29420000000000002</v>
      </c>
      <c r="Z2864" s="2" t="str" cm="1">
        <f t="array" ref="Z2864">_xlfn.IFS(Y2864&lt;=25%,"Low",
Y2864&lt;=50%,"Moderate",
Y2864&lt;=75%,"High",
Y2864&lt;=100%,"Very High",
TRUE,"Over Limit"
)</f>
        <v>Moderate</v>
      </c>
      <c r="AA2864" s="2" cm="1">
        <f t="array" ref="AA2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4" s="2" t="str" cm="1">
        <f t="array" ref="AB2864">_xlfn.IFS(T2864=0,"No Late Payments",
T2864&lt;=2,"Low",
T2864&lt;=4,"Moderate",
TRUE,"High"
)</f>
        <v>Low</v>
      </c>
      <c r="AC2864" s="10" t="str" cm="1">
        <f t="array" ref="AC2864">_xlfn.IFS(
H2864&lt;40000000,"Low",
H2864&lt;60000000,"Medium",
H2864&lt;100000000,"High",
TRUE,"Very High"
)</f>
        <v>Medium</v>
      </c>
    </row>
    <row r="2865" spans="1:29">
      <c r="A2865" s="21" t="s">
        <v>2897</v>
      </c>
      <c r="B2865" s="22">
        <v>34</v>
      </c>
      <c r="C2865" s="22" t="s">
        <v>34</v>
      </c>
      <c r="D2865" s="22" t="s">
        <v>23</v>
      </c>
      <c r="E2865" s="22" t="s">
        <v>24</v>
      </c>
      <c r="F2865" s="22" t="s">
        <v>28</v>
      </c>
      <c r="G2865" s="23">
        <v>12600000</v>
      </c>
      <c r="H2865" s="23">
        <v>29000000</v>
      </c>
      <c r="I2865" s="22">
        <v>50</v>
      </c>
      <c r="J2865" s="22">
        <v>3</v>
      </c>
      <c r="K2865" s="22">
        <v>3</v>
      </c>
      <c r="L2865" s="22">
        <v>3</v>
      </c>
      <c r="M2865" s="23">
        <v>26960000</v>
      </c>
      <c r="N2865" s="23">
        <v>23410000</v>
      </c>
      <c r="O2865" s="23">
        <v>29200000</v>
      </c>
      <c r="P2865" s="23">
        <v>1590000</v>
      </c>
      <c r="Q2865" s="23">
        <v>530000</v>
      </c>
      <c r="R2865" s="23">
        <v>5200000</v>
      </c>
      <c r="S2865" s="23">
        <v>3050000</v>
      </c>
      <c r="T2865" s="22">
        <v>3</v>
      </c>
      <c r="U2865" s="22">
        <v>1</v>
      </c>
      <c r="V2865" s="2" t="str" cm="1">
        <f t="array" ref="V2865">_xlfn.IFS(B2865&lt;30,"21-29",
B2865&lt;40,"30-39",
B2865&lt;50,"40-49",
B2865&lt;60,"50-59",
TRUE,"60+"
)</f>
        <v>30-39</v>
      </c>
      <c r="W2865" s="24">
        <f t="shared" si="132"/>
        <v>26523333.333333332</v>
      </c>
      <c r="X2865" s="24">
        <f t="shared" si="133"/>
        <v>2440000</v>
      </c>
      <c r="Y2865" s="25">
        <f t="shared" si="134"/>
        <v>0.91459770114942529</v>
      </c>
      <c r="Z2865" s="2" t="str" cm="1">
        <f t="array" ref="Z2865">_xlfn.IFS(Y2865&lt;=25%,"Low",
Y2865&lt;=50%,"Moderate",
Y2865&lt;=75%,"High",
Y2865&lt;=100%,"Very High",
TRUE,"Over Limit"
)</f>
        <v>Very High</v>
      </c>
      <c r="AA2865" s="2" cm="1">
        <f t="array" ref="AA2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65" s="2" t="str" cm="1">
        <f t="array" ref="AB2865">_xlfn.IFS(T2865=0,"No Late Payments",
T2865&lt;=2,"Low",
T2865&lt;=4,"Moderate",
TRUE,"High"
)</f>
        <v>Moderate</v>
      </c>
      <c r="AC2865" s="10" t="str" cm="1">
        <f t="array" ref="AC2865">_xlfn.IFS(
H2865&lt;40000000,"Low",
H2865&lt;60000000,"Medium",
H2865&lt;100000000,"High",
TRUE,"Very High"
)</f>
        <v>Low</v>
      </c>
    </row>
    <row r="2866" spans="1:29">
      <c r="A2866" s="18" t="s">
        <v>2898</v>
      </c>
      <c r="B2866" s="19">
        <v>26</v>
      </c>
      <c r="C2866" s="19" t="s">
        <v>22</v>
      </c>
      <c r="D2866" s="19" t="s">
        <v>30</v>
      </c>
      <c r="E2866" s="19" t="s">
        <v>38</v>
      </c>
      <c r="F2866" s="19" t="s">
        <v>48</v>
      </c>
      <c r="G2866" s="20">
        <v>8600000</v>
      </c>
      <c r="H2866" s="20">
        <v>28000000</v>
      </c>
      <c r="I2866" s="19">
        <v>25</v>
      </c>
      <c r="J2866" s="19">
        <v>0</v>
      </c>
      <c r="K2866" s="19">
        <v>0</v>
      </c>
      <c r="L2866" s="19">
        <v>0</v>
      </c>
      <c r="M2866" s="20">
        <v>18900000</v>
      </c>
      <c r="N2866" s="20">
        <v>16410000</v>
      </c>
      <c r="O2866" s="20">
        <v>16090000</v>
      </c>
      <c r="P2866" s="20">
        <v>10080000</v>
      </c>
      <c r="Q2866" s="20">
        <v>6430000</v>
      </c>
      <c r="R2866" s="20">
        <v>7240000</v>
      </c>
      <c r="S2866" s="20">
        <v>1370000</v>
      </c>
      <c r="T2866" s="19">
        <v>1</v>
      </c>
      <c r="U2866" s="19">
        <v>0</v>
      </c>
      <c r="V2866" s="2" t="str" cm="1">
        <f t="array" ref="V2866">_xlfn.IFS(B2866&lt;30,"21-29",
B2866&lt;40,"30-39",
B2866&lt;50,"40-49",
B2866&lt;60,"50-59",
TRUE,"60+"
)</f>
        <v>21-29</v>
      </c>
      <c r="W2866" s="24">
        <f t="shared" si="132"/>
        <v>17133333.333333332</v>
      </c>
      <c r="X2866" s="24">
        <f t="shared" si="133"/>
        <v>7916666.666666667</v>
      </c>
      <c r="Y2866" s="25">
        <f t="shared" si="134"/>
        <v>0.61190476190476184</v>
      </c>
      <c r="Z2866" s="2" t="str" cm="1">
        <f t="array" ref="Z2866">_xlfn.IFS(Y2866&lt;=25%,"Low",
Y2866&lt;=50%,"Moderate",
Y2866&lt;=75%,"High",
Y2866&lt;=100%,"Very High",
TRUE,"Over Limit"
)</f>
        <v>High</v>
      </c>
      <c r="AA2866" s="2" cm="1">
        <f t="array" ref="AA2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66" s="2" t="str" cm="1">
        <f t="array" ref="AB2866">_xlfn.IFS(T2866=0,"No Late Payments",
T2866&lt;=2,"Low",
T2866&lt;=4,"Moderate",
TRUE,"High"
)</f>
        <v>Low</v>
      </c>
      <c r="AC2866" s="10" t="str" cm="1">
        <f t="array" ref="AC2866">_xlfn.IFS(
H2866&lt;40000000,"Low",
H2866&lt;60000000,"Medium",
H2866&lt;100000000,"High",
TRUE,"Very High"
)</f>
        <v>Low</v>
      </c>
    </row>
    <row r="2867" spans="1:29">
      <c r="A2867" s="21" t="s">
        <v>2899</v>
      </c>
      <c r="B2867" s="22">
        <v>40</v>
      </c>
      <c r="C2867" s="22" t="s">
        <v>22</v>
      </c>
      <c r="D2867" s="22" t="s">
        <v>23</v>
      </c>
      <c r="E2867" s="22" t="s">
        <v>24</v>
      </c>
      <c r="F2867" s="22" t="s">
        <v>28</v>
      </c>
      <c r="G2867" s="23">
        <v>15800000</v>
      </c>
      <c r="H2867" s="23">
        <v>94000000</v>
      </c>
      <c r="I2867" s="22">
        <v>71</v>
      </c>
      <c r="J2867" s="22">
        <v>3</v>
      </c>
      <c r="K2867" s="22">
        <v>3</v>
      </c>
      <c r="L2867" s="22">
        <v>3</v>
      </c>
      <c r="M2867" s="23">
        <v>49920000</v>
      </c>
      <c r="N2867" s="23">
        <v>42090000</v>
      </c>
      <c r="O2867" s="23">
        <v>37130000</v>
      </c>
      <c r="P2867" s="23">
        <v>1090000</v>
      </c>
      <c r="Q2867" s="23">
        <v>2020000</v>
      </c>
      <c r="R2867" s="23">
        <v>1970000</v>
      </c>
      <c r="S2867" s="23">
        <v>6650000</v>
      </c>
      <c r="T2867" s="22">
        <v>3</v>
      </c>
      <c r="U2867" s="22">
        <v>1</v>
      </c>
      <c r="V2867" s="2" t="str" cm="1">
        <f t="array" ref="V2867">_xlfn.IFS(B2867&lt;30,"21-29",
B2867&lt;40,"30-39",
B2867&lt;50,"40-49",
B2867&lt;60,"50-59",
TRUE,"60+"
)</f>
        <v>40-49</v>
      </c>
      <c r="W2867" s="24">
        <f t="shared" si="132"/>
        <v>43046666.666666664</v>
      </c>
      <c r="X2867" s="24">
        <f t="shared" si="133"/>
        <v>1693333.3333333333</v>
      </c>
      <c r="Y2867" s="25">
        <f t="shared" si="134"/>
        <v>0.45794326241134747</v>
      </c>
      <c r="Z2867" s="2" t="str" cm="1">
        <f t="array" ref="Z2867">_xlfn.IFS(Y2867&lt;=25%,"Low",
Y2867&lt;=50%,"Moderate",
Y2867&lt;=75%,"High",
Y2867&lt;=100%,"Very High",
TRUE,"Over Limit"
)</f>
        <v>Moderate</v>
      </c>
      <c r="AA2867" s="2" cm="1">
        <f t="array" ref="AA2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7" s="2" t="str" cm="1">
        <f t="array" ref="AB2867">_xlfn.IFS(T2867=0,"No Late Payments",
T2867&lt;=2,"Low",
T2867&lt;=4,"Moderate",
TRUE,"High"
)</f>
        <v>Moderate</v>
      </c>
      <c r="AC2867" s="10" t="str" cm="1">
        <f t="array" ref="AC2867">_xlfn.IFS(
H2867&lt;40000000,"Low",
H2867&lt;60000000,"Medium",
H2867&lt;100000000,"High",
TRUE,"Very High"
)</f>
        <v>High</v>
      </c>
    </row>
    <row r="2868" spans="1:29">
      <c r="A2868" s="18" t="s">
        <v>2900</v>
      </c>
      <c r="B2868" s="19">
        <v>21</v>
      </c>
      <c r="C2868" s="19" t="s">
        <v>22</v>
      </c>
      <c r="D2868" s="19" t="s">
        <v>23</v>
      </c>
      <c r="E2868" s="19" t="s">
        <v>24</v>
      </c>
      <c r="F2868" s="19" t="s">
        <v>28</v>
      </c>
      <c r="G2868" s="20">
        <v>6000000</v>
      </c>
      <c r="H2868" s="20">
        <v>21000000</v>
      </c>
      <c r="I2868" s="19">
        <v>52</v>
      </c>
      <c r="J2868" s="19">
        <v>0</v>
      </c>
      <c r="K2868" s="19">
        <v>0</v>
      </c>
      <c r="L2868" s="19">
        <v>0</v>
      </c>
      <c r="M2868" s="20">
        <v>4360000</v>
      </c>
      <c r="N2868" s="20">
        <v>5030000</v>
      </c>
      <c r="O2868" s="20">
        <v>6000000</v>
      </c>
      <c r="P2868" s="20">
        <v>2020000</v>
      </c>
      <c r="Q2868" s="20">
        <v>4540000</v>
      </c>
      <c r="R2868" s="20">
        <v>1850000</v>
      </c>
      <c r="S2868" s="20">
        <v>1480000</v>
      </c>
      <c r="T2868" s="19">
        <v>0</v>
      </c>
      <c r="U2868" s="19">
        <v>0</v>
      </c>
      <c r="V2868" s="2" t="str" cm="1">
        <f t="array" ref="V2868">_xlfn.IFS(B2868&lt;30,"21-29",
B2868&lt;40,"30-39",
B2868&lt;50,"40-49",
B2868&lt;60,"50-59",
TRUE,"60+"
)</f>
        <v>21-29</v>
      </c>
      <c r="W2868" s="24">
        <f t="shared" si="132"/>
        <v>5130000</v>
      </c>
      <c r="X2868" s="24">
        <f t="shared" si="133"/>
        <v>2803333.3333333335</v>
      </c>
      <c r="Y2868" s="25">
        <f t="shared" si="134"/>
        <v>0.24428571428571427</v>
      </c>
      <c r="Z2868" s="2" t="str" cm="1">
        <f t="array" ref="Z2868">_xlfn.IFS(Y2868&lt;=25%,"Low",
Y2868&lt;=50%,"Moderate",
Y2868&lt;=75%,"High",
Y2868&lt;=100%,"Very High",
TRUE,"Over Limit"
)</f>
        <v>Low</v>
      </c>
      <c r="AA2868" s="2" cm="1">
        <f t="array" ref="AA2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68" s="2" t="str" cm="1">
        <f t="array" ref="AB2868">_xlfn.IFS(T2868=0,"No Late Payments",
T2868&lt;=2,"Low",
T2868&lt;=4,"Moderate",
TRUE,"High"
)</f>
        <v>No Late Payments</v>
      </c>
      <c r="AC2868" s="10" t="str" cm="1">
        <f t="array" ref="AC2868">_xlfn.IFS(
H2868&lt;40000000,"Low",
H2868&lt;60000000,"Medium",
H2868&lt;100000000,"High",
TRUE,"Very High"
)</f>
        <v>Low</v>
      </c>
    </row>
    <row r="2869" spans="1:29">
      <c r="A2869" s="21" t="s">
        <v>2901</v>
      </c>
      <c r="B2869" s="22">
        <v>35</v>
      </c>
      <c r="C2869" s="22" t="s">
        <v>34</v>
      </c>
      <c r="D2869" s="22" t="s">
        <v>30</v>
      </c>
      <c r="E2869" s="22" t="s">
        <v>24</v>
      </c>
      <c r="F2869" s="22" t="s">
        <v>28</v>
      </c>
      <c r="G2869" s="23">
        <v>9500000</v>
      </c>
      <c r="H2869" s="23">
        <v>43000000</v>
      </c>
      <c r="I2869" s="22">
        <v>122</v>
      </c>
      <c r="J2869" s="22">
        <v>3</v>
      </c>
      <c r="K2869" s="22">
        <v>0</v>
      </c>
      <c r="L2869" s="22">
        <v>0</v>
      </c>
      <c r="M2869" s="23">
        <v>37810000</v>
      </c>
      <c r="N2869" s="23">
        <v>39240000</v>
      </c>
      <c r="O2869" s="23">
        <v>26810000</v>
      </c>
      <c r="P2869" s="23">
        <v>600000</v>
      </c>
      <c r="Q2869" s="23">
        <v>6670000</v>
      </c>
      <c r="R2869" s="23">
        <v>8420000</v>
      </c>
      <c r="S2869" s="23">
        <v>5370000</v>
      </c>
      <c r="T2869" s="22">
        <v>1</v>
      </c>
      <c r="U2869" s="22">
        <v>1</v>
      </c>
      <c r="V2869" s="2" t="str" cm="1">
        <f t="array" ref="V2869">_xlfn.IFS(B2869&lt;30,"21-29",
B2869&lt;40,"30-39",
B2869&lt;50,"40-49",
B2869&lt;60,"50-59",
TRUE,"60+"
)</f>
        <v>30-39</v>
      </c>
      <c r="W2869" s="24">
        <f t="shared" si="132"/>
        <v>34620000</v>
      </c>
      <c r="X2869" s="24">
        <f t="shared" si="133"/>
        <v>5230000</v>
      </c>
      <c r="Y2869" s="25">
        <f t="shared" si="134"/>
        <v>0.80511627906976746</v>
      </c>
      <c r="Z2869" s="2" t="str" cm="1">
        <f t="array" ref="Z2869">_xlfn.IFS(Y2869&lt;=25%,"Low",
Y2869&lt;=50%,"Moderate",
Y2869&lt;=75%,"High",
Y2869&lt;=100%,"Very High",
TRUE,"Over Limit"
)</f>
        <v>Very High</v>
      </c>
      <c r="AA2869" s="2" cm="1">
        <f t="array" ref="AA2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69" s="2" t="str" cm="1">
        <f t="array" ref="AB2869">_xlfn.IFS(T2869=0,"No Late Payments",
T2869&lt;=2,"Low",
T2869&lt;=4,"Moderate",
TRUE,"High"
)</f>
        <v>Low</v>
      </c>
      <c r="AC2869" s="10" t="str" cm="1">
        <f t="array" ref="AC2869">_xlfn.IFS(
H2869&lt;40000000,"Low",
H2869&lt;60000000,"Medium",
H2869&lt;100000000,"High",
TRUE,"Very High"
)</f>
        <v>Medium</v>
      </c>
    </row>
    <row r="2870" spans="1:29">
      <c r="A2870" s="18" t="s">
        <v>2902</v>
      </c>
      <c r="B2870" s="19">
        <v>31</v>
      </c>
      <c r="C2870" s="19" t="s">
        <v>34</v>
      </c>
      <c r="D2870" s="19" t="s">
        <v>27</v>
      </c>
      <c r="E2870" s="19" t="s">
        <v>24</v>
      </c>
      <c r="F2870" s="19" t="s">
        <v>28</v>
      </c>
      <c r="G2870" s="20">
        <v>10700000</v>
      </c>
      <c r="H2870" s="20">
        <v>35000000</v>
      </c>
      <c r="I2870" s="19">
        <v>76</v>
      </c>
      <c r="J2870" s="19">
        <v>0</v>
      </c>
      <c r="K2870" s="19">
        <v>0</v>
      </c>
      <c r="L2870" s="19">
        <v>0</v>
      </c>
      <c r="M2870" s="20">
        <v>13270000</v>
      </c>
      <c r="N2870" s="20">
        <v>16720000</v>
      </c>
      <c r="O2870" s="20">
        <v>15540000</v>
      </c>
      <c r="P2870" s="20">
        <v>3980000</v>
      </c>
      <c r="Q2870" s="20">
        <v>6450000</v>
      </c>
      <c r="R2870" s="20">
        <v>6050000</v>
      </c>
      <c r="S2870" s="20">
        <v>1670000</v>
      </c>
      <c r="T2870" s="19">
        <v>1</v>
      </c>
      <c r="U2870" s="19">
        <v>0</v>
      </c>
      <c r="V2870" s="2" t="str" cm="1">
        <f t="array" ref="V2870">_xlfn.IFS(B2870&lt;30,"21-29",
B2870&lt;40,"30-39",
B2870&lt;50,"40-49",
B2870&lt;60,"50-59",
TRUE,"60+"
)</f>
        <v>30-39</v>
      </c>
      <c r="W2870" s="24">
        <f t="shared" si="132"/>
        <v>15176666.666666666</v>
      </c>
      <c r="X2870" s="24">
        <f t="shared" si="133"/>
        <v>5493333.333333333</v>
      </c>
      <c r="Y2870" s="25">
        <f t="shared" si="134"/>
        <v>0.43361904761904763</v>
      </c>
      <c r="Z2870" s="2" t="str" cm="1">
        <f t="array" ref="Z2870">_xlfn.IFS(Y2870&lt;=25%,"Low",
Y2870&lt;=50%,"Moderate",
Y2870&lt;=75%,"High",
Y2870&lt;=100%,"Very High",
TRUE,"Over Limit"
)</f>
        <v>Moderate</v>
      </c>
      <c r="AA2870" s="2" cm="1">
        <f t="array" ref="AA2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0" s="2" t="str" cm="1">
        <f t="array" ref="AB2870">_xlfn.IFS(T2870=0,"No Late Payments",
T2870&lt;=2,"Low",
T2870&lt;=4,"Moderate",
TRUE,"High"
)</f>
        <v>Low</v>
      </c>
      <c r="AC2870" s="10" t="str" cm="1">
        <f t="array" ref="AC2870">_xlfn.IFS(
H2870&lt;40000000,"Low",
H2870&lt;60000000,"Medium",
H2870&lt;100000000,"High",
TRUE,"Very High"
)</f>
        <v>Low</v>
      </c>
    </row>
    <row r="2871" spans="1:29">
      <c r="A2871" s="21" t="s">
        <v>2903</v>
      </c>
      <c r="B2871" s="22">
        <v>36</v>
      </c>
      <c r="C2871" s="22" t="s">
        <v>34</v>
      </c>
      <c r="D2871" s="22" t="s">
        <v>30</v>
      </c>
      <c r="E2871" s="22" t="s">
        <v>24</v>
      </c>
      <c r="F2871" s="22" t="s">
        <v>48</v>
      </c>
      <c r="G2871" s="23">
        <v>9100000</v>
      </c>
      <c r="H2871" s="23">
        <v>48000000</v>
      </c>
      <c r="I2871" s="22">
        <v>80</v>
      </c>
      <c r="J2871" s="22">
        <v>0</v>
      </c>
      <c r="K2871" s="22">
        <v>2</v>
      </c>
      <c r="L2871" s="22">
        <v>3</v>
      </c>
      <c r="M2871" s="23">
        <v>30880000</v>
      </c>
      <c r="N2871" s="23">
        <v>35850000</v>
      </c>
      <c r="O2871" s="23">
        <v>39990000</v>
      </c>
      <c r="P2871" s="23">
        <v>29410000</v>
      </c>
      <c r="Q2871" s="23">
        <v>3380000</v>
      </c>
      <c r="R2871" s="23">
        <v>11000000</v>
      </c>
      <c r="S2871" s="23">
        <v>3600000</v>
      </c>
      <c r="T2871" s="22">
        <v>2</v>
      </c>
      <c r="U2871" s="22">
        <v>0</v>
      </c>
      <c r="V2871" s="2" t="str" cm="1">
        <f t="array" ref="V2871">_xlfn.IFS(B2871&lt;30,"21-29",
B2871&lt;40,"30-39",
B2871&lt;50,"40-49",
B2871&lt;60,"50-59",
TRUE,"60+"
)</f>
        <v>30-39</v>
      </c>
      <c r="W2871" s="24">
        <f t="shared" si="132"/>
        <v>35573333.333333336</v>
      </c>
      <c r="X2871" s="24">
        <f t="shared" si="133"/>
        <v>14596666.666666666</v>
      </c>
      <c r="Y2871" s="25">
        <f t="shared" si="134"/>
        <v>0.74111111111111116</v>
      </c>
      <c r="Z2871" s="2" t="str" cm="1">
        <f t="array" ref="Z2871">_xlfn.IFS(Y2871&lt;=25%,"Low",
Y2871&lt;=50%,"Moderate",
Y2871&lt;=75%,"High",
Y2871&lt;=100%,"Very High",
TRUE,"Over Limit"
)</f>
        <v>High</v>
      </c>
      <c r="AA2871" s="2" cm="1">
        <f t="array" ref="AA2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1" s="2" t="str" cm="1">
        <f t="array" ref="AB2871">_xlfn.IFS(T2871=0,"No Late Payments",
T2871&lt;=2,"Low",
T2871&lt;=4,"Moderate",
TRUE,"High"
)</f>
        <v>Low</v>
      </c>
      <c r="AC2871" s="10" t="str" cm="1">
        <f t="array" ref="AC2871">_xlfn.IFS(
H2871&lt;40000000,"Low",
H2871&lt;60000000,"Medium",
H2871&lt;100000000,"High",
TRUE,"Very High"
)</f>
        <v>Medium</v>
      </c>
    </row>
    <row r="2872" spans="1:29">
      <c r="A2872" s="18" t="s">
        <v>2904</v>
      </c>
      <c r="B2872" s="19">
        <v>27</v>
      </c>
      <c r="C2872" s="19" t="s">
        <v>22</v>
      </c>
      <c r="D2872" s="19" t="s">
        <v>23</v>
      </c>
      <c r="E2872" s="19" t="s">
        <v>24</v>
      </c>
      <c r="F2872" s="19" t="s">
        <v>31</v>
      </c>
      <c r="G2872" s="20">
        <v>7700000</v>
      </c>
      <c r="H2872" s="20">
        <v>26000000</v>
      </c>
      <c r="I2872" s="19">
        <v>50</v>
      </c>
      <c r="J2872" s="19">
        <v>0</v>
      </c>
      <c r="K2872" s="19">
        <v>0</v>
      </c>
      <c r="L2872" s="19">
        <v>0</v>
      </c>
      <c r="M2872" s="20">
        <v>11850000</v>
      </c>
      <c r="N2872" s="20">
        <v>13630000</v>
      </c>
      <c r="O2872" s="20">
        <v>13130000</v>
      </c>
      <c r="P2872" s="20">
        <v>9820000</v>
      </c>
      <c r="Q2872" s="20">
        <v>3870000</v>
      </c>
      <c r="R2872" s="20">
        <v>3740000</v>
      </c>
      <c r="S2872" s="20">
        <v>820000</v>
      </c>
      <c r="T2872" s="19">
        <v>1</v>
      </c>
      <c r="U2872" s="19">
        <v>0</v>
      </c>
      <c r="V2872" s="2" t="str" cm="1">
        <f t="array" ref="V2872">_xlfn.IFS(B2872&lt;30,"21-29",
B2872&lt;40,"30-39",
B2872&lt;50,"40-49",
B2872&lt;60,"50-59",
TRUE,"60+"
)</f>
        <v>21-29</v>
      </c>
      <c r="W2872" s="24">
        <f t="shared" si="132"/>
        <v>12870000</v>
      </c>
      <c r="X2872" s="24">
        <f t="shared" si="133"/>
        <v>5810000</v>
      </c>
      <c r="Y2872" s="25">
        <f t="shared" si="134"/>
        <v>0.495</v>
      </c>
      <c r="Z2872" s="2" t="str" cm="1">
        <f t="array" ref="Z2872">_xlfn.IFS(Y2872&lt;=25%,"Low",
Y2872&lt;=50%,"Moderate",
Y2872&lt;=75%,"High",
Y2872&lt;=100%,"Very High",
TRUE,"Over Limit"
)</f>
        <v>Moderate</v>
      </c>
      <c r="AA2872" s="2" cm="1">
        <f t="array" ref="AA2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2" s="2" t="str" cm="1">
        <f t="array" ref="AB2872">_xlfn.IFS(T2872=0,"No Late Payments",
T2872&lt;=2,"Low",
T2872&lt;=4,"Moderate",
TRUE,"High"
)</f>
        <v>Low</v>
      </c>
      <c r="AC2872" s="10" t="str" cm="1">
        <f t="array" ref="AC2872">_xlfn.IFS(
H2872&lt;40000000,"Low",
H2872&lt;60000000,"Medium",
H2872&lt;100000000,"High",
TRUE,"Very High"
)</f>
        <v>Low</v>
      </c>
    </row>
    <row r="2873" spans="1:29">
      <c r="A2873" s="21" t="s">
        <v>2905</v>
      </c>
      <c r="B2873" s="22">
        <v>36</v>
      </c>
      <c r="C2873" s="22" t="s">
        <v>34</v>
      </c>
      <c r="D2873" s="22" t="s">
        <v>23</v>
      </c>
      <c r="E2873" s="22" t="s">
        <v>38</v>
      </c>
      <c r="F2873" s="22" t="s">
        <v>28</v>
      </c>
      <c r="G2873" s="23">
        <v>12400000</v>
      </c>
      <c r="H2873" s="23">
        <v>71000000</v>
      </c>
      <c r="I2873" s="22">
        <v>88</v>
      </c>
      <c r="J2873" s="22">
        <v>0</v>
      </c>
      <c r="K2873" s="22">
        <v>0</v>
      </c>
      <c r="L2873" s="22">
        <v>0</v>
      </c>
      <c r="M2873" s="23">
        <v>42050000</v>
      </c>
      <c r="N2873" s="23">
        <v>45730000</v>
      </c>
      <c r="O2873" s="23">
        <v>38410000</v>
      </c>
      <c r="P2873" s="23">
        <v>40230000</v>
      </c>
      <c r="Q2873" s="23">
        <v>13550000</v>
      </c>
      <c r="R2873" s="23">
        <v>9060000</v>
      </c>
      <c r="S2873" s="23">
        <v>5420000</v>
      </c>
      <c r="T2873" s="22">
        <v>1</v>
      </c>
      <c r="U2873" s="22">
        <v>0</v>
      </c>
      <c r="V2873" s="2" t="str" cm="1">
        <f t="array" ref="V2873">_xlfn.IFS(B2873&lt;30,"21-29",
B2873&lt;40,"30-39",
B2873&lt;50,"40-49",
B2873&lt;60,"50-59",
TRUE,"60+"
)</f>
        <v>30-39</v>
      </c>
      <c r="W2873" s="24">
        <f t="shared" si="132"/>
        <v>42063333.333333336</v>
      </c>
      <c r="X2873" s="24">
        <f t="shared" si="133"/>
        <v>20946666.666666668</v>
      </c>
      <c r="Y2873" s="25">
        <f t="shared" si="134"/>
        <v>0.59244131455399063</v>
      </c>
      <c r="Z2873" s="2" t="str" cm="1">
        <f t="array" ref="Z2873">_xlfn.IFS(Y2873&lt;=25%,"Low",
Y2873&lt;=50%,"Moderate",
Y2873&lt;=75%,"High",
Y2873&lt;=100%,"Very High",
TRUE,"Over Limit"
)</f>
        <v>High</v>
      </c>
      <c r="AA2873" s="2" cm="1">
        <f t="array" ref="AA2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3" s="2" t="str" cm="1">
        <f t="array" ref="AB2873">_xlfn.IFS(T2873=0,"No Late Payments",
T2873&lt;=2,"Low",
T2873&lt;=4,"Moderate",
TRUE,"High"
)</f>
        <v>Low</v>
      </c>
      <c r="AC2873" s="10" t="str" cm="1">
        <f t="array" ref="AC2873">_xlfn.IFS(
H2873&lt;40000000,"Low",
H2873&lt;60000000,"Medium",
H2873&lt;100000000,"High",
TRUE,"Very High"
)</f>
        <v>High</v>
      </c>
    </row>
    <row r="2874" spans="1:29">
      <c r="A2874" s="18" t="s">
        <v>2906</v>
      </c>
      <c r="B2874" s="19">
        <v>34</v>
      </c>
      <c r="C2874" s="19" t="s">
        <v>34</v>
      </c>
      <c r="D2874" s="19" t="s">
        <v>23</v>
      </c>
      <c r="E2874" s="19" t="s">
        <v>24</v>
      </c>
      <c r="F2874" s="19" t="s">
        <v>41</v>
      </c>
      <c r="G2874" s="20">
        <v>11700000</v>
      </c>
      <c r="H2874" s="20">
        <v>51000000</v>
      </c>
      <c r="I2874" s="19">
        <v>107</v>
      </c>
      <c r="J2874" s="19">
        <v>0</v>
      </c>
      <c r="K2874" s="19">
        <v>0</v>
      </c>
      <c r="L2874" s="19">
        <v>0</v>
      </c>
      <c r="M2874" s="20">
        <v>22100000</v>
      </c>
      <c r="N2874" s="20">
        <v>24320000</v>
      </c>
      <c r="O2874" s="20">
        <v>29560000</v>
      </c>
      <c r="P2874" s="20">
        <v>7560000</v>
      </c>
      <c r="Q2874" s="20">
        <v>6840000</v>
      </c>
      <c r="R2874" s="20">
        <v>9440000</v>
      </c>
      <c r="S2874" s="20">
        <v>1140000</v>
      </c>
      <c r="T2874" s="19">
        <v>0</v>
      </c>
      <c r="U2874" s="19">
        <v>0</v>
      </c>
      <c r="V2874" s="2" t="str" cm="1">
        <f t="array" ref="V2874">_xlfn.IFS(B2874&lt;30,"21-29",
B2874&lt;40,"30-39",
B2874&lt;50,"40-49",
B2874&lt;60,"50-59",
TRUE,"60+"
)</f>
        <v>30-39</v>
      </c>
      <c r="W2874" s="24">
        <f t="shared" si="132"/>
        <v>25326666.666666668</v>
      </c>
      <c r="X2874" s="24">
        <f t="shared" si="133"/>
        <v>7946666.666666667</v>
      </c>
      <c r="Y2874" s="25">
        <f t="shared" si="134"/>
        <v>0.49660130718954248</v>
      </c>
      <c r="Z2874" s="2" t="str" cm="1">
        <f t="array" ref="Z2874">_xlfn.IFS(Y2874&lt;=25%,"Low",
Y2874&lt;=50%,"Moderate",
Y2874&lt;=75%,"High",
Y2874&lt;=100%,"Very High",
TRUE,"Over Limit"
)</f>
        <v>Moderate</v>
      </c>
      <c r="AA2874" s="2" cm="1">
        <f t="array" ref="AA2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4" s="2" t="str" cm="1">
        <f t="array" ref="AB2874">_xlfn.IFS(T2874=0,"No Late Payments",
T2874&lt;=2,"Low",
T2874&lt;=4,"Moderate",
TRUE,"High"
)</f>
        <v>No Late Payments</v>
      </c>
      <c r="AC2874" s="10" t="str" cm="1">
        <f t="array" ref="AC2874">_xlfn.IFS(
H2874&lt;40000000,"Low",
H2874&lt;60000000,"Medium",
H2874&lt;100000000,"High",
TRUE,"Very High"
)</f>
        <v>Medium</v>
      </c>
    </row>
    <row r="2875" spans="1:29">
      <c r="A2875" s="21" t="s">
        <v>2907</v>
      </c>
      <c r="B2875" s="22">
        <v>49</v>
      </c>
      <c r="C2875" s="22" t="s">
        <v>22</v>
      </c>
      <c r="D2875" s="22" t="s">
        <v>23</v>
      </c>
      <c r="E2875" s="22" t="s">
        <v>31</v>
      </c>
      <c r="F2875" s="22" t="s">
        <v>28</v>
      </c>
      <c r="G2875" s="23">
        <v>29500000</v>
      </c>
      <c r="H2875" s="23">
        <v>115000000</v>
      </c>
      <c r="I2875" s="22">
        <v>94</v>
      </c>
      <c r="J2875" s="22">
        <v>1</v>
      </c>
      <c r="K2875" s="22">
        <v>3</v>
      </c>
      <c r="L2875" s="22">
        <v>3</v>
      </c>
      <c r="M2875" s="23">
        <v>61860000</v>
      </c>
      <c r="N2875" s="23">
        <v>73840000</v>
      </c>
      <c r="O2875" s="23">
        <v>73640000</v>
      </c>
      <c r="P2875" s="23">
        <v>14590000</v>
      </c>
      <c r="Q2875" s="23">
        <v>1310000</v>
      </c>
      <c r="R2875" s="23">
        <v>2080000</v>
      </c>
      <c r="S2875" s="23">
        <v>8100000</v>
      </c>
      <c r="T2875" s="22">
        <v>3</v>
      </c>
      <c r="U2875" s="22">
        <v>1</v>
      </c>
      <c r="V2875" s="2" t="str" cm="1">
        <f t="array" ref="V2875">_xlfn.IFS(B2875&lt;30,"21-29",
B2875&lt;40,"30-39",
B2875&lt;50,"40-49",
B2875&lt;60,"50-59",
TRUE,"60+"
)</f>
        <v>40-49</v>
      </c>
      <c r="W2875" s="24">
        <f t="shared" si="132"/>
        <v>69780000</v>
      </c>
      <c r="X2875" s="24">
        <f t="shared" si="133"/>
        <v>5993333.333333333</v>
      </c>
      <c r="Y2875" s="25">
        <f t="shared" si="134"/>
        <v>0.60678260869565215</v>
      </c>
      <c r="Z2875" s="2" t="str" cm="1">
        <f t="array" ref="Z2875">_xlfn.IFS(Y2875&lt;=25%,"Low",
Y2875&lt;=50%,"Moderate",
Y2875&lt;=75%,"High",
Y2875&lt;=100%,"Very High",
TRUE,"Over Limit"
)</f>
        <v>High</v>
      </c>
      <c r="AA2875" s="2" cm="1">
        <f t="array" ref="AA2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5" s="2" t="str" cm="1">
        <f t="array" ref="AB2875">_xlfn.IFS(T2875=0,"No Late Payments",
T2875&lt;=2,"Low",
T2875&lt;=4,"Moderate",
TRUE,"High"
)</f>
        <v>Moderate</v>
      </c>
      <c r="AC2875" s="10" t="str" cm="1">
        <f t="array" ref="AC2875">_xlfn.IFS(
H2875&lt;40000000,"Low",
H2875&lt;60000000,"Medium",
H2875&lt;100000000,"High",
TRUE,"Very High"
)</f>
        <v>Very High</v>
      </c>
    </row>
    <row r="2876" spans="1:29">
      <c r="A2876" s="18" t="s">
        <v>2908</v>
      </c>
      <c r="B2876" s="19">
        <v>46</v>
      </c>
      <c r="C2876" s="19" t="s">
        <v>22</v>
      </c>
      <c r="D2876" s="19" t="s">
        <v>46</v>
      </c>
      <c r="E2876" s="19" t="s">
        <v>24</v>
      </c>
      <c r="F2876" s="19" t="s">
        <v>48</v>
      </c>
      <c r="G2876" s="20">
        <v>12900000</v>
      </c>
      <c r="H2876" s="20">
        <v>51000000</v>
      </c>
      <c r="I2876" s="19">
        <v>71</v>
      </c>
      <c r="J2876" s="19">
        <v>3</v>
      </c>
      <c r="K2876" s="19">
        <v>2</v>
      </c>
      <c r="L2876" s="19">
        <v>0</v>
      </c>
      <c r="M2876" s="20">
        <v>19020000</v>
      </c>
      <c r="N2876" s="20">
        <v>19750000</v>
      </c>
      <c r="O2876" s="20">
        <v>25830000</v>
      </c>
      <c r="P2876" s="20">
        <v>710000</v>
      </c>
      <c r="Q2876" s="20">
        <v>1090000</v>
      </c>
      <c r="R2876" s="20">
        <v>4200000</v>
      </c>
      <c r="S2876" s="20">
        <v>4250000</v>
      </c>
      <c r="T2876" s="19">
        <v>3</v>
      </c>
      <c r="U2876" s="19">
        <v>1</v>
      </c>
      <c r="V2876" s="2" t="str" cm="1">
        <f t="array" ref="V2876">_xlfn.IFS(B2876&lt;30,"21-29",
B2876&lt;40,"30-39",
B2876&lt;50,"40-49",
B2876&lt;60,"50-59",
TRUE,"60+"
)</f>
        <v>40-49</v>
      </c>
      <c r="W2876" s="24">
        <f t="shared" si="132"/>
        <v>21533333.333333332</v>
      </c>
      <c r="X2876" s="24">
        <f t="shared" si="133"/>
        <v>2000000</v>
      </c>
      <c r="Y2876" s="25">
        <f t="shared" si="134"/>
        <v>0.42222222222222222</v>
      </c>
      <c r="Z2876" s="2" t="str" cm="1">
        <f t="array" ref="Z2876">_xlfn.IFS(Y2876&lt;=25%,"Low",
Y2876&lt;=50%,"Moderate",
Y2876&lt;=75%,"High",
Y2876&lt;=100%,"Very High",
TRUE,"Over Limit"
)</f>
        <v>Moderate</v>
      </c>
      <c r="AA2876" s="2" cm="1">
        <f t="array" ref="AA2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6" s="2" t="str" cm="1">
        <f t="array" ref="AB2876">_xlfn.IFS(T2876=0,"No Late Payments",
T2876&lt;=2,"Low",
T2876&lt;=4,"Moderate",
TRUE,"High"
)</f>
        <v>Moderate</v>
      </c>
      <c r="AC2876" s="10" t="str" cm="1">
        <f t="array" ref="AC2876">_xlfn.IFS(
H2876&lt;40000000,"Low",
H2876&lt;60000000,"Medium",
H2876&lt;100000000,"High",
TRUE,"Very High"
)</f>
        <v>Medium</v>
      </c>
    </row>
    <row r="2877" spans="1:29">
      <c r="A2877" s="21" t="s">
        <v>2909</v>
      </c>
      <c r="B2877" s="22">
        <v>27</v>
      </c>
      <c r="C2877" s="22" t="s">
        <v>22</v>
      </c>
      <c r="D2877" s="22" t="s">
        <v>23</v>
      </c>
      <c r="E2877" s="22" t="s">
        <v>24</v>
      </c>
      <c r="F2877" s="22" t="s">
        <v>28</v>
      </c>
      <c r="G2877" s="23">
        <v>14700000</v>
      </c>
      <c r="H2877" s="23">
        <v>76000000</v>
      </c>
      <c r="I2877" s="22">
        <v>24</v>
      </c>
      <c r="J2877" s="22">
        <v>0</v>
      </c>
      <c r="K2877" s="22">
        <v>0</v>
      </c>
      <c r="L2877" s="22">
        <v>0</v>
      </c>
      <c r="M2877" s="23">
        <v>36020000</v>
      </c>
      <c r="N2877" s="23">
        <v>42460000</v>
      </c>
      <c r="O2877" s="23">
        <v>22770000</v>
      </c>
      <c r="P2877" s="23">
        <v>12800000</v>
      </c>
      <c r="Q2877" s="23">
        <v>21720000</v>
      </c>
      <c r="R2877" s="23">
        <v>6880000</v>
      </c>
      <c r="S2877" s="23">
        <v>7250000</v>
      </c>
      <c r="T2877" s="22">
        <v>0</v>
      </c>
      <c r="U2877" s="22">
        <v>0</v>
      </c>
      <c r="V2877" s="2" t="str" cm="1">
        <f t="array" ref="V2877">_xlfn.IFS(B2877&lt;30,"21-29",
B2877&lt;40,"30-39",
B2877&lt;50,"40-49",
B2877&lt;60,"50-59",
TRUE,"60+"
)</f>
        <v>21-29</v>
      </c>
      <c r="W2877" s="24">
        <f t="shared" si="132"/>
        <v>33750000</v>
      </c>
      <c r="X2877" s="24">
        <f t="shared" si="133"/>
        <v>13800000</v>
      </c>
      <c r="Y2877" s="25">
        <f t="shared" si="134"/>
        <v>0.44407894736842107</v>
      </c>
      <c r="Z2877" s="2" t="str" cm="1">
        <f t="array" ref="Z2877">_xlfn.IFS(Y2877&lt;=25%,"Low",
Y2877&lt;=50%,"Moderate",
Y2877&lt;=75%,"High",
Y2877&lt;=100%,"Very High",
TRUE,"Over Limit"
)</f>
        <v>Moderate</v>
      </c>
      <c r="AA2877" s="2" cm="1">
        <f t="array" ref="AA2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7" s="2" t="str" cm="1">
        <f t="array" ref="AB2877">_xlfn.IFS(T2877=0,"No Late Payments",
T2877&lt;=2,"Low",
T2877&lt;=4,"Moderate",
TRUE,"High"
)</f>
        <v>No Late Payments</v>
      </c>
      <c r="AC2877" s="10" t="str" cm="1">
        <f t="array" ref="AC2877">_xlfn.IFS(
H2877&lt;40000000,"Low",
H2877&lt;60000000,"Medium",
H2877&lt;100000000,"High",
TRUE,"Very High"
)</f>
        <v>High</v>
      </c>
    </row>
    <row r="2878" spans="1:29">
      <c r="A2878" s="18" t="s">
        <v>2910</v>
      </c>
      <c r="B2878" s="19">
        <v>37</v>
      </c>
      <c r="C2878" s="19" t="s">
        <v>34</v>
      </c>
      <c r="D2878" s="19" t="s">
        <v>23</v>
      </c>
      <c r="E2878" s="19" t="s">
        <v>24</v>
      </c>
      <c r="F2878" s="19" t="s">
        <v>28</v>
      </c>
      <c r="G2878" s="20">
        <v>17200000</v>
      </c>
      <c r="H2878" s="20">
        <v>46000000</v>
      </c>
      <c r="I2878" s="19">
        <v>52</v>
      </c>
      <c r="J2878" s="19">
        <v>0</v>
      </c>
      <c r="K2878" s="19">
        <v>0</v>
      </c>
      <c r="L2878" s="19">
        <v>0</v>
      </c>
      <c r="M2878" s="20">
        <v>14970000</v>
      </c>
      <c r="N2878" s="20">
        <v>8950000</v>
      </c>
      <c r="O2878" s="20">
        <v>5880000</v>
      </c>
      <c r="P2878" s="20">
        <v>4680000</v>
      </c>
      <c r="Q2878" s="20">
        <v>3310000</v>
      </c>
      <c r="R2878" s="20">
        <v>4910000</v>
      </c>
      <c r="S2878" s="20">
        <v>2280000</v>
      </c>
      <c r="T2878" s="19">
        <v>1</v>
      </c>
      <c r="U2878" s="19">
        <v>0</v>
      </c>
      <c r="V2878" s="2" t="str" cm="1">
        <f t="array" ref="V2878">_xlfn.IFS(B2878&lt;30,"21-29",
B2878&lt;40,"30-39",
B2878&lt;50,"40-49",
B2878&lt;60,"50-59",
TRUE,"60+"
)</f>
        <v>30-39</v>
      </c>
      <c r="W2878" s="24">
        <f t="shared" si="132"/>
        <v>9933333.333333334</v>
      </c>
      <c r="X2878" s="24">
        <f t="shared" si="133"/>
        <v>4300000</v>
      </c>
      <c r="Y2878" s="25">
        <f t="shared" si="134"/>
        <v>0.21594202898550727</v>
      </c>
      <c r="Z2878" s="2" t="str" cm="1">
        <f t="array" ref="Z2878">_xlfn.IFS(Y2878&lt;=25%,"Low",
Y2878&lt;=50%,"Moderate",
Y2878&lt;=75%,"High",
Y2878&lt;=100%,"Very High",
TRUE,"Over Limit"
)</f>
        <v>Low</v>
      </c>
      <c r="AA2878" s="2" cm="1">
        <f t="array" ref="AA2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78" s="2" t="str" cm="1">
        <f t="array" ref="AB2878">_xlfn.IFS(T2878=0,"No Late Payments",
T2878&lt;=2,"Low",
T2878&lt;=4,"Moderate",
TRUE,"High"
)</f>
        <v>Low</v>
      </c>
      <c r="AC2878" s="10" t="str" cm="1">
        <f t="array" ref="AC2878">_xlfn.IFS(
H2878&lt;40000000,"Low",
H2878&lt;60000000,"Medium",
H2878&lt;100000000,"High",
TRUE,"Very High"
)</f>
        <v>Medium</v>
      </c>
    </row>
    <row r="2879" spans="1:29">
      <c r="A2879" s="21" t="s">
        <v>2911</v>
      </c>
      <c r="B2879" s="22">
        <v>23</v>
      </c>
      <c r="C2879" s="22" t="s">
        <v>34</v>
      </c>
      <c r="D2879" s="22" t="s">
        <v>23</v>
      </c>
      <c r="E2879" s="22" t="s">
        <v>38</v>
      </c>
      <c r="F2879" s="22" t="s">
        <v>25</v>
      </c>
      <c r="G2879" s="23">
        <v>7800000</v>
      </c>
      <c r="H2879" s="23">
        <v>36000000</v>
      </c>
      <c r="I2879" s="22">
        <v>3</v>
      </c>
      <c r="J2879" s="22">
        <v>0</v>
      </c>
      <c r="K2879" s="22">
        <v>1</v>
      </c>
      <c r="L2879" s="22">
        <v>1</v>
      </c>
      <c r="M2879" s="23">
        <v>7580000</v>
      </c>
      <c r="N2879" s="23">
        <v>8610000</v>
      </c>
      <c r="O2879" s="23">
        <v>7230000</v>
      </c>
      <c r="P2879" s="23">
        <v>2010000</v>
      </c>
      <c r="Q2879" s="23">
        <v>3560000</v>
      </c>
      <c r="R2879" s="23">
        <v>1530000</v>
      </c>
      <c r="S2879" s="23">
        <v>530000</v>
      </c>
      <c r="T2879" s="22">
        <v>2</v>
      </c>
      <c r="U2879" s="22">
        <v>0</v>
      </c>
      <c r="V2879" s="2" t="str" cm="1">
        <f t="array" ref="V2879">_xlfn.IFS(B2879&lt;30,"21-29",
B2879&lt;40,"30-39",
B2879&lt;50,"40-49",
B2879&lt;60,"50-59",
TRUE,"60+"
)</f>
        <v>21-29</v>
      </c>
      <c r="W2879" s="24">
        <f t="shared" si="132"/>
        <v>7806666.666666667</v>
      </c>
      <c r="X2879" s="24">
        <f t="shared" si="133"/>
        <v>2366666.6666666665</v>
      </c>
      <c r="Y2879" s="25">
        <f t="shared" si="134"/>
        <v>0.21685185185185185</v>
      </c>
      <c r="Z2879" s="2" t="str" cm="1">
        <f t="array" ref="Z2879">_xlfn.IFS(Y2879&lt;=25%,"Low",
Y2879&lt;=50%,"Moderate",
Y2879&lt;=75%,"High",
Y2879&lt;=100%,"Very High",
TRUE,"Over Limit"
)</f>
        <v>Low</v>
      </c>
      <c r="AA2879" s="2" cm="1">
        <f t="array" ref="AA2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79" s="2" t="str" cm="1">
        <f t="array" ref="AB2879">_xlfn.IFS(T2879=0,"No Late Payments",
T2879&lt;=2,"Low",
T2879&lt;=4,"Moderate",
TRUE,"High"
)</f>
        <v>Low</v>
      </c>
      <c r="AC2879" s="10" t="str" cm="1">
        <f t="array" ref="AC2879">_xlfn.IFS(
H2879&lt;40000000,"Low",
H2879&lt;60000000,"Medium",
H2879&lt;100000000,"High",
TRUE,"Very High"
)</f>
        <v>Low</v>
      </c>
    </row>
    <row r="2880" spans="1:29">
      <c r="A2880" s="18" t="s">
        <v>2912</v>
      </c>
      <c r="B2880" s="19">
        <v>51</v>
      </c>
      <c r="C2880" s="19" t="s">
        <v>34</v>
      </c>
      <c r="D2880" s="19" t="s">
        <v>23</v>
      </c>
      <c r="E2880" s="19" t="s">
        <v>24</v>
      </c>
      <c r="F2880" s="19" t="s">
        <v>28</v>
      </c>
      <c r="G2880" s="20">
        <v>13700000</v>
      </c>
      <c r="H2880" s="20">
        <v>70000000</v>
      </c>
      <c r="I2880" s="19">
        <v>213</v>
      </c>
      <c r="J2880" s="19">
        <v>3</v>
      </c>
      <c r="K2880" s="19">
        <v>3</v>
      </c>
      <c r="L2880" s="19">
        <v>3</v>
      </c>
      <c r="M2880" s="20">
        <v>56750000</v>
      </c>
      <c r="N2880" s="20">
        <v>49730000</v>
      </c>
      <c r="O2880" s="20">
        <v>53580000</v>
      </c>
      <c r="P2880" s="20">
        <v>1220000</v>
      </c>
      <c r="Q2880" s="20">
        <v>810000</v>
      </c>
      <c r="R2880" s="20">
        <v>1520000</v>
      </c>
      <c r="S2880" s="20">
        <v>5430000</v>
      </c>
      <c r="T2880" s="19">
        <v>3</v>
      </c>
      <c r="U2880" s="19">
        <v>1</v>
      </c>
      <c r="V2880" s="2" t="str" cm="1">
        <f t="array" ref="V2880">_xlfn.IFS(B2880&lt;30,"21-29",
B2880&lt;40,"30-39",
B2880&lt;50,"40-49",
B2880&lt;60,"50-59",
TRUE,"60+"
)</f>
        <v>50-59</v>
      </c>
      <c r="W2880" s="24">
        <f t="shared" si="132"/>
        <v>53353333.333333336</v>
      </c>
      <c r="X2880" s="24">
        <f t="shared" si="133"/>
        <v>1183333.3333333333</v>
      </c>
      <c r="Y2880" s="25">
        <f t="shared" si="134"/>
        <v>0.7621904761904762</v>
      </c>
      <c r="Z2880" s="2" t="str" cm="1">
        <f t="array" ref="Z2880">_xlfn.IFS(Y2880&lt;=25%,"Low",
Y2880&lt;=50%,"Moderate",
Y2880&lt;=75%,"High",
Y2880&lt;=100%,"Very High",
TRUE,"Over Limit"
)</f>
        <v>Very High</v>
      </c>
      <c r="AA2880" s="2" cm="1">
        <f t="array" ref="AA2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80" s="2" t="str" cm="1">
        <f t="array" ref="AB2880">_xlfn.IFS(T2880=0,"No Late Payments",
T2880&lt;=2,"Low",
T2880&lt;=4,"Moderate",
TRUE,"High"
)</f>
        <v>Moderate</v>
      </c>
      <c r="AC2880" s="10" t="str" cm="1">
        <f t="array" ref="AC2880">_xlfn.IFS(
H2880&lt;40000000,"Low",
H2880&lt;60000000,"Medium",
H2880&lt;100000000,"High",
TRUE,"Very High"
)</f>
        <v>High</v>
      </c>
    </row>
    <row r="2881" spans="1:29">
      <c r="A2881" s="21" t="s">
        <v>2913</v>
      </c>
      <c r="B2881" s="22">
        <v>21</v>
      </c>
      <c r="C2881" s="22" t="s">
        <v>34</v>
      </c>
      <c r="D2881" s="22" t="s">
        <v>23</v>
      </c>
      <c r="E2881" s="22" t="s">
        <v>38</v>
      </c>
      <c r="F2881" s="22" t="s">
        <v>28</v>
      </c>
      <c r="G2881" s="23">
        <v>7100000</v>
      </c>
      <c r="H2881" s="23">
        <v>37000000</v>
      </c>
      <c r="I2881" s="22">
        <v>20</v>
      </c>
      <c r="J2881" s="22">
        <v>0</v>
      </c>
      <c r="K2881" s="22">
        <v>0</v>
      </c>
      <c r="L2881" s="22">
        <v>0</v>
      </c>
      <c r="M2881" s="23">
        <v>14380000</v>
      </c>
      <c r="N2881" s="23">
        <v>9430000</v>
      </c>
      <c r="O2881" s="23">
        <v>13920000</v>
      </c>
      <c r="P2881" s="23">
        <v>4770000</v>
      </c>
      <c r="Q2881" s="23">
        <v>5630000</v>
      </c>
      <c r="R2881" s="23">
        <v>6200000</v>
      </c>
      <c r="S2881" s="23">
        <v>120000</v>
      </c>
      <c r="T2881" s="22">
        <v>1</v>
      </c>
      <c r="U2881" s="22">
        <v>0</v>
      </c>
      <c r="V2881" s="2" t="str" cm="1">
        <f t="array" ref="V2881">_xlfn.IFS(B2881&lt;30,"21-29",
B2881&lt;40,"30-39",
B2881&lt;50,"40-49",
B2881&lt;60,"50-59",
TRUE,"60+"
)</f>
        <v>21-29</v>
      </c>
      <c r="W2881" s="24">
        <f t="shared" si="132"/>
        <v>12576666.666666666</v>
      </c>
      <c r="X2881" s="24">
        <f t="shared" si="133"/>
        <v>5533333.333333333</v>
      </c>
      <c r="Y2881" s="25">
        <f t="shared" si="134"/>
        <v>0.33990990990990988</v>
      </c>
      <c r="Z2881" s="2" t="str" cm="1">
        <f t="array" ref="Z2881">_xlfn.IFS(Y2881&lt;=25%,"Low",
Y2881&lt;=50%,"Moderate",
Y2881&lt;=75%,"High",
Y2881&lt;=100%,"Very High",
TRUE,"Over Limit"
)</f>
        <v>Moderate</v>
      </c>
      <c r="AA2881" s="2" cm="1">
        <f t="array" ref="AA2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1" s="2" t="str" cm="1">
        <f t="array" ref="AB2881">_xlfn.IFS(T2881=0,"No Late Payments",
T2881&lt;=2,"Low",
T2881&lt;=4,"Moderate",
TRUE,"High"
)</f>
        <v>Low</v>
      </c>
      <c r="AC2881" s="10" t="str" cm="1">
        <f t="array" ref="AC2881">_xlfn.IFS(
H2881&lt;40000000,"Low",
H2881&lt;60000000,"Medium",
H2881&lt;100000000,"High",
TRUE,"Very High"
)</f>
        <v>Low</v>
      </c>
    </row>
    <row r="2882" spans="1:29">
      <c r="A2882" s="18" t="s">
        <v>2914</v>
      </c>
      <c r="B2882" s="19">
        <v>35</v>
      </c>
      <c r="C2882" s="19" t="s">
        <v>34</v>
      </c>
      <c r="D2882" s="19" t="s">
        <v>46</v>
      </c>
      <c r="E2882" s="19" t="s">
        <v>24</v>
      </c>
      <c r="F2882" s="19" t="s">
        <v>25</v>
      </c>
      <c r="G2882" s="20">
        <v>14800000</v>
      </c>
      <c r="H2882" s="20">
        <v>38000000</v>
      </c>
      <c r="I2882" s="19">
        <v>54</v>
      </c>
      <c r="J2882" s="19">
        <v>0</v>
      </c>
      <c r="K2882" s="19">
        <v>0</v>
      </c>
      <c r="L2882" s="19">
        <v>0</v>
      </c>
      <c r="M2882" s="20">
        <v>17730000</v>
      </c>
      <c r="N2882" s="20">
        <v>21620000</v>
      </c>
      <c r="O2882" s="20">
        <v>20230000</v>
      </c>
      <c r="P2882" s="20">
        <v>2110000</v>
      </c>
      <c r="Q2882" s="20">
        <v>5280000</v>
      </c>
      <c r="R2882" s="20">
        <v>7700000</v>
      </c>
      <c r="S2882" s="20">
        <v>2450000</v>
      </c>
      <c r="T2882" s="19">
        <v>1</v>
      </c>
      <c r="U2882" s="19">
        <v>0</v>
      </c>
      <c r="V2882" s="2" t="str" cm="1">
        <f t="array" ref="V2882">_xlfn.IFS(B2882&lt;30,"21-29",
B2882&lt;40,"30-39",
B2882&lt;50,"40-49",
B2882&lt;60,"50-59",
TRUE,"60+"
)</f>
        <v>30-39</v>
      </c>
      <c r="W2882" s="24">
        <f t="shared" ref="W2882:W2945" si="135">AVERAGE(M2882,N2882,O2882)</f>
        <v>19860000</v>
      </c>
      <c r="X2882" s="24">
        <f t="shared" ref="X2882:X2945" si="136">AVERAGE(P2882,Q2882,R2882)</f>
        <v>5030000</v>
      </c>
      <c r="Y2882" s="25">
        <f t="shared" si="134"/>
        <v>0.52263157894736845</v>
      </c>
      <c r="Z2882" s="2" t="str" cm="1">
        <f t="array" ref="Z2882">_xlfn.IFS(Y2882&lt;=25%,"Low",
Y2882&lt;=50%,"Moderate",
Y2882&lt;=75%,"High",
Y2882&lt;=100%,"Very High",
TRUE,"Over Limit"
)</f>
        <v>High</v>
      </c>
      <c r="AA2882" s="2" cm="1">
        <f t="array" ref="AA2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82" s="2" t="str" cm="1">
        <f t="array" ref="AB2882">_xlfn.IFS(T2882=0,"No Late Payments",
T2882&lt;=2,"Low",
T2882&lt;=4,"Moderate",
TRUE,"High"
)</f>
        <v>Low</v>
      </c>
      <c r="AC2882" s="10" t="str" cm="1">
        <f t="array" ref="AC2882">_xlfn.IFS(
H2882&lt;40000000,"Low",
H2882&lt;60000000,"Medium",
H2882&lt;100000000,"High",
TRUE,"Very High"
)</f>
        <v>Low</v>
      </c>
    </row>
    <row r="2883" spans="1:29">
      <c r="A2883" s="21" t="s">
        <v>2915</v>
      </c>
      <c r="B2883" s="22">
        <v>44</v>
      </c>
      <c r="C2883" s="22" t="s">
        <v>34</v>
      </c>
      <c r="D2883" s="22" t="s">
        <v>23</v>
      </c>
      <c r="E2883" s="22" t="s">
        <v>24</v>
      </c>
      <c r="F2883" s="22" t="s">
        <v>41</v>
      </c>
      <c r="G2883" s="23">
        <v>19800000</v>
      </c>
      <c r="H2883" s="23">
        <v>92000000</v>
      </c>
      <c r="I2883" s="22">
        <v>135</v>
      </c>
      <c r="J2883" s="22">
        <v>0</v>
      </c>
      <c r="K2883" s="22">
        <v>0</v>
      </c>
      <c r="L2883" s="22">
        <v>0</v>
      </c>
      <c r="M2883" s="23">
        <v>54090000</v>
      </c>
      <c r="N2883" s="23">
        <v>50460000</v>
      </c>
      <c r="O2883" s="23">
        <v>42590000</v>
      </c>
      <c r="P2883" s="23">
        <v>45080000</v>
      </c>
      <c r="Q2883" s="23">
        <v>19690000</v>
      </c>
      <c r="R2883" s="23">
        <v>15000000</v>
      </c>
      <c r="S2883" s="23">
        <v>4650000</v>
      </c>
      <c r="T2883" s="22">
        <v>0</v>
      </c>
      <c r="U2883" s="22">
        <v>0</v>
      </c>
      <c r="V2883" s="2" t="str" cm="1">
        <f t="array" ref="V2883">_xlfn.IFS(B2883&lt;30,"21-29",
B2883&lt;40,"30-39",
B2883&lt;50,"40-49",
B2883&lt;60,"50-59",
TRUE,"60+"
)</f>
        <v>40-49</v>
      </c>
      <c r="W2883" s="24">
        <f t="shared" si="135"/>
        <v>49046666.666666664</v>
      </c>
      <c r="X2883" s="24">
        <f t="shared" si="136"/>
        <v>26590000</v>
      </c>
      <c r="Y2883" s="25">
        <f t="shared" ref="Y2883:Y2946" si="137">IFERROR(W2883/H2883,0)</f>
        <v>0.53311594202898549</v>
      </c>
      <c r="Z2883" s="2" t="str" cm="1">
        <f t="array" ref="Z2883">_xlfn.IFS(Y2883&lt;=25%,"Low",
Y2883&lt;=50%,"Moderate",
Y2883&lt;=75%,"High",
Y2883&lt;=100%,"Very High",
TRUE,"Over Limit"
)</f>
        <v>High</v>
      </c>
      <c r="AA2883" s="2" cm="1">
        <f t="array" ref="AA2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83" s="2" t="str" cm="1">
        <f t="array" ref="AB2883">_xlfn.IFS(T2883=0,"No Late Payments",
T2883&lt;=2,"Low",
T2883&lt;=4,"Moderate",
TRUE,"High"
)</f>
        <v>No Late Payments</v>
      </c>
      <c r="AC2883" s="10" t="str" cm="1">
        <f t="array" ref="AC2883">_xlfn.IFS(
H2883&lt;40000000,"Low",
H2883&lt;60000000,"Medium",
H2883&lt;100000000,"High",
TRUE,"Very High"
)</f>
        <v>High</v>
      </c>
    </row>
    <row r="2884" spans="1:29">
      <c r="A2884" s="18" t="s">
        <v>2916</v>
      </c>
      <c r="B2884" s="19">
        <v>47</v>
      </c>
      <c r="C2884" s="19" t="s">
        <v>34</v>
      </c>
      <c r="D2884" s="19" t="s">
        <v>46</v>
      </c>
      <c r="E2884" s="19" t="s">
        <v>24</v>
      </c>
      <c r="F2884" s="19" t="s">
        <v>28</v>
      </c>
      <c r="G2884" s="20">
        <v>11600000</v>
      </c>
      <c r="H2884" s="20">
        <v>39000000</v>
      </c>
      <c r="I2884" s="19">
        <v>75</v>
      </c>
      <c r="J2884" s="19">
        <v>0</v>
      </c>
      <c r="K2884" s="19">
        <v>0</v>
      </c>
      <c r="L2884" s="19">
        <v>0</v>
      </c>
      <c r="M2884" s="20">
        <v>10300000</v>
      </c>
      <c r="N2884" s="20">
        <v>9260000</v>
      </c>
      <c r="O2884" s="20">
        <v>19730000</v>
      </c>
      <c r="P2884" s="20">
        <v>2430000</v>
      </c>
      <c r="Q2884" s="20">
        <v>3930000</v>
      </c>
      <c r="R2884" s="20">
        <v>3430000</v>
      </c>
      <c r="S2884" s="20">
        <v>3720000</v>
      </c>
      <c r="T2884" s="19">
        <v>0</v>
      </c>
      <c r="U2884" s="19">
        <v>0</v>
      </c>
      <c r="V2884" s="2" t="str" cm="1">
        <f t="array" ref="V2884">_xlfn.IFS(B2884&lt;30,"21-29",
B2884&lt;40,"30-39",
B2884&lt;50,"40-49",
B2884&lt;60,"50-59",
TRUE,"60+"
)</f>
        <v>40-49</v>
      </c>
      <c r="W2884" s="24">
        <f t="shared" si="135"/>
        <v>13096666.666666666</v>
      </c>
      <c r="X2884" s="24">
        <f t="shared" si="136"/>
        <v>3263333.3333333335</v>
      </c>
      <c r="Y2884" s="25">
        <f t="shared" si="137"/>
        <v>0.33581196581196582</v>
      </c>
      <c r="Z2884" s="2" t="str" cm="1">
        <f t="array" ref="Z2884">_xlfn.IFS(Y2884&lt;=25%,"Low",
Y2884&lt;=50%,"Moderate",
Y2884&lt;=75%,"High",
Y2884&lt;=100%,"Very High",
TRUE,"Over Limit"
)</f>
        <v>Moderate</v>
      </c>
      <c r="AA2884" s="2" cm="1">
        <f t="array" ref="AA2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4" s="2" t="str" cm="1">
        <f t="array" ref="AB2884">_xlfn.IFS(T2884=0,"No Late Payments",
T2884&lt;=2,"Low",
T2884&lt;=4,"Moderate",
TRUE,"High"
)</f>
        <v>No Late Payments</v>
      </c>
      <c r="AC2884" s="10" t="str" cm="1">
        <f t="array" ref="AC2884">_xlfn.IFS(
H2884&lt;40000000,"Low",
H2884&lt;60000000,"Medium",
H2884&lt;100000000,"High",
TRUE,"Very High"
)</f>
        <v>Low</v>
      </c>
    </row>
    <row r="2885" spans="1:29">
      <c r="A2885" s="21" t="s">
        <v>2917</v>
      </c>
      <c r="B2885" s="22">
        <v>38</v>
      </c>
      <c r="C2885" s="22" t="s">
        <v>34</v>
      </c>
      <c r="D2885" s="22" t="s">
        <v>30</v>
      </c>
      <c r="E2885" s="22" t="s">
        <v>24</v>
      </c>
      <c r="F2885" s="22" t="s">
        <v>25</v>
      </c>
      <c r="G2885" s="23">
        <v>8200000</v>
      </c>
      <c r="H2885" s="23">
        <v>42000000</v>
      </c>
      <c r="I2885" s="22">
        <v>114</v>
      </c>
      <c r="J2885" s="22">
        <v>0</v>
      </c>
      <c r="K2885" s="22">
        <v>0</v>
      </c>
      <c r="L2885" s="22">
        <v>0</v>
      </c>
      <c r="M2885" s="23">
        <v>8610000</v>
      </c>
      <c r="N2885" s="23">
        <v>14310000</v>
      </c>
      <c r="O2885" s="23">
        <v>10680000</v>
      </c>
      <c r="P2885" s="23">
        <v>2380000</v>
      </c>
      <c r="Q2885" s="23">
        <v>8390000</v>
      </c>
      <c r="R2885" s="23">
        <v>8810000</v>
      </c>
      <c r="S2885" s="23">
        <v>640000</v>
      </c>
      <c r="T2885" s="22">
        <v>1</v>
      </c>
      <c r="U2885" s="22">
        <v>0</v>
      </c>
      <c r="V2885" s="2" t="str" cm="1">
        <f t="array" ref="V2885">_xlfn.IFS(B2885&lt;30,"21-29",
B2885&lt;40,"30-39",
B2885&lt;50,"40-49",
B2885&lt;60,"50-59",
TRUE,"60+"
)</f>
        <v>30-39</v>
      </c>
      <c r="W2885" s="24">
        <f t="shared" si="135"/>
        <v>11200000</v>
      </c>
      <c r="X2885" s="24">
        <f t="shared" si="136"/>
        <v>6526666.666666667</v>
      </c>
      <c r="Y2885" s="25">
        <f t="shared" si="137"/>
        <v>0.26666666666666666</v>
      </c>
      <c r="Z2885" s="2" t="str" cm="1">
        <f t="array" ref="Z2885">_xlfn.IFS(Y2885&lt;=25%,"Low",
Y2885&lt;=50%,"Moderate",
Y2885&lt;=75%,"High",
Y2885&lt;=100%,"Very High",
TRUE,"Over Limit"
)</f>
        <v>Moderate</v>
      </c>
      <c r="AA2885" s="2" cm="1">
        <f t="array" ref="AA2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5" s="2" t="str" cm="1">
        <f t="array" ref="AB2885">_xlfn.IFS(T2885=0,"No Late Payments",
T2885&lt;=2,"Low",
T2885&lt;=4,"Moderate",
TRUE,"High"
)</f>
        <v>Low</v>
      </c>
      <c r="AC2885" s="10" t="str" cm="1">
        <f t="array" ref="AC2885">_xlfn.IFS(
H2885&lt;40000000,"Low",
H2885&lt;60000000,"Medium",
H2885&lt;100000000,"High",
TRUE,"Very High"
)</f>
        <v>Medium</v>
      </c>
    </row>
    <row r="2886" spans="1:29">
      <c r="A2886" s="18" t="s">
        <v>2918</v>
      </c>
      <c r="B2886" s="19">
        <v>39</v>
      </c>
      <c r="C2886" s="19" t="s">
        <v>34</v>
      </c>
      <c r="D2886" s="19" t="s">
        <v>30</v>
      </c>
      <c r="E2886" s="19" t="s">
        <v>24</v>
      </c>
      <c r="F2886" s="19" t="s">
        <v>41</v>
      </c>
      <c r="G2886" s="20">
        <v>10800000</v>
      </c>
      <c r="H2886" s="20">
        <v>34000000</v>
      </c>
      <c r="I2886" s="19">
        <v>113</v>
      </c>
      <c r="J2886" s="19">
        <v>2</v>
      </c>
      <c r="K2886" s="19">
        <v>3</v>
      </c>
      <c r="L2886" s="19">
        <v>0</v>
      </c>
      <c r="M2886" s="20">
        <v>6600000</v>
      </c>
      <c r="N2886" s="20">
        <v>9350000</v>
      </c>
      <c r="O2886" s="20">
        <v>8440000</v>
      </c>
      <c r="P2886" s="20">
        <v>640000</v>
      </c>
      <c r="Q2886" s="20">
        <v>370000</v>
      </c>
      <c r="R2886" s="20">
        <v>2800000</v>
      </c>
      <c r="S2886" s="20">
        <v>3360000</v>
      </c>
      <c r="T2886" s="19">
        <v>2</v>
      </c>
      <c r="U2886" s="19">
        <v>1</v>
      </c>
      <c r="V2886" s="2" t="str" cm="1">
        <f t="array" ref="V2886">_xlfn.IFS(B2886&lt;30,"21-29",
B2886&lt;40,"30-39",
B2886&lt;50,"40-49",
B2886&lt;60,"50-59",
TRUE,"60+"
)</f>
        <v>30-39</v>
      </c>
      <c r="W2886" s="24">
        <f t="shared" si="135"/>
        <v>8130000</v>
      </c>
      <c r="X2886" s="24">
        <f t="shared" si="136"/>
        <v>1270000</v>
      </c>
      <c r="Y2886" s="25">
        <f t="shared" si="137"/>
        <v>0.23911764705882352</v>
      </c>
      <c r="Z2886" s="2" t="str" cm="1">
        <f t="array" ref="Z2886">_xlfn.IFS(Y2886&lt;=25%,"Low",
Y2886&lt;=50%,"Moderate",
Y2886&lt;=75%,"High",
Y2886&lt;=100%,"Very High",
TRUE,"Over Limit"
)</f>
        <v>Low</v>
      </c>
      <c r="AA2886" s="2" cm="1">
        <f t="array" ref="AA2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86" s="2" t="str" cm="1">
        <f t="array" ref="AB2886">_xlfn.IFS(T2886=0,"No Late Payments",
T2886&lt;=2,"Low",
T2886&lt;=4,"Moderate",
TRUE,"High"
)</f>
        <v>Low</v>
      </c>
      <c r="AC2886" s="10" t="str" cm="1">
        <f t="array" ref="AC2886">_xlfn.IFS(
H2886&lt;40000000,"Low",
H2886&lt;60000000,"Medium",
H2886&lt;100000000,"High",
TRUE,"Very High"
)</f>
        <v>Low</v>
      </c>
    </row>
    <row r="2887" spans="1:29">
      <c r="A2887" s="21" t="s">
        <v>2919</v>
      </c>
      <c r="B2887" s="22">
        <v>65</v>
      </c>
      <c r="C2887" s="22" t="s">
        <v>34</v>
      </c>
      <c r="D2887" s="22" t="s">
        <v>30</v>
      </c>
      <c r="E2887" s="22" t="s">
        <v>24</v>
      </c>
      <c r="F2887" s="22" t="s">
        <v>28</v>
      </c>
      <c r="G2887" s="23">
        <v>7800000</v>
      </c>
      <c r="H2887" s="23">
        <v>45000000</v>
      </c>
      <c r="I2887" s="22">
        <v>240</v>
      </c>
      <c r="J2887" s="22">
        <v>0</v>
      </c>
      <c r="K2887" s="22">
        <v>0</v>
      </c>
      <c r="L2887" s="22">
        <v>0</v>
      </c>
      <c r="M2887" s="23">
        <v>7160000</v>
      </c>
      <c r="N2887" s="23">
        <v>13980000</v>
      </c>
      <c r="O2887" s="23">
        <v>13260000</v>
      </c>
      <c r="P2887" s="23">
        <v>1750000</v>
      </c>
      <c r="Q2887" s="23">
        <v>6440000</v>
      </c>
      <c r="R2887" s="23">
        <v>3800000</v>
      </c>
      <c r="S2887" s="23">
        <v>1750000</v>
      </c>
      <c r="T2887" s="22">
        <v>0</v>
      </c>
      <c r="U2887" s="22">
        <v>0</v>
      </c>
      <c r="V2887" s="2" t="str" cm="1">
        <f t="array" ref="V2887">_xlfn.IFS(B2887&lt;30,"21-29",
B2887&lt;40,"30-39",
B2887&lt;50,"40-49",
B2887&lt;60,"50-59",
TRUE,"60+"
)</f>
        <v>60+</v>
      </c>
      <c r="W2887" s="24">
        <f t="shared" si="135"/>
        <v>11466666.666666666</v>
      </c>
      <c r="X2887" s="24">
        <f t="shared" si="136"/>
        <v>3996666.6666666665</v>
      </c>
      <c r="Y2887" s="25">
        <f t="shared" si="137"/>
        <v>0.25481481481481483</v>
      </c>
      <c r="Z2887" s="2" t="str" cm="1">
        <f t="array" ref="Z2887">_xlfn.IFS(Y2887&lt;=25%,"Low",
Y2887&lt;=50%,"Moderate",
Y2887&lt;=75%,"High",
Y2887&lt;=100%,"Very High",
TRUE,"Over Limit"
)</f>
        <v>Moderate</v>
      </c>
      <c r="AA2887" s="2" cm="1">
        <f t="array" ref="AA2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7" s="2" t="str" cm="1">
        <f t="array" ref="AB2887">_xlfn.IFS(T2887=0,"No Late Payments",
T2887&lt;=2,"Low",
T2887&lt;=4,"Moderate",
TRUE,"High"
)</f>
        <v>No Late Payments</v>
      </c>
      <c r="AC2887" s="10" t="str" cm="1">
        <f t="array" ref="AC2887">_xlfn.IFS(
H2887&lt;40000000,"Low",
H2887&lt;60000000,"Medium",
H2887&lt;100000000,"High",
TRUE,"Very High"
)</f>
        <v>Medium</v>
      </c>
    </row>
    <row r="2888" spans="1:29">
      <c r="A2888" s="18" t="s">
        <v>2920</v>
      </c>
      <c r="B2888" s="19">
        <v>23</v>
      </c>
      <c r="C2888" s="19" t="s">
        <v>22</v>
      </c>
      <c r="D2888" s="19" t="s">
        <v>27</v>
      </c>
      <c r="E2888" s="19" t="s">
        <v>38</v>
      </c>
      <c r="F2888" s="19" t="s">
        <v>28</v>
      </c>
      <c r="G2888" s="20">
        <v>7200000</v>
      </c>
      <c r="H2888" s="20">
        <v>20000000</v>
      </c>
      <c r="I2888" s="19">
        <v>22</v>
      </c>
      <c r="J2888" s="19">
        <v>3</v>
      </c>
      <c r="K2888" s="19">
        <v>3</v>
      </c>
      <c r="L2888" s="19">
        <v>3</v>
      </c>
      <c r="M2888" s="20">
        <v>7620000</v>
      </c>
      <c r="N2888" s="20">
        <v>8950000</v>
      </c>
      <c r="O2888" s="20">
        <v>10520000</v>
      </c>
      <c r="P2888" s="20">
        <v>500000</v>
      </c>
      <c r="Q2888" s="20">
        <v>230000</v>
      </c>
      <c r="R2888" s="20">
        <v>320000</v>
      </c>
      <c r="S2888" s="20">
        <v>1140000</v>
      </c>
      <c r="T2888" s="19">
        <v>4</v>
      </c>
      <c r="U2888" s="19">
        <v>1</v>
      </c>
      <c r="V2888" s="2" t="str" cm="1">
        <f t="array" ref="V2888">_xlfn.IFS(B2888&lt;30,"21-29",
B2888&lt;40,"30-39",
B2888&lt;50,"40-49",
B2888&lt;60,"50-59",
TRUE,"60+"
)</f>
        <v>21-29</v>
      </c>
      <c r="W2888" s="24">
        <f t="shared" si="135"/>
        <v>9030000</v>
      </c>
      <c r="X2888" s="24">
        <f t="shared" si="136"/>
        <v>350000</v>
      </c>
      <c r="Y2888" s="25">
        <f t="shared" si="137"/>
        <v>0.45150000000000001</v>
      </c>
      <c r="Z2888" s="2" t="str" cm="1">
        <f t="array" ref="Z2888">_xlfn.IFS(Y2888&lt;=25%,"Low",
Y2888&lt;=50%,"Moderate",
Y2888&lt;=75%,"High",
Y2888&lt;=100%,"Very High",
TRUE,"Over Limit"
)</f>
        <v>Moderate</v>
      </c>
      <c r="AA2888" s="2" cm="1">
        <f t="array" ref="AA2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8" s="2" t="str" cm="1">
        <f t="array" ref="AB2888">_xlfn.IFS(T2888=0,"No Late Payments",
T2888&lt;=2,"Low",
T2888&lt;=4,"Moderate",
TRUE,"High"
)</f>
        <v>Moderate</v>
      </c>
      <c r="AC2888" s="10" t="str" cm="1">
        <f t="array" ref="AC2888">_xlfn.IFS(
H2888&lt;40000000,"Low",
H2888&lt;60000000,"Medium",
H2888&lt;100000000,"High",
TRUE,"Very High"
)</f>
        <v>Low</v>
      </c>
    </row>
    <row r="2889" spans="1:29">
      <c r="A2889" s="21" t="s">
        <v>2921</v>
      </c>
      <c r="B2889" s="22">
        <v>26</v>
      </c>
      <c r="C2889" s="22" t="s">
        <v>34</v>
      </c>
      <c r="D2889" s="22" t="s">
        <v>30</v>
      </c>
      <c r="E2889" s="22" t="s">
        <v>38</v>
      </c>
      <c r="F2889" s="22" t="s">
        <v>28</v>
      </c>
      <c r="G2889" s="23">
        <v>7000000</v>
      </c>
      <c r="H2889" s="23">
        <v>31000000</v>
      </c>
      <c r="I2889" s="22">
        <v>25</v>
      </c>
      <c r="J2889" s="22">
        <v>1</v>
      </c>
      <c r="K2889" s="22">
        <v>1</v>
      </c>
      <c r="L2889" s="22">
        <v>0</v>
      </c>
      <c r="M2889" s="23">
        <v>9910000</v>
      </c>
      <c r="N2889" s="23">
        <v>12410000</v>
      </c>
      <c r="O2889" s="23">
        <v>9500000</v>
      </c>
      <c r="P2889" s="23">
        <v>2960000</v>
      </c>
      <c r="Q2889" s="23">
        <v>1980000</v>
      </c>
      <c r="R2889" s="23">
        <v>2740000</v>
      </c>
      <c r="S2889" s="23">
        <v>2850000</v>
      </c>
      <c r="T2889" s="22">
        <v>2</v>
      </c>
      <c r="U2889" s="22">
        <v>0</v>
      </c>
      <c r="V2889" s="2" t="str" cm="1">
        <f t="array" ref="V2889">_xlfn.IFS(B2889&lt;30,"21-29",
B2889&lt;40,"30-39",
B2889&lt;50,"40-49",
B2889&lt;60,"50-59",
TRUE,"60+"
)</f>
        <v>21-29</v>
      </c>
      <c r="W2889" s="24">
        <f t="shared" si="135"/>
        <v>10606666.666666666</v>
      </c>
      <c r="X2889" s="24">
        <f t="shared" si="136"/>
        <v>2560000</v>
      </c>
      <c r="Y2889" s="25">
        <f t="shared" si="137"/>
        <v>0.34215053763440856</v>
      </c>
      <c r="Z2889" s="2" t="str" cm="1">
        <f t="array" ref="Z2889">_xlfn.IFS(Y2889&lt;=25%,"Low",
Y2889&lt;=50%,"Moderate",
Y2889&lt;=75%,"High",
Y2889&lt;=100%,"Very High",
TRUE,"Over Limit"
)</f>
        <v>Moderate</v>
      </c>
      <c r="AA2889" s="2" cm="1">
        <f t="array" ref="AA2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9" s="2" t="str" cm="1">
        <f t="array" ref="AB2889">_xlfn.IFS(T2889=0,"No Late Payments",
T2889&lt;=2,"Low",
T2889&lt;=4,"Moderate",
TRUE,"High"
)</f>
        <v>Low</v>
      </c>
      <c r="AC2889" s="10" t="str" cm="1">
        <f t="array" ref="AC2889">_xlfn.IFS(
H2889&lt;40000000,"Low",
H2889&lt;60000000,"Medium",
H2889&lt;100000000,"High",
TRUE,"Very High"
)</f>
        <v>Low</v>
      </c>
    </row>
    <row r="2890" spans="1:29">
      <c r="A2890" s="18" t="s">
        <v>2922</v>
      </c>
      <c r="B2890" s="19">
        <v>31</v>
      </c>
      <c r="C2890" s="19" t="s">
        <v>34</v>
      </c>
      <c r="D2890" s="19" t="s">
        <v>27</v>
      </c>
      <c r="E2890" s="19" t="s">
        <v>38</v>
      </c>
      <c r="F2890" s="19" t="s">
        <v>25</v>
      </c>
      <c r="G2890" s="20">
        <v>5000000</v>
      </c>
      <c r="H2890" s="20">
        <v>20000000</v>
      </c>
      <c r="I2890" s="19">
        <v>66</v>
      </c>
      <c r="J2890" s="19">
        <v>0</v>
      </c>
      <c r="K2890" s="19">
        <v>1</v>
      </c>
      <c r="L2890" s="19">
        <v>0</v>
      </c>
      <c r="M2890" s="20">
        <v>8300000</v>
      </c>
      <c r="N2890" s="20">
        <v>9310000</v>
      </c>
      <c r="O2890" s="20">
        <v>10450000</v>
      </c>
      <c r="P2890" s="20">
        <v>3260000</v>
      </c>
      <c r="Q2890" s="20">
        <v>1330000</v>
      </c>
      <c r="R2890" s="20">
        <v>3680000</v>
      </c>
      <c r="S2890" s="20">
        <v>880000</v>
      </c>
      <c r="T2890" s="19">
        <v>1</v>
      </c>
      <c r="U2890" s="19">
        <v>0</v>
      </c>
      <c r="V2890" s="2" t="str" cm="1">
        <f t="array" ref="V2890">_xlfn.IFS(B2890&lt;30,"21-29",
B2890&lt;40,"30-39",
B2890&lt;50,"40-49",
B2890&lt;60,"50-59",
TRUE,"60+"
)</f>
        <v>30-39</v>
      </c>
      <c r="W2890" s="24">
        <f t="shared" si="135"/>
        <v>9353333.333333334</v>
      </c>
      <c r="X2890" s="24">
        <f t="shared" si="136"/>
        <v>2756666.6666666665</v>
      </c>
      <c r="Y2890" s="25">
        <f t="shared" si="137"/>
        <v>0.46766666666666667</v>
      </c>
      <c r="Z2890" s="2" t="str" cm="1">
        <f t="array" ref="Z2890">_xlfn.IFS(Y2890&lt;=25%,"Low",
Y2890&lt;=50%,"Moderate",
Y2890&lt;=75%,"High",
Y2890&lt;=100%,"Very High",
TRUE,"Over Limit"
)</f>
        <v>Moderate</v>
      </c>
      <c r="AA2890" s="2" cm="1">
        <f t="array" ref="AA2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0" s="2" t="str" cm="1">
        <f t="array" ref="AB2890">_xlfn.IFS(T2890=0,"No Late Payments",
T2890&lt;=2,"Low",
T2890&lt;=4,"Moderate",
TRUE,"High"
)</f>
        <v>Low</v>
      </c>
      <c r="AC2890" s="10" t="str" cm="1">
        <f t="array" ref="AC2890">_xlfn.IFS(
H2890&lt;40000000,"Low",
H2890&lt;60000000,"Medium",
H2890&lt;100000000,"High",
TRUE,"Very High"
)</f>
        <v>Low</v>
      </c>
    </row>
    <row r="2891" spans="1:29">
      <c r="A2891" s="21" t="s">
        <v>2923</v>
      </c>
      <c r="B2891" s="22">
        <v>60</v>
      </c>
      <c r="C2891" s="22" t="s">
        <v>34</v>
      </c>
      <c r="D2891" s="22" t="s">
        <v>30</v>
      </c>
      <c r="E2891" s="22" t="s">
        <v>24</v>
      </c>
      <c r="F2891" s="22" t="s">
        <v>28</v>
      </c>
      <c r="G2891" s="23">
        <v>6000000</v>
      </c>
      <c r="H2891" s="23">
        <v>36000000</v>
      </c>
      <c r="I2891" s="22">
        <v>240</v>
      </c>
      <c r="J2891" s="22">
        <v>0</v>
      </c>
      <c r="K2891" s="22">
        <v>0</v>
      </c>
      <c r="L2891" s="22">
        <v>0</v>
      </c>
      <c r="M2891" s="23">
        <v>4890000</v>
      </c>
      <c r="N2891" s="23">
        <v>5720000</v>
      </c>
      <c r="O2891" s="23">
        <v>8630000</v>
      </c>
      <c r="P2891" s="23">
        <v>740000</v>
      </c>
      <c r="Q2891" s="23">
        <v>5610000</v>
      </c>
      <c r="R2891" s="23">
        <v>4000000</v>
      </c>
      <c r="S2891" s="23">
        <v>3780000</v>
      </c>
      <c r="T2891" s="22">
        <v>0</v>
      </c>
      <c r="U2891" s="22">
        <v>0</v>
      </c>
      <c r="V2891" s="2" t="str" cm="1">
        <f t="array" ref="V2891">_xlfn.IFS(B2891&lt;30,"21-29",
B2891&lt;40,"30-39",
B2891&lt;50,"40-49",
B2891&lt;60,"50-59",
TRUE,"60+"
)</f>
        <v>60+</v>
      </c>
      <c r="W2891" s="24">
        <f t="shared" si="135"/>
        <v>6413333.333333333</v>
      </c>
      <c r="X2891" s="24">
        <f t="shared" si="136"/>
        <v>3450000</v>
      </c>
      <c r="Y2891" s="25">
        <f t="shared" si="137"/>
        <v>0.17814814814814814</v>
      </c>
      <c r="Z2891" s="2" t="str" cm="1">
        <f t="array" ref="Z2891">_xlfn.IFS(Y2891&lt;=25%,"Low",
Y2891&lt;=50%,"Moderate",
Y2891&lt;=75%,"High",
Y2891&lt;=100%,"Very High",
TRUE,"Over Limit"
)</f>
        <v>Low</v>
      </c>
      <c r="AA2891" s="2" cm="1">
        <f t="array" ref="AA2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91" s="2" t="str" cm="1">
        <f t="array" ref="AB2891">_xlfn.IFS(T2891=0,"No Late Payments",
T2891&lt;=2,"Low",
T2891&lt;=4,"Moderate",
TRUE,"High"
)</f>
        <v>No Late Payments</v>
      </c>
      <c r="AC2891" s="10" t="str" cm="1">
        <f t="array" ref="AC2891">_xlfn.IFS(
H2891&lt;40000000,"Low",
H2891&lt;60000000,"Medium",
H2891&lt;100000000,"High",
TRUE,"Very High"
)</f>
        <v>Low</v>
      </c>
    </row>
    <row r="2892" spans="1:29">
      <c r="A2892" s="18" t="s">
        <v>2924</v>
      </c>
      <c r="B2892" s="19">
        <v>39</v>
      </c>
      <c r="C2892" s="19" t="s">
        <v>34</v>
      </c>
      <c r="D2892" s="19" t="s">
        <v>30</v>
      </c>
      <c r="E2892" s="19" t="s">
        <v>24</v>
      </c>
      <c r="F2892" s="19" t="s">
        <v>28</v>
      </c>
      <c r="G2892" s="20">
        <v>14100000</v>
      </c>
      <c r="H2892" s="20">
        <v>70000000</v>
      </c>
      <c r="I2892" s="19">
        <v>88</v>
      </c>
      <c r="J2892" s="19">
        <v>0</v>
      </c>
      <c r="K2892" s="19">
        <v>0</v>
      </c>
      <c r="L2892" s="19">
        <v>0</v>
      </c>
      <c r="M2892" s="20">
        <v>49980000</v>
      </c>
      <c r="N2892" s="20">
        <v>39630000</v>
      </c>
      <c r="O2892" s="20">
        <v>32400000</v>
      </c>
      <c r="P2892" s="20">
        <v>24890000</v>
      </c>
      <c r="Q2892" s="20">
        <v>7720000</v>
      </c>
      <c r="R2892" s="20">
        <v>30550000</v>
      </c>
      <c r="S2892" s="20">
        <v>4160000</v>
      </c>
      <c r="T2892" s="19">
        <v>0</v>
      </c>
      <c r="U2892" s="19">
        <v>0</v>
      </c>
      <c r="V2892" s="2" t="str" cm="1">
        <f t="array" ref="V2892">_xlfn.IFS(B2892&lt;30,"21-29",
B2892&lt;40,"30-39",
B2892&lt;50,"40-49",
B2892&lt;60,"50-59",
TRUE,"60+"
)</f>
        <v>30-39</v>
      </c>
      <c r="W2892" s="24">
        <f t="shared" si="135"/>
        <v>40670000</v>
      </c>
      <c r="X2892" s="24">
        <f t="shared" si="136"/>
        <v>21053333.333333332</v>
      </c>
      <c r="Y2892" s="25">
        <f t="shared" si="137"/>
        <v>0.58099999999999996</v>
      </c>
      <c r="Z2892" s="2" t="str" cm="1">
        <f t="array" ref="Z2892">_xlfn.IFS(Y2892&lt;=25%,"Low",
Y2892&lt;=50%,"Moderate",
Y2892&lt;=75%,"High",
Y2892&lt;=100%,"Very High",
TRUE,"Over Limit"
)</f>
        <v>High</v>
      </c>
      <c r="AA2892" s="2" cm="1">
        <f t="array" ref="AA2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2" s="2" t="str" cm="1">
        <f t="array" ref="AB2892">_xlfn.IFS(T2892=0,"No Late Payments",
T2892&lt;=2,"Low",
T2892&lt;=4,"Moderate",
TRUE,"High"
)</f>
        <v>No Late Payments</v>
      </c>
      <c r="AC2892" s="10" t="str" cm="1">
        <f t="array" ref="AC2892">_xlfn.IFS(
H2892&lt;40000000,"Low",
H2892&lt;60000000,"Medium",
H2892&lt;100000000,"High",
TRUE,"Very High"
)</f>
        <v>High</v>
      </c>
    </row>
    <row r="2893" spans="1:29">
      <c r="A2893" s="21" t="s">
        <v>2925</v>
      </c>
      <c r="B2893" s="22">
        <v>46</v>
      </c>
      <c r="C2893" s="22" t="s">
        <v>22</v>
      </c>
      <c r="D2893" s="22" t="s">
        <v>23</v>
      </c>
      <c r="E2893" s="22" t="s">
        <v>24</v>
      </c>
      <c r="F2893" s="22" t="s">
        <v>28</v>
      </c>
      <c r="G2893" s="23">
        <v>16900000</v>
      </c>
      <c r="H2893" s="23">
        <v>60000000</v>
      </c>
      <c r="I2893" s="22">
        <v>129</v>
      </c>
      <c r="J2893" s="22">
        <v>3</v>
      </c>
      <c r="K2893" s="22">
        <v>2</v>
      </c>
      <c r="L2893" s="22">
        <v>0</v>
      </c>
      <c r="M2893" s="23">
        <v>21890000</v>
      </c>
      <c r="N2893" s="23">
        <v>12190000</v>
      </c>
      <c r="O2893" s="23">
        <v>23560000</v>
      </c>
      <c r="P2893" s="23">
        <v>710000</v>
      </c>
      <c r="Q2893" s="23">
        <v>1930000</v>
      </c>
      <c r="R2893" s="23">
        <v>1180000</v>
      </c>
      <c r="S2893" s="23">
        <v>5700000</v>
      </c>
      <c r="T2893" s="22">
        <v>3</v>
      </c>
      <c r="U2893" s="22">
        <v>1</v>
      </c>
      <c r="V2893" s="2" t="str" cm="1">
        <f t="array" ref="V2893">_xlfn.IFS(B2893&lt;30,"21-29",
B2893&lt;40,"30-39",
B2893&lt;50,"40-49",
B2893&lt;60,"50-59",
TRUE,"60+"
)</f>
        <v>40-49</v>
      </c>
      <c r="W2893" s="24">
        <f t="shared" si="135"/>
        <v>19213333.333333332</v>
      </c>
      <c r="X2893" s="24">
        <f t="shared" si="136"/>
        <v>1273333.3333333333</v>
      </c>
      <c r="Y2893" s="25">
        <f t="shared" si="137"/>
        <v>0.32022222222222219</v>
      </c>
      <c r="Z2893" s="2" t="str" cm="1">
        <f t="array" ref="Z2893">_xlfn.IFS(Y2893&lt;=25%,"Low",
Y2893&lt;=50%,"Moderate",
Y2893&lt;=75%,"High",
Y2893&lt;=100%,"Very High",
TRUE,"Over Limit"
)</f>
        <v>Moderate</v>
      </c>
      <c r="AA2893" s="2" cm="1">
        <f t="array" ref="AA2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3" s="2" t="str" cm="1">
        <f t="array" ref="AB2893">_xlfn.IFS(T2893=0,"No Late Payments",
T2893&lt;=2,"Low",
T2893&lt;=4,"Moderate",
TRUE,"High"
)</f>
        <v>Moderate</v>
      </c>
      <c r="AC2893" s="10" t="str" cm="1">
        <f t="array" ref="AC2893">_xlfn.IFS(
H2893&lt;40000000,"Low",
H2893&lt;60000000,"Medium",
H2893&lt;100000000,"High",
TRUE,"Very High"
)</f>
        <v>High</v>
      </c>
    </row>
    <row r="2894" spans="1:29">
      <c r="A2894" s="18" t="s">
        <v>2926</v>
      </c>
      <c r="B2894" s="19">
        <v>59</v>
      </c>
      <c r="C2894" s="19" t="s">
        <v>34</v>
      </c>
      <c r="D2894" s="19" t="s">
        <v>27</v>
      </c>
      <c r="E2894" s="19" t="s">
        <v>31</v>
      </c>
      <c r="F2894" s="19" t="s">
        <v>48</v>
      </c>
      <c r="G2894" s="20">
        <v>10700000</v>
      </c>
      <c r="H2894" s="20">
        <v>51000000</v>
      </c>
      <c r="I2894" s="19">
        <v>200</v>
      </c>
      <c r="J2894" s="19">
        <v>0</v>
      </c>
      <c r="K2894" s="19">
        <v>0</v>
      </c>
      <c r="L2894" s="19">
        <v>0</v>
      </c>
      <c r="M2894" s="20">
        <v>11360000</v>
      </c>
      <c r="N2894" s="20">
        <v>22680000</v>
      </c>
      <c r="O2894" s="20">
        <v>14570000</v>
      </c>
      <c r="P2894" s="20">
        <v>3650000</v>
      </c>
      <c r="Q2894" s="20">
        <v>20450000</v>
      </c>
      <c r="R2894" s="20">
        <v>4880000</v>
      </c>
      <c r="S2894" s="20">
        <v>730000</v>
      </c>
      <c r="T2894" s="19">
        <v>2</v>
      </c>
      <c r="U2894" s="19">
        <v>0</v>
      </c>
      <c r="V2894" s="2" t="str" cm="1">
        <f t="array" ref="V2894">_xlfn.IFS(B2894&lt;30,"21-29",
B2894&lt;40,"30-39",
B2894&lt;50,"40-49",
B2894&lt;60,"50-59",
TRUE,"60+"
)</f>
        <v>50-59</v>
      </c>
      <c r="W2894" s="24">
        <f t="shared" si="135"/>
        <v>16203333.333333334</v>
      </c>
      <c r="X2894" s="24">
        <f t="shared" si="136"/>
        <v>9660000</v>
      </c>
      <c r="Y2894" s="25">
        <f t="shared" si="137"/>
        <v>0.31771241830065361</v>
      </c>
      <c r="Z2894" s="2" t="str" cm="1">
        <f t="array" ref="Z2894">_xlfn.IFS(Y2894&lt;=25%,"Low",
Y2894&lt;=50%,"Moderate",
Y2894&lt;=75%,"High",
Y2894&lt;=100%,"Very High",
TRUE,"Over Limit"
)</f>
        <v>Moderate</v>
      </c>
      <c r="AA2894" s="2" cm="1">
        <f t="array" ref="AA2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4" s="2" t="str" cm="1">
        <f t="array" ref="AB2894">_xlfn.IFS(T2894=0,"No Late Payments",
T2894&lt;=2,"Low",
T2894&lt;=4,"Moderate",
TRUE,"High"
)</f>
        <v>Low</v>
      </c>
      <c r="AC2894" s="10" t="str" cm="1">
        <f t="array" ref="AC2894">_xlfn.IFS(
H2894&lt;40000000,"Low",
H2894&lt;60000000,"Medium",
H2894&lt;100000000,"High",
TRUE,"Very High"
)</f>
        <v>Medium</v>
      </c>
    </row>
    <row r="2895" spans="1:29">
      <c r="A2895" s="21" t="s">
        <v>2927</v>
      </c>
      <c r="B2895" s="22">
        <v>30</v>
      </c>
      <c r="C2895" s="22" t="s">
        <v>34</v>
      </c>
      <c r="D2895" s="22" t="s">
        <v>23</v>
      </c>
      <c r="E2895" s="22" t="s">
        <v>38</v>
      </c>
      <c r="F2895" s="22" t="s">
        <v>25</v>
      </c>
      <c r="G2895" s="23">
        <v>17700000</v>
      </c>
      <c r="H2895" s="23">
        <v>61000000</v>
      </c>
      <c r="I2895" s="22">
        <v>40</v>
      </c>
      <c r="J2895" s="22">
        <v>0</v>
      </c>
      <c r="K2895" s="22">
        <v>0</v>
      </c>
      <c r="L2895" s="22">
        <v>0</v>
      </c>
      <c r="M2895" s="23">
        <v>26790000</v>
      </c>
      <c r="N2895" s="23">
        <v>23870000</v>
      </c>
      <c r="O2895" s="23">
        <v>18740000</v>
      </c>
      <c r="P2895" s="23">
        <v>8440000</v>
      </c>
      <c r="Q2895" s="23">
        <v>19820000</v>
      </c>
      <c r="R2895" s="23">
        <v>3660000</v>
      </c>
      <c r="S2895" s="23">
        <v>2040000</v>
      </c>
      <c r="T2895" s="22">
        <v>0</v>
      </c>
      <c r="U2895" s="22">
        <v>0</v>
      </c>
      <c r="V2895" s="2" t="str" cm="1">
        <f t="array" ref="V2895">_xlfn.IFS(B2895&lt;30,"21-29",
B2895&lt;40,"30-39",
B2895&lt;50,"40-49",
B2895&lt;60,"50-59",
TRUE,"60+"
)</f>
        <v>30-39</v>
      </c>
      <c r="W2895" s="24">
        <f t="shared" si="135"/>
        <v>23133333.333333332</v>
      </c>
      <c r="X2895" s="24">
        <f t="shared" si="136"/>
        <v>10640000</v>
      </c>
      <c r="Y2895" s="25">
        <f t="shared" si="137"/>
        <v>0.37923497267759559</v>
      </c>
      <c r="Z2895" s="2" t="str" cm="1">
        <f t="array" ref="Z2895">_xlfn.IFS(Y2895&lt;=25%,"Low",
Y2895&lt;=50%,"Moderate",
Y2895&lt;=75%,"High",
Y2895&lt;=100%,"Very High",
TRUE,"Over Limit"
)</f>
        <v>Moderate</v>
      </c>
      <c r="AA2895" s="2" cm="1">
        <f t="array" ref="AA2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5" s="2" t="str" cm="1">
        <f t="array" ref="AB2895">_xlfn.IFS(T2895=0,"No Late Payments",
T2895&lt;=2,"Low",
T2895&lt;=4,"Moderate",
TRUE,"High"
)</f>
        <v>No Late Payments</v>
      </c>
      <c r="AC2895" s="10" t="str" cm="1">
        <f t="array" ref="AC2895">_xlfn.IFS(
H2895&lt;40000000,"Low",
H2895&lt;60000000,"Medium",
H2895&lt;100000000,"High",
TRUE,"Very High"
)</f>
        <v>High</v>
      </c>
    </row>
    <row r="2896" spans="1:29">
      <c r="A2896" s="18" t="s">
        <v>2928</v>
      </c>
      <c r="B2896" s="19">
        <v>37</v>
      </c>
      <c r="C2896" s="19" t="s">
        <v>22</v>
      </c>
      <c r="D2896" s="19" t="s">
        <v>27</v>
      </c>
      <c r="E2896" s="19" t="s">
        <v>31</v>
      </c>
      <c r="F2896" s="19" t="s">
        <v>31</v>
      </c>
      <c r="G2896" s="20">
        <v>7600000</v>
      </c>
      <c r="H2896" s="20">
        <v>45000000</v>
      </c>
      <c r="I2896" s="19">
        <v>126</v>
      </c>
      <c r="J2896" s="19">
        <v>3</v>
      </c>
      <c r="K2896" s="19">
        <v>2</v>
      </c>
      <c r="L2896" s="19">
        <v>3</v>
      </c>
      <c r="M2896" s="20">
        <v>22900000</v>
      </c>
      <c r="N2896" s="20">
        <v>24580000</v>
      </c>
      <c r="O2896" s="20">
        <v>26600000</v>
      </c>
      <c r="P2896" s="20">
        <v>860000</v>
      </c>
      <c r="Q2896" s="20">
        <v>590000</v>
      </c>
      <c r="R2896" s="20">
        <v>710000</v>
      </c>
      <c r="S2896" s="20">
        <v>4090000</v>
      </c>
      <c r="T2896" s="19">
        <v>4</v>
      </c>
      <c r="U2896" s="19">
        <v>1</v>
      </c>
      <c r="V2896" s="2" t="str" cm="1">
        <f t="array" ref="V2896">_xlfn.IFS(B2896&lt;30,"21-29",
B2896&lt;40,"30-39",
B2896&lt;50,"40-49",
B2896&lt;60,"50-59",
TRUE,"60+"
)</f>
        <v>30-39</v>
      </c>
      <c r="W2896" s="24">
        <f t="shared" si="135"/>
        <v>24693333.333333332</v>
      </c>
      <c r="X2896" s="24">
        <f t="shared" si="136"/>
        <v>720000</v>
      </c>
      <c r="Y2896" s="25">
        <f t="shared" si="137"/>
        <v>0.54874074074074075</v>
      </c>
      <c r="Z2896" s="2" t="str" cm="1">
        <f t="array" ref="Z2896">_xlfn.IFS(Y2896&lt;=25%,"Low",
Y2896&lt;=50%,"Moderate",
Y2896&lt;=75%,"High",
Y2896&lt;=100%,"Very High",
TRUE,"Over Limit"
)</f>
        <v>High</v>
      </c>
      <c r="AA2896" s="2" cm="1">
        <f t="array" ref="AA2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6" s="2" t="str" cm="1">
        <f t="array" ref="AB2896">_xlfn.IFS(T2896=0,"No Late Payments",
T2896&lt;=2,"Low",
T2896&lt;=4,"Moderate",
TRUE,"High"
)</f>
        <v>Moderate</v>
      </c>
      <c r="AC2896" s="10" t="str" cm="1">
        <f t="array" ref="AC2896">_xlfn.IFS(
H2896&lt;40000000,"Low",
H2896&lt;60000000,"Medium",
H2896&lt;100000000,"High",
TRUE,"Very High"
)</f>
        <v>Medium</v>
      </c>
    </row>
    <row r="2897" spans="1:29">
      <c r="A2897" s="21" t="s">
        <v>2929</v>
      </c>
      <c r="B2897" s="22">
        <v>31</v>
      </c>
      <c r="C2897" s="22" t="s">
        <v>34</v>
      </c>
      <c r="D2897" s="22" t="s">
        <v>30</v>
      </c>
      <c r="E2897" s="22" t="s">
        <v>38</v>
      </c>
      <c r="F2897" s="22" t="s">
        <v>41</v>
      </c>
      <c r="G2897" s="23">
        <v>9100000</v>
      </c>
      <c r="H2897" s="23">
        <v>40000000</v>
      </c>
      <c r="I2897" s="22">
        <v>26</v>
      </c>
      <c r="J2897" s="22">
        <v>0</v>
      </c>
      <c r="K2897" s="22">
        <v>0</v>
      </c>
      <c r="L2897" s="22">
        <v>0</v>
      </c>
      <c r="M2897" s="23">
        <v>18350000</v>
      </c>
      <c r="N2897" s="23">
        <v>16020000</v>
      </c>
      <c r="O2897" s="23">
        <v>16840000</v>
      </c>
      <c r="P2897" s="23">
        <v>9220000</v>
      </c>
      <c r="Q2897" s="23">
        <v>8320000</v>
      </c>
      <c r="R2897" s="23">
        <v>8540000</v>
      </c>
      <c r="S2897" s="23">
        <v>1820000</v>
      </c>
      <c r="T2897" s="22">
        <v>0</v>
      </c>
      <c r="U2897" s="22">
        <v>0</v>
      </c>
      <c r="V2897" s="2" t="str" cm="1">
        <f t="array" ref="V2897">_xlfn.IFS(B2897&lt;30,"21-29",
B2897&lt;40,"30-39",
B2897&lt;50,"40-49",
B2897&lt;60,"50-59",
TRUE,"60+"
)</f>
        <v>30-39</v>
      </c>
      <c r="W2897" s="24">
        <f t="shared" si="135"/>
        <v>17070000</v>
      </c>
      <c r="X2897" s="24">
        <f t="shared" si="136"/>
        <v>8693333.333333334</v>
      </c>
      <c r="Y2897" s="25">
        <f t="shared" si="137"/>
        <v>0.42675000000000002</v>
      </c>
      <c r="Z2897" s="2" t="str" cm="1">
        <f t="array" ref="Z2897">_xlfn.IFS(Y2897&lt;=25%,"Low",
Y2897&lt;=50%,"Moderate",
Y2897&lt;=75%,"High",
Y2897&lt;=100%,"Very High",
TRUE,"Over Limit"
)</f>
        <v>Moderate</v>
      </c>
      <c r="AA2897" s="2" cm="1">
        <f t="array" ref="AA2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7" s="2" t="str" cm="1">
        <f t="array" ref="AB2897">_xlfn.IFS(T2897=0,"No Late Payments",
T2897&lt;=2,"Low",
T2897&lt;=4,"Moderate",
TRUE,"High"
)</f>
        <v>No Late Payments</v>
      </c>
      <c r="AC2897" s="10" t="str" cm="1">
        <f t="array" ref="AC2897">_xlfn.IFS(
H2897&lt;40000000,"Low",
H2897&lt;60000000,"Medium",
H2897&lt;100000000,"High",
TRUE,"Very High"
)</f>
        <v>Medium</v>
      </c>
    </row>
    <row r="2898" spans="1:29">
      <c r="A2898" s="18" t="s">
        <v>2930</v>
      </c>
      <c r="B2898" s="19">
        <v>33</v>
      </c>
      <c r="C2898" s="19" t="s">
        <v>22</v>
      </c>
      <c r="D2898" s="19" t="s">
        <v>27</v>
      </c>
      <c r="E2898" s="19" t="s">
        <v>31</v>
      </c>
      <c r="F2898" s="19" t="s">
        <v>48</v>
      </c>
      <c r="G2898" s="20">
        <v>14200000</v>
      </c>
      <c r="H2898" s="20">
        <v>74000000</v>
      </c>
      <c r="I2898" s="19">
        <v>82</v>
      </c>
      <c r="J2898" s="19">
        <v>0</v>
      </c>
      <c r="K2898" s="19">
        <v>0</v>
      </c>
      <c r="L2898" s="19">
        <v>0</v>
      </c>
      <c r="M2898" s="20">
        <v>16840000</v>
      </c>
      <c r="N2898" s="20">
        <v>31750000</v>
      </c>
      <c r="O2898" s="20">
        <v>36120000</v>
      </c>
      <c r="P2898" s="20">
        <v>15930000</v>
      </c>
      <c r="Q2898" s="20">
        <v>11270000</v>
      </c>
      <c r="R2898" s="20">
        <v>15240000</v>
      </c>
      <c r="S2898" s="20">
        <v>1840000</v>
      </c>
      <c r="T2898" s="19">
        <v>0</v>
      </c>
      <c r="U2898" s="19">
        <v>0</v>
      </c>
      <c r="V2898" s="2" t="str" cm="1">
        <f t="array" ref="V2898">_xlfn.IFS(B2898&lt;30,"21-29",
B2898&lt;40,"30-39",
B2898&lt;50,"40-49",
B2898&lt;60,"50-59",
TRUE,"60+"
)</f>
        <v>30-39</v>
      </c>
      <c r="W2898" s="24">
        <f t="shared" si="135"/>
        <v>28236666.666666668</v>
      </c>
      <c r="X2898" s="24">
        <f t="shared" si="136"/>
        <v>14146666.666666666</v>
      </c>
      <c r="Y2898" s="25">
        <f t="shared" si="137"/>
        <v>0.38157657657657662</v>
      </c>
      <c r="Z2898" s="2" t="str" cm="1">
        <f t="array" ref="Z2898">_xlfn.IFS(Y2898&lt;=25%,"Low",
Y2898&lt;=50%,"Moderate",
Y2898&lt;=75%,"High",
Y2898&lt;=100%,"Very High",
TRUE,"Over Limit"
)</f>
        <v>Moderate</v>
      </c>
      <c r="AA2898" s="2" cm="1">
        <f t="array" ref="AA2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8" s="2" t="str" cm="1">
        <f t="array" ref="AB2898">_xlfn.IFS(T2898=0,"No Late Payments",
T2898&lt;=2,"Low",
T2898&lt;=4,"Moderate",
TRUE,"High"
)</f>
        <v>No Late Payments</v>
      </c>
      <c r="AC2898" s="10" t="str" cm="1">
        <f t="array" ref="AC2898">_xlfn.IFS(
H2898&lt;40000000,"Low",
H2898&lt;60000000,"Medium",
H2898&lt;100000000,"High",
TRUE,"Very High"
)</f>
        <v>High</v>
      </c>
    </row>
    <row r="2899" spans="1:29">
      <c r="A2899" s="21" t="s">
        <v>2931</v>
      </c>
      <c r="B2899" s="22">
        <v>40</v>
      </c>
      <c r="C2899" s="22" t="s">
        <v>34</v>
      </c>
      <c r="D2899" s="22" t="s">
        <v>27</v>
      </c>
      <c r="E2899" s="22" t="s">
        <v>24</v>
      </c>
      <c r="F2899" s="22" t="s">
        <v>41</v>
      </c>
      <c r="G2899" s="23">
        <v>11600000</v>
      </c>
      <c r="H2899" s="23">
        <v>45000000</v>
      </c>
      <c r="I2899" s="22">
        <v>81</v>
      </c>
      <c r="J2899" s="22">
        <v>0</v>
      </c>
      <c r="K2899" s="22">
        <v>0</v>
      </c>
      <c r="L2899" s="22">
        <v>0</v>
      </c>
      <c r="M2899" s="23">
        <v>19210000</v>
      </c>
      <c r="N2899" s="23">
        <v>17740000</v>
      </c>
      <c r="O2899" s="23">
        <v>15760000</v>
      </c>
      <c r="P2899" s="23">
        <v>8070000</v>
      </c>
      <c r="Q2899" s="23">
        <v>6950000</v>
      </c>
      <c r="R2899" s="23">
        <v>5930000</v>
      </c>
      <c r="S2899" s="23">
        <v>760000</v>
      </c>
      <c r="T2899" s="22">
        <v>0</v>
      </c>
      <c r="U2899" s="22">
        <v>0</v>
      </c>
      <c r="V2899" s="2" t="str" cm="1">
        <f t="array" ref="V2899">_xlfn.IFS(B2899&lt;30,"21-29",
B2899&lt;40,"30-39",
B2899&lt;50,"40-49",
B2899&lt;60,"50-59",
TRUE,"60+"
)</f>
        <v>40-49</v>
      </c>
      <c r="W2899" s="24">
        <f t="shared" si="135"/>
        <v>17570000</v>
      </c>
      <c r="X2899" s="24">
        <f t="shared" si="136"/>
        <v>6983333.333333333</v>
      </c>
      <c r="Y2899" s="25">
        <f t="shared" si="137"/>
        <v>0.39044444444444443</v>
      </c>
      <c r="Z2899" s="2" t="str" cm="1">
        <f t="array" ref="Z2899">_xlfn.IFS(Y2899&lt;=25%,"Low",
Y2899&lt;=50%,"Moderate",
Y2899&lt;=75%,"High",
Y2899&lt;=100%,"Very High",
TRUE,"Over Limit"
)</f>
        <v>Moderate</v>
      </c>
      <c r="AA2899" s="2" cm="1">
        <f t="array" ref="AA2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9" s="2" t="str" cm="1">
        <f t="array" ref="AB2899">_xlfn.IFS(T2899=0,"No Late Payments",
T2899&lt;=2,"Low",
T2899&lt;=4,"Moderate",
TRUE,"High"
)</f>
        <v>No Late Payments</v>
      </c>
      <c r="AC2899" s="10" t="str" cm="1">
        <f t="array" ref="AC2899">_xlfn.IFS(
H2899&lt;40000000,"Low",
H2899&lt;60000000,"Medium",
H2899&lt;100000000,"High",
TRUE,"Very High"
)</f>
        <v>Medium</v>
      </c>
    </row>
    <row r="2900" spans="1:29">
      <c r="A2900" s="18" t="s">
        <v>2932</v>
      </c>
      <c r="B2900" s="19">
        <v>32</v>
      </c>
      <c r="C2900" s="19" t="s">
        <v>34</v>
      </c>
      <c r="D2900" s="19" t="s">
        <v>23</v>
      </c>
      <c r="E2900" s="19" t="s">
        <v>24</v>
      </c>
      <c r="F2900" s="19" t="s">
        <v>25</v>
      </c>
      <c r="G2900" s="20">
        <v>12200000</v>
      </c>
      <c r="H2900" s="20">
        <v>58000000</v>
      </c>
      <c r="I2900" s="19">
        <v>102</v>
      </c>
      <c r="J2900" s="19">
        <v>2</v>
      </c>
      <c r="K2900" s="19">
        <v>3</v>
      </c>
      <c r="L2900" s="19">
        <v>3</v>
      </c>
      <c r="M2900" s="20">
        <v>51260000</v>
      </c>
      <c r="N2900" s="20">
        <v>51620000</v>
      </c>
      <c r="O2900" s="20">
        <v>46680000</v>
      </c>
      <c r="P2900" s="20">
        <v>1050000</v>
      </c>
      <c r="Q2900" s="20">
        <v>8760000</v>
      </c>
      <c r="R2900" s="20">
        <v>750000</v>
      </c>
      <c r="S2900" s="20">
        <v>5030000</v>
      </c>
      <c r="T2900" s="19">
        <v>3</v>
      </c>
      <c r="U2900" s="19">
        <v>1</v>
      </c>
      <c r="V2900" s="2" t="str" cm="1">
        <f t="array" ref="V2900">_xlfn.IFS(B2900&lt;30,"21-29",
B2900&lt;40,"30-39",
B2900&lt;50,"40-49",
B2900&lt;60,"50-59",
TRUE,"60+"
)</f>
        <v>30-39</v>
      </c>
      <c r="W2900" s="24">
        <f t="shared" si="135"/>
        <v>49853333.333333336</v>
      </c>
      <c r="X2900" s="24">
        <f t="shared" si="136"/>
        <v>3520000</v>
      </c>
      <c r="Y2900" s="25">
        <f t="shared" si="137"/>
        <v>0.85954022988505752</v>
      </c>
      <c r="Z2900" s="2" t="str" cm="1">
        <f t="array" ref="Z2900">_xlfn.IFS(Y2900&lt;=25%,"Low",
Y2900&lt;=50%,"Moderate",
Y2900&lt;=75%,"High",
Y2900&lt;=100%,"Very High",
TRUE,"Over Limit"
)</f>
        <v>Very High</v>
      </c>
      <c r="AA2900" s="2" cm="1">
        <f t="array" ref="AA2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00" s="2" t="str" cm="1">
        <f t="array" ref="AB2900">_xlfn.IFS(T2900=0,"No Late Payments",
T2900&lt;=2,"Low",
T2900&lt;=4,"Moderate",
TRUE,"High"
)</f>
        <v>Moderate</v>
      </c>
      <c r="AC2900" s="10" t="str" cm="1">
        <f t="array" ref="AC2900">_xlfn.IFS(
H2900&lt;40000000,"Low",
H2900&lt;60000000,"Medium",
H2900&lt;100000000,"High",
TRUE,"Very High"
)</f>
        <v>Medium</v>
      </c>
    </row>
    <row r="2901" spans="1:29">
      <c r="A2901" s="21" t="s">
        <v>2933</v>
      </c>
      <c r="B2901" s="22">
        <v>29</v>
      </c>
      <c r="C2901" s="22" t="s">
        <v>34</v>
      </c>
      <c r="D2901" s="22" t="s">
        <v>27</v>
      </c>
      <c r="E2901" s="22" t="s">
        <v>24</v>
      </c>
      <c r="F2901" s="22" t="s">
        <v>28</v>
      </c>
      <c r="G2901" s="23">
        <v>5000000</v>
      </c>
      <c r="H2901" s="23">
        <v>28000000</v>
      </c>
      <c r="I2901" s="22">
        <v>33</v>
      </c>
      <c r="J2901" s="22">
        <v>0</v>
      </c>
      <c r="K2901" s="22">
        <v>0</v>
      </c>
      <c r="L2901" s="22">
        <v>1</v>
      </c>
      <c r="M2901" s="23">
        <v>13340000</v>
      </c>
      <c r="N2901" s="23">
        <v>13680000</v>
      </c>
      <c r="O2901" s="23">
        <v>8900000</v>
      </c>
      <c r="P2901" s="23">
        <v>2720000</v>
      </c>
      <c r="Q2901" s="23">
        <v>2750000</v>
      </c>
      <c r="R2901" s="23">
        <v>1800000</v>
      </c>
      <c r="S2901" s="23">
        <v>630000</v>
      </c>
      <c r="T2901" s="22">
        <v>2</v>
      </c>
      <c r="U2901" s="22">
        <v>0</v>
      </c>
      <c r="V2901" s="2" t="str" cm="1">
        <f t="array" ref="V2901">_xlfn.IFS(B2901&lt;30,"21-29",
B2901&lt;40,"30-39",
B2901&lt;50,"40-49",
B2901&lt;60,"50-59",
TRUE,"60+"
)</f>
        <v>21-29</v>
      </c>
      <c r="W2901" s="24">
        <f t="shared" si="135"/>
        <v>11973333.333333334</v>
      </c>
      <c r="X2901" s="24">
        <f t="shared" si="136"/>
        <v>2423333.3333333335</v>
      </c>
      <c r="Y2901" s="25">
        <f t="shared" si="137"/>
        <v>0.42761904761904762</v>
      </c>
      <c r="Z2901" s="2" t="str" cm="1">
        <f t="array" ref="Z2901">_xlfn.IFS(Y2901&lt;=25%,"Low",
Y2901&lt;=50%,"Moderate",
Y2901&lt;=75%,"High",
Y2901&lt;=100%,"Very High",
TRUE,"Over Limit"
)</f>
        <v>Moderate</v>
      </c>
      <c r="AA2901" s="2" cm="1">
        <f t="array" ref="AA2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1" s="2" t="str" cm="1">
        <f t="array" ref="AB2901">_xlfn.IFS(T2901=0,"No Late Payments",
T2901&lt;=2,"Low",
T2901&lt;=4,"Moderate",
TRUE,"High"
)</f>
        <v>Low</v>
      </c>
      <c r="AC2901" s="10" t="str" cm="1">
        <f t="array" ref="AC2901">_xlfn.IFS(
H2901&lt;40000000,"Low",
H2901&lt;60000000,"Medium",
H2901&lt;100000000,"High",
TRUE,"Very High"
)</f>
        <v>Low</v>
      </c>
    </row>
    <row r="2902" spans="1:29">
      <c r="A2902" s="18" t="s">
        <v>2934</v>
      </c>
      <c r="B2902" s="19">
        <v>24</v>
      </c>
      <c r="C2902" s="19" t="s">
        <v>34</v>
      </c>
      <c r="D2902" s="19" t="s">
        <v>46</v>
      </c>
      <c r="E2902" s="19" t="s">
        <v>38</v>
      </c>
      <c r="F2902" s="19" t="s">
        <v>41</v>
      </c>
      <c r="G2902" s="20">
        <v>23600000</v>
      </c>
      <c r="H2902" s="20">
        <v>87000000</v>
      </c>
      <c r="I2902" s="19">
        <v>26</v>
      </c>
      <c r="J2902" s="19">
        <v>0</v>
      </c>
      <c r="K2902" s="19">
        <v>1</v>
      </c>
      <c r="L2902" s="19">
        <v>0</v>
      </c>
      <c r="M2902" s="20">
        <v>50590000</v>
      </c>
      <c r="N2902" s="20">
        <v>55390000</v>
      </c>
      <c r="O2902" s="20">
        <v>50360000</v>
      </c>
      <c r="P2902" s="20">
        <v>15900000</v>
      </c>
      <c r="Q2902" s="20">
        <v>25220000</v>
      </c>
      <c r="R2902" s="20">
        <v>51290000</v>
      </c>
      <c r="S2902" s="20">
        <v>5850000</v>
      </c>
      <c r="T2902" s="19">
        <v>1</v>
      </c>
      <c r="U2902" s="19">
        <v>0</v>
      </c>
      <c r="V2902" s="2" t="str" cm="1">
        <f t="array" ref="V2902">_xlfn.IFS(B2902&lt;30,"21-29",
B2902&lt;40,"30-39",
B2902&lt;50,"40-49",
B2902&lt;60,"50-59",
TRUE,"60+"
)</f>
        <v>21-29</v>
      </c>
      <c r="W2902" s="24">
        <f t="shared" si="135"/>
        <v>52113333.333333336</v>
      </c>
      <c r="X2902" s="24">
        <f t="shared" si="136"/>
        <v>30803333.333333332</v>
      </c>
      <c r="Y2902" s="25">
        <f t="shared" si="137"/>
        <v>0.59900383141762459</v>
      </c>
      <c r="Z2902" s="2" t="str" cm="1">
        <f t="array" ref="Z2902">_xlfn.IFS(Y2902&lt;=25%,"Low",
Y2902&lt;=50%,"Moderate",
Y2902&lt;=75%,"High",
Y2902&lt;=100%,"Very High",
TRUE,"Over Limit"
)</f>
        <v>High</v>
      </c>
      <c r="AA2902" s="2" cm="1">
        <f t="array" ref="AA2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2" s="2" t="str" cm="1">
        <f t="array" ref="AB2902">_xlfn.IFS(T2902=0,"No Late Payments",
T2902&lt;=2,"Low",
T2902&lt;=4,"Moderate",
TRUE,"High"
)</f>
        <v>Low</v>
      </c>
      <c r="AC2902" s="10" t="str" cm="1">
        <f t="array" ref="AC2902">_xlfn.IFS(
H2902&lt;40000000,"Low",
H2902&lt;60000000,"Medium",
H2902&lt;100000000,"High",
TRUE,"Very High"
)</f>
        <v>High</v>
      </c>
    </row>
    <row r="2903" spans="1:29">
      <c r="A2903" s="21" t="s">
        <v>2935</v>
      </c>
      <c r="B2903" s="22">
        <v>36</v>
      </c>
      <c r="C2903" s="22" t="s">
        <v>22</v>
      </c>
      <c r="D2903" s="22" t="s">
        <v>23</v>
      </c>
      <c r="E2903" s="22" t="s">
        <v>38</v>
      </c>
      <c r="F2903" s="22" t="s">
        <v>41</v>
      </c>
      <c r="G2903" s="23">
        <v>17100000</v>
      </c>
      <c r="H2903" s="23">
        <v>52000000</v>
      </c>
      <c r="I2903" s="22">
        <v>69</v>
      </c>
      <c r="J2903" s="22">
        <v>0</v>
      </c>
      <c r="K2903" s="22">
        <v>0</v>
      </c>
      <c r="L2903" s="22">
        <v>0</v>
      </c>
      <c r="M2903" s="23">
        <v>23950000</v>
      </c>
      <c r="N2903" s="23">
        <v>23990000</v>
      </c>
      <c r="O2903" s="23">
        <v>9470000</v>
      </c>
      <c r="P2903" s="23">
        <v>10130000</v>
      </c>
      <c r="Q2903" s="23">
        <v>24250000</v>
      </c>
      <c r="R2903" s="23">
        <v>4410000</v>
      </c>
      <c r="S2903" s="23">
        <v>340000</v>
      </c>
      <c r="T2903" s="22">
        <v>0</v>
      </c>
      <c r="U2903" s="22">
        <v>0</v>
      </c>
      <c r="V2903" s="2" t="str" cm="1">
        <f t="array" ref="V2903">_xlfn.IFS(B2903&lt;30,"21-29",
B2903&lt;40,"30-39",
B2903&lt;50,"40-49",
B2903&lt;60,"50-59",
TRUE,"60+"
)</f>
        <v>30-39</v>
      </c>
      <c r="W2903" s="24">
        <f t="shared" si="135"/>
        <v>19136666.666666668</v>
      </c>
      <c r="X2903" s="24">
        <f t="shared" si="136"/>
        <v>12930000</v>
      </c>
      <c r="Y2903" s="25">
        <f t="shared" si="137"/>
        <v>0.36801282051282053</v>
      </c>
      <c r="Z2903" s="2" t="str" cm="1">
        <f t="array" ref="Z2903">_xlfn.IFS(Y2903&lt;=25%,"Low",
Y2903&lt;=50%,"Moderate",
Y2903&lt;=75%,"High",
Y2903&lt;=100%,"Very High",
TRUE,"Over Limit"
)</f>
        <v>Moderate</v>
      </c>
      <c r="AA2903" s="2" cm="1">
        <f t="array" ref="AA2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3" s="2" t="str" cm="1">
        <f t="array" ref="AB2903">_xlfn.IFS(T2903=0,"No Late Payments",
T2903&lt;=2,"Low",
T2903&lt;=4,"Moderate",
TRUE,"High"
)</f>
        <v>No Late Payments</v>
      </c>
      <c r="AC2903" s="10" t="str" cm="1">
        <f t="array" ref="AC2903">_xlfn.IFS(
H2903&lt;40000000,"Low",
H2903&lt;60000000,"Medium",
H2903&lt;100000000,"High",
TRUE,"Very High"
)</f>
        <v>Medium</v>
      </c>
    </row>
    <row r="2904" spans="1:29">
      <c r="A2904" s="18" t="s">
        <v>2936</v>
      </c>
      <c r="B2904" s="19">
        <v>27</v>
      </c>
      <c r="C2904" s="19" t="s">
        <v>34</v>
      </c>
      <c r="D2904" s="19" t="s">
        <v>30</v>
      </c>
      <c r="E2904" s="19" t="s">
        <v>24</v>
      </c>
      <c r="F2904" s="19" t="s">
        <v>31</v>
      </c>
      <c r="G2904" s="20">
        <v>5600000</v>
      </c>
      <c r="H2904" s="20">
        <v>27000000</v>
      </c>
      <c r="I2904" s="19">
        <v>66</v>
      </c>
      <c r="J2904" s="19">
        <v>3</v>
      </c>
      <c r="K2904" s="19">
        <v>3</v>
      </c>
      <c r="L2904" s="19">
        <v>2</v>
      </c>
      <c r="M2904" s="20">
        <v>16280000</v>
      </c>
      <c r="N2904" s="20">
        <v>17320000</v>
      </c>
      <c r="O2904" s="20">
        <v>13160000</v>
      </c>
      <c r="P2904" s="20">
        <v>2030000</v>
      </c>
      <c r="Q2904" s="20">
        <v>580000</v>
      </c>
      <c r="R2904" s="20">
        <v>1530000</v>
      </c>
      <c r="S2904" s="20">
        <v>1230000</v>
      </c>
      <c r="T2904" s="19">
        <v>3</v>
      </c>
      <c r="U2904" s="19">
        <v>0</v>
      </c>
      <c r="V2904" s="2" t="str" cm="1">
        <f t="array" ref="V2904">_xlfn.IFS(B2904&lt;30,"21-29",
B2904&lt;40,"30-39",
B2904&lt;50,"40-49",
B2904&lt;60,"50-59",
TRUE,"60+"
)</f>
        <v>21-29</v>
      </c>
      <c r="W2904" s="24">
        <f t="shared" si="135"/>
        <v>15586666.666666666</v>
      </c>
      <c r="X2904" s="24">
        <f t="shared" si="136"/>
        <v>1380000</v>
      </c>
      <c r="Y2904" s="25">
        <f t="shared" si="137"/>
        <v>0.57728395061728388</v>
      </c>
      <c r="Z2904" s="2" t="str" cm="1">
        <f t="array" ref="Z2904">_xlfn.IFS(Y2904&lt;=25%,"Low",
Y2904&lt;=50%,"Moderate",
Y2904&lt;=75%,"High",
Y2904&lt;=100%,"Very High",
TRUE,"Over Limit"
)</f>
        <v>High</v>
      </c>
      <c r="AA2904" s="2" cm="1">
        <f t="array" ref="AA2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4" s="2" t="str" cm="1">
        <f t="array" ref="AB2904">_xlfn.IFS(T2904=0,"No Late Payments",
T2904&lt;=2,"Low",
T2904&lt;=4,"Moderate",
TRUE,"High"
)</f>
        <v>Moderate</v>
      </c>
      <c r="AC2904" s="10" t="str" cm="1">
        <f t="array" ref="AC2904">_xlfn.IFS(
H2904&lt;40000000,"Low",
H2904&lt;60000000,"Medium",
H2904&lt;100000000,"High",
TRUE,"Very High"
)</f>
        <v>Low</v>
      </c>
    </row>
    <row r="2905" spans="1:29">
      <c r="A2905" s="21" t="s">
        <v>2937</v>
      </c>
      <c r="B2905" s="22">
        <v>31</v>
      </c>
      <c r="C2905" s="22" t="s">
        <v>22</v>
      </c>
      <c r="D2905" s="22" t="s">
        <v>30</v>
      </c>
      <c r="E2905" s="22" t="s">
        <v>24</v>
      </c>
      <c r="F2905" s="22" t="s">
        <v>28</v>
      </c>
      <c r="G2905" s="23">
        <v>10000000</v>
      </c>
      <c r="H2905" s="23">
        <v>46000000</v>
      </c>
      <c r="I2905" s="22">
        <v>73</v>
      </c>
      <c r="J2905" s="22">
        <v>0</v>
      </c>
      <c r="K2905" s="22">
        <v>0</v>
      </c>
      <c r="L2905" s="22">
        <v>0</v>
      </c>
      <c r="M2905" s="23">
        <v>28730000</v>
      </c>
      <c r="N2905" s="23">
        <v>19710000</v>
      </c>
      <c r="O2905" s="23">
        <v>25060000</v>
      </c>
      <c r="P2905" s="23">
        <v>13780000</v>
      </c>
      <c r="Q2905" s="23">
        <v>20220000</v>
      </c>
      <c r="R2905" s="23">
        <v>15380000</v>
      </c>
      <c r="S2905" s="23">
        <v>830000</v>
      </c>
      <c r="T2905" s="22">
        <v>1</v>
      </c>
      <c r="U2905" s="22">
        <v>0</v>
      </c>
      <c r="V2905" s="2" t="str" cm="1">
        <f t="array" ref="V2905">_xlfn.IFS(B2905&lt;30,"21-29",
B2905&lt;40,"30-39",
B2905&lt;50,"40-49",
B2905&lt;60,"50-59",
TRUE,"60+"
)</f>
        <v>30-39</v>
      </c>
      <c r="W2905" s="24">
        <f t="shared" si="135"/>
        <v>24500000</v>
      </c>
      <c r="X2905" s="24">
        <f t="shared" si="136"/>
        <v>16460000</v>
      </c>
      <c r="Y2905" s="25">
        <f t="shared" si="137"/>
        <v>0.53260869565217395</v>
      </c>
      <c r="Z2905" s="2" t="str" cm="1">
        <f t="array" ref="Z2905">_xlfn.IFS(Y2905&lt;=25%,"Low",
Y2905&lt;=50%,"Moderate",
Y2905&lt;=75%,"High",
Y2905&lt;=100%,"Very High",
TRUE,"Over Limit"
)</f>
        <v>High</v>
      </c>
      <c r="AA2905" s="2" cm="1">
        <f t="array" ref="AA2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5" s="2" t="str" cm="1">
        <f t="array" ref="AB2905">_xlfn.IFS(T2905=0,"No Late Payments",
T2905&lt;=2,"Low",
T2905&lt;=4,"Moderate",
TRUE,"High"
)</f>
        <v>Low</v>
      </c>
      <c r="AC2905" s="10" t="str" cm="1">
        <f t="array" ref="AC2905">_xlfn.IFS(
H2905&lt;40000000,"Low",
H2905&lt;60000000,"Medium",
H2905&lt;100000000,"High",
TRUE,"Very High"
)</f>
        <v>Medium</v>
      </c>
    </row>
    <row r="2906" spans="1:29">
      <c r="A2906" s="18" t="s">
        <v>2938</v>
      </c>
      <c r="B2906" s="19">
        <v>42</v>
      </c>
      <c r="C2906" s="19" t="s">
        <v>34</v>
      </c>
      <c r="D2906" s="19" t="s">
        <v>30</v>
      </c>
      <c r="E2906" s="19" t="s">
        <v>24</v>
      </c>
      <c r="F2906" s="19" t="s">
        <v>28</v>
      </c>
      <c r="G2906" s="20">
        <v>6700000</v>
      </c>
      <c r="H2906" s="20">
        <v>35000000</v>
      </c>
      <c r="I2906" s="19">
        <v>149</v>
      </c>
      <c r="J2906" s="19">
        <v>0</v>
      </c>
      <c r="K2906" s="19">
        <v>2</v>
      </c>
      <c r="L2906" s="19">
        <v>0</v>
      </c>
      <c r="M2906" s="20">
        <v>10990000</v>
      </c>
      <c r="N2906" s="20">
        <v>12760000</v>
      </c>
      <c r="O2906" s="20">
        <v>10690000</v>
      </c>
      <c r="P2906" s="20">
        <v>2170000</v>
      </c>
      <c r="Q2906" s="20">
        <v>2200000</v>
      </c>
      <c r="R2906" s="20">
        <v>3520000</v>
      </c>
      <c r="S2906" s="20">
        <v>740000</v>
      </c>
      <c r="T2906" s="19">
        <v>2</v>
      </c>
      <c r="U2906" s="19">
        <v>0</v>
      </c>
      <c r="V2906" s="2" t="str" cm="1">
        <f t="array" ref="V2906">_xlfn.IFS(B2906&lt;30,"21-29",
B2906&lt;40,"30-39",
B2906&lt;50,"40-49",
B2906&lt;60,"50-59",
TRUE,"60+"
)</f>
        <v>40-49</v>
      </c>
      <c r="W2906" s="24">
        <f t="shared" si="135"/>
        <v>11480000</v>
      </c>
      <c r="X2906" s="24">
        <f t="shared" si="136"/>
        <v>2630000</v>
      </c>
      <c r="Y2906" s="25">
        <f t="shared" si="137"/>
        <v>0.32800000000000001</v>
      </c>
      <c r="Z2906" s="2" t="str" cm="1">
        <f t="array" ref="Z2906">_xlfn.IFS(Y2906&lt;=25%,"Low",
Y2906&lt;=50%,"Moderate",
Y2906&lt;=75%,"High",
Y2906&lt;=100%,"Very High",
TRUE,"Over Limit"
)</f>
        <v>Moderate</v>
      </c>
      <c r="AA2906" s="2" cm="1">
        <f t="array" ref="AA2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6" s="2" t="str" cm="1">
        <f t="array" ref="AB2906">_xlfn.IFS(T2906=0,"No Late Payments",
T2906&lt;=2,"Low",
T2906&lt;=4,"Moderate",
TRUE,"High"
)</f>
        <v>Low</v>
      </c>
      <c r="AC2906" s="10" t="str" cm="1">
        <f t="array" ref="AC2906">_xlfn.IFS(
H2906&lt;40000000,"Low",
H2906&lt;60000000,"Medium",
H2906&lt;100000000,"High",
TRUE,"Very High"
)</f>
        <v>Low</v>
      </c>
    </row>
    <row r="2907" spans="1:29">
      <c r="A2907" s="21" t="s">
        <v>2939</v>
      </c>
      <c r="B2907" s="22">
        <v>44</v>
      </c>
      <c r="C2907" s="22" t="s">
        <v>22</v>
      </c>
      <c r="D2907" s="22" t="s">
        <v>46</v>
      </c>
      <c r="E2907" s="22" t="s">
        <v>24</v>
      </c>
      <c r="F2907" s="22" t="s">
        <v>41</v>
      </c>
      <c r="G2907" s="23">
        <v>15100000</v>
      </c>
      <c r="H2907" s="23">
        <v>89000000</v>
      </c>
      <c r="I2907" s="22">
        <v>100</v>
      </c>
      <c r="J2907" s="22">
        <v>0</v>
      </c>
      <c r="K2907" s="22">
        <v>0</v>
      </c>
      <c r="L2907" s="22">
        <v>0</v>
      </c>
      <c r="M2907" s="23">
        <v>32400000</v>
      </c>
      <c r="N2907" s="23">
        <v>49800000</v>
      </c>
      <c r="O2907" s="23">
        <v>38890000</v>
      </c>
      <c r="P2907" s="23">
        <v>8750000</v>
      </c>
      <c r="Q2907" s="23">
        <v>22840000</v>
      </c>
      <c r="R2907" s="23">
        <v>31890000</v>
      </c>
      <c r="S2907" s="23">
        <v>3350000</v>
      </c>
      <c r="T2907" s="22">
        <v>0</v>
      </c>
      <c r="U2907" s="22">
        <v>0</v>
      </c>
      <c r="V2907" s="2" t="str" cm="1">
        <f t="array" ref="V2907">_xlfn.IFS(B2907&lt;30,"21-29",
B2907&lt;40,"30-39",
B2907&lt;50,"40-49",
B2907&lt;60,"50-59",
TRUE,"60+"
)</f>
        <v>40-49</v>
      </c>
      <c r="W2907" s="24">
        <f t="shared" si="135"/>
        <v>40363333.333333336</v>
      </c>
      <c r="X2907" s="24">
        <f t="shared" si="136"/>
        <v>21160000</v>
      </c>
      <c r="Y2907" s="25">
        <f t="shared" si="137"/>
        <v>0.45352059925093635</v>
      </c>
      <c r="Z2907" s="2" t="str" cm="1">
        <f t="array" ref="Z2907">_xlfn.IFS(Y2907&lt;=25%,"Low",
Y2907&lt;=50%,"Moderate",
Y2907&lt;=75%,"High",
Y2907&lt;=100%,"Very High",
TRUE,"Over Limit"
)</f>
        <v>Moderate</v>
      </c>
      <c r="AA2907" s="2" cm="1">
        <f t="array" ref="AA2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7" s="2" t="str" cm="1">
        <f t="array" ref="AB2907">_xlfn.IFS(T2907=0,"No Late Payments",
T2907&lt;=2,"Low",
T2907&lt;=4,"Moderate",
TRUE,"High"
)</f>
        <v>No Late Payments</v>
      </c>
      <c r="AC2907" s="10" t="str" cm="1">
        <f t="array" ref="AC2907">_xlfn.IFS(
H2907&lt;40000000,"Low",
H2907&lt;60000000,"Medium",
H2907&lt;100000000,"High",
TRUE,"Very High"
)</f>
        <v>High</v>
      </c>
    </row>
    <row r="2908" spans="1:29">
      <c r="A2908" s="18" t="s">
        <v>2940</v>
      </c>
      <c r="B2908" s="19">
        <v>44</v>
      </c>
      <c r="C2908" s="19" t="s">
        <v>34</v>
      </c>
      <c r="D2908" s="19" t="s">
        <v>23</v>
      </c>
      <c r="E2908" s="19" t="s">
        <v>24</v>
      </c>
      <c r="F2908" s="19" t="s">
        <v>41</v>
      </c>
      <c r="G2908" s="20">
        <v>14500000</v>
      </c>
      <c r="H2908" s="20">
        <v>86000000</v>
      </c>
      <c r="I2908" s="19">
        <v>88</v>
      </c>
      <c r="J2908" s="19">
        <v>0</v>
      </c>
      <c r="K2908" s="19">
        <v>0</v>
      </c>
      <c r="L2908" s="19">
        <v>0</v>
      </c>
      <c r="M2908" s="20">
        <v>30850000</v>
      </c>
      <c r="N2908" s="20">
        <v>45290000</v>
      </c>
      <c r="O2908" s="20">
        <v>34670000</v>
      </c>
      <c r="P2908" s="20">
        <v>8520000</v>
      </c>
      <c r="Q2908" s="20">
        <v>12010000</v>
      </c>
      <c r="R2908" s="20">
        <v>8820000</v>
      </c>
      <c r="S2908" s="20">
        <v>1960000</v>
      </c>
      <c r="T2908" s="19">
        <v>0</v>
      </c>
      <c r="U2908" s="19">
        <v>0</v>
      </c>
      <c r="V2908" s="2" t="str" cm="1">
        <f t="array" ref="V2908">_xlfn.IFS(B2908&lt;30,"21-29",
B2908&lt;40,"30-39",
B2908&lt;50,"40-49",
B2908&lt;60,"50-59",
TRUE,"60+"
)</f>
        <v>40-49</v>
      </c>
      <c r="W2908" s="24">
        <f t="shared" si="135"/>
        <v>36936666.666666664</v>
      </c>
      <c r="X2908" s="24">
        <f t="shared" si="136"/>
        <v>9783333.333333334</v>
      </c>
      <c r="Y2908" s="25">
        <f t="shared" si="137"/>
        <v>0.42949612403100773</v>
      </c>
      <c r="Z2908" s="2" t="str" cm="1">
        <f t="array" ref="Z2908">_xlfn.IFS(Y2908&lt;=25%,"Low",
Y2908&lt;=50%,"Moderate",
Y2908&lt;=75%,"High",
Y2908&lt;=100%,"Very High",
TRUE,"Over Limit"
)</f>
        <v>Moderate</v>
      </c>
      <c r="AA2908" s="2" cm="1">
        <f t="array" ref="AA2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8" s="2" t="str" cm="1">
        <f t="array" ref="AB2908">_xlfn.IFS(T2908=0,"No Late Payments",
T2908&lt;=2,"Low",
T2908&lt;=4,"Moderate",
TRUE,"High"
)</f>
        <v>No Late Payments</v>
      </c>
      <c r="AC2908" s="10" t="str" cm="1">
        <f t="array" ref="AC2908">_xlfn.IFS(
H2908&lt;40000000,"Low",
H2908&lt;60000000,"Medium",
H2908&lt;100000000,"High",
TRUE,"Very High"
)</f>
        <v>High</v>
      </c>
    </row>
    <row r="2909" spans="1:29">
      <c r="A2909" s="21" t="s">
        <v>2941</v>
      </c>
      <c r="B2909" s="22">
        <v>34</v>
      </c>
      <c r="C2909" s="22" t="s">
        <v>34</v>
      </c>
      <c r="D2909" s="22" t="s">
        <v>23</v>
      </c>
      <c r="E2909" s="22" t="s">
        <v>38</v>
      </c>
      <c r="F2909" s="22" t="s">
        <v>28</v>
      </c>
      <c r="G2909" s="23">
        <v>12500000</v>
      </c>
      <c r="H2909" s="23">
        <v>48000000</v>
      </c>
      <c r="I2909" s="22">
        <v>31</v>
      </c>
      <c r="J2909" s="22">
        <v>0</v>
      </c>
      <c r="K2909" s="22">
        <v>0</v>
      </c>
      <c r="L2909" s="22">
        <v>0</v>
      </c>
      <c r="M2909" s="23">
        <v>16160000</v>
      </c>
      <c r="N2909" s="23">
        <v>14080000</v>
      </c>
      <c r="O2909" s="23">
        <v>10960000</v>
      </c>
      <c r="P2909" s="23">
        <v>4150000</v>
      </c>
      <c r="Q2909" s="23">
        <v>6570000</v>
      </c>
      <c r="R2909" s="23">
        <v>11000000</v>
      </c>
      <c r="S2909" s="23">
        <v>970000</v>
      </c>
      <c r="T2909" s="22">
        <v>0</v>
      </c>
      <c r="U2909" s="22">
        <v>0</v>
      </c>
      <c r="V2909" s="2" t="str" cm="1">
        <f t="array" ref="V2909">_xlfn.IFS(B2909&lt;30,"21-29",
B2909&lt;40,"30-39",
B2909&lt;50,"40-49",
B2909&lt;60,"50-59",
TRUE,"60+"
)</f>
        <v>30-39</v>
      </c>
      <c r="W2909" s="24">
        <f t="shared" si="135"/>
        <v>13733333.333333334</v>
      </c>
      <c r="X2909" s="24">
        <f t="shared" si="136"/>
        <v>7240000</v>
      </c>
      <c r="Y2909" s="25">
        <f t="shared" si="137"/>
        <v>0.28611111111111115</v>
      </c>
      <c r="Z2909" s="2" t="str" cm="1">
        <f t="array" ref="Z2909">_xlfn.IFS(Y2909&lt;=25%,"Low",
Y2909&lt;=50%,"Moderate",
Y2909&lt;=75%,"High",
Y2909&lt;=100%,"Very High",
TRUE,"Over Limit"
)</f>
        <v>Moderate</v>
      </c>
      <c r="AA2909" s="2" cm="1">
        <f t="array" ref="AA2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9" s="2" t="str" cm="1">
        <f t="array" ref="AB2909">_xlfn.IFS(T2909=0,"No Late Payments",
T2909&lt;=2,"Low",
T2909&lt;=4,"Moderate",
TRUE,"High"
)</f>
        <v>No Late Payments</v>
      </c>
      <c r="AC2909" s="10" t="str" cm="1">
        <f t="array" ref="AC2909">_xlfn.IFS(
H2909&lt;40000000,"Low",
H2909&lt;60000000,"Medium",
H2909&lt;100000000,"High",
TRUE,"Very High"
)</f>
        <v>Medium</v>
      </c>
    </row>
    <row r="2910" spans="1:29">
      <c r="A2910" s="18" t="s">
        <v>2942</v>
      </c>
      <c r="B2910" s="19">
        <v>41</v>
      </c>
      <c r="C2910" s="19" t="s">
        <v>22</v>
      </c>
      <c r="D2910" s="19" t="s">
        <v>23</v>
      </c>
      <c r="E2910" s="19" t="s">
        <v>24</v>
      </c>
      <c r="F2910" s="19" t="s">
        <v>28</v>
      </c>
      <c r="G2910" s="20">
        <v>10300000</v>
      </c>
      <c r="H2910" s="20">
        <v>52000000</v>
      </c>
      <c r="I2910" s="19">
        <v>141</v>
      </c>
      <c r="J2910" s="19">
        <v>0</v>
      </c>
      <c r="K2910" s="19">
        <v>0</v>
      </c>
      <c r="L2910" s="19">
        <v>0</v>
      </c>
      <c r="M2910" s="20">
        <v>17240000</v>
      </c>
      <c r="N2910" s="20">
        <v>18040000</v>
      </c>
      <c r="O2910" s="20">
        <v>26990000</v>
      </c>
      <c r="P2910" s="20">
        <v>4430000</v>
      </c>
      <c r="Q2910" s="20">
        <v>4950000</v>
      </c>
      <c r="R2910" s="20">
        <v>10030000</v>
      </c>
      <c r="S2910" s="20">
        <v>3230000</v>
      </c>
      <c r="T2910" s="19">
        <v>0</v>
      </c>
      <c r="U2910" s="19">
        <v>0</v>
      </c>
      <c r="V2910" s="2" t="str" cm="1">
        <f t="array" ref="V2910">_xlfn.IFS(B2910&lt;30,"21-29",
B2910&lt;40,"30-39",
B2910&lt;50,"40-49",
B2910&lt;60,"50-59",
TRUE,"60+"
)</f>
        <v>40-49</v>
      </c>
      <c r="W2910" s="24">
        <f t="shared" si="135"/>
        <v>20756666.666666668</v>
      </c>
      <c r="X2910" s="24">
        <f t="shared" si="136"/>
        <v>6470000</v>
      </c>
      <c r="Y2910" s="25">
        <f t="shared" si="137"/>
        <v>0.39916666666666667</v>
      </c>
      <c r="Z2910" s="2" t="str" cm="1">
        <f t="array" ref="Z2910">_xlfn.IFS(Y2910&lt;=25%,"Low",
Y2910&lt;=50%,"Moderate",
Y2910&lt;=75%,"High",
Y2910&lt;=100%,"Very High",
TRUE,"Over Limit"
)</f>
        <v>Moderate</v>
      </c>
      <c r="AA2910" s="2" cm="1">
        <f t="array" ref="AA2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0" s="2" t="str" cm="1">
        <f t="array" ref="AB2910">_xlfn.IFS(T2910=0,"No Late Payments",
T2910&lt;=2,"Low",
T2910&lt;=4,"Moderate",
TRUE,"High"
)</f>
        <v>No Late Payments</v>
      </c>
      <c r="AC2910" s="10" t="str" cm="1">
        <f t="array" ref="AC2910">_xlfn.IFS(
H2910&lt;40000000,"Low",
H2910&lt;60000000,"Medium",
H2910&lt;100000000,"High",
TRUE,"Very High"
)</f>
        <v>Medium</v>
      </c>
    </row>
    <row r="2911" spans="1:29">
      <c r="A2911" s="21" t="s">
        <v>2943</v>
      </c>
      <c r="B2911" s="22">
        <v>26</v>
      </c>
      <c r="C2911" s="22" t="s">
        <v>34</v>
      </c>
      <c r="D2911" s="22" t="s">
        <v>30</v>
      </c>
      <c r="E2911" s="22" t="s">
        <v>38</v>
      </c>
      <c r="F2911" s="22" t="s">
        <v>25</v>
      </c>
      <c r="G2911" s="23">
        <v>5300000</v>
      </c>
      <c r="H2911" s="23">
        <v>21000000</v>
      </c>
      <c r="I2911" s="22">
        <v>35</v>
      </c>
      <c r="J2911" s="22">
        <v>1</v>
      </c>
      <c r="K2911" s="22">
        <v>0</v>
      </c>
      <c r="L2911" s="22">
        <v>0</v>
      </c>
      <c r="M2911" s="23">
        <v>14140000</v>
      </c>
      <c r="N2911" s="23">
        <v>13060000</v>
      </c>
      <c r="O2911" s="23">
        <v>6800000</v>
      </c>
      <c r="P2911" s="23">
        <v>1850000</v>
      </c>
      <c r="Q2911" s="23">
        <v>3270000</v>
      </c>
      <c r="R2911" s="23">
        <v>2090000</v>
      </c>
      <c r="S2911" s="23">
        <v>2210000</v>
      </c>
      <c r="T2911" s="22">
        <v>1</v>
      </c>
      <c r="U2911" s="22">
        <v>1</v>
      </c>
      <c r="V2911" s="2" t="str" cm="1">
        <f t="array" ref="V2911">_xlfn.IFS(B2911&lt;30,"21-29",
B2911&lt;40,"30-39",
B2911&lt;50,"40-49",
B2911&lt;60,"50-59",
TRUE,"60+"
)</f>
        <v>21-29</v>
      </c>
      <c r="W2911" s="24">
        <f t="shared" si="135"/>
        <v>11333333.333333334</v>
      </c>
      <c r="X2911" s="24">
        <f t="shared" si="136"/>
        <v>2403333.3333333335</v>
      </c>
      <c r="Y2911" s="25">
        <f t="shared" si="137"/>
        <v>0.53968253968253976</v>
      </c>
      <c r="Z2911" s="2" t="str" cm="1">
        <f t="array" ref="Z2911">_xlfn.IFS(Y2911&lt;=25%,"Low",
Y2911&lt;=50%,"Moderate",
Y2911&lt;=75%,"High",
Y2911&lt;=100%,"Very High",
TRUE,"Over Limit"
)</f>
        <v>High</v>
      </c>
      <c r="AA2911" s="2" cm="1">
        <f t="array" ref="AA2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1" s="2" t="str" cm="1">
        <f t="array" ref="AB2911">_xlfn.IFS(T2911=0,"No Late Payments",
T2911&lt;=2,"Low",
T2911&lt;=4,"Moderate",
TRUE,"High"
)</f>
        <v>Low</v>
      </c>
      <c r="AC2911" s="10" t="str" cm="1">
        <f t="array" ref="AC2911">_xlfn.IFS(
H2911&lt;40000000,"Low",
H2911&lt;60000000,"Medium",
H2911&lt;100000000,"High",
TRUE,"Very High"
)</f>
        <v>Low</v>
      </c>
    </row>
    <row r="2912" spans="1:29">
      <c r="A2912" s="18" t="s">
        <v>2944</v>
      </c>
      <c r="B2912" s="19">
        <v>51</v>
      </c>
      <c r="C2912" s="19" t="s">
        <v>22</v>
      </c>
      <c r="D2912" s="19" t="s">
        <v>23</v>
      </c>
      <c r="E2912" s="19" t="s">
        <v>38</v>
      </c>
      <c r="F2912" s="19" t="s">
        <v>28</v>
      </c>
      <c r="G2912" s="20">
        <v>12400000</v>
      </c>
      <c r="H2912" s="20">
        <v>71000000</v>
      </c>
      <c r="I2912" s="19">
        <v>178</v>
      </c>
      <c r="J2912" s="19">
        <v>2</v>
      </c>
      <c r="K2912" s="19">
        <v>3</v>
      </c>
      <c r="L2912" s="19">
        <v>3</v>
      </c>
      <c r="M2912" s="20">
        <v>48800000</v>
      </c>
      <c r="N2912" s="20">
        <v>58150000</v>
      </c>
      <c r="O2912" s="20">
        <v>48580000</v>
      </c>
      <c r="P2912" s="20">
        <v>970000</v>
      </c>
      <c r="Q2912" s="20">
        <v>790000</v>
      </c>
      <c r="R2912" s="20">
        <v>9950000</v>
      </c>
      <c r="S2912" s="20">
        <v>7050000</v>
      </c>
      <c r="T2912" s="19">
        <v>3</v>
      </c>
      <c r="U2912" s="19">
        <v>0</v>
      </c>
      <c r="V2912" s="2" t="str" cm="1">
        <f t="array" ref="V2912">_xlfn.IFS(B2912&lt;30,"21-29",
B2912&lt;40,"30-39",
B2912&lt;50,"40-49",
B2912&lt;60,"50-59",
TRUE,"60+"
)</f>
        <v>50-59</v>
      </c>
      <c r="W2912" s="24">
        <f t="shared" si="135"/>
        <v>51843333.333333336</v>
      </c>
      <c r="X2912" s="24">
        <f t="shared" si="136"/>
        <v>3903333.3333333335</v>
      </c>
      <c r="Y2912" s="25">
        <f t="shared" si="137"/>
        <v>0.73018779342723006</v>
      </c>
      <c r="Z2912" s="2" t="str" cm="1">
        <f t="array" ref="Z2912">_xlfn.IFS(Y2912&lt;=25%,"Low",
Y2912&lt;=50%,"Moderate",
Y2912&lt;=75%,"High",
Y2912&lt;=100%,"Very High",
TRUE,"Over Limit"
)</f>
        <v>High</v>
      </c>
      <c r="AA2912" s="2" cm="1">
        <f t="array" ref="AA2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2" s="2" t="str" cm="1">
        <f t="array" ref="AB2912">_xlfn.IFS(T2912=0,"No Late Payments",
T2912&lt;=2,"Low",
T2912&lt;=4,"Moderate",
TRUE,"High"
)</f>
        <v>Moderate</v>
      </c>
      <c r="AC2912" s="10" t="str" cm="1">
        <f t="array" ref="AC2912">_xlfn.IFS(
H2912&lt;40000000,"Low",
H2912&lt;60000000,"Medium",
H2912&lt;100000000,"High",
TRUE,"Very High"
)</f>
        <v>High</v>
      </c>
    </row>
    <row r="2913" spans="1:29">
      <c r="A2913" s="21" t="s">
        <v>2945</v>
      </c>
      <c r="B2913" s="22">
        <v>21</v>
      </c>
      <c r="C2913" s="22" t="s">
        <v>34</v>
      </c>
      <c r="D2913" s="22" t="s">
        <v>27</v>
      </c>
      <c r="E2913" s="22" t="s">
        <v>24</v>
      </c>
      <c r="F2913" s="22" t="s">
        <v>48</v>
      </c>
      <c r="G2913" s="23">
        <v>6400000</v>
      </c>
      <c r="H2913" s="23">
        <v>30000000</v>
      </c>
      <c r="I2913" s="22">
        <v>28</v>
      </c>
      <c r="J2913" s="22">
        <v>0</v>
      </c>
      <c r="K2913" s="22">
        <v>0</v>
      </c>
      <c r="L2913" s="22">
        <v>0</v>
      </c>
      <c r="M2913" s="23">
        <v>7650000</v>
      </c>
      <c r="N2913" s="23">
        <v>14360000</v>
      </c>
      <c r="O2913" s="23">
        <v>16350000</v>
      </c>
      <c r="P2913" s="23">
        <v>2330000</v>
      </c>
      <c r="Q2913" s="23">
        <v>4330000</v>
      </c>
      <c r="R2913" s="23">
        <v>4640000</v>
      </c>
      <c r="S2913" s="23">
        <v>770000</v>
      </c>
      <c r="T2913" s="22">
        <v>1</v>
      </c>
      <c r="U2913" s="22">
        <v>0</v>
      </c>
      <c r="V2913" s="2" t="str" cm="1">
        <f t="array" ref="V2913">_xlfn.IFS(B2913&lt;30,"21-29",
B2913&lt;40,"30-39",
B2913&lt;50,"40-49",
B2913&lt;60,"50-59",
TRUE,"60+"
)</f>
        <v>21-29</v>
      </c>
      <c r="W2913" s="24">
        <f t="shared" si="135"/>
        <v>12786666.666666666</v>
      </c>
      <c r="X2913" s="24">
        <f t="shared" si="136"/>
        <v>3766666.6666666665</v>
      </c>
      <c r="Y2913" s="25">
        <f t="shared" si="137"/>
        <v>0.42622222222222222</v>
      </c>
      <c r="Z2913" s="2" t="str" cm="1">
        <f t="array" ref="Z2913">_xlfn.IFS(Y2913&lt;=25%,"Low",
Y2913&lt;=50%,"Moderate",
Y2913&lt;=75%,"High",
Y2913&lt;=100%,"Very High",
TRUE,"Over Limit"
)</f>
        <v>Moderate</v>
      </c>
      <c r="AA2913" s="2" cm="1">
        <f t="array" ref="AA2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3" s="2" t="str" cm="1">
        <f t="array" ref="AB2913">_xlfn.IFS(T2913=0,"No Late Payments",
T2913&lt;=2,"Low",
T2913&lt;=4,"Moderate",
TRUE,"High"
)</f>
        <v>Low</v>
      </c>
      <c r="AC2913" s="10" t="str" cm="1">
        <f t="array" ref="AC2913">_xlfn.IFS(
H2913&lt;40000000,"Low",
H2913&lt;60000000,"Medium",
H2913&lt;100000000,"High",
TRUE,"Very High"
)</f>
        <v>Low</v>
      </c>
    </row>
    <row r="2914" spans="1:29">
      <c r="A2914" s="18" t="s">
        <v>2946</v>
      </c>
      <c r="B2914" s="19">
        <v>34</v>
      </c>
      <c r="C2914" s="19" t="s">
        <v>34</v>
      </c>
      <c r="D2914" s="19" t="s">
        <v>27</v>
      </c>
      <c r="E2914" s="19" t="s">
        <v>24</v>
      </c>
      <c r="F2914" s="19" t="s">
        <v>28</v>
      </c>
      <c r="G2914" s="20">
        <v>8600000</v>
      </c>
      <c r="H2914" s="20">
        <v>29000000</v>
      </c>
      <c r="I2914" s="19">
        <v>80</v>
      </c>
      <c r="J2914" s="19">
        <v>0</v>
      </c>
      <c r="K2914" s="19">
        <v>0</v>
      </c>
      <c r="L2914" s="19">
        <v>0</v>
      </c>
      <c r="M2914" s="20">
        <v>2120000</v>
      </c>
      <c r="N2914" s="20">
        <v>1500000</v>
      </c>
      <c r="O2914" s="20">
        <v>1250000</v>
      </c>
      <c r="P2914" s="20">
        <v>470000</v>
      </c>
      <c r="Q2914" s="20">
        <v>610000</v>
      </c>
      <c r="R2914" s="20">
        <v>1220000</v>
      </c>
      <c r="S2914" s="20">
        <v>680000</v>
      </c>
      <c r="T2914" s="19">
        <v>1</v>
      </c>
      <c r="U2914" s="19">
        <v>0</v>
      </c>
      <c r="V2914" s="2" t="str" cm="1">
        <f t="array" ref="V2914">_xlfn.IFS(B2914&lt;30,"21-29",
B2914&lt;40,"30-39",
B2914&lt;50,"40-49",
B2914&lt;60,"50-59",
TRUE,"60+"
)</f>
        <v>30-39</v>
      </c>
      <c r="W2914" s="24">
        <f t="shared" si="135"/>
        <v>1623333.3333333333</v>
      </c>
      <c r="X2914" s="24">
        <f t="shared" si="136"/>
        <v>766666.66666666663</v>
      </c>
      <c r="Y2914" s="25">
        <f t="shared" si="137"/>
        <v>5.5977011494252868E-2</v>
      </c>
      <c r="Z2914" s="2" t="str" cm="1">
        <f t="array" ref="Z2914">_xlfn.IFS(Y2914&lt;=25%,"Low",
Y2914&lt;=50%,"Moderate",
Y2914&lt;=75%,"High",
Y2914&lt;=100%,"Very High",
TRUE,"Over Limit"
)</f>
        <v>Low</v>
      </c>
      <c r="AA2914" s="2" cm="1">
        <f t="array" ref="AA2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4" s="2" t="str" cm="1">
        <f t="array" ref="AB2914">_xlfn.IFS(T2914=0,"No Late Payments",
T2914&lt;=2,"Low",
T2914&lt;=4,"Moderate",
TRUE,"High"
)</f>
        <v>Low</v>
      </c>
      <c r="AC2914" s="10" t="str" cm="1">
        <f t="array" ref="AC2914">_xlfn.IFS(
H2914&lt;40000000,"Low",
H2914&lt;60000000,"Medium",
H2914&lt;100000000,"High",
TRUE,"Very High"
)</f>
        <v>Low</v>
      </c>
    </row>
    <row r="2915" spans="1:29">
      <c r="A2915" s="21" t="s">
        <v>2947</v>
      </c>
      <c r="B2915" s="22">
        <v>41</v>
      </c>
      <c r="C2915" s="22" t="s">
        <v>34</v>
      </c>
      <c r="D2915" s="22" t="s">
        <v>27</v>
      </c>
      <c r="E2915" s="22" t="s">
        <v>24</v>
      </c>
      <c r="F2915" s="22" t="s">
        <v>48</v>
      </c>
      <c r="G2915" s="23">
        <v>16300000</v>
      </c>
      <c r="H2915" s="23">
        <v>70000000</v>
      </c>
      <c r="I2915" s="22">
        <v>113</v>
      </c>
      <c r="J2915" s="22">
        <v>0</v>
      </c>
      <c r="K2915" s="22">
        <v>0</v>
      </c>
      <c r="L2915" s="22">
        <v>0</v>
      </c>
      <c r="M2915" s="23">
        <v>51470000</v>
      </c>
      <c r="N2915" s="23">
        <v>53460000</v>
      </c>
      <c r="O2915" s="23">
        <v>50550000</v>
      </c>
      <c r="P2915" s="23">
        <v>21370000</v>
      </c>
      <c r="Q2915" s="23">
        <v>28210000</v>
      </c>
      <c r="R2915" s="23">
        <v>9900000</v>
      </c>
      <c r="S2915" s="23">
        <v>1640000</v>
      </c>
      <c r="T2915" s="22">
        <v>0</v>
      </c>
      <c r="U2915" s="22">
        <v>0</v>
      </c>
      <c r="V2915" s="2" t="str" cm="1">
        <f t="array" ref="V2915">_xlfn.IFS(B2915&lt;30,"21-29",
B2915&lt;40,"30-39",
B2915&lt;50,"40-49",
B2915&lt;60,"50-59",
TRUE,"60+"
)</f>
        <v>40-49</v>
      </c>
      <c r="W2915" s="24">
        <f t="shared" si="135"/>
        <v>51826666.666666664</v>
      </c>
      <c r="X2915" s="24">
        <f t="shared" si="136"/>
        <v>19826666.666666668</v>
      </c>
      <c r="Y2915" s="25">
        <f t="shared" si="137"/>
        <v>0.74038095238095236</v>
      </c>
      <c r="Z2915" s="2" t="str" cm="1">
        <f t="array" ref="Z2915">_xlfn.IFS(Y2915&lt;=25%,"Low",
Y2915&lt;=50%,"Moderate",
Y2915&lt;=75%,"High",
Y2915&lt;=100%,"Very High",
TRUE,"Over Limit"
)</f>
        <v>High</v>
      </c>
      <c r="AA2915" s="2" cm="1">
        <f t="array" ref="AA2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5" s="2" t="str" cm="1">
        <f t="array" ref="AB2915">_xlfn.IFS(T2915=0,"No Late Payments",
T2915&lt;=2,"Low",
T2915&lt;=4,"Moderate",
TRUE,"High"
)</f>
        <v>No Late Payments</v>
      </c>
      <c r="AC2915" s="10" t="str" cm="1">
        <f t="array" ref="AC2915">_xlfn.IFS(
H2915&lt;40000000,"Low",
H2915&lt;60000000,"Medium",
H2915&lt;100000000,"High",
TRUE,"Very High"
)</f>
        <v>High</v>
      </c>
    </row>
    <row r="2916" spans="1:29">
      <c r="A2916" s="18" t="s">
        <v>2948</v>
      </c>
      <c r="B2916" s="19">
        <v>35</v>
      </c>
      <c r="C2916" s="19" t="s">
        <v>22</v>
      </c>
      <c r="D2916" s="19" t="s">
        <v>46</v>
      </c>
      <c r="E2916" s="19" t="s">
        <v>38</v>
      </c>
      <c r="F2916" s="19" t="s">
        <v>41</v>
      </c>
      <c r="G2916" s="20">
        <v>11200000</v>
      </c>
      <c r="H2916" s="20">
        <v>41000000</v>
      </c>
      <c r="I2916" s="19">
        <v>43</v>
      </c>
      <c r="J2916" s="19">
        <v>0</v>
      </c>
      <c r="K2916" s="19">
        <v>0</v>
      </c>
      <c r="L2916" s="19">
        <v>0</v>
      </c>
      <c r="M2916" s="20">
        <v>24080000</v>
      </c>
      <c r="N2916" s="20">
        <v>28710000</v>
      </c>
      <c r="O2916" s="20">
        <v>26910000</v>
      </c>
      <c r="P2916" s="20">
        <v>6980000</v>
      </c>
      <c r="Q2916" s="20">
        <v>10420000</v>
      </c>
      <c r="R2916" s="20">
        <v>12320000</v>
      </c>
      <c r="S2916" s="20">
        <v>2140000</v>
      </c>
      <c r="T2916" s="19">
        <v>0</v>
      </c>
      <c r="U2916" s="19">
        <v>0</v>
      </c>
      <c r="V2916" s="2" t="str" cm="1">
        <f t="array" ref="V2916">_xlfn.IFS(B2916&lt;30,"21-29",
B2916&lt;40,"30-39",
B2916&lt;50,"40-49",
B2916&lt;60,"50-59",
TRUE,"60+"
)</f>
        <v>30-39</v>
      </c>
      <c r="W2916" s="24">
        <f t="shared" si="135"/>
        <v>26566666.666666668</v>
      </c>
      <c r="X2916" s="24">
        <f t="shared" si="136"/>
        <v>9906666.666666666</v>
      </c>
      <c r="Y2916" s="25">
        <f t="shared" si="137"/>
        <v>0.64796747967479673</v>
      </c>
      <c r="Z2916" s="2" t="str" cm="1">
        <f t="array" ref="Z2916">_xlfn.IFS(Y2916&lt;=25%,"Low",
Y2916&lt;=50%,"Moderate",
Y2916&lt;=75%,"High",
Y2916&lt;=100%,"Very High",
TRUE,"Over Limit"
)</f>
        <v>High</v>
      </c>
      <c r="AA2916" s="2" cm="1">
        <f t="array" ref="AA2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6" s="2" t="str" cm="1">
        <f t="array" ref="AB2916">_xlfn.IFS(T2916=0,"No Late Payments",
T2916&lt;=2,"Low",
T2916&lt;=4,"Moderate",
TRUE,"High"
)</f>
        <v>No Late Payments</v>
      </c>
      <c r="AC2916" s="10" t="str" cm="1">
        <f t="array" ref="AC2916">_xlfn.IFS(
H2916&lt;40000000,"Low",
H2916&lt;60000000,"Medium",
H2916&lt;100000000,"High",
TRUE,"Very High"
)</f>
        <v>Medium</v>
      </c>
    </row>
    <row r="2917" spans="1:29">
      <c r="A2917" s="21" t="s">
        <v>2949</v>
      </c>
      <c r="B2917" s="22">
        <v>33</v>
      </c>
      <c r="C2917" s="22" t="s">
        <v>34</v>
      </c>
      <c r="D2917" s="22" t="s">
        <v>27</v>
      </c>
      <c r="E2917" s="22" t="s">
        <v>24</v>
      </c>
      <c r="F2917" s="22" t="s">
        <v>25</v>
      </c>
      <c r="G2917" s="23">
        <v>6200000</v>
      </c>
      <c r="H2917" s="23">
        <v>28000000</v>
      </c>
      <c r="I2917" s="22">
        <v>113</v>
      </c>
      <c r="J2917" s="22">
        <v>3</v>
      </c>
      <c r="K2917" s="22">
        <v>3</v>
      </c>
      <c r="L2917" s="22">
        <v>3</v>
      </c>
      <c r="M2917" s="23">
        <v>11680000</v>
      </c>
      <c r="N2917" s="23">
        <v>10390000</v>
      </c>
      <c r="O2917" s="23">
        <v>11290000</v>
      </c>
      <c r="P2917" s="23">
        <v>610000</v>
      </c>
      <c r="Q2917" s="23">
        <v>540000</v>
      </c>
      <c r="R2917" s="23">
        <v>550000</v>
      </c>
      <c r="S2917" s="23">
        <v>3650000</v>
      </c>
      <c r="T2917" s="22">
        <v>3</v>
      </c>
      <c r="U2917" s="22">
        <v>1</v>
      </c>
      <c r="V2917" s="2" t="str" cm="1">
        <f t="array" ref="V2917">_xlfn.IFS(B2917&lt;30,"21-29",
B2917&lt;40,"30-39",
B2917&lt;50,"40-49",
B2917&lt;60,"50-59",
TRUE,"60+"
)</f>
        <v>30-39</v>
      </c>
      <c r="W2917" s="24">
        <f t="shared" si="135"/>
        <v>11120000</v>
      </c>
      <c r="X2917" s="24">
        <f t="shared" si="136"/>
        <v>566666.66666666663</v>
      </c>
      <c r="Y2917" s="25">
        <f t="shared" si="137"/>
        <v>0.39714285714285713</v>
      </c>
      <c r="Z2917" s="2" t="str" cm="1">
        <f t="array" ref="Z2917">_xlfn.IFS(Y2917&lt;=25%,"Low",
Y2917&lt;=50%,"Moderate",
Y2917&lt;=75%,"High",
Y2917&lt;=100%,"Very High",
TRUE,"Over Limit"
)</f>
        <v>Moderate</v>
      </c>
      <c r="AA2917" s="2" cm="1">
        <f t="array" ref="AA2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7" s="2" t="str" cm="1">
        <f t="array" ref="AB2917">_xlfn.IFS(T2917=0,"No Late Payments",
T2917&lt;=2,"Low",
T2917&lt;=4,"Moderate",
TRUE,"High"
)</f>
        <v>Moderate</v>
      </c>
      <c r="AC2917" s="10" t="str" cm="1">
        <f t="array" ref="AC2917">_xlfn.IFS(
H2917&lt;40000000,"Low",
H2917&lt;60000000,"Medium",
H2917&lt;100000000,"High",
TRUE,"Very High"
)</f>
        <v>Low</v>
      </c>
    </row>
    <row r="2918" spans="1:29">
      <c r="A2918" s="18" t="s">
        <v>2950</v>
      </c>
      <c r="B2918" s="19">
        <v>33</v>
      </c>
      <c r="C2918" s="19" t="s">
        <v>22</v>
      </c>
      <c r="D2918" s="19" t="s">
        <v>23</v>
      </c>
      <c r="E2918" s="19" t="s">
        <v>24</v>
      </c>
      <c r="F2918" s="19" t="s">
        <v>41</v>
      </c>
      <c r="G2918" s="20">
        <v>11600000</v>
      </c>
      <c r="H2918" s="20">
        <v>44000000</v>
      </c>
      <c r="I2918" s="19">
        <v>65</v>
      </c>
      <c r="J2918" s="19">
        <v>0</v>
      </c>
      <c r="K2918" s="19">
        <v>0</v>
      </c>
      <c r="L2918" s="19">
        <v>0</v>
      </c>
      <c r="M2918" s="20">
        <v>760000</v>
      </c>
      <c r="N2918" s="20">
        <v>2090000</v>
      </c>
      <c r="O2918" s="20">
        <v>14490000</v>
      </c>
      <c r="P2918" s="20">
        <v>760000</v>
      </c>
      <c r="Q2918" s="20">
        <v>720000</v>
      </c>
      <c r="R2918" s="20">
        <v>3990000</v>
      </c>
      <c r="S2918" s="20">
        <v>1480000</v>
      </c>
      <c r="T2918" s="19">
        <v>0</v>
      </c>
      <c r="U2918" s="19">
        <v>0</v>
      </c>
      <c r="V2918" s="2" t="str" cm="1">
        <f t="array" ref="V2918">_xlfn.IFS(B2918&lt;30,"21-29",
B2918&lt;40,"30-39",
B2918&lt;50,"40-49",
B2918&lt;60,"50-59",
TRUE,"60+"
)</f>
        <v>30-39</v>
      </c>
      <c r="W2918" s="24">
        <f t="shared" si="135"/>
        <v>5780000</v>
      </c>
      <c r="X2918" s="24">
        <f t="shared" si="136"/>
        <v>1823333.3333333333</v>
      </c>
      <c r="Y2918" s="25">
        <f t="shared" si="137"/>
        <v>0.13136363636363638</v>
      </c>
      <c r="Z2918" s="2" t="str" cm="1">
        <f t="array" ref="Z2918">_xlfn.IFS(Y2918&lt;=25%,"Low",
Y2918&lt;=50%,"Moderate",
Y2918&lt;=75%,"High",
Y2918&lt;=100%,"Very High",
TRUE,"Over Limit"
)</f>
        <v>Low</v>
      </c>
      <c r="AA2918" s="2" cm="1">
        <f t="array" ref="AA2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8" s="2" t="str" cm="1">
        <f t="array" ref="AB2918">_xlfn.IFS(T2918=0,"No Late Payments",
T2918&lt;=2,"Low",
T2918&lt;=4,"Moderate",
TRUE,"High"
)</f>
        <v>No Late Payments</v>
      </c>
      <c r="AC2918" s="10" t="str" cm="1">
        <f t="array" ref="AC2918">_xlfn.IFS(
H2918&lt;40000000,"Low",
H2918&lt;60000000,"Medium",
H2918&lt;100000000,"High",
TRUE,"Very High"
)</f>
        <v>Medium</v>
      </c>
    </row>
    <row r="2919" spans="1:29">
      <c r="A2919" s="21" t="s">
        <v>2951</v>
      </c>
      <c r="B2919" s="22">
        <v>45</v>
      </c>
      <c r="C2919" s="22" t="s">
        <v>22</v>
      </c>
      <c r="D2919" s="22" t="s">
        <v>27</v>
      </c>
      <c r="E2919" s="22" t="s">
        <v>38</v>
      </c>
      <c r="F2919" s="22" t="s">
        <v>28</v>
      </c>
      <c r="G2919" s="23">
        <v>8300000</v>
      </c>
      <c r="H2919" s="23">
        <v>60000000</v>
      </c>
      <c r="I2919" s="22">
        <v>65</v>
      </c>
      <c r="J2919" s="22">
        <v>0</v>
      </c>
      <c r="K2919" s="22">
        <v>0</v>
      </c>
      <c r="L2919" s="22">
        <v>0</v>
      </c>
      <c r="M2919" s="23">
        <v>16550000</v>
      </c>
      <c r="N2919" s="23">
        <v>11820000</v>
      </c>
      <c r="O2919" s="23">
        <v>20950000</v>
      </c>
      <c r="P2919" s="23">
        <v>5100000</v>
      </c>
      <c r="Q2919" s="23">
        <v>3680000</v>
      </c>
      <c r="R2919" s="23">
        <v>8250000</v>
      </c>
      <c r="S2919" s="23">
        <v>840000</v>
      </c>
      <c r="T2919" s="22">
        <v>0</v>
      </c>
      <c r="U2919" s="22">
        <v>0</v>
      </c>
      <c r="V2919" s="2" t="str" cm="1">
        <f t="array" ref="V2919">_xlfn.IFS(B2919&lt;30,"21-29",
B2919&lt;40,"30-39",
B2919&lt;50,"40-49",
B2919&lt;60,"50-59",
TRUE,"60+"
)</f>
        <v>40-49</v>
      </c>
      <c r="W2919" s="24">
        <f t="shared" si="135"/>
        <v>16440000</v>
      </c>
      <c r="X2919" s="24">
        <f t="shared" si="136"/>
        <v>5676666.666666667</v>
      </c>
      <c r="Y2919" s="25">
        <f t="shared" si="137"/>
        <v>0.27400000000000002</v>
      </c>
      <c r="Z2919" s="2" t="str" cm="1">
        <f t="array" ref="Z2919">_xlfn.IFS(Y2919&lt;=25%,"Low",
Y2919&lt;=50%,"Moderate",
Y2919&lt;=75%,"High",
Y2919&lt;=100%,"Very High",
TRUE,"Over Limit"
)</f>
        <v>Moderate</v>
      </c>
      <c r="AA2919" s="2" cm="1">
        <f t="array" ref="AA2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9" s="2" t="str" cm="1">
        <f t="array" ref="AB2919">_xlfn.IFS(T2919=0,"No Late Payments",
T2919&lt;=2,"Low",
T2919&lt;=4,"Moderate",
TRUE,"High"
)</f>
        <v>No Late Payments</v>
      </c>
      <c r="AC2919" s="10" t="str" cm="1">
        <f t="array" ref="AC2919">_xlfn.IFS(
H2919&lt;40000000,"Low",
H2919&lt;60000000,"Medium",
H2919&lt;100000000,"High",
TRUE,"Very High"
)</f>
        <v>High</v>
      </c>
    </row>
    <row r="2920" spans="1:29">
      <c r="A2920" s="18" t="s">
        <v>2952</v>
      </c>
      <c r="B2920" s="19">
        <v>46</v>
      </c>
      <c r="C2920" s="19" t="s">
        <v>34</v>
      </c>
      <c r="D2920" s="19" t="s">
        <v>30</v>
      </c>
      <c r="E2920" s="19" t="s">
        <v>38</v>
      </c>
      <c r="F2920" s="19" t="s">
        <v>28</v>
      </c>
      <c r="G2920" s="20">
        <v>11300000</v>
      </c>
      <c r="H2920" s="20">
        <v>64000000</v>
      </c>
      <c r="I2920" s="19">
        <v>157</v>
      </c>
      <c r="J2920" s="19">
        <v>0</v>
      </c>
      <c r="K2920" s="19">
        <v>1</v>
      </c>
      <c r="L2920" s="19">
        <v>0</v>
      </c>
      <c r="M2920" s="20">
        <v>29760000</v>
      </c>
      <c r="N2920" s="20">
        <v>32460000</v>
      </c>
      <c r="O2920" s="20">
        <v>34690000</v>
      </c>
      <c r="P2920" s="20">
        <v>8580000</v>
      </c>
      <c r="Q2920" s="20">
        <v>6510000</v>
      </c>
      <c r="R2920" s="20">
        <v>3680000</v>
      </c>
      <c r="S2920" s="20">
        <v>1700000</v>
      </c>
      <c r="T2920" s="19">
        <v>2</v>
      </c>
      <c r="U2920" s="19">
        <v>0</v>
      </c>
      <c r="V2920" s="2" t="str" cm="1">
        <f t="array" ref="V2920">_xlfn.IFS(B2920&lt;30,"21-29",
B2920&lt;40,"30-39",
B2920&lt;50,"40-49",
B2920&lt;60,"50-59",
TRUE,"60+"
)</f>
        <v>40-49</v>
      </c>
      <c r="W2920" s="24">
        <f t="shared" si="135"/>
        <v>32303333.333333332</v>
      </c>
      <c r="X2920" s="24">
        <f t="shared" si="136"/>
        <v>6256666.666666667</v>
      </c>
      <c r="Y2920" s="25">
        <f t="shared" si="137"/>
        <v>0.50473958333333335</v>
      </c>
      <c r="Z2920" s="2" t="str" cm="1">
        <f t="array" ref="Z2920">_xlfn.IFS(Y2920&lt;=25%,"Low",
Y2920&lt;=50%,"Moderate",
Y2920&lt;=75%,"High",
Y2920&lt;=100%,"Very High",
TRUE,"Over Limit"
)</f>
        <v>High</v>
      </c>
      <c r="AA2920" s="2" cm="1">
        <f t="array" ref="AA2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0" s="2" t="str" cm="1">
        <f t="array" ref="AB2920">_xlfn.IFS(T2920=0,"No Late Payments",
T2920&lt;=2,"Low",
T2920&lt;=4,"Moderate",
TRUE,"High"
)</f>
        <v>Low</v>
      </c>
      <c r="AC2920" s="10" t="str" cm="1">
        <f t="array" ref="AC2920">_xlfn.IFS(
H2920&lt;40000000,"Low",
H2920&lt;60000000,"Medium",
H2920&lt;100000000,"High",
TRUE,"Very High"
)</f>
        <v>High</v>
      </c>
    </row>
    <row r="2921" spans="1:29">
      <c r="A2921" s="21" t="s">
        <v>2953</v>
      </c>
      <c r="B2921" s="22">
        <v>31</v>
      </c>
      <c r="C2921" s="22" t="s">
        <v>22</v>
      </c>
      <c r="D2921" s="22" t="s">
        <v>23</v>
      </c>
      <c r="E2921" s="22" t="s">
        <v>24</v>
      </c>
      <c r="F2921" s="22" t="s">
        <v>28</v>
      </c>
      <c r="G2921" s="23">
        <v>8900000</v>
      </c>
      <c r="H2921" s="23">
        <v>22000000</v>
      </c>
      <c r="I2921" s="22">
        <v>46</v>
      </c>
      <c r="J2921" s="22">
        <v>0</v>
      </c>
      <c r="K2921" s="22">
        <v>0</v>
      </c>
      <c r="L2921" s="22">
        <v>0</v>
      </c>
      <c r="M2921" s="23">
        <v>6570000</v>
      </c>
      <c r="N2921" s="23">
        <v>4990000</v>
      </c>
      <c r="O2921" s="23">
        <v>7270000</v>
      </c>
      <c r="P2921" s="23">
        <v>1660000</v>
      </c>
      <c r="Q2921" s="23">
        <v>1440000</v>
      </c>
      <c r="R2921" s="23">
        <v>2680000</v>
      </c>
      <c r="S2921" s="23">
        <v>1140000</v>
      </c>
      <c r="T2921" s="22">
        <v>0</v>
      </c>
      <c r="U2921" s="22">
        <v>0</v>
      </c>
      <c r="V2921" s="2" t="str" cm="1">
        <f t="array" ref="V2921">_xlfn.IFS(B2921&lt;30,"21-29",
B2921&lt;40,"30-39",
B2921&lt;50,"40-49",
B2921&lt;60,"50-59",
TRUE,"60+"
)</f>
        <v>30-39</v>
      </c>
      <c r="W2921" s="24">
        <f t="shared" si="135"/>
        <v>6276666.666666667</v>
      </c>
      <c r="X2921" s="24">
        <f t="shared" si="136"/>
        <v>1926666.6666666667</v>
      </c>
      <c r="Y2921" s="25">
        <f t="shared" si="137"/>
        <v>0.28530303030303034</v>
      </c>
      <c r="Z2921" s="2" t="str" cm="1">
        <f t="array" ref="Z2921">_xlfn.IFS(Y2921&lt;=25%,"Low",
Y2921&lt;=50%,"Moderate",
Y2921&lt;=75%,"High",
Y2921&lt;=100%,"Very High",
TRUE,"Over Limit"
)</f>
        <v>Moderate</v>
      </c>
      <c r="AA2921" s="2" cm="1">
        <f t="array" ref="AA2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1" s="2" t="str" cm="1">
        <f t="array" ref="AB2921">_xlfn.IFS(T2921=0,"No Late Payments",
T2921&lt;=2,"Low",
T2921&lt;=4,"Moderate",
TRUE,"High"
)</f>
        <v>No Late Payments</v>
      </c>
      <c r="AC2921" s="10" t="str" cm="1">
        <f t="array" ref="AC2921">_xlfn.IFS(
H2921&lt;40000000,"Low",
H2921&lt;60000000,"Medium",
H2921&lt;100000000,"High",
TRUE,"Very High"
)</f>
        <v>Low</v>
      </c>
    </row>
    <row r="2922" spans="1:29">
      <c r="A2922" s="18" t="s">
        <v>2954</v>
      </c>
      <c r="B2922" s="19">
        <v>28</v>
      </c>
      <c r="C2922" s="19" t="s">
        <v>34</v>
      </c>
      <c r="D2922" s="19" t="s">
        <v>23</v>
      </c>
      <c r="E2922" s="19" t="s">
        <v>24</v>
      </c>
      <c r="F2922" s="19" t="s">
        <v>48</v>
      </c>
      <c r="G2922" s="20">
        <v>9000000</v>
      </c>
      <c r="H2922" s="20">
        <v>37000000</v>
      </c>
      <c r="I2922" s="19">
        <v>74</v>
      </c>
      <c r="J2922" s="19">
        <v>0</v>
      </c>
      <c r="K2922" s="19">
        <v>0</v>
      </c>
      <c r="L2922" s="19">
        <v>0</v>
      </c>
      <c r="M2922" s="20">
        <v>14650000</v>
      </c>
      <c r="N2922" s="20">
        <v>11320000</v>
      </c>
      <c r="O2922" s="20">
        <v>12710000</v>
      </c>
      <c r="P2922" s="20">
        <v>6520000</v>
      </c>
      <c r="Q2922" s="20">
        <v>4710000</v>
      </c>
      <c r="R2922" s="20">
        <v>5820000</v>
      </c>
      <c r="S2922" s="20">
        <v>480000</v>
      </c>
      <c r="T2922" s="19">
        <v>0</v>
      </c>
      <c r="U2922" s="19">
        <v>0</v>
      </c>
      <c r="V2922" s="2" t="str" cm="1">
        <f t="array" ref="V2922">_xlfn.IFS(B2922&lt;30,"21-29",
B2922&lt;40,"30-39",
B2922&lt;50,"40-49",
B2922&lt;60,"50-59",
TRUE,"60+"
)</f>
        <v>21-29</v>
      </c>
      <c r="W2922" s="24">
        <f t="shared" si="135"/>
        <v>12893333.333333334</v>
      </c>
      <c r="X2922" s="24">
        <f t="shared" si="136"/>
        <v>5683333.333333333</v>
      </c>
      <c r="Y2922" s="25">
        <f t="shared" si="137"/>
        <v>0.34846846846846846</v>
      </c>
      <c r="Z2922" s="2" t="str" cm="1">
        <f t="array" ref="Z2922">_xlfn.IFS(Y2922&lt;=25%,"Low",
Y2922&lt;=50%,"Moderate",
Y2922&lt;=75%,"High",
Y2922&lt;=100%,"Very High",
TRUE,"Over Limit"
)</f>
        <v>Moderate</v>
      </c>
      <c r="AA2922" s="2" cm="1">
        <f t="array" ref="AA2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2" s="2" t="str" cm="1">
        <f t="array" ref="AB2922">_xlfn.IFS(T2922=0,"No Late Payments",
T2922&lt;=2,"Low",
T2922&lt;=4,"Moderate",
TRUE,"High"
)</f>
        <v>No Late Payments</v>
      </c>
      <c r="AC2922" s="10" t="str" cm="1">
        <f t="array" ref="AC2922">_xlfn.IFS(
H2922&lt;40000000,"Low",
H2922&lt;60000000,"Medium",
H2922&lt;100000000,"High",
TRUE,"Very High"
)</f>
        <v>Low</v>
      </c>
    </row>
    <row r="2923" spans="1:29">
      <c r="A2923" s="21" t="s">
        <v>2955</v>
      </c>
      <c r="B2923" s="22">
        <v>28</v>
      </c>
      <c r="C2923" s="22" t="s">
        <v>22</v>
      </c>
      <c r="D2923" s="22" t="s">
        <v>30</v>
      </c>
      <c r="E2923" s="22" t="s">
        <v>38</v>
      </c>
      <c r="F2923" s="22" t="s">
        <v>28</v>
      </c>
      <c r="G2923" s="23">
        <v>8100000</v>
      </c>
      <c r="H2923" s="23">
        <v>31000000</v>
      </c>
      <c r="I2923" s="22">
        <v>40</v>
      </c>
      <c r="J2923" s="22">
        <v>0</v>
      </c>
      <c r="K2923" s="22">
        <v>0</v>
      </c>
      <c r="L2923" s="22">
        <v>0</v>
      </c>
      <c r="M2923" s="23">
        <v>12080000</v>
      </c>
      <c r="N2923" s="23">
        <v>9190000</v>
      </c>
      <c r="O2923" s="23">
        <v>11140000</v>
      </c>
      <c r="P2923" s="23">
        <v>3080000</v>
      </c>
      <c r="Q2923" s="23">
        <v>2160000</v>
      </c>
      <c r="R2923" s="23">
        <v>3440000</v>
      </c>
      <c r="S2923" s="23">
        <v>350000</v>
      </c>
      <c r="T2923" s="22">
        <v>0</v>
      </c>
      <c r="U2923" s="22">
        <v>0</v>
      </c>
      <c r="V2923" s="2" t="str" cm="1">
        <f t="array" ref="V2923">_xlfn.IFS(B2923&lt;30,"21-29",
B2923&lt;40,"30-39",
B2923&lt;50,"40-49",
B2923&lt;60,"50-59",
TRUE,"60+"
)</f>
        <v>21-29</v>
      </c>
      <c r="W2923" s="24">
        <f t="shared" si="135"/>
        <v>10803333.333333334</v>
      </c>
      <c r="X2923" s="24">
        <f t="shared" si="136"/>
        <v>2893333.3333333335</v>
      </c>
      <c r="Y2923" s="25">
        <f t="shared" si="137"/>
        <v>0.34849462365591399</v>
      </c>
      <c r="Z2923" s="2" t="str" cm="1">
        <f t="array" ref="Z2923">_xlfn.IFS(Y2923&lt;=25%,"Low",
Y2923&lt;=50%,"Moderate",
Y2923&lt;=75%,"High",
Y2923&lt;=100%,"Very High",
TRUE,"Over Limit"
)</f>
        <v>Moderate</v>
      </c>
      <c r="AA2923" s="2" cm="1">
        <f t="array" ref="AA2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3" s="2" t="str" cm="1">
        <f t="array" ref="AB2923">_xlfn.IFS(T2923=0,"No Late Payments",
T2923&lt;=2,"Low",
T2923&lt;=4,"Moderate",
TRUE,"High"
)</f>
        <v>No Late Payments</v>
      </c>
      <c r="AC2923" s="10" t="str" cm="1">
        <f t="array" ref="AC2923">_xlfn.IFS(
H2923&lt;40000000,"Low",
H2923&lt;60000000,"Medium",
H2923&lt;100000000,"High",
TRUE,"Very High"
)</f>
        <v>Low</v>
      </c>
    </row>
    <row r="2924" spans="1:29">
      <c r="A2924" s="18" t="s">
        <v>2956</v>
      </c>
      <c r="B2924" s="19">
        <v>21</v>
      </c>
      <c r="C2924" s="19" t="s">
        <v>34</v>
      </c>
      <c r="D2924" s="19" t="s">
        <v>23</v>
      </c>
      <c r="E2924" s="19" t="s">
        <v>38</v>
      </c>
      <c r="F2924" s="19" t="s">
        <v>28</v>
      </c>
      <c r="G2924" s="20">
        <v>6700000</v>
      </c>
      <c r="H2924" s="20">
        <v>40000000</v>
      </c>
      <c r="I2924" s="19">
        <v>34</v>
      </c>
      <c r="J2924" s="19">
        <v>0</v>
      </c>
      <c r="K2924" s="19">
        <v>0</v>
      </c>
      <c r="L2924" s="19">
        <v>0</v>
      </c>
      <c r="M2924" s="20">
        <v>29620000</v>
      </c>
      <c r="N2924" s="20">
        <v>28070000</v>
      </c>
      <c r="O2924" s="20">
        <v>23180000</v>
      </c>
      <c r="P2924" s="20">
        <v>11990000</v>
      </c>
      <c r="Q2924" s="20">
        <v>10220000</v>
      </c>
      <c r="R2924" s="20">
        <v>6140000</v>
      </c>
      <c r="S2924" s="20">
        <v>1440000</v>
      </c>
      <c r="T2924" s="19">
        <v>0</v>
      </c>
      <c r="U2924" s="19">
        <v>0</v>
      </c>
      <c r="V2924" s="2" t="str" cm="1">
        <f t="array" ref="V2924">_xlfn.IFS(B2924&lt;30,"21-29",
B2924&lt;40,"30-39",
B2924&lt;50,"40-49",
B2924&lt;60,"50-59",
TRUE,"60+"
)</f>
        <v>21-29</v>
      </c>
      <c r="W2924" s="24">
        <f t="shared" si="135"/>
        <v>26956666.666666668</v>
      </c>
      <c r="X2924" s="24">
        <f t="shared" si="136"/>
        <v>9450000</v>
      </c>
      <c r="Y2924" s="25">
        <f t="shared" si="137"/>
        <v>0.67391666666666672</v>
      </c>
      <c r="Z2924" s="2" t="str" cm="1">
        <f t="array" ref="Z2924">_xlfn.IFS(Y2924&lt;=25%,"Low",
Y2924&lt;=50%,"Moderate",
Y2924&lt;=75%,"High",
Y2924&lt;=100%,"Very High",
TRUE,"Over Limit"
)</f>
        <v>High</v>
      </c>
      <c r="AA2924" s="2" cm="1">
        <f t="array" ref="AA2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4" s="2" t="str" cm="1">
        <f t="array" ref="AB2924">_xlfn.IFS(T2924=0,"No Late Payments",
T2924&lt;=2,"Low",
T2924&lt;=4,"Moderate",
TRUE,"High"
)</f>
        <v>No Late Payments</v>
      </c>
      <c r="AC2924" s="10" t="str" cm="1">
        <f t="array" ref="AC2924">_xlfn.IFS(
H2924&lt;40000000,"Low",
H2924&lt;60000000,"Medium",
H2924&lt;100000000,"High",
TRUE,"Very High"
)</f>
        <v>Medium</v>
      </c>
    </row>
    <row r="2925" spans="1:29">
      <c r="A2925" s="21" t="s">
        <v>2957</v>
      </c>
      <c r="B2925" s="22">
        <v>32</v>
      </c>
      <c r="C2925" s="22" t="s">
        <v>22</v>
      </c>
      <c r="D2925" s="22" t="s">
        <v>46</v>
      </c>
      <c r="E2925" s="22" t="s">
        <v>24</v>
      </c>
      <c r="F2925" s="22" t="s">
        <v>48</v>
      </c>
      <c r="G2925" s="23">
        <v>14700000</v>
      </c>
      <c r="H2925" s="23">
        <v>68000000</v>
      </c>
      <c r="I2925" s="22">
        <v>65</v>
      </c>
      <c r="J2925" s="22">
        <v>0</v>
      </c>
      <c r="K2925" s="22">
        <v>3</v>
      </c>
      <c r="L2925" s="22">
        <v>0</v>
      </c>
      <c r="M2925" s="23">
        <v>45650000</v>
      </c>
      <c r="N2925" s="23">
        <v>37840000</v>
      </c>
      <c r="O2925" s="23">
        <v>29570000</v>
      </c>
      <c r="P2925" s="23">
        <v>14930000</v>
      </c>
      <c r="Q2925" s="23">
        <v>1140000</v>
      </c>
      <c r="R2925" s="23">
        <v>8810000</v>
      </c>
      <c r="S2925" s="23">
        <v>11070000</v>
      </c>
      <c r="T2925" s="22">
        <v>1</v>
      </c>
      <c r="U2925" s="22">
        <v>0</v>
      </c>
      <c r="V2925" s="2" t="str" cm="1">
        <f t="array" ref="V2925">_xlfn.IFS(B2925&lt;30,"21-29",
B2925&lt;40,"30-39",
B2925&lt;50,"40-49",
B2925&lt;60,"50-59",
TRUE,"60+"
)</f>
        <v>30-39</v>
      </c>
      <c r="W2925" s="24">
        <f t="shared" si="135"/>
        <v>37686666.666666664</v>
      </c>
      <c r="X2925" s="24">
        <f t="shared" si="136"/>
        <v>8293333.333333333</v>
      </c>
      <c r="Y2925" s="25">
        <f t="shared" si="137"/>
        <v>0.55421568627450979</v>
      </c>
      <c r="Z2925" s="2" t="str" cm="1">
        <f t="array" ref="Z2925">_xlfn.IFS(Y2925&lt;=25%,"Low",
Y2925&lt;=50%,"Moderate",
Y2925&lt;=75%,"High",
Y2925&lt;=100%,"Very High",
TRUE,"Over Limit"
)</f>
        <v>High</v>
      </c>
      <c r="AA2925" s="2" cm="1">
        <f t="array" ref="AA2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5" s="2" t="str" cm="1">
        <f t="array" ref="AB2925">_xlfn.IFS(T2925=0,"No Late Payments",
T2925&lt;=2,"Low",
T2925&lt;=4,"Moderate",
TRUE,"High"
)</f>
        <v>Low</v>
      </c>
      <c r="AC2925" s="10" t="str" cm="1">
        <f t="array" ref="AC2925">_xlfn.IFS(
H2925&lt;40000000,"Low",
H2925&lt;60000000,"Medium",
H2925&lt;100000000,"High",
TRUE,"Very High"
)</f>
        <v>High</v>
      </c>
    </row>
    <row r="2926" spans="1:29">
      <c r="A2926" s="18" t="s">
        <v>2958</v>
      </c>
      <c r="B2926" s="19">
        <v>32</v>
      </c>
      <c r="C2926" s="19" t="s">
        <v>34</v>
      </c>
      <c r="D2926" s="19" t="s">
        <v>27</v>
      </c>
      <c r="E2926" s="19" t="s">
        <v>38</v>
      </c>
      <c r="F2926" s="19" t="s">
        <v>28</v>
      </c>
      <c r="G2926" s="20">
        <v>10400000</v>
      </c>
      <c r="H2926" s="20">
        <v>32000000</v>
      </c>
      <c r="I2926" s="19">
        <v>47</v>
      </c>
      <c r="J2926" s="19">
        <v>0</v>
      </c>
      <c r="K2926" s="19">
        <v>0</v>
      </c>
      <c r="L2926" s="19">
        <v>1</v>
      </c>
      <c r="M2926" s="20">
        <v>10660000</v>
      </c>
      <c r="N2926" s="20">
        <v>12240000</v>
      </c>
      <c r="O2926" s="20">
        <v>19930000</v>
      </c>
      <c r="P2926" s="20">
        <v>6030000</v>
      </c>
      <c r="Q2926" s="20">
        <v>5920000</v>
      </c>
      <c r="R2926" s="20">
        <v>5290000</v>
      </c>
      <c r="S2926" s="20">
        <v>200000</v>
      </c>
      <c r="T2926" s="19">
        <v>1</v>
      </c>
      <c r="U2926" s="19">
        <v>0</v>
      </c>
      <c r="V2926" s="2" t="str" cm="1">
        <f t="array" ref="V2926">_xlfn.IFS(B2926&lt;30,"21-29",
B2926&lt;40,"30-39",
B2926&lt;50,"40-49",
B2926&lt;60,"50-59",
TRUE,"60+"
)</f>
        <v>30-39</v>
      </c>
      <c r="W2926" s="24">
        <f t="shared" si="135"/>
        <v>14276666.666666666</v>
      </c>
      <c r="X2926" s="24">
        <f t="shared" si="136"/>
        <v>5746666.666666667</v>
      </c>
      <c r="Y2926" s="25">
        <f t="shared" si="137"/>
        <v>0.4461458333333333</v>
      </c>
      <c r="Z2926" s="2" t="str" cm="1">
        <f t="array" ref="Z2926">_xlfn.IFS(Y2926&lt;=25%,"Low",
Y2926&lt;=50%,"Moderate",
Y2926&lt;=75%,"High",
Y2926&lt;=100%,"Very High",
TRUE,"Over Limit"
)</f>
        <v>Moderate</v>
      </c>
      <c r="AA2926" s="2" cm="1">
        <f t="array" ref="AA2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6" s="2" t="str" cm="1">
        <f t="array" ref="AB2926">_xlfn.IFS(T2926=0,"No Late Payments",
T2926&lt;=2,"Low",
T2926&lt;=4,"Moderate",
TRUE,"High"
)</f>
        <v>Low</v>
      </c>
      <c r="AC2926" s="10" t="str" cm="1">
        <f t="array" ref="AC2926">_xlfn.IFS(
H2926&lt;40000000,"Low",
H2926&lt;60000000,"Medium",
H2926&lt;100000000,"High",
TRUE,"Very High"
)</f>
        <v>Low</v>
      </c>
    </row>
    <row r="2927" spans="1:29">
      <c r="A2927" s="21" t="s">
        <v>2959</v>
      </c>
      <c r="B2927" s="22">
        <v>31</v>
      </c>
      <c r="C2927" s="22" t="s">
        <v>34</v>
      </c>
      <c r="D2927" s="22" t="s">
        <v>23</v>
      </c>
      <c r="E2927" s="22" t="s">
        <v>24</v>
      </c>
      <c r="F2927" s="22" t="s">
        <v>41</v>
      </c>
      <c r="G2927" s="23">
        <v>12100000</v>
      </c>
      <c r="H2927" s="23">
        <v>49000000</v>
      </c>
      <c r="I2927" s="22">
        <v>64</v>
      </c>
      <c r="J2927" s="22">
        <v>0</v>
      </c>
      <c r="K2927" s="22">
        <v>0</v>
      </c>
      <c r="L2927" s="22">
        <v>0</v>
      </c>
      <c r="M2927" s="23">
        <v>8680000</v>
      </c>
      <c r="N2927" s="23">
        <v>12240000</v>
      </c>
      <c r="O2927" s="23">
        <v>13890000</v>
      </c>
      <c r="P2927" s="23">
        <v>4650000</v>
      </c>
      <c r="Q2927" s="23">
        <v>11400000</v>
      </c>
      <c r="R2927" s="23">
        <v>11460000</v>
      </c>
      <c r="S2927" s="23">
        <v>1500000</v>
      </c>
      <c r="T2927" s="22">
        <v>0</v>
      </c>
      <c r="U2927" s="22">
        <v>0</v>
      </c>
      <c r="V2927" s="2" t="str" cm="1">
        <f t="array" ref="V2927">_xlfn.IFS(B2927&lt;30,"21-29",
B2927&lt;40,"30-39",
B2927&lt;50,"40-49",
B2927&lt;60,"50-59",
TRUE,"60+"
)</f>
        <v>30-39</v>
      </c>
      <c r="W2927" s="24">
        <f t="shared" si="135"/>
        <v>11603333.333333334</v>
      </c>
      <c r="X2927" s="24">
        <f t="shared" si="136"/>
        <v>9170000</v>
      </c>
      <c r="Y2927" s="25">
        <f t="shared" si="137"/>
        <v>0.23680272108843539</v>
      </c>
      <c r="Z2927" s="2" t="str" cm="1">
        <f t="array" ref="Z2927">_xlfn.IFS(Y2927&lt;=25%,"Low",
Y2927&lt;=50%,"Moderate",
Y2927&lt;=75%,"High",
Y2927&lt;=100%,"Very High",
TRUE,"Over Limit"
)</f>
        <v>Low</v>
      </c>
      <c r="AA2927" s="2" cm="1">
        <f t="array" ref="AA2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27" s="2" t="str" cm="1">
        <f t="array" ref="AB2927">_xlfn.IFS(T2927=0,"No Late Payments",
T2927&lt;=2,"Low",
T2927&lt;=4,"Moderate",
TRUE,"High"
)</f>
        <v>No Late Payments</v>
      </c>
      <c r="AC2927" s="10" t="str" cm="1">
        <f t="array" ref="AC2927">_xlfn.IFS(
H2927&lt;40000000,"Low",
H2927&lt;60000000,"Medium",
H2927&lt;100000000,"High",
TRUE,"Very High"
)</f>
        <v>Medium</v>
      </c>
    </row>
    <row r="2928" spans="1:29">
      <c r="A2928" s="18" t="s">
        <v>2960</v>
      </c>
      <c r="B2928" s="19">
        <v>43</v>
      </c>
      <c r="C2928" s="19" t="s">
        <v>22</v>
      </c>
      <c r="D2928" s="19" t="s">
        <v>46</v>
      </c>
      <c r="E2928" s="19" t="s">
        <v>24</v>
      </c>
      <c r="F2928" s="19" t="s">
        <v>28</v>
      </c>
      <c r="G2928" s="20">
        <v>16600000</v>
      </c>
      <c r="H2928" s="20">
        <v>93000000</v>
      </c>
      <c r="I2928" s="19">
        <v>95</v>
      </c>
      <c r="J2928" s="19">
        <v>0</v>
      </c>
      <c r="K2928" s="19">
        <v>0</v>
      </c>
      <c r="L2928" s="19">
        <v>0</v>
      </c>
      <c r="M2928" s="20">
        <v>39320000</v>
      </c>
      <c r="N2928" s="20">
        <v>29740000</v>
      </c>
      <c r="O2928" s="20">
        <v>32800000</v>
      </c>
      <c r="P2928" s="20">
        <v>9970000</v>
      </c>
      <c r="Q2928" s="20">
        <v>28030000</v>
      </c>
      <c r="R2928" s="20">
        <v>26470000</v>
      </c>
      <c r="S2928" s="20">
        <v>2750000</v>
      </c>
      <c r="T2928" s="19">
        <v>0</v>
      </c>
      <c r="U2928" s="19">
        <v>1</v>
      </c>
      <c r="V2928" s="2" t="str" cm="1">
        <f t="array" ref="V2928">_xlfn.IFS(B2928&lt;30,"21-29",
B2928&lt;40,"30-39",
B2928&lt;50,"40-49",
B2928&lt;60,"50-59",
TRUE,"60+"
)</f>
        <v>40-49</v>
      </c>
      <c r="W2928" s="24">
        <f t="shared" si="135"/>
        <v>33953333.333333336</v>
      </c>
      <c r="X2928" s="24">
        <f t="shared" si="136"/>
        <v>21490000</v>
      </c>
      <c r="Y2928" s="25">
        <f t="shared" si="137"/>
        <v>0.36508960573476706</v>
      </c>
      <c r="Z2928" s="2" t="str" cm="1">
        <f t="array" ref="Z2928">_xlfn.IFS(Y2928&lt;=25%,"Low",
Y2928&lt;=50%,"Moderate",
Y2928&lt;=75%,"High",
Y2928&lt;=100%,"Very High",
TRUE,"Over Limit"
)</f>
        <v>Moderate</v>
      </c>
      <c r="AA2928" s="2" cm="1">
        <f t="array" ref="AA2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8" s="2" t="str" cm="1">
        <f t="array" ref="AB2928">_xlfn.IFS(T2928=0,"No Late Payments",
T2928&lt;=2,"Low",
T2928&lt;=4,"Moderate",
TRUE,"High"
)</f>
        <v>No Late Payments</v>
      </c>
      <c r="AC2928" s="10" t="str" cm="1">
        <f t="array" ref="AC2928">_xlfn.IFS(
H2928&lt;40000000,"Low",
H2928&lt;60000000,"Medium",
H2928&lt;100000000,"High",
TRUE,"Very High"
)</f>
        <v>High</v>
      </c>
    </row>
    <row r="2929" spans="1:29">
      <c r="A2929" s="21" t="s">
        <v>2961</v>
      </c>
      <c r="B2929" s="22">
        <v>36</v>
      </c>
      <c r="C2929" s="22" t="s">
        <v>34</v>
      </c>
      <c r="D2929" s="22" t="s">
        <v>23</v>
      </c>
      <c r="E2929" s="22" t="s">
        <v>38</v>
      </c>
      <c r="F2929" s="22" t="s">
        <v>48</v>
      </c>
      <c r="G2929" s="23">
        <v>11500000</v>
      </c>
      <c r="H2929" s="23">
        <v>52000000</v>
      </c>
      <c r="I2929" s="22">
        <v>53</v>
      </c>
      <c r="J2929" s="22">
        <v>0</v>
      </c>
      <c r="K2929" s="22">
        <v>0</v>
      </c>
      <c r="L2929" s="22">
        <v>0</v>
      </c>
      <c r="M2929" s="23">
        <v>15690000</v>
      </c>
      <c r="N2929" s="23">
        <v>11680000</v>
      </c>
      <c r="O2929" s="23">
        <v>11090000</v>
      </c>
      <c r="P2929" s="23">
        <v>4150000</v>
      </c>
      <c r="Q2929" s="23">
        <v>2660000</v>
      </c>
      <c r="R2929" s="23">
        <v>2730000</v>
      </c>
      <c r="S2929" s="23">
        <v>2130000</v>
      </c>
      <c r="T2929" s="22">
        <v>1</v>
      </c>
      <c r="U2929" s="22">
        <v>0</v>
      </c>
      <c r="V2929" s="2" t="str" cm="1">
        <f t="array" ref="V2929">_xlfn.IFS(B2929&lt;30,"21-29",
B2929&lt;40,"30-39",
B2929&lt;50,"40-49",
B2929&lt;60,"50-59",
TRUE,"60+"
)</f>
        <v>30-39</v>
      </c>
      <c r="W2929" s="24">
        <f t="shared" si="135"/>
        <v>12820000</v>
      </c>
      <c r="X2929" s="24">
        <f t="shared" si="136"/>
        <v>3180000</v>
      </c>
      <c r="Y2929" s="25">
        <f t="shared" si="137"/>
        <v>0.24653846153846154</v>
      </c>
      <c r="Z2929" s="2" t="str" cm="1">
        <f t="array" ref="Z2929">_xlfn.IFS(Y2929&lt;=25%,"Low",
Y2929&lt;=50%,"Moderate",
Y2929&lt;=75%,"High",
Y2929&lt;=100%,"Very High",
TRUE,"Over Limit"
)</f>
        <v>Low</v>
      </c>
      <c r="AA2929" s="2" cm="1">
        <f t="array" ref="AA2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29" s="2" t="str" cm="1">
        <f t="array" ref="AB2929">_xlfn.IFS(T2929=0,"No Late Payments",
T2929&lt;=2,"Low",
T2929&lt;=4,"Moderate",
TRUE,"High"
)</f>
        <v>Low</v>
      </c>
      <c r="AC2929" s="10" t="str" cm="1">
        <f t="array" ref="AC2929">_xlfn.IFS(
H2929&lt;40000000,"Low",
H2929&lt;60000000,"Medium",
H2929&lt;100000000,"High",
TRUE,"Very High"
)</f>
        <v>Medium</v>
      </c>
    </row>
    <row r="2930" spans="1:29">
      <c r="A2930" s="18" t="s">
        <v>2962</v>
      </c>
      <c r="B2930" s="19">
        <v>38</v>
      </c>
      <c r="C2930" s="19" t="s">
        <v>22</v>
      </c>
      <c r="D2930" s="19" t="s">
        <v>27</v>
      </c>
      <c r="E2930" s="19" t="s">
        <v>38</v>
      </c>
      <c r="F2930" s="19" t="s">
        <v>28</v>
      </c>
      <c r="G2930" s="20">
        <v>11200000</v>
      </c>
      <c r="H2930" s="20">
        <v>43000000</v>
      </c>
      <c r="I2930" s="19">
        <v>110</v>
      </c>
      <c r="J2930" s="19">
        <v>0</v>
      </c>
      <c r="K2930" s="19">
        <v>0</v>
      </c>
      <c r="L2930" s="19">
        <v>0</v>
      </c>
      <c r="M2930" s="20">
        <v>9730000</v>
      </c>
      <c r="N2930" s="20">
        <v>7690000</v>
      </c>
      <c r="O2930" s="20">
        <v>4480000</v>
      </c>
      <c r="P2930" s="20">
        <v>3250000</v>
      </c>
      <c r="Q2930" s="20">
        <v>4390000</v>
      </c>
      <c r="R2930" s="20">
        <v>1500000</v>
      </c>
      <c r="S2930" s="20">
        <v>3130000</v>
      </c>
      <c r="T2930" s="19">
        <v>0</v>
      </c>
      <c r="U2930" s="19">
        <v>0</v>
      </c>
      <c r="V2930" s="2" t="str" cm="1">
        <f t="array" ref="V2930">_xlfn.IFS(B2930&lt;30,"21-29",
B2930&lt;40,"30-39",
B2930&lt;50,"40-49",
B2930&lt;60,"50-59",
TRUE,"60+"
)</f>
        <v>30-39</v>
      </c>
      <c r="W2930" s="24">
        <f t="shared" si="135"/>
        <v>7300000</v>
      </c>
      <c r="X2930" s="24">
        <f t="shared" si="136"/>
        <v>3046666.6666666665</v>
      </c>
      <c r="Y2930" s="25">
        <f t="shared" si="137"/>
        <v>0.16976744186046511</v>
      </c>
      <c r="Z2930" s="2" t="str" cm="1">
        <f t="array" ref="Z2930">_xlfn.IFS(Y2930&lt;=25%,"Low",
Y2930&lt;=50%,"Moderate",
Y2930&lt;=75%,"High",
Y2930&lt;=100%,"Very High",
TRUE,"Over Limit"
)</f>
        <v>Low</v>
      </c>
      <c r="AA2930" s="2" cm="1">
        <f t="array" ref="AA2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0" s="2" t="str" cm="1">
        <f t="array" ref="AB2930">_xlfn.IFS(T2930=0,"No Late Payments",
T2930&lt;=2,"Low",
T2930&lt;=4,"Moderate",
TRUE,"High"
)</f>
        <v>No Late Payments</v>
      </c>
      <c r="AC2930" s="10" t="str" cm="1">
        <f t="array" ref="AC2930">_xlfn.IFS(
H2930&lt;40000000,"Low",
H2930&lt;60000000,"Medium",
H2930&lt;100000000,"High",
TRUE,"Very High"
)</f>
        <v>Medium</v>
      </c>
    </row>
    <row r="2931" spans="1:29">
      <c r="A2931" s="21" t="s">
        <v>2963</v>
      </c>
      <c r="B2931" s="22">
        <v>49</v>
      </c>
      <c r="C2931" s="22" t="s">
        <v>34</v>
      </c>
      <c r="D2931" s="22" t="s">
        <v>23</v>
      </c>
      <c r="E2931" s="22" t="s">
        <v>24</v>
      </c>
      <c r="F2931" s="22" t="s">
        <v>28</v>
      </c>
      <c r="G2931" s="23">
        <v>20700000</v>
      </c>
      <c r="H2931" s="23">
        <v>62000000</v>
      </c>
      <c r="I2931" s="22">
        <v>124</v>
      </c>
      <c r="J2931" s="22">
        <v>0</v>
      </c>
      <c r="K2931" s="22">
        <v>0</v>
      </c>
      <c r="L2931" s="22">
        <v>2</v>
      </c>
      <c r="M2931" s="23">
        <v>58940000</v>
      </c>
      <c r="N2931" s="23">
        <v>52940000</v>
      </c>
      <c r="O2931" s="23">
        <v>49550000</v>
      </c>
      <c r="P2931" s="23">
        <v>10270000</v>
      </c>
      <c r="Q2931" s="23">
        <v>52510000</v>
      </c>
      <c r="R2931" s="23">
        <v>6100000</v>
      </c>
      <c r="S2931" s="23">
        <v>3700000</v>
      </c>
      <c r="T2931" s="22">
        <v>1</v>
      </c>
      <c r="U2931" s="22">
        <v>0</v>
      </c>
      <c r="V2931" s="2" t="str" cm="1">
        <f t="array" ref="V2931">_xlfn.IFS(B2931&lt;30,"21-29",
B2931&lt;40,"30-39",
B2931&lt;50,"40-49",
B2931&lt;60,"50-59",
TRUE,"60+"
)</f>
        <v>40-49</v>
      </c>
      <c r="W2931" s="24">
        <f t="shared" si="135"/>
        <v>53810000</v>
      </c>
      <c r="X2931" s="24">
        <f t="shared" si="136"/>
        <v>22960000</v>
      </c>
      <c r="Y2931" s="25">
        <f t="shared" si="137"/>
        <v>0.86790322580645163</v>
      </c>
      <c r="Z2931" s="2" t="str" cm="1">
        <f t="array" ref="Z2931">_xlfn.IFS(Y2931&lt;=25%,"Low",
Y2931&lt;=50%,"Moderate",
Y2931&lt;=75%,"High",
Y2931&lt;=100%,"Very High",
TRUE,"Over Limit"
)</f>
        <v>Very High</v>
      </c>
      <c r="AA2931" s="2" cm="1">
        <f t="array" ref="AA2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31" s="2" t="str" cm="1">
        <f t="array" ref="AB2931">_xlfn.IFS(T2931=0,"No Late Payments",
T2931&lt;=2,"Low",
T2931&lt;=4,"Moderate",
TRUE,"High"
)</f>
        <v>Low</v>
      </c>
      <c r="AC2931" s="10" t="str" cm="1">
        <f t="array" ref="AC2931">_xlfn.IFS(
H2931&lt;40000000,"Low",
H2931&lt;60000000,"Medium",
H2931&lt;100000000,"High",
TRUE,"Very High"
)</f>
        <v>High</v>
      </c>
    </row>
    <row r="2932" spans="1:29">
      <c r="A2932" s="18" t="s">
        <v>2964</v>
      </c>
      <c r="B2932" s="19">
        <v>57</v>
      </c>
      <c r="C2932" s="19" t="s">
        <v>34</v>
      </c>
      <c r="D2932" s="19" t="s">
        <v>23</v>
      </c>
      <c r="E2932" s="19" t="s">
        <v>31</v>
      </c>
      <c r="F2932" s="19" t="s">
        <v>48</v>
      </c>
      <c r="G2932" s="20">
        <v>26700000</v>
      </c>
      <c r="H2932" s="20">
        <v>118000000</v>
      </c>
      <c r="I2932" s="19">
        <v>240</v>
      </c>
      <c r="J2932" s="19">
        <v>3</v>
      </c>
      <c r="K2932" s="19">
        <v>0</v>
      </c>
      <c r="L2932" s="19">
        <v>3</v>
      </c>
      <c r="M2932" s="20">
        <v>103490000</v>
      </c>
      <c r="N2932" s="20">
        <v>84360000</v>
      </c>
      <c r="O2932" s="20">
        <v>71230000</v>
      </c>
      <c r="P2932" s="20">
        <v>2160000</v>
      </c>
      <c r="Q2932" s="20">
        <v>12050000</v>
      </c>
      <c r="R2932" s="20">
        <v>1770000</v>
      </c>
      <c r="S2932" s="20">
        <v>12690000</v>
      </c>
      <c r="T2932" s="19">
        <v>3</v>
      </c>
      <c r="U2932" s="19">
        <v>1</v>
      </c>
      <c r="V2932" s="2" t="str" cm="1">
        <f t="array" ref="V2932">_xlfn.IFS(B2932&lt;30,"21-29",
B2932&lt;40,"30-39",
B2932&lt;50,"40-49",
B2932&lt;60,"50-59",
TRUE,"60+"
)</f>
        <v>50-59</v>
      </c>
      <c r="W2932" s="24">
        <f t="shared" si="135"/>
        <v>86360000</v>
      </c>
      <c r="X2932" s="24">
        <f t="shared" si="136"/>
        <v>5326666.666666667</v>
      </c>
      <c r="Y2932" s="25">
        <f t="shared" si="137"/>
        <v>0.73186440677966103</v>
      </c>
      <c r="Z2932" s="2" t="str" cm="1">
        <f t="array" ref="Z2932">_xlfn.IFS(Y2932&lt;=25%,"Low",
Y2932&lt;=50%,"Moderate",
Y2932&lt;=75%,"High",
Y2932&lt;=100%,"Very High",
TRUE,"Over Limit"
)</f>
        <v>High</v>
      </c>
      <c r="AA2932" s="2" cm="1">
        <f t="array" ref="AA2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32" s="2" t="str" cm="1">
        <f t="array" ref="AB2932">_xlfn.IFS(T2932=0,"No Late Payments",
T2932&lt;=2,"Low",
T2932&lt;=4,"Moderate",
TRUE,"High"
)</f>
        <v>Moderate</v>
      </c>
      <c r="AC2932" s="10" t="str" cm="1">
        <f t="array" ref="AC2932">_xlfn.IFS(
H2932&lt;40000000,"Low",
H2932&lt;60000000,"Medium",
H2932&lt;100000000,"High",
TRUE,"Very High"
)</f>
        <v>Very High</v>
      </c>
    </row>
    <row r="2933" spans="1:29">
      <c r="A2933" s="21" t="s">
        <v>2965</v>
      </c>
      <c r="B2933" s="22">
        <v>45</v>
      </c>
      <c r="C2933" s="22" t="s">
        <v>34</v>
      </c>
      <c r="D2933" s="22" t="s">
        <v>27</v>
      </c>
      <c r="E2933" s="22" t="s">
        <v>24</v>
      </c>
      <c r="F2933" s="22" t="s">
        <v>28</v>
      </c>
      <c r="G2933" s="23">
        <v>14300000</v>
      </c>
      <c r="H2933" s="23">
        <v>99000000</v>
      </c>
      <c r="I2933" s="22">
        <v>167</v>
      </c>
      <c r="J2933" s="22">
        <v>3</v>
      </c>
      <c r="K2933" s="22">
        <v>3</v>
      </c>
      <c r="L2933" s="22">
        <v>3</v>
      </c>
      <c r="M2933" s="23">
        <v>82980000</v>
      </c>
      <c r="N2933" s="23">
        <v>78410000</v>
      </c>
      <c r="O2933" s="23">
        <v>52950000</v>
      </c>
      <c r="P2933" s="23">
        <v>1090000</v>
      </c>
      <c r="Q2933" s="23">
        <v>7280000</v>
      </c>
      <c r="R2933" s="23">
        <v>11300000</v>
      </c>
      <c r="S2933" s="23">
        <v>10600000</v>
      </c>
      <c r="T2933" s="22">
        <v>4</v>
      </c>
      <c r="U2933" s="22">
        <v>1</v>
      </c>
      <c r="V2933" s="2" t="str" cm="1">
        <f t="array" ref="V2933">_xlfn.IFS(B2933&lt;30,"21-29",
B2933&lt;40,"30-39",
B2933&lt;50,"40-49",
B2933&lt;60,"50-59",
TRUE,"60+"
)</f>
        <v>40-49</v>
      </c>
      <c r="W2933" s="24">
        <f t="shared" si="135"/>
        <v>71446666.666666672</v>
      </c>
      <c r="X2933" s="24">
        <f t="shared" si="136"/>
        <v>6556666.666666667</v>
      </c>
      <c r="Y2933" s="25">
        <f t="shared" si="137"/>
        <v>0.7216835016835017</v>
      </c>
      <c r="Z2933" s="2" t="str" cm="1">
        <f t="array" ref="Z2933">_xlfn.IFS(Y2933&lt;=25%,"Low",
Y2933&lt;=50%,"Moderate",
Y2933&lt;=75%,"High",
Y2933&lt;=100%,"Very High",
TRUE,"Over Limit"
)</f>
        <v>High</v>
      </c>
      <c r="AA2933" s="2" cm="1">
        <f t="array" ref="AA2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33" s="2" t="str" cm="1">
        <f t="array" ref="AB2933">_xlfn.IFS(T2933=0,"No Late Payments",
T2933&lt;=2,"Low",
T2933&lt;=4,"Moderate",
TRUE,"High"
)</f>
        <v>Moderate</v>
      </c>
      <c r="AC2933" s="10" t="str" cm="1">
        <f t="array" ref="AC2933">_xlfn.IFS(
H2933&lt;40000000,"Low",
H2933&lt;60000000,"Medium",
H2933&lt;100000000,"High",
TRUE,"Very High"
)</f>
        <v>High</v>
      </c>
    </row>
    <row r="2934" spans="1:29">
      <c r="A2934" s="18" t="s">
        <v>2966</v>
      </c>
      <c r="B2934" s="19">
        <v>40</v>
      </c>
      <c r="C2934" s="19" t="s">
        <v>34</v>
      </c>
      <c r="D2934" s="19" t="s">
        <v>30</v>
      </c>
      <c r="E2934" s="19" t="s">
        <v>38</v>
      </c>
      <c r="F2934" s="19" t="s">
        <v>48</v>
      </c>
      <c r="G2934" s="20">
        <v>12200000</v>
      </c>
      <c r="H2934" s="20">
        <v>45000000</v>
      </c>
      <c r="I2934" s="19">
        <v>59</v>
      </c>
      <c r="J2934" s="19">
        <v>0</v>
      </c>
      <c r="K2934" s="19">
        <v>1</v>
      </c>
      <c r="L2934" s="19">
        <v>0</v>
      </c>
      <c r="M2934" s="20">
        <v>23100000</v>
      </c>
      <c r="N2934" s="20">
        <v>15590000</v>
      </c>
      <c r="O2934" s="20">
        <v>9060000</v>
      </c>
      <c r="P2934" s="20">
        <v>15120000</v>
      </c>
      <c r="Q2934" s="20">
        <v>4620000</v>
      </c>
      <c r="R2934" s="20">
        <v>4860000</v>
      </c>
      <c r="S2934" s="20">
        <v>950000</v>
      </c>
      <c r="T2934" s="19">
        <v>1</v>
      </c>
      <c r="U2934" s="19">
        <v>0</v>
      </c>
      <c r="V2934" s="2" t="str" cm="1">
        <f t="array" ref="V2934">_xlfn.IFS(B2934&lt;30,"21-29",
B2934&lt;40,"30-39",
B2934&lt;50,"40-49",
B2934&lt;60,"50-59",
TRUE,"60+"
)</f>
        <v>40-49</v>
      </c>
      <c r="W2934" s="24">
        <f t="shared" si="135"/>
        <v>15916666.666666666</v>
      </c>
      <c r="X2934" s="24">
        <f t="shared" si="136"/>
        <v>8200000</v>
      </c>
      <c r="Y2934" s="25">
        <f t="shared" si="137"/>
        <v>0.35370370370370369</v>
      </c>
      <c r="Z2934" s="2" t="str" cm="1">
        <f t="array" ref="Z2934">_xlfn.IFS(Y2934&lt;=25%,"Low",
Y2934&lt;=50%,"Moderate",
Y2934&lt;=75%,"High",
Y2934&lt;=100%,"Very High",
TRUE,"Over Limit"
)</f>
        <v>Moderate</v>
      </c>
      <c r="AA2934" s="2" cm="1">
        <f t="array" ref="AA2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4" s="2" t="str" cm="1">
        <f t="array" ref="AB2934">_xlfn.IFS(T2934=0,"No Late Payments",
T2934&lt;=2,"Low",
T2934&lt;=4,"Moderate",
TRUE,"High"
)</f>
        <v>Low</v>
      </c>
      <c r="AC2934" s="10" t="str" cm="1">
        <f t="array" ref="AC2934">_xlfn.IFS(
H2934&lt;40000000,"Low",
H2934&lt;60000000,"Medium",
H2934&lt;100000000,"High",
TRUE,"Very High"
)</f>
        <v>Medium</v>
      </c>
    </row>
    <row r="2935" spans="1:29">
      <c r="A2935" s="21" t="s">
        <v>2967</v>
      </c>
      <c r="B2935" s="22">
        <v>35</v>
      </c>
      <c r="C2935" s="22" t="s">
        <v>34</v>
      </c>
      <c r="D2935" s="22" t="s">
        <v>27</v>
      </c>
      <c r="E2935" s="22" t="s">
        <v>31</v>
      </c>
      <c r="F2935" s="22" t="s">
        <v>28</v>
      </c>
      <c r="G2935" s="23">
        <v>10100000</v>
      </c>
      <c r="H2935" s="23">
        <v>69000000</v>
      </c>
      <c r="I2935" s="22">
        <v>56</v>
      </c>
      <c r="J2935" s="22">
        <v>0</v>
      </c>
      <c r="K2935" s="22">
        <v>0</v>
      </c>
      <c r="L2935" s="22">
        <v>0</v>
      </c>
      <c r="M2935" s="23">
        <v>38140000</v>
      </c>
      <c r="N2935" s="23">
        <v>24500000</v>
      </c>
      <c r="O2935" s="23">
        <v>17270000</v>
      </c>
      <c r="P2935" s="23">
        <v>35830000</v>
      </c>
      <c r="Q2935" s="23">
        <v>7600000</v>
      </c>
      <c r="R2935" s="23">
        <v>3180000</v>
      </c>
      <c r="S2935" s="23">
        <v>2410000</v>
      </c>
      <c r="T2935" s="22">
        <v>1</v>
      </c>
      <c r="U2935" s="22">
        <v>0</v>
      </c>
      <c r="V2935" s="2" t="str" cm="1">
        <f t="array" ref="V2935">_xlfn.IFS(B2935&lt;30,"21-29",
B2935&lt;40,"30-39",
B2935&lt;50,"40-49",
B2935&lt;60,"50-59",
TRUE,"60+"
)</f>
        <v>30-39</v>
      </c>
      <c r="W2935" s="24">
        <f t="shared" si="135"/>
        <v>26636666.666666668</v>
      </c>
      <c r="X2935" s="24">
        <f t="shared" si="136"/>
        <v>15536666.666666666</v>
      </c>
      <c r="Y2935" s="25">
        <f t="shared" si="137"/>
        <v>0.3860386473429952</v>
      </c>
      <c r="Z2935" s="2" t="str" cm="1">
        <f t="array" ref="Z2935">_xlfn.IFS(Y2935&lt;=25%,"Low",
Y2935&lt;=50%,"Moderate",
Y2935&lt;=75%,"High",
Y2935&lt;=100%,"Very High",
TRUE,"Over Limit"
)</f>
        <v>Moderate</v>
      </c>
      <c r="AA2935" s="2" cm="1">
        <f t="array" ref="AA2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5" s="2" t="str" cm="1">
        <f t="array" ref="AB2935">_xlfn.IFS(T2935=0,"No Late Payments",
T2935&lt;=2,"Low",
T2935&lt;=4,"Moderate",
TRUE,"High"
)</f>
        <v>Low</v>
      </c>
      <c r="AC2935" s="10" t="str" cm="1">
        <f t="array" ref="AC2935">_xlfn.IFS(
H2935&lt;40000000,"Low",
H2935&lt;60000000,"Medium",
H2935&lt;100000000,"High",
TRUE,"Very High"
)</f>
        <v>High</v>
      </c>
    </row>
    <row r="2936" spans="1:29">
      <c r="A2936" s="18" t="s">
        <v>2968</v>
      </c>
      <c r="B2936" s="19">
        <v>43</v>
      </c>
      <c r="C2936" s="19" t="s">
        <v>34</v>
      </c>
      <c r="D2936" s="19" t="s">
        <v>30</v>
      </c>
      <c r="E2936" s="19" t="s">
        <v>24</v>
      </c>
      <c r="F2936" s="19" t="s">
        <v>25</v>
      </c>
      <c r="G2936" s="20">
        <v>9000000</v>
      </c>
      <c r="H2936" s="20">
        <v>49000000</v>
      </c>
      <c r="I2936" s="19">
        <v>95</v>
      </c>
      <c r="J2936" s="19">
        <v>1</v>
      </c>
      <c r="K2936" s="19">
        <v>0</v>
      </c>
      <c r="L2936" s="19">
        <v>0</v>
      </c>
      <c r="M2936" s="20">
        <v>12390000</v>
      </c>
      <c r="N2936" s="20">
        <v>18690000</v>
      </c>
      <c r="O2936" s="20">
        <v>29920000</v>
      </c>
      <c r="P2936" s="20">
        <v>2610000</v>
      </c>
      <c r="Q2936" s="20">
        <v>17970000</v>
      </c>
      <c r="R2936" s="20">
        <v>4150000</v>
      </c>
      <c r="S2936" s="20">
        <v>290000</v>
      </c>
      <c r="T2936" s="19">
        <v>1</v>
      </c>
      <c r="U2936" s="19">
        <v>0</v>
      </c>
      <c r="V2936" s="2" t="str" cm="1">
        <f t="array" ref="V2936">_xlfn.IFS(B2936&lt;30,"21-29",
B2936&lt;40,"30-39",
B2936&lt;50,"40-49",
B2936&lt;60,"50-59",
TRUE,"60+"
)</f>
        <v>40-49</v>
      </c>
      <c r="W2936" s="24">
        <f t="shared" si="135"/>
        <v>20333333.333333332</v>
      </c>
      <c r="X2936" s="24">
        <f t="shared" si="136"/>
        <v>8243333.333333333</v>
      </c>
      <c r="Y2936" s="25">
        <f t="shared" si="137"/>
        <v>0.41496598639455778</v>
      </c>
      <c r="Z2936" s="2" t="str" cm="1">
        <f t="array" ref="Z2936">_xlfn.IFS(Y2936&lt;=25%,"Low",
Y2936&lt;=50%,"Moderate",
Y2936&lt;=75%,"High",
Y2936&lt;=100%,"Very High",
TRUE,"Over Limit"
)</f>
        <v>Moderate</v>
      </c>
      <c r="AA2936" s="2" cm="1">
        <f t="array" ref="AA2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6" s="2" t="str" cm="1">
        <f t="array" ref="AB2936">_xlfn.IFS(T2936=0,"No Late Payments",
T2936&lt;=2,"Low",
T2936&lt;=4,"Moderate",
TRUE,"High"
)</f>
        <v>Low</v>
      </c>
      <c r="AC2936" s="10" t="str" cm="1">
        <f t="array" ref="AC2936">_xlfn.IFS(
H2936&lt;40000000,"Low",
H2936&lt;60000000,"Medium",
H2936&lt;100000000,"High",
TRUE,"Very High"
)</f>
        <v>Medium</v>
      </c>
    </row>
    <row r="2937" spans="1:29">
      <c r="A2937" s="21" t="s">
        <v>2969</v>
      </c>
      <c r="B2937" s="22">
        <v>21</v>
      </c>
      <c r="C2937" s="22" t="s">
        <v>34</v>
      </c>
      <c r="D2937" s="22" t="s">
        <v>23</v>
      </c>
      <c r="E2937" s="22" t="s">
        <v>38</v>
      </c>
      <c r="F2937" s="22" t="s">
        <v>28</v>
      </c>
      <c r="G2937" s="23">
        <v>11500000</v>
      </c>
      <c r="H2937" s="23">
        <v>47000000</v>
      </c>
      <c r="I2937" s="22">
        <v>14</v>
      </c>
      <c r="J2937" s="22">
        <v>0</v>
      </c>
      <c r="K2937" s="22">
        <v>0</v>
      </c>
      <c r="L2937" s="22">
        <v>0</v>
      </c>
      <c r="M2937" s="23">
        <v>8140000</v>
      </c>
      <c r="N2937" s="23">
        <v>9540000</v>
      </c>
      <c r="O2937" s="23">
        <v>16540000</v>
      </c>
      <c r="P2937" s="23">
        <v>3730000</v>
      </c>
      <c r="Q2937" s="23">
        <v>3120000</v>
      </c>
      <c r="R2937" s="23">
        <v>2670000</v>
      </c>
      <c r="S2937" s="23">
        <v>810000</v>
      </c>
      <c r="T2937" s="22">
        <v>0</v>
      </c>
      <c r="U2937" s="22">
        <v>0</v>
      </c>
      <c r="V2937" s="2" t="str" cm="1">
        <f t="array" ref="V2937">_xlfn.IFS(B2937&lt;30,"21-29",
B2937&lt;40,"30-39",
B2937&lt;50,"40-49",
B2937&lt;60,"50-59",
TRUE,"60+"
)</f>
        <v>21-29</v>
      </c>
      <c r="W2937" s="24">
        <f t="shared" si="135"/>
        <v>11406666.666666666</v>
      </c>
      <c r="X2937" s="24">
        <f t="shared" si="136"/>
        <v>3173333.3333333335</v>
      </c>
      <c r="Y2937" s="25">
        <f t="shared" si="137"/>
        <v>0.24269503546099289</v>
      </c>
      <c r="Z2937" s="2" t="str" cm="1">
        <f t="array" ref="Z2937">_xlfn.IFS(Y2937&lt;=25%,"Low",
Y2937&lt;=50%,"Moderate",
Y2937&lt;=75%,"High",
Y2937&lt;=100%,"Very High",
TRUE,"Over Limit"
)</f>
        <v>Low</v>
      </c>
      <c r="AA2937" s="2" cm="1">
        <f t="array" ref="AA2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7" s="2" t="str" cm="1">
        <f t="array" ref="AB2937">_xlfn.IFS(T2937=0,"No Late Payments",
T2937&lt;=2,"Low",
T2937&lt;=4,"Moderate",
TRUE,"High"
)</f>
        <v>No Late Payments</v>
      </c>
      <c r="AC2937" s="10" t="str" cm="1">
        <f t="array" ref="AC2937">_xlfn.IFS(
H2937&lt;40000000,"Low",
H2937&lt;60000000,"Medium",
H2937&lt;100000000,"High",
TRUE,"Very High"
)</f>
        <v>Medium</v>
      </c>
    </row>
    <row r="2938" spans="1:29">
      <c r="A2938" s="18" t="s">
        <v>2970</v>
      </c>
      <c r="B2938" s="19">
        <v>61</v>
      </c>
      <c r="C2938" s="19" t="s">
        <v>34</v>
      </c>
      <c r="D2938" s="19" t="s">
        <v>46</v>
      </c>
      <c r="E2938" s="19" t="s">
        <v>24</v>
      </c>
      <c r="F2938" s="19" t="s">
        <v>28</v>
      </c>
      <c r="G2938" s="20">
        <v>18400000</v>
      </c>
      <c r="H2938" s="20">
        <v>87000000</v>
      </c>
      <c r="I2938" s="19">
        <v>240</v>
      </c>
      <c r="J2938" s="19">
        <v>0</v>
      </c>
      <c r="K2938" s="19">
        <v>0</v>
      </c>
      <c r="L2938" s="19">
        <v>0</v>
      </c>
      <c r="M2938" s="20">
        <v>24300000</v>
      </c>
      <c r="N2938" s="20">
        <v>37690000</v>
      </c>
      <c r="O2938" s="20">
        <v>37860000</v>
      </c>
      <c r="P2938" s="20">
        <v>14200000</v>
      </c>
      <c r="Q2938" s="20">
        <v>14540000</v>
      </c>
      <c r="R2938" s="20">
        <v>13700000</v>
      </c>
      <c r="S2938" s="20">
        <v>1110000</v>
      </c>
      <c r="T2938" s="19">
        <v>0</v>
      </c>
      <c r="U2938" s="19">
        <v>0</v>
      </c>
      <c r="V2938" s="2" t="str" cm="1">
        <f t="array" ref="V2938">_xlfn.IFS(B2938&lt;30,"21-29",
B2938&lt;40,"30-39",
B2938&lt;50,"40-49",
B2938&lt;60,"50-59",
TRUE,"60+"
)</f>
        <v>60+</v>
      </c>
      <c r="W2938" s="24">
        <f t="shared" si="135"/>
        <v>33283333.333333332</v>
      </c>
      <c r="X2938" s="24">
        <f t="shared" si="136"/>
        <v>14146666.666666666</v>
      </c>
      <c r="Y2938" s="25">
        <f t="shared" si="137"/>
        <v>0.38256704980842909</v>
      </c>
      <c r="Z2938" s="2" t="str" cm="1">
        <f t="array" ref="Z2938">_xlfn.IFS(Y2938&lt;=25%,"Low",
Y2938&lt;=50%,"Moderate",
Y2938&lt;=75%,"High",
Y2938&lt;=100%,"Very High",
TRUE,"Over Limit"
)</f>
        <v>Moderate</v>
      </c>
      <c r="AA2938" s="2" cm="1">
        <f t="array" ref="AA2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8" s="2" t="str" cm="1">
        <f t="array" ref="AB2938">_xlfn.IFS(T2938=0,"No Late Payments",
T2938&lt;=2,"Low",
T2938&lt;=4,"Moderate",
TRUE,"High"
)</f>
        <v>No Late Payments</v>
      </c>
      <c r="AC2938" s="10" t="str" cm="1">
        <f t="array" ref="AC2938">_xlfn.IFS(
H2938&lt;40000000,"Low",
H2938&lt;60000000,"Medium",
H2938&lt;100000000,"High",
TRUE,"Very High"
)</f>
        <v>High</v>
      </c>
    </row>
    <row r="2939" spans="1:29">
      <c r="A2939" s="21" t="s">
        <v>2971</v>
      </c>
      <c r="B2939" s="22">
        <v>36</v>
      </c>
      <c r="C2939" s="22" t="s">
        <v>34</v>
      </c>
      <c r="D2939" s="22" t="s">
        <v>30</v>
      </c>
      <c r="E2939" s="22" t="s">
        <v>38</v>
      </c>
      <c r="F2939" s="22" t="s">
        <v>48</v>
      </c>
      <c r="G2939" s="23">
        <v>9600000</v>
      </c>
      <c r="H2939" s="23">
        <v>36000000</v>
      </c>
      <c r="I2939" s="22">
        <v>43</v>
      </c>
      <c r="J2939" s="22">
        <v>0</v>
      </c>
      <c r="K2939" s="22">
        <v>0</v>
      </c>
      <c r="L2939" s="22">
        <v>0</v>
      </c>
      <c r="M2939" s="23">
        <v>19200000</v>
      </c>
      <c r="N2939" s="23">
        <v>16190000</v>
      </c>
      <c r="O2939" s="23">
        <v>14510000</v>
      </c>
      <c r="P2939" s="23">
        <v>6140000</v>
      </c>
      <c r="Q2939" s="23">
        <v>9070000</v>
      </c>
      <c r="R2939" s="23">
        <v>14550000</v>
      </c>
      <c r="S2939" s="23">
        <v>260000</v>
      </c>
      <c r="T2939" s="22">
        <v>0</v>
      </c>
      <c r="U2939" s="22">
        <v>0</v>
      </c>
      <c r="V2939" s="2" t="str" cm="1">
        <f t="array" ref="V2939">_xlfn.IFS(B2939&lt;30,"21-29",
B2939&lt;40,"30-39",
B2939&lt;50,"40-49",
B2939&lt;60,"50-59",
TRUE,"60+"
)</f>
        <v>30-39</v>
      </c>
      <c r="W2939" s="24">
        <f t="shared" si="135"/>
        <v>16633333.333333334</v>
      </c>
      <c r="X2939" s="24">
        <f t="shared" si="136"/>
        <v>9920000</v>
      </c>
      <c r="Y2939" s="25">
        <f t="shared" si="137"/>
        <v>0.46203703703703708</v>
      </c>
      <c r="Z2939" s="2" t="str" cm="1">
        <f t="array" ref="Z2939">_xlfn.IFS(Y2939&lt;=25%,"Low",
Y2939&lt;=50%,"Moderate",
Y2939&lt;=75%,"High",
Y2939&lt;=100%,"Very High",
TRUE,"Over Limit"
)</f>
        <v>Moderate</v>
      </c>
      <c r="AA2939" s="2" cm="1">
        <f t="array" ref="AA2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9" s="2" t="str" cm="1">
        <f t="array" ref="AB2939">_xlfn.IFS(T2939=0,"No Late Payments",
T2939&lt;=2,"Low",
T2939&lt;=4,"Moderate",
TRUE,"High"
)</f>
        <v>No Late Payments</v>
      </c>
      <c r="AC2939" s="10" t="str" cm="1">
        <f t="array" ref="AC2939">_xlfn.IFS(
H2939&lt;40000000,"Low",
H2939&lt;60000000,"Medium",
H2939&lt;100000000,"High",
TRUE,"Very High"
)</f>
        <v>Low</v>
      </c>
    </row>
    <row r="2940" spans="1:29">
      <c r="A2940" s="18" t="s">
        <v>2972</v>
      </c>
      <c r="B2940" s="19">
        <v>42</v>
      </c>
      <c r="C2940" s="19" t="s">
        <v>34</v>
      </c>
      <c r="D2940" s="19" t="s">
        <v>27</v>
      </c>
      <c r="E2940" s="19" t="s">
        <v>24</v>
      </c>
      <c r="F2940" s="19" t="s">
        <v>28</v>
      </c>
      <c r="G2940" s="20">
        <v>10700000</v>
      </c>
      <c r="H2940" s="20">
        <v>55000000</v>
      </c>
      <c r="I2940" s="19">
        <v>145</v>
      </c>
      <c r="J2940" s="19">
        <v>1</v>
      </c>
      <c r="K2940" s="19">
        <v>0</v>
      </c>
      <c r="L2940" s="19">
        <v>0</v>
      </c>
      <c r="M2940" s="20">
        <v>13560000</v>
      </c>
      <c r="N2940" s="20">
        <v>16870000</v>
      </c>
      <c r="O2940" s="20">
        <v>8200000</v>
      </c>
      <c r="P2940" s="20">
        <v>4810000</v>
      </c>
      <c r="Q2940" s="20">
        <v>14650000</v>
      </c>
      <c r="R2940" s="20">
        <v>2090000</v>
      </c>
      <c r="S2940" s="20">
        <v>2920000</v>
      </c>
      <c r="T2940" s="19">
        <v>2</v>
      </c>
      <c r="U2940" s="19">
        <v>0</v>
      </c>
      <c r="V2940" s="2" t="str" cm="1">
        <f t="array" ref="V2940">_xlfn.IFS(B2940&lt;30,"21-29",
B2940&lt;40,"30-39",
B2940&lt;50,"40-49",
B2940&lt;60,"50-59",
TRUE,"60+"
)</f>
        <v>40-49</v>
      </c>
      <c r="W2940" s="24">
        <f t="shared" si="135"/>
        <v>12876666.666666666</v>
      </c>
      <c r="X2940" s="24">
        <f t="shared" si="136"/>
        <v>7183333.333333333</v>
      </c>
      <c r="Y2940" s="25">
        <f t="shared" si="137"/>
        <v>0.23412121212121212</v>
      </c>
      <c r="Z2940" s="2" t="str" cm="1">
        <f t="array" ref="Z2940">_xlfn.IFS(Y2940&lt;=25%,"Low",
Y2940&lt;=50%,"Moderate",
Y2940&lt;=75%,"High",
Y2940&lt;=100%,"Very High",
TRUE,"Over Limit"
)</f>
        <v>Low</v>
      </c>
      <c r="AA2940" s="2" cm="1">
        <f t="array" ref="AA2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0" s="2" t="str" cm="1">
        <f t="array" ref="AB2940">_xlfn.IFS(T2940=0,"No Late Payments",
T2940&lt;=2,"Low",
T2940&lt;=4,"Moderate",
TRUE,"High"
)</f>
        <v>Low</v>
      </c>
      <c r="AC2940" s="10" t="str" cm="1">
        <f t="array" ref="AC2940">_xlfn.IFS(
H2940&lt;40000000,"Low",
H2940&lt;60000000,"Medium",
H2940&lt;100000000,"High",
TRUE,"Very High"
)</f>
        <v>Medium</v>
      </c>
    </row>
    <row r="2941" spans="1:29">
      <c r="A2941" s="21" t="s">
        <v>2973</v>
      </c>
      <c r="B2941" s="22">
        <v>34</v>
      </c>
      <c r="C2941" s="22" t="s">
        <v>34</v>
      </c>
      <c r="D2941" s="22" t="s">
        <v>23</v>
      </c>
      <c r="E2941" s="22" t="s">
        <v>24</v>
      </c>
      <c r="F2941" s="22" t="s">
        <v>28</v>
      </c>
      <c r="G2941" s="23">
        <v>11400000</v>
      </c>
      <c r="H2941" s="23">
        <v>56000000</v>
      </c>
      <c r="I2941" s="22">
        <v>62</v>
      </c>
      <c r="J2941" s="22">
        <v>0</v>
      </c>
      <c r="K2941" s="22">
        <v>0</v>
      </c>
      <c r="L2941" s="22">
        <v>0</v>
      </c>
      <c r="M2941" s="23">
        <v>0</v>
      </c>
      <c r="N2941" s="23">
        <v>880000</v>
      </c>
      <c r="O2941" s="23">
        <v>5030000</v>
      </c>
      <c r="P2941" s="23">
        <v>0</v>
      </c>
      <c r="Q2941" s="23">
        <v>720000</v>
      </c>
      <c r="R2941" s="23">
        <v>5020000</v>
      </c>
      <c r="S2941" s="23">
        <v>1720000</v>
      </c>
      <c r="T2941" s="22">
        <v>1</v>
      </c>
      <c r="U2941" s="22">
        <v>0</v>
      </c>
      <c r="V2941" s="2" t="str" cm="1">
        <f t="array" ref="V2941">_xlfn.IFS(B2941&lt;30,"21-29",
B2941&lt;40,"30-39",
B2941&lt;50,"40-49",
B2941&lt;60,"50-59",
TRUE,"60+"
)</f>
        <v>30-39</v>
      </c>
      <c r="W2941" s="24">
        <f t="shared" si="135"/>
        <v>1970000</v>
      </c>
      <c r="X2941" s="24">
        <f t="shared" si="136"/>
        <v>1913333.3333333333</v>
      </c>
      <c r="Y2941" s="25">
        <f t="shared" si="137"/>
        <v>3.5178571428571427E-2</v>
      </c>
      <c r="Z2941" s="2" t="str" cm="1">
        <f t="array" ref="Z2941">_xlfn.IFS(Y2941&lt;=25%,"Low",
Y2941&lt;=50%,"Moderate",
Y2941&lt;=75%,"High",
Y2941&lt;=100%,"Very High",
TRUE,"Over Limit"
)</f>
        <v>Low</v>
      </c>
      <c r="AA2941" s="2" cm="1">
        <f t="array" ref="AA2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1" s="2" t="str" cm="1">
        <f t="array" ref="AB2941">_xlfn.IFS(T2941=0,"No Late Payments",
T2941&lt;=2,"Low",
T2941&lt;=4,"Moderate",
TRUE,"High"
)</f>
        <v>Low</v>
      </c>
      <c r="AC2941" s="10" t="str" cm="1">
        <f t="array" ref="AC2941">_xlfn.IFS(
H2941&lt;40000000,"Low",
H2941&lt;60000000,"Medium",
H2941&lt;100000000,"High",
TRUE,"Very High"
)</f>
        <v>Medium</v>
      </c>
    </row>
    <row r="2942" spans="1:29">
      <c r="A2942" s="18" t="s">
        <v>2974</v>
      </c>
      <c r="B2942" s="19">
        <v>21</v>
      </c>
      <c r="C2942" s="19" t="s">
        <v>22</v>
      </c>
      <c r="D2942" s="19" t="s">
        <v>23</v>
      </c>
      <c r="E2942" s="19" t="s">
        <v>38</v>
      </c>
      <c r="F2942" s="19" t="s">
        <v>28</v>
      </c>
      <c r="G2942" s="20">
        <v>13300000</v>
      </c>
      <c r="H2942" s="20">
        <v>37000000</v>
      </c>
      <c r="I2942" s="19">
        <v>3</v>
      </c>
      <c r="J2942" s="19">
        <v>1</v>
      </c>
      <c r="K2942" s="19">
        <v>2</v>
      </c>
      <c r="L2942" s="19">
        <v>0</v>
      </c>
      <c r="M2942" s="20">
        <v>11180000</v>
      </c>
      <c r="N2942" s="20">
        <v>14760000</v>
      </c>
      <c r="O2942" s="20">
        <v>16510000</v>
      </c>
      <c r="P2942" s="20">
        <v>4730000</v>
      </c>
      <c r="Q2942" s="20">
        <v>2030000</v>
      </c>
      <c r="R2942" s="20">
        <v>5590000</v>
      </c>
      <c r="S2942" s="20">
        <v>3570000</v>
      </c>
      <c r="T2942" s="19">
        <v>2</v>
      </c>
      <c r="U2942" s="19">
        <v>1</v>
      </c>
      <c r="V2942" s="2" t="str" cm="1">
        <f t="array" ref="V2942">_xlfn.IFS(B2942&lt;30,"21-29",
B2942&lt;40,"30-39",
B2942&lt;50,"40-49",
B2942&lt;60,"50-59",
TRUE,"60+"
)</f>
        <v>21-29</v>
      </c>
      <c r="W2942" s="24">
        <f t="shared" si="135"/>
        <v>14150000</v>
      </c>
      <c r="X2942" s="24">
        <f t="shared" si="136"/>
        <v>4116666.6666666665</v>
      </c>
      <c r="Y2942" s="25">
        <f t="shared" si="137"/>
        <v>0.38243243243243241</v>
      </c>
      <c r="Z2942" s="2" t="str" cm="1">
        <f t="array" ref="Z2942">_xlfn.IFS(Y2942&lt;=25%,"Low",
Y2942&lt;=50%,"Moderate",
Y2942&lt;=75%,"High",
Y2942&lt;=100%,"Very High",
TRUE,"Over Limit"
)</f>
        <v>Moderate</v>
      </c>
      <c r="AA2942" s="2" cm="1">
        <f t="array" ref="AA2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2" s="2" t="str" cm="1">
        <f t="array" ref="AB2942">_xlfn.IFS(T2942=0,"No Late Payments",
T2942&lt;=2,"Low",
T2942&lt;=4,"Moderate",
TRUE,"High"
)</f>
        <v>Low</v>
      </c>
      <c r="AC2942" s="10" t="str" cm="1">
        <f t="array" ref="AC2942">_xlfn.IFS(
H2942&lt;40000000,"Low",
H2942&lt;60000000,"Medium",
H2942&lt;100000000,"High",
TRUE,"Very High"
)</f>
        <v>Low</v>
      </c>
    </row>
    <row r="2943" spans="1:29">
      <c r="A2943" s="21" t="s">
        <v>2975</v>
      </c>
      <c r="B2943" s="22">
        <v>37</v>
      </c>
      <c r="C2943" s="22" t="s">
        <v>22</v>
      </c>
      <c r="D2943" s="22" t="s">
        <v>23</v>
      </c>
      <c r="E2943" s="22" t="s">
        <v>24</v>
      </c>
      <c r="F2943" s="22" t="s">
        <v>25</v>
      </c>
      <c r="G2943" s="23">
        <v>10600000</v>
      </c>
      <c r="H2943" s="23">
        <v>32000000</v>
      </c>
      <c r="I2943" s="22">
        <v>35</v>
      </c>
      <c r="J2943" s="22">
        <v>1</v>
      </c>
      <c r="K2943" s="22">
        <v>0</v>
      </c>
      <c r="L2943" s="22">
        <v>0</v>
      </c>
      <c r="M2943" s="23">
        <v>7480000</v>
      </c>
      <c r="N2943" s="23">
        <v>4750000</v>
      </c>
      <c r="O2943" s="23">
        <v>9130000</v>
      </c>
      <c r="P2943" s="23">
        <v>3300000</v>
      </c>
      <c r="Q2943" s="23">
        <v>2460000</v>
      </c>
      <c r="R2943" s="23">
        <v>4070000</v>
      </c>
      <c r="S2943" s="23">
        <v>600000</v>
      </c>
      <c r="T2943" s="22">
        <v>2</v>
      </c>
      <c r="U2943" s="22">
        <v>0</v>
      </c>
      <c r="V2943" s="2" t="str" cm="1">
        <f t="array" ref="V2943">_xlfn.IFS(B2943&lt;30,"21-29",
B2943&lt;40,"30-39",
B2943&lt;50,"40-49",
B2943&lt;60,"50-59",
TRUE,"60+"
)</f>
        <v>30-39</v>
      </c>
      <c r="W2943" s="24">
        <f t="shared" si="135"/>
        <v>7120000</v>
      </c>
      <c r="X2943" s="24">
        <f t="shared" si="136"/>
        <v>3276666.6666666665</v>
      </c>
      <c r="Y2943" s="25">
        <f t="shared" si="137"/>
        <v>0.2225</v>
      </c>
      <c r="Z2943" s="2" t="str" cm="1">
        <f t="array" ref="Z2943">_xlfn.IFS(Y2943&lt;=25%,"Low",
Y2943&lt;=50%,"Moderate",
Y2943&lt;=75%,"High",
Y2943&lt;=100%,"Very High",
TRUE,"Over Limit"
)</f>
        <v>Low</v>
      </c>
      <c r="AA2943" s="2" cm="1">
        <f t="array" ref="AA2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3" s="2" t="str" cm="1">
        <f t="array" ref="AB2943">_xlfn.IFS(T2943=0,"No Late Payments",
T2943&lt;=2,"Low",
T2943&lt;=4,"Moderate",
TRUE,"High"
)</f>
        <v>Low</v>
      </c>
      <c r="AC2943" s="10" t="str" cm="1">
        <f t="array" ref="AC2943">_xlfn.IFS(
H2943&lt;40000000,"Low",
H2943&lt;60000000,"Medium",
H2943&lt;100000000,"High",
TRUE,"Very High"
)</f>
        <v>Low</v>
      </c>
    </row>
    <row r="2944" spans="1:29">
      <c r="A2944" s="18" t="s">
        <v>2976</v>
      </c>
      <c r="B2944" s="19">
        <v>39</v>
      </c>
      <c r="C2944" s="19" t="s">
        <v>22</v>
      </c>
      <c r="D2944" s="19" t="s">
        <v>46</v>
      </c>
      <c r="E2944" s="19" t="s">
        <v>24</v>
      </c>
      <c r="F2944" s="19" t="s">
        <v>25</v>
      </c>
      <c r="G2944" s="20">
        <v>14900000</v>
      </c>
      <c r="H2944" s="20">
        <v>90000000</v>
      </c>
      <c r="I2944" s="19">
        <v>153</v>
      </c>
      <c r="J2944" s="19">
        <v>3</v>
      </c>
      <c r="K2944" s="19">
        <v>3</v>
      </c>
      <c r="L2944" s="19">
        <v>3</v>
      </c>
      <c r="M2944" s="20">
        <v>72740000</v>
      </c>
      <c r="N2944" s="20">
        <v>72280000</v>
      </c>
      <c r="O2944" s="20">
        <v>82070000</v>
      </c>
      <c r="P2944" s="20">
        <v>5010000</v>
      </c>
      <c r="Q2944" s="20">
        <v>1290000</v>
      </c>
      <c r="R2944" s="20">
        <v>1810000</v>
      </c>
      <c r="S2944" s="20">
        <v>13270000</v>
      </c>
      <c r="T2944" s="19">
        <v>3</v>
      </c>
      <c r="U2944" s="19">
        <v>1</v>
      </c>
      <c r="V2944" s="2" t="str" cm="1">
        <f t="array" ref="V2944">_xlfn.IFS(B2944&lt;30,"21-29",
B2944&lt;40,"30-39",
B2944&lt;50,"40-49",
B2944&lt;60,"50-59",
TRUE,"60+"
)</f>
        <v>30-39</v>
      </c>
      <c r="W2944" s="24">
        <f t="shared" si="135"/>
        <v>75696666.666666672</v>
      </c>
      <c r="X2944" s="24">
        <f t="shared" si="136"/>
        <v>2703333.3333333335</v>
      </c>
      <c r="Y2944" s="25">
        <f t="shared" si="137"/>
        <v>0.84107407407407409</v>
      </c>
      <c r="Z2944" s="2" t="str" cm="1">
        <f t="array" ref="Z2944">_xlfn.IFS(Y2944&lt;=25%,"Low",
Y2944&lt;=50%,"Moderate",
Y2944&lt;=75%,"High",
Y2944&lt;=100%,"Very High",
TRUE,"Over Limit"
)</f>
        <v>Very High</v>
      </c>
      <c r="AA2944" s="2" cm="1">
        <f t="array" ref="AA2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44" s="2" t="str" cm="1">
        <f t="array" ref="AB2944">_xlfn.IFS(T2944=0,"No Late Payments",
T2944&lt;=2,"Low",
T2944&lt;=4,"Moderate",
TRUE,"High"
)</f>
        <v>Moderate</v>
      </c>
      <c r="AC2944" s="10" t="str" cm="1">
        <f t="array" ref="AC2944">_xlfn.IFS(
H2944&lt;40000000,"Low",
H2944&lt;60000000,"Medium",
H2944&lt;100000000,"High",
TRUE,"Very High"
)</f>
        <v>High</v>
      </c>
    </row>
    <row r="2945" spans="1:29">
      <c r="A2945" s="21" t="s">
        <v>2977</v>
      </c>
      <c r="B2945" s="22">
        <v>35</v>
      </c>
      <c r="C2945" s="22" t="s">
        <v>22</v>
      </c>
      <c r="D2945" s="22" t="s">
        <v>23</v>
      </c>
      <c r="E2945" s="22" t="s">
        <v>38</v>
      </c>
      <c r="F2945" s="22" t="s">
        <v>28</v>
      </c>
      <c r="G2945" s="23">
        <v>8600000</v>
      </c>
      <c r="H2945" s="23">
        <v>40000000</v>
      </c>
      <c r="I2945" s="22">
        <v>106</v>
      </c>
      <c r="J2945" s="22">
        <v>0</v>
      </c>
      <c r="K2945" s="22">
        <v>0</v>
      </c>
      <c r="L2945" s="22">
        <v>0</v>
      </c>
      <c r="M2945" s="23">
        <v>15880000</v>
      </c>
      <c r="N2945" s="23">
        <v>6520000</v>
      </c>
      <c r="O2945" s="23">
        <v>6310000</v>
      </c>
      <c r="P2945" s="23">
        <v>5530000</v>
      </c>
      <c r="Q2945" s="23">
        <v>2980000</v>
      </c>
      <c r="R2945" s="23">
        <v>1180000</v>
      </c>
      <c r="S2945" s="23">
        <v>60000</v>
      </c>
      <c r="T2945" s="22">
        <v>0</v>
      </c>
      <c r="U2945" s="22">
        <v>0</v>
      </c>
      <c r="V2945" s="2" t="str" cm="1">
        <f t="array" ref="V2945">_xlfn.IFS(B2945&lt;30,"21-29",
B2945&lt;40,"30-39",
B2945&lt;50,"40-49",
B2945&lt;60,"50-59",
TRUE,"60+"
)</f>
        <v>30-39</v>
      </c>
      <c r="W2945" s="24">
        <f t="shared" si="135"/>
        <v>9570000</v>
      </c>
      <c r="X2945" s="24">
        <f t="shared" si="136"/>
        <v>3230000</v>
      </c>
      <c r="Y2945" s="25">
        <f t="shared" si="137"/>
        <v>0.23924999999999999</v>
      </c>
      <c r="Z2945" s="2" t="str" cm="1">
        <f t="array" ref="Z2945">_xlfn.IFS(Y2945&lt;=25%,"Low",
Y2945&lt;=50%,"Moderate",
Y2945&lt;=75%,"High",
Y2945&lt;=100%,"Very High",
TRUE,"Over Limit"
)</f>
        <v>Low</v>
      </c>
      <c r="AA2945" s="2" cm="1">
        <f t="array" ref="AA2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5" s="2" t="str" cm="1">
        <f t="array" ref="AB2945">_xlfn.IFS(T2945=0,"No Late Payments",
T2945&lt;=2,"Low",
T2945&lt;=4,"Moderate",
TRUE,"High"
)</f>
        <v>No Late Payments</v>
      </c>
      <c r="AC2945" s="10" t="str" cm="1">
        <f t="array" ref="AC2945">_xlfn.IFS(
H2945&lt;40000000,"Low",
H2945&lt;60000000,"Medium",
H2945&lt;100000000,"High",
TRUE,"Very High"
)</f>
        <v>Medium</v>
      </c>
    </row>
    <row r="2946" spans="1:29">
      <c r="A2946" s="18" t="s">
        <v>2978</v>
      </c>
      <c r="B2946" s="19">
        <v>26</v>
      </c>
      <c r="C2946" s="19" t="s">
        <v>22</v>
      </c>
      <c r="D2946" s="19" t="s">
        <v>23</v>
      </c>
      <c r="E2946" s="19" t="s">
        <v>38</v>
      </c>
      <c r="F2946" s="19" t="s">
        <v>28</v>
      </c>
      <c r="G2946" s="20">
        <v>9200000</v>
      </c>
      <c r="H2946" s="20">
        <v>43000000</v>
      </c>
      <c r="I2946" s="19">
        <v>27</v>
      </c>
      <c r="J2946" s="19">
        <v>3</v>
      </c>
      <c r="K2946" s="19">
        <v>0</v>
      </c>
      <c r="L2946" s="19">
        <v>0</v>
      </c>
      <c r="M2946" s="20">
        <v>9630000</v>
      </c>
      <c r="N2946" s="20">
        <v>19710000</v>
      </c>
      <c r="O2946" s="20">
        <v>22480000</v>
      </c>
      <c r="P2946" s="20">
        <v>460000</v>
      </c>
      <c r="Q2946" s="20">
        <v>4100000</v>
      </c>
      <c r="R2946" s="20">
        <v>3400000</v>
      </c>
      <c r="S2946" s="20">
        <v>3220000</v>
      </c>
      <c r="T2946" s="19">
        <v>2</v>
      </c>
      <c r="U2946" s="19">
        <v>0</v>
      </c>
      <c r="V2946" s="2" t="str" cm="1">
        <f t="array" ref="V2946">_xlfn.IFS(B2946&lt;30,"21-29",
B2946&lt;40,"30-39",
B2946&lt;50,"40-49",
B2946&lt;60,"50-59",
TRUE,"60+"
)</f>
        <v>21-29</v>
      </c>
      <c r="W2946" s="24">
        <f t="shared" ref="W2946:W3009" si="138">AVERAGE(M2946,N2946,O2946)</f>
        <v>17273333.333333332</v>
      </c>
      <c r="X2946" s="24">
        <f t="shared" ref="X2946:X3009" si="139">AVERAGE(P2946,Q2946,R2946)</f>
        <v>2653333.3333333335</v>
      </c>
      <c r="Y2946" s="25">
        <f t="shared" si="137"/>
        <v>0.40170542635658912</v>
      </c>
      <c r="Z2946" s="2" t="str" cm="1">
        <f t="array" ref="Z2946">_xlfn.IFS(Y2946&lt;=25%,"Low",
Y2946&lt;=50%,"Moderate",
Y2946&lt;=75%,"High",
Y2946&lt;=100%,"Very High",
TRUE,"Over Limit"
)</f>
        <v>Moderate</v>
      </c>
      <c r="AA2946" s="2" cm="1">
        <f t="array" ref="AA2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6" s="2" t="str" cm="1">
        <f t="array" ref="AB2946">_xlfn.IFS(T2946=0,"No Late Payments",
T2946&lt;=2,"Low",
T2946&lt;=4,"Moderate",
TRUE,"High"
)</f>
        <v>Low</v>
      </c>
      <c r="AC2946" s="10" t="str" cm="1">
        <f t="array" ref="AC2946">_xlfn.IFS(
H2946&lt;40000000,"Low",
H2946&lt;60000000,"Medium",
H2946&lt;100000000,"High",
TRUE,"Very High"
)</f>
        <v>Medium</v>
      </c>
    </row>
    <row r="2947" spans="1:29">
      <c r="A2947" s="21" t="s">
        <v>2979</v>
      </c>
      <c r="B2947" s="22">
        <v>41</v>
      </c>
      <c r="C2947" s="22" t="s">
        <v>22</v>
      </c>
      <c r="D2947" s="22" t="s">
        <v>27</v>
      </c>
      <c r="E2947" s="22" t="s">
        <v>38</v>
      </c>
      <c r="F2947" s="22" t="s">
        <v>25</v>
      </c>
      <c r="G2947" s="23">
        <v>13700000</v>
      </c>
      <c r="H2947" s="23">
        <v>44000000</v>
      </c>
      <c r="I2947" s="22">
        <v>80</v>
      </c>
      <c r="J2947" s="22">
        <v>0</v>
      </c>
      <c r="K2947" s="22">
        <v>1</v>
      </c>
      <c r="L2947" s="22">
        <v>0</v>
      </c>
      <c r="M2947" s="23">
        <v>29790000</v>
      </c>
      <c r="N2947" s="23">
        <v>30040000</v>
      </c>
      <c r="O2947" s="23">
        <v>24370000</v>
      </c>
      <c r="P2947" s="23">
        <v>11660000</v>
      </c>
      <c r="Q2947" s="23">
        <v>5090000</v>
      </c>
      <c r="R2947" s="23">
        <v>6390000</v>
      </c>
      <c r="S2947" s="23">
        <v>1460000</v>
      </c>
      <c r="T2947" s="22">
        <v>1</v>
      </c>
      <c r="U2947" s="22">
        <v>1</v>
      </c>
      <c r="V2947" s="2" t="str" cm="1">
        <f t="array" ref="V2947">_xlfn.IFS(B2947&lt;30,"21-29",
B2947&lt;40,"30-39",
B2947&lt;50,"40-49",
B2947&lt;60,"50-59",
TRUE,"60+"
)</f>
        <v>40-49</v>
      </c>
      <c r="W2947" s="24">
        <f t="shared" si="138"/>
        <v>28066666.666666668</v>
      </c>
      <c r="X2947" s="24">
        <f t="shared" si="139"/>
        <v>7713333.333333333</v>
      </c>
      <c r="Y2947" s="25">
        <f t="shared" ref="Y2947:Y3010" si="140">IFERROR(W2947/H2947,0)</f>
        <v>0.63787878787878793</v>
      </c>
      <c r="Z2947" s="2" t="str" cm="1">
        <f t="array" ref="Z2947">_xlfn.IFS(Y2947&lt;=25%,"Low",
Y2947&lt;=50%,"Moderate",
Y2947&lt;=75%,"High",
Y2947&lt;=100%,"Very High",
TRUE,"Over Limit"
)</f>
        <v>High</v>
      </c>
      <c r="AA2947" s="2" cm="1">
        <f t="array" ref="AA2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47" s="2" t="str" cm="1">
        <f t="array" ref="AB2947">_xlfn.IFS(T2947=0,"No Late Payments",
T2947&lt;=2,"Low",
T2947&lt;=4,"Moderate",
TRUE,"High"
)</f>
        <v>Low</v>
      </c>
      <c r="AC2947" s="10" t="str" cm="1">
        <f t="array" ref="AC2947">_xlfn.IFS(
H2947&lt;40000000,"Low",
H2947&lt;60000000,"Medium",
H2947&lt;100000000,"High",
TRUE,"Very High"
)</f>
        <v>Medium</v>
      </c>
    </row>
    <row r="2948" spans="1:29">
      <c r="A2948" s="18" t="s">
        <v>2980</v>
      </c>
      <c r="B2948" s="19">
        <v>37</v>
      </c>
      <c r="C2948" s="19" t="s">
        <v>34</v>
      </c>
      <c r="D2948" s="19" t="s">
        <v>27</v>
      </c>
      <c r="E2948" s="19" t="s">
        <v>24</v>
      </c>
      <c r="F2948" s="19" t="s">
        <v>48</v>
      </c>
      <c r="G2948" s="20">
        <v>8300000</v>
      </c>
      <c r="H2948" s="20">
        <v>36000000</v>
      </c>
      <c r="I2948" s="19">
        <v>107</v>
      </c>
      <c r="J2948" s="19">
        <v>0</v>
      </c>
      <c r="K2948" s="19">
        <v>1</v>
      </c>
      <c r="L2948" s="19">
        <v>0</v>
      </c>
      <c r="M2948" s="20">
        <v>11080000</v>
      </c>
      <c r="N2948" s="20">
        <v>7660000</v>
      </c>
      <c r="O2948" s="20">
        <v>8930000</v>
      </c>
      <c r="P2948" s="20">
        <v>5220000</v>
      </c>
      <c r="Q2948" s="20">
        <v>2230000</v>
      </c>
      <c r="R2948" s="20">
        <v>3600000</v>
      </c>
      <c r="S2948" s="20">
        <v>3520000</v>
      </c>
      <c r="T2948" s="19">
        <v>2</v>
      </c>
      <c r="U2948" s="19">
        <v>0</v>
      </c>
      <c r="V2948" s="2" t="str" cm="1">
        <f t="array" ref="V2948">_xlfn.IFS(B2948&lt;30,"21-29",
B2948&lt;40,"30-39",
B2948&lt;50,"40-49",
B2948&lt;60,"50-59",
TRUE,"60+"
)</f>
        <v>30-39</v>
      </c>
      <c r="W2948" s="24">
        <f t="shared" si="138"/>
        <v>9223333.333333334</v>
      </c>
      <c r="X2948" s="24">
        <f t="shared" si="139"/>
        <v>3683333.3333333335</v>
      </c>
      <c r="Y2948" s="25">
        <f t="shared" si="140"/>
        <v>0.25620370370370371</v>
      </c>
      <c r="Z2948" s="2" t="str" cm="1">
        <f t="array" ref="Z2948">_xlfn.IFS(Y2948&lt;=25%,"Low",
Y2948&lt;=50%,"Moderate",
Y2948&lt;=75%,"High",
Y2948&lt;=100%,"Very High",
TRUE,"Over Limit"
)</f>
        <v>Moderate</v>
      </c>
      <c r="AA2948" s="2" cm="1">
        <f t="array" ref="AA2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8" s="2" t="str" cm="1">
        <f t="array" ref="AB2948">_xlfn.IFS(T2948=0,"No Late Payments",
T2948&lt;=2,"Low",
T2948&lt;=4,"Moderate",
TRUE,"High"
)</f>
        <v>Low</v>
      </c>
      <c r="AC2948" s="10" t="str" cm="1">
        <f t="array" ref="AC2948">_xlfn.IFS(
H2948&lt;40000000,"Low",
H2948&lt;60000000,"Medium",
H2948&lt;100000000,"High",
TRUE,"Very High"
)</f>
        <v>Low</v>
      </c>
    </row>
    <row r="2949" spans="1:29">
      <c r="A2949" s="21" t="s">
        <v>2981</v>
      </c>
      <c r="B2949" s="22">
        <v>34</v>
      </c>
      <c r="C2949" s="22" t="s">
        <v>34</v>
      </c>
      <c r="D2949" s="22" t="s">
        <v>23</v>
      </c>
      <c r="E2949" s="22" t="s">
        <v>24</v>
      </c>
      <c r="F2949" s="22" t="s">
        <v>41</v>
      </c>
      <c r="G2949" s="23">
        <v>14200000</v>
      </c>
      <c r="H2949" s="23">
        <v>37000000</v>
      </c>
      <c r="I2949" s="22">
        <v>53</v>
      </c>
      <c r="J2949" s="22">
        <v>0</v>
      </c>
      <c r="K2949" s="22">
        <v>0</v>
      </c>
      <c r="L2949" s="22">
        <v>0</v>
      </c>
      <c r="M2949" s="23">
        <v>8770000</v>
      </c>
      <c r="N2949" s="23">
        <v>8200000</v>
      </c>
      <c r="O2949" s="23">
        <v>2960000</v>
      </c>
      <c r="P2949" s="23">
        <v>4270000</v>
      </c>
      <c r="Q2949" s="23">
        <v>4260000</v>
      </c>
      <c r="R2949" s="23">
        <v>1050000</v>
      </c>
      <c r="S2949" s="23">
        <v>520000</v>
      </c>
      <c r="T2949" s="22">
        <v>1</v>
      </c>
      <c r="U2949" s="22">
        <v>0</v>
      </c>
      <c r="V2949" s="2" t="str" cm="1">
        <f t="array" ref="V2949">_xlfn.IFS(B2949&lt;30,"21-29",
B2949&lt;40,"30-39",
B2949&lt;50,"40-49",
B2949&lt;60,"50-59",
TRUE,"60+"
)</f>
        <v>30-39</v>
      </c>
      <c r="W2949" s="24">
        <f t="shared" si="138"/>
        <v>6643333.333333333</v>
      </c>
      <c r="X2949" s="24">
        <f t="shared" si="139"/>
        <v>3193333.3333333335</v>
      </c>
      <c r="Y2949" s="25">
        <f t="shared" si="140"/>
        <v>0.17954954954954955</v>
      </c>
      <c r="Z2949" s="2" t="str" cm="1">
        <f t="array" ref="Z2949">_xlfn.IFS(Y2949&lt;=25%,"Low",
Y2949&lt;=50%,"Moderate",
Y2949&lt;=75%,"High",
Y2949&lt;=100%,"Very High",
TRUE,"Over Limit"
)</f>
        <v>Low</v>
      </c>
      <c r="AA2949" s="2" cm="1">
        <f t="array" ref="AA2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9" s="2" t="str" cm="1">
        <f t="array" ref="AB2949">_xlfn.IFS(T2949=0,"No Late Payments",
T2949&lt;=2,"Low",
T2949&lt;=4,"Moderate",
TRUE,"High"
)</f>
        <v>Low</v>
      </c>
      <c r="AC2949" s="10" t="str" cm="1">
        <f t="array" ref="AC2949">_xlfn.IFS(
H2949&lt;40000000,"Low",
H2949&lt;60000000,"Medium",
H2949&lt;100000000,"High",
TRUE,"Very High"
)</f>
        <v>Low</v>
      </c>
    </row>
    <row r="2950" spans="1:29">
      <c r="A2950" s="18" t="s">
        <v>2982</v>
      </c>
      <c r="B2950" s="19">
        <v>29</v>
      </c>
      <c r="C2950" s="19" t="s">
        <v>22</v>
      </c>
      <c r="D2950" s="19" t="s">
        <v>27</v>
      </c>
      <c r="E2950" s="19" t="s">
        <v>24</v>
      </c>
      <c r="F2950" s="19" t="s">
        <v>48</v>
      </c>
      <c r="G2950" s="20">
        <v>12000000</v>
      </c>
      <c r="H2950" s="20">
        <v>42000000</v>
      </c>
      <c r="I2950" s="19">
        <v>65</v>
      </c>
      <c r="J2950" s="19">
        <v>0</v>
      </c>
      <c r="K2950" s="19">
        <v>2</v>
      </c>
      <c r="L2950" s="19">
        <v>2</v>
      </c>
      <c r="M2950" s="20">
        <v>26830000</v>
      </c>
      <c r="N2950" s="20">
        <v>12280000</v>
      </c>
      <c r="O2950" s="20">
        <v>11830000</v>
      </c>
      <c r="P2950" s="20">
        <v>8530000</v>
      </c>
      <c r="Q2950" s="20">
        <v>2830000</v>
      </c>
      <c r="R2950" s="20">
        <v>3220000</v>
      </c>
      <c r="S2950" s="20">
        <v>4500000</v>
      </c>
      <c r="T2950" s="19">
        <v>3</v>
      </c>
      <c r="U2950" s="19">
        <v>0</v>
      </c>
      <c r="V2950" s="2" t="str" cm="1">
        <f t="array" ref="V2950">_xlfn.IFS(B2950&lt;30,"21-29",
B2950&lt;40,"30-39",
B2950&lt;50,"40-49",
B2950&lt;60,"50-59",
TRUE,"60+"
)</f>
        <v>21-29</v>
      </c>
      <c r="W2950" s="24">
        <f t="shared" si="138"/>
        <v>16980000</v>
      </c>
      <c r="X2950" s="24">
        <f t="shared" si="139"/>
        <v>4860000</v>
      </c>
      <c r="Y2950" s="25">
        <f t="shared" si="140"/>
        <v>0.4042857142857143</v>
      </c>
      <c r="Z2950" s="2" t="str" cm="1">
        <f t="array" ref="Z2950">_xlfn.IFS(Y2950&lt;=25%,"Low",
Y2950&lt;=50%,"Moderate",
Y2950&lt;=75%,"High",
Y2950&lt;=100%,"Very High",
TRUE,"Over Limit"
)</f>
        <v>Moderate</v>
      </c>
      <c r="AA2950" s="2" cm="1">
        <f t="array" ref="AA2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0" s="2" t="str" cm="1">
        <f t="array" ref="AB2950">_xlfn.IFS(T2950=0,"No Late Payments",
T2950&lt;=2,"Low",
T2950&lt;=4,"Moderate",
TRUE,"High"
)</f>
        <v>Moderate</v>
      </c>
      <c r="AC2950" s="10" t="str" cm="1">
        <f t="array" ref="AC2950">_xlfn.IFS(
H2950&lt;40000000,"Low",
H2950&lt;60000000,"Medium",
H2950&lt;100000000,"High",
TRUE,"Very High"
)</f>
        <v>Medium</v>
      </c>
    </row>
    <row r="2951" spans="1:29">
      <c r="A2951" s="21" t="s">
        <v>2983</v>
      </c>
      <c r="B2951" s="22">
        <v>21</v>
      </c>
      <c r="C2951" s="22" t="s">
        <v>22</v>
      </c>
      <c r="D2951" s="22" t="s">
        <v>30</v>
      </c>
      <c r="E2951" s="22" t="s">
        <v>38</v>
      </c>
      <c r="F2951" s="22" t="s">
        <v>28</v>
      </c>
      <c r="G2951" s="23">
        <v>7400000</v>
      </c>
      <c r="H2951" s="23">
        <v>31000000</v>
      </c>
      <c r="I2951" s="22">
        <v>32</v>
      </c>
      <c r="J2951" s="22">
        <v>2</v>
      </c>
      <c r="K2951" s="22">
        <v>3</v>
      </c>
      <c r="L2951" s="22">
        <v>1</v>
      </c>
      <c r="M2951" s="23">
        <v>7900000</v>
      </c>
      <c r="N2951" s="23">
        <v>9430000</v>
      </c>
      <c r="O2951" s="23">
        <v>10800000</v>
      </c>
      <c r="P2951" s="23">
        <v>550000</v>
      </c>
      <c r="Q2951" s="23">
        <v>350000</v>
      </c>
      <c r="R2951" s="23">
        <v>1850000</v>
      </c>
      <c r="S2951" s="23">
        <v>6490000</v>
      </c>
      <c r="T2951" s="22">
        <v>4</v>
      </c>
      <c r="U2951" s="22">
        <v>1</v>
      </c>
      <c r="V2951" s="2" t="str" cm="1">
        <f t="array" ref="V2951">_xlfn.IFS(B2951&lt;30,"21-29",
B2951&lt;40,"30-39",
B2951&lt;50,"40-49",
B2951&lt;60,"50-59",
TRUE,"60+"
)</f>
        <v>21-29</v>
      </c>
      <c r="W2951" s="24">
        <f t="shared" si="138"/>
        <v>9376666.666666666</v>
      </c>
      <c r="X2951" s="24">
        <f t="shared" si="139"/>
        <v>916666.66666666663</v>
      </c>
      <c r="Y2951" s="25">
        <f t="shared" si="140"/>
        <v>0.30247311827956985</v>
      </c>
      <c r="Z2951" s="2" t="str" cm="1">
        <f t="array" ref="Z2951">_xlfn.IFS(Y2951&lt;=25%,"Low",
Y2951&lt;=50%,"Moderate",
Y2951&lt;=75%,"High",
Y2951&lt;=100%,"Very High",
TRUE,"Over Limit"
)</f>
        <v>Moderate</v>
      </c>
      <c r="AA2951" s="2" cm="1">
        <f t="array" ref="AA2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1" s="2" t="str" cm="1">
        <f t="array" ref="AB2951">_xlfn.IFS(T2951=0,"No Late Payments",
T2951&lt;=2,"Low",
T2951&lt;=4,"Moderate",
TRUE,"High"
)</f>
        <v>Moderate</v>
      </c>
      <c r="AC2951" s="10" t="str" cm="1">
        <f t="array" ref="AC2951">_xlfn.IFS(
H2951&lt;40000000,"Low",
H2951&lt;60000000,"Medium",
H2951&lt;100000000,"High",
TRUE,"Very High"
)</f>
        <v>Low</v>
      </c>
    </row>
    <row r="2952" spans="1:29">
      <c r="A2952" s="18" t="s">
        <v>2984</v>
      </c>
      <c r="B2952" s="19">
        <v>23</v>
      </c>
      <c r="C2952" s="19" t="s">
        <v>22</v>
      </c>
      <c r="D2952" s="19" t="s">
        <v>23</v>
      </c>
      <c r="E2952" s="19" t="s">
        <v>24</v>
      </c>
      <c r="F2952" s="19" t="s">
        <v>25</v>
      </c>
      <c r="G2952" s="20">
        <v>6800000</v>
      </c>
      <c r="H2952" s="20">
        <v>20000000</v>
      </c>
      <c r="I2952" s="19">
        <v>29</v>
      </c>
      <c r="J2952" s="19">
        <v>3</v>
      </c>
      <c r="K2952" s="19">
        <v>0</v>
      </c>
      <c r="L2952" s="19">
        <v>0</v>
      </c>
      <c r="M2952" s="20">
        <v>16110000</v>
      </c>
      <c r="N2952" s="20">
        <v>12240000</v>
      </c>
      <c r="O2952" s="20">
        <v>14550000</v>
      </c>
      <c r="P2952" s="20">
        <v>3290000</v>
      </c>
      <c r="Q2952" s="20">
        <v>1790000</v>
      </c>
      <c r="R2952" s="20">
        <v>3540000</v>
      </c>
      <c r="S2952" s="20">
        <v>1700000</v>
      </c>
      <c r="T2952" s="19">
        <v>1</v>
      </c>
      <c r="U2952" s="19">
        <v>1</v>
      </c>
      <c r="V2952" s="2" t="str" cm="1">
        <f t="array" ref="V2952">_xlfn.IFS(B2952&lt;30,"21-29",
B2952&lt;40,"30-39",
B2952&lt;50,"40-49",
B2952&lt;60,"50-59",
TRUE,"60+"
)</f>
        <v>21-29</v>
      </c>
      <c r="W2952" s="24">
        <f t="shared" si="138"/>
        <v>14300000</v>
      </c>
      <c r="X2952" s="24">
        <f t="shared" si="139"/>
        <v>2873333.3333333335</v>
      </c>
      <c r="Y2952" s="25">
        <f t="shared" si="140"/>
        <v>0.71499999999999997</v>
      </c>
      <c r="Z2952" s="2" t="str" cm="1">
        <f t="array" ref="Z2952">_xlfn.IFS(Y2952&lt;=25%,"Low",
Y2952&lt;=50%,"Moderate",
Y2952&lt;=75%,"High",
Y2952&lt;=100%,"Very High",
TRUE,"Over Limit"
)</f>
        <v>High</v>
      </c>
      <c r="AA2952" s="2" cm="1">
        <f t="array" ref="AA2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2" s="2" t="str" cm="1">
        <f t="array" ref="AB2952">_xlfn.IFS(T2952=0,"No Late Payments",
T2952&lt;=2,"Low",
T2952&lt;=4,"Moderate",
TRUE,"High"
)</f>
        <v>Low</v>
      </c>
      <c r="AC2952" s="10" t="str" cm="1">
        <f t="array" ref="AC2952">_xlfn.IFS(
H2952&lt;40000000,"Low",
H2952&lt;60000000,"Medium",
H2952&lt;100000000,"High",
TRUE,"Very High"
)</f>
        <v>Low</v>
      </c>
    </row>
    <row r="2953" spans="1:29">
      <c r="A2953" s="21" t="s">
        <v>2985</v>
      </c>
      <c r="B2953" s="22">
        <v>39</v>
      </c>
      <c r="C2953" s="22" t="s">
        <v>22</v>
      </c>
      <c r="D2953" s="22" t="s">
        <v>27</v>
      </c>
      <c r="E2953" s="22" t="s">
        <v>24</v>
      </c>
      <c r="F2953" s="22" t="s">
        <v>28</v>
      </c>
      <c r="G2953" s="23">
        <v>8500000</v>
      </c>
      <c r="H2953" s="23">
        <v>60000000</v>
      </c>
      <c r="I2953" s="22">
        <v>128</v>
      </c>
      <c r="J2953" s="22">
        <v>0</v>
      </c>
      <c r="K2953" s="22">
        <v>0</v>
      </c>
      <c r="L2953" s="22">
        <v>0</v>
      </c>
      <c r="M2953" s="23">
        <v>6630000</v>
      </c>
      <c r="N2953" s="23">
        <v>18240000</v>
      </c>
      <c r="O2953" s="23">
        <v>8940000</v>
      </c>
      <c r="P2953" s="23">
        <v>3220000</v>
      </c>
      <c r="Q2953" s="23">
        <v>7970000</v>
      </c>
      <c r="R2953" s="23">
        <v>4790000</v>
      </c>
      <c r="S2953" s="23">
        <v>380000</v>
      </c>
      <c r="T2953" s="22">
        <v>0</v>
      </c>
      <c r="U2953" s="22">
        <v>0</v>
      </c>
      <c r="V2953" s="2" t="str" cm="1">
        <f t="array" ref="V2953">_xlfn.IFS(B2953&lt;30,"21-29",
B2953&lt;40,"30-39",
B2953&lt;50,"40-49",
B2953&lt;60,"50-59",
TRUE,"60+"
)</f>
        <v>30-39</v>
      </c>
      <c r="W2953" s="24">
        <f t="shared" si="138"/>
        <v>11270000</v>
      </c>
      <c r="X2953" s="24">
        <f t="shared" si="139"/>
        <v>5326666.666666667</v>
      </c>
      <c r="Y2953" s="25">
        <f t="shared" si="140"/>
        <v>0.18783333333333332</v>
      </c>
      <c r="Z2953" s="2" t="str" cm="1">
        <f t="array" ref="Z2953">_xlfn.IFS(Y2953&lt;=25%,"Low",
Y2953&lt;=50%,"Moderate",
Y2953&lt;=75%,"High",
Y2953&lt;=100%,"Very High",
TRUE,"Over Limit"
)</f>
        <v>Low</v>
      </c>
      <c r="AA2953" s="2" cm="1">
        <f t="array" ref="AA2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53" s="2" t="str" cm="1">
        <f t="array" ref="AB2953">_xlfn.IFS(T2953=0,"No Late Payments",
T2953&lt;=2,"Low",
T2953&lt;=4,"Moderate",
TRUE,"High"
)</f>
        <v>No Late Payments</v>
      </c>
      <c r="AC2953" s="10" t="str" cm="1">
        <f t="array" ref="AC2953">_xlfn.IFS(
H2953&lt;40000000,"Low",
H2953&lt;60000000,"Medium",
H2953&lt;100000000,"High",
TRUE,"Very High"
)</f>
        <v>High</v>
      </c>
    </row>
    <row r="2954" spans="1:29">
      <c r="A2954" s="18" t="s">
        <v>2986</v>
      </c>
      <c r="B2954" s="19">
        <v>28</v>
      </c>
      <c r="C2954" s="19" t="s">
        <v>22</v>
      </c>
      <c r="D2954" s="19" t="s">
        <v>23</v>
      </c>
      <c r="E2954" s="19" t="s">
        <v>24</v>
      </c>
      <c r="F2954" s="19" t="s">
        <v>28</v>
      </c>
      <c r="G2954" s="20">
        <v>8200000</v>
      </c>
      <c r="H2954" s="20">
        <v>33000000</v>
      </c>
      <c r="I2954" s="19">
        <v>22</v>
      </c>
      <c r="J2954" s="19">
        <v>0</v>
      </c>
      <c r="K2954" s="19">
        <v>0</v>
      </c>
      <c r="L2954" s="19">
        <v>0</v>
      </c>
      <c r="M2954" s="20">
        <v>14640000</v>
      </c>
      <c r="N2954" s="20">
        <v>13490000</v>
      </c>
      <c r="O2954" s="20">
        <v>9860000</v>
      </c>
      <c r="P2954" s="20">
        <v>5800000</v>
      </c>
      <c r="Q2954" s="20">
        <v>7300000</v>
      </c>
      <c r="R2954" s="20">
        <v>9850000</v>
      </c>
      <c r="S2954" s="20">
        <v>1810000</v>
      </c>
      <c r="T2954" s="19">
        <v>0</v>
      </c>
      <c r="U2954" s="19">
        <v>0</v>
      </c>
      <c r="V2954" s="2" t="str" cm="1">
        <f t="array" ref="V2954">_xlfn.IFS(B2954&lt;30,"21-29",
B2954&lt;40,"30-39",
B2954&lt;50,"40-49",
B2954&lt;60,"50-59",
TRUE,"60+"
)</f>
        <v>21-29</v>
      </c>
      <c r="W2954" s="24">
        <f t="shared" si="138"/>
        <v>12663333.333333334</v>
      </c>
      <c r="X2954" s="24">
        <f t="shared" si="139"/>
        <v>7650000</v>
      </c>
      <c r="Y2954" s="25">
        <f t="shared" si="140"/>
        <v>0.38373737373737377</v>
      </c>
      <c r="Z2954" s="2" t="str" cm="1">
        <f t="array" ref="Z2954">_xlfn.IFS(Y2954&lt;=25%,"Low",
Y2954&lt;=50%,"Moderate",
Y2954&lt;=75%,"High",
Y2954&lt;=100%,"Very High",
TRUE,"Over Limit"
)</f>
        <v>Moderate</v>
      </c>
      <c r="AA2954" s="2" cm="1">
        <f t="array" ref="AA2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4" s="2" t="str" cm="1">
        <f t="array" ref="AB2954">_xlfn.IFS(T2954=0,"No Late Payments",
T2954&lt;=2,"Low",
T2954&lt;=4,"Moderate",
TRUE,"High"
)</f>
        <v>No Late Payments</v>
      </c>
      <c r="AC2954" s="10" t="str" cm="1">
        <f t="array" ref="AC2954">_xlfn.IFS(
H2954&lt;40000000,"Low",
H2954&lt;60000000,"Medium",
H2954&lt;100000000,"High",
TRUE,"Very High"
)</f>
        <v>Low</v>
      </c>
    </row>
    <row r="2955" spans="1:29">
      <c r="A2955" s="21" t="s">
        <v>2987</v>
      </c>
      <c r="B2955" s="22">
        <v>51</v>
      </c>
      <c r="C2955" s="22" t="s">
        <v>22</v>
      </c>
      <c r="D2955" s="22" t="s">
        <v>30</v>
      </c>
      <c r="E2955" s="22" t="s">
        <v>38</v>
      </c>
      <c r="F2955" s="22" t="s">
        <v>41</v>
      </c>
      <c r="G2955" s="23">
        <v>11100000</v>
      </c>
      <c r="H2955" s="23">
        <v>31000000</v>
      </c>
      <c r="I2955" s="22">
        <v>73</v>
      </c>
      <c r="J2955" s="22">
        <v>0</v>
      </c>
      <c r="K2955" s="22">
        <v>0</v>
      </c>
      <c r="L2955" s="22">
        <v>0</v>
      </c>
      <c r="M2955" s="23">
        <v>19060000</v>
      </c>
      <c r="N2955" s="23">
        <v>17540000</v>
      </c>
      <c r="O2955" s="23">
        <v>17040000</v>
      </c>
      <c r="P2955" s="23">
        <v>6050000</v>
      </c>
      <c r="Q2955" s="23">
        <v>4580000</v>
      </c>
      <c r="R2955" s="23">
        <v>5200000</v>
      </c>
      <c r="S2955" s="23">
        <v>1140000</v>
      </c>
      <c r="T2955" s="22">
        <v>0</v>
      </c>
      <c r="U2955" s="22">
        <v>0</v>
      </c>
      <c r="V2955" s="2" t="str" cm="1">
        <f t="array" ref="V2955">_xlfn.IFS(B2955&lt;30,"21-29",
B2955&lt;40,"30-39",
B2955&lt;50,"40-49",
B2955&lt;60,"50-59",
TRUE,"60+"
)</f>
        <v>50-59</v>
      </c>
      <c r="W2955" s="24">
        <f t="shared" si="138"/>
        <v>17880000</v>
      </c>
      <c r="X2955" s="24">
        <f t="shared" si="139"/>
        <v>5276666.666666667</v>
      </c>
      <c r="Y2955" s="25">
        <f t="shared" si="140"/>
        <v>0.5767741935483871</v>
      </c>
      <c r="Z2955" s="2" t="str" cm="1">
        <f t="array" ref="Z2955">_xlfn.IFS(Y2955&lt;=25%,"Low",
Y2955&lt;=50%,"Moderate",
Y2955&lt;=75%,"High",
Y2955&lt;=100%,"Very High",
TRUE,"Over Limit"
)</f>
        <v>High</v>
      </c>
      <c r="AA2955" s="2" cm="1">
        <f t="array" ref="AA2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5" s="2" t="str" cm="1">
        <f t="array" ref="AB2955">_xlfn.IFS(T2955=0,"No Late Payments",
T2955&lt;=2,"Low",
T2955&lt;=4,"Moderate",
TRUE,"High"
)</f>
        <v>No Late Payments</v>
      </c>
      <c r="AC2955" s="10" t="str" cm="1">
        <f t="array" ref="AC2955">_xlfn.IFS(
H2955&lt;40000000,"Low",
H2955&lt;60000000,"Medium",
H2955&lt;100000000,"High",
TRUE,"Very High"
)</f>
        <v>Low</v>
      </c>
    </row>
    <row r="2956" spans="1:29">
      <c r="A2956" s="18" t="s">
        <v>2988</v>
      </c>
      <c r="B2956" s="19">
        <v>43</v>
      </c>
      <c r="C2956" s="19" t="s">
        <v>22</v>
      </c>
      <c r="D2956" s="19" t="s">
        <v>23</v>
      </c>
      <c r="E2956" s="19" t="s">
        <v>24</v>
      </c>
      <c r="F2956" s="19" t="s">
        <v>41</v>
      </c>
      <c r="G2956" s="20">
        <v>11300000</v>
      </c>
      <c r="H2956" s="20">
        <v>63000000</v>
      </c>
      <c r="I2956" s="19">
        <v>88</v>
      </c>
      <c r="J2956" s="19">
        <v>0</v>
      </c>
      <c r="K2956" s="19">
        <v>0</v>
      </c>
      <c r="L2956" s="19">
        <v>0</v>
      </c>
      <c r="M2956" s="20">
        <v>12330000</v>
      </c>
      <c r="N2956" s="20">
        <v>14900000</v>
      </c>
      <c r="O2956" s="20">
        <v>18930000</v>
      </c>
      <c r="P2956" s="20">
        <v>11150000</v>
      </c>
      <c r="Q2956" s="20">
        <v>14310000</v>
      </c>
      <c r="R2956" s="20">
        <v>3380000</v>
      </c>
      <c r="S2956" s="20">
        <v>7160000</v>
      </c>
      <c r="T2956" s="19">
        <v>0</v>
      </c>
      <c r="U2956" s="19">
        <v>0</v>
      </c>
      <c r="V2956" s="2" t="str" cm="1">
        <f t="array" ref="V2956">_xlfn.IFS(B2956&lt;30,"21-29",
B2956&lt;40,"30-39",
B2956&lt;50,"40-49",
B2956&lt;60,"50-59",
TRUE,"60+"
)</f>
        <v>40-49</v>
      </c>
      <c r="W2956" s="24">
        <f t="shared" si="138"/>
        <v>15386666.666666666</v>
      </c>
      <c r="X2956" s="24">
        <f t="shared" si="139"/>
        <v>9613333.333333334</v>
      </c>
      <c r="Y2956" s="25">
        <f t="shared" si="140"/>
        <v>0.24423280423280422</v>
      </c>
      <c r="Z2956" s="2" t="str" cm="1">
        <f t="array" ref="Z2956">_xlfn.IFS(Y2956&lt;=25%,"Low",
Y2956&lt;=50%,"Moderate",
Y2956&lt;=75%,"High",
Y2956&lt;=100%,"Very High",
TRUE,"Over Limit"
)</f>
        <v>Low</v>
      </c>
      <c r="AA2956" s="2" cm="1">
        <f t="array" ref="AA2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56" s="2" t="str" cm="1">
        <f t="array" ref="AB2956">_xlfn.IFS(T2956=0,"No Late Payments",
T2956&lt;=2,"Low",
T2956&lt;=4,"Moderate",
TRUE,"High"
)</f>
        <v>No Late Payments</v>
      </c>
      <c r="AC2956" s="10" t="str" cm="1">
        <f t="array" ref="AC2956">_xlfn.IFS(
H2956&lt;40000000,"Low",
H2956&lt;60000000,"Medium",
H2956&lt;100000000,"High",
TRUE,"Very High"
)</f>
        <v>High</v>
      </c>
    </row>
    <row r="2957" spans="1:29">
      <c r="A2957" s="21" t="s">
        <v>2989</v>
      </c>
      <c r="B2957" s="22">
        <v>46</v>
      </c>
      <c r="C2957" s="22" t="s">
        <v>22</v>
      </c>
      <c r="D2957" s="22" t="s">
        <v>23</v>
      </c>
      <c r="E2957" s="22" t="s">
        <v>38</v>
      </c>
      <c r="F2957" s="22" t="s">
        <v>25</v>
      </c>
      <c r="G2957" s="23">
        <v>14200000</v>
      </c>
      <c r="H2957" s="23">
        <v>47000000</v>
      </c>
      <c r="I2957" s="22">
        <v>74</v>
      </c>
      <c r="J2957" s="22">
        <v>0</v>
      </c>
      <c r="K2957" s="22">
        <v>0</v>
      </c>
      <c r="L2957" s="22">
        <v>0</v>
      </c>
      <c r="M2957" s="23">
        <v>24890000</v>
      </c>
      <c r="N2957" s="23">
        <v>20440000</v>
      </c>
      <c r="O2957" s="23">
        <v>18110000</v>
      </c>
      <c r="P2957" s="23">
        <v>9280000</v>
      </c>
      <c r="Q2957" s="23">
        <v>10590000</v>
      </c>
      <c r="R2957" s="23">
        <v>6120000</v>
      </c>
      <c r="S2957" s="23">
        <v>1060000</v>
      </c>
      <c r="T2957" s="22">
        <v>0</v>
      </c>
      <c r="U2957" s="22">
        <v>0</v>
      </c>
      <c r="V2957" s="2" t="str" cm="1">
        <f t="array" ref="V2957">_xlfn.IFS(B2957&lt;30,"21-29",
B2957&lt;40,"30-39",
B2957&lt;50,"40-49",
B2957&lt;60,"50-59",
TRUE,"60+"
)</f>
        <v>40-49</v>
      </c>
      <c r="W2957" s="24">
        <f t="shared" si="138"/>
        <v>21146666.666666668</v>
      </c>
      <c r="X2957" s="24">
        <f t="shared" si="139"/>
        <v>8663333.333333334</v>
      </c>
      <c r="Y2957" s="25">
        <f t="shared" si="140"/>
        <v>0.44992907801418441</v>
      </c>
      <c r="Z2957" s="2" t="str" cm="1">
        <f t="array" ref="Z2957">_xlfn.IFS(Y2957&lt;=25%,"Low",
Y2957&lt;=50%,"Moderate",
Y2957&lt;=75%,"High",
Y2957&lt;=100%,"Very High",
TRUE,"Over Limit"
)</f>
        <v>Moderate</v>
      </c>
      <c r="AA2957" s="2" cm="1">
        <f t="array" ref="AA2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7" s="2" t="str" cm="1">
        <f t="array" ref="AB2957">_xlfn.IFS(T2957=0,"No Late Payments",
T2957&lt;=2,"Low",
T2957&lt;=4,"Moderate",
TRUE,"High"
)</f>
        <v>No Late Payments</v>
      </c>
      <c r="AC2957" s="10" t="str" cm="1">
        <f t="array" ref="AC2957">_xlfn.IFS(
H2957&lt;40000000,"Low",
H2957&lt;60000000,"Medium",
H2957&lt;100000000,"High",
TRUE,"Very High"
)</f>
        <v>Medium</v>
      </c>
    </row>
    <row r="2958" spans="1:29">
      <c r="A2958" s="18" t="s">
        <v>2990</v>
      </c>
      <c r="B2958" s="19">
        <v>48</v>
      </c>
      <c r="C2958" s="19" t="s">
        <v>34</v>
      </c>
      <c r="D2958" s="19" t="s">
        <v>23</v>
      </c>
      <c r="E2958" s="19" t="s">
        <v>24</v>
      </c>
      <c r="F2958" s="19" t="s">
        <v>41</v>
      </c>
      <c r="G2958" s="20">
        <v>11500000</v>
      </c>
      <c r="H2958" s="20">
        <v>49000000</v>
      </c>
      <c r="I2958" s="19">
        <v>145</v>
      </c>
      <c r="J2958" s="19">
        <v>0</v>
      </c>
      <c r="K2958" s="19">
        <v>0</v>
      </c>
      <c r="L2958" s="19">
        <v>0</v>
      </c>
      <c r="M2958" s="20">
        <v>25930000</v>
      </c>
      <c r="N2958" s="20">
        <v>26990000</v>
      </c>
      <c r="O2958" s="20">
        <v>28640000</v>
      </c>
      <c r="P2958" s="20">
        <v>22560000</v>
      </c>
      <c r="Q2958" s="20">
        <v>11570000</v>
      </c>
      <c r="R2958" s="20">
        <v>12010000</v>
      </c>
      <c r="S2958" s="20">
        <v>780000</v>
      </c>
      <c r="T2958" s="19">
        <v>0</v>
      </c>
      <c r="U2958" s="19">
        <v>0</v>
      </c>
      <c r="V2958" s="2" t="str" cm="1">
        <f t="array" ref="V2958">_xlfn.IFS(B2958&lt;30,"21-29",
B2958&lt;40,"30-39",
B2958&lt;50,"40-49",
B2958&lt;60,"50-59",
TRUE,"60+"
)</f>
        <v>40-49</v>
      </c>
      <c r="W2958" s="24">
        <f t="shared" si="138"/>
        <v>27186666.666666668</v>
      </c>
      <c r="X2958" s="24">
        <f t="shared" si="139"/>
        <v>15380000</v>
      </c>
      <c r="Y2958" s="25">
        <f t="shared" si="140"/>
        <v>0.55482993197278918</v>
      </c>
      <c r="Z2958" s="2" t="str" cm="1">
        <f t="array" ref="Z2958">_xlfn.IFS(Y2958&lt;=25%,"Low",
Y2958&lt;=50%,"Moderate",
Y2958&lt;=75%,"High",
Y2958&lt;=100%,"Very High",
TRUE,"Over Limit"
)</f>
        <v>High</v>
      </c>
      <c r="AA2958" s="2" cm="1">
        <f t="array" ref="AA2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8" s="2" t="str" cm="1">
        <f t="array" ref="AB2958">_xlfn.IFS(T2958=0,"No Late Payments",
T2958&lt;=2,"Low",
T2958&lt;=4,"Moderate",
TRUE,"High"
)</f>
        <v>No Late Payments</v>
      </c>
      <c r="AC2958" s="10" t="str" cm="1">
        <f t="array" ref="AC2958">_xlfn.IFS(
H2958&lt;40000000,"Low",
H2958&lt;60000000,"Medium",
H2958&lt;100000000,"High",
TRUE,"Very High"
)</f>
        <v>Medium</v>
      </c>
    </row>
    <row r="2959" spans="1:29">
      <c r="A2959" s="21" t="s">
        <v>2991</v>
      </c>
      <c r="B2959" s="22">
        <v>45</v>
      </c>
      <c r="C2959" s="22" t="s">
        <v>22</v>
      </c>
      <c r="D2959" s="22" t="s">
        <v>27</v>
      </c>
      <c r="E2959" s="22" t="s">
        <v>31</v>
      </c>
      <c r="F2959" s="22" t="s">
        <v>48</v>
      </c>
      <c r="G2959" s="23">
        <v>9600000</v>
      </c>
      <c r="H2959" s="23">
        <v>42000000</v>
      </c>
      <c r="I2959" s="22">
        <v>174</v>
      </c>
      <c r="J2959" s="22">
        <v>3</v>
      </c>
      <c r="K2959" s="22">
        <v>3</v>
      </c>
      <c r="L2959" s="22">
        <v>3</v>
      </c>
      <c r="M2959" s="23">
        <v>25120000</v>
      </c>
      <c r="N2959" s="23">
        <v>25930000</v>
      </c>
      <c r="O2959" s="23">
        <v>23310000</v>
      </c>
      <c r="P2959" s="23">
        <v>3400000</v>
      </c>
      <c r="Q2959" s="23">
        <v>1800000</v>
      </c>
      <c r="R2959" s="23">
        <v>7010000</v>
      </c>
      <c r="S2959" s="23">
        <v>2120000</v>
      </c>
      <c r="T2959" s="22">
        <v>3</v>
      </c>
      <c r="U2959" s="22">
        <v>1</v>
      </c>
      <c r="V2959" s="2" t="str" cm="1">
        <f t="array" ref="V2959">_xlfn.IFS(B2959&lt;30,"21-29",
B2959&lt;40,"30-39",
B2959&lt;50,"40-49",
B2959&lt;60,"50-59",
TRUE,"60+"
)</f>
        <v>40-49</v>
      </c>
      <c r="W2959" s="24">
        <f t="shared" si="138"/>
        <v>24786666.666666668</v>
      </c>
      <c r="X2959" s="24">
        <f t="shared" si="139"/>
        <v>4070000</v>
      </c>
      <c r="Y2959" s="25">
        <f t="shared" si="140"/>
        <v>0.59015873015873022</v>
      </c>
      <c r="Z2959" s="2" t="str" cm="1">
        <f t="array" ref="Z2959">_xlfn.IFS(Y2959&lt;=25%,"Low",
Y2959&lt;=50%,"Moderate",
Y2959&lt;=75%,"High",
Y2959&lt;=100%,"Very High",
TRUE,"Over Limit"
)</f>
        <v>High</v>
      </c>
      <c r="AA2959" s="2" cm="1">
        <f t="array" ref="AA2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9" s="2" t="str" cm="1">
        <f t="array" ref="AB2959">_xlfn.IFS(T2959=0,"No Late Payments",
T2959&lt;=2,"Low",
T2959&lt;=4,"Moderate",
TRUE,"High"
)</f>
        <v>Moderate</v>
      </c>
      <c r="AC2959" s="10" t="str" cm="1">
        <f t="array" ref="AC2959">_xlfn.IFS(
H2959&lt;40000000,"Low",
H2959&lt;60000000,"Medium",
H2959&lt;100000000,"High",
TRUE,"Very High"
)</f>
        <v>Medium</v>
      </c>
    </row>
    <row r="2960" spans="1:29">
      <c r="A2960" s="18" t="s">
        <v>2992</v>
      </c>
      <c r="B2960" s="19">
        <v>32</v>
      </c>
      <c r="C2960" s="19" t="s">
        <v>22</v>
      </c>
      <c r="D2960" s="19" t="s">
        <v>23</v>
      </c>
      <c r="E2960" s="19" t="s">
        <v>24</v>
      </c>
      <c r="F2960" s="19" t="s">
        <v>25</v>
      </c>
      <c r="G2960" s="20">
        <v>6900000</v>
      </c>
      <c r="H2960" s="20">
        <v>44000000</v>
      </c>
      <c r="I2960" s="19">
        <v>63</v>
      </c>
      <c r="J2960" s="19">
        <v>0</v>
      </c>
      <c r="K2960" s="19">
        <v>0</v>
      </c>
      <c r="L2960" s="19">
        <v>0</v>
      </c>
      <c r="M2960" s="20">
        <v>19780000</v>
      </c>
      <c r="N2960" s="20">
        <v>24960000</v>
      </c>
      <c r="O2960" s="20">
        <v>17440000</v>
      </c>
      <c r="P2960" s="20">
        <v>10970000</v>
      </c>
      <c r="Q2960" s="20">
        <v>20090000</v>
      </c>
      <c r="R2960" s="20">
        <v>5150000</v>
      </c>
      <c r="S2960" s="20">
        <v>6680000</v>
      </c>
      <c r="T2960" s="19">
        <v>0</v>
      </c>
      <c r="U2960" s="19">
        <v>0</v>
      </c>
      <c r="V2960" s="2" t="str" cm="1">
        <f t="array" ref="V2960">_xlfn.IFS(B2960&lt;30,"21-29",
B2960&lt;40,"30-39",
B2960&lt;50,"40-49",
B2960&lt;60,"50-59",
TRUE,"60+"
)</f>
        <v>30-39</v>
      </c>
      <c r="W2960" s="24">
        <f t="shared" si="138"/>
        <v>20726666.666666668</v>
      </c>
      <c r="X2960" s="24">
        <f t="shared" si="139"/>
        <v>12070000</v>
      </c>
      <c r="Y2960" s="25">
        <f t="shared" si="140"/>
        <v>0.47106060606060607</v>
      </c>
      <c r="Z2960" s="2" t="str" cm="1">
        <f t="array" ref="Z2960">_xlfn.IFS(Y2960&lt;=25%,"Low",
Y2960&lt;=50%,"Moderate",
Y2960&lt;=75%,"High",
Y2960&lt;=100%,"Very High",
TRUE,"Over Limit"
)</f>
        <v>Moderate</v>
      </c>
      <c r="AA2960" s="2" cm="1">
        <f t="array" ref="AA2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0" s="2" t="str" cm="1">
        <f t="array" ref="AB2960">_xlfn.IFS(T2960=0,"No Late Payments",
T2960&lt;=2,"Low",
T2960&lt;=4,"Moderate",
TRUE,"High"
)</f>
        <v>No Late Payments</v>
      </c>
      <c r="AC2960" s="10" t="str" cm="1">
        <f t="array" ref="AC2960">_xlfn.IFS(
H2960&lt;40000000,"Low",
H2960&lt;60000000,"Medium",
H2960&lt;100000000,"High",
TRUE,"Very High"
)</f>
        <v>Medium</v>
      </c>
    </row>
    <row r="2961" spans="1:29">
      <c r="A2961" s="21" t="s">
        <v>2993</v>
      </c>
      <c r="B2961" s="22">
        <v>41</v>
      </c>
      <c r="C2961" s="22" t="s">
        <v>22</v>
      </c>
      <c r="D2961" s="22" t="s">
        <v>23</v>
      </c>
      <c r="E2961" s="22" t="s">
        <v>24</v>
      </c>
      <c r="F2961" s="22" t="s">
        <v>28</v>
      </c>
      <c r="G2961" s="23">
        <v>18000000</v>
      </c>
      <c r="H2961" s="23">
        <v>57000000</v>
      </c>
      <c r="I2961" s="22">
        <v>107</v>
      </c>
      <c r="J2961" s="22">
        <v>0</v>
      </c>
      <c r="K2961" s="22">
        <v>0</v>
      </c>
      <c r="L2961" s="22">
        <v>0</v>
      </c>
      <c r="M2961" s="23">
        <v>21160000</v>
      </c>
      <c r="N2961" s="23">
        <v>8560000</v>
      </c>
      <c r="O2961" s="23">
        <v>18360000</v>
      </c>
      <c r="P2961" s="23">
        <v>7040000</v>
      </c>
      <c r="Q2961" s="23">
        <v>2190000</v>
      </c>
      <c r="R2961" s="23">
        <v>18610000</v>
      </c>
      <c r="S2961" s="23">
        <v>580000</v>
      </c>
      <c r="T2961" s="22">
        <v>0</v>
      </c>
      <c r="U2961" s="22">
        <v>0</v>
      </c>
      <c r="V2961" s="2" t="str" cm="1">
        <f t="array" ref="V2961">_xlfn.IFS(B2961&lt;30,"21-29",
B2961&lt;40,"30-39",
B2961&lt;50,"40-49",
B2961&lt;60,"50-59",
TRUE,"60+"
)</f>
        <v>40-49</v>
      </c>
      <c r="W2961" s="24">
        <f t="shared" si="138"/>
        <v>16026666.666666666</v>
      </c>
      <c r="X2961" s="24">
        <f t="shared" si="139"/>
        <v>9280000</v>
      </c>
      <c r="Y2961" s="25">
        <f t="shared" si="140"/>
        <v>0.28116959064327485</v>
      </c>
      <c r="Z2961" s="2" t="str" cm="1">
        <f t="array" ref="Z2961">_xlfn.IFS(Y2961&lt;=25%,"Low",
Y2961&lt;=50%,"Moderate",
Y2961&lt;=75%,"High",
Y2961&lt;=100%,"Very High",
TRUE,"Over Limit"
)</f>
        <v>Moderate</v>
      </c>
      <c r="AA2961" s="2" cm="1">
        <f t="array" ref="AA2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1" s="2" t="str" cm="1">
        <f t="array" ref="AB2961">_xlfn.IFS(T2961=0,"No Late Payments",
T2961&lt;=2,"Low",
T2961&lt;=4,"Moderate",
TRUE,"High"
)</f>
        <v>No Late Payments</v>
      </c>
      <c r="AC2961" s="10" t="str" cm="1">
        <f t="array" ref="AC2961">_xlfn.IFS(
H2961&lt;40000000,"Low",
H2961&lt;60000000,"Medium",
H2961&lt;100000000,"High",
TRUE,"Very High"
)</f>
        <v>Medium</v>
      </c>
    </row>
    <row r="2962" spans="1:29">
      <c r="A2962" s="18" t="s">
        <v>2994</v>
      </c>
      <c r="B2962" s="19">
        <v>40</v>
      </c>
      <c r="C2962" s="19" t="s">
        <v>34</v>
      </c>
      <c r="D2962" s="19" t="s">
        <v>27</v>
      </c>
      <c r="E2962" s="19" t="s">
        <v>24</v>
      </c>
      <c r="F2962" s="19" t="s">
        <v>28</v>
      </c>
      <c r="G2962" s="20">
        <v>10000000</v>
      </c>
      <c r="H2962" s="20">
        <v>34000000</v>
      </c>
      <c r="I2962" s="19">
        <v>72</v>
      </c>
      <c r="J2962" s="19">
        <v>0</v>
      </c>
      <c r="K2962" s="19">
        <v>0</v>
      </c>
      <c r="L2962" s="19">
        <v>0</v>
      </c>
      <c r="M2962" s="20">
        <v>24280000</v>
      </c>
      <c r="N2962" s="20">
        <v>26010000</v>
      </c>
      <c r="O2962" s="20">
        <v>21130000</v>
      </c>
      <c r="P2962" s="20">
        <v>6920000</v>
      </c>
      <c r="Q2962" s="20">
        <v>10520000</v>
      </c>
      <c r="R2962" s="20">
        <v>4860000</v>
      </c>
      <c r="S2962" s="20">
        <v>1040000</v>
      </c>
      <c r="T2962" s="19">
        <v>0</v>
      </c>
      <c r="U2962" s="19">
        <v>0</v>
      </c>
      <c r="V2962" s="2" t="str" cm="1">
        <f t="array" ref="V2962">_xlfn.IFS(B2962&lt;30,"21-29",
B2962&lt;40,"30-39",
B2962&lt;50,"40-49",
B2962&lt;60,"50-59",
TRUE,"60+"
)</f>
        <v>40-49</v>
      </c>
      <c r="W2962" s="24">
        <f t="shared" si="138"/>
        <v>23806666.666666668</v>
      </c>
      <c r="X2962" s="24">
        <f t="shared" si="139"/>
        <v>7433333.333333333</v>
      </c>
      <c r="Y2962" s="25">
        <f t="shared" si="140"/>
        <v>0.70019607843137255</v>
      </c>
      <c r="Z2962" s="2" t="str" cm="1">
        <f t="array" ref="Z2962">_xlfn.IFS(Y2962&lt;=25%,"Low",
Y2962&lt;=50%,"Moderate",
Y2962&lt;=75%,"High",
Y2962&lt;=100%,"Very High",
TRUE,"Over Limit"
)</f>
        <v>High</v>
      </c>
      <c r="AA2962" s="2" cm="1">
        <f t="array" ref="AA2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2" s="2" t="str" cm="1">
        <f t="array" ref="AB2962">_xlfn.IFS(T2962=0,"No Late Payments",
T2962&lt;=2,"Low",
T2962&lt;=4,"Moderate",
TRUE,"High"
)</f>
        <v>No Late Payments</v>
      </c>
      <c r="AC2962" s="10" t="str" cm="1">
        <f t="array" ref="AC2962">_xlfn.IFS(
H2962&lt;40000000,"Low",
H2962&lt;60000000,"Medium",
H2962&lt;100000000,"High",
TRUE,"Very High"
)</f>
        <v>Low</v>
      </c>
    </row>
    <row r="2963" spans="1:29">
      <c r="A2963" s="21" t="s">
        <v>2995</v>
      </c>
      <c r="B2963" s="22">
        <v>21</v>
      </c>
      <c r="C2963" s="22" t="s">
        <v>22</v>
      </c>
      <c r="D2963" s="22" t="s">
        <v>23</v>
      </c>
      <c r="E2963" s="22" t="s">
        <v>38</v>
      </c>
      <c r="F2963" s="22" t="s">
        <v>25</v>
      </c>
      <c r="G2963" s="23">
        <v>8300000</v>
      </c>
      <c r="H2963" s="23">
        <v>42000000</v>
      </c>
      <c r="I2963" s="22">
        <v>8</v>
      </c>
      <c r="J2963" s="22">
        <v>1</v>
      </c>
      <c r="K2963" s="22">
        <v>1</v>
      </c>
      <c r="L2963" s="22">
        <v>0</v>
      </c>
      <c r="M2963" s="23">
        <v>33450000</v>
      </c>
      <c r="N2963" s="23">
        <v>36120000</v>
      </c>
      <c r="O2963" s="23">
        <v>31230000</v>
      </c>
      <c r="P2963" s="23">
        <v>15840000</v>
      </c>
      <c r="Q2963" s="23">
        <v>7100000</v>
      </c>
      <c r="R2963" s="23">
        <v>6880000</v>
      </c>
      <c r="S2963" s="23">
        <v>870000</v>
      </c>
      <c r="T2963" s="22">
        <v>2</v>
      </c>
      <c r="U2963" s="22">
        <v>1</v>
      </c>
      <c r="V2963" s="2" t="str" cm="1">
        <f t="array" ref="V2963">_xlfn.IFS(B2963&lt;30,"21-29",
B2963&lt;40,"30-39",
B2963&lt;50,"40-49",
B2963&lt;60,"50-59",
TRUE,"60+"
)</f>
        <v>21-29</v>
      </c>
      <c r="W2963" s="24">
        <f t="shared" si="138"/>
        <v>33600000</v>
      </c>
      <c r="X2963" s="24">
        <f t="shared" si="139"/>
        <v>9940000</v>
      </c>
      <c r="Y2963" s="25">
        <f t="shared" si="140"/>
        <v>0.8</v>
      </c>
      <c r="Z2963" s="2" t="str" cm="1">
        <f t="array" ref="Z2963">_xlfn.IFS(Y2963&lt;=25%,"Low",
Y2963&lt;=50%,"Moderate",
Y2963&lt;=75%,"High",
Y2963&lt;=100%,"Very High",
TRUE,"Over Limit"
)</f>
        <v>Very High</v>
      </c>
      <c r="AA2963" s="2" cm="1">
        <f t="array" ref="AA2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63" s="2" t="str" cm="1">
        <f t="array" ref="AB2963">_xlfn.IFS(T2963=0,"No Late Payments",
T2963&lt;=2,"Low",
T2963&lt;=4,"Moderate",
TRUE,"High"
)</f>
        <v>Low</v>
      </c>
      <c r="AC2963" s="10" t="str" cm="1">
        <f t="array" ref="AC2963">_xlfn.IFS(
H2963&lt;40000000,"Low",
H2963&lt;60000000,"Medium",
H2963&lt;100000000,"High",
TRUE,"Very High"
)</f>
        <v>Medium</v>
      </c>
    </row>
    <row r="2964" spans="1:29">
      <c r="A2964" s="18" t="s">
        <v>2996</v>
      </c>
      <c r="B2964" s="19">
        <v>30</v>
      </c>
      <c r="C2964" s="19" t="s">
        <v>22</v>
      </c>
      <c r="D2964" s="19" t="s">
        <v>23</v>
      </c>
      <c r="E2964" s="19" t="s">
        <v>24</v>
      </c>
      <c r="F2964" s="19" t="s">
        <v>31</v>
      </c>
      <c r="G2964" s="20">
        <v>11300000</v>
      </c>
      <c r="H2964" s="20">
        <v>41000000</v>
      </c>
      <c r="I2964" s="19">
        <v>52</v>
      </c>
      <c r="J2964" s="19">
        <v>0</v>
      </c>
      <c r="K2964" s="19">
        <v>0</v>
      </c>
      <c r="L2964" s="19">
        <v>0</v>
      </c>
      <c r="M2964" s="20">
        <v>16530000</v>
      </c>
      <c r="N2964" s="20">
        <v>17120000</v>
      </c>
      <c r="O2964" s="20">
        <v>15810000</v>
      </c>
      <c r="P2964" s="20">
        <v>16710000</v>
      </c>
      <c r="Q2964" s="20">
        <v>4690000</v>
      </c>
      <c r="R2964" s="20">
        <v>14920000</v>
      </c>
      <c r="S2964" s="20">
        <v>2820000</v>
      </c>
      <c r="T2964" s="19">
        <v>0</v>
      </c>
      <c r="U2964" s="19">
        <v>0</v>
      </c>
      <c r="V2964" s="2" t="str" cm="1">
        <f t="array" ref="V2964">_xlfn.IFS(B2964&lt;30,"21-29",
B2964&lt;40,"30-39",
B2964&lt;50,"40-49",
B2964&lt;60,"50-59",
TRUE,"60+"
)</f>
        <v>30-39</v>
      </c>
      <c r="W2964" s="24">
        <f t="shared" si="138"/>
        <v>16486666.666666666</v>
      </c>
      <c r="X2964" s="24">
        <f t="shared" si="139"/>
        <v>12106666.666666666</v>
      </c>
      <c r="Y2964" s="25">
        <f t="shared" si="140"/>
        <v>0.40211382113821137</v>
      </c>
      <c r="Z2964" s="2" t="str" cm="1">
        <f t="array" ref="Z2964">_xlfn.IFS(Y2964&lt;=25%,"Low",
Y2964&lt;=50%,"Moderate",
Y2964&lt;=75%,"High",
Y2964&lt;=100%,"Very High",
TRUE,"Over Limit"
)</f>
        <v>Moderate</v>
      </c>
      <c r="AA2964" s="2" cm="1">
        <f t="array" ref="AA2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4" s="2" t="str" cm="1">
        <f t="array" ref="AB2964">_xlfn.IFS(T2964=0,"No Late Payments",
T2964&lt;=2,"Low",
T2964&lt;=4,"Moderate",
TRUE,"High"
)</f>
        <v>No Late Payments</v>
      </c>
      <c r="AC2964" s="10" t="str" cm="1">
        <f t="array" ref="AC2964">_xlfn.IFS(
H2964&lt;40000000,"Low",
H2964&lt;60000000,"Medium",
H2964&lt;100000000,"High",
TRUE,"Very High"
)</f>
        <v>Medium</v>
      </c>
    </row>
    <row r="2965" spans="1:29">
      <c r="A2965" s="21" t="s">
        <v>2997</v>
      </c>
      <c r="B2965" s="22">
        <v>39</v>
      </c>
      <c r="C2965" s="22" t="s">
        <v>34</v>
      </c>
      <c r="D2965" s="22" t="s">
        <v>30</v>
      </c>
      <c r="E2965" s="22" t="s">
        <v>24</v>
      </c>
      <c r="F2965" s="22" t="s">
        <v>31</v>
      </c>
      <c r="G2965" s="23">
        <v>5000000</v>
      </c>
      <c r="H2965" s="23">
        <v>25000000</v>
      </c>
      <c r="I2965" s="22">
        <v>140</v>
      </c>
      <c r="J2965" s="22">
        <v>0</v>
      </c>
      <c r="K2965" s="22">
        <v>0</v>
      </c>
      <c r="L2965" s="22">
        <v>0</v>
      </c>
      <c r="M2965" s="23">
        <v>13030000</v>
      </c>
      <c r="N2965" s="23">
        <v>15270000</v>
      </c>
      <c r="O2965" s="23">
        <v>13380000</v>
      </c>
      <c r="P2965" s="23">
        <v>3830000</v>
      </c>
      <c r="Q2965" s="23">
        <v>13930000</v>
      </c>
      <c r="R2965" s="23">
        <v>5340000</v>
      </c>
      <c r="S2965" s="23">
        <v>1710000</v>
      </c>
      <c r="T2965" s="22">
        <v>1</v>
      </c>
      <c r="U2965" s="22">
        <v>0</v>
      </c>
      <c r="V2965" s="2" t="str" cm="1">
        <f t="array" ref="V2965">_xlfn.IFS(B2965&lt;30,"21-29",
B2965&lt;40,"30-39",
B2965&lt;50,"40-49",
B2965&lt;60,"50-59",
TRUE,"60+"
)</f>
        <v>30-39</v>
      </c>
      <c r="W2965" s="24">
        <f t="shared" si="138"/>
        <v>13893333.333333334</v>
      </c>
      <c r="X2965" s="24">
        <f t="shared" si="139"/>
        <v>7700000</v>
      </c>
      <c r="Y2965" s="25">
        <f t="shared" si="140"/>
        <v>0.55573333333333341</v>
      </c>
      <c r="Z2965" s="2" t="str" cm="1">
        <f t="array" ref="Z2965">_xlfn.IFS(Y2965&lt;=25%,"Low",
Y2965&lt;=50%,"Moderate",
Y2965&lt;=75%,"High",
Y2965&lt;=100%,"Very High",
TRUE,"Over Limit"
)</f>
        <v>High</v>
      </c>
      <c r="AA2965" s="2" cm="1">
        <f t="array" ref="AA2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5" s="2" t="str" cm="1">
        <f t="array" ref="AB2965">_xlfn.IFS(T2965=0,"No Late Payments",
T2965&lt;=2,"Low",
T2965&lt;=4,"Moderate",
TRUE,"High"
)</f>
        <v>Low</v>
      </c>
      <c r="AC2965" s="10" t="str" cm="1">
        <f t="array" ref="AC2965">_xlfn.IFS(
H2965&lt;40000000,"Low",
H2965&lt;60000000,"Medium",
H2965&lt;100000000,"High",
TRUE,"Very High"
)</f>
        <v>Low</v>
      </c>
    </row>
    <row r="2966" spans="1:29">
      <c r="A2966" s="18" t="s">
        <v>2998</v>
      </c>
      <c r="B2966" s="19">
        <v>32</v>
      </c>
      <c r="C2966" s="19" t="s">
        <v>22</v>
      </c>
      <c r="D2966" s="19" t="s">
        <v>30</v>
      </c>
      <c r="E2966" s="19" t="s">
        <v>24</v>
      </c>
      <c r="F2966" s="19" t="s">
        <v>41</v>
      </c>
      <c r="G2966" s="20">
        <v>6800000</v>
      </c>
      <c r="H2966" s="20">
        <v>32000000</v>
      </c>
      <c r="I2966" s="19">
        <v>64</v>
      </c>
      <c r="J2966" s="19">
        <v>0</v>
      </c>
      <c r="K2966" s="19">
        <v>0</v>
      </c>
      <c r="L2966" s="19">
        <v>0</v>
      </c>
      <c r="M2966" s="20">
        <v>7070000</v>
      </c>
      <c r="N2966" s="20">
        <v>4200000</v>
      </c>
      <c r="O2966" s="20">
        <v>11600000</v>
      </c>
      <c r="P2966" s="20">
        <v>1380000</v>
      </c>
      <c r="Q2966" s="20">
        <v>1550000</v>
      </c>
      <c r="R2966" s="20">
        <v>1320000</v>
      </c>
      <c r="S2966" s="20">
        <v>1590000</v>
      </c>
      <c r="T2966" s="19">
        <v>1</v>
      </c>
      <c r="U2966" s="19">
        <v>0</v>
      </c>
      <c r="V2966" s="2" t="str" cm="1">
        <f t="array" ref="V2966">_xlfn.IFS(B2966&lt;30,"21-29",
B2966&lt;40,"30-39",
B2966&lt;50,"40-49",
B2966&lt;60,"50-59",
TRUE,"60+"
)</f>
        <v>30-39</v>
      </c>
      <c r="W2966" s="24">
        <f t="shared" si="138"/>
        <v>7623333.333333333</v>
      </c>
      <c r="X2966" s="24">
        <f t="shared" si="139"/>
        <v>1416666.6666666667</v>
      </c>
      <c r="Y2966" s="25">
        <f t="shared" si="140"/>
        <v>0.23822916666666666</v>
      </c>
      <c r="Z2966" s="2" t="str" cm="1">
        <f t="array" ref="Z2966">_xlfn.IFS(Y2966&lt;=25%,"Low",
Y2966&lt;=50%,"Moderate",
Y2966&lt;=75%,"High",
Y2966&lt;=100%,"Very High",
TRUE,"Over Limit"
)</f>
        <v>Low</v>
      </c>
      <c r="AA2966" s="2" cm="1">
        <f t="array" ref="AA2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66" s="2" t="str" cm="1">
        <f t="array" ref="AB2966">_xlfn.IFS(T2966=0,"No Late Payments",
T2966&lt;=2,"Low",
T2966&lt;=4,"Moderate",
TRUE,"High"
)</f>
        <v>Low</v>
      </c>
      <c r="AC2966" s="10" t="str" cm="1">
        <f t="array" ref="AC2966">_xlfn.IFS(
H2966&lt;40000000,"Low",
H2966&lt;60000000,"Medium",
H2966&lt;100000000,"High",
TRUE,"Very High"
)</f>
        <v>Low</v>
      </c>
    </row>
    <row r="2967" spans="1:29">
      <c r="A2967" s="21" t="s">
        <v>2999</v>
      </c>
      <c r="B2967" s="22">
        <v>26</v>
      </c>
      <c r="C2967" s="22" t="s">
        <v>22</v>
      </c>
      <c r="D2967" s="22" t="s">
        <v>27</v>
      </c>
      <c r="E2967" s="22" t="s">
        <v>24</v>
      </c>
      <c r="F2967" s="22" t="s">
        <v>28</v>
      </c>
      <c r="G2967" s="23">
        <v>5000000</v>
      </c>
      <c r="H2967" s="23">
        <v>20000000</v>
      </c>
      <c r="I2967" s="22">
        <v>11</v>
      </c>
      <c r="J2967" s="22">
        <v>0</v>
      </c>
      <c r="K2967" s="22">
        <v>0</v>
      </c>
      <c r="L2967" s="22">
        <v>0</v>
      </c>
      <c r="M2967" s="23">
        <v>1260000</v>
      </c>
      <c r="N2967" s="23">
        <v>1480000</v>
      </c>
      <c r="O2967" s="23">
        <v>0</v>
      </c>
      <c r="P2967" s="23">
        <v>370000</v>
      </c>
      <c r="Q2967" s="23">
        <v>790000</v>
      </c>
      <c r="R2967" s="23">
        <v>0</v>
      </c>
      <c r="S2967" s="23">
        <v>970000</v>
      </c>
      <c r="T2967" s="22">
        <v>0</v>
      </c>
      <c r="U2967" s="22">
        <v>0</v>
      </c>
      <c r="V2967" s="2" t="str" cm="1">
        <f t="array" ref="V2967">_xlfn.IFS(B2967&lt;30,"21-29",
B2967&lt;40,"30-39",
B2967&lt;50,"40-49",
B2967&lt;60,"50-59",
TRUE,"60+"
)</f>
        <v>21-29</v>
      </c>
      <c r="W2967" s="24">
        <f t="shared" si="138"/>
        <v>913333.33333333337</v>
      </c>
      <c r="X2967" s="24">
        <f t="shared" si="139"/>
        <v>386666.66666666669</v>
      </c>
      <c r="Y2967" s="25">
        <f t="shared" si="140"/>
        <v>4.5666666666666668E-2</v>
      </c>
      <c r="Z2967" s="2" t="str" cm="1">
        <f t="array" ref="Z2967">_xlfn.IFS(Y2967&lt;=25%,"Low",
Y2967&lt;=50%,"Moderate",
Y2967&lt;=75%,"High",
Y2967&lt;=100%,"Very High",
TRUE,"Over Limit"
)</f>
        <v>Low</v>
      </c>
      <c r="AA2967" s="2" cm="1">
        <f t="array" ref="AA2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67" s="2" t="str" cm="1">
        <f t="array" ref="AB2967">_xlfn.IFS(T2967=0,"No Late Payments",
T2967&lt;=2,"Low",
T2967&lt;=4,"Moderate",
TRUE,"High"
)</f>
        <v>No Late Payments</v>
      </c>
      <c r="AC2967" s="10" t="str" cm="1">
        <f t="array" ref="AC2967">_xlfn.IFS(
H2967&lt;40000000,"Low",
H2967&lt;60000000,"Medium",
H2967&lt;100000000,"High",
TRUE,"Very High"
)</f>
        <v>Low</v>
      </c>
    </row>
    <row r="2968" spans="1:29">
      <c r="A2968" s="18" t="s">
        <v>3000</v>
      </c>
      <c r="B2968" s="19">
        <v>50</v>
      </c>
      <c r="C2968" s="19" t="s">
        <v>22</v>
      </c>
      <c r="D2968" s="19" t="s">
        <v>27</v>
      </c>
      <c r="E2968" s="19" t="s">
        <v>24</v>
      </c>
      <c r="F2968" s="19" t="s">
        <v>25</v>
      </c>
      <c r="G2968" s="20">
        <v>8700000</v>
      </c>
      <c r="H2968" s="20">
        <v>42000000</v>
      </c>
      <c r="I2968" s="19">
        <v>230</v>
      </c>
      <c r="J2968" s="19">
        <v>0</v>
      </c>
      <c r="K2968" s="19">
        <v>0</v>
      </c>
      <c r="L2968" s="19">
        <v>0</v>
      </c>
      <c r="M2968" s="20">
        <v>19790000</v>
      </c>
      <c r="N2968" s="20">
        <v>21210000</v>
      </c>
      <c r="O2968" s="20">
        <v>11970000</v>
      </c>
      <c r="P2968" s="20">
        <v>7350000</v>
      </c>
      <c r="Q2968" s="20">
        <v>8050000</v>
      </c>
      <c r="R2968" s="20">
        <v>5390000</v>
      </c>
      <c r="S2968" s="20">
        <v>1950000</v>
      </c>
      <c r="T2968" s="19">
        <v>1</v>
      </c>
      <c r="U2968" s="19">
        <v>0</v>
      </c>
      <c r="V2968" s="2" t="str" cm="1">
        <f t="array" ref="V2968">_xlfn.IFS(B2968&lt;30,"21-29",
B2968&lt;40,"30-39",
B2968&lt;50,"40-49",
B2968&lt;60,"50-59",
TRUE,"60+"
)</f>
        <v>50-59</v>
      </c>
      <c r="W2968" s="24">
        <f t="shared" si="138"/>
        <v>17656666.666666668</v>
      </c>
      <c r="X2968" s="24">
        <f t="shared" si="139"/>
        <v>6930000</v>
      </c>
      <c r="Y2968" s="25">
        <f t="shared" si="140"/>
        <v>0.42039682539682544</v>
      </c>
      <c r="Z2968" s="2" t="str" cm="1">
        <f t="array" ref="Z2968">_xlfn.IFS(Y2968&lt;=25%,"Low",
Y2968&lt;=50%,"Moderate",
Y2968&lt;=75%,"High",
Y2968&lt;=100%,"Very High",
TRUE,"Over Limit"
)</f>
        <v>Moderate</v>
      </c>
      <c r="AA2968" s="2" cm="1">
        <f t="array" ref="AA2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8" s="2" t="str" cm="1">
        <f t="array" ref="AB2968">_xlfn.IFS(T2968=0,"No Late Payments",
T2968&lt;=2,"Low",
T2968&lt;=4,"Moderate",
TRUE,"High"
)</f>
        <v>Low</v>
      </c>
      <c r="AC2968" s="10" t="str" cm="1">
        <f t="array" ref="AC2968">_xlfn.IFS(
H2968&lt;40000000,"Low",
H2968&lt;60000000,"Medium",
H2968&lt;100000000,"High",
TRUE,"Very High"
)</f>
        <v>Medium</v>
      </c>
    </row>
    <row r="2969" spans="1:29">
      <c r="A2969" s="21" t="s">
        <v>3001</v>
      </c>
      <c r="B2969" s="22">
        <v>33</v>
      </c>
      <c r="C2969" s="22" t="s">
        <v>22</v>
      </c>
      <c r="D2969" s="22" t="s">
        <v>23</v>
      </c>
      <c r="E2969" s="22" t="s">
        <v>24</v>
      </c>
      <c r="F2969" s="22" t="s">
        <v>31</v>
      </c>
      <c r="G2969" s="23">
        <v>9300000</v>
      </c>
      <c r="H2969" s="23">
        <v>53000000</v>
      </c>
      <c r="I2969" s="22">
        <v>96</v>
      </c>
      <c r="J2969" s="22">
        <v>0</v>
      </c>
      <c r="K2969" s="22">
        <v>0</v>
      </c>
      <c r="L2969" s="22">
        <v>0</v>
      </c>
      <c r="M2969" s="23">
        <v>18410000</v>
      </c>
      <c r="N2969" s="23">
        <v>14610000</v>
      </c>
      <c r="O2969" s="23">
        <v>12580000</v>
      </c>
      <c r="P2969" s="23">
        <v>10090000</v>
      </c>
      <c r="Q2969" s="23">
        <v>8600000</v>
      </c>
      <c r="R2969" s="23">
        <v>6640000</v>
      </c>
      <c r="S2969" s="23">
        <v>990000</v>
      </c>
      <c r="T2969" s="22">
        <v>0</v>
      </c>
      <c r="U2969" s="22">
        <v>0</v>
      </c>
      <c r="V2969" s="2" t="str" cm="1">
        <f t="array" ref="V2969">_xlfn.IFS(B2969&lt;30,"21-29",
B2969&lt;40,"30-39",
B2969&lt;50,"40-49",
B2969&lt;60,"50-59",
TRUE,"60+"
)</f>
        <v>30-39</v>
      </c>
      <c r="W2969" s="24">
        <f t="shared" si="138"/>
        <v>15200000</v>
      </c>
      <c r="X2969" s="24">
        <f t="shared" si="139"/>
        <v>8443333.333333334</v>
      </c>
      <c r="Y2969" s="25">
        <f t="shared" si="140"/>
        <v>0.28679245283018867</v>
      </c>
      <c r="Z2969" s="2" t="str" cm="1">
        <f t="array" ref="Z2969">_xlfn.IFS(Y2969&lt;=25%,"Low",
Y2969&lt;=50%,"Moderate",
Y2969&lt;=75%,"High",
Y2969&lt;=100%,"Very High",
TRUE,"Over Limit"
)</f>
        <v>Moderate</v>
      </c>
      <c r="AA2969" s="2" cm="1">
        <f t="array" ref="AA2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9" s="2" t="str" cm="1">
        <f t="array" ref="AB2969">_xlfn.IFS(T2969=0,"No Late Payments",
T2969&lt;=2,"Low",
T2969&lt;=4,"Moderate",
TRUE,"High"
)</f>
        <v>No Late Payments</v>
      </c>
      <c r="AC2969" s="10" t="str" cm="1">
        <f t="array" ref="AC2969">_xlfn.IFS(
H2969&lt;40000000,"Low",
H2969&lt;60000000,"Medium",
H2969&lt;100000000,"High",
TRUE,"Very High"
)</f>
        <v>Medium</v>
      </c>
    </row>
    <row r="2970" spans="1:29">
      <c r="A2970" s="18" t="s">
        <v>3002</v>
      </c>
      <c r="B2970" s="19">
        <v>30</v>
      </c>
      <c r="C2970" s="19" t="s">
        <v>22</v>
      </c>
      <c r="D2970" s="19" t="s">
        <v>23</v>
      </c>
      <c r="E2970" s="19" t="s">
        <v>38</v>
      </c>
      <c r="F2970" s="19" t="s">
        <v>28</v>
      </c>
      <c r="G2970" s="20">
        <v>14600000</v>
      </c>
      <c r="H2970" s="20">
        <v>36000000</v>
      </c>
      <c r="I2970" s="19">
        <v>66</v>
      </c>
      <c r="J2970" s="19">
        <v>0</v>
      </c>
      <c r="K2970" s="19">
        <v>0</v>
      </c>
      <c r="L2970" s="19">
        <v>0</v>
      </c>
      <c r="M2970" s="20">
        <v>5170000</v>
      </c>
      <c r="N2970" s="20">
        <v>5450000</v>
      </c>
      <c r="O2970" s="20">
        <v>9860000</v>
      </c>
      <c r="P2970" s="20">
        <v>670000</v>
      </c>
      <c r="Q2970" s="20">
        <v>1810000</v>
      </c>
      <c r="R2970" s="20">
        <v>2310000</v>
      </c>
      <c r="S2970" s="20">
        <v>110000</v>
      </c>
      <c r="T2970" s="19">
        <v>0</v>
      </c>
      <c r="U2970" s="19">
        <v>0</v>
      </c>
      <c r="V2970" s="2" t="str" cm="1">
        <f t="array" ref="V2970">_xlfn.IFS(B2970&lt;30,"21-29",
B2970&lt;40,"30-39",
B2970&lt;50,"40-49",
B2970&lt;60,"50-59",
TRUE,"60+"
)</f>
        <v>30-39</v>
      </c>
      <c r="W2970" s="24">
        <f t="shared" si="138"/>
        <v>6826666.666666667</v>
      </c>
      <c r="X2970" s="24">
        <f t="shared" si="139"/>
        <v>1596666.6666666667</v>
      </c>
      <c r="Y2970" s="25">
        <f t="shared" si="140"/>
        <v>0.18962962962962965</v>
      </c>
      <c r="Z2970" s="2" t="str" cm="1">
        <f t="array" ref="Z2970">_xlfn.IFS(Y2970&lt;=25%,"Low",
Y2970&lt;=50%,"Moderate",
Y2970&lt;=75%,"High",
Y2970&lt;=100%,"Very High",
TRUE,"Over Limit"
)</f>
        <v>Low</v>
      </c>
      <c r="AA2970" s="2" cm="1">
        <f t="array" ref="AA2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0" s="2" t="str" cm="1">
        <f t="array" ref="AB2970">_xlfn.IFS(T2970=0,"No Late Payments",
T2970&lt;=2,"Low",
T2970&lt;=4,"Moderate",
TRUE,"High"
)</f>
        <v>No Late Payments</v>
      </c>
      <c r="AC2970" s="10" t="str" cm="1">
        <f t="array" ref="AC2970">_xlfn.IFS(
H2970&lt;40000000,"Low",
H2970&lt;60000000,"Medium",
H2970&lt;100000000,"High",
TRUE,"Very High"
)</f>
        <v>Low</v>
      </c>
    </row>
    <row r="2971" spans="1:29">
      <c r="A2971" s="21" t="s">
        <v>3003</v>
      </c>
      <c r="B2971" s="22">
        <v>38</v>
      </c>
      <c r="C2971" s="22" t="s">
        <v>34</v>
      </c>
      <c r="D2971" s="22" t="s">
        <v>27</v>
      </c>
      <c r="E2971" s="22" t="s">
        <v>24</v>
      </c>
      <c r="F2971" s="22" t="s">
        <v>28</v>
      </c>
      <c r="G2971" s="23">
        <v>5500000</v>
      </c>
      <c r="H2971" s="23">
        <v>30000000</v>
      </c>
      <c r="I2971" s="22">
        <v>74</v>
      </c>
      <c r="J2971" s="22">
        <v>0</v>
      </c>
      <c r="K2971" s="22">
        <v>0</v>
      </c>
      <c r="L2971" s="22">
        <v>0</v>
      </c>
      <c r="M2971" s="23">
        <v>7120000</v>
      </c>
      <c r="N2971" s="23">
        <v>7200000</v>
      </c>
      <c r="O2971" s="23">
        <v>5530000</v>
      </c>
      <c r="P2971" s="23">
        <v>1750000</v>
      </c>
      <c r="Q2971" s="23">
        <v>6330000</v>
      </c>
      <c r="R2971" s="23">
        <v>1490000</v>
      </c>
      <c r="S2971" s="23">
        <v>2810000</v>
      </c>
      <c r="T2971" s="22">
        <v>2</v>
      </c>
      <c r="U2971" s="22">
        <v>0</v>
      </c>
      <c r="V2971" s="2" t="str" cm="1">
        <f t="array" ref="V2971">_xlfn.IFS(B2971&lt;30,"21-29",
B2971&lt;40,"30-39",
B2971&lt;50,"40-49",
B2971&lt;60,"50-59",
TRUE,"60+"
)</f>
        <v>30-39</v>
      </c>
      <c r="W2971" s="24">
        <f t="shared" si="138"/>
        <v>6616666.666666667</v>
      </c>
      <c r="X2971" s="24">
        <f t="shared" si="139"/>
        <v>3190000</v>
      </c>
      <c r="Y2971" s="25">
        <f t="shared" si="140"/>
        <v>0.22055555555555556</v>
      </c>
      <c r="Z2971" s="2" t="str" cm="1">
        <f t="array" ref="Z2971">_xlfn.IFS(Y2971&lt;=25%,"Low",
Y2971&lt;=50%,"Moderate",
Y2971&lt;=75%,"High",
Y2971&lt;=100%,"Very High",
TRUE,"Over Limit"
)</f>
        <v>Low</v>
      </c>
      <c r="AA2971" s="2" cm="1">
        <f t="array" ref="AA2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1" s="2" t="str" cm="1">
        <f t="array" ref="AB2971">_xlfn.IFS(T2971=0,"No Late Payments",
T2971&lt;=2,"Low",
T2971&lt;=4,"Moderate",
TRUE,"High"
)</f>
        <v>Low</v>
      </c>
      <c r="AC2971" s="10" t="str" cm="1">
        <f t="array" ref="AC2971">_xlfn.IFS(
H2971&lt;40000000,"Low",
H2971&lt;60000000,"Medium",
H2971&lt;100000000,"High",
TRUE,"Very High"
)</f>
        <v>Low</v>
      </c>
    </row>
    <row r="2972" spans="1:29">
      <c r="A2972" s="18" t="s">
        <v>3004</v>
      </c>
      <c r="B2972" s="19">
        <v>39</v>
      </c>
      <c r="C2972" s="19" t="s">
        <v>22</v>
      </c>
      <c r="D2972" s="19" t="s">
        <v>23</v>
      </c>
      <c r="E2972" s="19" t="s">
        <v>24</v>
      </c>
      <c r="F2972" s="19" t="s">
        <v>31</v>
      </c>
      <c r="G2972" s="20">
        <v>8700000</v>
      </c>
      <c r="H2972" s="20">
        <v>41000000</v>
      </c>
      <c r="I2972" s="19">
        <v>79</v>
      </c>
      <c r="J2972" s="19">
        <v>0</v>
      </c>
      <c r="K2972" s="19">
        <v>0</v>
      </c>
      <c r="L2972" s="19">
        <v>0</v>
      </c>
      <c r="M2972" s="20">
        <v>17770000</v>
      </c>
      <c r="N2972" s="20">
        <v>19240000</v>
      </c>
      <c r="O2972" s="20">
        <v>19030000</v>
      </c>
      <c r="P2972" s="20">
        <v>8800000</v>
      </c>
      <c r="Q2972" s="20">
        <v>7390000</v>
      </c>
      <c r="R2972" s="20">
        <v>10080000</v>
      </c>
      <c r="S2972" s="20">
        <v>2010000</v>
      </c>
      <c r="T2972" s="19">
        <v>0</v>
      </c>
      <c r="U2972" s="19">
        <v>0</v>
      </c>
      <c r="V2972" s="2" t="str" cm="1">
        <f t="array" ref="V2972">_xlfn.IFS(B2972&lt;30,"21-29",
B2972&lt;40,"30-39",
B2972&lt;50,"40-49",
B2972&lt;60,"50-59",
TRUE,"60+"
)</f>
        <v>30-39</v>
      </c>
      <c r="W2972" s="24">
        <f t="shared" si="138"/>
        <v>18680000</v>
      </c>
      <c r="X2972" s="24">
        <f t="shared" si="139"/>
        <v>8756666.666666666</v>
      </c>
      <c r="Y2972" s="25">
        <f t="shared" si="140"/>
        <v>0.45560975609756099</v>
      </c>
      <c r="Z2972" s="2" t="str" cm="1">
        <f t="array" ref="Z2972">_xlfn.IFS(Y2972&lt;=25%,"Low",
Y2972&lt;=50%,"Moderate",
Y2972&lt;=75%,"High",
Y2972&lt;=100%,"Very High",
TRUE,"Over Limit"
)</f>
        <v>Moderate</v>
      </c>
      <c r="AA2972" s="2" cm="1">
        <f t="array" ref="AA2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2" s="2" t="str" cm="1">
        <f t="array" ref="AB2972">_xlfn.IFS(T2972=0,"No Late Payments",
T2972&lt;=2,"Low",
T2972&lt;=4,"Moderate",
TRUE,"High"
)</f>
        <v>No Late Payments</v>
      </c>
      <c r="AC2972" s="10" t="str" cm="1">
        <f t="array" ref="AC2972">_xlfn.IFS(
H2972&lt;40000000,"Low",
H2972&lt;60000000,"Medium",
H2972&lt;100000000,"High",
TRUE,"Very High"
)</f>
        <v>Medium</v>
      </c>
    </row>
    <row r="2973" spans="1:29">
      <c r="A2973" s="21" t="s">
        <v>3005</v>
      </c>
      <c r="B2973" s="22">
        <v>30</v>
      </c>
      <c r="C2973" s="22" t="s">
        <v>22</v>
      </c>
      <c r="D2973" s="22" t="s">
        <v>30</v>
      </c>
      <c r="E2973" s="22" t="s">
        <v>24</v>
      </c>
      <c r="F2973" s="22" t="s">
        <v>28</v>
      </c>
      <c r="G2973" s="23">
        <v>5500000</v>
      </c>
      <c r="H2973" s="23">
        <v>24000000</v>
      </c>
      <c r="I2973" s="22">
        <v>3</v>
      </c>
      <c r="J2973" s="22">
        <v>3</v>
      </c>
      <c r="K2973" s="22">
        <v>3</v>
      </c>
      <c r="L2973" s="22">
        <v>3</v>
      </c>
      <c r="M2973" s="23">
        <v>7350000</v>
      </c>
      <c r="N2973" s="23">
        <v>6610000</v>
      </c>
      <c r="O2973" s="23">
        <v>9940000</v>
      </c>
      <c r="P2973" s="23">
        <v>1040000</v>
      </c>
      <c r="Q2973" s="23">
        <v>500000</v>
      </c>
      <c r="R2973" s="23">
        <v>430000</v>
      </c>
      <c r="S2973" s="23">
        <v>1920000</v>
      </c>
      <c r="T2973" s="22">
        <v>4</v>
      </c>
      <c r="U2973" s="22">
        <v>1</v>
      </c>
      <c r="V2973" s="2" t="str" cm="1">
        <f t="array" ref="V2973">_xlfn.IFS(B2973&lt;30,"21-29",
B2973&lt;40,"30-39",
B2973&lt;50,"40-49",
B2973&lt;60,"50-59",
TRUE,"60+"
)</f>
        <v>30-39</v>
      </c>
      <c r="W2973" s="24">
        <f t="shared" si="138"/>
        <v>7966666.666666667</v>
      </c>
      <c r="X2973" s="24">
        <f t="shared" si="139"/>
        <v>656666.66666666663</v>
      </c>
      <c r="Y2973" s="25">
        <f t="shared" si="140"/>
        <v>0.33194444444444443</v>
      </c>
      <c r="Z2973" s="2" t="str" cm="1">
        <f t="array" ref="Z2973">_xlfn.IFS(Y2973&lt;=25%,"Low",
Y2973&lt;=50%,"Moderate",
Y2973&lt;=75%,"High",
Y2973&lt;=100%,"Very High",
TRUE,"Over Limit"
)</f>
        <v>Moderate</v>
      </c>
      <c r="AA2973" s="2" cm="1">
        <f t="array" ref="AA2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3" s="2" t="str" cm="1">
        <f t="array" ref="AB2973">_xlfn.IFS(T2973=0,"No Late Payments",
T2973&lt;=2,"Low",
T2973&lt;=4,"Moderate",
TRUE,"High"
)</f>
        <v>Moderate</v>
      </c>
      <c r="AC2973" s="10" t="str" cm="1">
        <f t="array" ref="AC2973">_xlfn.IFS(
H2973&lt;40000000,"Low",
H2973&lt;60000000,"Medium",
H2973&lt;100000000,"High",
TRUE,"Very High"
)</f>
        <v>Low</v>
      </c>
    </row>
    <row r="2974" spans="1:29">
      <c r="A2974" s="18" t="s">
        <v>3006</v>
      </c>
      <c r="B2974" s="19">
        <v>40</v>
      </c>
      <c r="C2974" s="19" t="s">
        <v>22</v>
      </c>
      <c r="D2974" s="19" t="s">
        <v>27</v>
      </c>
      <c r="E2974" s="19" t="s">
        <v>38</v>
      </c>
      <c r="F2974" s="19" t="s">
        <v>41</v>
      </c>
      <c r="G2974" s="20">
        <v>13800000</v>
      </c>
      <c r="H2974" s="20">
        <v>97000000</v>
      </c>
      <c r="I2974" s="19">
        <v>131</v>
      </c>
      <c r="J2974" s="19">
        <v>0</v>
      </c>
      <c r="K2974" s="19">
        <v>3</v>
      </c>
      <c r="L2974" s="19">
        <v>0</v>
      </c>
      <c r="M2974" s="20">
        <v>78020000</v>
      </c>
      <c r="N2974" s="20">
        <v>77800000</v>
      </c>
      <c r="O2974" s="20">
        <v>82530000</v>
      </c>
      <c r="P2974" s="20">
        <v>43050000</v>
      </c>
      <c r="Q2974" s="20">
        <v>16600000</v>
      </c>
      <c r="R2974" s="20">
        <v>27640000</v>
      </c>
      <c r="S2974" s="20">
        <v>4690000</v>
      </c>
      <c r="T2974" s="19">
        <v>2</v>
      </c>
      <c r="U2974" s="19">
        <v>0</v>
      </c>
      <c r="V2974" s="2" t="str" cm="1">
        <f t="array" ref="V2974">_xlfn.IFS(B2974&lt;30,"21-29",
B2974&lt;40,"30-39",
B2974&lt;50,"40-49",
B2974&lt;60,"50-59",
TRUE,"60+"
)</f>
        <v>40-49</v>
      </c>
      <c r="W2974" s="24">
        <f t="shared" si="138"/>
        <v>79450000</v>
      </c>
      <c r="X2974" s="24">
        <f t="shared" si="139"/>
        <v>29096666.666666668</v>
      </c>
      <c r="Y2974" s="25">
        <f t="shared" si="140"/>
        <v>0.81907216494845358</v>
      </c>
      <c r="Z2974" s="2" t="str" cm="1">
        <f t="array" ref="Z2974">_xlfn.IFS(Y2974&lt;=25%,"Low",
Y2974&lt;=50%,"Moderate",
Y2974&lt;=75%,"High",
Y2974&lt;=100%,"Very High",
TRUE,"Over Limit"
)</f>
        <v>Very High</v>
      </c>
      <c r="AA2974" s="2" cm="1">
        <f t="array" ref="AA2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74" s="2" t="str" cm="1">
        <f t="array" ref="AB2974">_xlfn.IFS(T2974=0,"No Late Payments",
T2974&lt;=2,"Low",
T2974&lt;=4,"Moderate",
TRUE,"High"
)</f>
        <v>Low</v>
      </c>
      <c r="AC2974" s="10" t="str" cm="1">
        <f t="array" ref="AC2974">_xlfn.IFS(
H2974&lt;40000000,"Low",
H2974&lt;60000000,"Medium",
H2974&lt;100000000,"High",
TRUE,"Very High"
)</f>
        <v>High</v>
      </c>
    </row>
    <row r="2975" spans="1:29">
      <c r="A2975" s="21" t="s">
        <v>3007</v>
      </c>
      <c r="B2975" s="22">
        <v>22</v>
      </c>
      <c r="C2975" s="22" t="s">
        <v>22</v>
      </c>
      <c r="D2975" s="22" t="s">
        <v>46</v>
      </c>
      <c r="E2975" s="22" t="s">
        <v>38</v>
      </c>
      <c r="F2975" s="22" t="s">
        <v>25</v>
      </c>
      <c r="G2975" s="23">
        <v>7100000</v>
      </c>
      <c r="H2975" s="23">
        <v>33000000</v>
      </c>
      <c r="I2975" s="22">
        <v>43</v>
      </c>
      <c r="J2975" s="22">
        <v>0</v>
      </c>
      <c r="K2975" s="22">
        <v>0</v>
      </c>
      <c r="L2975" s="22">
        <v>0</v>
      </c>
      <c r="M2975" s="23">
        <v>11140000</v>
      </c>
      <c r="N2975" s="23">
        <v>9330000</v>
      </c>
      <c r="O2975" s="23">
        <v>14720000</v>
      </c>
      <c r="P2975" s="23">
        <v>3490000</v>
      </c>
      <c r="Q2975" s="23">
        <v>7570000</v>
      </c>
      <c r="R2975" s="23">
        <v>3840000</v>
      </c>
      <c r="S2975" s="23">
        <v>2020000</v>
      </c>
      <c r="T2975" s="22">
        <v>0</v>
      </c>
      <c r="U2975" s="22">
        <v>0</v>
      </c>
      <c r="V2975" s="2" t="str" cm="1">
        <f t="array" ref="V2975">_xlfn.IFS(B2975&lt;30,"21-29",
B2975&lt;40,"30-39",
B2975&lt;50,"40-49",
B2975&lt;60,"50-59",
TRUE,"60+"
)</f>
        <v>21-29</v>
      </c>
      <c r="W2975" s="24">
        <f t="shared" si="138"/>
        <v>11730000</v>
      </c>
      <c r="X2975" s="24">
        <f t="shared" si="139"/>
        <v>4966666.666666667</v>
      </c>
      <c r="Y2975" s="25">
        <f t="shared" si="140"/>
        <v>0.35545454545454547</v>
      </c>
      <c r="Z2975" s="2" t="str" cm="1">
        <f t="array" ref="Z2975">_xlfn.IFS(Y2975&lt;=25%,"Low",
Y2975&lt;=50%,"Moderate",
Y2975&lt;=75%,"High",
Y2975&lt;=100%,"Very High",
TRUE,"Over Limit"
)</f>
        <v>Moderate</v>
      </c>
      <c r="AA2975" s="2" cm="1">
        <f t="array" ref="AA2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5" s="2" t="str" cm="1">
        <f t="array" ref="AB2975">_xlfn.IFS(T2975=0,"No Late Payments",
T2975&lt;=2,"Low",
T2975&lt;=4,"Moderate",
TRUE,"High"
)</f>
        <v>No Late Payments</v>
      </c>
      <c r="AC2975" s="10" t="str" cm="1">
        <f t="array" ref="AC2975">_xlfn.IFS(
H2975&lt;40000000,"Low",
H2975&lt;60000000,"Medium",
H2975&lt;100000000,"High",
TRUE,"Very High"
)</f>
        <v>Low</v>
      </c>
    </row>
    <row r="2976" spans="1:29">
      <c r="A2976" s="18" t="s">
        <v>3008</v>
      </c>
      <c r="B2976" s="19">
        <v>47</v>
      </c>
      <c r="C2976" s="19" t="s">
        <v>22</v>
      </c>
      <c r="D2976" s="19" t="s">
        <v>30</v>
      </c>
      <c r="E2976" s="19" t="s">
        <v>24</v>
      </c>
      <c r="F2976" s="19" t="s">
        <v>31</v>
      </c>
      <c r="G2976" s="20">
        <v>7300000</v>
      </c>
      <c r="H2976" s="20">
        <v>37000000</v>
      </c>
      <c r="I2976" s="19">
        <v>177</v>
      </c>
      <c r="J2976" s="19">
        <v>0</v>
      </c>
      <c r="K2976" s="19">
        <v>0</v>
      </c>
      <c r="L2976" s="19">
        <v>0</v>
      </c>
      <c r="M2976" s="20">
        <v>20740000</v>
      </c>
      <c r="N2976" s="20">
        <v>18710000</v>
      </c>
      <c r="O2976" s="20">
        <v>19160000</v>
      </c>
      <c r="P2976" s="20">
        <v>6400000</v>
      </c>
      <c r="Q2976" s="20">
        <v>9220000</v>
      </c>
      <c r="R2976" s="20">
        <v>10550000</v>
      </c>
      <c r="S2976" s="20">
        <v>1210000</v>
      </c>
      <c r="T2976" s="19">
        <v>0</v>
      </c>
      <c r="U2976" s="19">
        <v>0</v>
      </c>
      <c r="V2976" s="2" t="str" cm="1">
        <f t="array" ref="V2976">_xlfn.IFS(B2976&lt;30,"21-29",
B2976&lt;40,"30-39",
B2976&lt;50,"40-49",
B2976&lt;60,"50-59",
TRUE,"60+"
)</f>
        <v>40-49</v>
      </c>
      <c r="W2976" s="24">
        <f t="shared" si="138"/>
        <v>19536666.666666668</v>
      </c>
      <c r="X2976" s="24">
        <f t="shared" si="139"/>
        <v>8723333.333333334</v>
      </c>
      <c r="Y2976" s="25">
        <f t="shared" si="140"/>
        <v>0.52801801801801806</v>
      </c>
      <c r="Z2976" s="2" t="str" cm="1">
        <f t="array" ref="Z2976">_xlfn.IFS(Y2976&lt;=25%,"Low",
Y2976&lt;=50%,"Moderate",
Y2976&lt;=75%,"High",
Y2976&lt;=100%,"Very High",
TRUE,"Over Limit"
)</f>
        <v>High</v>
      </c>
      <c r="AA2976" s="2" cm="1">
        <f t="array" ref="AA2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6" s="2" t="str" cm="1">
        <f t="array" ref="AB2976">_xlfn.IFS(T2976=0,"No Late Payments",
T2976&lt;=2,"Low",
T2976&lt;=4,"Moderate",
TRUE,"High"
)</f>
        <v>No Late Payments</v>
      </c>
      <c r="AC2976" s="10" t="str" cm="1">
        <f t="array" ref="AC2976">_xlfn.IFS(
H2976&lt;40000000,"Low",
H2976&lt;60000000,"Medium",
H2976&lt;100000000,"High",
TRUE,"Very High"
)</f>
        <v>Low</v>
      </c>
    </row>
    <row r="2977" spans="1:29">
      <c r="A2977" s="21" t="s">
        <v>3009</v>
      </c>
      <c r="B2977" s="22">
        <v>29</v>
      </c>
      <c r="C2977" s="22" t="s">
        <v>34</v>
      </c>
      <c r="D2977" s="22" t="s">
        <v>30</v>
      </c>
      <c r="E2977" s="22" t="s">
        <v>38</v>
      </c>
      <c r="F2977" s="22" t="s">
        <v>41</v>
      </c>
      <c r="G2977" s="23">
        <v>9700000</v>
      </c>
      <c r="H2977" s="23">
        <v>56000000</v>
      </c>
      <c r="I2977" s="22">
        <v>48</v>
      </c>
      <c r="J2977" s="22">
        <v>0</v>
      </c>
      <c r="K2977" s="22">
        <v>0</v>
      </c>
      <c r="L2977" s="22">
        <v>0</v>
      </c>
      <c r="M2977" s="23">
        <v>7290000</v>
      </c>
      <c r="N2977" s="23">
        <v>12670000</v>
      </c>
      <c r="O2977" s="23">
        <v>13430000</v>
      </c>
      <c r="P2977" s="23">
        <v>3700000</v>
      </c>
      <c r="Q2977" s="23">
        <v>5160000</v>
      </c>
      <c r="R2977" s="23">
        <v>4850000</v>
      </c>
      <c r="S2977" s="23">
        <v>9820000</v>
      </c>
      <c r="T2977" s="22">
        <v>0</v>
      </c>
      <c r="U2977" s="22">
        <v>0</v>
      </c>
      <c r="V2977" s="2" t="str" cm="1">
        <f t="array" ref="V2977">_xlfn.IFS(B2977&lt;30,"21-29",
B2977&lt;40,"30-39",
B2977&lt;50,"40-49",
B2977&lt;60,"50-59",
TRUE,"60+"
)</f>
        <v>21-29</v>
      </c>
      <c r="W2977" s="24">
        <f t="shared" si="138"/>
        <v>11130000</v>
      </c>
      <c r="X2977" s="24">
        <f t="shared" si="139"/>
        <v>4570000</v>
      </c>
      <c r="Y2977" s="25">
        <f t="shared" si="140"/>
        <v>0.19875000000000001</v>
      </c>
      <c r="Z2977" s="2" t="str" cm="1">
        <f t="array" ref="Z2977">_xlfn.IFS(Y2977&lt;=25%,"Low",
Y2977&lt;=50%,"Moderate",
Y2977&lt;=75%,"High",
Y2977&lt;=100%,"Very High",
TRUE,"Over Limit"
)</f>
        <v>Low</v>
      </c>
      <c r="AA2977" s="2" cm="1">
        <f t="array" ref="AA2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7" s="2" t="str" cm="1">
        <f t="array" ref="AB2977">_xlfn.IFS(T2977=0,"No Late Payments",
T2977&lt;=2,"Low",
T2977&lt;=4,"Moderate",
TRUE,"High"
)</f>
        <v>No Late Payments</v>
      </c>
      <c r="AC2977" s="10" t="str" cm="1">
        <f t="array" ref="AC2977">_xlfn.IFS(
H2977&lt;40000000,"Low",
H2977&lt;60000000,"Medium",
H2977&lt;100000000,"High",
TRUE,"Very High"
)</f>
        <v>Medium</v>
      </c>
    </row>
    <row r="2978" spans="1:29">
      <c r="A2978" s="18" t="s">
        <v>3010</v>
      </c>
      <c r="B2978" s="19">
        <v>44</v>
      </c>
      <c r="C2978" s="19" t="s">
        <v>22</v>
      </c>
      <c r="D2978" s="19" t="s">
        <v>27</v>
      </c>
      <c r="E2978" s="19" t="s">
        <v>24</v>
      </c>
      <c r="F2978" s="19" t="s">
        <v>48</v>
      </c>
      <c r="G2978" s="20">
        <v>20400000</v>
      </c>
      <c r="H2978" s="20">
        <v>110000000</v>
      </c>
      <c r="I2978" s="19">
        <v>195</v>
      </c>
      <c r="J2978" s="19">
        <v>0</v>
      </c>
      <c r="K2978" s="19">
        <v>2</v>
      </c>
      <c r="L2978" s="19">
        <v>0</v>
      </c>
      <c r="M2978" s="20">
        <v>49640000</v>
      </c>
      <c r="N2978" s="20">
        <v>31870000</v>
      </c>
      <c r="O2978" s="20">
        <v>33630000</v>
      </c>
      <c r="P2978" s="20">
        <v>41590000</v>
      </c>
      <c r="Q2978" s="20">
        <v>3830000</v>
      </c>
      <c r="R2978" s="20">
        <v>8700000</v>
      </c>
      <c r="S2978" s="20">
        <v>3270000</v>
      </c>
      <c r="T2978" s="19">
        <v>1</v>
      </c>
      <c r="U2978" s="19">
        <v>0</v>
      </c>
      <c r="V2978" s="2" t="str" cm="1">
        <f t="array" ref="V2978">_xlfn.IFS(B2978&lt;30,"21-29",
B2978&lt;40,"30-39",
B2978&lt;50,"40-49",
B2978&lt;60,"50-59",
TRUE,"60+"
)</f>
        <v>40-49</v>
      </c>
      <c r="W2978" s="24">
        <f t="shared" si="138"/>
        <v>38380000</v>
      </c>
      <c r="X2978" s="24">
        <f t="shared" si="139"/>
        <v>18040000</v>
      </c>
      <c r="Y2978" s="25">
        <f t="shared" si="140"/>
        <v>0.34890909090909089</v>
      </c>
      <c r="Z2978" s="2" t="str" cm="1">
        <f t="array" ref="Z2978">_xlfn.IFS(Y2978&lt;=25%,"Low",
Y2978&lt;=50%,"Moderate",
Y2978&lt;=75%,"High",
Y2978&lt;=100%,"Very High",
TRUE,"Over Limit"
)</f>
        <v>Moderate</v>
      </c>
      <c r="AA2978" s="2" cm="1">
        <f t="array" ref="AA2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8" s="2" t="str" cm="1">
        <f t="array" ref="AB2978">_xlfn.IFS(T2978=0,"No Late Payments",
T2978&lt;=2,"Low",
T2978&lt;=4,"Moderate",
TRUE,"High"
)</f>
        <v>Low</v>
      </c>
      <c r="AC2978" s="10" t="str" cm="1">
        <f t="array" ref="AC2978">_xlfn.IFS(
H2978&lt;40000000,"Low",
H2978&lt;60000000,"Medium",
H2978&lt;100000000,"High",
TRUE,"Very High"
)</f>
        <v>Very High</v>
      </c>
    </row>
    <row r="2979" spans="1:29">
      <c r="A2979" s="21" t="s">
        <v>3011</v>
      </c>
      <c r="B2979" s="22">
        <v>21</v>
      </c>
      <c r="C2979" s="22" t="s">
        <v>34</v>
      </c>
      <c r="D2979" s="22" t="s">
        <v>23</v>
      </c>
      <c r="E2979" s="22" t="s">
        <v>38</v>
      </c>
      <c r="F2979" s="22" t="s">
        <v>28</v>
      </c>
      <c r="G2979" s="23">
        <v>9800000</v>
      </c>
      <c r="H2979" s="23">
        <v>55000000</v>
      </c>
      <c r="I2979" s="22">
        <v>29</v>
      </c>
      <c r="J2979" s="22">
        <v>3</v>
      </c>
      <c r="K2979" s="22">
        <v>0</v>
      </c>
      <c r="L2979" s="22">
        <v>0</v>
      </c>
      <c r="M2979" s="23">
        <v>28270000</v>
      </c>
      <c r="N2979" s="23">
        <v>33030000</v>
      </c>
      <c r="O2979" s="23">
        <v>25140000</v>
      </c>
      <c r="P2979" s="23">
        <v>960000</v>
      </c>
      <c r="Q2979" s="23">
        <v>4630000</v>
      </c>
      <c r="R2979" s="23">
        <v>6990000</v>
      </c>
      <c r="S2979" s="23">
        <v>5600000</v>
      </c>
      <c r="T2979" s="22">
        <v>1</v>
      </c>
      <c r="U2979" s="22">
        <v>0</v>
      </c>
      <c r="V2979" s="2" t="str" cm="1">
        <f t="array" ref="V2979">_xlfn.IFS(B2979&lt;30,"21-29",
B2979&lt;40,"30-39",
B2979&lt;50,"40-49",
B2979&lt;60,"50-59",
TRUE,"60+"
)</f>
        <v>21-29</v>
      </c>
      <c r="W2979" s="24">
        <f t="shared" si="138"/>
        <v>28813333.333333332</v>
      </c>
      <c r="X2979" s="24">
        <f t="shared" si="139"/>
        <v>4193333.3333333335</v>
      </c>
      <c r="Y2979" s="25">
        <f t="shared" si="140"/>
        <v>0.52387878787878783</v>
      </c>
      <c r="Z2979" s="2" t="str" cm="1">
        <f t="array" ref="Z2979">_xlfn.IFS(Y2979&lt;=25%,"Low",
Y2979&lt;=50%,"Moderate",
Y2979&lt;=75%,"High",
Y2979&lt;=100%,"Very High",
TRUE,"Over Limit"
)</f>
        <v>High</v>
      </c>
      <c r="AA2979" s="2" cm="1">
        <f t="array" ref="AA2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9" s="2" t="str" cm="1">
        <f t="array" ref="AB2979">_xlfn.IFS(T2979=0,"No Late Payments",
T2979&lt;=2,"Low",
T2979&lt;=4,"Moderate",
TRUE,"High"
)</f>
        <v>Low</v>
      </c>
      <c r="AC2979" s="10" t="str" cm="1">
        <f t="array" ref="AC2979">_xlfn.IFS(
H2979&lt;40000000,"Low",
H2979&lt;60000000,"Medium",
H2979&lt;100000000,"High",
TRUE,"Very High"
)</f>
        <v>Medium</v>
      </c>
    </row>
    <row r="2980" spans="1:29">
      <c r="A2980" s="18" t="s">
        <v>3012</v>
      </c>
      <c r="B2980" s="19">
        <v>21</v>
      </c>
      <c r="C2980" s="19" t="s">
        <v>34</v>
      </c>
      <c r="D2980" s="19" t="s">
        <v>23</v>
      </c>
      <c r="E2980" s="19" t="s">
        <v>24</v>
      </c>
      <c r="F2980" s="19" t="s">
        <v>28</v>
      </c>
      <c r="G2980" s="20">
        <v>9700000</v>
      </c>
      <c r="H2980" s="20">
        <v>30000000</v>
      </c>
      <c r="I2980" s="19">
        <v>10</v>
      </c>
      <c r="J2980" s="19">
        <v>0</v>
      </c>
      <c r="K2980" s="19">
        <v>0</v>
      </c>
      <c r="L2980" s="19">
        <v>0</v>
      </c>
      <c r="M2980" s="20">
        <v>14700000</v>
      </c>
      <c r="N2980" s="20">
        <v>8920000</v>
      </c>
      <c r="O2980" s="20">
        <v>12090000</v>
      </c>
      <c r="P2980" s="20">
        <v>14520000</v>
      </c>
      <c r="Q2980" s="20">
        <v>7360000</v>
      </c>
      <c r="R2980" s="20">
        <v>4740000</v>
      </c>
      <c r="S2980" s="20">
        <v>690000</v>
      </c>
      <c r="T2980" s="19">
        <v>1</v>
      </c>
      <c r="U2980" s="19">
        <v>0</v>
      </c>
      <c r="V2980" s="2" t="str" cm="1">
        <f t="array" ref="V2980">_xlfn.IFS(B2980&lt;30,"21-29",
B2980&lt;40,"30-39",
B2980&lt;50,"40-49",
B2980&lt;60,"50-59",
TRUE,"60+"
)</f>
        <v>21-29</v>
      </c>
      <c r="W2980" s="24">
        <f t="shared" si="138"/>
        <v>11903333.333333334</v>
      </c>
      <c r="X2980" s="24">
        <f t="shared" si="139"/>
        <v>8873333.333333334</v>
      </c>
      <c r="Y2980" s="25">
        <f t="shared" si="140"/>
        <v>0.39677777777777778</v>
      </c>
      <c r="Z2980" s="2" t="str" cm="1">
        <f t="array" ref="Z2980">_xlfn.IFS(Y2980&lt;=25%,"Low",
Y2980&lt;=50%,"Moderate",
Y2980&lt;=75%,"High",
Y2980&lt;=100%,"Very High",
TRUE,"Over Limit"
)</f>
        <v>Moderate</v>
      </c>
      <c r="AA2980" s="2" cm="1">
        <f t="array" ref="AA2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0" s="2" t="str" cm="1">
        <f t="array" ref="AB2980">_xlfn.IFS(T2980=0,"No Late Payments",
T2980&lt;=2,"Low",
T2980&lt;=4,"Moderate",
TRUE,"High"
)</f>
        <v>Low</v>
      </c>
      <c r="AC2980" s="10" t="str" cm="1">
        <f t="array" ref="AC2980">_xlfn.IFS(
H2980&lt;40000000,"Low",
H2980&lt;60000000,"Medium",
H2980&lt;100000000,"High",
TRUE,"Very High"
)</f>
        <v>Low</v>
      </c>
    </row>
    <row r="2981" spans="1:29">
      <c r="A2981" s="21" t="s">
        <v>3013</v>
      </c>
      <c r="B2981" s="22">
        <v>33</v>
      </c>
      <c r="C2981" s="22" t="s">
        <v>22</v>
      </c>
      <c r="D2981" s="22" t="s">
        <v>27</v>
      </c>
      <c r="E2981" s="22" t="s">
        <v>24</v>
      </c>
      <c r="F2981" s="22" t="s">
        <v>41</v>
      </c>
      <c r="G2981" s="23">
        <v>7300000</v>
      </c>
      <c r="H2981" s="23">
        <v>32000000</v>
      </c>
      <c r="I2981" s="22">
        <v>69</v>
      </c>
      <c r="J2981" s="22">
        <v>0</v>
      </c>
      <c r="K2981" s="22">
        <v>0</v>
      </c>
      <c r="L2981" s="22">
        <v>0</v>
      </c>
      <c r="M2981" s="23">
        <v>22630000</v>
      </c>
      <c r="N2981" s="23">
        <v>21170000</v>
      </c>
      <c r="O2981" s="23">
        <v>22010000</v>
      </c>
      <c r="P2981" s="23">
        <v>3800000</v>
      </c>
      <c r="Q2981" s="23">
        <v>5420000</v>
      </c>
      <c r="R2981" s="23">
        <v>6150000</v>
      </c>
      <c r="S2981" s="23">
        <v>3910000</v>
      </c>
      <c r="T2981" s="22">
        <v>0</v>
      </c>
      <c r="U2981" s="22">
        <v>0</v>
      </c>
      <c r="V2981" s="2" t="str" cm="1">
        <f t="array" ref="V2981">_xlfn.IFS(B2981&lt;30,"21-29",
B2981&lt;40,"30-39",
B2981&lt;50,"40-49",
B2981&lt;60,"50-59",
TRUE,"60+"
)</f>
        <v>30-39</v>
      </c>
      <c r="W2981" s="24">
        <f t="shared" si="138"/>
        <v>21936666.666666668</v>
      </c>
      <c r="X2981" s="24">
        <f t="shared" si="139"/>
        <v>5123333.333333333</v>
      </c>
      <c r="Y2981" s="25">
        <f t="shared" si="140"/>
        <v>0.68552083333333336</v>
      </c>
      <c r="Z2981" s="2" t="str" cm="1">
        <f t="array" ref="Z2981">_xlfn.IFS(Y2981&lt;=25%,"Low",
Y2981&lt;=50%,"Moderate",
Y2981&lt;=75%,"High",
Y2981&lt;=100%,"Very High",
TRUE,"Over Limit"
)</f>
        <v>High</v>
      </c>
      <c r="AA2981" s="2" cm="1">
        <f t="array" ref="AA2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1" s="2" t="str" cm="1">
        <f t="array" ref="AB2981">_xlfn.IFS(T2981=0,"No Late Payments",
T2981&lt;=2,"Low",
T2981&lt;=4,"Moderate",
TRUE,"High"
)</f>
        <v>No Late Payments</v>
      </c>
      <c r="AC2981" s="10" t="str" cm="1">
        <f t="array" ref="AC2981">_xlfn.IFS(
H2981&lt;40000000,"Low",
H2981&lt;60000000,"Medium",
H2981&lt;100000000,"High",
TRUE,"Very High"
)</f>
        <v>Low</v>
      </c>
    </row>
    <row r="2982" spans="1:29">
      <c r="A2982" s="18" t="s">
        <v>3014</v>
      </c>
      <c r="B2982" s="19">
        <v>33</v>
      </c>
      <c r="C2982" s="19" t="s">
        <v>34</v>
      </c>
      <c r="D2982" s="19" t="s">
        <v>23</v>
      </c>
      <c r="E2982" s="19" t="s">
        <v>24</v>
      </c>
      <c r="F2982" s="19" t="s">
        <v>28</v>
      </c>
      <c r="G2982" s="20">
        <v>8700000</v>
      </c>
      <c r="H2982" s="20">
        <v>39000000</v>
      </c>
      <c r="I2982" s="19">
        <v>53</v>
      </c>
      <c r="J2982" s="19">
        <v>0</v>
      </c>
      <c r="K2982" s="19">
        <v>0</v>
      </c>
      <c r="L2982" s="19">
        <v>0</v>
      </c>
      <c r="M2982" s="20">
        <v>11250000</v>
      </c>
      <c r="N2982" s="20">
        <v>10550000</v>
      </c>
      <c r="O2982" s="20">
        <v>9200000</v>
      </c>
      <c r="P2982" s="20">
        <v>4640000</v>
      </c>
      <c r="Q2982" s="20">
        <v>10760000</v>
      </c>
      <c r="R2982" s="20">
        <v>3960000</v>
      </c>
      <c r="S2982" s="20">
        <v>1260000</v>
      </c>
      <c r="T2982" s="19">
        <v>0</v>
      </c>
      <c r="U2982" s="19">
        <v>0</v>
      </c>
      <c r="V2982" s="2" t="str" cm="1">
        <f t="array" ref="V2982">_xlfn.IFS(B2982&lt;30,"21-29",
B2982&lt;40,"30-39",
B2982&lt;50,"40-49",
B2982&lt;60,"50-59",
TRUE,"60+"
)</f>
        <v>30-39</v>
      </c>
      <c r="W2982" s="24">
        <f t="shared" si="138"/>
        <v>10333333.333333334</v>
      </c>
      <c r="X2982" s="24">
        <f t="shared" si="139"/>
        <v>6453333.333333333</v>
      </c>
      <c r="Y2982" s="25">
        <f t="shared" si="140"/>
        <v>0.26495726495726496</v>
      </c>
      <c r="Z2982" s="2" t="str" cm="1">
        <f t="array" ref="Z2982">_xlfn.IFS(Y2982&lt;=25%,"Low",
Y2982&lt;=50%,"Moderate",
Y2982&lt;=75%,"High",
Y2982&lt;=100%,"Very High",
TRUE,"Over Limit"
)</f>
        <v>Moderate</v>
      </c>
      <c r="AA2982" s="2" cm="1">
        <f t="array" ref="AA2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2" s="2" t="str" cm="1">
        <f t="array" ref="AB2982">_xlfn.IFS(T2982=0,"No Late Payments",
T2982&lt;=2,"Low",
T2982&lt;=4,"Moderate",
TRUE,"High"
)</f>
        <v>No Late Payments</v>
      </c>
      <c r="AC2982" s="10" t="str" cm="1">
        <f t="array" ref="AC2982">_xlfn.IFS(
H2982&lt;40000000,"Low",
H2982&lt;60000000,"Medium",
H2982&lt;100000000,"High",
TRUE,"Very High"
)</f>
        <v>Low</v>
      </c>
    </row>
    <row r="2983" spans="1:29">
      <c r="A2983" s="21" t="s">
        <v>3015</v>
      </c>
      <c r="B2983" s="22">
        <v>42</v>
      </c>
      <c r="C2983" s="22" t="s">
        <v>34</v>
      </c>
      <c r="D2983" s="22" t="s">
        <v>23</v>
      </c>
      <c r="E2983" s="22" t="s">
        <v>24</v>
      </c>
      <c r="F2983" s="22" t="s">
        <v>28</v>
      </c>
      <c r="G2983" s="23">
        <v>13100000</v>
      </c>
      <c r="H2983" s="23">
        <v>45000000</v>
      </c>
      <c r="I2983" s="22">
        <v>102</v>
      </c>
      <c r="J2983" s="22">
        <v>1</v>
      </c>
      <c r="K2983" s="22">
        <v>1</v>
      </c>
      <c r="L2983" s="22">
        <v>0</v>
      </c>
      <c r="M2983" s="23">
        <v>28840000</v>
      </c>
      <c r="N2983" s="23">
        <v>30180000</v>
      </c>
      <c r="O2983" s="23">
        <v>32970000</v>
      </c>
      <c r="P2983" s="23">
        <v>3470000</v>
      </c>
      <c r="Q2983" s="23">
        <v>6410000</v>
      </c>
      <c r="R2983" s="23">
        <v>30350000</v>
      </c>
      <c r="S2983" s="23">
        <v>1550000</v>
      </c>
      <c r="T2983" s="22">
        <v>2</v>
      </c>
      <c r="U2983" s="22">
        <v>0</v>
      </c>
      <c r="V2983" s="2" t="str" cm="1">
        <f t="array" ref="V2983">_xlfn.IFS(B2983&lt;30,"21-29",
B2983&lt;40,"30-39",
B2983&lt;50,"40-49",
B2983&lt;60,"50-59",
TRUE,"60+"
)</f>
        <v>40-49</v>
      </c>
      <c r="W2983" s="24">
        <f t="shared" si="138"/>
        <v>30663333.333333332</v>
      </c>
      <c r="X2983" s="24">
        <f t="shared" si="139"/>
        <v>13410000</v>
      </c>
      <c r="Y2983" s="25">
        <f t="shared" si="140"/>
        <v>0.68140740740740735</v>
      </c>
      <c r="Z2983" s="2" t="str" cm="1">
        <f t="array" ref="Z2983">_xlfn.IFS(Y2983&lt;=25%,"Low",
Y2983&lt;=50%,"Moderate",
Y2983&lt;=75%,"High",
Y2983&lt;=100%,"Very High",
TRUE,"Over Limit"
)</f>
        <v>High</v>
      </c>
      <c r="AA2983" s="2" cm="1">
        <f t="array" ref="AA2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3" s="2" t="str" cm="1">
        <f t="array" ref="AB2983">_xlfn.IFS(T2983=0,"No Late Payments",
T2983&lt;=2,"Low",
T2983&lt;=4,"Moderate",
TRUE,"High"
)</f>
        <v>Low</v>
      </c>
      <c r="AC2983" s="10" t="str" cm="1">
        <f t="array" ref="AC2983">_xlfn.IFS(
H2983&lt;40000000,"Low",
H2983&lt;60000000,"Medium",
H2983&lt;100000000,"High",
TRUE,"Very High"
)</f>
        <v>Medium</v>
      </c>
    </row>
    <row r="2984" spans="1:29">
      <c r="A2984" s="18" t="s">
        <v>3016</v>
      </c>
      <c r="B2984" s="19">
        <v>36</v>
      </c>
      <c r="C2984" s="19" t="s">
        <v>34</v>
      </c>
      <c r="D2984" s="19" t="s">
        <v>27</v>
      </c>
      <c r="E2984" s="19" t="s">
        <v>24</v>
      </c>
      <c r="F2984" s="19" t="s">
        <v>28</v>
      </c>
      <c r="G2984" s="20">
        <v>9000000</v>
      </c>
      <c r="H2984" s="20">
        <v>44000000</v>
      </c>
      <c r="I2984" s="19">
        <v>72</v>
      </c>
      <c r="J2984" s="19">
        <v>0</v>
      </c>
      <c r="K2984" s="19">
        <v>0</v>
      </c>
      <c r="L2984" s="19">
        <v>0</v>
      </c>
      <c r="M2984" s="20">
        <v>14240000</v>
      </c>
      <c r="N2984" s="20">
        <v>14070000</v>
      </c>
      <c r="O2984" s="20">
        <v>21690000</v>
      </c>
      <c r="P2984" s="20">
        <v>5420000</v>
      </c>
      <c r="Q2984" s="20">
        <v>7680000</v>
      </c>
      <c r="R2984" s="20">
        <v>8020000</v>
      </c>
      <c r="S2984" s="20">
        <v>990000</v>
      </c>
      <c r="T2984" s="19">
        <v>0</v>
      </c>
      <c r="U2984" s="19">
        <v>0</v>
      </c>
      <c r="V2984" s="2" t="str" cm="1">
        <f t="array" ref="V2984">_xlfn.IFS(B2984&lt;30,"21-29",
B2984&lt;40,"30-39",
B2984&lt;50,"40-49",
B2984&lt;60,"50-59",
TRUE,"60+"
)</f>
        <v>30-39</v>
      </c>
      <c r="W2984" s="24">
        <f t="shared" si="138"/>
        <v>16666666.666666666</v>
      </c>
      <c r="X2984" s="24">
        <f t="shared" si="139"/>
        <v>7040000</v>
      </c>
      <c r="Y2984" s="25">
        <f t="shared" si="140"/>
        <v>0.37878787878787878</v>
      </c>
      <c r="Z2984" s="2" t="str" cm="1">
        <f t="array" ref="Z2984">_xlfn.IFS(Y2984&lt;=25%,"Low",
Y2984&lt;=50%,"Moderate",
Y2984&lt;=75%,"High",
Y2984&lt;=100%,"Very High",
TRUE,"Over Limit"
)</f>
        <v>Moderate</v>
      </c>
      <c r="AA2984" s="2" cm="1">
        <f t="array" ref="AA2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4" s="2" t="str" cm="1">
        <f t="array" ref="AB2984">_xlfn.IFS(T2984=0,"No Late Payments",
T2984&lt;=2,"Low",
T2984&lt;=4,"Moderate",
TRUE,"High"
)</f>
        <v>No Late Payments</v>
      </c>
      <c r="AC2984" s="10" t="str" cm="1">
        <f t="array" ref="AC2984">_xlfn.IFS(
H2984&lt;40000000,"Low",
H2984&lt;60000000,"Medium",
H2984&lt;100000000,"High",
TRUE,"Very High"
)</f>
        <v>Medium</v>
      </c>
    </row>
    <row r="2985" spans="1:29">
      <c r="A2985" s="21" t="s">
        <v>3017</v>
      </c>
      <c r="B2985" s="22">
        <v>42</v>
      </c>
      <c r="C2985" s="22" t="s">
        <v>34</v>
      </c>
      <c r="D2985" s="22" t="s">
        <v>27</v>
      </c>
      <c r="E2985" s="22" t="s">
        <v>24</v>
      </c>
      <c r="F2985" s="22" t="s">
        <v>28</v>
      </c>
      <c r="G2985" s="23">
        <v>10700000</v>
      </c>
      <c r="H2985" s="23">
        <v>50000000</v>
      </c>
      <c r="I2985" s="22">
        <v>153</v>
      </c>
      <c r="J2985" s="22">
        <v>0</v>
      </c>
      <c r="K2985" s="22">
        <v>0</v>
      </c>
      <c r="L2985" s="22">
        <v>1</v>
      </c>
      <c r="M2985" s="23">
        <v>15160000</v>
      </c>
      <c r="N2985" s="23">
        <v>16920000</v>
      </c>
      <c r="O2985" s="23">
        <v>21060000</v>
      </c>
      <c r="P2985" s="23">
        <v>4920000</v>
      </c>
      <c r="Q2985" s="23">
        <v>15190000</v>
      </c>
      <c r="R2985" s="23">
        <v>6260000</v>
      </c>
      <c r="S2985" s="23">
        <v>550000</v>
      </c>
      <c r="T2985" s="22">
        <v>1</v>
      </c>
      <c r="U2985" s="22">
        <v>1</v>
      </c>
      <c r="V2985" s="2" t="str" cm="1">
        <f t="array" ref="V2985">_xlfn.IFS(B2985&lt;30,"21-29",
B2985&lt;40,"30-39",
B2985&lt;50,"40-49",
B2985&lt;60,"50-59",
TRUE,"60+"
)</f>
        <v>40-49</v>
      </c>
      <c r="W2985" s="24">
        <f t="shared" si="138"/>
        <v>17713333.333333332</v>
      </c>
      <c r="X2985" s="24">
        <f t="shared" si="139"/>
        <v>8790000</v>
      </c>
      <c r="Y2985" s="25">
        <f t="shared" si="140"/>
        <v>0.35426666666666662</v>
      </c>
      <c r="Z2985" s="2" t="str" cm="1">
        <f t="array" ref="Z2985">_xlfn.IFS(Y2985&lt;=25%,"Low",
Y2985&lt;=50%,"Moderate",
Y2985&lt;=75%,"High",
Y2985&lt;=100%,"Very High",
TRUE,"Over Limit"
)</f>
        <v>Moderate</v>
      </c>
      <c r="AA2985" s="2" cm="1">
        <f t="array" ref="AA2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5" s="2" t="str" cm="1">
        <f t="array" ref="AB2985">_xlfn.IFS(T2985=0,"No Late Payments",
T2985&lt;=2,"Low",
T2985&lt;=4,"Moderate",
TRUE,"High"
)</f>
        <v>Low</v>
      </c>
      <c r="AC2985" s="10" t="str" cm="1">
        <f t="array" ref="AC2985">_xlfn.IFS(
H2985&lt;40000000,"Low",
H2985&lt;60000000,"Medium",
H2985&lt;100000000,"High",
TRUE,"Very High"
)</f>
        <v>Medium</v>
      </c>
    </row>
    <row r="2986" spans="1:29">
      <c r="A2986" s="18" t="s">
        <v>3018</v>
      </c>
      <c r="B2986" s="19">
        <v>29</v>
      </c>
      <c r="C2986" s="19" t="s">
        <v>22</v>
      </c>
      <c r="D2986" s="19" t="s">
        <v>23</v>
      </c>
      <c r="E2986" s="19" t="s">
        <v>24</v>
      </c>
      <c r="F2986" s="19" t="s">
        <v>25</v>
      </c>
      <c r="G2986" s="20">
        <v>7800000</v>
      </c>
      <c r="H2986" s="20">
        <v>20000000</v>
      </c>
      <c r="I2986" s="19">
        <v>46</v>
      </c>
      <c r="J2986" s="19">
        <v>0</v>
      </c>
      <c r="K2986" s="19">
        <v>2</v>
      </c>
      <c r="L2986" s="19">
        <v>0</v>
      </c>
      <c r="M2986" s="20">
        <v>11730000</v>
      </c>
      <c r="N2986" s="20">
        <v>9020000</v>
      </c>
      <c r="O2986" s="20">
        <v>10720000</v>
      </c>
      <c r="P2986" s="20">
        <v>5100000</v>
      </c>
      <c r="Q2986" s="20">
        <v>1850000</v>
      </c>
      <c r="R2986" s="20">
        <v>5390000</v>
      </c>
      <c r="S2986" s="20">
        <v>430000</v>
      </c>
      <c r="T2986" s="19">
        <v>1</v>
      </c>
      <c r="U2986" s="19">
        <v>1</v>
      </c>
      <c r="V2986" s="2" t="str" cm="1">
        <f t="array" ref="V2986">_xlfn.IFS(B2986&lt;30,"21-29",
B2986&lt;40,"30-39",
B2986&lt;50,"40-49",
B2986&lt;60,"50-59",
TRUE,"60+"
)</f>
        <v>21-29</v>
      </c>
      <c r="W2986" s="24">
        <f t="shared" si="138"/>
        <v>10490000</v>
      </c>
      <c r="X2986" s="24">
        <f t="shared" si="139"/>
        <v>4113333.3333333335</v>
      </c>
      <c r="Y2986" s="25">
        <f t="shared" si="140"/>
        <v>0.52449999999999997</v>
      </c>
      <c r="Z2986" s="2" t="str" cm="1">
        <f t="array" ref="Z2986">_xlfn.IFS(Y2986&lt;=25%,"Low",
Y2986&lt;=50%,"Moderate",
Y2986&lt;=75%,"High",
Y2986&lt;=100%,"Very High",
TRUE,"Over Limit"
)</f>
        <v>High</v>
      </c>
      <c r="AA2986" s="2" cm="1">
        <f t="array" ref="AA2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6" s="2" t="str" cm="1">
        <f t="array" ref="AB2986">_xlfn.IFS(T2986=0,"No Late Payments",
T2986&lt;=2,"Low",
T2986&lt;=4,"Moderate",
TRUE,"High"
)</f>
        <v>Low</v>
      </c>
      <c r="AC2986" s="10" t="str" cm="1">
        <f t="array" ref="AC2986">_xlfn.IFS(
H2986&lt;40000000,"Low",
H2986&lt;60000000,"Medium",
H2986&lt;100000000,"High",
TRUE,"Very High"
)</f>
        <v>Low</v>
      </c>
    </row>
    <row r="2987" spans="1:29">
      <c r="A2987" s="21" t="s">
        <v>3019</v>
      </c>
      <c r="B2987" s="22">
        <v>50</v>
      </c>
      <c r="C2987" s="22" t="s">
        <v>34</v>
      </c>
      <c r="D2987" s="22" t="s">
        <v>23</v>
      </c>
      <c r="E2987" s="22" t="s">
        <v>24</v>
      </c>
      <c r="F2987" s="22" t="s">
        <v>28</v>
      </c>
      <c r="G2987" s="23">
        <v>12500000</v>
      </c>
      <c r="H2987" s="23">
        <v>42000000</v>
      </c>
      <c r="I2987" s="22">
        <v>89</v>
      </c>
      <c r="J2987" s="22">
        <v>0</v>
      </c>
      <c r="K2987" s="22">
        <v>0</v>
      </c>
      <c r="L2987" s="22">
        <v>2</v>
      </c>
      <c r="M2987" s="23">
        <v>20560000</v>
      </c>
      <c r="N2987" s="23">
        <v>27310000</v>
      </c>
      <c r="O2987" s="23">
        <v>27750000</v>
      </c>
      <c r="P2987" s="23">
        <v>4570000</v>
      </c>
      <c r="Q2987" s="23">
        <v>3360000</v>
      </c>
      <c r="R2987" s="23">
        <v>760000</v>
      </c>
      <c r="S2987" s="23">
        <v>940000</v>
      </c>
      <c r="T2987" s="22">
        <v>3</v>
      </c>
      <c r="U2987" s="22">
        <v>0</v>
      </c>
      <c r="V2987" s="2" t="str" cm="1">
        <f t="array" ref="V2987">_xlfn.IFS(B2987&lt;30,"21-29",
B2987&lt;40,"30-39",
B2987&lt;50,"40-49",
B2987&lt;60,"50-59",
TRUE,"60+"
)</f>
        <v>50-59</v>
      </c>
      <c r="W2987" s="24">
        <f t="shared" si="138"/>
        <v>25206666.666666668</v>
      </c>
      <c r="X2987" s="24">
        <f t="shared" si="139"/>
        <v>2896666.6666666665</v>
      </c>
      <c r="Y2987" s="25">
        <f t="shared" si="140"/>
        <v>0.60015873015873022</v>
      </c>
      <c r="Z2987" s="2" t="str" cm="1">
        <f t="array" ref="Z2987">_xlfn.IFS(Y2987&lt;=25%,"Low",
Y2987&lt;=50%,"Moderate",
Y2987&lt;=75%,"High",
Y2987&lt;=100%,"Very High",
TRUE,"Over Limit"
)</f>
        <v>High</v>
      </c>
      <c r="AA2987" s="2" cm="1">
        <f t="array" ref="AA2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7" s="2" t="str" cm="1">
        <f t="array" ref="AB2987">_xlfn.IFS(T2987=0,"No Late Payments",
T2987&lt;=2,"Low",
T2987&lt;=4,"Moderate",
TRUE,"High"
)</f>
        <v>Moderate</v>
      </c>
      <c r="AC2987" s="10" t="str" cm="1">
        <f t="array" ref="AC2987">_xlfn.IFS(
H2987&lt;40000000,"Low",
H2987&lt;60000000,"Medium",
H2987&lt;100000000,"High",
TRUE,"Very High"
)</f>
        <v>Medium</v>
      </c>
    </row>
    <row r="2988" spans="1:29">
      <c r="A2988" s="18" t="s">
        <v>3020</v>
      </c>
      <c r="B2988" s="19">
        <v>24</v>
      </c>
      <c r="C2988" s="19" t="s">
        <v>22</v>
      </c>
      <c r="D2988" s="19" t="s">
        <v>30</v>
      </c>
      <c r="E2988" s="19" t="s">
        <v>24</v>
      </c>
      <c r="F2988" s="19" t="s">
        <v>25</v>
      </c>
      <c r="G2988" s="20">
        <v>6100000</v>
      </c>
      <c r="H2988" s="20">
        <v>20000000</v>
      </c>
      <c r="I2988" s="19">
        <v>29</v>
      </c>
      <c r="J2988" s="19">
        <v>2</v>
      </c>
      <c r="K2988" s="19">
        <v>3</v>
      </c>
      <c r="L2988" s="19">
        <v>0</v>
      </c>
      <c r="M2988" s="20">
        <v>16450000</v>
      </c>
      <c r="N2988" s="20">
        <v>14100000</v>
      </c>
      <c r="O2988" s="20">
        <v>12210000</v>
      </c>
      <c r="P2988" s="20">
        <v>380000</v>
      </c>
      <c r="Q2988" s="20">
        <v>340000</v>
      </c>
      <c r="R2988" s="20">
        <v>6810000</v>
      </c>
      <c r="S2988" s="20">
        <v>1620000</v>
      </c>
      <c r="T2988" s="19">
        <v>2</v>
      </c>
      <c r="U2988" s="19">
        <v>0</v>
      </c>
      <c r="V2988" s="2" t="str" cm="1">
        <f t="array" ref="V2988">_xlfn.IFS(B2988&lt;30,"21-29",
B2988&lt;40,"30-39",
B2988&lt;50,"40-49",
B2988&lt;60,"50-59",
TRUE,"60+"
)</f>
        <v>21-29</v>
      </c>
      <c r="W2988" s="24">
        <f t="shared" si="138"/>
        <v>14253333.333333334</v>
      </c>
      <c r="X2988" s="24">
        <f t="shared" si="139"/>
        <v>2510000</v>
      </c>
      <c r="Y2988" s="25">
        <f t="shared" si="140"/>
        <v>0.71266666666666667</v>
      </c>
      <c r="Z2988" s="2" t="str" cm="1">
        <f t="array" ref="Z2988">_xlfn.IFS(Y2988&lt;=25%,"Low",
Y2988&lt;=50%,"Moderate",
Y2988&lt;=75%,"High",
Y2988&lt;=100%,"Very High",
TRUE,"Over Limit"
)</f>
        <v>High</v>
      </c>
      <c r="AA2988" s="2" cm="1">
        <f t="array" ref="AA2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8" s="2" t="str" cm="1">
        <f t="array" ref="AB2988">_xlfn.IFS(T2988=0,"No Late Payments",
T2988&lt;=2,"Low",
T2988&lt;=4,"Moderate",
TRUE,"High"
)</f>
        <v>Low</v>
      </c>
      <c r="AC2988" s="10" t="str" cm="1">
        <f t="array" ref="AC2988">_xlfn.IFS(
H2988&lt;40000000,"Low",
H2988&lt;60000000,"Medium",
H2988&lt;100000000,"High",
TRUE,"Very High"
)</f>
        <v>Low</v>
      </c>
    </row>
    <row r="2989" spans="1:29">
      <c r="A2989" s="21" t="s">
        <v>3021</v>
      </c>
      <c r="B2989" s="22">
        <v>30</v>
      </c>
      <c r="C2989" s="22" t="s">
        <v>34</v>
      </c>
      <c r="D2989" s="22" t="s">
        <v>30</v>
      </c>
      <c r="E2989" s="22" t="s">
        <v>38</v>
      </c>
      <c r="F2989" s="22" t="s">
        <v>28</v>
      </c>
      <c r="G2989" s="23">
        <v>7200000</v>
      </c>
      <c r="H2989" s="23">
        <v>31000000</v>
      </c>
      <c r="I2989" s="22">
        <v>110</v>
      </c>
      <c r="J2989" s="22">
        <v>0</v>
      </c>
      <c r="K2989" s="22">
        <v>0</v>
      </c>
      <c r="L2989" s="22">
        <v>0</v>
      </c>
      <c r="M2989" s="23">
        <v>11940000</v>
      </c>
      <c r="N2989" s="23">
        <v>12070000</v>
      </c>
      <c r="O2989" s="23">
        <v>8360000</v>
      </c>
      <c r="P2989" s="23">
        <v>1940000</v>
      </c>
      <c r="Q2989" s="23">
        <v>5470000</v>
      </c>
      <c r="R2989" s="23">
        <v>3300000</v>
      </c>
      <c r="S2989" s="23">
        <v>590000</v>
      </c>
      <c r="T2989" s="22">
        <v>0</v>
      </c>
      <c r="U2989" s="22">
        <v>0</v>
      </c>
      <c r="V2989" s="2" t="str" cm="1">
        <f t="array" ref="V2989">_xlfn.IFS(B2989&lt;30,"21-29",
B2989&lt;40,"30-39",
B2989&lt;50,"40-49",
B2989&lt;60,"50-59",
TRUE,"60+"
)</f>
        <v>30-39</v>
      </c>
      <c r="W2989" s="24">
        <f t="shared" si="138"/>
        <v>10790000</v>
      </c>
      <c r="X2989" s="24">
        <f t="shared" si="139"/>
        <v>3570000</v>
      </c>
      <c r="Y2989" s="25">
        <f t="shared" si="140"/>
        <v>0.34806451612903228</v>
      </c>
      <c r="Z2989" s="2" t="str" cm="1">
        <f t="array" ref="Z2989">_xlfn.IFS(Y2989&lt;=25%,"Low",
Y2989&lt;=50%,"Moderate",
Y2989&lt;=75%,"High",
Y2989&lt;=100%,"Very High",
TRUE,"Over Limit"
)</f>
        <v>Moderate</v>
      </c>
      <c r="AA2989" s="2" cm="1">
        <f t="array" ref="AA2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9" s="2" t="str" cm="1">
        <f t="array" ref="AB2989">_xlfn.IFS(T2989=0,"No Late Payments",
T2989&lt;=2,"Low",
T2989&lt;=4,"Moderate",
TRUE,"High"
)</f>
        <v>No Late Payments</v>
      </c>
      <c r="AC2989" s="10" t="str" cm="1">
        <f t="array" ref="AC2989">_xlfn.IFS(
H2989&lt;40000000,"Low",
H2989&lt;60000000,"Medium",
H2989&lt;100000000,"High",
TRUE,"Very High"
)</f>
        <v>Low</v>
      </c>
    </row>
    <row r="2990" spans="1:29">
      <c r="A2990" s="18" t="s">
        <v>3022</v>
      </c>
      <c r="B2990" s="19">
        <v>32</v>
      </c>
      <c r="C2990" s="19" t="s">
        <v>22</v>
      </c>
      <c r="D2990" s="19" t="s">
        <v>46</v>
      </c>
      <c r="E2990" s="19" t="s">
        <v>24</v>
      </c>
      <c r="F2990" s="19" t="s">
        <v>25</v>
      </c>
      <c r="G2990" s="20">
        <v>10400000</v>
      </c>
      <c r="H2990" s="20">
        <v>42000000</v>
      </c>
      <c r="I2990" s="19">
        <v>49</v>
      </c>
      <c r="J2990" s="19">
        <v>0</v>
      </c>
      <c r="K2990" s="19">
        <v>0</v>
      </c>
      <c r="L2990" s="19">
        <v>0</v>
      </c>
      <c r="M2990" s="20">
        <v>8640000</v>
      </c>
      <c r="N2990" s="20">
        <v>10120000</v>
      </c>
      <c r="O2990" s="20">
        <v>9660000</v>
      </c>
      <c r="P2990" s="20">
        <v>5040000</v>
      </c>
      <c r="Q2990" s="20">
        <v>3690000</v>
      </c>
      <c r="R2990" s="20">
        <v>5880000</v>
      </c>
      <c r="S2990" s="20">
        <v>1200000</v>
      </c>
      <c r="T2990" s="19">
        <v>0</v>
      </c>
      <c r="U2990" s="19">
        <v>0</v>
      </c>
      <c r="V2990" s="2" t="str" cm="1">
        <f t="array" ref="V2990">_xlfn.IFS(B2990&lt;30,"21-29",
B2990&lt;40,"30-39",
B2990&lt;50,"40-49",
B2990&lt;60,"50-59",
TRUE,"60+"
)</f>
        <v>30-39</v>
      </c>
      <c r="W2990" s="24">
        <f t="shared" si="138"/>
        <v>9473333.333333334</v>
      </c>
      <c r="X2990" s="24">
        <f t="shared" si="139"/>
        <v>4870000</v>
      </c>
      <c r="Y2990" s="25">
        <f t="shared" si="140"/>
        <v>0.22555555555555556</v>
      </c>
      <c r="Z2990" s="2" t="str" cm="1">
        <f t="array" ref="Z2990">_xlfn.IFS(Y2990&lt;=25%,"Low",
Y2990&lt;=50%,"Moderate",
Y2990&lt;=75%,"High",
Y2990&lt;=100%,"Very High",
TRUE,"Over Limit"
)</f>
        <v>Low</v>
      </c>
      <c r="AA2990" s="2" cm="1">
        <f t="array" ref="AA2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90" s="2" t="str" cm="1">
        <f t="array" ref="AB2990">_xlfn.IFS(T2990=0,"No Late Payments",
T2990&lt;=2,"Low",
T2990&lt;=4,"Moderate",
TRUE,"High"
)</f>
        <v>No Late Payments</v>
      </c>
      <c r="AC2990" s="10" t="str" cm="1">
        <f t="array" ref="AC2990">_xlfn.IFS(
H2990&lt;40000000,"Low",
H2990&lt;60000000,"Medium",
H2990&lt;100000000,"High",
TRUE,"Very High"
)</f>
        <v>Medium</v>
      </c>
    </row>
    <row r="2991" spans="1:29">
      <c r="A2991" s="21" t="s">
        <v>3023</v>
      </c>
      <c r="B2991" s="22">
        <v>34</v>
      </c>
      <c r="C2991" s="22" t="s">
        <v>22</v>
      </c>
      <c r="D2991" s="22" t="s">
        <v>27</v>
      </c>
      <c r="E2991" s="22" t="s">
        <v>24</v>
      </c>
      <c r="F2991" s="22" t="s">
        <v>48</v>
      </c>
      <c r="G2991" s="23">
        <v>14200000</v>
      </c>
      <c r="H2991" s="23">
        <v>60000000</v>
      </c>
      <c r="I2991" s="22">
        <v>70</v>
      </c>
      <c r="J2991" s="22">
        <v>2</v>
      </c>
      <c r="K2991" s="22">
        <v>0</v>
      </c>
      <c r="L2991" s="22">
        <v>3</v>
      </c>
      <c r="M2991" s="23">
        <v>45430000</v>
      </c>
      <c r="N2991" s="23">
        <v>31470000</v>
      </c>
      <c r="O2991" s="23">
        <v>43930000</v>
      </c>
      <c r="P2991" s="23">
        <v>7250000</v>
      </c>
      <c r="Q2991" s="23">
        <v>11990000</v>
      </c>
      <c r="R2991" s="23">
        <v>1170000</v>
      </c>
      <c r="S2991" s="23">
        <v>5570000</v>
      </c>
      <c r="T2991" s="22">
        <v>2</v>
      </c>
      <c r="U2991" s="22">
        <v>0</v>
      </c>
      <c r="V2991" s="2" t="str" cm="1">
        <f t="array" ref="V2991">_xlfn.IFS(B2991&lt;30,"21-29",
B2991&lt;40,"30-39",
B2991&lt;50,"40-49",
B2991&lt;60,"50-59",
TRUE,"60+"
)</f>
        <v>30-39</v>
      </c>
      <c r="W2991" s="24">
        <f t="shared" si="138"/>
        <v>40276666.666666664</v>
      </c>
      <c r="X2991" s="24">
        <f t="shared" si="139"/>
        <v>6803333.333333333</v>
      </c>
      <c r="Y2991" s="25">
        <f t="shared" si="140"/>
        <v>0.67127777777777775</v>
      </c>
      <c r="Z2991" s="2" t="str" cm="1">
        <f t="array" ref="Z2991">_xlfn.IFS(Y2991&lt;=25%,"Low",
Y2991&lt;=50%,"Moderate",
Y2991&lt;=75%,"High",
Y2991&lt;=100%,"Very High",
TRUE,"Over Limit"
)</f>
        <v>High</v>
      </c>
      <c r="AA2991" s="2" cm="1">
        <f t="array" ref="AA2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1" s="2" t="str" cm="1">
        <f t="array" ref="AB2991">_xlfn.IFS(T2991=0,"No Late Payments",
T2991&lt;=2,"Low",
T2991&lt;=4,"Moderate",
TRUE,"High"
)</f>
        <v>Low</v>
      </c>
      <c r="AC2991" s="10" t="str" cm="1">
        <f t="array" ref="AC2991">_xlfn.IFS(
H2991&lt;40000000,"Low",
H2991&lt;60000000,"Medium",
H2991&lt;100000000,"High",
TRUE,"Very High"
)</f>
        <v>High</v>
      </c>
    </row>
    <row r="2992" spans="1:29">
      <c r="A2992" s="18" t="s">
        <v>3024</v>
      </c>
      <c r="B2992" s="19">
        <v>22</v>
      </c>
      <c r="C2992" s="19" t="s">
        <v>22</v>
      </c>
      <c r="D2992" s="19" t="s">
        <v>23</v>
      </c>
      <c r="E2992" s="19" t="s">
        <v>38</v>
      </c>
      <c r="F2992" s="19" t="s">
        <v>25</v>
      </c>
      <c r="G2992" s="20">
        <v>13500000</v>
      </c>
      <c r="H2992" s="20">
        <v>53000000</v>
      </c>
      <c r="I2992" s="19">
        <v>20</v>
      </c>
      <c r="J2992" s="19">
        <v>0</v>
      </c>
      <c r="K2992" s="19">
        <v>0</v>
      </c>
      <c r="L2992" s="19">
        <v>0</v>
      </c>
      <c r="M2992" s="20">
        <v>21800000</v>
      </c>
      <c r="N2992" s="20">
        <v>26050000</v>
      </c>
      <c r="O2992" s="20">
        <v>27280000</v>
      </c>
      <c r="P2992" s="20">
        <v>5550000</v>
      </c>
      <c r="Q2992" s="20">
        <v>23020000</v>
      </c>
      <c r="R2992" s="20">
        <v>25720000</v>
      </c>
      <c r="S2992" s="20">
        <v>1530000</v>
      </c>
      <c r="T2992" s="19">
        <v>0</v>
      </c>
      <c r="U2992" s="19">
        <v>0</v>
      </c>
      <c r="V2992" s="2" t="str" cm="1">
        <f t="array" ref="V2992">_xlfn.IFS(B2992&lt;30,"21-29",
B2992&lt;40,"30-39",
B2992&lt;50,"40-49",
B2992&lt;60,"50-59",
TRUE,"60+"
)</f>
        <v>21-29</v>
      </c>
      <c r="W2992" s="24">
        <f t="shared" si="138"/>
        <v>25043333.333333332</v>
      </c>
      <c r="X2992" s="24">
        <f t="shared" si="139"/>
        <v>18096666.666666668</v>
      </c>
      <c r="Y2992" s="25">
        <f t="shared" si="140"/>
        <v>0.47251572327044022</v>
      </c>
      <c r="Z2992" s="2" t="str" cm="1">
        <f t="array" ref="Z2992">_xlfn.IFS(Y2992&lt;=25%,"Low",
Y2992&lt;=50%,"Moderate",
Y2992&lt;=75%,"High",
Y2992&lt;=100%,"Very High",
TRUE,"Over Limit"
)</f>
        <v>Moderate</v>
      </c>
      <c r="AA2992" s="2" cm="1">
        <f t="array" ref="AA2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2" s="2" t="str" cm="1">
        <f t="array" ref="AB2992">_xlfn.IFS(T2992=0,"No Late Payments",
T2992&lt;=2,"Low",
T2992&lt;=4,"Moderate",
TRUE,"High"
)</f>
        <v>No Late Payments</v>
      </c>
      <c r="AC2992" s="10" t="str" cm="1">
        <f t="array" ref="AC2992">_xlfn.IFS(
H2992&lt;40000000,"Low",
H2992&lt;60000000,"Medium",
H2992&lt;100000000,"High",
TRUE,"Very High"
)</f>
        <v>Medium</v>
      </c>
    </row>
    <row r="2993" spans="1:29">
      <c r="A2993" s="21" t="s">
        <v>3025</v>
      </c>
      <c r="B2993" s="22">
        <v>46</v>
      </c>
      <c r="C2993" s="22" t="s">
        <v>22</v>
      </c>
      <c r="D2993" s="22" t="s">
        <v>30</v>
      </c>
      <c r="E2993" s="22" t="s">
        <v>24</v>
      </c>
      <c r="F2993" s="22" t="s">
        <v>28</v>
      </c>
      <c r="G2993" s="23">
        <v>17800000</v>
      </c>
      <c r="H2993" s="23">
        <v>51000000</v>
      </c>
      <c r="I2993" s="22">
        <v>123</v>
      </c>
      <c r="J2993" s="22">
        <v>0</v>
      </c>
      <c r="K2993" s="22">
        <v>0</v>
      </c>
      <c r="L2993" s="22">
        <v>0</v>
      </c>
      <c r="M2993" s="23">
        <v>28470000</v>
      </c>
      <c r="N2993" s="23">
        <v>30180000</v>
      </c>
      <c r="O2993" s="23">
        <v>19600000</v>
      </c>
      <c r="P2993" s="23">
        <v>26330000</v>
      </c>
      <c r="Q2993" s="23">
        <v>10490000</v>
      </c>
      <c r="R2993" s="23">
        <v>6000000</v>
      </c>
      <c r="S2993" s="23">
        <v>830000</v>
      </c>
      <c r="T2993" s="22">
        <v>1</v>
      </c>
      <c r="U2993" s="22">
        <v>0</v>
      </c>
      <c r="V2993" s="2" t="str" cm="1">
        <f t="array" ref="V2993">_xlfn.IFS(B2993&lt;30,"21-29",
B2993&lt;40,"30-39",
B2993&lt;50,"40-49",
B2993&lt;60,"50-59",
TRUE,"60+"
)</f>
        <v>40-49</v>
      </c>
      <c r="W2993" s="24">
        <f t="shared" si="138"/>
        <v>26083333.333333332</v>
      </c>
      <c r="X2993" s="24">
        <f t="shared" si="139"/>
        <v>14273333.333333334</v>
      </c>
      <c r="Y2993" s="25">
        <f t="shared" si="140"/>
        <v>0.51143790849673199</v>
      </c>
      <c r="Z2993" s="2" t="str" cm="1">
        <f t="array" ref="Z2993">_xlfn.IFS(Y2993&lt;=25%,"Low",
Y2993&lt;=50%,"Moderate",
Y2993&lt;=75%,"High",
Y2993&lt;=100%,"Very High",
TRUE,"Over Limit"
)</f>
        <v>High</v>
      </c>
      <c r="AA2993" s="2" cm="1">
        <f t="array" ref="AA2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3" s="2" t="str" cm="1">
        <f t="array" ref="AB2993">_xlfn.IFS(T2993=0,"No Late Payments",
T2993&lt;=2,"Low",
T2993&lt;=4,"Moderate",
TRUE,"High"
)</f>
        <v>Low</v>
      </c>
      <c r="AC2993" s="10" t="str" cm="1">
        <f t="array" ref="AC2993">_xlfn.IFS(
H2993&lt;40000000,"Low",
H2993&lt;60000000,"Medium",
H2993&lt;100000000,"High",
TRUE,"Very High"
)</f>
        <v>Medium</v>
      </c>
    </row>
    <row r="2994" spans="1:29">
      <c r="A2994" s="18" t="s">
        <v>3026</v>
      </c>
      <c r="B2994" s="19">
        <v>40</v>
      </c>
      <c r="C2994" s="19" t="s">
        <v>34</v>
      </c>
      <c r="D2994" s="19" t="s">
        <v>30</v>
      </c>
      <c r="E2994" s="19" t="s">
        <v>38</v>
      </c>
      <c r="F2994" s="19" t="s">
        <v>28</v>
      </c>
      <c r="G2994" s="20">
        <v>11700000</v>
      </c>
      <c r="H2994" s="20">
        <v>33000000</v>
      </c>
      <c r="I2994" s="19">
        <v>150</v>
      </c>
      <c r="J2994" s="19">
        <v>1</v>
      </c>
      <c r="K2994" s="19">
        <v>0</v>
      </c>
      <c r="L2994" s="19">
        <v>0</v>
      </c>
      <c r="M2994" s="20">
        <v>12190000</v>
      </c>
      <c r="N2994" s="20">
        <v>14490000</v>
      </c>
      <c r="O2994" s="20">
        <v>20480000</v>
      </c>
      <c r="P2994" s="20">
        <v>3550000</v>
      </c>
      <c r="Q2994" s="20">
        <v>2220000</v>
      </c>
      <c r="R2994" s="20">
        <v>4330000</v>
      </c>
      <c r="S2994" s="20">
        <v>950000</v>
      </c>
      <c r="T2994" s="19">
        <v>2</v>
      </c>
      <c r="U2994" s="19">
        <v>0</v>
      </c>
      <c r="V2994" s="2" t="str" cm="1">
        <f t="array" ref="V2994">_xlfn.IFS(B2994&lt;30,"21-29",
B2994&lt;40,"30-39",
B2994&lt;50,"40-49",
B2994&lt;60,"50-59",
TRUE,"60+"
)</f>
        <v>40-49</v>
      </c>
      <c r="W2994" s="24">
        <f t="shared" si="138"/>
        <v>15720000</v>
      </c>
      <c r="X2994" s="24">
        <f t="shared" si="139"/>
        <v>3366666.6666666665</v>
      </c>
      <c r="Y2994" s="25">
        <f t="shared" si="140"/>
        <v>0.47636363636363638</v>
      </c>
      <c r="Z2994" s="2" t="str" cm="1">
        <f t="array" ref="Z2994">_xlfn.IFS(Y2994&lt;=25%,"Low",
Y2994&lt;=50%,"Moderate",
Y2994&lt;=75%,"High",
Y2994&lt;=100%,"Very High",
TRUE,"Over Limit"
)</f>
        <v>Moderate</v>
      </c>
      <c r="AA2994" s="2" cm="1">
        <f t="array" ref="AA2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4" s="2" t="str" cm="1">
        <f t="array" ref="AB2994">_xlfn.IFS(T2994=0,"No Late Payments",
T2994&lt;=2,"Low",
T2994&lt;=4,"Moderate",
TRUE,"High"
)</f>
        <v>Low</v>
      </c>
      <c r="AC2994" s="10" t="str" cm="1">
        <f t="array" ref="AC2994">_xlfn.IFS(
H2994&lt;40000000,"Low",
H2994&lt;60000000,"Medium",
H2994&lt;100000000,"High",
TRUE,"Very High"
)</f>
        <v>Low</v>
      </c>
    </row>
    <row r="2995" spans="1:29">
      <c r="A2995" s="21" t="s">
        <v>3027</v>
      </c>
      <c r="B2995" s="22">
        <v>29</v>
      </c>
      <c r="C2995" s="22" t="s">
        <v>22</v>
      </c>
      <c r="D2995" s="22" t="s">
        <v>30</v>
      </c>
      <c r="E2995" s="22" t="s">
        <v>31</v>
      </c>
      <c r="F2995" s="22" t="s">
        <v>28</v>
      </c>
      <c r="G2995" s="23">
        <v>9600000</v>
      </c>
      <c r="H2995" s="23">
        <v>38000000</v>
      </c>
      <c r="I2995" s="22">
        <v>26</v>
      </c>
      <c r="J2995" s="22">
        <v>0</v>
      </c>
      <c r="K2995" s="22">
        <v>0</v>
      </c>
      <c r="L2995" s="22">
        <v>0</v>
      </c>
      <c r="M2995" s="23">
        <v>6110000</v>
      </c>
      <c r="N2995" s="23">
        <v>13180000</v>
      </c>
      <c r="O2995" s="23">
        <v>11090000</v>
      </c>
      <c r="P2995" s="23">
        <v>2770000</v>
      </c>
      <c r="Q2995" s="23">
        <v>5360000</v>
      </c>
      <c r="R2995" s="23">
        <v>11360000</v>
      </c>
      <c r="S2995" s="23">
        <v>320000</v>
      </c>
      <c r="T2995" s="22">
        <v>0</v>
      </c>
      <c r="U2995" s="22">
        <v>0</v>
      </c>
      <c r="V2995" s="2" t="str" cm="1">
        <f t="array" ref="V2995">_xlfn.IFS(B2995&lt;30,"21-29",
B2995&lt;40,"30-39",
B2995&lt;50,"40-49",
B2995&lt;60,"50-59",
TRUE,"60+"
)</f>
        <v>21-29</v>
      </c>
      <c r="W2995" s="24">
        <f t="shared" si="138"/>
        <v>10126666.666666666</v>
      </c>
      <c r="X2995" s="24">
        <f t="shared" si="139"/>
        <v>6496666.666666667</v>
      </c>
      <c r="Y2995" s="25">
        <f t="shared" si="140"/>
        <v>0.26649122807017545</v>
      </c>
      <c r="Z2995" s="2" t="str" cm="1">
        <f t="array" ref="Z2995">_xlfn.IFS(Y2995&lt;=25%,"Low",
Y2995&lt;=50%,"Moderate",
Y2995&lt;=75%,"High",
Y2995&lt;=100%,"Very High",
TRUE,"Over Limit"
)</f>
        <v>Moderate</v>
      </c>
      <c r="AA2995" s="2" cm="1">
        <f t="array" ref="AA2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5" s="2" t="str" cm="1">
        <f t="array" ref="AB2995">_xlfn.IFS(T2995=0,"No Late Payments",
T2995&lt;=2,"Low",
T2995&lt;=4,"Moderate",
TRUE,"High"
)</f>
        <v>No Late Payments</v>
      </c>
      <c r="AC2995" s="10" t="str" cm="1">
        <f t="array" ref="AC2995">_xlfn.IFS(
H2995&lt;40000000,"Low",
H2995&lt;60000000,"Medium",
H2995&lt;100000000,"High",
TRUE,"Very High"
)</f>
        <v>Low</v>
      </c>
    </row>
    <row r="2996" spans="1:29">
      <c r="A2996" s="18" t="s">
        <v>3028</v>
      </c>
      <c r="B2996" s="19">
        <v>40</v>
      </c>
      <c r="C2996" s="19" t="s">
        <v>22</v>
      </c>
      <c r="D2996" s="19" t="s">
        <v>30</v>
      </c>
      <c r="E2996" s="19" t="s">
        <v>24</v>
      </c>
      <c r="F2996" s="19" t="s">
        <v>28</v>
      </c>
      <c r="G2996" s="20">
        <v>9500000</v>
      </c>
      <c r="H2996" s="20">
        <v>37000000</v>
      </c>
      <c r="I2996" s="19">
        <v>101</v>
      </c>
      <c r="J2996" s="19">
        <v>0</v>
      </c>
      <c r="K2996" s="19">
        <v>0</v>
      </c>
      <c r="L2996" s="19">
        <v>0</v>
      </c>
      <c r="M2996" s="20">
        <v>11900000</v>
      </c>
      <c r="N2996" s="20">
        <v>10190000</v>
      </c>
      <c r="O2996" s="20">
        <v>9690000</v>
      </c>
      <c r="P2996" s="20">
        <v>2700000</v>
      </c>
      <c r="Q2996" s="20">
        <v>2610000</v>
      </c>
      <c r="R2996" s="20">
        <v>3230000</v>
      </c>
      <c r="S2996" s="20">
        <v>120000</v>
      </c>
      <c r="T2996" s="19">
        <v>0</v>
      </c>
      <c r="U2996" s="19">
        <v>0</v>
      </c>
      <c r="V2996" s="2" t="str" cm="1">
        <f t="array" ref="V2996">_xlfn.IFS(B2996&lt;30,"21-29",
B2996&lt;40,"30-39",
B2996&lt;50,"40-49",
B2996&lt;60,"50-59",
TRUE,"60+"
)</f>
        <v>40-49</v>
      </c>
      <c r="W2996" s="24">
        <f t="shared" si="138"/>
        <v>10593333.333333334</v>
      </c>
      <c r="X2996" s="24">
        <f t="shared" si="139"/>
        <v>2846666.6666666665</v>
      </c>
      <c r="Y2996" s="25">
        <f t="shared" si="140"/>
        <v>0.28630630630630632</v>
      </c>
      <c r="Z2996" s="2" t="str" cm="1">
        <f t="array" ref="Z2996">_xlfn.IFS(Y2996&lt;=25%,"Low",
Y2996&lt;=50%,"Moderate",
Y2996&lt;=75%,"High",
Y2996&lt;=100%,"Very High",
TRUE,"Over Limit"
)</f>
        <v>Moderate</v>
      </c>
      <c r="AA2996" s="2" cm="1">
        <f t="array" ref="AA2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6" s="2" t="str" cm="1">
        <f t="array" ref="AB2996">_xlfn.IFS(T2996=0,"No Late Payments",
T2996&lt;=2,"Low",
T2996&lt;=4,"Moderate",
TRUE,"High"
)</f>
        <v>No Late Payments</v>
      </c>
      <c r="AC2996" s="10" t="str" cm="1">
        <f t="array" ref="AC2996">_xlfn.IFS(
H2996&lt;40000000,"Low",
H2996&lt;60000000,"Medium",
H2996&lt;100000000,"High",
TRUE,"Very High"
)</f>
        <v>Low</v>
      </c>
    </row>
    <row r="2997" spans="1:29">
      <c r="A2997" s="21" t="s">
        <v>3029</v>
      </c>
      <c r="B2997" s="22">
        <v>51</v>
      </c>
      <c r="C2997" s="22" t="s">
        <v>34</v>
      </c>
      <c r="D2997" s="22" t="s">
        <v>23</v>
      </c>
      <c r="E2997" s="22" t="s">
        <v>38</v>
      </c>
      <c r="F2997" s="22" t="s">
        <v>48</v>
      </c>
      <c r="G2997" s="23">
        <v>16600000</v>
      </c>
      <c r="H2997" s="23">
        <v>67000000</v>
      </c>
      <c r="I2997" s="22">
        <v>100</v>
      </c>
      <c r="J2997" s="22">
        <v>0</v>
      </c>
      <c r="K2997" s="22">
        <v>0</v>
      </c>
      <c r="L2997" s="22">
        <v>0</v>
      </c>
      <c r="M2997" s="23">
        <v>7060000</v>
      </c>
      <c r="N2997" s="23">
        <v>14380000</v>
      </c>
      <c r="O2997" s="23">
        <v>16010000</v>
      </c>
      <c r="P2997" s="23">
        <v>3010000</v>
      </c>
      <c r="Q2997" s="23">
        <v>14680000</v>
      </c>
      <c r="R2997" s="23">
        <v>5530000</v>
      </c>
      <c r="S2997" s="23">
        <v>2900000</v>
      </c>
      <c r="T2997" s="22">
        <v>0</v>
      </c>
      <c r="U2997" s="22">
        <v>0</v>
      </c>
      <c r="V2997" s="2" t="str" cm="1">
        <f t="array" ref="V2997">_xlfn.IFS(B2997&lt;30,"21-29",
B2997&lt;40,"30-39",
B2997&lt;50,"40-49",
B2997&lt;60,"50-59",
TRUE,"60+"
)</f>
        <v>50-59</v>
      </c>
      <c r="W2997" s="24">
        <f t="shared" si="138"/>
        <v>12483333.333333334</v>
      </c>
      <c r="X2997" s="24">
        <f t="shared" si="139"/>
        <v>7740000</v>
      </c>
      <c r="Y2997" s="25">
        <f t="shared" si="140"/>
        <v>0.18631840796019902</v>
      </c>
      <c r="Z2997" s="2" t="str" cm="1">
        <f t="array" ref="Z2997">_xlfn.IFS(Y2997&lt;=25%,"Low",
Y2997&lt;=50%,"Moderate",
Y2997&lt;=75%,"High",
Y2997&lt;=100%,"Very High",
TRUE,"Over Limit"
)</f>
        <v>Low</v>
      </c>
      <c r="AA2997" s="2" cm="1">
        <f t="array" ref="AA2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97" s="2" t="str" cm="1">
        <f t="array" ref="AB2997">_xlfn.IFS(T2997=0,"No Late Payments",
T2997&lt;=2,"Low",
T2997&lt;=4,"Moderate",
TRUE,"High"
)</f>
        <v>No Late Payments</v>
      </c>
      <c r="AC2997" s="10" t="str" cm="1">
        <f t="array" ref="AC2997">_xlfn.IFS(
H2997&lt;40000000,"Low",
H2997&lt;60000000,"Medium",
H2997&lt;100000000,"High",
TRUE,"Very High"
)</f>
        <v>High</v>
      </c>
    </row>
    <row r="2998" spans="1:29">
      <c r="A2998" s="18" t="s">
        <v>3030</v>
      </c>
      <c r="B2998" s="19">
        <v>49</v>
      </c>
      <c r="C2998" s="19" t="s">
        <v>34</v>
      </c>
      <c r="D2998" s="19" t="s">
        <v>30</v>
      </c>
      <c r="E2998" s="19" t="s">
        <v>24</v>
      </c>
      <c r="F2998" s="19" t="s">
        <v>31</v>
      </c>
      <c r="G2998" s="20">
        <v>7600000</v>
      </c>
      <c r="H2998" s="20">
        <v>35000000</v>
      </c>
      <c r="I2998" s="19">
        <v>193</v>
      </c>
      <c r="J2998" s="19">
        <v>0</v>
      </c>
      <c r="K2998" s="19">
        <v>0</v>
      </c>
      <c r="L2998" s="19">
        <v>0</v>
      </c>
      <c r="M2998" s="20">
        <v>25560000</v>
      </c>
      <c r="N2998" s="20">
        <v>21950000</v>
      </c>
      <c r="O2998" s="20">
        <v>20390000</v>
      </c>
      <c r="P2998" s="20">
        <v>9670000</v>
      </c>
      <c r="Q2998" s="20">
        <v>1590000</v>
      </c>
      <c r="R2998" s="20">
        <v>19900000</v>
      </c>
      <c r="S2998" s="20">
        <v>2600000</v>
      </c>
      <c r="T2998" s="19">
        <v>0</v>
      </c>
      <c r="U2998" s="19">
        <v>1</v>
      </c>
      <c r="V2998" s="2" t="str" cm="1">
        <f t="array" ref="V2998">_xlfn.IFS(B2998&lt;30,"21-29",
B2998&lt;40,"30-39",
B2998&lt;50,"40-49",
B2998&lt;60,"50-59",
TRUE,"60+"
)</f>
        <v>40-49</v>
      </c>
      <c r="W2998" s="24">
        <f t="shared" si="138"/>
        <v>22633333.333333332</v>
      </c>
      <c r="X2998" s="24">
        <f t="shared" si="139"/>
        <v>10386666.666666666</v>
      </c>
      <c r="Y2998" s="25">
        <f t="shared" si="140"/>
        <v>0.64666666666666661</v>
      </c>
      <c r="Z2998" s="2" t="str" cm="1">
        <f t="array" ref="Z2998">_xlfn.IFS(Y2998&lt;=25%,"Low",
Y2998&lt;=50%,"Moderate",
Y2998&lt;=75%,"High",
Y2998&lt;=100%,"Very High",
TRUE,"Over Limit"
)</f>
        <v>High</v>
      </c>
      <c r="AA2998" s="2" cm="1">
        <f t="array" ref="AA2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8" s="2" t="str" cm="1">
        <f t="array" ref="AB2998">_xlfn.IFS(T2998=0,"No Late Payments",
T2998&lt;=2,"Low",
T2998&lt;=4,"Moderate",
TRUE,"High"
)</f>
        <v>No Late Payments</v>
      </c>
      <c r="AC2998" s="10" t="str" cm="1">
        <f t="array" ref="AC2998">_xlfn.IFS(
H2998&lt;40000000,"Low",
H2998&lt;60000000,"Medium",
H2998&lt;100000000,"High",
TRUE,"Very High"
)</f>
        <v>Low</v>
      </c>
    </row>
    <row r="2999" spans="1:29">
      <c r="A2999" s="21" t="s">
        <v>3031</v>
      </c>
      <c r="B2999" s="22">
        <v>53</v>
      </c>
      <c r="C2999" s="22" t="s">
        <v>34</v>
      </c>
      <c r="D2999" s="22" t="s">
        <v>23</v>
      </c>
      <c r="E2999" s="22" t="s">
        <v>24</v>
      </c>
      <c r="F2999" s="22" t="s">
        <v>48</v>
      </c>
      <c r="G2999" s="23">
        <v>17600000</v>
      </c>
      <c r="H2999" s="23">
        <v>103000000</v>
      </c>
      <c r="I2999" s="22">
        <v>219</v>
      </c>
      <c r="J2999" s="22">
        <v>1</v>
      </c>
      <c r="K2999" s="22">
        <v>0</v>
      </c>
      <c r="L2999" s="22">
        <v>0</v>
      </c>
      <c r="M2999" s="23">
        <v>64460000</v>
      </c>
      <c r="N2999" s="23">
        <v>64670000</v>
      </c>
      <c r="O2999" s="23">
        <v>68470000</v>
      </c>
      <c r="P2999" s="23">
        <v>17980000</v>
      </c>
      <c r="Q2999" s="23">
        <v>26960000</v>
      </c>
      <c r="R2999" s="23">
        <v>10780000</v>
      </c>
      <c r="S2999" s="23">
        <v>4850000</v>
      </c>
      <c r="T2999" s="22">
        <v>1</v>
      </c>
      <c r="U2999" s="22">
        <v>0</v>
      </c>
      <c r="V2999" s="2" t="str" cm="1">
        <f t="array" ref="V2999">_xlfn.IFS(B2999&lt;30,"21-29",
B2999&lt;40,"30-39",
B2999&lt;50,"40-49",
B2999&lt;60,"50-59",
TRUE,"60+"
)</f>
        <v>50-59</v>
      </c>
      <c r="W2999" s="24">
        <f t="shared" si="138"/>
        <v>65866666.666666664</v>
      </c>
      <c r="X2999" s="24">
        <f t="shared" si="139"/>
        <v>18573333.333333332</v>
      </c>
      <c r="Y2999" s="25">
        <f t="shared" si="140"/>
        <v>0.63948220064724914</v>
      </c>
      <c r="Z2999" s="2" t="str" cm="1">
        <f t="array" ref="Z2999">_xlfn.IFS(Y2999&lt;=25%,"Low",
Y2999&lt;=50%,"Moderate",
Y2999&lt;=75%,"High",
Y2999&lt;=100%,"Very High",
TRUE,"Over Limit"
)</f>
        <v>High</v>
      </c>
      <c r="AA2999" s="2" cm="1">
        <f t="array" ref="AA2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9" s="2" t="str" cm="1">
        <f t="array" ref="AB2999">_xlfn.IFS(T2999=0,"No Late Payments",
T2999&lt;=2,"Low",
T2999&lt;=4,"Moderate",
TRUE,"High"
)</f>
        <v>Low</v>
      </c>
      <c r="AC2999" s="10" t="str" cm="1">
        <f t="array" ref="AC2999">_xlfn.IFS(
H2999&lt;40000000,"Low",
H2999&lt;60000000,"Medium",
H2999&lt;100000000,"High",
TRUE,"Very High"
)</f>
        <v>Very High</v>
      </c>
    </row>
    <row r="3000" spans="1:29">
      <c r="A3000" s="18" t="s">
        <v>3032</v>
      </c>
      <c r="B3000" s="19">
        <v>37</v>
      </c>
      <c r="C3000" s="19" t="s">
        <v>22</v>
      </c>
      <c r="D3000" s="19" t="s">
        <v>30</v>
      </c>
      <c r="E3000" s="19" t="s">
        <v>24</v>
      </c>
      <c r="F3000" s="19" t="s">
        <v>28</v>
      </c>
      <c r="G3000" s="20">
        <v>8700000</v>
      </c>
      <c r="H3000" s="20">
        <v>65000000</v>
      </c>
      <c r="I3000" s="19">
        <v>101</v>
      </c>
      <c r="J3000" s="19">
        <v>0</v>
      </c>
      <c r="K3000" s="19">
        <v>0</v>
      </c>
      <c r="L3000" s="19">
        <v>0</v>
      </c>
      <c r="M3000" s="20">
        <v>10860000</v>
      </c>
      <c r="N3000" s="20">
        <v>12740000</v>
      </c>
      <c r="O3000" s="20">
        <v>5690000</v>
      </c>
      <c r="P3000" s="20">
        <v>8890000</v>
      </c>
      <c r="Q3000" s="20">
        <v>5070000</v>
      </c>
      <c r="R3000" s="20">
        <v>5910000</v>
      </c>
      <c r="S3000" s="20">
        <v>1380000</v>
      </c>
      <c r="T3000" s="19">
        <v>0</v>
      </c>
      <c r="U3000" s="19">
        <v>0</v>
      </c>
      <c r="V3000" s="2" t="str" cm="1">
        <f t="array" ref="V3000">_xlfn.IFS(B3000&lt;30,"21-29",
B3000&lt;40,"30-39",
B3000&lt;50,"40-49",
B3000&lt;60,"50-59",
TRUE,"60+"
)</f>
        <v>30-39</v>
      </c>
      <c r="W3000" s="24">
        <f t="shared" si="138"/>
        <v>9763333.333333334</v>
      </c>
      <c r="X3000" s="24">
        <f t="shared" si="139"/>
        <v>6623333.333333333</v>
      </c>
      <c r="Y3000" s="25">
        <f t="shared" si="140"/>
        <v>0.15020512820512821</v>
      </c>
      <c r="Z3000" s="2" t="str" cm="1">
        <f t="array" ref="Z3000">_xlfn.IFS(Y3000&lt;=25%,"Low",
Y3000&lt;=50%,"Moderate",
Y3000&lt;=75%,"High",
Y3000&lt;=100%,"Very High",
TRUE,"Over Limit"
)</f>
        <v>Low</v>
      </c>
      <c r="AA3000" s="2" cm="1">
        <f t="array" ref="AA3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0" s="2" t="str" cm="1">
        <f t="array" ref="AB3000">_xlfn.IFS(T3000=0,"No Late Payments",
T3000&lt;=2,"Low",
T3000&lt;=4,"Moderate",
TRUE,"High"
)</f>
        <v>No Late Payments</v>
      </c>
      <c r="AC3000" s="10" t="str" cm="1">
        <f t="array" ref="AC3000">_xlfn.IFS(
H3000&lt;40000000,"Low",
H3000&lt;60000000,"Medium",
H3000&lt;100000000,"High",
TRUE,"Very High"
)</f>
        <v>High</v>
      </c>
    </row>
    <row r="3001" spans="1:29">
      <c r="A3001" s="21" t="s">
        <v>3033</v>
      </c>
      <c r="B3001" s="22">
        <v>40</v>
      </c>
      <c r="C3001" s="22" t="s">
        <v>34</v>
      </c>
      <c r="D3001" s="22" t="s">
        <v>27</v>
      </c>
      <c r="E3001" s="22" t="s">
        <v>24</v>
      </c>
      <c r="F3001" s="22" t="s">
        <v>31</v>
      </c>
      <c r="G3001" s="23">
        <v>5100000</v>
      </c>
      <c r="H3001" s="23">
        <v>27000000</v>
      </c>
      <c r="I3001" s="22">
        <v>169</v>
      </c>
      <c r="J3001" s="22">
        <v>0</v>
      </c>
      <c r="K3001" s="22">
        <v>0</v>
      </c>
      <c r="L3001" s="22">
        <v>0</v>
      </c>
      <c r="M3001" s="23">
        <v>400000</v>
      </c>
      <c r="N3001" s="23">
        <v>2740000</v>
      </c>
      <c r="O3001" s="23">
        <v>3760000</v>
      </c>
      <c r="P3001" s="23">
        <v>400000</v>
      </c>
      <c r="Q3001" s="23">
        <v>2230000</v>
      </c>
      <c r="R3001" s="23">
        <v>1030000</v>
      </c>
      <c r="S3001" s="23">
        <v>1150000</v>
      </c>
      <c r="T3001" s="22">
        <v>0</v>
      </c>
      <c r="U3001" s="22">
        <v>0</v>
      </c>
      <c r="V3001" s="2" t="str" cm="1">
        <f t="array" ref="V3001">_xlfn.IFS(B3001&lt;30,"21-29",
B3001&lt;40,"30-39",
B3001&lt;50,"40-49",
B3001&lt;60,"50-59",
TRUE,"60+"
)</f>
        <v>40-49</v>
      </c>
      <c r="W3001" s="24">
        <f t="shared" si="138"/>
        <v>2300000</v>
      </c>
      <c r="X3001" s="24">
        <f t="shared" si="139"/>
        <v>1220000</v>
      </c>
      <c r="Y3001" s="25">
        <f t="shared" si="140"/>
        <v>8.5185185185185183E-2</v>
      </c>
      <c r="Z3001" s="2" t="str" cm="1">
        <f t="array" ref="Z3001">_xlfn.IFS(Y3001&lt;=25%,"Low",
Y3001&lt;=50%,"Moderate",
Y3001&lt;=75%,"High",
Y3001&lt;=100%,"Very High",
TRUE,"Over Limit"
)</f>
        <v>Low</v>
      </c>
      <c r="AA3001" s="2" cm="1">
        <f t="array" ref="AA3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1" s="2" t="str" cm="1">
        <f t="array" ref="AB3001">_xlfn.IFS(T3001=0,"No Late Payments",
T3001&lt;=2,"Low",
T3001&lt;=4,"Moderate",
TRUE,"High"
)</f>
        <v>No Late Payments</v>
      </c>
      <c r="AC3001" s="10" t="str" cm="1">
        <f t="array" ref="AC3001">_xlfn.IFS(
H3001&lt;40000000,"Low",
H3001&lt;60000000,"Medium",
H3001&lt;100000000,"High",
TRUE,"Very High"
)</f>
        <v>Low</v>
      </c>
    </row>
    <row r="3002" spans="1:29">
      <c r="A3002" s="18" t="s">
        <v>3034</v>
      </c>
      <c r="B3002" s="19">
        <v>44</v>
      </c>
      <c r="C3002" s="19" t="s">
        <v>34</v>
      </c>
      <c r="D3002" s="19" t="s">
        <v>23</v>
      </c>
      <c r="E3002" s="19" t="s">
        <v>24</v>
      </c>
      <c r="F3002" s="19" t="s">
        <v>25</v>
      </c>
      <c r="G3002" s="20">
        <v>10900000</v>
      </c>
      <c r="H3002" s="20">
        <v>48000000</v>
      </c>
      <c r="I3002" s="19">
        <v>149</v>
      </c>
      <c r="J3002" s="19">
        <v>0</v>
      </c>
      <c r="K3002" s="19">
        <v>0</v>
      </c>
      <c r="L3002" s="19">
        <v>0</v>
      </c>
      <c r="M3002" s="20">
        <v>10190000</v>
      </c>
      <c r="N3002" s="20">
        <v>5350000</v>
      </c>
      <c r="O3002" s="20">
        <v>17130000</v>
      </c>
      <c r="P3002" s="20">
        <v>2780000</v>
      </c>
      <c r="Q3002" s="20">
        <v>1350000</v>
      </c>
      <c r="R3002" s="20">
        <v>4020000</v>
      </c>
      <c r="S3002" s="20">
        <v>2690000</v>
      </c>
      <c r="T3002" s="19">
        <v>0</v>
      </c>
      <c r="U3002" s="19">
        <v>0</v>
      </c>
      <c r="V3002" s="2" t="str" cm="1">
        <f t="array" ref="V3002">_xlfn.IFS(B3002&lt;30,"21-29",
B3002&lt;40,"30-39",
B3002&lt;50,"40-49",
B3002&lt;60,"50-59",
TRUE,"60+"
)</f>
        <v>40-49</v>
      </c>
      <c r="W3002" s="24">
        <f t="shared" si="138"/>
        <v>10890000</v>
      </c>
      <c r="X3002" s="24">
        <f t="shared" si="139"/>
        <v>2716666.6666666665</v>
      </c>
      <c r="Y3002" s="25">
        <f t="shared" si="140"/>
        <v>0.22687499999999999</v>
      </c>
      <c r="Z3002" s="2" t="str" cm="1">
        <f t="array" ref="Z3002">_xlfn.IFS(Y3002&lt;=25%,"Low",
Y3002&lt;=50%,"Moderate",
Y3002&lt;=75%,"High",
Y3002&lt;=100%,"Very High",
TRUE,"Over Limit"
)</f>
        <v>Low</v>
      </c>
      <c r="AA3002" s="2" cm="1">
        <f t="array" ref="AA3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2" s="2" t="str" cm="1">
        <f t="array" ref="AB3002">_xlfn.IFS(T3002=0,"No Late Payments",
T3002&lt;=2,"Low",
T3002&lt;=4,"Moderate",
TRUE,"High"
)</f>
        <v>No Late Payments</v>
      </c>
      <c r="AC3002" s="10" t="str" cm="1">
        <f t="array" ref="AC3002">_xlfn.IFS(
H3002&lt;40000000,"Low",
H3002&lt;60000000,"Medium",
H3002&lt;100000000,"High",
TRUE,"Very High"
)</f>
        <v>Medium</v>
      </c>
    </row>
    <row r="3003" spans="1:29">
      <c r="A3003" s="21" t="s">
        <v>3035</v>
      </c>
      <c r="B3003" s="22">
        <v>25</v>
      </c>
      <c r="C3003" s="22" t="s">
        <v>22</v>
      </c>
      <c r="D3003" s="22" t="s">
        <v>30</v>
      </c>
      <c r="E3003" s="22" t="s">
        <v>24</v>
      </c>
      <c r="F3003" s="22" t="s">
        <v>28</v>
      </c>
      <c r="G3003" s="23">
        <v>6100000</v>
      </c>
      <c r="H3003" s="23">
        <v>39000000</v>
      </c>
      <c r="I3003" s="22">
        <v>24</v>
      </c>
      <c r="J3003" s="22">
        <v>0</v>
      </c>
      <c r="K3003" s="22">
        <v>0</v>
      </c>
      <c r="L3003" s="22">
        <v>0</v>
      </c>
      <c r="M3003" s="23">
        <v>4010000</v>
      </c>
      <c r="N3003" s="23">
        <v>8440000</v>
      </c>
      <c r="O3003" s="23">
        <v>8850000</v>
      </c>
      <c r="P3003" s="23">
        <v>1650000</v>
      </c>
      <c r="Q3003" s="23">
        <v>2570000</v>
      </c>
      <c r="R3003" s="23">
        <v>7480000</v>
      </c>
      <c r="S3003" s="23">
        <v>2050000</v>
      </c>
      <c r="T3003" s="22">
        <v>1</v>
      </c>
      <c r="U3003" s="22">
        <v>0</v>
      </c>
      <c r="V3003" s="2" t="str" cm="1">
        <f t="array" ref="V3003">_xlfn.IFS(B3003&lt;30,"21-29",
B3003&lt;40,"30-39",
B3003&lt;50,"40-49",
B3003&lt;60,"50-59",
TRUE,"60+"
)</f>
        <v>21-29</v>
      </c>
      <c r="W3003" s="24">
        <f t="shared" si="138"/>
        <v>7100000</v>
      </c>
      <c r="X3003" s="24">
        <f t="shared" si="139"/>
        <v>3900000</v>
      </c>
      <c r="Y3003" s="25">
        <f t="shared" si="140"/>
        <v>0.18205128205128204</v>
      </c>
      <c r="Z3003" s="2" t="str" cm="1">
        <f t="array" ref="Z3003">_xlfn.IFS(Y3003&lt;=25%,"Low",
Y3003&lt;=50%,"Moderate",
Y3003&lt;=75%,"High",
Y3003&lt;=100%,"Very High",
TRUE,"Over Limit"
)</f>
        <v>Low</v>
      </c>
      <c r="AA3003" s="2" cm="1">
        <f t="array" ref="AA3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3" s="2" t="str" cm="1">
        <f t="array" ref="AB3003">_xlfn.IFS(T3003=0,"No Late Payments",
T3003&lt;=2,"Low",
T3003&lt;=4,"Moderate",
TRUE,"High"
)</f>
        <v>Low</v>
      </c>
      <c r="AC3003" s="10" t="str" cm="1">
        <f t="array" ref="AC3003">_xlfn.IFS(
H3003&lt;40000000,"Low",
H3003&lt;60000000,"Medium",
H3003&lt;100000000,"High",
TRUE,"Very High"
)</f>
        <v>Low</v>
      </c>
    </row>
    <row r="3004" spans="1:29">
      <c r="A3004" s="18" t="s">
        <v>3036</v>
      </c>
      <c r="B3004" s="19">
        <v>41</v>
      </c>
      <c r="C3004" s="19" t="s">
        <v>34</v>
      </c>
      <c r="D3004" s="19" t="s">
        <v>27</v>
      </c>
      <c r="E3004" s="19" t="s">
        <v>31</v>
      </c>
      <c r="F3004" s="19" t="s">
        <v>28</v>
      </c>
      <c r="G3004" s="20">
        <v>9400000</v>
      </c>
      <c r="H3004" s="20">
        <v>44000000</v>
      </c>
      <c r="I3004" s="19">
        <v>91</v>
      </c>
      <c r="J3004" s="19">
        <v>0</v>
      </c>
      <c r="K3004" s="19">
        <v>0</v>
      </c>
      <c r="L3004" s="19">
        <v>0</v>
      </c>
      <c r="M3004" s="20">
        <v>12590000</v>
      </c>
      <c r="N3004" s="20">
        <v>11230000</v>
      </c>
      <c r="O3004" s="20">
        <v>12630000</v>
      </c>
      <c r="P3004" s="20">
        <v>6140000</v>
      </c>
      <c r="Q3004" s="20">
        <v>5600000</v>
      </c>
      <c r="R3004" s="20">
        <v>3000000</v>
      </c>
      <c r="S3004" s="20">
        <v>1430000</v>
      </c>
      <c r="T3004" s="19">
        <v>0</v>
      </c>
      <c r="U3004" s="19">
        <v>0</v>
      </c>
      <c r="V3004" s="2" t="str" cm="1">
        <f t="array" ref="V3004">_xlfn.IFS(B3004&lt;30,"21-29",
B3004&lt;40,"30-39",
B3004&lt;50,"40-49",
B3004&lt;60,"50-59",
TRUE,"60+"
)</f>
        <v>40-49</v>
      </c>
      <c r="W3004" s="24">
        <f t="shared" si="138"/>
        <v>12150000</v>
      </c>
      <c r="X3004" s="24">
        <f t="shared" si="139"/>
        <v>4913333.333333333</v>
      </c>
      <c r="Y3004" s="25">
        <f t="shared" si="140"/>
        <v>0.27613636363636362</v>
      </c>
      <c r="Z3004" s="2" t="str" cm="1">
        <f t="array" ref="Z3004">_xlfn.IFS(Y3004&lt;=25%,"Low",
Y3004&lt;=50%,"Moderate",
Y3004&lt;=75%,"High",
Y3004&lt;=100%,"Very High",
TRUE,"Over Limit"
)</f>
        <v>Moderate</v>
      </c>
      <c r="AA3004" s="2" cm="1">
        <f t="array" ref="AA3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4" s="2" t="str" cm="1">
        <f t="array" ref="AB3004">_xlfn.IFS(T3004=0,"No Late Payments",
T3004&lt;=2,"Low",
T3004&lt;=4,"Moderate",
TRUE,"High"
)</f>
        <v>No Late Payments</v>
      </c>
      <c r="AC3004" s="10" t="str" cm="1">
        <f t="array" ref="AC3004">_xlfn.IFS(
H3004&lt;40000000,"Low",
H3004&lt;60000000,"Medium",
H3004&lt;100000000,"High",
TRUE,"Very High"
)</f>
        <v>Medium</v>
      </c>
    </row>
    <row r="3005" spans="1:29">
      <c r="A3005" s="21" t="s">
        <v>3037</v>
      </c>
      <c r="B3005" s="22">
        <v>33</v>
      </c>
      <c r="C3005" s="22" t="s">
        <v>34</v>
      </c>
      <c r="D3005" s="22" t="s">
        <v>30</v>
      </c>
      <c r="E3005" s="22" t="s">
        <v>24</v>
      </c>
      <c r="F3005" s="22" t="s">
        <v>31</v>
      </c>
      <c r="G3005" s="23">
        <v>5800000</v>
      </c>
      <c r="H3005" s="23">
        <v>36000000</v>
      </c>
      <c r="I3005" s="22">
        <v>41</v>
      </c>
      <c r="J3005" s="22">
        <v>0</v>
      </c>
      <c r="K3005" s="22">
        <v>0</v>
      </c>
      <c r="L3005" s="22">
        <v>0</v>
      </c>
      <c r="M3005" s="23">
        <v>15480000</v>
      </c>
      <c r="N3005" s="23">
        <v>12970000</v>
      </c>
      <c r="O3005" s="23">
        <v>18930000</v>
      </c>
      <c r="P3005" s="23">
        <v>13450000</v>
      </c>
      <c r="Q3005" s="23">
        <v>4310000</v>
      </c>
      <c r="R3005" s="23">
        <v>4600000</v>
      </c>
      <c r="S3005" s="23">
        <v>3660000</v>
      </c>
      <c r="T3005" s="22">
        <v>0</v>
      </c>
      <c r="U3005" s="22">
        <v>0</v>
      </c>
      <c r="V3005" s="2" t="str" cm="1">
        <f t="array" ref="V3005">_xlfn.IFS(B3005&lt;30,"21-29",
B3005&lt;40,"30-39",
B3005&lt;50,"40-49",
B3005&lt;60,"50-59",
TRUE,"60+"
)</f>
        <v>30-39</v>
      </c>
      <c r="W3005" s="24">
        <f t="shared" si="138"/>
        <v>15793333.333333334</v>
      </c>
      <c r="X3005" s="24">
        <f t="shared" si="139"/>
        <v>7453333.333333333</v>
      </c>
      <c r="Y3005" s="25">
        <f t="shared" si="140"/>
        <v>0.43870370370370371</v>
      </c>
      <c r="Z3005" s="2" t="str" cm="1">
        <f t="array" ref="Z3005">_xlfn.IFS(Y3005&lt;=25%,"Low",
Y3005&lt;=50%,"Moderate",
Y3005&lt;=75%,"High",
Y3005&lt;=100%,"Very High",
TRUE,"Over Limit"
)</f>
        <v>Moderate</v>
      </c>
      <c r="AA3005" s="2" cm="1">
        <f t="array" ref="AA3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5" s="2" t="str" cm="1">
        <f t="array" ref="AB3005">_xlfn.IFS(T3005=0,"No Late Payments",
T3005&lt;=2,"Low",
T3005&lt;=4,"Moderate",
TRUE,"High"
)</f>
        <v>No Late Payments</v>
      </c>
      <c r="AC3005" s="10" t="str" cm="1">
        <f t="array" ref="AC3005">_xlfn.IFS(
H3005&lt;40000000,"Low",
H3005&lt;60000000,"Medium",
H3005&lt;100000000,"High",
TRUE,"Very High"
)</f>
        <v>Low</v>
      </c>
    </row>
    <row r="3006" spans="1:29">
      <c r="A3006" s="18" t="s">
        <v>3038</v>
      </c>
      <c r="B3006" s="19">
        <v>37</v>
      </c>
      <c r="C3006" s="19" t="s">
        <v>34</v>
      </c>
      <c r="D3006" s="19" t="s">
        <v>23</v>
      </c>
      <c r="E3006" s="19" t="s">
        <v>38</v>
      </c>
      <c r="F3006" s="19" t="s">
        <v>25</v>
      </c>
      <c r="G3006" s="20">
        <v>14900000</v>
      </c>
      <c r="H3006" s="20">
        <v>27000000</v>
      </c>
      <c r="I3006" s="19">
        <v>103</v>
      </c>
      <c r="J3006" s="19">
        <v>2</v>
      </c>
      <c r="K3006" s="19">
        <v>0</v>
      </c>
      <c r="L3006" s="19">
        <v>0</v>
      </c>
      <c r="M3006" s="20">
        <v>8860000</v>
      </c>
      <c r="N3006" s="20">
        <v>8030000</v>
      </c>
      <c r="O3006" s="20">
        <v>9000000</v>
      </c>
      <c r="P3006" s="20">
        <v>470000</v>
      </c>
      <c r="Q3006" s="20">
        <v>520000</v>
      </c>
      <c r="R3006" s="20">
        <v>4960000</v>
      </c>
      <c r="S3006" s="20">
        <v>1110000</v>
      </c>
      <c r="T3006" s="19">
        <v>1</v>
      </c>
      <c r="U3006" s="19">
        <v>0</v>
      </c>
      <c r="V3006" s="2" t="str" cm="1">
        <f t="array" ref="V3006">_xlfn.IFS(B3006&lt;30,"21-29",
B3006&lt;40,"30-39",
B3006&lt;50,"40-49",
B3006&lt;60,"50-59",
TRUE,"60+"
)</f>
        <v>30-39</v>
      </c>
      <c r="W3006" s="24">
        <f t="shared" si="138"/>
        <v>8630000</v>
      </c>
      <c r="X3006" s="24">
        <f t="shared" si="139"/>
        <v>1983333.3333333333</v>
      </c>
      <c r="Y3006" s="25">
        <f t="shared" si="140"/>
        <v>0.31962962962962965</v>
      </c>
      <c r="Z3006" s="2" t="str" cm="1">
        <f t="array" ref="Z3006">_xlfn.IFS(Y3006&lt;=25%,"Low",
Y3006&lt;=50%,"Moderate",
Y3006&lt;=75%,"High",
Y3006&lt;=100%,"Very High",
TRUE,"Over Limit"
)</f>
        <v>Moderate</v>
      </c>
      <c r="AA3006" s="2" cm="1">
        <f t="array" ref="AA3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6" s="2" t="str" cm="1">
        <f t="array" ref="AB3006">_xlfn.IFS(T3006=0,"No Late Payments",
T3006&lt;=2,"Low",
T3006&lt;=4,"Moderate",
TRUE,"High"
)</f>
        <v>Low</v>
      </c>
      <c r="AC3006" s="10" t="str" cm="1">
        <f t="array" ref="AC3006">_xlfn.IFS(
H3006&lt;40000000,"Low",
H3006&lt;60000000,"Medium",
H3006&lt;100000000,"High",
TRUE,"Very High"
)</f>
        <v>Low</v>
      </c>
    </row>
    <row r="3007" spans="1:29">
      <c r="A3007" s="21" t="s">
        <v>3039</v>
      </c>
      <c r="B3007" s="22">
        <v>31</v>
      </c>
      <c r="C3007" s="22" t="s">
        <v>34</v>
      </c>
      <c r="D3007" s="22" t="s">
        <v>30</v>
      </c>
      <c r="E3007" s="22" t="s">
        <v>24</v>
      </c>
      <c r="F3007" s="22" t="s">
        <v>28</v>
      </c>
      <c r="G3007" s="23">
        <v>7300000</v>
      </c>
      <c r="H3007" s="23">
        <v>42000000</v>
      </c>
      <c r="I3007" s="22">
        <v>92</v>
      </c>
      <c r="J3007" s="22">
        <v>0</v>
      </c>
      <c r="K3007" s="22">
        <v>1</v>
      </c>
      <c r="L3007" s="22">
        <v>0</v>
      </c>
      <c r="M3007" s="23">
        <v>11990000</v>
      </c>
      <c r="N3007" s="23">
        <v>8490000</v>
      </c>
      <c r="O3007" s="23">
        <v>15000000</v>
      </c>
      <c r="P3007" s="23">
        <v>3050000</v>
      </c>
      <c r="Q3007" s="23">
        <v>1980000</v>
      </c>
      <c r="R3007" s="23">
        <v>7750000</v>
      </c>
      <c r="S3007" s="23">
        <v>2970000</v>
      </c>
      <c r="T3007" s="22">
        <v>1</v>
      </c>
      <c r="U3007" s="22">
        <v>0</v>
      </c>
      <c r="V3007" s="2" t="str" cm="1">
        <f t="array" ref="V3007">_xlfn.IFS(B3007&lt;30,"21-29",
B3007&lt;40,"30-39",
B3007&lt;50,"40-49",
B3007&lt;60,"50-59",
TRUE,"60+"
)</f>
        <v>30-39</v>
      </c>
      <c r="W3007" s="24">
        <f t="shared" si="138"/>
        <v>11826666.666666666</v>
      </c>
      <c r="X3007" s="24">
        <f t="shared" si="139"/>
        <v>4260000</v>
      </c>
      <c r="Y3007" s="25">
        <f t="shared" si="140"/>
        <v>0.28158730158730155</v>
      </c>
      <c r="Z3007" s="2" t="str" cm="1">
        <f t="array" ref="Z3007">_xlfn.IFS(Y3007&lt;=25%,"Low",
Y3007&lt;=50%,"Moderate",
Y3007&lt;=75%,"High",
Y3007&lt;=100%,"Very High",
TRUE,"Over Limit"
)</f>
        <v>Moderate</v>
      </c>
      <c r="AA3007" s="2" cm="1">
        <f t="array" ref="AA3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7" s="2" t="str" cm="1">
        <f t="array" ref="AB3007">_xlfn.IFS(T3007=0,"No Late Payments",
T3007&lt;=2,"Low",
T3007&lt;=4,"Moderate",
TRUE,"High"
)</f>
        <v>Low</v>
      </c>
      <c r="AC3007" s="10" t="str" cm="1">
        <f t="array" ref="AC3007">_xlfn.IFS(
H3007&lt;40000000,"Low",
H3007&lt;60000000,"Medium",
H3007&lt;100000000,"High",
TRUE,"Very High"
)</f>
        <v>Medium</v>
      </c>
    </row>
    <row r="3008" spans="1:29">
      <c r="A3008" s="18" t="s">
        <v>3040</v>
      </c>
      <c r="B3008" s="19">
        <v>39</v>
      </c>
      <c r="C3008" s="19" t="s">
        <v>34</v>
      </c>
      <c r="D3008" s="19" t="s">
        <v>23</v>
      </c>
      <c r="E3008" s="19" t="s">
        <v>24</v>
      </c>
      <c r="F3008" s="19" t="s">
        <v>41</v>
      </c>
      <c r="G3008" s="20">
        <v>14700000</v>
      </c>
      <c r="H3008" s="20">
        <v>49000000</v>
      </c>
      <c r="I3008" s="19">
        <v>79</v>
      </c>
      <c r="J3008" s="19">
        <v>0</v>
      </c>
      <c r="K3008" s="19">
        <v>0</v>
      </c>
      <c r="L3008" s="19">
        <v>0</v>
      </c>
      <c r="M3008" s="20">
        <v>15350000</v>
      </c>
      <c r="N3008" s="20">
        <v>18710000</v>
      </c>
      <c r="O3008" s="20">
        <v>18090000</v>
      </c>
      <c r="P3008" s="20">
        <v>5910000</v>
      </c>
      <c r="Q3008" s="20">
        <v>1570000</v>
      </c>
      <c r="R3008" s="20">
        <v>8240000</v>
      </c>
      <c r="S3008" s="20">
        <v>2080000</v>
      </c>
      <c r="T3008" s="19">
        <v>1</v>
      </c>
      <c r="U3008" s="19">
        <v>0</v>
      </c>
      <c r="V3008" s="2" t="str" cm="1">
        <f t="array" ref="V3008">_xlfn.IFS(B3008&lt;30,"21-29",
B3008&lt;40,"30-39",
B3008&lt;50,"40-49",
B3008&lt;60,"50-59",
TRUE,"60+"
)</f>
        <v>30-39</v>
      </c>
      <c r="W3008" s="24">
        <f t="shared" si="138"/>
        <v>17383333.333333332</v>
      </c>
      <c r="X3008" s="24">
        <f t="shared" si="139"/>
        <v>5240000</v>
      </c>
      <c r="Y3008" s="25">
        <f t="shared" si="140"/>
        <v>0.35476190476190472</v>
      </c>
      <c r="Z3008" s="2" t="str" cm="1">
        <f t="array" ref="Z3008">_xlfn.IFS(Y3008&lt;=25%,"Low",
Y3008&lt;=50%,"Moderate",
Y3008&lt;=75%,"High",
Y3008&lt;=100%,"Very High",
TRUE,"Over Limit"
)</f>
        <v>Moderate</v>
      </c>
      <c r="AA3008" s="2" cm="1">
        <f t="array" ref="AA3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8" s="2" t="str" cm="1">
        <f t="array" ref="AB3008">_xlfn.IFS(T3008=0,"No Late Payments",
T3008&lt;=2,"Low",
T3008&lt;=4,"Moderate",
TRUE,"High"
)</f>
        <v>Low</v>
      </c>
      <c r="AC3008" s="10" t="str" cm="1">
        <f t="array" ref="AC3008">_xlfn.IFS(
H3008&lt;40000000,"Low",
H3008&lt;60000000,"Medium",
H3008&lt;100000000,"High",
TRUE,"Very High"
)</f>
        <v>Medium</v>
      </c>
    </row>
    <row r="3009" spans="1:29">
      <c r="A3009" s="21" t="s">
        <v>3041</v>
      </c>
      <c r="B3009" s="22">
        <v>45</v>
      </c>
      <c r="C3009" s="22" t="s">
        <v>34</v>
      </c>
      <c r="D3009" s="22" t="s">
        <v>46</v>
      </c>
      <c r="E3009" s="22" t="s">
        <v>24</v>
      </c>
      <c r="F3009" s="22" t="s">
        <v>48</v>
      </c>
      <c r="G3009" s="23">
        <v>23200000</v>
      </c>
      <c r="H3009" s="23">
        <v>100000000</v>
      </c>
      <c r="I3009" s="22">
        <v>90</v>
      </c>
      <c r="J3009" s="22">
        <v>1</v>
      </c>
      <c r="K3009" s="22">
        <v>1</v>
      </c>
      <c r="L3009" s="22">
        <v>0</v>
      </c>
      <c r="M3009" s="23">
        <v>36550000</v>
      </c>
      <c r="N3009" s="23">
        <v>30860000</v>
      </c>
      <c r="O3009" s="23">
        <v>28220000</v>
      </c>
      <c r="P3009" s="23">
        <v>6970000</v>
      </c>
      <c r="Q3009" s="23">
        <v>7710000</v>
      </c>
      <c r="R3009" s="23">
        <v>26890000</v>
      </c>
      <c r="S3009" s="23">
        <v>4810000</v>
      </c>
      <c r="T3009" s="22">
        <v>2</v>
      </c>
      <c r="U3009" s="22">
        <v>0</v>
      </c>
      <c r="V3009" s="2" t="str" cm="1">
        <f t="array" ref="V3009">_xlfn.IFS(B3009&lt;30,"21-29",
B3009&lt;40,"30-39",
B3009&lt;50,"40-49",
B3009&lt;60,"50-59",
TRUE,"60+"
)</f>
        <v>40-49</v>
      </c>
      <c r="W3009" s="24">
        <f t="shared" si="138"/>
        <v>31876666.666666668</v>
      </c>
      <c r="X3009" s="24">
        <f t="shared" si="139"/>
        <v>13856666.666666666</v>
      </c>
      <c r="Y3009" s="25">
        <f t="shared" si="140"/>
        <v>0.3187666666666667</v>
      </c>
      <c r="Z3009" s="2" t="str" cm="1">
        <f t="array" ref="Z3009">_xlfn.IFS(Y3009&lt;=25%,"Low",
Y3009&lt;=50%,"Moderate",
Y3009&lt;=75%,"High",
Y3009&lt;=100%,"Very High",
TRUE,"Over Limit"
)</f>
        <v>Moderate</v>
      </c>
      <c r="AA3009" s="2" cm="1">
        <f t="array" ref="AA3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9" s="2" t="str" cm="1">
        <f t="array" ref="AB3009">_xlfn.IFS(T3009=0,"No Late Payments",
T3009&lt;=2,"Low",
T3009&lt;=4,"Moderate",
TRUE,"High"
)</f>
        <v>Low</v>
      </c>
      <c r="AC3009" s="10" t="str" cm="1">
        <f t="array" ref="AC3009">_xlfn.IFS(
H3009&lt;40000000,"Low",
H3009&lt;60000000,"Medium",
H3009&lt;100000000,"High",
TRUE,"Very High"
)</f>
        <v>Very High</v>
      </c>
    </row>
    <row r="3010" spans="1:29">
      <c r="A3010" s="18" t="s">
        <v>3042</v>
      </c>
      <c r="B3010" s="19">
        <v>35</v>
      </c>
      <c r="C3010" s="19" t="s">
        <v>34</v>
      </c>
      <c r="D3010" s="19" t="s">
        <v>30</v>
      </c>
      <c r="E3010" s="19" t="s">
        <v>38</v>
      </c>
      <c r="F3010" s="19" t="s">
        <v>48</v>
      </c>
      <c r="G3010" s="20">
        <v>5100000</v>
      </c>
      <c r="H3010" s="20">
        <v>29000000</v>
      </c>
      <c r="I3010" s="19">
        <v>42</v>
      </c>
      <c r="J3010" s="19">
        <v>0</v>
      </c>
      <c r="K3010" s="19">
        <v>3</v>
      </c>
      <c r="L3010" s="19">
        <v>1</v>
      </c>
      <c r="M3010" s="20">
        <v>23830000</v>
      </c>
      <c r="N3010" s="20">
        <v>24630000</v>
      </c>
      <c r="O3010" s="20">
        <v>21110000</v>
      </c>
      <c r="P3010" s="20">
        <v>7490000</v>
      </c>
      <c r="Q3010" s="20">
        <v>3030000</v>
      </c>
      <c r="R3010" s="20">
        <v>2830000</v>
      </c>
      <c r="S3010" s="20">
        <v>3310000</v>
      </c>
      <c r="T3010" s="19">
        <v>3</v>
      </c>
      <c r="U3010" s="19">
        <v>1</v>
      </c>
      <c r="V3010" s="2" t="str" cm="1">
        <f t="array" ref="V3010">_xlfn.IFS(B3010&lt;30,"21-29",
B3010&lt;40,"30-39",
B3010&lt;50,"40-49",
B3010&lt;60,"50-59",
TRUE,"60+"
)</f>
        <v>30-39</v>
      </c>
      <c r="W3010" s="24">
        <f t="shared" ref="W3010:W3073" si="141">AVERAGE(M3010,N3010,O3010)</f>
        <v>23190000</v>
      </c>
      <c r="X3010" s="24">
        <f t="shared" ref="X3010:X3073" si="142">AVERAGE(P3010,Q3010,R3010)</f>
        <v>4450000</v>
      </c>
      <c r="Y3010" s="25">
        <f t="shared" si="140"/>
        <v>0.79965517241379314</v>
      </c>
      <c r="Z3010" s="2" t="str" cm="1">
        <f t="array" ref="Z3010">_xlfn.IFS(Y3010&lt;=25%,"Low",
Y3010&lt;=50%,"Moderate",
Y3010&lt;=75%,"High",
Y3010&lt;=100%,"Very High",
TRUE,"Over Limit"
)</f>
        <v>Very High</v>
      </c>
      <c r="AA3010" s="2" cm="1">
        <f t="array" ref="AA3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10" s="2" t="str" cm="1">
        <f t="array" ref="AB3010">_xlfn.IFS(T3010=0,"No Late Payments",
T3010&lt;=2,"Low",
T3010&lt;=4,"Moderate",
TRUE,"High"
)</f>
        <v>Moderate</v>
      </c>
      <c r="AC3010" s="10" t="str" cm="1">
        <f t="array" ref="AC3010">_xlfn.IFS(
H3010&lt;40000000,"Low",
H3010&lt;60000000,"Medium",
H3010&lt;100000000,"High",
TRUE,"Very High"
)</f>
        <v>Low</v>
      </c>
    </row>
    <row r="3011" spans="1:29">
      <c r="A3011" s="21" t="s">
        <v>3043</v>
      </c>
      <c r="B3011" s="22">
        <v>44</v>
      </c>
      <c r="C3011" s="22" t="s">
        <v>22</v>
      </c>
      <c r="D3011" s="22" t="s">
        <v>27</v>
      </c>
      <c r="E3011" s="22" t="s">
        <v>31</v>
      </c>
      <c r="F3011" s="22" t="s">
        <v>31</v>
      </c>
      <c r="G3011" s="23">
        <v>5000000</v>
      </c>
      <c r="H3011" s="23">
        <v>20000000</v>
      </c>
      <c r="I3011" s="22">
        <v>81</v>
      </c>
      <c r="J3011" s="22">
        <v>3</v>
      </c>
      <c r="K3011" s="22">
        <v>2</v>
      </c>
      <c r="L3011" s="22">
        <v>2</v>
      </c>
      <c r="M3011" s="23">
        <v>10400000</v>
      </c>
      <c r="N3011" s="23">
        <v>11700000</v>
      </c>
      <c r="O3011" s="23">
        <v>13480000</v>
      </c>
      <c r="P3011" s="23">
        <v>420000</v>
      </c>
      <c r="Q3011" s="23">
        <v>1670000</v>
      </c>
      <c r="R3011" s="23">
        <v>980000</v>
      </c>
      <c r="S3011" s="23">
        <v>1260000</v>
      </c>
      <c r="T3011" s="22">
        <v>4</v>
      </c>
      <c r="U3011" s="22">
        <v>1</v>
      </c>
      <c r="V3011" s="2" t="str" cm="1">
        <f t="array" ref="V3011">_xlfn.IFS(B3011&lt;30,"21-29",
B3011&lt;40,"30-39",
B3011&lt;50,"40-49",
B3011&lt;60,"50-59",
TRUE,"60+"
)</f>
        <v>40-49</v>
      </c>
      <c r="W3011" s="24">
        <f t="shared" si="141"/>
        <v>11860000</v>
      </c>
      <c r="X3011" s="24">
        <f t="shared" si="142"/>
        <v>1023333.3333333334</v>
      </c>
      <c r="Y3011" s="25">
        <f t="shared" ref="Y3011:Y3074" si="143">IFERROR(W3011/H3011,0)</f>
        <v>0.59299999999999997</v>
      </c>
      <c r="Z3011" s="2" t="str" cm="1">
        <f t="array" ref="Z3011">_xlfn.IFS(Y3011&lt;=25%,"Low",
Y3011&lt;=50%,"Moderate",
Y3011&lt;=75%,"High",
Y3011&lt;=100%,"Very High",
TRUE,"Over Limit"
)</f>
        <v>High</v>
      </c>
      <c r="AA3011" s="2" cm="1">
        <f t="array" ref="AA3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1" s="2" t="str" cm="1">
        <f t="array" ref="AB3011">_xlfn.IFS(T3011=0,"No Late Payments",
T3011&lt;=2,"Low",
T3011&lt;=4,"Moderate",
TRUE,"High"
)</f>
        <v>Moderate</v>
      </c>
      <c r="AC3011" s="10" t="str" cm="1">
        <f t="array" ref="AC3011">_xlfn.IFS(
H3011&lt;40000000,"Low",
H3011&lt;60000000,"Medium",
H3011&lt;100000000,"High",
TRUE,"Very High"
)</f>
        <v>Low</v>
      </c>
    </row>
    <row r="3012" spans="1:29">
      <c r="A3012" s="18" t="s">
        <v>3044</v>
      </c>
      <c r="B3012" s="19">
        <v>45</v>
      </c>
      <c r="C3012" s="19" t="s">
        <v>34</v>
      </c>
      <c r="D3012" s="19" t="s">
        <v>30</v>
      </c>
      <c r="E3012" s="19" t="s">
        <v>38</v>
      </c>
      <c r="F3012" s="19" t="s">
        <v>28</v>
      </c>
      <c r="G3012" s="20">
        <v>8500000</v>
      </c>
      <c r="H3012" s="20">
        <v>54000000</v>
      </c>
      <c r="I3012" s="19">
        <v>151</v>
      </c>
      <c r="J3012" s="19">
        <v>0</v>
      </c>
      <c r="K3012" s="19">
        <v>0</v>
      </c>
      <c r="L3012" s="19">
        <v>0</v>
      </c>
      <c r="M3012" s="20">
        <v>13970000</v>
      </c>
      <c r="N3012" s="20">
        <v>14320000</v>
      </c>
      <c r="O3012" s="20">
        <v>6910000</v>
      </c>
      <c r="P3012" s="20">
        <v>6800000</v>
      </c>
      <c r="Q3012" s="20">
        <v>2410000</v>
      </c>
      <c r="R3012" s="20">
        <v>3590000</v>
      </c>
      <c r="S3012" s="20">
        <v>340000</v>
      </c>
      <c r="T3012" s="19">
        <v>0</v>
      </c>
      <c r="U3012" s="19">
        <v>0</v>
      </c>
      <c r="V3012" s="2" t="str" cm="1">
        <f t="array" ref="V3012">_xlfn.IFS(B3012&lt;30,"21-29",
B3012&lt;40,"30-39",
B3012&lt;50,"40-49",
B3012&lt;60,"50-59",
TRUE,"60+"
)</f>
        <v>40-49</v>
      </c>
      <c r="W3012" s="24">
        <f t="shared" si="141"/>
        <v>11733333.333333334</v>
      </c>
      <c r="X3012" s="24">
        <f t="shared" si="142"/>
        <v>4266666.666666667</v>
      </c>
      <c r="Y3012" s="25">
        <f t="shared" si="143"/>
        <v>0.21728395061728395</v>
      </c>
      <c r="Z3012" s="2" t="str" cm="1">
        <f t="array" ref="Z3012">_xlfn.IFS(Y3012&lt;=25%,"Low",
Y3012&lt;=50%,"Moderate",
Y3012&lt;=75%,"High",
Y3012&lt;=100%,"Very High",
TRUE,"Over Limit"
)</f>
        <v>Low</v>
      </c>
      <c r="AA3012" s="2" cm="1">
        <f t="array" ref="AA3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12" s="2" t="str" cm="1">
        <f t="array" ref="AB3012">_xlfn.IFS(T3012=0,"No Late Payments",
T3012&lt;=2,"Low",
T3012&lt;=4,"Moderate",
TRUE,"High"
)</f>
        <v>No Late Payments</v>
      </c>
      <c r="AC3012" s="10" t="str" cm="1">
        <f t="array" ref="AC3012">_xlfn.IFS(
H3012&lt;40000000,"Low",
H3012&lt;60000000,"Medium",
H3012&lt;100000000,"High",
TRUE,"Very High"
)</f>
        <v>Medium</v>
      </c>
    </row>
    <row r="3013" spans="1:29">
      <c r="A3013" s="21" t="s">
        <v>3045</v>
      </c>
      <c r="B3013" s="22">
        <v>47</v>
      </c>
      <c r="C3013" s="22" t="s">
        <v>22</v>
      </c>
      <c r="D3013" s="22" t="s">
        <v>30</v>
      </c>
      <c r="E3013" s="22" t="s">
        <v>24</v>
      </c>
      <c r="F3013" s="22" t="s">
        <v>28</v>
      </c>
      <c r="G3013" s="23">
        <v>5400000</v>
      </c>
      <c r="H3013" s="23">
        <v>39000000</v>
      </c>
      <c r="I3013" s="22">
        <v>111</v>
      </c>
      <c r="J3013" s="22">
        <v>0</v>
      </c>
      <c r="K3013" s="22">
        <v>0</v>
      </c>
      <c r="L3013" s="22">
        <v>0</v>
      </c>
      <c r="M3013" s="23">
        <v>16170000</v>
      </c>
      <c r="N3013" s="23">
        <v>13790000</v>
      </c>
      <c r="O3013" s="23">
        <v>11690000</v>
      </c>
      <c r="P3013" s="23">
        <v>14910000</v>
      </c>
      <c r="Q3013" s="23">
        <v>5820000</v>
      </c>
      <c r="R3013" s="23">
        <v>9880000</v>
      </c>
      <c r="S3013" s="23">
        <v>380000</v>
      </c>
      <c r="T3013" s="22">
        <v>1</v>
      </c>
      <c r="U3013" s="22">
        <v>0</v>
      </c>
      <c r="V3013" s="2" t="str" cm="1">
        <f t="array" ref="V3013">_xlfn.IFS(B3013&lt;30,"21-29",
B3013&lt;40,"30-39",
B3013&lt;50,"40-49",
B3013&lt;60,"50-59",
TRUE,"60+"
)</f>
        <v>40-49</v>
      </c>
      <c r="W3013" s="24">
        <f t="shared" si="141"/>
        <v>13883333.333333334</v>
      </c>
      <c r="X3013" s="24">
        <f t="shared" si="142"/>
        <v>10203333.333333334</v>
      </c>
      <c r="Y3013" s="25">
        <f t="shared" si="143"/>
        <v>0.35598290598290599</v>
      </c>
      <c r="Z3013" s="2" t="str" cm="1">
        <f t="array" ref="Z3013">_xlfn.IFS(Y3013&lt;=25%,"Low",
Y3013&lt;=50%,"Moderate",
Y3013&lt;=75%,"High",
Y3013&lt;=100%,"Very High",
TRUE,"Over Limit"
)</f>
        <v>Moderate</v>
      </c>
      <c r="AA3013" s="2" cm="1">
        <f t="array" ref="AA3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3" s="2" t="str" cm="1">
        <f t="array" ref="AB3013">_xlfn.IFS(T3013=0,"No Late Payments",
T3013&lt;=2,"Low",
T3013&lt;=4,"Moderate",
TRUE,"High"
)</f>
        <v>Low</v>
      </c>
      <c r="AC3013" s="10" t="str" cm="1">
        <f t="array" ref="AC3013">_xlfn.IFS(
H3013&lt;40000000,"Low",
H3013&lt;60000000,"Medium",
H3013&lt;100000000,"High",
TRUE,"Very High"
)</f>
        <v>Low</v>
      </c>
    </row>
    <row r="3014" spans="1:29">
      <c r="A3014" s="18" t="s">
        <v>3046</v>
      </c>
      <c r="B3014" s="19">
        <v>38</v>
      </c>
      <c r="C3014" s="19" t="s">
        <v>34</v>
      </c>
      <c r="D3014" s="19" t="s">
        <v>27</v>
      </c>
      <c r="E3014" s="19" t="s">
        <v>24</v>
      </c>
      <c r="F3014" s="19" t="s">
        <v>28</v>
      </c>
      <c r="G3014" s="20">
        <v>15800000</v>
      </c>
      <c r="H3014" s="20">
        <v>44000000</v>
      </c>
      <c r="I3014" s="19">
        <v>90</v>
      </c>
      <c r="J3014" s="19">
        <v>0</v>
      </c>
      <c r="K3014" s="19">
        <v>0</v>
      </c>
      <c r="L3014" s="19">
        <v>0</v>
      </c>
      <c r="M3014" s="20">
        <v>18220000</v>
      </c>
      <c r="N3014" s="20">
        <v>16370000</v>
      </c>
      <c r="O3014" s="20">
        <v>11680000</v>
      </c>
      <c r="P3014" s="20">
        <v>15870000</v>
      </c>
      <c r="Q3014" s="20">
        <v>7380000</v>
      </c>
      <c r="R3014" s="20">
        <v>10400000</v>
      </c>
      <c r="S3014" s="20">
        <v>1500000</v>
      </c>
      <c r="T3014" s="19">
        <v>1</v>
      </c>
      <c r="U3014" s="19">
        <v>0</v>
      </c>
      <c r="V3014" s="2" t="str" cm="1">
        <f t="array" ref="V3014">_xlfn.IFS(B3014&lt;30,"21-29",
B3014&lt;40,"30-39",
B3014&lt;50,"40-49",
B3014&lt;60,"50-59",
TRUE,"60+"
)</f>
        <v>30-39</v>
      </c>
      <c r="W3014" s="24">
        <f t="shared" si="141"/>
        <v>15423333.333333334</v>
      </c>
      <c r="X3014" s="24">
        <f t="shared" si="142"/>
        <v>11216666.666666666</v>
      </c>
      <c r="Y3014" s="25">
        <f t="shared" si="143"/>
        <v>0.35053030303030303</v>
      </c>
      <c r="Z3014" s="2" t="str" cm="1">
        <f t="array" ref="Z3014">_xlfn.IFS(Y3014&lt;=25%,"Low",
Y3014&lt;=50%,"Moderate",
Y3014&lt;=75%,"High",
Y3014&lt;=100%,"Very High",
TRUE,"Over Limit"
)</f>
        <v>Moderate</v>
      </c>
      <c r="AA3014" s="2" cm="1">
        <f t="array" ref="AA3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4" s="2" t="str" cm="1">
        <f t="array" ref="AB3014">_xlfn.IFS(T3014=0,"No Late Payments",
T3014&lt;=2,"Low",
T3014&lt;=4,"Moderate",
TRUE,"High"
)</f>
        <v>Low</v>
      </c>
      <c r="AC3014" s="10" t="str" cm="1">
        <f t="array" ref="AC3014">_xlfn.IFS(
H3014&lt;40000000,"Low",
H3014&lt;60000000,"Medium",
H3014&lt;100000000,"High",
TRUE,"Very High"
)</f>
        <v>Medium</v>
      </c>
    </row>
    <row r="3015" spans="1:29">
      <c r="A3015" s="21" t="s">
        <v>3047</v>
      </c>
      <c r="B3015" s="22">
        <v>42</v>
      </c>
      <c r="C3015" s="22" t="s">
        <v>34</v>
      </c>
      <c r="D3015" s="22" t="s">
        <v>23</v>
      </c>
      <c r="E3015" s="22" t="s">
        <v>24</v>
      </c>
      <c r="F3015" s="22" t="s">
        <v>48</v>
      </c>
      <c r="G3015" s="23">
        <v>18500000</v>
      </c>
      <c r="H3015" s="23">
        <v>70000000</v>
      </c>
      <c r="I3015" s="22">
        <v>128</v>
      </c>
      <c r="J3015" s="22">
        <v>0</v>
      </c>
      <c r="K3015" s="22">
        <v>0</v>
      </c>
      <c r="L3015" s="22">
        <v>0</v>
      </c>
      <c r="M3015" s="23">
        <v>12600000</v>
      </c>
      <c r="N3015" s="23">
        <v>10860000</v>
      </c>
      <c r="O3015" s="23">
        <v>22670000</v>
      </c>
      <c r="P3015" s="23">
        <v>2990000</v>
      </c>
      <c r="Q3015" s="23">
        <v>1700000</v>
      </c>
      <c r="R3015" s="23">
        <v>11880000</v>
      </c>
      <c r="S3015" s="23">
        <v>620000</v>
      </c>
      <c r="T3015" s="22">
        <v>0</v>
      </c>
      <c r="U3015" s="22">
        <v>0</v>
      </c>
      <c r="V3015" s="2" t="str" cm="1">
        <f t="array" ref="V3015">_xlfn.IFS(B3015&lt;30,"21-29",
B3015&lt;40,"30-39",
B3015&lt;50,"40-49",
B3015&lt;60,"50-59",
TRUE,"60+"
)</f>
        <v>40-49</v>
      </c>
      <c r="W3015" s="24">
        <f t="shared" si="141"/>
        <v>15376666.666666666</v>
      </c>
      <c r="X3015" s="24">
        <f t="shared" si="142"/>
        <v>5523333.333333333</v>
      </c>
      <c r="Y3015" s="25">
        <f t="shared" si="143"/>
        <v>0.21966666666666665</v>
      </c>
      <c r="Z3015" s="2" t="str" cm="1">
        <f t="array" ref="Z3015">_xlfn.IFS(Y3015&lt;=25%,"Low",
Y3015&lt;=50%,"Moderate",
Y3015&lt;=75%,"High",
Y3015&lt;=100%,"Very High",
TRUE,"Over Limit"
)</f>
        <v>Low</v>
      </c>
      <c r="AA3015" s="2" cm="1">
        <f t="array" ref="AA3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15" s="2" t="str" cm="1">
        <f t="array" ref="AB3015">_xlfn.IFS(T3015=0,"No Late Payments",
T3015&lt;=2,"Low",
T3015&lt;=4,"Moderate",
TRUE,"High"
)</f>
        <v>No Late Payments</v>
      </c>
      <c r="AC3015" s="10" t="str" cm="1">
        <f t="array" ref="AC3015">_xlfn.IFS(
H3015&lt;40000000,"Low",
H3015&lt;60000000,"Medium",
H3015&lt;100000000,"High",
TRUE,"Very High"
)</f>
        <v>High</v>
      </c>
    </row>
    <row r="3016" spans="1:29">
      <c r="A3016" s="18" t="s">
        <v>3048</v>
      </c>
      <c r="B3016" s="19">
        <v>26</v>
      </c>
      <c r="C3016" s="19" t="s">
        <v>34</v>
      </c>
      <c r="D3016" s="19" t="s">
        <v>27</v>
      </c>
      <c r="E3016" s="19" t="s">
        <v>38</v>
      </c>
      <c r="F3016" s="19" t="s">
        <v>28</v>
      </c>
      <c r="G3016" s="20">
        <v>9500000</v>
      </c>
      <c r="H3016" s="20">
        <v>30000000</v>
      </c>
      <c r="I3016" s="19">
        <v>26</v>
      </c>
      <c r="J3016" s="19">
        <v>0</v>
      </c>
      <c r="K3016" s="19">
        <v>0</v>
      </c>
      <c r="L3016" s="19">
        <v>0</v>
      </c>
      <c r="M3016" s="20">
        <v>10570000</v>
      </c>
      <c r="N3016" s="20">
        <v>9650000</v>
      </c>
      <c r="O3016" s="20">
        <v>10790000</v>
      </c>
      <c r="P3016" s="20">
        <v>3950000</v>
      </c>
      <c r="Q3016" s="20">
        <v>4280000</v>
      </c>
      <c r="R3016" s="20">
        <v>9980000</v>
      </c>
      <c r="S3016" s="20">
        <v>110000</v>
      </c>
      <c r="T3016" s="19">
        <v>0</v>
      </c>
      <c r="U3016" s="19">
        <v>0</v>
      </c>
      <c r="V3016" s="2" t="str" cm="1">
        <f t="array" ref="V3016">_xlfn.IFS(B3016&lt;30,"21-29",
B3016&lt;40,"30-39",
B3016&lt;50,"40-49",
B3016&lt;60,"50-59",
TRUE,"60+"
)</f>
        <v>21-29</v>
      </c>
      <c r="W3016" s="24">
        <f t="shared" si="141"/>
        <v>10336666.666666666</v>
      </c>
      <c r="X3016" s="24">
        <f t="shared" si="142"/>
        <v>6070000</v>
      </c>
      <c r="Y3016" s="25">
        <f t="shared" si="143"/>
        <v>0.34455555555555556</v>
      </c>
      <c r="Z3016" s="2" t="str" cm="1">
        <f t="array" ref="Z3016">_xlfn.IFS(Y3016&lt;=25%,"Low",
Y3016&lt;=50%,"Moderate",
Y3016&lt;=75%,"High",
Y3016&lt;=100%,"Very High",
TRUE,"Over Limit"
)</f>
        <v>Moderate</v>
      </c>
      <c r="AA3016" s="2" cm="1">
        <f t="array" ref="AA3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6" s="2" t="str" cm="1">
        <f t="array" ref="AB3016">_xlfn.IFS(T3016=0,"No Late Payments",
T3016&lt;=2,"Low",
T3016&lt;=4,"Moderate",
TRUE,"High"
)</f>
        <v>No Late Payments</v>
      </c>
      <c r="AC3016" s="10" t="str" cm="1">
        <f t="array" ref="AC3016">_xlfn.IFS(
H3016&lt;40000000,"Low",
H3016&lt;60000000,"Medium",
H3016&lt;100000000,"High",
TRUE,"Very High"
)</f>
        <v>Low</v>
      </c>
    </row>
    <row r="3017" spans="1:29">
      <c r="A3017" s="21" t="s">
        <v>3049</v>
      </c>
      <c r="B3017" s="22">
        <v>43</v>
      </c>
      <c r="C3017" s="22" t="s">
        <v>22</v>
      </c>
      <c r="D3017" s="22" t="s">
        <v>27</v>
      </c>
      <c r="E3017" s="22" t="s">
        <v>24</v>
      </c>
      <c r="F3017" s="22" t="s">
        <v>28</v>
      </c>
      <c r="G3017" s="23">
        <v>9900000</v>
      </c>
      <c r="H3017" s="23">
        <v>43000000</v>
      </c>
      <c r="I3017" s="22">
        <v>114</v>
      </c>
      <c r="J3017" s="22">
        <v>2</v>
      </c>
      <c r="K3017" s="22">
        <v>0</v>
      </c>
      <c r="L3017" s="22">
        <v>0</v>
      </c>
      <c r="M3017" s="23">
        <v>11600000</v>
      </c>
      <c r="N3017" s="23">
        <v>13230000</v>
      </c>
      <c r="O3017" s="23">
        <v>18250000</v>
      </c>
      <c r="P3017" s="23">
        <v>830000</v>
      </c>
      <c r="Q3017" s="23">
        <v>4090000</v>
      </c>
      <c r="R3017" s="23">
        <v>18560000</v>
      </c>
      <c r="S3017" s="23">
        <v>2370000</v>
      </c>
      <c r="T3017" s="22">
        <v>1</v>
      </c>
      <c r="U3017" s="22">
        <v>0</v>
      </c>
      <c r="V3017" s="2" t="str" cm="1">
        <f t="array" ref="V3017">_xlfn.IFS(B3017&lt;30,"21-29",
B3017&lt;40,"30-39",
B3017&lt;50,"40-49",
B3017&lt;60,"50-59",
TRUE,"60+"
)</f>
        <v>40-49</v>
      </c>
      <c r="W3017" s="24">
        <f t="shared" si="141"/>
        <v>14360000</v>
      </c>
      <c r="X3017" s="24">
        <f t="shared" si="142"/>
        <v>7826666.666666667</v>
      </c>
      <c r="Y3017" s="25">
        <f t="shared" si="143"/>
        <v>0.33395348837209304</v>
      </c>
      <c r="Z3017" s="2" t="str" cm="1">
        <f t="array" ref="Z3017">_xlfn.IFS(Y3017&lt;=25%,"Low",
Y3017&lt;=50%,"Moderate",
Y3017&lt;=75%,"High",
Y3017&lt;=100%,"Very High",
TRUE,"Over Limit"
)</f>
        <v>Moderate</v>
      </c>
      <c r="AA3017" s="2" cm="1">
        <f t="array" ref="AA3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7" s="2" t="str" cm="1">
        <f t="array" ref="AB3017">_xlfn.IFS(T3017=0,"No Late Payments",
T3017&lt;=2,"Low",
T3017&lt;=4,"Moderate",
TRUE,"High"
)</f>
        <v>Low</v>
      </c>
      <c r="AC3017" s="10" t="str" cm="1">
        <f t="array" ref="AC3017">_xlfn.IFS(
H3017&lt;40000000,"Low",
H3017&lt;60000000,"Medium",
H3017&lt;100000000,"High",
TRUE,"Very High"
)</f>
        <v>Medium</v>
      </c>
    </row>
    <row r="3018" spans="1:29">
      <c r="A3018" s="18" t="s">
        <v>3050</v>
      </c>
      <c r="B3018" s="19">
        <v>42</v>
      </c>
      <c r="C3018" s="19" t="s">
        <v>22</v>
      </c>
      <c r="D3018" s="19" t="s">
        <v>27</v>
      </c>
      <c r="E3018" s="19" t="s">
        <v>31</v>
      </c>
      <c r="F3018" s="19" t="s">
        <v>28</v>
      </c>
      <c r="G3018" s="20">
        <v>8900000</v>
      </c>
      <c r="H3018" s="20">
        <v>42000000</v>
      </c>
      <c r="I3018" s="19">
        <v>116</v>
      </c>
      <c r="J3018" s="19">
        <v>0</v>
      </c>
      <c r="K3018" s="19">
        <v>0</v>
      </c>
      <c r="L3018" s="19">
        <v>0</v>
      </c>
      <c r="M3018" s="20">
        <v>19370000</v>
      </c>
      <c r="N3018" s="20">
        <v>25980000</v>
      </c>
      <c r="O3018" s="20">
        <v>23950000</v>
      </c>
      <c r="P3018" s="20">
        <v>8100000</v>
      </c>
      <c r="Q3018" s="20">
        <v>14520000</v>
      </c>
      <c r="R3018" s="20">
        <v>6750000</v>
      </c>
      <c r="S3018" s="20">
        <v>1550000</v>
      </c>
      <c r="T3018" s="19">
        <v>1</v>
      </c>
      <c r="U3018" s="19">
        <v>0</v>
      </c>
      <c r="V3018" s="2" t="str" cm="1">
        <f t="array" ref="V3018">_xlfn.IFS(B3018&lt;30,"21-29",
B3018&lt;40,"30-39",
B3018&lt;50,"40-49",
B3018&lt;60,"50-59",
TRUE,"60+"
)</f>
        <v>40-49</v>
      </c>
      <c r="W3018" s="24">
        <f t="shared" si="141"/>
        <v>23100000</v>
      </c>
      <c r="X3018" s="24">
        <f t="shared" si="142"/>
        <v>9790000</v>
      </c>
      <c r="Y3018" s="25">
        <f t="shared" si="143"/>
        <v>0.55000000000000004</v>
      </c>
      <c r="Z3018" s="2" t="str" cm="1">
        <f t="array" ref="Z3018">_xlfn.IFS(Y3018&lt;=25%,"Low",
Y3018&lt;=50%,"Moderate",
Y3018&lt;=75%,"High",
Y3018&lt;=100%,"Very High",
TRUE,"Over Limit"
)</f>
        <v>High</v>
      </c>
      <c r="AA3018" s="2" cm="1">
        <f t="array" ref="AA3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8" s="2" t="str" cm="1">
        <f t="array" ref="AB3018">_xlfn.IFS(T3018=0,"No Late Payments",
T3018&lt;=2,"Low",
T3018&lt;=4,"Moderate",
TRUE,"High"
)</f>
        <v>Low</v>
      </c>
      <c r="AC3018" s="10" t="str" cm="1">
        <f t="array" ref="AC3018">_xlfn.IFS(
H3018&lt;40000000,"Low",
H3018&lt;60000000,"Medium",
H3018&lt;100000000,"High",
TRUE,"Very High"
)</f>
        <v>Medium</v>
      </c>
    </row>
    <row r="3019" spans="1:29">
      <c r="A3019" s="21" t="s">
        <v>3051</v>
      </c>
      <c r="B3019" s="22">
        <v>56</v>
      </c>
      <c r="C3019" s="22" t="s">
        <v>34</v>
      </c>
      <c r="D3019" s="22" t="s">
        <v>23</v>
      </c>
      <c r="E3019" s="22" t="s">
        <v>24</v>
      </c>
      <c r="F3019" s="22" t="s">
        <v>28</v>
      </c>
      <c r="G3019" s="23">
        <v>14200000</v>
      </c>
      <c r="H3019" s="23">
        <v>36000000</v>
      </c>
      <c r="I3019" s="22">
        <v>69</v>
      </c>
      <c r="J3019" s="22">
        <v>0</v>
      </c>
      <c r="K3019" s="22">
        <v>0</v>
      </c>
      <c r="L3019" s="22">
        <v>0</v>
      </c>
      <c r="M3019" s="23">
        <v>20950000</v>
      </c>
      <c r="N3019" s="23">
        <v>23770000</v>
      </c>
      <c r="O3019" s="23">
        <v>20230000</v>
      </c>
      <c r="P3019" s="23">
        <v>4920000</v>
      </c>
      <c r="Q3019" s="23">
        <v>3990000</v>
      </c>
      <c r="R3019" s="23">
        <v>5690000</v>
      </c>
      <c r="S3019" s="23">
        <v>1070000</v>
      </c>
      <c r="T3019" s="22">
        <v>0</v>
      </c>
      <c r="U3019" s="22">
        <v>0</v>
      </c>
      <c r="V3019" s="2" t="str" cm="1">
        <f t="array" ref="V3019">_xlfn.IFS(B3019&lt;30,"21-29",
B3019&lt;40,"30-39",
B3019&lt;50,"40-49",
B3019&lt;60,"50-59",
TRUE,"60+"
)</f>
        <v>50-59</v>
      </c>
      <c r="W3019" s="24">
        <f t="shared" si="141"/>
        <v>21650000</v>
      </c>
      <c r="X3019" s="24">
        <f t="shared" si="142"/>
        <v>4866666.666666667</v>
      </c>
      <c r="Y3019" s="25">
        <f t="shared" si="143"/>
        <v>0.60138888888888886</v>
      </c>
      <c r="Z3019" s="2" t="str" cm="1">
        <f t="array" ref="Z3019">_xlfn.IFS(Y3019&lt;=25%,"Low",
Y3019&lt;=50%,"Moderate",
Y3019&lt;=75%,"High",
Y3019&lt;=100%,"Very High",
TRUE,"Over Limit"
)</f>
        <v>High</v>
      </c>
      <c r="AA3019" s="2" cm="1">
        <f t="array" ref="AA3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9" s="2" t="str" cm="1">
        <f t="array" ref="AB3019">_xlfn.IFS(T3019=0,"No Late Payments",
T3019&lt;=2,"Low",
T3019&lt;=4,"Moderate",
TRUE,"High"
)</f>
        <v>No Late Payments</v>
      </c>
      <c r="AC3019" s="10" t="str" cm="1">
        <f t="array" ref="AC3019">_xlfn.IFS(
H3019&lt;40000000,"Low",
H3019&lt;60000000,"Medium",
H3019&lt;100000000,"High",
TRUE,"Very High"
)</f>
        <v>Low</v>
      </c>
    </row>
    <row r="3020" spans="1:29">
      <c r="A3020" s="18" t="s">
        <v>3052</v>
      </c>
      <c r="B3020" s="19">
        <v>35</v>
      </c>
      <c r="C3020" s="19" t="s">
        <v>34</v>
      </c>
      <c r="D3020" s="19" t="s">
        <v>23</v>
      </c>
      <c r="E3020" s="19" t="s">
        <v>38</v>
      </c>
      <c r="F3020" s="19" t="s">
        <v>48</v>
      </c>
      <c r="G3020" s="20">
        <v>11300000</v>
      </c>
      <c r="H3020" s="20">
        <v>61000000</v>
      </c>
      <c r="I3020" s="19">
        <v>107</v>
      </c>
      <c r="J3020" s="19">
        <v>0</v>
      </c>
      <c r="K3020" s="19">
        <v>0</v>
      </c>
      <c r="L3020" s="19">
        <v>0</v>
      </c>
      <c r="M3020" s="20">
        <v>4210000</v>
      </c>
      <c r="N3020" s="20">
        <v>1270000</v>
      </c>
      <c r="O3020" s="20">
        <v>0</v>
      </c>
      <c r="P3020" s="20">
        <v>1550000</v>
      </c>
      <c r="Q3020" s="20">
        <v>930000</v>
      </c>
      <c r="R3020" s="20">
        <v>0</v>
      </c>
      <c r="S3020" s="20">
        <v>1500000</v>
      </c>
      <c r="T3020" s="19">
        <v>0</v>
      </c>
      <c r="U3020" s="19">
        <v>0</v>
      </c>
      <c r="V3020" s="2" t="str" cm="1">
        <f t="array" ref="V3020">_xlfn.IFS(B3020&lt;30,"21-29",
B3020&lt;40,"30-39",
B3020&lt;50,"40-49",
B3020&lt;60,"50-59",
TRUE,"60+"
)</f>
        <v>30-39</v>
      </c>
      <c r="W3020" s="24">
        <f t="shared" si="141"/>
        <v>1826666.6666666667</v>
      </c>
      <c r="X3020" s="24">
        <f t="shared" si="142"/>
        <v>826666.66666666663</v>
      </c>
      <c r="Y3020" s="25">
        <f t="shared" si="143"/>
        <v>2.9945355191256833E-2</v>
      </c>
      <c r="Z3020" s="2" t="str" cm="1">
        <f t="array" ref="Z3020">_xlfn.IFS(Y3020&lt;=25%,"Low",
Y3020&lt;=50%,"Moderate",
Y3020&lt;=75%,"High",
Y3020&lt;=100%,"Very High",
TRUE,"Over Limit"
)</f>
        <v>Low</v>
      </c>
      <c r="AA3020" s="2" cm="1">
        <f t="array" ref="AA3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0" s="2" t="str" cm="1">
        <f t="array" ref="AB3020">_xlfn.IFS(T3020=0,"No Late Payments",
T3020&lt;=2,"Low",
T3020&lt;=4,"Moderate",
TRUE,"High"
)</f>
        <v>No Late Payments</v>
      </c>
      <c r="AC3020" s="10" t="str" cm="1">
        <f t="array" ref="AC3020">_xlfn.IFS(
H3020&lt;40000000,"Low",
H3020&lt;60000000,"Medium",
H3020&lt;100000000,"High",
TRUE,"Very High"
)</f>
        <v>High</v>
      </c>
    </row>
    <row r="3021" spans="1:29">
      <c r="A3021" s="21" t="s">
        <v>3053</v>
      </c>
      <c r="B3021" s="22">
        <v>28</v>
      </c>
      <c r="C3021" s="22" t="s">
        <v>22</v>
      </c>
      <c r="D3021" s="22" t="s">
        <v>30</v>
      </c>
      <c r="E3021" s="22" t="s">
        <v>31</v>
      </c>
      <c r="F3021" s="22" t="s">
        <v>48</v>
      </c>
      <c r="G3021" s="23">
        <v>11900000</v>
      </c>
      <c r="H3021" s="23">
        <v>36000000</v>
      </c>
      <c r="I3021" s="22">
        <v>27</v>
      </c>
      <c r="J3021" s="22">
        <v>0</v>
      </c>
      <c r="K3021" s="22">
        <v>0</v>
      </c>
      <c r="L3021" s="22">
        <v>0</v>
      </c>
      <c r="M3021" s="23">
        <v>8710000</v>
      </c>
      <c r="N3021" s="23">
        <v>13150000</v>
      </c>
      <c r="O3021" s="23">
        <v>13810000</v>
      </c>
      <c r="P3021" s="23">
        <v>2080000</v>
      </c>
      <c r="Q3021" s="23">
        <v>4880000</v>
      </c>
      <c r="R3021" s="23">
        <v>3840000</v>
      </c>
      <c r="S3021" s="23">
        <v>4340000</v>
      </c>
      <c r="T3021" s="22">
        <v>1</v>
      </c>
      <c r="U3021" s="22">
        <v>1</v>
      </c>
      <c r="V3021" s="2" t="str" cm="1">
        <f t="array" ref="V3021">_xlfn.IFS(B3021&lt;30,"21-29",
B3021&lt;40,"30-39",
B3021&lt;50,"40-49",
B3021&lt;60,"50-59",
TRUE,"60+"
)</f>
        <v>21-29</v>
      </c>
      <c r="W3021" s="24">
        <f t="shared" si="141"/>
        <v>11890000</v>
      </c>
      <c r="X3021" s="24">
        <f t="shared" si="142"/>
        <v>3600000</v>
      </c>
      <c r="Y3021" s="25">
        <f t="shared" si="143"/>
        <v>0.33027777777777778</v>
      </c>
      <c r="Z3021" s="2" t="str" cm="1">
        <f t="array" ref="Z3021">_xlfn.IFS(Y3021&lt;=25%,"Low",
Y3021&lt;=50%,"Moderate",
Y3021&lt;=75%,"High",
Y3021&lt;=100%,"Very High",
TRUE,"Over Limit"
)</f>
        <v>Moderate</v>
      </c>
      <c r="AA3021" s="2" cm="1">
        <f t="array" ref="AA3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1" s="2" t="str" cm="1">
        <f t="array" ref="AB3021">_xlfn.IFS(T3021=0,"No Late Payments",
T3021&lt;=2,"Low",
T3021&lt;=4,"Moderate",
TRUE,"High"
)</f>
        <v>Low</v>
      </c>
      <c r="AC3021" s="10" t="str" cm="1">
        <f t="array" ref="AC3021">_xlfn.IFS(
H3021&lt;40000000,"Low",
H3021&lt;60000000,"Medium",
H3021&lt;100000000,"High",
TRUE,"Very High"
)</f>
        <v>Low</v>
      </c>
    </row>
    <row r="3022" spans="1:29">
      <c r="A3022" s="18" t="s">
        <v>3054</v>
      </c>
      <c r="B3022" s="19">
        <v>46</v>
      </c>
      <c r="C3022" s="19" t="s">
        <v>22</v>
      </c>
      <c r="D3022" s="19" t="s">
        <v>27</v>
      </c>
      <c r="E3022" s="19" t="s">
        <v>38</v>
      </c>
      <c r="F3022" s="19" t="s">
        <v>28</v>
      </c>
      <c r="G3022" s="20">
        <v>12400000</v>
      </c>
      <c r="H3022" s="20">
        <v>59000000</v>
      </c>
      <c r="I3022" s="19">
        <v>72</v>
      </c>
      <c r="J3022" s="19">
        <v>0</v>
      </c>
      <c r="K3022" s="19">
        <v>0</v>
      </c>
      <c r="L3022" s="19">
        <v>0</v>
      </c>
      <c r="M3022" s="20">
        <v>40780000</v>
      </c>
      <c r="N3022" s="20">
        <v>40490000</v>
      </c>
      <c r="O3022" s="20">
        <v>37030000</v>
      </c>
      <c r="P3022" s="20">
        <v>4490000</v>
      </c>
      <c r="Q3022" s="20">
        <v>18070000</v>
      </c>
      <c r="R3022" s="20">
        <v>4800000</v>
      </c>
      <c r="S3022" s="20">
        <v>1410000</v>
      </c>
      <c r="T3022" s="19">
        <v>1</v>
      </c>
      <c r="U3022" s="19">
        <v>0</v>
      </c>
      <c r="V3022" s="2" t="str" cm="1">
        <f t="array" ref="V3022">_xlfn.IFS(B3022&lt;30,"21-29",
B3022&lt;40,"30-39",
B3022&lt;50,"40-49",
B3022&lt;60,"50-59",
TRUE,"60+"
)</f>
        <v>40-49</v>
      </c>
      <c r="W3022" s="24">
        <f t="shared" si="141"/>
        <v>39433333.333333336</v>
      </c>
      <c r="X3022" s="24">
        <f t="shared" si="142"/>
        <v>9120000</v>
      </c>
      <c r="Y3022" s="25">
        <f t="shared" si="143"/>
        <v>0.668361581920904</v>
      </c>
      <c r="Z3022" s="2" t="str" cm="1">
        <f t="array" ref="Z3022">_xlfn.IFS(Y3022&lt;=25%,"Low",
Y3022&lt;=50%,"Moderate",
Y3022&lt;=75%,"High",
Y3022&lt;=100%,"Very High",
TRUE,"Over Limit"
)</f>
        <v>High</v>
      </c>
      <c r="AA3022" s="2" cm="1">
        <f t="array" ref="AA3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22" s="2" t="str" cm="1">
        <f t="array" ref="AB3022">_xlfn.IFS(T3022=0,"No Late Payments",
T3022&lt;=2,"Low",
T3022&lt;=4,"Moderate",
TRUE,"High"
)</f>
        <v>Low</v>
      </c>
      <c r="AC3022" s="10" t="str" cm="1">
        <f t="array" ref="AC3022">_xlfn.IFS(
H3022&lt;40000000,"Low",
H3022&lt;60000000,"Medium",
H3022&lt;100000000,"High",
TRUE,"Very High"
)</f>
        <v>Medium</v>
      </c>
    </row>
    <row r="3023" spans="1:29">
      <c r="A3023" s="21" t="s">
        <v>3055</v>
      </c>
      <c r="B3023" s="22">
        <v>33</v>
      </c>
      <c r="C3023" s="22" t="s">
        <v>34</v>
      </c>
      <c r="D3023" s="22" t="s">
        <v>30</v>
      </c>
      <c r="E3023" s="22" t="s">
        <v>24</v>
      </c>
      <c r="F3023" s="22" t="s">
        <v>28</v>
      </c>
      <c r="G3023" s="23">
        <v>8500000</v>
      </c>
      <c r="H3023" s="23">
        <v>43000000</v>
      </c>
      <c r="I3023" s="22">
        <v>104</v>
      </c>
      <c r="J3023" s="22">
        <v>0</v>
      </c>
      <c r="K3023" s="22">
        <v>0</v>
      </c>
      <c r="L3023" s="22">
        <v>0</v>
      </c>
      <c r="M3023" s="23">
        <v>22830000</v>
      </c>
      <c r="N3023" s="23">
        <v>30570000</v>
      </c>
      <c r="O3023" s="23">
        <v>25760000</v>
      </c>
      <c r="P3023" s="23">
        <v>3560000</v>
      </c>
      <c r="Q3023" s="23">
        <v>31600000</v>
      </c>
      <c r="R3023" s="23">
        <v>7930000</v>
      </c>
      <c r="S3023" s="23">
        <v>90000</v>
      </c>
      <c r="T3023" s="22">
        <v>1</v>
      </c>
      <c r="U3023" s="22">
        <v>0</v>
      </c>
      <c r="V3023" s="2" t="str" cm="1">
        <f t="array" ref="V3023">_xlfn.IFS(B3023&lt;30,"21-29",
B3023&lt;40,"30-39",
B3023&lt;50,"40-49",
B3023&lt;60,"50-59",
TRUE,"60+"
)</f>
        <v>30-39</v>
      </c>
      <c r="W3023" s="24">
        <f t="shared" si="141"/>
        <v>26386666.666666668</v>
      </c>
      <c r="X3023" s="24">
        <f t="shared" si="142"/>
        <v>14363333.333333334</v>
      </c>
      <c r="Y3023" s="25">
        <f t="shared" si="143"/>
        <v>0.61364341085271323</v>
      </c>
      <c r="Z3023" s="2" t="str" cm="1">
        <f t="array" ref="Z3023">_xlfn.IFS(Y3023&lt;=25%,"Low",
Y3023&lt;=50%,"Moderate",
Y3023&lt;=75%,"High",
Y3023&lt;=100%,"Very High",
TRUE,"Over Limit"
)</f>
        <v>High</v>
      </c>
      <c r="AA3023" s="2" cm="1">
        <f t="array" ref="AA3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23" s="2" t="str" cm="1">
        <f t="array" ref="AB3023">_xlfn.IFS(T3023=0,"No Late Payments",
T3023&lt;=2,"Low",
T3023&lt;=4,"Moderate",
TRUE,"High"
)</f>
        <v>Low</v>
      </c>
      <c r="AC3023" s="10" t="str" cm="1">
        <f t="array" ref="AC3023">_xlfn.IFS(
H3023&lt;40000000,"Low",
H3023&lt;60000000,"Medium",
H3023&lt;100000000,"High",
TRUE,"Very High"
)</f>
        <v>Medium</v>
      </c>
    </row>
    <row r="3024" spans="1:29">
      <c r="A3024" s="18" t="s">
        <v>3056</v>
      </c>
      <c r="B3024" s="19">
        <v>45</v>
      </c>
      <c r="C3024" s="19" t="s">
        <v>22</v>
      </c>
      <c r="D3024" s="19" t="s">
        <v>23</v>
      </c>
      <c r="E3024" s="19" t="s">
        <v>38</v>
      </c>
      <c r="F3024" s="19" t="s">
        <v>41</v>
      </c>
      <c r="G3024" s="20">
        <v>9400000</v>
      </c>
      <c r="H3024" s="20">
        <v>49000000</v>
      </c>
      <c r="I3024" s="19">
        <v>115</v>
      </c>
      <c r="J3024" s="19">
        <v>3</v>
      </c>
      <c r="K3024" s="19">
        <v>2</v>
      </c>
      <c r="L3024" s="19">
        <v>0</v>
      </c>
      <c r="M3024" s="20">
        <v>35870000</v>
      </c>
      <c r="N3024" s="20">
        <v>36680000</v>
      </c>
      <c r="O3024" s="20">
        <v>41780000</v>
      </c>
      <c r="P3024" s="20">
        <v>1150000</v>
      </c>
      <c r="Q3024" s="20">
        <v>3230000</v>
      </c>
      <c r="R3024" s="20">
        <v>11270000</v>
      </c>
      <c r="S3024" s="20">
        <v>2130000</v>
      </c>
      <c r="T3024" s="19">
        <v>3</v>
      </c>
      <c r="U3024" s="19">
        <v>1</v>
      </c>
      <c r="V3024" s="2" t="str" cm="1">
        <f t="array" ref="V3024">_xlfn.IFS(B3024&lt;30,"21-29",
B3024&lt;40,"30-39",
B3024&lt;50,"40-49",
B3024&lt;60,"50-59",
TRUE,"60+"
)</f>
        <v>40-49</v>
      </c>
      <c r="W3024" s="24">
        <f t="shared" si="141"/>
        <v>38110000</v>
      </c>
      <c r="X3024" s="24">
        <f t="shared" si="142"/>
        <v>5216666.666666667</v>
      </c>
      <c r="Y3024" s="25">
        <f t="shared" si="143"/>
        <v>0.77775510204081633</v>
      </c>
      <c r="Z3024" s="2" t="str" cm="1">
        <f t="array" ref="Z3024">_xlfn.IFS(Y3024&lt;=25%,"Low",
Y3024&lt;=50%,"Moderate",
Y3024&lt;=75%,"High",
Y3024&lt;=100%,"Very High",
TRUE,"Over Limit"
)</f>
        <v>Very High</v>
      </c>
      <c r="AA3024" s="2" cm="1">
        <f t="array" ref="AA3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24" s="2" t="str" cm="1">
        <f t="array" ref="AB3024">_xlfn.IFS(T3024=0,"No Late Payments",
T3024&lt;=2,"Low",
T3024&lt;=4,"Moderate",
TRUE,"High"
)</f>
        <v>Moderate</v>
      </c>
      <c r="AC3024" s="10" t="str" cm="1">
        <f t="array" ref="AC3024">_xlfn.IFS(
H3024&lt;40000000,"Low",
H3024&lt;60000000,"Medium",
H3024&lt;100000000,"High",
TRUE,"Very High"
)</f>
        <v>Medium</v>
      </c>
    </row>
    <row r="3025" spans="1:29">
      <c r="A3025" s="21" t="s">
        <v>3057</v>
      </c>
      <c r="B3025" s="22">
        <v>21</v>
      </c>
      <c r="C3025" s="22" t="s">
        <v>34</v>
      </c>
      <c r="D3025" s="22" t="s">
        <v>30</v>
      </c>
      <c r="E3025" s="22" t="s">
        <v>38</v>
      </c>
      <c r="F3025" s="22" t="s">
        <v>48</v>
      </c>
      <c r="G3025" s="23">
        <v>5000000</v>
      </c>
      <c r="H3025" s="23">
        <v>27000000</v>
      </c>
      <c r="I3025" s="22">
        <v>27</v>
      </c>
      <c r="J3025" s="22">
        <v>0</v>
      </c>
      <c r="K3025" s="22">
        <v>0</v>
      </c>
      <c r="L3025" s="22">
        <v>1</v>
      </c>
      <c r="M3025" s="23">
        <v>7820000</v>
      </c>
      <c r="N3025" s="23">
        <v>5250000</v>
      </c>
      <c r="O3025" s="23">
        <v>8560000</v>
      </c>
      <c r="P3025" s="23">
        <v>6420000</v>
      </c>
      <c r="Q3025" s="23">
        <v>560000</v>
      </c>
      <c r="R3025" s="23">
        <v>3270000</v>
      </c>
      <c r="S3025" s="23">
        <v>1150000</v>
      </c>
      <c r="T3025" s="22">
        <v>1</v>
      </c>
      <c r="U3025" s="22">
        <v>0</v>
      </c>
      <c r="V3025" s="2" t="str" cm="1">
        <f t="array" ref="V3025">_xlfn.IFS(B3025&lt;30,"21-29",
B3025&lt;40,"30-39",
B3025&lt;50,"40-49",
B3025&lt;60,"50-59",
TRUE,"60+"
)</f>
        <v>21-29</v>
      </c>
      <c r="W3025" s="24">
        <f t="shared" si="141"/>
        <v>7210000</v>
      </c>
      <c r="X3025" s="24">
        <f t="shared" si="142"/>
        <v>3416666.6666666665</v>
      </c>
      <c r="Y3025" s="25">
        <f t="shared" si="143"/>
        <v>0.26703703703703702</v>
      </c>
      <c r="Z3025" s="2" t="str" cm="1">
        <f t="array" ref="Z3025">_xlfn.IFS(Y3025&lt;=25%,"Low",
Y3025&lt;=50%,"Moderate",
Y3025&lt;=75%,"High",
Y3025&lt;=100%,"Very High",
TRUE,"Over Limit"
)</f>
        <v>Moderate</v>
      </c>
      <c r="AA3025" s="2" cm="1">
        <f t="array" ref="AA3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5" s="2" t="str" cm="1">
        <f t="array" ref="AB3025">_xlfn.IFS(T3025=0,"No Late Payments",
T3025&lt;=2,"Low",
T3025&lt;=4,"Moderate",
TRUE,"High"
)</f>
        <v>Low</v>
      </c>
      <c r="AC3025" s="10" t="str" cm="1">
        <f t="array" ref="AC3025">_xlfn.IFS(
H3025&lt;40000000,"Low",
H3025&lt;60000000,"Medium",
H3025&lt;100000000,"High",
TRUE,"Very High"
)</f>
        <v>Low</v>
      </c>
    </row>
    <row r="3026" spans="1:29">
      <c r="A3026" s="18" t="s">
        <v>3058</v>
      </c>
      <c r="B3026" s="19">
        <v>39</v>
      </c>
      <c r="C3026" s="19" t="s">
        <v>22</v>
      </c>
      <c r="D3026" s="19" t="s">
        <v>27</v>
      </c>
      <c r="E3026" s="19" t="s">
        <v>38</v>
      </c>
      <c r="F3026" s="19" t="s">
        <v>28</v>
      </c>
      <c r="G3026" s="20">
        <v>10400000</v>
      </c>
      <c r="H3026" s="20">
        <v>48000000</v>
      </c>
      <c r="I3026" s="19">
        <v>89</v>
      </c>
      <c r="J3026" s="19">
        <v>0</v>
      </c>
      <c r="K3026" s="19">
        <v>0</v>
      </c>
      <c r="L3026" s="19">
        <v>0</v>
      </c>
      <c r="M3026" s="20">
        <v>13060000</v>
      </c>
      <c r="N3026" s="20">
        <v>16310000</v>
      </c>
      <c r="O3026" s="20">
        <v>20510000</v>
      </c>
      <c r="P3026" s="20">
        <v>6020000</v>
      </c>
      <c r="Q3026" s="20">
        <v>5450000</v>
      </c>
      <c r="R3026" s="20">
        <v>8810000</v>
      </c>
      <c r="S3026" s="20">
        <v>380000</v>
      </c>
      <c r="T3026" s="19">
        <v>0</v>
      </c>
      <c r="U3026" s="19">
        <v>0</v>
      </c>
      <c r="V3026" s="2" t="str" cm="1">
        <f t="array" ref="V3026">_xlfn.IFS(B3026&lt;30,"21-29",
B3026&lt;40,"30-39",
B3026&lt;50,"40-49",
B3026&lt;60,"50-59",
TRUE,"60+"
)</f>
        <v>30-39</v>
      </c>
      <c r="W3026" s="24">
        <f t="shared" si="141"/>
        <v>16626666.666666666</v>
      </c>
      <c r="X3026" s="24">
        <f t="shared" si="142"/>
        <v>6760000</v>
      </c>
      <c r="Y3026" s="25">
        <f t="shared" si="143"/>
        <v>0.34638888888888886</v>
      </c>
      <c r="Z3026" s="2" t="str" cm="1">
        <f t="array" ref="Z3026">_xlfn.IFS(Y3026&lt;=25%,"Low",
Y3026&lt;=50%,"Moderate",
Y3026&lt;=75%,"High",
Y3026&lt;=100%,"Very High",
TRUE,"Over Limit"
)</f>
        <v>Moderate</v>
      </c>
      <c r="AA3026" s="2" cm="1">
        <f t="array" ref="AA3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6" s="2" t="str" cm="1">
        <f t="array" ref="AB3026">_xlfn.IFS(T3026=0,"No Late Payments",
T3026&lt;=2,"Low",
T3026&lt;=4,"Moderate",
TRUE,"High"
)</f>
        <v>No Late Payments</v>
      </c>
      <c r="AC3026" s="10" t="str" cm="1">
        <f t="array" ref="AC3026">_xlfn.IFS(
H3026&lt;40000000,"Low",
H3026&lt;60000000,"Medium",
H3026&lt;100000000,"High",
TRUE,"Very High"
)</f>
        <v>Medium</v>
      </c>
    </row>
    <row r="3027" spans="1:29">
      <c r="A3027" s="21" t="s">
        <v>3059</v>
      </c>
      <c r="B3027" s="22">
        <v>44</v>
      </c>
      <c r="C3027" s="22" t="s">
        <v>22</v>
      </c>
      <c r="D3027" s="22" t="s">
        <v>23</v>
      </c>
      <c r="E3027" s="22" t="s">
        <v>31</v>
      </c>
      <c r="F3027" s="22" t="s">
        <v>41</v>
      </c>
      <c r="G3027" s="23">
        <v>13300000</v>
      </c>
      <c r="H3027" s="23">
        <v>43000000</v>
      </c>
      <c r="I3027" s="22">
        <v>75</v>
      </c>
      <c r="J3027" s="22">
        <v>0</v>
      </c>
      <c r="K3027" s="22">
        <v>0</v>
      </c>
      <c r="L3027" s="22">
        <v>0</v>
      </c>
      <c r="M3027" s="23">
        <v>140000</v>
      </c>
      <c r="N3027" s="23">
        <v>450000</v>
      </c>
      <c r="O3027" s="23">
        <v>550000</v>
      </c>
      <c r="P3027" s="23">
        <v>140000</v>
      </c>
      <c r="Q3027" s="23">
        <v>450000</v>
      </c>
      <c r="R3027" s="23">
        <v>550000</v>
      </c>
      <c r="S3027" s="23">
        <v>100000</v>
      </c>
      <c r="T3027" s="22">
        <v>0</v>
      </c>
      <c r="U3027" s="22">
        <v>0</v>
      </c>
      <c r="V3027" s="2" t="str" cm="1">
        <f t="array" ref="V3027">_xlfn.IFS(B3027&lt;30,"21-29",
B3027&lt;40,"30-39",
B3027&lt;50,"40-49",
B3027&lt;60,"50-59",
TRUE,"60+"
)</f>
        <v>40-49</v>
      </c>
      <c r="W3027" s="24">
        <f t="shared" si="141"/>
        <v>380000</v>
      </c>
      <c r="X3027" s="24">
        <f t="shared" si="142"/>
        <v>380000</v>
      </c>
      <c r="Y3027" s="25">
        <f t="shared" si="143"/>
        <v>8.8372093023255816E-3</v>
      </c>
      <c r="Z3027" s="2" t="str" cm="1">
        <f t="array" ref="Z3027">_xlfn.IFS(Y3027&lt;=25%,"Low",
Y3027&lt;=50%,"Moderate",
Y3027&lt;=75%,"High",
Y3027&lt;=100%,"Very High",
TRUE,"Over Limit"
)</f>
        <v>Low</v>
      </c>
      <c r="AA3027" s="2" cm="1">
        <f t="array" ref="AA3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7" s="2" t="str" cm="1">
        <f t="array" ref="AB3027">_xlfn.IFS(T3027=0,"No Late Payments",
T3027&lt;=2,"Low",
T3027&lt;=4,"Moderate",
TRUE,"High"
)</f>
        <v>No Late Payments</v>
      </c>
      <c r="AC3027" s="10" t="str" cm="1">
        <f t="array" ref="AC3027">_xlfn.IFS(
H3027&lt;40000000,"Low",
H3027&lt;60000000,"Medium",
H3027&lt;100000000,"High",
TRUE,"Very High"
)</f>
        <v>Medium</v>
      </c>
    </row>
    <row r="3028" spans="1:29">
      <c r="A3028" s="18" t="s">
        <v>3060</v>
      </c>
      <c r="B3028" s="19">
        <v>28</v>
      </c>
      <c r="C3028" s="19" t="s">
        <v>22</v>
      </c>
      <c r="D3028" s="19" t="s">
        <v>23</v>
      </c>
      <c r="E3028" s="19" t="s">
        <v>38</v>
      </c>
      <c r="F3028" s="19" t="s">
        <v>41</v>
      </c>
      <c r="G3028" s="20">
        <v>13600000</v>
      </c>
      <c r="H3028" s="20">
        <v>68000000</v>
      </c>
      <c r="I3028" s="19">
        <v>40</v>
      </c>
      <c r="J3028" s="19">
        <v>0</v>
      </c>
      <c r="K3028" s="19">
        <v>0</v>
      </c>
      <c r="L3028" s="19">
        <v>0</v>
      </c>
      <c r="M3028" s="20">
        <v>25070000</v>
      </c>
      <c r="N3028" s="20">
        <v>15630000</v>
      </c>
      <c r="O3028" s="20">
        <v>21960000</v>
      </c>
      <c r="P3028" s="20">
        <v>6580000</v>
      </c>
      <c r="Q3028" s="20">
        <v>6530000</v>
      </c>
      <c r="R3028" s="20">
        <v>7640000</v>
      </c>
      <c r="S3028" s="20">
        <v>7560000</v>
      </c>
      <c r="T3028" s="19">
        <v>0</v>
      </c>
      <c r="U3028" s="19">
        <v>0</v>
      </c>
      <c r="V3028" s="2" t="str" cm="1">
        <f t="array" ref="V3028">_xlfn.IFS(B3028&lt;30,"21-29",
B3028&lt;40,"30-39",
B3028&lt;50,"40-49",
B3028&lt;60,"50-59",
TRUE,"60+"
)</f>
        <v>21-29</v>
      </c>
      <c r="W3028" s="24">
        <f t="shared" si="141"/>
        <v>20886666.666666668</v>
      </c>
      <c r="X3028" s="24">
        <f t="shared" si="142"/>
        <v>6916666.666666667</v>
      </c>
      <c r="Y3028" s="25">
        <f t="shared" si="143"/>
        <v>0.30715686274509807</v>
      </c>
      <c r="Z3028" s="2" t="str" cm="1">
        <f t="array" ref="Z3028">_xlfn.IFS(Y3028&lt;=25%,"Low",
Y3028&lt;=50%,"Moderate",
Y3028&lt;=75%,"High",
Y3028&lt;=100%,"Very High",
TRUE,"Over Limit"
)</f>
        <v>Moderate</v>
      </c>
      <c r="AA3028" s="2" cm="1">
        <f t="array" ref="AA3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8" s="2" t="str" cm="1">
        <f t="array" ref="AB3028">_xlfn.IFS(T3028=0,"No Late Payments",
T3028&lt;=2,"Low",
T3028&lt;=4,"Moderate",
TRUE,"High"
)</f>
        <v>No Late Payments</v>
      </c>
      <c r="AC3028" s="10" t="str" cm="1">
        <f t="array" ref="AC3028">_xlfn.IFS(
H3028&lt;40000000,"Low",
H3028&lt;60000000,"Medium",
H3028&lt;100000000,"High",
TRUE,"Very High"
)</f>
        <v>High</v>
      </c>
    </row>
    <row r="3029" spans="1:29">
      <c r="A3029" s="21" t="s">
        <v>3061</v>
      </c>
      <c r="B3029" s="22">
        <v>55</v>
      </c>
      <c r="C3029" s="22" t="s">
        <v>34</v>
      </c>
      <c r="D3029" s="22" t="s">
        <v>23</v>
      </c>
      <c r="E3029" s="22" t="s">
        <v>24</v>
      </c>
      <c r="F3029" s="22" t="s">
        <v>28</v>
      </c>
      <c r="G3029" s="23">
        <v>11000000</v>
      </c>
      <c r="H3029" s="23">
        <v>45000000</v>
      </c>
      <c r="I3029" s="22">
        <v>240</v>
      </c>
      <c r="J3029" s="22">
        <v>0</v>
      </c>
      <c r="K3029" s="22">
        <v>0</v>
      </c>
      <c r="L3029" s="22">
        <v>0</v>
      </c>
      <c r="M3029" s="23">
        <v>240000</v>
      </c>
      <c r="N3029" s="23">
        <v>3720000</v>
      </c>
      <c r="O3029" s="23">
        <v>2470000</v>
      </c>
      <c r="P3029" s="23">
        <v>240000</v>
      </c>
      <c r="Q3029" s="23">
        <v>3880000</v>
      </c>
      <c r="R3029" s="23">
        <v>1200000</v>
      </c>
      <c r="S3029" s="23">
        <v>2491433</v>
      </c>
      <c r="T3029" s="22">
        <v>1</v>
      </c>
      <c r="U3029" s="22">
        <v>0</v>
      </c>
      <c r="V3029" s="2" t="str" cm="1">
        <f t="array" ref="V3029">_xlfn.IFS(B3029&lt;30,"21-29",
B3029&lt;40,"30-39",
B3029&lt;50,"40-49",
B3029&lt;60,"50-59",
TRUE,"60+"
)</f>
        <v>50-59</v>
      </c>
      <c r="W3029" s="24">
        <f t="shared" si="141"/>
        <v>2143333.3333333335</v>
      </c>
      <c r="X3029" s="24">
        <f t="shared" si="142"/>
        <v>1773333.3333333333</v>
      </c>
      <c r="Y3029" s="25">
        <f t="shared" si="143"/>
        <v>4.7629629629629633E-2</v>
      </c>
      <c r="Z3029" s="2" t="str" cm="1">
        <f t="array" ref="Z3029">_xlfn.IFS(Y3029&lt;=25%,"Low",
Y3029&lt;=50%,"Moderate",
Y3029&lt;=75%,"High",
Y3029&lt;=100%,"Very High",
TRUE,"Over Limit"
)</f>
        <v>Low</v>
      </c>
      <c r="AA3029" s="2" cm="1">
        <f t="array" ref="AA3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9" s="2" t="str" cm="1">
        <f t="array" ref="AB3029">_xlfn.IFS(T3029=0,"No Late Payments",
T3029&lt;=2,"Low",
T3029&lt;=4,"Moderate",
TRUE,"High"
)</f>
        <v>Low</v>
      </c>
      <c r="AC3029" s="10" t="str" cm="1">
        <f t="array" ref="AC3029">_xlfn.IFS(
H3029&lt;40000000,"Low",
H3029&lt;60000000,"Medium",
H3029&lt;100000000,"High",
TRUE,"Very High"
)</f>
        <v>Medium</v>
      </c>
    </row>
    <row r="3030" spans="1:29">
      <c r="A3030" s="18" t="s">
        <v>3062</v>
      </c>
      <c r="B3030" s="19">
        <v>24</v>
      </c>
      <c r="C3030" s="19" t="s">
        <v>22</v>
      </c>
      <c r="D3030" s="19" t="s">
        <v>27</v>
      </c>
      <c r="E3030" s="19" t="s">
        <v>24</v>
      </c>
      <c r="F3030" s="19" t="s">
        <v>25</v>
      </c>
      <c r="G3030" s="20">
        <v>8700000</v>
      </c>
      <c r="H3030" s="20">
        <v>40000000</v>
      </c>
      <c r="I3030" s="19">
        <v>31</v>
      </c>
      <c r="J3030" s="19">
        <v>0</v>
      </c>
      <c r="K3030" s="19">
        <v>0</v>
      </c>
      <c r="L3030" s="19">
        <v>0</v>
      </c>
      <c r="M3030" s="20">
        <v>20890000</v>
      </c>
      <c r="N3030" s="20">
        <v>19320000</v>
      </c>
      <c r="O3030" s="20">
        <v>24260000</v>
      </c>
      <c r="P3030" s="20">
        <v>5080000</v>
      </c>
      <c r="Q3030" s="20">
        <v>6770000</v>
      </c>
      <c r="R3030" s="20">
        <v>9280000</v>
      </c>
      <c r="S3030" s="20">
        <v>3410000</v>
      </c>
      <c r="T3030" s="19">
        <v>0</v>
      </c>
      <c r="U3030" s="19">
        <v>1</v>
      </c>
      <c r="V3030" s="2" t="str" cm="1">
        <f t="array" ref="V3030">_xlfn.IFS(B3030&lt;30,"21-29",
B3030&lt;40,"30-39",
B3030&lt;50,"40-49",
B3030&lt;60,"50-59",
TRUE,"60+"
)</f>
        <v>21-29</v>
      </c>
      <c r="W3030" s="24">
        <f t="shared" si="141"/>
        <v>21490000</v>
      </c>
      <c r="X3030" s="24">
        <f t="shared" si="142"/>
        <v>7043333.333333333</v>
      </c>
      <c r="Y3030" s="25">
        <f t="shared" si="143"/>
        <v>0.53725000000000001</v>
      </c>
      <c r="Z3030" s="2" t="str" cm="1">
        <f t="array" ref="Z3030">_xlfn.IFS(Y3030&lt;=25%,"Low",
Y3030&lt;=50%,"Moderate",
Y3030&lt;=75%,"High",
Y3030&lt;=100%,"Very High",
TRUE,"Over Limit"
)</f>
        <v>High</v>
      </c>
      <c r="AA3030" s="2" cm="1">
        <f t="array" ref="AA3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30" s="2" t="str" cm="1">
        <f t="array" ref="AB3030">_xlfn.IFS(T3030=0,"No Late Payments",
T3030&lt;=2,"Low",
T3030&lt;=4,"Moderate",
TRUE,"High"
)</f>
        <v>No Late Payments</v>
      </c>
      <c r="AC3030" s="10" t="str" cm="1">
        <f t="array" ref="AC3030">_xlfn.IFS(
H3030&lt;40000000,"Low",
H3030&lt;60000000,"Medium",
H3030&lt;100000000,"High",
TRUE,"Very High"
)</f>
        <v>Medium</v>
      </c>
    </row>
    <row r="3031" spans="1:29">
      <c r="A3031" s="21" t="s">
        <v>3063</v>
      </c>
      <c r="B3031" s="22">
        <v>47</v>
      </c>
      <c r="C3031" s="22" t="s">
        <v>22</v>
      </c>
      <c r="D3031" s="22" t="s">
        <v>27</v>
      </c>
      <c r="E3031" s="22" t="s">
        <v>24</v>
      </c>
      <c r="F3031" s="22" t="s">
        <v>28</v>
      </c>
      <c r="G3031" s="23">
        <v>18200000</v>
      </c>
      <c r="H3031" s="23">
        <v>65000000</v>
      </c>
      <c r="I3031" s="22">
        <v>67</v>
      </c>
      <c r="J3031" s="22">
        <v>0</v>
      </c>
      <c r="K3031" s="22">
        <v>0</v>
      </c>
      <c r="L3031" s="22">
        <v>0</v>
      </c>
      <c r="M3031" s="23">
        <v>32490000</v>
      </c>
      <c r="N3031" s="23">
        <v>27040000</v>
      </c>
      <c r="O3031" s="23">
        <v>25350000</v>
      </c>
      <c r="P3031" s="23">
        <v>13640000</v>
      </c>
      <c r="Q3031" s="23">
        <v>12340000</v>
      </c>
      <c r="R3031" s="23">
        <v>25630000</v>
      </c>
      <c r="S3031" s="23">
        <v>480000</v>
      </c>
      <c r="T3031" s="22">
        <v>2</v>
      </c>
      <c r="U3031" s="22">
        <v>0</v>
      </c>
      <c r="V3031" s="2" t="str" cm="1">
        <f t="array" ref="V3031">_xlfn.IFS(B3031&lt;30,"21-29",
B3031&lt;40,"30-39",
B3031&lt;50,"40-49",
B3031&lt;60,"50-59",
TRUE,"60+"
)</f>
        <v>40-49</v>
      </c>
      <c r="W3031" s="24">
        <f t="shared" si="141"/>
        <v>28293333.333333332</v>
      </c>
      <c r="X3031" s="24">
        <f t="shared" si="142"/>
        <v>17203333.333333332</v>
      </c>
      <c r="Y3031" s="25">
        <f t="shared" si="143"/>
        <v>0.43528205128205127</v>
      </c>
      <c r="Z3031" s="2" t="str" cm="1">
        <f t="array" ref="Z3031">_xlfn.IFS(Y3031&lt;=25%,"Low",
Y3031&lt;=50%,"Moderate",
Y3031&lt;=75%,"High",
Y3031&lt;=100%,"Very High",
TRUE,"Over Limit"
)</f>
        <v>Moderate</v>
      </c>
      <c r="AA3031" s="2" cm="1">
        <f t="array" ref="AA3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1" s="2" t="str" cm="1">
        <f t="array" ref="AB3031">_xlfn.IFS(T3031=0,"No Late Payments",
T3031&lt;=2,"Low",
T3031&lt;=4,"Moderate",
TRUE,"High"
)</f>
        <v>Low</v>
      </c>
      <c r="AC3031" s="10" t="str" cm="1">
        <f t="array" ref="AC3031">_xlfn.IFS(
H3031&lt;40000000,"Low",
H3031&lt;60000000,"Medium",
H3031&lt;100000000,"High",
TRUE,"Very High"
)</f>
        <v>High</v>
      </c>
    </row>
    <row r="3032" spans="1:29">
      <c r="A3032" s="18" t="s">
        <v>3064</v>
      </c>
      <c r="B3032" s="19">
        <v>28</v>
      </c>
      <c r="C3032" s="19" t="s">
        <v>22</v>
      </c>
      <c r="D3032" s="19" t="s">
        <v>46</v>
      </c>
      <c r="E3032" s="19" t="s">
        <v>24</v>
      </c>
      <c r="F3032" s="19" t="s">
        <v>48</v>
      </c>
      <c r="G3032" s="20">
        <v>11300000</v>
      </c>
      <c r="H3032" s="20">
        <v>64000000</v>
      </c>
      <c r="I3032" s="19">
        <v>61</v>
      </c>
      <c r="J3032" s="19">
        <v>0</v>
      </c>
      <c r="K3032" s="19">
        <v>0</v>
      </c>
      <c r="L3032" s="19">
        <v>0</v>
      </c>
      <c r="M3032" s="20">
        <v>13260000</v>
      </c>
      <c r="N3032" s="20">
        <v>11880000</v>
      </c>
      <c r="O3032" s="20">
        <v>27550000</v>
      </c>
      <c r="P3032" s="20">
        <v>2580000</v>
      </c>
      <c r="Q3032" s="20">
        <v>4330000</v>
      </c>
      <c r="R3032" s="20">
        <v>16750000</v>
      </c>
      <c r="S3032" s="20">
        <v>1300000</v>
      </c>
      <c r="T3032" s="19">
        <v>0</v>
      </c>
      <c r="U3032" s="19">
        <v>0</v>
      </c>
      <c r="V3032" s="2" t="str" cm="1">
        <f t="array" ref="V3032">_xlfn.IFS(B3032&lt;30,"21-29",
B3032&lt;40,"30-39",
B3032&lt;50,"40-49",
B3032&lt;60,"50-59",
TRUE,"60+"
)</f>
        <v>21-29</v>
      </c>
      <c r="W3032" s="24">
        <f t="shared" si="141"/>
        <v>17563333.333333332</v>
      </c>
      <c r="X3032" s="24">
        <f t="shared" si="142"/>
        <v>7886666.666666667</v>
      </c>
      <c r="Y3032" s="25">
        <f t="shared" si="143"/>
        <v>0.27442708333333332</v>
      </c>
      <c r="Z3032" s="2" t="str" cm="1">
        <f t="array" ref="Z3032">_xlfn.IFS(Y3032&lt;=25%,"Low",
Y3032&lt;=50%,"Moderate",
Y3032&lt;=75%,"High",
Y3032&lt;=100%,"Very High",
TRUE,"Over Limit"
)</f>
        <v>Moderate</v>
      </c>
      <c r="AA3032" s="2" cm="1">
        <f t="array" ref="AA3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2" s="2" t="str" cm="1">
        <f t="array" ref="AB3032">_xlfn.IFS(T3032=0,"No Late Payments",
T3032&lt;=2,"Low",
T3032&lt;=4,"Moderate",
TRUE,"High"
)</f>
        <v>No Late Payments</v>
      </c>
      <c r="AC3032" s="10" t="str" cm="1">
        <f t="array" ref="AC3032">_xlfn.IFS(
H3032&lt;40000000,"Low",
H3032&lt;60000000,"Medium",
H3032&lt;100000000,"High",
TRUE,"Very High"
)</f>
        <v>High</v>
      </c>
    </row>
    <row r="3033" spans="1:29">
      <c r="A3033" s="21" t="s">
        <v>3065</v>
      </c>
      <c r="B3033" s="22">
        <v>34</v>
      </c>
      <c r="C3033" s="22" t="s">
        <v>34</v>
      </c>
      <c r="D3033" s="22" t="s">
        <v>23</v>
      </c>
      <c r="E3033" s="22" t="s">
        <v>38</v>
      </c>
      <c r="F3033" s="22" t="s">
        <v>28</v>
      </c>
      <c r="G3033" s="23">
        <v>12300000</v>
      </c>
      <c r="H3033" s="23">
        <v>48000000</v>
      </c>
      <c r="I3033" s="22">
        <v>78</v>
      </c>
      <c r="J3033" s="22">
        <v>0</v>
      </c>
      <c r="K3033" s="22">
        <v>0</v>
      </c>
      <c r="L3033" s="22">
        <v>0</v>
      </c>
      <c r="M3033" s="23">
        <v>8610000</v>
      </c>
      <c r="N3033" s="23">
        <v>8120000</v>
      </c>
      <c r="O3033" s="23">
        <v>11420000</v>
      </c>
      <c r="P3033" s="23">
        <v>8720000</v>
      </c>
      <c r="Q3033" s="23">
        <v>2220000</v>
      </c>
      <c r="R3033" s="23">
        <v>10930000</v>
      </c>
      <c r="S3033" s="23">
        <v>2220000</v>
      </c>
      <c r="T3033" s="22">
        <v>0</v>
      </c>
      <c r="U3033" s="22">
        <v>0</v>
      </c>
      <c r="V3033" s="2" t="str" cm="1">
        <f t="array" ref="V3033">_xlfn.IFS(B3033&lt;30,"21-29",
B3033&lt;40,"30-39",
B3033&lt;50,"40-49",
B3033&lt;60,"50-59",
TRUE,"60+"
)</f>
        <v>30-39</v>
      </c>
      <c r="W3033" s="24">
        <f t="shared" si="141"/>
        <v>9383333.333333334</v>
      </c>
      <c r="X3033" s="24">
        <f t="shared" si="142"/>
        <v>7290000</v>
      </c>
      <c r="Y3033" s="25">
        <f t="shared" si="143"/>
        <v>0.19548611111111111</v>
      </c>
      <c r="Z3033" s="2" t="str" cm="1">
        <f t="array" ref="Z3033">_xlfn.IFS(Y3033&lt;=25%,"Low",
Y3033&lt;=50%,"Moderate",
Y3033&lt;=75%,"High",
Y3033&lt;=100%,"Very High",
TRUE,"Over Limit"
)</f>
        <v>Low</v>
      </c>
      <c r="AA3033" s="2" cm="1">
        <f t="array" ref="AA3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3" s="2" t="str" cm="1">
        <f t="array" ref="AB3033">_xlfn.IFS(T3033=0,"No Late Payments",
T3033&lt;=2,"Low",
T3033&lt;=4,"Moderate",
TRUE,"High"
)</f>
        <v>No Late Payments</v>
      </c>
      <c r="AC3033" s="10" t="str" cm="1">
        <f t="array" ref="AC3033">_xlfn.IFS(
H3033&lt;40000000,"Low",
H3033&lt;60000000,"Medium",
H3033&lt;100000000,"High",
TRUE,"Very High"
)</f>
        <v>Medium</v>
      </c>
    </row>
    <row r="3034" spans="1:29">
      <c r="A3034" s="18" t="s">
        <v>3066</v>
      </c>
      <c r="B3034" s="19">
        <v>34</v>
      </c>
      <c r="C3034" s="19" t="s">
        <v>22</v>
      </c>
      <c r="D3034" s="19" t="s">
        <v>30</v>
      </c>
      <c r="E3034" s="19" t="s">
        <v>24</v>
      </c>
      <c r="F3034" s="19" t="s">
        <v>28</v>
      </c>
      <c r="G3034" s="20">
        <v>14900000</v>
      </c>
      <c r="H3034" s="20">
        <v>93000000</v>
      </c>
      <c r="I3034" s="19">
        <v>60</v>
      </c>
      <c r="J3034" s="19">
        <v>0</v>
      </c>
      <c r="K3034" s="19">
        <v>0</v>
      </c>
      <c r="L3034" s="19">
        <v>0</v>
      </c>
      <c r="M3034" s="20">
        <v>8010000</v>
      </c>
      <c r="N3034" s="20">
        <v>25560000</v>
      </c>
      <c r="O3034" s="20">
        <v>21260000</v>
      </c>
      <c r="P3034" s="20">
        <v>2480000</v>
      </c>
      <c r="Q3034" s="20">
        <v>9580000</v>
      </c>
      <c r="R3034" s="20">
        <v>4240000</v>
      </c>
      <c r="S3034" s="20">
        <v>9380000</v>
      </c>
      <c r="T3034" s="19">
        <v>1</v>
      </c>
      <c r="U3034" s="19">
        <v>0</v>
      </c>
      <c r="V3034" s="2" t="str" cm="1">
        <f t="array" ref="V3034">_xlfn.IFS(B3034&lt;30,"21-29",
B3034&lt;40,"30-39",
B3034&lt;50,"40-49",
B3034&lt;60,"50-59",
TRUE,"60+"
)</f>
        <v>30-39</v>
      </c>
      <c r="W3034" s="24">
        <f t="shared" si="141"/>
        <v>18276666.666666668</v>
      </c>
      <c r="X3034" s="24">
        <f t="shared" si="142"/>
        <v>5433333.333333333</v>
      </c>
      <c r="Y3034" s="25">
        <f t="shared" si="143"/>
        <v>0.19652329749103944</v>
      </c>
      <c r="Z3034" s="2" t="str" cm="1">
        <f t="array" ref="Z3034">_xlfn.IFS(Y3034&lt;=25%,"Low",
Y3034&lt;=50%,"Moderate",
Y3034&lt;=75%,"High",
Y3034&lt;=100%,"Very High",
TRUE,"Over Limit"
)</f>
        <v>Low</v>
      </c>
      <c r="AA3034" s="2" cm="1">
        <f t="array" ref="AA3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4" s="2" t="str" cm="1">
        <f t="array" ref="AB3034">_xlfn.IFS(T3034=0,"No Late Payments",
T3034&lt;=2,"Low",
T3034&lt;=4,"Moderate",
TRUE,"High"
)</f>
        <v>Low</v>
      </c>
      <c r="AC3034" s="10" t="str" cm="1">
        <f t="array" ref="AC3034">_xlfn.IFS(
H3034&lt;40000000,"Low",
H3034&lt;60000000,"Medium",
H3034&lt;100000000,"High",
TRUE,"Very High"
)</f>
        <v>High</v>
      </c>
    </row>
    <row r="3035" spans="1:29">
      <c r="A3035" s="21" t="s">
        <v>3067</v>
      </c>
      <c r="B3035" s="22">
        <v>53</v>
      </c>
      <c r="C3035" s="22" t="s">
        <v>22</v>
      </c>
      <c r="D3035" s="22" t="s">
        <v>46</v>
      </c>
      <c r="E3035" s="22" t="s">
        <v>24</v>
      </c>
      <c r="F3035" s="22" t="s">
        <v>25</v>
      </c>
      <c r="G3035" s="23">
        <v>15500000</v>
      </c>
      <c r="H3035" s="23">
        <v>91000000</v>
      </c>
      <c r="I3035" s="22">
        <v>173</v>
      </c>
      <c r="J3035" s="22">
        <v>0</v>
      </c>
      <c r="K3035" s="22">
        <v>0</v>
      </c>
      <c r="L3035" s="22">
        <v>0</v>
      </c>
      <c r="M3035" s="23">
        <v>17310000</v>
      </c>
      <c r="N3035" s="23">
        <v>15740000</v>
      </c>
      <c r="O3035" s="23">
        <v>18490000</v>
      </c>
      <c r="P3035" s="23">
        <v>7190000</v>
      </c>
      <c r="Q3035" s="23">
        <v>4830000</v>
      </c>
      <c r="R3035" s="23">
        <v>7040000</v>
      </c>
      <c r="S3035" s="23">
        <v>360000</v>
      </c>
      <c r="T3035" s="22">
        <v>0</v>
      </c>
      <c r="U3035" s="22">
        <v>0</v>
      </c>
      <c r="V3035" s="2" t="str" cm="1">
        <f t="array" ref="V3035">_xlfn.IFS(B3035&lt;30,"21-29",
B3035&lt;40,"30-39",
B3035&lt;50,"40-49",
B3035&lt;60,"50-59",
TRUE,"60+"
)</f>
        <v>50-59</v>
      </c>
      <c r="W3035" s="24">
        <f t="shared" si="141"/>
        <v>17180000</v>
      </c>
      <c r="X3035" s="24">
        <f t="shared" si="142"/>
        <v>6353333.333333333</v>
      </c>
      <c r="Y3035" s="25">
        <f t="shared" si="143"/>
        <v>0.18879120879120878</v>
      </c>
      <c r="Z3035" s="2" t="str" cm="1">
        <f t="array" ref="Z3035">_xlfn.IFS(Y3035&lt;=25%,"Low",
Y3035&lt;=50%,"Moderate",
Y3035&lt;=75%,"High",
Y3035&lt;=100%,"Very High",
TRUE,"Over Limit"
)</f>
        <v>Low</v>
      </c>
      <c r="AA3035" s="2" cm="1">
        <f t="array" ref="AA3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5" s="2" t="str" cm="1">
        <f t="array" ref="AB3035">_xlfn.IFS(T3035=0,"No Late Payments",
T3035&lt;=2,"Low",
T3035&lt;=4,"Moderate",
TRUE,"High"
)</f>
        <v>No Late Payments</v>
      </c>
      <c r="AC3035" s="10" t="str" cm="1">
        <f t="array" ref="AC3035">_xlfn.IFS(
H3035&lt;40000000,"Low",
H3035&lt;60000000,"Medium",
H3035&lt;100000000,"High",
TRUE,"Very High"
)</f>
        <v>High</v>
      </c>
    </row>
    <row r="3036" spans="1:29">
      <c r="A3036" s="18" t="s">
        <v>3068</v>
      </c>
      <c r="B3036" s="19">
        <v>39</v>
      </c>
      <c r="C3036" s="19" t="s">
        <v>34</v>
      </c>
      <c r="D3036" s="19" t="s">
        <v>30</v>
      </c>
      <c r="E3036" s="19" t="s">
        <v>38</v>
      </c>
      <c r="F3036" s="19" t="s">
        <v>25</v>
      </c>
      <c r="G3036" s="20">
        <v>8400000</v>
      </c>
      <c r="H3036" s="20">
        <v>44000000</v>
      </c>
      <c r="I3036" s="19">
        <v>63</v>
      </c>
      <c r="J3036" s="19">
        <v>2</v>
      </c>
      <c r="K3036" s="19">
        <v>0</v>
      </c>
      <c r="L3036" s="19">
        <v>1</v>
      </c>
      <c r="M3036" s="20">
        <v>2620000</v>
      </c>
      <c r="N3036" s="20">
        <v>11920000</v>
      </c>
      <c r="O3036" s="20">
        <v>9180000</v>
      </c>
      <c r="P3036" s="20">
        <v>920000</v>
      </c>
      <c r="Q3036" s="20">
        <v>3480000</v>
      </c>
      <c r="R3036" s="20">
        <v>810000</v>
      </c>
      <c r="S3036" s="20">
        <v>1550000</v>
      </c>
      <c r="T3036" s="19">
        <v>2</v>
      </c>
      <c r="U3036" s="19">
        <v>0</v>
      </c>
      <c r="V3036" s="2" t="str" cm="1">
        <f t="array" ref="V3036">_xlfn.IFS(B3036&lt;30,"21-29",
B3036&lt;40,"30-39",
B3036&lt;50,"40-49",
B3036&lt;60,"50-59",
TRUE,"60+"
)</f>
        <v>30-39</v>
      </c>
      <c r="W3036" s="24">
        <f t="shared" si="141"/>
        <v>7906666.666666667</v>
      </c>
      <c r="X3036" s="24">
        <f t="shared" si="142"/>
        <v>1736666.6666666667</v>
      </c>
      <c r="Y3036" s="25">
        <f t="shared" si="143"/>
        <v>0.17969696969696972</v>
      </c>
      <c r="Z3036" s="2" t="str" cm="1">
        <f t="array" ref="Z3036">_xlfn.IFS(Y3036&lt;=25%,"Low",
Y3036&lt;=50%,"Moderate",
Y3036&lt;=75%,"High",
Y3036&lt;=100%,"Very High",
TRUE,"Over Limit"
)</f>
        <v>Low</v>
      </c>
      <c r="AA3036" s="2" cm="1">
        <f t="array" ref="AA3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6" s="2" t="str" cm="1">
        <f t="array" ref="AB3036">_xlfn.IFS(T3036=0,"No Late Payments",
T3036&lt;=2,"Low",
T3036&lt;=4,"Moderate",
TRUE,"High"
)</f>
        <v>Low</v>
      </c>
      <c r="AC3036" s="10" t="str" cm="1">
        <f t="array" ref="AC3036">_xlfn.IFS(
H3036&lt;40000000,"Low",
H3036&lt;60000000,"Medium",
H3036&lt;100000000,"High",
TRUE,"Very High"
)</f>
        <v>Medium</v>
      </c>
    </row>
    <row r="3037" spans="1:29">
      <c r="A3037" s="21" t="s">
        <v>3069</v>
      </c>
      <c r="B3037" s="22">
        <v>36</v>
      </c>
      <c r="C3037" s="22" t="s">
        <v>34</v>
      </c>
      <c r="D3037" s="22" t="s">
        <v>30</v>
      </c>
      <c r="E3037" s="22" t="s">
        <v>24</v>
      </c>
      <c r="F3037" s="22" t="s">
        <v>48</v>
      </c>
      <c r="G3037" s="23">
        <v>11400000</v>
      </c>
      <c r="H3037" s="23">
        <v>36000000</v>
      </c>
      <c r="I3037" s="22">
        <v>46</v>
      </c>
      <c r="J3037" s="22">
        <v>0</v>
      </c>
      <c r="K3037" s="22">
        <v>0</v>
      </c>
      <c r="L3037" s="22">
        <v>0</v>
      </c>
      <c r="M3037" s="23">
        <v>31240000</v>
      </c>
      <c r="N3037" s="23">
        <v>28860000</v>
      </c>
      <c r="O3037" s="23">
        <v>25410000</v>
      </c>
      <c r="P3037" s="23">
        <v>7360000</v>
      </c>
      <c r="Q3037" s="23">
        <v>14990000</v>
      </c>
      <c r="R3037" s="23">
        <v>13130000</v>
      </c>
      <c r="S3037" s="23">
        <v>3420000</v>
      </c>
      <c r="T3037" s="22">
        <v>1</v>
      </c>
      <c r="U3037" s="22">
        <v>0</v>
      </c>
      <c r="V3037" s="2" t="str" cm="1">
        <f t="array" ref="V3037">_xlfn.IFS(B3037&lt;30,"21-29",
B3037&lt;40,"30-39",
B3037&lt;50,"40-49",
B3037&lt;60,"50-59",
TRUE,"60+"
)</f>
        <v>30-39</v>
      </c>
      <c r="W3037" s="24">
        <f t="shared" si="141"/>
        <v>28503333.333333332</v>
      </c>
      <c r="X3037" s="24">
        <f t="shared" si="142"/>
        <v>11826666.666666666</v>
      </c>
      <c r="Y3037" s="25">
        <f t="shared" si="143"/>
        <v>0.79175925925925927</v>
      </c>
      <c r="Z3037" s="2" t="str" cm="1">
        <f t="array" ref="Z3037">_xlfn.IFS(Y3037&lt;=25%,"Low",
Y3037&lt;=50%,"Moderate",
Y3037&lt;=75%,"High",
Y3037&lt;=100%,"Very High",
TRUE,"Over Limit"
)</f>
        <v>Very High</v>
      </c>
      <c r="AA3037" s="2" cm="1">
        <f t="array" ref="AA3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37" s="2" t="str" cm="1">
        <f t="array" ref="AB3037">_xlfn.IFS(T3037=0,"No Late Payments",
T3037&lt;=2,"Low",
T3037&lt;=4,"Moderate",
TRUE,"High"
)</f>
        <v>Low</v>
      </c>
      <c r="AC3037" s="10" t="str" cm="1">
        <f t="array" ref="AC3037">_xlfn.IFS(
H3037&lt;40000000,"Low",
H3037&lt;60000000,"Medium",
H3037&lt;100000000,"High",
TRUE,"Very High"
)</f>
        <v>Low</v>
      </c>
    </row>
    <row r="3038" spans="1:29">
      <c r="A3038" s="18" t="s">
        <v>3070</v>
      </c>
      <c r="B3038" s="19">
        <v>35</v>
      </c>
      <c r="C3038" s="19" t="s">
        <v>34</v>
      </c>
      <c r="D3038" s="19" t="s">
        <v>23</v>
      </c>
      <c r="E3038" s="19" t="s">
        <v>24</v>
      </c>
      <c r="F3038" s="19" t="s">
        <v>28</v>
      </c>
      <c r="G3038" s="20">
        <v>11300000</v>
      </c>
      <c r="H3038" s="20">
        <v>60000000</v>
      </c>
      <c r="I3038" s="19">
        <v>83</v>
      </c>
      <c r="J3038" s="19">
        <v>1</v>
      </c>
      <c r="K3038" s="19">
        <v>1</v>
      </c>
      <c r="L3038" s="19">
        <v>0</v>
      </c>
      <c r="M3038" s="20">
        <v>19150000</v>
      </c>
      <c r="N3038" s="20">
        <v>25020000</v>
      </c>
      <c r="O3038" s="20">
        <v>22870000</v>
      </c>
      <c r="P3038" s="20">
        <v>5030000</v>
      </c>
      <c r="Q3038" s="20">
        <v>4440000</v>
      </c>
      <c r="R3038" s="20">
        <v>22740000</v>
      </c>
      <c r="S3038" s="20">
        <v>3500000</v>
      </c>
      <c r="T3038" s="19">
        <v>3</v>
      </c>
      <c r="U3038" s="19">
        <v>0</v>
      </c>
      <c r="V3038" s="2" t="str" cm="1">
        <f t="array" ref="V3038">_xlfn.IFS(B3038&lt;30,"21-29",
B3038&lt;40,"30-39",
B3038&lt;50,"40-49",
B3038&lt;60,"50-59",
TRUE,"60+"
)</f>
        <v>30-39</v>
      </c>
      <c r="W3038" s="24">
        <f t="shared" si="141"/>
        <v>22346666.666666668</v>
      </c>
      <c r="X3038" s="24">
        <f t="shared" si="142"/>
        <v>10736666.666666666</v>
      </c>
      <c r="Y3038" s="25">
        <f t="shared" si="143"/>
        <v>0.37244444444444447</v>
      </c>
      <c r="Z3038" s="2" t="str" cm="1">
        <f t="array" ref="Z3038">_xlfn.IFS(Y3038&lt;=25%,"Low",
Y3038&lt;=50%,"Moderate",
Y3038&lt;=75%,"High",
Y3038&lt;=100%,"Very High",
TRUE,"Over Limit"
)</f>
        <v>Moderate</v>
      </c>
      <c r="AA3038" s="2" cm="1">
        <f t="array" ref="AA3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8" s="2" t="str" cm="1">
        <f t="array" ref="AB3038">_xlfn.IFS(T3038=0,"No Late Payments",
T3038&lt;=2,"Low",
T3038&lt;=4,"Moderate",
TRUE,"High"
)</f>
        <v>Moderate</v>
      </c>
      <c r="AC3038" s="10" t="str" cm="1">
        <f t="array" ref="AC3038">_xlfn.IFS(
H3038&lt;40000000,"Low",
H3038&lt;60000000,"Medium",
H3038&lt;100000000,"High",
TRUE,"Very High"
)</f>
        <v>High</v>
      </c>
    </row>
    <row r="3039" spans="1:29">
      <c r="A3039" s="21" t="s">
        <v>3071</v>
      </c>
      <c r="B3039" s="22">
        <v>32</v>
      </c>
      <c r="C3039" s="22" t="s">
        <v>22</v>
      </c>
      <c r="D3039" s="22" t="s">
        <v>23</v>
      </c>
      <c r="E3039" s="22" t="s">
        <v>24</v>
      </c>
      <c r="F3039" s="22" t="s">
        <v>28</v>
      </c>
      <c r="G3039" s="23">
        <v>12600000</v>
      </c>
      <c r="H3039" s="23">
        <v>63000000</v>
      </c>
      <c r="I3039" s="22">
        <v>76</v>
      </c>
      <c r="J3039" s="22">
        <v>0</v>
      </c>
      <c r="K3039" s="22">
        <v>0</v>
      </c>
      <c r="L3039" s="22">
        <v>0</v>
      </c>
      <c r="M3039" s="23">
        <v>25500000</v>
      </c>
      <c r="N3039" s="23">
        <v>24480000</v>
      </c>
      <c r="O3039" s="23">
        <v>21520000</v>
      </c>
      <c r="P3039" s="23">
        <v>21350000</v>
      </c>
      <c r="Q3039" s="23">
        <v>8130000</v>
      </c>
      <c r="R3039" s="23">
        <v>7120000</v>
      </c>
      <c r="S3039" s="23">
        <v>1620000</v>
      </c>
      <c r="T3039" s="22">
        <v>0</v>
      </c>
      <c r="U3039" s="22">
        <v>0</v>
      </c>
      <c r="V3039" s="2" t="str" cm="1">
        <f t="array" ref="V3039">_xlfn.IFS(B3039&lt;30,"21-29",
B3039&lt;40,"30-39",
B3039&lt;50,"40-49",
B3039&lt;60,"50-59",
TRUE,"60+"
)</f>
        <v>30-39</v>
      </c>
      <c r="W3039" s="24">
        <f t="shared" si="141"/>
        <v>23833333.333333332</v>
      </c>
      <c r="X3039" s="24">
        <f t="shared" si="142"/>
        <v>12200000</v>
      </c>
      <c r="Y3039" s="25">
        <f t="shared" si="143"/>
        <v>0.37830687830687831</v>
      </c>
      <c r="Z3039" s="2" t="str" cm="1">
        <f t="array" ref="Z3039">_xlfn.IFS(Y3039&lt;=25%,"Low",
Y3039&lt;=50%,"Moderate",
Y3039&lt;=75%,"High",
Y3039&lt;=100%,"Very High",
TRUE,"Over Limit"
)</f>
        <v>Moderate</v>
      </c>
      <c r="AA3039" s="2" cm="1">
        <f t="array" ref="AA3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9" s="2" t="str" cm="1">
        <f t="array" ref="AB3039">_xlfn.IFS(T3039=0,"No Late Payments",
T3039&lt;=2,"Low",
T3039&lt;=4,"Moderate",
TRUE,"High"
)</f>
        <v>No Late Payments</v>
      </c>
      <c r="AC3039" s="10" t="str" cm="1">
        <f t="array" ref="AC3039">_xlfn.IFS(
H3039&lt;40000000,"Low",
H3039&lt;60000000,"Medium",
H3039&lt;100000000,"High",
TRUE,"Very High"
)</f>
        <v>High</v>
      </c>
    </row>
    <row r="3040" spans="1:29">
      <c r="A3040" s="18" t="s">
        <v>3072</v>
      </c>
      <c r="B3040" s="19">
        <v>49</v>
      </c>
      <c r="C3040" s="19" t="s">
        <v>22</v>
      </c>
      <c r="D3040" s="19" t="s">
        <v>30</v>
      </c>
      <c r="E3040" s="19" t="s">
        <v>24</v>
      </c>
      <c r="F3040" s="19" t="s">
        <v>28</v>
      </c>
      <c r="G3040" s="20">
        <v>8000000</v>
      </c>
      <c r="H3040" s="20">
        <v>27000000</v>
      </c>
      <c r="I3040" s="19">
        <v>101</v>
      </c>
      <c r="J3040" s="19">
        <v>0</v>
      </c>
      <c r="K3040" s="19">
        <v>0</v>
      </c>
      <c r="L3040" s="19">
        <v>0</v>
      </c>
      <c r="M3040" s="20">
        <v>17870000</v>
      </c>
      <c r="N3040" s="20">
        <v>17330000</v>
      </c>
      <c r="O3040" s="20">
        <v>18160000</v>
      </c>
      <c r="P3040" s="20">
        <v>4600000</v>
      </c>
      <c r="Q3040" s="20">
        <v>17140000</v>
      </c>
      <c r="R3040" s="20">
        <v>6010000</v>
      </c>
      <c r="S3040" s="20">
        <v>1850000</v>
      </c>
      <c r="T3040" s="19">
        <v>0</v>
      </c>
      <c r="U3040" s="19">
        <v>0</v>
      </c>
      <c r="V3040" s="2" t="str" cm="1">
        <f t="array" ref="V3040">_xlfn.IFS(B3040&lt;30,"21-29",
B3040&lt;40,"30-39",
B3040&lt;50,"40-49",
B3040&lt;60,"50-59",
TRUE,"60+"
)</f>
        <v>40-49</v>
      </c>
      <c r="W3040" s="24">
        <f t="shared" si="141"/>
        <v>17786666.666666668</v>
      </c>
      <c r="X3040" s="24">
        <f t="shared" si="142"/>
        <v>9250000</v>
      </c>
      <c r="Y3040" s="25">
        <f t="shared" si="143"/>
        <v>0.65876543209876548</v>
      </c>
      <c r="Z3040" s="2" t="str" cm="1">
        <f t="array" ref="Z3040">_xlfn.IFS(Y3040&lt;=25%,"Low",
Y3040&lt;=50%,"Moderate",
Y3040&lt;=75%,"High",
Y3040&lt;=100%,"Very High",
TRUE,"Over Limit"
)</f>
        <v>High</v>
      </c>
      <c r="AA3040" s="2" cm="1">
        <f t="array" ref="AA3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0" s="2" t="str" cm="1">
        <f t="array" ref="AB3040">_xlfn.IFS(T3040=0,"No Late Payments",
T3040&lt;=2,"Low",
T3040&lt;=4,"Moderate",
TRUE,"High"
)</f>
        <v>No Late Payments</v>
      </c>
      <c r="AC3040" s="10" t="str" cm="1">
        <f t="array" ref="AC3040">_xlfn.IFS(
H3040&lt;40000000,"Low",
H3040&lt;60000000,"Medium",
H3040&lt;100000000,"High",
TRUE,"Very High"
)</f>
        <v>Low</v>
      </c>
    </row>
    <row r="3041" spans="1:29">
      <c r="A3041" s="21" t="s">
        <v>3073</v>
      </c>
      <c r="B3041" s="22">
        <v>49</v>
      </c>
      <c r="C3041" s="22" t="s">
        <v>22</v>
      </c>
      <c r="D3041" s="22" t="s">
        <v>30</v>
      </c>
      <c r="E3041" s="22" t="s">
        <v>24</v>
      </c>
      <c r="F3041" s="22" t="s">
        <v>25</v>
      </c>
      <c r="G3041" s="23">
        <v>10600000</v>
      </c>
      <c r="H3041" s="23">
        <v>60000000</v>
      </c>
      <c r="I3041" s="22">
        <v>145</v>
      </c>
      <c r="J3041" s="22">
        <v>2</v>
      </c>
      <c r="K3041" s="22">
        <v>0</v>
      </c>
      <c r="L3041" s="22">
        <v>0</v>
      </c>
      <c r="M3041" s="23">
        <v>35700000</v>
      </c>
      <c r="N3041" s="23">
        <v>41000000</v>
      </c>
      <c r="O3041" s="23">
        <v>32710000</v>
      </c>
      <c r="P3041" s="23">
        <v>5640000</v>
      </c>
      <c r="Q3041" s="23">
        <v>13190000</v>
      </c>
      <c r="R3041" s="23">
        <v>7670000</v>
      </c>
      <c r="S3041" s="23">
        <v>3050000</v>
      </c>
      <c r="T3041" s="22">
        <v>1</v>
      </c>
      <c r="U3041" s="22">
        <v>1</v>
      </c>
      <c r="V3041" s="2" t="str" cm="1">
        <f t="array" ref="V3041">_xlfn.IFS(B3041&lt;30,"21-29",
B3041&lt;40,"30-39",
B3041&lt;50,"40-49",
B3041&lt;60,"50-59",
TRUE,"60+"
)</f>
        <v>40-49</v>
      </c>
      <c r="W3041" s="24">
        <f t="shared" si="141"/>
        <v>36470000</v>
      </c>
      <c r="X3041" s="24">
        <f t="shared" si="142"/>
        <v>8833333.333333334</v>
      </c>
      <c r="Y3041" s="25">
        <f t="shared" si="143"/>
        <v>0.60783333333333334</v>
      </c>
      <c r="Z3041" s="2" t="str" cm="1">
        <f t="array" ref="Z3041">_xlfn.IFS(Y3041&lt;=25%,"Low",
Y3041&lt;=50%,"Moderate",
Y3041&lt;=75%,"High",
Y3041&lt;=100%,"Very High",
TRUE,"Over Limit"
)</f>
        <v>High</v>
      </c>
      <c r="AA3041" s="2" cm="1">
        <f t="array" ref="AA3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1" s="2" t="str" cm="1">
        <f t="array" ref="AB3041">_xlfn.IFS(T3041=0,"No Late Payments",
T3041&lt;=2,"Low",
T3041&lt;=4,"Moderate",
TRUE,"High"
)</f>
        <v>Low</v>
      </c>
      <c r="AC3041" s="10" t="str" cm="1">
        <f t="array" ref="AC3041">_xlfn.IFS(
H3041&lt;40000000,"Low",
H3041&lt;60000000,"Medium",
H3041&lt;100000000,"High",
TRUE,"Very High"
)</f>
        <v>High</v>
      </c>
    </row>
    <row r="3042" spans="1:29">
      <c r="A3042" s="18" t="s">
        <v>3074</v>
      </c>
      <c r="B3042" s="19">
        <v>30</v>
      </c>
      <c r="C3042" s="19" t="s">
        <v>34</v>
      </c>
      <c r="D3042" s="19" t="s">
        <v>27</v>
      </c>
      <c r="E3042" s="19" t="s">
        <v>24</v>
      </c>
      <c r="F3042" s="19" t="s">
        <v>28</v>
      </c>
      <c r="G3042" s="20">
        <v>10100000</v>
      </c>
      <c r="H3042" s="20">
        <v>39000000</v>
      </c>
      <c r="I3042" s="19">
        <v>44</v>
      </c>
      <c r="J3042" s="19">
        <v>0</v>
      </c>
      <c r="K3042" s="19">
        <v>0</v>
      </c>
      <c r="L3042" s="19">
        <v>0</v>
      </c>
      <c r="M3042" s="20">
        <v>25160000</v>
      </c>
      <c r="N3042" s="20">
        <v>23770000</v>
      </c>
      <c r="O3042" s="20">
        <v>19270000</v>
      </c>
      <c r="P3042" s="20">
        <v>22580000</v>
      </c>
      <c r="Q3042" s="20">
        <v>7170000</v>
      </c>
      <c r="R3042" s="20">
        <v>16910000</v>
      </c>
      <c r="S3042" s="20">
        <v>260000</v>
      </c>
      <c r="T3042" s="19">
        <v>0</v>
      </c>
      <c r="U3042" s="19">
        <v>0</v>
      </c>
      <c r="V3042" s="2" t="str" cm="1">
        <f t="array" ref="V3042">_xlfn.IFS(B3042&lt;30,"21-29",
B3042&lt;40,"30-39",
B3042&lt;50,"40-49",
B3042&lt;60,"50-59",
TRUE,"60+"
)</f>
        <v>30-39</v>
      </c>
      <c r="W3042" s="24">
        <f t="shared" si="141"/>
        <v>22733333.333333332</v>
      </c>
      <c r="X3042" s="24">
        <f t="shared" si="142"/>
        <v>15553333.333333334</v>
      </c>
      <c r="Y3042" s="25">
        <f t="shared" si="143"/>
        <v>0.58290598290598283</v>
      </c>
      <c r="Z3042" s="2" t="str" cm="1">
        <f t="array" ref="Z3042">_xlfn.IFS(Y3042&lt;=25%,"Low",
Y3042&lt;=50%,"Moderate",
Y3042&lt;=75%,"High",
Y3042&lt;=100%,"Very High",
TRUE,"Over Limit"
)</f>
        <v>High</v>
      </c>
      <c r="AA3042" s="2" cm="1">
        <f t="array" ref="AA3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2" s="2" t="str" cm="1">
        <f t="array" ref="AB3042">_xlfn.IFS(T3042=0,"No Late Payments",
T3042&lt;=2,"Low",
T3042&lt;=4,"Moderate",
TRUE,"High"
)</f>
        <v>No Late Payments</v>
      </c>
      <c r="AC3042" s="10" t="str" cm="1">
        <f t="array" ref="AC3042">_xlfn.IFS(
H3042&lt;40000000,"Low",
H3042&lt;60000000,"Medium",
H3042&lt;100000000,"High",
TRUE,"Very High"
)</f>
        <v>Low</v>
      </c>
    </row>
    <row r="3043" spans="1:29">
      <c r="A3043" s="21" t="s">
        <v>3075</v>
      </c>
      <c r="B3043" s="22">
        <v>28</v>
      </c>
      <c r="C3043" s="22" t="s">
        <v>22</v>
      </c>
      <c r="D3043" s="22" t="s">
        <v>23</v>
      </c>
      <c r="E3043" s="22" t="s">
        <v>24</v>
      </c>
      <c r="F3043" s="22" t="s">
        <v>28</v>
      </c>
      <c r="G3043" s="23">
        <v>5400000</v>
      </c>
      <c r="H3043" s="23">
        <v>20000000</v>
      </c>
      <c r="I3043" s="22">
        <v>23</v>
      </c>
      <c r="J3043" s="22">
        <v>0</v>
      </c>
      <c r="K3043" s="22">
        <v>0</v>
      </c>
      <c r="L3043" s="22">
        <v>0</v>
      </c>
      <c r="M3043" s="23">
        <v>10930000</v>
      </c>
      <c r="N3043" s="23">
        <v>11550000</v>
      </c>
      <c r="O3043" s="23">
        <v>13640000</v>
      </c>
      <c r="P3043" s="23">
        <v>3750000</v>
      </c>
      <c r="Q3043" s="23">
        <v>3420000</v>
      </c>
      <c r="R3043" s="23">
        <v>2870000</v>
      </c>
      <c r="S3043" s="23">
        <v>1500000</v>
      </c>
      <c r="T3043" s="22">
        <v>0</v>
      </c>
      <c r="U3043" s="22">
        <v>0</v>
      </c>
      <c r="V3043" s="2" t="str" cm="1">
        <f t="array" ref="V3043">_xlfn.IFS(B3043&lt;30,"21-29",
B3043&lt;40,"30-39",
B3043&lt;50,"40-49",
B3043&lt;60,"50-59",
TRUE,"60+"
)</f>
        <v>21-29</v>
      </c>
      <c r="W3043" s="24">
        <f t="shared" si="141"/>
        <v>12040000</v>
      </c>
      <c r="X3043" s="24">
        <f t="shared" si="142"/>
        <v>3346666.6666666665</v>
      </c>
      <c r="Y3043" s="25">
        <f t="shared" si="143"/>
        <v>0.60199999999999998</v>
      </c>
      <c r="Z3043" s="2" t="str" cm="1">
        <f t="array" ref="Z3043">_xlfn.IFS(Y3043&lt;=25%,"Low",
Y3043&lt;=50%,"Moderate",
Y3043&lt;=75%,"High",
Y3043&lt;=100%,"Very High",
TRUE,"Over Limit"
)</f>
        <v>High</v>
      </c>
      <c r="AA3043" s="2" cm="1">
        <f t="array" ref="AA3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3" s="2" t="str" cm="1">
        <f t="array" ref="AB3043">_xlfn.IFS(T3043=0,"No Late Payments",
T3043&lt;=2,"Low",
T3043&lt;=4,"Moderate",
TRUE,"High"
)</f>
        <v>No Late Payments</v>
      </c>
      <c r="AC3043" s="10" t="str" cm="1">
        <f t="array" ref="AC3043">_xlfn.IFS(
H3043&lt;40000000,"Low",
H3043&lt;60000000,"Medium",
H3043&lt;100000000,"High",
TRUE,"Very High"
)</f>
        <v>Low</v>
      </c>
    </row>
    <row r="3044" spans="1:29">
      <c r="A3044" s="18" t="s">
        <v>3076</v>
      </c>
      <c r="B3044" s="19">
        <v>43</v>
      </c>
      <c r="C3044" s="19" t="s">
        <v>22</v>
      </c>
      <c r="D3044" s="19" t="s">
        <v>27</v>
      </c>
      <c r="E3044" s="19" t="s">
        <v>31</v>
      </c>
      <c r="F3044" s="19" t="s">
        <v>28</v>
      </c>
      <c r="G3044" s="20">
        <v>12100000</v>
      </c>
      <c r="H3044" s="20">
        <v>61000000</v>
      </c>
      <c r="I3044" s="19">
        <v>123</v>
      </c>
      <c r="J3044" s="19">
        <v>0</v>
      </c>
      <c r="K3044" s="19">
        <v>0</v>
      </c>
      <c r="L3044" s="19">
        <v>0</v>
      </c>
      <c r="M3044" s="20">
        <v>20870000</v>
      </c>
      <c r="N3044" s="20">
        <v>22460000</v>
      </c>
      <c r="O3044" s="20">
        <v>22890000</v>
      </c>
      <c r="P3044" s="20">
        <v>6730000</v>
      </c>
      <c r="Q3044" s="20">
        <v>6140000</v>
      </c>
      <c r="R3044" s="20">
        <v>6330000</v>
      </c>
      <c r="S3044" s="20">
        <v>1570000</v>
      </c>
      <c r="T3044" s="19">
        <v>1</v>
      </c>
      <c r="U3044" s="19">
        <v>0</v>
      </c>
      <c r="V3044" s="2" t="str" cm="1">
        <f t="array" ref="V3044">_xlfn.IFS(B3044&lt;30,"21-29",
B3044&lt;40,"30-39",
B3044&lt;50,"40-49",
B3044&lt;60,"50-59",
TRUE,"60+"
)</f>
        <v>40-49</v>
      </c>
      <c r="W3044" s="24">
        <f t="shared" si="141"/>
        <v>22073333.333333332</v>
      </c>
      <c r="X3044" s="24">
        <f t="shared" si="142"/>
        <v>6400000</v>
      </c>
      <c r="Y3044" s="25">
        <f t="shared" si="143"/>
        <v>0.36185792349726775</v>
      </c>
      <c r="Z3044" s="2" t="str" cm="1">
        <f t="array" ref="Z3044">_xlfn.IFS(Y3044&lt;=25%,"Low",
Y3044&lt;=50%,"Moderate",
Y3044&lt;=75%,"High",
Y3044&lt;=100%,"Very High",
TRUE,"Over Limit"
)</f>
        <v>Moderate</v>
      </c>
      <c r="AA3044" s="2" cm="1">
        <f t="array" ref="AA3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4" s="2" t="str" cm="1">
        <f t="array" ref="AB3044">_xlfn.IFS(T3044=0,"No Late Payments",
T3044&lt;=2,"Low",
T3044&lt;=4,"Moderate",
TRUE,"High"
)</f>
        <v>Low</v>
      </c>
      <c r="AC3044" s="10" t="str" cm="1">
        <f t="array" ref="AC3044">_xlfn.IFS(
H3044&lt;40000000,"Low",
H3044&lt;60000000,"Medium",
H3044&lt;100000000,"High",
TRUE,"Very High"
)</f>
        <v>High</v>
      </c>
    </row>
    <row r="3045" spans="1:29">
      <c r="A3045" s="21" t="s">
        <v>3077</v>
      </c>
      <c r="B3045" s="22">
        <v>36</v>
      </c>
      <c r="C3045" s="22" t="s">
        <v>34</v>
      </c>
      <c r="D3045" s="22" t="s">
        <v>27</v>
      </c>
      <c r="E3045" s="22" t="s">
        <v>24</v>
      </c>
      <c r="F3045" s="22" t="s">
        <v>28</v>
      </c>
      <c r="G3045" s="23">
        <v>13200000</v>
      </c>
      <c r="H3045" s="23">
        <v>55000000</v>
      </c>
      <c r="I3045" s="22">
        <v>82</v>
      </c>
      <c r="J3045" s="22">
        <v>0</v>
      </c>
      <c r="K3045" s="22">
        <v>0</v>
      </c>
      <c r="L3045" s="22">
        <v>0</v>
      </c>
      <c r="M3045" s="23">
        <v>36520000</v>
      </c>
      <c r="N3045" s="23">
        <v>37210000</v>
      </c>
      <c r="O3045" s="23">
        <v>31250000</v>
      </c>
      <c r="P3045" s="23">
        <v>1150000</v>
      </c>
      <c r="Q3045" s="23">
        <v>19150000</v>
      </c>
      <c r="R3045" s="23">
        <v>6750000</v>
      </c>
      <c r="S3045" s="23">
        <v>1560000</v>
      </c>
      <c r="T3045" s="22">
        <v>0</v>
      </c>
      <c r="U3045" s="22">
        <v>0</v>
      </c>
      <c r="V3045" s="2" t="str" cm="1">
        <f t="array" ref="V3045">_xlfn.IFS(B3045&lt;30,"21-29",
B3045&lt;40,"30-39",
B3045&lt;50,"40-49",
B3045&lt;60,"50-59",
TRUE,"60+"
)</f>
        <v>30-39</v>
      </c>
      <c r="W3045" s="24">
        <f t="shared" si="141"/>
        <v>34993333.333333336</v>
      </c>
      <c r="X3045" s="24">
        <f t="shared" si="142"/>
        <v>9016666.666666666</v>
      </c>
      <c r="Y3045" s="25">
        <f t="shared" si="143"/>
        <v>0.63624242424242428</v>
      </c>
      <c r="Z3045" s="2" t="str" cm="1">
        <f t="array" ref="Z3045">_xlfn.IFS(Y3045&lt;=25%,"Low",
Y3045&lt;=50%,"Moderate",
Y3045&lt;=75%,"High",
Y3045&lt;=100%,"Very High",
TRUE,"Over Limit"
)</f>
        <v>High</v>
      </c>
      <c r="AA3045" s="2" cm="1">
        <f t="array" ref="AA3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5" s="2" t="str" cm="1">
        <f t="array" ref="AB3045">_xlfn.IFS(T3045=0,"No Late Payments",
T3045&lt;=2,"Low",
T3045&lt;=4,"Moderate",
TRUE,"High"
)</f>
        <v>No Late Payments</v>
      </c>
      <c r="AC3045" s="10" t="str" cm="1">
        <f t="array" ref="AC3045">_xlfn.IFS(
H3045&lt;40000000,"Low",
H3045&lt;60000000,"Medium",
H3045&lt;100000000,"High",
TRUE,"Very High"
)</f>
        <v>Medium</v>
      </c>
    </row>
    <row r="3046" spans="1:29">
      <c r="A3046" s="18" t="s">
        <v>3078</v>
      </c>
      <c r="B3046" s="19">
        <v>40</v>
      </c>
      <c r="C3046" s="19" t="s">
        <v>34</v>
      </c>
      <c r="D3046" s="19" t="s">
        <v>27</v>
      </c>
      <c r="E3046" s="19" t="s">
        <v>38</v>
      </c>
      <c r="F3046" s="19" t="s">
        <v>41</v>
      </c>
      <c r="G3046" s="20">
        <v>9000000</v>
      </c>
      <c r="H3046" s="20">
        <v>35000000</v>
      </c>
      <c r="I3046" s="19">
        <v>97</v>
      </c>
      <c r="J3046" s="19">
        <v>0</v>
      </c>
      <c r="K3046" s="19">
        <v>0</v>
      </c>
      <c r="L3046" s="19">
        <v>0</v>
      </c>
      <c r="M3046" s="20">
        <v>16750000</v>
      </c>
      <c r="N3046" s="20">
        <v>19340000</v>
      </c>
      <c r="O3046" s="20">
        <v>22880000</v>
      </c>
      <c r="P3046" s="20">
        <v>5150000</v>
      </c>
      <c r="Q3046" s="20">
        <v>4000000</v>
      </c>
      <c r="R3046" s="20">
        <v>9130000</v>
      </c>
      <c r="S3046" s="20">
        <v>1810000</v>
      </c>
      <c r="T3046" s="19">
        <v>0</v>
      </c>
      <c r="U3046" s="19">
        <v>0</v>
      </c>
      <c r="V3046" s="2" t="str" cm="1">
        <f t="array" ref="V3046">_xlfn.IFS(B3046&lt;30,"21-29",
B3046&lt;40,"30-39",
B3046&lt;50,"40-49",
B3046&lt;60,"50-59",
TRUE,"60+"
)</f>
        <v>40-49</v>
      </c>
      <c r="W3046" s="24">
        <f t="shared" si="141"/>
        <v>19656666.666666668</v>
      </c>
      <c r="X3046" s="24">
        <f t="shared" si="142"/>
        <v>6093333.333333333</v>
      </c>
      <c r="Y3046" s="25">
        <f t="shared" si="143"/>
        <v>0.56161904761904768</v>
      </c>
      <c r="Z3046" s="2" t="str" cm="1">
        <f t="array" ref="Z3046">_xlfn.IFS(Y3046&lt;=25%,"Low",
Y3046&lt;=50%,"Moderate",
Y3046&lt;=75%,"High",
Y3046&lt;=100%,"Very High",
TRUE,"Over Limit"
)</f>
        <v>High</v>
      </c>
      <c r="AA3046" s="2" cm="1">
        <f t="array" ref="AA3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6" s="2" t="str" cm="1">
        <f t="array" ref="AB3046">_xlfn.IFS(T3046=0,"No Late Payments",
T3046&lt;=2,"Low",
T3046&lt;=4,"Moderate",
TRUE,"High"
)</f>
        <v>No Late Payments</v>
      </c>
      <c r="AC3046" s="10" t="str" cm="1">
        <f t="array" ref="AC3046">_xlfn.IFS(
H3046&lt;40000000,"Low",
H3046&lt;60000000,"Medium",
H3046&lt;100000000,"High",
TRUE,"Very High"
)</f>
        <v>Low</v>
      </c>
    </row>
    <row r="3047" spans="1:29">
      <c r="A3047" s="21" t="s">
        <v>3079</v>
      </c>
      <c r="B3047" s="22">
        <v>44</v>
      </c>
      <c r="C3047" s="22" t="s">
        <v>34</v>
      </c>
      <c r="D3047" s="22" t="s">
        <v>30</v>
      </c>
      <c r="E3047" s="22" t="s">
        <v>24</v>
      </c>
      <c r="F3047" s="22" t="s">
        <v>28</v>
      </c>
      <c r="G3047" s="23">
        <v>7200000</v>
      </c>
      <c r="H3047" s="23">
        <v>20000000</v>
      </c>
      <c r="I3047" s="22">
        <v>177</v>
      </c>
      <c r="J3047" s="22">
        <v>2</v>
      </c>
      <c r="K3047" s="22">
        <v>0</v>
      </c>
      <c r="L3047" s="22">
        <v>0</v>
      </c>
      <c r="M3047" s="23">
        <v>5250000</v>
      </c>
      <c r="N3047" s="23">
        <v>7290000</v>
      </c>
      <c r="O3047" s="23">
        <v>8390000</v>
      </c>
      <c r="P3047" s="23">
        <v>1260000</v>
      </c>
      <c r="Q3047" s="23">
        <v>3370000</v>
      </c>
      <c r="R3047" s="23">
        <v>1290000</v>
      </c>
      <c r="S3047" s="23">
        <v>930000</v>
      </c>
      <c r="T3047" s="22">
        <v>1</v>
      </c>
      <c r="U3047" s="22">
        <v>0</v>
      </c>
      <c r="V3047" s="2" t="str" cm="1">
        <f t="array" ref="V3047">_xlfn.IFS(B3047&lt;30,"21-29",
B3047&lt;40,"30-39",
B3047&lt;50,"40-49",
B3047&lt;60,"50-59",
TRUE,"60+"
)</f>
        <v>40-49</v>
      </c>
      <c r="W3047" s="24">
        <f t="shared" si="141"/>
        <v>6976666.666666667</v>
      </c>
      <c r="X3047" s="24">
        <f t="shared" si="142"/>
        <v>1973333.3333333333</v>
      </c>
      <c r="Y3047" s="25">
        <f t="shared" si="143"/>
        <v>0.34883333333333333</v>
      </c>
      <c r="Z3047" s="2" t="str" cm="1">
        <f t="array" ref="Z3047">_xlfn.IFS(Y3047&lt;=25%,"Low",
Y3047&lt;=50%,"Moderate",
Y3047&lt;=75%,"High",
Y3047&lt;=100%,"Very High",
TRUE,"Over Limit"
)</f>
        <v>Moderate</v>
      </c>
      <c r="AA3047" s="2" cm="1">
        <f t="array" ref="AA3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7" s="2" t="str" cm="1">
        <f t="array" ref="AB3047">_xlfn.IFS(T3047=0,"No Late Payments",
T3047&lt;=2,"Low",
T3047&lt;=4,"Moderate",
TRUE,"High"
)</f>
        <v>Low</v>
      </c>
      <c r="AC3047" s="10" t="str" cm="1">
        <f t="array" ref="AC3047">_xlfn.IFS(
H3047&lt;40000000,"Low",
H3047&lt;60000000,"Medium",
H3047&lt;100000000,"High",
TRUE,"Very High"
)</f>
        <v>Low</v>
      </c>
    </row>
    <row r="3048" spans="1:29">
      <c r="A3048" s="18" t="s">
        <v>3080</v>
      </c>
      <c r="B3048" s="19">
        <v>36</v>
      </c>
      <c r="C3048" s="19" t="s">
        <v>34</v>
      </c>
      <c r="D3048" s="19" t="s">
        <v>23</v>
      </c>
      <c r="E3048" s="19" t="s">
        <v>38</v>
      </c>
      <c r="F3048" s="19" t="s">
        <v>25</v>
      </c>
      <c r="G3048" s="20">
        <v>11200000</v>
      </c>
      <c r="H3048" s="20">
        <v>80000000</v>
      </c>
      <c r="I3048" s="19">
        <v>136</v>
      </c>
      <c r="J3048" s="19">
        <v>0</v>
      </c>
      <c r="K3048" s="19">
        <v>0</v>
      </c>
      <c r="L3048" s="19">
        <v>0</v>
      </c>
      <c r="M3048" s="20">
        <v>10380000</v>
      </c>
      <c r="N3048" s="20">
        <v>19150000</v>
      </c>
      <c r="O3048" s="20">
        <v>3340000</v>
      </c>
      <c r="P3048" s="20">
        <v>4620000</v>
      </c>
      <c r="Q3048" s="20">
        <v>8760000</v>
      </c>
      <c r="R3048" s="20">
        <v>1410000</v>
      </c>
      <c r="S3048" s="20">
        <v>4040000</v>
      </c>
      <c r="T3048" s="19">
        <v>0</v>
      </c>
      <c r="U3048" s="19">
        <v>0</v>
      </c>
      <c r="V3048" s="2" t="str" cm="1">
        <f t="array" ref="V3048">_xlfn.IFS(B3048&lt;30,"21-29",
B3048&lt;40,"30-39",
B3048&lt;50,"40-49",
B3048&lt;60,"50-59",
TRUE,"60+"
)</f>
        <v>30-39</v>
      </c>
      <c r="W3048" s="24">
        <f t="shared" si="141"/>
        <v>10956666.666666666</v>
      </c>
      <c r="X3048" s="24">
        <f t="shared" si="142"/>
        <v>4930000</v>
      </c>
      <c r="Y3048" s="25">
        <f t="shared" si="143"/>
        <v>0.13695833333333332</v>
      </c>
      <c r="Z3048" s="2" t="str" cm="1">
        <f t="array" ref="Z3048">_xlfn.IFS(Y3048&lt;=25%,"Low",
Y3048&lt;=50%,"Moderate",
Y3048&lt;=75%,"High",
Y3048&lt;=100%,"Very High",
TRUE,"Over Limit"
)</f>
        <v>Low</v>
      </c>
      <c r="AA3048" s="2" cm="1">
        <f t="array" ref="AA3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48" s="2" t="str" cm="1">
        <f t="array" ref="AB3048">_xlfn.IFS(T3048=0,"No Late Payments",
T3048&lt;=2,"Low",
T3048&lt;=4,"Moderate",
TRUE,"High"
)</f>
        <v>No Late Payments</v>
      </c>
      <c r="AC3048" s="10" t="str" cm="1">
        <f t="array" ref="AC3048">_xlfn.IFS(
H3048&lt;40000000,"Low",
H3048&lt;60000000,"Medium",
H3048&lt;100000000,"High",
TRUE,"Very High"
)</f>
        <v>High</v>
      </c>
    </row>
    <row r="3049" spans="1:29">
      <c r="A3049" s="21" t="s">
        <v>3081</v>
      </c>
      <c r="B3049" s="22">
        <v>32</v>
      </c>
      <c r="C3049" s="22" t="s">
        <v>22</v>
      </c>
      <c r="D3049" s="22" t="s">
        <v>27</v>
      </c>
      <c r="E3049" s="22" t="s">
        <v>24</v>
      </c>
      <c r="F3049" s="22" t="s">
        <v>28</v>
      </c>
      <c r="G3049" s="23">
        <v>9200000</v>
      </c>
      <c r="H3049" s="23">
        <v>41000000</v>
      </c>
      <c r="I3049" s="22">
        <v>59</v>
      </c>
      <c r="J3049" s="22">
        <v>0</v>
      </c>
      <c r="K3049" s="22">
        <v>0</v>
      </c>
      <c r="L3049" s="22">
        <v>0</v>
      </c>
      <c r="M3049" s="23">
        <v>7920000</v>
      </c>
      <c r="N3049" s="23">
        <v>9320000</v>
      </c>
      <c r="O3049" s="23">
        <v>3280000</v>
      </c>
      <c r="P3049" s="23">
        <v>5540000</v>
      </c>
      <c r="Q3049" s="23">
        <v>4630000</v>
      </c>
      <c r="R3049" s="23">
        <v>1200000</v>
      </c>
      <c r="S3049" s="23">
        <v>490000</v>
      </c>
      <c r="T3049" s="22">
        <v>0</v>
      </c>
      <c r="U3049" s="22">
        <v>0</v>
      </c>
      <c r="V3049" s="2" t="str" cm="1">
        <f t="array" ref="V3049">_xlfn.IFS(B3049&lt;30,"21-29",
B3049&lt;40,"30-39",
B3049&lt;50,"40-49",
B3049&lt;60,"50-59",
TRUE,"60+"
)</f>
        <v>30-39</v>
      </c>
      <c r="W3049" s="24">
        <f t="shared" si="141"/>
        <v>6840000</v>
      </c>
      <c r="X3049" s="24">
        <f t="shared" si="142"/>
        <v>3790000</v>
      </c>
      <c r="Y3049" s="25">
        <f t="shared" si="143"/>
        <v>0.16682926829268294</v>
      </c>
      <c r="Z3049" s="2" t="str" cm="1">
        <f t="array" ref="Z3049">_xlfn.IFS(Y3049&lt;=25%,"Low",
Y3049&lt;=50%,"Moderate",
Y3049&lt;=75%,"High",
Y3049&lt;=100%,"Very High",
TRUE,"Over Limit"
)</f>
        <v>Low</v>
      </c>
      <c r="AA3049" s="2" cm="1">
        <f t="array" ref="AA3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49" s="2" t="str" cm="1">
        <f t="array" ref="AB3049">_xlfn.IFS(T3049=0,"No Late Payments",
T3049&lt;=2,"Low",
T3049&lt;=4,"Moderate",
TRUE,"High"
)</f>
        <v>No Late Payments</v>
      </c>
      <c r="AC3049" s="10" t="str" cm="1">
        <f t="array" ref="AC3049">_xlfn.IFS(
H3049&lt;40000000,"Low",
H3049&lt;60000000,"Medium",
H3049&lt;100000000,"High",
TRUE,"Very High"
)</f>
        <v>Medium</v>
      </c>
    </row>
    <row r="3050" spans="1:29">
      <c r="A3050" s="18" t="s">
        <v>3082</v>
      </c>
      <c r="B3050" s="19">
        <v>36</v>
      </c>
      <c r="C3050" s="19" t="s">
        <v>22</v>
      </c>
      <c r="D3050" s="19" t="s">
        <v>27</v>
      </c>
      <c r="E3050" s="19" t="s">
        <v>38</v>
      </c>
      <c r="F3050" s="19" t="s">
        <v>28</v>
      </c>
      <c r="G3050" s="20">
        <v>11900000</v>
      </c>
      <c r="H3050" s="20">
        <v>52000000</v>
      </c>
      <c r="I3050" s="19">
        <v>64</v>
      </c>
      <c r="J3050" s="19">
        <v>0</v>
      </c>
      <c r="K3050" s="19">
        <v>0</v>
      </c>
      <c r="L3050" s="19">
        <v>2</v>
      </c>
      <c r="M3050" s="20">
        <v>26100000</v>
      </c>
      <c r="N3050" s="20">
        <v>32090000</v>
      </c>
      <c r="O3050" s="20">
        <v>38580000</v>
      </c>
      <c r="P3050" s="20">
        <v>2280000</v>
      </c>
      <c r="Q3050" s="20">
        <v>5920000</v>
      </c>
      <c r="R3050" s="20">
        <v>13560000</v>
      </c>
      <c r="S3050" s="20">
        <v>2410000</v>
      </c>
      <c r="T3050" s="19">
        <v>1</v>
      </c>
      <c r="U3050" s="19">
        <v>0</v>
      </c>
      <c r="V3050" s="2" t="str" cm="1">
        <f t="array" ref="V3050">_xlfn.IFS(B3050&lt;30,"21-29",
B3050&lt;40,"30-39",
B3050&lt;50,"40-49",
B3050&lt;60,"50-59",
TRUE,"60+"
)</f>
        <v>30-39</v>
      </c>
      <c r="W3050" s="24">
        <f t="shared" si="141"/>
        <v>32256666.666666668</v>
      </c>
      <c r="X3050" s="24">
        <f t="shared" si="142"/>
        <v>7253333.333333333</v>
      </c>
      <c r="Y3050" s="25">
        <f t="shared" si="143"/>
        <v>0.62032051282051281</v>
      </c>
      <c r="Z3050" s="2" t="str" cm="1">
        <f t="array" ref="Z3050">_xlfn.IFS(Y3050&lt;=25%,"Low",
Y3050&lt;=50%,"Moderate",
Y3050&lt;=75%,"High",
Y3050&lt;=100%,"Very High",
TRUE,"Over Limit"
)</f>
        <v>High</v>
      </c>
      <c r="AA3050" s="2" cm="1">
        <f t="array" ref="AA3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0" s="2" t="str" cm="1">
        <f t="array" ref="AB3050">_xlfn.IFS(T3050=0,"No Late Payments",
T3050&lt;=2,"Low",
T3050&lt;=4,"Moderate",
TRUE,"High"
)</f>
        <v>Low</v>
      </c>
      <c r="AC3050" s="10" t="str" cm="1">
        <f t="array" ref="AC3050">_xlfn.IFS(
H3050&lt;40000000,"Low",
H3050&lt;60000000,"Medium",
H3050&lt;100000000,"High",
TRUE,"Very High"
)</f>
        <v>Medium</v>
      </c>
    </row>
    <row r="3051" spans="1:29">
      <c r="A3051" s="21" t="s">
        <v>3083</v>
      </c>
      <c r="B3051" s="22">
        <v>21</v>
      </c>
      <c r="C3051" s="22" t="s">
        <v>34</v>
      </c>
      <c r="D3051" s="22" t="s">
        <v>30</v>
      </c>
      <c r="E3051" s="22" t="s">
        <v>38</v>
      </c>
      <c r="F3051" s="22" t="s">
        <v>41</v>
      </c>
      <c r="G3051" s="23">
        <v>7100000</v>
      </c>
      <c r="H3051" s="23">
        <v>36000000</v>
      </c>
      <c r="I3051" s="22">
        <v>7</v>
      </c>
      <c r="J3051" s="22">
        <v>0</v>
      </c>
      <c r="K3051" s="22">
        <v>0</v>
      </c>
      <c r="L3051" s="22">
        <v>0</v>
      </c>
      <c r="M3051" s="23">
        <v>13870000</v>
      </c>
      <c r="N3051" s="23">
        <v>14870000</v>
      </c>
      <c r="O3051" s="23">
        <v>15710000</v>
      </c>
      <c r="P3051" s="23">
        <v>7100000</v>
      </c>
      <c r="Q3051" s="23">
        <v>5330000</v>
      </c>
      <c r="R3051" s="23">
        <v>4470000</v>
      </c>
      <c r="S3051" s="23">
        <v>1260000</v>
      </c>
      <c r="T3051" s="22">
        <v>0</v>
      </c>
      <c r="U3051" s="22">
        <v>0</v>
      </c>
      <c r="V3051" s="2" t="str" cm="1">
        <f t="array" ref="V3051">_xlfn.IFS(B3051&lt;30,"21-29",
B3051&lt;40,"30-39",
B3051&lt;50,"40-49",
B3051&lt;60,"50-59",
TRUE,"60+"
)</f>
        <v>21-29</v>
      </c>
      <c r="W3051" s="24">
        <f t="shared" si="141"/>
        <v>14816666.666666666</v>
      </c>
      <c r="X3051" s="24">
        <f t="shared" si="142"/>
        <v>5633333.333333333</v>
      </c>
      <c r="Y3051" s="25">
        <f t="shared" si="143"/>
        <v>0.41157407407407404</v>
      </c>
      <c r="Z3051" s="2" t="str" cm="1">
        <f t="array" ref="Z3051">_xlfn.IFS(Y3051&lt;=25%,"Low",
Y3051&lt;=50%,"Moderate",
Y3051&lt;=75%,"High",
Y3051&lt;=100%,"Very High",
TRUE,"Over Limit"
)</f>
        <v>Moderate</v>
      </c>
      <c r="AA3051" s="2" cm="1">
        <f t="array" ref="AA3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1" s="2" t="str" cm="1">
        <f t="array" ref="AB3051">_xlfn.IFS(T3051=0,"No Late Payments",
T3051&lt;=2,"Low",
T3051&lt;=4,"Moderate",
TRUE,"High"
)</f>
        <v>No Late Payments</v>
      </c>
      <c r="AC3051" s="10" t="str" cm="1">
        <f t="array" ref="AC3051">_xlfn.IFS(
H3051&lt;40000000,"Low",
H3051&lt;60000000,"Medium",
H3051&lt;100000000,"High",
TRUE,"Very High"
)</f>
        <v>Low</v>
      </c>
    </row>
    <row r="3052" spans="1:29">
      <c r="A3052" s="18" t="s">
        <v>3084</v>
      </c>
      <c r="B3052" s="19">
        <v>36</v>
      </c>
      <c r="C3052" s="19" t="s">
        <v>22</v>
      </c>
      <c r="D3052" s="19" t="s">
        <v>30</v>
      </c>
      <c r="E3052" s="19" t="s">
        <v>38</v>
      </c>
      <c r="F3052" s="19" t="s">
        <v>28</v>
      </c>
      <c r="G3052" s="20">
        <v>7700000</v>
      </c>
      <c r="H3052" s="20">
        <v>31000000</v>
      </c>
      <c r="I3052" s="19">
        <v>132</v>
      </c>
      <c r="J3052" s="19">
        <v>0</v>
      </c>
      <c r="K3052" s="19">
        <v>2</v>
      </c>
      <c r="L3052" s="19">
        <v>0</v>
      </c>
      <c r="M3052" s="20">
        <v>10430000</v>
      </c>
      <c r="N3052" s="20">
        <v>11060000</v>
      </c>
      <c r="O3052" s="20">
        <v>13190000</v>
      </c>
      <c r="P3052" s="20">
        <v>4230000</v>
      </c>
      <c r="Q3052" s="20">
        <v>2060000</v>
      </c>
      <c r="R3052" s="20">
        <v>11180000</v>
      </c>
      <c r="S3052" s="20">
        <v>2710000</v>
      </c>
      <c r="T3052" s="19">
        <v>3</v>
      </c>
      <c r="U3052" s="19">
        <v>1</v>
      </c>
      <c r="V3052" s="2" t="str" cm="1">
        <f t="array" ref="V3052">_xlfn.IFS(B3052&lt;30,"21-29",
B3052&lt;40,"30-39",
B3052&lt;50,"40-49",
B3052&lt;60,"50-59",
TRUE,"60+"
)</f>
        <v>30-39</v>
      </c>
      <c r="W3052" s="24">
        <f t="shared" si="141"/>
        <v>11560000</v>
      </c>
      <c r="X3052" s="24">
        <f t="shared" si="142"/>
        <v>5823333.333333333</v>
      </c>
      <c r="Y3052" s="25">
        <f t="shared" si="143"/>
        <v>0.37290322580645163</v>
      </c>
      <c r="Z3052" s="2" t="str" cm="1">
        <f t="array" ref="Z3052">_xlfn.IFS(Y3052&lt;=25%,"Low",
Y3052&lt;=50%,"Moderate",
Y3052&lt;=75%,"High",
Y3052&lt;=100%,"Very High",
TRUE,"Over Limit"
)</f>
        <v>Moderate</v>
      </c>
      <c r="AA3052" s="2" cm="1">
        <f t="array" ref="AA3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2" s="2" t="str" cm="1">
        <f t="array" ref="AB3052">_xlfn.IFS(T3052=0,"No Late Payments",
T3052&lt;=2,"Low",
T3052&lt;=4,"Moderate",
TRUE,"High"
)</f>
        <v>Moderate</v>
      </c>
      <c r="AC3052" s="10" t="str" cm="1">
        <f t="array" ref="AC3052">_xlfn.IFS(
H3052&lt;40000000,"Low",
H3052&lt;60000000,"Medium",
H3052&lt;100000000,"High",
TRUE,"Very High"
)</f>
        <v>Low</v>
      </c>
    </row>
    <row r="3053" spans="1:29">
      <c r="A3053" s="21" t="s">
        <v>3085</v>
      </c>
      <c r="B3053" s="22">
        <v>41</v>
      </c>
      <c r="C3053" s="22" t="s">
        <v>22</v>
      </c>
      <c r="D3053" s="22" t="s">
        <v>23</v>
      </c>
      <c r="E3053" s="22" t="s">
        <v>38</v>
      </c>
      <c r="F3053" s="22" t="s">
        <v>25</v>
      </c>
      <c r="G3053" s="23">
        <v>8800000</v>
      </c>
      <c r="H3053" s="23">
        <v>36000000</v>
      </c>
      <c r="I3053" s="22">
        <v>110</v>
      </c>
      <c r="J3053" s="22">
        <v>0</v>
      </c>
      <c r="K3053" s="22">
        <v>0</v>
      </c>
      <c r="L3053" s="22">
        <v>2</v>
      </c>
      <c r="M3053" s="23">
        <v>26290000</v>
      </c>
      <c r="N3053" s="23">
        <v>29350000</v>
      </c>
      <c r="O3053" s="23">
        <v>28690000</v>
      </c>
      <c r="P3053" s="23">
        <v>7360000</v>
      </c>
      <c r="Q3053" s="23">
        <v>11540000</v>
      </c>
      <c r="R3053" s="23">
        <v>770000</v>
      </c>
      <c r="S3053" s="23">
        <v>8270000</v>
      </c>
      <c r="T3053" s="22">
        <v>1</v>
      </c>
      <c r="U3053" s="22">
        <v>0</v>
      </c>
      <c r="V3053" s="2" t="str" cm="1">
        <f t="array" ref="V3053">_xlfn.IFS(B3053&lt;30,"21-29",
B3053&lt;40,"30-39",
B3053&lt;50,"40-49",
B3053&lt;60,"50-59",
TRUE,"60+"
)</f>
        <v>40-49</v>
      </c>
      <c r="W3053" s="24">
        <f t="shared" si="141"/>
        <v>28110000</v>
      </c>
      <c r="X3053" s="24">
        <f t="shared" si="142"/>
        <v>6556666.666666667</v>
      </c>
      <c r="Y3053" s="25">
        <f t="shared" si="143"/>
        <v>0.78083333333333338</v>
      </c>
      <c r="Z3053" s="2" t="str" cm="1">
        <f t="array" ref="Z3053">_xlfn.IFS(Y3053&lt;=25%,"Low",
Y3053&lt;=50%,"Moderate",
Y3053&lt;=75%,"High",
Y3053&lt;=100%,"Very High",
TRUE,"Over Limit"
)</f>
        <v>Very High</v>
      </c>
      <c r="AA3053" s="2" cm="1">
        <f t="array" ref="AA3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53" s="2" t="str" cm="1">
        <f t="array" ref="AB3053">_xlfn.IFS(T3053=0,"No Late Payments",
T3053&lt;=2,"Low",
T3053&lt;=4,"Moderate",
TRUE,"High"
)</f>
        <v>Low</v>
      </c>
      <c r="AC3053" s="10" t="str" cm="1">
        <f t="array" ref="AC3053">_xlfn.IFS(
H3053&lt;40000000,"Low",
H3053&lt;60000000,"Medium",
H3053&lt;100000000,"High",
TRUE,"Very High"
)</f>
        <v>Low</v>
      </c>
    </row>
    <row r="3054" spans="1:29">
      <c r="A3054" s="18" t="s">
        <v>3086</v>
      </c>
      <c r="B3054" s="19">
        <v>55</v>
      </c>
      <c r="C3054" s="19" t="s">
        <v>34</v>
      </c>
      <c r="D3054" s="19" t="s">
        <v>23</v>
      </c>
      <c r="E3054" s="19" t="s">
        <v>24</v>
      </c>
      <c r="F3054" s="19" t="s">
        <v>28</v>
      </c>
      <c r="G3054" s="20">
        <v>12200000</v>
      </c>
      <c r="H3054" s="20">
        <v>46000000</v>
      </c>
      <c r="I3054" s="19">
        <v>240</v>
      </c>
      <c r="J3054" s="19">
        <v>1</v>
      </c>
      <c r="K3054" s="19">
        <v>0</v>
      </c>
      <c r="L3054" s="19">
        <v>0</v>
      </c>
      <c r="M3054" s="20">
        <v>16810000</v>
      </c>
      <c r="N3054" s="20">
        <v>14680000</v>
      </c>
      <c r="O3054" s="20">
        <v>25490000</v>
      </c>
      <c r="P3054" s="20">
        <v>5400000</v>
      </c>
      <c r="Q3054" s="20">
        <v>6890000</v>
      </c>
      <c r="R3054" s="20">
        <v>4850000</v>
      </c>
      <c r="S3054" s="20">
        <v>430000</v>
      </c>
      <c r="T3054" s="19">
        <v>1</v>
      </c>
      <c r="U3054" s="19">
        <v>0</v>
      </c>
      <c r="V3054" s="2" t="str" cm="1">
        <f t="array" ref="V3054">_xlfn.IFS(B3054&lt;30,"21-29",
B3054&lt;40,"30-39",
B3054&lt;50,"40-49",
B3054&lt;60,"50-59",
TRUE,"60+"
)</f>
        <v>50-59</v>
      </c>
      <c r="W3054" s="24">
        <f t="shared" si="141"/>
        <v>18993333.333333332</v>
      </c>
      <c r="X3054" s="24">
        <f t="shared" si="142"/>
        <v>5713333.333333333</v>
      </c>
      <c r="Y3054" s="25">
        <f t="shared" si="143"/>
        <v>0.41289855072463766</v>
      </c>
      <c r="Z3054" s="2" t="str" cm="1">
        <f t="array" ref="Z3054">_xlfn.IFS(Y3054&lt;=25%,"Low",
Y3054&lt;=50%,"Moderate",
Y3054&lt;=75%,"High",
Y3054&lt;=100%,"Very High",
TRUE,"Over Limit"
)</f>
        <v>Moderate</v>
      </c>
      <c r="AA3054" s="2" cm="1">
        <f t="array" ref="AA3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4" s="2" t="str" cm="1">
        <f t="array" ref="AB3054">_xlfn.IFS(T3054=0,"No Late Payments",
T3054&lt;=2,"Low",
T3054&lt;=4,"Moderate",
TRUE,"High"
)</f>
        <v>Low</v>
      </c>
      <c r="AC3054" s="10" t="str" cm="1">
        <f t="array" ref="AC3054">_xlfn.IFS(
H3054&lt;40000000,"Low",
H3054&lt;60000000,"Medium",
H3054&lt;100000000,"High",
TRUE,"Very High"
)</f>
        <v>Medium</v>
      </c>
    </row>
    <row r="3055" spans="1:29">
      <c r="A3055" s="21" t="s">
        <v>3087</v>
      </c>
      <c r="B3055" s="22">
        <v>21</v>
      </c>
      <c r="C3055" s="22" t="s">
        <v>22</v>
      </c>
      <c r="D3055" s="22" t="s">
        <v>23</v>
      </c>
      <c r="E3055" s="22" t="s">
        <v>38</v>
      </c>
      <c r="F3055" s="22" t="s">
        <v>31</v>
      </c>
      <c r="G3055" s="23">
        <v>9700000</v>
      </c>
      <c r="H3055" s="23">
        <v>41000000</v>
      </c>
      <c r="I3055" s="22">
        <v>10</v>
      </c>
      <c r="J3055" s="22">
        <v>0</v>
      </c>
      <c r="K3055" s="22">
        <v>2</v>
      </c>
      <c r="L3055" s="22">
        <v>3</v>
      </c>
      <c r="M3055" s="23">
        <v>29680000</v>
      </c>
      <c r="N3055" s="23">
        <v>27560000</v>
      </c>
      <c r="O3055" s="23">
        <v>27560000</v>
      </c>
      <c r="P3055" s="23">
        <v>8300000</v>
      </c>
      <c r="Q3055" s="23">
        <v>840000</v>
      </c>
      <c r="R3055" s="23">
        <v>4810000</v>
      </c>
      <c r="S3055" s="23">
        <v>2200000</v>
      </c>
      <c r="T3055" s="22">
        <v>2</v>
      </c>
      <c r="U3055" s="22">
        <v>0</v>
      </c>
      <c r="V3055" s="2" t="str" cm="1">
        <f t="array" ref="V3055">_xlfn.IFS(B3055&lt;30,"21-29",
B3055&lt;40,"30-39",
B3055&lt;50,"40-49",
B3055&lt;60,"50-59",
TRUE,"60+"
)</f>
        <v>21-29</v>
      </c>
      <c r="W3055" s="24">
        <f t="shared" si="141"/>
        <v>28266666.666666668</v>
      </c>
      <c r="X3055" s="24">
        <f t="shared" si="142"/>
        <v>4650000</v>
      </c>
      <c r="Y3055" s="25">
        <f t="shared" si="143"/>
        <v>0.68943089430894311</v>
      </c>
      <c r="Z3055" s="2" t="str" cm="1">
        <f t="array" ref="Z3055">_xlfn.IFS(Y3055&lt;=25%,"Low",
Y3055&lt;=50%,"Moderate",
Y3055&lt;=75%,"High",
Y3055&lt;=100%,"Very High",
TRUE,"Over Limit"
)</f>
        <v>High</v>
      </c>
      <c r="AA3055" s="2" cm="1">
        <f t="array" ref="AA3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5" s="2" t="str" cm="1">
        <f t="array" ref="AB3055">_xlfn.IFS(T3055=0,"No Late Payments",
T3055&lt;=2,"Low",
T3055&lt;=4,"Moderate",
TRUE,"High"
)</f>
        <v>Low</v>
      </c>
      <c r="AC3055" s="10" t="str" cm="1">
        <f t="array" ref="AC3055">_xlfn.IFS(
H3055&lt;40000000,"Low",
H3055&lt;60000000,"Medium",
H3055&lt;100000000,"High",
TRUE,"Very High"
)</f>
        <v>Medium</v>
      </c>
    </row>
    <row r="3056" spans="1:29">
      <c r="A3056" s="18" t="s">
        <v>3088</v>
      </c>
      <c r="B3056" s="19">
        <v>34</v>
      </c>
      <c r="C3056" s="19" t="s">
        <v>22</v>
      </c>
      <c r="D3056" s="19" t="s">
        <v>27</v>
      </c>
      <c r="E3056" s="19" t="s">
        <v>24</v>
      </c>
      <c r="F3056" s="19" t="s">
        <v>41</v>
      </c>
      <c r="G3056" s="20">
        <v>11700000</v>
      </c>
      <c r="H3056" s="20">
        <v>80000000</v>
      </c>
      <c r="I3056" s="19">
        <v>76</v>
      </c>
      <c r="J3056" s="19">
        <v>2</v>
      </c>
      <c r="K3056" s="19">
        <v>0</v>
      </c>
      <c r="L3056" s="19">
        <v>1</v>
      </c>
      <c r="M3056" s="20">
        <v>45000000</v>
      </c>
      <c r="N3056" s="20">
        <v>50240000</v>
      </c>
      <c r="O3056" s="20">
        <v>50030000</v>
      </c>
      <c r="P3056" s="20">
        <v>2690000</v>
      </c>
      <c r="Q3056" s="20">
        <v>9060000</v>
      </c>
      <c r="R3056" s="20">
        <v>15440000</v>
      </c>
      <c r="S3056" s="20">
        <v>2970000</v>
      </c>
      <c r="T3056" s="19">
        <v>2</v>
      </c>
      <c r="U3056" s="19">
        <v>1</v>
      </c>
      <c r="V3056" s="2" t="str" cm="1">
        <f t="array" ref="V3056">_xlfn.IFS(B3056&lt;30,"21-29",
B3056&lt;40,"30-39",
B3056&lt;50,"40-49",
B3056&lt;60,"50-59",
TRUE,"60+"
)</f>
        <v>30-39</v>
      </c>
      <c r="W3056" s="24">
        <f t="shared" si="141"/>
        <v>48423333.333333336</v>
      </c>
      <c r="X3056" s="24">
        <f t="shared" si="142"/>
        <v>9063333.333333334</v>
      </c>
      <c r="Y3056" s="25">
        <f t="shared" si="143"/>
        <v>0.60529166666666667</v>
      </c>
      <c r="Z3056" s="2" t="str" cm="1">
        <f t="array" ref="Z3056">_xlfn.IFS(Y3056&lt;=25%,"Low",
Y3056&lt;=50%,"Moderate",
Y3056&lt;=75%,"High",
Y3056&lt;=100%,"Very High",
TRUE,"Over Limit"
)</f>
        <v>High</v>
      </c>
      <c r="AA3056" s="2" cm="1">
        <f t="array" ref="AA3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6" s="2" t="str" cm="1">
        <f t="array" ref="AB3056">_xlfn.IFS(T3056=0,"No Late Payments",
T3056&lt;=2,"Low",
T3056&lt;=4,"Moderate",
TRUE,"High"
)</f>
        <v>Low</v>
      </c>
      <c r="AC3056" s="10" t="str" cm="1">
        <f t="array" ref="AC3056">_xlfn.IFS(
H3056&lt;40000000,"Low",
H3056&lt;60000000,"Medium",
H3056&lt;100000000,"High",
TRUE,"Very High"
)</f>
        <v>High</v>
      </c>
    </row>
    <row r="3057" spans="1:29">
      <c r="A3057" s="21" t="s">
        <v>3089</v>
      </c>
      <c r="B3057" s="22">
        <v>46</v>
      </c>
      <c r="C3057" s="22" t="s">
        <v>22</v>
      </c>
      <c r="D3057" s="22" t="s">
        <v>23</v>
      </c>
      <c r="E3057" s="22" t="s">
        <v>31</v>
      </c>
      <c r="F3057" s="22" t="s">
        <v>28</v>
      </c>
      <c r="G3057" s="23">
        <v>11100000</v>
      </c>
      <c r="H3057" s="23">
        <v>46000000</v>
      </c>
      <c r="I3057" s="22">
        <v>113</v>
      </c>
      <c r="J3057" s="22">
        <v>0</v>
      </c>
      <c r="K3057" s="22">
        <v>0</v>
      </c>
      <c r="L3057" s="22">
        <v>0</v>
      </c>
      <c r="M3057" s="23">
        <v>22110000</v>
      </c>
      <c r="N3057" s="23">
        <v>18370000</v>
      </c>
      <c r="O3057" s="23">
        <v>24820000</v>
      </c>
      <c r="P3057" s="23">
        <v>9810000</v>
      </c>
      <c r="Q3057" s="23">
        <v>3820000</v>
      </c>
      <c r="R3057" s="23">
        <v>11620000</v>
      </c>
      <c r="S3057" s="23">
        <v>480000</v>
      </c>
      <c r="T3057" s="22">
        <v>0</v>
      </c>
      <c r="U3057" s="22">
        <v>0</v>
      </c>
      <c r="V3057" s="2" t="str" cm="1">
        <f t="array" ref="V3057">_xlfn.IFS(B3057&lt;30,"21-29",
B3057&lt;40,"30-39",
B3057&lt;50,"40-49",
B3057&lt;60,"50-59",
TRUE,"60+"
)</f>
        <v>40-49</v>
      </c>
      <c r="W3057" s="24">
        <f t="shared" si="141"/>
        <v>21766666.666666668</v>
      </c>
      <c r="X3057" s="24">
        <f t="shared" si="142"/>
        <v>8416666.666666666</v>
      </c>
      <c r="Y3057" s="25">
        <f t="shared" si="143"/>
        <v>0.47318840579710147</v>
      </c>
      <c r="Z3057" s="2" t="str" cm="1">
        <f t="array" ref="Z3057">_xlfn.IFS(Y3057&lt;=25%,"Low",
Y3057&lt;=50%,"Moderate",
Y3057&lt;=75%,"High",
Y3057&lt;=100%,"Very High",
TRUE,"Over Limit"
)</f>
        <v>Moderate</v>
      </c>
      <c r="AA3057" s="2" cm="1">
        <f t="array" ref="AA3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7" s="2" t="str" cm="1">
        <f t="array" ref="AB3057">_xlfn.IFS(T3057=0,"No Late Payments",
T3057&lt;=2,"Low",
T3057&lt;=4,"Moderate",
TRUE,"High"
)</f>
        <v>No Late Payments</v>
      </c>
      <c r="AC3057" s="10" t="str" cm="1">
        <f t="array" ref="AC3057">_xlfn.IFS(
H3057&lt;40000000,"Low",
H3057&lt;60000000,"Medium",
H3057&lt;100000000,"High",
TRUE,"Very High"
)</f>
        <v>Medium</v>
      </c>
    </row>
    <row r="3058" spans="1:29">
      <c r="A3058" s="18" t="s">
        <v>3090</v>
      </c>
      <c r="B3058" s="19">
        <v>58</v>
      </c>
      <c r="C3058" s="19" t="s">
        <v>34</v>
      </c>
      <c r="D3058" s="19" t="s">
        <v>27</v>
      </c>
      <c r="E3058" s="19" t="s">
        <v>31</v>
      </c>
      <c r="F3058" s="19" t="s">
        <v>41</v>
      </c>
      <c r="G3058" s="20">
        <v>17300000</v>
      </c>
      <c r="H3058" s="20">
        <v>97000000</v>
      </c>
      <c r="I3058" s="19">
        <v>123</v>
      </c>
      <c r="J3058" s="19">
        <v>0</v>
      </c>
      <c r="K3058" s="19">
        <v>0</v>
      </c>
      <c r="L3058" s="19">
        <v>1</v>
      </c>
      <c r="M3058" s="20">
        <v>25850000</v>
      </c>
      <c r="N3058" s="20">
        <v>30890000</v>
      </c>
      <c r="O3058" s="20">
        <v>42230000</v>
      </c>
      <c r="P3058" s="20">
        <v>6200000</v>
      </c>
      <c r="Q3058" s="20">
        <v>16370000</v>
      </c>
      <c r="R3058" s="20">
        <v>18860000</v>
      </c>
      <c r="S3058" s="20">
        <v>3430000</v>
      </c>
      <c r="T3058" s="19">
        <v>1</v>
      </c>
      <c r="U3058" s="19">
        <v>0</v>
      </c>
      <c r="V3058" s="2" t="str" cm="1">
        <f t="array" ref="V3058">_xlfn.IFS(B3058&lt;30,"21-29",
B3058&lt;40,"30-39",
B3058&lt;50,"40-49",
B3058&lt;60,"50-59",
TRUE,"60+"
)</f>
        <v>50-59</v>
      </c>
      <c r="W3058" s="24">
        <f t="shared" si="141"/>
        <v>32990000</v>
      </c>
      <c r="X3058" s="24">
        <f t="shared" si="142"/>
        <v>13810000</v>
      </c>
      <c r="Y3058" s="25">
        <f t="shared" si="143"/>
        <v>0.34010309278350515</v>
      </c>
      <c r="Z3058" s="2" t="str" cm="1">
        <f t="array" ref="Z3058">_xlfn.IFS(Y3058&lt;=25%,"Low",
Y3058&lt;=50%,"Moderate",
Y3058&lt;=75%,"High",
Y3058&lt;=100%,"Very High",
TRUE,"Over Limit"
)</f>
        <v>Moderate</v>
      </c>
      <c r="AA3058" s="2" cm="1">
        <f t="array" ref="AA3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8" s="2" t="str" cm="1">
        <f t="array" ref="AB3058">_xlfn.IFS(T3058=0,"No Late Payments",
T3058&lt;=2,"Low",
T3058&lt;=4,"Moderate",
TRUE,"High"
)</f>
        <v>Low</v>
      </c>
      <c r="AC3058" s="10" t="str" cm="1">
        <f t="array" ref="AC3058">_xlfn.IFS(
H3058&lt;40000000,"Low",
H3058&lt;60000000,"Medium",
H3058&lt;100000000,"High",
TRUE,"Very High"
)</f>
        <v>High</v>
      </c>
    </row>
    <row r="3059" spans="1:29">
      <c r="A3059" s="21" t="s">
        <v>3091</v>
      </c>
      <c r="B3059" s="22">
        <v>28</v>
      </c>
      <c r="C3059" s="22" t="s">
        <v>22</v>
      </c>
      <c r="D3059" s="22" t="s">
        <v>23</v>
      </c>
      <c r="E3059" s="22" t="s">
        <v>38</v>
      </c>
      <c r="F3059" s="22" t="s">
        <v>41</v>
      </c>
      <c r="G3059" s="23">
        <v>10500000</v>
      </c>
      <c r="H3059" s="23">
        <v>42000000</v>
      </c>
      <c r="I3059" s="22">
        <v>58</v>
      </c>
      <c r="J3059" s="22">
        <v>0</v>
      </c>
      <c r="K3059" s="22">
        <v>0</v>
      </c>
      <c r="L3059" s="22">
        <v>0</v>
      </c>
      <c r="M3059" s="23">
        <v>13120000</v>
      </c>
      <c r="N3059" s="23">
        <v>10650000</v>
      </c>
      <c r="O3059" s="23">
        <v>8350000</v>
      </c>
      <c r="P3059" s="23">
        <v>6630000</v>
      </c>
      <c r="Q3059" s="23">
        <v>3240000</v>
      </c>
      <c r="R3059" s="23">
        <v>6960000</v>
      </c>
      <c r="S3059" s="23">
        <v>360000</v>
      </c>
      <c r="T3059" s="22">
        <v>0</v>
      </c>
      <c r="U3059" s="22">
        <v>0</v>
      </c>
      <c r="V3059" s="2" t="str" cm="1">
        <f t="array" ref="V3059">_xlfn.IFS(B3059&lt;30,"21-29",
B3059&lt;40,"30-39",
B3059&lt;50,"40-49",
B3059&lt;60,"50-59",
TRUE,"60+"
)</f>
        <v>21-29</v>
      </c>
      <c r="W3059" s="24">
        <f t="shared" si="141"/>
        <v>10706666.666666666</v>
      </c>
      <c r="X3059" s="24">
        <f t="shared" si="142"/>
        <v>5610000</v>
      </c>
      <c r="Y3059" s="25">
        <f t="shared" si="143"/>
        <v>0.25492063492063488</v>
      </c>
      <c r="Z3059" s="2" t="str" cm="1">
        <f t="array" ref="Z3059">_xlfn.IFS(Y3059&lt;=25%,"Low",
Y3059&lt;=50%,"Moderate",
Y3059&lt;=75%,"High",
Y3059&lt;=100%,"Very High",
TRUE,"Over Limit"
)</f>
        <v>Moderate</v>
      </c>
      <c r="AA3059" s="2" cm="1">
        <f t="array" ref="AA3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9" s="2" t="str" cm="1">
        <f t="array" ref="AB3059">_xlfn.IFS(T3059=0,"No Late Payments",
T3059&lt;=2,"Low",
T3059&lt;=4,"Moderate",
TRUE,"High"
)</f>
        <v>No Late Payments</v>
      </c>
      <c r="AC3059" s="10" t="str" cm="1">
        <f t="array" ref="AC3059">_xlfn.IFS(
H3059&lt;40000000,"Low",
H3059&lt;60000000,"Medium",
H3059&lt;100000000,"High",
TRUE,"Very High"
)</f>
        <v>Medium</v>
      </c>
    </row>
    <row r="3060" spans="1:29">
      <c r="A3060" s="18" t="s">
        <v>3092</v>
      </c>
      <c r="B3060" s="19">
        <v>23</v>
      </c>
      <c r="C3060" s="19" t="s">
        <v>22</v>
      </c>
      <c r="D3060" s="19" t="s">
        <v>27</v>
      </c>
      <c r="E3060" s="19" t="s">
        <v>24</v>
      </c>
      <c r="F3060" s="19" t="s">
        <v>28</v>
      </c>
      <c r="G3060" s="20">
        <v>5000000</v>
      </c>
      <c r="H3060" s="20">
        <v>20000000</v>
      </c>
      <c r="I3060" s="19">
        <v>47</v>
      </c>
      <c r="J3060" s="19">
        <v>0</v>
      </c>
      <c r="K3060" s="19">
        <v>0</v>
      </c>
      <c r="L3060" s="19">
        <v>2</v>
      </c>
      <c r="M3060" s="20">
        <v>3840000</v>
      </c>
      <c r="N3060" s="20">
        <v>4090000</v>
      </c>
      <c r="O3060" s="20">
        <v>5930000</v>
      </c>
      <c r="P3060" s="20">
        <v>1590000</v>
      </c>
      <c r="Q3060" s="20">
        <v>2200000</v>
      </c>
      <c r="R3060" s="20">
        <v>1160000</v>
      </c>
      <c r="S3060" s="20">
        <v>170000</v>
      </c>
      <c r="T3060" s="19">
        <v>2</v>
      </c>
      <c r="U3060" s="19">
        <v>0</v>
      </c>
      <c r="V3060" s="2" t="str" cm="1">
        <f t="array" ref="V3060">_xlfn.IFS(B3060&lt;30,"21-29",
B3060&lt;40,"30-39",
B3060&lt;50,"40-49",
B3060&lt;60,"50-59",
TRUE,"60+"
)</f>
        <v>21-29</v>
      </c>
      <c r="W3060" s="24">
        <f t="shared" si="141"/>
        <v>4620000</v>
      </c>
      <c r="X3060" s="24">
        <f t="shared" si="142"/>
        <v>1650000</v>
      </c>
      <c r="Y3060" s="25">
        <f t="shared" si="143"/>
        <v>0.23100000000000001</v>
      </c>
      <c r="Z3060" s="2" t="str" cm="1">
        <f t="array" ref="Z3060">_xlfn.IFS(Y3060&lt;=25%,"Low",
Y3060&lt;=50%,"Moderate",
Y3060&lt;=75%,"High",
Y3060&lt;=100%,"Very High",
TRUE,"Over Limit"
)</f>
        <v>Low</v>
      </c>
      <c r="AA3060" s="2" cm="1">
        <f t="array" ref="AA3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0" s="2" t="str" cm="1">
        <f t="array" ref="AB3060">_xlfn.IFS(T3060=0,"No Late Payments",
T3060&lt;=2,"Low",
T3060&lt;=4,"Moderate",
TRUE,"High"
)</f>
        <v>Low</v>
      </c>
      <c r="AC3060" s="10" t="str" cm="1">
        <f t="array" ref="AC3060">_xlfn.IFS(
H3060&lt;40000000,"Low",
H3060&lt;60000000,"Medium",
H3060&lt;100000000,"High",
TRUE,"Very High"
)</f>
        <v>Low</v>
      </c>
    </row>
    <row r="3061" spans="1:29">
      <c r="A3061" s="21" t="s">
        <v>3093</v>
      </c>
      <c r="B3061" s="22">
        <v>34</v>
      </c>
      <c r="C3061" s="22" t="s">
        <v>34</v>
      </c>
      <c r="D3061" s="22" t="s">
        <v>46</v>
      </c>
      <c r="E3061" s="22" t="s">
        <v>38</v>
      </c>
      <c r="F3061" s="22" t="s">
        <v>28</v>
      </c>
      <c r="G3061" s="23">
        <v>13200000</v>
      </c>
      <c r="H3061" s="23">
        <v>48000000</v>
      </c>
      <c r="I3061" s="22">
        <v>116</v>
      </c>
      <c r="J3061" s="22">
        <v>0</v>
      </c>
      <c r="K3061" s="22">
        <v>0</v>
      </c>
      <c r="L3061" s="22">
        <v>0</v>
      </c>
      <c r="M3061" s="23">
        <v>10340000</v>
      </c>
      <c r="N3061" s="23">
        <v>14460000</v>
      </c>
      <c r="O3061" s="23">
        <v>10580000</v>
      </c>
      <c r="P3061" s="23">
        <v>7060000</v>
      </c>
      <c r="Q3061" s="23">
        <v>8650000</v>
      </c>
      <c r="R3061" s="23">
        <v>3770000</v>
      </c>
      <c r="S3061" s="23">
        <v>1630000</v>
      </c>
      <c r="T3061" s="22">
        <v>0</v>
      </c>
      <c r="U3061" s="22">
        <v>0</v>
      </c>
      <c r="V3061" s="2" t="str" cm="1">
        <f t="array" ref="V3061">_xlfn.IFS(B3061&lt;30,"21-29",
B3061&lt;40,"30-39",
B3061&lt;50,"40-49",
B3061&lt;60,"50-59",
TRUE,"60+"
)</f>
        <v>30-39</v>
      </c>
      <c r="W3061" s="24">
        <f t="shared" si="141"/>
        <v>11793333.333333334</v>
      </c>
      <c r="X3061" s="24">
        <f t="shared" si="142"/>
        <v>6493333.333333333</v>
      </c>
      <c r="Y3061" s="25">
        <f t="shared" si="143"/>
        <v>0.24569444444444447</v>
      </c>
      <c r="Z3061" s="2" t="str" cm="1">
        <f t="array" ref="Z3061">_xlfn.IFS(Y3061&lt;=25%,"Low",
Y3061&lt;=50%,"Moderate",
Y3061&lt;=75%,"High",
Y3061&lt;=100%,"Very High",
TRUE,"Over Limit"
)</f>
        <v>Low</v>
      </c>
      <c r="AA3061" s="2" cm="1">
        <f t="array" ref="AA3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1" s="2" t="str" cm="1">
        <f t="array" ref="AB3061">_xlfn.IFS(T3061=0,"No Late Payments",
T3061&lt;=2,"Low",
T3061&lt;=4,"Moderate",
TRUE,"High"
)</f>
        <v>No Late Payments</v>
      </c>
      <c r="AC3061" s="10" t="str" cm="1">
        <f t="array" ref="AC3061">_xlfn.IFS(
H3061&lt;40000000,"Low",
H3061&lt;60000000,"Medium",
H3061&lt;100000000,"High",
TRUE,"Very High"
)</f>
        <v>Medium</v>
      </c>
    </row>
    <row r="3062" spans="1:29">
      <c r="A3062" s="18" t="s">
        <v>3094</v>
      </c>
      <c r="B3062" s="19">
        <v>21</v>
      </c>
      <c r="C3062" s="19" t="s">
        <v>22</v>
      </c>
      <c r="D3062" s="19" t="s">
        <v>23</v>
      </c>
      <c r="E3062" s="19" t="s">
        <v>38</v>
      </c>
      <c r="F3062" s="19" t="s">
        <v>41</v>
      </c>
      <c r="G3062" s="20">
        <v>6300000</v>
      </c>
      <c r="H3062" s="20">
        <v>22000000</v>
      </c>
      <c r="I3062" s="19">
        <v>13</v>
      </c>
      <c r="J3062" s="19">
        <v>0</v>
      </c>
      <c r="K3062" s="19">
        <v>0</v>
      </c>
      <c r="L3062" s="19">
        <v>0</v>
      </c>
      <c r="M3062" s="20">
        <v>8280000</v>
      </c>
      <c r="N3062" s="20">
        <v>7680000</v>
      </c>
      <c r="O3062" s="20">
        <v>8170000</v>
      </c>
      <c r="P3062" s="20">
        <v>7590000</v>
      </c>
      <c r="Q3062" s="20">
        <v>7400000</v>
      </c>
      <c r="R3062" s="20">
        <v>4910000</v>
      </c>
      <c r="S3062" s="20">
        <v>560000</v>
      </c>
      <c r="T3062" s="19">
        <v>0</v>
      </c>
      <c r="U3062" s="19">
        <v>0</v>
      </c>
      <c r="V3062" s="2" t="str" cm="1">
        <f t="array" ref="V3062">_xlfn.IFS(B3062&lt;30,"21-29",
B3062&lt;40,"30-39",
B3062&lt;50,"40-49",
B3062&lt;60,"50-59",
TRUE,"60+"
)</f>
        <v>21-29</v>
      </c>
      <c r="W3062" s="24">
        <f t="shared" si="141"/>
        <v>8043333.333333333</v>
      </c>
      <c r="X3062" s="24">
        <f t="shared" si="142"/>
        <v>6633333.333333333</v>
      </c>
      <c r="Y3062" s="25">
        <f t="shared" si="143"/>
        <v>0.3656060606060606</v>
      </c>
      <c r="Z3062" s="2" t="str" cm="1">
        <f t="array" ref="Z3062">_xlfn.IFS(Y3062&lt;=25%,"Low",
Y3062&lt;=50%,"Moderate",
Y3062&lt;=75%,"High",
Y3062&lt;=100%,"Very High",
TRUE,"Over Limit"
)</f>
        <v>Moderate</v>
      </c>
      <c r="AA3062" s="2" cm="1">
        <f t="array" ref="AA3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2" s="2" t="str" cm="1">
        <f t="array" ref="AB3062">_xlfn.IFS(T3062=0,"No Late Payments",
T3062&lt;=2,"Low",
T3062&lt;=4,"Moderate",
TRUE,"High"
)</f>
        <v>No Late Payments</v>
      </c>
      <c r="AC3062" s="10" t="str" cm="1">
        <f t="array" ref="AC3062">_xlfn.IFS(
H3062&lt;40000000,"Low",
H3062&lt;60000000,"Medium",
H3062&lt;100000000,"High",
TRUE,"Very High"
)</f>
        <v>Low</v>
      </c>
    </row>
    <row r="3063" spans="1:29">
      <c r="A3063" s="21" t="s">
        <v>3095</v>
      </c>
      <c r="B3063" s="22">
        <v>47</v>
      </c>
      <c r="C3063" s="22" t="s">
        <v>22</v>
      </c>
      <c r="D3063" s="22" t="s">
        <v>23</v>
      </c>
      <c r="E3063" s="22" t="s">
        <v>31</v>
      </c>
      <c r="F3063" s="22" t="s">
        <v>28</v>
      </c>
      <c r="G3063" s="23">
        <v>17000000</v>
      </c>
      <c r="H3063" s="23">
        <v>90000000</v>
      </c>
      <c r="I3063" s="22">
        <v>137</v>
      </c>
      <c r="J3063" s="22">
        <v>3</v>
      </c>
      <c r="K3063" s="22">
        <v>0</v>
      </c>
      <c r="L3063" s="22">
        <v>0</v>
      </c>
      <c r="M3063" s="23">
        <v>36680000</v>
      </c>
      <c r="N3063" s="23">
        <v>39670000</v>
      </c>
      <c r="O3063" s="23">
        <v>30500000</v>
      </c>
      <c r="P3063" s="23">
        <v>1290000</v>
      </c>
      <c r="Q3063" s="23">
        <v>9510000</v>
      </c>
      <c r="R3063" s="23">
        <v>14670000</v>
      </c>
      <c r="S3063" s="23">
        <v>8030000</v>
      </c>
      <c r="T3063" s="22">
        <v>1</v>
      </c>
      <c r="U3063" s="22">
        <v>1</v>
      </c>
      <c r="V3063" s="2" t="str" cm="1">
        <f t="array" ref="V3063">_xlfn.IFS(B3063&lt;30,"21-29",
B3063&lt;40,"30-39",
B3063&lt;50,"40-49",
B3063&lt;60,"50-59",
TRUE,"60+"
)</f>
        <v>40-49</v>
      </c>
      <c r="W3063" s="24">
        <f t="shared" si="141"/>
        <v>35616666.666666664</v>
      </c>
      <c r="X3063" s="24">
        <f t="shared" si="142"/>
        <v>8490000</v>
      </c>
      <c r="Y3063" s="25">
        <f t="shared" si="143"/>
        <v>0.39574074074074073</v>
      </c>
      <c r="Z3063" s="2" t="str" cm="1">
        <f t="array" ref="Z3063">_xlfn.IFS(Y3063&lt;=25%,"Low",
Y3063&lt;=50%,"Moderate",
Y3063&lt;=75%,"High",
Y3063&lt;=100%,"Very High",
TRUE,"Over Limit"
)</f>
        <v>Moderate</v>
      </c>
      <c r="AA3063" s="2" cm="1">
        <f t="array" ref="AA3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3" s="2" t="str" cm="1">
        <f t="array" ref="AB3063">_xlfn.IFS(T3063=0,"No Late Payments",
T3063&lt;=2,"Low",
T3063&lt;=4,"Moderate",
TRUE,"High"
)</f>
        <v>Low</v>
      </c>
      <c r="AC3063" s="10" t="str" cm="1">
        <f t="array" ref="AC3063">_xlfn.IFS(
H3063&lt;40000000,"Low",
H3063&lt;60000000,"Medium",
H3063&lt;100000000,"High",
TRUE,"Very High"
)</f>
        <v>High</v>
      </c>
    </row>
    <row r="3064" spans="1:29">
      <c r="A3064" s="18" t="s">
        <v>3096</v>
      </c>
      <c r="B3064" s="19">
        <v>29</v>
      </c>
      <c r="C3064" s="19" t="s">
        <v>22</v>
      </c>
      <c r="D3064" s="19" t="s">
        <v>30</v>
      </c>
      <c r="E3064" s="19" t="s">
        <v>38</v>
      </c>
      <c r="F3064" s="19" t="s">
        <v>48</v>
      </c>
      <c r="G3064" s="20">
        <v>6000000</v>
      </c>
      <c r="H3064" s="20">
        <v>24000000</v>
      </c>
      <c r="I3064" s="19">
        <v>10</v>
      </c>
      <c r="J3064" s="19">
        <v>2</v>
      </c>
      <c r="K3064" s="19">
        <v>2</v>
      </c>
      <c r="L3064" s="19">
        <v>0</v>
      </c>
      <c r="M3064" s="20">
        <v>16070000</v>
      </c>
      <c r="N3064" s="20">
        <v>17960000</v>
      </c>
      <c r="O3064" s="20">
        <v>9260000</v>
      </c>
      <c r="P3064" s="20">
        <v>4080000</v>
      </c>
      <c r="Q3064" s="20">
        <v>760000</v>
      </c>
      <c r="R3064" s="20">
        <v>1000000</v>
      </c>
      <c r="S3064" s="20">
        <v>1630000</v>
      </c>
      <c r="T3064" s="19">
        <v>2</v>
      </c>
      <c r="U3064" s="19">
        <v>0</v>
      </c>
      <c r="V3064" s="2" t="str" cm="1">
        <f t="array" ref="V3064">_xlfn.IFS(B3064&lt;30,"21-29",
B3064&lt;40,"30-39",
B3064&lt;50,"40-49",
B3064&lt;60,"50-59",
TRUE,"60+"
)</f>
        <v>21-29</v>
      </c>
      <c r="W3064" s="24">
        <f t="shared" si="141"/>
        <v>14430000</v>
      </c>
      <c r="X3064" s="24">
        <f t="shared" si="142"/>
        <v>1946666.6666666667</v>
      </c>
      <c r="Y3064" s="25">
        <f t="shared" si="143"/>
        <v>0.60124999999999995</v>
      </c>
      <c r="Z3064" s="2" t="str" cm="1">
        <f t="array" ref="Z3064">_xlfn.IFS(Y3064&lt;=25%,"Low",
Y3064&lt;=50%,"Moderate",
Y3064&lt;=75%,"High",
Y3064&lt;=100%,"Very High",
TRUE,"Over Limit"
)</f>
        <v>High</v>
      </c>
      <c r="AA3064" s="2" cm="1">
        <f t="array" ref="AA3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64" s="2" t="str" cm="1">
        <f t="array" ref="AB3064">_xlfn.IFS(T3064=0,"No Late Payments",
T3064&lt;=2,"Low",
T3064&lt;=4,"Moderate",
TRUE,"High"
)</f>
        <v>Low</v>
      </c>
      <c r="AC3064" s="10" t="str" cm="1">
        <f t="array" ref="AC3064">_xlfn.IFS(
H3064&lt;40000000,"Low",
H3064&lt;60000000,"Medium",
H3064&lt;100000000,"High",
TRUE,"Very High"
)</f>
        <v>Low</v>
      </c>
    </row>
    <row r="3065" spans="1:29">
      <c r="A3065" s="21" t="s">
        <v>3097</v>
      </c>
      <c r="B3065" s="22">
        <v>34</v>
      </c>
      <c r="C3065" s="22" t="s">
        <v>34</v>
      </c>
      <c r="D3065" s="22" t="s">
        <v>23</v>
      </c>
      <c r="E3065" s="22" t="s">
        <v>38</v>
      </c>
      <c r="F3065" s="22" t="s">
        <v>25</v>
      </c>
      <c r="G3065" s="23">
        <v>10000000</v>
      </c>
      <c r="H3065" s="23">
        <v>40000000</v>
      </c>
      <c r="I3065" s="22">
        <v>119</v>
      </c>
      <c r="J3065" s="22">
        <v>0</v>
      </c>
      <c r="K3065" s="22">
        <v>1</v>
      </c>
      <c r="L3065" s="22">
        <v>0</v>
      </c>
      <c r="M3065" s="23">
        <v>10660000</v>
      </c>
      <c r="N3065" s="23">
        <v>17040000</v>
      </c>
      <c r="O3065" s="23">
        <v>10880000</v>
      </c>
      <c r="P3065" s="23">
        <v>4870000</v>
      </c>
      <c r="Q3065" s="23">
        <v>3890000</v>
      </c>
      <c r="R3065" s="23">
        <v>9690000</v>
      </c>
      <c r="S3065" s="23">
        <v>1630000</v>
      </c>
      <c r="T3065" s="22">
        <v>1</v>
      </c>
      <c r="U3065" s="22">
        <v>0</v>
      </c>
      <c r="V3065" s="2" t="str" cm="1">
        <f t="array" ref="V3065">_xlfn.IFS(B3065&lt;30,"21-29",
B3065&lt;40,"30-39",
B3065&lt;50,"40-49",
B3065&lt;60,"50-59",
TRUE,"60+"
)</f>
        <v>30-39</v>
      </c>
      <c r="W3065" s="24">
        <f t="shared" si="141"/>
        <v>12860000</v>
      </c>
      <c r="X3065" s="24">
        <f t="shared" si="142"/>
        <v>6150000</v>
      </c>
      <c r="Y3065" s="25">
        <f t="shared" si="143"/>
        <v>0.32150000000000001</v>
      </c>
      <c r="Z3065" s="2" t="str" cm="1">
        <f t="array" ref="Z3065">_xlfn.IFS(Y3065&lt;=25%,"Low",
Y3065&lt;=50%,"Moderate",
Y3065&lt;=75%,"High",
Y3065&lt;=100%,"Very High",
TRUE,"Over Limit"
)</f>
        <v>Moderate</v>
      </c>
      <c r="AA3065" s="2" cm="1">
        <f t="array" ref="AA3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5" s="2" t="str" cm="1">
        <f t="array" ref="AB3065">_xlfn.IFS(T3065=0,"No Late Payments",
T3065&lt;=2,"Low",
T3065&lt;=4,"Moderate",
TRUE,"High"
)</f>
        <v>Low</v>
      </c>
      <c r="AC3065" s="10" t="str" cm="1">
        <f t="array" ref="AC3065">_xlfn.IFS(
H3065&lt;40000000,"Low",
H3065&lt;60000000,"Medium",
H3065&lt;100000000,"High",
TRUE,"Very High"
)</f>
        <v>Medium</v>
      </c>
    </row>
    <row r="3066" spans="1:29">
      <c r="A3066" s="18" t="s">
        <v>3098</v>
      </c>
      <c r="B3066" s="19">
        <v>34</v>
      </c>
      <c r="C3066" s="19" t="s">
        <v>34</v>
      </c>
      <c r="D3066" s="19" t="s">
        <v>23</v>
      </c>
      <c r="E3066" s="19" t="s">
        <v>38</v>
      </c>
      <c r="F3066" s="19" t="s">
        <v>28</v>
      </c>
      <c r="G3066" s="20">
        <v>9900000</v>
      </c>
      <c r="H3066" s="20">
        <v>62000000</v>
      </c>
      <c r="I3066" s="19">
        <v>91</v>
      </c>
      <c r="J3066" s="19">
        <v>2</v>
      </c>
      <c r="K3066" s="19">
        <v>1</v>
      </c>
      <c r="L3066" s="19">
        <v>0</v>
      </c>
      <c r="M3066" s="20">
        <v>24450000</v>
      </c>
      <c r="N3066" s="20">
        <v>29620000</v>
      </c>
      <c r="O3066" s="20">
        <v>31470000</v>
      </c>
      <c r="P3066" s="20">
        <v>900000</v>
      </c>
      <c r="Q3066" s="20">
        <v>7620000</v>
      </c>
      <c r="R3066" s="20">
        <v>8940000</v>
      </c>
      <c r="S3066" s="20">
        <v>1400000</v>
      </c>
      <c r="T3066" s="19">
        <v>3</v>
      </c>
      <c r="U3066" s="19">
        <v>0</v>
      </c>
      <c r="V3066" s="2" t="str" cm="1">
        <f t="array" ref="V3066">_xlfn.IFS(B3066&lt;30,"21-29",
B3066&lt;40,"30-39",
B3066&lt;50,"40-49",
B3066&lt;60,"50-59",
TRUE,"60+"
)</f>
        <v>30-39</v>
      </c>
      <c r="W3066" s="24">
        <f t="shared" si="141"/>
        <v>28513333.333333332</v>
      </c>
      <c r="X3066" s="24">
        <f t="shared" si="142"/>
        <v>5820000</v>
      </c>
      <c r="Y3066" s="25">
        <f t="shared" si="143"/>
        <v>0.45989247311827958</v>
      </c>
      <c r="Z3066" s="2" t="str" cm="1">
        <f t="array" ref="Z3066">_xlfn.IFS(Y3066&lt;=25%,"Low",
Y3066&lt;=50%,"Moderate",
Y3066&lt;=75%,"High",
Y3066&lt;=100%,"Very High",
TRUE,"Over Limit"
)</f>
        <v>Moderate</v>
      </c>
      <c r="AA3066" s="2" cm="1">
        <f t="array" ref="AA3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6" s="2" t="str" cm="1">
        <f t="array" ref="AB3066">_xlfn.IFS(T3066=0,"No Late Payments",
T3066&lt;=2,"Low",
T3066&lt;=4,"Moderate",
TRUE,"High"
)</f>
        <v>Moderate</v>
      </c>
      <c r="AC3066" s="10" t="str" cm="1">
        <f t="array" ref="AC3066">_xlfn.IFS(
H3066&lt;40000000,"Low",
H3066&lt;60000000,"Medium",
H3066&lt;100000000,"High",
TRUE,"Very High"
)</f>
        <v>High</v>
      </c>
    </row>
    <row r="3067" spans="1:29">
      <c r="A3067" s="21" t="s">
        <v>3099</v>
      </c>
      <c r="B3067" s="22">
        <v>30</v>
      </c>
      <c r="C3067" s="22" t="s">
        <v>34</v>
      </c>
      <c r="D3067" s="22" t="s">
        <v>23</v>
      </c>
      <c r="E3067" s="22" t="s">
        <v>24</v>
      </c>
      <c r="F3067" s="22" t="s">
        <v>41</v>
      </c>
      <c r="G3067" s="23">
        <v>13800000</v>
      </c>
      <c r="H3067" s="23">
        <v>66000000</v>
      </c>
      <c r="I3067" s="22">
        <v>87</v>
      </c>
      <c r="J3067" s="22">
        <v>0</v>
      </c>
      <c r="K3067" s="22">
        <v>0</v>
      </c>
      <c r="L3067" s="22">
        <v>0</v>
      </c>
      <c r="M3067" s="23">
        <v>6940000</v>
      </c>
      <c r="N3067" s="23">
        <v>3820000</v>
      </c>
      <c r="O3067" s="23">
        <v>12890000</v>
      </c>
      <c r="P3067" s="23">
        <v>3390000</v>
      </c>
      <c r="Q3067" s="23">
        <v>3200000</v>
      </c>
      <c r="R3067" s="23">
        <v>5530000</v>
      </c>
      <c r="S3067" s="23">
        <v>2380000</v>
      </c>
      <c r="T3067" s="22">
        <v>0</v>
      </c>
      <c r="U3067" s="22">
        <v>0</v>
      </c>
      <c r="V3067" s="2" t="str" cm="1">
        <f t="array" ref="V3067">_xlfn.IFS(B3067&lt;30,"21-29",
B3067&lt;40,"30-39",
B3067&lt;50,"40-49",
B3067&lt;60,"50-59",
TRUE,"60+"
)</f>
        <v>30-39</v>
      </c>
      <c r="W3067" s="24">
        <f t="shared" si="141"/>
        <v>7883333.333333333</v>
      </c>
      <c r="X3067" s="24">
        <f t="shared" si="142"/>
        <v>4040000</v>
      </c>
      <c r="Y3067" s="25">
        <f t="shared" si="143"/>
        <v>0.11944444444444444</v>
      </c>
      <c r="Z3067" s="2" t="str" cm="1">
        <f t="array" ref="Z3067">_xlfn.IFS(Y3067&lt;=25%,"Low",
Y3067&lt;=50%,"Moderate",
Y3067&lt;=75%,"High",
Y3067&lt;=100%,"Very High",
TRUE,"Over Limit"
)</f>
        <v>Low</v>
      </c>
      <c r="AA3067" s="2" cm="1">
        <f t="array" ref="AA3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7" s="2" t="str" cm="1">
        <f t="array" ref="AB3067">_xlfn.IFS(T3067=0,"No Late Payments",
T3067&lt;=2,"Low",
T3067&lt;=4,"Moderate",
TRUE,"High"
)</f>
        <v>No Late Payments</v>
      </c>
      <c r="AC3067" s="10" t="str" cm="1">
        <f t="array" ref="AC3067">_xlfn.IFS(
H3067&lt;40000000,"Low",
H3067&lt;60000000,"Medium",
H3067&lt;100000000,"High",
TRUE,"Very High"
)</f>
        <v>High</v>
      </c>
    </row>
    <row r="3068" spans="1:29">
      <c r="A3068" s="18" t="s">
        <v>3100</v>
      </c>
      <c r="B3068" s="19">
        <v>33</v>
      </c>
      <c r="C3068" s="19" t="s">
        <v>22</v>
      </c>
      <c r="D3068" s="19" t="s">
        <v>27</v>
      </c>
      <c r="E3068" s="19" t="s">
        <v>24</v>
      </c>
      <c r="F3068" s="19" t="s">
        <v>41</v>
      </c>
      <c r="G3068" s="20">
        <v>11000000</v>
      </c>
      <c r="H3068" s="20">
        <v>48000000</v>
      </c>
      <c r="I3068" s="19">
        <v>70</v>
      </c>
      <c r="J3068" s="19">
        <v>0</v>
      </c>
      <c r="K3068" s="19">
        <v>0</v>
      </c>
      <c r="L3068" s="19">
        <v>0</v>
      </c>
      <c r="M3068" s="20">
        <v>13390000</v>
      </c>
      <c r="N3068" s="20">
        <v>18390000</v>
      </c>
      <c r="O3068" s="20">
        <v>18620000</v>
      </c>
      <c r="P3068" s="20">
        <v>4390000</v>
      </c>
      <c r="Q3068" s="20">
        <v>5890000</v>
      </c>
      <c r="R3068" s="20">
        <v>7830000</v>
      </c>
      <c r="S3068" s="20">
        <v>5510000</v>
      </c>
      <c r="T3068" s="19">
        <v>0</v>
      </c>
      <c r="U3068" s="19">
        <v>0</v>
      </c>
      <c r="V3068" s="2" t="str" cm="1">
        <f t="array" ref="V3068">_xlfn.IFS(B3068&lt;30,"21-29",
B3068&lt;40,"30-39",
B3068&lt;50,"40-49",
B3068&lt;60,"50-59",
TRUE,"60+"
)</f>
        <v>30-39</v>
      </c>
      <c r="W3068" s="24">
        <f t="shared" si="141"/>
        <v>16800000</v>
      </c>
      <c r="X3068" s="24">
        <f t="shared" si="142"/>
        <v>6036666.666666667</v>
      </c>
      <c r="Y3068" s="25">
        <f t="shared" si="143"/>
        <v>0.35</v>
      </c>
      <c r="Z3068" s="2" t="str" cm="1">
        <f t="array" ref="Z3068">_xlfn.IFS(Y3068&lt;=25%,"Low",
Y3068&lt;=50%,"Moderate",
Y3068&lt;=75%,"High",
Y3068&lt;=100%,"Very High",
TRUE,"Over Limit"
)</f>
        <v>Moderate</v>
      </c>
      <c r="AA3068" s="2" cm="1">
        <f t="array" ref="AA3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8" s="2" t="str" cm="1">
        <f t="array" ref="AB3068">_xlfn.IFS(T3068=0,"No Late Payments",
T3068&lt;=2,"Low",
T3068&lt;=4,"Moderate",
TRUE,"High"
)</f>
        <v>No Late Payments</v>
      </c>
      <c r="AC3068" s="10" t="str" cm="1">
        <f t="array" ref="AC3068">_xlfn.IFS(
H3068&lt;40000000,"Low",
H3068&lt;60000000,"Medium",
H3068&lt;100000000,"High",
TRUE,"Very High"
)</f>
        <v>Medium</v>
      </c>
    </row>
    <row r="3069" spans="1:29">
      <c r="A3069" s="21" t="s">
        <v>3101</v>
      </c>
      <c r="B3069" s="22">
        <v>36</v>
      </c>
      <c r="C3069" s="22" t="s">
        <v>34</v>
      </c>
      <c r="D3069" s="22" t="s">
        <v>23</v>
      </c>
      <c r="E3069" s="22" t="s">
        <v>24</v>
      </c>
      <c r="F3069" s="22" t="s">
        <v>28</v>
      </c>
      <c r="G3069" s="23">
        <v>14000000</v>
      </c>
      <c r="H3069" s="23">
        <v>72000000</v>
      </c>
      <c r="I3069" s="22">
        <v>105</v>
      </c>
      <c r="J3069" s="22">
        <v>0</v>
      </c>
      <c r="K3069" s="22">
        <v>0</v>
      </c>
      <c r="L3069" s="22">
        <v>0</v>
      </c>
      <c r="M3069" s="23">
        <v>13340000</v>
      </c>
      <c r="N3069" s="23">
        <v>10720000</v>
      </c>
      <c r="O3069" s="23">
        <v>28560000</v>
      </c>
      <c r="P3069" s="23">
        <v>12140000</v>
      </c>
      <c r="Q3069" s="23">
        <v>2440000</v>
      </c>
      <c r="R3069" s="23">
        <v>12870000</v>
      </c>
      <c r="S3069" s="23">
        <v>2760000</v>
      </c>
      <c r="T3069" s="22">
        <v>0</v>
      </c>
      <c r="U3069" s="22">
        <v>0</v>
      </c>
      <c r="V3069" s="2" t="str" cm="1">
        <f t="array" ref="V3069">_xlfn.IFS(B3069&lt;30,"21-29",
B3069&lt;40,"30-39",
B3069&lt;50,"40-49",
B3069&lt;60,"50-59",
TRUE,"60+"
)</f>
        <v>30-39</v>
      </c>
      <c r="W3069" s="24">
        <f t="shared" si="141"/>
        <v>17540000</v>
      </c>
      <c r="X3069" s="24">
        <f t="shared" si="142"/>
        <v>9150000</v>
      </c>
      <c r="Y3069" s="25">
        <f t="shared" si="143"/>
        <v>0.24361111111111111</v>
      </c>
      <c r="Z3069" s="2" t="str" cm="1">
        <f t="array" ref="Z3069">_xlfn.IFS(Y3069&lt;=25%,"Low",
Y3069&lt;=50%,"Moderate",
Y3069&lt;=75%,"High",
Y3069&lt;=100%,"Very High",
TRUE,"Over Limit"
)</f>
        <v>Low</v>
      </c>
      <c r="AA3069" s="2" cm="1">
        <f t="array" ref="AA3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9" s="2" t="str" cm="1">
        <f t="array" ref="AB3069">_xlfn.IFS(T3069=0,"No Late Payments",
T3069&lt;=2,"Low",
T3069&lt;=4,"Moderate",
TRUE,"High"
)</f>
        <v>No Late Payments</v>
      </c>
      <c r="AC3069" s="10" t="str" cm="1">
        <f t="array" ref="AC3069">_xlfn.IFS(
H3069&lt;40000000,"Low",
H3069&lt;60000000,"Medium",
H3069&lt;100000000,"High",
TRUE,"Very High"
)</f>
        <v>High</v>
      </c>
    </row>
    <row r="3070" spans="1:29">
      <c r="A3070" s="18" t="s">
        <v>3102</v>
      </c>
      <c r="B3070" s="19">
        <v>44</v>
      </c>
      <c r="C3070" s="19" t="s">
        <v>22</v>
      </c>
      <c r="D3070" s="19" t="s">
        <v>30</v>
      </c>
      <c r="E3070" s="19" t="s">
        <v>24</v>
      </c>
      <c r="F3070" s="19" t="s">
        <v>28</v>
      </c>
      <c r="G3070" s="20">
        <v>11900000</v>
      </c>
      <c r="H3070" s="20">
        <v>57000000</v>
      </c>
      <c r="I3070" s="19">
        <v>151</v>
      </c>
      <c r="J3070" s="19">
        <v>3</v>
      </c>
      <c r="K3070" s="19">
        <v>1</v>
      </c>
      <c r="L3070" s="19">
        <v>2</v>
      </c>
      <c r="M3070" s="20">
        <v>30210000</v>
      </c>
      <c r="N3070" s="20">
        <v>26270000</v>
      </c>
      <c r="O3070" s="20">
        <v>31820000</v>
      </c>
      <c r="P3070" s="20">
        <v>710000</v>
      </c>
      <c r="Q3070" s="20">
        <v>7280000</v>
      </c>
      <c r="R3070" s="20">
        <v>1000000</v>
      </c>
      <c r="S3070" s="20">
        <v>3060000</v>
      </c>
      <c r="T3070" s="19">
        <v>3</v>
      </c>
      <c r="U3070" s="19">
        <v>1</v>
      </c>
      <c r="V3070" s="2" t="str" cm="1">
        <f t="array" ref="V3070">_xlfn.IFS(B3070&lt;30,"21-29",
B3070&lt;40,"30-39",
B3070&lt;50,"40-49",
B3070&lt;60,"50-59",
TRUE,"60+"
)</f>
        <v>40-49</v>
      </c>
      <c r="W3070" s="24">
        <f t="shared" si="141"/>
        <v>29433333.333333332</v>
      </c>
      <c r="X3070" s="24">
        <f t="shared" si="142"/>
        <v>2996666.6666666665</v>
      </c>
      <c r="Y3070" s="25">
        <f t="shared" si="143"/>
        <v>0.51637426900584793</v>
      </c>
      <c r="Z3070" s="2" t="str" cm="1">
        <f t="array" ref="Z3070">_xlfn.IFS(Y3070&lt;=25%,"Low",
Y3070&lt;=50%,"Moderate",
Y3070&lt;=75%,"High",
Y3070&lt;=100%,"Very High",
TRUE,"Over Limit"
)</f>
        <v>High</v>
      </c>
      <c r="AA3070" s="2" cm="1">
        <f t="array" ref="AA3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0" s="2" t="str" cm="1">
        <f t="array" ref="AB3070">_xlfn.IFS(T3070=0,"No Late Payments",
T3070&lt;=2,"Low",
T3070&lt;=4,"Moderate",
TRUE,"High"
)</f>
        <v>Moderate</v>
      </c>
      <c r="AC3070" s="10" t="str" cm="1">
        <f t="array" ref="AC3070">_xlfn.IFS(
H3070&lt;40000000,"Low",
H3070&lt;60000000,"Medium",
H3070&lt;100000000,"High",
TRUE,"Very High"
)</f>
        <v>Medium</v>
      </c>
    </row>
    <row r="3071" spans="1:29">
      <c r="A3071" s="21" t="s">
        <v>3103</v>
      </c>
      <c r="B3071" s="22">
        <v>25</v>
      </c>
      <c r="C3071" s="22" t="s">
        <v>22</v>
      </c>
      <c r="D3071" s="22" t="s">
        <v>46</v>
      </c>
      <c r="E3071" s="22" t="s">
        <v>38</v>
      </c>
      <c r="F3071" s="22" t="s">
        <v>41</v>
      </c>
      <c r="G3071" s="23">
        <v>12200000</v>
      </c>
      <c r="H3071" s="23">
        <v>46000000</v>
      </c>
      <c r="I3071" s="22">
        <v>15</v>
      </c>
      <c r="J3071" s="22">
        <v>0</v>
      </c>
      <c r="K3071" s="22">
        <v>0</v>
      </c>
      <c r="L3071" s="22">
        <v>0</v>
      </c>
      <c r="M3071" s="23">
        <v>15890000</v>
      </c>
      <c r="N3071" s="23">
        <v>21190000</v>
      </c>
      <c r="O3071" s="23">
        <v>24390000</v>
      </c>
      <c r="P3071" s="23">
        <v>8420000</v>
      </c>
      <c r="Q3071" s="23">
        <v>6640000</v>
      </c>
      <c r="R3071" s="23">
        <v>10830000</v>
      </c>
      <c r="S3071" s="23">
        <v>5960000</v>
      </c>
      <c r="T3071" s="22">
        <v>0</v>
      </c>
      <c r="U3071" s="22">
        <v>0</v>
      </c>
      <c r="V3071" s="2" t="str" cm="1">
        <f t="array" ref="V3071">_xlfn.IFS(B3071&lt;30,"21-29",
B3071&lt;40,"30-39",
B3071&lt;50,"40-49",
B3071&lt;60,"50-59",
TRUE,"60+"
)</f>
        <v>21-29</v>
      </c>
      <c r="W3071" s="24">
        <f t="shared" si="141"/>
        <v>20490000</v>
      </c>
      <c r="X3071" s="24">
        <f t="shared" si="142"/>
        <v>8630000</v>
      </c>
      <c r="Y3071" s="25">
        <f t="shared" si="143"/>
        <v>0.44543478260869568</v>
      </c>
      <c r="Z3071" s="2" t="str" cm="1">
        <f t="array" ref="Z3071">_xlfn.IFS(Y3071&lt;=25%,"Low",
Y3071&lt;=50%,"Moderate",
Y3071&lt;=75%,"High",
Y3071&lt;=100%,"Very High",
TRUE,"Over Limit"
)</f>
        <v>Moderate</v>
      </c>
      <c r="AA3071" s="2" cm="1">
        <f t="array" ref="AA3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1" s="2" t="str" cm="1">
        <f t="array" ref="AB3071">_xlfn.IFS(T3071=0,"No Late Payments",
T3071&lt;=2,"Low",
T3071&lt;=4,"Moderate",
TRUE,"High"
)</f>
        <v>No Late Payments</v>
      </c>
      <c r="AC3071" s="10" t="str" cm="1">
        <f t="array" ref="AC3071">_xlfn.IFS(
H3071&lt;40000000,"Low",
H3071&lt;60000000,"Medium",
H3071&lt;100000000,"High",
TRUE,"Very High"
)</f>
        <v>Medium</v>
      </c>
    </row>
    <row r="3072" spans="1:29">
      <c r="A3072" s="18" t="s">
        <v>3104</v>
      </c>
      <c r="B3072" s="19">
        <v>37</v>
      </c>
      <c r="C3072" s="19" t="s">
        <v>22</v>
      </c>
      <c r="D3072" s="19" t="s">
        <v>27</v>
      </c>
      <c r="E3072" s="19" t="s">
        <v>24</v>
      </c>
      <c r="F3072" s="19" t="s">
        <v>25</v>
      </c>
      <c r="G3072" s="20">
        <v>7800000</v>
      </c>
      <c r="H3072" s="20">
        <v>36000000</v>
      </c>
      <c r="I3072" s="19">
        <v>123</v>
      </c>
      <c r="J3072" s="19">
        <v>0</v>
      </c>
      <c r="K3072" s="19">
        <v>0</v>
      </c>
      <c r="L3072" s="19">
        <v>0</v>
      </c>
      <c r="M3072" s="20">
        <v>20930000</v>
      </c>
      <c r="N3072" s="20">
        <v>22930000</v>
      </c>
      <c r="O3072" s="20">
        <v>23350000</v>
      </c>
      <c r="P3072" s="20">
        <v>7580000</v>
      </c>
      <c r="Q3072" s="20">
        <v>5250000</v>
      </c>
      <c r="R3072" s="20">
        <v>2540000</v>
      </c>
      <c r="S3072" s="20">
        <v>1290000</v>
      </c>
      <c r="T3072" s="19">
        <v>0</v>
      </c>
      <c r="U3072" s="19">
        <v>0</v>
      </c>
      <c r="V3072" s="2" t="str" cm="1">
        <f t="array" ref="V3072">_xlfn.IFS(B3072&lt;30,"21-29",
B3072&lt;40,"30-39",
B3072&lt;50,"40-49",
B3072&lt;60,"50-59",
TRUE,"60+"
)</f>
        <v>30-39</v>
      </c>
      <c r="W3072" s="24">
        <f t="shared" si="141"/>
        <v>22403333.333333332</v>
      </c>
      <c r="X3072" s="24">
        <f t="shared" si="142"/>
        <v>5123333.333333333</v>
      </c>
      <c r="Y3072" s="25">
        <f t="shared" si="143"/>
        <v>0.62231481481481477</v>
      </c>
      <c r="Z3072" s="2" t="str" cm="1">
        <f t="array" ref="Z3072">_xlfn.IFS(Y3072&lt;=25%,"Low",
Y3072&lt;=50%,"Moderate",
Y3072&lt;=75%,"High",
Y3072&lt;=100%,"Very High",
TRUE,"Over Limit"
)</f>
        <v>High</v>
      </c>
      <c r="AA3072" s="2" cm="1">
        <f t="array" ref="AA3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2" s="2" t="str" cm="1">
        <f t="array" ref="AB3072">_xlfn.IFS(T3072=0,"No Late Payments",
T3072&lt;=2,"Low",
T3072&lt;=4,"Moderate",
TRUE,"High"
)</f>
        <v>No Late Payments</v>
      </c>
      <c r="AC3072" s="10" t="str" cm="1">
        <f t="array" ref="AC3072">_xlfn.IFS(
H3072&lt;40000000,"Low",
H3072&lt;60000000,"Medium",
H3072&lt;100000000,"High",
TRUE,"Very High"
)</f>
        <v>Low</v>
      </c>
    </row>
    <row r="3073" spans="1:29">
      <c r="A3073" s="21" t="s">
        <v>3105</v>
      </c>
      <c r="B3073" s="22">
        <v>52</v>
      </c>
      <c r="C3073" s="22" t="s">
        <v>22</v>
      </c>
      <c r="D3073" s="22" t="s">
        <v>27</v>
      </c>
      <c r="E3073" s="22" t="s">
        <v>24</v>
      </c>
      <c r="F3073" s="22" t="s">
        <v>31</v>
      </c>
      <c r="G3073" s="23">
        <v>7900000</v>
      </c>
      <c r="H3073" s="23">
        <v>28000000</v>
      </c>
      <c r="I3073" s="22">
        <v>216</v>
      </c>
      <c r="J3073" s="22">
        <v>0</v>
      </c>
      <c r="K3073" s="22">
        <v>0</v>
      </c>
      <c r="L3073" s="22">
        <v>0</v>
      </c>
      <c r="M3073" s="23">
        <v>3580000</v>
      </c>
      <c r="N3073" s="23">
        <v>5400000</v>
      </c>
      <c r="O3073" s="23">
        <v>2890000</v>
      </c>
      <c r="P3073" s="23">
        <v>1640000</v>
      </c>
      <c r="Q3073" s="23">
        <v>4810000</v>
      </c>
      <c r="R3073" s="23">
        <v>400000</v>
      </c>
      <c r="S3073" s="23">
        <v>2410000</v>
      </c>
      <c r="T3073" s="22">
        <v>0</v>
      </c>
      <c r="U3073" s="22">
        <v>0</v>
      </c>
      <c r="V3073" s="2" t="str" cm="1">
        <f t="array" ref="V3073">_xlfn.IFS(B3073&lt;30,"21-29",
B3073&lt;40,"30-39",
B3073&lt;50,"40-49",
B3073&lt;60,"50-59",
TRUE,"60+"
)</f>
        <v>50-59</v>
      </c>
      <c r="W3073" s="24">
        <f t="shared" si="141"/>
        <v>3956666.6666666665</v>
      </c>
      <c r="X3073" s="24">
        <f t="shared" si="142"/>
        <v>2283333.3333333335</v>
      </c>
      <c r="Y3073" s="25">
        <f t="shared" si="143"/>
        <v>0.1413095238095238</v>
      </c>
      <c r="Z3073" s="2" t="str" cm="1">
        <f t="array" ref="Z3073">_xlfn.IFS(Y3073&lt;=25%,"Low",
Y3073&lt;=50%,"Moderate",
Y3073&lt;=75%,"High",
Y3073&lt;=100%,"Very High",
TRUE,"Over Limit"
)</f>
        <v>Low</v>
      </c>
      <c r="AA3073" s="2" cm="1">
        <f t="array" ref="AA3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73" s="2" t="str" cm="1">
        <f t="array" ref="AB3073">_xlfn.IFS(T3073=0,"No Late Payments",
T3073&lt;=2,"Low",
T3073&lt;=4,"Moderate",
TRUE,"High"
)</f>
        <v>No Late Payments</v>
      </c>
      <c r="AC3073" s="10" t="str" cm="1">
        <f t="array" ref="AC3073">_xlfn.IFS(
H3073&lt;40000000,"Low",
H3073&lt;60000000,"Medium",
H3073&lt;100000000,"High",
TRUE,"Very High"
)</f>
        <v>Low</v>
      </c>
    </row>
    <row r="3074" spans="1:29">
      <c r="A3074" s="18" t="s">
        <v>3106</v>
      </c>
      <c r="B3074" s="19">
        <v>21</v>
      </c>
      <c r="C3074" s="19" t="s">
        <v>34</v>
      </c>
      <c r="D3074" s="19" t="s">
        <v>27</v>
      </c>
      <c r="E3074" s="19" t="s">
        <v>38</v>
      </c>
      <c r="F3074" s="19" t="s">
        <v>25</v>
      </c>
      <c r="G3074" s="20">
        <v>5700000</v>
      </c>
      <c r="H3074" s="20">
        <v>27000000</v>
      </c>
      <c r="I3074" s="19">
        <v>7</v>
      </c>
      <c r="J3074" s="19">
        <v>3</v>
      </c>
      <c r="K3074" s="19">
        <v>3</v>
      </c>
      <c r="L3074" s="19">
        <v>3</v>
      </c>
      <c r="M3074" s="20">
        <v>10470000</v>
      </c>
      <c r="N3074" s="20">
        <v>11980000</v>
      </c>
      <c r="O3074" s="20">
        <v>11310000</v>
      </c>
      <c r="P3074" s="20">
        <v>1600000</v>
      </c>
      <c r="Q3074" s="20">
        <v>530000</v>
      </c>
      <c r="R3074" s="20">
        <v>300000</v>
      </c>
      <c r="S3074" s="20">
        <v>2130000</v>
      </c>
      <c r="T3074" s="19">
        <v>5</v>
      </c>
      <c r="U3074" s="19">
        <v>1</v>
      </c>
      <c r="V3074" s="2" t="str" cm="1">
        <f t="array" ref="V3074">_xlfn.IFS(B3074&lt;30,"21-29",
B3074&lt;40,"30-39",
B3074&lt;50,"40-49",
B3074&lt;60,"50-59",
TRUE,"60+"
)</f>
        <v>21-29</v>
      </c>
      <c r="W3074" s="24">
        <f t="shared" ref="W3074:W3137" si="144">AVERAGE(M3074,N3074,O3074)</f>
        <v>11253333.333333334</v>
      </c>
      <c r="X3074" s="24">
        <f t="shared" ref="X3074:X3137" si="145">AVERAGE(P3074,Q3074,R3074)</f>
        <v>810000</v>
      </c>
      <c r="Y3074" s="25">
        <f t="shared" si="143"/>
        <v>0.41679012345679017</v>
      </c>
      <c r="Z3074" s="2" t="str" cm="1">
        <f t="array" ref="Z3074">_xlfn.IFS(Y3074&lt;=25%,"Low",
Y3074&lt;=50%,"Moderate",
Y3074&lt;=75%,"High",
Y3074&lt;=100%,"Very High",
TRUE,"Over Limit"
)</f>
        <v>Moderate</v>
      </c>
      <c r="AA3074" s="2" cm="1">
        <f t="array" ref="AA3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4" s="2" t="str" cm="1">
        <f t="array" ref="AB3074">_xlfn.IFS(T3074=0,"No Late Payments",
T3074&lt;=2,"Low",
T3074&lt;=4,"Moderate",
TRUE,"High"
)</f>
        <v>High</v>
      </c>
      <c r="AC3074" s="10" t="str" cm="1">
        <f t="array" ref="AC3074">_xlfn.IFS(
H3074&lt;40000000,"Low",
H3074&lt;60000000,"Medium",
H3074&lt;100000000,"High",
TRUE,"Very High"
)</f>
        <v>Low</v>
      </c>
    </row>
    <row r="3075" spans="1:29">
      <c r="A3075" s="21" t="s">
        <v>3107</v>
      </c>
      <c r="B3075" s="22">
        <v>36</v>
      </c>
      <c r="C3075" s="22" t="s">
        <v>34</v>
      </c>
      <c r="D3075" s="22" t="s">
        <v>23</v>
      </c>
      <c r="E3075" s="22" t="s">
        <v>24</v>
      </c>
      <c r="F3075" s="22" t="s">
        <v>28</v>
      </c>
      <c r="G3075" s="23">
        <v>11900000</v>
      </c>
      <c r="H3075" s="23">
        <v>73000000</v>
      </c>
      <c r="I3075" s="22">
        <v>89</v>
      </c>
      <c r="J3075" s="22">
        <v>0</v>
      </c>
      <c r="K3075" s="22">
        <v>0</v>
      </c>
      <c r="L3075" s="22">
        <v>0</v>
      </c>
      <c r="M3075" s="23">
        <v>34950000</v>
      </c>
      <c r="N3075" s="23">
        <v>41010000</v>
      </c>
      <c r="O3075" s="23">
        <v>37400000</v>
      </c>
      <c r="P3075" s="23">
        <v>11890000</v>
      </c>
      <c r="Q3075" s="23">
        <v>17900000</v>
      </c>
      <c r="R3075" s="23">
        <v>15840000</v>
      </c>
      <c r="S3075" s="23">
        <v>1060000</v>
      </c>
      <c r="T3075" s="22">
        <v>0</v>
      </c>
      <c r="U3075" s="22">
        <v>0</v>
      </c>
      <c r="V3075" s="2" t="str" cm="1">
        <f t="array" ref="V3075">_xlfn.IFS(B3075&lt;30,"21-29",
B3075&lt;40,"30-39",
B3075&lt;50,"40-49",
B3075&lt;60,"50-59",
TRUE,"60+"
)</f>
        <v>30-39</v>
      </c>
      <c r="W3075" s="24">
        <f t="shared" si="144"/>
        <v>37786666.666666664</v>
      </c>
      <c r="X3075" s="24">
        <f t="shared" si="145"/>
        <v>15210000</v>
      </c>
      <c r="Y3075" s="25">
        <f t="shared" ref="Y3075:Y3138" si="146">IFERROR(W3075/H3075,0)</f>
        <v>0.51762557077625571</v>
      </c>
      <c r="Z3075" s="2" t="str" cm="1">
        <f t="array" ref="Z3075">_xlfn.IFS(Y3075&lt;=25%,"Low",
Y3075&lt;=50%,"Moderate",
Y3075&lt;=75%,"High",
Y3075&lt;=100%,"Very High",
TRUE,"Over Limit"
)</f>
        <v>High</v>
      </c>
      <c r="AA3075" s="2" cm="1">
        <f t="array" ref="AA3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5" s="2" t="str" cm="1">
        <f t="array" ref="AB3075">_xlfn.IFS(T3075=0,"No Late Payments",
T3075&lt;=2,"Low",
T3075&lt;=4,"Moderate",
TRUE,"High"
)</f>
        <v>No Late Payments</v>
      </c>
      <c r="AC3075" s="10" t="str" cm="1">
        <f t="array" ref="AC3075">_xlfn.IFS(
H3075&lt;40000000,"Low",
H3075&lt;60000000,"Medium",
H3075&lt;100000000,"High",
TRUE,"Very High"
)</f>
        <v>High</v>
      </c>
    </row>
    <row r="3076" spans="1:29">
      <c r="A3076" s="18" t="s">
        <v>3108</v>
      </c>
      <c r="B3076" s="19">
        <v>32</v>
      </c>
      <c r="C3076" s="19" t="s">
        <v>22</v>
      </c>
      <c r="D3076" s="19" t="s">
        <v>23</v>
      </c>
      <c r="E3076" s="19" t="s">
        <v>24</v>
      </c>
      <c r="F3076" s="19" t="s">
        <v>48</v>
      </c>
      <c r="G3076" s="20">
        <v>13600000</v>
      </c>
      <c r="H3076" s="20">
        <v>32000000</v>
      </c>
      <c r="I3076" s="19">
        <v>66</v>
      </c>
      <c r="J3076" s="19">
        <v>0</v>
      </c>
      <c r="K3076" s="19">
        <v>0</v>
      </c>
      <c r="L3076" s="19">
        <v>0</v>
      </c>
      <c r="M3076" s="20">
        <v>15410000</v>
      </c>
      <c r="N3076" s="20">
        <v>18240000</v>
      </c>
      <c r="O3076" s="20">
        <v>8210000</v>
      </c>
      <c r="P3076" s="20">
        <v>3310000</v>
      </c>
      <c r="Q3076" s="20">
        <v>18470000</v>
      </c>
      <c r="R3076" s="20">
        <v>8390000</v>
      </c>
      <c r="S3076" s="20">
        <v>1080000</v>
      </c>
      <c r="T3076" s="19">
        <v>0</v>
      </c>
      <c r="U3076" s="19">
        <v>0</v>
      </c>
      <c r="V3076" s="2" t="str" cm="1">
        <f t="array" ref="V3076">_xlfn.IFS(B3076&lt;30,"21-29",
B3076&lt;40,"30-39",
B3076&lt;50,"40-49",
B3076&lt;60,"50-59",
TRUE,"60+"
)</f>
        <v>30-39</v>
      </c>
      <c r="W3076" s="24">
        <f t="shared" si="144"/>
        <v>13953333.333333334</v>
      </c>
      <c r="X3076" s="24">
        <f t="shared" si="145"/>
        <v>10056666.666666666</v>
      </c>
      <c r="Y3076" s="25">
        <f t="shared" si="146"/>
        <v>0.43604166666666666</v>
      </c>
      <c r="Z3076" s="2" t="str" cm="1">
        <f t="array" ref="Z3076">_xlfn.IFS(Y3076&lt;=25%,"Low",
Y3076&lt;=50%,"Moderate",
Y3076&lt;=75%,"High",
Y3076&lt;=100%,"Very High",
TRUE,"Over Limit"
)</f>
        <v>Moderate</v>
      </c>
      <c r="AA3076" s="2" cm="1">
        <f t="array" ref="AA3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6" s="2" t="str" cm="1">
        <f t="array" ref="AB3076">_xlfn.IFS(T3076=0,"No Late Payments",
T3076&lt;=2,"Low",
T3076&lt;=4,"Moderate",
TRUE,"High"
)</f>
        <v>No Late Payments</v>
      </c>
      <c r="AC3076" s="10" t="str" cm="1">
        <f t="array" ref="AC3076">_xlfn.IFS(
H3076&lt;40000000,"Low",
H3076&lt;60000000,"Medium",
H3076&lt;100000000,"High",
TRUE,"Very High"
)</f>
        <v>Low</v>
      </c>
    </row>
    <row r="3077" spans="1:29">
      <c r="A3077" s="21" t="s">
        <v>3109</v>
      </c>
      <c r="B3077" s="22">
        <v>32</v>
      </c>
      <c r="C3077" s="22" t="s">
        <v>34</v>
      </c>
      <c r="D3077" s="22" t="s">
        <v>23</v>
      </c>
      <c r="E3077" s="22" t="s">
        <v>38</v>
      </c>
      <c r="F3077" s="22" t="s">
        <v>31</v>
      </c>
      <c r="G3077" s="23">
        <v>9800000</v>
      </c>
      <c r="H3077" s="23">
        <v>27000000</v>
      </c>
      <c r="I3077" s="22">
        <v>32</v>
      </c>
      <c r="J3077" s="22">
        <v>0</v>
      </c>
      <c r="K3077" s="22">
        <v>0</v>
      </c>
      <c r="L3077" s="22">
        <v>0</v>
      </c>
      <c r="M3077" s="23">
        <v>11060000</v>
      </c>
      <c r="N3077" s="23">
        <v>10250000</v>
      </c>
      <c r="O3077" s="23">
        <v>6540000</v>
      </c>
      <c r="P3077" s="23">
        <v>4470000</v>
      </c>
      <c r="Q3077" s="23">
        <v>2780000</v>
      </c>
      <c r="R3077" s="23">
        <v>5880000</v>
      </c>
      <c r="S3077" s="23">
        <v>0</v>
      </c>
      <c r="T3077" s="22">
        <v>0</v>
      </c>
      <c r="U3077" s="22">
        <v>0</v>
      </c>
      <c r="V3077" s="2" t="str" cm="1">
        <f t="array" ref="V3077">_xlfn.IFS(B3077&lt;30,"21-29",
B3077&lt;40,"30-39",
B3077&lt;50,"40-49",
B3077&lt;60,"50-59",
TRUE,"60+"
)</f>
        <v>30-39</v>
      </c>
      <c r="W3077" s="24">
        <f t="shared" si="144"/>
        <v>9283333.333333334</v>
      </c>
      <c r="X3077" s="24">
        <f t="shared" si="145"/>
        <v>4376666.666666667</v>
      </c>
      <c r="Y3077" s="25">
        <f t="shared" si="146"/>
        <v>0.34382716049382717</v>
      </c>
      <c r="Z3077" s="2" t="str" cm="1">
        <f t="array" ref="Z3077">_xlfn.IFS(Y3077&lt;=25%,"Low",
Y3077&lt;=50%,"Moderate",
Y3077&lt;=75%,"High",
Y3077&lt;=100%,"Very High",
TRUE,"Over Limit"
)</f>
        <v>Moderate</v>
      </c>
      <c r="AA3077" s="2" cm="1">
        <f t="array" ref="AA3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7" s="2" t="str" cm="1">
        <f t="array" ref="AB3077">_xlfn.IFS(T3077=0,"No Late Payments",
T3077&lt;=2,"Low",
T3077&lt;=4,"Moderate",
TRUE,"High"
)</f>
        <v>No Late Payments</v>
      </c>
      <c r="AC3077" s="10" t="str" cm="1">
        <f t="array" ref="AC3077">_xlfn.IFS(
H3077&lt;40000000,"Low",
H3077&lt;60000000,"Medium",
H3077&lt;100000000,"High",
TRUE,"Very High"
)</f>
        <v>Low</v>
      </c>
    </row>
    <row r="3078" spans="1:29">
      <c r="A3078" s="18" t="s">
        <v>3110</v>
      </c>
      <c r="B3078" s="19">
        <v>28</v>
      </c>
      <c r="C3078" s="19" t="s">
        <v>34</v>
      </c>
      <c r="D3078" s="19" t="s">
        <v>46</v>
      </c>
      <c r="E3078" s="19" t="s">
        <v>24</v>
      </c>
      <c r="F3078" s="19" t="s">
        <v>28</v>
      </c>
      <c r="G3078" s="20">
        <v>9500000</v>
      </c>
      <c r="H3078" s="20">
        <v>47000000</v>
      </c>
      <c r="I3078" s="19">
        <v>71</v>
      </c>
      <c r="J3078" s="19">
        <v>0</v>
      </c>
      <c r="K3078" s="19">
        <v>0</v>
      </c>
      <c r="L3078" s="19">
        <v>0</v>
      </c>
      <c r="M3078" s="20">
        <v>3650000</v>
      </c>
      <c r="N3078" s="20">
        <v>6350000</v>
      </c>
      <c r="O3078" s="20">
        <v>9440000</v>
      </c>
      <c r="P3078" s="20">
        <v>1380000</v>
      </c>
      <c r="Q3078" s="20">
        <v>3680000</v>
      </c>
      <c r="R3078" s="20">
        <v>4740000</v>
      </c>
      <c r="S3078" s="20">
        <v>1090000</v>
      </c>
      <c r="T3078" s="19">
        <v>0</v>
      </c>
      <c r="U3078" s="19">
        <v>0</v>
      </c>
      <c r="V3078" s="2" t="str" cm="1">
        <f t="array" ref="V3078">_xlfn.IFS(B3078&lt;30,"21-29",
B3078&lt;40,"30-39",
B3078&lt;50,"40-49",
B3078&lt;60,"50-59",
TRUE,"60+"
)</f>
        <v>21-29</v>
      </c>
      <c r="W3078" s="24">
        <f t="shared" si="144"/>
        <v>6480000</v>
      </c>
      <c r="X3078" s="24">
        <f t="shared" si="145"/>
        <v>3266666.6666666665</v>
      </c>
      <c r="Y3078" s="25">
        <f t="shared" si="146"/>
        <v>0.13787234042553193</v>
      </c>
      <c r="Z3078" s="2" t="str" cm="1">
        <f t="array" ref="Z3078">_xlfn.IFS(Y3078&lt;=25%,"Low",
Y3078&lt;=50%,"Moderate",
Y3078&lt;=75%,"High",
Y3078&lt;=100%,"Very High",
TRUE,"Over Limit"
)</f>
        <v>Low</v>
      </c>
      <c r="AA3078" s="2" cm="1">
        <f t="array" ref="AA3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78" s="2" t="str" cm="1">
        <f t="array" ref="AB3078">_xlfn.IFS(T3078=0,"No Late Payments",
T3078&lt;=2,"Low",
T3078&lt;=4,"Moderate",
TRUE,"High"
)</f>
        <v>No Late Payments</v>
      </c>
      <c r="AC3078" s="10" t="str" cm="1">
        <f t="array" ref="AC3078">_xlfn.IFS(
H3078&lt;40000000,"Low",
H3078&lt;60000000,"Medium",
H3078&lt;100000000,"High",
TRUE,"Very High"
)</f>
        <v>Medium</v>
      </c>
    </row>
    <row r="3079" spans="1:29">
      <c r="A3079" s="21" t="s">
        <v>3111</v>
      </c>
      <c r="B3079" s="22">
        <v>56</v>
      </c>
      <c r="C3079" s="22" t="s">
        <v>34</v>
      </c>
      <c r="D3079" s="22" t="s">
        <v>46</v>
      </c>
      <c r="E3079" s="22" t="s">
        <v>24</v>
      </c>
      <c r="F3079" s="22" t="s">
        <v>28</v>
      </c>
      <c r="G3079" s="23">
        <v>22000000</v>
      </c>
      <c r="H3079" s="23">
        <v>101000000</v>
      </c>
      <c r="I3079" s="22">
        <v>201</v>
      </c>
      <c r="J3079" s="22">
        <v>0</v>
      </c>
      <c r="K3079" s="22">
        <v>0</v>
      </c>
      <c r="L3079" s="22">
        <v>0</v>
      </c>
      <c r="M3079" s="23">
        <v>40350000</v>
      </c>
      <c r="N3079" s="23">
        <v>34820000</v>
      </c>
      <c r="O3079" s="23">
        <v>50730000</v>
      </c>
      <c r="P3079" s="23">
        <v>15260000</v>
      </c>
      <c r="Q3079" s="23">
        <v>13330000</v>
      </c>
      <c r="R3079" s="23">
        <v>25120000</v>
      </c>
      <c r="S3079" s="23">
        <v>3700000</v>
      </c>
      <c r="T3079" s="22">
        <v>1</v>
      </c>
      <c r="U3079" s="22">
        <v>0</v>
      </c>
      <c r="V3079" s="2" t="str" cm="1">
        <f t="array" ref="V3079">_xlfn.IFS(B3079&lt;30,"21-29",
B3079&lt;40,"30-39",
B3079&lt;50,"40-49",
B3079&lt;60,"50-59",
TRUE,"60+"
)</f>
        <v>50-59</v>
      </c>
      <c r="W3079" s="24">
        <f t="shared" si="144"/>
        <v>41966666.666666664</v>
      </c>
      <c r="X3079" s="24">
        <f t="shared" si="145"/>
        <v>17903333.333333332</v>
      </c>
      <c r="Y3079" s="25">
        <f t="shared" si="146"/>
        <v>0.41551155115511551</v>
      </c>
      <c r="Z3079" s="2" t="str" cm="1">
        <f t="array" ref="Z3079">_xlfn.IFS(Y3079&lt;=25%,"Low",
Y3079&lt;=50%,"Moderate",
Y3079&lt;=75%,"High",
Y3079&lt;=100%,"Very High",
TRUE,"Over Limit"
)</f>
        <v>Moderate</v>
      </c>
      <c r="AA3079" s="2" cm="1">
        <f t="array" ref="AA3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9" s="2" t="str" cm="1">
        <f t="array" ref="AB3079">_xlfn.IFS(T3079=0,"No Late Payments",
T3079&lt;=2,"Low",
T3079&lt;=4,"Moderate",
TRUE,"High"
)</f>
        <v>Low</v>
      </c>
      <c r="AC3079" s="10" t="str" cm="1">
        <f t="array" ref="AC3079">_xlfn.IFS(
H3079&lt;40000000,"Low",
H3079&lt;60000000,"Medium",
H3079&lt;100000000,"High",
TRUE,"Very High"
)</f>
        <v>Very High</v>
      </c>
    </row>
    <row r="3080" spans="1:29">
      <c r="A3080" s="18" t="s">
        <v>3112</v>
      </c>
      <c r="B3080" s="19">
        <v>44</v>
      </c>
      <c r="C3080" s="19" t="s">
        <v>34</v>
      </c>
      <c r="D3080" s="19" t="s">
        <v>27</v>
      </c>
      <c r="E3080" s="19" t="s">
        <v>31</v>
      </c>
      <c r="F3080" s="19" t="s">
        <v>48</v>
      </c>
      <c r="G3080" s="20">
        <v>14300000</v>
      </c>
      <c r="H3080" s="20">
        <v>74000000</v>
      </c>
      <c r="I3080" s="19">
        <v>112</v>
      </c>
      <c r="J3080" s="19">
        <v>2</v>
      </c>
      <c r="K3080" s="19">
        <v>2</v>
      </c>
      <c r="L3080" s="19">
        <v>1</v>
      </c>
      <c r="M3080" s="20">
        <v>31190000</v>
      </c>
      <c r="N3080" s="20">
        <v>43270000</v>
      </c>
      <c r="O3080" s="20">
        <v>34910000</v>
      </c>
      <c r="P3080" s="20">
        <v>3540000</v>
      </c>
      <c r="Q3080" s="20">
        <v>1400000</v>
      </c>
      <c r="R3080" s="20">
        <v>1260000</v>
      </c>
      <c r="S3080" s="20">
        <v>4440000</v>
      </c>
      <c r="T3080" s="19">
        <v>3</v>
      </c>
      <c r="U3080" s="19">
        <v>1</v>
      </c>
      <c r="V3080" s="2" t="str" cm="1">
        <f t="array" ref="V3080">_xlfn.IFS(B3080&lt;30,"21-29",
B3080&lt;40,"30-39",
B3080&lt;50,"40-49",
B3080&lt;60,"50-59",
TRUE,"60+"
)</f>
        <v>40-49</v>
      </c>
      <c r="W3080" s="24">
        <f t="shared" si="144"/>
        <v>36456666.666666664</v>
      </c>
      <c r="X3080" s="24">
        <f t="shared" si="145"/>
        <v>2066666.6666666667</v>
      </c>
      <c r="Y3080" s="25">
        <f t="shared" si="146"/>
        <v>0.49265765765765762</v>
      </c>
      <c r="Z3080" s="2" t="str" cm="1">
        <f t="array" ref="Z3080">_xlfn.IFS(Y3080&lt;=25%,"Low",
Y3080&lt;=50%,"Moderate",
Y3080&lt;=75%,"High",
Y3080&lt;=100%,"Very High",
TRUE,"Over Limit"
)</f>
        <v>Moderate</v>
      </c>
      <c r="AA3080" s="2" cm="1">
        <f t="array" ref="AA3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0" s="2" t="str" cm="1">
        <f t="array" ref="AB3080">_xlfn.IFS(T3080=0,"No Late Payments",
T3080&lt;=2,"Low",
T3080&lt;=4,"Moderate",
TRUE,"High"
)</f>
        <v>Moderate</v>
      </c>
      <c r="AC3080" s="10" t="str" cm="1">
        <f t="array" ref="AC3080">_xlfn.IFS(
H3080&lt;40000000,"Low",
H3080&lt;60000000,"Medium",
H3080&lt;100000000,"High",
TRUE,"Very High"
)</f>
        <v>High</v>
      </c>
    </row>
    <row r="3081" spans="1:29">
      <c r="A3081" s="21" t="s">
        <v>3113</v>
      </c>
      <c r="B3081" s="22">
        <v>52</v>
      </c>
      <c r="C3081" s="22" t="s">
        <v>34</v>
      </c>
      <c r="D3081" s="22" t="s">
        <v>30</v>
      </c>
      <c r="E3081" s="22" t="s">
        <v>24</v>
      </c>
      <c r="F3081" s="22" t="s">
        <v>28</v>
      </c>
      <c r="G3081" s="23">
        <v>18600000</v>
      </c>
      <c r="H3081" s="23">
        <v>99000000</v>
      </c>
      <c r="I3081" s="22">
        <v>195</v>
      </c>
      <c r="J3081" s="22">
        <v>0</v>
      </c>
      <c r="K3081" s="22">
        <v>0</v>
      </c>
      <c r="L3081" s="22">
        <v>0</v>
      </c>
      <c r="M3081" s="23">
        <v>50350000</v>
      </c>
      <c r="N3081" s="23">
        <v>52570000</v>
      </c>
      <c r="O3081" s="23">
        <v>61040000</v>
      </c>
      <c r="P3081" s="23">
        <v>13670000</v>
      </c>
      <c r="Q3081" s="23">
        <v>21670000</v>
      </c>
      <c r="R3081" s="23">
        <v>23820000</v>
      </c>
      <c r="S3081" s="23">
        <v>1840000</v>
      </c>
      <c r="T3081" s="22">
        <v>0</v>
      </c>
      <c r="U3081" s="22">
        <v>1</v>
      </c>
      <c r="V3081" s="2" t="str" cm="1">
        <f t="array" ref="V3081">_xlfn.IFS(B3081&lt;30,"21-29",
B3081&lt;40,"30-39",
B3081&lt;50,"40-49",
B3081&lt;60,"50-59",
TRUE,"60+"
)</f>
        <v>50-59</v>
      </c>
      <c r="W3081" s="24">
        <f t="shared" si="144"/>
        <v>54653333.333333336</v>
      </c>
      <c r="X3081" s="24">
        <f t="shared" si="145"/>
        <v>19720000</v>
      </c>
      <c r="Y3081" s="25">
        <f t="shared" si="146"/>
        <v>0.55205387205387213</v>
      </c>
      <c r="Z3081" s="2" t="str" cm="1">
        <f t="array" ref="Z3081">_xlfn.IFS(Y3081&lt;=25%,"Low",
Y3081&lt;=50%,"Moderate",
Y3081&lt;=75%,"High",
Y3081&lt;=100%,"Very High",
TRUE,"Over Limit"
)</f>
        <v>High</v>
      </c>
      <c r="AA3081" s="2" cm="1">
        <f t="array" ref="AA3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1" s="2" t="str" cm="1">
        <f t="array" ref="AB3081">_xlfn.IFS(T3081=0,"No Late Payments",
T3081&lt;=2,"Low",
T3081&lt;=4,"Moderate",
TRUE,"High"
)</f>
        <v>No Late Payments</v>
      </c>
      <c r="AC3081" s="10" t="str" cm="1">
        <f t="array" ref="AC3081">_xlfn.IFS(
H3081&lt;40000000,"Low",
H3081&lt;60000000,"Medium",
H3081&lt;100000000,"High",
TRUE,"Very High"
)</f>
        <v>High</v>
      </c>
    </row>
    <row r="3082" spans="1:29">
      <c r="A3082" s="18" t="s">
        <v>3114</v>
      </c>
      <c r="B3082" s="19">
        <v>55</v>
      </c>
      <c r="C3082" s="19" t="s">
        <v>34</v>
      </c>
      <c r="D3082" s="19" t="s">
        <v>30</v>
      </c>
      <c r="E3082" s="19" t="s">
        <v>24</v>
      </c>
      <c r="F3082" s="19" t="s">
        <v>48</v>
      </c>
      <c r="G3082" s="20">
        <v>16100000</v>
      </c>
      <c r="H3082" s="20">
        <v>67000000</v>
      </c>
      <c r="I3082" s="19">
        <v>239</v>
      </c>
      <c r="J3082" s="19">
        <v>2</v>
      </c>
      <c r="K3082" s="19">
        <v>0</v>
      </c>
      <c r="L3082" s="19">
        <v>0</v>
      </c>
      <c r="M3082" s="20">
        <v>38300000</v>
      </c>
      <c r="N3082" s="20">
        <v>33000000</v>
      </c>
      <c r="O3082" s="20">
        <v>41010000</v>
      </c>
      <c r="P3082" s="20">
        <v>790000</v>
      </c>
      <c r="Q3082" s="20">
        <v>27510000</v>
      </c>
      <c r="R3082" s="20">
        <v>9750000</v>
      </c>
      <c r="S3082" s="20">
        <v>950000</v>
      </c>
      <c r="T3082" s="19">
        <v>1</v>
      </c>
      <c r="U3082" s="19">
        <v>0</v>
      </c>
      <c r="V3082" s="2" t="str" cm="1">
        <f t="array" ref="V3082">_xlfn.IFS(B3082&lt;30,"21-29",
B3082&lt;40,"30-39",
B3082&lt;50,"40-49",
B3082&lt;60,"50-59",
TRUE,"60+"
)</f>
        <v>50-59</v>
      </c>
      <c r="W3082" s="24">
        <f t="shared" si="144"/>
        <v>37436666.666666664</v>
      </c>
      <c r="X3082" s="24">
        <f t="shared" si="145"/>
        <v>12683333.333333334</v>
      </c>
      <c r="Y3082" s="25">
        <f t="shared" si="146"/>
        <v>0.55875621890547256</v>
      </c>
      <c r="Z3082" s="2" t="str" cm="1">
        <f t="array" ref="Z3082">_xlfn.IFS(Y3082&lt;=25%,"Low",
Y3082&lt;=50%,"Moderate",
Y3082&lt;=75%,"High",
Y3082&lt;=100%,"Very High",
TRUE,"Over Limit"
)</f>
        <v>High</v>
      </c>
      <c r="AA3082" s="2" cm="1">
        <f t="array" ref="AA3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2" s="2" t="str" cm="1">
        <f t="array" ref="AB3082">_xlfn.IFS(T3082=0,"No Late Payments",
T3082&lt;=2,"Low",
T3082&lt;=4,"Moderate",
TRUE,"High"
)</f>
        <v>Low</v>
      </c>
      <c r="AC3082" s="10" t="str" cm="1">
        <f t="array" ref="AC3082">_xlfn.IFS(
H3082&lt;40000000,"Low",
H3082&lt;60000000,"Medium",
H3082&lt;100000000,"High",
TRUE,"Very High"
)</f>
        <v>High</v>
      </c>
    </row>
    <row r="3083" spans="1:29">
      <c r="A3083" s="21" t="s">
        <v>3115</v>
      </c>
      <c r="B3083" s="22">
        <v>32</v>
      </c>
      <c r="C3083" s="22" t="s">
        <v>34</v>
      </c>
      <c r="D3083" s="22" t="s">
        <v>27</v>
      </c>
      <c r="E3083" s="22" t="s">
        <v>38</v>
      </c>
      <c r="F3083" s="22" t="s">
        <v>28</v>
      </c>
      <c r="G3083" s="23">
        <v>8300000</v>
      </c>
      <c r="H3083" s="23">
        <v>22000000</v>
      </c>
      <c r="I3083" s="22">
        <v>97</v>
      </c>
      <c r="J3083" s="22">
        <v>0</v>
      </c>
      <c r="K3083" s="22">
        <v>0</v>
      </c>
      <c r="L3083" s="22">
        <v>0</v>
      </c>
      <c r="M3083" s="23">
        <v>10760000</v>
      </c>
      <c r="N3083" s="23">
        <v>6640000</v>
      </c>
      <c r="O3083" s="23">
        <v>6850000</v>
      </c>
      <c r="P3083" s="23">
        <v>4120000</v>
      </c>
      <c r="Q3083" s="23">
        <v>6710000</v>
      </c>
      <c r="R3083" s="23">
        <v>1780000</v>
      </c>
      <c r="S3083" s="23">
        <v>560000</v>
      </c>
      <c r="T3083" s="22">
        <v>0</v>
      </c>
      <c r="U3083" s="22">
        <v>0</v>
      </c>
      <c r="V3083" s="2" t="str" cm="1">
        <f t="array" ref="V3083">_xlfn.IFS(B3083&lt;30,"21-29",
B3083&lt;40,"30-39",
B3083&lt;50,"40-49",
B3083&lt;60,"50-59",
TRUE,"60+"
)</f>
        <v>30-39</v>
      </c>
      <c r="W3083" s="24">
        <f t="shared" si="144"/>
        <v>8083333.333333333</v>
      </c>
      <c r="X3083" s="24">
        <f t="shared" si="145"/>
        <v>4203333.333333333</v>
      </c>
      <c r="Y3083" s="25">
        <f t="shared" si="146"/>
        <v>0.36742424242424243</v>
      </c>
      <c r="Z3083" s="2" t="str" cm="1">
        <f t="array" ref="Z3083">_xlfn.IFS(Y3083&lt;=25%,"Low",
Y3083&lt;=50%,"Moderate",
Y3083&lt;=75%,"High",
Y3083&lt;=100%,"Very High",
TRUE,"Over Limit"
)</f>
        <v>Moderate</v>
      </c>
      <c r="AA3083" s="2" cm="1">
        <f t="array" ref="AA3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3" s="2" t="str" cm="1">
        <f t="array" ref="AB3083">_xlfn.IFS(T3083=0,"No Late Payments",
T3083&lt;=2,"Low",
T3083&lt;=4,"Moderate",
TRUE,"High"
)</f>
        <v>No Late Payments</v>
      </c>
      <c r="AC3083" s="10" t="str" cm="1">
        <f t="array" ref="AC3083">_xlfn.IFS(
H3083&lt;40000000,"Low",
H3083&lt;60000000,"Medium",
H3083&lt;100000000,"High",
TRUE,"Very High"
)</f>
        <v>Low</v>
      </c>
    </row>
    <row r="3084" spans="1:29">
      <c r="A3084" s="18" t="s">
        <v>3116</v>
      </c>
      <c r="B3084" s="19">
        <v>52</v>
      </c>
      <c r="C3084" s="19" t="s">
        <v>34</v>
      </c>
      <c r="D3084" s="19" t="s">
        <v>30</v>
      </c>
      <c r="E3084" s="19" t="s">
        <v>24</v>
      </c>
      <c r="F3084" s="19" t="s">
        <v>28</v>
      </c>
      <c r="G3084" s="20">
        <v>12600000</v>
      </c>
      <c r="H3084" s="20">
        <v>47000000</v>
      </c>
      <c r="I3084" s="19">
        <v>73</v>
      </c>
      <c r="J3084" s="19">
        <v>0</v>
      </c>
      <c r="K3084" s="19">
        <v>0</v>
      </c>
      <c r="L3084" s="19">
        <v>0</v>
      </c>
      <c r="M3084" s="20">
        <v>4070000</v>
      </c>
      <c r="N3084" s="20">
        <v>1920000</v>
      </c>
      <c r="O3084" s="20">
        <v>11110000</v>
      </c>
      <c r="P3084" s="20">
        <v>1980000</v>
      </c>
      <c r="Q3084" s="20">
        <v>1760000</v>
      </c>
      <c r="R3084" s="20">
        <v>10700000</v>
      </c>
      <c r="S3084" s="20">
        <v>1130000</v>
      </c>
      <c r="T3084" s="19">
        <v>1</v>
      </c>
      <c r="U3084" s="19">
        <v>0</v>
      </c>
      <c r="V3084" s="2" t="str" cm="1">
        <f t="array" ref="V3084">_xlfn.IFS(B3084&lt;30,"21-29",
B3084&lt;40,"30-39",
B3084&lt;50,"40-49",
B3084&lt;60,"50-59",
TRUE,"60+"
)</f>
        <v>50-59</v>
      </c>
      <c r="W3084" s="24">
        <f t="shared" si="144"/>
        <v>5700000</v>
      </c>
      <c r="X3084" s="24">
        <f t="shared" si="145"/>
        <v>4813333.333333333</v>
      </c>
      <c r="Y3084" s="25">
        <f t="shared" si="146"/>
        <v>0.12127659574468085</v>
      </c>
      <c r="Z3084" s="2" t="str" cm="1">
        <f t="array" ref="Z3084">_xlfn.IFS(Y3084&lt;=25%,"Low",
Y3084&lt;=50%,"Moderate",
Y3084&lt;=75%,"High",
Y3084&lt;=100%,"Very High",
TRUE,"Over Limit"
)</f>
        <v>Low</v>
      </c>
      <c r="AA3084" s="2" cm="1">
        <f t="array" ref="AA3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84" s="2" t="str" cm="1">
        <f t="array" ref="AB3084">_xlfn.IFS(T3084=0,"No Late Payments",
T3084&lt;=2,"Low",
T3084&lt;=4,"Moderate",
TRUE,"High"
)</f>
        <v>Low</v>
      </c>
      <c r="AC3084" s="10" t="str" cm="1">
        <f t="array" ref="AC3084">_xlfn.IFS(
H3084&lt;40000000,"Low",
H3084&lt;60000000,"Medium",
H3084&lt;100000000,"High",
TRUE,"Very High"
)</f>
        <v>Medium</v>
      </c>
    </row>
    <row r="3085" spans="1:29">
      <c r="A3085" s="21" t="s">
        <v>3117</v>
      </c>
      <c r="B3085" s="22">
        <v>21</v>
      </c>
      <c r="C3085" s="22" t="s">
        <v>34</v>
      </c>
      <c r="D3085" s="22" t="s">
        <v>30</v>
      </c>
      <c r="E3085" s="22" t="s">
        <v>38</v>
      </c>
      <c r="F3085" s="22" t="s">
        <v>31</v>
      </c>
      <c r="G3085" s="23">
        <v>5300000</v>
      </c>
      <c r="H3085" s="23">
        <v>20000000</v>
      </c>
      <c r="I3085" s="22">
        <v>14</v>
      </c>
      <c r="J3085" s="22">
        <v>3</v>
      </c>
      <c r="K3085" s="22">
        <v>3</v>
      </c>
      <c r="L3085" s="22">
        <v>0</v>
      </c>
      <c r="M3085" s="23">
        <v>14840000</v>
      </c>
      <c r="N3085" s="23">
        <v>15010000</v>
      </c>
      <c r="O3085" s="23">
        <v>15250000</v>
      </c>
      <c r="P3085" s="23">
        <v>1030000</v>
      </c>
      <c r="Q3085" s="23">
        <v>250000</v>
      </c>
      <c r="R3085" s="23">
        <v>12690000</v>
      </c>
      <c r="S3085" s="23">
        <v>940000</v>
      </c>
      <c r="T3085" s="22">
        <v>2</v>
      </c>
      <c r="U3085" s="22">
        <v>1</v>
      </c>
      <c r="V3085" s="2" t="str" cm="1">
        <f t="array" ref="V3085">_xlfn.IFS(B3085&lt;30,"21-29",
B3085&lt;40,"30-39",
B3085&lt;50,"40-49",
B3085&lt;60,"50-59",
TRUE,"60+"
)</f>
        <v>21-29</v>
      </c>
      <c r="W3085" s="24">
        <f t="shared" si="144"/>
        <v>15033333.333333334</v>
      </c>
      <c r="X3085" s="24">
        <f t="shared" si="145"/>
        <v>4656666.666666667</v>
      </c>
      <c r="Y3085" s="25">
        <f t="shared" si="146"/>
        <v>0.75166666666666671</v>
      </c>
      <c r="Z3085" s="2" t="str" cm="1">
        <f t="array" ref="Z3085">_xlfn.IFS(Y3085&lt;=25%,"Low",
Y3085&lt;=50%,"Moderate",
Y3085&lt;=75%,"High",
Y3085&lt;=100%,"Very High",
TRUE,"Over Limit"
)</f>
        <v>Very High</v>
      </c>
      <c r="AA3085" s="2" cm="1">
        <f t="array" ref="AA3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85" s="2" t="str" cm="1">
        <f t="array" ref="AB3085">_xlfn.IFS(T3085=0,"No Late Payments",
T3085&lt;=2,"Low",
T3085&lt;=4,"Moderate",
TRUE,"High"
)</f>
        <v>Low</v>
      </c>
      <c r="AC3085" s="10" t="str" cm="1">
        <f t="array" ref="AC3085">_xlfn.IFS(
H3085&lt;40000000,"Low",
H3085&lt;60000000,"Medium",
H3085&lt;100000000,"High",
TRUE,"Very High"
)</f>
        <v>Low</v>
      </c>
    </row>
    <row r="3086" spans="1:29">
      <c r="A3086" s="18" t="s">
        <v>3118</v>
      </c>
      <c r="B3086" s="19">
        <v>21</v>
      </c>
      <c r="C3086" s="19" t="s">
        <v>22</v>
      </c>
      <c r="D3086" s="19" t="s">
        <v>23</v>
      </c>
      <c r="E3086" s="19" t="s">
        <v>38</v>
      </c>
      <c r="F3086" s="19" t="s">
        <v>25</v>
      </c>
      <c r="G3086" s="20">
        <v>6000000</v>
      </c>
      <c r="H3086" s="20">
        <v>20000000</v>
      </c>
      <c r="I3086" s="19">
        <v>49</v>
      </c>
      <c r="J3086" s="19">
        <v>0</v>
      </c>
      <c r="K3086" s="19">
        <v>0</v>
      </c>
      <c r="L3086" s="19">
        <v>0</v>
      </c>
      <c r="M3086" s="20">
        <v>6170000</v>
      </c>
      <c r="N3086" s="20">
        <v>8240000</v>
      </c>
      <c r="O3086" s="20">
        <v>7200000</v>
      </c>
      <c r="P3086" s="20">
        <v>1510000</v>
      </c>
      <c r="Q3086" s="20">
        <v>2660000</v>
      </c>
      <c r="R3086" s="20">
        <v>2450000</v>
      </c>
      <c r="S3086" s="20">
        <v>1590000</v>
      </c>
      <c r="T3086" s="19">
        <v>0</v>
      </c>
      <c r="U3086" s="19">
        <v>0</v>
      </c>
      <c r="V3086" s="2" t="str" cm="1">
        <f t="array" ref="V3086">_xlfn.IFS(B3086&lt;30,"21-29",
B3086&lt;40,"30-39",
B3086&lt;50,"40-49",
B3086&lt;60,"50-59",
TRUE,"60+"
)</f>
        <v>21-29</v>
      </c>
      <c r="W3086" s="24">
        <f t="shared" si="144"/>
        <v>7203333.333333333</v>
      </c>
      <c r="X3086" s="24">
        <f t="shared" si="145"/>
        <v>2206666.6666666665</v>
      </c>
      <c r="Y3086" s="25">
        <f t="shared" si="146"/>
        <v>0.36016666666666663</v>
      </c>
      <c r="Z3086" s="2" t="str" cm="1">
        <f t="array" ref="Z3086">_xlfn.IFS(Y3086&lt;=25%,"Low",
Y3086&lt;=50%,"Moderate",
Y3086&lt;=75%,"High",
Y3086&lt;=100%,"Very High",
TRUE,"Over Limit"
)</f>
        <v>Moderate</v>
      </c>
      <c r="AA3086" s="2" cm="1">
        <f t="array" ref="AA3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6" s="2" t="str" cm="1">
        <f t="array" ref="AB3086">_xlfn.IFS(T3086=0,"No Late Payments",
T3086&lt;=2,"Low",
T3086&lt;=4,"Moderate",
TRUE,"High"
)</f>
        <v>No Late Payments</v>
      </c>
      <c r="AC3086" s="10" t="str" cm="1">
        <f t="array" ref="AC3086">_xlfn.IFS(
H3086&lt;40000000,"Low",
H3086&lt;60000000,"Medium",
H3086&lt;100000000,"High",
TRUE,"Very High"
)</f>
        <v>Low</v>
      </c>
    </row>
    <row r="3087" spans="1:29">
      <c r="A3087" s="21" t="s">
        <v>3119</v>
      </c>
      <c r="B3087" s="22">
        <v>40</v>
      </c>
      <c r="C3087" s="22" t="s">
        <v>34</v>
      </c>
      <c r="D3087" s="22" t="s">
        <v>30</v>
      </c>
      <c r="E3087" s="22" t="s">
        <v>38</v>
      </c>
      <c r="F3087" s="22" t="s">
        <v>31</v>
      </c>
      <c r="G3087" s="23">
        <v>5000000</v>
      </c>
      <c r="H3087" s="23">
        <v>27000000</v>
      </c>
      <c r="I3087" s="22">
        <v>139</v>
      </c>
      <c r="J3087" s="22">
        <v>0</v>
      </c>
      <c r="K3087" s="22">
        <v>0</v>
      </c>
      <c r="L3087" s="22">
        <v>0</v>
      </c>
      <c r="M3087" s="23">
        <v>21400000</v>
      </c>
      <c r="N3087" s="23">
        <v>20790000</v>
      </c>
      <c r="O3087" s="23">
        <v>17710000</v>
      </c>
      <c r="P3087" s="23">
        <v>6790000</v>
      </c>
      <c r="Q3087" s="23">
        <v>4400000</v>
      </c>
      <c r="R3087" s="23">
        <v>5970000</v>
      </c>
      <c r="S3087" s="23">
        <v>630000</v>
      </c>
      <c r="T3087" s="22">
        <v>0</v>
      </c>
      <c r="U3087" s="22">
        <v>0</v>
      </c>
      <c r="V3087" s="2" t="str" cm="1">
        <f t="array" ref="V3087">_xlfn.IFS(B3087&lt;30,"21-29",
B3087&lt;40,"30-39",
B3087&lt;50,"40-49",
B3087&lt;60,"50-59",
TRUE,"60+"
)</f>
        <v>40-49</v>
      </c>
      <c r="W3087" s="24">
        <f t="shared" si="144"/>
        <v>19966666.666666668</v>
      </c>
      <c r="X3087" s="24">
        <f t="shared" si="145"/>
        <v>5720000</v>
      </c>
      <c r="Y3087" s="25">
        <f t="shared" si="146"/>
        <v>0.73950617283950626</v>
      </c>
      <c r="Z3087" s="2" t="str" cm="1">
        <f t="array" ref="Z3087">_xlfn.IFS(Y3087&lt;=25%,"Low",
Y3087&lt;=50%,"Moderate",
Y3087&lt;=75%,"High",
Y3087&lt;=100%,"Very High",
TRUE,"Over Limit"
)</f>
        <v>High</v>
      </c>
      <c r="AA3087" s="2" cm="1">
        <f t="array" ref="AA3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7" s="2" t="str" cm="1">
        <f t="array" ref="AB3087">_xlfn.IFS(T3087=0,"No Late Payments",
T3087&lt;=2,"Low",
T3087&lt;=4,"Moderate",
TRUE,"High"
)</f>
        <v>No Late Payments</v>
      </c>
      <c r="AC3087" s="10" t="str" cm="1">
        <f t="array" ref="AC3087">_xlfn.IFS(
H3087&lt;40000000,"Low",
H3087&lt;60000000,"Medium",
H3087&lt;100000000,"High",
TRUE,"Very High"
)</f>
        <v>Low</v>
      </c>
    </row>
    <row r="3088" spans="1:29">
      <c r="A3088" s="18" t="s">
        <v>3120</v>
      </c>
      <c r="B3088" s="19">
        <v>25</v>
      </c>
      <c r="C3088" s="19" t="s">
        <v>22</v>
      </c>
      <c r="D3088" s="19" t="s">
        <v>30</v>
      </c>
      <c r="E3088" s="19" t="s">
        <v>38</v>
      </c>
      <c r="F3088" s="19" t="s">
        <v>48</v>
      </c>
      <c r="G3088" s="20">
        <v>11700000</v>
      </c>
      <c r="H3088" s="20">
        <v>45000000</v>
      </c>
      <c r="I3088" s="19">
        <v>52</v>
      </c>
      <c r="J3088" s="19">
        <v>0</v>
      </c>
      <c r="K3088" s="19">
        <v>0</v>
      </c>
      <c r="L3088" s="19">
        <v>0</v>
      </c>
      <c r="M3088" s="20">
        <v>13340000</v>
      </c>
      <c r="N3088" s="20">
        <v>10620000</v>
      </c>
      <c r="O3088" s="20">
        <v>12100000</v>
      </c>
      <c r="P3088" s="20">
        <v>11880000</v>
      </c>
      <c r="Q3088" s="20">
        <v>5290000</v>
      </c>
      <c r="R3088" s="20">
        <v>6100000</v>
      </c>
      <c r="S3088" s="20">
        <v>460000</v>
      </c>
      <c r="T3088" s="19">
        <v>1</v>
      </c>
      <c r="U3088" s="19">
        <v>0</v>
      </c>
      <c r="V3088" s="2" t="str" cm="1">
        <f t="array" ref="V3088">_xlfn.IFS(B3088&lt;30,"21-29",
B3088&lt;40,"30-39",
B3088&lt;50,"40-49",
B3088&lt;60,"50-59",
TRUE,"60+"
)</f>
        <v>21-29</v>
      </c>
      <c r="W3088" s="24">
        <f t="shared" si="144"/>
        <v>12020000</v>
      </c>
      <c r="X3088" s="24">
        <f t="shared" si="145"/>
        <v>7756666.666666667</v>
      </c>
      <c r="Y3088" s="25">
        <f t="shared" si="146"/>
        <v>0.26711111111111113</v>
      </c>
      <c r="Z3088" s="2" t="str" cm="1">
        <f t="array" ref="Z3088">_xlfn.IFS(Y3088&lt;=25%,"Low",
Y3088&lt;=50%,"Moderate",
Y3088&lt;=75%,"High",
Y3088&lt;=100%,"Very High",
TRUE,"Over Limit"
)</f>
        <v>Moderate</v>
      </c>
      <c r="AA3088" s="2" cm="1">
        <f t="array" ref="AA3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8" s="2" t="str" cm="1">
        <f t="array" ref="AB3088">_xlfn.IFS(T3088=0,"No Late Payments",
T3088&lt;=2,"Low",
T3088&lt;=4,"Moderate",
TRUE,"High"
)</f>
        <v>Low</v>
      </c>
      <c r="AC3088" s="10" t="str" cm="1">
        <f t="array" ref="AC3088">_xlfn.IFS(
H3088&lt;40000000,"Low",
H3088&lt;60000000,"Medium",
H3088&lt;100000000,"High",
TRUE,"Very High"
)</f>
        <v>Medium</v>
      </c>
    </row>
    <row r="3089" spans="1:29">
      <c r="A3089" s="21" t="s">
        <v>3121</v>
      </c>
      <c r="B3089" s="22">
        <v>26</v>
      </c>
      <c r="C3089" s="22" t="s">
        <v>22</v>
      </c>
      <c r="D3089" s="22" t="s">
        <v>23</v>
      </c>
      <c r="E3089" s="22" t="s">
        <v>38</v>
      </c>
      <c r="F3089" s="22" t="s">
        <v>48</v>
      </c>
      <c r="G3089" s="23">
        <v>14800000</v>
      </c>
      <c r="H3089" s="23">
        <v>72000000</v>
      </c>
      <c r="I3089" s="22">
        <v>27</v>
      </c>
      <c r="J3089" s="22">
        <v>0</v>
      </c>
      <c r="K3089" s="22">
        <v>0</v>
      </c>
      <c r="L3089" s="22">
        <v>0</v>
      </c>
      <c r="M3089" s="23">
        <v>0</v>
      </c>
      <c r="N3089" s="23">
        <v>3040000</v>
      </c>
      <c r="O3089" s="23">
        <v>10020000</v>
      </c>
      <c r="P3089" s="23">
        <v>0</v>
      </c>
      <c r="Q3089" s="23">
        <v>1460000</v>
      </c>
      <c r="R3089" s="23">
        <v>5420000</v>
      </c>
      <c r="S3089" s="23">
        <v>3600000</v>
      </c>
      <c r="T3089" s="22">
        <v>0</v>
      </c>
      <c r="U3089" s="22">
        <v>0</v>
      </c>
      <c r="V3089" s="2" t="str" cm="1">
        <f t="array" ref="V3089">_xlfn.IFS(B3089&lt;30,"21-29",
B3089&lt;40,"30-39",
B3089&lt;50,"40-49",
B3089&lt;60,"50-59",
TRUE,"60+"
)</f>
        <v>21-29</v>
      </c>
      <c r="W3089" s="24">
        <f t="shared" si="144"/>
        <v>4353333.333333333</v>
      </c>
      <c r="X3089" s="24">
        <f t="shared" si="145"/>
        <v>2293333.3333333335</v>
      </c>
      <c r="Y3089" s="25">
        <f t="shared" si="146"/>
        <v>6.0462962962962961E-2</v>
      </c>
      <c r="Z3089" s="2" t="str" cm="1">
        <f t="array" ref="Z3089">_xlfn.IFS(Y3089&lt;=25%,"Low",
Y3089&lt;=50%,"Moderate",
Y3089&lt;=75%,"High",
Y3089&lt;=100%,"Very High",
TRUE,"Over Limit"
)</f>
        <v>Low</v>
      </c>
      <c r="AA3089" s="2" cm="1">
        <f t="array" ref="AA3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89" s="2" t="str" cm="1">
        <f t="array" ref="AB3089">_xlfn.IFS(T3089=0,"No Late Payments",
T3089&lt;=2,"Low",
T3089&lt;=4,"Moderate",
TRUE,"High"
)</f>
        <v>No Late Payments</v>
      </c>
      <c r="AC3089" s="10" t="str" cm="1">
        <f t="array" ref="AC3089">_xlfn.IFS(
H3089&lt;40000000,"Low",
H3089&lt;60000000,"Medium",
H3089&lt;100000000,"High",
TRUE,"Very High"
)</f>
        <v>High</v>
      </c>
    </row>
    <row r="3090" spans="1:29">
      <c r="A3090" s="18" t="s">
        <v>3122</v>
      </c>
      <c r="B3090" s="19">
        <v>37</v>
      </c>
      <c r="C3090" s="19" t="s">
        <v>22</v>
      </c>
      <c r="D3090" s="19" t="s">
        <v>30</v>
      </c>
      <c r="E3090" s="19" t="s">
        <v>24</v>
      </c>
      <c r="F3090" s="19" t="s">
        <v>28</v>
      </c>
      <c r="G3090" s="20">
        <v>12700000</v>
      </c>
      <c r="H3090" s="20">
        <v>59000000</v>
      </c>
      <c r="I3090" s="19">
        <v>60</v>
      </c>
      <c r="J3090" s="19">
        <v>3</v>
      </c>
      <c r="K3090" s="19">
        <v>3</v>
      </c>
      <c r="L3090" s="19">
        <v>3</v>
      </c>
      <c r="M3090" s="20">
        <v>67370000</v>
      </c>
      <c r="N3090" s="20">
        <v>60620000</v>
      </c>
      <c r="O3090" s="20">
        <v>58990000</v>
      </c>
      <c r="P3090" s="20">
        <v>9170000</v>
      </c>
      <c r="Q3090" s="20">
        <v>1260000</v>
      </c>
      <c r="R3090" s="20">
        <v>940000</v>
      </c>
      <c r="S3090" s="20">
        <v>7430000</v>
      </c>
      <c r="T3090" s="19">
        <v>5</v>
      </c>
      <c r="U3090" s="19">
        <v>1</v>
      </c>
      <c r="V3090" s="2" t="str" cm="1">
        <f t="array" ref="V3090">_xlfn.IFS(B3090&lt;30,"21-29",
B3090&lt;40,"30-39",
B3090&lt;50,"40-49",
B3090&lt;60,"50-59",
TRUE,"60+"
)</f>
        <v>30-39</v>
      </c>
      <c r="W3090" s="24">
        <f t="shared" si="144"/>
        <v>62326666.666666664</v>
      </c>
      <c r="X3090" s="24">
        <f t="shared" si="145"/>
        <v>3790000</v>
      </c>
      <c r="Y3090" s="25">
        <f t="shared" si="146"/>
        <v>1.0563841807909604</v>
      </c>
      <c r="Z3090" s="2" t="str" cm="1">
        <f t="array" ref="Z3090">_xlfn.IFS(Y3090&lt;=25%,"Low",
Y3090&lt;=50%,"Moderate",
Y3090&lt;=75%,"High",
Y3090&lt;=100%,"Very High",
TRUE,"Over Limit"
)</f>
        <v>Over Limit</v>
      </c>
      <c r="AA3090" s="2" cm="1">
        <f t="array" ref="AA3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090" s="2" t="str" cm="1">
        <f t="array" ref="AB3090">_xlfn.IFS(T3090=0,"No Late Payments",
T3090&lt;=2,"Low",
T3090&lt;=4,"Moderate",
TRUE,"High"
)</f>
        <v>High</v>
      </c>
      <c r="AC3090" s="10" t="str" cm="1">
        <f t="array" ref="AC3090">_xlfn.IFS(
H3090&lt;40000000,"Low",
H3090&lt;60000000,"Medium",
H3090&lt;100000000,"High",
TRUE,"Very High"
)</f>
        <v>Medium</v>
      </c>
    </row>
    <row r="3091" spans="1:29">
      <c r="A3091" s="21" t="s">
        <v>3123</v>
      </c>
      <c r="B3091" s="22">
        <v>42</v>
      </c>
      <c r="C3091" s="22" t="s">
        <v>34</v>
      </c>
      <c r="D3091" s="22" t="s">
        <v>23</v>
      </c>
      <c r="E3091" s="22" t="s">
        <v>24</v>
      </c>
      <c r="F3091" s="22" t="s">
        <v>28</v>
      </c>
      <c r="G3091" s="23">
        <v>10000000</v>
      </c>
      <c r="H3091" s="23">
        <v>36000000</v>
      </c>
      <c r="I3091" s="22">
        <v>75</v>
      </c>
      <c r="J3091" s="22">
        <v>0</v>
      </c>
      <c r="K3091" s="22">
        <v>0</v>
      </c>
      <c r="L3091" s="22">
        <v>0</v>
      </c>
      <c r="M3091" s="23">
        <v>26930000</v>
      </c>
      <c r="N3091" s="23">
        <v>24750000</v>
      </c>
      <c r="O3091" s="23">
        <v>27840000</v>
      </c>
      <c r="P3091" s="23">
        <v>23500000</v>
      </c>
      <c r="Q3091" s="23">
        <v>3380000</v>
      </c>
      <c r="R3091" s="23">
        <v>3120000</v>
      </c>
      <c r="S3091" s="23">
        <v>1220000</v>
      </c>
      <c r="T3091" s="22">
        <v>0</v>
      </c>
      <c r="U3091" s="22">
        <v>0</v>
      </c>
      <c r="V3091" s="2" t="str" cm="1">
        <f t="array" ref="V3091">_xlfn.IFS(B3091&lt;30,"21-29",
B3091&lt;40,"30-39",
B3091&lt;50,"40-49",
B3091&lt;60,"50-59",
TRUE,"60+"
)</f>
        <v>40-49</v>
      </c>
      <c r="W3091" s="24">
        <f t="shared" si="144"/>
        <v>26506666.666666668</v>
      </c>
      <c r="X3091" s="24">
        <f t="shared" si="145"/>
        <v>10000000</v>
      </c>
      <c r="Y3091" s="25">
        <f t="shared" si="146"/>
        <v>0.73629629629629634</v>
      </c>
      <c r="Z3091" s="2" t="str" cm="1">
        <f t="array" ref="Z3091">_xlfn.IFS(Y3091&lt;=25%,"Low",
Y3091&lt;=50%,"Moderate",
Y3091&lt;=75%,"High",
Y3091&lt;=100%,"Very High",
TRUE,"Over Limit"
)</f>
        <v>High</v>
      </c>
      <c r="AA3091" s="2" cm="1">
        <f t="array" ref="AA3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1" s="2" t="str" cm="1">
        <f t="array" ref="AB3091">_xlfn.IFS(T3091=0,"No Late Payments",
T3091&lt;=2,"Low",
T3091&lt;=4,"Moderate",
TRUE,"High"
)</f>
        <v>No Late Payments</v>
      </c>
      <c r="AC3091" s="10" t="str" cm="1">
        <f t="array" ref="AC3091">_xlfn.IFS(
H3091&lt;40000000,"Low",
H3091&lt;60000000,"Medium",
H3091&lt;100000000,"High",
TRUE,"Very High"
)</f>
        <v>Low</v>
      </c>
    </row>
    <row r="3092" spans="1:29">
      <c r="A3092" s="18" t="s">
        <v>3124</v>
      </c>
      <c r="B3092" s="19">
        <v>48</v>
      </c>
      <c r="C3092" s="19" t="s">
        <v>34</v>
      </c>
      <c r="D3092" s="19" t="s">
        <v>46</v>
      </c>
      <c r="E3092" s="19" t="s">
        <v>24</v>
      </c>
      <c r="F3092" s="19" t="s">
        <v>28</v>
      </c>
      <c r="G3092" s="20">
        <v>19500000</v>
      </c>
      <c r="H3092" s="20">
        <v>139000000</v>
      </c>
      <c r="I3092" s="19">
        <v>173</v>
      </c>
      <c r="J3092" s="19">
        <v>0</v>
      </c>
      <c r="K3092" s="19">
        <v>0</v>
      </c>
      <c r="L3092" s="19">
        <v>0</v>
      </c>
      <c r="M3092" s="20">
        <v>89310000</v>
      </c>
      <c r="N3092" s="20">
        <v>56140000</v>
      </c>
      <c r="O3092" s="20">
        <v>54350000</v>
      </c>
      <c r="P3092" s="20">
        <v>36520000</v>
      </c>
      <c r="Q3092" s="20">
        <v>46600000</v>
      </c>
      <c r="R3092" s="20">
        <v>16300000</v>
      </c>
      <c r="S3092" s="20">
        <v>8920000</v>
      </c>
      <c r="T3092" s="19">
        <v>0</v>
      </c>
      <c r="U3092" s="19">
        <v>0</v>
      </c>
      <c r="V3092" s="2" t="str" cm="1">
        <f t="array" ref="V3092">_xlfn.IFS(B3092&lt;30,"21-29",
B3092&lt;40,"30-39",
B3092&lt;50,"40-49",
B3092&lt;60,"50-59",
TRUE,"60+"
)</f>
        <v>40-49</v>
      </c>
      <c r="W3092" s="24">
        <f t="shared" si="144"/>
        <v>66600000</v>
      </c>
      <c r="X3092" s="24">
        <f t="shared" si="145"/>
        <v>33140000</v>
      </c>
      <c r="Y3092" s="25">
        <f t="shared" si="146"/>
        <v>0.47913669064748199</v>
      </c>
      <c r="Z3092" s="2" t="str" cm="1">
        <f t="array" ref="Z3092">_xlfn.IFS(Y3092&lt;=25%,"Low",
Y3092&lt;=50%,"Moderate",
Y3092&lt;=75%,"High",
Y3092&lt;=100%,"Very High",
TRUE,"Over Limit"
)</f>
        <v>Moderate</v>
      </c>
      <c r="AA3092" s="2" cm="1">
        <f t="array" ref="AA3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2" s="2" t="str" cm="1">
        <f t="array" ref="AB3092">_xlfn.IFS(T3092=0,"No Late Payments",
T3092&lt;=2,"Low",
T3092&lt;=4,"Moderate",
TRUE,"High"
)</f>
        <v>No Late Payments</v>
      </c>
      <c r="AC3092" s="10" t="str" cm="1">
        <f t="array" ref="AC3092">_xlfn.IFS(
H3092&lt;40000000,"Low",
H3092&lt;60000000,"Medium",
H3092&lt;100000000,"High",
TRUE,"Very High"
)</f>
        <v>Very High</v>
      </c>
    </row>
    <row r="3093" spans="1:29">
      <c r="A3093" s="21" t="s">
        <v>3125</v>
      </c>
      <c r="B3093" s="22">
        <v>23</v>
      </c>
      <c r="C3093" s="22" t="s">
        <v>34</v>
      </c>
      <c r="D3093" s="22" t="s">
        <v>23</v>
      </c>
      <c r="E3093" s="22" t="s">
        <v>38</v>
      </c>
      <c r="F3093" s="22" t="s">
        <v>41</v>
      </c>
      <c r="G3093" s="23">
        <v>8300000</v>
      </c>
      <c r="H3093" s="23">
        <v>44000000</v>
      </c>
      <c r="I3093" s="22">
        <v>44</v>
      </c>
      <c r="J3093" s="22">
        <v>0</v>
      </c>
      <c r="K3093" s="22">
        <v>0</v>
      </c>
      <c r="L3093" s="22">
        <v>0</v>
      </c>
      <c r="M3093" s="23">
        <v>9490000</v>
      </c>
      <c r="N3093" s="23">
        <v>17180000</v>
      </c>
      <c r="O3093" s="23">
        <v>11250000</v>
      </c>
      <c r="P3093" s="23">
        <v>4220000</v>
      </c>
      <c r="Q3093" s="23">
        <v>16900000</v>
      </c>
      <c r="R3093" s="23">
        <v>6750000</v>
      </c>
      <c r="S3093" s="23">
        <v>1450000</v>
      </c>
      <c r="T3093" s="22">
        <v>0</v>
      </c>
      <c r="U3093" s="22">
        <v>0</v>
      </c>
      <c r="V3093" s="2" t="str" cm="1">
        <f t="array" ref="V3093">_xlfn.IFS(B3093&lt;30,"21-29",
B3093&lt;40,"30-39",
B3093&lt;50,"40-49",
B3093&lt;60,"50-59",
TRUE,"60+"
)</f>
        <v>21-29</v>
      </c>
      <c r="W3093" s="24">
        <f t="shared" si="144"/>
        <v>12640000</v>
      </c>
      <c r="X3093" s="24">
        <f t="shared" si="145"/>
        <v>9290000</v>
      </c>
      <c r="Y3093" s="25">
        <f t="shared" si="146"/>
        <v>0.28727272727272729</v>
      </c>
      <c r="Z3093" s="2" t="str" cm="1">
        <f t="array" ref="Z3093">_xlfn.IFS(Y3093&lt;=25%,"Low",
Y3093&lt;=50%,"Moderate",
Y3093&lt;=75%,"High",
Y3093&lt;=100%,"Very High",
TRUE,"Over Limit"
)</f>
        <v>Moderate</v>
      </c>
      <c r="AA3093" s="2" cm="1">
        <f t="array" ref="AA3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3" s="2" t="str" cm="1">
        <f t="array" ref="AB3093">_xlfn.IFS(T3093=0,"No Late Payments",
T3093&lt;=2,"Low",
T3093&lt;=4,"Moderate",
TRUE,"High"
)</f>
        <v>No Late Payments</v>
      </c>
      <c r="AC3093" s="10" t="str" cm="1">
        <f t="array" ref="AC3093">_xlfn.IFS(
H3093&lt;40000000,"Low",
H3093&lt;60000000,"Medium",
H3093&lt;100000000,"High",
TRUE,"Very High"
)</f>
        <v>Medium</v>
      </c>
    </row>
    <row r="3094" spans="1:29">
      <c r="A3094" s="18" t="s">
        <v>3126</v>
      </c>
      <c r="B3094" s="19">
        <v>55</v>
      </c>
      <c r="C3094" s="19" t="s">
        <v>34</v>
      </c>
      <c r="D3094" s="19" t="s">
        <v>27</v>
      </c>
      <c r="E3094" s="19" t="s">
        <v>24</v>
      </c>
      <c r="F3094" s="19" t="s">
        <v>28</v>
      </c>
      <c r="G3094" s="20">
        <v>14600000</v>
      </c>
      <c r="H3094" s="20">
        <v>94000000</v>
      </c>
      <c r="I3094" s="19">
        <v>240</v>
      </c>
      <c r="J3094" s="19">
        <v>0</v>
      </c>
      <c r="K3094" s="19">
        <v>0</v>
      </c>
      <c r="L3094" s="19">
        <v>0</v>
      </c>
      <c r="M3094" s="20">
        <v>53510000</v>
      </c>
      <c r="N3094" s="20">
        <v>58650000</v>
      </c>
      <c r="O3094" s="20">
        <v>83300000</v>
      </c>
      <c r="P3094" s="20">
        <v>13760000</v>
      </c>
      <c r="Q3094" s="20">
        <v>50850000</v>
      </c>
      <c r="R3094" s="20">
        <v>23660000</v>
      </c>
      <c r="S3094" s="20">
        <v>6950000</v>
      </c>
      <c r="T3094" s="19">
        <v>0</v>
      </c>
      <c r="U3094" s="19">
        <v>0</v>
      </c>
      <c r="V3094" s="2" t="str" cm="1">
        <f t="array" ref="V3094">_xlfn.IFS(B3094&lt;30,"21-29",
B3094&lt;40,"30-39",
B3094&lt;50,"40-49",
B3094&lt;60,"50-59",
TRUE,"60+"
)</f>
        <v>50-59</v>
      </c>
      <c r="W3094" s="24">
        <f t="shared" si="144"/>
        <v>65153333.333333336</v>
      </c>
      <c r="X3094" s="24">
        <f t="shared" si="145"/>
        <v>29423333.333333332</v>
      </c>
      <c r="Y3094" s="25">
        <f t="shared" si="146"/>
        <v>0.69312056737588656</v>
      </c>
      <c r="Z3094" s="2" t="str" cm="1">
        <f t="array" ref="Z3094">_xlfn.IFS(Y3094&lt;=25%,"Low",
Y3094&lt;=50%,"Moderate",
Y3094&lt;=75%,"High",
Y3094&lt;=100%,"Very High",
TRUE,"Over Limit"
)</f>
        <v>High</v>
      </c>
      <c r="AA3094" s="2" cm="1">
        <f t="array" ref="AA3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4" s="2" t="str" cm="1">
        <f t="array" ref="AB3094">_xlfn.IFS(T3094=0,"No Late Payments",
T3094&lt;=2,"Low",
T3094&lt;=4,"Moderate",
TRUE,"High"
)</f>
        <v>No Late Payments</v>
      </c>
      <c r="AC3094" s="10" t="str" cm="1">
        <f t="array" ref="AC3094">_xlfn.IFS(
H3094&lt;40000000,"Low",
H3094&lt;60000000,"Medium",
H3094&lt;100000000,"High",
TRUE,"Very High"
)</f>
        <v>High</v>
      </c>
    </row>
    <row r="3095" spans="1:29">
      <c r="A3095" s="21" t="s">
        <v>3127</v>
      </c>
      <c r="B3095" s="22">
        <v>41</v>
      </c>
      <c r="C3095" s="22" t="s">
        <v>34</v>
      </c>
      <c r="D3095" s="22" t="s">
        <v>27</v>
      </c>
      <c r="E3095" s="22" t="s">
        <v>24</v>
      </c>
      <c r="F3095" s="22" t="s">
        <v>41</v>
      </c>
      <c r="G3095" s="23">
        <v>11700000</v>
      </c>
      <c r="H3095" s="23">
        <v>65000000</v>
      </c>
      <c r="I3095" s="22">
        <v>51</v>
      </c>
      <c r="J3095" s="22">
        <v>0</v>
      </c>
      <c r="K3095" s="22">
        <v>0</v>
      </c>
      <c r="L3095" s="22">
        <v>0</v>
      </c>
      <c r="M3095" s="23">
        <v>46330000</v>
      </c>
      <c r="N3095" s="23">
        <v>42340000</v>
      </c>
      <c r="O3095" s="23">
        <v>42660000</v>
      </c>
      <c r="P3095" s="23">
        <v>43540000</v>
      </c>
      <c r="Q3095" s="23">
        <v>16430000</v>
      </c>
      <c r="R3095" s="23">
        <v>35210000</v>
      </c>
      <c r="S3095" s="23">
        <v>5850000</v>
      </c>
      <c r="T3095" s="22">
        <v>0</v>
      </c>
      <c r="U3095" s="22">
        <v>0</v>
      </c>
      <c r="V3095" s="2" t="str" cm="1">
        <f t="array" ref="V3095">_xlfn.IFS(B3095&lt;30,"21-29",
B3095&lt;40,"30-39",
B3095&lt;50,"40-49",
B3095&lt;60,"50-59",
TRUE,"60+"
)</f>
        <v>40-49</v>
      </c>
      <c r="W3095" s="24">
        <f t="shared" si="144"/>
        <v>43776666.666666664</v>
      </c>
      <c r="X3095" s="24">
        <f t="shared" si="145"/>
        <v>31726666.666666668</v>
      </c>
      <c r="Y3095" s="25">
        <f t="shared" si="146"/>
        <v>0.6734871794871794</v>
      </c>
      <c r="Z3095" s="2" t="str" cm="1">
        <f t="array" ref="Z3095">_xlfn.IFS(Y3095&lt;=25%,"Low",
Y3095&lt;=50%,"Moderate",
Y3095&lt;=75%,"High",
Y3095&lt;=100%,"Very High",
TRUE,"Over Limit"
)</f>
        <v>High</v>
      </c>
      <c r="AA3095" s="2" cm="1">
        <f t="array" ref="AA3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5" s="2" t="str" cm="1">
        <f t="array" ref="AB3095">_xlfn.IFS(T3095=0,"No Late Payments",
T3095&lt;=2,"Low",
T3095&lt;=4,"Moderate",
TRUE,"High"
)</f>
        <v>No Late Payments</v>
      </c>
      <c r="AC3095" s="10" t="str" cm="1">
        <f t="array" ref="AC3095">_xlfn.IFS(
H3095&lt;40000000,"Low",
H3095&lt;60000000,"Medium",
H3095&lt;100000000,"High",
TRUE,"Very High"
)</f>
        <v>High</v>
      </c>
    </row>
    <row r="3096" spans="1:29">
      <c r="A3096" s="18" t="s">
        <v>3128</v>
      </c>
      <c r="B3096" s="19">
        <v>38</v>
      </c>
      <c r="C3096" s="19" t="s">
        <v>22</v>
      </c>
      <c r="D3096" s="19" t="s">
        <v>46</v>
      </c>
      <c r="E3096" s="19" t="s">
        <v>24</v>
      </c>
      <c r="F3096" s="19" t="s">
        <v>28</v>
      </c>
      <c r="G3096" s="20">
        <v>11300000</v>
      </c>
      <c r="H3096" s="20">
        <v>74000000</v>
      </c>
      <c r="I3096" s="19">
        <v>79</v>
      </c>
      <c r="J3096" s="19">
        <v>0</v>
      </c>
      <c r="K3096" s="19">
        <v>0</v>
      </c>
      <c r="L3096" s="19">
        <v>0</v>
      </c>
      <c r="M3096" s="20">
        <v>29780000</v>
      </c>
      <c r="N3096" s="20">
        <v>15480000</v>
      </c>
      <c r="O3096" s="20">
        <v>17700000</v>
      </c>
      <c r="P3096" s="20">
        <v>11730000</v>
      </c>
      <c r="Q3096" s="20">
        <v>6180000</v>
      </c>
      <c r="R3096" s="20">
        <v>16200000</v>
      </c>
      <c r="S3096" s="20">
        <v>3610000</v>
      </c>
      <c r="T3096" s="19">
        <v>0</v>
      </c>
      <c r="U3096" s="19">
        <v>0</v>
      </c>
      <c r="V3096" s="2" t="str" cm="1">
        <f t="array" ref="V3096">_xlfn.IFS(B3096&lt;30,"21-29",
B3096&lt;40,"30-39",
B3096&lt;50,"40-49",
B3096&lt;60,"50-59",
TRUE,"60+"
)</f>
        <v>30-39</v>
      </c>
      <c r="W3096" s="24">
        <f t="shared" si="144"/>
        <v>20986666.666666668</v>
      </c>
      <c r="X3096" s="24">
        <f t="shared" si="145"/>
        <v>11370000</v>
      </c>
      <c r="Y3096" s="25">
        <f t="shared" si="146"/>
        <v>0.28360360360360359</v>
      </c>
      <c r="Z3096" s="2" t="str" cm="1">
        <f t="array" ref="Z3096">_xlfn.IFS(Y3096&lt;=25%,"Low",
Y3096&lt;=50%,"Moderate",
Y3096&lt;=75%,"High",
Y3096&lt;=100%,"Very High",
TRUE,"Over Limit"
)</f>
        <v>Moderate</v>
      </c>
      <c r="AA3096" s="2" cm="1">
        <f t="array" ref="AA3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6" s="2" t="str" cm="1">
        <f t="array" ref="AB3096">_xlfn.IFS(T3096=0,"No Late Payments",
T3096&lt;=2,"Low",
T3096&lt;=4,"Moderate",
TRUE,"High"
)</f>
        <v>No Late Payments</v>
      </c>
      <c r="AC3096" s="10" t="str" cm="1">
        <f t="array" ref="AC3096">_xlfn.IFS(
H3096&lt;40000000,"Low",
H3096&lt;60000000,"Medium",
H3096&lt;100000000,"High",
TRUE,"Very High"
)</f>
        <v>High</v>
      </c>
    </row>
    <row r="3097" spans="1:29">
      <c r="A3097" s="21" t="s">
        <v>3129</v>
      </c>
      <c r="B3097" s="22">
        <v>36</v>
      </c>
      <c r="C3097" s="22" t="s">
        <v>34</v>
      </c>
      <c r="D3097" s="22" t="s">
        <v>23</v>
      </c>
      <c r="E3097" s="22" t="s">
        <v>24</v>
      </c>
      <c r="F3097" s="22" t="s">
        <v>31</v>
      </c>
      <c r="G3097" s="23">
        <v>7700000</v>
      </c>
      <c r="H3097" s="23">
        <v>30000000</v>
      </c>
      <c r="I3097" s="22">
        <v>83</v>
      </c>
      <c r="J3097" s="22">
        <v>2</v>
      </c>
      <c r="K3097" s="22">
        <v>0</v>
      </c>
      <c r="L3097" s="22">
        <v>0</v>
      </c>
      <c r="M3097" s="23">
        <v>21890000</v>
      </c>
      <c r="N3097" s="23">
        <v>15240000</v>
      </c>
      <c r="O3097" s="23">
        <v>12810000</v>
      </c>
      <c r="P3097" s="23">
        <v>2110000</v>
      </c>
      <c r="Q3097" s="23">
        <v>6330000</v>
      </c>
      <c r="R3097" s="23">
        <v>2120000</v>
      </c>
      <c r="S3097" s="23">
        <v>1560000</v>
      </c>
      <c r="T3097" s="22">
        <v>1</v>
      </c>
      <c r="U3097" s="22">
        <v>1</v>
      </c>
      <c r="V3097" s="2" t="str" cm="1">
        <f t="array" ref="V3097">_xlfn.IFS(B3097&lt;30,"21-29",
B3097&lt;40,"30-39",
B3097&lt;50,"40-49",
B3097&lt;60,"50-59",
TRUE,"60+"
)</f>
        <v>30-39</v>
      </c>
      <c r="W3097" s="24">
        <f t="shared" si="144"/>
        <v>16646666.666666666</v>
      </c>
      <c r="X3097" s="24">
        <f t="shared" si="145"/>
        <v>3520000</v>
      </c>
      <c r="Y3097" s="25">
        <f t="shared" si="146"/>
        <v>0.55488888888888888</v>
      </c>
      <c r="Z3097" s="2" t="str" cm="1">
        <f t="array" ref="Z3097">_xlfn.IFS(Y3097&lt;=25%,"Low",
Y3097&lt;=50%,"Moderate",
Y3097&lt;=75%,"High",
Y3097&lt;=100%,"Very High",
TRUE,"Over Limit"
)</f>
        <v>High</v>
      </c>
      <c r="AA3097" s="2" cm="1">
        <f t="array" ref="AA3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7" s="2" t="str" cm="1">
        <f t="array" ref="AB3097">_xlfn.IFS(T3097=0,"No Late Payments",
T3097&lt;=2,"Low",
T3097&lt;=4,"Moderate",
TRUE,"High"
)</f>
        <v>Low</v>
      </c>
      <c r="AC3097" s="10" t="str" cm="1">
        <f t="array" ref="AC3097">_xlfn.IFS(
H3097&lt;40000000,"Low",
H3097&lt;60000000,"Medium",
H3097&lt;100000000,"High",
TRUE,"Very High"
)</f>
        <v>Low</v>
      </c>
    </row>
    <row r="3098" spans="1:29">
      <c r="A3098" s="18" t="s">
        <v>3130</v>
      </c>
      <c r="B3098" s="19">
        <v>44</v>
      </c>
      <c r="C3098" s="19" t="s">
        <v>22</v>
      </c>
      <c r="D3098" s="19" t="s">
        <v>23</v>
      </c>
      <c r="E3098" s="19" t="s">
        <v>38</v>
      </c>
      <c r="F3098" s="19" t="s">
        <v>28</v>
      </c>
      <c r="G3098" s="20">
        <v>8200000</v>
      </c>
      <c r="H3098" s="20">
        <v>32000000</v>
      </c>
      <c r="I3098" s="19">
        <v>127</v>
      </c>
      <c r="J3098" s="19">
        <v>0</v>
      </c>
      <c r="K3098" s="19">
        <v>0</v>
      </c>
      <c r="L3098" s="19">
        <v>0</v>
      </c>
      <c r="M3098" s="20">
        <v>6760000</v>
      </c>
      <c r="N3098" s="20">
        <v>10750000</v>
      </c>
      <c r="O3098" s="20">
        <v>8710000</v>
      </c>
      <c r="P3098" s="20">
        <v>1890000</v>
      </c>
      <c r="Q3098" s="20">
        <v>4470000</v>
      </c>
      <c r="R3098" s="20">
        <v>2320000</v>
      </c>
      <c r="S3098" s="20">
        <v>610000</v>
      </c>
      <c r="T3098" s="19">
        <v>0</v>
      </c>
      <c r="U3098" s="19">
        <v>0</v>
      </c>
      <c r="V3098" s="2" t="str" cm="1">
        <f t="array" ref="V3098">_xlfn.IFS(B3098&lt;30,"21-29",
B3098&lt;40,"30-39",
B3098&lt;50,"40-49",
B3098&lt;60,"50-59",
TRUE,"60+"
)</f>
        <v>40-49</v>
      </c>
      <c r="W3098" s="24">
        <f t="shared" si="144"/>
        <v>8740000</v>
      </c>
      <c r="X3098" s="24">
        <f t="shared" si="145"/>
        <v>2893333.3333333335</v>
      </c>
      <c r="Y3098" s="25">
        <f t="shared" si="146"/>
        <v>0.27312500000000001</v>
      </c>
      <c r="Z3098" s="2" t="str" cm="1">
        <f t="array" ref="Z3098">_xlfn.IFS(Y3098&lt;=25%,"Low",
Y3098&lt;=50%,"Moderate",
Y3098&lt;=75%,"High",
Y3098&lt;=100%,"Very High",
TRUE,"Over Limit"
)</f>
        <v>Moderate</v>
      </c>
      <c r="AA3098" s="2" cm="1">
        <f t="array" ref="AA3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8" s="2" t="str" cm="1">
        <f t="array" ref="AB3098">_xlfn.IFS(T3098=0,"No Late Payments",
T3098&lt;=2,"Low",
T3098&lt;=4,"Moderate",
TRUE,"High"
)</f>
        <v>No Late Payments</v>
      </c>
      <c r="AC3098" s="10" t="str" cm="1">
        <f t="array" ref="AC3098">_xlfn.IFS(
H3098&lt;40000000,"Low",
H3098&lt;60000000,"Medium",
H3098&lt;100000000,"High",
TRUE,"Very High"
)</f>
        <v>Low</v>
      </c>
    </row>
    <row r="3099" spans="1:29">
      <c r="A3099" s="21" t="s">
        <v>3131</v>
      </c>
      <c r="B3099" s="22">
        <v>23</v>
      </c>
      <c r="C3099" s="22" t="s">
        <v>22</v>
      </c>
      <c r="D3099" s="22" t="s">
        <v>27</v>
      </c>
      <c r="E3099" s="22" t="s">
        <v>24</v>
      </c>
      <c r="F3099" s="22" t="s">
        <v>28</v>
      </c>
      <c r="G3099" s="23">
        <v>7300000</v>
      </c>
      <c r="H3099" s="23">
        <v>35000000</v>
      </c>
      <c r="I3099" s="22">
        <v>38</v>
      </c>
      <c r="J3099" s="22">
        <v>0</v>
      </c>
      <c r="K3099" s="22">
        <v>0</v>
      </c>
      <c r="L3099" s="22">
        <v>1</v>
      </c>
      <c r="M3099" s="23">
        <v>16600000</v>
      </c>
      <c r="N3099" s="23">
        <v>14880000</v>
      </c>
      <c r="O3099" s="23">
        <v>8580000</v>
      </c>
      <c r="P3099" s="23">
        <v>7480000</v>
      </c>
      <c r="Q3099" s="23">
        <v>6640000</v>
      </c>
      <c r="R3099" s="23">
        <v>1850000</v>
      </c>
      <c r="S3099" s="23">
        <v>1880000</v>
      </c>
      <c r="T3099" s="22">
        <v>1</v>
      </c>
      <c r="U3099" s="22">
        <v>0</v>
      </c>
      <c r="V3099" s="2" t="str" cm="1">
        <f t="array" ref="V3099">_xlfn.IFS(B3099&lt;30,"21-29",
B3099&lt;40,"30-39",
B3099&lt;50,"40-49",
B3099&lt;60,"50-59",
TRUE,"60+"
)</f>
        <v>21-29</v>
      </c>
      <c r="W3099" s="24">
        <f t="shared" si="144"/>
        <v>13353333.333333334</v>
      </c>
      <c r="X3099" s="24">
        <f t="shared" si="145"/>
        <v>5323333.333333333</v>
      </c>
      <c r="Y3099" s="25">
        <f t="shared" si="146"/>
        <v>0.38152380952380954</v>
      </c>
      <c r="Z3099" s="2" t="str" cm="1">
        <f t="array" ref="Z3099">_xlfn.IFS(Y3099&lt;=25%,"Low",
Y3099&lt;=50%,"Moderate",
Y3099&lt;=75%,"High",
Y3099&lt;=100%,"Very High",
TRUE,"Over Limit"
)</f>
        <v>Moderate</v>
      </c>
      <c r="AA3099" s="2" cm="1">
        <f t="array" ref="AA3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9" s="2" t="str" cm="1">
        <f t="array" ref="AB3099">_xlfn.IFS(T3099=0,"No Late Payments",
T3099&lt;=2,"Low",
T3099&lt;=4,"Moderate",
TRUE,"High"
)</f>
        <v>Low</v>
      </c>
      <c r="AC3099" s="10" t="str" cm="1">
        <f t="array" ref="AC3099">_xlfn.IFS(
H3099&lt;40000000,"Low",
H3099&lt;60000000,"Medium",
H3099&lt;100000000,"High",
TRUE,"Very High"
)</f>
        <v>Low</v>
      </c>
    </row>
    <row r="3100" spans="1:29">
      <c r="A3100" s="18" t="s">
        <v>3132</v>
      </c>
      <c r="B3100" s="19">
        <v>22</v>
      </c>
      <c r="C3100" s="19" t="s">
        <v>34</v>
      </c>
      <c r="D3100" s="19" t="s">
        <v>27</v>
      </c>
      <c r="E3100" s="19" t="s">
        <v>38</v>
      </c>
      <c r="F3100" s="19" t="s">
        <v>28</v>
      </c>
      <c r="G3100" s="20">
        <v>7600000</v>
      </c>
      <c r="H3100" s="20">
        <v>38000000</v>
      </c>
      <c r="I3100" s="19">
        <v>24</v>
      </c>
      <c r="J3100" s="19">
        <v>2</v>
      </c>
      <c r="K3100" s="19">
        <v>2</v>
      </c>
      <c r="L3100" s="19">
        <v>0</v>
      </c>
      <c r="M3100" s="20">
        <v>18440000</v>
      </c>
      <c r="N3100" s="20">
        <v>20250000</v>
      </c>
      <c r="O3100" s="20">
        <v>22000000</v>
      </c>
      <c r="P3100" s="20">
        <v>3830000</v>
      </c>
      <c r="Q3100" s="20">
        <v>790000</v>
      </c>
      <c r="R3100" s="20">
        <v>5100000</v>
      </c>
      <c r="S3100" s="20">
        <v>1440000</v>
      </c>
      <c r="T3100" s="19">
        <v>2</v>
      </c>
      <c r="U3100" s="19">
        <v>1</v>
      </c>
      <c r="V3100" s="2" t="str" cm="1">
        <f t="array" ref="V3100">_xlfn.IFS(B3100&lt;30,"21-29",
B3100&lt;40,"30-39",
B3100&lt;50,"40-49",
B3100&lt;60,"50-59",
TRUE,"60+"
)</f>
        <v>21-29</v>
      </c>
      <c r="W3100" s="24">
        <f t="shared" si="144"/>
        <v>20230000</v>
      </c>
      <c r="X3100" s="24">
        <f t="shared" si="145"/>
        <v>3240000</v>
      </c>
      <c r="Y3100" s="25">
        <f t="shared" si="146"/>
        <v>0.5323684210526316</v>
      </c>
      <c r="Z3100" s="2" t="str" cm="1">
        <f t="array" ref="Z3100">_xlfn.IFS(Y3100&lt;=25%,"Low",
Y3100&lt;=50%,"Moderate",
Y3100&lt;=75%,"High",
Y3100&lt;=100%,"Very High",
TRUE,"Over Limit"
)</f>
        <v>High</v>
      </c>
      <c r="AA3100" s="2" cm="1">
        <f t="array" ref="AA3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0" s="2" t="str" cm="1">
        <f t="array" ref="AB3100">_xlfn.IFS(T3100=0,"No Late Payments",
T3100&lt;=2,"Low",
T3100&lt;=4,"Moderate",
TRUE,"High"
)</f>
        <v>Low</v>
      </c>
      <c r="AC3100" s="10" t="str" cm="1">
        <f t="array" ref="AC3100">_xlfn.IFS(
H3100&lt;40000000,"Low",
H3100&lt;60000000,"Medium",
H3100&lt;100000000,"High",
TRUE,"Very High"
)</f>
        <v>Low</v>
      </c>
    </row>
    <row r="3101" spans="1:29">
      <c r="A3101" s="21" t="s">
        <v>3133</v>
      </c>
      <c r="B3101" s="22">
        <v>33</v>
      </c>
      <c r="C3101" s="22" t="s">
        <v>22</v>
      </c>
      <c r="D3101" s="22" t="s">
        <v>23</v>
      </c>
      <c r="E3101" s="22" t="s">
        <v>24</v>
      </c>
      <c r="F3101" s="22" t="s">
        <v>28</v>
      </c>
      <c r="G3101" s="23">
        <v>11000000</v>
      </c>
      <c r="H3101" s="23">
        <v>77000000</v>
      </c>
      <c r="I3101" s="22">
        <v>102</v>
      </c>
      <c r="J3101" s="22">
        <v>1</v>
      </c>
      <c r="K3101" s="22">
        <v>0</v>
      </c>
      <c r="L3101" s="22">
        <v>0</v>
      </c>
      <c r="M3101" s="23">
        <v>23850000</v>
      </c>
      <c r="N3101" s="23">
        <v>18910000</v>
      </c>
      <c r="O3101" s="23">
        <v>25520000</v>
      </c>
      <c r="P3101" s="23">
        <v>3110000</v>
      </c>
      <c r="Q3101" s="23">
        <v>6680000</v>
      </c>
      <c r="R3101" s="23">
        <v>23110000</v>
      </c>
      <c r="S3101" s="23">
        <v>7880000</v>
      </c>
      <c r="T3101" s="22">
        <v>1</v>
      </c>
      <c r="U3101" s="22">
        <v>0</v>
      </c>
      <c r="V3101" s="2" t="str" cm="1">
        <f t="array" ref="V3101">_xlfn.IFS(B3101&lt;30,"21-29",
B3101&lt;40,"30-39",
B3101&lt;50,"40-49",
B3101&lt;60,"50-59",
TRUE,"60+"
)</f>
        <v>30-39</v>
      </c>
      <c r="W3101" s="24">
        <f t="shared" si="144"/>
        <v>22760000</v>
      </c>
      <c r="X3101" s="24">
        <f t="shared" si="145"/>
        <v>10966666.666666666</v>
      </c>
      <c r="Y3101" s="25">
        <f t="shared" si="146"/>
        <v>0.29558441558441556</v>
      </c>
      <c r="Z3101" s="2" t="str" cm="1">
        <f t="array" ref="Z3101">_xlfn.IFS(Y3101&lt;=25%,"Low",
Y3101&lt;=50%,"Moderate",
Y3101&lt;=75%,"High",
Y3101&lt;=100%,"Very High",
TRUE,"Over Limit"
)</f>
        <v>Moderate</v>
      </c>
      <c r="AA3101" s="2" cm="1">
        <f t="array" ref="AA3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1" s="2" t="str" cm="1">
        <f t="array" ref="AB3101">_xlfn.IFS(T3101=0,"No Late Payments",
T3101&lt;=2,"Low",
T3101&lt;=4,"Moderate",
TRUE,"High"
)</f>
        <v>Low</v>
      </c>
      <c r="AC3101" s="10" t="str" cm="1">
        <f t="array" ref="AC3101">_xlfn.IFS(
H3101&lt;40000000,"Low",
H3101&lt;60000000,"Medium",
H3101&lt;100000000,"High",
TRUE,"Very High"
)</f>
        <v>High</v>
      </c>
    </row>
    <row r="3102" spans="1:29">
      <c r="A3102" s="18" t="s">
        <v>3134</v>
      </c>
      <c r="B3102" s="19">
        <v>38</v>
      </c>
      <c r="C3102" s="19" t="s">
        <v>34</v>
      </c>
      <c r="D3102" s="19" t="s">
        <v>27</v>
      </c>
      <c r="E3102" s="19" t="s">
        <v>24</v>
      </c>
      <c r="F3102" s="19" t="s">
        <v>28</v>
      </c>
      <c r="G3102" s="20">
        <v>9200000</v>
      </c>
      <c r="H3102" s="20">
        <v>50000000</v>
      </c>
      <c r="I3102" s="19">
        <v>56</v>
      </c>
      <c r="J3102" s="19">
        <v>0</v>
      </c>
      <c r="K3102" s="19">
        <v>0</v>
      </c>
      <c r="L3102" s="19">
        <v>0</v>
      </c>
      <c r="M3102" s="20">
        <v>8570000</v>
      </c>
      <c r="N3102" s="20">
        <v>17570000</v>
      </c>
      <c r="O3102" s="20">
        <v>23640000</v>
      </c>
      <c r="P3102" s="20">
        <v>5460000</v>
      </c>
      <c r="Q3102" s="20">
        <v>9260000</v>
      </c>
      <c r="R3102" s="20">
        <v>19540000</v>
      </c>
      <c r="S3102" s="20">
        <v>3340000</v>
      </c>
      <c r="T3102" s="19">
        <v>0</v>
      </c>
      <c r="U3102" s="19">
        <v>0</v>
      </c>
      <c r="V3102" s="2" t="str" cm="1">
        <f t="array" ref="V3102">_xlfn.IFS(B3102&lt;30,"21-29",
B3102&lt;40,"30-39",
B3102&lt;50,"40-49",
B3102&lt;60,"50-59",
TRUE,"60+"
)</f>
        <v>30-39</v>
      </c>
      <c r="W3102" s="24">
        <f t="shared" si="144"/>
        <v>16593333.333333334</v>
      </c>
      <c r="X3102" s="24">
        <f t="shared" si="145"/>
        <v>11420000</v>
      </c>
      <c r="Y3102" s="25">
        <f t="shared" si="146"/>
        <v>0.3318666666666667</v>
      </c>
      <c r="Z3102" s="2" t="str" cm="1">
        <f t="array" ref="Z3102">_xlfn.IFS(Y3102&lt;=25%,"Low",
Y3102&lt;=50%,"Moderate",
Y3102&lt;=75%,"High",
Y3102&lt;=100%,"Very High",
TRUE,"Over Limit"
)</f>
        <v>Moderate</v>
      </c>
      <c r="AA3102" s="2" cm="1">
        <f t="array" ref="AA3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2" s="2" t="str" cm="1">
        <f t="array" ref="AB3102">_xlfn.IFS(T3102=0,"No Late Payments",
T3102&lt;=2,"Low",
T3102&lt;=4,"Moderate",
TRUE,"High"
)</f>
        <v>No Late Payments</v>
      </c>
      <c r="AC3102" s="10" t="str" cm="1">
        <f t="array" ref="AC3102">_xlfn.IFS(
H3102&lt;40000000,"Low",
H3102&lt;60000000,"Medium",
H3102&lt;100000000,"High",
TRUE,"Very High"
)</f>
        <v>Medium</v>
      </c>
    </row>
    <row r="3103" spans="1:29">
      <c r="A3103" s="21" t="s">
        <v>3135</v>
      </c>
      <c r="B3103" s="22">
        <v>31</v>
      </c>
      <c r="C3103" s="22" t="s">
        <v>22</v>
      </c>
      <c r="D3103" s="22" t="s">
        <v>30</v>
      </c>
      <c r="E3103" s="22" t="s">
        <v>24</v>
      </c>
      <c r="F3103" s="22" t="s">
        <v>28</v>
      </c>
      <c r="G3103" s="23">
        <v>6800000</v>
      </c>
      <c r="H3103" s="23">
        <v>20000000</v>
      </c>
      <c r="I3103" s="22">
        <v>51</v>
      </c>
      <c r="J3103" s="22">
        <v>2</v>
      </c>
      <c r="K3103" s="22">
        <v>0</v>
      </c>
      <c r="L3103" s="22">
        <v>0</v>
      </c>
      <c r="M3103" s="23">
        <v>10010000</v>
      </c>
      <c r="N3103" s="23">
        <v>13030000</v>
      </c>
      <c r="O3103" s="23">
        <v>9600000</v>
      </c>
      <c r="P3103" s="23">
        <v>3140000</v>
      </c>
      <c r="Q3103" s="23">
        <v>2940000</v>
      </c>
      <c r="R3103" s="23">
        <v>8690000</v>
      </c>
      <c r="S3103" s="23">
        <v>1610000</v>
      </c>
      <c r="T3103" s="22">
        <v>2</v>
      </c>
      <c r="U3103" s="22">
        <v>0</v>
      </c>
      <c r="V3103" s="2" t="str" cm="1">
        <f t="array" ref="V3103">_xlfn.IFS(B3103&lt;30,"21-29",
B3103&lt;40,"30-39",
B3103&lt;50,"40-49",
B3103&lt;60,"50-59",
TRUE,"60+"
)</f>
        <v>30-39</v>
      </c>
      <c r="W3103" s="24">
        <f t="shared" si="144"/>
        <v>10880000</v>
      </c>
      <c r="X3103" s="24">
        <f t="shared" si="145"/>
        <v>4923333.333333333</v>
      </c>
      <c r="Y3103" s="25">
        <f t="shared" si="146"/>
        <v>0.54400000000000004</v>
      </c>
      <c r="Z3103" s="2" t="str" cm="1">
        <f t="array" ref="Z3103">_xlfn.IFS(Y3103&lt;=25%,"Low",
Y3103&lt;=50%,"Moderate",
Y3103&lt;=75%,"High",
Y3103&lt;=100%,"Very High",
TRUE,"Over Limit"
)</f>
        <v>High</v>
      </c>
      <c r="AA3103" s="2" cm="1">
        <f t="array" ref="AA3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3" s="2" t="str" cm="1">
        <f t="array" ref="AB3103">_xlfn.IFS(T3103=0,"No Late Payments",
T3103&lt;=2,"Low",
T3103&lt;=4,"Moderate",
TRUE,"High"
)</f>
        <v>Low</v>
      </c>
      <c r="AC3103" s="10" t="str" cm="1">
        <f t="array" ref="AC3103">_xlfn.IFS(
H3103&lt;40000000,"Low",
H3103&lt;60000000,"Medium",
H3103&lt;100000000,"High",
TRUE,"Very High"
)</f>
        <v>Low</v>
      </c>
    </row>
    <row r="3104" spans="1:29">
      <c r="A3104" s="18" t="s">
        <v>3136</v>
      </c>
      <c r="B3104" s="19">
        <v>34</v>
      </c>
      <c r="C3104" s="19" t="s">
        <v>22</v>
      </c>
      <c r="D3104" s="19" t="s">
        <v>23</v>
      </c>
      <c r="E3104" s="19" t="s">
        <v>38</v>
      </c>
      <c r="F3104" s="19" t="s">
        <v>25</v>
      </c>
      <c r="G3104" s="20">
        <v>21300000</v>
      </c>
      <c r="H3104" s="20">
        <v>68000000</v>
      </c>
      <c r="I3104" s="19">
        <v>96</v>
      </c>
      <c r="J3104" s="19">
        <v>3</v>
      </c>
      <c r="K3104" s="19">
        <v>3</v>
      </c>
      <c r="L3104" s="19">
        <v>3</v>
      </c>
      <c r="M3104" s="20">
        <v>41350000</v>
      </c>
      <c r="N3104" s="20">
        <v>44800000</v>
      </c>
      <c r="O3104" s="20">
        <v>33730000</v>
      </c>
      <c r="P3104" s="20">
        <v>1450000</v>
      </c>
      <c r="Q3104" s="20">
        <v>1380000</v>
      </c>
      <c r="R3104" s="20">
        <v>1140000</v>
      </c>
      <c r="S3104" s="20">
        <v>7370000</v>
      </c>
      <c r="T3104" s="19">
        <v>3</v>
      </c>
      <c r="U3104" s="19">
        <v>1</v>
      </c>
      <c r="V3104" s="2" t="str" cm="1">
        <f t="array" ref="V3104">_xlfn.IFS(B3104&lt;30,"21-29",
B3104&lt;40,"30-39",
B3104&lt;50,"40-49",
B3104&lt;60,"50-59",
TRUE,"60+"
)</f>
        <v>30-39</v>
      </c>
      <c r="W3104" s="24">
        <f t="shared" si="144"/>
        <v>39960000</v>
      </c>
      <c r="X3104" s="24">
        <f t="shared" si="145"/>
        <v>1323333.3333333333</v>
      </c>
      <c r="Y3104" s="25">
        <f t="shared" si="146"/>
        <v>0.58764705882352941</v>
      </c>
      <c r="Z3104" s="2" t="str" cm="1">
        <f t="array" ref="Z3104">_xlfn.IFS(Y3104&lt;=25%,"Low",
Y3104&lt;=50%,"Moderate",
Y3104&lt;=75%,"High",
Y3104&lt;=100%,"Very High",
TRUE,"Over Limit"
)</f>
        <v>High</v>
      </c>
      <c r="AA3104" s="2" cm="1">
        <f t="array" ref="AA3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4" s="2" t="str" cm="1">
        <f t="array" ref="AB3104">_xlfn.IFS(T3104=0,"No Late Payments",
T3104&lt;=2,"Low",
T3104&lt;=4,"Moderate",
TRUE,"High"
)</f>
        <v>Moderate</v>
      </c>
      <c r="AC3104" s="10" t="str" cm="1">
        <f t="array" ref="AC3104">_xlfn.IFS(
H3104&lt;40000000,"Low",
H3104&lt;60000000,"Medium",
H3104&lt;100000000,"High",
TRUE,"Very High"
)</f>
        <v>High</v>
      </c>
    </row>
    <row r="3105" spans="1:29">
      <c r="A3105" s="21" t="s">
        <v>3137</v>
      </c>
      <c r="B3105" s="22">
        <v>28</v>
      </c>
      <c r="C3105" s="22" t="s">
        <v>34</v>
      </c>
      <c r="D3105" s="22" t="s">
        <v>46</v>
      </c>
      <c r="E3105" s="22" t="s">
        <v>24</v>
      </c>
      <c r="F3105" s="22" t="s">
        <v>28</v>
      </c>
      <c r="G3105" s="23">
        <v>7900000</v>
      </c>
      <c r="H3105" s="23">
        <v>37000000</v>
      </c>
      <c r="I3105" s="22">
        <v>99</v>
      </c>
      <c r="J3105" s="22">
        <v>0</v>
      </c>
      <c r="K3105" s="22">
        <v>0</v>
      </c>
      <c r="L3105" s="22">
        <v>1</v>
      </c>
      <c r="M3105" s="23">
        <v>24860000</v>
      </c>
      <c r="N3105" s="23">
        <v>14410000</v>
      </c>
      <c r="O3105" s="23">
        <v>11520000</v>
      </c>
      <c r="P3105" s="23">
        <v>6490000</v>
      </c>
      <c r="Q3105" s="23">
        <v>4510000</v>
      </c>
      <c r="R3105" s="23">
        <v>3530000</v>
      </c>
      <c r="S3105" s="23">
        <v>1350000</v>
      </c>
      <c r="T3105" s="22">
        <v>3</v>
      </c>
      <c r="U3105" s="22">
        <v>0</v>
      </c>
      <c r="V3105" s="2" t="str" cm="1">
        <f t="array" ref="V3105">_xlfn.IFS(B3105&lt;30,"21-29",
B3105&lt;40,"30-39",
B3105&lt;50,"40-49",
B3105&lt;60,"50-59",
TRUE,"60+"
)</f>
        <v>21-29</v>
      </c>
      <c r="W3105" s="24">
        <f t="shared" si="144"/>
        <v>16930000</v>
      </c>
      <c r="X3105" s="24">
        <f t="shared" si="145"/>
        <v>4843333.333333333</v>
      </c>
      <c r="Y3105" s="25">
        <f t="shared" si="146"/>
        <v>0.45756756756756756</v>
      </c>
      <c r="Z3105" s="2" t="str" cm="1">
        <f t="array" ref="Z3105">_xlfn.IFS(Y3105&lt;=25%,"Low",
Y3105&lt;=50%,"Moderate",
Y3105&lt;=75%,"High",
Y3105&lt;=100%,"Very High",
TRUE,"Over Limit"
)</f>
        <v>Moderate</v>
      </c>
      <c r="AA3105" s="2" cm="1">
        <f t="array" ref="AA3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5" s="2" t="str" cm="1">
        <f t="array" ref="AB3105">_xlfn.IFS(T3105=0,"No Late Payments",
T3105&lt;=2,"Low",
T3105&lt;=4,"Moderate",
TRUE,"High"
)</f>
        <v>Moderate</v>
      </c>
      <c r="AC3105" s="10" t="str" cm="1">
        <f t="array" ref="AC3105">_xlfn.IFS(
H3105&lt;40000000,"Low",
H3105&lt;60000000,"Medium",
H3105&lt;100000000,"High",
TRUE,"Very High"
)</f>
        <v>Low</v>
      </c>
    </row>
    <row r="3106" spans="1:29">
      <c r="A3106" s="18" t="s">
        <v>3138</v>
      </c>
      <c r="B3106" s="19">
        <v>52</v>
      </c>
      <c r="C3106" s="19" t="s">
        <v>34</v>
      </c>
      <c r="D3106" s="19" t="s">
        <v>23</v>
      </c>
      <c r="E3106" s="19" t="s">
        <v>24</v>
      </c>
      <c r="F3106" s="19" t="s">
        <v>48</v>
      </c>
      <c r="G3106" s="20">
        <v>18900000</v>
      </c>
      <c r="H3106" s="20">
        <v>108000000</v>
      </c>
      <c r="I3106" s="19">
        <v>165</v>
      </c>
      <c r="J3106" s="19">
        <v>0</v>
      </c>
      <c r="K3106" s="19">
        <v>0</v>
      </c>
      <c r="L3106" s="19">
        <v>0</v>
      </c>
      <c r="M3106" s="20">
        <v>12320000</v>
      </c>
      <c r="N3106" s="20">
        <v>34910000</v>
      </c>
      <c r="O3106" s="20">
        <v>43940000</v>
      </c>
      <c r="P3106" s="20">
        <v>3370000</v>
      </c>
      <c r="Q3106" s="20">
        <v>22250000</v>
      </c>
      <c r="R3106" s="20">
        <v>11510000</v>
      </c>
      <c r="S3106" s="20">
        <v>1230000</v>
      </c>
      <c r="T3106" s="19">
        <v>0</v>
      </c>
      <c r="U3106" s="19">
        <v>0</v>
      </c>
      <c r="V3106" s="2" t="str" cm="1">
        <f t="array" ref="V3106">_xlfn.IFS(B3106&lt;30,"21-29",
B3106&lt;40,"30-39",
B3106&lt;50,"40-49",
B3106&lt;60,"50-59",
TRUE,"60+"
)</f>
        <v>50-59</v>
      </c>
      <c r="W3106" s="24">
        <f t="shared" si="144"/>
        <v>30390000</v>
      </c>
      <c r="X3106" s="24">
        <f t="shared" si="145"/>
        <v>12376666.666666666</v>
      </c>
      <c r="Y3106" s="25">
        <f t="shared" si="146"/>
        <v>0.28138888888888891</v>
      </c>
      <c r="Z3106" s="2" t="str" cm="1">
        <f t="array" ref="Z3106">_xlfn.IFS(Y3106&lt;=25%,"Low",
Y3106&lt;=50%,"Moderate",
Y3106&lt;=75%,"High",
Y3106&lt;=100%,"Very High",
TRUE,"Over Limit"
)</f>
        <v>Moderate</v>
      </c>
      <c r="AA3106" s="2" cm="1">
        <f t="array" ref="AA3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6" s="2" t="str" cm="1">
        <f t="array" ref="AB3106">_xlfn.IFS(T3106=0,"No Late Payments",
T3106&lt;=2,"Low",
T3106&lt;=4,"Moderate",
TRUE,"High"
)</f>
        <v>No Late Payments</v>
      </c>
      <c r="AC3106" s="10" t="str" cm="1">
        <f t="array" ref="AC3106">_xlfn.IFS(
H3106&lt;40000000,"Low",
H3106&lt;60000000,"Medium",
H3106&lt;100000000,"High",
TRUE,"Very High"
)</f>
        <v>Very High</v>
      </c>
    </row>
    <row r="3107" spans="1:29">
      <c r="A3107" s="21" t="s">
        <v>3139</v>
      </c>
      <c r="B3107" s="22">
        <v>25</v>
      </c>
      <c r="C3107" s="22" t="s">
        <v>34</v>
      </c>
      <c r="D3107" s="22" t="s">
        <v>23</v>
      </c>
      <c r="E3107" s="22" t="s">
        <v>31</v>
      </c>
      <c r="F3107" s="22" t="s">
        <v>48</v>
      </c>
      <c r="G3107" s="23">
        <v>10200000</v>
      </c>
      <c r="H3107" s="23">
        <v>26000000</v>
      </c>
      <c r="I3107" s="22">
        <v>56</v>
      </c>
      <c r="J3107" s="22">
        <v>0</v>
      </c>
      <c r="K3107" s="22">
        <v>0</v>
      </c>
      <c r="L3107" s="22">
        <v>0</v>
      </c>
      <c r="M3107" s="23">
        <v>11700000</v>
      </c>
      <c r="N3107" s="23">
        <v>11450000</v>
      </c>
      <c r="O3107" s="23">
        <v>12710000</v>
      </c>
      <c r="P3107" s="23">
        <v>5660000</v>
      </c>
      <c r="Q3107" s="23">
        <v>4730000</v>
      </c>
      <c r="R3107" s="23">
        <v>7190000</v>
      </c>
      <c r="S3107" s="23">
        <v>320000</v>
      </c>
      <c r="T3107" s="22">
        <v>0</v>
      </c>
      <c r="U3107" s="22">
        <v>0</v>
      </c>
      <c r="V3107" s="2" t="str" cm="1">
        <f t="array" ref="V3107">_xlfn.IFS(B3107&lt;30,"21-29",
B3107&lt;40,"30-39",
B3107&lt;50,"40-49",
B3107&lt;60,"50-59",
TRUE,"60+"
)</f>
        <v>21-29</v>
      </c>
      <c r="W3107" s="24">
        <f t="shared" si="144"/>
        <v>11953333.333333334</v>
      </c>
      <c r="X3107" s="24">
        <f t="shared" si="145"/>
        <v>5860000</v>
      </c>
      <c r="Y3107" s="25">
        <f t="shared" si="146"/>
        <v>0.45974358974358975</v>
      </c>
      <c r="Z3107" s="2" t="str" cm="1">
        <f t="array" ref="Z3107">_xlfn.IFS(Y3107&lt;=25%,"Low",
Y3107&lt;=50%,"Moderate",
Y3107&lt;=75%,"High",
Y3107&lt;=100%,"Very High",
TRUE,"Over Limit"
)</f>
        <v>Moderate</v>
      </c>
      <c r="AA3107" s="2" cm="1">
        <f t="array" ref="AA3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7" s="2" t="str" cm="1">
        <f t="array" ref="AB3107">_xlfn.IFS(T3107=0,"No Late Payments",
T3107&lt;=2,"Low",
T3107&lt;=4,"Moderate",
TRUE,"High"
)</f>
        <v>No Late Payments</v>
      </c>
      <c r="AC3107" s="10" t="str" cm="1">
        <f t="array" ref="AC3107">_xlfn.IFS(
H3107&lt;40000000,"Low",
H3107&lt;60000000,"Medium",
H3107&lt;100000000,"High",
TRUE,"Very High"
)</f>
        <v>Low</v>
      </c>
    </row>
    <row r="3108" spans="1:29">
      <c r="A3108" s="18" t="s">
        <v>3140</v>
      </c>
      <c r="B3108" s="19">
        <v>21</v>
      </c>
      <c r="C3108" s="19" t="s">
        <v>22</v>
      </c>
      <c r="D3108" s="19" t="s">
        <v>23</v>
      </c>
      <c r="E3108" s="19" t="s">
        <v>38</v>
      </c>
      <c r="F3108" s="19" t="s">
        <v>28</v>
      </c>
      <c r="G3108" s="20">
        <v>5000000</v>
      </c>
      <c r="H3108" s="20">
        <v>20000000</v>
      </c>
      <c r="I3108" s="19">
        <v>36</v>
      </c>
      <c r="J3108" s="19">
        <v>0</v>
      </c>
      <c r="K3108" s="19">
        <v>0</v>
      </c>
      <c r="L3108" s="19">
        <v>0</v>
      </c>
      <c r="M3108" s="20">
        <v>8830000</v>
      </c>
      <c r="N3108" s="20">
        <v>5660000</v>
      </c>
      <c r="O3108" s="20">
        <v>4320000</v>
      </c>
      <c r="P3108" s="20">
        <v>1610000</v>
      </c>
      <c r="Q3108" s="20">
        <v>910000</v>
      </c>
      <c r="R3108" s="20">
        <v>1430000</v>
      </c>
      <c r="S3108" s="20">
        <v>650000</v>
      </c>
      <c r="T3108" s="19">
        <v>0</v>
      </c>
      <c r="U3108" s="19">
        <v>0</v>
      </c>
      <c r="V3108" s="2" t="str" cm="1">
        <f t="array" ref="V3108">_xlfn.IFS(B3108&lt;30,"21-29",
B3108&lt;40,"30-39",
B3108&lt;50,"40-49",
B3108&lt;60,"50-59",
TRUE,"60+"
)</f>
        <v>21-29</v>
      </c>
      <c r="W3108" s="24">
        <f t="shared" si="144"/>
        <v>6270000</v>
      </c>
      <c r="X3108" s="24">
        <f t="shared" si="145"/>
        <v>1316666.6666666667</v>
      </c>
      <c r="Y3108" s="25">
        <f t="shared" si="146"/>
        <v>0.3135</v>
      </c>
      <c r="Z3108" s="2" t="str" cm="1">
        <f t="array" ref="Z3108">_xlfn.IFS(Y3108&lt;=25%,"Low",
Y3108&lt;=50%,"Moderate",
Y3108&lt;=75%,"High",
Y3108&lt;=100%,"Very High",
TRUE,"Over Limit"
)</f>
        <v>Moderate</v>
      </c>
      <c r="AA3108" s="2" cm="1">
        <f t="array" ref="AA3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8" s="2" t="str" cm="1">
        <f t="array" ref="AB3108">_xlfn.IFS(T3108=0,"No Late Payments",
T3108&lt;=2,"Low",
T3108&lt;=4,"Moderate",
TRUE,"High"
)</f>
        <v>No Late Payments</v>
      </c>
      <c r="AC3108" s="10" t="str" cm="1">
        <f t="array" ref="AC3108">_xlfn.IFS(
H3108&lt;40000000,"Low",
H3108&lt;60000000,"Medium",
H3108&lt;100000000,"High",
TRUE,"Very High"
)</f>
        <v>Low</v>
      </c>
    </row>
    <row r="3109" spans="1:29">
      <c r="A3109" s="21" t="s">
        <v>3141</v>
      </c>
      <c r="B3109" s="22">
        <v>41</v>
      </c>
      <c r="C3109" s="22" t="s">
        <v>22</v>
      </c>
      <c r="D3109" s="22" t="s">
        <v>30</v>
      </c>
      <c r="E3109" s="22" t="s">
        <v>24</v>
      </c>
      <c r="F3109" s="22" t="s">
        <v>31</v>
      </c>
      <c r="G3109" s="23">
        <v>12500000</v>
      </c>
      <c r="H3109" s="23">
        <v>62000000</v>
      </c>
      <c r="I3109" s="22">
        <v>169</v>
      </c>
      <c r="J3109" s="22">
        <v>3</v>
      </c>
      <c r="K3109" s="22">
        <v>3</v>
      </c>
      <c r="L3109" s="22">
        <v>0</v>
      </c>
      <c r="M3109" s="23">
        <v>44720000</v>
      </c>
      <c r="N3109" s="23">
        <v>41190000</v>
      </c>
      <c r="O3109" s="23">
        <v>39430000</v>
      </c>
      <c r="P3109" s="23">
        <v>860000</v>
      </c>
      <c r="Q3109" s="23">
        <v>1050000</v>
      </c>
      <c r="R3109" s="23">
        <v>20030000</v>
      </c>
      <c r="S3109" s="23">
        <v>5120000</v>
      </c>
      <c r="T3109" s="22">
        <v>2</v>
      </c>
      <c r="U3109" s="22">
        <v>1</v>
      </c>
      <c r="V3109" s="2" t="str" cm="1">
        <f t="array" ref="V3109">_xlfn.IFS(B3109&lt;30,"21-29",
B3109&lt;40,"30-39",
B3109&lt;50,"40-49",
B3109&lt;60,"50-59",
TRUE,"60+"
)</f>
        <v>40-49</v>
      </c>
      <c r="W3109" s="24">
        <f t="shared" si="144"/>
        <v>41780000</v>
      </c>
      <c r="X3109" s="24">
        <f t="shared" si="145"/>
        <v>7313333.333333333</v>
      </c>
      <c r="Y3109" s="25">
        <f t="shared" si="146"/>
        <v>0.67387096774193544</v>
      </c>
      <c r="Z3109" s="2" t="str" cm="1">
        <f t="array" ref="Z3109">_xlfn.IFS(Y3109&lt;=25%,"Low",
Y3109&lt;=50%,"Moderate",
Y3109&lt;=75%,"High",
Y3109&lt;=100%,"Very High",
TRUE,"Over Limit"
)</f>
        <v>High</v>
      </c>
      <c r="AA3109" s="2" cm="1">
        <f t="array" ref="AA3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9" s="2" t="str" cm="1">
        <f t="array" ref="AB3109">_xlfn.IFS(T3109=0,"No Late Payments",
T3109&lt;=2,"Low",
T3109&lt;=4,"Moderate",
TRUE,"High"
)</f>
        <v>Low</v>
      </c>
      <c r="AC3109" s="10" t="str" cm="1">
        <f t="array" ref="AC3109">_xlfn.IFS(
H3109&lt;40000000,"Low",
H3109&lt;60000000,"Medium",
H3109&lt;100000000,"High",
TRUE,"Very High"
)</f>
        <v>High</v>
      </c>
    </row>
    <row r="3110" spans="1:29">
      <c r="A3110" s="18" t="s">
        <v>3142</v>
      </c>
      <c r="B3110" s="19">
        <v>37</v>
      </c>
      <c r="C3110" s="19" t="s">
        <v>34</v>
      </c>
      <c r="D3110" s="19" t="s">
        <v>27</v>
      </c>
      <c r="E3110" s="19" t="s">
        <v>38</v>
      </c>
      <c r="F3110" s="19" t="s">
        <v>48</v>
      </c>
      <c r="G3110" s="20">
        <v>8000000</v>
      </c>
      <c r="H3110" s="20">
        <v>39000000</v>
      </c>
      <c r="I3110" s="19">
        <v>61</v>
      </c>
      <c r="J3110" s="19">
        <v>0</v>
      </c>
      <c r="K3110" s="19">
        <v>0</v>
      </c>
      <c r="L3110" s="19">
        <v>0</v>
      </c>
      <c r="M3110" s="20">
        <v>12690000</v>
      </c>
      <c r="N3110" s="20">
        <v>14250000</v>
      </c>
      <c r="O3110" s="20">
        <v>15750000</v>
      </c>
      <c r="P3110" s="20">
        <v>4610000</v>
      </c>
      <c r="Q3110" s="20">
        <v>3580000</v>
      </c>
      <c r="R3110" s="20">
        <v>7140000</v>
      </c>
      <c r="S3110" s="20">
        <v>460000</v>
      </c>
      <c r="T3110" s="19">
        <v>0</v>
      </c>
      <c r="U3110" s="19">
        <v>0</v>
      </c>
      <c r="V3110" s="2" t="str" cm="1">
        <f t="array" ref="V3110">_xlfn.IFS(B3110&lt;30,"21-29",
B3110&lt;40,"30-39",
B3110&lt;50,"40-49",
B3110&lt;60,"50-59",
TRUE,"60+"
)</f>
        <v>30-39</v>
      </c>
      <c r="W3110" s="24">
        <f t="shared" si="144"/>
        <v>14230000</v>
      </c>
      <c r="X3110" s="24">
        <f t="shared" si="145"/>
        <v>5110000</v>
      </c>
      <c r="Y3110" s="25">
        <f t="shared" si="146"/>
        <v>0.36487179487179489</v>
      </c>
      <c r="Z3110" s="2" t="str" cm="1">
        <f t="array" ref="Z3110">_xlfn.IFS(Y3110&lt;=25%,"Low",
Y3110&lt;=50%,"Moderate",
Y3110&lt;=75%,"High",
Y3110&lt;=100%,"Very High",
TRUE,"Over Limit"
)</f>
        <v>Moderate</v>
      </c>
      <c r="AA3110" s="2" cm="1">
        <f t="array" ref="AA3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0" s="2" t="str" cm="1">
        <f t="array" ref="AB3110">_xlfn.IFS(T3110=0,"No Late Payments",
T3110&lt;=2,"Low",
T3110&lt;=4,"Moderate",
TRUE,"High"
)</f>
        <v>No Late Payments</v>
      </c>
      <c r="AC3110" s="10" t="str" cm="1">
        <f t="array" ref="AC3110">_xlfn.IFS(
H3110&lt;40000000,"Low",
H3110&lt;60000000,"Medium",
H3110&lt;100000000,"High",
TRUE,"Very High"
)</f>
        <v>Low</v>
      </c>
    </row>
    <row r="3111" spans="1:29">
      <c r="A3111" s="21" t="s">
        <v>3143</v>
      </c>
      <c r="B3111" s="22">
        <v>38</v>
      </c>
      <c r="C3111" s="22" t="s">
        <v>34</v>
      </c>
      <c r="D3111" s="22" t="s">
        <v>23</v>
      </c>
      <c r="E3111" s="22" t="s">
        <v>38</v>
      </c>
      <c r="F3111" s="22" t="s">
        <v>48</v>
      </c>
      <c r="G3111" s="23">
        <v>11100000</v>
      </c>
      <c r="H3111" s="23">
        <v>42000000</v>
      </c>
      <c r="I3111" s="22">
        <v>92</v>
      </c>
      <c r="J3111" s="22">
        <v>0</v>
      </c>
      <c r="K3111" s="22">
        <v>0</v>
      </c>
      <c r="L3111" s="22">
        <v>0</v>
      </c>
      <c r="M3111" s="23">
        <v>22310000</v>
      </c>
      <c r="N3111" s="23">
        <v>32850000</v>
      </c>
      <c r="O3111" s="23">
        <v>22820000</v>
      </c>
      <c r="P3111" s="23">
        <v>8670000</v>
      </c>
      <c r="Q3111" s="23">
        <v>11370000</v>
      </c>
      <c r="R3111" s="23">
        <v>23650000</v>
      </c>
      <c r="S3111" s="23">
        <v>4280000</v>
      </c>
      <c r="T3111" s="22">
        <v>0</v>
      </c>
      <c r="U3111" s="22">
        <v>0</v>
      </c>
      <c r="V3111" s="2" t="str" cm="1">
        <f t="array" ref="V3111">_xlfn.IFS(B3111&lt;30,"21-29",
B3111&lt;40,"30-39",
B3111&lt;50,"40-49",
B3111&lt;60,"50-59",
TRUE,"60+"
)</f>
        <v>30-39</v>
      </c>
      <c r="W3111" s="24">
        <f t="shared" si="144"/>
        <v>25993333.333333332</v>
      </c>
      <c r="X3111" s="24">
        <f t="shared" si="145"/>
        <v>14563333.333333334</v>
      </c>
      <c r="Y3111" s="25">
        <f t="shared" si="146"/>
        <v>0.61888888888888882</v>
      </c>
      <c r="Z3111" s="2" t="str" cm="1">
        <f t="array" ref="Z3111">_xlfn.IFS(Y3111&lt;=25%,"Low",
Y3111&lt;=50%,"Moderate",
Y3111&lt;=75%,"High",
Y3111&lt;=100%,"Very High",
TRUE,"Over Limit"
)</f>
        <v>High</v>
      </c>
      <c r="AA3111" s="2" cm="1">
        <f t="array" ref="AA3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11" s="2" t="str" cm="1">
        <f t="array" ref="AB3111">_xlfn.IFS(T3111=0,"No Late Payments",
T3111&lt;=2,"Low",
T3111&lt;=4,"Moderate",
TRUE,"High"
)</f>
        <v>No Late Payments</v>
      </c>
      <c r="AC3111" s="10" t="str" cm="1">
        <f t="array" ref="AC3111">_xlfn.IFS(
H3111&lt;40000000,"Low",
H3111&lt;60000000,"Medium",
H3111&lt;100000000,"High",
TRUE,"Very High"
)</f>
        <v>Medium</v>
      </c>
    </row>
    <row r="3112" spans="1:29">
      <c r="A3112" s="18" t="s">
        <v>3144</v>
      </c>
      <c r="B3112" s="19">
        <v>26</v>
      </c>
      <c r="C3112" s="19" t="s">
        <v>34</v>
      </c>
      <c r="D3112" s="19" t="s">
        <v>23</v>
      </c>
      <c r="E3112" s="19" t="s">
        <v>38</v>
      </c>
      <c r="F3112" s="19" t="s">
        <v>41</v>
      </c>
      <c r="G3112" s="20">
        <v>11200000</v>
      </c>
      <c r="H3112" s="20">
        <v>28000000</v>
      </c>
      <c r="I3112" s="19">
        <v>41</v>
      </c>
      <c r="J3112" s="19">
        <v>0</v>
      </c>
      <c r="K3112" s="19">
        <v>0</v>
      </c>
      <c r="L3112" s="19">
        <v>0</v>
      </c>
      <c r="M3112" s="20">
        <v>22160000</v>
      </c>
      <c r="N3112" s="20">
        <v>18840000</v>
      </c>
      <c r="O3112" s="20">
        <v>25050000</v>
      </c>
      <c r="P3112" s="20">
        <v>8890000</v>
      </c>
      <c r="Q3112" s="20">
        <v>5670000</v>
      </c>
      <c r="R3112" s="20">
        <v>5680000</v>
      </c>
      <c r="S3112" s="20">
        <v>790000</v>
      </c>
      <c r="T3112" s="19">
        <v>0</v>
      </c>
      <c r="U3112" s="19">
        <v>0</v>
      </c>
      <c r="V3112" s="2" t="str" cm="1">
        <f t="array" ref="V3112">_xlfn.IFS(B3112&lt;30,"21-29",
B3112&lt;40,"30-39",
B3112&lt;50,"40-49",
B3112&lt;60,"50-59",
TRUE,"60+"
)</f>
        <v>21-29</v>
      </c>
      <c r="W3112" s="24">
        <f t="shared" si="144"/>
        <v>22016666.666666668</v>
      </c>
      <c r="X3112" s="24">
        <f t="shared" si="145"/>
        <v>6746666.666666667</v>
      </c>
      <c r="Y3112" s="25">
        <f t="shared" si="146"/>
        <v>0.7863095238095239</v>
      </c>
      <c r="Z3112" s="2" t="str" cm="1">
        <f t="array" ref="Z3112">_xlfn.IFS(Y3112&lt;=25%,"Low",
Y3112&lt;=50%,"Moderate",
Y3112&lt;=75%,"High",
Y3112&lt;=100%,"Very High",
TRUE,"Over Limit"
)</f>
        <v>Very High</v>
      </c>
      <c r="AA3112" s="2" cm="1">
        <f t="array" ref="AA3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12" s="2" t="str" cm="1">
        <f t="array" ref="AB3112">_xlfn.IFS(T3112=0,"No Late Payments",
T3112&lt;=2,"Low",
T3112&lt;=4,"Moderate",
TRUE,"High"
)</f>
        <v>No Late Payments</v>
      </c>
      <c r="AC3112" s="10" t="str" cm="1">
        <f t="array" ref="AC3112">_xlfn.IFS(
H3112&lt;40000000,"Low",
H3112&lt;60000000,"Medium",
H3112&lt;100000000,"High",
TRUE,"Very High"
)</f>
        <v>Low</v>
      </c>
    </row>
    <row r="3113" spans="1:29">
      <c r="A3113" s="21" t="s">
        <v>3145</v>
      </c>
      <c r="B3113" s="22">
        <v>43</v>
      </c>
      <c r="C3113" s="22" t="s">
        <v>22</v>
      </c>
      <c r="D3113" s="22" t="s">
        <v>30</v>
      </c>
      <c r="E3113" s="22" t="s">
        <v>24</v>
      </c>
      <c r="F3113" s="22" t="s">
        <v>28</v>
      </c>
      <c r="G3113" s="23">
        <v>12200000</v>
      </c>
      <c r="H3113" s="23">
        <v>42000000</v>
      </c>
      <c r="I3113" s="22">
        <v>105</v>
      </c>
      <c r="J3113" s="22">
        <v>0</v>
      </c>
      <c r="K3113" s="22">
        <v>1</v>
      </c>
      <c r="L3113" s="22">
        <v>0</v>
      </c>
      <c r="M3113" s="23">
        <v>15610000</v>
      </c>
      <c r="N3113" s="23">
        <v>9700000</v>
      </c>
      <c r="O3113" s="23">
        <v>10940000</v>
      </c>
      <c r="P3113" s="23">
        <v>8560000</v>
      </c>
      <c r="Q3113" s="23">
        <v>2670000</v>
      </c>
      <c r="R3113" s="23">
        <v>4830000</v>
      </c>
      <c r="S3113" s="23">
        <v>1160000</v>
      </c>
      <c r="T3113" s="22">
        <v>1</v>
      </c>
      <c r="U3113" s="22">
        <v>0</v>
      </c>
      <c r="V3113" s="2" t="str" cm="1">
        <f t="array" ref="V3113">_xlfn.IFS(B3113&lt;30,"21-29",
B3113&lt;40,"30-39",
B3113&lt;50,"40-49",
B3113&lt;60,"50-59",
TRUE,"60+"
)</f>
        <v>40-49</v>
      </c>
      <c r="W3113" s="24">
        <f t="shared" si="144"/>
        <v>12083333.333333334</v>
      </c>
      <c r="X3113" s="24">
        <f t="shared" si="145"/>
        <v>5353333.333333333</v>
      </c>
      <c r="Y3113" s="25">
        <f t="shared" si="146"/>
        <v>0.28769841269841273</v>
      </c>
      <c r="Z3113" s="2" t="str" cm="1">
        <f t="array" ref="Z3113">_xlfn.IFS(Y3113&lt;=25%,"Low",
Y3113&lt;=50%,"Moderate",
Y3113&lt;=75%,"High",
Y3113&lt;=100%,"Very High",
TRUE,"Over Limit"
)</f>
        <v>Moderate</v>
      </c>
      <c r="AA3113" s="2" cm="1">
        <f t="array" ref="AA3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3" s="2" t="str" cm="1">
        <f t="array" ref="AB3113">_xlfn.IFS(T3113=0,"No Late Payments",
T3113&lt;=2,"Low",
T3113&lt;=4,"Moderate",
TRUE,"High"
)</f>
        <v>Low</v>
      </c>
      <c r="AC3113" s="10" t="str" cm="1">
        <f t="array" ref="AC3113">_xlfn.IFS(
H3113&lt;40000000,"Low",
H3113&lt;60000000,"Medium",
H3113&lt;100000000,"High",
TRUE,"Very High"
)</f>
        <v>Medium</v>
      </c>
    </row>
    <row r="3114" spans="1:29">
      <c r="A3114" s="18" t="s">
        <v>3146</v>
      </c>
      <c r="B3114" s="19">
        <v>23</v>
      </c>
      <c r="C3114" s="19" t="s">
        <v>22</v>
      </c>
      <c r="D3114" s="19" t="s">
        <v>23</v>
      </c>
      <c r="E3114" s="19" t="s">
        <v>38</v>
      </c>
      <c r="F3114" s="19" t="s">
        <v>28</v>
      </c>
      <c r="G3114" s="20">
        <v>10800000</v>
      </c>
      <c r="H3114" s="20">
        <v>41000000</v>
      </c>
      <c r="I3114" s="19">
        <v>49</v>
      </c>
      <c r="J3114" s="19">
        <v>0</v>
      </c>
      <c r="K3114" s="19">
        <v>0</v>
      </c>
      <c r="L3114" s="19">
        <v>0</v>
      </c>
      <c r="M3114" s="20">
        <v>8340000</v>
      </c>
      <c r="N3114" s="20">
        <v>10950000</v>
      </c>
      <c r="O3114" s="20">
        <v>19660000</v>
      </c>
      <c r="P3114" s="20">
        <v>6790000</v>
      </c>
      <c r="Q3114" s="20">
        <v>3920000</v>
      </c>
      <c r="R3114" s="20">
        <v>7100000</v>
      </c>
      <c r="S3114" s="20">
        <v>1430000</v>
      </c>
      <c r="T3114" s="19">
        <v>0</v>
      </c>
      <c r="U3114" s="19">
        <v>0</v>
      </c>
      <c r="V3114" s="2" t="str" cm="1">
        <f t="array" ref="V3114">_xlfn.IFS(B3114&lt;30,"21-29",
B3114&lt;40,"30-39",
B3114&lt;50,"40-49",
B3114&lt;60,"50-59",
TRUE,"60+"
)</f>
        <v>21-29</v>
      </c>
      <c r="W3114" s="24">
        <f t="shared" si="144"/>
        <v>12983333.333333334</v>
      </c>
      <c r="X3114" s="24">
        <f t="shared" si="145"/>
        <v>5936666.666666667</v>
      </c>
      <c r="Y3114" s="25">
        <f t="shared" si="146"/>
        <v>0.31666666666666671</v>
      </c>
      <c r="Z3114" s="2" t="str" cm="1">
        <f t="array" ref="Z3114">_xlfn.IFS(Y3114&lt;=25%,"Low",
Y3114&lt;=50%,"Moderate",
Y3114&lt;=75%,"High",
Y3114&lt;=100%,"Very High",
TRUE,"Over Limit"
)</f>
        <v>Moderate</v>
      </c>
      <c r="AA3114" s="2" cm="1">
        <f t="array" ref="AA3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4" s="2" t="str" cm="1">
        <f t="array" ref="AB3114">_xlfn.IFS(T3114=0,"No Late Payments",
T3114&lt;=2,"Low",
T3114&lt;=4,"Moderate",
TRUE,"High"
)</f>
        <v>No Late Payments</v>
      </c>
      <c r="AC3114" s="10" t="str" cm="1">
        <f t="array" ref="AC3114">_xlfn.IFS(
H3114&lt;40000000,"Low",
H3114&lt;60000000,"Medium",
H3114&lt;100000000,"High",
TRUE,"Very High"
)</f>
        <v>Medium</v>
      </c>
    </row>
    <row r="3115" spans="1:29">
      <c r="A3115" s="21" t="s">
        <v>3147</v>
      </c>
      <c r="B3115" s="22">
        <v>31</v>
      </c>
      <c r="C3115" s="22" t="s">
        <v>22</v>
      </c>
      <c r="D3115" s="22" t="s">
        <v>46</v>
      </c>
      <c r="E3115" s="22" t="s">
        <v>24</v>
      </c>
      <c r="F3115" s="22" t="s">
        <v>48</v>
      </c>
      <c r="G3115" s="23">
        <v>18100000</v>
      </c>
      <c r="H3115" s="23">
        <v>83000000</v>
      </c>
      <c r="I3115" s="22">
        <v>61</v>
      </c>
      <c r="J3115" s="22">
        <v>0</v>
      </c>
      <c r="K3115" s="22">
        <v>0</v>
      </c>
      <c r="L3115" s="22">
        <v>0</v>
      </c>
      <c r="M3115" s="23">
        <v>21330000</v>
      </c>
      <c r="N3115" s="23">
        <v>15390000</v>
      </c>
      <c r="O3115" s="23">
        <v>13970000</v>
      </c>
      <c r="P3115" s="23">
        <v>10220000</v>
      </c>
      <c r="Q3115" s="23">
        <v>5660000</v>
      </c>
      <c r="R3115" s="23">
        <v>4090000</v>
      </c>
      <c r="S3115" s="23">
        <v>3510000</v>
      </c>
      <c r="T3115" s="22">
        <v>0</v>
      </c>
      <c r="U3115" s="22">
        <v>0</v>
      </c>
      <c r="V3115" s="2" t="str" cm="1">
        <f t="array" ref="V3115">_xlfn.IFS(B3115&lt;30,"21-29",
B3115&lt;40,"30-39",
B3115&lt;50,"40-49",
B3115&lt;60,"50-59",
TRUE,"60+"
)</f>
        <v>30-39</v>
      </c>
      <c r="W3115" s="24">
        <f t="shared" si="144"/>
        <v>16896666.666666668</v>
      </c>
      <c r="X3115" s="24">
        <f t="shared" si="145"/>
        <v>6656666.666666667</v>
      </c>
      <c r="Y3115" s="25">
        <f t="shared" si="146"/>
        <v>0.20357429718875503</v>
      </c>
      <c r="Z3115" s="2" t="str" cm="1">
        <f t="array" ref="Z3115">_xlfn.IFS(Y3115&lt;=25%,"Low",
Y3115&lt;=50%,"Moderate",
Y3115&lt;=75%,"High",
Y3115&lt;=100%,"Very High",
TRUE,"Over Limit"
)</f>
        <v>Low</v>
      </c>
      <c r="AA3115" s="2" cm="1">
        <f t="array" ref="AA3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5" s="2" t="str" cm="1">
        <f t="array" ref="AB3115">_xlfn.IFS(T3115=0,"No Late Payments",
T3115&lt;=2,"Low",
T3115&lt;=4,"Moderate",
TRUE,"High"
)</f>
        <v>No Late Payments</v>
      </c>
      <c r="AC3115" s="10" t="str" cm="1">
        <f t="array" ref="AC3115">_xlfn.IFS(
H3115&lt;40000000,"Low",
H3115&lt;60000000,"Medium",
H3115&lt;100000000,"High",
TRUE,"Very High"
)</f>
        <v>High</v>
      </c>
    </row>
    <row r="3116" spans="1:29">
      <c r="A3116" s="18" t="s">
        <v>3148</v>
      </c>
      <c r="B3116" s="19">
        <v>24</v>
      </c>
      <c r="C3116" s="19" t="s">
        <v>34</v>
      </c>
      <c r="D3116" s="19" t="s">
        <v>23</v>
      </c>
      <c r="E3116" s="19" t="s">
        <v>24</v>
      </c>
      <c r="F3116" s="19" t="s">
        <v>25</v>
      </c>
      <c r="G3116" s="20">
        <v>9600000</v>
      </c>
      <c r="H3116" s="20">
        <v>22000000</v>
      </c>
      <c r="I3116" s="19">
        <v>28</v>
      </c>
      <c r="J3116" s="19">
        <v>0</v>
      </c>
      <c r="K3116" s="19">
        <v>0</v>
      </c>
      <c r="L3116" s="19">
        <v>0</v>
      </c>
      <c r="M3116" s="20">
        <v>2230000</v>
      </c>
      <c r="N3116" s="20">
        <v>4320000</v>
      </c>
      <c r="O3116" s="20">
        <v>3520000</v>
      </c>
      <c r="P3116" s="20">
        <v>1050000</v>
      </c>
      <c r="Q3116" s="20">
        <v>3620000</v>
      </c>
      <c r="R3116" s="20">
        <v>1870000</v>
      </c>
      <c r="S3116" s="20">
        <v>1640000</v>
      </c>
      <c r="T3116" s="19">
        <v>0</v>
      </c>
      <c r="U3116" s="19">
        <v>0</v>
      </c>
      <c r="V3116" s="2" t="str" cm="1">
        <f t="array" ref="V3116">_xlfn.IFS(B3116&lt;30,"21-29",
B3116&lt;40,"30-39",
B3116&lt;50,"40-49",
B3116&lt;60,"50-59",
TRUE,"60+"
)</f>
        <v>21-29</v>
      </c>
      <c r="W3116" s="24">
        <f t="shared" si="144"/>
        <v>3356666.6666666665</v>
      </c>
      <c r="X3116" s="24">
        <f t="shared" si="145"/>
        <v>2180000</v>
      </c>
      <c r="Y3116" s="25">
        <f t="shared" si="146"/>
        <v>0.15257575757575756</v>
      </c>
      <c r="Z3116" s="2" t="str" cm="1">
        <f t="array" ref="Z3116">_xlfn.IFS(Y3116&lt;=25%,"Low",
Y3116&lt;=50%,"Moderate",
Y3116&lt;=75%,"High",
Y3116&lt;=100%,"Very High",
TRUE,"Over Limit"
)</f>
        <v>Low</v>
      </c>
      <c r="AA3116" s="2" cm="1">
        <f t="array" ref="AA3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6" s="2" t="str" cm="1">
        <f t="array" ref="AB3116">_xlfn.IFS(T3116=0,"No Late Payments",
T3116&lt;=2,"Low",
T3116&lt;=4,"Moderate",
TRUE,"High"
)</f>
        <v>No Late Payments</v>
      </c>
      <c r="AC3116" s="10" t="str" cm="1">
        <f t="array" ref="AC3116">_xlfn.IFS(
H3116&lt;40000000,"Low",
H3116&lt;60000000,"Medium",
H3116&lt;100000000,"High",
TRUE,"Very High"
)</f>
        <v>Low</v>
      </c>
    </row>
    <row r="3117" spans="1:29">
      <c r="A3117" s="21" t="s">
        <v>3149</v>
      </c>
      <c r="B3117" s="22">
        <v>39</v>
      </c>
      <c r="C3117" s="22" t="s">
        <v>34</v>
      </c>
      <c r="D3117" s="22" t="s">
        <v>46</v>
      </c>
      <c r="E3117" s="22" t="s">
        <v>38</v>
      </c>
      <c r="F3117" s="22" t="s">
        <v>41</v>
      </c>
      <c r="G3117" s="23">
        <v>17900000</v>
      </c>
      <c r="H3117" s="23">
        <v>63000000</v>
      </c>
      <c r="I3117" s="22">
        <v>70</v>
      </c>
      <c r="J3117" s="22">
        <v>0</v>
      </c>
      <c r="K3117" s="22">
        <v>0</v>
      </c>
      <c r="L3117" s="22">
        <v>0</v>
      </c>
      <c r="M3117" s="23">
        <v>23170000</v>
      </c>
      <c r="N3117" s="23">
        <v>26260000</v>
      </c>
      <c r="O3117" s="23">
        <v>21590000</v>
      </c>
      <c r="P3117" s="23">
        <v>9910000</v>
      </c>
      <c r="Q3117" s="23">
        <v>11850000</v>
      </c>
      <c r="R3117" s="23">
        <v>8980000</v>
      </c>
      <c r="S3117" s="23">
        <v>1700000</v>
      </c>
      <c r="T3117" s="22">
        <v>0</v>
      </c>
      <c r="U3117" s="22">
        <v>0</v>
      </c>
      <c r="V3117" s="2" t="str" cm="1">
        <f t="array" ref="V3117">_xlfn.IFS(B3117&lt;30,"21-29",
B3117&lt;40,"30-39",
B3117&lt;50,"40-49",
B3117&lt;60,"50-59",
TRUE,"60+"
)</f>
        <v>30-39</v>
      </c>
      <c r="W3117" s="24">
        <f t="shared" si="144"/>
        <v>23673333.333333332</v>
      </c>
      <c r="X3117" s="24">
        <f t="shared" si="145"/>
        <v>10246666.666666666</v>
      </c>
      <c r="Y3117" s="25">
        <f t="shared" si="146"/>
        <v>0.37576719576719575</v>
      </c>
      <c r="Z3117" s="2" t="str" cm="1">
        <f t="array" ref="Z3117">_xlfn.IFS(Y3117&lt;=25%,"Low",
Y3117&lt;=50%,"Moderate",
Y3117&lt;=75%,"High",
Y3117&lt;=100%,"Very High",
TRUE,"Over Limit"
)</f>
        <v>Moderate</v>
      </c>
      <c r="AA3117" s="2" cm="1">
        <f t="array" ref="AA3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7" s="2" t="str" cm="1">
        <f t="array" ref="AB3117">_xlfn.IFS(T3117=0,"No Late Payments",
T3117&lt;=2,"Low",
T3117&lt;=4,"Moderate",
TRUE,"High"
)</f>
        <v>No Late Payments</v>
      </c>
      <c r="AC3117" s="10" t="str" cm="1">
        <f t="array" ref="AC3117">_xlfn.IFS(
H3117&lt;40000000,"Low",
H3117&lt;60000000,"Medium",
H3117&lt;100000000,"High",
TRUE,"Very High"
)</f>
        <v>High</v>
      </c>
    </row>
    <row r="3118" spans="1:29">
      <c r="A3118" s="18" t="s">
        <v>3150</v>
      </c>
      <c r="B3118" s="19">
        <v>53</v>
      </c>
      <c r="C3118" s="19" t="s">
        <v>34</v>
      </c>
      <c r="D3118" s="19" t="s">
        <v>27</v>
      </c>
      <c r="E3118" s="19" t="s">
        <v>24</v>
      </c>
      <c r="F3118" s="19" t="s">
        <v>41</v>
      </c>
      <c r="G3118" s="20">
        <v>11600000</v>
      </c>
      <c r="H3118" s="20">
        <v>81000000</v>
      </c>
      <c r="I3118" s="19">
        <v>205</v>
      </c>
      <c r="J3118" s="19">
        <v>0</v>
      </c>
      <c r="K3118" s="19">
        <v>0</v>
      </c>
      <c r="L3118" s="19">
        <v>0</v>
      </c>
      <c r="M3118" s="20">
        <v>9090000</v>
      </c>
      <c r="N3118" s="20">
        <v>22460000</v>
      </c>
      <c r="O3118" s="20">
        <v>25870000</v>
      </c>
      <c r="P3118" s="20">
        <v>2160000</v>
      </c>
      <c r="Q3118" s="20">
        <v>6110000</v>
      </c>
      <c r="R3118" s="20">
        <v>11170000</v>
      </c>
      <c r="S3118" s="20">
        <v>4930000</v>
      </c>
      <c r="T3118" s="19">
        <v>0</v>
      </c>
      <c r="U3118" s="19">
        <v>0</v>
      </c>
      <c r="V3118" s="2" t="str" cm="1">
        <f t="array" ref="V3118">_xlfn.IFS(B3118&lt;30,"21-29",
B3118&lt;40,"30-39",
B3118&lt;50,"40-49",
B3118&lt;60,"50-59",
TRUE,"60+"
)</f>
        <v>50-59</v>
      </c>
      <c r="W3118" s="24">
        <f t="shared" si="144"/>
        <v>19140000</v>
      </c>
      <c r="X3118" s="24">
        <f t="shared" si="145"/>
        <v>6480000</v>
      </c>
      <c r="Y3118" s="25">
        <f t="shared" si="146"/>
        <v>0.23629629629629631</v>
      </c>
      <c r="Z3118" s="2" t="str" cm="1">
        <f t="array" ref="Z3118">_xlfn.IFS(Y3118&lt;=25%,"Low",
Y3118&lt;=50%,"Moderate",
Y3118&lt;=75%,"High",
Y3118&lt;=100%,"Very High",
TRUE,"Over Limit"
)</f>
        <v>Low</v>
      </c>
      <c r="AA3118" s="2" cm="1">
        <f t="array" ref="AA3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8" s="2" t="str" cm="1">
        <f t="array" ref="AB3118">_xlfn.IFS(T3118=0,"No Late Payments",
T3118&lt;=2,"Low",
T3118&lt;=4,"Moderate",
TRUE,"High"
)</f>
        <v>No Late Payments</v>
      </c>
      <c r="AC3118" s="10" t="str" cm="1">
        <f t="array" ref="AC3118">_xlfn.IFS(
H3118&lt;40000000,"Low",
H3118&lt;60000000,"Medium",
H3118&lt;100000000,"High",
TRUE,"Very High"
)</f>
        <v>High</v>
      </c>
    </row>
    <row r="3119" spans="1:29">
      <c r="A3119" s="21" t="s">
        <v>3151</v>
      </c>
      <c r="B3119" s="22">
        <v>30</v>
      </c>
      <c r="C3119" s="22" t="s">
        <v>22</v>
      </c>
      <c r="D3119" s="22" t="s">
        <v>23</v>
      </c>
      <c r="E3119" s="22" t="s">
        <v>24</v>
      </c>
      <c r="F3119" s="22" t="s">
        <v>28</v>
      </c>
      <c r="G3119" s="23">
        <v>7000000</v>
      </c>
      <c r="H3119" s="23">
        <v>20000000</v>
      </c>
      <c r="I3119" s="22">
        <v>56</v>
      </c>
      <c r="J3119" s="22">
        <v>0</v>
      </c>
      <c r="K3119" s="22">
        <v>0</v>
      </c>
      <c r="L3119" s="22">
        <v>1</v>
      </c>
      <c r="M3119" s="23">
        <v>10800000</v>
      </c>
      <c r="N3119" s="23">
        <v>5150000</v>
      </c>
      <c r="O3119" s="23">
        <v>7900000</v>
      </c>
      <c r="P3119" s="23">
        <v>4730000</v>
      </c>
      <c r="Q3119" s="23">
        <v>1880000</v>
      </c>
      <c r="R3119" s="23">
        <v>1970000</v>
      </c>
      <c r="S3119" s="23">
        <v>2250000</v>
      </c>
      <c r="T3119" s="22">
        <v>1</v>
      </c>
      <c r="U3119" s="22">
        <v>0</v>
      </c>
      <c r="V3119" s="2" t="str" cm="1">
        <f t="array" ref="V3119">_xlfn.IFS(B3119&lt;30,"21-29",
B3119&lt;40,"30-39",
B3119&lt;50,"40-49",
B3119&lt;60,"50-59",
TRUE,"60+"
)</f>
        <v>30-39</v>
      </c>
      <c r="W3119" s="24">
        <f t="shared" si="144"/>
        <v>7950000</v>
      </c>
      <c r="X3119" s="24">
        <f t="shared" si="145"/>
        <v>2860000</v>
      </c>
      <c r="Y3119" s="25">
        <f t="shared" si="146"/>
        <v>0.39750000000000002</v>
      </c>
      <c r="Z3119" s="2" t="str" cm="1">
        <f t="array" ref="Z3119">_xlfn.IFS(Y3119&lt;=25%,"Low",
Y3119&lt;=50%,"Moderate",
Y3119&lt;=75%,"High",
Y3119&lt;=100%,"Very High",
TRUE,"Over Limit"
)</f>
        <v>Moderate</v>
      </c>
      <c r="AA3119" s="2" cm="1">
        <f t="array" ref="AA3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9" s="2" t="str" cm="1">
        <f t="array" ref="AB3119">_xlfn.IFS(T3119=0,"No Late Payments",
T3119&lt;=2,"Low",
T3119&lt;=4,"Moderate",
TRUE,"High"
)</f>
        <v>Low</v>
      </c>
      <c r="AC3119" s="10" t="str" cm="1">
        <f t="array" ref="AC3119">_xlfn.IFS(
H3119&lt;40000000,"Low",
H3119&lt;60000000,"Medium",
H3119&lt;100000000,"High",
TRUE,"Very High"
)</f>
        <v>Low</v>
      </c>
    </row>
    <row r="3120" spans="1:29">
      <c r="A3120" s="18" t="s">
        <v>3152</v>
      </c>
      <c r="B3120" s="19">
        <v>41</v>
      </c>
      <c r="C3120" s="19" t="s">
        <v>34</v>
      </c>
      <c r="D3120" s="19" t="s">
        <v>23</v>
      </c>
      <c r="E3120" s="19" t="s">
        <v>24</v>
      </c>
      <c r="F3120" s="19" t="s">
        <v>48</v>
      </c>
      <c r="G3120" s="20">
        <v>11800000</v>
      </c>
      <c r="H3120" s="20">
        <v>59000000</v>
      </c>
      <c r="I3120" s="19">
        <v>99</v>
      </c>
      <c r="J3120" s="19">
        <v>0</v>
      </c>
      <c r="K3120" s="19">
        <v>1</v>
      </c>
      <c r="L3120" s="19">
        <v>1</v>
      </c>
      <c r="M3120" s="20">
        <v>26740000</v>
      </c>
      <c r="N3120" s="20">
        <v>31210000</v>
      </c>
      <c r="O3120" s="20">
        <v>32120000</v>
      </c>
      <c r="P3120" s="20">
        <v>950000</v>
      </c>
      <c r="Q3120" s="20">
        <v>8150000</v>
      </c>
      <c r="R3120" s="20">
        <v>10070000</v>
      </c>
      <c r="S3120" s="20">
        <v>2020000</v>
      </c>
      <c r="T3120" s="19">
        <v>3</v>
      </c>
      <c r="U3120" s="19">
        <v>0</v>
      </c>
      <c r="V3120" s="2" t="str" cm="1">
        <f t="array" ref="V3120">_xlfn.IFS(B3120&lt;30,"21-29",
B3120&lt;40,"30-39",
B3120&lt;50,"40-49",
B3120&lt;60,"50-59",
TRUE,"60+"
)</f>
        <v>40-49</v>
      </c>
      <c r="W3120" s="24">
        <f t="shared" si="144"/>
        <v>30023333.333333332</v>
      </c>
      <c r="X3120" s="24">
        <f t="shared" si="145"/>
        <v>6390000</v>
      </c>
      <c r="Y3120" s="25">
        <f t="shared" si="146"/>
        <v>0.50887005649717509</v>
      </c>
      <c r="Z3120" s="2" t="str" cm="1">
        <f t="array" ref="Z3120">_xlfn.IFS(Y3120&lt;=25%,"Low",
Y3120&lt;=50%,"Moderate",
Y3120&lt;=75%,"High",
Y3120&lt;=100%,"Very High",
TRUE,"Over Limit"
)</f>
        <v>High</v>
      </c>
      <c r="AA3120" s="2" cm="1">
        <f t="array" ref="AA3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0" s="2" t="str" cm="1">
        <f t="array" ref="AB3120">_xlfn.IFS(T3120=0,"No Late Payments",
T3120&lt;=2,"Low",
T3120&lt;=4,"Moderate",
TRUE,"High"
)</f>
        <v>Moderate</v>
      </c>
      <c r="AC3120" s="10" t="str" cm="1">
        <f t="array" ref="AC3120">_xlfn.IFS(
H3120&lt;40000000,"Low",
H3120&lt;60000000,"Medium",
H3120&lt;100000000,"High",
TRUE,"Very High"
)</f>
        <v>Medium</v>
      </c>
    </row>
    <row r="3121" spans="1:29">
      <c r="A3121" s="21" t="s">
        <v>3153</v>
      </c>
      <c r="B3121" s="22">
        <v>50</v>
      </c>
      <c r="C3121" s="22" t="s">
        <v>22</v>
      </c>
      <c r="D3121" s="22" t="s">
        <v>23</v>
      </c>
      <c r="E3121" s="22" t="s">
        <v>24</v>
      </c>
      <c r="F3121" s="22" t="s">
        <v>28</v>
      </c>
      <c r="G3121" s="23">
        <v>14100000</v>
      </c>
      <c r="H3121" s="23">
        <v>68000000</v>
      </c>
      <c r="I3121" s="22">
        <v>101</v>
      </c>
      <c r="J3121" s="22">
        <v>0</v>
      </c>
      <c r="K3121" s="22">
        <v>0</v>
      </c>
      <c r="L3121" s="22">
        <v>0</v>
      </c>
      <c r="M3121" s="23">
        <v>48970000</v>
      </c>
      <c r="N3121" s="23">
        <v>42070000</v>
      </c>
      <c r="O3121" s="23">
        <v>36140000</v>
      </c>
      <c r="P3121" s="23">
        <v>16480000</v>
      </c>
      <c r="Q3121" s="23">
        <v>9980000</v>
      </c>
      <c r="R3121" s="23">
        <v>15070000</v>
      </c>
      <c r="S3121" s="23">
        <v>1800000</v>
      </c>
      <c r="T3121" s="22">
        <v>1</v>
      </c>
      <c r="U3121" s="22">
        <v>0</v>
      </c>
      <c r="V3121" s="2" t="str" cm="1">
        <f t="array" ref="V3121">_xlfn.IFS(B3121&lt;30,"21-29",
B3121&lt;40,"30-39",
B3121&lt;50,"40-49",
B3121&lt;60,"50-59",
TRUE,"60+"
)</f>
        <v>50-59</v>
      </c>
      <c r="W3121" s="24">
        <f t="shared" si="144"/>
        <v>42393333.333333336</v>
      </c>
      <c r="X3121" s="24">
        <f t="shared" si="145"/>
        <v>13843333.333333334</v>
      </c>
      <c r="Y3121" s="25">
        <f t="shared" si="146"/>
        <v>0.62343137254901959</v>
      </c>
      <c r="Z3121" s="2" t="str" cm="1">
        <f t="array" ref="Z3121">_xlfn.IFS(Y3121&lt;=25%,"Low",
Y3121&lt;=50%,"Moderate",
Y3121&lt;=75%,"High",
Y3121&lt;=100%,"Very High",
TRUE,"Over Limit"
)</f>
        <v>High</v>
      </c>
      <c r="AA3121" s="2" cm="1">
        <f t="array" ref="AA3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1" s="2" t="str" cm="1">
        <f t="array" ref="AB3121">_xlfn.IFS(T3121=0,"No Late Payments",
T3121&lt;=2,"Low",
T3121&lt;=4,"Moderate",
TRUE,"High"
)</f>
        <v>Low</v>
      </c>
      <c r="AC3121" s="10" t="str" cm="1">
        <f t="array" ref="AC3121">_xlfn.IFS(
H3121&lt;40000000,"Low",
H3121&lt;60000000,"Medium",
H3121&lt;100000000,"High",
TRUE,"Very High"
)</f>
        <v>High</v>
      </c>
    </row>
    <row r="3122" spans="1:29">
      <c r="A3122" s="18" t="s">
        <v>3154</v>
      </c>
      <c r="B3122" s="19">
        <v>31</v>
      </c>
      <c r="C3122" s="19" t="s">
        <v>34</v>
      </c>
      <c r="D3122" s="19" t="s">
        <v>27</v>
      </c>
      <c r="E3122" s="19" t="s">
        <v>24</v>
      </c>
      <c r="F3122" s="19" t="s">
        <v>28</v>
      </c>
      <c r="G3122" s="20">
        <v>9900000</v>
      </c>
      <c r="H3122" s="20">
        <v>30000000</v>
      </c>
      <c r="I3122" s="19">
        <v>100</v>
      </c>
      <c r="J3122" s="19">
        <v>2</v>
      </c>
      <c r="K3122" s="19">
        <v>0</v>
      </c>
      <c r="L3122" s="19">
        <v>0</v>
      </c>
      <c r="M3122" s="20">
        <v>17690000</v>
      </c>
      <c r="N3122" s="20">
        <v>19080000</v>
      </c>
      <c r="O3122" s="20">
        <v>15000000</v>
      </c>
      <c r="P3122" s="20">
        <v>1990000</v>
      </c>
      <c r="Q3122" s="20">
        <v>6870000</v>
      </c>
      <c r="R3122" s="20">
        <v>6190000</v>
      </c>
      <c r="S3122" s="20">
        <v>2020000</v>
      </c>
      <c r="T3122" s="19">
        <v>3</v>
      </c>
      <c r="U3122" s="19">
        <v>0</v>
      </c>
      <c r="V3122" s="2" t="str" cm="1">
        <f t="array" ref="V3122">_xlfn.IFS(B3122&lt;30,"21-29",
B3122&lt;40,"30-39",
B3122&lt;50,"40-49",
B3122&lt;60,"50-59",
TRUE,"60+"
)</f>
        <v>30-39</v>
      </c>
      <c r="W3122" s="24">
        <f t="shared" si="144"/>
        <v>17256666.666666668</v>
      </c>
      <c r="X3122" s="24">
        <f t="shared" si="145"/>
        <v>5016666.666666667</v>
      </c>
      <c r="Y3122" s="25">
        <f t="shared" si="146"/>
        <v>0.5752222222222223</v>
      </c>
      <c r="Z3122" s="2" t="str" cm="1">
        <f t="array" ref="Z3122">_xlfn.IFS(Y3122&lt;=25%,"Low",
Y3122&lt;=50%,"Moderate",
Y3122&lt;=75%,"High",
Y3122&lt;=100%,"Very High",
TRUE,"Over Limit"
)</f>
        <v>High</v>
      </c>
      <c r="AA3122" s="2" cm="1">
        <f t="array" ref="AA3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2" s="2" t="str" cm="1">
        <f t="array" ref="AB3122">_xlfn.IFS(T3122=0,"No Late Payments",
T3122&lt;=2,"Low",
T3122&lt;=4,"Moderate",
TRUE,"High"
)</f>
        <v>Moderate</v>
      </c>
      <c r="AC3122" s="10" t="str" cm="1">
        <f t="array" ref="AC3122">_xlfn.IFS(
H3122&lt;40000000,"Low",
H3122&lt;60000000,"Medium",
H3122&lt;100000000,"High",
TRUE,"Very High"
)</f>
        <v>Low</v>
      </c>
    </row>
    <row r="3123" spans="1:29">
      <c r="A3123" s="21" t="s">
        <v>3155</v>
      </c>
      <c r="B3123" s="22">
        <v>39</v>
      </c>
      <c r="C3123" s="22" t="s">
        <v>22</v>
      </c>
      <c r="D3123" s="22" t="s">
        <v>23</v>
      </c>
      <c r="E3123" s="22" t="s">
        <v>38</v>
      </c>
      <c r="F3123" s="22" t="s">
        <v>25</v>
      </c>
      <c r="G3123" s="23">
        <v>10300000</v>
      </c>
      <c r="H3123" s="23">
        <v>47000000</v>
      </c>
      <c r="I3123" s="22">
        <v>129</v>
      </c>
      <c r="J3123" s="22">
        <v>0</v>
      </c>
      <c r="K3123" s="22">
        <v>0</v>
      </c>
      <c r="L3123" s="22">
        <v>0</v>
      </c>
      <c r="M3123" s="23">
        <v>12050000</v>
      </c>
      <c r="N3123" s="23">
        <v>18190000</v>
      </c>
      <c r="O3123" s="23">
        <v>7980000</v>
      </c>
      <c r="P3123" s="23">
        <v>2550000</v>
      </c>
      <c r="Q3123" s="23">
        <v>7010000</v>
      </c>
      <c r="R3123" s="23">
        <v>4490000</v>
      </c>
      <c r="S3123" s="23">
        <v>3320000</v>
      </c>
      <c r="T3123" s="22">
        <v>1</v>
      </c>
      <c r="U3123" s="22">
        <v>0</v>
      </c>
      <c r="V3123" s="2" t="str" cm="1">
        <f t="array" ref="V3123">_xlfn.IFS(B3123&lt;30,"21-29",
B3123&lt;40,"30-39",
B3123&lt;50,"40-49",
B3123&lt;60,"50-59",
TRUE,"60+"
)</f>
        <v>30-39</v>
      </c>
      <c r="W3123" s="24">
        <f t="shared" si="144"/>
        <v>12740000</v>
      </c>
      <c r="X3123" s="24">
        <f t="shared" si="145"/>
        <v>4683333.333333333</v>
      </c>
      <c r="Y3123" s="25">
        <f t="shared" si="146"/>
        <v>0.27106382978723403</v>
      </c>
      <c r="Z3123" s="2" t="str" cm="1">
        <f t="array" ref="Z3123">_xlfn.IFS(Y3123&lt;=25%,"Low",
Y3123&lt;=50%,"Moderate",
Y3123&lt;=75%,"High",
Y3123&lt;=100%,"Very High",
TRUE,"Over Limit"
)</f>
        <v>Moderate</v>
      </c>
      <c r="AA3123" s="2" cm="1">
        <f t="array" ref="AA3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3" s="2" t="str" cm="1">
        <f t="array" ref="AB3123">_xlfn.IFS(T3123=0,"No Late Payments",
T3123&lt;=2,"Low",
T3123&lt;=4,"Moderate",
TRUE,"High"
)</f>
        <v>Low</v>
      </c>
      <c r="AC3123" s="10" t="str" cm="1">
        <f t="array" ref="AC3123">_xlfn.IFS(
H3123&lt;40000000,"Low",
H3123&lt;60000000,"Medium",
H3123&lt;100000000,"High",
TRUE,"Very High"
)</f>
        <v>Medium</v>
      </c>
    </row>
    <row r="3124" spans="1:29">
      <c r="A3124" s="18" t="s">
        <v>3156</v>
      </c>
      <c r="B3124" s="19">
        <v>27</v>
      </c>
      <c r="C3124" s="19" t="s">
        <v>22</v>
      </c>
      <c r="D3124" s="19" t="s">
        <v>30</v>
      </c>
      <c r="E3124" s="19" t="s">
        <v>31</v>
      </c>
      <c r="F3124" s="19" t="s">
        <v>41</v>
      </c>
      <c r="G3124" s="20">
        <v>6800000</v>
      </c>
      <c r="H3124" s="20">
        <v>36000000</v>
      </c>
      <c r="I3124" s="19">
        <v>59</v>
      </c>
      <c r="J3124" s="19">
        <v>3</v>
      </c>
      <c r="K3124" s="19">
        <v>3</v>
      </c>
      <c r="L3124" s="19">
        <v>3</v>
      </c>
      <c r="M3124" s="20">
        <v>11800000</v>
      </c>
      <c r="N3124" s="20">
        <v>13060000</v>
      </c>
      <c r="O3124" s="20">
        <v>19620000</v>
      </c>
      <c r="P3124" s="20">
        <v>470000</v>
      </c>
      <c r="Q3124" s="20">
        <v>670000</v>
      </c>
      <c r="R3124" s="20">
        <v>630000</v>
      </c>
      <c r="S3124" s="20">
        <v>3230000</v>
      </c>
      <c r="T3124" s="19">
        <v>3</v>
      </c>
      <c r="U3124" s="19">
        <v>1</v>
      </c>
      <c r="V3124" s="2" t="str" cm="1">
        <f t="array" ref="V3124">_xlfn.IFS(B3124&lt;30,"21-29",
B3124&lt;40,"30-39",
B3124&lt;50,"40-49",
B3124&lt;60,"50-59",
TRUE,"60+"
)</f>
        <v>21-29</v>
      </c>
      <c r="W3124" s="24">
        <f t="shared" si="144"/>
        <v>14826666.666666666</v>
      </c>
      <c r="X3124" s="24">
        <f t="shared" si="145"/>
        <v>590000</v>
      </c>
      <c r="Y3124" s="25">
        <f t="shared" si="146"/>
        <v>0.41185185185185186</v>
      </c>
      <c r="Z3124" s="2" t="str" cm="1">
        <f t="array" ref="Z3124">_xlfn.IFS(Y3124&lt;=25%,"Low",
Y3124&lt;=50%,"Moderate",
Y3124&lt;=75%,"High",
Y3124&lt;=100%,"Very High",
TRUE,"Over Limit"
)</f>
        <v>Moderate</v>
      </c>
      <c r="AA3124" s="2" cm="1">
        <f t="array" ref="AA3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4" s="2" t="str" cm="1">
        <f t="array" ref="AB3124">_xlfn.IFS(T3124=0,"No Late Payments",
T3124&lt;=2,"Low",
T3124&lt;=4,"Moderate",
TRUE,"High"
)</f>
        <v>Moderate</v>
      </c>
      <c r="AC3124" s="10" t="str" cm="1">
        <f t="array" ref="AC3124">_xlfn.IFS(
H3124&lt;40000000,"Low",
H3124&lt;60000000,"Medium",
H3124&lt;100000000,"High",
TRUE,"Very High"
)</f>
        <v>Low</v>
      </c>
    </row>
    <row r="3125" spans="1:29">
      <c r="A3125" s="21" t="s">
        <v>3157</v>
      </c>
      <c r="B3125" s="22">
        <v>21</v>
      </c>
      <c r="C3125" s="22" t="s">
        <v>22</v>
      </c>
      <c r="D3125" s="22" t="s">
        <v>23</v>
      </c>
      <c r="E3125" s="22" t="s">
        <v>38</v>
      </c>
      <c r="F3125" s="22" t="s">
        <v>28</v>
      </c>
      <c r="G3125" s="23">
        <v>9200000</v>
      </c>
      <c r="H3125" s="23">
        <v>38000000</v>
      </c>
      <c r="I3125" s="22">
        <v>10</v>
      </c>
      <c r="J3125" s="22">
        <v>0</v>
      </c>
      <c r="K3125" s="22">
        <v>0</v>
      </c>
      <c r="L3125" s="22">
        <v>0</v>
      </c>
      <c r="M3125" s="23">
        <v>4910000</v>
      </c>
      <c r="N3125" s="23">
        <v>5610000</v>
      </c>
      <c r="O3125" s="23">
        <v>11120000</v>
      </c>
      <c r="P3125" s="23">
        <v>1340000</v>
      </c>
      <c r="Q3125" s="23">
        <v>5380000</v>
      </c>
      <c r="R3125" s="23">
        <v>10110000</v>
      </c>
      <c r="S3125" s="23">
        <v>770000</v>
      </c>
      <c r="T3125" s="22">
        <v>1</v>
      </c>
      <c r="U3125" s="22">
        <v>0</v>
      </c>
      <c r="V3125" s="2" t="str" cm="1">
        <f t="array" ref="V3125">_xlfn.IFS(B3125&lt;30,"21-29",
B3125&lt;40,"30-39",
B3125&lt;50,"40-49",
B3125&lt;60,"50-59",
TRUE,"60+"
)</f>
        <v>21-29</v>
      </c>
      <c r="W3125" s="24">
        <f t="shared" si="144"/>
        <v>7213333.333333333</v>
      </c>
      <c r="X3125" s="24">
        <f t="shared" si="145"/>
        <v>5610000</v>
      </c>
      <c r="Y3125" s="25">
        <f t="shared" si="146"/>
        <v>0.18982456140350876</v>
      </c>
      <c r="Z3125" s="2" t="str" cm="1">
        <f t="array" ref="Z3125">_xlfn.IFS(Y3125&lt;=25%,"Low",
Y3125&lt;=50%,"Moderate",
Y3125&lt;=75%,"High",
Y3125&lt;=100%,"Very High",
TRUE,"Over Limit"
)</f>
        <v>Low</v>
      </c>
      <c r="AA3125" s="2" cm="1">
        <f t="array" ref="AA3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25" s="2" t="str" cm="1">
        <f t="array" ref="AB3125">_xlfn.IFS(T3125=0,"No Late Payments",
T3125&lt;=2,"Low",
T3125&lt;=4,"Moderate",
TRUE,"High"
)</f>
        <v>Low</v>
      </c>
      <c r="AC3125" s="10" t="str" cm="1">
        <f t="array" ref="AC3125">_xlfn.IFS(
H3125&lt;40000000,"Low",
H3125&lt;60000000,"Medium",
H3125&lt;100000000,"High",
TRUE,"Very High"
)</f>
        <v>Low</v>
      </c>
    </row>
    <row r="3126" spans="1:29">
      <c r="A3126" s="18" t="s">
        <v>3158</v>
      </c>
      <c r="B3126" s="19">
        <v>48</v>
      </c>
      <c r="C3126" s="19" t="s">
        <v>34</v>
      </c>
      <c r="D3126" s="19" t="s">
        <v>23</v>
      </c>
      <c r="E3126" s="19" t="s">
        <v>38</v>
      </c>
      <c r="F3126" s="19" t="s">
        <v>48</v>
      </c>
      <c r="G3126" s="20">
        <v>11700000</v>
      </c>
      <c r="H3126" s="20">
        <v>64000000</v>
      </c>
      <c r="I3126" s="19">
        <v>76</v>
      </c>
      <c r="J3126" s="19">
        <v>0</v>
      </c>
      <c r="K3126" s="19">
        <v>0</v>
      </c>
      <c r="L3126" s="19">
        <v>0</v>
      </c>
      <c r="M3126" s="20">
        <v>9880000</v>
      </c>
      <c r="N3126" s="20">
        <v>17620000</v>
      </c>
      <c r="O3126" s="20">
        <v>6100000</v>
      </c>
      <c r="P3126" s="20">
        <v>8650000</v>
      </c>
      <c r="Q3126" s="20">
        <v>6500000</v>
      </c>
      <c r="R3126" s="20">
        <v>1480000</v>
      </c>
      <c r="S3126" s="20">
        <v>1110000</v>
      </c>
      <c r="T3126" s="19">
        <v>0</v>
      </c>
      <c r="U3126" s="19">
        <v>0</v>
      </c>
      <c r="V3126" s="2" t="str" cm="1">
        <f t="array" ref="V3126">_xlfn.IFS(B3126&lt;30,"21-29",
B3126&lt;40,"30-39",
B3126&lt;50,"40-49",
B3126&lt;60,"50-59",
TRUE,"60+"
)</f>
        <v>40-49</v>
      </c>
      <c r="W3126" s="24">
        <f t="shared" si="144"/>
        <v>11200000</v>
      </c>
      <c r="X3126" s="24">
        <f t="shared" si="145"/>
        <v>5543333.333333333</v>
      </c>
      <c r="Y3126" s="25">
        <f t="shared" si="146"/>
        <v>0.17499999999999999</v>
      </c>
      <c r="Z3126" s="2" t="str" cm="1">
        <f t="array" ref="Z3126">_xlfn.IFS(Y3126&lt;=25%,"Low",
Y3126&lt;=50%,"Moderate",
Y3126&lt;=75%,"High",
Y3126&lt;=100%,"Very High",
TRUE,"Over Limit"
)</f>
        <v>Low</v>
      </c>
      <c r="AA3126" s="2" cm="1">
        <f t="array" ref="AA3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26" s="2" t="str" cm="1">
        <f t="array" ref="AB3126">_xlfn.IFS(T3126=0,"No Late Payments",
T3126&lt;=2,"Low",
T3126&lt;=4,"Moderate",
TRUE,"High"
)</f>
        <v>No Late Payments</v>
      </c>
      <c r="AC3126" s="10" t="str" cm="1">
        <f t="array" ref="AC3126">_xlfn.IFS(
H3126&lt;40000000,"Low",
H3126&lt;60000000,"Medium",
H3126&lt;100000000,"High",
TRUE,"Very High"
)</f>
        <v>High</v>
      </c>
    </row>
    <row r="3127" spans="1:29">
      <c r="A3127" s="21" t="s">
        <v>3159</v>
      </c>
      <c r="B3127" s="22">
        <v>21</v>
      </c>
      <c r="C3127" s="22" t="s">
        <v>34</v>
      </c>
      <c r="D3127" s="22" t="s">
        <v>23</v>
      </c>
      <c r="E3127" s="22" t="s">
        <v>38</v>
      </c>
      <c r="F3127" s="22" t="s">
        <v>25</v>
      </c>
      <c r="G3127" s="23">
        <v>7700000</v>
      </c>
      <c r="H3127" s="23">
        <v>23000000</v>
      </c>
      <c r="I3127" s="22">
        <v>3</v>
      </c>
      <c r="J3127" s="22">
        <v>1</v>
      </c>
      <c r="K3127" s="22">
        <v>0</v>
      </c>
      <c r="L3127" s="22">
        <v>0</v>
      </c>
      <c r="M3127" s="23">
        <v>10200000</v>
      </c>
      <c r="N3127" s="23">
        <v>10990000</v>
      </c>
      <c r="O3127" s="23">
        <v>9820000</v>
      </c>
      <c r="P3127" s="23">
        <v>4130000</v>
      </c>
      <c r="Q3127" s="23">
        <v>3100000</v>
      </c>
      <c r="R3127" s="23">
        <v>4060000</v>
      </c>
      <c r="S3127" s="23">
        <v>780000</v>
      </c>
      <c r="T3127" s="22">
        <v>1</v>
      </c>
      <c r="U3127" s="22">
        <v>0</v>
      </c>
      <c r="V3127" s="2" t="str" cm="1">
        <f t="array" ref="V3127">_xlfn.IFS(B3127&lt;30,"21-29",
B3127&lt;40,"30-39",
B3127&lt;50,"40-49",
B3127&lt;60,"50-59",
TRUE,"60+"
)</f>
        <v>21-29</v>
      </c>
      <c r="W3127" s="24">
        <f t="shared" si="144"/>
        <v>10336666.666666666</v>
      </c>
      <c r="X3127" s="24">
        <f t="shared" si="145"/>
        <v>3763333.3333333335</v>
      </c>
      <c r="Y3127" s="25">
        <f t="shared" si="146"/>
        <v>0.44942028985507243</v>
      </c>
      <c r="Z3127" s="2" t="str" cm="1">
        <f t="array" ref="Z3127">_xlfn.IFS(Y3127&lt;=25%,"Low",
Y3127&lt;=50%,"Moderate",
Y3127&lt;=75%,"High",
Y3127&lt;=100%,"Very High",
TRUE,"Over Limit"
)</f>
        <v>Moderate</v>
      </c>
      <c r="AA3127" s="2" cm="1">
        <f t="array" ref="AA3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7" s="2" t="str" cm="1">
        <f t="array" ref="AB3127">_xlfn.IFS(T3127=0,"No Late Payments",
T3127&lt;=2,"Low",
T3127&lt;=4,"Moderate",
TRUE,"High"
)</f>
        <v>Low</v>
      </c>
      <c r="AC3127" s="10" t="str" cm="1">
        <f t="array" ref="AC3127">_xlfn.IFS(
H3127&lt;40000000,"Low",
H3127&lt;60000000,"Medium",
H3127&lt;100000000,"High",
TRUE,"Very High"
)</f>
        <v>Low</v>
      </c>
    </row>
    <row r="3128" spans="1:29">
      <c r="A3128" s="18" t="s">
        <v>3160</v>
      </c>
      <c r="B3128" s="19">
        <v>40</v>
      </c>
      <c r="C3128" s="19" t="s">
        <v>34</v>
      </c>
      <c r="D3128" s="19" t="s">
        <v>30</v>
      </c>
      <c r="E3128" s="19" t="s">
        <v>24</v>
      </c>
      <c r="F3128" s="19" t="s">
        <v>48</v>
      </c>
      <c r="G3128" s="20">
        <v>15300000</v>
      </c>
      <c r="H3128" s="20">
        <v>74000000</v>
      </c>
      <c r="I3128" s="19">
        <v>157</v>
      </c>
      <c r="J3128" s="19">
        <v>0</v>
      </c>
      <c r="K3128" s="19">
        <v>0</v>
      </c>
      <c r="L3128" s="19">
        <v>0</v>
      </c>
      <c r="M3128" s="20">
        <v>37740000</v>
      </c>
      <c r="N3128" s="20">
        <v>35660000</v>
      </c>
      <c r="O3128" s="20">
        <v>39560000</v>
      </c>
      <c r="P3128" s="20">
        <v>10980000</v>
      </c>
      <c r="Q3128" s="20">
        <v>13440000</v>
      </c>
      <c r="R3128" s="20">
        <v>16560000</v>
      </c>
      <c r="S3128" s="20">
        <v>1560000</v>
      </c>
      <c r="T3128" s="19">
        <v>1</v>
      </c>
      <c r="U3128" s="19">
        <v>0</v>
      </c>
      <c r="V3128" s="2" t="str" cm="1">
        <f t="array" ref="V3128">_xlfn.IFS(B3128&lt;30,"21-29",
B3128&lt;40,"30-39",
B3128&lt;50,"40-49",
B3128&lt;60,"50-59",
TRUE,"60+"
)</f>
        <v>40-49</v>
      </c>
      <c r="W3128" s="24">
        <f t="shared" si="144"/>
        <v>37653333.333333336</v>
      </c>
      <c r="X3128" s="24">
        <f t="shared" si="145"/>
        <v>13660000</v>
      </c>
      <c r="Y3128" s="25">
        <f t="shared" si="146"/>
        <v>0.50882882882882885</v>
      </c>
      <c r="Z3128" s="2" t="str" cm="1">
        <f t="array" ref="Z3128">_xlfn.IFS(Y3128&lt;=25%,"Low",
Y3128&lt;=50%,"Moderate",
Y3128&lt;=75%,"High",
Y3128&lt;=100%,"Very High",
TRUE,"Over Limit"
)</f>
        <v>High</v>
      </c>
      <c r="AA3128" s="2" cm="1">
        <f t="array" ref="AA3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8" s="2" t="str" cm="1">
        <f t="array" ref="AB3128">_xlfn.IFS(T3128=0,"No Late Payments",
T3128&lt;=2,"Low",
T3128&lt;=4,"Moderate",
TRUE,"High"
)</f>
        <v>Low</v>
      </c>
      <c r="AC3128" s="10" t="str" cm="1">
        <f t="array" ref="AC3128">_xlfn.IFS(
H3128&lt;40000000,"Low",
H3128&lt;60000000,"Medium",
H3128&lt;100000000,"High",
TRUE,"Very High"
)</f>
        <v>High</v>
      </c>
    </row>
    <row r="3129" spans="1:29">
      <c r="A3129" s="21" t="s">
        <v>3161</v>
      </c>
      <c r="B3129" s="22">
        <v>42</v>
      </c>
      <c r="C3129" s="22" t="s">
        <v>22</v>
      </c>
      <c r="D3129" s="22" t="s">
        <v>30</v>
      </c>
      <c r="E3129" s="22" t="s">
        <v>24</v>
      </c>
      <c r="F3129" s="22" t="s">
        <v>28</v>
      </c>
      <c r="G3129" s="23">
        <v>6200000</v>
      </c>
      <c r="H3129" s="23">
        <v>39000000</v>
      </c>
      <c r="I3129" s="22">
        <v>107</v>
      </c>
      <c r="J3129" s="22">
        <v>3</v>
      </c>
      <c r="K3129" s="22">
        <v>3</v>
      </c>
      <c r="L3129" s="22">
        <v>3</v>
      </c>
      <c r="M3129" s="23">
        <v>20970000</v>
      </c>
      <c r="N3129" s="23">
        <v>12520000</v>
      </c>
      <c r="O3129" s="23">
        <v>11480000</v>
      </c>
      <c r="P3129" s="23">
        <v>1620000</v>
      </c>
      <c r="Q3129" s="23">
        <v>780000</v>
      </c>
      <c r="R3129" s="23">
        <v>660000</v>
      </c>
      <c r="S3129" s="23">
        <v>2920000</v>
      </c>
      <c r="T3129" s="22">
        <v>3</v>
      </c>
      <c r="U3129" s="22">
        <v>1</v>
      </c>
      <c r="V3129" s="2" t="str" cm="1">
        <f t="array" ref="V3129">_xlfn.IFS(B3129&lt;30,"21-29",
B3129&lt;40,"30-39",
B3129&lt;50,"40-49",
B3129&lt;60,"50-59",
TRUE,"60+"
)</f>
        <v>40-49</v>
      </c>
      <c r="W3129" s="24">
        <f t="shared" si="144"/>
        <v>14990000</v>
      </c>
      <c r="X3129" s="24">
        <f t="shared" si="145"/>
        <v>1020000</v>
      </c>
      <c r="Y3129" s="25">
        <f t="shared" si="146"/>
        <v>0.38435897435897437</v>
      </c>
      <c r="Z3129" s="2" t="str" cm="1">
        <f t="array" ref="Z3129">_xlfn.IFS(Y3129&lt;=25%,"Low",
Y3129&lt;=50%,"Moderate",
Y3129&lt;=75%,"High",
Y3129&lt;=100%,"Very High",
TRUE,"Over Limit"
)</f>
        <v>Moderate</v>
      </c>
      <c r="AA3129" s="2" cm="1">
        <f t="array" ref="AA3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9" s="2" t="str" cm="1">
        <f t="array" ref="AB3129">_xlfn.IFS(T3129=0,"No Late Payments",
T3129&lt;=2,"Low",
T3129&lt;=4,"Moderate",
TRUE,"High"
)</f>
        <v>Moderate</v>
      </c>
      <c r="AC3129" s="10" t="str" cm="1">
        <f t="array" ref="AC3129">_xlfn.IFS(
H3129&lt;40000000,"Low",
H3129&lt;60000000,"Medium",
H3129&lt;100000000,"High",
TRUE,"Very High"
)</f>
        <v>Low</v>
      </c>
    </row>
    <row r="3130" spans="1:29">
      <c r="A3130" s="18" t="s">
        <v>3162</v>
      </c>
      <c r="B3130" s="19">
        <v>35</v>
      </c>
      <c r="C3130" s="19" t="s">
        <v>34</v>
      </c>
      <c r="D3130" s="19" t="s">
        <v>30</v>
      </c>
      <c r="E3130" s="19" t="s">
        <v>31</v>
      </c>
      <c r="F3130" s="19" t="s">
        <v>48</v>
      </c>
      <c r="G3130" s="20">
        <v>10600000</v>
      </c>
      <c r="H3130" s="20">
        <v>45000000</v>
      </c>
      <c r="I3130" s="19">
        <v>60</v>
      </c>
      <c r="J3130" s="19">
        <v>0</v>
      </c>
      <c r="K3130" s="19">
        <v>0</v>
      </c>
      <c r="L3130" s="19">
        <v>0</v>
      </c>
      <c r="M3130" s="20">
        <v>3970000</v>
      </c>
      <c r="N3130" s="20">
        <v>5090000</v>
      </c>
      <c r="O3130" s="20">
        <v>9190000</v>
      </c>
      <c r="P3130" s="20">
        <v>3950000</v>
      </c>
      <c r="Q3130" s="20">
        <v>2280000</v>
      </c>
      <c r="R3130" s="20">
        <v>2990000</v>
      </c>
      <c r="S3130" s="20">
        <v>1420000</v>
      </c>
      <c r="T3130" s="19">
        <v>0</v>
      </c>
      <c r="U3130" s="19">
        <v>0</v>
      </c>
      <c r="V3130" s="2" t="str" cm="1">
        <f t="array" ref="V3130">_xlfn.IFS(B3130&lt;30,"21-29",
B3130&lt;40,"30-39",
B3130&lt;50,"40-49",
B3130&lt;60,"50-59",
TRUE,"60+"
)</f>
        <v>30-39</v>
      </c>
      <c r="W3130" s="24">
        <f t="shared" si="144"/>
        <v>6083333.333333333</v>
      </c>
      <c r="X3130" s="24">
        <f t="shared" si="145"/>
        <v>3073333.3333333335</v>
      </c>
      <c r="Y3130" s="25">
        <f t="shared" si="146"/>
        <v>0.13518518518518519</v>
      </c>
      <c r="Z3130" s="2" t="str" cm="1">
        <f t="array" ref="Z3130">_xlfn.IFS(Y3130&lt;=25%,"Low",
Y3130&lt;=50%,"Moderate",
Y3130&lt;=75%,"High",
Y3130&lt;=100%,"Very High",
TRUE,"Over Limit"
)</f>
        <v>Low</v>
      </c>
      <c r="AA3130" s="2" cm="1">
        <f t="array" ref="AA3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0" s="2" t="str" cm="1">
        <f t="array" ref="AB3130">_xlfn.IFS(T3130=0,"No Late Payments",
T3130&lt;=2,"Low",
T3130&lt;=4,"Moderate",
TRUE,"High"
)</f>
        <v>No Late Payments</v>
      </c>
      <c r="AC3130" s="10" t="str" cm="1">
        <f t="array" ref="AC3130">_xlfn.IFS(
H3130&lt;40000000,"Low",
H3130&lt;60000000,"Medium",
H3130&lt;100000000,"High",
TRUE,"Very High"
)</f>
        <v>Medium</v>
      </c>
    </row>
    <row r="3131" spans="1:29">
      <c r="A3131" s="21" t="s">
        <v>3163</v>
      </c>
      <c r="B3131" s="22">
        <v>42</v>
      </c>
      <c r="C3131" s="22" t="s">
        <v>34</v>
      </c>
      <c r="D3131" s="22" t="s">
        <v>30</v>
      </c>
      <c r="E3131" s="22" t="s">
        <v>38</v>
      </c>
      <c r="F3131" s="22" t="s">
        <v>28</v>
      </c>
      <c r="G3131" s="23">
        <v>8800000</v>
      </c>
      <c r="H3131" s="23">
        <v>43000000</v>
      </c>
      <c r="I3131" s="22">
        <v>117</v>
      </c>
      <c r="J3131" s="22">
        <v>0</v>
      </c>
      <c r="K3131" s="22">
        <v>0</v>
      </c>
      <c r="L3131" s="22">
        <v>0</v>
      </c>
      <c r="M3131" s="23">
        <v>14460000</v>
      </c>
      <c r="N3131" s="23">
        <v>12120000</v>
      </c>
      <c r="O3131" s="23">
        <v>12140000</v>
      </c>
      <c r="P3131" s="23">
        <v>2450000</v>
      </c>
      <c r="Q3131" s="23">
        <v>12440000</v>
      </c>
      <c r="R3131" s="23">
        <v>10930000</v>
      </c>
      <c r="S3131" s="23">
        <v>90000</v>
      </c>
      <c r="T3131" s="22">
        <v>0</v>
      </c>
      <c r="U3131" s="22">
        <v>0</v>
      </c>
      <c r="V3131" s="2" t="str" cm="1">
        <f t="array" ref="V3131">_xlfn.IFS(B3131&lt;30,"21-29",
B3131&lt;40,"30-39",
B3131&lt;50,"40-49",
B3131&lt;60,"50-59",
TRUE,"60+"
)</f>
        <v>40-49</v>
      </c>
      <c r="W3131" s="24">
        <f t="shared" si="144"/>
        <v>12906666.666666666</v>
      </c>
      <c r="X3131" s="24">
        <f t="shared" si="145"/>
        <v>8606666.666666666</v>
      </c>
      <c r="Y3131" s="25">
        <f t="shared" si="146"/>
        <v>0.30015503875968991</v>
      </c>
      <c r="Z3131" s="2" t="str" cm="1">
        <f t="array" ref="Z3131">_xlfn.IFS(Y3131&lt;=25%,"Low",
Y3131&lt;=50%,"Moderate",
Y3131&lt;=75%,"High",
Y3131&lt;=100%,"Very High",
TRUE,"Over Limit"
)</f>
        <v>Moderate</v>
      </c>
      <c r="AA3131" s="2" cm="1">
        <f t="array" ref="AA3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1" s="2" t="str" cm="1">
        <f t="array" ref="AB3131">_xlfn.IFS(T3131=0,"No Late Payments",
T3131&lt;=2,"Low",
T3131&lt;=4,"Moderate",
TRUE,"High"
)</f>
        <v>No Late Payments</v>
      </c>
      <c r="AC3131" s="10" t="str" cm="1">
        <f t="array" ref="AC3131">_xlfn.IFS(
H3131&lt;40000000,"Low",
H3131&lt;60000000,"Medium",
H3131&lt;100000000,"High",
TRUE,"Very High"
)</f>
        <v>Medium</v>
      </c>
    </row>
    <row r="3132" spans="1:29">
      <c r="A3132" s="18" t="s">
        <v>3164</v>
      </c>
      <c r="B3132" s="19">
        <v>36</v>
      </c>
      <c r="C3132" s="19" t="s">
        <v>22</v>
      </c>
      <c r="D3132" s="19" t="s">
        <v>23</v>
      </c>
      <c r="E3132" s="19" t="s">
        <v>24</v>
      </c>
      <c r="F3132" s="19" t="s">
        <v>28</v>
      </c>
      <c r="G3132" s="20">
        <v>14100000</v>
      </c>
      <c r="H3132" s="20">
        <v>60000000</v>
      </c>
      <c r="I3132" s="19">
        <v>121</v>
      </c>
      <c r="J3132" s="19">
        <v>0</v>
      </c>
      <c r="K3132" s="19">
        <v>0</v>
      </c>
      <c r="L3132" s="19">
        <v>0</v>
      </c>
      <c r="M3132" s="20">
        <v>9630000</v>
      </c>
      <c r="N3132" s="20">
        <v>14740000</v>
      </c>
      <c r="O3132" s="20">
        <v>22030000</v>
      </c>
      <c r="P3132" s="20">
        <v>2250000</v>
      </c>
      <c r="Q3132" s="20">
        <v>6600000</v>
      </c>
      <c r="R3132" s="20">
        <v>6300000</v>
      </c>
      <c r="S3132" s="20">
        <v>1570000</v>
      </c>
      <c r="T3132" s="19">
        <v>0</v>
      </c>
      <c r="U3132" s="19">
        <v>0</v>
      </c>
      <c r="V3132" s="2" t="str" cm="1">
        <f t="array" ref="V3132">_xlfn.IFS(B3132&lt;30,"21-29",
B3132&lt;40,"30-39",
B3132&lt;50,"40-49",
B3132&lt;60,"50-59",
TRUE,"60+"
)</f>
        <v>30-39</v>
      </c>
      <c r="W3132" s="24">
        <f t="shared" si="144"/>
        <v>15466666.666666666</v>
      </c>
      <c r="X3132" s="24">
        <f t="shared" si="145"/>
        <v>5050000</v>
      </c>
      <c r="Y3132" s="25">
        <f t="shared" si="146"/>
        <v>0.25777777777777777</v>
      </c>
      <c r="Z3132" s="2" t="str" cm="1">
        <f t="array" ref="Z3132">_xlfn.IFS(Y3132&lt;=25%,"Low",
Y3132&lt;=50%,"Moderate",
Y3132&lt;=75%,"High",
Y3132&lt;=100%,"Very High",
TRUE,"Over Limit"
)</f>
        <v>Moderate</v>
      </c>
      <c r="AA3132" s="2" cm="1">
        <f t="array" ref="AA3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2" s="2" t="str" cm="1">
        <f t="array" ref="AB3132">_xlfn.IFS(T3132=0,"No Late Payments",
T3132&lt;=2,"Low",
T3132&lt;=4,"Moderate",
TRUE,"High"
)</f>
        <v>No Late Payments</v>
      </c>
      <c r="AC3132" s="10" t="str" cm="1">
        <f t="array" ref="AC3132">_xlfn.IFS(
H3132&lt;40000000,"Low",
H3132&lt;60000000,"Medium",
H3132&lt;100000000,"High",
TRUE,"Very High"
)</f>
        <v>High</v>
      </c>
    </row>
    <row r="3133" spans="1:29">
      <c r="A3133" s="21" t="s">
        <v>3165</v>
      </c>
      <c r="B3133" s="22">
        <v>47</v>
      </c>
      <c r="C3133" s="22" t="s">
        <v>22</v>
      </c>
      <c r="D3133" s="22" t="s">
        <v>46</v>
      </c>
      <c r="E3133" s="22" t="s">
        <v>24</v>
      </c>
      <c r="F3133" s="22" t="s">
        <v>31</v>
      </c>
      <c r="G3133" s="23">
        <v>12300000</v>
      </c>
      <c r="H3133" s="23">
        <v>51000000</v>
      </c>
      <c r="I3133" s="22">
        <v>70</v>
      </c>
      <c r="J3133" s="22">
        <v>0</v>
      </c>
      <c r="K3133" s="22">
        <v>2</v>
      </c>
      <c r="L3133" s="22">
        <v>0</v>
      </c>
      <c r="M3133" s="23">
        <v>27660000</v>
      </c>
      <c r="N3133" s="23">
        <v>24770000</v>
      </c>
      <c r="O3133" s="23">
        <v>15930000</v>
      </c>
      <c r="P3133" s="23">
        <v>8400000</v>
      </c>
      <c r="Q3133" s="23">
        <v>8190000</v>
      </c>
      <c r="R3133" s="23">
        <v>4030000</v>
      </c>
      <c r="S3133" s="23">
        <v>3430000</v>
      </c>
      <c r="T3133" s="22">
        <v>2</v>
      </c>
      <c r="U3133" s="22">
        <v>0</v>
      </c>
      <c r="V3133" s="2" t="str" cm="1">
        <f t="array" ref="V3133">_xlfn.IFS(B3133&lt;30,"21-29",
B3133&lt;40,"30-39",
B3133&lt;50,"40-49",
B3133&lt;60,"50-59",
TRUE,"60+"
)</f>
        <v>40-49</v>
      </c>
      <c r="W3133" s="24">
        <f t="shared" si="144"/>
        <v>22786666.666666668</v>
      </c>
      <c r="X3133" s="24">
        <f t="shared" si="145"/>
        <v>6873333.333333333</v>
      </c>
      <c r="Y3133" s="25">
        <f t="shared" si="146"/>
        <v>0.44679738562091503</v>
      </c>
      <c r="Z3133" s="2" t="str" cm="1">
        <f t="array" ref="Z3133">_xlfn.IFS(Y3133&lt;=25%,"Low",
Y3133&lt;=50%,"Moderate",
Y3133&lt;=75%,"High",
Y3133&lt;=100%,"Very High",
TRUE,"Over Limit"
)</f>
        <v>Moderate</v>
      </c>
      <c r="AA3133" s="2" cm="1">
        <f t="array" ref="AA3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3" s="2" t="str" cm="1">
        <f t="array" ref="AB3133">_xlfn.IFS(T3133=0,"No Late Payments",
T3133&lt;=2,"Low",
T3133&lt;=4,"Moderate",
TRUE,"High"
)</f>
        <v>Low</v>
      </c>
      <c r="AC3133" s="10" t="str" cm="1">
        <f t="array" ref="AC3133">_xlfn.IFS(
H3133&lt;40000000,"Low",
H3133&lt;60000000,"Medium",
H3133&lt;100000000,"High",
TRUE,"Very High"
)</f>
        <v>Medium</v>
      </c>
    </row>
    <row r="3134" spans="1:29">
      <c r="A3134" s="18" t="s">
        <v>3166</v>
      </c>
      <c r="B3134" s="19">
        <v>36</v>
      </c>
      <c r="C3134" s="19" t="s">
        <v>22</v>
      </c>
      <c r="D3134" s="19" t="s">
        <v>23</v>
      </c>
      <c r="E3134" s="19" t="s">
        <v>38</v>
      </c>
      <c r="F3134" s="19" t="s">
        <v>28</v>
      </c>
      <c r="G3134" s="20">
        <v>12600000</v>
      </c>
      <c r="H3134" s="20">
        <v>53000000</v>
      </c>
      <c r="I3134" s="19">
        <v>60</v>
      </c>
      <c r="J3134" s="19">
        <v>0</v>
      </c>
      <c r="K3134" s="19">
        <v>0</v>
      </c>
      <c r="L3134" s="19">
        <v>0</v>
      </c>
      <c r="M3134" s="20">
        <v>0</v>
      </c>
      <c r="N3134" s="20">
        <v>5000000</v>
      </c>
      <c r="O3134" s="20">
        <v>5920000</v>
      </c>
      <c r="P3134" s="20">
        <v>0</v>
      </c>
      <c r="Q3134" s="20">
        <v>2830000</v>
      </c>
      <c r="R3134" s="20">
        <v>1290000</v>
      </c>
      <c r="S3134" s="20">
        <v>130000</v>
      </c>
      <c r="T3134" s="19">
        <v>0</v>
      </c>
      <c r="U3134" s="19">
        <v>0</v>
      </c>
      <c r="V3134" s="2" t="str" cm="1">
        <f t="array" ref="V3134">_xlfn.IFS(B3134&lt;30,"21-29",
B3134&lt;40,"30-39",
B3134&lt;50,"40-49",
B3134&lt;60,"50-59",
TRUE,"60+"
)</f>
        <v>30-39</v>
      </c>
      <c r="W3134" s="24">
        <f t="shared" si="144"/>
        <v>3640000</v>
      </c>
      <c r="X3134" s="24">
        <f t="shared" si="145"/>
        <v>1373333.3333333333</v>
      </c>
      <c r="Y3134" s="25">
        <f t="shared" si="146"/>
        <v>6.8679245283018872E-2</v>
      </c>
      <c r="Z3134" s="2" t="str" cm="1">
        <f t="array" ref="Z3134">_xlfn.IFS(Y3134&lt;=25%,"Low",
Y3134&lt;=50%,"Moderate",
Y3134&lt;=75%,"High",
Y3134&lt;=100%,"Very High",
TRUE,"Over Limit"
)</f>
        <v>Low</v>
      </c>
      <c r="AA3134" s="2" cm="1">
        <f t="array" ref="AA3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4" s="2" t="str" cm="1">
        <f t="array" ref="AB3134">_xlfn.IFS(T3134=0,"No Late Payments",
T3134&lt;=2,"Low",
T3134&lt;=4,"Moderate",
TRUE,"High"
)</f>
        <v>No Late Payments</v>
      </c>
      <c r="AC3134" s="10" t="str" cm="1">
        <f t="array" ref="AC3134">_xlfn.IFS(
H3134&lt;40000000,"Low",
H3134&lt;60000000,"Medium",
H3134&lt;100000000,"High",
TRUE,"Very High"
)</f>
        <v>Medium</v>
      </c>
    </row>
    <row r="3135" spans="1:29">
      <c r="A3135" s="21" t="s">
        <v>3167</v>
      </c>
      <c r="B3135" s="22">
        <v>38</v>
      </c>
      <c r="C3135" s="22" t="s">
        <v>22</v>
      </c>
      <c r="D3135" s="22" t="s">
        <v>23</v>
      </c>
      <c r="E3135" s="22" t="s">
        <v>24</v>
      </c>
      <c r="F3135" s="22" t="s">
        <v>31</v>
      </c>
      <c r="G3135" s="23">
        <v>8500000</v>
      </c>
      <c r="H3135" s="23">
        <v>20000000</v>
      </c>
      <c r="I3135" s="22">
        <v>58</v>
      </c>
      <c r="J3135" s="22">
        <v>0</v>
      </c>
      <c r="K3135" s="22">
        <v>0</v>
      </c>
      <c r="L3135" s="22">
        <v>0</v>
      </c>
      <c r="M3135" s="23">
        <v>3270000</v>
      </c>
      <c r="N3135" s="23">
        <v>2240000</v>
      </c>
      <c r="O3135" s="23">
        <v>2390000</v>
      </c>
      <c r="P3135" s="23">
        <v>940000</v>
      </c>
      <c r="Q3135" s="23">
        <v>1000000</v>
      </c>
      <c r="R3135" s="23">
        <v>910000</v>
      </c>
      <c r="S3135" s="23">
        <v>580000</v>
      </c>
      <c r="T3135" s="22">
        <v>0</v>
      </c>
      <c r="U3135" s="22">
        <v>0</v>
      </c>
      <c r="V3135" s="2" t="str" cm="1">
        <f t="array" ref="V3135">_xlfn.IFS(B3135&lt;30,"21-29",
B3135&lt;40,"30-39",
B3135&lt;50,"40-49",
B3135&lt;60,"50-59",
TRUE,"60+"
)</f>
        <v>30-39</v>
      </c>
      <c r="W3135" s="24">
        <f t="shared" si="144"/>
        <v>2633333.3333333335</v>
      </c>
      <c r="X3135" s="24">
        <f t="shared" si="145"/>
        <v>950000</v>
      </c>
      <c r="Y3135" s="25">
        <f t="shared" si="146"/>
        <v>0.13166666666666668</v>
      </c>
      <c r="Z3135" s="2" t="str" cm="1">
        <f t="array" ref="Z3135">_xlfn.IFS(Y3135&lt;=25%,"Low",
Y3135&lt;=50%,"Moderate",
Y3135&lt;=75%,"High",
Y3135&lt;=100%,"Very High",
TRUE,"Over Limit"
)</f>
        <v>Low</v>
      </c>
      <c r="AA3135" s="2" cm="1">
        <f t="array" ref="AA3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5" s="2" t="str" cm="1">
        <f t="array" ref="AB3135">_xlfn.IFS(T3135=0,"No Late Payments",
T3135&lt;=2,"Low",
T3135&lt;=4,"Moderate",
TRUE,"High"
)</f>
        <v>No Late Payments</v>
      </c>
      <c r="AC3135" s="10" t="str" cm="1">
        <f t="array" ref="AC3135">_xlfn.IFS(
H3135&lt;40000000,"Low",
H3135&lt;60000000,"Medium",
H3135&lt;100000000,"High",
TRUE,"Very High"
)</f>
        <v>Low</v>
      </c>
    </row>
    <row r="3136" spans="1:29">
      <c r="A3136" s="18" t="s">
        <v>3168</v>
      </c>
      <c r="B3136" s="19">
        <v>38</v>
      </c>
      <c r="C3136" s="19" t="s">
        <v>34</v>
      </c>
      <c r="D3136" s="19" t="s">
        <v>46</v>
      </c>
      <c r="E3136" s="19" t="s">
        <v>38</v>
      </c>
      <c r="F3136" s="19" t="s">
        <v>28</v>
      </c>
      <c r="G3136" s="20">
        <v>15500000</v>
      </c>
      <c r="H3136" s="20">
        <v>62000000</v>
      </c>
      <c r="I3136" s="19">
        <v>109</v>
      </c>
      <c r="J3136" s="19">
        <v>0</v>
      </c>
      <c r="K3136" s="19">
        <v>0</v>
      </c>
      <c r="L3136" s="19">
        <v>0</v>
      </c>
      <c r="M3136" s="20">
        <v>10510000</v>
      </c>
      <c r="N3136" s="20">
        <v>9800000</v>
      </c>
      <c r="O3136" s="20">
        <v>20840000</v>
      </c>
      <c r="P3136" s="20">
        <v>2850000</v>
      </c>
      <c r="Q3136" s="20">
        <v>8780000</v>
      </c>
      <c r="R3136" s="20">
        <v>1280000</v>
      </c>
      <c r="S3136" s="20">
        <v>1760000</v>
      </c>
      <c r="T3136" s="19">
        <v>0</v>
      </c>
      <c r="U3136" s="19">
        <v>0</v>
      </c>
      <c r="V3136" s="2" t="str" cm="1">
        <f t="array" ref="V3136">_xlfn.IFS(B3136&lt;30,"21-29",
B3136&lt;40,"30-39",
B3136&lt;50,"40-49",
B3136&lt;60,"50-59",
TRUE,"60+"
)</f>
        <v>30-39</v>
      </c>
      <c r="W3136" s="24">
        <f t="shared" si="144"/>
        <v>13716666.666666666</v>
      </c>
      <c r="X3136" s="24">
        <f t="shared" si="145"/>
        <v>4303333.333333333</v>
      </c>
      <c r="Y3136" s="25">
        <f t="shared" si="146"/>
        <v>0.22123655913978493</v>
      </c>
      <c r="Z3136" s="2" t="str" cm="1">
        <f t="array" ref="Z3136">_xlfn.IFS(Y3136&lt;=25%,"Low",
Y3136&lt;=50%,"Moderate",
Y3136&lt;=75%,"High",
Y3136&lt;=100%,"Very High",
TRUE,"Over Limit"
)</f>
        <v>Low</v>
      </c>
      <c r="AA3136" s="2" cm="1">
        <f t="array" ref="AA3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6" s="2" t="str" cm="1">
        <f t="array" ref="AB3136">_xlfn.IFS(T3136=0,"No Late Payments",
T3136&lt;=2,"Low",
T3136&lt;=4,"Moderate",
TRUE,"High"
)</f>
        <v>No Late Payments</v>
      </c>
      <c r="AC3136" s="10" t="str" cm="1">
        <f t="array" ref="AC3136">_xlfn.IFS(
H3136&lt;40000000,"Low",
H3136&lt;60000000,"Medium",
H3136&lt;100000000,"High",
TRUE,"Very High"
)</f>
        <v>High</v>
      </c>
    </row>
    <row r="3137" spans="1:29">
      <c r="A3137" s="21" t="s">
        <v>3169</v>
      </c>
      <c r="B3137" s="22">
        <v>59</v>
      </c>
      <c r="C3137" s="22" t="s">
        <v>34</v>
      </c>
      <c r="D3137" s="22" t="s">
        <v>23</v>
      </c>
      <c r="E3137" s="22" t="s">
        <v>24</v>
      </c>
      <c r="F3137" s="22" t="s">
        <v>48</v>
      </c>
      <c r="G3137" s="23">
        <v>18000000</v>
      </c>
      <c r="H3137" s="23">
        <v>87000000</v>
      </c>
      <c r="I3137" s="22">
        <v>160</v>
      </c>
      <c r="J3137" s="22">
        <v>0</v>
      </c>
      <c r="K3137" s="22">
        <v>0</v>
      </c>
      <c r="L3137" s="22">
        <v>0</v>
      </c>
      <c r="M3137" s="23">
        <v>15660000</v>
      </c>
      <c r="N3137" s="23">
        <v>23130000</v>
      </c>
      <c r="O3137" s="23">
        <v>18670000</v>
      </c>
      <c r="P3137" s="23">
        <v>6370000</v>
      </c>
      <c r="Q3137" s="23">
        <v>10980000</v>
      </c>
      <c r="R3137" s="23">
        <v>6310000</v>
      </c>
      <c r="S3137" s="23">
        <v>2900000</v>
      </c>
      <c r="T3137" s="22">
        <v>0</v>
      </c>
      <c r="U3137" s="22">
        <v>0</v>
      </c>
      <c r="V3137" s="2" t="str" cm="1">
        <f t="array" ref="V3137">_xlfn.IFS(B3137&lt;30,"21-29",
B3137&lt;40,"30-39",
B3137&lt;50,"40-49",
B3137&lt;60,"50-59",
TRUE,"60+"
)</f>
        <v>50-59</v>
      </c>
      <c r="W3137" s="24">
        <f t="shared" si="144"/>
        <v>19153333.333333332</v>
      </c>
      <c r="X3137" s="24">
        <f t="shared" si="145"/>
        <v>7886666.666666667</v>
      </c>
      <c r="Y3137" s="25">
        <f t="shared" si="146"/>
        <v>0.22015325670498082</v>
      </c>
      <c r="Z3137" s="2" t="str" cm="1">
        <f t="array" ref="Z3137">_xlfn.IFS(Y3137&lt;=25%,"Low",
Y3137&lt;=50%,"Moderate",
Y3137&lt;=75%,"High",
Y3137&lt;=100%,"Very High",
TRUE,"Over Limit"
)</f>
        <v>Low</v>
      </c>
      <c r="AA3137" s="2" cm="1">
        <f t="array" ref="AA3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7" s="2" t="str" cm="1">
        <f t="array" ref="AB3137">_xlfn.IFS(T3137=0,"No Late Payments",
T3137&lt;=2,"Low",
T3137&lt;=4,"Moderate",
TRUE,"High"
)</f>
        <v>No Late Payments</v>
      </c>
      <c r="AC3137" s="10" t="str" cm="1">
        <f t="array" ref="AC3137">_xlfn.IFS(
H3137&lt;40000000,"Low",
H3137&lt;60000000,"Medium",
H3137&lt;100000000,"High",
TRUE,"Very High"
)</f>
        <v>High</v>
      </c>
    </row>
    <row r="3138" spans="1:29">
      <c r="A3138" s="18" t="s">
        <v>3170</v>
      </c>
      <c r="B3138" s="19">
        <v>40</v>
      </c>
      <c r="C3138" s="19" t="s">
        <v>22</v>
      </c>
      <c r="D3138" s="19" t="s">
        <v>23</v>
      </c>
      <c r="E3138" s="19" t="s">
        <v>24</v>
      </c>
      <c r="F3138" s="19" t="s">
        <v>25</v>
      </c>
      <c r="G3138" s="20">
        <v>11800000</v>
      </c>
      <c r="H3138" s="20">
        <v>61000000</v>
      </c>
      <c r="I3138" s="19">
        <v>157</v>
      </c>
      <c r="J3138" s="19">
        <v>0</v>
      </c>
      <c r="K3138" s="19">
        <v>0</v>
      </c>
      <c r="L3138" s="19">
        <v>0</v>
      </c>
      <c r="M3138" s="20">
        <v>27250000</v>
      </c>
      <c r="N3138" s="20">
        <v>29460000</v>
      </c>
      <c r="O3138" s="20">
        <v>23570000</v>
      </c>
      <c r="P3138" s="20">
        <v>10190000</v>
      </c>
      <c r="Q3138" s="20">
        <v>9660000</v>
      </c>
      <c r="R3138" s="20">
        <v>5930000</v>
      </c>
      <c r="S3138" s="20">
        <v>980000</v>
      </c>
      <c r="T3138" s="19">
        <v>0</v>
      </c>
      <c r="U3138" s="19">
        <v>0</v>
      </c>
      <c r="V3138" s="2" t="str" cm="1">
        <f t="array" ref="V3138">_xlfn.IFS(B3138&lt;30,"21-29",
B3138&lt;40,"30-39",
B3138&lt;50,"40-49",
B3138&lt;60,"50-59",
TRUE,"60+"
)</f>
        <v>40-49</v>
      </c>
      <c r="W3138" s="24">
        <f t="shared" ref="W3138:W3201" si="147">AVERAGE(M3138,N3138,O3138)</f>
        <v>26760000</v>
      </c>
      <c r="X3138" s="24">
        <f t="shared" ref="X3138:X3201" si="148">AVERAGE(P3138,Q3138,R3138)</f>
        <v>8593333.333333334</v>
      </c>
      <c r="Y3138" s="25">
        <f t="shared" si="146"/>
        <v>0.43868852459016394</v>
      </c>
      <c r="Z3138" s="2" t="str" cm="1">
        <f t="array" ref="Z3138">_xlfn.IFS(Y3138&lt;=25%,"Low",
Y3138&lt;=50%,"Moderate",
Y3138&lt;=75%,"High",
Y3138&lt;=100%,"Very High",
TRUE,"Over Limit"
)</f>
        <v>Moderate</v>
      </c>
      <c r="AA3138" s="2" cm="1">
        <f t="array" ref="AA3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8" s="2" t="str" cm="1">
        <f t="array" ref="AB3138">_xlfn.IFS(T3138=0,"No Late Payments",
T3138&lt;=2,"Low",
T3138&lt;=4,"Moderate",
TRUE,"High"
)</f>
        <v>No Late Payments</v>
      </c>
      <c r="AC3138" s="10" t="str" cm="1">
        <f t="array" ref="AC3138">_xlfn.IFS(
H3138&lt;40000000,"Low",
H3138&lt;60000000,"Medium",
H3138&lt;100000000,"High",
TRUE,"Very High"
)</f>
        <v>High</v>
      </c>
    </row>
    <row r="3139" spans="1:29">
      <c r="A3139" s="21" t="s">
        <v>3171</v>
      </c>
      <c r="B3139" s="22">
        <v>39</v>
      </c>
      <c r="C3139" s="22" t="s">
        <v>22</v>
      </c>
      <c r="D3139" s="22" t="s">
        <v>23</v>
      </c>
      <c r="E3139" s="22" t="s">
        <v>38</v>
      </c>
      <c r="F3139" s="22" t="s">
        <v>28</v>
      </c>
      <c r="G3139" s="23">
        <v>11200000</v>
      </c>
      <c r="H3139" s="23">
        <v>39000000</v>
      </c>
      <c r="I3139" s="22">
        <v>73</v>
      </c>
      <c r="J3139" s="22">
        <v>0</v>
      </c>
      <c r="K3139" s="22">
        <v>0</v>
      </c>
      <c r="L3139" s="22">
        <v>0</v>
      </c>
      <c r="M3139" s="23">
        <v>24160000</v>
      </c>
      <c r="N3139" s="23">
        <v>22530000</v>
      </c>
      <c r="O3139" s="23">
        <v>21310000</v>
      </c>
      <c r="P3139" s="23">
        <v>11590000</v>
      </c>
      <c r="Q3139" s="23">
        <v>7880000</v>
      </c>
      <c r="R3139" s="23">
        <v>3020000</v>
      </c>
      <c r="S3139" s="23">
        <v>1660000</v>
      </c>
      <c r="T3139" s="22">
        <v>0</v>
      </c>
      <c r="U3139" s="22">
        <v>0</v>
      </c>
      <c r="V3139" s="2" t="str" cm="1">
        <f t="array" ref="V3139">_xlfn.IFS(B3139&lt;30,"21-29",
B3139&lt;40,"30-39",
B3139&lt;50,"40-49",
B3139&lt;60,"50-59",
TRUE,"60+"
)</f>
        <v>30-39</v>
      </c>
      <c r="W3139" s="24">
        <f t="shared" si="147"/>
        <v>22666666.666666668</v>
      </c>
      <c r="X3139" s="24">
        <f t="shared" si="148"/>
        <v>7496666.666666667</v>
      </c>
      <c r="Y3139" s="25">
        <f t="shared" ref="Y3139:Y3202" si="149">IFERROR(W3139/H3139,0)</f>
        <v>0.58119658119658124</v>
      </c>
      <c r="Z3139" s="2" t="str" cm="1">
        <f t="array" ref="Z3139">_xlfn.IFS(Y3139&lt;=25%,"Low",
Y3139&lt;=50%,"Moderate",
Y3139&lt;=75%,"High",
Y3139&lt;=100%,"Very High",
TRUE,"Over Limit"
)</f>
        <v>High</v>
      </c>
      <c r="AA3139" s="2" cm="1">
        <f t="array" ref="AA3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39" s="2" t="str" cm="1">
        <f t="array" ref="AB3139">_xlfn.IFS(T3139=0,"No Late Payments",
T3139&lt;=2,"Low",
T3139&lt;=4,"Moderate",
TRUE,"High"
)</f>
        <v>No Late Payments</v>
      </c>
      <c r="AC3139" s="10" t="str" cm="1">
        <f t="array" ref="AC3139">_xlfn.IFS(
H3139&lt;40000000,"Low",
H3139&lt;60000000,"Medium",
H3139&lt;100000000,"High",
TRUE,"Very High"
)</f>
        <v>Low</v>
      </c>
    </row>
    <row r="3140" spans="1:29">
      <c r="A3140" s="18" t="s">
        <v>3172</v>
      </c>
      <c r="B3140" s="19">
        <v>42</v>
      </c>
      <c r="C3140" s="19" t="s">
        <v>22</v>
      </c>
      <c r="D3140" s="19" t="s">
        <v>30</v>
      </c>
      <c r="E3140" s="19" t="s">
        <v>24</v>
      </c>
      <c r="F3140" s="19" t="s">
        <v>48</v>
      </c>
      <c r="G3140" s="20">
        <v>12400000</v>
      </c>
      <c r="H3140" s="20">
        <v>79000000</v>
      </c>
      <c r="I3140" s="19">
        <v>117</v>
      </c>
      <c r="J3140" s="19">
        <v>0</v>
      </c>
      <c r="K3140" s="19">
        <v>0</v>
      </c>
      <c r="L3140" s="19">
        <v>0</v>
      </c>
      <c r="M3140" s="20">
        <v>25190000</v>
      </c>
      <c r="N3140" s="20">
        <v>29980000</v>
      </c>
      <c r="O3140" s="20">
        <v>23080000</v>
      </c>
      <c r="P3140" s="20">
        <v>11840000</v>
      </c>
      <c r="Q3140" s="20">
        <v>8330000</v>
      </c>
      <c r="R3140" s="20">
        <v>14330000</v>
      </c>
      <c r="S3140" s="20">
        <v>780000</v>
      </c>
      <c r="T3140" s="19">
        <v>0</v>
      </c>
      <c r="U3140" s="19">
        <v>0</v>
      </c>
      <c r="V3140" s="2" t="str" cm="1">
        <f t="array" ref="V3140">_xlfn.IFS(B3140&lt;30,"21-29",
B3140&lt;40,"30-39",
B3140&lt;50,"40-49",
B3140&lt;60,"50-59",
TRUE,"60+"
)</f>
        <v>40-49</v>
      </c>
      <c r="W3140" s="24">
        <f t="shared" si="147"/>
        <v>26083333.333333332</v>
      </c>
      <c r="X3140" s="24">
        <f t="shared" si="148"/>
        <v>11500000</v>
      </c>
      <c r="Y3140" s="25">
        <f t="shared" si="149"/>
        <v>0.33016877637130798</v>
      </c>
      <c r="Z3140" s="2" t="str" cm="1">
        <f t="array" ref="Z3140">_xlfn.IFS(Y3140&lt;=25%,"Low",
Y3140&lt;=50%,"Moderate",
Y3140&lt;=75%,"High",
Y3140&lt;=100%,"Very High",
TRUE,"Over Limit"
)</f>
        <v>Moderate</v>
      </c>
      <c r="AA3140" s="2" cm="1">
        <f t="array" ref="AA3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0" s="2" t="str" cm="1">
        <f t="array" ref="AB3140">_xlfn.IFS(T3140=0,"No Late Payments",
T3140&lt;=2,"Low",
T3140&lt;=4,"Moderate",
TRUE,"High"
)</f>
        <v>No Late Payments</v>
      </c>
      <c r="AC3140" s="10" t="str" cm="1">
        <f t="array" ref="AC3140">_xlfn.IFS(
H3140&lt;40000000,"Low",
H3140&lt;60000000,"Medium",
H3140&lt;100000000,"High",
TRUE,"Very High"
)</f>
        <v>High</v>
      </c>
    </row>
    <row r="3141" spans="1:29">
      <c r="A3141" s="21" t="s">
        <v>3173</v>
      </c>
      <c r="B3141" s="22">
        <v>35</v>
      </c>
      <c r="C3141" s="22" t="s">
        <v>34</v>
      </c>
      <c r="D3141" s="22" t="s">
        <v>23</v>
      </c>
      <c r="E3141" s="22" t="s">
        <v>38</v>
      </c>
      <c r="F3141" s="22" t="s">
        <v>28</v>
      </c>
      <c r="G3141" s="23">
        <v>11500000</v>
      </c>
      <c r="H3141" s="23">
        <v>60000000</v>
      </c>
      <c r="I3141" s="22">
        <v>105</v>
      </c>
      <c r="J3141" s="22">
        <v>3</v>
      </c>
      <c r="K3141" s="22">
        <v>3</v>
      </c>
      <c r="L3141" s="22">
        <v>3</v>
      </c>
      <c r="M3141" s="23">
        <v>52270000</v>
      </c>
      <c r="N3141" s="23">
        <v>50800000</v>
      </c>
      <c r="O3141" s="23">
        <v>52390000</v>
      </c>
      <c r="P3141" s="23">
        <v>1160000</v>
      </c>
      <c r="Q3141" s="23">
        <v>960000</v>
      </c>
      <c r="R3141" s="23">
        <v>1150000</v>
      </c>
      <c r="S3141" s="23">
        <v>9520000</v>
      </c>
      <c r="T3141" s="22">
        <v>4</v>
      </c>
      <c r="U3141" s="22">
        <v>1</v>
      </c>
      <c r="V3141" s="2" t="str" cm="1">
        <f t="array" ref="V3141">_xlfn.IFS(B3141&lt;30,"21-29",
B3141&lt;40,"30-39",
B3141&lt;50,"40-49",
B3141&lt;60,"50-59",
TRUE,"60+"
)</f>
        <v>30-39</v>
      </c>
      <c r="W3141" s="24">
        <f t="shared" si="147"/>
        <v>51820000</v>
      </c>
      <c r="X3141" s="24">
        <f t="shared" si="148"/>
        <v>1090000</v>
      </c>
      <c r="Y3141" s="25">
        <f t="shared" si="149"/>
        <v>0.86366666666666669</v>
      </c>
      <c r="Z3141" s="2" t="str" cm="1">
        <f t="array" ref="Z3141">_xlfn.IFS(Y3141&lt;=25%,"Low",
Y3141&lt;=50%,"Moderate",
Y3141&lt;=75%,"High",
Y3141&lt;=100%,"Very High",
TRUE,"Over Limit"
)</f>
        <v>Very High</v>
      </c>
      <c r="AA3141" s="2" cm="1">
        <f t="array" ref="AA3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41" s="2" t="str" cm="1">
        <f t="array" ref="AB3141">_xlfn.IFS(T3141=0,"No Late Payments",
T3141&lt;=2,"Low",
T3141&lt;=4,"Moderate",
TRUE,"High"
)</f>
        <v>Moderate</v>
      </c>
      <c r="AC3141" s="10" t="str" cm="1">
        <f t="array" ref="AC3141">_xlfn.IFS(
H3141&lt;40000000,"Low",
H3141&lt;60000000,"Medium",
H3141&lt;100000000,"High",
TRUE,"Very High"
)</f>
        <v>High</v>
      </c>
    </row>
    <row r="3142" spans="1:29">
      <c r="A3142" s="18" t="s">
        <v>3174</v>
      </c>
      <c r="B3142" s="19">
        <v>54</v>
      </c>
      <c r="C3142" s="19" t="s">
        <v>22</v>
      </c>
      <c r="D3142" s="19" t="s">
        <v>27</v>
      </c>
      <c r="E3142" s="19" t="s">
        <v>24</v>
      </c>
      <c r="F3142" s="19" t="s">
        <v>48</v>
      </c>
      <c r="G3142" s="20">
        <v>10800000</v>
      </c>
      <c r="H3142" s="20">
        <v>74000000</v>
      </c>
      <c r="I3142" s="19">
        <v>200</v>
      </c>
      <c r="J3142" s="19">
        <v>1</v>
      </c>
      <c r="K3142" s="19">
        <v>0</v>
      </c>
      <c r="L3142" s="19">
        <v>0</v>
      </c>
      <c r="M3142" s="20">
        <v>28730000</v>
      </c>
      <c r="N3142" s="20">
        <v>25450000</v>
      </c>
      <c r="O3142" s="20">
        <v>35290000</v>
      </c>
      <c r="P3142" s="20">
        <v>2840000</v>
      </c>
      <c r="Q3142" s="20">
        <v>21270000</v>
      </c>
      <c r="R3142" s="20">
        <v>15000000</v>
      </c>
      <c r="S3142" s="20">
        <v>2920000</v>
      </c>
      <c r="T3142" s="19">
        <v>3</v>
      </c>
      <c r="U3142" s="19">
        <v>0</v>
      </c>
      <c r="V3142" s="2" t="str" cm="1">
        <f t="array" ref="V3142">_xlfn.IFS(B3142&lt;30,"21-29",
B3142&lt;40,"30-39",
B3142&lt;50,"40-49",
B3142&lt;60,"50-59",
TRUE,"60+"
)</f>
        <v>50-59</v>
      </c>
      <c r="W3142" s="24">
        <f t="shared" si="147"/>
        <v>29823333.333333332</v>
      </c>
      <c r="X3142" s="24">
        <f t="shared" si="148"/>
        <v>13036666.666666666</v>
      </c>
      <c r="Y3142" s="25">
        <f t="shared" si="149"/>
        <v>0.40301801801801801</v>
      </c>
      <c r="Z3142" s="2" t="str" cm="1">
        <f t="array" ref="Z3142">_xlfn.IFS(Y3142&lt;=25%,"Low",
Y3142&lt;=50%,"Moderate",
Y3142&lt;=75%,"High",
Y3142&lt;=100%,"Very High",
TRUE,"Over Limit"
)</f>
        <v>Moderate</v>
      </c>
      <c r="AA3142" s="2" cm="1">
        <f t="array" ref="AA3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2" s="2" t="str" cm="1">
        <f t="array" ref="AB3142">_xlfn.IFS(T3142=0,"No Late Payments",
T3142&lt;=2,"Low",
T3142&lt;=4,"Moderate",
TRUE,"High"
)</f>
        <v>Moderate</v>
      </c>
      <c r="AC3142" s="10" t="str" cm="1">
        <f t="array" ref="AC3142">_xlfn.IFS(
H3142&lt;40000000,"Low",
H3142&lt;60000000,"Medium",
H3142&lt;100000000,"High",
TRUE,"Very High"
)</f>
        <v>High</v>
      </c>
    </row>
    <row r="3143" spans="1:29">
      <c r="A3143" s="21" t="s">
        <v>3175</v>
      </c>
      <c r="B3143" s="22">
        <v>45</v>
      </c>
      <c r="C3143" s="22" t="s">
        <v>34</v>
      </c>
      <c r="D3143" s="22" t="s">
        <v>23</v>
      </c>
      <c r="E3143" s="22" t="s">
        <v>24</v>
      </c>
      <c r="F3143" s="22" t="s">
        <v>28</v>
      </c>
      <c r="G3143" s="23">
        <v>19100000</v>
      </c>
      <c r="H3143" s="23">
        <v>132000000</v>
      </c>
      <c r="I3143" s="22">
        <v>137</v>
      </c>
      <c r="J3143" s="22">
        <v>0</v>
      </c>
      <c r="K3143" s="22">
        <v>0</v>
      </c>
      <c r="L3143" s="22">
        <v>0</v>
      </c>
      <c r="M3143" s="23">
        <v>19400000</v>
      </c>
      <c r="N3143" s="23">
        <v>18310000</v>
      </c>
      <c r="O3143" s="23">
        <v>31590000</v>
      </c>
      <c r="P3143" s="23">
        <v>6540000</v>
      </c>
      <c r="Q3143" s="23">
        <v>7810000</v>
      </c>
      <c r="R3143" s="23">
        <v>27990000</v>
      </c>
      <c r="S3143" s="23">
        <v>790000</v>
      </c>
      <c r="T3143" s="22">
        <v>0</v>
      </c>
      <c r="U3143" s="22">
        <v>0</v>
      </c>
      <c r="V3143" s="2" t="str" cm="1">
        <f t="array" ref="V3143">_xlfn.IFS(B3143&lt;30,"21-29",
B3143&lt;40,"30-39",
B3143&lt;50,"40-49",
B3143&lt;60,"50-59",
TRUE,"60+"
)</f>
        <v>40-49</v>
      </c>
      <c r="W3143" s="24">
        <f t="shared" si="147"/>
        <v>23100000</v>
      </c>
      <c r="X3143" s="24">
        <f t="shared" si="148"/>
        <v>14113333.333333334</v>
      </c>
      <c r="Y3143" s="25">
        <f t="shared" si="149"/>
        <v>0.17499999999999999</v>
      </c>
      <c r="Z3143" s="2" t="str" cm="1">
        <f t="array" ref="Z3143">_xlfn.IFS(Y3143&lt;=25%,"Low",
Y3143&lt;=50%,"Moderate",
Y3143&lt;=75%,"High",
Y3143&lt;=100%,"Very High",
TRUE,"Over Limit"
)</f>
        <v>Low</v>
      </c>
      <c r="AA3143" s="2" cm="1">
        <f t="array" ref="AA3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3" s="2" t="str" cm="1">
        <f t="array" ref="AB3143">_xlfn.IFS(T3143=0,"No Late Payments",
T3143&lt;=2,"Low",
T3143&lt;=4,"Moderate",
TRUE,"High"
)</f>
        <v>No Late Payments</v>
      </c>
      <c r="AC3143" s="10" t="str" cm="1">
        <f t="array" ref="AC3143">_xlfn.IFS(
H3143&lt;40000000,"Low",
H3143&lt;60000000,"Medium",
H3143&lt;100000000,"High",
TRUE,"Very High"
)</f>
        <v>Very High</v>
      </c>
    </row>
    <row r="3144" spans="1:29">
      <c r="A3144" s="18" t="s">
        <v>3176</v>
      </c>
      <c r="B3144" s="19">
        <v>42</v>
      </c>
      <c r="C3144" s="19" t="s">
        <v>22</v>
      </c>
      <c r="D3144" s="19" t="s">
        <v>27</v>
      </c>
      <c r="E3144" s="19" t="s">
        <v>31</v>
      </c>
      <c r="F3144" s="19" t="s">
        <v>25</v>
      </c>
      <c r="G3144" s="20">
        <v>6600000</v>
      </c>
      <c r="H3144" s="20">
        <v>23000000</v>
      </c>
      <c r="I3144" s="19">
        <v>98</v>
      </c>
      <c r="J3144" s="19">
        <v>0</v>
      </c>
      <c r="K3144" s="19">
        <v>0</v>
      </c>
      <c r="L3144" s="19">
        <v>0</v>
      </c>
      <c r="M3144" s="20">
        <v>8060000</v>
      </c>
      <c r="N3144" s="20">
        <v>8350000</v>
      </c>
      <c r="O3144" s="20">
        <v>7290000</v>
      </c>
      <c r="P3144" s="20">
        <v>4600000</v>
      </c>
      <c r="Q3144" s="20">
        <v>4020000</v>
      </c>
      <c r="R3144" s="20">
        <v>2640000</v>
      </c>
      <c r="S3144" s="20">
        <v>690000</v>
      </c>
      <c r="T3144" s="19">
        <v>1</v>
      </c>
      <c r="U3144" s="19">
        <v>0</v>
      </c>
      <c r="V3144" s="2" t="str" cm="1">
        <f t="array" ref="V3144">_xlfn.IFS(B3144&lt;30,"21-29",
B3144&lt;40,"30-39",
B3144&lt;50,"40-49",
B3144&lt;60,"50-59",
TRUE,"60+"
)</f>
        <v>40-49</v>
      </c>
      <c r="W3144" s="24">
        <f t="shared" si="147"/>
        <v>7900000</v>
      </c>
      <c r="X3144" s="24">
        <f t="shared" si="148"/>
        <v>3753333.3333333335</v>
      </c>
      <c r="Y3144" s="25">
        <f t="shared" si="149"/>
        <v>0.34347826086956523</v>
      </c>
      <c r="Z3144" s="2" t="str" cm="1">
        <f t="array" ref="Z3144">_xlfn.IFS(Y3144&lt;=25%,"Low",
Y3144&lt;=50%,"Moderate",
Y3144&lt;=75%,"High",
Y3144&lt;=100%,"Very High",
TRUE,"Over Limit"
)</f>
        <v>Moderate</v>
      </c>
      <c r="AA3144" s="2" cm="1">
        <f t="array" ref="AA3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4" s="2" t="str" cm="1">
        <f t="array" ref="AB3144">_xlfn.IFS(T3144=0,"No Late Payments",
T3144&lt;=2,"Low",
T3144&lt;=4,"Moderate",
TRUE,"High"
)</f>
        <v>Low</v>
      </c>
      <c r="AC3144" s="10" t="str" cm="1">
        <f t="array" ref="AC3144">_xlfn.IFS(
H3144&lt;40000000,"Low",
H3144&lt;60000000,"Medium",
H3144&lt;100000000,"High",
TRUE,"Very High"
)</f>
        <v>Low</v>
      </c>
    </row>
    <row r="3145" spans="1:29">
      <c r="A3145" s="21" t="s">
        <v>3177</v>
      </c>
      <c r="B3145" s="22">
        <v>21</v>
      </c>
      <c r="C3145" s="22" t="s">
        <v>34</v>
      </c>
      <c r="D3145" s="22" t="s">
        <v>30</v>
      </c>
      <c r="E3145" s="22" t="s">
        <v>24</v>
      </c>
      <c r="F3145" s="22" t="s">
        <v>28</v>
      </c>
      <c r="G3145" s="23">
        <v>6400000</v>
      </c>
      <c r="H3145" s="23">
        <v>28000000</v>
      </c>
      <c r="I3145" s="22">
        <v>31</v>
      </c>
      <c r="J3145" s="22">
        <v>0</v>
      </c>
      <c r="K3145" s="22">
        <v>0</v>
      </c>
      <c r="L3145" s="22">
        <v>0</v>
      </c>
      <c r="M3145" s="23">
        <v>15620000</v>
      </c>
      <c r="N3145" s="23">
        <v>18870000</v>
      </c>
      <c r="O3145" s="23">
        <v>11630000</v>
      </c>
      <c r="P3145" s="23">
        <v>6500000</v>
      </c>
      <c r="Q3145" s="23">
        <v>9930000</v>
      </c>
      <c r="R3145" s="23">
        <v>4360000</v>
      </c>
      <c r="S3145" s="23">
        <v>580000</v>
      </c>
      <c r="T3145" s="22">
        <v>0</v>
      </c>
      <c r="U3145" s="22">
        <v>0</v>
      </c>
      <c r="V3145" s="2" t="str" cm="1">
        <f t="array" ref="V3145">_xlfn.IFS(B3145&lt;30,"21-29",
B3145&lt;40,"30-39",
B3145&lt;50,"40-49",
B3145&lt;60,"50-59",
TRUE,"60+"
)</f>
        <v>21-29</v>
      </c>
      <c r="W3145" s="24">
        <f t="shared" si="147"/>
        <v>15373333.333333334</v>
      </c>
      <c r="X3145" s="24">
        <f t="shared" si="148"/>
        <v>6930000</v>
      </c>
      <c r="Y3145" s="25">
        <f t="shared" si="149"/>
        <v>0.54904761904761912</v>
      </c>
      <c r="Z3145" s="2" t="str" cm="1">
        <f t="array" ref="Z3145">_xlfn.IFS(Y3145&lt;=25%,"Low",
Y3145&lt;=50%,"Moderate",
Y3145&lt;=75%,"High",
Y3145&lt;=100%,"Very High",
TRUE,"Over Limit"
)</f>
        <v>High</v>
      </c>
      <c r="AA3145" s="2" cm="1">
        <f t="array" ref="AA3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5" s="2" t="str" cm="1">
        <f t="array" ref="AB3145">_xlfn.IFS(T3145=0,"No Late Payments",
T3145&lt;=2,"Low",
T3145&lt;=4,"Moderate",
TRUE,"High"
)</f>
        <v>No Late Payments</v>
      </c>
      <c r="AC3145" s="10" t="str" cm="1">
        <f t="array" ref="AC3145">_xlfn.IFS(
H3145&lt;40000000,"Low",
H3145&lt;60000000,"Medium",
H3145&lt;100000000,"High",
TRUE,"Very High"
)</f>
        <v>Low</v>
      </c>
    </row>
    <row r="3146" spans="1:29">
      <c r="A3146" s="18" t="s">
        <v>3178</v>
      </c>
      <c r="B3146" s="19">
        <v>37</v>
      </c>
      <c r="C3146" s="19" t="s">
        <v>34</v>
      </c>
      <c r="D3146" s="19" t="s">
        <v>46</v>
      </c>
      <c r="E3146" s="19" t="s">
        <v>24</v>
      </c>
      <c r="F3146" s="19" t="s">
        <v>28</v>
      </c>
      <c r="G3146" s="20">
        <v>11800000</v>
      </c>
      <c r="H3146" s="20">
        <v>42000000</v>
      </c>
      <c r="I3146" s="19">
        <v>87</v>
      </c>
      <c r="J3146" s="19">
        <v>0</v>
      </c>
      <c r="K3146" s="19">
        <v>1</v>
      </c>
      <c r="L3146" s="19">
        <v>0</v>
      </c>
      <c r="M3146" s="20">
        <v>30280000</v>
      </c>
      <c r="N3146" s="20">
        <v>31720000</v>
      </c>
      <c r="O3146" s="20">
        <v>28250000</v>
      </c>
      <c r="P3146" s="20">
        <v>10480000</v>
      </c>
      <c r="Q3146" s="20">
        <v>1880000</v>
      </c>
      <c r="R3146" s="20">
        <v>6100000</v>
      </c>
      <c r="S3146" s="20">
        <v>2720000</v>
      </c>
      <c r="T3146" s="19">
        <v>1</v>
      </c>
      <c r="U3146" s="19">
        <v>0</v>
      </c>
      <c r="V3146" s="2" t="str" cm="1">
        <f t="array" ref="V3146">_xlfn.IFS(B3146&lt;30,"21-29",
B3146&lt;40,"30-39",
B3146&lt;50,"40-49",
B3146&lt;60,"50-59",
TRUE,"60+"
)</f>
        <v>30-39</v>
      </c>
      <c r="W3146" s="24">
        <f t="shared" si="147"/>
        <v>30083333.333333332</v>
      </c>
      <c r="X3146" s="24">
        <f t="shared" si="148"/>
        <v>6153333.333333333</v>
      </c>
      <c r="Y3146" s="25">
        <f t="shared" si="149"/>
        <v>0.71626984126984128</v>
      </c>
      <c r="Z3146" s="2" t="str" cm="1">
        <f t="array" ref="Z3146">_xlfn.IFS(Y3146&lt;=25%,"Low",
Y3146&lt;=50%,"Moderate",
Y3146&lt;=75%,"High",
Y3146&lt;=100%,"Very High",
TRUE,"Over Limit"
)</f>
        <v>High</v>
      </c>
      <c r="AA3146" s="2" cm="1">
        <f t="array" ref="AA3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6" s="2" t="str" cm="1">
        <f t="array" ref="AB3146">_xlfn.IFS(T3146=0,"No Late Payments",
T3146&lt;=2,"Low",
T3146&lt;=4,"Moderate",
TRUE,"High"
)</f>
        <v>Low</v>
      </c>
      <c r="AC3146" s="10" t="str" cm="1">
        <f t="array" ref="AC3146">_xlfn.IFS(
H3146&lt;40000000,"Low",
H3146&lt;60000000,"Medium",
H3146&lt;100000000,"High",
TRUE,"Very High"
)</f>
        <v>Medium</v>
      </c>
    </row>
    <row r="3147" spans="1:29">
      <c r="A3147" s="21" t="s">
        <v>3179</v>
      </c>
      <c r="B3147" s="22">
        <v>49</v>
      </c>
      <c r="C3147" s="22" t="s">
        <v>22</v>
      </c>
      <c r="D3147" s="22" t="s">
        <v>30</v>
      </c>
      <c r="E3147" s="22" t="s">
        <v>31</v>
      </c>
      <c r="F3147" s="22" t="s">
        <v>28</v>
      </c>
      <c r="G3147" s="23">
        <v>11900000</v>
      </c>
      <c r="H3147" s="23">
        <v>62000000</v>
      </c>
      <c r="I3147" s="22">
        <v>198</v>
      </c>
      <c r="J3147" s="22">
        <v>0</v>
      </c>
      <c r="K3147" s="22">
        <v>0</v>
      </c>
      <c r="L3147" s="22">
        <v>0</v>
      </c>
      <c r="M3147" s="23">
        <v>8910000</v>
      </c>
      <c r="N3147" s="23">
        <v>11760000</v>
      </c>
      <c r="O3147" s="23">
        <v>18670000</v>
      </c>
      <c r="P3147" s="23">
        <v>1940000</v>
      </c>
      <c r="Q3147" s="23">
        <v>5840000</v>
      </c>
      <c r="R3147" s="23">
        <v>5740000</v>
      </c>
      <c r="S3147" s="23">
        <v>1120000</v>
      </c>
      <c r="T3147" s="22">
        <v>1</v>
      </c>
      <c r="U3147" s="22">
        <v>0</v>
      </c>
      <c r="V3147" s="2" t="str" cm="1">
        <f t="array" ref="V3147">_xlfn.IFS(B3147&lt;30,"21-29",
B3147&lt;40,"30-39",
B3147&lt;50,"40-49",
B3147&lt;60,"50-59",
TRUE,"60+"
)</f>
        <v>40-49</v>
      </c>
      <c r="W3147" s="24">
        <f t="shared" si="147"/>
        <v>13113333.333333334</v>
      </c>
      <c r="X3147" s="24">
        <f t="shared" si="148"/>
        <v>4506666.666666667</v>
      </c>
      <c r="Y3147" s="25">
        <f t="shared" si="149"/>
        <v>0.21150537634408603</v>
      </c>
      <c r="Z3147" s="2" t="str" cm="1">
        <f t="array" ref="Z3147">_xlfn.IFS(Y3147&lt;=25%,"Low",
Y3147&lt;=50%,"Moderate",
Y3147&lt;=75%,"High",
Y3147&lt;=100%,"Very High",
TRUE,"Over Limit"
)</f>
        <v>Low</v>
      </c>
      <c r="AA3147" s="2" cm="1">
        <f t="array" ref="AA3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7" s="2" t="str" cm="1">
        <f t="array" ref="AB3147">_xlfn.IFS(T3147=0,"No Late Payments",
T3147&lt;=2,"Low",
T3147&lt;=4,"Moderate",
TRUE,"High"
)</f>
        <v>Low</v>
      </c>
      <c r="AC3147" s="10" t="str" cm="1">
        <f t="array" ref="AC3147">_xlfn.IFS(
H3147&lt;40000000,"Low",
H3147&lt;60000000,"Medium",
H3147&lt;100000000,"High",
TRUE,"Very High"
)</f>
        <v>High</v>
      </c>
    </row>
    <row r="3148" spans="1:29">
      <c r="A3148" s="18" t="s">
        <v>3180</v>
      </c>
      <c r="B3148" s="19">
        <v>48</v>
      </c>
      <c r="C3148" s="19" t="s">
        <v>22</v>
      </c>
      <c r="D3148" s="19" t="s">
        <v>23</v>
      </c>
      <c r="E3148" s="19" t="s">
        <v>24</v>
      </c>
      <c r="F3148" s="19" t="s">
        <v>28</v>
      </c>
      <c r="G3148" s="20">
        <v>12900000</v>
      </c>
      <c r="H3148" s="20">
        <v>56000000</v>
      </c>
      <c r="I3148" s="19">
        <v>88</v>
      </c>
      <c r="J3148" s="19">
        <v>2</v>
      </c>
      <c r="K3148" s="19">
        <v>0</v>
      </c>
      <c r="L3148" s="19">
        <v>0</v>
      </c>
      <c r="M3148" s="20">
        <v>40520000</v>
      </c>
      <c r="N3148" s="20">
        <v>40040000</v>
      </c>
      <c r="O3148" s="20">
        <v>35230000</v>
      </c>
      <c r="P3148" s="20">
        <v>4410000</v>
      </c>
      <c r="Q3148" s="20">
        <v>14030000</v>
      </c>
      <c r="R3148" s="20">
        <v>12090000</v>
      </c>
      <c r="S3148" s="20">
        <v>2240000</v>
      </c>
      <c r="T3148" s="19">
        <v>1</v>
      </c>
      <c r="U3148" s="19">
        <v>0</v>
      </c>
      <c r="V3148" s="2" t="str" cm="1">
        <f t="array" ref="V3148">_xlfn.IFS(B3148&lt;30,"21-29",
B3148&lt;40,"30-39",
B3148&lt;50,"40-49",
B3148&lt;60,"50-59",
TRUE,"60+"
)</f>
        <v>40-49</v>
      </c>
      <c r="W3148" s="24">
        <f t="shared" si="147"/>
        <v>38596666.666666664</v>
      </c>
      <c r="X3148" s="24">
        <f t="shared" si="148"/>
        <v>10176666.666666666</v>
      </c>
      <c r="Y3148" s="25">
        <f t="shared" si="149"/>
        <v>0.68922619047619038</v>
      </c>
      <c r="Z3148" s="2" t="str" cm="1">
        <f t="array" ref="Z3148">_xlfn.IFS(Y3148&lt;=25%,"Low",
Y3148&lt;=50%,"Moderate",
Y3148&lt;=75%,"High",
Y3148&lt;=100%,"Very High",
TRUE,"Over Limit"
)</f>
        <v>High</v>
      </c>
      <c r="AA3148" s="2" cm="1">
        <f t="array" ref="AA3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8" s="2" t="str" cm="1">
        <f t="array" ref="AB3148">_xlfn.IFS(T3148=0,"No Late Payments",
T3148&lt;=2,"Low",
T3148&lt;=4,"Moderate",
TRUE,"High"
)</f>
        <v>Low</v>
      </c>
      <c r="AC3148" s="10" t="str" cm="1">
        <f t="array" ref="AC3148">_xlfn.IFS(
H3148&lt;40000000,"Low",
H3148&lt;60000000,"Medium",
H3148&lt;100000000,"High",
TRUE,"Very High"
)</f>
        <v>Medium</v>
      </c>
    </row>
    <row r="3149" spans="1:29">
      <c r="A3149" s="21" t="s">
        <v>3181</v>
      </c>
      <c r="B3149" s="22">
        <v>29</v>
      </c>
      <c r="C3149" s="22" t="s">
        <v>22</v>
      </c>
      <c r="D3149" s="22" t="s">
        <v>30</v>
      </c>
      <c r="E3149" s="22" t="s">
        <v>38</v>
      </c>
      <c r="F3149" s="22" t="s">
        <v>28</v>
      </c>
      <c r="G3149" s="23">
        <v>6300000</v>
      </c>
      <c r="H3149" s="23">
        <v>20000000</v>
      </c>
      <c r="I3149" s="22">
        <v>54</v>
      </c>
      <c r="J3149" s="22">
        <v>0</v>
      </c>
      <c r="K3149" s="22">
        <v>0</v>
      </c>
      <c r="L3149" s="22">
        <v>0</v>
      </c>
      <c r="M3149" s="23">
        <v>1070000</v>
      </c>
      <c r="N3149" s="23">
        <v>1540000</v>
      </c>
      <c r="O3149" s="23">
        <v>5980000</v>
      </c>
      <c r="P3149" s="23">
        <v>400000</v>
      </c>
      <c r="Q3149" s="23">
        <v>650000</v>
      </c>
      <c r="R3149" s="23">
        <v>4110000</v>
      </c>
      <c r="S3149" s="23">
        <v>430000</v>
      </c>
      <c r="T3149" s="22">
        <v>0</v>
      </c>
      <c r="U3149" s="22">
        <v>0</v>
      </c>
      <c r="V3149" s="2" t="str" cm="1">
        <f t="array" ref="V3149">_xlfn.IFS(B3149&lt;30,"21-29",
B3149&lt;40,"30-39",
B3149&lt;50,"40-49",
B3149&lt;60,"50-59",
TRUE,"60+"
)</f>
        <v>21-29</v>
      </c>
      <c r="W3149" s="24">
        <f t="shared" si="147"/>
        <v>2863333.3333333335</v>
      </c>
      <c r="X3149" s="24">
        <f t="shared" si="148"/>
        <v>1720000</v>
      </c>
      <c r="Y3149" s="25">
        <f t="shared" si="149"/>
        <v>0.14316666666666666</v>
      </c>
      <c r="Z3149" s="2" t="str" cm="1">
        <f t="array" ref="Z3149">_xlfn.IFS(Y3149&lt;=25%,"Low",
Y3149&lt;=50%,"Moderate",
Y3149&lt;=75%,"High",
Y3149&lt;=100%,"Very High",
TRUE,"Over Limit"
)</f>
        <v>Low</v>
      </c>
      <c r="AA3149" s="2" cm="1">
        <f t="array" ref="AA3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9" s="2" t="str" cm="1">
        <f t="array" ref="AB3149">_xlfn.IFS(T3149=0,"No Late Payments",
T3149&lt;=2,"Low",
T3149&lt;=4,"Moderate",
TRUE,"High"
)</f>
        <v>No Late Payments</v>
      </c>
      <c r="AC3149" s="10" t="str" cm="1">
        <f t="array" ref="AC3149">_xlfn.IFS(
H3149&lt;40000000,"Low",
H3149&lt;60000000,"Medium",
H3149&lt;100000000,"High",
TRUE,"Very High"
)</f>
        <v>Low</v>
      </c>
    </row>
    <row r="3150" spans="1:29">
      <c r="A3150" s="18" t="s">
        <v>3182</v>
      </c>
      <c r="B3150" s="19">
        <v>41</v>
      </c>
      <c r="C3150" s="19" t="s">
        <v>22</v>
      </c>
      <c r="D3150" s="19" t="s">
        <v>27</v>
      </c>
      <c r="E3150" s="19" t="s">
        <v>24</v>
      </c>
      <c r="F3150" s="19" t="s">
        <v>28</v>
      </c>
      <c r="G3150" s="20">
        <v>14300000</v>
      </c>
      <c r="H3150" s="20">
        <v>85000000</v>
      </c>
      <c r="I3150" s="19">
        <v>161</v>
      </c>
      <c r="J3150" s="19">
        <v>0</v>
      </c>
      <c r="K3150" s="19">
        <v>0</v>
      </c>
      <c r="L3150" s="19">
        <v>0</v>
      </c>
      <c r="M3150" s="20">
        <v>44590000</v>
      </c>
      <c r="N3150" s="20">
        <v>51040000</v>
      </c>
      <c r="O3150" s="20">
        <v>44640000</v>
      </c>
      <c r="P3150" s="20">
        <v>23990000</v>
      </c>
      <c r="Q3150" s="20">
        <v>15360000</v>
      </c>
      <c r="R3150" s="20">
        <v>16330000</v>
      </c>
      <c r="S3150" s="20">
        <v>4500000</v>
      </c>
      <c r="T3150" s="19">
        <v>1</v>
      </c>
      <c r="U3150" s="19">
        <v>0</v>
      </c>
      <c r="V3150" s="2" t="str" cm="1">
        <f t="array" ref="V3150">_xlfn.IFS(B3150&lt;30,"21-29",
B3150&lt;40,"30-39",
B3150&lt;50,"40-49",
B3150&lt;60,"50-59",
TRUE,"60+"
)</f>
        <v>40-49</v>
      </c>
      <c r="W3150" s="24">
        <f t="shared" si="147"/>
        <v>46756666.666666664</v>
      </c>
      <c r="X3150" s="24">
        <f t="shared" si="148"/>
        <v>18560000</v>
      </c>
      <c r="Y3150" s="25">
        <f t="shared" si="149"/>
        <v>0.55007843137254897</v>
      </c>
      <c r="Z3150" s="2" t="str" cm="1">
        <f t="array" ref="Z3150">_xlfn.IFS(Y3150&lt;=25%,"Low",
Y3150&lt;=50%,"Moderate",
Y3150&lt;=75%,"High",
Y3150&lt;=100%,"Very High",
TRUE,"Over Limit"
)</f>
        <v>High</v>
      </c>
      <c r="AA3150" s="2" cm="1">
        <f t="array" ref="AA3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0" s="2" t="str" cm="1">
        <f t="array" ref="AB3150">_xlfn.IFS(T3150=0,"No Late Payments",
T3150&lt;=2,"Low",
T3150&lt;=4,"Moderate",
TRUE,"High"
)</f>
        <v>Low</v>
      </c>
      <c r="AC3150" s="10" t="str" cm="1">
        <f t="array" ref="AC3150">_xlfn.IFS(
H3150&lt;40000000,"Low",
H3150&lt;60000000,"Medium",
H3150&lt;100000000,"High",
TRUE,"Very High"
)</f>
        <v>High</v>
      </c>
    </row>
    <row r="3151" spans="1:29">
      <c r="A3151" s="21" t="s">
        <v>3183</v>
      </c>
      <c r="B3151" s="22">
        <v>40</v>
      </c>
      <c r="C3151" s="22" t="s">
        <v>34</v>
      </c>
      <c r="D3151" s="22" t="s">
        <v>23</v>
      </c>
      <c r="E3151" s="22" t="s">
        <v>24</v>
      </c>
      <c r="F3151" s="22" t="s">
        <v>48</v>
      </c>
      <c r="G3151" s="23">
        <v>13800000</v>
      </c>
      <c r="H3151" s="23">
        <v>46000000</v>
      </c>
      <c r="I3151" s="22">
        <v>62</v>
      </c>
      <c r="J3151" s="22">
        <v>0</v>
      </c>
      <c r="K3151" s="22">
        <v>0</v>
      </c>
      <c r="L3151" s="22">
        <v>0</v>
      </c>
      <c r="M3151" s="23">
        <v>22760000</v>
      </c>
      <c r="N3151" s="23">
        <v>25010000</v>
      </c>
      <c r="O3151" s="23">
        <v>27080000</v>
      </c>
      <c r="P3151" s="23">
        <v>5230000</v>
      </c>
      <c r="Q3151" s="23">
        <v>8440000</v>
      </c>
      <c r="R3151" s="23">
        <v>10060000</v>
      </c>
      <c r="S3151" s="23">
        <v>2570000</v>
      </c>
      <c r="T3151" s="22">
        <v>1</v>
      </c>
      <c r="U3151" s="22">
        <v>0</v>
      </c>
      <c r="V3151" s="2" t="str" cm="1">
        <f t="array" ref="V3151">_xlfn.IFS(B3151&lt;30,"21-29",
B3151&lt;40,"30-39",
B3151&lt;50,"40-49",
B3151&lt;60,"50-59",
TRUE,"60+"
)</f>
        <v>40-49</v>
      </c>
      <c r="W3151" s="24">
        <f t="shared" si="147"/>
        <v>24950000</v>
      </c>
      <c r="X3151" s="24">
        <f t="shared" si="148"/>
        <v>7910000</v>
      </c>
      <c r="Y3151" s="25">
        <f t="shared" si="149"/>
        <v>0.54239130434782612</v>
      </c>
      <c r="Z3151" s="2" t="str" cm="1">
        <f t="array" ref="Z3151">_xlfn.IFS(Y3151&lt;=25%,"Low",
Y3151&lt;=50%,"Moderate",
Y3151&lt;=75%,"High",
Y3151&lt;=100%,"Very High",
TRUE,"Over Limit"
)</f>
        <v>High</v>
      </c>
      <c r="AA3151" s="2" cm="1">
        <f t="array" ref="AA3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1" s="2" t="str" cm="1">
        <f t="array" ref="AB3151">_xlfn.IFS(T3151=0,"No Late Payments",
T3151&lt;=2,"Low",
T3151&lt;=4,"Moderate",
TRUE,"High"
)</f>
        <v>Low</v>
      </c>
      <c r="AC3151" s="10" t="str" cm="1">
        <f t="array" ref="AC3151">_xlfn.IFS(
H3151&lt;40000000,"Low",
H3151&lt;60000000,"Medium",
H3151&lt;100000000,"High",
TRUE,"Very High"
)</f>
        <v>Medium</v>
      </c>
    </row>
    <row r="3152" spans="1:29">
      <c r="A3152" s="18" t="s">
        <v>3184</v>
      </c>
      <c r="B3152" s="19">
        <v>26</v>
      </c>
      <c r="C3152" s="19" t="s">
        <v>34</v>
      </c>
      <c r="D3152" s="19" t="s">
        <v>30</v>
      </c>
      <c r="E3152" s="19" t="s">
        <v>24</v>
      </c>
      <c r="F3152" s="19" t="s">
        <v>48</v>
      </c>
      <c r="G3152" s="20">
        <v>14200000</v>
      </c>
      <c r="H3152" s="20">
        <v>77000000</v>
      </c>
      <c r="I3152" s="19">
        <v>56</v>
      </c>
      <c r="J3152" s="19">
        <v>0</v>
      </c>
      <c r="K3152" s="19">
        <v>1</v>
      </c>
      <c r="L3152" s="19">
        <v>0</v>
      </c>
      <c r="M3152" s="20">
        <v>43370000</v>
      </c>
      <c r="N3152" s="20">
        <v>45490000</v>
      </c>
      <c r="O3152" s="20">
        <v>37240000</v>
      </c>
      <c r="P3152" s="20">
        <v>27220000</v>
      </c>
      <c r="Q3152" s="20">
        <v>11670000</v>
      </c>
      <c r="R3152" s="20">
        <v>32600000</v>
      </c>
      <c r="S3152" s="20">
        <v>1750000</v>
      </c>
      <c r="T3152" s="19">
        <v>1</v>
      </c>
      <c r="U3152" s="19">
        <v>0</v>
      </c>
      <c r="V3152" s="2" t="str" cm="1">
        <f t="array" ref="V3152">_xlfn.IFS(B3152&lt;30,"21-29",
B3152&lt;40,"30-39",
B3152&lt;50,"40-49",
B3152&lt;60,"50-59",
TRUE,"60+"
)</f>
        <v>21-29</v>
      </c>
      <c r="W3152" s="24">
        <f t="shared" si="147"/>
        <v>42033333.333333336</v>
      </c>
      <c r="X3152" s="24">
        <f t="shared" si="148"/>
        <v>23830000</v>
      </c>
      <c r="Y3152" s="25">
        <f t="shared" si="149"/>
        <v>0.54588744588744587</v>
      </c>
      <c r="Z3152" s="2" t="str" cm="1">
        <f t="array" ref="Z3152">_xlfn.IFS(Y3152&lt;=25%,"Low",
Y3152&lt;=50%,"Moderate",
Y3152&lt;=75%,"High",
Y3152&lt;=100%,"Very High",
TRUE,"Over Limit"
)</f>
        <v>High</v>
      </c>
      <c r="AA3152" s="2" cm="1">
        <f t="array" ref="AA3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2" s="2" t="str" cm="1">
        <f t="array" ref="AB3152">_xlfn.IFS(T3152=0,"No Late Payments",
T3152&lt;=2,"Low",
T3152&lt;=4,"Moderate",
TRUE,"High"
)</f>
        <v>Low</v>
      </c>
      <c r="AC3152" s="10" t="str" cm="1">
        <f t="array" ref="AC3152">_xlfn.IFS(
H3152&lt;40000000,"Low",
H3152&lt;60000000,"Medium",
H3152&lt;100000000,"High",
TRUE,"Very High"
)</f>
        <v>High</v>
      </c>
    </row>
    <row r="3153" spans="1:29">
      <c r="A3153" s="21" t="s">
        <v>3185</v>
      </c>
      <c r="B3153" s="22">
        <v>40</v>
      </c>
      <c r="C3153" s="22" t="s">
        <v>22</v>
      </c>
      <c r="D3153" s="22" t="s">
        <v>30</v>
      </c>
      <c r="E3153" s="22" t="s">
        <v>24</v>
      </c>
      <c r="F3153" s="22" t="s">
        <v>28</v>
      </c>
      <c r="G3153" s="23">
        <v>5800000</v>
      </c>
      <c r="H3153" s="23">
        <v>21000000</v>
      </c>
      <c r="I3153" s="22">
        <v>104</v>
      </c>
      <c r="J3153" s="22">
        <v>0</v>
      </c>
      <c r="K3153" s="22">
        <v>0</v>
      </c>
      <c r="L3153" s="22">
        <v>0</v>
      </c>
      <c r="M3153" s="23">
        <v>8450000</v>
      </c>
      <c r="N3153" s="23">
        <v>7420000</v>
      </c>
      <c r="O3153" s="23">
        <v>7480000</v>
      </c>
      <c r="P3153" s="23">
        <v>2680000</v>
      </c>
      <c r="Q3153" s="23">
        <v>3330000</v>
      </c>
      <c r="R3153" s="23">
        <v>3430000</v>
      </c>
      <c r="S3153" s="23">
        <v>320000</v>
      </c>
      <c r="T3153" s="22">
        <v>0</v>
      </c>
      <c r="U3153" s="22">
        <v>1</v>
      </c>
      <c r="V3153" s="2" t="str" cm="1">
        <f t="array" ref="V3153">_xlfn.IFS(B3153&lt;30,"21-29",
B3153&lt;40,"30-39",
B3153&lt;50,"40-49",
B3153&lt;60,"50-59",
TRUE,"60+"
)</f>
        <v>40-49</v>
      </c>
      <c r="W3153" s="24">
        <f t="shared" si="147"/>
        <v>7783333.333333333</v>
      </c>
      <c r="X3153" s="24">
        <f t="shared" si="148"/>
        <v>3146666.6666666665</v>
      </c>
      <c r="Y3153" s="25">
        <f t="shared" si="149"/>
        <v>0.37063492063492059</v>
      </c>
      <c r="Z3153" s="2" t="str" cm="1">
        <f t="array" ref="Z3153">_xlfn.IFS(Y3153&lt;=25%,"Low",
Y3153&lt;=50%,"Moderate",
Y3153&lt;=75%,"High",
Y3153&lt;=100%,"Very High",
TRUE,"Over Limit"
)</f>
        <v>Moderate</v>
      </c>
      <c r="AA3153" s="2" cm="1">
        <f t="array" ref="AA3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3" s="2" t="str" cm="1">
        <f t="array" ref="AB3153">_xlfn.IFS(T3153=0,"No Late Payments",
T3153&lt;=2,"Low",
T3153&lt;=4,"Moderate",
TRUE,"High"
)</f>
        <v>No Late Payments</v>
      </c>
      <c r="AC3153" s="10" t="str" cm="1">
        <f t="array" ref="AC3153">_xlfn.IFS(
H3153&lt;40000000,"Low",
H3153&lt;60000000,"Medium",
H3153&lt;100000000,"High",
TRUE,"Very High"
)</f>
        <v>Low</v>
      </c>
    </row>
    <row r="3154" spans="1:29">
      <c r="A3154" s="18" t="s">
        <v>3186</v>
      </c>
      <c r="B3154" s="19">
        <v>38</v>
      </c>
      <c r="C3154" s="19" t="s">
        <v>22</v>
      </c>
      <c r="D3154" s="19" t="s">
        <v>30</v>
      </c>
      <c r="E3154" s="19" t="s">
        <v>24</v>
      </c>
      <c r="F3154" s="19" t="s">
        <v>28</v>
      </c>
      <c r="G3154" s="20">
        <v>5000000</v>
      </c>
      <c r="H3154" s="20">
        <v>26000000</v>
      </c>
      <c r="I3154" s="19">
        <v>100</v>
      </c>
      <c r="J3154" s="19">
        <v>0</v>
      </c>
      <c r="K3154" s="19">
        <v>0</v>
      </c>
      <c r="L3154" s="19">
        <v>0</v>
      </c>
      <c r="M3154" s="20">
        <v>9200000</v>
      </c>
      <c r="N3154" s="20">
        <v>9660000</v>
      </c>
      <c r="O3154" s="20">
        <v>9290000</v>
      </c>
      <c r="P3154" s="20">
        <v>2600000</v>
      </c>
      <c r="Q3154" s="20">
        <v>8880000</v>
      </c>
      <c r="R3154" s="20">
        <v>2900000</v>
      </c>
      <c r="S3154" s="20">
        <v>470000</v>
      </c>
      <c r="T3154" s="19">
        <v>0</v>
      </c>
      <c r="U3154" s="19">
        <v>1</v>
      </c>
      <c r="V3154" s="2" t="str" cm="1">
        <f t="array" ref="V3154">_xlfn.IFS(B3154&lt;30,"21-29",
B3154&lt;40,"30-39",
B3154&lt;50,"40-49",
B3154&lt;60,"50-59",
TRUE,"60+"
)</f>
        <v>30-39</v>
      </c>
      <c r="W3154" s="24">
        <f t="shared" si="147"/>
        <v>9383333.333333334</v>
      </c>
      <c r="X3154" s="24">
        <f t="shared" si="148"/>
        <v>4793333.333333333</v>
      </c>
      <c r="Y3154" s="25">
        <f t="shared" si="149"/>
        <v>0.36089743589743595</v>
      </c>
      <c r="Z3154" s="2" t="str" cm="1">
        <f t="array" ref="Z3154">_xlfn.IFS(Y3154&lt;=25%,"Low",
Y3154&lt;=50%,"Moderate",
Y3154&lt;=75%,"High",
Y3154&lt;=100%,"Very High",
TRUE,"Over Limit"
)</f>
        <v>Moderate</v>
      </c>
      <c r="AA3154" s="2" cm="1">
        <f t="array" ref="AA3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4" s="2" t="str" cm="1">
        <f t="array" ref="AB3154">_xlfn.IFS(T3154=0,"No Late Payments",
T3154&lt;=2,"Low",
T3154&lt;=4,"Moderate",
TRUE,"High"
)</f>
        <v>No Late Payments</v>
      </c>
      <c r="AC3154" s="10" t="str" cm="1">
        <f t="array" ref="AC3154">_xlfn.IFS(
H3154&lt;40000000,"Low",
H3154&lt;60000000,"Medium",
H3154&lt;100000000,"High",
TRUE,"Very High"
)</f>
        <v>Low</v>
      </c>
    </row>
    <row r="3155" spans="1:29">
      <c r="A3155" s="21" t="s">
        <v>3187</v>
      </c>
      <c r="B3155" s="22">
        <v>28</v>
      </c>
      <c r="C3155" s="22" t="s">
        <v>34</v>
      </c>
      <c r="D3155" s="22" t="s">
        <v>23</v>
      </c>
      <c r="E3155" s="22" t="s">
        <v>38</v>
      </c>
      <c r="F3155" s="22" t="s">
        <v>41</v>
      </c>
      <c r="G3155" s="23">
        <v>12300000</v>
      </c>
      <c r="H3155" s="23">
        <v>64000000</v>
      </c>
      <c r="I3155" s="22">
        <v>33</v>
      </c>
      <c r="J3155" s="22">
        <v>0</v>
      </c>
      <c r="K3155" s="22">
        <v>0</v>
      </c>
      <c r="L3155" s="22">
        <v>0</v>
      </c>
      <c r="M3155" s="23">
        <v>23610000</v>
      </c>
      <c r="N3155" s="23">
        <v>17960000</v>
      </c>
      <c r="O3155" s="23">
        <v>6990000</v>
      </c>
      <c r="P3155" s="23">
        <v>4490000</v>
      </c>
      <c r="Q3155" s="23">
        <v>5810000</v>
      </c>
      <c r="R3155" s="23">
        <v>2510000</v>
      </c>
      <c r="S3155" s="23">
        <v>3040000</v>
      </c>
      <c r="T3155" s="22">
        <v>0</v>
      </c>
      <c r="U3155" s="22">
        <v>0</v>
      </c>
      <c r="V3155" s="2" t="str" cm="1">
        <f t="array" ref="V3155">_xlfn.IFS(B3155&lt;30,"21-29",
B3155&lt;40,"30-39",
B3155&lt;50,"40-49",
B3155&lt;60,"50-59",
TRUE,"60+"
)</f>
        <v>21-29</v>
      </c>
      <c r="W3155" s="24">
        <f t="shared" si="147"/>
        <v>16186666.666666666</v>
      </c>
      <c r="X3155" s="24">
        <f t="shared" si="148"/>
        <v>4270000</v>
      </c>
      <c r="Y3155" s="25">
        <f t="shared" si="149"/>
        <v>0.25291666666666668</v>
      </c>
      <c r="Z3155" s="2" t="str" cm="1">
        <f t="array" ref="Z3155">_xlfn.IFS(Y3155&lt;=25%,"Low",
Y3155&lt;=50%,"Moderate",
Y3155&lt;=75%,"High",
Y3155&lt;=100%,"Very High",
TRUE,"Over Limit"
)</f>
        <v>Moderate</v>
      </c>
      <c r="AA3155" s="2" cm="1">
        <f t="array" ref="AA3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5" s="2" t="str" cm="1">
        <f t="array" ref="AB3155">_xlfn.IFS(T3155=0,"No Late Payments",
T3155&lt;=2,"Low",
T3155&lt;=4,"Moderate",
TRUE,"High"
)</f>
        <v>No Late Payments</v>
      </c>
      <c r="AC3155" s="10" t="str" cm="1">
        <f t="array" ref="AC3155">_xlfn.IFS(
H3155&lt;40000000,"Low",
H3155&lt;60000000,"Medium",
H3155&lt;100000000,"High",
TRUE,"Very High"
)</f>
        <v>High</v>
      </c>
    </row>
    <row r="3156" spans="1:29">
      <c r="A3156" s="18" t="s">
        <v>3188</v>
      </c>
      <c r="B3156" s="19">
        <v>37</v>
      </c>
      <c r="C3156" s="19" t="s">
        <v>34</v>
      </c>
      <c r="D3156" s="19" t="s">
        <v>27</v>
      </c>
      <c r="E3156" s="19" t="s">
        <v>24</v>
      </c>
      <c r="F3156" s="19" t="s">
        <v>41</v>
      </c>
      <c r="G3156" s="20">
        <v>15100000</v>
      </c>
      <c r="H3156" s="20">
        <v>56000000</v>
      </c>
      <c r="I3156" s="19">
        <v>96</v>
      </c>
      <c r="J3156" s="19">
        <v>0</v>
      </c>
      <c r="K3156" s="19">
        <v>0</v>
      </c>
      <c r="L3156" s="19">
        <v>0</v>
      </c>
      <c r="M3156" s="20">
        <v>26880000</v>
      </c>
      <c r="N3156" s="20">
        <v>17490000</v>
      </c>
      <c r="O3156" s="20">
        <v>16100000</v>
      </c>
      <c r="P3156" s="20">
        <v>11880000</v>
      </c>
      <c r="Q3156" s="20">
        <v>11650000</v>
      </c>
      <c r="R3156" s="20">
        <v>3250000</v>
      </c>
      <c r="S3156" s="20">
        <v>910000</v>
      </c>
      <c r="T3156" s="19">
        <v>0</v>
      </c>
      <c r="U3156" s="19">
        <v>0</v>
      </c>
      <c r="V3156" s="2" t="str" cm="1">
        <f t="array" ref="V3156">_xlfn.IFS(B3156&lt;30,"21-29",
B3156&lt;40,"30-39",
B3156&lt;50,"40-49",
B3156&lt;60,"50-59",
TRUE,"60+"
)</f>
        <v>30-39</v>
      </c>
      <c r="W3156" s="24">
        <f t="shared" si="147"/>
        <v>20156666.666666668</v>
      </c>
      <c r="X3156" s="24">
        <f t="shared" si="148"/>
        <v>8926666.666666666</v>
      </c>
      <c r="Y3156" s="25">
        <f t="shared" si="149"/>
        <v>0.3599404761904762</v>
      </c>
      <c r="Z3156" s="2" t="str" cm="1">
        <f t="array" ref="Z3156">_xlfn.IFS(Y3156&lt;=25%,"Low",
Y3156&lt;=50%,"Moderate",
Y3156&lt;=75%,"High",
Y3156&lt;=100%,"Very High",
TRUE,"Over Limit"
)</f>
        <v>Moderate</v>
      </c>
      <c r="AA3156" s="2" cm="1">
        <f t="array" ref="AA3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6" s="2" t="str" cm="1">
        <f t="array" ref="AB3156">_xlfn.IFS(T3156=0,"No Late Payments",
T3156&lt;=2,"Low",
T3156&lt;=4,"Moderate",
TRUE,"High"
)</f>
        <v>No Late Payments</v>
      </c>
      <c r="AC3156" s="10" t="str" cm="1">
        <f t="array" ref="AC3156">_xlfn.IFS(
H3156&lt;40000000,"Low",
H3156&lt;60000000,"Medium",
H3156&lt;100000000,"High",
TRUE,"Very High"
)</f>
        <v>Medium</v>
      </c>
    </row>
    <row r="3157" spans="1:29">
      <c r="A3157" s="21" t="s">
        <v>3189</v>
      </c>
      <c r="B3157" s="22">
        <v>22</v>
      </c>
      <c r="C3157" s="22" t="s">
        <v>34</v>
      </c>
      <c r="D3157" s="22" t="s">
        <v>23</v>
      </c>
      <c r="E3157" s="22" t="s">
        <v>38</v>
      </c>
      <c r="F3157" s="22" t="s">
        <v>28</v>
      </c>
      <c r="G3157" s="23">
        <v>6500000</v>
      </c>
      <c r="H3157" s="23">
        <v>29000000</v>
      </c>
      <c r="I3157" s="22">
        <v>31</v>
      </c>
      <c r="J3157" s="22">
        <v>0</v>
      </c>
      <c r="K3157" s="22">
        <v>0</v>
      </c>
      <c r="L3157" s="22">
        <v>0</v>
      </c>
      <c r="M3157" s="23">
        <v>9530000</v>
      </c>
      <c r="N3157" s="23">
        <v>7320000</v>
      </c>
      <c r="O3157" s="23">
        <v>6770000</v>
      </c>
      <c r="P3157" s="23">
        <v>4130000</v>
      </c>
      <c r="Q3157" s="23">
        <v>3070000</v>
      </c>
      <c r="R3157" s="23">
        <v>2190000</v>
      </c>
      <c r="S3157" s="23">
        <v>2190000</v>
      </c>
      <c r="T3157" s="22">
        <v>0</v>
      </c>
      <c r="U3157" s="22">
        <v>0</v>
      </c>
      <c r="V3157" s="2" t="str" cm="1">
        <f t="array" ref="V3157">_xlfn.IFS(B3157&lt;30,"21-29",
B3157&lt;40,"30-39",
B3157&lt;50,"40-49",
B3157&lt;60,"50-59",
TRUE,"60+"
)</f>
        <v>21-29</v>
      </c>
      <c r="W3157" s="24">
        <f t="shared" si="147"/>
        <v>7873333.333333333</v>
      </c>
      <c r="X3157" s="24">
        <f t="shared" si="148"/>
        <v>3130000</v>
      </c>
      <c r="Y3157" s="25">
        <f t="shared" si="149"/>
        <v>0.27149425287356321</v>
      </c>
      <c r="Z3157" s="2" t="str" cm="1">
        <f t="array" ref="Z3157">_xlfn.IFS(Y3157&lt;=25%,"Low",
Y3157&lt;=50%,"Moderate",
Y3157&lt;=75%,"High",
Y3157&lt;=100%,"Very High",
TRUE,"Over Limit"
)</f>
        <v>Moderate</v>
      </c>
      <c r="AA3157" s="2" cm="1">
        <f t="array" ref="AA3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7" s="2" t="str" cm="1">
        <f t="array" ref="AB3157">_xlfn.IFS(T3157=0,"No Late Payments",
T3157&lt;=2,"Low",
T3157&lt;=4,"Moderate",
TRUE,"High"
)</f>
        <v>No Late Payments</v>
      </c>
      <c r="AC3157" s="10" t="str" cm="1">
        <f t="array" ref="AC3157">_xlfn.IFS(
H3157&lt;40000000,"Low",
H3157&lt;60000000,"Medium",
H3157&lt;100000000,"High",
TRUE,"Very High"
)</f>
        <v>Low</v>
      </c>
    </row>
    <row r="3158" spans="1:29">
      <c r="A3158" s="18" t="s">
        <v>3190</v>
      </c>
      <c r="B3158" s="19">
        <v>43</v>
      </c>
      <c r="C3158" s="19" t="s">
        <v>34</v>
      </c>
      <c r="D3158" s="19" t="s">
        <v>27</v>
      </c>
      <c r="E3158" s="19" t="s">
        <v>24</v>
      </c>
      <c r="F3158" s="19" t="s">
        <v>25</v>
      </c>
      <c r="G3158" s="20">
        <v>9400000</v>
      </c>
      <c r="H3158" s="20">
        <v>32000000</v>
      </c>
      <c r="I3158" s="19">
        <v>90</v>
      </c>
      <c r="J3158" s="19">
        <v>0</v>
      </c>
      <c r="K3158" s="19">
        <v>0</v>
      </c>
      <c r="L3158" s="19">
        <v>0</v>
      </c>
      <c r="M3158" s="20">
        <v>8960000</v>
      </c>
      <c r="N3158" s="20">
        <v>7820000</v>
      </c>
      <c r="O3158" s="20">
        <v>8410000</v>
      </c>
      <c r="P3158" s="20">
        <v>2810000</v>
      </c>
      <c r="Q3158" s="20">
        <v>3690000</v>
      </c>
      <c r="R3158" s="20">
        <v>3130000</v>
      </c>
      <c r="S3158" s="20">
        <v>30000</v>
      </c>
      <c r="T3158" s="19">
        <v>0</v>
      </c>
      <c r="U3158" s="19">
        <v>0</v>
      </c>
      <c r="V3158" s="2" t="str" cm="1">
        <f t="array" ref="V3158">_xlfn.IFS(B3158&lt;30,"21-29",
B3158&lt;40,"30-39",
B3158&lt;50,"40-49",
B3158&lt;60,"50-59",
TRUE,"60+"
)</f>
        <v>40-49</v>
      </c>
      <c r="W3158" s="24">
        <f t="shared" si="147"/>
        <v>8396666.666666666</v>
      </c>
      <c r="X3158" s="24">
        <f t="shared" si="148"/>
        <v>3210000</v>
      </c>
      <c r="Y3158" s="25">
        <f t="shared" si="149"/>
        <v>0.26239583333333333</v>
      </c>
      <c r="Z3158" s="2" t="str" cm="1">
        <f t="array" ref="Z3158">_xlfn.IFS(Y3158&lt;=25%,"Low",
Y3158&lt;=50%,"Moderate",
Y3158&lt;=75%,"High",
Y3158&lt;=100%,"Very High",
TRUE,"Over Limit"
)</f>
        <v>Moderate</v>
      </c>
      <c r="AA3158" s="2" cm="1">
        <f t="array" ref="AA3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8" s="2" t="str" cm="1">
        <f t="array" ref="AB3158">_xlfn.IFS(T3158=0,"No Late Payments",
T3158&lt;=2,"Low",
T3158&lt;=4,"Moderate",
TRUE,"High"
)</f>
        <v>No Late Payments</v>
      </c>
      <c r="AC3158" s="10" t="str" cm="1">
        <f t="array" ref="AC3158">_xlfn.IFS(
H3158&lt;40000000,"Low",
H3158&lt;60000000,"Medium",
H3158&lt;100000000,"High",
TRUE,"Very High"
)</f>
        <v>Low</v>
      </c>
    </row>
    <row r="3159" spans="1:29">
      <c r="A3159" s="21" t="s">
        <v>3191</v>
      </c>
      <c r="B3159" s="22">
        <v>55</v>
      </c>
      <c r="C3159" s="22" t="s">
        <v>34</v>
      </c>
      <c r="D3159" s="22" t="s">
        <v>30</v>
      </c>
      <c r="E3159" s="22" t="s">
        <v>24</v>
      </c>
      <c r="F3159" s="22" t="s">
        <v>28</v>
      </c>
      <c r="G3159" s="23">
        <v>13300000</v>
      </c>
      <c r="H3159" s="23">
        <v>67000000</v>
      </c>
      <c r="I3159" s="22">
        <v>188</v>
      </c>
      <c r="J3159" s="22">
        <v>2</v>
      </c>
      <c r="K3159" s="22">
        <v>0</v>
      </c>
      <c r="L3159" s="22">
        <v>0</v>
      </c>
      <c r="M3159" s="23">
        <v>42860000</v>
      </c>
      <c r="N3159" s="23">
        <v>47850000</v>
      </c>
      <c r="O3159" s="23">
        <v>41780000</v>
      </c>
      <c r="P3159" s="23">
        <v>4010000</v>
      </c>
      <c r="Q3159" s="23">
        <v>8360000</v>
      </c>
      <c r="R3159" s="23">
        <v>17670000</v>
      </c>
      <c r="S3159" s="23">
        <v>4340000</v>
      </c>
      <c r="T3159" s="22">
        <v>2</v>
      </c>
      <c r="U3159" s="22">
        <v>1</v>
      </c>
      <c r="V3159" s="2" t="str" cm="1">
        <f t="array" ref="V3159">_xlfn.IFS(B3159&lt;30,"21-29",
B3159&lt;40,"30-39",
B3159&lt;50,"40-49",
B3159&lt;60,"50-59",
TRUE,"60+"
)</f>
        <v>50-59</v>
      </c>
      <c r="W3159" s="24">
        <f t="shared" si="147"/>
        <v>44163333.333333336</v>
      </c>
      <c r="X3159" s="24">
        <f t="shared" si="148"/>
        <v>10013333.333333334</v>
      </c>
      <c r="Y3159" s="25">
        <f t="shared" si="149"/>
        <v>0.65915422885572139</v>
      </c>
      <c r="Z3159" s="2" t="str" cm="1">
        <f t="array" ref="Z3159">_xlfn.IFS(Y3159&lt;=25%,"Low",
Y3159&lt;=50%,"Moderate",
Y3159&lt;=75%,"High",
Y3159&lt;=100%,"Very High",
TRUE,"Over Limit"
)</f>
        <v>High</v>
      </c>
      <c r="AA3159" s="2" cm="1">
        <f t="array" ref="AA3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9" s="2" t="str" cm="1">
        <f t="array" ref="AB3159">_xlfn.IFS(T3159=0,"No Late Payments",
T3159&lt;=2,"Low",
T3159&lt;=4,"Moderate",
TRUE,"High"
)</f>
        <v>Low</v>
      </c>
      <c r="AC3159" s="10" t="str" cm="1">
        <f t="array" ref="AC3159">_xlfn.IFS(
H3159&lt;40000000,"Low",
H3159&lt;60000000,"Medium",
H3159&lt;100000000,"High",
TRUE,"Very High"
)</f>
        <v>High</v>
      </c>
    </row>
    <row r="3160" spans="1:29">
      <c r="A3160" s="18" t="s">
        <v>3192</v>
      </c>
      <c r="B3160" s="19">
        <v>49</v>
      </c>
      <c r="C3160" s="19" t="s">
        <v>22</v>
      </c>
      <c r="D3160" s="19" t="s">
        <v>23</v>
      </c>
      <c r="E3160" s="19" t="s">
        <v>24</v>
      </c>
      <c r="F3160" s="19" t="s">
        <v>48</v>
      </c>
      <c r="G3160" s="20">
        <v>28000000</v>
      </c>
      <c r="H3160" s="20">
        <v>149000000</v>
      </c>
      <c r="I3160" s="19">
        <v>90</v>
      </c>
      <c r="J3160" s="19">
        <v>2</v>
      </c>
      <c r="K3160" s="19">
        <v>0</v>
      </c>
      <c r="L3160" s="19">
        <v>0</v>
      </c>
      <c r="M3160" s="20">
        <v>53640000</v>
      </c>
      <c r="N3160" s="20">
        <v>72710000</v>
      </c>
      <c r="O3160" s="20">
        <v>61930000</v>
      </c>
      <c r="P3160" s="20">
        <v>2030000</v>
      </c>
      <c r="Q3160" s="20">
        <v>27530000</v>
      </c>
      <c r="R3160" s="20">
        <v>10620000</v>
      </c>
      <c r="S3160" s="20">
        <v>3980000</v>
      </c>
      <c r="T3160" s="19">
        <v>1</v>
      </c>
      <c r="U3160" s="19">
        <v>0</v>
      </c>
      <c r="V3160" s="2" t="str" cm="1">
        <f t="array" ref="V3160">_xlfn.IFS(B3160&lt;30,"21-29",
B3160&lt;40,"30-39",
B3160&lt;50,"40-49",
B3160&lt;60,"50-59",
TRUE,"60+"
)</f>
        <v>40-49</v>
      </c>
      <c r="W3160" s="24">
        <f t="shared" si="147"/>
        <v>62760000</v>
      </c>
      <c r="X3160" s="24">
        <f t="shared" si="148"/>
        <v>13393333.333333334</v>
      </c>
      <c r="Y3160" s="25">
        <f t="shared" si="149"/>
        <v>0.42120805369127517</v>
      </c>
      <c r="Z3160" s="2" t="str" cm="1">
        <f t="array" ref="Z3160">_xlfn.IFS(Y3160&lt;=25%,"Low",
Y3160&lt;=50%,"Moderate",
Y3160&lt;=75%,"High",
Y3160&lt;=100%,"Very High",
TRUE,"Over Limit"
)</f>
        <v>Moderate</v>
      </c>
      <c r="AA3160" s="2" cm="1">
        <f t="array" ref="AA3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0" s="2" t="str" cm="1">
        <f t="array" ref="AB3160">_xlfn.IFS(T3160=0,"No Late Payments",
T3160&lt;=2,"Low",
T3160&lt;=4,"Moderate",
TRUE,"High"
)</f>
        <v>Low</v>
      </c>
      <c r="AC3160" s="10" t="str" cm="1">
        <f t="array" ref="AC3160">_xlfn.IFS(
H3160&lt;40000000,"Low",
H3160&lt;60000000,"Medium",
H3160&lt;100000000,"High",
TRUE,"Very High"
)</f>
        <v>Very High</v>
      </c>
    </row>
    <row r="3161" spans="1:29">
      <c r="A3161" s="21" t="s">
        <v>3193</v>
      </c>
      <c r="B3161" s="22">
        <v>23</v>
      </c>
      <c r="C3161" s="22" t="s">
        <v>22</v>
      </c>
      <c r="D3161" s="22" t="s">
        <v>23</v>
      </c>
      <c r="E3161" s="22" t="s">
        <v>24</v>
      </c>
      <c r="F3161" s="22" t="s">
        <v>31</v>
      </c>
      <c r="G3161" s="23">
        <v>5400000</v>
      </c>
      <c r="H3161" s="23">
        <v>20000000</v>
      </c>
      <c r="I3161" s="22">
        <v>22</v>
      </c>
      <c r="J3161" s="22">
        <v>0</v>
      </c>
      <c r="K3161" s="22">
        <v>0</v>
      </c>
      <c r="L3161" s="22">
        <v>0</v>
      </c>
      <c r="M3161" s="23">
        <v>5740000</v>
      </c>
      <c r="N3161" s="23">
        <v>7730000</v>
      </c>
      <c r="O3161" s="23">
        <v>4170000</v>
      </c>
      <c r="P3161" s="23">
        <v>5880000</v>
      </c>
      <c r="Q3161" s="23">
        <v>2390000</v>
      </c>
      <c r="R3161" s="23">
        <v>1070000</v>
      </c>
      <c r="S3161" s="23">
        <v>390000</v>
      </c>
      <c r="T3161" s="22">
        <v>0</v>
      </c>
      <c r="U3161" s="22">
        <v>0</v>
      </c>
      <c r="V3161" s="2" t="str" cm="1">
        <f t="array" ref="V3161">_xlfn.IFS(B3161&lt;30,"21-29",
B3161&lt;40,"30-39",
B3161&lt;50,"40-49",
B3161&lt;60,"50-59",
TRUE,"60+"
)</f>
        <v>21-29</v>
      </c>
      <c r="W3161" s="24">
        <f t="shared" si="147"/>
        <v>5880000</v>
      </c>
      <c r="X3161" s="24">
        <f t="shared" si="148"/>
        <v>3113333.3333333335</v>
      </c>
      <c r="Y3161" s="25">
        <f t="shared" si="149"/>
        <v>0.29399999999999998</v>
      </c>
      <c r="Z3161" s="2" t="str" cm="1">
        <f t="array" ref="Z3161">_xlfn.IFS(Y3161&lt;=25%,"Low",
Y3161&lt;=50%,"Moderate",
Y3161&lt;=75%,"High",
Y3161&lt;=100%,"Very High",
TRUE,"Over Limit"
)</f>
        <v>Moderate</v>
      </c>
      <c r="AA3161" s="2" cm="1">
        <f t="array" ref="AA3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1" s="2" t="str" cm="1">
        <f t="array" ref="AB3161">_xlfn.IFS(T3161=0,"No Late Payments",
T3161&lt;=2,"Low",
T3161&lt;=4,"Moderate",
TRUE,"High"
)</f>
        <v>No Late Payments</v>
      </c>
      <c r="AC3161" s="10" t="str" cm="1">
        <f t="array" ref="AC3161">_xlfn.IFS(
H3161&lt;40000000,"Low",
H3161&lt;60000000,"Medium",
H3161&lt;100000000,"High",
TRUE,"Very High"
)</f>
        <v>Low</v>
      </c>
    </row>
    <row r="3162" spans="1:29">
      <c r="A3162" s="18" t="s">
        <v>3194</v>
      </c>
      <c r="B3162" s="19">
        <v>59</v>
      </c>
      <c r="C3162" s="19" t="s">
        <v>34</v>
      </c>
      <c r="D3162" s="19" t="s">
        <v>27</v>
      </c>
      <c r="E3162" s="19" t="s">
        <v>38</v>
      </c>
      <c r="F3162" s="19" t="s">
        <v>28</v>
      </c>
      <c r="G3162" s="20">
        <v>16000000</v>
      </c>
      <c r="H3162" s="20">
        <v>56000000</v>
      </c>
      <c r="I3162" s="19">
        <v>223</v>
      </c>
      <c r="J3162" s="19">
        <v>0</v>
      </c>
      <c r="K3162" s="19">
        <v>2</v>
      </c>
      <c r="L3162" s="19">
        <v>0</v>
      </c>
      <c r="M3162" s="20">
        <v>24740000</v>
      </c>
      <c r="N3162" s="20">
        <v>16350000</v>
      </c>
      <c r="O3162" s="20">
        <v>19990000</v>
      </c>
      <c r="P3162" s="20">
        <v>23230000</v>
      </c>
      <c r="Q3162" s="20">
        <v>700000</v>
      </c>
      <c r="R3162" s="20">
        <v>6490000</v>
      </c>
      <c r="S3162" s="20">
        <v>3930000</v>
      </c>
      <c r="T3162" s="19">
        <v>1</v>
      </c>
      <c r="U3162" s="19">
        <v>0</v>
      </c>
      <c r="V3162" s="2" t="str" cm="1">
        <f t="array" ref="V3162">_xlfn.IFS(B3162&lt;30,"21-29",
B3162&lt;40,"30-39",
B3162&lt;50,"40-49",
B3162&lt;60,"50-59",
TRUE,"60+"
)</f>
        <v>50-59</v>
      </c>
      <c r="W3162" s="24">
        <f t="shared" si="147"/>
        <v>20360000</v>
      </c>
      <c r="X3162" s="24">
        <f t="shared" si="148"/>
        <v>10140000</v>
      </c>
      <c r="Y3162" s="25">
        <f t="shared" si="149"/>
        <v>0.36357142857142855</v>
      </c>
      <c r="Z3162" s="2" t="str" cm="1">
        <f t="array" ref="Z3162">_xlfn.IFS(Y3162&lt;=25%,"Low",
Y3162&lt;=50%,"Moderate",
Y3162&lt;=75%,"High",
Y3162&lt;=100%,"Very High",
TRUE,"Over Limit"
)</f>
        <v>Moderate</v>
      </c>
      <c r="AA3162" s="2" cm="1">
        <f t="array" ref="AA3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2" s="2" t="str" cm="1">
        <f t="array" ref="AB3162">_xlfn.IFS(T3162=0,"No Late Payments",
T3162&lt;=2,"Low",
T3162&lt;=4,"Moderate",
TRUE,"High"
)</f>
        <v>Low</v>
      </c>
      <c r="AC3162" s="10" t="str" cm="1">
        <f t="array" ref="AC3162">_xlfn.IFS(
H3162&lt;40000000,"Low",
H3162&lt;60000000,"Medium",
H3162&lt;100000000,"High",
TRUE,"Very High"
)</f>
        <v>Medium</v>
      </c>
    </row>
    <row r="3163" spans="1:29">
      <c r="A3163" s="21" t="s">
        <v>3195</v>
      </c>
      <c r="B3163" s="22">
        <v>30</v>
      </c>
      <c r="C3163" s="22" t="s">
        <v>34</v>
      </c>
      <c r="D3163" s="22" t="s">
        <v>30</v>
      </c>
      <c r="E3163" s="22" t="s">
        <v>38</v>
      </c>
      <c r="F3163" s="22" t="s">
        <v>28</v>
      </c>
      <c r="G3163" s="23">
        <v>8900000</v>
      </c>
      <c r="H3163" s="23">
        <v>45000000</v>
      </c>
      <c r="I3163" s="22">
        <v>62</v>
      </c>
      <c r="J3163" s="22">
        <v>1</v>
      </c>
      <c r="K3163" s="22">
        <v>0</v>
      </c>
      <c r="L3163" s="22">
        <v>0</v>
      </c>
      <c r="M3163" s="23">
        <v>28080000</v>
      </c>
      <c r="N3163" s="23">
        <v>35270000</v>
      </c>
      <c r="O3163" s="23">
        <v>28370000</v>
      </c>
      <c r="P3163" s="23">
        <v>4800000</v>
      </c>
      <c r="Q3163" s="23">
        <v>8510000</v>
      </c>
      <c r="R3163" s="23">
        <v>11340000</v>
      </c>
      <c r="S3163" s="23">
        <v>580000</v>
      </c>
      <c r="T3163" s="22">
        <v>1</v>
      </c>
      <c r="U3163" s="22">
        <v>1</v>
      </c>
      <c r="V3163" s="2" t="str" cm="1">
        <f t="array" ref="V3163">_xlfn.IFS(B3163&lt;30,"21-29",
B3163&lt;40,"30-39",
B3163&lt;50,"40-49",
B3163&lt;60,"50-59",
TRUE,"60+"
)</f>
        <v>30-39</v>
      </c>
      <c r="W3163" s="24">
        <f t="shared" si="147"/>
        <v>30573333.333333332</v>
      </c>
      <c r="X3163" s="24">
        <f t="shared" si="148"/>
        <v>8216666.666666667</v>
      </c>
      <c r="Y3163" s="25">
        <f t="shared" si="149"/>
        <v>0.67940740740740735</v>
      </c>
      <c r="Z3163" s="2" t="str" cm="1">
        <f t="array" ref="Z3163">_xlfn.IFS(Y3163&lt;=25%,"Low",
Y3163&lt;=50%,"Moderate",
Y3163&lt;=75%,"High",
Y3163&lt;=100%,"Very High",
TRUE,"Over Limit"
)</f>
        <v>High</v>
      </c>
      <c r="AA3163" s="2" cm="1">
        <f t="array" ref="AA3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3" s="2" t="str" cm="1">
        <f t="array" ref="AB3163">_xlfn.IFS(T3163=0,"No Late Payments",
T3163&lt;=2,"Low",
T3163&lt;=4,"Moderate",
TRUE,"High"
)</f>
        <v>Low</v>
      </c>
      <c r="AC3163" s="10" t="str" cm="1">
        <f t="array" ref="AC3163">_xlfn.IFS(
H3163&lt;40000000,"Low",
H3163&lt;60000000,"Medium",
H3163&lt;100000000,"High",
TRUE,"Very High"
)</f>
        <v>Medium</v>
      </c>
    </row>
    <row r="3164" spans="1:29">
      <c r="A3164" s="18" t="s">
        <v>3196</v>
      </c>
      <c r="B3164" s="19">
        <v>46</v>
      </c>
      <c r="C3164" s="19" t="s">
        <v>22</v>
      </c>
      <c r="D3164" s="19" t="s">
        <v>30</v>
      </c>
      <c r="E3164" s="19" t="s">
        <v>24</v>
      </c>
      <c r="F3164" s="19" t="s">
        <v>48</v>
      </c>
      <c r="G3164" s="20">
        <v>11000000</v>
      </c>
      <c r="H3164" s="20">
        <v>39000000</v>
      </c>
      <c r="I3164" s="19">
        <v>74</v>
      </c>
      <c r="J3164" s="19">
        <v>0</v>
      </c>
      <c r="K3164" s="19">
        <v>0</v>
      </c>
      <c r="L3164" s="19">
        <v>0</v>
      </c>
      <c r="M3164" s="20">
        <v>19620000</v>
      </c>
      <c r="N3164" s="20">
        <v>19600000</v>
      </c>
      <c r="O3164" s="20">
        <v>18500000</v>
      </c>
      <c r="P3164" s="20">
        <v>5810000</v>
      </c>
      <c r="Q3164" s="20">
        <v>9930000</v>
      </c>
      <c r="R3164" s="20">
        <v>8230000</v>
      </c>
      <c r="S3164" s="20">
        <v>1130000</v>
      </c>
      <c r="T3164" s="19">
        <v>0</v>
      </c>
      <c r="U3164" s="19">
        <v>0</v>
      </c>
      <c r="V3164" s="2" t="str" cm="1">
        <f t="array" ref="V3164">_xlfn.IFS(B3164&lt;30,"21-29",
B3164&lt;40,"30-39",
B3164&lt;50,"40-49",
B3164&lt;60,"50-59",
TRUE,"60+"
)</f>
        <v>40-49</v>
      </c>
      <c r="W3164" s="24">
        <f t="shared" si="147"/>
        <v>19240000</v>
      </c>
      <c r="X3164" s="24">
        <f t="shared" si="148"/>
        <v>7990000</v>
      </c>
      <c r="Y3164" s="25">
        <f t="shared" si="149"/>
        <v>0.49333333333333335</v>
      </c>
      <c r="Z3164" s="2" t="str" cm="1">
        <f t="array" ref="Z3164">_xlfn.IFS(Y3164&lt;=25%,"Low",
Y3164&lt;=50%,"Moderate",
Y3164&lt;=75%,"High",
Y3164&lt;=100%,"Very High",
TRUE,"Over Limit"
)</f>
        <v>Moderate</v>
      </c>
      <c r="AA3164" s="2" cm="1">
        <f t="array" ref="AA3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4" s="2" t="str" cm="1">
        <f t="array" ref="AB3164">_xlfn.IFS(T3164=0,"No Late Payments",
T3164&lt;=2,"Low",
T3164&lt;=4,"Moderate",
TRUE,"High"
)</f>
        <v>No Late Payments</v>
      </c>
      <c r="AC3164" s="10" t="str" cm="1">
        <f t="array" ref="AC3164">_xlfn.IFS(
H3164&lt;40000000,"Low",
H3164&lt;60000000,"Medium",
H3164&lt;100000000,"High",
TRUE,"Very High"
)</f>
        <v>Low</v>
      </c>
    </row>
    <row r="3165" spans="1:29">
      <c r="A3165" s="21" t="s">
        <v>3197</v>
      </c>
      <c r="B3165" s="22">
        <v>42</v>
      </c>
      <c r="C3165" s="22" t="s">
        <v>22</v>
      </c>
      <c r="D3165" s="22" t="s">
        <v>23</v>
      </c>
      <c r="E3165" s="22" t="s">
        <v>24</v>
      </c>
      <c r="F3165" s="22" t="s">
        <v>25</v>
      </c>
      <c r="G3165" s="23">
        <v>11700000</v>
      </c>
      <c r="H3165" s="23">
        <v>49000000</v>
      </c>
      <c r="I3165" s="22">
        <v>112</v>
      </c>
      <c r="J3165" s="22">
        <v>0</v>
      </c>
      <c r="K3165" s="22">
        <v>1</v>
      </c>
      <c r="L3165" s="22">
        <v>1</v>
      </c>
      <c r="M3165" s="23">
        <v>24570000</v>
      </c>
      <c r="N3165" s="23">
        <v>22730000</v>
      </c>
      <c r="O3165" s="23">
        <v>19290000</v>
      </c>
      <c r="P3165" s="23">
        <v>9530000</v>
      </c>
      <c r="Q3165" s="23">
        <v>6530000</v>
      </c>
      <c r="R3165" s="23">
        <v>2840000</v>
      </c>
      <c r="S3165" s="23">
        <v>710000</v>
      </c>
      <c r="T3165" s="22">
        <v>3</v>
      </c>
      <c r="U3165" s="22">
        <v>0</v>
      </c>
      <c r="V3165" s="2" t="str" cm="1">
        <f t="array" ref="V3165">_xlfn.IFS(B3165&lt;30,"21-29",
B3165&lt;40,"30-39",
B3165&lt;50,"40-49",
B3165&lt;60,"50-59",
TRUE,"60+"
)</f>
        <v>40-49</v>
      </c>
      <c r="W3165" s="24">
        <f t="shared" si="147"/>
        <v>22196666.666666668</v>
      </c>
      <c r="X3165" s="24">
        <f t="shared" si="148"/>
        <v>6300000</v>
      </c>
      <c r="Y3165" s="25">
        <f t="shared" si="149"/>
        <v>0.45299319727891157</v>
      </c>
      <c r="Z3165" s="2" t="str" cm="1">
        <f t="array" ref="Z3165">_xlfn.IFS(Y3165&lt;=25%,"Low",
Y3165&lt;=50%,"Moderate",
Y3165&lt;=75%,"High",
Y3165&lt;=100%,"Very High",
TRUE,"Over Limit"
)</f>
        <v>Moderate</v>
      </c>
      <c r="AA3165" s="2" cm="1">
        <f t="array" ref="AA3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5" s="2" t="str" cm="1">
        <f t="array" ref="AB3165">_xlfn.IFS(T3165=0,"No Late Payments",
T3165&lt;=2,"Low",
T3165&lt;=4,"Moderate",
TRUE,"High"
)</f>
        <v>Moderate</v>
      </c>
      <c r="AC3165" s="10" t="str" cm="1">
        <f t="array" ref="AC3165">_xlfn.IFS(
H3165&lt;40000000,"Low",
H3165&lt;60000000,"Medium",
H3165&lt;100000000,"High",
TRUE,"Very High"
)</f>
        <v>Medium</v>
      </c>
    </row>
    <row r="3166" spans="1:29">
      <c r="A3166" s="18" t="s">
        <v>3198</v>
      </c>
      <c r="B3166" s="19">
        <v>48</v>
      </c>
      <c r="C3166" s="19" t="s">
        <v>34</v>
      </c>
      <c r="D3166" s="19" t="s">
        <v>30</v>
      </c>
      <c r="E3166" s="19" t="s">
        <v>24</v>
      </c>
      <c r="F3166" s="19" t="s">
        <v>31</v>
      </c>
      <c r="G3166" s="20">
        <v>5900000</v>
      </c>
      <c r="H3166" s="20">
        <v>31000000</v>
      </c>
      <c r="I3166" s="19">
        <v>158</v>
      </c>
      <c r="J3166" s="19">
        <v>0</v>
      </c>
      <c r="K3166" s="19">
        <v>2</v>
      </c>
      <c r="L3166" s="19">
        <v>0</v>
      </c>
      <c r="M3166" s="20">
        <v>12260000</v>
      </c>
      <c r="N3166" s="20">
        <v>17830000</v>
      </c>
      <c r="O3166" s="20">
        <v>14060000</v>
      </c>
      <c r="P3166" s="20">
        <v>11480000</v>
      </c>
      <c r="Q3166" s="20">
        <v>1950000</v>
      </c>
      <c r="R3166" s="20">
        <v>3520000</v>
      </c>
      <c r="S3166" s="20">
        <v>440000</v>
      </c>
      <c r="T3166" s="19">
        <v>1</v>
      </c>
      <c r="U3166" s="19">
        <v>0</v>
      </c>
      <c r="V3166" s="2" t="str" cm="1">
        <f t="array" ref="V3166">_xlfn.IFS(B3166&lt;30,"21-29",
B3166&lt;40,"30-39",
B3166&lt;50,"40-49",
B3166&lt;60,"50-59",
TRUE,"60+"
)</f>
        <v>40-49</v>
      </c>
      <c r="W3166" s="24">
        <f t="shared" si="147"/>
        <v>14716666.666666666</v>
      </c>
      <c r="X3166" s="24">
        <f t="shared" si="148"/>
        <v>5650000</v>
      </c>
      <c r="Y3166" s="25">
        <f t="shared" si="149"/>
        <v>0.47473118279569892</v>
      </c>
      <c r="Z3166" s="2" t="str" cm="1">
        <f t="array" ref="Z3166">_xlfn.IFS(Y3166&lt;=25%,"Low",
Y3166&lt;=50%,"Moderate",
Y3166&lt;=75%,"High",
Y3166&lt;=100%,"Very High",
TRUE,"Over Limit"
)</f>
        <v>Moderate</v>
      </c>
      <c r="AA3166" s="2" cm="1">
        <f t="array" ref="AA3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6" s="2" t="str" cm="1">
        <f t="array" ref="AB3166">_xlfn.IFS(T3166=0,"No Late Payments",
T3166&lt;=2,"Low",
T3166&lt;=4,"Moderate",
TRUE,"High"
)</f>
        <v>Low</v>
      </c>
      <c r="AC3166" s="10" t="str" cm="1">
        <f t="array" ref="AC3166">_xlfn.IFS(
H3166&lt;40000000,"Low",
H3166&lt;60000000,"Medium",
H3166&lt;100000000,"High",
TRUE,"Very High"
)</f>
        <v>Low</v>
      </c>
    </row>
    <row r="3167" spans="1:29">
      <c r="A3167" s="21" t="s">
        <v>3199</v>
      </c>
      <c r="B3167" s="22">
        <v>27</v>
      </c>
      <c r="C3167" s="22" t="s">
        <v>34</v>
      </c>
      <c r="D3167" s="22" t="s">
        <v>23</v>
      </c>
      <c r="E3167" s="22" t="s">
        <v>24</v>
      </c>
      <c r="F3167" s="22" t="s">
        <v>31</v>
      </c>
      <c r="G3167" s="23">
        <v>8700000</v>
      </c>
      <c r="H3167" s="23">
        <v>43000000</v>
      </c>
      <c r="I3167" s="22">
        <v>43</v>
      </c>
      <c r="J3167" s="22">
        <v>2</v>
      </c>
      <c r="K3167" s="22">
        <v>0</v>
      </c>
      <c r="L3167" s="22">
        <v>0</v>
      </c>
      <c r="M3167" s="23">
        <v>25650000</v>
      </c>
      <c r="N3167" s="23">
        <v>24120000</v>
      </c>
      <c r="O3167" s="23">
        <v>20830000</v>
      </c>
      <c r="P3167" s="23">
        <v>2320000</v>
      </c>
      <c r="Q3167" s="23">
        <v>2100000</v>
      </c>
      <c r="R3167" s="23">
        <v>7570000</v>
      </c>
      <c r="S3167" s="23">
        <v>1850000</v>
      </c>
      <c r="T3167" s="22">
        <v>1</v>
      </c>
      <c r="U3167" s="22">
        <v>0</v>
      </c>
      <c r="V3167" s="2" t="str" cm="1">
        <f t="array" ref="V3167">_xlfn.IFS(B3167&lt;30,"21-29",
B3167&lt;40,"30-39",
B3167&lt;50,"40-49",
B3167&lt;60,"50-59",
TRUE,"60+"
)</f>
        <v>21-29</v>
      </c>
      <c r="W3167" s="24">
        <f t="shared" si="147"/>
        <v>23533333.333333332</v>
      </c>
      <c r="X3167" s="24">
        <f t="shared" si="148"/>
        <v>3996666.6666666665</v>
      </c>
      <c r="Y3167" s="25">
        <f t="shared" si="149"/>
        <v>0.54728682170542631</v>
      </c>
      <c r="Z3167" s="2" t="str" cm="1">
        <f t="array" ref="Z3167">_xlfn.IFS(Y3167&lt;=25%,"Low",
Y3167&lt;=50%,"Moderate",
Y3167&lt;=75%,"High",
Y3167&lt;=100%,"Very High",
TRUE,"Over Limit"
)</f>
        <v>High</v>
      </c>
      <c r="AA3167" s="2" cm="1">
        <f t="array" ref="AA3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7" s="2" t="str" cm="1">
        <f t="array" ref="AB3167">_xlfn.IFS(T3167=0,"No Late Payments",
T3167&lt;=2,"Low",
T3167&lt;=4,"Moderate",
TRUE,"High"
)</f>
        <v>Low</v>
      </c>
      <c r="AC3167" s="10" t="str" cm="1">
        <f t="array" ref="AC3167">_xlfn.IFS(
H3167&lt;40000000,"Low",
H3167&lt;60000000,"Medium",
H3167&lt;100000000,"High",
TRUE,"Very High"
)</f>
        <v>Medium</v>
      </c>
    </row>
    <row r="3168" spans="1:29">
      <c r="A3168" s="18" t="s">
        <v>3200</v>
      </c>
      <c r="B3168" s="19">
        <v>34</v>
      </c>
      <c r="C3168" s="19" t="s">
        <v>22</v>
      </c>
      <c r="D3168" s="19" t="s">
        <v>23</v>
      </c>
      <c r="E3168" s="19" t="s">
        <v>24</v>
      </c>
      <c r="F3168" s="19" t="s">
        <v>28</v>
      </c>
      <c r="G3168" s="20">
        <v>10100000</v>
      </c>
      <c r="H3168" s="20">
        <v>55000000</v>
      </c>
      <c r="I3168" s="19">
        <v>102</v>
      </c>
      <c r="J3168" s="19">
        <v>0</v>
      </c>
      <c r="K3168" s="19">
        <v>0</v>
      </c>
      <c r="L3168" s="19">
        <v>1</v>
      </c>
      <c r="M3168" s="20">
        <v>19190000</v>
      </c>
      <c r="N3168" s="20">
        <v>32370000</v>
      </c>
      <c r="O3168" s="20">
        <v>21340000</v>
      </c>
      <c r="P3168" s="20">
        <v>8350000</v>
      </c>
      <c r="Q3168" s="20">
        <v>14530000</v>
      </c>
      <c r="R3168" s="20">
        <v>4870000</v>
      </c>
      <c r="S3168" s="20">
        <v>1020000</v>
      </c>
      <c r="T3168" s="19">
        <v>1</v>
      </c>
      <c r="U3168" s="19">
        <v>1</v>
      </c>
      <c r="V3168" s="2" t="str" cm="1">
        <f t="array" ref="V3168">_xlfn.IFS(B3168&lt;30,"21-29",
B3168&lt;40,"30-39",
B3168&lt;50,"40-49",
B3168&lt;60,"50-59",
TRUE,"60+"
)</f>
        <v>30-39</v>
      </c>
      <c r="W3168" s="24">
        <f t="shared" si="147"/>
        <v>24300000</v>
      </c>
      <c r="X3168" s="24">
        <f t="shared" si="148"/>
        <v>9250000</v>
      </c>
      <c r="Y3168" s="25">
        <f t="shared" si="149"/>
        <v>0.44181818181818183</v>
      </c>
      <c r="Z3168" s="2" t="str" cm="1">
        <f t="array" ref="Z3168">_xlfn.IFS(Y3168&lt;=25%,"Low",
Y3168&lt;=50%,"Moderate",
Y3168&lt;=75%,"High",
Y3168&lt;=100%,"Very High",
TRUE,"Over Limit"
)</f>
        <v>Moderate</v>
      </c>
      <c r="AA3168" s="2" cm="1">
        <f t="array" ref="AA3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8" s="2" t="str" cm="1">
        <f t="array" ref="AB3168">_xlfn.IFS(T3168=0,"No Late Payments",
T3168&lt;=2,"Low",
T3168&lt;=4,"Moderate",
TRUE,"High"
)</f>
        <v>Low</v>
      </c>
      <c r="AC3168" s="10" t="str" cm="1">
        <f t="array" ref="AC3168">_xlfn.IFS(
H3168&lt;40000000,"Low",
H3168&lt;60000000,"Medium",
H3168&lt;100000000,"High",
TRUE,"Very High"
)</f>
        <v>Medium</v>
      </c>
    </row>
    <row r="3169" spans="1:29">
      <c r="A3169" s="21" t="s">
        <v>3201</v>
      </c>
      <c r="B3169" s="22">
        <v>49</v>
      </c>
      <c r="C3169" s="22" t="s">
        <v>22</v>
      </c>
      <c r="D3169" s="22" t="s">
        <v>23</v>
      </c>
      <c r="E3169" s="22" t="s">
        <v>24</v>
      </c>
      <c r="F3169" s="22" t="s">
        <v>28</v>
      </c>
      <c r="G3169" s="23">
        <v>16300000</v>
      </c>
      <c r="H3169" s="23">
        <v>78000000</v>
      </c>
      <c r="I3169" s="22">
        <v>151</v>
      </c>
      <c r="J3169" s="22">
        <v>0</v>
      </c>
      <c r="K3169" s="22">
        <v>0</v>
      </c>
      <c r="L3169" s="22">
        <v>0</v>
      </c>
      <c r="M3169" s="23">
        <v>53710000</v>
      </c>
      <c r="N3169" s="23">
        <v>37760000</v>
      </c>
      <c r="O3169" s="23">
        <v>34350000</v>
      </c>
      <c r="P3169" s="23">
        <v>1200000</v>
      </c>
      <c r="Q3169" s="23">
        <v>17370000</v>
      </c>
      <c r="R3169" s="23">
        <v>7130000</v>
      </c>
      <c r="S3169" s="23">
        <v>2180000</v>
      </c>
      <c r="T3169" s="22">
        <v>0</v>
      </c>
      <c r="U3169" s="22">
        <v>0</v>
      </c>
      <c r="V3169" s="2" t="str" cm="1">
        <f t="array" ref="V3169">_xlfn.IFS(B3169&lt;30,"21-29",
B3169&lt;40,"30-39",
B3169&lt;50,"40-49",
B3169&lt;60,"50-59",
TRUE,"60+"
)</f>
        <v>40-49</v>
      </c>
      <c r="W3169" s="24">
        <f t="shared" si="147"/>
        <v>41940000</v>
      </c>
      <c r="X3169" s="24">
        <f t="shared" si="148"/>
        <v>8566666.666666666</v>
      </c>
      <c r="Y3169" s="25">
        <f t="shared" si="149"/>
        <v>0.53769230769230769</v>
      </c>
      <c r="Z3169" s="2" t="str" cm="1">
        <f t="array" ref="Z3169">_xlfn.IFS(Y3169&lt;=25%,"Low",
Y3169&lt;=50%,"Moderate",
Y3169&lt;=75%,"High",
Y3169&lt;=100%,"Very High",
TRUE,"Over Limit"
)</f>
        <v>High</v>
      </c>
      <c r="AA3169" s="2" cm="1">
        <f t="array" ref="AA3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9" s="2" t="str" cm="1">
        <f t="array" ref="AB3169">_xlfn.IFS(T3169=0,"No Late Payments",
T3169&lt;=2,"Low",
T3169&lt;=4,"Moderate",
TRUE,"High"
)</f>
        <v>No Late Payments</v>
      </c>
      <c r="AC3169" s="10" t="str" cm="1">
        <f t="array" ref="AC3169">_xlfn.IFS(
H3169&lt;40000000,"Low",
H3169&lt;60000000,"Medium",
H3169&lt;100000000,"High",
TRUE,"Very High"
)</f>
        <v>High</v>
      </c>
    </row>
    <row r="3170" spans="1:29">
      <c r="A3170" s="18" t="s">
        <v>3202</v>
      </c>
      <c r="B3170" s="19">
        <v>42</v>
      </c>
      <c r="C3170" s="19" t="s">
        <v>22</v>
      </c>
      <c r="D3170" s="19" t="s">
        <v>23</v>
      </c>
      <c r="E3170" s="19" t="s">
        <v>24</v>
      </c>
      <c r="F3170" s="19" t="s">
        <v>28</v>
      </c>
      <c r="G3170" s="20">
        <v>10900000</v>
      </c>
      <c r="H3170" s="20">
        <v>65000000</v>
      </c>
      <c r="I3170" s="19">
        <v>142</v>
      </c>
      <c r="J3170" s="19">
        <v>3</v>
      </c>
      <c r="K3170" s="19">
        <v>3</v>
      </c>
      <c r="L3170" s="19">
        <v>3</v>
      </c>
      <c r="M3170" s="20">
        <v>30380000</v>
      </c>
      <c r="N3170" s="20">
        <v>40630000</v>
      </c>
      <c r="O3170" s="20">
        <v>40740000</v>
      </c>
      <c r="P3170" s="20">
        <v>1260000</v>
      </c>
      <c r="Q3170" s="20">
        <v>2900000</v>
      </c>
      <c r="R3170" s="20">
        <v>7590000</v>
      </c>
      <c r="S3170" s="20">
        <v>7400000</v>
      </c>
      <c r="T3170" s="19">
        <v>3</v>
      </c>
      <c r="U3170" s="19">
        <v>1</v>
      </c>
      <c r="V3170" s="2" t="str" cm="1">
        <f t="array" ref="V3170">_xlfn.IFS(B3170&lt;30,"21-29",
B3170&lt;40,"30-39",
B3170&lt;50,"40-49",
B3170&lt;60,"50-59",
TRUE,"60+"
)</f>
        <v>40-49</v>
      </c>
      <c r="W3170" s="24">
        <f t="shared" si="147"/>
        <v>37250000</v>
      </c>
      <c r="X3170" s="24">
        <f t="shared" si="148"/>
        <v>3916666.6666666665</v>
      </c>
      <c r="Y3170" s="25">
        <f t="shared" si="149"/>
        <v>0.57307692307692304</v>
      </c>
      <c r="Z3170" s="2" t="str" cm="1">
        <f t="array" ref="Z3170">_xlfn.IFS(Y3170&lt;=25%,"Low",
Y3170&lt;=50%,"Moderate",
Y3170&lt;=75%,"High",
Y3170&lt;=100%,"Very High",
TRUE,"Over Limit"
)</f>
        <v>High</v>
      </c>
      <c r="AA3170" s="2" cm="1">
        <f t="array" ref="AA3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0" s="2" t="str" cm="1">
        <f t="array" ref="AB3170">_xlfn.IFS(T3170=0,"No Late Payments",
T3170&lt;=2,"Low",
T3170&lt;=4,"Moderate",
TRUE,"High"
)</f>
        <v>Moderate</v>
      </c>
      <c r="AC3170" s="10" t="str" cm="1">
        <f t="array" ref="AC3170">_xlfn.IFS(
H3170&lt;40000000,"Low",
H3170&lt;60000000,"Medium",
H3170&lt;100000000,"High",
TRUE,"Very High"
)</f>
        <v>High</v>
      </c>
    </row>
    <row r="3171" spans="1:29">
      <c r="A3171" s="21" t="s">
        <v>3203</v>
      </c>
      <c r="B3171" s="22">
        <v>35</v>
      </c>
      <c r="C3171" s="22" t="s">
        <v>22</v>
      </c>
      <c r="D3171" s="22" t="s">
        <v>27</v>
      </c>
      <c r="E3171" s="22" t="s">
        <v>24</v>
      </c>
      <c r="F3171" s="22" t="s">
        <v>31</v>
      </c>
      <c r="G3171" s="23">
        <v>6200000</v>
      </c>
      <c r="H3171" s="23">
        <v>20000000</v>
      </c>
      <c r="I3171" s="22">
        <v>44</v>
      </c>
      <c r="J3171" s="22">
        <v>0</v>
      </c>
      <c r="K3171" s="22">
        <v>0</v>
      </c>
      <c r="L3171" s="22">
        <v>0</v>
      </c>
      <c r="M3171" s="23">
        <v>4380000</v>
      </c>
      <c r="N3171" s="23">
        <v>3350000</v>
      </c>
      <c r="O3171" s="23">
        <v>3630000</v>
      </c>
      <c r="P3171" s="23">
        <v>2140000</v>
      </c>
      <c r="Q3171" s="23">
        <v>1290000</v>
      </c>
      <c r="R3171" s="23">
        <v>1120000</v>
      </c>
      <c r="S3171" s="23">
        <v>100000</v>
      </c>
      <c r="T3171" s="22">
        <v>0</v>
      </c>
      <c r="U3171" s="22">
        <v>0</v>
      </c>
      <c r="V3171" s="2" t="str" cm="1">
        <f t="array" ref="V3171">_xlfn.IFS(B3171&lt;30,"21-29",
B3171&lt;40,"30-39",
B3171&lt;50,"40-49",
B3171&lt;60,"50-59",
TRUE,"60+"
)</f>
        <v>30-39</v>
      </c>
      <c r="W3171" s="24">
        <f t="shared" si="147"/>
        <v>3786666.6666666665</v>
      </c>
      <c r="X3171" s="24">
        <f t="shared" si="148"/>
        <v>1516666.6666666667</v>
      </c>
      <c r="Y3171" s="25">
        <f t="shared" si="149"/>
        <v>0.18933333333333333</v>
      </c>
      <c r="Z3171" s="2" t="str" cm="1">
        <f t="array" ref="Z3171">_xlfn.IFS(Y3171&lt;=25%,"Low",
Y3171&lt;=50%,"Moderate",
Y3171&lt;=75%,"High",
Y3171&lt;=100%,"Very High",
TRUE,"Over Limit"
)</f>
        <v>Low</v>
      </c>
      <c r="AA3171" s="2" cm="1">
        <f t="array" ref="AA3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1" s="2" t="str" cm="1">
        <f t="array" ref="AB3171">_xlfn.IFS(T3171=0,"No Late Payments",
T3171&lt;=2,"Low",
T3171&lt;=4,"Moderate",
TRUE,"High"
)</f>
        <v>No Late Payments</v>
      </c>
      <c r="AC3171" s="10" t="str" cm="1">
        <f t="array" ref="AC3171">_xlfn.IFS(
H3171&lt;40000000,"Low",
H3171&lt;60000000,"Medium",
H3171&lt;100000000,"High",
TRUE,"Very High"
)</f>
        <v>Low</v>
      </c>
    </row>
    <row r="3172" spans="1:29">
      <c r="A3172" s="18" t="s">
        <v>3204</v>
      </c>
      <c r="B3172" s="19">
        <v>29</v>
      </c>
      <c r="C3172" s="19" t="s">
        <v>22</v>
      </c>
      <c r="D3172" s="19" t="s">
        <v>23</v>
      </c>
      <c r="E3172" s="19" t="s">
        <v>38</v>
      </c>
      <c r="F3172" s="19" t="s">
        <v>28</v>
      </c>
      <c r="G3172" s="20">
        <v>10300000</v>
      </c>
      <c r="H3172" s="20">
        <v>40000000</v>
      </c>
      <c r="I3172" s="19">
        <v>32</v>
      </c>
      <c r="J3172" s="19">
        <v>1</v>
      </c>
      <c r="K3172" s="19">
        <v>3</v>
      </c>
      <c r="L3172" s="19">
        <v>0</v>
      </c>
      <c r="M3172" s="20">
        <v>3890000</v>
      </c>
      <c r="N3172" s="20">
        <v>5780000</v>
      </c>
      <c r="O3172" s="20">
        <v>8320000</v>
      </c>
      <c r="P3172" s="20">
        <v>1340000</v>
      </c>
      <c r="Q3172" s="20">
        <v>810000</v>
      </c>
      <c r="R3172" s="20">
        <v>2570000</v>
      </c>
      <c r="S3172" s="20">
        <v>2640000</v>
      </c>
      <c r="T3172" s="19">
        <v>2</v>
      </c>
      <c r="U3172" s="19">
        <v>0</v>
      </c>
      <c r="V3172" s="2" t="str" cm="1">
        <f t="array" ref="V3172">_xlfn.IFS(B3172&lt;30,"21-29",
B3172&lt;40,"30-39",
B3172&lt;50,"40-49",
B3172&lt;60,"50-59",
TRUE,"60+"
)</f>
        <v>21-29</v>
      </c>
      <c r="W3172" s="24">
        <f t="shared" si="147"/>
        <v>5996666.666666667</v>
      </c>
      <c r="X3172" s="24">
        <f t="shared" si="148"/>
        <v>1573333.3333333333</v>
      </c>
      <c r="Y3172" s="25">
        <f t="shared" si="149"/>
        <v>0.14991666666666667</v>
      </c>
      <c r="Z3172" s="2" t="str" cm="1">
        <f t="array" ref="Z3172">_xlfn.IFS(Y3172&lt;=25%,"Low",
Y3172&lt;=50%,"Moderate",
Y3172&lt;=75%,"High",
Y3172&lt;=100%,"Very High",
TRUE,"Over Limit"
)</f>
        <v>Low</v>
      </c>
      <c r="AA3172" s="2" cm="1">
        <f t="array" ref="AA3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2" s="2" t="str" cm="1">
        <f t="array" ref="AB3172">_xlfn.IFS(T3172=0,"No Late Payments",
T3172&lt;=2,"Low",
T3172&lt;=4,"Moderate",
TRUE,"High"
)</f>
        <v>Low</v>
      </c>
      <c r="AC3172" s="10" t="str" cm="1">
        <f t="array" ref="AC3172">_xlfn.IFS(
H3172&lt;40000000,"Low",
H3172&lt;60000000,"Medium",
H3172&lt;100000000,"High",
TRUE,"Very High"
)</f>
        <v>Medium</v>
      </c>
    </row>
    <row r="3173" spans="1:29">
      <c r="A3173" s="21" t="s">
        <v>3205</v>
      </c>
      <c r="B3173" s="22">
        <v>32</v>
      </c>
      <c r="C3173" s="22" t="s">
        <v>34</v>
      </c>
      <c r="D3173" s="22" t="s">
        <v>46</v>
      </c>
      <c r="E3173" s="22" t="s">
        <v>38</v>
      </c>
      <c r="F3173" s="22" t="s">
        <v>48</v>
      </c>
      <c r="G3173" s="23">
        <v>19500000</v>
      </c>
      <c r="H3173" s="23">
        <v>83000000</v>
      </c>
      <c r="I3173" s="22">
        <v>63</v>
      </c>
      <c r="J3173" s="22">
        <v>0</v>
      </c>
      <c r="K3173" s="22">
        <v>0</v>
      </c>
      <c r="L3173" s="22">
        <v>3</v>
      </c>
      <c r="M3173" s="23">
        <v>0</v>
      </c>
      <c r="N3173" s="23">
        <v>22490000</v>
      </c>
      <c r="O3173" s="23">
        <v>24240000</v>
      </c>
      <c r="P3173" s="23">
        <v>0</v>
      </c>
      <c r="Q3173" s="23">
        <v>22860000</v>
      </c>
      <c r="R3173" s="23">
        <v>1630000</v>
      </c>
      <c r="S3173" s="23">
        <v>4150000</v>
      </c>
      <c r="T3173" s="22">
        <v>1</v>
      </c>
      <c r="U3173" s="22">
        <v>0</v>
      </c>
      <c r="V3173" s="2" t="str" cm="1">
        <f t="array" ref="V3173">_xlfn.IFS(B3173&lt;30,"21-29",
B3173&lt;40,"30-39",
B3173&lt;50,"40-49",
B3173&lt;60,"50-59",
TRUE,"60+"
)</f>
        <v>30-39</v>
      </c>
      <c r="W3173" s="24">
        <f t="shared" si="147"/>
        <v>15576666.666666666</v>
      </c>
      <c r="X3173" s="24">
        <f t="shared" si="148"/>
        <v>8163333.333333333</v>
      </c>
      <c r="Y3173" s="25">
        <f t="shared" si="149"/>
        <v>0.18767068273092369</v>
      </c>
      <c r="Z3173" s="2" t="str" cm="1">
        <f t="array" ref="Z3173">_xlfn.IFS(Y3173&lt;=25%,"Low",
Y3173&lt;=50%,"Moderate",
Y3173&lt;=75%,"High",
Y3173&lt;=100%,"Very High",
TRUE,"Over Limit"
)</f>
        <v>Low</v>
      </c>
      <c r="AA3173" s="2" cm="1">
        <f t="array" ref="AA3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3" s="2" t="str" cm="1">
        <f t="array" ref="AB3173">_xlfn.IFS(T3173=0,"No Late Payments",
T3173&lt;=2,"Low",
T3173&lt;=4,"Moderate",
TRUE,"High"
)</f>
        <v>Low</v>
      </c>
      <c r="AC3173" s="10" t="str" cm="1">
        <f t="array" ref="AC3173">_xlfn.IFS(
H3173&lt;40000000,"Low",
H3173&lt;60000000,"Medium",
H3173&lt;100000000,"High",
TRUE,"Very High"
)</f>
        <v>High</v>
      </c>
    </row>
    <row r="3174" spans="1:29">
      <c r="A3174" s="18" t="s">
        <v>3206</v>
      </c>
      <c r="B3174" s="19">
        <v>68</v>
      </c>
      <c r="C3174" s="19" t="s">
        <v>22</v>
      </c>
      <c r="D3174" s="19" t="s">
        <v>30</v>
      </c>
      <c r="E3174" s="19" t="s">
        <v>24</v>
      </c>
      <c r="F3174" s="19" t="s">
        <v>41</v>
      </c>
      <c r="G3174" s="20">
        <v>8400000</v>
      </c>
      <c r="H3174" s="20">
        <v>55000000</v>
      </c>
      <c r="I3174" s="19">
        <v>240</v>
      </c>
      <c r="J3174" s="19">
        <v>0</v>
      </c>
      <c r="K3174" s="19">
        <v>0</v>
      </c>
      <c r="L3174" s="19">
        <v>0</v>
      </c>
      <c r="M3174" s="20">
        <v>20000000</v>
      </c>
      <c r="N3174" s="20">
        <v>15490000</v>
      </c>
      <c r="O3174" s="20">
        <v>11960000</v>
      </c>
      <c r="P3174" s="20">
        <v>1450000</v>
      </c>
      <c r="Q3174" s="20">
        <v>3060000</v>
      </c>
      <c r="R3174" s="20">
        <v>2400000</v>
      </c>
      <c r="S3174" s="20">
        <v>4750000</v>
      </c>
      <c r="T3174" s="19">
        <v>1</v>
      </c>
      <c r="U3174" s="19">
        <v>0</v>
      </c>
      <c r="V3174" s="2" t="str" cm="1">
        <f t="array" ref="V3174">_xlfn.IFS(B3174&lt;30,"21-29",
B3174&lt;40,"30-39",
B3174&lt;50,"40-49",
B3174&lt;60,"50-59",
TRUE,"60+"
)</f>
        <v>60+</v>
      </c>
      <c r="W3174" s="24">
        <f t="shared" si="147"/>
        <v>15816666.666666666</v>
      </c>
      <c r="X3174" s="24">
        <f t="shared" si="148"/>
        <v>2303333.3333333335</v>
      </c>
      <c r="Y3174" s="25">
        <f t="shared" si="149"/>
        <v>0.28757575757575754</v>
      </c>
      <c r="Z3174" s="2" t="str" cm="1">
        <f t="array" ref="Z3174">_xlfn.IFS(Y3174&lt;=25%,"Low",
Y3174&lt;=50%,"Moderate",
Y3174&lt;=75%,"High",
Y3174&lt;=100%,"Very High",
TRUE,"Over Limit"
)</f>
        <v>Moderate</v>
      </c>
      <c r="AA3174" s="2" cm="1">
        <f t="array" ref="AA3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4" s="2" t="str" cm="1">
        <f t="array" ref="AB3174">_xlfn.IFS(T3174=0,"No Late Payments",
T3174&lt;=2,"Low",
T3174&lt;=4,"Moderate",
TRUE,"High"
)</f>
        <v>Low</v>
      </c>
      <c r="AC3174" s="10" t="str" cm="1">
        <f t="array" ref="AC3174">_xlfn.IFS(
H3174&lt;40000000,"Low",
H3174&lt;60000000,"Medium",
H3174&lt;100000000,"High",
TRUE,"Very High"
)</f>
        <v>Medium</v>
      </c>
    </row>
    <row r="3175" spans="1:29">
      <c r="A3175" s="21" t="s">
        <v>3207</v>
      </c>
      <c r="B3175" s="22">
        <v>29</v>
      </c>
      <c r="C3175" s="22" t="s">
        <v>34</v>
      </c>
      <c r="D3175" s="22" t="s">
        <v>23</v>
      </c>
      <c r="E3175" s="22" t="s">
        <v>38</v>
      </c>
      <c r="F3175" s="22" t="s">
        <v>25</v>
      </c>
      <c r="G3175" s="23">
        <v>8100000</v>
      </c>
      <c r="H3175" s="23">
        <v>35000000</v>
      </c>
      <c r="I3175" s="22">
        <v>31</v>
      </c>
      <c r="J3175" s="22">
        <v>3</v>
      </c>
      <c r="K3175" s="22">
        <v>3</v>
      </c>
      <c r="L3175" s="22">
        <v>3</v>
      </c>
      <c r="M3175" s="23">
        <v>20880000</v>
      </c>
      <c r="N3175" s="23">
        <v>18340000</v>
      </c>
      <c r="O3175" s="23">
        <v>19560000</v>
      </c>
      <c r="P3175" s="23">
        <v>430000</v>
      </c>
      <c r="Q3175" s="23">
        <v>4020000</v>
      </c>
      <c r="R3175" s="23">
        <v>720000</v>
      </c>
      <c r="S3175" s="23">
        <v>2460000</v>
      </c>
      <c r="T3175" s="22">
        <v>3</v>
      </c>
      <c r="U3175" s="22">
        <v>1</v>
      </c>
      <c r="V3175" s="2" t="str" cm="1">
        <f t="array" ref="V3175">_xlfn.IFS(B3175&lt;30,"21-29",
B3175&lt;40,"30-39",
B3175&lt;50,"40-49",
B3175&lt;60,"50-59",
TRUE,"60+"
)</f>
        <v>21-29</v>
      </c>
      <c r="W3175" s="24">
        <f t="shared" si="147"/>
        <v>19593333.333333332</v>
      </c>
      <c r="X3175" s="24">
        <f t="shared" si="148"/>
        <v>1723333.3333333333</v>
      </c>
      <c r="Y3175" s="25">
        <f t="shared" si="149"/>
        <v>0.55980952380952376</v>
      </c>
      <c r="Z3175" s="2" t="str" cm="1">
        <f t="array" ref="Z3175">_xlfn.IFS(Y3175&lt;=25%,"Low",
Y3175&lt;=50%,"Moderate",
Y3175&lt;=75%,"High",
Y3175&lt;=100%,"Very High",
TRUE,"Over Limit"
)</f>
        <v>High</v>
      </c>
      <c r="AA3175" s="2" cm="1">
        <f t="array" ref="AA3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5" s="2" t="str" cm="1">
        <f t="array" ref="AB3175">_xlfn.IFS(T3175=0,"No Late Payments",
T3175&lt;=2,"Low",
T3175&lt;=4,"Moderate",
TRUE,"High"
)</f>
        <v>Moderate</v>
      </c>
      <c r="AC3175" s="10" t="str" cm="1">
        <f t="array" ref="AC3175">_xlfn.IFS(
H3175&lt;40000000,"Low",
H3175&lt;60000000,"Medium",
H3175&lt;100000000,"High",
TRUE,"Very High"
)</f>
        <v>Low</v>
      </c>
    </row>
    <row r="3176" spans="1:29">
      <c r="A3176" s="18" t="s">
        <v>3208</v>
      </c>
      <c r="B3176" s="19">
        <v>58</v>
      </c>
      <c r="C3176" s="19" t="s">
        <v>34</v>
      </c>
      <c r="D3176" s="19" t="s">
        <v>27</v>
      </c>
      <c r="E3176" s="19" t="s">
        <v>24</v>
      </c>
      <c r="F3176" s="19" t="s">
        <v>28</v>
      </c>
      <c r="G3176" s="20">
        <v>21600000</v>
      </c>
      <c r="H3176" s="20">
        <v>65000000</v>
      </c>
      <c r="I3176" s="19">
        <v>92</v>
      </c>
      <c r="J3176" s="19">
        <v>0</v>
      </c>
      <c r="K3176" s="19">
        <v>0</v>
      </c>
      <c r="L3176" s="19">
        <v>0</v>
      </c>
      <c r="M3176" s="20">
        <v>42630000</v>
      </c>
      <c r="N3176" s="20">
        <v>45380000</v>
      </c>
      <c r="O3176" s="20">
        <v>46830000</v>
      </c>
      <c r="P3176" s="20">
        <v>11350000</v>
      </c>
      <c r="Q3176" s="20">
        <v>15360000</v>
      </c>
      <c r="R3176" s="20">
        <v>20060000</v>
      </c>
      <c r="S3176" s="20">
        <v>1580000</v>
      </c>
      <c r="T3176" s="19">
        <v>1</v>
      </c>
      <c r="U3176" s="19">
        <v>0</v>
      </c>
      <c r="V3176" s="2" t="str" cm="1">
        <f t="array" ref="V3176">_xlfn.IFS(B3176&lt;30,"21-29",
B3176&lt;40,"30-39",
B3176&lt;50,"40-49",
B3176&lt;60,"50-59",
TRUE,"60+"
)</f>
        <v>50-59</v>
      </c>
      <c r="W3176" s="24">
        <f t="shared" si="147"/>
        <v>44946666.666666664</v>
      </c>
      <c r="X3176" s="24">
        <f t="shared" si="148"/>
        <v>15590000</v>
      </c>
      <c r="Y3176" s="25">
        <f t="shared" si="149"/>
        <v>0.69148717948717942</v>
      </c>
      <c r="Z3176" s="2" t="str" cm="1">
        <f t="array" ref="Z3176">_xlfn.IFS(Y3176&lt;=25%,"Low",
Y3176&lt;=50%,"Moderate",
Y3176&lt;=75%,"High",
Y3176&lt;=100%,"Very High",
TRUE,"Over Limit"
)</f>
        <v>High</v>
      </c>
      <c r="AA3176" s="2" cm="1">
        <f t="array" ref="AA3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6" s="2" t="str" cm="1">
        <f t="array" ref="AB3176">_xlfn.IFS(T3176=0,"No Late Payments",
T3176&lt;=2,"Low",
T3176&lt;=4,"Moderate",
TRUE,"High"
)</f>
        <v>Low</v>
      </c>
      <c r="AC3176" s="10" t="str" cm="1">
        <f t="array" ref="AC3176">_xlfn.IFS(
H3176&lt;40000000,"Low",
H3176&lt;60000000,"Medium",
H3176&lt;100000000,"High",
TRUE,"Very High"
)</f>
        <v>High</v>
      </c>
    </row>
    <row r="3177" spans="1:29">
      <c r="A3177" s="21" t="s">
        <v>3209</v>
      </c>
      <c r="B3177" s="22">
        <v>47</v>
      </c>
      <c r="C3177" s="22" t="s">
        <v>34</v>
      </c>
      <c r="D3177" s="22" t="s">
        <v>30</v>
      </c>
      <c r="E3177" s="22" t="s">
        <v>24</v>
      </c>
      <c r="F3177" s="22" t="s">
        <v>25</v>
      </c>
      <c r="G3177" s="23">
        <v>10200000</v>
      </c>
      <c r="H3177" s="23">
        <v>71000000</v>
      </c>
      <c r="I3177" s="22">
        <v>214</v>
      </c>
      <c r="J3177" s="22">
        <v>0</v>
      </c>
      <c r="K3177" s="22">
        <v>3</v>
      </c>
      <c r="L3177" s="22">
        <v>3</v>
      </c>
      <c r="M3177" s="23">
        <v>58180000</v>
      </c>
      <c r="N3177" s="23">
        <v>44840000</v>
      </c>
      <c r="O3177" s="23">
        <v>39340000</v>
      </c>
      <c r="P3177" s="23">
        <v>52300000</v>
      </c>
      <c r="Q3177" s="23">
        <v>1780000</v>
      </c>
      <c r="R3177" s="23">
        <v>3010000</v>
      </c>
      <c r="S3177" s="23">
        <v>3320000</v>
      </c>
      <c r="T3177" s="22">
        <v>4</v>
      </c>
      <c r="U3177" s="22">
        <v>1</v>
      </c>
      <c r="V3177" s="2" t="str" cm="1">
        <f t="array" ref="V3177">_xlfn.IFS(B3177&lt;30,"21-29",
B3177&lt;40,"30-39",
B3177&lt;50,"40-49",
B3177&lt;60,"50-59",
TRUE,"60+"
)</f>
        <v>40-49</v>
      </c>
      <c r="W3177" s="24">
        <f t="shared" si="147"/>
        <v>47453333.333333336</v>
      </c>
      <c r="X3177" s="24">
        <f t="shared" si="148"/>
        <v>19030000</v>
      </c>
      <c r="Y3177" s="25">
        <f t="shared" si="149"/>
        <v>0.66835680751173709</v>
      </c>
      <c r="Z3177" s="2" t="str" cm="1">
        <f t="array" ref="Z3177">_xlfn.IFS(Y3177&lt;=25%,"Low",
Y3177&lt;=50%,"Moderate",
Y3177&lt;=75%,"High",
Y3177&lt;=100%,"Very High",
TRUE,"Over Limit"
)</f>
        <v>High</v>
      </c>
      <c r="AA3177" s="2" cm="1">
        <f t="array" ref="AA3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7" s="2" t="str" cm="1">
        <f t="array" ref="AB3177">_xlfn.IFS(T3177=0,"No Late Payments",
T3177&lt;=2,"Low",
T3177&lt;=4,"Moderate",
TRUE,"High"
)</f>
        <v>Moderate</v>
      </c>
      <c r="AC3177" s="10" t="str" cm="1">
        <f t="array" ref="AC3177">_xlfn.IFS(
H3177&lt;40000000,"Low",
H3177&lt;60000000,"Medium",
H3177&lt;100000000,"High",
TRUE,"Very High"
)</f>
        <v>High</v>
      </c>
    </row>
    <row r="3178" spans="1:29">
      <c r="A3178" s="18" t="s">
        <v>3210</v>
      </c>
      <c r="B3178" s="19">
        <v>38</v>
      </c>
      <c r="C3178" s="19" t="s">
        <v>22</v>
      </c>
      <c r="D3178" s="19" t="s">
        <v>30</v>
      </c>
      <c r="E3178" s="19" t="s">
        <v>24</v>
      </c>
      <c r="F3178" s="19" t="s">
        <v>28</v>
      </c>
      <c r="G3178" s="20">
        <v>12300000</v>
      </c>
      <c r="H3178" s="20">
        <v>22000000</v>
      </c>
      <c r="I3178" s="19">
        <v>68</v>
      </c>
      <c r="J3178" s="19">
        <v>0</v>
      </c>
      <c r="K3178" s="19">
        <v>0</v>
      </c>
      <c r="L3178" s="19">
        <v>0</v>
      </c>
      <c r="M3178" s="20">
        <v>5720000</v>
      </c>
      <c r="N3178" s="20">
        <v>7530000</v>
      </c>
      <c r="O3178" s="20">
        <v>7660000</v>
      </c>
      <c r="P3178" s="20">
        <v>1980000</v>
      </c>
      <c r="Q3178" s="20">
        <v>3270000</v>
      </c>
      <c r="R3178" s="20">
        <v>7870000</v>
      </c>
      <c r="S3178" s="20">
        <v>790000</v>
      </c>
      <c r="T3178" s="19">
        <v>1</v>
      </c>
      <c r="U3178" s="19">
        <v>0</v>
      </c>
      <c r="V3178" s="2" t="str" cm="1">
        <f t="array" ref="V3178">_xlfn.IFS(B3178&lt;30,"21-29",
B3178&lt;40,"30-39",
B3178&lt;50,"40-49",
B3178&lt;60,"50-59",
TRUE,"60+"
)</f>
        <v>30-39</v>
      </c>
      <c r="W3178" s="24">
        <f t="shared" si="147"/>
        <v>6970000</v>
      </c>
      <c r="X3178" s="24">
        <f t="shared" si="148"/>
        <v>4373333.333333333</v>
      </c>
      <c r="Y3178" s="25">
        <f t="shared" si="149"/>
        <v>0.31681818181818183</v>
      </c>
      <c r="Z3178" s="2" t="str" cm="1">
        <f t="array" ref="Z3178">_xlfn.IFS(Y3178&lt;=25%,"Low",
Y3178&lt;=50%,"Moderate",
Y3178&lt;=75%,"High",
Y3178&lt;=100%,"Very High",
TRUE,"Over Limit"
)</f>
        <v>Moderate</v>
      </c>
      <c r="AA3178" s="2" cm="1">
        <f t="array" ref="AA3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8" s="2" t="str" cm="1">
        <f t="array" ref="AB3178">_xlfn.IFS(T3178=0,"No Late Payments",
T3178&lt;=2,"Low",
T3178&lt;=4,"Moderate",
TRUE,"High"
)</f>
        <v>Low</v>
      </c>
      <c r="AC3178" s="10" t="str" cm="1">
        <f t="array" ref="AC3178">_xlfn.IFS(
H3178&lt;40000000,"Low",
H3178&lt;60000000,"Medium",
H3178&lt;100000000,"High",
TRUE,"Very High"
)</f>
        <v>Low</v>
      </c>
    </row>
    <row r="3179" spans="1:29">
      <c r="A3179" s="21" t="s">
        <v>3211</v>
      </c>
      <c r="B3179" s="22">
        <v>45</v>
      </c>
      <c r="C3179" s="22" t="s">
        <v>22</v>
      </c>
      <c r="D3179" s="22" t="s">
        <v>46</v>
      </c>
      <c r="E3179" s="22" t="s">
        <v>24</v>
      </c>
      <c r="F3179" s="22" t="s">
        <v>28</v>
      </c>
      <c r="G3179" s="23">
        <v>23600000</v>
      </c>
      <c r="H3179" s="23">
        <v>73000000</v>
      </c>
      <c r="I3179" s="22">
        <v>185</v>
      </c>
      <c r="J3179" s="22">
        <v>0</v>
      </c>
      <c r="K3179" s="22">
        <v>0</v>
      </c>
      <c r="L3179" s="22">
        <v>0</v>
      </c>
      <c r="M3179" s="23">
        <v>28910000</v>
      </c>
      <c r="N3179" s="23">
        <v>14860000</v>
      </c>
      <c r="O3179" s="23">
        <v>16700000</v>
      </c>
      <c r="P3179" s="23">
        <v>12290000</v>
      </c>
      <c r="Q3179" s="23">
        <v>6530000</v>
      </c>
      <c r="R3179" s="23">
        <v>8860000</v>
      </c>
      <c r="S3179" s="23">
        <v>2700000</v>
      </c>
      <c r="T3179" s="22">
        <v>0</v>
      </c>
      <c r="U3179" s="22">
        <v>0</v>
      </c>
      <c r="V3179" s="2" t="str" cm="1">
        <f t="array" ref="V3179">_xlfn.IFS(B3179&lt;30,"21-29",
B3179&lt;40,"30-39",
B3179&lt;50,"40-49",
B3179&lt;60,"50-59",
TRUE,"60+"
)</f>
        <v>40-49</v>
      </c>
      <c r="W3179" s="24">
        <f t="shared" si="147"/>
        <v>20156666.666666668</v>
      </c>
      <c r="X3179" s="24">
        <f t="shared" si="148"/>
        <v>9226666.666666666</v>
      </c>
      <c r="Y3179" s="25">
        <f t="shared" si="149"/>
        <v>0.27611872146118721</v>
      </c>
      <c r="Z3179" s="2" t="str" cm="1">
        <f t="array" ref="Z3179">_xlfn.IFS(Y3179&lt;=25%,"Low",
Y3179&lt;=50%,"Moderate",
Y3179&lt;=75%,"High",
Y3179&lt;=100%,"Very High",
TRUE,"Over Limit"
)</f>
        <v>Moderate</v>
      </c>
      <c r="AA3179" s="2" cm="1">
        <f t="array" ref="AA3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9" s="2" t="str" cm="1">
        <f t="array" ref="AB3179">_xlfn.IFS(T3179=0,"No Late Payments",
T3179&lt;=2,"Low",
T3179&lt;=4,"Moderate",
TRUE,"High"
)</f>
        <v>No Late Payments</v>
      </c>
      <c r="AC3179" s="10" t="str" cm="1">
        <f t="array" ref="AC3179">_xlfn.IFS(
H3179&lt;40000000,"Low",
H3179&lt;60000000,"Medium",
H3179&lt;100000000,"High",
TRUE,"Very High"
)</f>
        <v>High</v>
      </c>
    </row>
    <row r="3180" spans="1:29">
      <c r="A3180" s="18" t="s">
        <v>3212</v>
      </c>
      <c r="B3180" s="19">
        <v>28</v>
      </c>
      <c r="C3180" s="19" t="s">
        <v>34</v>
      </c>
      <c r="D3180" s="19" t="s">
        <v>23</v>
      </c>
      <c r="E3180" s="19" t="s">
        <v>24</v>
      </c>
      <c r="F3180" s="19" t="s">
        <v>48</v>
      </c>
      <c r="G3180" s="20">
        <v>15400000</v>
      </c>
      <c r="H3180" s="20">
        <v>87000000</v>
      </c>
      <c r="I3180" s="19">
        <v>83</v>
      </c>
      <c r="J3180" s="19">
        <v>2</v>
      </c>
      <c r="K3180" s="19">
        <v>3</v>
      </c>
      <c r="L3180" s="19">
        <v>3</v>
      </c>
      <c r="M3180" s="20">
        <v>30350000</v>
      </c>
      <c r="N3180" s="20">
        <v>37940000</v>
      </c>
      <c r="O3180" s="20">
        <v>43610000</v>
      </c>
      <c r="P3180" s="20">
        <v>1280000</v>
      </c>
      <c r="Q3180" s="20">
        <v>2310000</v>
      </c>
      <c r="R3180" s="20">
        <v>1830000</v>
      </c>
      <c r="S3180" s="20">
        <v>6490000</v>
      </c>
      <c r="T3180" s="19">
        <v>3</v>
      </c>
      <c r="U3180" s="19">
        <v>1</v>
      </c>
      <c r="V3180" s="2" t="str" cm="1">
        <f t="array" ref="V3180">_xlfn.IFS(B3180&lt;30,"21-29",
B3180&lt;40,"30-39",
B3180&lt;50,"40-49",
B3180&lt;60,"50-59",
TRUE,"60+"
)</f>
        <v>21-29</v>
      </c>
      <c r="W3180" s="24">
        <f t="shared" si="147"/>
        <v>37300000</v>
      </c>
      <c r="X3180" s="24">
        <f t="shared" si="148"/>
        <v>1806666.6666666667</v>
      </c>
      <c r="Y3180" s="25">
        <f t="shared" si="149"/>
        <v>0.42873563218390803</v>
      </c>
      <c r="Z3180" s="2" t="str" cm="1">
        <f t="array" ref="Z3180">_xlfn.IFS(Y3180&lt;=25%,"Low",
Y3180&lt;=50%,"Moderate",
Y3180&lt;=75%,"High",
Y3180&lt;=100%,"Very High",
TRUE,"Over Limit"
)</f>
        <v>Moderate</v>
      </c>
      <c r="AA3180" s="2" cm="1">
        <f t="array" ref="AA3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0" s="2" t="str" cm="1">
        <f t="array" ref="AB3180">_xlfn.IFS(T3180=0,"No Late Payments",
T3180&lt;=2,"Low",
T3180&lt;=4,"Moderate",
TRUE,"High"
)</f>
        <v>Moderate</v>
      </c>
      <c r="AC3180" s="10" t="str" cm="1">
        <f t="array" ref="AC3180">_xlfn.IFS(
H3180&lt;40000000,"Low",
H3180&lt;60000000,"Medium",
H3180&lt;100000000,"High",
TRUE,"Very High"
)</f>
        <v>High</v>
      </c>
    </row>
    <row r="3181" spans="1:29">
      <c r="A3181" s="21" t="s">
        <v>3213</v>
      </c>
      <c r="B3181" s="22">
        <v>35</v>
      </c>
      <c r="C3181" s="22" t="s">
        <v>22</v>
      </c>
      <c r="D3181" s="22" t="s">
        <v>23</v>
      </c>
      <c r="E3181" s="22" t="s">
        <v>24</v>
      </c>
      <c r="F3181" s="22" t="s">
        <v>28</v>
      </c>
      <c r="G3181" s="23">
        <v>13200000</v>
      </c>
      <c r="H3181" s="23">
        <v>53000000</v>
      </c>
      <c r="I3181" s="22">
        <v>97</v>
      </c>
      <c r="J3181" s="22">
        <v>0</v>
      </c>
      <c r="K3181" s="22">
        <v>0</v>
      </c>
      <c r="L3181" s="22">
        <v>0</v>
      </c>
      <c r="M3181" s="23">
        <v>27020000</v>
      </c>
      <c r="N3181" s="23">
        <v>23900000</v>
      </c>
      <c r="O3181" s="23">
        <v>25660000</v>
      </c>
      <c r="P3181" s="23">
        <v>10050000</v>
      </c>
      <c r="Q3181" s="23">
        <v>8340000</v>
      </c>
      <c r="R3181" s="23">
        <v>8010000</v>
      </c>
      <c r="S3181" s="23">
        <v>120000</v>
      </c>
      <c r="T3181" s="22">
        <v>0</v>
      </c>
      <c r="U3181" s="22">
        <v>0</v>
      </c>
      <c r="V3181" s="2" t="str" cm="1">
        <f t="array" ref="V3181">_xlfn.IFS(B3181&lt;30,"21-29",
B3181&lt;40,"30-39",
B3181&lt;50,"40-49",
B3181&lt;60,"50-59",
TRUE,"60+"
)</f>
        <v>30-39</v>
      </c>
      <c r="W3181" s="24">
        <f t="shared" si="147"/>
        <v>25526666.666666668</v>
      </c>
      <c r="X3181" s="24">
        <f t="shared" si="148"/>
        <v>8800000</v>
      </c>
      <c r="Y3181" s="25">
        <f t="shared" si="149"/>
        <v>0.48163522012578619</v>
      </c>
      <c r="Z3181" s="2" t="str" cm="1">
        <f t="array" ref="Z3181">_xlfn.IFS(Y3181&lt;=25%,"Low",
Y3181&lt;=50%,"Moderate",
Y3181&lt;=75%,"High",
Y3181&lt;=100%,"Very High",
TRUE,"Over Limit"
)</f>
        <v>Moderate</v>
      </c>
      <c r="AA3181" s="2" cm="1">
        <f t="array" ref="AA3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1" s="2" t="str" cm="1">
        <f t="array" ref="AB3181">_xlfn.IFS(T3181=0,"No Late Payments",
T3181&lt;=2,"Low",
T3181&lt;=4,"Moderate",
TRUE,"High"
)</f>
        <v>No Late Payments</v>
      </c>
      <c r="AC3181" s="10" t="str" cm="1">
        <f t="array" ref="AC3181">_xlfn.IFS(
H3181&lt;40000000,"Low",
H3181&lt;60000000,"Medium",
H3181&lt;100000000,"High",
TRUE,"Very High"
)</f>
        <v>Medium</v>
      </c>
    </row>
    <row r="3182" spans="1:29">
      <c r="A3182" s="18" t="s">
        <v>3214</v>
      </c>
      <c r="B3182" s="19">
        <v>27</v>
      </c>
      <c r="C3182" s="19" t="s">
        <v>34</v>
      </c>
      <c r="D3182" s="19" t="s">
        <v>27</v>
      </c>
      <c r="E3182" s="19" t="s">
        <v>24</v>
      </c>
      <c r="F3182" s="19" t="s">
        <v>28</v>
      </c>
      <c r="G3182" s="20">
        <v>12500000</v>
      </c>
      <c r="H3182" s="20">
        <v>44000000</v>
      </c>
      <c r="I3182" s="19">
        <v>77</v>
      </c>
      <c r="J3182" s="19">
        <v>0</v>
      </c>
      <c r="K3182" s="19">
        <v>0</v>
      </c>
      <c r="L3182" s="19">
        <v>0</v>
      </c>
      <c r="M3182" s="20">
        <v>25670000</v>
      </c>
      <c r="N3182" s="20">
        <v>25140000</v>
      </c>
      <c r="O3182" s="20">
        <v>20140000</v>
      </c>
      <c r="P3182" s="20">
        <v>9710000</v>
      </c>
      <c r="Q3182" s="20">
        <v>5550000</v>
      </c>
      <c r="R3182" s="20">
        <v>10460000</v>
      </c>
      <c r="S3182" s="20">
        <v>950000</v>
      </c>
      <c r="T3182" s="19">
        <v>0</v>
      </c>
      <c r="U3182" s="19">
        <v>0</v>
      </c>
      <c r="V3182" s="2" t="str" cm="1">
        <f t="array" ref="V3182">_xlfn.IFS(B3182&lt;30,"21-29",
B3182&lt;40,"30-39",
B3182&lt;50,"40-49",
B3182&lt;60,"50-59",
TRUE,"60+"
)</f>
        <v>21-29</v>
      </c>
      <c r="W3182" s="24">
        <f t="shared" si="147"/>
        <v>23650000</v>
      </c>
      <c r="X3182" s="24">
        <f t="shared" si="148"/>
        <v>8573333.333333334</v>
      </c>
      <c r="Y3182" s="25">
        <f t="shared" si="149"/>
        <v>0.53749999999999998</v>
      </c>
      <c r="Z3182" s="2" t="str" cm="1">
        <f t="array" ref="Z3182">_xlfn.IFS(Y3182&lt;=25%,"Low",
Y3182&lt;=50%,"Moderate",
Y3182&lt;=75%,"High",
Y3182&lt;=100%,"Very High",
TRUE,"Over Limit"
)</f>
        <v>High</v>
      </c>
      <c r="AA3182" s="2" cm="1">
        <f t="array" ref="AA3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82" s="2" t="str" cm="1">
        <f t="array" ref="AB3182">_xlfn.IFS(T3182=0,"No Late Payments",
T3182&lt;=2,"Low",
T3182&lt;=4,"Moderate",
TRUE,"High"
)</f>
        <v>No Late Payments</v>
      </c>
      <c r="AC3182" s="10" t="str" cm="1">
        <f t="array" ref="AC3182">_xlfn.IFS(
H3182&lt;40000000,"Low",
H3182&lt;60000000,"Medium",
H3182&lt;100000000,"High",
TRUE,"Very High"
)</f>
        <v>Medium</v>
      </c>
    </row>
    <row r="3183" spans="1:29">
      <c r="A3183" s="21" t="s">
        <v>3215</v>
      </c>
      <c r="B3183" s="22">
        <v>38</v>
      </c>
      <c r="C3183" s="22" t="s">
        <v>22</v>
      </c>
      <c r="D3183" s="22" t="s">
        <v>27</v>
      </c>
      <c r="E3183" s="22" t="s">
        <v>31</v>
      </c>
      <c r="F3183" s="22" t="s">
        <v>28</v>
      </c>
      <c r="G3183" s="23">
        <v>13300000</v>
      </c>
      <c r="H3183" s="23">
        <v>58000000</v>
      </c>
      <c r="I3183" s="22">
        <v>56</v>
      </c>
      <c r="J3183" s="22">
        <v>0</v>
      </c>
      <c r="K3183" s="22">
        <v>0</v>
      </c>
      <c r="L3183" s="22">
        <v>0</v>
      </c>
      <c r="M3183" s="23">
        <v>7220000</v>
      </c>
      <c r="N3183" s="23">
        <v>18720000</v>
      </c>
      <c r="O3183" s="23">
        <v>20260000</v>
      </c>
      <c r="P3183" s="23">
        <v>3160000</v>
      </c>
      <c r="Q3183" s="23">
        <v>4700000</v>
      </c>
      <c r="R3183" s="23">
        <v>6070000</v>
      </c>
      <c r="S3183" s="23">
        <v>3530000</v>
      </c>
      <c r="T3183" s="22">
        <v>1</v>
      </c>
      <c r="U3183" s="22">
        <v>0</v>
      </c>
      <c r="V3183" s="2" t="str" cm="1">
        <f t="array" ref="V3183">_xlfn.IFS(B3183&lt;30,"21-29",
B3183&lt;40,"30-39",
B3183&lt;50,"40-49",
B3183&lt;60,"50-59",
TRUE,"60+"
)</f>
        <v>30-39</v>
      </c>
      <c r="W3183" s="24">
        <f t="shared" si="147"/>
        <v>15400000</v>
      </c>
      <c r="X3183" s="24">
        <f t="shared" si="148"/>
        <v>4643333.333333333</v>
      </c>
      <c r="Y3183" s="25">
        <f t="shared" si="149"/>
        <v>0.26551724137931032</v>
      </c>
      <c r="Z3183" s="2" t="str" cm="1">
        <f t="array" ref="Z3183">_xlfn.IFS(Y3183&lt;=25%,"Low",
Y3183&lt;=50%,"Moderate",
Y3183&lt;=75%,"High",
Y3183&lt;=100%,"Very High",
TRUE,"Over Limit"
)</f>
        <v>Moderate</v>
      </c>
      <c r="AA3183" s="2" cm="1">
        <f t="array" ref="AA3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3" s="2" t="str" cm="1">
        <f t="array" ref="AB3183">_xlfn.IFS(T3183=0,"No Late Payments",
T3183&lt;=2,"Low",
T3183&lt;=4,"Moderate",
TRUE,"High"
)</f>
        <v>Low</v>
      </c>
      <c r="AC3183" s="10" t="str" cm="1">
        <f t="array" ref="AC3183">_xlfn.IFS(
H3183&lt;40000000,"Low",
H3183&lt;60000000,"Medium",
H3183&lt;100000000,"High",
TRUE,"Very High"
)</f>
        <v>Medium</v>
      </c>
    </row>
    <row r="3184" spans="1:29">
      <c r="A3184" s="18" t="s">
        <v>3216</v>
      </c>
      <c r="B3184" s="19">
        <v>32</v>
      </c>
      <c r="C3184" s="19" t="s">
        <v>22</v>
      </c>
      <c r="D3184" s="19" t="s">
        <v>27</v>
      </c>
      <c r="E3184" s="19" t="s">
        <v>38</v>
      </c>
      <c r="F3184" s="19" t="s">
        <v>28</v>
      </c>
      <c r="G3184" s="20">
        <v>15500000</v>
      </c>
      <c r="H3184" s="20">
        <v>68000000</v>
      </c>
      <c r="I3184" s="19">
        <v>49</v>
      </c>
      <c r="J3184" s="19">
        <v>2</v>
      </c>
      <c r="K3184" s="19">
        <v>2</v>
      </c>
      <c r="L3184" s="19">
        <v>3</v>
      </c>
      <c r="M3184" s="20">
        <v>34960000</v>
      </c>
      <c r="N3184" s="20">
        <v>38070000</v>
      </c>
      <c r="O3184" s="20">
        <v>39570000</v>
      </c>
      <c r="P3184" s="20">
        <v>2400000</v>
      </c>
      <c r="Q3184" s="20">
        <v>760000</v>
      </c>
      <c r="R3184" s="20">
        <v>5340000</v>
      </c>
      <c r="S3184" s="20">
        <v>3330000</v>
      </c>
      <c r="T3184" s="19">
        <v>3</v>
      </c>
      <c r="U3184" s="19">
        <v>1</v>
      </c>
      <c r="V3184" s="2" t="str" cm="1">
        <f t="array" ref="V3184">_xlfn.IFS(B3184&lt;30,"21-29",
B3184&lt;40,"30-39",
B3184&lt;50,"40-49",
B3184&lt;60,"50-59",
TRUE,"60+"
)</f>
        <v>30-39</v>
      </c>
      <c r="W3184" s="24">
        <f t="shared" si="147"/>
        <v>37533333.333333336</v>
      </c>
      <c r="X3184" s="24">
        <f t="shared" si="148"/>
        <v>2833333.3333333335</v>
      </c>
      <c r="Y3184" s="25">
        <f t="shared" si="149"/>
        <v>0.55196078431372553</v>
      </c>
      <c r="Z3184" s="2" t="str" cm="1">
        <f t="array" ref="Z3184">_xlfn.IFS(Y3184&lt;=25%,"Low",
Y3184&lt;=50%,"Moderate",
Y3184&lt;=75%,"High",
Y3184&lt;=100%,"Very High",
TRUE,"Over Limit"
)</f>
        <v>High</v>
      </c>
      <c r="AA3184" s="2" cm="1">
        <f t="array" ref="AA3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84" s="2" t="str" cm="1">
        <f t="array" ref="AB3184">_xlfn.IFS(T3184=0,"No Late Payments",
T3184&lt;=2,"Low",
T3184&lt;=4,"Moderate",
TRUE,"High"
)</f>
        <v>Moderate</v>
      </c>
      <c r="AC3184" s="10" t="str" cm="1">
        <f t="array" ref="AC3184">_xlfn.IFS(
H3184&lt;40000000,"Low",
H3184&lt;60000000,"Medium",
H3184&lt;100000000,"High",
TRUE,"Very High"
)</f>
        <v>High</v>
      </c>
    </row>
    <row r="3185" spans="1:29">
      <c r="A3185" s="21" t="s">
        <v>3217</v>
      </c>
      <c r="B3185" s="22">
        <v>39</v>
      </c>
      <c r="C3185" s="22" t="s">
        <v>34</v>
      </c>
      <c r="D3185" s="22" t="s">
        <v>27</v>
      </c>
      <c r="E3185" s="22" t="s">
        <v>24</v>
      </c>
      <c r="F3185" s="22" t="s">
        <v>28</v>
      </c>
      <c r="G3185" s="23">
        <v>11000000</v>
      </c>
      <c r="H3185" s="23">
        <v>49000000</v>
      </c>
      <c r="I3185" s="22">
        <v>125</v>
      </c>
      <c r="J3185" s="22">
        <v>1</v>
      </c>
      <c r="K3185" s="22">
        <v>1</v>
      </c>
      <c r="L3185" s="22">
        <v>0</v>
      </c>
      <c r="M3185" s="23">
        <v>8540000</v>
      </c>
      <c r="N3185" s="23">
        <v>1620000</v>
      </c>
      <c r="O3185" s="23">
        <v>5210000</v>
      </c>
      <c r="P3185" s="23">
        <v>1710000</v>
      </c>
      <c r="Q3185" s="23">
        <v>640000</v>
      </c>
      <c r="R3185" s="23">
        <v>1640000</v>
      </c>
      <c r="S3185" s="23">
        <v>1310000</v>
      </c>
      <c r="T3185" s="22">
        <v>3</v>
      </c>
      <c r="U3185" s="22">
        <v>0</v>
      </c>
      <c r="V3185" s="2" t="str" cm="1">
        <f t="array" ref="V3185">_xlfn.IFS(B3185&lt;30,"21-29",
B3185&lt;40,"30-39",
B3185&lt;50,"40-49",
B3185&lt;60,"50-59",
TRUE,"60+"
)</f>
        <v>30-39</v>
      </c>
      <c r="W3185" s="24">
        <f t="shared" si="147"/>
        <v>5123333.333333333</v>
      </c>
      <c r="X3185" s="24">
        <f t="shared" si="148"/>
        <v>1330000</v>
      </c>
      <c r="Y3185" s="25">
        <f t="shared" si="149"/>
        <v>0.1045578231292517</v>
      </c>
      <c r="Z3185" s="2" t="str" cm="1">
        <f t="array" ref="Z3185">_xlfn.IFS(Y3185&lt;=25%,"Low",
Y3185&lt;=50%,"Moderate",
Y3185&lt;=75%,"High",
Y3185&lt;=100%,"Very High",
TRUE,"Over Limit"
)</f>
        <v>Low</v>
      </c>
      <c r="AA3185" s="2" cm="1">
        <f t="array" ref="AA3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5" s="2" t="str" cm="1">
        <f t="array" ref="AB3185">_xlfn.IFS(T3185=0,"No Late Payments",
T3185&lt;=2,"Low",
T3185&lt;=4,"Moderate",
TRUE,"High"
)</f>
        <v>Moderate</v>
      </c>
      <c r="AC3185" s="10" t="str" cm="1">
        <f t="array" ref="AC3185">_xlfn.IFS(
H3185&lt;40000000,"Low",
H3185&lt;60000000,"Medium",
H3185&lt;100000000,"High",
TRUE,"Very High"
)</f>
        <v>Medium</v>
      </c>
    </row>
    <row r="3186" spans="1:29">
      <c r="A3186" s="18" t="s">
        <v>3218</v>
      </c>
      <c r="B3186" s="19">
        <v>28</v>
      </c>
      <c r="C3186" s="19" t="s">
        <v>34</v>
      </c>
      <c r="D3186" s="19" t="s">
        <v>23</v>
      </c>
      <c r="E3186" s="19" t="s">
        <v>24</v>
      </c>
      <c r="F3186" s="19" t="s">
        <v>28</v>
      </c>
      <c r="G3186" s="20">
        <v>9800000</v>
      </c>
      <c r="H3186" s="20">
        <v>30000000</v>
      </c>
      <c r="I3186" s="19">
        <v>64</v>
      </c>
      <c r="J3186" s="19">
        <v>0</v>
      </c>
      <c r="K3186" s="19">
        <v>0</v>
      </c>
      <c r="L3186" s="19">
        <v>0</v>
      </c>
      <c r="M3186" s="20">
        <v>9470000</v>
      </c>
      <c r="N3186" s="20">
        <v>12640000</v>
      </c>
      <c r="O3186" s="20">
        <v>4900000</v>
      </c>
      <c r="P3186" s="20">
        <v>3030000</v>
      </c>
      <c r="Q3186" s="20">
        <v>3410000</v>
      </c>
      <c r="R3186" s="20">
        <v>2000000</v>
      </c>
      <c r="S3186" s="20">
        <v>1740000</v>
      </c>
      <c r="T3186" s="19">
        <v>1</v>
      </c>
      <c r="U3186" s="19">
        <v>0</v>
      </c>
      <c r="V3186" s="2" t="str" cm="1">
        <f t="array" ref="V3186">_xlfn.IFS(B3186&lt;30,"21-29",
B3186&lt;40,"30-39",
B3186&lt;50,"40-49",
B3186&lt;60,"50-59",
TRUE,"60+"
)</f>
        <v>21-29</v>
      </c>
      <c r="W3186" s="24">
        <f t="shared" si="147"/>
        <v>9003333.333333334</v>
      </c>
      <c r="X3186" s="24">
        <f t="shared" si="148"/>
        <v>2813333.3333333335</v>
      </c>
      <c r="Y3186" s="25">
        <f t="shared" si="149"/>
        <v>0.30011111111111111</v>
      </c>
      <c r="Z3186" s="2" t="str" cm="1">
        <f t="array" ref="Z3186">_xlfn.IFS(Y3186&lt;=25%,"Low",
Y3186&lt;=50%,"Moderate",
Y3186&lt;=75%,"High",
Y3186&lt;=100%,"Very High",
TRUE,"Over Limit"
)</f>
        <v>Moderate</v>
      </c>
      <c r="AA3186" s="2" cm="1">
        <f t="array" ref="AA3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6" s="2" t="str" cm="1">
        <f t="array" ref="AB3186">_xlfn.IFS(T3186=0,"No Late Payments",
T3186&lt;=2,"Low",
T3186&lt;=4,"Moderate",
TRUE,"High"
)</f>
        <v>Low</v>
      </c>
      <c r="AC3186" s="10" t="str" cm="1">
        <f t="array" ref="AC3186">_xlfn.IFS(
H3186&lt;40000000,"Low",
H3186&lt;60000000,"Medium",
H3186&lt;100000000,"High",
TRUE,"Very High"
)</f>
        <v>Low</v>
      </c>
    </row>
    <row r="3187" spans="1:29">
      <c r="A3187" s="21" t="s">
        <v>3219</v>
      </c>
      <c r="B3187" s="22">
        <v>46</v>
      </c>
      <c r="C3187" s="22" t="s">
        <v>22</v>
      </c>
      <c r="D3187" s="22" t="s">
        <v>27</v>
      </c>
      <c r="E3187" s="22" t="s">
        <v>38</v>
      </c>
      <c r="F3187" s="22" t="s">
        <v>28</v>
      </c>
      <c r="G3187" s="23">
        <v>17400000</v>
      </c>
      <c r="H3187" s="23">
        <v>72000000</v>
      </c>
      <c r="I3187" s="22">
        <v>68</v>
      </c>
      <c r="J3187" s="22">
        <v>0</v>
      </c>
      <c r="K3187" s="22">
        <v>2</v>
      </c>
      <c r="L3187" s="22">
        <v>0</v>
      </c>
      <c r="M3187" s="23">
        <v>22780000</v>
      </c>
      <c r="N3187" s="23">
        <v>24460000</v>
      </c>
      <c r="O3187" s="23">
        <v>19030000</v>
      </c>
      <c r="P3187" s="23">
        <v>21910000</v>
      </c>
      <c r="Q3187" s="23">
        <v>7010000</v>
      </c>
      <c r="R3187" s="23">
        <v>7660000</v>
      </c>
      <c r="S3187" s="23">
        <v>4970000</v>
      </c>
      <c r="T3187" s="22">
        <v>1</v>
      </c>
      <c r="U3187" s="22">
        <v>0</v>
      </c>
      <c r="V3187" s="2" t="str" cm="1">
        <f t="array" ref="V3187">_xlfn.IFS(B3187&lt;30,"21-29",
B3187&lt;40,"30-39",
B3187&lt;50,"40-49",
B3187&lt;60,"50-59",
TRUE,"60+"
)</f>
        <v>40-49</v>
      </c>
      <c r="W3187" s="24">
        <f t="shared" si="147"/>
        <v>22090000</v>
      </c>
      <c r="X3187" s="24">
        <f t="shared" si="148"/>
        <v>12193333.333333334</v>
      </c>
      <c r="Y3187" s="25">
        <f t="shared" si="149"/>
        <v>0.30680555555555555</v>
      </c>
      <c r="Z3187" s="2" t="str" cm="1">
        <f t="array" ref="Z3187">_xlfn.IFS(Y3187&lt;=25%,"Low",
Y3187&lt;=50%,"Moderate",
Y3187&lt;=75%,"High",
Y3187&lt;=100%,"Very High",
TRUE,"Over Limit"
)</f>
        <v>Moderate</v>
      </c>
      <c r="AA3187" s="2" cm="1">
        <f t="array" ref="AA3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7" s="2" t="str" cm="1">
        <f t="array" ref="AB3187">_xlfn.IFS(T3187=0,"No Late Payments",
T3187&lt;=2,"Low",
T3187&lt;=4,"Moderate",
TRUE,"High"
)</f>
        <v>Low</v>
      </c>
      <c r="AC3187" s="10" t="str" cm="1">
        <f t="array" ref="AC3187">_xlfn.IFS(
H3187&lt;40000000,"Low",
H3187&lt;60000000,"Medium",
H3187&lt;100000000,"High",
TRUE,"Very High"
)</f>
        <v>High</v>
      </c>
    </row>
    <row r="3188" spans="1:29">
      <c r="A3188" s="18" t="s">
        <v>3220</v>
      </c>
      <c r="B3188" s="19">
        <v>42</v>
      </c>
      <c r="C3188" s="19" t="s">
        <v>34</v>
      </c>
      <c r="D3188" s="19" t="s">
        <v>23</v>
      </c>
      <c r="E3188" s="19" t="s">
        <v>38</v>
      </c>
      <c r="F3188" s="19" t="s">
        <v>31</v>
      </c>
      <c r="G3188" s="20">
        <v>9100000</v>
      </c>
      <c r="H3188" s="20">
        <v>42000000</v>
      </c>
      <c r="I3188" s="19">
        <v>127</v>
      </c>
      <c r="J3188" s="19">
        <v>0</v>
      </c>
      <c r="K3188" s="19">
        <v>0</v>
      </c>
      <c r="L3188" s="19">
        <v>0</v>
      </c>
      <c r="M3188" s="20">
        <v>880000</v>
      </c>
      <c r="N3188" s="20">
        <v>7150000</v>
      </c>
      <c r="O3188" s="20">
        <v>3990000</v>
      </c>
      <c r="P3188" s="20">
        <v>790000</v>
      </c>
      <c r="Q3188" s="20">
        <v>1640000</v>
      </c>
      <c r="R3188" s="20">
        <v>960000</v>
      </c>
      <c r="S3188" s="20">
        <v>2981956</v>
      </c>
      <c r="T3188" s="19">
        <v>1</v>
      </c>
      <c r="U3188" s="19">
        <v>0</v>
      </c>
      <c r="V3188" s="2" t="str" cm="1">
        <f t="array" ref="V3188">_xlfn.IFS(B3188&lt;30,"21-29",
B3188&lt;40,"30-39",
B3188&lt;50,"40-49",
B3188&lt;60,"50-59",
TRUE,"60+"
)</f>
        <v>40-49</v>
      </c>
      <c r="W3188" s="24">
        <f t="shared" si="147"/>
        <v>4006666.6666666665</v>
      </c>
      <c r="X3188" s="24">
        <f t="shared" si="148"/>
        <v>1130000</v>
      </c>
      <c r="Y3188" s="25">
        <f t="shared" si="149"/>
        <v>9.5396825396825397E-2</v>
      </c>
      <c r="Z3188" s="2" t="str" cm="1">
        <f t="array" ref="Z3188">_xlfn.IFS(Y3188&lt;=25%,"Low",
Y3188&lt;=50%,"Moderate",
Y3188&lt;=75%,"High",
Y3188&lt;=100%,"Very High",
TRUE,"Over Limit"
)</f>
        <v>Low</v>
      </c>
      <c r="AA3188" s="2" cm="1">
        <f t="array" ref="AA3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8" s="2" t="str" cm="1">
        <f t="array" ref="AB3188">_xlfn.IFS(T3188=0,"No Late Payments",
T3188&lt;=2,"Low",
T3188&lt;=4,"Moderate",
TRUE,"High"
)</f>
        <v>Low</v>
      </c>
      <c r="AC3188" s="10" t="str" cm="1">
        <f t="array" ref="AC3188">_xlfn.IFS(
H3188&lt;40000000,"Low",
H3188&lt;60000000,"Medium",
H3188&lt;100000000,"High",
TRUE,"Very High"
)</f>
        <v>Medium</v>
      </c>
    </row>
    <row r="3189" spans="1:29">
      <c r="A3189" s="21" t="s">
        <v>3221</v>
      </c>
      <c r="B3189" s="22">
        <v>44</v>
      </c>
      <c r="C3189" s="22" t="s">
        <v>34</v>
      </c>
      <c r="D3189" s="22" t="s">
        <v>30</v>
      </c>
      <c r="E3189" s="22" t="s">
        <v>38</v>
      </c>
      <c r="F3189" s="22" t="s">
        <v>28</v>
      </c>
      <c r="G3189" s="23">
        <v>8300000</v>
      </c>
      <c r="H3189" s="23">
        <v>51000000</v>
      </c>
      <c r="I3189" s="22">
        <v>123</v>
      </c>
      <c r="J3189" s="22">
        <v>0</v>
      </c>
      <c r="K3189" s="22">
        <v>0</v>
      </c>
      <c r="L3189" s="22">
        <v>0</v>
      </c>
      <c r="M3189" s="23">
        <v>12060000</v>
      </c>
      <c r="N3189" s="23">
        <v>7290000</v>
      </c>
      <c r="O3189" s="23">
        <v>13050000</v>
      </c>
      <c r="P3189" s="23">
        <v>7730000</v>
      </c>
      <c r="Q3189" s="23">
        <v>1400000</v>
      </c>
      <c r="R3189" s="23">
        <v>5230000</v>
      </c>
      <c r="S3189" s="23">
        <v>8300000</v>
      </c>
      <c r="T3189" s="22">
        <v>0</v>
      </c>
      <c r="U3189" s="22">
        <v>0</v>
      </c>
      <c r="V3189" s="2" t="str" cm="1">
        <f t="array" ref="V3189">_xlfn.IFS(B3189&lt;30,"21-29",
B3189&lt;40,"30-39",
B3189&lt;50,"40-49",
B3189&lt;60,"50-59",
TRUE,"60+"
)</f>
        <v>40-49</v>
      </c>
      <c r="W3189" s="24">
        <f t="shared" si="147"/>
        <v>10800000</v>
      </c>
      <c r="X3189" s="24">
        <f t="shared" si="148"/>
        <v>4786666.666666667</v>
      </c>
      <c r="Y3189" s="25">
        <f t="shared" si="149"/>
        <v>0.21176470588235294</v>
      </c>
      <c r="Z3189" s="2" t="str" cm="1">
        <f t="array" ref="Z3189">_xlfn.IFS(Y3189&lt;=25%,"Low",
Y3189&lt;=50%,"Moderate",
Y3189&lt;=75%,"High",
Y3189&lt;=100%,"Very High",
TRUE,"Over Limit"
)</f>
        <v>Low</v>
      </c>
      <c r="AA3189" s="2" cm="1">
        <f t="array" ref="AA3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9" s="2" t="str" cm="1">
        <f t="array" ref="AB3189">_xlfn.IFS(T3189=0,"No Late Payments",
T3189&lt;=2,"Low",
T3189&lt;=4,"Moderate",
TRUE,"High"
)</f>
        <v>No Late Payments</v>
      </c>
      <c r="AC3189" s="10" t="str" cm="1">
        <f t="array" ref="AC3189">_xlfn.IFS(
H3189&lt;40000000,"Low",
H3189&lt;60000000,"Medium",
H3189&lt;100000000,"High",
TRUE,"Very High"
)</f>
        <v>Medium</v>
      </c>
    </row>
    <row r="3190" spans="1:29">
      <c r="A3190" s="18" t="s">
        <v>3222</v>
      </c>
      <c r="B3190" s="19">
        <v>39</v>
      </c>
      <c r="C3190" s="19" t="s">
        <v>34</v>
      </c>
      <c r="D3190" s="19" t="s">
        <v>46</v>
      </c>
      <c r="E3190" s="19" t="s">
        <v>38</v>
      </c>
      <c r="F3190" s="19" t="s">
        <v>28</v>
      </c>
      <c r="G3190" s="20">
        <v>7800000</v>
      </c>
      <c r="H3190" s="20">
        <v>26000000</v>
      </c>
      <c r="I3190" s="19">
        <v>147</v>
      </c>
      <c r="J3190" s="19">
        <v>0</v>
      </c>
      <c r="K3190" s="19">
        <v>1</v>
      </c>
      <c r="L3190" s="19">
        <v>3</v>
      </c>
      <c r="M3190" s="20">
        <v>14310000</v>
      </c>
      <c r="N3190" s="20">
        <v>18190000</v>
      </c>
      <c r="O3190" s="20">
        <v>17590000</v>
      </c>
      <c r="P3190" s="20">
        <v>3180000</v>
      </c>
      <c r="Q3190" s="20">
        <v>4070000</v>
      </c>
      <c r="R3190" s="20">
        <v>350000</v>
      </c>
      <c r="S3190" s="20">
        <v>1560000</v>
      </c>
      <c r="T3190" s="19">
        <v>2</v>
      </c>
      <c r="U3190" s="19">
        <v>0</v>
      </c>
      <c r="V3190" s="2" t="str" cm="1">
        <f t="array" ref="V3190">_xlfn.IFS(B3190&lt;30,"21-29",
B3190&lt;40,"30-39",
B3190&lt;50,"40-49",
B3190&lt;60,"50-59",
TRUE,"60+"
)</f>
        <v>30-39</v>
      </c>
      <c r="W3190" s="24">
        <f t="shared" si="147"/>
        <v>16696666.666666666</v>
      </c>
      <c r="X3190" s="24">
        <f t="shared" si="148"/>
        <v>2533333.3333333335</v>
      </c>
      <c r="Y3190" s="25">
        <f t="shared" si="149"/>
        <v>0.64217948717948714</v>
      </c>
      <c r="Z3190" s="2" t="str" cm="1">
        <f t="array" ref="Z3190">_xlfn.IFS(Y3190&lt;=25%,"Low",
Y3190&lt;=50%,"Moderate",
Y3190&lt;=75%,"High",
Y3190&lt;=100%,"Very High",
TRUE,"Over Limit"
)</f>
        <v>High</v>
      </c>
      <c r="AA3190" s="2" cm="1">
        <f t="array" ref="AA3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90" s="2" t="str" cm="1">
        <f t="array" ref="AB3190">_xlfn.IFS(T3190=0,"No Late Payments",
T3190&lt;=2,"Low",
T3190&lt;=4,"Moderate",
TRUE,"High"
)</f>
        <v>Low</v>
      </c>
      <c r="AC3190" s="10" t="str" cm="1">
        <f t="array" ref="AC3190">_xlfn.IFS(
H3190&lt;40000000,"Low",
H3190&lt;60000000,"Medium",
H3190&lt;100000000,"High",
TRUE,"Very High"
)</f>
        <v>Low</v>
      </c>
    </row>
    <row r="3191" spans="1:29">
      <c r="A3191" s="21" t="s">
        <v>3223</v>
      </c>
      <c r="B3191" s="22">
        <v>44</v>
      </c>
      <c r="C3191" s="22" t="s">
        <v>34</v>
      </c>
      <c r="D3191" s="22" t="s">
        <v>30</v>
      </c>
      <c r="E3191" s="22" t="s">
        <v>38</v>
      </c>
      <c r="F3191" s="22" t="s">
        <v>28</v>
      </c>
      <c r="G3191" s="23">
        <v>9800000</v>
      </c>
      <c r="H3191" s="23">
        <v>58000000</v>
      </c>
      <c r="I3191" s="22">
        <v>136</v>
      </c>
      <c r="J3191" s="22">
        <v>3</v>
      </c>
      <c r="K3191" s="22">
        <v>3</v>
      </c>
      <c r="L3191" s="22">
        <v>3</v>
      </c>
      <c r="M3191" s="23">
        <v>52790000</v>
      </c>
      <c r="N3191" s="23">
        <v>49110000</v>
      </c>
      <c r="O3191" s="23">
        <v>48390000</v>
      </c>
      <c r="P3191" s="23">
        <v>6400000</v>
      </c>
      <c r="Q3191" s="23">
        <v>900000</v>
      </c>
      <c r="R3191" s="23">
        <v>1230000</v>
      </c>
      <c r="S3191" s="23">
        <v>4260000</v>
      </c>
      <c r="T3191" s="22">
        <v>4</v>
      </c>
      <c r="U3191" s="22">
        <v>1</v>
      </c>
      <c r="V3191" s="2" t="str" cm="1">
        <f t="array" ref="V3191">_xlfn.IFS(B3191&lt;30,"21-29",
B3191&lt;40,"30-39",
B3191&lt;50,"40-49",
B3191&lt;60,"50-59",
TRUE,"60+"
)</f>
        <v>40-49</v>
      </c>
      <c r="W3191" s="24">
        <f t="shared" si="147"/>
        <v>50096666.666666664</v>
      </c>
      <c r="X3191" s="24">
        <f t="shared" si="148"/>
        <v>2843333.3333333335</v>
      </c>
      <c r="Y3191" s="25">
        <f t="shared" si="149"/>
        <v>0.86373563218390803</v>
      </c>
      <c r="Z3191" s="2" t="str" cm="1">
        <f t="array" ref="Z3191">_xlfn.IFS(Y3191&lt;=25%,"Low",
Y3191&lt;=50%,"Moderate",
Y3191&lt;=75%,"High",
Y3191&lt;=100%,"Very High",
TRUE,"Over Limit"
)</f>
        <v>Very High</v>
      </c>
      <c r="AA3191" s="2" cm="1">
        <f t="array" ref="AA3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91" s="2" t="str" cm="1">
        <f t="array" ref="AB3191">_xlfn.IFS(T3191=0,"No Late Payments",
T3191&lt;=2,"Low",
T3191&lt;=4,"Moderate",
TRUE,"High"
)</f>
        <v>Moderate</v>
      </c>
      <c r="AC3191" s="10" t="str" cm="1">
        <f t="array" ref="AC3191">_xlfn.IFS(
H3191&lt;40000000,"Low",
H3191&lt;60000000,"Medium",
H3191&lt;100000000,"High",
TRUE,"Very High"
)</f>
        <v>Medium</v>
      </c>
    </row>
    <row r="3192" spans="1:29">
      <c r="A3192" s="18" t="s">
        <v>3224</v>
      </c>
      <c r="B3192" s="19">
        <v>32</v>
      </c>
      <c r="C3192" s="19" t="s">
        <v>34</v>
      </c>
      <c r="D3192" s="19" t="s">
        <v>30</v>
      </c>
      <c r="E3192" s="19" t="s">
        <v>24</v>
      </c>
      <c r="F3192" s="19" t="s">
        <v>28</v>
      </c>
      <c r="G3192" s="20">
        <v>5100000</v>
      </c>
      <c r="H3192" s="20">
        <v>31000000</v>
      </c>
      <c r="I3192" s="19">
        <v>89</v>
      </c>
      <c r="J3192" s="19">
        <v>0</v>
      </c>
      <c r="K3192" s="19">
        <v>0</v>
      </c>
      <c r="L3192" s="19">
        <v>0</v>
      </c>
      <c r="M3192" s="20">
        <v>2390000</v>
      </c>
      <c r="N3192" s="20">
        <v>2320000</v>
      </c>
      <c r="O3192" s="20">
        <v>4690000</v>
      </c>
      <c r="P3192" s="20">
        <v>2170000</v>
      </c>
      <c r="Q3192" s="20">
        <v>720000</v>
      </c>
      <c r="R3192" s="20">
        <v>2170000</v>
      </c>
      <c r="S3192" s="20">
        <v>400000</v>
      </c>
      <c r="T3192" s="19">
        <v>0</v>
      </c>
      <c r="U3192" s="19">
        <v>0</v>
      </c>
      <c r="V3192" s="2" t="str" cm="1">
        <f t="array" ref="V3192">_xlfn.IFS(B3192&lt;30,"21-29",
B3192&lt;40,"30-39",
B3192&lt;50,"40-49",
B3192&lt;60,"50-59",
TRUE,"60+"
)</f>
        <v>30-39</v>
      </c>
      <c r="W3192" s="24">
        <f t="shared" si="147"/>
        <v>3133333.3333333335</v>
      </c>
      <c r="X3192" s="24">
        <f t="shared" si="148"/>
        <v>1686666.6666666667</v>
      </c>
      <c r="Y3192" s="25">
        <f t="shared" si="149"/>
        <v>0.1010752688172043</v>
      </c>
      <c r="Z3192" s="2" t="str" cm="1">
        <f t="array" ref="Z3192">_xlfn.IFS(Y3192&lt;=25%,"Low",
Y3192&lt;=50%,"Moderate",
Y3192&lt;=75%,"High",
Y3192&lt;=100%,"Very High",
TRUE,"Over Limit"
)</f>
        <v>Low</v>
      </c>
      <c r="AA3192" s="2" cm="1">
        <f t="array" ref="AA3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2" s="2" t="str" cm="1">
        <f t="array" ref="AB3192">_xlfn.IFS(T3192=0,"No Late Payments",
T3192&lt;=2,"Low",
T3192&lt;=4,"Moderate",
TRUE,"High"
)</f>
        <v>No Late Payments</v>
      </c>
      <c r="AC3192" s="10" t="str" cm="1">
        <f t="array" ref="AC3192">_xlfn.IFS(
H3192&lt;40000000,"Low",
H3192&lt;60000000,"Medium",
H3192&lt;100000000,"High",
TRUE,"Very High"
)</f>
        <v>Low</v>
      </c>
    </row>
    <row r="3193" spans="1:29">
      <c r="A3193" s="21" t="s">
        <v>3225</v>
      </c>
      <c r="B3193" s="22">
        <v>42</v>
      </c>
      <c r="C3193" s="22" t="s">
        <v>22</v>
      </c>
      <c r="D3193" s="22" t="s">
        <v>46</v>
      </c>
      <c r="E3193" s="22" t="s">
        <v>38</v>
      </c>
      <c r="F3193" s="22" t="s">
        <v>28</v>
      </c>
      <c r="G3193" s="23">
        <v>17700000</v>
      </c>
      <c r="H3193" s="23">
        <v>92000000</v>
      </c>
      <c r="I3193" s="22">
        <v>106</v>
      </c>
      <c r="J3193" s="22">
        <v>3</v>
      </c>
      <c r="K3193" s="22">
        <v>2</v>
      </c>
      <c r="L3193" s="22">
        <v>2</v>
      </c>
      <c r="M3193" s="23">
        <v>53880000</v>
      </c>
      <c r="N3193" s="23">
        <v>52040000</v>
      </c>
      <c r="O3193" s="23">
        <v>70670000</v>
      </c>
      <c r="P3193" s="23">
        <v>1420000</v>
      </c>
      <c r="Q3193" s="23">
        <v>1250000</v>
      </c>
      <c r="R3193" s="23">
        <v>13120000</v>
      </c>
      <c r="S3193" s="23">
        <v>7570000</v>
      </c>
      <c r="T3193" s="22">
        <v>3</v>
      </c>
      <c r="U3193" s="22">
        <v>0</v>
      </c>
      <c r="V3193" s="2" t="str" cm="1">
        <f t="array" ref="V3193">_xlfn.IFS(B3193&lt;30,"21-29",
B3193&lt;40,"30-39",
B3193&lt;50,"40-49",
B3193&lt;60,"50-59",
TRUE,"60+"
)</f>
        <v>40-49</v>
      </c>
      <c r="W3193" s="24">
        <f t="shared" si="147"/>
        <v>58863333.333333336</v>
      </c>
      <c r="X3193" s="24">
        <f t="shared" si="148"/>
        <v>5263333.333333333</v>
      </c>
      <c r="Y3193" s="25">
        <f t="shared" si="149"/>
        <v>0.63981884057971017</v>
      </c>
      <c r="Z3193" s="2" t="str" cm="1">
        <f t="array" ref="Z3193">_xlfn.IFS(Y3193&lt;=25%,"Low",
Y3193&lt;=50%,"Moderate",
Y3193&lt;=75%,"High",
Y3193&lt;=100%,"Very High",
TRUE,"Over Limit"
)</f>
        <v>High</v>
      </c>
      <c r="AA3193" s="2" cm="1">
        <f t="array" ref="AA3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93" s="2" t="str" cm="1">
        <f t="array" ref="AB3193">_xlfn.IFS(T3193=0,"No Late Payments",
T3193&lt;=2,"Low",
T3193&lt;=4,"Moderate",
TRUE,"High"
)</f>
        <v>Moderate</v>
      </c>
      <c r="AC3193" s="10" t="str" cm="1">
        <f t="array" ref="AC3193">_xlfn.IFS(
H3193&lt;40000000,"Low",
H3193&lt;60000000,"Medium",
H3193&lt;100000000,"High",
TRUE,"Very High"
)</f>
        <v>High</v>
      </c>
    </row>
    <row r="3194" spans="1:29">
      <c r="A3194" s="18" t="s">
        <v>3226</v>
      </c>
      <c r="B3194" s="19">
        <v>37</v>
      </c>
      <c r="C3194" s="19" t="s">
        <v>34</v>
      </c>
      <c r="D3194" s="19" t="s">
        <v>27</v>
      </c>
      <c r="E3194" s="19" t="s">
        <v>38</v>
      </c>
      <c r="F3194" s="19" t="s">
        <v>48</v>
      </c>
      <c r="G3194" s="20">
        <v>17100000</v>
      </c>
      <c r="H3194" s="20">
        <v>64000000</v>
      </c>
      <c r="I3194" s="19">
        <v>78</v>
      </c>
      <c r="J3194" s="19">
        <v>0</v>
      </c>
      <c r="K3194" s="19">
        <v>0</v>
      </c>
      <c r="L3194" s="19">
        <v>0</v>
      </c>
      <c r="M3194" s="20">
        <v>4810000</v>
      </c>
      <c r="N3194" s="20">
        <v>0</v>
      </c>
      <c r="O3194" s="20">
        <v>0</v>
      </c>
      <c r="P3194" s="20">
        <v>2840000</v>
      </c>
      <c r="Q3194" s="20">
        <v>0</v>
      </c>
      <c r="R3194" s="20">
        <v>0</v>
      </c>
      <c r="S3194" s="20">
        <v>1450000</v>
      </c>
      <c r="T3194" s="19">
        <v>1</v>
      </c>
      <c r="U3194" s="19">
        <v>0</v>
      </c>
      <c r="V3194" s="2" t="str" cm="1">
        <f t="array" ref="V3194">_xlfn.IFS(B3194&lt;30,"21-29",
B3194&lt;40,"30-39",
B3194&lt;50,"40-49",
B3194&lt;60,"50-59",
TRUE,"60+"
)</f>
        <v>30-39</v>
      </c>
      <c r="W3194" s="24">
        <f t="shared" si="147"/>
        <v>1603333.3333333333</v>
      </c>
      <c r="X3194" s="24">
        <f t="shared" si="148"/>
        <v>946666.66666666663</v>
      </c>
      <c r="Y3194" s="25">
        <f t="shared" si="149"/>
        <v>2.5052083333333332E-2</v>
      </c>
      <c r="Z3194" s="2" t="str" cm="1">
        <f t="array" ref="Z3194">_xlfn.IFS(Y3194&lt;=25%,"Low",
Y3194&lt;=50%,"Moderate",
Y3194&lt;=75%,"High",
Y3194&lt;=100%,"Very High",
TRUE,"Over Limit"
)</f>
        <v>Low</v>
      </c>
      <c r="AA3194" s="2" cm="1">
        <f t="array" ref="AA3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4" s="2" t="str" cm="1">
        <f t="array" ref="AB3194">_xlfn.IFS(T3194=0,"No Late Payments",
T3194&lt;=2,"Low",
T3194&lt;=4,"Moderate",
TRUE,"High"
)</f>
        <v>Low</v>
      </c>
      <c r="AC3194" s="10" t="str" cm="1">
        <f t="array" ref="AC3194">_xlfn.IFS(
H3194&lt;40000000,"Low",
H3194&lt;60000000,"Medium",
H3194&lt;100000000,"High",
TRUE,"Very High"
)</f>
        <v>High</v>
      </c>
    </row>
    <row r="3195" spans="1:29">
      <c r="A3195" s="21" t="s">
        <v>3227</v>
      </c>
      <c r="B3195" s="22">
        <v>50</v>
      </c>
      <c r="C3195" s="22" t="s">
        <v>34</v>
      </c>
      <c r="D3195" s="22" t="s">
        <v>23</v>
      </c>
      <c r="E3195" s="22" t="s">
        <v>24</v>
      </c>
      <c r="F3195" s="22" t="s">
        <v>28</v>
      </c>
      <c r="G3195" s="23">
        <v>14900000</v>
      </c>
      <c r="H3195" s="23">
        <v>60000000</v>
      </c>
      <c r="I3195" s="22">
        <v>184</v>
      </c>
      <c r="J3195" s="22">
        <v>0</v>
      </c>
      <c r="K3195" s="22">
        <v>0</v>
      </c>
      <c r="L3195" s="22">
        <v>0</v>
      </c>
      <c r="M3195" s="23">
        <v>22260000</v>
      </c>
      <c r="N3195" s="23">
        <v>23950000</v>
      </c>
      <c r="O3195" s="23">
        <v>29020000</v>
      </c>
      <c r="P3195" s="23">
        <v>7060000</v>
      </c>
      <c r="Q3195" s="23">
        <v>9650000</v>
      </c>
      <c r="R3195" s="23">
        <v>9420000</v>
      </c>
      <c r="S3195" s="23">
        <v>5190000</v>
      </c>
      <c r="T3195" s="22">
        <v>0</v>
      </c>
      <c r="U3195" s="22">
        <v>0</v>
      </c>
      <c r="V3195" s="2" t="str" cm="1">
        <f t="array" ref="V3195">_xlfn.IFS(B3195&lt;30,"21-29",
B3195&lt;40,"30-39",
B3195&lt;50,"40-49",
B3195&lt;60,"50-59",
TRUE,"60+"
)</f>
        <v>50-59</v>
      </c>
      <c r="W3195" s="24">
        <f t="shared" si="147"/>
        <v>25076666.666666668</v>
      </c>
      <c r="X3195" s="24">
        <f t="shared" si="148"/>
        <v>8710000</v>
      </c>
      <c r="Y3195" s="25">
        <f t="shared" si="149"/>
        <v>0.41794444444444445</v>
      </c>
      <c r="Z3195" s="2" t="str" cm="1">
        <f t="array" ref="Z3195">_xlfn.IFS(Y3195&lt;=25%,"Low",
Y3195&lt;=50%,"Moderate",
Y3195&lt;=75%,"High",
Y3195&lt;=100%,"Very High",
TRUE,"Over Limit"
)</f>
        <v>Moderate</v>
      </c>
      <c r="AA3195" s="2" cm="1">
        <f t="array" ref="AA3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5" s="2" t="str" cm="1">
        <f t="array" ref="AB3195">_xlfn.IFS(T3195=0,"No Late Payments",
T3195&lt;=2,"Low",
T3195&lt;=4,"Moderate",
TRUE,"High"
)</f>
        <v>No Late Payments</v>
      </c>
      <c r="AC3195" s="10" t="str" cm="1">
        <f t="array" ref="AC3195">_xlfn.IFS(
H3195&lt;40000000,"Low",
H3195&lt;60000000,"Medium",
H3195&lt;100000000,"High",
TRUE,"Very High"
)</f>
        <v>High</v>
      </c>
    </row>
    <row r="3196" spans="1:29">
      <c r="A3196" s="18" t="s">
        <v>3228</v>
      </c>
      <c r="B3196" s="19">
        <v>39</v>
      </c>
      <c r="C3196" s="19" t="s">
        <v>34</v>
      </c>
      <c r="D3196" s="19" t="s">
        <v>27</v>
      </c>
      <c r="E3196" s="19" t="s">
        <v>24</v>
      </c>
      <c r="F3196" s="19" t="s">
        <v>28</v>
      </c>
      <c r="G3196" s="20">
        <v>12900000</v>
      </c>
      <c r="H3196" s="20">
        <v>64000000</v>
      </c>
      <c r="I3196" s="19">
        <v>71</v>
      </c>
      <c r="J3196" s="19">
        <v>0</v>
      </c>
      <c r="K3196" s="19">
        <v>0</v>
      </c>
      <c r="L3196" s="19">
        <v>0</v>
      </c>
      <c r="M3196" s="20">
        <v>26370000</v>
      </c>
      <c r="N3196" s="20">
        <v>28730000</v>
      </c>
      <c r="O3196" s="20">
        <v>20180000</v>
      </c>
      <c r="P3196" s="20">
        <v>26330000</v>
      </c>
      <c r="Q3196" s="20">
        <v>18910000</v>
      </c>
      <c r="R3196" s="20">
        <v>5640000</v>
      </c>
      <c r="S3196" s="20">
        <v>380000</v>
      </c>
      <c r="T3196" s="19">
        <v>1</v>
      </c>
      <c r="U3196" s="19">
        <v>0</v>
      </c>
      <c r="V3196" s="2" t="str" cm="1">
        <f t="array" ref="V3196">_xlfn.IFS(B3196&lt;30,"21-29",
B3196&lt;40,"30-39",
B3196&lt;50,"40-49",
B3196&lt;60,"50-59",
TRUE,"60+"
)</f>
        <v>30-39</v>
      </c>
      <c r="W3196" s="24">
        <f t="shared" si="147"/>
        <v>25093333.333333332</v>
      </c>
      <c r="X3196" s="24">
        <f t="shared" si="148"/>
        <v>16960000</v>
      </c>
      <c r="Y3196" s="25">
        <f t="shared" si="149"/>
        <v>0.39208333333333334</v>
      </c>
      <c r="Z3196" s="2" t="str" cm="1">
        <f t="array" ref="Z3196">_xlfn.IFS(Y3196&lt;=25%,"Low",
Y3196&lt;=50%,"Moderate",
Y3196&lt;=75%,"High",
Y3196&lt;=100%,"Very High",
TRUE,"Over Limit"
)</f>
        <v>Moderate</v>
      </c>
      <c r="AA3196" s="2" cm="1">
        <f t="array" ref="AA3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6" s="2" t="str" cm="1">
        <f t="array" ref="AB3196">_xlfn.IFS(T3196=0,"No Late Payments",
T3196&lt;=2,"Low",
T3196&lt;=4,"Moderate",
TRUE,"High"
)</f>
        <v>Low</v>
      </c>
      <c r="AC3196" s="10" t="str" cm="1">
        <f t="array" ref="AC3196">_xlfn.IFS(
H3196&lt;40000000,"Low",
H3196&lt;60000000,"Medium",
H3196&lt;100000000,"High",
TRUE,"Very High"
)</f>
        <v>High</v>
      </c>
    </row>
    <row r="3197" spans="1:29">
      <c r="A3197" s="21" t="s">
        <v>3229</v>
      </c>
      <c r="B3197" s="22">
        <v>43</v>
      </c>
      <c r="C3197" s="22" t="s">
        <v>34</v>
      </c>
      <c r="D3197" s="22" t="s">
        <v>30</v>
      </c>
      <c r="E3197" s="22" t="s">
        <v>38</v>
      </c>
      <c r="F3197" s="22" t="s">
        <v>41</v>
      </c>
      <c r="G3197" s="23">
        <v>12900000</v>
      </c>
      <c r="H3197" s="23">
        <v>95000000</v>
      </c>
      <c r="I3197" s="22">
        <v>135</v>
      </c>
      <c r="J3197" s="22">
        <v>0</v>
      </c>
      <c r="K3197" s="22">
        <v>1</v>
      </c>
      <c r="L3197" s="22">
        <v>0</v>
      </c>
      <c r="M3197" s="23">
        <v>39820000</v>
      </c>
      <c r="N3197" s="23">
        <v>22460000</v>
      </c>
      <c r="O3197" s="23">
        <v>23090000</v>
      </c>
      <c r="P3197" s="23">
        <v>11060000</v>
      </c>
      <c r="Q3197" s="23">
        <v>8980000</v>
      </c>
      <c r="R3197" s="23">
        <v>6670000</v>
      </c>
      <c r="S3197" s="23">
        <v>4240000</v>
      </c>
      <c r="T3197" s="22">
        <v>2</v>
      </c>
      <c r="U3197" s="22">
        <v>0</v>
      </c>
      <c r="V3197" s="2" t="str" cm="1">
        <f t="array" ref="V3197">_xlfn.IFS(B3197&lt;30,"21-29",
B3197&lt;40,"30-39",
B3197&lt;50,"40-49",
B3197&lt;60,"50-59",
TRUE,"60+"
)</f>
        <v>40-49</v>
      </c>
      <c r="W3197" s="24">
        <f t="shared" si="147"/>
        <v>28456666.666666668</v>
      </c>
      <c r="X3197" s="24">
        <f t="shared" si="148"/>
        <v>8903333.333333334</v>
      </c>
      <c r="Y3197" s="25">
        <f t="shared" si="149"/>
        <v>0.29954385964912283</v>
      </c>
      <c r="Z3197" s="2" t="str" cm="1">
        <f t="array" ref="Z3197">_xlfn.IFS(Y3197&lt;=25%,"Low",
Y3197&lt;=50%,"Moderate",
Y3197&lt;=75%,"High",
Y3197&lt;=100%,"Very High",
TRUE,"Over Limit"
)</f>
        <v>Moderate</v>
      </c>
      <c r="AA3197" s="2" cm="1">
        <f t="array" ref="AA3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7" s="2" t="str" cm="1">
        <f t="array" ref="AB3197">_xlfn.IFS(T3197=0,"No Late Payments",
T3197&lt;=2,"Low",
T3197&lt;=4,"Moderate",
TRUE,"High"
)</f>
        <v>Low</v>
      </c>
      <c r="AC3197" s="10" t="str" cm="1">
        <f t="array" ref="AC3197">_xlfn.IFS(
H3197&lt;40000000,"Low",
H3197&lt;60000000,"Medium",
H3197&lt;100000000,"High",
TRUE,"Very High"
)</f>
        <v>High</v>
      </c>
    </row>
    <row r="3198" spans="1:29">
      <c r="A3198" s="18" t="s">
        <v>3230</v>
      </c>
      <c r="B3198" s="19">
        <v>23</v>
      </c>
      <c r="C3198" s="19" t="s">
        <v>34</v>
      </c>
      <c r="D3198" s="19" t="s">
        <v>30</v>
      </c>
      <c r="E3198" s="19" t="s">
        <v>38</v>
      </c>
      <c r="F3198" s="19" t="s">
        <v>28</v>
      </c>
      <c r="G3198" s="20">
        <v>11000000</v>
      </c>
      <c r="H3198" s="20">
        <v>45000000</v>
      </c>
      <c r="I3198" s="19">
        <v>30</v>
      </c>
      <c r="J3198" s="19">
        <v>0</v>
      </c>
      <c r="K3198" s="19">
        <v>0</v>
      </c>
      <c r="L3198" s="19">
        <v>0</v>
      </c>
      <c r="M3198" s="20">
        <v>5070000</v>
      </c>
      <c r="N3198" s="20">
        <v>11230000</v>
      </c>
      <c r="O3198" s="20">
        <v>16090000</v>
      </c>
      <c r="P3198" s="20">
        <v>1690000</v>
      </c>
      <c r="Q3198" s="20">
        <v>2360000</v>
      </c>
      <c r="R3198" s="20">
        <v>6090000</v>
      </c>
      <c r="S3198" s="20">
        <v>1230000</v>
      </c>
      <c r="T3198" s="19">
        <v>0</v>
      </c>
      <c r="U3198" s="19">
        <v>0</v>
      </c>
      <c r="V3198" s="2" t="str" cm="1">
        <f t="array" ref="V3198">_xlfn.IFS(B3198&lt;30,"21-29",
B3198&lt;40,"30-39",
B3198&lt;50,"40-49",
B3198&lt;60,"50-59",
TRUE,"60+"
)</f>
        <v>21-29</v>
      </c>
      <c r="W3198" s="24">
        <f t="shared" si="147"/>
        <v>10796666.666666666</v>
      </c>
      <c r="X3198" s="24">
        <f t="shared" si="148"/>
        <v>3380000</v>
      </c>
      <c r="Y3198" s="25">
        <f t="shared" si="149"/>
        <v>0.2399259259259259</v>
      </c>
      <c r="Z3198" s="2" t="str" cm="1">
        <f t="array" ref="Z3198">_xlfn.IFS(Y3198&lt;=25%,"Low",
Y3198&lt;=50%,"Moderate",
Y3198&lt;=75%,"High",
Y3198&lt;=100%,"Very High",
TRUE,"Over Limit"
)</f>
        <v>Low</v>
      </c>
      <c r="AA3198" s="2" cm="1">
        <f t="array" ref="AA3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8" s="2" t="str" cm="1">
        <f t="array" ref="AB3198">_xlfn.IFS(T3198=0,"No Late Payments",
T3198&lt;=2,"Low",
T3198&lt;=4,"Moderate",
TRUE,"High"
)</f>
        <v>No Late Payments</v>
      </c>
      <c r="AC3198" s="10" t="str" cm="1">
        <f t="array" ref="AC3198">_xlfn.IFS(
H3198&lt;40000000,"Low",
H3198&lt;60000000,"Medium",
H3198&lt;100000000,"High",
TRUE,"Very High"
)</f>
        <v>Medium</v>
      </c>
    </row>
    <row r="3199" spans="1:29">
      <c r="A3199" s="21" t="s">
        <v>3231</v>
      </c>
      <c r="B3199" s="22">
        <v>40</v>
      </c>
      <c r="C3199" s="22" t="s">
        <v>34</v>
      </c>
      <c r="D3199" s="22" t="s">
        <v>27</v>
      </c>
      <c r="E3199" s="22" t="s">
        <v>24</v>
      </c>
      <c r="F3199" s="22" t="s">
        <v>41</v>
      </c>
      <c r="G3199" s="23">
        <v>6400000</v>
      </c>
      <c r="H3199" s="23">
        <v>31000000</v>
      </c>
      <c r="I3199" s="22">
        <v>108</v>
      </c>
      <c r="J3199" s="22">
        <v>0</v>
      </c>
      <c r="K3199" s="22">
        <v>0</v>
      </c>
      <c r="L3199" s="22">
        <v>0</v>
      </c>
      <c r="M3199" s="23">
        <v>10000000</v>
      </c>
      <c r="N3199" s="23">
        <v>12930000</v>
      </c>
      <c r="O3199" s="23">
        <v>6270000</v>
      </c>
      <c r="P3199" s="23">
        <v>3310000</v>
      </c>
      <c r="Q3199" s="23">
        <v>6430000</v>
      </c>
      <c r="R3199" s="23">
        <v>2370000</v>
      </c>
      <c r="S3199" s="23">
        <v>1450000</v>
      </c>
      <c r="T3199" s="22">
        <v>0</v>
      </c>
      <c r="U3199" s="22">
        <v>0</v>
      </c>
      <c r="V3199" s="2" t="str" cm="1">
        <f t="array" ref="V3199">_xlfn.IFS(B3199&lt;30,"21-29",
B3199&lt;40,"30-39",
B3199&lt;50,"40-49",
B3199&lt;60,"50-59",
TRUE,"60+"
)</f>
        <v>40-49</v>
      </c>
      <c r="W3199" s="24">
        <f t="shared" si="147"/>
        <v>9733333.333333334</v>
      </c>
      <c r="X3199" s="24">
        <f t="shared" si="148"/>
        <v>4036666.6666666665</v>
      </c>
      <c r="Y3199" s="25">
        <f t="shared" si="149"/>
        <v>0.31397849462365596</v>
      </c>
      <c r="Z3199" s="2" t="str" cm="1">
        <f t="array" ref="Z3199">_xlfn.IFS(Y3199&lt;=25%,"Low",
Y3199&lt;=50%,"Moderate",
Y3199&lt;=75%,"High",
Y3199&lt;=100%,"Very High",
TRUE,"Over Limit"
)</f>
        <v>Moderate</v>
      </c>
      <c r="AA3199" s="2" cm="1">
        <f t="array" ref="AA3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9" s="2" t="str" cm="1">
        <f t="array" ref="AB3199">_xlfn.IFS(T3199=0,"No Late Payments",
T3199&lt;=2,"Low",
T3199&lt;=4,"Moderate",
TRUE,"High"
)</f>
        <v>No Late Payments</v>
      </c>
      <c r="AC3199" s="10" t="str" cm="1">
        <f t="array" ref="AC3199">_xlfn.IFS(
H3199&lt;40000000,"Low",
H3199&lt;60000000,"Medium",
H3199&lt;100000000,"High",
TRUE,"Very High"
)</f>
        <v>Low</v>
      </c>
    </row>
    <row r="3200" spans="1:29">
      <c r="A3200" s="18" t="s">
        <v>3232</v>
      </c>
      <c r="B3200" s="19">
        <v>30</v>
      </c>
      <c r="C3200" s="19" t="s">
        <v>34</v>
      </c>
      <c r="D3200" s="19" t="s">
        <v>23</v>
      </c>
      <c r="E3200" s="19" t="s">
        <v>24</v>
      </c>
      <c r="F3200" s="19" t="s">
        <v>28</v>
      </c>
      <c r="G3200" s="20">
        <v>19500000</v>
      </c>
      <c r="H3200" s="20">
        <v>123000000</v>
      </c>
      <c r="I3200" s="19">
        <v>82</v>
      </c>
      <c r="J3200" s="19">
        <v>0</v>
      </c>
      <c r="K3200" s="19">
        <v>0</v>
      </c>
      <c r="L3200" s="19">
        <v>0</v>
      </c>
      <c r="M3200" s="20">
        <v>73490000</v>
      </c>
      <c r="N3200" s="20">
        <v>86670000</v>
      </c>
      <c r="O3200" s="20">
        <v>62900000</v>
      </c>
      <c r="P3200" s="20">
        <v>61800000</v>
      </c>
      <c r="Q3200" s="20">
        <v>86440000</v>
      </c>
      <c r="R3200" s="20">
        <v>24080000</v>
      </c>
      <c r="S3200" s="20">
        <v>3420000</v>
      </c>
      <c r="T3200" s="19">
        <v>1</v>
      </c>
      <c r="U3200" s="19">
        <v>0</v>
      </c>
      <c r="V3200" s="2" t="str" cm="1">
        <f t="array" ref="V3200">_xlfn.IFS(B3200&lt;30,"21-29",
B3200&lt;40,"30-39",
B3200&lt;50,"40-49",
B3200&lt;60,"50-59",
TRUE,"60+"
)</f>
        <v>30-39</v>
      </c>
      <c r="W3200" s="24">
        <f t="shared" si="147"/>
        <v>74353333.333333328</v>
      </c>
      <c r="X3200" s="24">
        <f t="shared" si="148"/>
        <v>57440000</v>
      </c>
      <c r="Y3200" s="25">
        <f t="shared" si="149"/>
        <v>0.60449864498644978</v>
      </c>
      <c r="Z3200" s="2" t="str" cm="1">
        <f t="array" ref="Z3200">_xlfn.IFS(Y3200&lt;=25%,"Low",
Y3200&lt;=50%,"Moderate",
Y3200&lt;=75%,"High",
Y3200&lt;=100%,"Very High",
TRUE,"Over Limit"
)</f>
        <v>High</v>
      </c>
      <c r="AA3200" s="2" cm="1">
        <f t="array" ref="AA3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00" s="2" t="str" cm="1">
        <f t="array" ref="AB3200">_xlfn.IFS(T3200=0,"No Late Payments",
T3200&lt;=2,"Low",
T3200&lt;=4,"Moderate",
TRUE,"High"
)</f>
        <v>Low</v>
      </c>
      <c r="AC3200" s="10" t="str" cm="1">
        <f t="array" ref="AC3200">_xlfn.IFS(
H3200&lt;40000000,"Low",
H3200&lt;60000000,"Medium",
H3200&lt;100000000,"High",
TRUE,"Very High"
)</f>
        <v>Very High</v>
      </c>
    </row>
    <row r="3201" spans="1:29">
      <c r="A3201" s="21" t="s">
        <v>3233</v>
      </c>
      <c r="B3201" s="22">
        <v>46</v>
      </c>
      <c r="C3201" s="22" t="s">
        <v>34</v>
      </c>
      <c r="D3201" s="22" t="s">
        <v>23</v>
      </c>
      <c r="E3201" s="22" t="s">
        <v>24</v>
      </c>
      <c r="F3201" s="22" t="s">
        <v>25</v>
      </c>
      <c r="G3201" s="23">
        <v>10800000</v>
      </c>
      <c r="H3201" s="23">
        <v>55000000</v>
      </c>
      <c r="I3201" s="22">
        <v>149</v>
      </c>
      <c r="J3201" s="22">
        <v>0</v>
      </c>
      <c r="K3201" s="22">
        <v>2</v>
      </c>
      <c r="L3201" s="22">
        <v>0</v>
      </c>
      <c r="M3201" s="23">
        <v>26830000</v>
      </c>
      <c r="N3201" s="23">
        <v>32510000</v>
      </c>
      <c r="O3201" s="23">
        <v>32950000</v>
      </c>
      <c r="P3201" s="23">
        <v>24590000</v>
      </c>
      <c r="Q3201" s="23">
        <v>9040000</v>
      </c>
      <c r="R3201" s="23">
        <v>8220000</v>
      </c>
      <c r="S3201" s="23">
        <v>1300000</v>
      </c>
      <c r="T3201" s="22">
        <v>1</v>
      </c>
      <c r="U3201" s="22">
        <v>0</v>
      </c>
      <c r="V3201" s="2" t="str" cm="1">
        <f t="array" ref="V3201">_xlfn.IFS(B3201&lt;30,"21-29",
B3201&lt;40,"30-39",
B3201&lt;50,"40-49",
B3201&lt;60,"50-59",
TRUE,"60+"
)</f>
        <v>40-49</v>
      </c>
      <c r="W3201" s="24">
        <f t="shared" si="147"/>
        <v>30763333.333333332</v>
      </c>
      <c r="X3201" s="24">
        <f t="shared" si="148"/>
        <v>13950000</v>
      </c>
      <c r="Y3201" s="25">
        <f t="shared" si="149"/>
        <v>0.55933333333333335</v>
      </c>
      <c r="Z3201" s="2" t="str" cm="1">
        <f t="array" ref="Z3201">_xlfn.IFS(Y3201&lt;=25%,"Low",
Y3201&lt;=50%,"Moderate",
Y3201&lt;=75%,"High",
Y3201&lt;=100%,"Very High",
TRUE,"Over Limit"
)</f>
        <v>High</v>
      </c>
      <c r="AA3201" s="2" cm="1">
        <f t="array" ref="AA3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01" s="2" t="str" cm="1">
        <f t="array" ref="AB3201">_xlfn.IFS(T3201=0,"No Late Payments",
T3201&lt;=2,"Low",
T3201&lt;=4,"Moderate",
TRUE,"High"
)</f>
        <v>Low</v>
      </c>
      <c r="AC3201" s="10" t="str" cm="1">
        <f t="array" ref="AC3201">_xlfn.IFS(
H3201&lt;40000000,"Low",
H3201&lt;60000000,"Medium",
H3201&lt;100000000,"High",
TRUE,"Very High"
)</f>
        <v>Medium</v>
      </c>
    </row>
    <row r="3202" spans="1:29">
      <c r="A3202" s="18" t="s">
        <v>3234</v>
      </c>
      <c r="B3202" s="19">
        <v>39</v>
      </c>
      <c r="C3202" s="19" t="s">
        <v>34</v>
      </c>
      <c r="D3202" s="19" t="s">
        <v>23</v>
      </c>
      <c r="E3202" s="19" t="s">
        <v>24</v>
      </c>
      <c r="F3202" s="19" t="s">
        <v>25</v>
      </c>
      <c r="G3202" s="20">
        <v>8200000</v>
      </c>
      <c r="H3202" s="20">
        <v>27000000</v>
      </c>
      <c r="I3202" s="19">
        <v>84</v>
      </c>
      <c r="J3202" s="19">
        <v>0</v>
      </c>
      <c r="K3202" s="19">
        <v>0</v>
      </c>
      <c r="L3202" s="19">
        <v>0</v>
      </c>
      <c r="M3202" s="20">
        <v>8590000</v>
      </c>
      <c r="N3202" s="20">
        <v>7080000</v>
      </c>
      <c r="O3202" s="20">
        <v>5980000</v>
      </c>
      <c r="P3202" s="20">
        <v>2810000</v>
      </c>
      <c r="Q3202" s="20">
        <v>3130000</v>
      </c>
      <c r="R3202" s="20">
        <v>2730000</v>
      </c>
      <c r="S3202" s="20">
        <v>220000</v>
      </c>
      <c r="T3202" s="19">
        <v>1</v>
      </c>
      <c r="U3202" s="19">
        <v>0</v>
      </c>
      <c r="V3202" s="2" t="str" cm="1">
        <f t="array" ref="V3202">_xlfn.IFS(B3202&lt;30,"21-29",
B3202&lt;40,"30-39",
B3202&lt;50,"40-49",
B3202&lt;60,"50-59",
TRUE,"60+"
)</f>
        <v>30-39</v>
      </c>
      <c r="W3202" s="24">
        <f t="shared" ref="W3202:W3265" si="150">AVERAGE(M3202,N3202,O3202)</f>
        <v>7216666.666666667</v>
      </c>
      <c r="X3202" s="24">
        <f t="shared" ref="X3202:X3265" si="151">AVERAGE(P3202,Q3202,R3202)</f>
        <v>2890000</v>
      </c>
      <c r="Y3202" s="25">
        <f t="shared" si="149"/>
        <v>0.26728395061728394</v>
      </c>
      <c r="Z3202" s="2" t="str" cm="1">
        <f t="array" ref="Z3202">_xlfn.IFS(Y3202&lt;=25%,"Low",
Y3202&lt;=50%,"Moderate",
Y3202&lt;=75%,"High",
Y3202&lt;=100%,"Very High",
TRUE,"Over Limit"
)</f>
        <v>Moderate</v>
      </c>
      <c r="AA3202" s="2" cm="1">
        <f t="array" ref="AA3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2" s="2" t="str" cm="1">
        <f t="array" ref="AB3202">_xlfn.IFS(T3202=0,"No Late Payments",
T3202&lt;=2,"Low",
T3202&lt;=4,"Moderate",
TRUE,"High"
)</f>
        <v>Low</v>
      </c>
      <c r="AC3202" s="10" t="str" cm="1">
        <f t="array" ref="AC3202">_xlfn.IFS(
H3202&lt;40000000,"Low",
H3202&lt;60000000,"Medium",
H3202&lt;100000000,"High",
TRUE,"Very High"
)</f>
        <v>Low</v>
      </c>
    </row>
    <row r="3203" spans="1:29">
      <c r="A3203" s="21" t="s">
        <v>3235</v>
      </c>
      <c r="B3203" s="22">
        <v>37</v>
      </c>
      <c r="C3203" s="22" t="s">
        <v>22</v>
      </c>
      <c r="D3203" s="22" t="s">
        <v>30</v>
      </c>
      <c r="E3203" s="22" t="s">
        <v>24</v>
      </c>
      <c r="F3203" s="22" t="s">
        <v>48</v>
      </c>
      <c r="G3203" s="23">
        <v>14200000</v>
      </c>
      <c r="H3203" s="23">
        <v>66000000</v>
      </c>
      <c r="I3203" s="22">
        <v>104</v>
      </c>
      <c r="J3203" s="22">
        <v>0</v>
      </c>
      <c r="K3203" s="22">
        <v>0</v>
      </c>
      <c r="L3203" s="22">
        <v>0</v>
      </c>
      <c r="M3203" s="23">
        <v>23920000</v>
      </c>
      <c r="N3203" s="23">
        <v>22790000</v>
      </c>
      <c r="O3203" s="23">
        <v>35080000</v>
      </c>
      <c r="P3203" s="23">
        <v>19350000</v>
      </c>
      <c r="Q3203" s="23">
        <v>7880000</v>
      </c>
      <c r="R3203" s="23">
        <v>32920000</v>
      </c>
      <c r="S3203" s="23">
        <v>1100000</v>
      </c>
      <c r="T3203" s="22">
        <v>0</v>
      </c>
      <c r="U3203" s="22">
        <v>0</v>
      </c>
      <c r="V3203" s="2" t="str" cm="1">
        <f t="array" ref="V3203">_xlfn.IFS(B3203&lt;30,"21-29",
B3203&lt;40,"30-39",
B3203&lt;50,"40-49",
B3203&lt;60,"50-59",
TRUE,"60+"
)</f>
        <v>30-39</v>
      </c>
      <c r="W3203" s="24">
        <f t="shared" si="150"/>
        <v>27263333.333333332</v>
      </c>
      <c r="X3203" s="24">
        <f t="shared" si="151"/>
        <v>20050000</v>
      </c>
      <c r="Y3203" s="25">
        <f t="shared" ref="Y3203:Y3266" si="152">IFERROR(W3203/H3203,0)</f>
        <v>0.41308080808080805</v>
      </c>
      <c r="Z3203" s="2" t="str" cm="1">
        <f t="array" ref="Z3203">_xlfn.IFS(Y3203&lt;=25%,"Low",
Y3203&lt;=50%,"Moderate",
Y3203&lt;=75%,"High",
Y3203&lt;=100%,"Very High",
TRUE,"Over Limit"
)</f>
        <v>Moderate</v>
      </c>
      <c r="AA3203" s="2" cm="1">
        <f t="array" ref="AA3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3" s="2" t="str" cm="1">
        <f t="array" ref="AB3203">_xlfn.IFS(T3203=0,"No Late Payments",
T3203&lt;=2,"Low",
T3203&lt;=4,"Moderate",
TRUE,"High"
)</f>
        <v>No Late Payments</v>
      </c>
      <c r="AC3203" s="10" t="str" cm="1">
        <f t="array" ref="AC3203">_xlfn.IFS(
H3203&lt;40000000,"Low",
H3203&lt;60000000,"Medium",
H3203&lt;100000000,"High",
TRUE,"Very High"
)</f>
        <v>High</v>
      </c>
    </row>
    <row r="3204" spans="1:29">
      <c r="A3204" s="18" t="s">
        <v>3236</v>
      </c>
      <c r="B3204" s="19">
        <v>31</v>
      </c>
      <c r="C3204" s="19" t="s">
        <v>22</v>
      </c>
      <c r="D3204" s="19" t="s">
        <v>27</v>
      </c>
      <c r="E3204" s="19" t="s">
        <v>24</v>
      </c>
      <c r="F3204" s="19" t="s">
        <v>28</v>
      </c>
      <c r="G3204" s="20">
        <v>9000000</v>
      </c>
      <c r="H3204" s="20">
        <v>43000000</v>
      </c>
      <c r="I3204" s="19">
        <v>51</v>
      </c>
      <c r="J3204" s="19">
        <v>0</v>
      </c>
      <c r="K3204" s="19">
        <v>0</v>
      </c>
      <c r="L3204" s="19">
        <v>2</v>
      </c>
      <c r="M3204" s="20">
        <v>14340000</v>
      </c>
      <c r="N3204" s="20">
        <v>18090000</v>
      </c>
      <c r="O3204" s="20">
        <v>16080000</v>
      </c>
      <c r="P3204" s="20">
        <v>6300000</v>
      </c>
      <c r="Q3204" s="20">
        <v>7970000</v>
      </c>
      <c r="R3204" s="20">
        <v>2070000</v>
      </c>
      <c r="S3204" s="20">
        <v>1650000</v>
      </c>
      <c r="T3204" s="19">
        <v>1</v>
      </c>
      <c r="U3204" s="19">
        <v>0</v>
      </c>
      <c r="V3204" s="2" t="str" cm="1">
        <f t="array" ref="V3204">_xlfn.IFS(B3204&lt;30,"21-29",
B3204&lt;40,"30-39",
B3204&lt;50,"40-49",
B3204&lt;60,"50-59",
TRUE,"60+"
)</f>
        <v>30-39</v>
      </c>
      <c r="W3204" s="24">
        <f t="shared" si="150"/>
        <v>16170000</v>
      </c>
      <c r="X3204" s="24">
        <f t="shared" si="151"/>
        <v>5446666.666666667</v>
      </c>
      <c r="Y3204" s="25">
        <f t="shared" si="152"/>
        <v>0.37604651162790698</v>
      </c>
      <c r="Z3204" s="2" t="str" cm="1">
        <f t="array" ref="Z3204">_xlfn.IFS(Y3204&lt;=25%,"Low",
Y3204&lt;=50%,"Moderate",
Y3204&lt;=75%,"High",
Y3204&lt;=100%,"Very High",
TRUE,"Over Limit"
)</f>
        <v>Moderate</v>
      </c>
      <c r="AA3204" s="2" cm="1">
        <f t="array" ref="AA3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4" s="2" t="str" cm="1">
        <f t="array" ref="AB3204">_xlfn.IFS(T3204=0,"No Late Payments",
T3204&lt;=2,"Low",
T3204&lt;=4,"Moderate",
TRUE,"High"
)</f>
        <v>Low</v>
      </c>
      <c r="AC3204" s="10" t="str" cm="1">
        <f t="array" ref="AC3204">_xlfn.IFS(
H3204&lt;40000000,"Low",
H3204&lt;60000000,"Medium",
H3204&lt;100000000,"High",
TRUE,"Very High"
)</f>
        <v>Medium</v>
      </c>
    </row>
    <row r="3205" spans="1:29">
      <c r="A3205" s="21" t="s">
        <v>3237</v>
      </c>
      <c r="B3205" s="22">
        <v>28</v>
      </c>
      <c r="C3205" s="22" t="s">
        <v>34</v>
      </c>
      <c r="D3205" s="22" t="s">
        <v>23</v>
      </c>
      <c r="E3205" s="22" t="s">
        <v>38</v>
      </c>
      <c r="F3205" s="22" t="s">
        <v>25</v>
      </c>
      <c r="G3205" s="23">
        <v>12700000</v>
      </c>
      <c r="H3205" s="23">
        <v>57000000</v>
      </c>
      <c r="I3205" s="22">
        <v>55</v>
      </c>
      <c r="J3205" s="22">
        <v>0</v>
      </c>
      <c r="K3205" s="22">
        <v>0</v>
      </c>
      <c r="L3205" s="22">
        <v>0</v>
      </c>
      <c r="M3205" s="23">
        <v>22920000</v>
      </c>
      <c r="N3205" s="23">
        <v>23200000</v>
      </c>
      <c r="O3205" s="23">
        <v>25110000</v>
      </c>
      <c r="P3205" s="23">
        <v>3630000</v>
      </c>
      <c r="Q3205" s="23">
        <v>4260000</v>
      </c>
      <c r="R3205" s="23">
        <v>9450000</v>
      </c>
      <c r="S3205" s="23">
        <v>6550000</v>
      </c>
      <c r="T3205" s="22">
        <v>0</v>
      </c>
      <c r="U3205" s="22">
        <v>0</v>
      </c>
      <c r="V3205" s="2" t="str" cm="1">
        <f t="array" ref="V3205">_xlfn.IFS(B3205&lt;30,"21-29",
B3205&lt;40,"30-39",
B3205&lt;50,"40-49",
B3205&lt;60,"50-59",
TRUE,"60+"
)</f>
        <v>21-29</v>
      </c>
      <c r="W3205" s="24">
        <f t="shared" si="150"/>
        <v>23743333.333333332</v>
      </c>
      <c r="X3205" s="24">
        <f t="shared" si="151"/>
        <v>5780000</v>
      </c>
      <c r="Y3205" s="25">
        <f t="shared" si="152"/>
        <v>0.41654970760233917</v>
      </c>
      <c r="Z3205" s="2" t="str" cm="1">
        <f t="array" ref="Z3205">_xlfn.IFS(Y3205&lt;=25%,"Low",
Y3205&lt;=50%,"Moderate",
Y3205&lt;=75%,"High",
Y3205&lt;=100%,"Very High",
TRUE,"Over Limit"
)</f>
        <v>Moderate</v>
      </c>
      <c r="AA3205" s="2" cm="1">
        <f t="array" ref="AA3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5" s="2" t="str" cm="1">
        <f t="array" ref="AB3205">_xlfn.IFS(T3205=0,"No Late Payments",
T3205&lt;=2,"Low",
T3205&lt;=4,"Moderate",
TRUE,"High"
)</f>
        <v>No Late Payments</v>
      </c>
      <c r="AC3205" s="10" t="str" cm="1">
        <f t="array" ref="AC3205">_xlfn.IFS(
H3205&lt;40000000,"Low",
H3205&lt;60000000,"Medium",
H3205&lt;100000000,"High",
TRUE,"Very High"
)</f>
        <v>Medium</v>
      </c>
    </row>
    <row r="3206" spans="1:29">
      <c r="A3206" s="18" t="s">
        <v>3238</v>
      </c>
      <c r="B3206" s="19">
        <v>33</v>
      </c>
      <c r="C3206" s="19" t="s">
        <v>34</v>
      </c>
      <c r="D3206" s="19" t="s">
        <v>30</v>
      </c>
      <c r="E3206" s="19" t="s">
        <v>38</v>
      </c>
      <c r="F3206" s="19" t="s">
        <v>28</v>
      </c>
      <c r="G3206" s="20">
        <v>11000000</v>
      </c>
      <c r="H3206" s="20">
        <v>54000000</v>
      </c>
      <c r="I3206" s="19">
        <v>59</v>
      </c>
      <c r="J3206" s="19">
        <v>0</v>
      </c>
      <c r="K3206" s="19">
        <v>0</v>
      </c>
      <c r="L3206" s="19">
        <v>0</v>
      </c>
      <c r="M3206" s="20">
        <v>11630000</v>
      </c>
      <c r="N3206" s="20">
        <v>12820000</v>
      </c>
      <c r="O3206" s="20">
        <v>450000</v>
      </c>
      <c r="P3206" s="20">
        <v>2900000</v>
      </c>
      <c r="Q3206" s="20">
        <v>7780000</v>
      </c>
      <c r="R3206" s="20">
        <v>450000</v>
      </c>
      <c r="S3206" s="20">
        <v>4980000</v>
      </c>
      <c r="T3206" s="19">
        <v>0</v>
      </c>
      <c r="U3206" s="19">
        <v>0</v>
      </c>
      <c r="V3206" s="2" t="str" cm="1">
        <f t="array" ref="V3206">_xlfn.IFS(B3206&lt;30,"21-29",
B3206&lt;40,"30-39",
B3206&lt;50,"40-49",
B3206&lt;60,"50-59",
TRUE,"60+"
)</f>
        <v>30-39</v>
      </c>
      <c r="W3206" s="24">
        <f t="shared" si="150"/>
        <v>8300000</v>
      </c>
      <c r="X3206" s="24">
        <f t="shared" si="151"/>
        <v>3710000</v>
      </c>
      <c r="Y3206" s="25">
        <f t="shared" si="152"/>
        <v>0.1537037037037037</v>
      </c>
      <c r="Z3206" s="2" t="str" cm="1">
        <f t="array" ref="Z3206">_xlfn.IFS(Y3206&lt;=25%,"Low",
Y3206&lt;=50%,"Moderate",
Y3206&lt;=75%,"High",
Y3206&lt;=100%,"Very High",
TRUE,"Over Limit"
)</f>
        <v>Low</v>
      </c>
      <c r="AA3206" s="2" cm="1">
        <f t="array" ref="AA3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06" s="2" t="str" cm="1">
        <f t="array" ref="AB3206">_xlfn.IFS(T3206=0,"No Late Payments",
T3206&lt;=2,"Low",
T3206&lt;=4,"Moderate",
TRUE,"High"
)</f>
        <v>No Late Payments</v>
      </c>
      <c r="AC3206" s="10" t="str" cm="1">
        <f t="array" ref="AC3206">_xlfn.IFS(
H3206&lt;40000000,"Low",
H3206&lt;60000000,"Medium",
H3206&lt;100000000,"High",
TRUE,"Very High"
)</f>
        <v>Medium</v>
      </c>
    </row>
    <row r="3207" spans="1:29">
      <c r="A3207" s="21" t="s">
        <v>3239</v>
      </c>
      <c r="B3207" s="22">
        <v>29</v>
      </c>
      <c r="C3207" s="22" t="s">
        <v>34</v>
      </c>
      <c r="D3207" s="22" t="s">
        <v>23</v>
      </c>
      <c r="E3207" s="22" t="s">
        <v>31</v>
      </c>
      <c r="F3207" s="22" t="s">
        <v>41</v>
      </c>
      <c r="G3207" s="23">
        <v>11000000</v>
      </c>
      <c r="H3207" s="23">
        <v>35000000</v>
      </c>
      <c r="I3207" s="22">
        <v>29</v>
      </c>
      <c r="J3207" s="22">
        <v>0</v>
      </c>
      <c r="K3207" s="22">
        <v>0</v>
      </c>
      <c r="L3207" s="22">
        <v>0</v>
      </c>
      <c r="M3207" s="23">
        <v>10920000</v>
      </c>
      <c r="N3207" s="23">
        <v>11520000</v>
      </c>
      <c r="O3207" s="23">
        <v>9240000</v>
      </c>
      <c r="P3207" s="23">
        <v>1170000</v>
      </c>
      <c r="Q3207" s="23">
        <v>4110000</v>
      </c>
      <c r="R3207" s="23">
        <v>4560000</v>
      </c>
      <c r="S3207" s="23">
        <v>890000</v>
      </c>
      <c r="T3207" s="22">
        <v>0</v>
      </c>
      <c r="U3207" s="22">
        <v>0</v>
      </c>
      <c r="V3207" s="2" t="str" cm="1">
        <f t="array" ref="V3207">_xlfn.IFS(B3207&lt;30,"21-29",
B3207&lt;40,"30-39",
B3207&lt;50,"40-49",
B3207&lt;60,"50-59",
TRUE,"60+"
)</f>
        <v>21-29</v>
      </c>
      <c r="W3207" s="24">
        <f t="shared" si="150"/>
        <v>10560000</v>
      </c>
      <c r="X3207" s="24">
        <f t="shared" si="151"/>
        <v>3280000</v>
      </c>
      <c r="Y3207" s="25">
        <f t="shared" si="152"/>
        <v>0.30171428571428571</v>
      </c>
      <c r="Z3207" s="2" t="str" cm="1">
        <f t="array" ref="Z3207">_xlfn.IFS(Y3207&lt;=25%,"Low",
Y3207&lt;=50%,"Moderate",
Y3207&lt;=75%,"High",
Y3207&lt;=100%,"Very High",
TRUE,"Over Limit"
)</f>
        <v>Moderate</v>
      </c>
      <c r="AA3207" s="2" cm="1">
        <f t="array" ref="AA3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7" s="2" t="str" cm="1">
        <f t="array" ref="AB3207">_xlfn.IFS(T3207=0,"No Late Payments",
T3207&lt;=2,"Low",
T3207&lt;=4,"Moderate",
TRUE,"High"
)</f>
        <v>No Late Payments</v>
      </c>
      <c r="AC3207" s="10" t="str" cm="1">
        <f t="array" ref="AC3207">_xlfn.IFS(
H3207&lt;40000000,"Low",
H3207&lt;60000000,"Medium",
H3207&lt;100000000,"High",
TRUE,"Very High"
)</f>
        <v>Low</v>
      </c>
    </row>
    <row r="3208" spans="1:29">
      <c r="A3208" s="18" t="s">
        <v>3240</v>
      </c>
      <c r="B3208" s="19">
        <v>36</v>
      </c>
      <c r="C3208" s="19" t="s">
        <v>22</v>
      </c>
      <c r="D3208" s="19" t="s">
        <v>46</v>
      </c>
      <c r="E3208" s="19" t="s">
        <v>24</v>
      </c>
      <c r="F3208" s="19" t="s">
        <v>48</v>
      </c>
      <c r="G3208" s="20">
        <v>19900000</v>
      </c>
      <c r="H3208" s="20">
        <v>50000000</v>
      </c>
      <c r="I3208" s="19">
        <v>23</v>
      </c>
      <c r="J3208" s="19">
        <v>0</v>
      </c>
      <c r="K3208" s="19">
        <v>0</v>
      </c>
      <c r="L3208" s="19">
        <v>0</v>
      </c>
      <c r="M3208" s="20">
        <v>18210000</v>
      </c>
      <c r="N3208" s="20">
        <v>21440000</v>
      </c>
      <c r="O3208" s="20">
        <v>26340000</v>
      </c>
      <c r="P3208" s="20">
        <v>6050000</v>
      </c>
      <c r="Q3208" s="20">
        <v>6150000</v>
      </c>
      <c r="R3208" s="20">
        <v>7080000</v>
      </c>
      <c r="S3208" s="20">
        <v>2620000</v>
      </c>
      <c r="T3208" s="19">
        <v>1</v>
      </c>
      <c r="U3208" s="19">
        <v>0</v>
      </c>
      <c r="V3208" s="2" t="str" cm="1">
        <f t="array" ref="V3208">_xlfn.IFS(B3208&lt;30,"21-29",
B3208&lt;40,"30-39",
B3208&lt;50,"40-49",
B3208&lt;60,"50-59",
TRUE,"60+"
)</f>
        <v>30-39</v>
      </c>
      <c r="W3208" s="24">
        <f t="shared" si="150"/>
        <v>21996666.666666668</v>
      </c>
      <c r="X3208" s="24">
        <f t="shared" si="151"/>
        <v>6426666.666666667</v>
      </c>
      <c r="Y3208" s="25">
        <f t="shared" si="152"/>
        <v>0.43993333333333334</v>
      </c>
      <c r="Z3208" s="2" t="str" cm="1">
        <f t="array" ref="Z3208">_xlfn.IFS(Y3208&lt;=25%,"Low",
Y3208&lt;=50%,"Moderate",
Y3208&lt;=75%,"High",
Y3208&lt;=100%,"Very High",
TRUE,"Over Limit"
)</f>
        <v>Moderate</v>
      </c>
      <c r="AA3208" s="2" cm="1">
        <f t="array" ref="AA3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8" s="2" t="str" cm="1">
        <f t="array" ref="AB3208">_xlfn.IFS(T3208=0,"No Late Payments",
T3208&lt;=2,"Low",
T3208&lt;=4,"Moderate",
TRUE,"High"
)</f>
        <v>Low</v>
      </c>
      <c r="AC3208" s="10" t="str" cm="1">
        <f t="array" ref="AC3208">_xlfn.IFS(
H3208&lt;40000000,"Low",
H3208&lt;60000000,"Medium",
H3208&lt;100000000,"High",
TRUE,"Very High"
)</f>
        <v>Medium</v>
      </c>
    </row>
    <row r="3209" spans="1:29">
      <c r="A3209" s="21" t="s">
        <v>3241</v>
      </c>
      <c r="B3209" s="22">
        <v>26</v>
      </c>
      <c r="C3209" s="22" t="s">
        <v>34</v>
      </c>
      <c r="D3209" s="22" t="s">
        <v>23</v>
      </c>
      <c r="E3209" s="22" t="s">
        <v>38</v>
      </c>
      <c r="F3209" s="22" t="s">
        <v>28</v>
      </c>
      <c r="G3209" s="23">
        <v>5400000</v>
      </c>
      <c r="H3209" s="23">
        <v>27000000</v>
      </c>
      <c r="I3209" s="22">
        <v>53</v>
      </c>
      <c r="J3209" s="22">
        <v>1</v>
      </c>
      <c r="K3209" s="22">
        <v>0</v>
      </c>
      <c r="L3209" s="22">
        <v>3</v>
      </c>
      <c r="M3209" s="23">
        <v>8300000</v>
      </c>
      <c r="N3209" s="23">
        <v>9370000</v>
      </c>
      <c r="O3209" s="23">
        <v>7700000</v>
      </c>
      <c r="P3209" s="23">
        <v>2830000</v>
      </c>
      <c r="Q3209" s="23">
        <v>2810000</v>
      </c>
      <c r="R3209" s="23">
        <v>390000</v>
      </c>
      <c r="S3209" s="23">
        <v>1430000</v>
      </c>
      <c r="T3209" s="22">
        <v>2</v>
      </c>
      <c r="U3209" s="22">
        <v>0</v>
      </c>
      <c r="V3209" s="2" t="str" cm="1">
        <f t="array" ref="V3209">_xlfn.IFS(B3209&lt;30,"21-29",
B3209&lt;40,"30-39",
B3209&lt;50,"40-49",
B3209&lt;60,"50-59",
TRUE,"60+"
)</f>
        <v>21-29</v>
      </c>
      <c r="W3209" s="24">
        <f t="shared" si="150"/>
        <v>8456666.666666666</v>
      </c>
      <c r="X3209" s="24">
        <f t="shared" si="151"/>
        <v>2010000</v>
      </c>
      <c r="Y3209" s="25">
        <f t="shared" si="152"/>
        <v>0.31320987654320986</v>
      </c>
      <c r="Z3209" s="2" t="str" cm="1">
        <f t="array" ref="Z3209">_xlfn.IFS(Y3209&lt;=25%,"Low",
Y3209&lt;=50%,"Moderate",
Y3209&lt;=75%,"High",
Y3209&lt;=100%,"Very High",
TRUE,"Over Limit"
)</f>
        <v>Moderate</v>
      </c>
      <c r="AA3209" s="2" cm="1">
        <f t="array" ref="AA3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9" s="2" t="str" cm="1">
        <f t="array" ref="AB3209">_xlfn.IFS(T3209=0,"No Late Payments",
T3209&lt;=2,"Low",
T3209&lt;=4,"Moderate",
TRUE,"High"
)</f>
        <v>Low</v>
      </c>
      <c r="AC3209" s="10" t="str" cm="1">
        <f t="array" ref="AC3209">_xlfn.IFS(
H3209&lt;40000000,"Low",
H3209&lt;60000000,"Medium",
H3209&lt;100000000,"High",
TRUE,"Very High"
)</f>
        <v>Low</v>
      </c>
    </row>
    <row r="3210" spans="1:29">
      <c r="A3210" s="18" t="s">
        <v>3242</v>
      </c>
      <c r="B3210" s="19">
        <v>40</v>
      </c>
      <c r="C3210" s="19" t="s">
        <v>22</v>
      </c>
      <c r="D3210" s="19" t="s">
        <v>30</v>
      </c>
      <c r="E3210" s="19" t="s">
        <v>38</v>
      </c>
      <c r="F3210" s="19" t="s">
        <v>25</v>
      </c>
      <c r="G3210" s="20">
        <v>11800000</v>
      </c>
      <c r="H3210" s="20">
        <v>59000000</v>
      </c>
      <c r="I3210" s="19">
        <v>108</v>
      </c>
      <c r="J3210" s="19">
        <v>0</v>
      </c>
      <c r="K3210" s="19">
        <v>0</v>
      </c>
      <c r="L3210" s="19">
        <v>0</v>
      </c>
      <c r="M3210" s="20">
        <v>16680000</v>
      </c>
      <c r="N3210" s="20">
        <v>14710000</v>
      </c>
      <c r="O3210" s="20">
        <v>11750000</v>
      </c>
      <c r="P3210" s="20">
        <v>9110000</v>
      </c>
      <c r="Q3210" s="20">
        <v>6820000</v>
      </c>
      <c r="R3210" s="20">
        <v>5580000</v>
      </c>
      <c r="S3210" s="20">
        <v>2160000</v>
      </c>
      <c r="T3210" s="19">
        <v>0</v>
      </c>
      <c r="U3210" s="19">
        <v>0</v>
      </c>
      <c r="V3210" s="2" t="str" cm="1">
        <f t="array" ref="V3210">_xlfn.IFS(B3210&lt;30,"21-29",
B3210&lt;40,"30-39",
B3210&lt;50,"40-49",
B3210&lt;60,"50-59",
TRUE,"60+"
)</f>
        <v>40-49</v>
      </c>
      <c r="W3210" s="24">
        <f t="shared" si="150"/>
        <v>14380000</v>
      </c>
      <c r="X3210" s="24">
        <f t="shared" si="151"/>
        <v>7170000</v>
      </c>
      <c r="Y3210" s="25">
        <f t="shared" si="152"/>
        <v>0.24372881355932202</v>
      </c>
      <c r="Z3210" s="2" t="str" cm="1">
        <f t="array" ref="Z3210">_xlfn.IFS(Y3210&lt;=25%,"Low",
Y3210&lt;=50%,"Moderate",
Y3210&lt;=75%,"High",
Y3210&lt;=100%,"Very High",
TRUE,"Over Limit"
)</f>
        <v>Low</v>
      </c>
      <c r="AA3210" s="2" cm="1">
        <f t="array" ref="AA3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0" s="2" t="str" cm="1">
        <f t="array" ref="AB3210">_xlfn.IFS(T3210=0,"No Late Payments",
T3210&lt;=2,"Low",
T3210&lt;=4,"Moderate",
TRUE,"High"
)</f>
        <v>No Late Payments</v>
      </c>
      <c r="AC3210" s="10" t="str" cm="1">
        <f t="array" ref="AC3210">_xlfn.IFS(
H3210&lt;40000000,"Low",
H3210&lt;60000000,"Medium",
H3210&lt;100000000,"High",
TRUE,"Very High"
)</f>
        <v>Medium</v>
      </c>
    </row>
    <row r="3211" spans="1:29">
      <c r="A3211" s="21" t="s">
        <v>3243</v>
      </c>
      <c r="B3211" s="22">
        <v>29</v>
      </c>
      <c r="C3211" s="22" t="s">
        <v>22</v>
      </c>
      <c r="D3211" s="22" t="s">
        <v>27</v>
      </c>
      <c r="E3211" s="22" t="s">
        <v>24</v>
      </c>
      <c r="F3211" s="22" t="s">
        <v>41</v>
      </c>
      <c r="G3211" s="23">
        <v>10300000</v>
      </c>
      <c r="H3211" s="23">
        <v>53000000</v>
      </c>
      <c r="I3211" s="22">
        <v>33</v>
      </c>
      <c r="J3211" s="22">
        <v>0</v>
      </c>
      <c r="K3211" s="22">
        <v>0</v>
      </c>
      <c r="L3211" s="22">
        <v>0</v>
      </c>
      <c r="M3211" s="23">
        <v>19820000</v>
      </c>
      <c r="N3211" s="23">
        <v>23150000</v>
      </c>
      <c r="O3211" s="23">
        <v>25270000</v>
      </c>
      <c r="P3211" s="23">
        <v>5750000</v>
      </c>
      <c r="Q3211" s="23">
        <v>4070000</v>
      </c>
      <c r="R3211" s="23">
        <v>5050000</v>
      </c>
      <c r="S3211" s="23">
        <v>2240000</v>
      </c>
      <c r="T3211" s="22">
        <v>1</v>
      </c>
      <c r="U3211" s="22">
        <v>0</v>
      </c>
      <c r="V3211" s="2" t="str" cm="1">
        <f t="array" ref="V3211">_xlfn.IFS(B3211&lt;30,"21-29",
B3211&lt;40,"30-39",
B3211&lt;50,"40-49",
B3211&lt;60,"50-59",
TRUE,"60+"
)</f>
        <v>21-29</v>
      </c>
      <c r="W3211" s="24">
        <f t="shared" si="150"/>
        <v>22746666.666666668</v>
      </c>
      <c r="X3211" s="24">
        <f t="shared" si="151"/>
        <v>4956666.666666667</v>
      </c>
      <c r="Y3211" s="25">
        <f t="shared" si="152"/>
        <v>0.42918238993710695</v>
      </c>
      <c r="Z3211" s="2" t="str" cm="1">
        <f t="array" ref="Z3211">_xlfn.IFS(Y3211&lt;=25%,"Low",
Y3211&lt;=50%,"Moderate",
Y3211&lt;=75%,"High",
Y3211&lt;=100%,"Very High",
TRUE,"Over Limit"
)</f>
        <v>Moderate</v>
      </c>
      <c r="AA3211" s="2" cm="1">
        <f t="array" ref="AA3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1" s="2" t="str" cm="1">
        <f t="array" ref="AB3211">_xlfn.IFS(T3211=0,"No Late Payments",
T3211&lt;=2,"Low",
T3211&lt;=4,"Moderate",
TRUE,"High"
)</f>
        <v>Low</v>
      </c>
      <c r="AC3211" s="10" t="str" cm="1">
        <f t="array" ref="AC3211">_xlfn.IFS(
H3211&lt;40000000,"Low",
H3211&lt;60000000,"Medium",
H3211&lt;100000000,"High",
TRUE,"Very High"
)</f>
        <v>Medium</v>
      </c>
    </row>
    <row r="3212" spans="1:29">
      <c r="A3212" s="18" t="s">
        <v>3244</v>
      </c>
      <c r="B3212" s="19">
        <v>32</v>
      </c>
      <c r="C3212" s="19" t="s">
        <v>34</v>
      </c>
      <c r="D3212" s="19" t="s">
        <v>30</v>
      </c>
      <c r="E3212" s="19" t="s">
        <v>24</v>
      </c>
      <c r="F3212" s="19" t="s">
        <v>48</v>
      </c>
      <c r="G3212" s="20">
        <v>6500000</v>
      </c>
      <c r="H3212" s="20">
        <v>23000000</v>
      </c>
      <c r="I3212" s="19">
        <v>113</v>
      </c>
      <c r="J3212" s="19">
        <v>0</v>
      </c>
      <c r="K3212" s="19">
        <v>0</v>
      </c>
      <c r="L3212" s="19">
        <v>1</v>
      </c>
      <c r="M3212" s="20">
        <v>15450000</v>
      </c>
      <c r="N3212" s="20">
        <v>14720000</v>
      </c>
      <c r="O3212" s="20">
        <v>15180000</v>
      </c>
      <c r="P3212" s="20">
        <v>14760000</v>
      </c>
      <c r="Q3212" s="20">
        <v>4700000</v>
      </c>
      <c r="R3212" s="20">
        <v>4740000</v>
      </c>
      <c r="S3212" s="20">
        <v>1350000</v>
      </c>
      <c r="T3212" s="19">
        <v>2</v>
      </c>
      <c r="U3212" s="19">
        <v>0</v>
      </c>
      <c r="V3212" s="2" t="str" cm="1">
        <f t="array" ref="V3212">_xlfn.IFS(B3212&lt;30,"21-29",
B3212&lt;40,"30-39",
B3212&lt;50,"40-49",
B3212&lt;60,"50-59",
TRUE,"60+"
)</f>
        <v>30-39</v>
      </c>
      <c r="W3212" s="24">
        <f t="shared" si="150"/>
        <v>15116666.666666666</v>
      </c>
      <c r="X3212" s="24">
        <f t="shared" si="151"/>
        <v>8066666.666666667</v>
      </c>
      <c r="Y3212" s="25">
        <f t="shared" si="152"/>
        <v>0.65724637681159415</v>
      </c>
      <c r="Z3212" s="2" t="str" cm="1">
        <f t="array" ref="Z3212">_xlfn.IFS(Y3212&lt;=25%,"Low",
Y3212&lt;=50%,"Moderate",
Y3212&lt;=75%,"High",
Y3212&lt;=100%,"Very High",
TRUE,"Over Limit"
)</f>
        <v>High</v>
      </c>
      <c r="AA3212" s="2" cm="1">
        <f t="array" ref="AA3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2" s="2" t="str" cm="1">
        <f t="array" ref="AB3212">_xlfn.IFS(T3212=0,"No Late Payments",
T3212&lt;=2,"Low",
T3212&lt;=4,"Moderate",
TRUE,"High"
)</f>
        <v>Low</v>
      </c>
      <c r="AC3212" s="10" t="str" cm="1">
        <f t="array" ref="AC3212">_xlfn.IFS(
H3212&lt;40000000,"Low",
H3212&lt;60000000,"Medium",
H3212&lt;100000000,"High",
TRUE,"Very High"
)</f>
        <v>Low</v>
      </c>
    </row>
    <row r="3213" spans="1:29">
      <c r="A3213" s="21" t="s">
        <v>3245</v>
      </c>
      <c r="B3213" s="22">
        <v>34</v>
      </c>
      <c r="C3213" s="22" t="s">
        <v>22</v>
      </c>
      <c r="D3213" s="22" t="s">
        <v>30</v>
      </c>
      <c r="E3213" s="22" t="s">
        <v>24</v>
      </c>
      <c r="F3213" s="22" t="s">
        <v>28</v>
      </c>
      <c r="G3213" s="23">
        <v>8400000</v>
      </c>
      <c r="H3213" s="23">
        <v>31000000</v>
      </c>
      <c r="I3213" s="22">
        <v>90</v>
      </c>
      <c r="J3213" s="22">
        <v>1</v>
      </c>
      <c r="K3213" s="22">
        <v>0</v>
      </c>
      <c r="L3213" s="22">
        <v>0</v>
      </c>
      <c r="M3213" s="23">
        <v>3690000</v>
      </c>
      <c r="N3213" s="23">
        <v>8340000</v>
      </c>
      <c r="O3213" s="23">
        <v>8070000</v>
      </c>
      <c r="P3213" s="23">
        <v>1360000</v>
      </c>
      <c r="Q3213" s="23">
        <v>2340000</v>
      </c>
      <c r="R3213" s="23">
        <v>4310000</v>
      </c>
      <c r="S3213" s="23">
        <v>1370000</v>
      </c>
      <c r="T3213" s="22">
        <v>1</v>
      </c>
      <c r="U3213" s="22">
        <v>0</v>
      </c>
      <c r="V3213" s="2" t="str" cm="1">
        <f t="array" ref="V3213">_xlfn.IFS(B3213&lt;30,"21-29",
B3213&lt;40,"30-39",
B3213&lt;50,"40-49",
B3213&lt;60,"50-59",
TRUE,"60+"
)</f>
        <v>30-39</v>
      </c>
      <c r="W3213" s="24">
        <f t="shared" si="150"/>
        <v>6700000</v>
      </c>
      <c r="X3213" s="24">
        <f t="shared" si="151"/>
        <v>2670000</v>
      </c>
      <c r="Y3213" s="25">
        <f t="shared" si="152"/>
        <v>0.21612903225806451</v>
      </c>
      <c r="Z3213" s="2" t="str" cm="1">
        <f t="array" ref="Z3213">_xlfn.IFS(Y3213&lt;=25%,"Low",
Y3213&lt;=50%,"Moderate",
Y3213&lt;=75%,"High",
Y3213&lt;=100%,"Very High",
TRUE,"Over Limit"
)</f>
        <v>Low</v>
      </c>
      <c r="AA3213" s="2" cm="1">
        <f t="array" ref="AA3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3" s="2" t="str" cm="1">
        <f t="array" ref="AB3213">_xlfn.IFS(T3213=0,"No Late Payments",
T3213&lt;=2,"Low",
T3213&lt;=4,"Moderate",
TRUE,"High"
)</f>
        <v>Low</v>
      </c>
      <c r="AC3213" s="10" t="str" cm="1">
        <f t="array" ref="AC3213">_xlfn.IFS(
H3213&lt;40000000,"Low",
H3213&lt;60000000,"Medium",
H3213&lt;100000000,"High",
TRUE,"Very High"
)</f>
        <v>Low</v>
      </c>
    </row>
    <row r="3214" spans="1:29">
      <c r="A3214" s="18" t="s">
        <v>3246</v>
      </c>
      <c r="B3214" s="19">
        <v>45</v>
      </c>
      <c r="C3214" s="19" t="s">
        <v>22</v>
      </c>
      <c r="D3214" s="19" t="s">
        <v>30</v>
      </c>
      <c r="E3214" s="19" t="s">
        <v>24</v>
      </c>
      <c r="F3214" s="19" t="s">
        <v>28</v>
      </c>
      <c r="G3214" s="20">
        <v>9900000</v>
      </c>
      <c r="H3214" s="20">
        <v>39000000</v>
      </c>
      <c r="I3214" s="19">
        <v>106</v>
      </c>
      <c r="J3214" s="19">
        <v>0</v>
      </c>
      <c r="K3214" s="19">
        <v>0</v>
      </c>
      <c r="L3214" s="19">
        <v>0</v>
      </c>
      <c r="M3214" s="20">
        <v>18590000</v>
      </c>
      <c r="N3214" s="20">
        <v>17850000</v>
      </c>
      <c r="O3214" s="20">
        <v>13350000</v>
      </c>
      <c r="P3214" s="20">
        <v>6960000</v>
      </c>
      <c r="Q3214" s="20">
        <v>9460000</v>
      </c>
      <c r="R3214" s="20">
        <v>12880000</v>
      </c>
      <c r="S3214" s="20">
        <v>190000</v>
      </c>
      <c r="T3214" s="19">
        <v>0</v>
      </c>
      <c r="U3214" s="19">
        <v>0</v>
      </c>
      <c r="V3214" s="2" t="str" cm="1">
        <f t="array" ref="V3214">_xlfn.IFS(B3214&lt;30,"21-29",
B3214&lt;40,"30-39",
B3214&lt;50,"40-49",
B3214&lt;60,"50-59",
TRUE,"60+"
)</f>
        <v>40-49</v>
      </c>
      <c r="W3214" s="24">
        <f t="shared" si="150"/>
        <v>16596666.666666666</v>
      </c>
      <c r="X3214" s="24">
        <f t="shared" si="151"/>
        <v>9766666.666666666</v>
      </c>
      <c r="Y3214" s="25">
        <f t="shared" si="152"/>
        <v>0.42555555555555552</v>
      </c>
      <c r="Z3214" s="2" t="str" cm="1">
        <f t="array" ref="Z3214">_xlfn.IFS(Y3214&lt;=25%,"Low",
Y3214&lt;=50%,"Moderate",
Y3214&lt;=75%,"High",
Y3214&lt;=100%,"Very High",
TRUE,"Over Limit"
)</f>
        <v>Moderate</v>
      </c>
      <c r="AA3214" s="2" cm="1">
        <f t="array" ref="AA3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4" s="2" t="str" cm="1">
        <f t="array" ref="AB3214">_xlfn.IFS(T3214=0,"No Late Payments",
T3214&lt;=2,"Low",
T3214&lt;=4,"Moderate",
TRUE,"High"
)</f>
        <v>No Late Payments</v>
      </c>
      <c r="AC3214" s="10" t="str" cm="1">
        <f t="array" ref="AC3214">_xlfn.IFS(
H3214&lt;40000000,"Low",
H3214&lt;60000000,"Medium",
H3214&lt;100000000,"High",
TRUE,"Very High"
)</f>
        <v>Low</v>
      </c>
    </row>
    <row r="3215" spans="1:29">
      <c r="A3215" s="21" t="s">
        <v>3247</v>
      </c>
      <c r="B3215" s="22">
        <v>39</v>
      </c>
      <c r="C3215" s="22" t="s">
        <v>22</v>
      </c>
      <c r="D3215" s="22" t="s">
        <v>27</v>
      </c>
      <c r="E3215" s="22" t="s">
        <v>24</v>
      </c>
      <c r="F3215" s="22" t="s">
        <v>41</v>
      </c>
      <c r="G3215" s="23">
        <v>11500000</v>
      </c>
      <c r="H3215" s="23">
        <v>82000000</v>
      </c>
      <c r="I3215" s="22">
        <v>39</v>
      </c>
      <c r="J3215" s="22">
        <v>0</v>
      </c>
      <c r="K3215" s="22">
        <v>0</v>
      </c>
      <c r="L3215" s="22">
        <v>0</v>
      </c>
      <c r="M3215" s="23">
        <v>29690000</v>
      </c>
      <c r="N3215" s="23">
        <v>18900000</v>
      </c>
      <c r="O3215" s="23">
        <v>34090000</v>
      </c>
      <c r="P3215" s="23">
        <v>12460000</v>
      </c>
      <c r="Q3215" s="23">
        <v>7410000</v>
      </c>
      <c r="R3215" s="23">
        <v>15070000</v>
      </c>
      <c r="S3215" s="23">
        <v>2630000</v>
      </c>
      <c r="T3215" s="22">
        <v>0</v>
      </c>
      <c r="U3215" s="22">
        <v>0</v>
      </c>
      <c r="V3215" s="2" t="str" cm="1">
        <f t="array" ref="V3215">_xlfn.IFS(B3215&lt;30,"21-29",
B3215&lt;40,"30-39",
B3215&lt;50,"40-49",
B3215&lt;60,"50-59",
TRUE,"60+"
)</f>
        <v>30-39</v>
      </c>
      <c r="W3215" s="24">
        <f t="shared" si="150"/>
        <v>27560000</v>
      </c>
      <c r="X3215" s="24">
        <f t="shared" si="151"/>
        <v>11646666.666666666</v>
      </c>
      <c r="Y3215" s="25">
        <f t="shared" si="152"/>
        <v>0.33609756097560978</v>
      </c>
      <c r="Z3215" s="2" t="str" cm="1">
        <f t="array" ref="Z3215">_xlfn.IFS(Y3215&lt;=25%,"Low",
Y3215&lt;=50%,"Moderate",
Y3215&lt;=75%,"High",
Y3215&lt;=100%,"Very High",
TRUE,"Over Limit"
)</f>
        <v>Moderate</v>
      </c>
      <c r="AA3215" s="2" cm="1">
        <f t="array" ref="AA3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5" s="2" t="str" cm="1">
        <f t="array" ref="AB3215">_xlfn.IFS(T3215=0,"No Late Payments",
T3215&lt;=2,"Low",
T3215&lt;=4,"Moderate",
TRUE,"High"
)</f>
        <v>No Late Payments</v>
      </c>
      <c r="AC3215" s="10" t="str" cm="1">
        <f t="array" ref="AC3215">_xlfn.IFS(
H3215&lt;40000000,"Low",
H3215&lt;60000000,"Medium",
H3215&lt;100000000,"High",
TRUE,"Very High"
)</f>
        <v>High</v>
      </c>
    </row>
    <row r="3216" spans="1:29">
      <c r="A3216" s="18" t="s">
        <v>3248</v>
      </c>
      <c r="B3216" s="19">
        <v>45</v>
      </c>
      <c r="C3216" s="19" t="s">
        <v>22</v>
      </c>
      <c r="D3216" s="19" t="s">
        <v>27</v>
      </c>
      <c r="E3216" s="19" t="s">
        <v>24</v>
      </c>
      <c r="F3216" s="19" t="s">
        <v>28</v>
      </c>
      <c r="G3216" s="20">
        <v>9700000</v>
      </c>
      <c r="H3216" s="20">
        <v>70000000</v>
      </c>
      <c r="I3216" s="19">
        <v>68</v>
      </c>
      <c r="J3216" s="19">
        <v>3</v>
      </c>
      <c r="K3216" s="19">
        <v>2</v>
      </c>
      <c r="L3216" s="19">
        <v>0</v>
      </c>
      <c r="M3216" s="20">
        <v>40740000</v>
      </c>
      <c r="N3216" s="20">
        <v>43650000</v>
      </c>
      <c r="O3216" s="20">
        <v>42210000</v>
      </c>
      <c r="P3216" s="20">
        <v>1170000</v>
      </c>
      <c r="Q3216" s="20">
        <v>2080000</v>
      </c>
      <c r="R3216" s="20">
        <v>2550000</v>
      </c>
      <c r="S3216" s="20">
        <v>6710000</v>
      </c>
      <c r="T3216" s="19">
        <v>3</v>
      </c>
      <c r="U3216" s="19">
        <v>1</v>
      </c>
      <c r="V3216" s="2" t="str" cm="1">
        <f t="array" ref="V3216">_xlfn.IFS(B3216&lt;30,"21-29",
B3216&lt;40,"30-39",
B3216&lt;50,"40-49",
B3216&lt;60,"50-59",
TRUE,"60+"
)</f>
        <v>40-49</v>
      </c>
      <c r="W3216" s="24">
        <f t="shared" si="150"/>
        <v>42200000</v>
      </c>
      <c r="X3216" s="24">
        <f t="shared" si="151"/>
        <v>1933333.3333333333</v>
      </c>
      <c r="Y3216" s="25">
        <f t="shared" si="152"/>
        <v>0.60285714285714287</v>
      </c>
      <c r="Z3216" s="2" t="str" cm="1">
        <f t="array" ref="Z3216">_xlfn.IFS(Y3216&lt;=25%,"Low",
Y3216&lt;=50%,"Moderate",
Y3216&lt;=75%,"High",
Y3216&lt;=100%,"Very High",
TRUE,"Over Limit"
)</f>
        <v>High</v>
      </c>
      <c r="AA3216" s="2" cm="1">
        <f t="array" ref="AA3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6" s="2" t="str" cm="1">
        <f t="array" ref="AB3216">_xlfn.IFS(T3216=0,"No Late Payments",
T3216&lt;=2,"Low",
T3216&lt;=4,"Moderate",
TRUE,"High"
)</f>
        <v>Moderate</v>
      </c>
      <c r="AC3216" s="10" t="str" cm="1">
        <f t="array" ref="AC3216">_xlfn.IFS(
H3216&lt;40000000,"Low",
H3216&lt;60000000,"Medium",
H3216&lt;100000000,"High",
TRUE,"Very High"
)</f>
        <v>High</v>
      </c>
    </row>
    <row r="3217" spans="1:29">
      <c r="A3217" s="21" t="s">
        <v>3249</v>
      </c>
      <c r="B3217" s="22">
        <v>28</v>
      </c>
      <c r="C3217" s="22" t="s">
        <v>34</v>
      </c>
      <c r="D3217" s="22" t="s">
        <v>23</v>
      </c>
      <c r="E3217" s="22" t="s">
        <v>38</v>
      </c>
      <c r="F3217" s="22" t="s">
        <v>28</v>
      </c>
      <c r="G3217" s="23">
        <v>6500000</v>
      </c>
      <c r="H3217" s="23">
        <v>25000000</v>
      </c>
      <c r="I3217" s="22">
        <v>85</v>
      </c>
      <c r="J3217" s="22">
        <v>0</v>
      </c>
      <c r="K3217" s="22">
        <v>1</v>
      </c>
      <c r="L3217" s="22">
        <v>0</v>
      </c>
      <c r="M3217" s="23">
        <v>20440000</v>
      </c>
      <c r="N3217" s="23">
        <v>18770000</v>
      </c>
      <c r="O3217" s="23">
        <v>18920000</v>
      </c>
      <c r="P3217" s="23">
        <v>8720000</v>
      </c>
      <c r="Q3217" s="23">
        <v>7830000</v>
      </c>
      <c r="R3217" s="23">
        <v>6950000</v>
      </c>
      <c r="S3217" s="23">
        <v>800000</v>
      </c>
      <c r="T3217" s="22">
        <v>2</v>
      </c>
      <c r="U3217" s="22">
        <v>0</v>
      </c>
      <c r="V3217" s="2" t="str" cm="1">
        <f t="array" ref="V3217">_xlfn.IFS(B3217&lt;30,"21-29",
B3217&lt;40,"30-39",
B3217&lt;50,"40-49",
B3217&lt;60,"50-59",
TRUE,"60+"
)</f>
        <v>21-29</v>
      </c>
      <c r="W3217" s="24">
        <f t="shared" si="150"/>
        <v>19376666.666666668</v>
      </c>
      <c r="X3217" s="24">
        <f t="shared" si="151"/>
        <v>7833333.333333333</v>
      </c>
      <c r="Y3217" s="25">
        <f t="shared" si="152"/>
        <v>0.77506666666666668</v>
      </c>
      <c r="Z3217" s="2" t="str" cm="1">
        <f t="array" ref="Z3217">_xlfn.IFS(Y3217&lt;=25%,"Low",
Y3217&lt;=50%,"Moderate",
Y3217&lt;=75%,"High",
Y3217&lt;=100%,"Very High",
TRUE,"Over Limit"
)</f>
        <v>Very High</v>
      </c>
      <c r="AA3217" s="2" cm="1">
        <f t="array" ref="AA3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17" s="2" t="str" cm="1">
        <f t="array" ref="AB3217">_xlfn.IFS(T3217=0,"No Late Payments",
T3217&lt;=2,"Low",
T3217&lt;=4,"Moderate",
TRUE,"High"
)</f>
        <v>Low</v>
      </c>
      <c r="AC3217" s="10" t="str" cm="1">
        <f t="array" ref="AC3217">_xlfn.IFS(
H3217&lt;40000000,"Low",
H3217&lt;60000000,"Medium",
H3217&lt;100000000,"High",
TRUE,"Very High"
)</f>
        <v>Low</v>
      </c>
    </row>
    <row r="3218" spans="1:29">
      <c r="A3218" s="18" t="s">
        <v>3250</v>
      </c>
      <c r="B3218" s="19">
        <v>31</v>
      </c>
      <c r="C3218" s="19" t="s">
        <v>34</v>
      </c>
      <c r="D3218" s="19" t="s">
        <v>23</v>
      </c>
      <c r="E3218" s="19" t="s">
        <v>24</v>
      </c>
      <c r="F3218" s="19" t="s">
        <v>31</v>
      </c>
      <c r="G3218" s="20">
        <v>6500000</v>
      </c>
      <c r="H3218" s="20">
        <v>35000000</v>
      </c>
      <c r="I3218" s="19">
        <v>87</v>
      </c>
      <c r="J3218" s="19">
        <v>0</v>
      </c>
      <c r="K3218" s="19">
        <v>0</v>
      </c>
      <c r="L3218" s="19">
        <v>0</v>
      </c>
      <c r="M3218" s="20">
        <v>13030000</v>
      </c>
      <c r="N3218" s="20">
        <v>13330000</v>
      </c>
      <c r="O3218" s="20">
        <v>13700000</v>
      </c>
      <c r="P3218" s="20">
        <v>3100000</v>
      </c>
      <c r="Q3218" s="20">
        <v>3220000</v>
      </c>
      <c r="R3218" s="20">
        <v>3670000</v>
      </c>
      <c r="S3218" s="20">
        <v>1300000</v>
      </c>
      <c r="T3218" s="19">
        <v>1</v>
      </c>
      <c r="U3218" s="19">
        <v>0</v>
      </c>
      <c r="V3218" s="2" t="str" cm="1">
        <f t="array" ref="V3218">_xlfn.IFS(B3218&lt;30,"21-29",
B3218&lt;40,"30-39",
B3218&lt;50,"40-49",
B3218&lt;60,"50-59",
TRUE,"60+"
)</f>
        <v>30-39</v>
      </c>
      <c r="W3218" s="24">
        <f t="shared" si="150"/>
        <v>13353333.333333334</v>
      </c>
      <c r="X3218" s="24">
        <f t="shared" si="151"/>
        <v>3330000</v>
      </c>
      <c r="Y3218" s="25">
        <f t="shared" si="152"/>
        <v>0.38152380952380954</v>
      </c>
      <c r="Z3218" s="2" t="str" cm="1">
        <f t="array" ref="Z3218">_xlfn.IFS(Y3218&lt;=25%,"Low",
Y3218&lt;=50%,"Moderate",
Y3218&lt;=75%,"High",
Y3218&lt;=100%,"Very High",
TRUE,"Over Limit"
)</f>
        <v>Moderate</v>
      </c>
      <c r="AA3218" s="2" cm="1">
        <f t="array" ref="AA3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8" s="2" t="str" cm="1">
        <f t="array" ref="AB3218">_xlfn.IFS(T3218=0,"No Late Payments",
T3218&lt;=2,"Low",
T3218&lt;=4,"Moderate",
TRUE,"High"
)</f>
        <v>Low</v>
      </c>
      <c r="AC3218" s="10" t="str" cm="1">
        <f t="array" ref="AC3218">_xlfn.IFS(
H3218&lt;40000000,"Low",
H3218&lt;60000000,"Medium",
H3218&lt;100000000,"High",
TRUE,"Very High"
)</f>
        <v>Low</v>
      </c>
    </row>
    <row r="3219" spans="1:29">
      <c r="A3219" s="21" t="s">
        <v>3251</v>
      </c>
      <c r="B3219" s="22">
        <v>37</v>
      </c>
      <c r="C3219" s="22" t="s">
        <v>22</v>
      </c>
      <c r="D3219" s="22" t="s">
        <v>23</v>
      </c>
      <c r="E3219" s="22" t="s">
        <v>24</v>
      </c>
      <c r="F3219" s="22" t="s">
        <v>28</v>
      </c>
      <c r="G3219" s="23">
        <v>16600000</v>
      </c>
      <c r="H3219" s="23">
        <v>76000000</v>
      </c>
      <c r="I3219" s="22">
        <v>121</v>
      </c>
      <c r="J3219" s="22">
        <v>0</v>
      </c>
      <c r="K3219" s="22">
        <v>0</v>
      </c>
      <c r="L3219" s="22">
        <v>0</v>
      </c>
      <c r="M3219" s="23">
        <v>60150000</v>
      </c>
      <c r="N3219" s="23">
        <v>54020000</v>
      </c>
      <c r="O3219" s="23">
        <v>50670000</v>
      </c>
      <c r="P3219" s="23">
        <v>18100000</v>
      </c>
      <c r="Q3219" s="23">
        <v>43580000</v>
      </c>
      <c r="R3219" s="23">
        <v>17340000</v>
      </c>
      <c r="S3219" s="23">
        <v>5480000</v>
      </c>
      <c r="T3219" s="22">
        <v>0</v>
      </c>
      <c r="U3219" s="22">
        <v>0</v>
      </c>
      <c r="V3219" s="2" t="str" cm="1">
        <f t="array" ref="V3219">_xlfn.IFS(B3219&lt;30,"21-29",
B3219&lt;40,"30-39",
B3219&lt;50,"40-49",
B3219&lt;60,"50-59",
TRUE,"60+"
)</f>
        <v>30-39</v>
      </c>
      <c r="W3219" s="24">
        <f t="shared" si="150"/>
        <v>54946666.666666664</v>
      </c>
      <c r="X3219" s="24">
        <f t="shared" si="151"/>
        <v>26340000</v>
      </c>
      <c r="Y3219" s="25">
        <f t="shared" si="152"/>
        <v>0.72298245614035084</v>
      </c>
      <c r="Z3219" s="2" t="str" cm="1">
        <f t="array" ref="Z3219">_xlfn.IFS(Y3219&lt;=25%,"Low",
Y3219&lt;=50%,"Moderate",
Y3219&lt;=75%,"High",
Y3219&lt;=100%,"Very High",
TRUE,"Over Limit"
)</f>
        <v>High</v>
      </c>
      <c r="AA3219" s="2" cm="1">
        <f t="array" ref="AA3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9" s="2" t="str" cm="1">
        <f t="array" ref="AB3219">_xlfn.IFS(T3219=0,"No Late Payments",
T3219&lt;=2,"Low",
T3219&lt;=4,"Moderate",
TRUE,"High"
)</f>
        <v>No Late Payments</v>
      </c>
      <c r="AC3219" s="10" t="str" cm="1">
        <f t="array" ref="AC3219">_xlfn.IFS(
H3219&lt;40000000,"Low",
H3219&lt;60000000,"Medium",
H3219&lt;100000000,"High",
TRUE,"Very High"
)</f>
        <v>High</v>
      </c>
    </row>
    <row r="3220" spans="1:29">
      <c r="A3220" s="18" t="s">
        <v>3252</v>
      </c>
      <c r="B3220" s="19">
        <v>45</v>
      </c>
      <c r="C3220" s="19" t="s">
        <v>22</v>
      </c>
      <c r="D3220" s="19" t="s">
        <v>30</v>
      </c>
      <c r="E3220" s="19" t="s">
        <v>38</v>
      </c>
      <c r="F3220" s="19" t="s">
        <v>28</v>
      </c>
      <c r="G3220" s="20">
        <v>8200000</v>
      </c>
      <c r="H3220" s="20">
        <v>38000000</v>
      </c>
      <c r="I3220" s="19">
        <v>113</v>
      </c>
      <c r="J3220" s="19">
        <v>0</v>
      </c>
      <c r="K3220" s="19">
        <v>0</v>
      </c>
      <c r="L3220" s="19">
        <v>0</v>
      </c>
      <c r="M3220" s="20">
        <v>950000</v>
      </c>
      <c r="N3220" s="20">
        <v>3280000</v>
      </c>
      <c r="O3220" s="20">
        <v>3240000</v>
      </c>
      <c r="P3220" s="20">
        <v>640000</v>
      </c>
      <c r="Q3220" s="20">
        <v>1800000</v>
      </c>
      <c r="R3220" s="20">
        <v>1370000</v>
      </c>
      <c r="S3220" s="20">
        <v>320000</v>
      </c>
      <c r="T3220" s="19">
        <v>1</v>
      </c>
      <c r="U3220" s="19">
        <v>0</v>
      </c>
      <c r="V3220" s="2" t="str" cm="1">
        <f t="array" ref="V3220">_xlfn.IFS(B3220&lt;30,"21-29",
B3220&lt;40,"30-39",
B3220&lt;50,"40-49",
B3220&lt;60,"50-59",
TRUE,"60+"
)</f>
        <v>40-49</v>
      </c>
      <c r="W3220" s="24">
        <f t="shared" si="150"/>
        <v>2490000</v>
      </c>
      <c r="X3220" s="24">
        <f t="shared" si="151"/>
        <v>1270000</v>
      </c>
      <c r="Y3220" s="25">
        <f t="shared" si="152"/>
        <v>6.5526315789473683E-2</v>
      </c>
      <c r="Z3220" s="2" t="str" cm="1">
        <f t="array" ref="Z3220">_xlfn.IFS(Y3220&lt;=25%,"Low",
Y3220&lt;=50%,"Moderate",
Y3220&lt;=75%,"High",
Y3220&lt;=100%,"Very High",
TRUE,"Over Limit"
)</f>
        <v>Low</v>
      </c>
      <c r="AA3220" s="2" cm="1">
        <f t="array" ref="AA3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0" s="2" t="str" cm="1">
        <f t="array" ref="AB3220">_xlfn.IFS(T3220=0,"No Late Payments",
T3220&lt;=2,"Low",
T3220&lt;=4,"Moderate",
TRUE,"High"
)</f>
        <v>Low</v>
      </c>
      <c r="AC3220" s="10" t="str" cm="1">
        <f t="array" ref="AC3220">_xlfn.IFS(
H3220&lt;40000000,"Low",
H3220&lt;60000000,"Medium",
H3220&lt;100000000,"High",
TRUE,"Very High"
)</f>
        <v>Low</v>
      </c>
    </row>
    <row r="3221" spans="1:29">
      <c r="A3221" s="21" t="s">
        <v>3253</v>
      </c>
      <c r="B3221" s="22">
        <v>54</v>
      </c>
      <c r="C3221" s="22" t="s">
        <v>22</v>
      </c>
      <c r="D3221" s="22" t="s">
        <v>23</v>
      </c>
      <c r="E3221" s="22" t="s">
        <v>38</v>
      </c>
      <c r="F3221" s="22" t="s">
        <v>28</v>
      </c>
      <c r="G3221" s="23">
        <v>21400000</v>
      </c>
      <c r="H3221" s="23">
        <v>93000000</v>
      </c>
      <c r="I3221" s="22">
        <v>240</v>
      </c>
      <c r="J3221" s="22">
        <v>0</v>
      </c>
      <c r="K3221" s="22">
        <v>1</v>
      </c>
      <c r="L3221" s="22">
        <v>1</v>
      </c>
      <c r="M3221" s="23">
        <v>23830000</v>
      </c>
      <c r="N3221" s="23">
        <v>18590000</v>
      </c>
      <c r="O3221" s="23">
        <v>23090000</v>
      </c>
      <c r="P3221" s="23">
        <v>10360000</v>
      </c>
      <c r="Q3221" s="23">
        <v>7890000</v>
      </c>
      <c r="R3221" s="23">
        <v>10290000</v>
      </c>
      <c r="S3221" s="23">
        <v>1210000</v>
      </c>
      <c r="T3221" s="22">
        <v>2</v>
      </c>
      <c r="U3221" s="22">
        <v>0</v>
      </c>
      <c r="V3221" s="2" t="str" cm="1">
        <f t="array" ref="V3221">_xlfn.IFS(B3221&lt;30,"21-29",
B3221&lt;40,"30-39",
B3221&lt;50,"40-49",
B3221&lt;60,"50-59",
TRUE,"60+"
)</f>
        <v>50-59</v>
      </c>
      <c r="W3221" s="24">
        <f t="shared" si="150"/>
        <v>21836666.666666668</v>
      </c>
      <c r="X3221" s="24">
        <f t="shared" si="151"/>
        <v>9513333.333333334</v>
      </c>
      <c r="Y3221" s="25">
        <f t="shared" si="152"/>
        <v>0.23480286738351255</v>
      </c>
      <c r="Z3221" s="2" t="str" cm="1">
        <f t="array" ref="Z3221">_xlfn.IFS(Y3221&lt;=25%,"Low",
Y3221&lt;=50%,"Moderate",
Y3221&lt;=75%,"High",
Y3221&lt;=100%,"Very High",
TRUE,"Over Limit"
)</f>
        <v>Low</v>
      </c>
      <c r="AA3221" s="2" cm="1">
        <f t="array" ref="AA3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1" s="2" t="str" cm="1">
        <f t="array" ref="AB3221">_xlfn.IFS(T3221=0,"No Late Payments",
T3221&lt;=2,"Low",
T3221&lt;=4,"Moderate",
TRUE,"High"
)</f>
        <v>Low</v>
      </c>
      <c r="AC3221" s="10" t="str" cm="1">
        <f t="array" ref="AC3221">_xlfn.IFS(
H3221&lt;40000000,"Low",
H3221&lt;60000000,"Medium",
H3221&lt;100000000,"High",
TRUE,"Very High"
)</f>
        <v>High</v>
      </c>
    </row>
    <row r="3222" spans="1:29">
      <c r="A3222" s="18" t="s">
        <v>3254</v>
      </c>
      <c r="B3222" s="19">
        <v>31</v>
      </c>
      <c r="C3222" s="19" t="s">
        <v>34</v>
      </c>
      <c r="D3222" s="19" t="s">
        <v>30</v>
      </c>
      <c r="E3222" s="19" t="s">
        <v>31</v>
      </c>
      <c r="F3222" s="19" t="s">
        <v>48</v>
      </c>
      <c r="G3222" s="20">
        <v>7300000</v>
      </c>
      <c r="H3222" s="20">
        <v>27000000</v>
      </c>
      <c r="I3222" s="19">
        <v>42</v>
      </c>
      <c r="J3222" s="19">
        <v>3</v>
      </c>
      <c r="K3222" s="19">
        <v>2</v>
      </c>
      <c r="L3222" s="19">
        <v>3</v>
      </c>
      <c r="M3222" s="20">
        <v>10610000</v>
      </c>
      <c r="N3222" s="20">
        <v>10840000</v>
      </c>
      <c r="O3222" s="20">
        <v>11850000</v>
      </c>
      <c r="P3222" s="20">
        <v>370000</v>
      </c>
      <c r="Q3222" s="20">
        <v>1190000</v>
      </c>
      <c r="R3222" s="20">
        <v>540000</v>
      </c>
      <c r="S3222" s="20">
        <v>2440000</v>
      </c>
      <c r="T3222" s="19">
        <v>4</v>
      </c>
      <c r="U3222" s="19">
        <v>1</v>
      </c>
      <c r="V3222" s="2" t="str" cm="1">
        <f t="array" ref="V3222">_xlfn.IFS(B3222&lt;30,"21-29",
B3222&lt;40,"30-39",
B3222&lt;50,"40-49",
B3222&lt;60,"50-59",
TRUE,"60+"
)</f>
        <v>30-39</v>
      </c>
      <c r="W3222" s="24">
        <f t="shared" si="150"/>
        <v>11100000</v>
      </c>
      <c r="X3222" s="24">
        <f t="shared" si="151"/>
        <v>700000</v>
      </c>
      <c r="Y3222" s="25">
        <f t="shared" si="152"/>
        <v>0.41111111111111109</v>
      </c>
      <c r="Z3222" s="2" t="str" cm="1">
        <f t="array" ref="Z3222">_xlfn.IFS(Y3222&lt;=25%,"Low",
Y3222&lt;=50%,"Moderate",
Y3222&lt;=75%,"High",
Y3222&lt;=100%,"Very High",
TRUE,"Over Limit"
)</f>
        <v>Moderate</v>
      </c>
      <c r="AA3222" s="2" cm="1">
        <f t="array" ref="AA3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22" s="2" t="str" cm="1">
        <f t="array" ref="AB3222">_xlfn.IFS(T3222=0,"No Late Payments",
T3222&lt;=2,"Low",
T3222&lt;=4,"Moderate",
TRUE,"High"
)</f>
        <v>Moderate</v>
      </c>
      <c r="AC3222" s="10" t="str" cm="1">
        <f t="array" ref="AC3222">_xlfn.IFS(
H3222&lt;40000000,"Low",
H3222&lt;60000000,"Medium",
H3222&lt;100000000,"High",
TRUE,"Very High"
)</f>
        <v>Low</v>
      </c>
    </row>
    <row r="3223" spans="1:29">
      <c r="A3223" s="21" t="s">
        <v>3255</v>
      </c>
      <c r="B3223" s="22">
        <v>46</v>
      </c>
      <c r="C3223" s="22" t="s">
        <v>34</v>
      </c>
      <c r="D3223" s="22" t="s">
        <v>27</v>
      </c>
      <c r="E3223" s="22" t="s">
        <v>24</v>
      </c>
      <c r="F3223" s="22" t="s">
        <v>31</v>
      </c>
      <c r="G3223" s="23">
        <v>12800000</v>
      </c>
      <c r="H3223" s="23">
        <v>76000000</v>
      </c>
      <c r="I3223" s="22">
        <v>170</v>
      </c>
      <c r="J3223" s="22">
        <v>0</v>
      </c>
      <c r="K3223" s="22">
        <v>0</v>
      </c>
      <c r="L3223" s="22">
        <v>0</v>
      </c>
      <c r="M3223" s="23">
        <v>0</v>
      </c>
      <c r="N3223" s="23">
        <v>860000</v>
      </c>
      <c r="O3223" s="23">
        <v>15730000</v>
      </c>
      <c r="P3223" s="23">
        <v>0</v>
      </c>
      <c r="Q3223" s="23">
        <v>860000</v>
      </c>
      <c r="R3223" s="23">
        <v>6840000</v>
      </c>
      <c r="S3223" s="23">
        <v>2580000</v>
      </c>
      <c r="T3223" s="22">
        <v>0</v>
      </c>
      <c r="U3223" s="22">
        <v>0</v>
      </c>
      <c r="V3223" s="2" t="str" cm="1">
        <f t="array" ref="V3223">_xlfn.IFS(B3223&lt;30,"21-29",
B3223&lt;40,"30-39",
B3223&lt;50,"40-49",
B3223&lt;60,"50-59",
TRUE,"60+"
)</f>
        <v>40-49</v>
      </c>
      <c r="W3223" s="24">
        <f t="shared" si="150"/>
        <v>5530000</v>
      </c>
      <c r="X3223" s="24">
        <f t="shared" si="151"/>
        <v>2566666.6666666665</v>
      </c>
      <c r="Y3223" s="25">
        <f t="shared" si="152"/>
        <v>7.2763157894736849E-2</v>
      </c>
      <c r="Z3223" s="2" t="str" cm="1">
        <f t="array" ref="Z3223">_xlfn.IFS(Y3223&lt;=25%,"Low",
Y3223&lt;=50%,"Moderate",
Y3223&lt;=75%,"High",
Y3223&lt;=100%,"Very High",
TRUE,"Over Limit"
)</f>
        <v>Low</v>
      </c>
      <c r="AA3223" s="2" cm="1">
        <f t="array" ref="AA3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3" s="2" t="str" cm="1">
        <f t="array" ref="AB3223">_xlfn.IFS(T3223=0,"No Late Payments",
T3223&lt;=2,"Low",
T3223&lt;=4,"Moderate",
TRUE,"High"
)</f>
        <v>No Late Payments</v>
      </c>
      <c r="AC3223" s="10" t="str" cm="1">
        <f t="array" ref="AC3223">_xlfn.IFS(
H3223&lt;40000000,"Low",
H3223&lt;60000000,"Medium",
H3223&lt;100000000,"High",
TRUE,"Very High"
)</f>
        <v>High</v>
      </c>
    </row>
    <row r="3224" spans="1:29">
      <c r="A3224" s="18" t="s">
        <v>3256</v>
      </c>
      <c r="B3224" s="19">
        <v>29</v>
      </c>
      <c r="C3224" s="19" t="s">
        <v>22</v>
      </c>
      <c r="D3224" s="19" t="s">
        <v>23</v>
      </c>
      <c r="E3224" s="19" t="s">
        <v>38</v>
      </c>
      <c r="F3224" s="19" t="s">
        <v>41</v>
      </c>
      <c r="G3224" s="20">
        <v>12200000</v>
      </c>
      <c r="H3224" s="20">
        <v>62000000</v>
      </c>
      <c r="I3224" s="19">
        <v>39</v>
      </c>
      <c r="J3224" s="19">
        <v>0</v>
      </c>
      <c r="K3224" s="19">
        <v>0</v>
      </c>
      <c r="L3224" s="19">
        <v>0</v>
      </c>
      <c r="M3224" s="20">
        <v>14170000</v>
      </c>
      <c r="N3224" s="20">
        <v>11980000</v>
      </c>
      <c r="O3224" s="20">
        <v>16640000</v>
      </c>
      <c r="P3224" s="20">
        <v>6090000</v>
      </c>
      <c r="Q3224" s="20">
        <v>6960000</v>
      </c>
      <c r="R3224" s="20">
        <v>8220000</v>
      </c>
      <c r="S3224" s="20">
        <v>840000</v>
      </c>
      <c r="T3224" s="19">
        <v>1</v>
      </c>
      <c r="U3224" s="19">
        <v>0</v>
      </c>
      <c r="V3224" s="2" t="str" cm="1">
        <f t="array" ref="V3224">_xlfn.IFS(B3224&lt;30,"21-29",
B3224&lt;40,"30-39",
B3224&lt;50,"40-49",
B3224&lt;60,"50-59",
TRUE,"60+"
)</f>
        <v>21-29</v>
      </c>
      <c r="W3224" s="24">
        <f t="shared" si="150"/>
        <v>14263333.333333334</v>
      </c>
      <c r="X3224" s="24">
        <f t="shared" si="151"/>
        <v>7090000</v>
      </c>
      <c r="Y3224" s="25">
        <f t="shared" si="152"/>
        <v>0.23005376344086023</v>
      </c>
      <c r="Z3224" s="2" t="str" cm="1">
        <f t="array" ref="Z3224">_xlfn.IFS(Y3224&lt;=25%,"Low",
Y3224&lt;=50%,"Moderate",
Y3224&lt;=75%,"High",
Y3224&lt;=100%,"Very High",
TRUE,"Over Limit"
)</f>
        <v>Low</v>
      </c>
      <c r="AA3224" s="2" cm="1">
        <f t="array" ref="AA3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4" s="2" t="str" cm="1">
        <f t="array" ref="AB3224">_xlfn.IFS(T3224=0,"No Late Payments",
T3224&lt;=2,"Low",
T3224&lt;=4,"Moderate",
TRUE,"High"
)</f>
        <v>Low</v>
      </c>
      <c r="AC3224" s="10" t="str" cm="1">
        <f t="array" ref="AC3224">_xlfn.IFS(
H3224&lt;40000000,"Low",
H3224&lt;60000000,"Medium",
H3224&lt;100000000,"High",
TRUE,"Very High"
)</f>
        <v>High</v>
      </c>
    </row>
    <row r="3225" spans="1:29">
      <c r="A3225" s="21" t="s">
        <v>3257</v>
      </c>
      <c r="B3225" s="22">
        <v>41</v>
      </c>
      <c r="C3225" s="22" t="s">
        <v>34</v>
      </c>
      <c r="D3225" s="22" t="s">
        <v>30</v>
      </c>
      <c r="E3225" s="22" t="s">
        <v>31</v>
      </c>
      <c r="F3225" s="22" t="s">
        <v>28</v>
      </c>
      <c r="G3225" s="23">
        <v>8700000</v>
      </c>
      <c r="H3225" s="23">
        <v>27000000</v>
      </c>
      <c r="I3225" s="22">
        <v>71</v>
      </c>
      <c r="J3225" s="22">
        <v>0</v>
      </c>
      <c r="K3225" s="22">
        <v>0</v>
      </c>
      <c r="L3225" s="22">
        <v>0</v>
      </c>
      <c r="M3225" s="23">
        <v>4630000</v>
      </c>
      <c r="N3225" s="23">
        <v>7900000</v>
      </c>
      <c r="O3225" s="23">
        <v>6200000</v>
      </c>
      <c r="P3225" s="23">
        <v>4790000</v>
      </c>
      <c r="Q3225" s="23">
        <v>7920000</v>
      </c>
      <c r="R3225" s="23">
        <v>3260000</v>
      </c>
      <c r="S3225" s="23">
        <v>1450000</v>
      </c>
      <c r="T3225" s="22">
        <v>0</v>
      </c>
      <c r="U3225" s="22">
        <v>0</v>
      </c>
      <c r="V3225" s="2" t="str" cm="1">
        <f t="array" ref="V3225">_xlfn.IFS(B3225&lt;30,"21-29",
B3225&lt;40,"30-39",
B3225&lt;50,"40-49",
B3225&lt;60,"50-59",
TRUE,"60+"
)</f>
        <v>40-49</v>
      </c>
      <c r="W3225" s="24">
        <f t="shared" si="150"/>
        <v>6243333.333333333</v>
      </c>
      <c r="X3225" s="24">
        <f t="shared" si="151"/>
        <v>5323333.333333333</v>
      </c>
      <c r="Y3225" s="25">
        <f t="shared" si="152"/>
        <v>0.23123456790123456</v>
      </c>
      <c r="Z3225" s="2" t="str" cm="1">
        <f t="array" ref="Z3225">_xlfn.IFS(Y3225&lt;=25%,"Low",
Y3225&lt;=50%,"Moderate",
Y3225&lt;=75%,"High",
Y3225&lt;=100%,"Very High",
TRUE,"Over Limit"
)</f>
        <v>Low</v>
      </c>
      <c r="AA3225" s="2" cm="1">
        <f t="array" ref="AA3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5" s="2" t="str" cm="1">
        <f t="array" ref="AB3225">_xlfn.IFS(T3225=0,"No Late Payments",
T3225&lt;=2,"Low",
T3225&lt;=4,"Moderate",
TRUE,"High"
)</f>
        <v>No Late Payments</v>
      </c>
      <c r="AC3225" s="10" t="str" cm="1">
        <f t="array" ref="AC3225">_xlfn.IFS(
H3225&lt;40000000,"Low",
H3225&lt;60000000,"Medium",
H3225&lt;100000000,"High",
TRUE,"Very High"
)</f>
        <v>Low</v>
      </c>
    </row>
    <row r="3226" spans="1:29">
      <c r="A3226" s="18" t="s">
        <v>3258</v>
      </c>
      <c r="B3226" s="19">
        <v>37</v>
      </c>
      <c r="C3226" s="19" t="s">
        <v>22</v>
      </c>
      <c r="D3226" s="19" t="s">
        <v>30</v>
      </c>
      <c r="E3226" s="19" t="s">
        <v>24</v>
      </c>
      <c r="F3226" s="19" t="s">
        <v>31</v>
      </c>
      <c r="G3226" s="20">
        <v>5000000</v>
      </c>
      <c r="H3226" s="20">
        <v>20000000</v>
      </c>
      <c r="I3226" s="19">
        <v>66</v>
      </c>
      <c r="J3226" s="19">
        <v>0</v>
      </c>
      <c r="K3226" s="19">
        <v>0</v>
      </c>
      <c r="L3226" s="19">
        <v>0</v>
      </c>
      <c r="M3226" s="20">
        <v>10550000</v>
      </c>
      <c r="N3226" s="20">
        <v>10930000</v>
      </c>
      <c r="O3226" s="20">
        <v>9270000</v>
      </c>
      <c r="P3226" s="20">
        <v>2980000</v>
      </c>
      <c r="Q3226" s="20">
        <v>9480000</v>
      </c>
      <c r="R3226" s="20">
        <v>2720000</v>
      </c>
      <c r="S3226" s="20">
        <v>670000</v>
      </c>
      <c r="T3226" s="19">
        <v>0</v>
      </c>
      <c r="U3226" s="19">
        <v>0</v>
      </c>
      <c r="V3226" s="2" t="str" cm="1">
        <f t="array" ref="V3226">_xlfn.IFS(B3226&lt;30,"21-29",
B3226&lt;40,"30-39",
B3226&lt;50,"40-49",
B3226&lt;60,"50-59",
TRUE,"60+"
)</f>
        <v>30-39</v>
      </c>
      <c r="W3226" s="24">
        <f t="shared" si="150"/>
        <v>10250000</v>
      </c>
      <c r="X3226" s="24">
        <f t="shared" si="151"/>
        <v>5060000</v>
      </c>
      <c r="Y3226" s="25">
        <f t="shared" si="152"/>
        <v>0.51249999999999996</v>
      </c>
      <c r="Z3226" s="2" t="str" cm="1">
        <f t="array" ref="Z3226">_xlfn.IFS(Y3226&lt;=25%,"Low",
Y3226&lt;=50%,"Moderate",
Y3226&lt;=75%,"High",
Y3226&lt;=100%,"Very High",
TRUE,"Over Limit"
)</f>
        <v>High</v>
      </c>
      <c r="AA3226" s="2" cm="1">
        <f t="array" ref="AA3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26" s="2" t="str" cm="1">
        <f t="array" ref="AB3226">_xlfn.IFS(T3226=0,"No Late Payments",
T3226&lt;=2,"Low",
T3226&lt;=4,"Moderate",
TRUE,"High"
)</f>
        <v>No Late Payments</v>
      </c>
      <c r="AC3226" s="10" t="str" cm="1">
        <f t="array" ref="AC3226">_xlfn.IFS(
H3226&lt;40000000,"Low",
H3226&lt;60000000,"Medium",
H3226&lt;100000000,"High",
TRUE,"Very High"
)</f>
        <v>Low</v>
      </c>
    </row>
    <row r="3227" spans="1:29">
      <c r="A3227" s="21" t="s">
        <v>3259</v>
      </c>
      <c r="B3227" s="22">
        <v>45</v>
      </c>
      <c r="C3227" s="22" t="s">
        <v>22</v>
      </c>
      <c r="D3227" s="22" t="s">
        <v>46</v>
      </c>
      <c r="E3227" s="22" t="s">
        <v>24</v>
      </c>
      <c r="F3227" s="22" t="s">
        <v>28</v>
      </c>
      <c r="G3227" s="23">
        <v>17900000</v>
      </c>
      <c r="H3227" s="23">
        <v>134000000</v>
      </c>
      <c r="I3227" s="22">
        <v>150</v>
      </c>
      <c r="J3227" s="22">
        <v>0</v>
      </c>
      <c r="K3227" s="22">
        <v>0</v>
      </c>
      <c r="L3227" s="22">
        <v>0</v>
      </c>
      <c r="M3227" s="23">
        <v>64780000</v>
      </c>
      <c r="N3227" s="23">
        <v>67030000</v>
      </c>
      <c r="O3227" s="23">
        <v>50190000</v>
      </c>
      <c r="P3227" s="23">
        <v>25850000</v>
      </c>
      <c r="Q3227" s="23">
        <v>18860000</v>
      </c>
      <c r="R3227" s="23">
        <v>17690000</v>
      </c>
      <c r="S3227" s="23">
        <v>7800000</v>
      </c>
      <c r="T3227" s="22">
        <v>1</v>
      </c>
      <c r="U3227" s="22">
        <v>0</v>
      </c>
      <c r="V3227" s="2" t="str" cm="1">
        <f t="array" ref="V3227">_xlfn.IFS(B3227&lt;30,"21-29",
B3227&lt;40,"30-39",
B3227&lt;50,"40-49",
B3227&lt;60,"50-59",
TRUE,"60+"
)</f>
        <v>40-49</v>
      </c>
      <c r="W3227" s="24">
        <f t="shared" si="150"/>
        <v>60666666.666666664</v>
      </c>
      <c r="X3227" s="24">
        <f t="shared" si="151"/>
        <v>20800000</v>
      </c>
      <c r="Y3227" s="25">
        <f t="shared" si="152"/>
        <v>0.45273631840796019</v>
      </c>
      <c r="Z3227" s="2" t="str" cm="1">
        <f t="array" ref="Z3227">_xlfn.IFS(Y3227&lt;=25%,"Low",
Y3227&lt;=50%,"Moderate",
Y3227&lt;=75%,"High",
Y3227&lt;=100%,"Very High",
TRUE,"Over Limit"
)</f>
        <v>Moderate</v>
      </c>
      <c r="AA3227" s="2" cm="1">
        <f t="array" ref="AA3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27" s="2" t="str" cm="1">
        <f t="array" ref="AB3227">_xlfn.IFS(T3227=0,"No Late Payments",
T3227&lt;=2,"Low",
T3227&lt;=4,"Moderate",
TRUE,"High"
)</f>
        <v>Low</v>
      </c>
      <c r="AC3227" s="10" t="str" cm="1">
        <f t="array" ref="AC3227">_xlfn.IFS(
H3227&lt;40000000,"Low",
H3227&lt;60000000,"Medium",
H3227&lt;100000000,"High",
TRUE,"Very High"
)</f>
        <v>Very High</v>
      </c>
    </row>
    <row r="3228" spans="1:29">
      <c r="A3228" s="18" t="s">
        <v>3260</v>
      </c>
      <c r="B3228" s="19">
        <v>41</v>
      </c>
      <c r="C3228" s="19" t="s">
        <v>22</v>
      </c>
      <c r="D3228" s="19" t="s">
        <v>30</v>
      </c>
      <c r="E3228" s="19" t="s">
        <v>24</v>
      </c>
      <c r="F3228" s="19" t="s">
        <v>41</v>
      </c>
      <c r="G3228" s="20">
        <v>12300000</v>
      </c>
      <c r="H3228" s="20">
        <v>74000000</v>
      </c>
      <c r="I3228" s="19">
        <v>92</v>
      </c>
      <c r="J3228" s="19">
        <v>0</v>
      </c>
      <c r="K3228" s="19">
        <v>0</v>
      </c>
      <c r="L3228" s="19">
        <v>0</v>
      </c>
      <c r="M3228" s="20">
        <v>630000</v>
      </c>
      <c r="N3228" s="20">
        <v>8560000</v>
      </c>
      <c r="O3228" s="20">
        <v>12430000</v>
      </c>
      <c r="P3228" s="20">
        <v>630000</v>
      </c>
      <c r="Q3228" s="20">
        <v>3640000</v>
      </c>
      <c r="R3228" s="20">
        <v>4330000</v>
      </c>
      <c r="S3228" s="20">
        <v>3270000</v>
      </c>
      <c r="T3228" s="19">
        <v>1</v>
      </c>
      <c r="U3228" s="19">
        <v>0</v>
      </c>
      <c r="V3228" s="2" t="str" cm="1">
        <f t="array" ref="V3228">_xlfn.IFS(B3228&lt;30,"21-29",
B3228&lt;40,"30-39",
B3228&lt;50,"40-49",
B3228&lt;60,"50-59",
TRUE,"60+"
)</f>
        <v>40-49</v>
      </c>
      <c r="W3228" s="24">
        <f t="shared" si="150"/>
        <v>7206666.666666667</v>
      </c>
      <c r="X3228" s="24">
        <f t="shared" si="151"/>
        <v>2866666.6666666665</v>
      </c>
      <c r="Y3228" s="25">
        <f t="shared" si="152"/>
        <v>9.7387387387387392E-2</v>
      </c>
      <c r="Z3228" s="2" t="str" cm="1">
        <f t="array" ref="Z3228">_xlfn.IFS(Y3228&lt;=25%,"Low",
Y3228&lt;=50%,"Moderate",
Y3228&lt;=75%,"High",
Y3228&lt;=100%,"Very High",
TRUE,"Over Limit"
)</f>
        <v>Low</v>
      </c>
      <c r="AA3228" s="2" cm="1">
        <f t="array" ref="AA3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8" s="2" t="str" cm="1">
        <f t="array" ref="AB3228">_xlfn.IFS(T3228=0,"No Late Payments",
T3228&lt;=2,"Low",
T3228&lt;=4,"Moderate",
TRUE,"High"
)</f>
        <v>Low</v>
      </c>
      <c r="AC3228" s="10" t="str" cm="1">
        <f t="array" ref="AC3228">_xlfn.IFS(
H3228&lt;40000000,"Low",
H3228&lt;60000000,"Medium",
H3228&lt;100000000,"High",
TRUE,"Very High"
)</f>
        <v>High</v>
      </c>
    </row>
    <row r="3229" spans="1:29">
      <c r="A3229" s="21" t="s">
        <v>3261</v>
      </c>
      <c r="B3229" s="22">
        <v>45</v>
      </c>
      <c r="C3229" s="22" t="s">
        <v>22</v>
      </c>
      <c r="D3229" s="22" t="s">
        <v>46</v>
      </c>
      <c r="E3229" s="22" t="s">
        <v>24</v>
      </c>
      <c r="F3229" s="22" t="s">
        <v>28</v>
      </c>
      <c r="G3229" s="23">
        <v>14200000</v>
      </c>
      <c r="H3229" s="23">
        <v>76000000</v>
      </c>
      <c r="I3229" s="22">
        <v>101</v>
      </c>
      <c r="J3229" s="22">
        <v>0</v>
      </c>
      <c r="K3229" s="22">
        <v>0</v>
      </c>
      <c r="L3229" s="22">
        <v>0</v>
      </c>
      <c r="M3229" s="23">
        <v>56690000</v>
      </c>
      <c r="N3229" s="23">
        <v>65850000</v>
      </c>
      <c r="O3229" s="23">
        <v>57280000</v>
      </c>
      <c r="P3229" s="23">
        <v>16170000</v>
      </c>
      <c r="Q3229" s="23">
        <v>25800000</v>
      </c>
      <c r="R3229" s="23">
        <v>18370000</v>
      </c>
      <c r="S3229" s="23">
        <v>1890000</v>
      </c>
      <c r="T3229" s="22">
        <v>0</v>
      </c>
      <c r="U3229" s="22">
        <v>0</v>
      </c>
      <c r="V3229" s="2" t="str" cm="1">
        <f t="array" ref="V3229">_xlfn.IFS(B3229&lt;30,"21-29",
B3229&lt;40,"30-39",
B3229&lt;50,"40-49",
B3229&lt;60,"50-59",
TRUE,"60+"
)</f>
        <v>40-49</v>
      </c>
      <c r="W3229" s="24">
        <f t="shared" si="150"/>
        <v>59940000</v>
      </c>
      <c r="X3229" s="24">
        <f t="shared" si="151"/>
        <v>20113333.333333332</v>
      </c>
      <c r="Y3229" s="25">
        <f t="shared" si="152"/>
        <v>0.78868421052631577</v>
      </c>
      <c r="Z3229" s="2" t="str" cm="1">
        <f t="array" ref="Z3229">_xlfn.IFS(Y3229&lt;=25%,"Low",
Y3229&lt;=50%,"Moderate",
Y3229&lt;=75%,"High",
Y3229&lt;=100%,"Very High",
TRUE,"Over Limit"
)</f>
        <v>Very High</v>
      </c>
      <c r="AA3229" s="2" cm="1">
        <f t="array" ref="AA3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29" s="2" t="str" cm="1">
        <f t="array" ref="AB3229">_xlfn.IFS(T3229=0,"No Late Payments",
T3229&lt;=2,"Low",
T3229&lt;=4,"Moderate",
TRUE,"High"
)</f>
        <v>No Late Payments</v>
      </c>
      <c r="AC3229" s="10" t="str" cm="1">
        <f t="array" ref="AC3229">_xlfn.IFS(
H3229&lt;40000000,"Low",
H3229&lt;60000000,"Medium",
H3229&lt;100000000,"High",
TRUE,"Very High"
)</f>
        <v>High</v>
      </c>
    </row>
    <row r="3230" spans="1:29">
      <c r="A3230" s="18" t="s">
        <v>3262</v>
      </c>
      <c r="B3230" s="19">
        <v>37</v>
      </c>
      <c r="C3230" s="19" t="s">
        <v>34</v>
      </c>
      <c r="D3230" s="19" t="s">
        <v>23</v>
      </c>
      <c r="E3230" s="19" t="s">
        <v>24</v>
      </c>
      <c r="F3230" s="19" t="s">
        <v>28</v>
      </c>
      <c r="G3230" s="20">
        <v>11200000</v>
      </c>
      <c r="H3230" s="20">
        <v>48000000</v>
      </c>
      <c r="I3230" s="19">
        <v>117</v>
      </c>
      <c r="J3230" s="19">
        <v>0</v>
      </c>
      <c r="K3230" s="19">
        <v>0</v>
      </c>
      <c r="L3230" s="19">
        <v>0</v>
      </c>
      <c r="M3230" s="20">
        <v>29080000</v>
      </c>
      <c r="N3230" s="20">
        <v>24620000</v>
      </c>
      <c r="O3230" s="20">
        <v>21470000</v>
      </c>
      <c r="P3230" s="20">
        <v>14010000</v>
      </c>
      <c r="Q3230" s="20">
        <v>9730000</v>
      </c>
      <c r="R3230" s="20">
        <v>8240000</v>
      </c>
      <c r="S3230" s="20">
        <v>540000</v>
      </c>
      <c r="T3230" s="19">
        <v>0</v>
      </c>
      <c r="U3230" s="19">
        <v>0</v>
      </c>
      <c r="V3230" s="2" t="str" cm="1">
        <f t="array" ref="V3230">_xlfn.IFS(B3230&lt;30,"21-29",
B3230&lt;40,"30-39",
B3230&lt;50,"40-49",
B3230&lt;60,"50-59",
TRUE,"60+"
)</f>
        <v>30-39</v>
      </c>
      <c r="W3230" s="24">
        <f t="shared" si="150"/>
        <v>25056666.666666668</v>
      </c>
      <c r="X3230" s="24">
        <f t="shared" si="151"/>
        <v>10660000</v>
      </c>
      <c r="Y3230" s="25">
        <f t="shared" si="152"/>
        <v>0.52201388888888889</v>
      </c>
      <c r="Z3230" s="2" t="str" cm="1">
        <f t="array" ref="Z3230">_xlfn.IFS(Y3230&lt;=25%,"Low",
Y3230&lt;=50%,"Moderate",
Y3230&lt;=75%,"High",
Y3230&lt;=100%,"Very High",
TRUE,"Over Limit"
)</f>
        <v>High</v>
      </c>
      <c r="AA3230" s="2" cm="1">
        <f t="array" ref="AA3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0" s="2" t="str" cm="1">
        <f t="array" ref="AB3230">_xlfn.IFS(T3230=0,"No Late Payments",
T3230&lt;=2,"Low",
T3230&lt;=4,"Moderate",
TRUE,"High"
)</f>
        <v>No Late Payments</v>
      </c>
      <c r="AC3230" s="10" t="str" cm="1">
        <f t="array" ref="AC3230">_xlfn.IFS(
H3230&lt;40000000,"Low",
H3230&lt;60000000,"Medium",
H3230&lt;100000000,"High",
TRUE,"Very High"
)</f>
        <v>Medium</v>
      </c>
    </row>
    <row r="3231" spans="1:29">
      <c r="A3231" s="21" t="s">
        <v>3263</v>
      </c>
      <c r="B3231" s="22">
        <v>26</v>
      </c>
      <c r="C3231" s="22" t="s">
        <v>22</v>
      </c>
      <c r="D3231" s="22" t="s">
        <v>23</v>
      </c>
      <c r="E3231" s="22" t="s">
        <v>38</v>
      </c>
      <c r="F3231" s="22" t="s">
        <v>28</v>
      </c>
      <c r="G3231" s="23">
        <v>12600000</v>
      </c>
      <c r="H3231" s="23">
        <v>54000000</v>
      </c>
      <c r="I3231" s="22">
        <v>26</v>
      </c>
      <c r="J3231" s="22">
        <v>3</v>
      </c>
      <c r="K3231" s="22">
        <v>3</v>
      </c>
      <c r="L3231" s="22">
        <v>1</v>
      </c>
      <c r="M3231" s="23">
        <v>41320000</v>
      </c>
      <c r="N3231" s="23">
        <v>45750000</v>
      </c>
      <c r="O3231" s="23">
        <v>46490000</v>
      </c>
      <c r="P3231" s="23">
        <v>6030000</v>
      </c>
      <c r="Q3231" s="23">
        <v>1130000</v>
      </c>
      <c r="R3231" s="23">
        <v>8540000</v>
      </c>
      <c r="S3231" s="23">
        <v>5600000</v>
      </c>
      <c r="T3231" s="22">
        <v>3</v>
      </c>
      <c r="U3231" s="22">
        <v>1</v>
      </c>
      <c r="V3231" s="2" t="str" cm="1">
        <f t="array" ref="V3231">_xlfn.IFS(B3231&lt;30,"21-29",
B3231&lt;40,"30-39",
B3231&lt;50,"40-49",
B3231&lt;60,"50-59",
TRUE,"60+"
)</f>
        <v>21-29</v>
      </c>
      <c r="W3231" s="24">
        <f t="shared" si="150"/>
        <v>44520000</v>
      </c>
      <c r="X3231" s="24">
        <f t="shared" si="151"/>
        <v>5233333.333333333</v>
      </c>
      <c r="Y3231" s="25">
        <f t="shared" si="152"/>
        <v>0.82444444444444442</v>
      </c>
      <c r="Z3231" s="2" t="str" cm="1">
        <f t="array" ref="Z3231">_xlfn.IFS(Y3231&lt;=25%,"Low",
Y3231&lt;=50%,"Moderate",
Y3231&lt;=75%,"High",
Y3231&lt;=100%,"Very High",
TRUE,"Over Limit"
)</f>
        <v>Very High</v>
      </c>
      <c r="AA3231" s="2" cm="1">
        <f t="array" ref="AA3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31" s="2" t="str" cm="1">
        <f t="array" ref="AB3231">_xlfn.IFS(T3231=0,"No Late Payments",
T3231&lt;=2,"Low",
T3231&lt;=4,"Moderate",
TRUE,"High"
)</f>
        <v>Moderate</v>
      </c>
      <c r="AC3231" s="10" t="str" cm="1">
        <f t="array" ref="AC3231">_xlfn.IFS(
H3231&lt;40000000,"Low",
H3231&lt;60000000,"Medium",
H3231&lt;100000000,"High",
TRUE,"Very High"
)</f>
        <v>Medium</v>
      </c>
    </row>
    <row r="3232" spans="1:29">
      <c r="A3232" s="18" t="s">
        <v>3264</v>
      </c>
      <c r="B3232" s="19">
        <v>27</v>
      </c>
      <c r="C3232" s="19" t="s">
        <v>34</v>
      </c>
      <c r="D3232" s="19" t="s">
        <v>27</v>
      </c>
      <c r="E3232" s="19" t="s">
        <v>38</v>
      </c>
      <c r="F3232" s="19" t="s">
        <v>28</v>
      </c>
      <c r="G3232" s="20">
        <v>7000000</v>
      </c>
      <c r="H3232" s="20">
        <v>20000000</v>
      </c>
      <c r="I3232" s="19">
        <v>41</v>
      </c>
      <c r="J3232" s="19">
        <v>0</v>
      </c>
      <c r="K3232" s="19">
        <v>0</v>
      </c>
      <c r="L3232" s="19">
        <v>0</v>
      </c>
      <c r="M3232" s="20">
        <v>10250000</v>
      </c>
      <c r="N3232" s="20">
        <v>11330000</v>
      </c>
      <c r="O3232" s="20">
        <v>10150000</v>
      </c>
      <c r="P3232" s="20">
        <v>8930000</v>
      </c>
      <c r="Q3232" s="20">
        <v>5580000</v>
      </c>
      <c r="R3232" s="20">
        <v>4130000</v>
      </c>
      <c r="S3232" s="20">
        <v>350000</v>
      </c>
      <c r="T3232" s="19">
        <v>0</v>
      </c>
      <c r="U3232" s="19">
        <v>0</v>
      </c>
      <c r="V3232" s="2" t="str" cm="1">
        <f t="array" ref="V3232">_xlfn.IFS(B3232&lt;30,"21-29",
B3232&lt;40,"30-39",
B3232&lt;50,"40-49",
B3232&lt;60,"50-59",
TRUE,"60+"
)</f>
        <v>21-29</v>
      </c>
      <c r="W3232" s="24">
        <f t="shared" si="150"/>
        <v>10576666.666666666</v>
      </c>
      <c r="X3232" s="24">
        <f t="shared" si="151"/>
        <v>6213333.333333333</v>
      </c>
      <c r="Y3232" s="25">
        <f t="shared" si="152"/>
        <v>0.52883333333333327</v>
      </c>
      <c r="Z3232" s="2" t="str" cm="1">
        <f t="array" ref="Z3232">_xlfn.IFS(Y3232&lt;=25%,"Low",
Y3232&lt;=50%,"Moderate",
Y3232&lt;=75%,"High",
Y3232&lt;=100%,"Very High",
TRUE,"Over Limit"
)</f>
        <v>High</v>
      </c>
      <c r="AA3232" s="2" cm="1">
        <f t="array" ref="AA3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2" s="2" t="str" cm="1">
        <f t="array" ref="AB3232">_xlfn.IFS(T3232=0,"No Late Payments",
T3232&lt;=2,"Low",
T3232&lt;=4,"Moderate",
TRUE,"High"
)</f>
        <v>No Late Payments</v>
      </c>
      <c r="AC3232" s="10" t="str" cm="1">
        <f t="array" ref="AC3232">_xlfn.IFS(
H3232&lt;40000000,"Low",
H3232&lt;60000000,"Medium",
H3232&lt;100000000,"High",
TRUE,"Very High"
)</f>
        <v>Low</v>
      </c>
    </row>
    <row r="3233" spans="1:29">
      <c r="A3233" s="21" t="s">
        <v>3265</v>
      </c>
      <c r="B3233" s="22">
        <v>52</v>
      </c>
      <c r="C3233" s="22" t="s">
        <v>22</v>
      </c>
      <c r="D3233" s="22" t="s">
        <v>23</v>
      </c>
      <c r="E3233" s="22" t="s">
        <v>31</v>
      </c>
      <c r="F3233" s="22" t="s">
        <v>31</v>
      </c>
      <c r="G3233" s="23">
        <v>20300000</v>
      </c>
      <c r="H3233" s="23">
        <v>110000000</v>
      </c>
      <c r="I3233" s="22">
        <v>159</v>
      </c>
      <c r="J3233" s="22">
        <v>0</v>
      </c>
      <c r="K3233" s="22">
        <v>0</v>
      </c>
      <c r="L3233" s="22">
        <v>0</v>
      </c>
      <c r="M3233" s="23">
        <v>31050000</v>
      </c>
      <c r="N3233" s="23">
        <v>30300000</v>
      </c>
      <c r="O3233" s="23">
        <v>54660000</v>
      </c>
      <c r="P3233" s="23">
        <v>10160000</v>
      </c>
      <c r="Q3233" s="23">
        <v>10470000</v>
      </c>
      <c r="R3233" s="23">
        <v>20460000</v>
      </c>
      <c r="S3233" s="23">
        <v>3140000</v>
      </c>
      <c r="T3233" s="22">
        <v>1</v>
      </c>
      <c r="U3233" s="22">
        <v>0</v>
      </c>
      <c r="V3233" s="2" t="str" cm="1">
        <f t="array" ref="V3233">_xlfn.IFS(B3233&lt;30,"21-29",
B3233&lt;40,"30-39",
B3233&lt;50,"40-49",
B3233&lt;60,"50-59",
TRUE,"60+"
)</f>
        <v>50-59</v>
      </c>
      <c r="W3233" s="24">
        <f t="shared" si="150"/>
        <v>38670000</v>
      </c>
      <c r="X3233" s="24">
        <f t="shared" si="151"/>
        <v>13696666.666666666</v>
      </c>
      <c r="Y3233" s="25">
        <f t="shared" si="152"/>
        <v>0.35154545454545455</v>
      </c>
      <c r="Z3233" s="2" t="str" cm="1">
        <f t="array" ref="Z3233">_xlfn.IFS(Y3233&lt;=25%,"Low",
Y3233&lt;=50%,"Moderate",
Y3233&lt;=75%,"High",
Y3233&lt;=100%,"Very High",
TRUE,"Over Limit"
)</f>
        <v>Moderate</v>
      </c>
      <c r="AA3233" s="2" cm="1">
        <f t="array" ref="AA3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3" s="2" t="str" cm="1">
        <f t="array" ref="AB3233">_xlfn.IFS(T3233=0,"No Late Payments",
T3233&lt;=2,"Low",
T3233&lt;=4,"Moderate",
TRUE,"High"
)</f>
        <v>Low</v>
      </c>
      <c r="AC3233" s="10" t="str" cm="1">
        <f t="array" ref="AC3233">_xlfn.IFS(
H3233&lt;40000000,"Low",
H3233&lt;60000000,"Medium",
H3233&lt;100000000,"High",
TRUE,"Very High"
)</f>
        <v>Very High</v>
      </c>
    </row>
    <row r="3234" spans="1:29">
      <c r="A3234" s="18" t="s">
        <v>3266</v>
      </c>
      <c r="B3234" s="19">
        <v>31</v>
      </c>
      <c r="C3234" s="19" t="s">
        <v>34</v>
      </c>
      <c r="D3234" s="19" t="s">
        <v>23</v>
      </c>
      <c r="E3234" s="19" t="s">
        <v>38</v>
      </c>
      <c r="F3234" s="19" t="s">
        <v>41</v>
      </c>
      <c r="G3234" s="20">
        <v>6100000</v>
      </c>
      <c r="H3234" s="20">
        <v>20000000</v>
      </c>
      <c r="I3234" s="19">
        <v>54</v>
      </c>
      <c r="J3234" s="19">
        <v>0</v>
      </c>
      <c r="K3234" s="19">
        <v>0</v>
      </c>
      <c r="L3234" s="19">
        <v>0</v>
      </c>
      <c r="M3234" s="20">
        <v>13510000</v>
      </c>
      <c r="N3234" s="20">
        <v>15390000</v>
      </c>
      <c r="O3234" s="20">
        <v>13920000</v>
      </c>
      <c r="P3234" s="20">
        <v>4840000</v>
      </c>
      <c r="Q3234" s="20">
        <v>2670000</v>
      </c>
      <c r="R3234" s="20">
        <v>13890000</v>
      </c>
      <c r="S3234" s="20">
        <v>1610000</v>
      </c>
      <c r="T3234" s="19">
        <v>0</v>
      </c>
      <c r="U3234" s="19">
        <v>0</v>
      </c>
      <c r="V3234" s="2" t="str" cm="1">
        <f t="array" ref="V3234">_xlfn.IFS(B3234&lt;30,"21-29",
B3234&lt;40,"30-39",
B3234&lt;50,"40-49",
B3234&lt;60,"50-59",
TRUE,"60+"
)</f>
        <v>30-39</v>
      </c>
      <c r="W3234" s="24">
        <f t="shared" si="150"/>
        <v>14273333.333333334</v>
      </c>
      <c r="X3234" s="24">
        <f t="shared" si="151"/>
        <v>7133333.333333333</v>
      </c>
      <c r="Y3234" s="25">
        <f t="shared" si="152"/>
        <v>0.71366666666666667</v>
      </c>
      <c r="Z3234" s="2" t="str" cm="1">
        <f t="array" ref="Z3234">_xlfn.IFS(Y3234&lt;=25%,"Low",
Y3234&lt;=50%,"Moderate",
Y3234&lt;=75%,"High",
Y3234&lt;=100%,"Very High",
TRUE,"Over Limit"
)</f>
        <v>High</v>
      </c>
      <c r="AA3234" s="2" cm="1">
        <f t="array" ref="AA3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4" s="2" t="str" cm="1">
        <f t="array" ref="AB3234">_xlfn.IFS(T3234=0,"No Late Payments",
T3234&lt;=2,"Low",
T3234&lt;=4,"Moderate",
TRUE,"High"
)</f>
        <v>No Late Payments</v>
      </c>
      <c r="AC3234" s="10" t="str" cm="1">
        <f t="array" ref="AC3234">_xlfn.IFS(
H3234&lt;40000000,"Low",
H3234&lt;60000000,"Medium",
H3234&lt;100000000,"High",
TRUE,"Very High"
)</f>
        <v>Low</v>
      </c>
    </row>
    <row r="3235" spans="1:29">
      <c r="A3235" s="21" t="s">
        <v>3267</v>
      </c>
      <c r="B3235" s="22">
        <v>47</v>
      </c>
      <c r="C3235" s="22" t="s">
        <v>22</v>
      </c>
      <c r="D3235" s="22" t="s">
        <v>27</v>
      </c>
      <c r="E3235" s="22" t="s">
        <v>38</v>
      </c>
      <c r="F3235" s="22" t="s">
        <v>25</v>
      </c>
      <c r="G3235" s="23">
        <v>12600000</v>
      </c>
      <c r="H3235" s="23">
        <v>42000000</v>
      </c>
      <c r="I3235" s="22">
        <v>83</v>
      </c>
      <c r="J3235" s="22">
        <v>0</v>
      </c>
      <c r="K3235" s="22">
        <v>0</v>
      </c>
      <c r="L3235" s="22">
        <v>0</v>
      </c>
      <c r="M3235" s="23">
        <v>9410000</v>
      </c>
      <c r="N3235" s="23">
        <v>11190000</v>
      </c>
      <c r="O3235" s="23">
        <v>0</v>
      </c>
      <c r="P3235" s="23">
        <v>8240000</v>
      </c>
      <c r="Q3235" s="23">
        <v>4890000</v>
      </c>
      <c r="R3235" s="23">
        <v>0</v>
      </c>
      <c r="S3235" s="23">
        <v>1140000</v>
      </c>
      <c r="T3235" s="22">
        <v>0</v>
      </c>
      <c r="U3235" s="22">
        <v>0</v>
      </c>
      <c r="V3235" s="2" t="str" cm="1">
        <f t="array" ref="V3235">_xlfn.IFS(B3235&lt;30,"21-29",
B3235&lt;40,"30-39",
B3235&lt;50,"40-49",
B3235&lt;60,"50-59",
TRUE,"60+"
)</f>
        <v>40-49</v>
      </c>
      <c r="W3235" s="24">
        <f t="shared" si="150"/>
        <v>6866666.666666667</v>
      </c>
      <c r="X3235" s="24">
        <f t="shared" si="151"/>
        <v>4376666.666666667</v>
      </c>
      <c r="Y3235" s="25">
        <f t="shared" si="152"/>
        <v>0.16349206349206349</v>
      </c>
      <c r="Z3235" s="2" t="str" cm="1">
        <f t="array" ref="Z3235">_xlfn.IFS(Y3235&lt;=25%,"Low",
Y3235&lt;=50%,"Moderate",
Y3235&lt;=75%,"High",
Y3235&lt;=100%,"Very High",
TRUE,"Over Limit"
)</f>
        <v>Low</v>
      </c>
      <c r="AA3235" s="2" cm="1">
        <f t="array" ref="AA3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35" s="2" t="str" cm="1">
        <f t="array" ref="AB3235">_xlfn.IFS(T3235=0,"No Late Payments",
T3235&lt;=2,"Low",
T3235&lt;=4,"Moderate",
TRUE,"High"
)</f>
        <v>No Late Payments</v>
      </c>
      <c r="AC3235" s="10" t="str" cm="1">
        <f t="array" ref="AC3235">_xlfn.IFS(
H3235&lt;40000000,"Low",
H3235&lt;60000000,"Medium",
H3235&lt;100000000,"High",
TRUE,"Very High"
)</f>
        <v>Medium</v>
      </c>
    </row>
    <row r="3236" spans="1:29">
      <c r="A3236" s="18" t="s">
        <v>3268</v>
      </c>
      <c r="B3236" s="19">
        <v>50</v>
      </c>
      <c r="C3236" s="19" t="s">
        <v>22</v>
      </c>
      <c r="D3236" s="19" t="s">
        <v>23</v>
      </c>
      <c r="E3236" s="19" t="s">
        <v>31</v>
      </c>
      <c r="F3236" s="19" t="s">
        <v>31</v>
      </c>
      <c r="G3236" s="20">
        <v>18100000</v>
      </c>
      <c r="H3236" s="20">
        <v>68000000</v>
      </c>
      <c r="I3236" s="19">
        <v>135</v>
      </c>
      <c r="J3236" s="19">
        <v>0</v>
      </c>
      <c r="K3236" s="19">
        <v>0</v>
      </c>
      <c r="L3236" s="19">
        <v>0</v>
      </c>
      <c r="M3236" s="20">
        <v>21710000</v>
      </c>
      <c r="N3236" s="20">
        <v>20930000</v>
      </c>
      <c r="O3236" s="20">
        <v>25490000</v>
      </c>
      <c r="P3236" s="20">
        <v>21820000</v>
      </c>
      <c r="Q3236" s="20">
        <v>4920000</v>
      </c>
      <c r="R3236" s="20">
        <v>9810000</v>
      </c>
      <c r="S3236" s="20">
        <v>2490000</v>
      </c>
      <c r="T3236" s="19">
        <v>0</v>
      </c>
      <c r="U3236" s="19">
        <v>0</v>
      </c>
      <c r="V3236" s="2" t="str" cm="1">
        <f t="array" ref="V3236">_xlfn.IFS(B3236&lt;30,"21-29",
B3236&lt;40,"30-39",
B3236&lt;50,"40-49",
B3236&lt;60,"50-59",
TRUE,"60+"
)</f>
        <v>50-59</v>
      </c>
      <c r="W3236" s="24">
        <f t="shared" si="150"/>
        <v>22710000</v>
      </c>
      <c r="X3236" s="24">
        <f t="shared" si="151"/>
        <v>12183333.333333334</v>
      </c>
      <c r="Y3236" s="25">
        <f t="shared" si="152"/>
        <v>0.33397058823529413</v>
      </c>
      <c r="Z3236" s="2" t="str" cm="1">
        <f t="array" ref="Z3236">_xlfn.IFS(Y3236&lt;=25%,"Low",
Y3236&lt;=50%,"Moderate",
Y3236&lt;=75%,"High",
Y3236&lt;=100%,"Very High",
TRUE,"Over Limit"
)</f>
        <v>Moderate</v>
      </c>
      <c r="AA3236" s="2" cm="1">
        <f t="array" ref="AA3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6" s="2" t="str" cm="1">
        <f t="array" ref="AB3236">_xlfn.IFS(T3236=0,"No Late Payments",
T3236&lt;=2,"Low",
T3236&lt;=4,"Moderate",
TRUE,"High"
)</f>
        <v>No Late Payments</v>
      </c>
      <c r="AC3236" s="10" t="str" cm="1">
        <f t="array" ref="AC3236">_xlfn.IFS(
H3236&lt;40000000,"Low",
H3236&lt;60000000,"Medium",
H3236&lt;100000000,"High",
TRUE,"Very High"
)</f>
        <v>High</v>
      </c>
    </row>
    <row r="3237" spans="1:29">
      <c r="A3237" s="21" t="s">
        <v>3269</v>
      </c>
      <c r="B3237" s="22">
        <v>25</v>
      </c>
      <c r="C3237" s="22" t="s">
        <v>34</v>
      </c>
      <c r="D3237" s="22" t="s">
        <v>27</v>
      </c>
      <c r="E3237" s="22" t="s">
        <v>38</v>
      </c>
      <c r="F3237" s="22" t="s">
        <v>41</v>
      </c>
      <c r="G3237" s="23">
        <v>12000000</v>
      </c>
      <c r="H3237" s="23">
        <v>56000000</v>
      </c>
      <c r="I3237" s="22">
        <v>42</v>
      </c>
      <c r="J3237" s="22">
        <v>1</v>
      </c>
      <c r="K3237" s="22">
        <v>2</v>
      </c>
      <c r="L3237" s="22">
        <v>0</v>
      </c>
      <c r="M3237" s="23">
        <v>25040000</v>
      </c>
      <c r="N3237" s="23">
        <v>20990000</v>
      </c>
      <c r="O3237" s="23">
        <v>10260000</v>
      </c>
      <c r="P3237" s="23">
        <v>8440000</v>
      </c>
      <c r="Q3237" s="23">
        <v>1250000</v>
      </c>
      <c r="R3237" s="23">
        <v>2630000</v>
      </c>
      <c r="S3237" s="23">
        <v>1530000</v>
      </c>
      <c r="T3237" s="22">
        <v>3</v>
      </c>
      <c r="U3237" s="22">
        <v>1</v>
      </c>
      <c r="V3237" s="2" t="str" cm="1">
        <f t="array" ref="V3237">_xlfn.IFS(B3237&lt;30,"21-29",
B3237&lt;40,"30-39",
B3237&lt;50,"40-49",
B3237&lt;60,"50-59",
TRUE,"60+"
)</f>
        <v>21-29</v>
      </c>
      <c r="W3237" s="24">
        <f t="shared" si="150"/>
        <v>18763333.333333332</v>
      </c>
      <c r="X3237" s="24">
        <f t="shared" si="151"/>
        <v>4106666.6666666665</v>
      </c>
      <c r="Y3237" s="25">
        <f t="shared" si="152"/>
        <v>0.33505952380952381</v>
      </c>
      <c r="Z3237" s="2" t="str" cm="1">
        <f t="array" ref="Z3237">_xlfn.IFS(Y3237&lt;=25%,"Low",
Y3237&lt;=50%,"Moderate",
Y3237&lt;=75%,"High",
Y3237&lt;=100%,"Very High",
TRUE,"Over Limit"
)</f>
        <v>Moderate</v>
      </c>
      <c r="AA3237" s="2" cm="1">
        <f t="array" ref="AA3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7" s="2" t="str" cm="1">
        <f t="array" ref="AB3237">_xlfn.IFS(T3237=0,"No Late Payments",
T3237&lt;=2,"Low",
T3237&lt;=4,"Moderate",
TRUE,"High"
)</f>
        <v>Moderate</v>
      </c>
      <c r="AC3237" s="10" t="str" cm="1">
        <f t="array" ref="AC3237">_xlfn.IFS(
H3237&lt;40000000,"Low",
H3237&lt;60000000,"Medium",
H3237&lt;100000000,"High",
TRUE,"Very High"
)</f>
        <v>Medium</v>
      </c>
    </row>
    <row r="3238" spans="1:29">
      <c r="A3238" s="18" t="s">
        <v>3270</v>
      </c>
      <c r="B3238" s="19">
        <v>57</v>
      </c>
      <c r="C3238" s="19" t="s">
        <v>34</v>
      </c>
      <c r="D3238" s="19" t="s">
        <v>30</v>
      </c>
      <c r="E3238" s="19" t="s">
        <v>24</v>
      </c>
      <c r="F3238" s="19" t="s">
        <v>41</v>
      </c>
      <c r="G3238" s="20">
        <v>11700000</v>
      </c>
      <c r="H3238" s="20">
        <v>64000000</v>
      </c>
      <c r="I3238" s="19">
        <v>216</v>
      </c>
      <c r="J3238" s="19">
        <v>0</v>
      </c>
      <c r="K3238" s="19">
        <v>0</v>
      </c>
      <c r="L3238" s="19">
        <v>0</v>
      </c>
      <c r="M3238" s="20">
        <v>21180000</v>
      </c>
      <c r="N3238" s="20">
        <v>22310000</v>
      </c>
      <c r="O3238" s="20">
        <v>33190000</v>
      </c>
      <c r="P3238" s="20">
        <v>18390000</v>
      </c>
      <c r="Q3238" s="20">
        <v>9520000</v>
      </c>
      <c r="R3238" s="20">
        <v>11950000</v>
      </c>
      <c r="S3238" s="20">
        <v>3760000</v>
      </c>
      <c r="T3238" s="19">
        <v>0</v>
      </c>
      <c r="U3238" s="19">
        <v>1</v>
      </c>
      <c r="V3238" s="2" t="str" cm="1">
        <f t="array" ref="V3238">_xlfn.IFS(B3238&lt;30,"21-29",
B3238&lt;40,"30-39",
B3238&lt;50,"40-49",
B3238&lt;60,"50-59",
TRUE,"60+"
)</f>
        <v>50-59</v>
      </c>
      <c r="W3238" s="24">
        <f t="shared" si="150"/>
        <v>25560000</v>
      </c>
      <c r="X3238" s="24">
        <f t="shared" si="151"/>
        <v>13286666.666666666</v>
      </c>
      <c r="Y3238" s="25">
        <f t="shared" si="152"/>
        <v>0.39937499999999998</v>
      </c>
      <c r="Z3238" s="2" t="str" cm="1">
        <f t="array" ref="Z3238">_xlfn.IFS(Y3238&lt;=25%,"Low",
Y3238&lt;=50%,"Moderate",
Y3238&lt;=75%,"High",
Y3238&lt;=100%,"Very High",
TRUE,"Over Limit"
)</f>
        <v>Moderate</v>
      </c>
      <c r="AA3238" s="2" cm="1">
        <f t="array" ref="AA3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8" s="2" t="str" cm="1">
        <f t="array" ref="AB3238">_xlfn.IFS(T3238=0,"No Late Payments",
T3238&lt;=2,"Low",
T3238&lt;=4,"Moderate",
TRUE,"High"
)</f>
        <v>No Late Payments</v>
      </c>
      <c r="AC3238" s="10" t="str" cm="1">
        <f t="array" ref="AC3238">_xlfn.IFS(
H3238&lt;40000000,"Low",
H3238&lt;60000000,"Medium",
H3238&lt;100000000,"High",
TRUE,"Very High"
)</f>
        <v>High</v>
      </c>
    </row>
    <row r="3239" spans="1:29">
      <c r="A3239" s="21" t="s">
        <v>3271</v>
      </c>
      <c r="B3239" s="22">
        <v>40</v>
      </c>
      <c r="C3239" s="22" t="s">
        <v>34</v>
      </c>
      <c r="D3239" s="22" t="s">
        <v>23</v>
      </c>
      <c r="E3239" s="22" t="s">
        <v>24</v>
      </c>
      <c r="F3239" s="22" t="s">
        <v>28</v>
      </c>
      <c r="G3239" s="23">
        <v>15600000</v>
      </c>
      <c r="H3239" s="23">
        <v>52000000</v>
      </c>
      <c r="I3239" s="22">
        <v>75</v>
      </c>
      <c r="J3239" s="22">
        <v>0</v>
      </c>
      <c r="K3239" s="22">
        <v>0</v>
      </c>
      <c r="L3239" s="22">
        <v>0</v>
      </c>
      <c r="M3239" s="23">
        <v>16570000</v>
      </c>
      <c r="N3239" s="23">
        <v>13120000</v>
      </c>
      <c r="O3239" s="23">
        <v>11590000</v>
      </c>
      <c r="P3239" s="23">
        <v>7470000</v>
      </c>
      <c r="Q3239" s="23">
        <v>1960000</v>
      </c>
      <c r="R3239" s="23">
        <v>8150000</v>
      </c>
      <c r="S3239" s="23">
        <v>540000</v>
      </c>
      <c r="T3239" s="22">
        <v>0</v>
      </c>
      <c r="U3239" s="22">
        <v>0</v>
      </c>
      <c r="V3239" s="2" t="str" cm="1">
        <f t="array" ref="V3239">_xlfn.IFS(B3239&lt;30,"21-29",
B3239&lt;40,"30-39",
B3239&lt;50,"40-49",
B3239&lt;60,"50-59",
TRUE,"60+"
)</f>
        <v>40-49</v>
      </c>
      <c r="W3239" s="24">
        <f t="shared" si="150"/>
        <v>13760000</v>
      </c>
      <c r="X3239" s="24">
        <f t="shared" si="151"/>
        <v>5860000</v>
      </c>
      <c r="Y3239" s="25">
        <f t="shared" si="152"/>
        <v>0.26461538461538464</v>
      </c>
      <c r="Z3239" s="2" t="str" cm="1">
        <f t="array" ref="Z3239">_xlfn.IFS(Y3239&lt;=25%,"Low",
Y3239&lt;=50%,"Moderate",
Y3239&lt;=75%,"High",
Y3239&lt;=100%,"Very High",
TRUE,"Over Limit"
)</f>
        <v>Moderate</v>
      </c>
      <c r="AA3239" s="2" cm="1">
        <f t="array" ref="AA3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9" s="2" t="str" cm="1">
        <f t="array" ref="AB3239">_xlfn.IFS(T3239=0,"No Late Payments",
T3239&lt;=2,"Low",
T3239&lt;=4,"Moderate",
TRUE,"High"
)</f>
        <v>No Late Payments</v>
      </c>
      <c r="AC3239" s="10" t="str" cm="1">
        <f t="array" ref="AC3239">_xlfn.IFS(
H3239&lt;40000000,"Low",
H3239&lt;60000000,"Medium",
H3239&lt;100000000,"High",
TRUE,"Very High"
)</f>
        <v>Medium</v>
      </c>
    </row>
    <row r="3240" spans="1:29">
      <c r="A3240" s="18" t="s">
        <v>3272</v>
      </c>
      <c r="B3240" s="19">
        <v>51</v>
      </c>
      <c r="C3240" s="19" t="s">
        <v>34</v>
      </c>
      <c r="D3240" s="19" t="s">
        <v>27</v>
      </c>
      <c r="E3240" s="19" t="s">
        <v>24</v>
      </c>
      <c r="F3240" s="19" t="s">
        <v>31</v>
      </c>
      <c r="G3240" s="20">
        <v>7600000</v>
      </c>
      <c r="H3240" s="20">
        <v>33000000</v>
      </c>
      <c r="I3240" s="19">
        <v>175</v>
      </c>
      <c r="J3240" s="19">
        <v>0</v>
      </c>
      <c r="K3240" s="19">
        <v>0</v>
      </c>
      <c r="L3240" s="19">
        <v>0</v>
      </c>
      <c r="M3240" s="20">
        <v>13900000</v>
      </c>
      <c r="N3240" s="20">
        <v>16930000</v>
      </c>
      <c r="O3240" s="20">
        <v>13430000</v>
      </c>
      <c r="P3240" s="20">
        <v>3200000</v>
      </c>
      <c r="Q3240" s="20">
        <v>7050000</v>
      </c>
      <c r="R3240" s="20">
        <v>3900000</v>
      </c>
      <c r="S3240" s="20">
        <v>2030000</v>
      </c>
      <c r="T3240" s="19">
        <v>0</v>
      </c>
      <c r="U3240" s="19">
        <v>0</v>
      </c>
      <c r="V3240" s="2" t="str" cm="1">
        <f t="array" ref="V3240">_xlfn.IFS(B3240&lt;30,"21-29",
B3240&lt;40,"30-39",
B3240&lt;50,"40-49",
B3240&lt;60,"50-59",
TRUE,"60+"
)</f>
        <v>50-59</v>
      </c>
      <c r="W3240" s="24">
        <f t="shared" si="150"/>
        <v>14753333.333333334</v>
      </c>
      <c r="X3240" s="24">
        <f t="shared" si="151"/>
        <v>4716666.666666667</v>
      </c>
      <c r="Y3240" s="25">
        <f t="shared" si="152"/>
        <v>0.44707070707070706</v>
      </c>
      <c r="Z3240" s="2" t="str" cm="1">
        <f t="array" ref="Z3240">_xlfn.IFS(Y3240&lt;=25%,"Low",
Y3240&lt;=50%,"Moderate",
Y3240&lt;=75%,"High",
Y3240&lt;=100%,"Very High",
TRUE,"Over Limit"
)</f>
        <v>Moderate</v>
      </c>
      <c r="AA3240" s="2" cm="1">
        <f t="array" ref="AA3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0" s="2" t="str" cm="1">
        <f t="array" ref="AB3240">_xlfn.IFS(T3240=0,"No Late Payments",
T3240&lt;=2,"Low",
T3240&lt;=4,"Moderate",
TRUE,"High"
)</f>
        <v>No Late Payments</v>
      </c>
      <c r="AC3240" s="10" t="str" cm="1">
        <f t="array" ref="AC3240">_xlfn.IFS(
H3240&lt;40000000,"Low",
H3240&lt;60000000,"Medium",
H3240&lt;100000000,"High",
TRUE,"Very High"
)</f>
        <v>Low</v>
      </c>
    </row>
    <row r="3241" spans="1:29">
      <c r="A3241" s="21" t="s">
        <v>3273</v>
      </c>
      <c r="B3241" s="22">
        <v>35</v>
      </c>
      <c r="C3241" s="22" t="s">
        <v>22</v>
      </c>
      <c r="D3241" s="22" t="s">
        <v>30</v>
      </c>
      <c r="E3241" s="22" t="s">
        <v>24</v>
      </c>
      <c r="F3241" s="22" t="s">
        <v>41</v>
      </c>
      <c r="G3241" s="23">
        <v>6800000</v>
      </c>
      <c r="H3241" s="23">
        <v>31000000</v>
      </c>
      <c r="I3241" s="22">
        <v>108</v>
      </c>
      <c r="J3241" s="22">
        <v>0</v>
      </c>
      <c r="K3241" s="22">
        <v>0</v>
      </c>
      <c r="L3241" s="22">
        <v>0</v>
      </c>
      <c r="M3241" s="23">
        <v>13170000</v>
      </c>
      <c r="N3241" s="23">
        <v>15670000</v>
      </c>
      <c r="O3241" s="23">
        <v>13130000</v>
      </c>
      <c r="P3241" s="23">
        <v>10700000</v>
      </c>
      <c r="Q3241" s="23">
        <v>7720000</v>
      </c>
      <c r="R3241" s="23">
        <v>6190000</v>
      </c>
      <c r="S3241" s="23">
        <v>160000</v>
      </c>
      <c r="T3241" s="22">
        <v>1</v>
      </c>
      <c r="U3241" s="22">
        <v>0</v>
      </c>
      <c r="V3241" s="2" t="str" cm="1">
        <f t="array" ref="V3241">_xlfn.IFS(B3241&lt;30,"21-29",
B3241&lt;40,"30-39",
B3241&lt;50,"40-49",
B3241&lt;60,"50-59",
TRUE,"60+"
)</f>
        <v>30-39</v>
      </c>
      <c r="W3241" s="24">
        <f t="shared" si="150"/>
        <v>13990000</v>
      </c>
      <c r="X3241" s="24">
        <f t="shared" si="151"/>
        <v>8203333.333333333</v>
      </c>
      <c r="Y3241" s="25">
        <f t="shared" si="152"/>
        <v>0.45129032258064516</v>
      </c>
      <c r="Z3241" s="2" t="str" cm="1">
        <f t="array" ref="Z3241">_xlfn.IFS(Y3241&lt;=25%,"Low",
Y3241&lt;=50%,"Moderate",
Y3241&lt;=75%,"High",
Y3241&lt;=100%,"Very High",
TRUE,"Over Limit"
)</f>
        <v>Moderate</v>
      </c>
      <c r="AA3241" s="2" cm="1">
        <f t="array" ref="AA3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1" s="2" t="str" cm="1">
        <f t="array" ref="AB3241">_xlfn.IFS(T3241=0,"No Late Payments",
T3241&lt;=2,"Low",
T3241&lt;=4,"Moderate",
TRUE,"High"
)</f>
        <v>Low</v>
      </c>
      <c r="AC3241" s="10" t="str" cm="1">
        <f t="array" ref="AC3241">_xlfn.IFS(
H3241&lt;40000000,"Low",
H3241&lt;60000000,"Medium",
H3241&lt;100000000,"High",
TRUE,"Very High"
)</f>
        <v>Low</v>
      </c>
    </row>
    <row r="3242" spans="1:29">
      <c r="A3242" s="18" t="s">
        <v>3274</v>
      </c>
      <c r="B3242" s="19">
        <v>41</v>
      </c>
      <c r="C3242" s="19" t="s">
        <v>22</v>
      </c>
      <c r="D3242" s="19" t="s">
        <v>30</v>
      </c>
      <c r="E3242" s="19" t="s">
        <v>24</v>
      </c>
      <c r="F3242" s="19" t="s">
        <v>28</v>
      </c>
      <c r="G3242" s="20">
        <v>8400000</v>
      </c>
      <c r="H3242" s="20">
        <v>39000000</v>
      </c>
      <c r="I3242" s="19">
        <v>104</v>
      </c>
      <c r="J3242" s="19">
        <v>3</v>
      </c>
      <c r="K3242" s="19">
        <v>3</v>
      </c>
      <c r="L3242" s="19">
        <v>3</v>
      </c>
      <c r="M3242" s="20">
        <v>22270000</v>
      </c>
      <c r="N3242" s="20">
        <v>9260000</v>
      </c>
      <c r="O3242" s="20">
        <v>11560000</v>
      </c>
      <c r="P3242" s="20">
        <v>550000</v>
      </c>
      <c r="Q3242" s="20">
        <v>630000</v>
      </c>
      <c r="R3242" s="20">
        <v>480000</v>
      </c>
      <c r="S3242" s="20">
        <v>2670000</v>
      </c>
      <c r="T3242" s="19">
        <v>3</v>
      </c>
      <c r="U3242" s="19">
        <v>0</v>
      </c>
      <c r="V3242" s="2" t="str" cm="1">
        <f t="array" ref="V3242">_xlfn.IFS(B3242&lt;30,"21-29",
B3242&lt;40,"30-39",
B3242&lt;50,"40-49",
B3242&lt;60,"50-59",
TRUE,"60+"
)</f>
        <v>40-49</v>
      </c>
      <c r="W3242" s="24">
        <f t="shared" si="150"/>
        <v>14363333.333333334</v>
      </c>
      <c r="X3242" s="24">
        <f t="shared" si="151"/>
        <v>553333.33333333337</v>
      </c>
      <c r="Y3242" s="25">
        <f t="shared" si="152"/>
        <v>0.36829059829059829</v>
      </c>
      <c r="Z3242" s="2" t="str" cm="1">
        <f t="array" ref="Z3242">_xlfn.IFS(Y3242&lt;=25%,"Low",
Y3242&lt;=50%,"Moderate",
Y3242&lt;=75%,"High",
Y3242&lt;=100%,"Very High",
TRUE,"Over Limit"
)</f>
        <v>Moderate</v>
      </c>
      <c r="AA3242" s="2" cm="1">
        <f t="array" ref="AA3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2" s="2" t="str" cm="1">
        <f t="array" ref="AB3242">_xlfn.IFS(T3242=0,"No Late Payments",
T3242&lt;=2,"Low",
T3242&lt;=4,"Moderate",
TRUE,"High"
)</f>
        <v>Moderate</v>
      </c>
      <c r="AC3242" s="10" t="str" cm="1">
        <f t="array" ref="AC3242">_xlfn.IFS(
H3242&lt;40000000,"Low",
H3242&lt;60000000,"Medium",
H3242&lt;100000000,"High",
TRUE,"Very High"
)</f>
        <v>Low</v>
      </c>
    </row>
    <row r="3243" spans="1:29">
      <c r="A3243" s="21" t="s">
        <v>3275</v>
      </c>
      <c r="B3243" s="22">
        <v>37</v>
      </c>
      <c r="C3243" s="22" t="s">
        <v>22</v>
      </c>
      <c r="D3243" s="22" t="s">
        <v>23</v>
      </c>
      <c r="E3243" s="22" t="s">
        <v>38</v>
      </c>
      <c r="F3243" s="22" t="s">
        <v>25</v>
      </c>
      <c r="G3243" s="23">
        <v>10400000</v>
      </c>
      <c r="H3243" s="23">
        <v>68000000</v>
      </c>
      <c r="I3243" s="22">
        <v>62</v>
      </c>
      <c r="J3243" s="22">
        <v>0</v>
      </c>
      <c r="K3243" s="22">
        <v>0</v>
      </c>
      <c r="L3243" s="22">
        <v>3</v>
      </c>
      <c r="M3243" s="23">
        <v>37830000</v>
      </c>
      <c r="N3243" s="23">
        <v>32770000</v>
      </c>
      <c r="O3243" s="23">
        <v>37480000</v>
      </c>
      <c r="P3243" s="23">
        <v>15920000</v>
      </c>
      <c r="Q3243" s="23">
        <v>4180000</v>
      </c>
      <c r="R3243" s="23">
        <v>1080000</v>
      </c>
      <c r="S3243" s="23">
        <v>3710000</v>
      </c>
      <c r="T3243" s="22">
        <v>2</v>
      </c>
      <c r="U3243" s="22">
        <v>0</v>
      </c>
      <c r="V3243" s="2" t="str" cm="1">
        <f t="array" ref="V3243">_xlfn.IFS(B3243&lt;30,"21-29",
B3243&lt;40,"30-39",
B3243&lt;50,"40-49",
B3243&lt;60,"50-59",
TRUE,"60+"
)</f>
        <v>30-39</v>
      </c>
      <c r="W3243" s="24">
        <f t="shared" si="150"/>
        <v>36026666.666666664</v>
      </c>
      <c r="X3243" s="24">
        <f t="shared" si="151"/>
        <v>7060000</v>
      </c>
      <c r="Y3243" s="25">
        <f t="shared" si="152"/>
        <v>0.52980392156862743</v>
      </c>
      <c r="Z3243" s="2" t="str" cm="1">
        <f t="array" ref="Z3243">_xlfn.IFS(Y3243&lt;=25%,"Low",
Y3243&lt;=50%,"Moderate",
Y3243&lt;=75%,"High",
Y3243&lt;=100%,"Very High",
TRUE,"Over Limit"
)</f>
        <v>High</v>
      </c>
      <c r="AA3243" s="2" cm="1">
        <f t="array" ref="AA3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43" s="2" t="str" cm="1">
        <f t="array" ref="AB3243">_xlfn.IFS(T3243=0,"No Late Payments",
T3243&lt;=2,"Low",
T3243&lt;=4,"Moderate",
TRUE,"High"
)</f>
        <v>Low</v>
      </c>
      <c r="AC3243" s="10" t="str" cm="1">
        <f t="array" ref="AC3243">_xlfn.IFS(
H3243&lt;40000000,"Low",
H3243&lt;60000000,"Medium",
H3243&lt;100000000,"High",
TRUE,"Very High"
)</f>
        <v>High</v>
      </c>
    </row>
    <row r="3244" spans="1:29">
      <c r="A3244" s="18" t="s">
        <v>3276</v>
      </c>
      <c r="B3244" s="19">
        <v>32</v>
      </c>
      <c r="C3244" s="19" t="s">
        <v>22</v>
      </c>
      <c r="D3244" s="19" t="s">
        <v>23</v>
      </c>
      <c r="E3244" s="19" t="s">
        <v>38</v>
      </c>
      <c r="F3244" s="19" t="s">
        <v>28</v>
      </c>
      <c r="G3244" s="20">
        <v>9500000</v>
      </c>
      <c r="H3244" s="20">
        <v>42000000</v>
      </c>
      <c r="I3244" s="19">
        <v>97</v>
      </c>
      <c r="J3244" s="19">
        <v>0</v>
      </c>
      <c r="K3244" s="19">
        <v>0</v>
      </c>
      <c r="L3244" s="19">
        <v>0</v>
      </c>
      <c r="M3244" s="20">
        <v>14050000</v>
      </c>
      <c r="N3244" s="20">
        <v>17940000</v>
      </c>
      <c r="O3244" s="20">
        <v>22250000</v>
      </c>
      <c r="P3244" s="20">
        <v>1570000</v>
      </c>
      <c r="Q3244" s="20">
        <v>2140000</v>
      </c>
      <c r="R3244" s="20">
        <v>9290000</v>
      </c>
      <c r="S3244" s="20">
        <v>2080000</v>
      </c>
      <c r="T3244" s="19">
        <v>3</v>
      </c>
      <c r="U3244" s="19">
        <v>0</v>
      </c>
      <c r="V3244" s="2" t="str" cm="1">
        <f t="array" ref="V3244">_xlfn.IFS(B3244&lt;30,"21-29",
B3244&lt;40,"30-39",
B3244&lt;50,"40-49",
B3244&lt;60,"50-59",
TRUE,"60+"
)</f>
        <v>30-39</v>
      </c>
      <c r="W3244" s="24">
        <f t="shared" si="150"/>
        <v>18080000</v>
      </c>
      <c r="X3244" s="24">
        <f t="shared" si="151"/>
        <v>4333333.333333333</v>
      </c>
      <c r="Y3244" s="25">
        <f t="shared" si="152"/>
        <v>0.43047619047619046</v>
      </c>
      <c r="Z3244" s="2" t="str" cm="1">
        <f t="array" ref="Z3244">_xlfn.IFS(Y3244&lt;=25%,"Low",
Y3244&lt;=50%,"Moderate",
Y3244&lt;=75%,"High",
Y3244&lt;=100%,"Very High",
TRUE,"Over Limit"
)</f>
        <v>Moderate</v>
      </c>
      <c r="AA3244" s="2" cm="1">
        <f t="array" ref="AA3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4" s="2" t="str" cm="1">
        <f t="array" ref="AB3244">_xlfn.IFS(T3244=0,"No Late Payments",
T3244&lt;=2,"Low",
T3244&lt;=4,"Moderate",
TRUE,"High"
)</f>
        <v>Moderate</v>
      </c>
      <c r="AC3244" s="10" t="str" cm="1">
        <f t="array" ref="AC3244">_xlfn.IFS(
H3244&lt;40000000,"Low",
H3244&lt;60000000,"Medium",
H3244&lt;100000000,"High",
TRUE,"Very High"
)</f>
        <v>Medium</v>
      </c>
    </row>
    <row r="3245" spans="1:29">
      <c r="A3245" s="21" t="s">
        <v>3277</v>
      </c>
      <c r="B3245" s="22">
        <v>50</v>
      </c>
      <c r="C3245" s="22" t="s">
        <v>22</v>
      </c>
      <c r="D3245" s="22" t="s">
        <v>23</v>
      </c>
      <c r="E3245" s="22" t="s">
        <v>24</v>
      </c>
      <c r="F3245" s="22" t="s">
        <v>48</v>
      </c>
      <c r="G3245" s="23">
        <v>19200000</v>
      </c>
      <c r="H3245" s="23">
        <v>80000000</v>
      </c>
      <c r="I3245" s="22">
        <v>204</v>
      </c>
      <c r="J3245" s="22">
        <v>2</v>
      </c>
      <c r="K3245" s="22">
        <v>0</v>
      </c>
      <c r="L3245" s="22">
        <v>1</v>
      </c>
      <c r="M3245" s="23">
        <v>20690000</v>
      </c>
      <c r="N3245" s="23">
        <v>35850000</v>
      </c>
      <c r="O3245" s="23">
        <v>23410000</v>
      </c>
      <c r="P3245" s="23">
        <v>1530000</v>
      </c>
      <c r="Q3245" s="23">
        <v>8810000</v>
      </c>
      <c r="R3245" s="23">
        <v>4270000</v>
      </c>
      <c r="S3245" s="23">
        <v>4780000</v>
      </c>
      <c r="T3245" s="22">
        <v>3</v>
      </c>
      <c r="U3245" s="22">
        <v>1</v>
      </c>
      <c r="V3245" s="2" t="str" cm="1">
        <f t="array" ref="V3245">_xlfn.IFS(B3245&lt;30,"21-29",
B3245&lt;40,"30-39",
B3245&lt;50,"40-49",
B3245&lt;60,"50-59",
TRUE,"60+"
)</f>
        <v>50-59</v>
      </c>
      <c r="W3245" s="24">
        <f t="shared" si="150"/>
        <v>26650000</v>
      </c>
      <c r="X3245" s="24">
        <f t="shared" si="151"/>
        <v>4870000</v>
      </c>
      <c r="Y3245" s="25">
        <f t="shared" si="152"/>
        <v>0.333125</v>
      </c>
      <c r="Z3245" s="2" t="str" cm="1">
        <f t="array" ref="Z3245">_xlfn.IFS(Y3245&lt;=25%,"Low",
Y3245&lt;=50%,"Moderate",
Y3245&lt;=75%,"High",
Y3245&lt;=100%,"Very High",
TRUE,"Over Limit"
)</f>
        <v>Moderate</v>
      </c>
      <c r="AA3245" s="2" cm="1">
        <f t="array" ref="AA3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5" s="2" t="str" cm="1">
        <f t="array" ref="AB3245">_xlfn.IFS(T3245=0,"No Late Payments",
T3245&lt;=2,"Low",
T3245&lt;=4,"Moderate",
TRUE,"High"
)</f>
        <v>Moderate</v>
      </c>
      <c r="AC3245" s="10" t="str" cm="1">
        <f t="array" ref="AC3245">_xlfn.IFS(
H3245&lt;40000000,"Low",
H3245&lt;60000000,"Medium",
H3245&lt;100000000,"High",
TRUE,"Very High"
)</f>
        <v>High</v>
      </c>
    </row>
    <row r="3246" spans="1:29">
      <c r="A3246" s="18" t="s">
        <v>3278</v>
      </c>
      <c r="B3246" s="19">
        <v>43</v>
      </c>
      <c r="C3246" s="19" t="s">
        <v>34</v>
      </c>
      <c r="D3246" s="19" t="s">
        <v>27</v>
      </c>
      <c r="E3246" s="19" t="s">
        <v>38</v>
      </c>
      <c r="F3246" s="19" t="s">
        <v>31</v>
      </c>
      <c r="G3246" s="20">
        <v>11600000</v>
      </c>
      <c r="H3246" s="20">
        <v>64000000</v>
      </c>
      <c r="I3246" s="19">
        <v>147</v>
      </c>
      <c r="J3246" s="19">
        <v>0</v>
      </c>
      <c r="K3246" s="19">
        <v>0</v>
      </c>
      <c r="L3246" s="19">
        <v>0</v>
      </c>
      <c r="M3246" s="20">
        <v>19530000</v>
      </c>
      <c r="N3246" s="20">
        <v>21880000</v>
      </c>
      <c r="O3246" s="20">
        <v>27100000</v>
      </c>
      <c r="P3246" s="20">
        <v>6240000</v>
      </c>
      <c r="Q3246" s="20">
        <v>7870000</v>
      </c>
      <c r="R3246" s="20">
        <v>15810000</v>
      </c>
      <c r="S3246" s="20">
        <v>3050000</v>
      </c>
      <c r="T3246" s="19">
        <v>1</v>
      </c>
      <c r="U3246" s="19">
        <v>0</v>
      </c>
      <c r="V3246" s="2" t="str" cm="1">
        <f t="array" ref="V3246">_xlfn.IFS(B3246&lt;30,"21-29",
B3246&lt;40,"30-39",
B3246&lt;50,"40-49",
B3246&lt;60,"50-59",
TRUE,"60+"
)</f>
        <v>40-49</v>
      </c>
      <c r="W3246" s="24">
        <f t="shared" si="150"/>
        <v>22836666.666666668</v>
      </c>
      <c r="X3246" s="24">
        <f t="shared" si="151"/>
        <v>9973333.333333334</v>
      </c>
      <c r="Y3246" s="25">
        <f t="shared" si="152"/>
        <v>0.35682291666666671</v>
      </c>
      <c r="Z3246" s="2" t="str" cm="1">
        <f t="array" ref="Z3246">_xlfn.IFS(Y3246&lt;=25%,"Low",
Y3246&lt;=50%,"Moderate",
Y3246&lt;=75%,"High",
Y3246&lt;=100%,"Very High",
TRUE,"Over Limit"
)</f>
        <v>Moderate</v>
      </c>
      <c r="AA3246" s="2" cm="1">
        <f t="array" ref="AA3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6" s="2" t="str" cm="1">
        <f t="array" ref="AB3246">_xlfn.IFS(T3246=0,"No Late Payments",
T3246&lt;=2,"Low",
T3246&lt;=4,"Moderate",
TRUE,"High"
)</f>
        <v>Low</v>
      </c>
      <c r="AC3246" s="10" t="str" cm="1">
        <f t="array" ref="AC3246">_xlfn.IFS(
H3246&lt;40000000,"Low",
H3246&lt;60000000,"Medium",
H3246&lt;100000000,"High",
TRUE,"Very High"
)</f>
        <v>High</v>
      </c>
    </row>
    <row r="3247" spans="1:29">
      <c r="A3247" s="21" t="s">
        <v>3279</v>
      </c>
      <c r="B3247" s="22">
        <v>44</v>
      </c>
      <c r="C3247" s="22" t="s">
        <v>34</v>
      </c>
      <c r="D3247" s="22" t="s">
        <v>27</v>
      </c>
      <c r="E3247" s="22" t="s">
        <v>24</v>
      </c>
      <c r="F3247" s="22" t="s">
        <v>28</v>
      </c>
      <c r="G3247" s="23">
        <v>8400000</v>
      </c>
      <c r="H3247" s="23">
        <v>35000000</v>
      </c>
      <c r="I3247" s="22">
        <v>166</v>
      </c>
      <c r="J3247" s="22">
        <v>0</v>
      </c>
      <c r="K3247" s="22">
        <v>0</v>
      </c>
      <c r="L3247" s="22">
        <v>0</v>
      </c>
      <c r="M3247" s="23">
        <v>12960000</v>
      </c>
      <c r="N3247" s="23">
        <v>13500000</v>
      </c>
      <c r="O3247" s="23">
        <v>16680000</v>
      </c>
      <c r="P3247" s="23">
        <v>2860000</v>
      </c>
      <c r="Q3247" s="23">
        <v>4350000</v>
      </c>
      <c r="R3247" s="23">
        <v>5350000</v>
      </c>
      <c r="S3247" s="23">
        <v>900000</v>
      </c>
      <c r="T3247" s="22">
        <v>0</v>
      </c>
      <c r="U3247" s="22">
        <v>0</v>
      </c>
      <c r="V3247" s="2" t="str" cm="1">
        <f t="array" ref="V3247">_xlfn.IFS(B3247&lt;30,"21-29",
B3247&lt;40,"30-39",
B3247&lt;50,"40-49",
B3247&lt;60,"50-59",
TRUE,"60+"
)</f>
        <v>40-49</v>
      </c>
      <c r="W3247" s="24">
        <f t="shared" si="150"/>
        <v>14380000</v>
      </c>
      <c r="X3247" s="24">
        <f t="shared" si="151"/>
        <v>4186666.6666666665</v>
      </c>
      <c r="Y3247" s="25">
        <f t="shared" si="152"/>
        <v>0.41085714285714287</v>
      </c>
      <c r="Z3247" s="2" t="str" cm="1">
        <f t="array" ref="Z3247">_xlfn.IFS(Y3247&lt;=25%,"Low",
Y3247&lt;=50%,"Moderate",
Y3247&lt;=75%,"High",
Y3247&lt;=100%,"Very High",
TRUE,"Over Limit"
)</f>
        <v>Moderate</v>
      </c>
      <c r="AA3247" s="2" cm="1">
        <f t="array" ref="AA3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7" s="2" t="str" cm="1">
        <f t="array" ref="AB3247">_xlfn.IFS(T3247=0,"No Late Payments",
T3247&lt;=2,"Low",
T3247&lt;=4,"Moderate",
TRUE,"High"
)</f>
        <v>No Late Payments</v>
      </c>
      <c r="AC3247" s="10" t="str" cm="1">
        <f t="array" ref="AC3247">_xlfn.IFS(
H3247&lt;40000000,"Low",
H3247&lt;60000000,"Medium",
H3247&lt;100000000,"High",
TRUE,"Very High"
)</f>
        <v>Low</v>
      </c>
    </row>
    <row r="3248" spans="1:29">
      <c r="A3248" s="18" t="s">
        <v>3280</v>
      </c>
      <c r="B3248" s="19">
        <v>31</v>
      </c>
      <c r="C3248" s="19" t="s">
        <v>34</v>
      </c>
      <c r="D3248" s="19" t="s">
        <v>23</v>
      </c>
      <c r="E3248" s="19" t="s">
        <v>24</v>
      </c>
      <c r="F3248" s="19" t="s">
        <v>48</v>
      </c>
      <c r="G3248" s="20">
        <v>11200000</v>
      </c>
      <c r="H3248" s="20">
        <v>45000000</v>
      </c>
      <c r="I3248" s="19">
        <v>54</v>
      </c>
      <c r="J3248" s="19">
        <v>1</v>
      </c>
      <c r="K3248" s="19">
        <v>0</v>
      </c>
      <c r="L3248" s="19">
        <v>0</v>
      </c>
      <c r="M3248" s="20">
        <v>12140000</v>
      </c>
      <c r="N3248" s="20">
        <v>4600000</v>
      </c>
      <c r="O3248" s="20">
        <v>10160000</v>
      </c>
      <c r="P3248" s="20">
        <v>930000</v>
      </c>
      <c r="Q3248" s="20">
        <v>1480000</v>
      </c>
      <c r="R3248" s="20">
        <v>2210000</v>
      </c>
      <c r="S3248" s="20">
        <v>2240000</v>
      </c>
      <c r="T3248" s="19">
        <v>2</v>
      </c>
      <c r="U3248" s="19">
        <v>0</v>
      </c>
      <c r="V3248" s="2" t="str" cm="1">
        <f t="array" ref="V3248">_xlfn.IFS(B3248&lt;30,"21-29",
B3248&lt;40,"30-39",
B3248&lt;50,"40-49",
B3248&lt;60,"50-59",
TRUE,"60+"
)</f>
        <v>30-39</v>
      </c>
      <c r="W3248" s="24">
        <f t="shared" si="150"/>
        <v>8966666.666666666</v>
      </c>
      <c r="X3248" s="24">
        <f t="shared" si="151"/>
        <v>1540000</v>
      </c>
      <c r="Y3248" s="25">
        <f t="shared" si="152"/>
        <v>0.19925925925925925</v>
      </c>
      <c r="Z3248" s="2" t="str" cm="1">
        <f t="array" ref="Z3248">_xlfn.IFS(Y3248&lt;=25%,"Low",
Y3248&lt;=50%,"Moderate",
Y3248&lt;=75%,"High",
Y3248&lt;=100%,"Very High",
TRUE,"Over Limit"
)</f>
        <v>Low</v>
      </c>
      <c r="AA3248" s="2" cm="1">
        <f t="array" ref="AA3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48" s="2" t="str" cm="1">
        <f t="array" ref="AB3248">_xlfn.IFS(T3248=0,"No Late Payments",
T3248&lt;=2,"Low",
T3248&lt;=4,"Moderate",
TRUE,"High"
)</f>
        <v>Low</v>
      </c>
      <c r="AC3248" s="10" t="str" cm="1">
        <f t="array" ref="AC3248">_xlfn.IFS(
H3248&lt;40000000,"Low",
H3248&lt;60000000,"Medium",
H3248&lt;100000000,"High",
TRUE,"Very High"
)</f>
        <v>Medium</v>
      </c>
    </row>
    <row r="3249" spans="1:29">
      <c r="A3249" s="21" t="s">
        <v>3281</v>
      </c>
      <c r="B3249" s="22">
        <v>50</v>
      </c>
      <c r="C3249" s="22" t="s">
        <v>34</v>
      </c>
      <c r="D3249" s="22" t="s">
        <v>27</v>
      </c>
      <c r="E3249" s="22" t="s">
        <v>24</v>
      </c>
      <c r="F3249" s="22" t="s">
        <v>28</v>
      </c>
      <c r="G3249" s="23">
        <v>11200000</v>
      </c>
      <c r="H3249" s="23">
        <v>69000000</v>
      </c>
      <c r="I3249" s="22">
        <v>172</v>
      </c>
      <c r="J3249" s="22">
        <v>0</v>
      </c>
      <c r="K3249" s="22">
        <v>0</v>
      </c>
      <c r="L3249" s="22">
        <v>0</v>
      </c>
      <c r="M3249" s="23">
        <v>30480000</v>
      </c>
      <c r="N3249" s="23">
        <v>19760000</v>
      </c>
      <c r="O3249" s="23">
        <v>25900000</v>
      </c>
      <c r="P3249" s="23">
        <v>18670000</v>
      </c>
      <c r="Q3249" s="23">
        <v>9860000</v>
      </c>
      <c r="R3249" s="23">
        <v>21190000</v>
      </c>
      <c r="S3249" s="23">
        <v>920000</v>
      </c>
      <c r="T3249" s="22">
        <v>1</v>
      </c>
      <c r="U3249" s="22">
        <v>0</v>
      </c>
      <c r="V3249" s="2" t="str" cm="1">
        <f t="array" ref="V3249">_xlfn.IFS(B3249&lt;30,"21-29",
B3249&lt;40,"30-39",
B3249&lt;50,"40-49",
B3249&lt;60,"50-59",
TRUE,"60+"
)</f>
        <v>50-59</v>
      </c>
      <c r="W3249" s="24">
        <f t="shared" si="150"/>
        <v>25380000</v>
      </c>
      <c r="X3249" s="24">
        <f t="shared" si="151"/>
        <v>16573333.333333334</v>
      </c>
      <c r="Y3249" s="25">
        <f t="shared" si="152"/>
        <v>0.36782608695652175</v>
      </c>
      <c r="Z3249" s="2" t="str" cm="1">
        <f t="array" ref="Z3249">_xlfn.IFS(Y3249&lt;=25%,"Low",
Y3249&lt;=50%,"Moderate",
Y3249&lt;=75%,"High",
Y3249&lt;=100%,"Very High",
TRUE,"Over Limit"
)</f>
        <v>Moderate</v>
      </c>
      <c r="AA3249" s="2" cm="1">
        <f t="array" ref="AA3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9" s="2" t="str" cm="1">
        <f t="array" ref="AB3249">_xlfn.IFS(T3249=0,"No Late Payments",
T3249&lt;=2,"Low",
T3249&lt;=4,"Moderate",
TRUE,"High"
)</f>
        <v>Low</v>
      </c>
      <c r="AC3249" s="10" t="str" cm="1">
        <f t="array" ref="AC3249">_xlfn.IFS(
H3249&lt;40000000,"Low",
H3249&lt;60000000,"Medium",
H3249&lt;100000000,"High",
TRUE,"Very High"
)</f>
        <v>High</v>
      </c>
    </row>
    <row r="3250" spans="1:29">
      <c r="A3250" s="18" t="s">
        <v>3282</v>
      </c>
      <c r="B3250" s="19">
        <v>34</v>
      </c>
      <c r="C3250" s="19" t="s">
        <v>34</v>
      </c>
      <c r="D3250" s="19" t="s">
        <v>27</v>
      </c>
      <c r="E3250" s="19" t="s">
        <v>24</v>
      </c>
      <c r="F3250" s="19" t="s">
        <v>28</v>
      </c>
      <c r="G3250" s="20">
        <v>6300000</v>
      </c>
      <c r="H3250" s="20">
        <v>23000000</v>
      </c>
      <c r="I3250" s="19">
        <v>85</v>
      </c>
      <c r="J3250" s="19">
        <v>0</v>
      </c>
      <c r="K3250" s="19">
        <v>0</v>
      </c>
      <c r="L3250" s="19">
        <v>0</v>
      </c>
      <c r="M3250" s="20">
        <v>14260000</v>
      </c>
      <c r="N3250" s="20">
        <v>14730000</v>
      </c>
      <c r="O3250" s="20">
        <v>13690000</v>
      </c>
      <c r="P3250" s="20">
        <v>6260000</v>
      </c>
      <c r="Q3250" s="20">
        <v>4120000</v>
      </c>
      <c r="R3250" s="20">
        <v>3830000</v>
      </c>
      <c r="S3250" s="20">
        <v>1280000</v>
      </c>
      <c r="T3250" s="19">
        <v>0</v>
      </c>
      <c r="U3250" s="19">
        <v>0</v>
      </c>
      <c r="V3250" s="2" t="str" cm="1">
        <f t="array" ref="V3250">_xlfn.IFS(B3250&lt;30,"21-29",
B3250&lt;40,"30-39",
B3250&lt;50,"40-49",
B3250&lt;60,"50-59",
TRUE,"60+"
)</f>
        <v>30-39</v>
      </c>
      <c r="W3250" s="24">
        <f t="shared" si="150"/>
        <v>14226666.666666666</v>
      </c>
      <c r="X3250" s="24">
        <f t="shared" si="151"/>
        <v>4736666.666666667</v>
      </c>
      <c r="Y3250" s="25">
        <f t="shared" si="152"/>
        <v>0.61855072463768113</v>
      </c>
      <c r="Z3250" s="2" t="str" cm="1">
        <f t="array" ref="Z3250">_xlfn.IFS(Y3250&lt;=25%,"Low",
Y3250&lt;=50%,"Moderate",
Y3250&lt;=75%,"High",
Y3250&lt;=100%,"Very High",
TRUE,"Over Limit"
)</f>
        <v>High</v>
      </c>
      <c r="AA3250" s="2" cm="1">
        <f t="array" ref="AA3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0" s="2" t="str" cm="1">
        <f t="array" ref="AB3250">_xlfn.IFS(T3250=0,"No Late Payments",
T3250&lt;=2,"Low",
T3250&lt;=4,"Moderate",
TRUE,"High"
)</f>
        <v>No Late Payments</v>
      </c>
      <c r="AC3250" s="10" t="str" cm="1">
        <f t="array" ref="AC3250">_xlfn.IFS(
H3250&lt;40000000,"Low",
H3250&lt;60000000,"Medium",
H3250&lt;100000000,"High",
TRUE,"Very High"
)</f>
        <v>Low</v>
      </c>
    </row>
    <row r="3251" spans="1:29">
      <c r="A3251" s="21" t="s">
        <v>3283</v>
      </c>
      <c r="B3251" s="22">
        <v>48</v>
      </c>
      <c r="C3251" s="22" t="s">
        <v>22</v>
      </c>
      <c r="D3251" s="22" t="s">
        <v>30</v>
      </c>
      <c r="E3251" s="22" t="s">
        <v>38</v>
      </c>
      <c r="F3251" s="22" t="s">
        <v>25</v>
      </c>
      <c r="G3251" s="23">
        <v>6000000</v>
      </c>
      <c r="H3251" s="23">
        <v>36000000</v>
      </c>
      <c r="I3251" s="22">
        <v>95</v>
      </c>
      <c r="J3251" s="22">
        <v>0</v>
      </c>
      <c r="K3251" s="22">
        <v>0</v>
      </c>
      <c r="L3251" s="22">
        <v>2</v>
      </c>
      <c r="M3251" s="23">
        <v>17640000</v>
      </c>
      <c r="N3251" s="23">
        <v>21610000</v>
      </c>
      <c r="O3251" s="23">
        <v>16680000</v>
      </c>
      <c r="P3251" s="23">
        <v>17920000</v>
      </c>
      <c r="Q3251" s="23">
        <v>7450000</v>
      </c>
      <c r="R3251" s="23">
        <v>2770000</v>
      </c>
      <c r="S3251" s="23">
        <v>3300000</v>
      </c>
      <c r="T3251" s="22">
        <v>1</v>
      </c>
      <c r="U3251" s="22">
        <v>1</v>
      </c>
      <c r="V3251" s="2" t="str" cm="1">
        <f t="array" ref="V3251">_xlfn.IFS(B3251&lt;30,"21-29",
B3251&lt;40,"30-39",
B3251&lt;50,"40-49",
B3251&lt;60,"50-59",
TRUE,"60+"
)</f>
        <v>40-49</v>
      </c>
      <c r="W3251" s="24">
        <f t="shared" si="150"/>
        <v>18643333.333333332</v>
      </c>
      <c r="X3251" s="24">
        <f t="shared" si="151"/>
        <v>9380000</v>
      </c>
      <c r="Y3251" s="25">
        <f t="shared" si="152"/>
        <v>0.51787037037037031</v>
      </c>
      <c r="Z3251" s="2" t="str" cm="1">
        <f t="array" ref="Z3251">_xlfn.IFS(Y3251&lt;=25%,"Low",
Y3251&lt;=50%,"Moderate",
Y3251&lt;=75%,"High",
Y3251&lt;=100%,"Very High",
TRUE,"Over Limit"
)</f>
        <v>High</v>
      </c>
      <c r="AA3251" s="2" cm="1">
        <f t="array" ref="AA3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1" s="2" t="str" cm="1">
        <f t="array" ref="AB3251">_xlfn.IFS(T3251=0,"No Late Payments",
T3251&lt;=2,"Low",
T3251&lt;=4,"Moderate",
TRUE,"High"
)</f>
        <v>Low</v>
      </c>
      <c r="AC3251" s="10" t="str" cm="1">
        <f t="array" ref="AC3251">_xlfn.IFS(
H3251&lt;40000000,"Low",
H3251&lt;60000000,"Medium",
H3251&lt;100000000,"High",
TRUE,"Very High"
)</f>
        <v>Low</v>
      </c>
    </row>
    <row r="3252" spans="1:29">
      <c r="A3252" s="18" t="s">
        <v>3284</v>
      </c>
      <c r="B3252" s="19">
        <v>42</v>
      </c>
      <c r="C3252" s="19" t="s">
        <v>34</v>
      </c>
      <c r="D3252" s="19" t="s">
        <v>27</v>
      </c>
      <c r="E3252" s="19" t="s">
        <v>24</v>
      </c>
      <c r="F3252" s="19" t="s">
        <v>25</v>
      </c>
      <c r="G3252" s="20">
        <v>12900000</v>
      </c>
      <c r="H3252" s="20">
        <v>70000000</v>
      </c>
      <c r="I3252" s="19">
        <v>126</v>
      </c>
      <c r="J3252" s="19">
        <v>0</v>
      </c>
      <c r="K3252" s="19">
        <v>0</v>
      </c>
      <c r="L3252" s="19">
        <v>0</v>
      </c>
      <c r="M3252" s="20">
        <v>42360000</v>
      </c>
      <c r="N3252" s="20">
        <v>43350000</v>
      </c>
      <c r="O3252" s="20">
        <v>44030000</v>
      </c>
      <c r="P3252" s="20">
        <v>20860000</v>
      </c>
      <c r="Q3252" s="20">
        <v>14370000</v>
      </c>
      <c r="R3252" s="20">
        <v>13220000</v>
      </c>
      <c r="S3252" s="20">
        <v>7670000</v>
      </c>
      <c r="T3252" s="19">
        <v>0</v>
      </c>
      <c r="U3252" s="19">
        <v>0</v>
      </c>
      <c r="V3252" s="2" t="str" cm="1">
        <f t="array" ref="V3252">_xlfn.IFS(B3252&lt;30,"21-29",
B3252&lt;40,"30-39",
B3252&lt;50,"40-49",
B3252&lt;60,"50-59",
TRUE,"60+"
)</f>
        <v>40-49</v>
      </c>
      <c r="W3252" s="24">
        <f t="shared" si="150"/>
        <v>43246666.666666664</v>
      </c>
      <c r="X3252" s="24">
        <f t="shared" si="151"/>
        <v>16150000</v>
      </c>
      <c r="Y3252" s="25">
        <f t="shared" si="152"/>
        <v>0.61780952380952381</v>
      </c>
      <c r="Z3252" s="2" t="str" cm="1">
        <f t="array" ref="Z3252">_xlfn.IFS(Y3252&lt;=25%,"Low",
Y3252&lt;=50%,"Moderate",
Y3252&lt;=75%,"High",
Y3252&lt;=100%,"Very High",
TRUE,"Over Limit"
)</f>
        <v>High</v>
      </c>
      <c r="AA3252" s="2" cm="1">
        <f t="array" ref="AA3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2" s="2" t="str" cm="1">
        <f t="array" ref="AB3252">_xlfn.IFS(T3252=0,"No Late Payments",
T3252&lt;=2,"Low",
T3252&lt;=4,"Moderate",
TRUE,"High"
)</f>
        <v>No Late Payments</v>
      </c>
      <c r="AC3252" s="10" t="str" cm="1">
        <f t="array" ref="AC3252">_xlfn.IFS(
H3252&lt;40000000,"Low",
H3252&lt;60000000,"Medium",
H3252&lt;100000000,"High",
TRUE,"Very High"
)</f>
        <v>High</v>
      </c>
    </row>
    <row r="3253" spans="1:29">
      <c r="A3253" s="21" t="s">
        <v>3285</v>
      </c>
      <c r="B3253" s="22">
        <v>41</v>
      </c>
      <c r="C3253" s="22" t="s">
        <v>34</v>
      </c>
      <c r="D3253" s="22" t="s">
        <v>30</v>
      </c>
      <c r="E3253" s="22" t="s">
        <v>24</v>
      </c>
      <c r="F3253" s="22" t="s">
        <v>48</v>
      </c>
      <c r="G3253" s="23">
        <v>15800000</v>
      </c>
      <c r="H3253" s="23">
        <v>102000000</v>
      </c>
      <c r="I3253" s="22">
        <v>164</v>
      </c>
      <c r="J3253" s="22">
        <v>0</v>
      </c>
      <c r="K3253" s="22">
        <v>0</v>
      </c>
      <c r="L3253" s="22">
        <v>0</v>
      </c>
      <c r="M3253" s="23">
        <v>20530000</v>
      </c>
      <c r="N3253" s="23">
        <v>10110000</v>
      </c>
      <c r="O3253" s="23">
        <v>21690000</v>
      </c>
      <c r="P3253" s="23">
        <v>1310000</v>
      </c>
      <c r="Q3253" s="23">
        <v>1270000</v>
      </c>
      <c r="R3253" s="23">
        <v>10070000</v>
      </c>
      <c r="S3253" s="23">
        <v>5800000</v>
      </c>
      <c r="T3253" s="22">
        <v>0</v>
      </c>
      <c r="U3253" s="22">
        <v>0</v>
      </c>
      <c r="V3253" s="2" t="str" cm="1">
        <f t="array" ref="V3253">_xlfn.IFS(B3253&lt;30,"21-29",
B3253&lt;40,"30-39",
B3253&lt;50,"40-49",
B3253&lt;60,"50-59",
TRUE,"60+"
)</f>
        <v>40-49</v>
      </c>
      <c r="W3253" s="24">
        <f t="shared" si="150"/>
        <v>17443333.333333332</v>
      </c>
      <c r="X3253" s="24">
        <f t="shared" si="151"/>
        <v>4216666.666666667</v>
      </c>
      <c r="Y3253" s="25">
        <f t="shared" si="152"/>
        <v>0.17101307189542483</v>
      </c>
      <c r="Z3253" s="2" t="str" cm="1">
        <f t="array" ref="Z3253">_xlfn.IFS(Y3253&lt;=25%,"Low",
Y3253&lt;=50%,"Moderate",
Y3253&lt;=75%,"High",
Y3253&lt;=100%,"Very High",
TRUE,"Over Limit"
)</f>
        <v>Low</v>
      </c>
      <c r="AA3253" s="2" cm="1">
        <f t="array" ref="AA3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3" s="2" t="str" cm="1">
        <f t="array" ref="AB3253">_xlfn.IFS(T3253=0,"No Late Payments",
T3253&lt;=2,"Low",
T3253&lt;=4,"Moderate",
TRUE,"High"
)</f>
        <v>No Late Payments</v>
      </c>
      <c r="AC3253" s="10" t="str" cm="1">
        <f t="array" ref="AC3253">_xlfn.IFS(
H3253&lt;40000000,"Low",
H3253&lt;60000000,"Medium",
H3253&lt;100000000,"High",
TRUE,"Very High"
)</f>
        <v>Very High</v>
      </c>
    </row>
    <row r="3254" spans="1:29">
      <c r="A3254" s="18" t="s">
        <v>3286</v>
      </c>
      <c r="B3254" s="19">
        <v>35</v>
      </c>
      <c r="C3254" s="19" t="s">
        <v>34</v>
      </c>
      <c r="D3254" s="19" t="s">
        <v>23</v>
      </c>
      <c r="E3254" s="19" t="s">
        <v>38</v>
      </c>
      <c r="F3254" s="19" t="s">
        <v>28</v>
      </c>
      <c r="G3254" s="20">
        <v>18500000</v>
      </c>
      <c r="H3254" s="20">
        <v>97000000</v>
      </c>
      <c r="I3254" s="19">
        <v>65</v>
      </c>
      <c r="J3254" s="19">
        <v>0</v>
      </c>
      <c r="K3254" s="19">
        <v>0</v>
      </c>
      <c r="L3254" s="19">
        <v>1</v>
      </c>
      <c r="M3254" s="20">
        <v>36320000</v>
      </c>
      <c r="N3254" s="20">
        <v>39310000</v>
      </c>
      <c r="O3254" s="20">
        <v>49070000</v>
      </c>
      <c r="P3254" s="20">
        <v>30960000</v>
      </c>
      <c r="Q3254" s="20">
        <v>9040000</v>
      </c>
      <c r="R3254" s="20">
        <v>9190000</v>
      </c>
      <c r="S3254" s="20">
        <v>1820000</v>
      </c>
      <c r="T3254" s="19">
        <v>1</v>
      </c>
      <c r="U3254" s="19">
        <v>0</v>
      </c>
      <c r="V3254" s="2" t="str" cm="1">
        <f t="array" ref="V3254">_xlfn.IFS(B3254&lt;30,"21-29",
B3254&lt;40,"30-39",
B3254&lt;50,"40-49",
B3254&lt;60,"50-59",
TRUE,"60+"
)</f>
        <v>30-39</v>
      </c>
      <c r="W3254" s="24">
        <f t="shared" si="150"/>
        <v>41566666.666666664</v>
      </c>
      <c r="X3254" s="24">
        <f t="shared" si="151"/>
        <v>16396666.666666666</v>
      </c>
      <c r="Y3254" s="25">
        <f t="shared" si="152"/>
        <v>0.42852233676975943</v>
      </c>
      <c r="Z3254" s="2" t="str" cm="1">
        <f t="array" ref="Z3254">_xlfn.IFS(Y3254&lt;=25%,"Low",
Y3254&lt;=50%,"Moderate",
Y3254&lt;=75%,"High",
Y3254&lt;=100%,"Very High",
TRUE,"Over Limit"
)</f>
        <v>Moderate</v>
      </c>
      <c r="AA3254" s="2" cm="1">
        <f t="array" ref="AA3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4" s="2" t="str" cm="1">
        <f t="array" ref="AB3254">_xlfn.IFS(T3254=0,"No Late Payments",
T3254&lt;=2,"Low",
T3254&lt;=4,"Moderate",
TRUE,"High"
)</f>
        <v>Low</v>
      </c>
      <c r="AC3254" s="10" t="str" cm="1">
        <f t="array" ref="AC3254">_xlfn.IFS(
H3254&lt;40000000,"Low",
H3254&lt;60000000,"Medium",
H3254&lt;100000000,"High",
TRUE,"Very High"
)</f>
        <v>High</v>
      </c>
    </row>
    <row r="3255" spans="1:29">
      <c r="A3255" s="21" t="s">
        <v>3287</v>
      </c>
      <c r="B3255" s="22">
        <v>38</v>
      </c>
      <c r="C3255" s="22" t="s">
        <v>22</v>
      </c>
      <c r="D3255" s="22" t="s">
        <v>30</v>
      </c>
      <c r="E3255" s="22" t="s">
        <v>24</v>
      </c>
      <c r="F3255" s="22" t="s">
        <v>25</v>
      </c>
      <c r="G3255" s="23">
        <v>7300000</v>
      </c>
      <c r="H3255" s="23">
        <v>35000000</v>
      </c>
      <c r="I3255" s="22">
        <v>82</v>
      </c>
      <c r="J3255" s="22">
        <v>0</v>
      </c>
      <c r="K3255" s="22">
        <v>3</v>
      </c>
      <c r="L3255" s="22">
        <v>0</v>
      </c>
      <c r="M3255" s="23">
        <v>26960000</v>
      </c>
      <c r="N3255" s="23">
        <v>24200000</v>
      </c>
      <c r="O3255" s="23">
        <v>21950000</v>
      </c>
      <c r="P3255" s="23">
        <v>8540000</v>
      </c>
      <c r="Q3255" s="23">
        <v>640000</v>
      </c>
      <c r="R3255" s="23">
        <v>7700000</v>
      </c>
      <c r="S3255" s="23">
        <v>1980000</v>
      </c>
      <c r="T3255" s="22">
        <v>2</v>
      </c>
      <c r="U3255" s="22">
        <v>1</v>
      </c>
      <c r="V3255" s="2" t="str" cm="1">
        <f t="array" ref="V3255">_xlfn.IFS(B3255&lt;30,"21-29",
B3255&lt;40,"30-39",
B3255&lt;50,"40-49",
B3255&lt;60,"50-59",
TRUE,"60+"
)</f>
        <v>30-39</v>
      </c>
      <c r="W3255" s="24">
        <f t="shared" si="150"/>
        <v>24370000</v>
      </c>
      <c r="X3255" s="24">
        <f t="shared" si="151"/>
        <v>5626666.666666667</v>
      </c>
      <c r="Y3255" s="25">
        <f t="shared" si="152"/>
        <v>0.69628571428571429</v>
      </c>
      <c r="Z3255" s="2" t="str" cm="1">
        <f t="array" ref="Z3255">_xlfn.IFS(Y3255&lt;=25%,"Low",
Y3255&lt;=50%,"Moderate",
Y3255&lt;=75%,"High",
Y3255&lt;=100%,"Very High",
TRUE,"Over Limit"
)</f>
        <v>High</v>
      </c>
      <c r="AA3255" s="2" cm="1">
        <f t="array" ref="AA3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5" s="2" t="str" cm="1">
        <f t="array" ref="AB3255">_xlfn.IFS(T3255=0,"No Late Payments",
T3255&lt;=2,"Low",
T3255&lt;=4,"Moderate",
TRUE,"High"
)</f>
        <v>Low</v>
      </c>
      <c r="AC3255" s="10" t="str" cm="1">
        <f t="array" ref="AC3255">_xlfn.IFS(
H3255&lt;40000000,"Low",
H3255&lt;60000000,"Medium",
H3255&lt;100000000,"High",
TRUE,"Very High"
)</f>
        <v>Low</v>
      </c>
    </row>
    <row r="3256" spans="1:29">
      <c r="A3256" s="18" t="s">
        <v>3288</v>
      </c>
      <c r="B3256" s="19">
        <v>34</v>
      </c>
      <c r="C3256" s="19" t="s">
        <v>34</v>
      </c>
      <c r="D3256" s="19" t="s">
        <v>46</v>
      </c>
      <c r="E3256" s="19" t="s">
        <v>38</v>
      </c>
      <c r="F3256" s="19" t="s">
        <v>48</v>
      </c>
      <c r="G3256" s="20">
        <v>14900000</v>
      </c>
      <c r="H3256" s="20">
        <v>80000000</v>
      </c>
      <c r="I3256" s="19">
        <v>93</v>
      </c>
      <c r="J3256" s="19">
        <v>0</v>
      </c>
      <c r="K3256" s="19">
        <v>0</v>
      </c>
      <c r="L3256" s="19">
        <v>0</v>
      </c>
      <c r="M3256" s="20">
        <v>64830000</v>
      </c>
      <c r="N3256" s="20">
        <v>51070000</v>
      </c>
      <c r="O3256" s="20">
        <v>46810000</v>
      </c>
      <c r="P3256" s="20">
        <v>19870000</v>
      </c>
      <c r="Q3256" s="20">
        <v>11310000</v>
      </c>
      <c r="R3256" s="20">
        <v>17380000</v>
      </c>
      <c r="S3256" s="20">
        <v>2360000</v>
      </c>
      <c r="T3256" s="19">
        <v>0</v>
      </c>
      <c r="U3256" s="19">
        <v>0</v>
      </c>
      <c r="V3256" s="2" t="str" cm="1">
        <f t="array" ref="V3256">_xlfn.IFS(B3256&lt;30,"21-29",
B3256&lt;40,"30-39",
B3256&lt;50,"40-49",
B3256&lt;60,"50-59",
TRUE,"60+"
)</f>
        <v>30-39</v>
      </c>
      <c r="W3256" s="24">
        <f t="shared" si="150"/>
        <v>54236666.666666664</v>
      </c>
      <c r="X3256" s="24">
        <f t="shared" si="151"/>
        <v>16186666.666666666</v>
      </c>
      <c r="Y3256" s="25">
        <f t="shared" si="152"/>
        <v>0.67795833333333333</v>
      </c>
      <c r="Z3256" s="2" t="str" cm="1">
        <f t="array" ref="Z3256">_xlfn.IFS(Y3256&lt;=25%,"Low",
Y3256&lt;=50%,"Moderate",
Y3256&lt;=75%,"High",
Y3256&lt;=100%,"Very High",
TRUE,"Over Limit"
)</f>
        <v>High</v>
      </c>
      <c r="AA3256" s="2" cm="1">
        <f t="array" ref="AA3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6" s="2" t="str" cm="1">
        <f t="array" ref="AB3256">_xlfn.IFS(T3256=0,"No Late Payments",
T3256&lt;=2,"Low",
T3256&lt;=4,"Moderate",
TRUE,"High"
)</f>
        <v>No Late Payments</v>
      </c>
      <c r="AC3256" s="10" t="str" cm="1">
        <f t="array" ref="AC3256">_xlfn.IFS(
H3256&lt;40000000,"Low",
H3256&lt;60000000,"Medium",
H3256&lt;100000000,"High",
TRUE,"Very High"
)</f>
        <v>High</v>
      </c>
    </row>
    <row r="3257" spans="1:29">
      <c r="A3257" s="21" t="s">
        <v>3289</v>
      </c>
      <c r="B3257" s="22">
        <v>41</v>
      </c>
      <c r="C3257" s="22" t="s">
        <v>34</v>
      </c>
      <c r="D3257" s="22" t="s">
        <v>46</v>
      </c>
      <c r="E3257" s="22" t="s">
        <v>24</v>
      </c>
      <c r="F3257" s="22" t="s">
        <v>48</v>
      </c>
      <c r="G3257" s="23">
        <v>18800000</v>
      </c>
      <c r="H3257" s="23">
        <v>116000000</v>
      </c>
      <c r="I3257" s="22">
        <v>76</v>
      </c>
      <c r="J3257" s="22">
        <v>0</v>
      </c>
      <c r="K3257" s="22">
        <v>0</v>
      </c>
      <c r="L3257" s="22">
        <v>0</v>
      </c>
      <c r="M3257" s="23">
        <v>30140000</v>
      </c>
      <c r="N3257" s="23">
        <v>26760000</v>
      </c>
      <c r="O3257" s="23">
        <v>5840000</v>
      </c>
      <c r="P3257" s="23">
        <v>9100000</v>
      </c>
      <c r="Q3257" s="23">
        <v>9630000</v>
      </c>
      <c r="R3257" s="23">
        <v>5210000</v>
      </c>
      <c r="S3257" s="23">
        <v>3110000</v>
      </c>
      <c r="T3257" s="22">
        <v>0</v>
      </c>
      <c r="U3257" s="22">
        <v>0</v>
      </c>
      <c r="V3257" s="2" t="str" cm="1">
        <f t="array" ref="V3257">_xlfn.IFS(B3257&lt;30,"21-29",
B3257&lt;40,"30-39",
B3257&lt;50,"40-49",
B3257&lt;60,"50-59",
TRUE,"60+"
)</f>
        <v>40-49</v>
      </c>
      <c r="W3257" s="24">
        <f t="shared" si="150"/>
        <v>20913333.333333332</v>
      </c>
      <c r="X3257" s="24">
        <f t="shared" si="151"/>
        <v>7980000</v>
      </c>
      <c r="Y3257" s="25">
        <f t="shared" si="152"/>
        <v>0.18028735632183907</v>
      </c>
      <c r="Z3257" s="2" t="str" cm="1">
        <f t="array" ref="Z3257">_xlfn.IFS(Y3257&lt;=25%,"Low",
Y3257&lt;=50%,"Moderate",
Y3257&lt;=75%,"High",
Y3257&lt;=100%,"Very High",
TRUE,"Over Limit"
)</f>
        <v>Low</v>
      </c>
      <c r="AA3257" s="2" cm="1">
        <f t="array" ref="AA3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7" s="2" t="str" cm="1">
        <f t="array" ref="AB3257">_xlfn.IFS(T3257=0,"No Late Payments",
T3257&lt;=2,"Low",
T3257&lt;=4,"Moderate",
TRUE,"High"
)</f>
        <v>No Late Payments</v>
      </c>
      <c r="AC3257" s="10" t="str" cm="1">
        <f t="array" ref="AC3257">_xlfn.IFS(
H3257&lt;40000000,"Low",
H3257&lt;60000000,"Medium",
H3257&lt;100000000,"High",
TRUE,"Very High"
)</f>
        <v>Very High</v>
      </c>
    </row>
    <row r="3258" spans="1:29">
      <c r="A3258" s="18" t="s">
        <v>3290</v>
      </c>
      <c r="B3258" s="19">
        <v>41</v>
      </c>
      <c r="C3258" s="19" t="s">
        <v>22</v>
      </c>
      <c r="D3258" s="19" t="s">
        <v>46</v>
      </c>
      <c r="E3258" s="19" t="s">
        <v>38</v>
      </c>
      <c r="F3258" s="19" t="s">
        <v>28</v>
      </c>
      <c r="G3258" s="20">
        <v>21500000</v>
      </c>
      <c r="H3258" s="20">
        <v>147000000</v>
      </c>
      <c r="I3258" s="19">
        <v>98</v>
      </c>
      <c r="J3258" s="19">
        <v>0</v>
      </c>
      <c r="K3258" s="19">
        <v>0</v>
      </c>
      <c r="L3258" s="19">
        <v>0</v>
      </c>
      <c r="M3258" s="20">
        <v>24330000</v>
      </c>
      <c r="N3258" s="20">
        <v>32690000</v>
      </c>
      <c r="O3258" s="20">
        <v>50440000</v>
      </c>
      <c r="P3258" s="20">
        <v>6500000</v>
      </c>
      <c r="Q3258" s="20">
        <v>6750000</v>
      </c>
      <c r="R3258" s="20">
        <v>49360000</v>
      </c>
      <c r="S3258" s="20">
        <v>810000</v>
      </c>
      <c r="T3258" s="19">
        <v>0</v>
      </c>
      <c r="U3258" s="19">
        <v>0</v>
      </c>
      <c r="V3258" s="2" t="str" cm="1">
        <f t="array" ref="V3258">_xlfn.IFS(B3258&lt;30,"21-29",
B3258&lt;40,"30-39",
B3258&lt;50,"40-49",
B3258&lt;60,"50-59",
TRUE,"60+"
)</f>
        <v>40-49</v>
      </c>
      <c r="W3258" s="24">
        <f t="shared" si="150"/>
        <v>35820000</v>
      </c>
      <c r="X3258" s="24">
        <f t="shared" si="151"/>
        <v>20870000</v>
      </c>
      <c r="Y3258" s="25">
        <f t="shared" si="152"/>
        <v>0.24367346938775511</v>
      </c>
      <c r="Z3258" s="2" t="str" cm="1">
        <f t="array" ref="Z3258">_xlfn.IFS(Y3258&lt;=25%,"Low",
Y3258&lt;=50%,"Moderate",
Y3258&lt;=75%,"High",
Y3258&lt;=100%,"Very High",
TRUE,"Over Limit"
)</f>
        <v>Low</v>
      </c>
      <c r="AA3258" s="2" cm="1">
        <f t="array" ref="AA3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8" s="2" t="str" cm="1">
        <f t="array" ref="AB3258">_xlfn.IFS(T3258=0,"No Late Payments",
T3258&lt;=2,"Low",
T3258&lt;=4,"Moderate",
TRUE,"High"
)</f>
        <v>No Late Payments</v>
      </c>
      <c r="AC3258" s="10" t="str" cm="1">
        <f t="array" ref="AC3258">_xlfn.IFS(
H3258&lt;40000000,"Low",
H3258&lt;60000000,"Medium",
H3258&lt;100000000,"High",
TRUE,"Very High"
)</f>
        <v>Very High</v>
      </c>
    </row>
    <row r="3259" spans="1:29">
      <c r="A3259" s="21" t="s">
        <v>3291</v>
      </c>
      <c r="B3259" s="22">
        <v>35</v>
      </c>
      <c r="C3259" s="22" t="s">
        <v>34</v>
      </c>
      <c r="D3259" s="22" t="s">
        <v>27</v>
      </c>
      <c r="E3259" s="22" t="s">
        <v>38</v>
      </c>
      <c r="F3259" s="22" t="s">
        <v>28</v>
      </c>
      <c r="G3259" s="23">
        <v>18500000</v>
      </c>
      <c r="H3259" s="23">
        <v>110000000</v>
      </c>
      <c r="I3259" s="22">
        <v>117</v>
      </c>
      <c r="J3259" s="22">
        <v>0</v>
      </c>
      <c r="K3259" s="22">
        <v>0</v>
      </c>
      <c r="L3259" s="22">
        <v>0</v>
      </c>
      <c r="M3259" s="23">
        <v>54840000</v>
      </c>
      <c r="N3259" s="23">
        <v>51020000</v>
      </c>
      <c r="O3259" s="23">
        <v>50730000</v>
      </c>
      <c r="P3259" s="23">
        <v>19830000</v>
      </c>
      <c r="Q3259" s="23">
        <v>18850000</v>
      </c>
      <c r="R3259" s="23">
        <v>14480000</v>
      </c>
      <c r="S3259" s="23">
        <v>990000</v>
      </c>
      <c r="T3259" s="22">
        <v>1</v>
      </c>
      <c r="U3259" s="22">
        <v>0</v>
      </c>
      <c r="V3259" s="2" t="str" cm="1">
        <f t="array" ref="V3259">_xlfn.IFS(B3259&lt;30,"21-29",
B3259&lt;40,"30-39",
B3259&lt;50,"40-49",
B3259&lt;60,"50-59",
TRUE,"60+"
)</f>
        <v>30-39</v>
      </c>
      <c r="W3259" s="24">
        <f t="shared" si="150"/>
        <v>52196666.666666664</v>
      </c>
      <c r="X3259" s="24">
        <f t="shared" si="151"/>
        <v>17720000</v>
      </c>
      <c r="Y3259" s="25">
        <f t="shared" si="152"/>
        <v>0.4745151515151515</v>
      </c>
      <c r="Z3259" s="2" t="str" cm="1">
        <f t="array" ref="Z3259">_xlfn.IFS(Y3259&lt;=25%,"Low",
Y3259&lt;=50%,"Moderate",
Y3259&lt;=75%,"High",
Y3259&lt;=100%,"Very High",
TRUE,"Over Limit"
)</f>
        <v>Moderate</v>
      </c>
      <c r="AA3259" s="2" cm="1">
        <f t="array" ref="AA3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9" s="2" t="str" cm="1">
        <f t="array" ref="AB3259">_xlfn.IFS(T3259=0,"No Late Payments",
T3259&lt;=2,"Low",
T3259&lt;=4,"Moderate",
TRUE,"High"
)</f>
        <v>Low</v>
      </c>
      <c r="AC3259" s="10" t="str" cm="1">
        <f t="array" ref="AC3259">_xlfn.IFS(
H3259&lt;40000000,"Low",
H3259&lt;60000000,"Medium",
H3259&lt;100000000,"High",
TRUE,"Very High"
)</f>
        <v>Very High</v>
      </c>
    </row>
    <row r="3260" spans="1:29">
      <c r="A3260" s="18" t="s">
        <v>3292</v>
      </c>
      <c r="B3260" s="19">
        <v>46</v>
      </c>
      <c r="C3260" s="19" t="s">
        <v>22</v>
      </c>
      <c r="D3260" s="19" t="s">
        <v>23</v>
      </c>
      <c r="E3260" s="19" t="s">
        <v>38</v>
      </c>
      <c r="F3260" s="19" t="s">
        <v>31</v>
      </c>
      <c r="G3260" s="20">
        <v>11500000</v>
      </c>
      <c r="H3260" s="20">
        <v>41000000</v>
      </c>
      <c r="I3260" s="19">
        <v>106</v>
      </c>
      <c r="J3260" s="19">
        <v>0</v>
      </c>
      <c r="K3260" s="19">
        <v>0</v>
      </c>
      <c r="L3260" s="19">
        <v>0</v>
      </c>
      <c r="M3260" s="20">
        <v>16650000</v>
      </c>
      <c r="N3260" s="20">
        <v>12240000</v>
      </c>
      <c r="O3260" s="20">
        <v>9800000</v>
      </c>
      <c r="P3260" s="20">
        <v>14570000</v>
      </c>
      <c r="Q3260" s="20">
        <v>4860000</v>
      </c>
      <c r="R3260" s="20">
        <v>4410000</v>
      </c>
      <c r="S3260" s="20">
        <v>590000</v>
      </c>
      <c r="T3260" s="19">
        <v>0</v>
      </c>
      <c r="U3260" s="19">
        <v>0</v>
      </c>
      <c r="V3260" s="2" t="str" cm="1">
        <f t="array" ref="V3260">_xlfn.IFS(B3260&lt;30,"21-29",
B3260&lt;40,"30-39",
B3260&lt;50,"40-49",
B3260&lt;60,"50-59",
TRUE,"60+"
)</f>
        <v>40-49</v>
      </c>
      <c r="W3260" s="24">
        <f t="shared" si="150"/>
        <v>12896666.666666666</v>
      </c>
      <c r="X3260" s="24">
        <f t="shared" si="151"/>
        <v>7946666.666666667</v>
      </c>
      <c r="Y3260" s="25">
        <f t="shared" si="152"/>
        <v>0.31455284552845525</v>
      </c>
      <c r="Z3260" s="2" t="str" cm="1">
        <f t="array" ref="Z3260">_xlfn.IFS(Y3260&lt;=25%,"Low",
Y3260&lt;=50%,"Moderate",
Y3260&lt;=75%,"High",
Y3260&lt;=100%,"Very High",
TRUE,"Over Limit"
)</f>
        <v>Moderate</v>
      </c>
      <c r="AA3260" s="2" cm="1">
        <f t="array" ref="AA3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0" s="2" t="str" cm="1">
        <f t="array" ref="AB3260">_xlfn.IFS(T3260=0,"No Late Payments",
T3260&lt;=2,"Low",
T3260&lt;=4,"Moderate",
TRUE,"High"
)</f>
        <v>No Late Payments</v>
      </c>
      <c r="AC3260" s="10" t="str" cm="1">
        <f t="array" ref="AC3260">_xlfn.IFS(
H3260&lt;40000000,"Low",
H3260&lt;60000000,"Medium",
H3260&lt;100000000,"High",
TRUE,"Very High"
)</f>
        <v>Medium</v>
      </c>
    </row>
    <row r="3261" spans="1:29">
      <c r="A3261" s="21" t="s">
        <v>3293</v>
      </c>
      <c r="B3261" s="22">
        <v>25</v>
      </c>
      <c r="C3261" s="22" t="s">
        <v>34</v>
      </c>
      <c r="D3261" s="22" t="s">
        <v>27</v>
      </c>
      <c r="E3261" s="22" t="s">
        <v>31</v>
      </c>
      <c r="F3261" s="22" t="s">
        <v>41</v>
      </c>
      <c r="G3261" s="23">
        <v>8400000</v>
      </c>
      <c r="H3261" s="23">
        <v>41000000</v>
      </c>
      <c r="I3261" s="22">
        <v>47</v>
      </c>
      <c r="J3261" s="22">
        <v>1</v>
      </c>
      <c r="K3261" s="22">
        <v>0</v>
      </c>
      <c r="L3261" s="22">
        <v>0</v>
      </c>
      <c r="M3261" s="23">
        <v>24220000</v>
      </c>
      <c r="N3261" s="23">
        <v>20560000</v>
      </c>
      <c r="O3261" s="23">
        <v>18920000</v>
      </c>
      <c r="P3261" s="23">
        <v>7160000</v>
      </c>
      <c r="Q3261" s="23">
        <v>8590000</v>
      </c>
      <c r="R3261" s="23">
        <v>1490000</v>
      </c>
      <c r="S3261" s="23">
        <v>920000</v>
      </c>
      <c r="T3261" s="22">
        <v>1</v>
      </c>
      <c r="U3261" s="22">
        <v>0</v>
      </c>
      <c r="V3261" s="2" t="str" cm="1">
        <f t="array" ref="V3261">_xlfn.IFS(B3261&lt;30,"21-29",
B3261&lt;40,"30-39",
B3261&lt;50,"40-49",
B3261&lt;60,"50-59",
TRUE,"60+"
)</f>
        <v>21-29</v>
      </c>
      <c r="W3261" s="24">
        <f t="shared" si="150"/>
        <v>21233333.333333332</v>
      </c>
      <c r="X3261" s="24">
        <f t="shared" si="151"/>
        <v>5746666.666666667</v>
      </c>
      <c r="Y3261" s="25">
        <f t="shared" si="152"/>
        <v>0.51788617886178856</v>
      </c>
      <c r="Z3261" s="2" t="str" cm="1">
        <f t="array" ref="Z3261">_xlfn.IFS(Y3261&lt;=25%,"Low",
Y3261&lt;=50%,"Moderate",
Y3261&lt;=75%,"High",
Y3261&lt;=100%,"Very High",
TRUE,"Over Limit"
)</f>
        <v>High</v>
      </c>
      <c r="AA3261" s="2" cm="1">
        <f t="array" ref="AA3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1" s="2" t="str" cm="1">
        <f t="array" ref="AB3261">_xlfn.IFS(T3261=0,"No Late Payments",
T3261&lt;=2,"Low",
T3261&lt;=4,"Moderate",
TRUE,"High"
)</f>
        <v>Low</v>
      </c>
      <c r="AC3261" s="10" t="str" cm="1">
        <f t="array" ref="AC3261">_xlfn.IFS(
H3261&lt;40000000,"Low",
H3261&lt;60000000,"Medium",
H3261&lt;100000000,"High",
TRUE,"Very High"
)</f>
        <v>Medium</v>
      </c>
    </row>
    <row r="3262" spans="1:29">
      <c r="A3262" s="18" t="s">
        <v>3294</v>
      </c>
      <c r="B3262" s="19">
        <v>32</v>
      </c>
      <c r="C3262" s="19" t="s">
        <v>34</v>
      </c>
      <c r="D3262" s="19" t="s">
        <v>30</v>
      </c>
      <c r="E3262" s="19" t="s">
        <v>31</v>
      </c>
      <c r="F3262" s="19" t="s">
        <v>28</v>
      </c>
      <c r="G3262" s="20">
        <v>9900000</v>
      </c>
      <c r="H3262" s="20">
        <v>28000000</v>
      </c>
      <c r="I3262" s="19">
        <v>92</v>
      </c>
      <c r="J3262" s="19">
        <v>0</v>
      </c>
      <c r="K3262" s="19">
        <v>3</v>
      </c>
      <c r="L3262" s="19">
        <v>3</v>
      </c>
      <c r="M3262" s="20">
        <v>4700000</v>
      </c>
      <c r="N3262" s="20">
        <v>9120000</v>
      </c>
      <c r="O3262" s="20">
        <v>7960000</v>
      </c>
      <c r="P3262" s="20">
        <v>2120000</v>
      </c>
      <c r="Q3262" s="20">
        <v>560000</v>
      </c>
      <c r="R3262" s="20">
        <v>1940000</v>
      </c>
      <c r="S3262" s="20">
        <v>1660000</v>
      </c>
      <c r="T3262" s="19">
        <v>3</v>
      </c>
      <c r="U3262" s="19">
        <v>1</v>
      </c>
      <c r="V3262" s="2" t="str" cm="1">
        <f t="array" ref="V3262">_xlfn.IFS(B3262&lt;30,"21-29",
B3262&lt;40,"30-39",
B3262&lt;50,"40-49",
B3262&lt;60,"50-59",
TRUE,"60+"
)</f>
        <v>30-39</v>
      </c>
      <c r="W3262" s="24">
        <f t="shared" si="150"/>
        <v>7260000</v>
      </c>
      <c r="X3262" s="24">
        <f t="shared" si="151"/>
        <v>1540000</v>
      </c>
      <c r="Y3262" s="25">
        <f t="shared" si="152"/>
        <v>0.25928571428571429</v>
      </c>
      <c r="Z3262" s="2" t="str" cm="1">
        <f t="array" ref="Z3262">_xlfn.IFS(Y3262&lt;=25%,"Low",
Y3262&lt;=50%,"Moderate",
Y3262&lt;=75%,"High",
Y3262&lt;=100%,"Very High",
TRUE,"Over Limit"
)</f>
        <v>Moderate</v>
      </c>
      <c r="AA3262" s="2" cm="1">
        <f t="array" ref="AA3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2" s="2" t="str" cm="1">
        <f t="array" ref="AB3262">_xlfn.IFS(T3262=0,"No Late Payments",
T3262&lt;=2,"Low",
T3262&lt;=4,"Moderate",
TRUE,"High"
)</f>
        <v>Moderate</v>
      </c>
      <c r="AC3262" s="10" t="str" cm="1">
        <f t="array" ref="AC3262">_xlfn.IFS(
H3262&lt;40000000,"Low",
H3262&lt;60000000,"Medium",
H3262&lt;100000000,"High",
TRUE,"Very High"
)</f>
        <v>Low</v>
      </c>
    </row>
    <row r="3263" spans="1:29">
      <c r="A3263" s="21" t="s">
        <v>3295</v>
      </c>
      <c r="B3263" s="22">
        <v>21</v>
      </c>
      <c r="C3263" s="22" t="s">
        <v>22</v>
      </c>
      <c r="D3263" s="22" t="s">
        <v>23</v>
      </c>
      <c r="E3263" s="22" t="s">
        <v>38</v>
      </c>
      <c r="F3263" s="22" t="s">
        <v>25</v>
      </c>
      <c r="G3263" s="23">
        <v>6300000</v>
      </c>
      <c r="H3263" s="23">
        <v>37000000</v>
      </c>
      <c r="I3263" s="22">
        <v>36</v>
      </c>
      <c r="J3263" s="22">
        <v>3</v>
      </c>
      <c r="K3263" s="22">
        <v>3</v>
      </c>
      <c r="L3263" s="22">
        <v>0</v>
      </c>
      <c r="M3263" s="23">
        <v>28830000</v>
      </c>
      <c r="N3263" s="23">
        <v>33760000</v>
      </c>
      <c r="O3263" s="23">
        <v>32720000</v>
      </c>
      <c r="P3263" s="23">
        <v>610000</v>
      </c>
      <c r="Q3263" s="23">
        <v>1510000</v>
      </c>
      <c r="R3263" s="23">
        <v>28090000</v>
      </c>
      <c r="S3263" s="23">
        <v>2560000</v>
      </c>
      <c r="T3263" s="22">
        <v>2</v>
      </c>
      <c r="U3263" s="22">
        <v>1</v>
      </c>
      <c r="V3263" s="2" t="str" cm="1">
        <f t="array" ref="V3263">_xlfn.IFS(B3263&lt;30,"21-29",
B3263&lt;40,"30-39",
B3263&lt;50,"40-49",
B3263&lt;60,"50-59",
TRUE,"60+"
)</f>
        <v>21-29</v>
      </c>
      <c r="W3263" s="24">
        <f t="shared" si="150"/>
        <v>31770000</v>
      </c>
      <c r="X3263" s="24">
        <f t="shared" si="151"/>
        <v>10070000</v>
      </c>
      <c r="Y3263" s="25">
        <f t="shared" si="152"/>
        <v>0.85864864864864865</v>
      </c>
      <c r="Z3263" s="2" t="str" cm="1">
        <f t="array" ref="Z3263">_xlfn.IFS(Y3263&lt;=25%,"Low",
Y3263&lt;=50%,"Moderate",
Y3263&lt;=75%,"High",
Y3263&lt;=100%,"Very High",
TRUE,"Over Limit"
)</f>
        <v>Very High</v>
      </c>
      <c r="AA3263" s="2" cm="1">
        <f t="array" ref="AA3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63" s="2" t="str" cm="1">
        <f t="array" ref="AB3263">_xlfn.IFS(T3263=0,"No Late Payments",
T3263&lt;=2,"Low",
T3263&lt;=4,"Moderate",
TRUE,"High"
)</f>
        <v>Low</v>
      </c>
      <c r="AC3263" s="10" t="str" cm="1">
        <f t="array" ref="AC3263">_xlfn.IFS(
H3263&lt;40000000,"Low",
H3263&lt;60000000,"Medium",
H3263&lt;100000000,"High",
TRUE,"Very High"
)</f>
        <v>Low</v>
      </c>
    </row>
    <row r="3264" spans="1:29">
      <c r="A3264" s="18" t="s">
        <v>3296</v>
      </c>
      <c r="B3264" s="19">
        <v>32</v>
      </c>
      <c r="C3264" s="19" t="s">
        <v>22</v>
      </c>
      <c r="D3264" s="19" t="s">
        <v>27</v>
      </c>
      <c r="E3264" s="19" t="s">
        <v>24</v>
      </c>
      <c r="F3264" s="19" t="s">
        <v>28</v>
      </c>
      <c r="G3264" s="20">
        <v>8600000</v>
      </c>
      <c r="H3264" s="20">
        <v>49000000</v>
      </c>
      <c r="I3264" s="19">
        <v>43</v>
      </c>
      <c r="J3264" s="19">
        <v>0</v>
      </c>
      <c r="K3264" s="19">
        <v>0</v>
      </c>
      <c r="L3264" s="19">
        <v>0</v>
      </c>
      <c r="M3264" s="20">
        <v>28480000</v>
      </c>
      <c r="N3264" s="20">
        <v>20640000</v>
      </c>
      <c r="O3264" s="20">
        <v>32350000</v>
      </c>
      <c r="P3264" s="20">
        <v>17070000</v>
      </c>
      <c r="Q3264" s="20">
        <v>16610000</v>
      </c>
      <c r="R3264" s="20">
        <v>13310000</v>
      </c>
      <c r="S3264" s="20">
        <v>1830000</v>
      </c>
      <c r="T3264" s="19">
        <v>1</v>
      </c>
      <c r="U3264" s="19">
        <v>0</v>
      </c>
      <c r="V3264" s="2" t="str" cm="1">
        <f t="array" ref="V3264">_xlfn.IFS(B3264&lt;30,"21-29",
B3264&lt;40,"30-39",
B3264&lt;50,"40-49",
B3264&lt;60,"50-59",
TRUE,"60+"
)</f>
        <v>30-39</v>
      </c>
      <c r="W3264" s="24">
        <f t="shared" si="150"/>
        <v>27156666.666666668</v>
      </c>
      <c r="X3264" s="24">
        <f t="shared" si="151"/>
        <v>15663333.333333334</v>
      </c>
      <c r="Y3264" s="25">
        <f t="shared" si="152"/>
        <v>0.55421768707482999</v>
      </c>
      <c r="Z3264" s="2" t="str" cm="1">
        <f t="array" ref="Z3264">_xlfn.IFS(Y3264&lt;=25%,"Low",
Y3264&lt;=50%,"Moderate",
Y3264&lt;=75%,"High",
Y3264&lt;=100%,"Very High",
TRUE,"Over Limit"
)</f>
        <v>High</v>
      </c>
      <c r="AA3264" s="2" cm="1">
        <f t="array" ref="AA3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4" s="2" t="str" cm="1">
        <f t="array" ref="AB3264">_xlfn.IFS(T3264=0,"No Late Payments",
T3264&lt;=2,"Low",
T3264&lt;=4,"Moderate",
TRUE,"High"
)</f>
        <v>Low</v>
      </c>
      <c r="AC3264" s="10" t="str" cm="1">
        <f t="array" ref="AC3264">_xlfn.IFS(
H3264&lt;40000000,"Low",
H3264&lt;60000000,"Medium",
H3264&lt;100000000,"High",
TRUE,"Very High"
)</f>
        <v>Medium</v>
      </c>
    </row>
    <row r="3265" spans="1:29">
      <c r="A3265" s="21" t="s">
        <v>3297</v>
      </c>
      <c r="B3265" s="22">
        <v>42</v>
      </c>
      <c r="C3265" s="22" t="s">
        <v>22</v>
      </c>
      <c r="D3265" s="22" t="s">
        <v>27</v>
      </c>
      <c r="E3265" s="22" t="s">
        <v>24</v>
      </c>
      <c r="F3265" s="22" t="s">
        <v>48</v>
      </c>
      <c r="G3265" s="23">
        <v>9600000</v>
      </c>
      <c r="H3265" s="23">
        <v>43000000</v>
      </c>
      <c r="I3265" s="22">
        <v>47</v>
      </c>
      <c r="J3265" s="22">
        <v>3</v>
      </c>
      <c r="K3265" s="22">
        <v>3</v>
      </c>
      <c r="L3265" s="22">
        <v>0</v>
      </c>
      <c r="M3265" s="23">
        <v>19000000</v>
      </c>
      <c r="N3265" s="23">
        <v>21400000</v>
      </c>
      <c r="O3265" s="23">
        <v>27920000</v>
      </c>
      <c r="P3265" s="23">
        <v>3530000</v>
      </c>
      <c r="Q3265" s="23">
        <v>810000</v>
      </c>
      <c r="R3265" s="23">
        <v>11460000</v>
      </c>
      <c r="S3265" s="23">
        <v>3080000</v>
      </c>
      <c r="T3265" s="22">
        <v>2</v>
      </c>
      <c r="U3265" s="22">
        <v>1</v>
      </c>
      <c r="V3265" s="2" t="str" cm="1">
        <f t="array" ref="V3265">_xlfn.IFS(B3265&lt;30,"21-29",
B3265&lt;40,"30-39",
B3265&lt;50,"40-49",
B3265&lt;60,"50-59",
TRUE,"60+"
)</f>
        <v>40-49</v>
      </c>
      <c r="W3265" s="24">
        <f t="shared" si="150"/>
        <v>22773333.333333332</v>
      </c>
      <c r="X3265" s="24">
        <f t="shared" si="151"/>
        <v>5266666.666666667</v>
      </c>
      <c r="Y3265" s="25">
        <f t="shared" si="152"/>
        <v>0.52961240310077518</v>
      </c>
      <c r="Z3265" s="2" t="str" cm="1">
        <f t="array" ref="Z3265">_xlfn.IFS(Y3265&lt;=25%,"Low",
Y3265&lt;=50%,"Moderate",
Y3265&lt;=75%,"High",
Y3265&lt;=100%,"Very High",
TRUE,"Over Limit"
)</f>
        <v>High</v>
      </c>
      <c r="AA3265" s="2" cm="1">
        <f t="array" ref="AA3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5" s="2" t="str" cm="1">
        <f t="array" ref="AB3265">_xlfn.IFS(T3265=0,"No Late Payments",
T3265&lt;=2,"Low",
T3265&lt;=4,"Moderate",
TRUE,"High"
)</f>
        <v>Low</v>
      </c>
      <c r="AC3265" s="10" t="str" cm="1">
        <f t="array" ref="AC3265">_xlfn.IFS(
H3265&lt;40000000,"Low",
H3265&lt;60000000,"Medium",
H3265&lt;100000000,"High",
TRUE,"Very High"
)</f>
        <v>Medium</v>
      </c>
    </row>
    <row r="3266" spans="1:29">
      <c r="A3266" s="18" t="s">
        <v>3298</v>
      </c>
      <c r="B3266" s="19">
        <v>37</v>
      </c>
      <c r="C3266" s="19" t="s">
        <v>34</v>
      </c>
      <c r="D3266" s="19" t="s">
        <v>27</v>
      </c>
      <c r="E3266" s="19" t="s">
        <v>24</v>
      </c>
      <c r="F3266" s="19" t="s">
        <v>41</v>
      </c>
      <c r="G3266" s="20">
        <v>22200000</v>
      </c>
      <c r="H3266" s="20">
        <v>78000000</v>
      </c>
      <c r="I3266" s="19">
        <v>71</v>
      </c>
      <c r="J3266" s="19">
        <v>0</v>
      </c>
      <c r="K3266" s="19">
        <v>0</v>
      </c>
      <c r="L3266" s="19">
        <v>0</v>
      </c>
      <c r="M3266" s="20">
        <v>7930000</v>
      </c>
      <c r="N3266" s="20">
        <v>23710000</v>
      </c>
      <c r="O3266" s="20">
        <v>20390000</v>
      </c>
      <c r="P3266" s="20">
        <v>6410000</v>
      </c>
      <c r="Q3266" s="20">
        <v>7080000</v>
      </c>
      <c r="R3266" s="20">
        <v>5070000</v>
      </c>
      <c r="S3266" s="20">
        <v>1500000</v>
      </c>
      <c r="T3266" s="19">
        <v>0</v>
      </c>
      <c r="U3266" s="19">
        <v>0</v>
      </c>
      <c r="V3266" s="2" t="str" cm="1">
        <f t="array" ref="V3266">_xlfn.IFS(B3266&lt;30,"21-29",
B3266&lt;40,"30-39",
B3266&lt;50,"40-49",
B3266&lt;60,"50-59",
TRUE,"60+"
)</f>
        <v>30-39</v>
      </c>
      <c r="W3266" s="24">
        <f t="shared" ref="W3266:W3329" si="153">AVERAGE(M3266,N3266,O3266)</f>
        <v>17343333.333333332</v>
      </c>
      <c r="X3266" s="24">
        <f t="shared" ref="X3266:X3329" si="154">AVERAGE(P3266,Q3266,R3266)</f>
        <v>6186666.666666667</v>
      </c>
      <c r="Y3266" s="25">
        <f t="shared" si="152"/>
        <v>0.22235042735042734</v>
      </c>
      <c r="Z3266" s="2" t="str" cm="1">
        <f t="array" ref="Z3266">_xlfn.IFS(Y3266&lt;=25%,"Low",
Y3266&lt;=50%,"Moderate",
Y3266&lt;=75%,"High",
Y3266&lt;=100%,"Very High",
TRUE,"Over Limit"
)</f>
        <v>Low</v>
      </c>
      <c r="AA3266" s="2" cm="1">
        <f t="array" ref="AA3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66" s="2" t="str" cm="1">
        <f t="array" ref="AB3266">_xlfn.IFS(T3266=0,"No Late Payments",
T3266&lt;=2,"Low",
T3266&lt;=4,"Moderate",
TRUE,"High"
)</f>
        <v>No Late Payments</v>
      </c>
      <c r="AC3266" s="10" t="str" cm="1">
        <f t="array" ref="AC3266">_xlfn.IFS(
H3266&lt;40000000,"Low",
H3266&lt;60000000,"Medium",
H3266&lt;100000000,"High",
TRUE,"Very High"
)</f>
        <v>High</v>
      </c>
    </row>
    <row r="3267" spans="1:29">
      <c r="A3267" s="21" t="s">
        <v>3299</v>
      </c>
      <c r="B3267" s="22">
        <v>45</v>
      </c>
      <c r="C3267" s="22" t="s">
        <v>34</v>
      </c>
      <c r="D3267" s="22" t="s">
        <v>23</v>
      </c>
      <c r="E3267" s="22" t="s">
        <v>31</v>
      </c>
      <c r="F3267" s="22" t="s">
        <v>28</v>
      </c>
      <c r="G3267" s="23">
        <v>14400000</v>
      </c>
      <c r="H3267" s="23">
        <v>73000000</v>
      </c>
      <c r="I3267" s="22">
        <v>79</v>
      </c>
      <c r="J3267" s="22">
        <v>0</v>
      </c>
      <c r="K3267" s="22">
        <v>0</v>
      </c>
      <c r="L3267" s="22">
        <v>0</v>
      </c>
      <c r="M3267" s="23">
        <v>36060000</v>
      </c>
      <c r="N3267" s="23">
        <v>35530000</v>
      </c>
      <c r="O3267" s="23">
        <v>43440000</v>
      </c>
      <c r="P3267" s="23">
        <v>10300000</v>
      </c>
      <c r="Q3267" s="23">
        <v>15980000</v>
      </c>
      <c r="R3267" s="23">
        <v>14860000</v>
      </c>
      <c r="S3267" s="23">
        <v>3300000</v>
      </c>
      <c r="T3267" s="22">
        <v>0</v>
      </c>
      <c r="U3267" s="22">
        <v>1</v>
      </c>
      <c r="V3267" s="2" t="str" cm="1">
        <f t="array" ref="V3267">_xlfn.IFS(B3267&lt;30,"21-29",
B3267&lt;40,"30-39",
B3267&lt;50,"40-49",
B3267&lt;60,"50-59",
TRUE,"60+"
)</f>
        <v>40-49</v>
      </c>
      <c r="W3267" s="24">
        <f t="shared" si="153"/>
        <v>38343333.333333336</v>
      </c>
      <c r="X3267" s="24">
        <f t="shared" si="154"/>
        <v>13713333.333333334</v>
      </c>
      <c r="Y3267" s="25">
        <f t="shared" ref="Y3267:Y3330" si="155">IFERROR(W3267/H3267,0)</f>
        <v>0.5252511415525114</v>
      </c>
      <c r="Z3267" s="2" t="str" cm="1">
        <f t="array" ref="Z3267">_xlfn.IFS(Y3267&lt;=25%,"Low",
Y3267&lt;=50%,"Moderate",
Y3267&lt;=75%,"High",
Y3267&lt;=100%,"Very High",
TRUE,"Over Limit"
)</f>
        <v>High</v>
      </c>
      <c r="AA3267" s="2" cm="1">
        <f t="array" ref="AA3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7" s="2" t="str" cm="1">
        <f t="array" ref="AB3267">_xlfn.IFS(T3267=0,"No Late Payments",
T3267&lt;=2,"Low",
T3267&lt;=4,"Moderate",
TRUE,"High"
)</f>
        <v>No Late Payments</v>
      </c>
      <c r="AC3267" s="10" t="str" cm="1">
        <f t="array" ref="AC3267">_xlfn.IFS(
H3267&lt;40000000,"Low",
H3267&lt;60000000,"Medium",
H3267&lt;100000000,"High",
TRUE,"Very High"
)</f>
        <v>High</v>
      </c>
    </row>
    <row r="3268" spans="1:29">
      <c r="A3268" s="18" t="s">
        <v>3300</v>
      </c>
      <c r="B3268" s="19">
        <v>29</v>
      </c>
      <c r="C3268" s="19" t="s">
        <v>22</v>
      </c>
      <c r="D3268" s="19" t="s">
        <v>23</v>
      </c>
      <c r="E3268" s="19" t="s">
        <v>38</v>
      </c>
      <c r="F3268" s="19" t="s">
        <v>25</v>
      </c>
      <c r="G3268" s="20">
        <v>6900000</v>
      </c>
      <c r="H3268" s="20">
        <v>24000000</v>
      </c>
      <c r="I3268" s="19">
        <v>77</v>
      </c>
      <c r="J3268" s="19">
        <v>3</v>
      </c>
      <c r="K3268" s="19">
        <v>0</v>
      </c>
      <c r="L3268" s="19">
        <v>0</v>
      </c>
      <c r="M3268" s="20">
        <v>15570000</v>
      </c>
      <c r="N3268" s="20">
        <v>14250000</v>
      </c>
      <c r="O3268" s="20">
        <v>15390000</v>
      </c>
      <c r="P3268" s="20">
        <v>450000</v>
      </c>
      <c r="Q3268" s="20">
        <v>620000</v>
      </c>
      <c r="R3268" s="20">
        <v>3160000</v>
      </c>
      <c r="S3268" s="20">
        <v>1000000</v>
      </c>
      <c r="T3268" s="19">
        <v>1</v>
      </c>
      <c r="U3268" s="19">
        <v>1</v>
      </c>
      <c r="V3268" s="2" t="str" cm="1">
        <f t="array" ref="V3268">_xlfn.IFS(B3268&lt;30,"21-29",
B3268&lt;40,"30-39",
B3268&lt;50,"40-49",
B3268&lt;60,"50-59",
TRUE,"60+"
)</f>
        <v>21-29</v>
      </c>
      <c r="W3268" s="24">
        <f t="shared" si="153"/>
        <v>15070000</v>
      </c>
      <c r="X3268" s="24">
        <f t="shared" si="154"/>
        <v>1410000</v>
      </c>
      <c r="Y3268" s="25">
        <f t="shared" si="155"/>
        <v>0.62791666666666668</v>
      </c>
      <c r="Z3268" s="2" t="str" cm="1">
        <f t="array" ref="Z3268">_xlfn.IFS(Y3268&lt;=25%,"Low",
Y3268&lt;=50%,"Moderate",
Y3268&lt;=75%,"High",
Y3268&lt;=100%,"Very High",
TRUE,"Over Limit"
)</f>
        <v>High</v>
      </c>
      <c r="AA3268" s="2" cm="1">
        <f t="array" ref="AA3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8" s="2" t="str" cm="1">
        <f t="array" ref="AB3268">_xlfn.IFS(T3268=0,"No Late Payments",
T3268&lt;=2,"Low",
T3268&lt;=4,"Moderate",
TRUE,"High"
)</f>
        <v>Low</v>
      </c>
      <c r="AC3268" s="10" t="str" cm="1">
        <f t="array" ref="AC3268">_xlfn.IFS(
H3268&lt;40000000,"Low",
H3268&lt;60000000,"Medium",
H3268&lt;100000000,"High",
TRUE,"Very High"
)</f>
        <v>Low</v>
      </c>
    </row>
    <row r="3269" spans="1:29">
      <c r="A3269" s="21" t="s">
        <v>3301</v>
      </c>
      <c r="B3269" s="22">
        <v>36</v>
      </c>
      <c r="C3269" s="22" t="s">
        <v>22</v>
      </c>
      <c r="D3269" s="22" t="s">
        <v>23</v>
      </c>
      <c r="E3269" s="22" t="s">
        <v>24</v>
      </c>
      <c r="F3269" s="22" t="s">
        <v>48</v>
      </c>
      <c r="G3269" s="23">
        <v>15800000</v>
      </c>
      <c r="H3269" s="23">
        <v>86000000</v>
      </c>
      <c r="I3269" s="22">
        <v>82</v>
      </c>
      <c r="J3269" s="22">
        <v>0</v>
      </c>
      <c r="K3269" s="22">
        <v>0</v>
      </c>
      <c r="L3269" s="22">
        <v>0</v>
      </c>
      <c r="M3269" s="23">
        <v>34170000</v>
      </c>
      <c r="N3269" s="23">
        <v>37020000</v>
      </c>
      <c r="O3269" s="23">
        <v>35300000</v>
      </c>
      <c r="P3269" s="23">
        <v>11660000</v>
      </c>
      <c r="Q3269" s="23">
        <v>10400000</v>
      </c>
      <c r="R3269" s="23">
        <v>12480000</v>
      </c>
      <c r="S3269" s="23">
        <v>6710000</v>
      </c>
      <c r="T3269" s="22">
        <v>0</v>
      </c>
      <c r="U3269" s="22">
        <v>0</v>
      </c>
      <c r="V3269" s="2" t="str" cm="1">
        <f t="array" ref="V3269">_xlfn.IFS(B3269&lt;30,"21-29",
B3269&lt;40,"30-39",
B3269&lt;50,"40-49",
B3269&lt;60,"50-59",
TRUE,"60+"
)</f>
        <v>30-39</v>
      </c>
      <c r="W3269" s="24">
        <f t="shared" si="153"/>
        <v>35496666.666666664</v>
      </c>
      <c r="X3269" s="24">
        <f t="shared" si="154"/>
        <v>11513333.333333334</v>
      </c>
      <c r="Y3269" s="25">
        <f t="shared" si="155"/>
        <v>0.41275193798449611</v>
      </c>
      <c r="Z3269" s="2" t="str" cm="1">
        <f t="array" ref="Z3269">_xlfn.IFS(Y3269&lt;=25%,"Low",
Y3269&lt;=50%,"Moderate",
Y3269&lt;=75%,"High",
Y3269&lt;=100%,"Very High",
TRUE,"Over Limit"
)</f>
        <v>Moderate</v>
      </c>
      <c r="AA3269" s="2" cm="1">
        <f t="array" ref="AA3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9" s="2" t="str" cm="1">
        <f t="array" ref="AB3269">_xlfn.IFS(T3269=0,"No Late Payments",
T3269&lt;=2,"Low",
T3269&lt;=4,"Moderate",
TRUE,"High"
)</f>
        <v>No Late Payments</v>
      </c>
      <c r="AC3269" s="10" t="str" cm="1">
        <f t="array" ref="AC3269">_xlfn.IFS(
H3269&lt;40000000,"Low",
H3269&lt;60000000,"Medium",
H3269&lt;100000000,"High",
TRUE,"Very High"
)</f>
        <v>High</v>
      </c>
    </row>
    <row r="3270" spans="1:29">
      <c r="A3270" s="18" t="s">
        <v>3302</v>
      </c>
      <c r="B3270" s="19">
        <v>63</v>
      </c>
      <c r="C3270" s="19" t="s">
        <v>34</v>
      </c>
      <c r="D3270" s="19" t="s">
        <v>27</v>
      </c>
      <c r="E3270" s="19" t="s">
        <v>24</v>
      </c>
      <c r="F3270" s="19" t="s">
        <v>25</v>
      </c>
      <c r="G3270" s="20">
        <v>10100000</v>
      </c>
      <c r="H3270" s="20">
        <v>45000000</v>
      </c>
      <c r="I3270" s="19">
        <v>141</v>
      </c>
      <c r="J3270" s="19">
        <v>2</v>
      </c>
      <c r="K3270" s="19">
        <v>3</v>
      </c>
      <c r="L3270" s="19">
        <v>3</v>
      </c>
      <c r="M3270" s="20">
        <v>21910000</v>
      </c>
      <c r="N3270" s="20">
        <v>29630000</v>
      </c>
      <c r="O3270" s="20">
        <v>30440000</v>
      </c>
      <c r="P3270" s="20">
        <v>580000</v>
      </c>
      <c r="Q3270" s="20">
        <v>560000</v>
      </c>
      <c r="R3270" s="20">
        <v>960000</v>
      </c>
      <c r="S3270" s="20">
        <v>3240000</v>
      </c>
      <c r="T3270" s="19">
        <v>4</v>
      </c>
      <c r="U3270" s="19">
        <v>1</v>
      </c>
      <c r="V3270" s="2" t="str" cm="1">
        <f t="array" ref="V3270">_xlfn.IFS(B3270&lt;30,"21-29",
B3270&lt;40,"30-39",
B3270&lt;50,"40-49",
B3270&lt;60,"50-59",
TRUE,"60+"
)</f>
        <v>60+</v>
      </c>
      <c r="W3270" s="24">
        <f t="shared" si="153"/>
        <v>27326666.666666668</v>
      </c>
      <c r="X3270" s="24">
        <f t="shared" si="154"/>
        <v>700000</v>
      </c>
      <c r="Y3270" s="25">
        <f t="shared" si="155"/>
        <v>0.60725925925925928</v>
      </c>
      <c r="Z3270" s="2" t="str" cm="1">
        <f t="array" ref="Z3270">_xlfn.IFS(Y3270&lt;=25%,"Low",
Y3270&lt;=50%,"Moderate",
Y3270&lt;=75%,"High",
Y3270&lt;=100%,"Very High",
TRUE,"Over Limit"
)</f>
        <v>High</v>
      </c>
      <c r="AA3270" s="2" cm="1">
        <f t="array" ref="AA3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0" s="2" t="str" cm="1">
        <f t="array" ref="AB3270">_xlfn.IFS(T3270=0,"No Late Payments",
T3270&lt;=2,"Low",
T3270&lt;=4,"Moderate",
TRUE,"High"
)</f>
        <v>Moderate</v>
      </c>
      <c r="AC3270" s="10" t="str" cm="1">
        <f t="array" ref="AC3270">_xlfn.IFS(
H3270&lt;40000000,"Low",
H3270&lt;60000000,"Medium",
H3270&lt;100000000,"High",
TRUE,"Very High"
)</f>
        <v>Medium</v>
      </c>
    </row>
    <row r="3271" spans="1:29">
      <c r="A3271" s="21" t="s">
        <v>3303</v>
      </c>
      <c r="B3271" s="22">
        <v>21</v>
      </c>
      <c r="C3271" s="22" t="s">
        <v>22</v>
      </c>
      <c r="D3271" s="22" t="s">
        <v>27</v>
      </c>
      <c r="E3271" s="22" t="s">
        <v>38</v>
      </c>
      <c r="F3271" s="22" t="s">
        <v>25</v>
      </c>
      <c r="G3271" s="23">
        <v>5000000</v>
      </c>
      <c r="H3271" s="23">
        <v>23000000</v>
      </c>
      <c r="I3271" s="22">
        <v>3</v>
      </c>
      <c r="J3271" s="22">
        <v>1</v>
      </c>
      <c r="K3271" s="22">
        <v>0</v>
      </c>
      <c r="L3271" s="22">
        <v>0</v>
      </c>
      <c r="M3271" s="23">
        <v>14870000</v>
      </c>
      <c r="N3271" s="23">
        <v>14650000</v>
      </c>
      <c r="O3271" s="23">
        <v>15850000</v>
      </c>
      <c r="P3271" s="23">
        <v>4110000</v>
      </c>
      <c r="Q3271" s="23">
        <v>3120000</v>
      </c>
      <c r="R3271" s="23">
        <v>5080000</v>
      </c>
      <c r="S3271" s="23">
        <v>1040000</v>
      </c>
      <c r="T3271" s="22">
        <v>1</v>
      </c>
      <c r="U3271" s="22">
        <v>0</v>
      </c>
      <c r="V3271" s="2" t="str" cm="1">
        <f t="array" ref="V3271">_xlfn.IFS(B3271&lt;30,"21-29",
B3271&lt;40,"30-39",
B3271&lt;50,"40-49",
B3271&lt;60,"50-59",
TRUE,"60+"
)</f>
        <v>21-29</v>
      </c>
      <c r="W3271" s="24">
        <f t="shared" si="153"/>
        <v>15123333.333333334</v>
      </c>
      <c r="X3271" s="24">
        <f t="shared" si="154"/>
        <v>4103333.3333333335</v>
      </c>
      <c r="Y3271" s="25">
        <f t="shared" si="155"/>
        <v>0.65753623188405796</v>
      </c>
      <c r="Z3271" s="2" t="str" cm="1">
        <f t="array" ref="Z3271">_xlfn.IFS(Y3271&lt;=25%,"Low",
Y3271&lt;=50%,"Moderate",
Y3271&lt;=75%,"High",
Y3271&lt;=100%,"Very High",
TRUE,"Over Limit"
)</f>
        <v>High</v>
      </c>
      <c r="AA3271" s="2" cm="1">
        <f t="array" ref="AA3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1" s="2" t="str" cm="1">
        <f t="array" ref="AB3271">_xlfn.IFS(T3271=0,"No Late Payments",
T3271&lt;=2,"Low",
T3271&lt;=4,"Moderate",
TRUE,"High"
)</f>
        <v>Low</v>
      </c>
      <c r="AC3271" s="10" t="str" cm="1">
        <f t="array" ref="AC3271">_xlfn.IFS(
H3271&lt;40000000,"Low",
H3271&lt;60000000,"Medium",
H3271&lt;100000000,"High",
TRUE,"Very High"
)</f>
        <v>Low</v>
      </c>
    </row>
    <row r="3272" spans="1:29">
      <c r="A3272" s="18" t="s">
        <v>3304</v>
      </c>
      <c r="B3272" s="19">
        <v>25</v>
      </c>
      <c r="C3272" s="19" t="s">
        <v>34</v>
      </c>
      <c r="D3272" s="19" t="s">
        <v>30</v>
      </c>
      <c r="E3272" s="19" t="s">
        <v>38</v>
      </c>
      <c r="F3272" s="19" t="s">
        <v>28</v>
      </c>
      <c r="G3272" s="20">
        <v>5000000</v>
      </c>
      <c r="H3272" s="20">
        <v>30000000</v>
      </c>
      <c r="I3272" s="19">
        <v>10</v>
      </c>
      <c r="J3272" s="19">
        <v>2</v>
      </c>
      <c r="K3272" s="19">
        <v>1</v>
      </c>
      <c r="L3272" s="19">
        <v>0</v>
      </c>
      <c r="M3272" s="20">
        <v>18960000</v>
      </c>
      <c r="N3272" s="20">
        <v>15900000</v>
      </c>
      <c r="O3272" s="20">
        <v>15540000</v>
      </c>
      <c r="P3272" s="20">
        <v>2280000</v>
      </c>
      <c r="Q3272" s="20">
        <v>1940000</v>
      </c>
      <c r="R3272" s="20">
        <v>3190000</v>
      </c>
      <c r="S3272" s="20">
        <v>2630000</v>
      </c>
      <c r="T3272" s="19">
        <v>2</v>
      </c>
      <c r="U3272" s="19">
        <v>1</v>
      </c>
      <c r="V3272" s="2" t="str" cm="1">
        <f t="array" ref="V3272">_xlfn.IFS(B3272&lt;30,"21-29",
B3272&lt;40,"30-39",
B3272&lt;50,"40-49",
B3272&lt;60,"50-59",
TRUE,"60+"
)</f>
        <v>21-29</v>
      </c>
      <c r="W3272" s="24">
        <f t="shared" si="153"/>
        <v>16800000</v>
      </c>
      <c r="X3272" s="24">
        <f t="shared" si="154"/>
        <v>2470000</v>
      </c>
      <c r="Y3272" s="25">
        <f t="shared" si="155"/>
        <v>0.56000000000000005</v>
      </c>
      <c r="Z3272" s="2" t="str" cm="1">
        <f t="array" ref="Z3272">_xlfn.IFS(Y3272&lt;=25%,"Low",
Y3272&lt;=50%,"Moderate",
Y3272&lt;=75%,"High",
Y3272&lt;=100%,"Very High",
TRUE,"Over Limit"
)</f>
        <v>High</v>
      </c>
      <c r="AA3272" s="2" cm="1">
        <f t="array" ref="AA3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2" s="2" t="str" cm="1">
        <f t="array" ref="AB3272">_xlfn.IFS(T3272=0,"No Late Payments",
T3272&lt;=2,"Low",
T3272&lt;=4,"Moderate",
TRUE,"High"
)</f>
        <v>Low</v>
      </c>
      <c r="AC3272" s="10" t="str" cm="1">
        <f t="array" ref="AC3272">_xlfn.IFS(
H3272&lt;40000000,"Low",
H3272&lt;60000000,"Medium",
H3272&lt;100000000,"High",
TRUE,"Very High"
)</f>
        <v>Low</v>
      </c>
    </row>
    <row r="3273" spans="1:29">
      <c r="A3273" s="21" t="s">
        <v>3305</v>
      </c>
      <c r="B3273" s="22">
        <v>25</v>
      </c>
      <c r="C3273" s="22" t="s">
        <v>22</v>
      </c>
      <c r="D3273" s="22" t="s">
        <v>46</v>
      </c>
      <c r="E3273" s="22" t="s">
        <v>38</v>
      </c>
      <c r="F3273" s="22" t="s">
        <v>48</v>
      </c>
      <c r="G3273" s="23">
        <v>13700000</v>
      </c>
      <c r="H3273" s="23">
        <v>63000000</v>
      </c>
      <c r="I3273" s="22">
        <v>29</v>
      </c>
      <c r="J3273" s="22">
        <v>3</v>
      </c>
      <c r="K3273" s="22">
        <v>0</v>
      </c>
      <c r="L3273" s="22">
        <v>0</v>
      </c>
      <c r="M3273" s="23">
        <v>18840000</v>
      </c>
      <c r="N3273" s="23">
        <v>17520000</v>
      </c>
      <c r="O3273" s="23">
        <v>24280000</v>
      </c>
      <c r="P3273" s="23">
        <v>1370000</v>
      </c>
      <c r="Q3273" s="23">
        <v>2460000</v>
      </c>
      <c r="R3273" s="23">
        <v>9290000</v>
      </c>
      <c r="S3273" s="23">
        <v>2300000</v>
      </c>
      <c r="T3273" s="22">
        <v>1</v>
      </c>
      <c r="U3273" s="22">
        <v>0</v>
      </c>
      <c r="V3273" s="2" t="str" cm="1">
        <f t="array" ref="V3273">_xlfn.IFS(B3273&lt;30,"21-29",
B3273&lt;40,"30-39",
B3273&lt;50,"40-49",
B3273&lt;60,"50-59",
TRUE,"60+"
)</f>
        <v>21-29</v>
      </c>
      <c r="W3273" s="24">
        <f t="shared" si="153"/>
        <v>20213333.333333332</v>
      </c>
      <c r="X3273" s="24">
        <f t="shared" si="154"/>
        <v>4373333.333333333</v>
      </c>
      <c r="Y3273" s="25">
        <f t="shared" si="155"/>
        <v>0.32084656084656082</v>
      </c>
      <c r="Z3273" s="2" t="str" cm="1">
        <f t="array" ref="Z3273">_xlfn.IFS(Y3273&lt;=25%,"Low",
Y3273&lt;=50%,"Moderate",
Y3273&lt;=75%,"High",
Y3273&lt;=100%,"Very High",
TRUE,"Over Limit"
)</f>
        <v>Moderate</v>
      </c>
      <c r="AA3273" s="2" cm="1">
        <f t="array" ref="AA3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3" s="2" t="str" cm="1">
        <f t="array" ref="AB3273">_xlfn.IFS(T3273=0,"No Late Payments",
T3273&lt;=2,"Low",
T3273&lt;=4,"Moderate",
TRUE,"High"
)</f>
        <v>Low</v>
      </c>
      <c r="AC3273" s="10" t="str" cm="1">
        <f t="array" ref="AC3273">_xlfn.IFS(
H3273&lt;40000000,"Low",
H3273&lt;60000000,"Medium",
H3273&lt;100000000,"High",
TRUE,"Very High"
)</f>
        <v>High</v>
      </c>
    </row>
    <row r="3274" spans="1:29">
      <c r="A3274" s="18" t="s">
        <v>3306</v>
      </c>
      <c r="B3274" s="19">
        <v>36</v>
      </c>
      <c r="C3274" s="19" t="s">
        <v>22</v>
      </c>
      <c r="D3274" s="19" t="s">
        <v>30</v>
      </c>
      <c r="E3274" s="19" t="s">
        <v>24</v>
      </c>
      <c r="F3274" s="19" t="s">
        <v>28</v>
      </c>
      <c r="G3274" s="20">
        <v>11800000</v>
      </c>
      <c r="H3274" s="20">
        <v>45000000</v>
      </c>
      <c r="I3274" s="19">
        <v>81</v>
      </c>
      <c r="J3274" s="19">
        <v>0</v>
      </c>
      <c r="K3274" s="19">
        <v>0</v>
      </c>
      <c r="L3274" s="19">
        <v>0</v>
      </c>
      <c r="M3274" s="20">
        <v>14190000</v>
      </c>
      <c r="N3274" s="20">
        <v>10510000</v>
      </c>
      <c r="O3274" s="20">
        <v>8970000</v>
      </c>
      <c r="P3274" s="20">
        <v>14310000</v>
      </c>
      <c r="Q3274" s="20">
        <v>3510000</v>
      </c>
      <c r="R3274" s="20">
        <v>4440000</v>
      </c>
      <c r="S3274" s="20">
        <v>1310000</v>
      </c>
      <c r="T3274" s="19">
        <v>1</v>
      </c>
      <c r="U3274" s="19">
        <v>0</v>
      </c>
      <c r="V3274" s="2" t="str" cm="1">
        <f t="array" ref="V3274">_xlfn.IFS(B3274&lt;30,"21-29",
B3274&lt;40,"30-39",
B3274&lt;50,"40-49",
B3274&lt;60,"50-59",
TRUE,"60+"
)</f>
        <v>30-39</v>
      </c>
      <c r="W3274" s="24">
        <f t="shared" si="153"/>
        <v>11223333.333333334</v>
      </c>
      <c r="X3274" s="24">
        <f t="shared" si="154"/>
        <v>7420000</v>
      </c>
      <c r="Y3274" s="25">
        <f t="shared" si="155"/>
        <v>0.24940740740740741</v>
      </c>
      <c r="Z3274" s="2" t="str" cm="1">
        <f t="array" ref="Z3274">_xlfn.IFS(Y3274&lt;=25%,"Low",
Y3274&lt;=50%,"Moderate",
Y3274&lt;=75%,"High",
Y3274&lt;=100%,"Very High",
TRUE,"Over Limit"
)</f>
        <v>Low</v>
      </c>
      <c r="AA3274" s="2" cm="1">
        <f t="array" ref="AA3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4" s="2" t="str" cm="1">
        <f t="array" ref="AB3274">_xlfn.IFS(T3274=0,"No Late Payments",
T3274&lt;=2,"Low",
T3274&lt;=4,"Moderate",
TRUE,"High"
)</f>
        <v>Low</v>
      </c>
      <c r="AC3274" s="10" t="str" cm="1">
        <f t="array" ref="AC3274">_xlfn.IFS(
H3274&lt;40000000,"Low",
H3274&lt;60000000,"Medium",
H3274&lt;100000000,"High",
TRUE,"Very High"
)</f>
        <v>Medium</v>
      </c>
    </row>
    <row r="3275" spans="1:29">
      <c r="A3275" s="21" t="s">
        <v>3307</v>
      </c>
      <c r="B3275" s="22">
        <v>33</v>
      </c>
      <c r="C3275" s="22" t="s">
        <v>22</v>
      </c>
      <c r="D3275" s="22" t="s">
        <v>23</v>
      </c>
      <c r="E3275" s="22" t="s">
        <v>24</v>
      </c>
      <c r="F3275" s="22" t="s">
        <v>41</v>
      </c>
      <c r="G3275" s="23">
        <v>12600000</v>
      </c>
      <c r="H3275" s="23">
        <v>63000000</v>
      </c>
      <c r="I3275" s="22">
        <v>28</v>
      </c>
      <c r="J3275" s="22">
        <v>0</v>
      </c>
      <c r="K3275" s="22">
        <v>0</v>
      </c>
      <c r="L3275" s="22">
        <v>0</v>
      </c>
      <c r="M3275" s="23">
        <v>32490000</v>
      </c>
      <c r="N3275" s="23">
        <v>31240000</v>
      </c>
      <c r="O3275" s="23">
        <v>35100000</v>
      </c>
      <c r="P3275" s="23">
        <v>17920000</v>
      </c>
      <c r="Q3275" s="23">
        <v>32690000</v>
      </c>
      <c r="R3275" s="23">
        <v>10770000</v>
      </c>
      <c r="S3275" s="23">
        <v>1500000</v>
      </c>
      <c r="T3275" s="22">
        <v>0</v>
      </c>
      <c r="U3275" s="22">
        <v>0</v>
      </c>
      <c r="V3275" s="2" t="str" cm="1">
        <f t="array" ref="V3275">_xlfn.IFS(B3275&lt;30,"21-29",
B3275&lt;40,"30-39",
B3275&lt;50,"40-49",
B3275&lt;60,"50-59",
TRUE,"60+"
)</f>
        <v>30-39</v>
      </c>
      <c r="W3275" s="24">
        <f t="shared" si="153"/>
        <v>32943333.333333332</v>
      </c>
      <c r="X3275" s="24">
        <f t="shared" si="154"/>
        <v>20460000</v>
      </c>
      <c r="Y3275" s="25">
        <f t="shared" si="155"/>
        <v>0.52291005291005288</v>
      </c>
      <c r="Z3275" s="2" t="str" cm="1">
        <f t="array" ref="Z3275">_xlfn.IFS(Y3275&lt;=25%,"Low",
Y3275&lt;=50%,"Moderate",
Y3275&lt;=75%,"High",
Y3275&lt;=100%,"Very High",
TRUE,"Over Limit"
)</f>
        <v>High</v>
      </c>
      <c r="AA3275" s="2" cm="1">
        <f t="array" ref="AA3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5" s="2" t="str" cm="1">
        <f t="array" ref="AB3275">_xlfn.IFS(T3275=0,"No Late Payments",
T3275&lt;=2,"Low",
T3275&lt;=4,"Moderate",
TRUE,"High"
)</f>
        <v>No Late Payments</v>
      </c>
      <c r="AC3275" s="10" t="str" cm="1">
        <f t="array" ref="AC3275">_xlfn.IFS(
H3275&lt;40000000,"Low",
H3275&lt;60000000,"Medium",
H3275&lt;100000000,"High",
TRUE,"Very High"
)</f>
        <v>High</v>
      </c>
    </row>
    <row r="3276" spans="1:29">
      <c r="A3276" s="18" t="s">
        <v>3308</v>
      </c>
      <c r="B3276" s="19">
        <v>32</v>
      </c>
      <c r="C3276" s="19" t="s">
        <v>22</v>
      </c>
      <c r="D3276" s="19" t="s">
        <v>30</v>
      </c>
      <c r="E3276" s="19" t="s">
        <v>38</v>
      </c>
      <c r="F3276" s="19" t="s">
        <v>28</v>
      </c>
      <c r="G3276" s="20">
        <v>6400000</v>
      </c>
      <c r="H3276" s="20">
        <v>40000000</v>
      </c>
      <c r="I3276" s="19">
        <v>93</v>
      </c>
      <c r="J3276" s="19">
        <v>0</v>
      </c>
      <c r="K3276" s="19">
        <v>0</v>
      </c>
      <c r="L3276" s="19">
        <v>0</v>
      </c>
      <c r="M3276" s="20">
        <v>13490000</v>
      </c>
      <c r="N3276" s="20">
        <v>18700000</v>
      </c>
      <c r="O3276" s="20">
        <v>8560000</v>
      </c>
      <c r="P3276" s="20">
        <v>2840000</v>
      </c>
      <c r="Q3276" s="20">
        <v>7830000</v>
      </c>
      <c r="R3276" s="20">
        <v>2170000</v>
      </c>
      <c r="S3276" s="20">
        <v>3140000</v>
      </c>
      <c r="T3276" s="19">
        <v>1</v>
      </c>
      <c r="U3276" s="19">
        <v>0</v>
      </c>
      <c r="V3276" s="2" t="str" cm="1">
        <f t="array" ref="V3276">_xlfn.IFS(B3276&lt;30,"21-29",
B3276&lt;40,"30-39",
B3276&lt;50,"40-49",
B3276&lt;60,"50-59",
TRUE,"60+"
)</f>
        <v>30-39</v>
      </c>
      <c r="W3276" s="24">
        <f t="shared" si="153"/>
        <v>13583333.333333334</v>
      </c>
      <c r="X3276" s="24">
        <f t="shared" si="154"/>
        <v>4280000</v>
      </c>
      <c r="Y3276" s="25">
        <f t="shared" si="155"/>
        <v>0.33958333333333335</v>
      </c>
      <c r="Z3276" s="2" t="str" cm="1">
        <f t="array" ref="Z3276">_xlfn.IFS(Y3276&lt;=25%,"Low",
Y3276&lt;=50%,"Moderate",
Y3276&lt;=75%,"High",
Y3276&lt;=100%,"Very High",
TRUE,"Over Limit"
)</f>
        <v>Moderate</v>
      </c>
      <c r="AA3276" s="2" cm="1">
        <f t="array" ref="AA3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6" s="2" t="str" cm="1">
        <f t="array" ref="AB3276">_xlfn.IFS(T3276=0,"No Late Payments",
T3276&lt;=2,"Low",
T3276&lt;=4,"Moderate",
TRUE,"High"
)</f>
        <v>Low</v>
      </c>
      <c r="AC3276" s="10" t="str" cm="1">
        <f t="array" ref="AC3276">_xlfn.IFS(
H3276&lt;40000000,"Low",
H3276&lt;60000000,"Medium",
H3276&lt;100000000,"High",
TRUE,"Very High"
)</f>
        <v>Medium</v>
      </c>
    </row>
    <row r="3277" spans="1:29">
      <c r="A3277" s="21" t="s">
        <v>3309</v>
      </c>
      <c r="B3277" s="22">
        <v>21</v>
      </c>
      <c r="C3277" s="22" t="s">
        <v>22</v>
      </c>
      <c r="D3277" s="22" t="s">
        <v>23</v>
      </c>
      <c r="E3277" s="22" t="s">
        <v>38</v>
      </c>
      <c r="F3277" s="22" t="s">
        <v>48</v>
      </c>
      <c r="G3277" s="23">
        <v>9800000</v>
      </c>
      <c r="H3277" s="23">
        <v>20000000</v>
      </c>
      <c r="I3277" s="22">
        <v>19</v>
      </c>
      <c r="J3277" s="22">
        <v>0</v>
      </c>
      <c r="K3277" s="22">
        <v>1</v>
      </c>
      <c r="L3277" s="22">
        <v>0</v>
      </c>
      <c r="M3277" s="23">
        <v>2720000</v>
      </c>
      <c r="N3277" s="23">
        <v>3350000</v>
      </c>
      <c r="O3277" s="23">
        <v>3520000</v>
      </c>
      <c r="P3277" s="23">
        <v>1410000</v>
      </c>
      <c r="Q3277" s="23">
        <v>550000</v>
      </c>
      <c r="R3277" s="23">
        <v>2850000</v>
      </c>
      <c r="S3277" s="23">
        <v>430000</v>
      </c>
      <c r="T3277" s="22">
        <v>1</v>
      </c>
      <c r="U3277" s="22">
        <v>0</v>
      </c>
      <c r="V3277" s="2" t="str" cm="1">
        <f t="array" ref="V3277">_xlfn.IFS(B3277&lt;30,"21-29",
B3277&lt;40,"30-39",
B3277&lt;50,"40-49",
B3277&lt;60,"50-59",
TRUE,"60+"
)</f>
        <v>21-29</v>
      </c>
      <c r="W3277" s="24">
        <f t="shared" si="153"/>
        <v>3196666.6666666665</v>
      </c>
      <c r="X3277" s="24">
        <f t="shared" si="154"/>
        <v>1603333.3333333333</v>
      </c>
      <c r="Y3277" s="25">
        <f t="shared" si="155"/>
        <v>0.15983333333333333</v>
      </c>
      <c r="Z3277" s="2" t="str" cm="1">
        <f t="array" ref="Z3277">_xlfn.IFS(Y3277&lt;=25%,"Low",
Y3277&lt;=50%,"Moderate",
Y3277&lt;=75%,"High",
Y3277&lt;=100%,"Very High",
TRUE,"Over Limit"
)</f>
        <v>Low</v>
      </c>
      <c r="AA3277" s="2" cm="1">
        <f t="array" ref="AA3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7" s="2" t="str" cm="1">
        <f t="array" ref="AB3277">_xlfn.IFS(T3277=0,"No Late Payments",
T3277&lt;=2,"Low",
T3277&lt;=4,"Moderate",
TRUE,"High"
)</f>
        <v>Low</v>
      </c>
      <c r="AC3277" s="10" t="str" cm="1">
        <f t="array" ref="AC3277">_xlfn.IFS(
H3277&lt;40000000,"Low",
H3277&lt;60000000,"Medium",
H3277&lt;100000000,"High",
TRUE,"Very High"
)</f>
        <v>Low</v>
      </c>
    </row>
    <row r="3278" spans="1:29">
      <c r="A3278" s="18" t="s">
        <v>3310</v>
      </c>
      <c r="B3278" s="19">
        <v>39</v>
      </c>
      <c r="C3278" s="19" t="s">
        <v>34</v>
      </c>
      <c r="D3278" s="19" t="s">
        <v>23</v>
      </c>
      <c r="E3278" s="19" t="s">
        <v>38</v>
      </c>
      <c r="F3278" s="19" t="s">
        <v>41</v>
      </c>
      <c r="G3278" s="20">
        <v>9500000</v>
      </c>
      <c r="H3278" s="20">
        <v>58000000</v>
      </c>
      <c r="I3278" s="19">
        <v>118</v>
      </c>
      <c r="J3278" s="19">
        <v>0</v>
      </c>
      <c r="K3278" s="19">
        <v>0</v>
      </c>
      <c r="L3278" s="19">
        <v>0</v>
      </c>
      <c r="M3278" s="20">
        <v>3550000</v>
      </c>
      <c r="N3278" s="20">
        <v>12710000</v>
      </c>
      <c r="O3278" s="20">
        <v>11070000</v>
      </c>
      <c r="P3278" s="20">
        <v>3530000</v>
      </c>
      <c r="Q3278" s="20">
        <v>4060000</v>
      </c>
      <c r="R3278" s="20">
        <v>3360000</v>
      </c>
      <c r="S3278" s="20">
        <v>2380000</v>
      </c>
      <c r="T3278" s="19">
        <v>0</v>
      </c>
      <c r="U3278" s="19">
        <v>1</v>
      </c>
      <c r="V3278" s="2" t="str" cm="1">
        <f t="array" ref="V3278">_xlfn.IFS(B3278&lt;30,"21-29",
B3278&lt;40,"30-39",
B3278&lt;50,"40-49",
B3278&lt;60,"50-59",
TRUE,"60+"
)</f>
        <v>30-39</v>
      </c>
      <c r="W3278" s="24">
        <f t="shared" si="153"/>
        <v>9110000</v>
      </c>
      <c r="X3278" s="24">
        <f t="shared" si="154"/>
        <v>3650000</v>
      </c>
      <c r="Y3278" s="25">
        <f t="shared" si="155"/>
        <v>0.15706896551724137</v>
      </c>
      <c r="Z3278" s="2" t="str" cm="1">
        <f t="array" ref="Z3278">_xlfn.IFS(Y3278&lt;=25%,"Low",
Y3278&lt;=50%,"Moderate",
Y3278&lt;=75%,"High",
Y3278&lt;=100%,"Very High",
TRUE,"Over Limit"
)</f>
        <v>Low</v>
      </c>
      <c r="AA3278" s="2" cm="1">
        <f t="array" ref="AA3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8" s="2" t="str" cm="1">
        <f t="array" ref="AB3278">_xlfn.IFS(T3278=0,"No Late Payments",
T3278&lt;=2,"Low",
T3278&lt;=4,"Moderate",
TRUE,"High"
)</f>
        <v>No Late Payments</v>
      </c>
      <c r="AC3278" s="10" t="str" cm="1">
        <f t="array" ref="AC3278">_xlfn.IFS(
H3278&lt;40000000,"Low",
H3278&lt;60000000,"Medium",
H3278&lt;100000000,"High",
TRUE,"Very High"
)</f>
        <v>Medium</v>
      </c>
    </row>
    <row r="3279" spans="1:29">
      <c r="A3279" s="21" t="s">
        <v>3311</v>
      </c>
      <c r="B3279" s="22">
        <v>25</v>
      </c>
      <c r="C3279" s="22" t="s">
        <v>22</v>
      </c>
      <c r="D3279" s="22" t="s">
        <v>27</v>
      </c>
      <c r="E3279" s="22" t="s">
        <v>38</v>
      </c>
      <c r="F3279" s="22" t="s">
        <v>48</v>
      </c>
      <c r="G3279" s="23">
        <v>5000000</v>
      </c>
      <c r="H3279" s="23">
        <v>20000000</v>
      </c>
      <c r="I3279" s="22">
        <v>3</v>
      </c>
      <c r="J3279" s="22">
        <v>0</v>
      </c>
      <c r="K3279" s="22">
        <v>1</v>
      </c>
      <c r="L3279" s="22">
        <v>0</v>
      </c>
      <c r="M3279" s="23">
        <v>11450000</v>
      </c>
      <c r="N3279" s="23">
        <v>7050000</v>
      </c>
      <c r="O3279" s="23">
        <v>8460000</v>
      </c>
      <c r="P3279" s="23">
        <v>2060000</v>
      </c>
      <c r="Q3279" s="23">
        <v>2540000</v>
      </c>
      <c r="R3279" s="23">
        <v>1370000</v>
      </c>
      <c r="S3279" s="23">
        <v>690000</v>
      </c>
      <c r="T3279" s="22">
        <v>1</v>
      </c>
      <c r="U3279" s="22">
        <v>1</v>
      </c>
      <c r="V3279" s="2" t="str" cm="1">
        <f t="array" ref="V3279">_xlfn.IFS(B3279&lt;30,"21-29",
B3279&lt;40,"30-39",
B3279&lt;50,"40-49",
B3279&lt;60,"50-59",
TRUE,"60+"
)</f>
        <v>21-29</v>
      </c>
      <c r="W3279" s="24">
        <f t="shared" si="153"/>
        <v>8986666.666666666</v>
      </c>
      <c r="X3279" s="24">
        <f t="shared" si="154"/>
        <v>1990000</v>
      </c>
      <c r="Y3279" s="25">
        <f t="shared" si="155"/>
        <v>0.44933333333333331</v>
      </c>
      <c r="Z3279" s="2" t="str" cm="1">
        <f t="array" ref="Z3279">_xlfn.IFS(Y3279&lt;=25%,"Low",
Y3279&lt;=50%,"Moderate",
Y3279&lt;=75%,"High",
Y3279&lt;=100%,"Very High",
TRUE,"Over Limit"
)</f>
        <v>Moderate</v>
      </c>
      <c r="AA3279" s="2" cm="1">
        <f t="array" ref="AA3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9" s="2" t="str" cm="1">
        <f t="array" ref="AB3279">_xlfn.IFS(T3279=0,"No Late Payments",
T3279&lt;=2,"Low",
T3279&lt;=4,"Moderate",
TRUE,"High"
)</f>
        <v>Low</v>
      </c>
      <c r="AC3279" s="10" t="str" cm="1">
        <f t="array" ref="AC3279">_xlfn.IFS(
H3279&lt;40000000,"Low",
H3279&lt;60000000,"Medium",
H3279&lt;100000000,"High",
TRUE,"Very High"
)</f>
        <v>Low</v>
      </c>
    </row>
    <row r="3280" spans="1:29">
      <c r="A3280" s="18" t="s">
        <v>3312</v>
      </c>
      <c r="B3280" s="19">
        <v>34</v>
      </c>
      <c r="C3280" s="19" t="s">
        <v>34</v>
      </c>
      <c r="D3280" s="19" t="s">
        <v>46</v>
      </c>
      <c r="E3280" s="19" t="s">
        <v>38</v>
      </c>
      <c r="F3280" s="19" t="s">
        <v>28</v>
      </c>
      <c r="G3280" s="20">
        <v>13200000</v>
      </c>
      <c r="H3280" s="20">
        <v>56000000</v>
      </c>
      <c r="I3280" s="19">
        <v>64</v>
      </c>
      <c r="J3280" s="19">
        <v>1</v>
      </c>
      <c r="K3280" s="19">
        <v>2</v>
      </c>
      <c r="L3280" s="19">
        <v>0</v>
      </c>
      <c r="M3280" s="20">
        <v>43410000</v>
      </c>
      <c r="N3280" s="20">
        <v>39730000</v>
      </c>
      <c r="O3280" s="20">
        <v>37940000</v>
      </c>
      <c r="P3280" s="20">
        <v>13510000</v>
      </c>
      <c r="Q3280" s="20">
        <v>5870000</v>
      </c>
      <c r="R3280" s="20">
        <v>14280000</v>
      </c>
      <c r="S3280" s="20">
        <v>4140000</v>
      </c>
      <c r="T3280" s="19">
        <v>3</v>
      </c>
      <c r="U3280" s="19">
        <v>1</v>
      </c>
      <c r="V3280" s="2" t="str" cm="1">
        <f t="array" ref="V3280">_xlfn.IFS(B3280&lt;30,"21-29",
B3280&lt;40,"30-39",
B3280&lt;50,"40-49",
B3280&lt;60,"50-59",
TRUE,"60+"
)</f>
        <v>30-39</v>
      </c>
      <c r="W3280" s="24">
        <f t="shared" si="153"/>
        <v>40360000</v>
      </c>
      <c r="X3280" s="24">
        <f t="shared" si="154"/>
        <v>11220000</v>
      </c>
      <c r="Y3280" s="25">
        <f t="shared" si="155"/>
        <v>0.72071428571428575</v>
      </c>
      <c r="Z3280" s="2" t="str" cm="1">
        <f t="array" ref="Z3280">_xlfn.IFS(Y3280&lt;=25%,"Low",
Y3280&lt;=50%,"Moderate",
Y3280&lt;=75%,"High",
Y3280&lt;=100%,"Very High",
TRUE,"Over Limit"
)</f>
        <v>High</v>
      </c>
      <c r="AA3280" s="2" cm="1">
        <f t="array" ref="AA3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0" s="2" t="str" cm="1">
        <f t="array" ref="AB3280">_xlfn.IFS(T3280=0,"No Late Payments",
T3280&lt;=2,"Low",
T3280&lt;=4,"Moderate",
TRUE,"High"
)</f>
        <v>Moderate</v>
      </c>
      <c r="AC3280" s="10" t="str" cm="1">
        <f t="array" ref="AC3280">_xlfn.IFS(
H3280&lt;40000000,"Low",
H3280&lt;60000000,"Medium",
H3280&lt;100000000,"High",
TRUE,"Very High"
)</f>
        <v>Medium</v>
      </c>
    </row>
    <row r="3281" spans="1:29">
      <c r="A3281" s="21" t="s">
        <v>3313</v>
      </c>
      <c r="B3281" s="22">
        <v>32</v>
      </c>
      <c r="C3281" s="22" t="s">
        <v>22</v>
      </c>
      <c r="D3281" s="22" t="s">
        <v>27</v>
      </c>
      <c r="E3281" s="22" t="s">
        <v>24</v>
      </c>
      <c r="F3281" s="22" t="s">
        <v>28</v>
      </c>
      <c r="G3281" s="23">
        <v>11900000</v>
      </c>
      <c r="H3281" s="23">
        <v>68000000</v>
      </c>
      <c r="I3281" s="22">
        <v>31</v>
      </c>
      <c r="J3281" s="22">
        <v>0</v>
      </c>
      <c r="K3281" s="22">
        <v>3</v>
      </c>
      <c r="L3281" s="22">
        <v>0</v>
      </c>
      <c r="M3281" s="23">
        <v>24030000</v>
      </c>
      <c r="N3281" s="23">
        <v>35420000</v>
      </c>
      <c r="O3281" s="23">
        <v>32530000</v>
      </c>
      <c r="P3281" s="23">
        <v>6450000</v>
      </c>
      <c r="Q3281" s="23">
        <v>6230000</v>
      </c>
      <c r="R3281" s="23">
        <v>6570000</v>
      </c>
      <c r="S3281" s="23">
        <v>4820000</v>
      </c>
      <c r="T3281" s="22">
        <v>3</v>
      </c>
      <c r="U3281" s="22">
        <v>0</v>
      </c>
      <c r="V3281" s="2" t="str" cm="1">
        <f t="array" ref="V3281">_xlfn.IFS(B3281&lt;30,"21-29",
B3281&lt;40,"30-39",
B3281&lt;50,"40-49",
B3281&lt;60,"50-59",
TRUE,"60+"
)</f>
        <v>30-39</v>
      </c>
      <c r="W3281" s="24">
        <f t="shared" si="153"/>
        <v>30660000</v>
      </c>
      <c r="X3281" s="24">
        <f t="shared" si="154"/>
        <v>6416666.666666667</v>
      </c>
      <c r="Y3281" s="25">
        <f t="shared" si="155"/>
        <v>0.45088235294117646</v>
      </c>
      <c r="Z3281" s="2" t="str" cm="1">
        <f t="array" ref="Z3281">_xlfn.IFS(Y3281&lt;=25%,"Low",
Y3281&lt;=50%,"Moderate",
Y3281&lt;=75%,"High",
Y3281&lt;=100%,"Very High",
TRUE,"Over Limit"
)</f>
        <v>Moderate</v>
      </c>
      <c r="AA3281" s="2" cm="1">
        <f t="array" ref="AA3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1" s="2" t="str" cm="1">
        <f t="array" ref="AB3281">_xlfn.IFS(T3281=0,"No Late Payments",
T3281&lt;=2,"Low",
T3281&lt;=4,"Moderate",
TRUE,"High"
)</f>
        <v>Moderate</v>
      </c>
      <c r="AC3281" s="10" t="str" cm="1">
        <f t="array" ref="AC3281">_xlfn.IFS(
H3281&lt;40000000,"Low",
H3281&lt;60000000,"Medium",
H3281&lt;100000000,"High",
TRUE,"Very High"
)</f>
        <v>High</v>
      </c>
    </row>
    <row r="3282" spans="1:29">
      <c r="A3282" s="18" t="s">
        <v>3314</v>
      </c>
      <c r="B3282" s="19">
        <v>26</v>
      </c>
      <c r="C3282" s="19" t="s">
        <v>34</v>
      </c>
      <c r="D3282" s="19" t="s">
        <v>23</v>
      </c>
      <c r="E3282" s="19" t="s">
        <v>38</v>
      </c>
      <c r="F3282" s="19" t="s">
        <v>31</v>
      </c>
      <c r="G3282" s="20">
        <v>7400000</v>
      </c>
      <c r="H3282" s="20">
        <v>46000000</v>
      </c>
      <c r="I3282" s="19">
        <v>36</v>
      </c>
      <c r="J3282" s="19">
        <v>2</v>
      </c>
      <c r="K3282" s="19">
        <v>0</v>
      </c>
      <c r="L3282" s="19">
        <v>0</v>
      </c>
      <c r="M3282" s="20">
        <v>16900000</v>
      </c>
      <c r="N3282" s="20">
        <v>13690000</v>
      </c>
      <c r="O3282" s="20">
        <v>18920000</v>
      </c>
      <c r="P3282" s="20">
        <v>910000</v>
      </c>
      <c r="Q3282" s="20">
        <v>2980000</v>
      </c>
      <c r="R3282" s="20">
        <v>8400000</v>
      </c>
      <c r="S3282" s="20">
        <v>1820000</v>
      </c>
      <c r="T3282" s="19">
        <v>1</v>
      </c>
      <c r="U3282" s="19">
        <v>0</v>
      </c>
      <c r="V3282" s="2" t="str" cm="1">
        <f t="array" ref="V3282">_xlfn.IFS(B3282&lt;30,"21-29",
B3282&lt;40,"30-39",
B3282&lt;50,"40-49",
B3282&lt;60,"50-59",
TRUE,"60+"
)</f>
        <v>21-29</v>
      </c>
      <c r="W3282" s="24">
        <f t="shared" si="153"/>
        <v>16503333.333333334</v>
      </c>
      <c r="X3282" s="24">
        <f t="shared" si="154"/>
        <v>4096666.6666666665</v>
      </c>
      <c r="Y3282" s="25">
        <f t="shared" si="155"/>
        <v>0.35876811594202901</v>
      </c>
      <c r="Z3282" s="2" t="str" cm="1">
        <f t="array" ref="Z3282">_xlfn.IFS(Y3282&lt;=25%,"Low",
Y3282&lt;=50%,"Moderate",
Y3282&lt;=75%,"High",
Y3282&lt;=100%,"Very High",
TRUE,"Over Limit"
)</f>
        <v>Moderate</v>
      </c>
      <c r="AA3282" s="2" cm="1">
        <f t="array" ref="AA3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2" s="2" t="str" cm="1">
        <f t="array" ref="AB3282">_xlfn.IFS(T3282=0,"No Late Payments",
T3282&lt;=2,"Low",
T3282&lt;=4,"Moderate",
TRUE,"High"
)</f>
        <v>Low</v>
      </c>
      <c r="AC3282" s="10" t="str" cm="1">
        <f t="array" ref="AC3282">_xlfn.IFS(
H3282&lt;40000000,"Low",
H3282&lt;60000000,"Medium",
H3282&lt;100000000,"High",
TRUE,"Very High"
)</f>
        <v>Medium</v>
      </c>
    </row>
    <row r="3283" spans="1:29">
      <c r="A3283" s="21" t="s">
        <v>3315</v>
      </c>
      <c r="B3283" s="22">
        <v>30</v>
      </c>
      <c r="C3283" s="22" t="s">
        <v>22</v>
      </c>
      <c r="D3283" s="22" t="s">
        <v>23</v>
      </c>
      <c r="E3283" s="22" t="s">
        <v>24</v>
      </c>
      <c r="F3283" s="22" t="s">
        <v>28</v>
      </c>
      <c r="G3283" s="23">
        <v>8500000</v>
      </c>
      <c r="H3283" s="23">
        <v>43000000</v>
      </c>
      <c r="I3283" s="22">
        <v>81</v>
      </c>
      <c r="J3283" s="22">
        <v>0</v>
      </c>
      <c r="K3283" s="22">
        <v>0</v>
      </c>
      <c r="L3283" s="22">
        <v>0</v>
      </c>
      <c r="M3283" s="23">
        <v>17450000</v>
      </c>
      <c r="N3283" s="23">
        <v>18530000</v>
      </c>
      <c r="O3283" s="23">
        <v>16170000</v>
      </c>
      <c r="P3283" s="23">
        <v>6900000</v>
      </c>
      <c r="Q3283" s="23">
        <v>9000000</v>
      </c>
      <c r="R3283" s="23">
        <v>16090000</v>
      </c>
      <c r="S3283" s="23">
        <v>2770000</v>
      </c>
      <c r="T3283" s="22">
        <v>0</v>
      </c>
      <c r="U3283" s="22">
        <v>0</v>
      </c>
      <c r="V3283" s="2" t="str" cm="1">
        <f t="array" ref="V3283">_xlfn.IFS(B3283&lt;30,"21-29",
B3283&lt;40,"30-39",
B3283&lt;50,"40-49",
B3283&lt;60,"50-59",
TRUE,"60+"
)</f>
        <v>30-39</v>
      </c>
      <c r="W3283" s="24">
        <f t="shared" si="153"/>
        <v>17383333.333333332</v>
      </c>
      <c r="X3283" s="24">
        <f t="shared" si="154"/>
        <v>10663333.333333334</v>
      </c>
      <c r="Y3283" s="25">
        <f t="shared" si="155"/>
        <v>0.40426356589147283</v>
      </c>
      <c r="Z3283" s="2" t="str" cm="1">
        <f t="array" ref="Z3283">_xlfn.IFS(Y3283&lt;=25%,"Low",
Y3283&lt;=50%,"Moderate",
Y3283&lt;=75%,"High",
Y3283&lt;=100%,"Very High",
TRUE,"Over Limit"
)</f>
        <v>Moderate</v>
      </c>
      <c r="AA3283" s="2" cm="1">
        <f t="array" ref="AA3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3" s="2" t="str" cm="1">
        <f t="array" ref="AB3283">_xlfn.IFS(T3283=0,"No Late Payments",
T3283&lt;=2,"Low",
T3283&lt;=4,"Moderate",
TRUE,"High"
)</f>
        <v>No Late Payments</v>
      </c>
      <c r="AC3283" s="10" t="str" cm="1">
        <f t="array" ref="AC3283">_xlfn.IFS(
H3283&lt;40000000,"Low",
H3283&lt;60000000,"Medium",
H3283&lt;100000000,"High",
TRUE,"Very High"
)</f>
        <v>Medium</v>
      </c>
    </row>
    <row r="3284" spans="1:29">
      <c r="A3284" s="18" t="s">
        <v>3316</v>
      </c>
      <c r="B3284" s="19">
        <v>42</v>
      </c>
      <c r="C3284" s="19" t="s">
        <v>34</v>
      </c>
      <c r="D3284" s="19" t="s">
        <v>27</v>
      </c>
      <c r="E3284" s="19" t="s">
        <v>38</v>
      </c>
      <c r="F3284" s="19" t="s">
        <v>48</v>
      </c>
      <c r="G3284" s="20">
        <v>14500000</v>
      </c>
      <c r="H3284" s="20">
        <v>77000000</v>
      </c>
      <c r="I3284" s="19">
        <v>162</v>
      </c>
      <c r="J3284" s="19">
        <v>0</v>
      </c>
      <c r="K3284" s="19">
        <v>0</v>
      </c>
      <c r="L3284" s="19">
        <v>0</v>
      </c>
      <c r="M3284" s="20">
        <v>10200000</v>
      </c>
      <c r="N3284" s="20">
        <v>2410000</v>
      </c>
      <c r="O3284" s="20">
        <v>1530000</v>
      </c>
      <c r="P3284" s="20">
        <v>2090000</v>
      </c>
      <c r="Q3284" s="20">
        <v>1140000</v>
      </c>
      <c r="R3284" s="20">
        <v>1410000</v>
      </c>
      <c r="S3284" s="20">
        <v>4390000</v>
      </c>
      <c r="T3284" s="19">
        <v>0</v>
      </c>
      <c r="U3284" s="19">
        <v>0</v>
      </c>
      <c r="V3284" s="2" t="str" cm="1">
        <f t="array" ref="V3284">_xlfn.IFS(B3284&lt;30,"21-29",
B3284&lt;40,"30-39",
B3284&lt;50,"40-49",
B3284&lt;60,"50-59",
TRUE,"60+"
)</f>
        <v>40-49</v>
      </c>
      <c r="W3284" s="24">
        <f t="shared" si="153"/>
        <v>4713333.333333333</v>
      </c>
      <c r="X3284" s="24">
        <f t="shared" si="154"/>
        <v>1546666.6666666667</v>
      </c>
      <c r="Y3284" s="25">
        <f t="shared" si="155"/>
        <v>6.1212121212121211E-2</v>
      </c>
      <c r="Z3284" s="2" t="str" cm="1">
        <f t="array" ref="Z3284">_xlfn.IFS(Y3284&lt;=25%,"Low",
Y3284&lt;=50%,"Moderate",
Y3284&lt;=75%,"High",
Y3284&lt;=100%,"Very High",
TRUE,"Over Limit"
)</f>
        <v>Low</v>
      </c>
      <c r="AA3284" s="2" cm="1">
        <f t="array" ref="AA3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4" s="2" t="str" cm="1">
        <f t="array" ref="AB3284">_xlfn.IFS(T3284=0,"No Late Payments",
T3284&lt;=2,"Low",
T3284&lt;=4,"Moderate",
TRUE,"High"
)</f>
        <v>No Late Payments</v>
      </c>
      <c r="AC3284" s="10" t="str" cm="1">
        <f t="array" ref="AC3284">_xlfn.IFS(
H3284&lt;40000000,"Low",
H3284&lt;60000000,"Medium",
H3284&lt;100000000,"High",
TRUE,"Very High"
)</f>
        <v>High</v>
      </c>
    </row>
    <row r="3285" spans="1:29">
      <c r="A3285" s="21" t="s">
        <v>3317</v>
      </c>
      <c r="B3285" s="22">
        <v>43</v>
      </c>
      <c r="C3285" s="22" t="s">
        <v>34</v>
      </c>
      <c r="D3285" s="22" t="s">
        <v>23</v>
      </c>
      <c r="E3285" s="22" t="s">
        <v>24</v>
      </c>
      <c r="F3285" s="22" t="s">
        <v>48</v>
      </c>
      <c r="G3285" s="23">
        <v>19400000</v>
      </c>
      <c r="H3285" s="23">
        <v>97000000</v>
      </c>
      <c r="I3285" s="22">
        <v>66</v>
      </c>
      <c r="J3285" s="22">
        <v>0</v>
      </c>
      <c r="K3285" s="22">
        <v>3</v>
      </c>
      <c r="L3285" s="22">
        <v>2</v>
      </c>
      <c r="M3285" s="23">
        <v>50340000</v>
      </c>
      <c r="N3285" s="23">
        <v>55690000</v>
      </c>
      <c r="O3285" s="23">
        <v>58560000</v>
      </c>
      <c r="P3285" s="23">
        <v>18130000</v>
      </c>
      <c r="Q3285" s="23">
        <v>2900000</v>
      </c>
      <c r="R3285" s="23">
        <v>7980000</v>
      </c>
      <c r="S3285" s="23">
        <v>5750000</v>
      </c>
      <c r="T3285" s="22">
        <v>2</v>
      </c>
      <c r="U3285" s="22">
        <v>0</v>
      </c>
      <c r="V3285" s="2" t="str" cm="1">
        <f t="array" ref="V3285">_xlfn.IFS(B3285&lt;30,"21-29",
B3285&lt;40,"30-39",
B3285&lt;50,"40-49",
B3285&lt;60,"50-59",
TRUE,"60+"
)</f>
        <v>40-49</v>
      </c>
      <c r="W3285" s="24">
        <f t="shared" si="153"/>
        <v>54863333.333333336</v>
      </c>
      <c r="X3285" s="24">
        <f t="shared" si="154"/>
        <v>9670000</v>
      </c>
      <c r="Y3285" s="25">
        <f t="shared" si="155"/>
        <v>0.56560137457044679</v>
      </c>
      <c r="Z3285" s="2" t="str" cm="1">
        <f t="array" ref="Z3285">_xlfn.IFS(Y3285&lt;=25%,"Low",
Y3285&lt;=50%,"Moderate",
Y3285&lt;=75%,"High",
Y3285&lt;=100%,"Very High",
TRUE,"Over Limit"
)</f>
        <v>High</v>
      </c>
      <c r="AA3285" s="2" cm="1">
        <f t="array" ref="AA3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5" s="2" t="str" cm="1">
        <f t="array" ref="AB3285">_xlfn.IFS(T3285=0,"No Late Payments",
T3285&lt;=2,"Low",
T3285&lt;=4,"Moderate",
TRUE,"High"
)</f>
        <v>Low</v>
      </c>
      <c r="AC3285" s="10" t="str" cm="1">
        <f t="array" ref="AC3285">_xlfn.IFS(
H3285&lt;40000000,"Low",
H3285&lt;60000000,"Medium",
H3285&lt;100000000,"High",
TRUE,"Very High"
)</f>
        <v>High</v>
      </c>
    </row>
    <row r="3286" spans="1:29">
      <c r="A3286" s="18" t="s">
        <v>3318</v>
      </c>
      <c r="B3286" s="19">
        <v>41</v>
      </c>
      <c r="C3286" s="19" t="s">
        <v>22</v>
      </c>
      <c r="D3286" s="19" t="s">
        <v>23</v>
      </c>
      <c r="E3286" s="19" t="s">
        <v>38</v>
      </c>
      <c r="F3286" s="19" t="s">
        <v>28</v>
      </c>
      <c r="G3286" s="20">
        <v>15000000</v>
      </c>
      <c r="H3286" s="20">
        <v>65000000</v>
      </c>
      <c r="I3286" s="19">
        <v>124</v>
      </c>
      <c r="J3286" s="19">
        <v>0</v>
      </c>
      <c r="K3286" s="19">
        <v>0</v>
      </c>
      <c r="L3286" s="19">
        <v>0</v>
      </c>
      <c r="M3286" s="20">
        <v>16860000</v>
      </c>
      <c r="N3286" s="20">
        <v>9690000</v>
      </c>
      <c r="O3286" s="20">
        <v>14840000</v>
      </c>
      <c r="P3286" s="20">
        <v>4900000</v>
      </c>
      <c r="Q3286" s="20">
        <v>4910000</v>
      </c>
      <c r="R3286" s="20">
        <v>4100000</v>
      </c>
      <c r="S3286" s="20">
        <v>1440000</v>
      </c>
      <c r="T3286" s="19">
        <v>2</v>
      </c>
      <c r="U3286" s="19">
        <v>0</v>
      </c>
      <c r="V3286" s="2" t="str" cm="1">
        <f t="array" ref="V3286">_xlfn.IFS(B3286&lt;30,"21-29",
B3286&lt;40,"30-39",
B3286&lt;50,"40-49",
B3286&lt;60,"50-59",
TRUE,"60+"
)</f>
        <v>40-49</v>
      </c>
      <c r="W3286" s="24">
        <f t="shared" si="153"/>
        <v>13796666.666666666</v>
      </c>
      <c r="X3286" s="24">
        <f t="shared" si="154"/>
        <v>4636666.666666667</v>
      </c>
      <c r="Y3286" s="25">
        <f t="shared" si="155"/>
        <v>0.21225641025641026</v>
      </c>
      <c r="Z3286" s="2" t="str" cm="1">
        <f t="array" ref="Z3286">_xlfn.IFS(Y3286&lt;=25%,"Low",
Y3286&lt;=50%,"Moderate",
Y3286&lt;=75%,"High",
Y3286&lt;=100%,"Very High",
TRUE,"Over Limit"
)</f>
        <v>Low</v>
      </c>
      <c r="AA3286" s="2" cm="1">
        <f t="array" ref="AA3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6" s="2" t="str" cm="1">
        <f t="array" ref="AB3286">_xlfn.IFS(T3286=0,"No Late Payments",
T3286&lt;=2,"Low",
T3286&lt;=4,"Moderate",
TRUE,"High"
)</f>
        <v>Low</v>
      </c>
      <c r="AC3286" s="10" t="str" cm="1">
        <f t="array" ref="AC3286">_xlfn.IFS(
H3286&lt;40000000,"Low",
H3286&lt;60000000,"Medium",
H3286&lt;100000000,"High",
TRUE,"Very High"
)</f>
        <v>High</v>
      </c>
    </row>
    <row r="3287" spans="1:29">
      <c r="A3287" s="21" t="s">
        <v>3319</v>
      </c>
      <c r="B3287" s="22">
        <v>31</v>
      </c>
      <c r="C3287" s="22" t="s">
        <v>34</v>
      </c>
      <c r="D3287" s="22" t="s">
        <v>30</v>
      </c>
      <c r="E3287" s="22" t="s">
        <v>31</v>
      </c>
      <c r="F3287" s="22" t="s">
        <v>28</v>
      </c>
      <c r="G3287" s="23">
        <v>7000000</v>
      </c>
      <c r="H3287" s="23">
        <v>21000000</v>
      </c>
      <c r="I3287" s="22">
        <v>19</v>
      </c>
      <c r="J3287" s="22">
        <v>0</v>
      </c>
      <c r="K3287" s="22">
        <v>0</v>
      </c>
      <c r="L3287" s="22">
        <v>0</v>
      </c>
      <c r="M3287" s="23">
        <v>8120000</v>
      </c>
      <c r="N3287" s="23">
        <v>9630000</v>
      </c>
      <c r="O3287" s="23">
        <v>8060000</v>
      </c>
      <c r="P3287" s="23">
        <v>3830000</v>
      </c>
      <c r="Q3287" s="23">
        <v>8470000</v>
      </c>
      <c r="R3287" s="23">
        <v>3940000</v>
      </c>
      <c r="S3287" s="23">
        <v>150000</v>
      </c>
      <c r="T3287" s="22">
        <v>0</v>
      </c>
      <c r="U3287" s="22">
        <v>0</v>
      </c>
      <c r="V3287" s="2" t="str" cm="1">
        <f t="array" ref="V3287">_xlfn.IFS(B3287&lt;30,"21-29",
B3287&lt;40,"30-39",
B3287&lt;50,"40-49",
B3287&lt;60,"50-59",
TRUE,"60+"
)</f>
        <v>30-39</v>
      </c>
      <c r="W3287" s="24">
        <f t="shared" si="153"/>
        <v>8603333.333333334</v>
      </c>
      <c r="X3287" s="24">
        <f t="shared" si="154"/>
        <v>5413333.333333333</v>
      </c>
      <c r="Y3287" s="25">
        <f t="shared" si="155"/>
        <v>0.4096825396825397</v>
      </c>
      <c r="Z3287" s="2" t="str" cm="1">
        <f t="array" ref="Z3287">_xlfn.IFS(Y3287&lt;=25%,"Low",
Y3287&lt;=50%,"Moderate",
Y3287&lt;=75%,"High",
Y3287&lt;=100%,"Very High",
TRUE,"Over Limit"
)</f>
        <v>Moderate</v>
      </c>
      <c r="AA3287" s="2" cm="1">
        <f t="array" ref="AA3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7" s="2" t="str" cm="1">
        <f t="array" ref="AB3287">_xlfn.IFS(T3287=0,"No Late Payments",
T3287&lt;=2,"Low",
T3287&lt;=4,"Moderate",
TRUE,"High"
)</f>
        <v>No Late Payments</v>
      </c>
      <c r="AC3287" s="10" t="str" cm="1">
        <f t="array" ref="AC3287">_xlfn.IFS(
H3287&lt;40000000,"Low",
H3287&lt;60000000,"Medium",
H3287&lt;100000000,"High",
TRUE,"Very High"
)</f>
        <v>Low</v>
      </c>
    </row>
    <row r="3288" spans="1:29">
      <c r="A3288" s="18" t="s">
        <v>3320</v>
      </c>
      <c r="B3288" s="19">
        <v>35</v>
      </c>
      <c r="C3288" s="19" t="s">
        <v>22</v>
      </c>
      <c r="D3288" s="19" t="s">
        <v>23</v>
      </c>
      <c r="E3288" s="19" t="s">
        <v>24</v>
      </c>
      <c r="F3288" s="19" t="s">
        <v>28</v>
      </c>
      <c r="G3288" s="20">
        <v>20600000</v>
      </c>
      <c r="H3288" s="20">
        <v>79000000</v>
      </c>
      <c r="I3288" s="19">
        <v>67</v>
      </c>
      <c r="J3288" s="19">
        <v>0</v>
      </c>
      <c r="K3288" s="19">
        <v>0</v>
      </c>
      <c r="L3288" s="19">
        <v>2</v>
      </c>
      <c r="M3288" s="20">
        <v>55800000</v>
      </c>
      <c r="N3288" s="20">
        <v>47480000</v>
      </c>
      <c r="O3288" s="20">
        <v>58260000</v>
      </c>
      <c r="P3288" s="20">
        <v>23990000</v>
      </c>
      <c r="Q3288" s="20">
        <v>39290000</v>
      </c>
      <c r="R3288" s="20">
        <v>6750000</v>
      </c>
      <c r="S3288" s="20">
        <v>2150000</v>
      </c>
      <c r="T3288" s="19">
        <v>1</v>
      </c>
      <c r="U3288" s="19">
        <v>0</v>
      </c>
      <c r="V3288" s="2" t="str" cm="1">
        <f t="array" ref="V3288">_xlfn.IFS(B3288&lt;30,"21-29",
B3288&lt;40,"30-39",
B3288&lt;50,"40-49",
B3288&lt;60,"50-59",
TRUE,"60+"
)</f>
        <v>30-39</v>
      </c>
      <c r="W3288" s="24">
        <f t="shared" si="153"/>
        <v>53846666.666666664</v>
      </c>
      <c r="X3288" s="24">
        <f t="shared" si="154"/>
        <v>23343333.333333332</v>
      </c>
      <c r="Y3288" s="25">
        <f t="shared" si="155"/>
        <v>0.68160337552742611</v>
      </c>
      <c r="Z3288" s="2" t="str" cm="1">
        <f t="array" ref="Z3288">_xlfn.IFS(Y3288&lt;=25%,"Low",
Y3288&lt;=50%,"Moderate",
Y3288&lt;=75%,"High",
Y3288&lt;=100%,"Very High",
TRUE,"Over Limit"
)</f>
        <v>High</v>
      </c>
      <c r="AA3288" s="2" cm="1">
        <f t="array" ref="AA3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8" s="2" t="str" cm="1">
        <f t="array" ref="AB3288">_xlfn.IFS(T3288=0,"No Late Payments",
T3288&lt;=2,"Low",
T3288&lt;=4,"Moderate",
TRUE,"High"
)</f>
        <v>Low</v>
      </c>
      <c r="AC3288" s="10" t="str" cm="1">
        <f t="array" ref="AC3288">_xlfn.IFS(
H3288&lt;40000000,"Low",
H3288&lt;60000000,"Medium",
H3288&lt;100000000,"High",
TRUE,"Very High"
)</f>
        <v>High</v>
      </c>
    </row>
    <row r="3289" spans="1:29">
      <c r="A3289" s="21" t="s">
        <v>3321</v>
      </c>
      <c r="B3289" s="22">
        <v>33</v>
      </c>
      <c r="C3289" s="22" t="s">
        <v>22</v>
      </c>
      <c r="D3289" s="22" t="s">
        <v>23</v>
      </c>
      <c r="E3289" s="22" t="s">
        <v>24</v>
      </c>
      <c r="F3289" s="22" t="s">
        <v>28</v>
      </c>
      <c r="G3289" s="23">
        <v>10800000</v>
      </c>
      <c r="H3289" s="23">
        <v>37000000</v>
      </c>
      <c r="I3289" s="22">
        <v>75</v>
      </c>
      <c r="J3289" s="22">
        <v>0</v>
      </c>
      <c r="K3289" s="22">
        <v>0</v>
      </c>
      <c r="L3289" s="22">
        <v>0</v>
      </c>
      <c r="M3289" s="23">
        <v>16240000</v>
      </c>
      <c r="N3289" s="23">
        <v>19330000</v>
      </c>
      <c r="O3289" s="23">
        <v>17850000</v>
      </c>
      <c r="P3289" s="23">
        <v>5560000</v>
      </c>
      <c r="Q3289" s="23">
        <v>7000000</v>
      </c>
      <c r="R3289" s="23">
        <v>14800000</v>
      </c>
      <c r="S3289" s="23">
        <v>1790000</v>
      </c>
      <c r="T3289" s="22">
        <v>0</v>
      </c>
      <c r="U3289" s="22">
        <v>0</v>
      </c>
      <c r="V3289" s="2" t="str" cm="1">
        <f t="array" ref="V3289">_xlfn.IFS(B3289&lt;30,"21-29",
B3289&lt;40,"30-39",
B3289&lt;50,"40-49",
B3289&lt;60,"50-59",
TRUE,"60+"
)</f>
        <v>30-39</v>
      </c>
      <c r="W3289" s="24">
        <f t="shared" si="153"/>
        <v>17806666.666666668</v>
      </c>
      <c r="X3289" s="24">
        <f t="shared" si="154"/>
        <v>9120000</v>
      </c>
      <c r="Y3289" s="25">
        <f t="shared" si="155"/>
        <v>0.48126126126126129</v>
      </c>
      <c r="Z3289" s="2" t="str" cm="1">
        <f t="array" ref="Z3289">_xlfn.IFS(Y3289&lt;=25%,"Low",
Y3289&lt;=50%,"Moderate",
Y3289&lt;=75%,"High",
Y3289&lt;=100%,"Very High",
TRUE,"Over Limit"
)</f>
        <v>Moderate</v>
      </c>
      <c r="AA3289" s="2" cm="1">
        <f t="array" ref="AA3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9" s="2" t="str" cm="1">
        <f t="array" ref="AB3289">_xlfn.IFS(T3289=0,"No Late Payments",
T3289&lt;=2,"Low",
T3289&lt;=4,"Moderate",
TRUE,"High"
)</f>
        <v>No Late Payments</v>
      </c>
      <c r="AC3289" s="10" t="str" cm="1">
        <f t="array" ref="AC3289">_xlfn.IFS(
H3289&lt;40000000,"Low",
H3289&lt;60000000,"Medium",
H3289&lt;100000000,"High",
TRUE,"Very High"
)</f>
        <v>Low</v>
      </c>
    </row>
    <row r="3290" spans="1:29">
      <c r="A3290" s="18" t="s">
        <v>3322</v>
      </c>
      <c r="B3290" s="19">
        <v>60</v>
      </c>
      <c r="C3290" s="19" t="s">
        <v>22</v>
      </c>
      <c r="D3290" s="19" t="s">
        <v>46</v>
      </c>
      <c r="E3290" s="19" t="s">
        <v>24</v>
      </c>
      <c r="F3290" s="19" t="s">
        <v>28</v>
      </c>
      <c r="G3290" s="20">
        <v>13100000</v>
      </c>
      <c r="H3290" s="20">
        <v>86000000</v>
      </c>
      <c r="I3290" s="19">
        <v>204</v>
      </c>
      <c r="J3290" s="19">
        <v>0</v>
      </c>
      <c r="K3290" s="19">
        <v>0</v>
      </c>
      <c r="L3290" s="19">
        <v>0</v>
      </c>
      <c r="M3290" s="20">
        <v>39390000</v>
      </c>
      <c r="N3290" s="20">
        <v>53680000</v>
      </c>
      <c r="O3290" s="20">
        <v>35390000</v>
      </c>
      <c r="P3290" s="20">
        <v>4670000</v>
      </c>
      <c r="Q3290" s="20">
        <v>14570000</v>
      </c>
      <c r="R3290" s="20">
        <v>34950000</v>
      </c>
      <c r="S3290" s="20">
        <v>1120000</v>
      </c>
      <c r="T3290" s="19">
        <v>1</v>
      </c>
      <c r="U3290" s="19">
        <v>0</v>
      </c>
      <c r="V3290" s="2" t="str" cm="1">
        <f t="array" ref="V3290">_xlfn.IFS(B3290&lt;30,"21-29",
B3290&lt;40,"30-39",
B3290&lt;50,"40-49",
B3290&lt;60,"50-59",
TRUE,"60+"
)</f>
        <v>60+</v>
      </c>
      <c r="W3290" s="24">
        <f t="shared" si="153"/>
        <v>42820000</v>
      </c>
      <c r="X3290" s="24">
        <f t="shared" si="154"/>
        <v>18063333.333333332</v>
      </c>
      <c r="Y3290" s="25">
        <f t="shared" si="155"/>
        <v>0.49790697674418605</v>
      </c>
      <c r="Z3290" s="2" t="str" cm="1">
        <f t="array" ref="Z3290">_xlfn.IFS(Y3290&lt;=25%,"Low",
Y3290&lt;=50%,"Moderate",
Y3290&lt;=75%,"High",
Y3290&lt;=100%,"Very High",
TRUE,"Over Limit"
)</f>
        <v>Moderate</v>
      </c>
      <c r="AA3290" s="2" cm="1">
        <f t="array" ref="AA3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0" s="2" t="str" cm="1">
        <f t="array" ref="AB3290">_xlfn.IFS(T3290=0,"No Late Payments",
T3290&lt;=2,"Low",
T3290&lt;=4,"Moderate",
TRUE,"High"
)</f>
        <v>Low</v>
      </c>
      <c r="AC3290" s="10" t="str" cm="1">
        <f t="array" ref="AC3290">_xlfn.IFS(
H3290&lt;40000000,"Low",
H3290&lt;60000000,"Medium",
H3290&lt;100000000,"High",
TRUE,"Very High"
)</f>
        <v>High</v>
      </c>
    </row>
    <row r="3291" spans="1:29">
      <c r="A3291" s="21" t="s">
        <v>3323</v>
      </c>
      <c r="B3291" s="22">
        <v>51</v>
      </c>
      <c r="C3291" s="22" t="s">
        <v>22</v>
      </c>
      <c r="D3291" s="22" t="s">
        <v>46</v>
      </c>
      <c r="E3291" s="22" t="s">
        <v>24</v>
      </c>
      <c r="F3291" s="22" t="s">
        <v>28</v>
      </c>
      <c r="G3291" s="23">
        <v>26800000</v>
      </c>
      <c r="H3291" s="23">
        <v>110000000</v>
      </c>
      <c r="I3291" s="22">
        <v>120</v>
      </c>
      <c r="J3291" s="22">
        <v>0</v>
      </c>
      <c r="K3291" s="22">
        <v>0</v>
      </c>
      <c r="L3291" s="22">
        <v>1</v>
      </c>
      <c r="M3291" s="23">
        <v>36600000</v>
      </c>
      <c r="N3291" s="23">
        <v>46420000</v>
      </c>
      <c r="O3291" s="23">
        <v>27000000</v>
      </c>
      <c r="P3291" s="23">
        <v>18880000</v>
      </c>
      <c r="Q3291" s="23">
        <v>15720000</v>
      </c>
      <c r="R3291" s="23">
        <v>3610000</v>
      </c>
      <c r="S3291" s="23">
        <v>6950000</v>
      </c>
      <c r="T3291" s="22">
        <v>3</v>
      </c>
      <c r="U3291" s="22">
        <v>0</v>
      </c>
      <c r="V3291" s="2" t="str" cm="1">
        <f t="array" ref="V3291">_xlfn.IFS(B3291&lt;30,"21-29",
B3291&lt;40,"30-39",
B3291&lt;50,"40-49",
B3291&lt;60,"50-59",
TRUE,"60+"
)</f>
        <v>50-59</v>
      </c>
      <c r="W3291" s="24">
        <f t="shared" si="153"/>
        <v>36673333.333333336</v>
      </c>
      <c r="X3291" s="24">
        <f t="shared" si="154"/>
        <v>12736666.666666666</v>
      </c>
      <c r="Y3291" s="25">
        <f t="shared" si="155"/>
        <v>0.33339393939393941</v>
      </c>
      <c r="Z3291" s="2" t="str" cm="1">
        <f t="array" ref="Z3291">_xlfn.IFS(Y3291&lt;=25%,"Low",
Y3291&lt;=50%,"Moderate",
Y3291&lt;=75%,"High",
Y3291&lt;=100%,"Very High",
TRUE,"Over Limit"
)</f>
        <v>Moderate</v>
      </c>
      <c r="AA3291" s="2" cm="1">
        <f t="array" ref="AA3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1" s="2" t="str" cm="1">
        <f t="array" ref="AB3291">_xlfn.IFS(T3291=0,"No Late Payments",
T3291&lt;=2,"Low",
T3291&lt;=4,"Moderate",
TRUE,"High"
)</f>
        <v>Moderate</v>
      </c>
      <c r="AC3291" s="10" t="str" cm="1">
        <f t="array" ref="AC3291">_xlfn.IFS(
H3291&lt;40000000,"Low",
H3291&lt;60000000,"Medium",
H3291&lt;100000000,"High",
TRUE,"Very High"
)</f>
        <v>Very High</v>
      </c>
    </row>
    <row r="3292" spans="1:29">
      <c r="A3292" s="18" t="s">
        <v>3324</v>
      </c>
      <c r="B3292" s="19">
        <v>63</v>
      </c>
      <c r="C3292" s="19" t="s">
        <v>22</v>
      </c>
      <c r="D3292" s="19" t="s">
        <v>30</v>
      </c>
      <c r="E3292" s="19" t="s">
        <v>38</v>
      </c>
      <c r="F3292" s="19" t="s">
        <v>48</v>
      </c>
      <c r="G3292" s="20">
        <v>12600000</v>
      </c>
      <c r="H3292" s="20">
        <v>41000000</v>
      </c>
      <c r="I3292" s="19">
        <v>167</v>
      </c>
      <c r="J3292" s="19">
        <v>0</v>
      </c>
      <c r="K3292" s="19">
        <v>0</v>
      </c>
      <c r="L3292" s="19">
        <v>0</v>
      </c>
      <c r="M3292" s="20">
        <v>21110000</v>
      </c>
      <c r="N3292" s="20">
        <v>21520000</v>
      </c>
      <c r="O3292" s="20">
        <v>23490000</v>
      </c>
      <c r="P3292" s="20">
        <v>7660000</v>
      </c>
      <c r="Q3292" s="20">
        <v>1890000</v>
      </c>
      <c r="R3292" s="20">
        <v>7810000</v>
      </c>
      <c r="S3292" s="20">
        <v>1250000</v>
      </c>
      <c r="T3292" s="19">
        <v>0</v>
      </c>
      <c r="U3292" s="19">
        <v>0</v>
      </c>
      <c r="V3292" s="2" t="str" cm="1">
        <f t="array" ref="V3292">_xlfn.IFS(B3292&lt;30,"21-29",
B3292&lt;40,"30-39",
B3292&lt;50,"40-49",
B3292&lt;60,"50-59",
TRUE,"60+"
)</f>
        <v>60+</v>
      </c>
      <c r="W3292" s="24">
        <f t="shared" si="153"/>
        <v>22040000</v>
      </c>
      <c r="X3292" s="24">
        <f t="shared" si="154"/>
        <v>5786666.666666667</v>
      </c>
      <c r="Y3292" s="25">
        <f t="shared" si="155"/>
        <v>0.53756097560975613</v>
      </c>
      <c r="Z3292" s="2" t="str" cm="1">
        <f t="array" ref="Z3292">_xlfn.IFS(Y3292&lt;=25%,"Low",
Y3292&lt;=50%,"Moderate",
Y3292&lt;=75%,"High",
Y3292&lt;=100%,"Very High",
TRUE,"Over Limit"
)</f>
        <v>High</v>
      </c>
      <c r="AA3292" s="2" cm="1">
        <f t="array" ref="AA3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92" s="2" t="str" cm="1">
        <f t="array" ref="AB3292">_xlfn.IFS(T3292=0,"No Late Payments",
T3292&lt;=2,"Low",
T3292&lt;=4,"Moderate",
TRUE,"High"
)</f>
        <v>No Late Payments</v>
      </c>
      <c r="AC3292" s="10" t="str" cm="1">
        <f t="array" ref="AC3292">_xlfn.IFS(
H3292&lt;40000000,"Low",
H3292&lt;60000000,"Medium",
H3292&lt;100000000,"High",
TRUE,"Very High"
)</f>
        <v>Medium</v>
      </c>
    </row>
    <row r="3293" spans="1:29">
      <c r="A3293" s="21" t="s">
        <v>3325</v>
      </c>
      <c r="B3293" s="22">
        <v>30</v>
      </c>
      <c r="C3293" s="22" t="s">
        <v>22</v>
      </c>
      <c r="D3293" s="22" t="s">
        <v>27</v>
      </c>
      <c r="E3293" s="22" t="s">
        <v>24</v>
      </c>
      <c r="F3293" s="22" t="s">
        <v>28</v>
      </c>
      <c r="G3293" s="23">
        <v>10900000</v>
      </c>
      <c r="H3293" s="23">
        <v>51000000</v>
      </c>
      <c r="I3293" s="22">
        <v>77</v>
      </c>
      <c r="J3293" s="22">
        <v>0</v>
      </c>
      <c r="K3293" s="22">
        <v>0</v>
      </c>
      <c r="L3293" s="22">
        <v>0</v>
      </c>
      <c r="M3293" s="23">
        <v>20660000</v>
      </c>
      <c r="N3293" s="23">
        <v>14750000</v>
      </c>
      <c r="O3293" s="23">
        <v>28000000</v>
      </c>
      <c r="P3293" s="23">
        <v>12060000</v>
      </c>
      <c r="Q3293" s="23">
        <v>9830000</v>
      </c>
      <c r="R3293" s="23">
        <v>15420000</v>
      </c>
      <c r="S3293" s="23">
        <v>980000</v>
      </c>
      <c r="T3293" s="22">
        <v>0</v>
      </c>
      <c r="U3293" s="22">
        <v>0</v>
      </c>
      <c r="V3293" s="2" t="str" cm="1">
        <f t="array" ref="V3293">_xlfn.IFS(B3293&lt;30,"21-29",
B3293&lt;40,"30-39",
B3293&lt;50,"40-49",
B3293&lt;60,"50-59",
TRUE,"60+"
)</f>
        <v>30-39</v>
      </c>
      <c r="W3293" s="24">
        <f t="shared" si="153"/>
        <v>21136666.666666668</v>
      </c>
      <c r="X3293" s="24">
        <f t="shared" si="154"/>
        <v>12436666.666666666</v>
      </c>
      <c r="Y3293" s="25">
        <f t="shared" si="155"/>
        <v>0.41444444444444445</v>
      </c>
      <c r="Z3293" s="2" t="str" cm="1">
        <f t="array" ref="Z3293">_xlfn.IFS(Y3293&lt;=25%,"Low",
Y3293&lt;=50%,"Moderate",
Y3293&lt;=75%,"High",
Y3293&lt;=100%,"Very High",
TRUE,"Over Limit"
)</f>
        <v>Moderate</v>
      </c>
      <c r="AA3293" s="2" cm="1">
        <f t="array" ref="AA3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3" s="2" t="str" cm="1">
        <f t="array" ref="AB3293">_xlfn.IFS(T3293=0,"No Late Payments",
T3293&lt;=2,"Low",
T3293&lt;=4,"Moderate",
TRUE,"High"
)</f>
        <v>No Late Payments</v>
      </c>
      <c r="AC3293" s="10" t="str" cm="1">
        <f t="array" ref="AC3293">_xlfn.IFS(
H3293&lt;40000000,"Low",
H3293&lt;60000000,"Medium",
H3293&lt;100000000,"High",
TRUE,"Very High"
)</f>
        <v>Medium</v>
      </c>
    </row>
    <row r="3294" spans="1:29">
      <c r="A3294" s="18" t="s">
        <v>3326</v>
      </c>
      <c r="B3294" s="19">
        <v>21</v>
      </c>
      <c r="C3294" s="19" t="s">
        <v>22</v>
      </c>
      <c r="D3294" s="19" t="s">
        <v>23</v>
      </c>
      <c r="E3294" s="19" t="s">
        <v>38</v>
      </c>
      <c r="F3294" s="19" t="s">
        <v>31</v>
      </c>
      <c r="G3294" s="20">
        <v>5500000</v>
      </c>
      <c r="H3294" s="20">
        <v>27000000</v>
      </c>
      <c r="I3294" s="19">
        <v>28</v>
      </c>
      <c r="J3294" s="19">
        <v>0</v>
      </c>
      <c r="K3294" s="19">
        <v>0</v>
      </c>
      <c r="L3294" s="19">
        <v>0</v>
      </c>
      <c r="M3294" s="20">
        <v>11130000</v>
      </c>
      <c r="N3294" s="20">
        <v>8010000</v>
      </c>
      <c r="O3294" s="20">
        <v>6080000</v>
      </c>
      <c r="P3294" s="20">
        <v>4250000</v>
      </c>
      <c r="Q3294" s="20">
        <v>2800000</v>
      </c>
      <c r="R3294" s="20">
        <v>3140000</v>
      </c>
      <c r="S3294" s="20">
        <v>980000</v>
      </c>
      <c r="T3294" s="19">
        <v>0</v>
      </c>
      <c r="U3294" s="19">
        <v>0</v>
      </c>
      <c r="V3294" s="2" t="str" cm="1">
        <f t="array" ref="V3294">_xlfn.IFS(B3294&lt;30,"21-29",
B3294&lt;40,"30-39",
B3294&lt;50,"40-49",
B3294&lt;60,"50-59",
TRUE,"60+"
)</f>
        <v>21-29</v>
      </c>
      <c r="W3294" s="24">
        <f t="shared" si="153"/>
        <v>8406666.666666666</v>
      </c>
      <c r="X3294" s="24">
        <f t="shared" si="154"/>
        <v>3396666.6666666665</v>
      </c>
      <c r="Y3294" s="25">
        <f t="shared" si="155"/>
        <v>0.31135802469135798</v>
      </c>
      <c r="Z3294" s="2" t="str" cm="1">
        <f t="array" ref="Z3294">_xlfn.IFS(Y3294&lt;=25%,"Low",
Y3294&lt;=50%,"Moderate",
Y3294&lt;=75%,"High",
Y3294&lt;=100%,"Very High",
TRUE,"Over Limit"
)</f>
        <v>Moderate</v>
      </c>
      <c r="AA3294" s="2" cm="1">
        <f t="array" ref="AA3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4" s="2" t="str" cm="1">
        <f t="array" ref="AB3294">_xlfn.IFS(T3294=0,"No Late Payments",
T3294&lt;=2,"Low",
T3294&lt;=4,"Moderate",
TRUE,"High"
)</f>
        <v>No Late Payments</v>
      </c>
      <c r="AC3294" s="10" t="str" cm="1">
        <f t="array" ref="AC3294">_xlfn.IFS(
H3294&lt;40000000,"Low",
H3294&lt;60000000,"Medium",
H3294&lt;100000000,"High",
TRUE,"Very High"
)</f>
        <v>Low</v>
      </c>
    </row>
    <row r="3295" spans="1:29">
      <c r="A3295" s="21" t="s">
        <v>3327</v>
      </c>
      <c r="B3295" s="22">
        <v>39</v>
      </c>
      <c r="C3295" s="22" t="s">
        <v>34</v>
      </c>
      <c r="D3295" s="22" t="s">
        <v>23</v>
      </c>
      <c r="E3295" s="22" t="s">
        <v>38</v>
      </c>
      <c r="F3295" s="22" t="s">
        <v>28</v>
      </c>
      <c r="G3295" s="23">
        <v>8700000</v>
      </c>
      <c r="H3295" s="23">
        <v>34000000</v>
      </c>
      <c r="I3295" s="22">
        <v>74</v>
      </c>
      <c r="J3295" s="22">
        <v>0</v>
      </c>
      <c r="K3295" s="22">
        <v>0</v>
      </c>
      <c r="L3295" s="22">
        <v>0</v>
      </c>
      <c r="M3295" s="23">
        <v>16860000</v>
      </c>
      <c r="N3295" s="23">
        <v>15440000</v>
      </c>
      <c r="O3295" s="23">
        <v>11730000</v>
      </c>
      <c r="P3295" s="23">
        <v>6130000</v>
      </c>
      <c r="Q3295" s="23">
        <v>4530000</v>
      </c>
      <c r="R3295" s="23">
        <v>5310000</v>
      </c>
      <c r="S3295" s="23">
        <v>1650000</v>
      </c>
      <c r="T3295" s="22">
        <v>0</v>
      </c>
      <c r="U3295" s="22">
        <v>0</v>
      </c>
      <c r="V3295" s="2" t="str" cm="1">
        <f t="array" ref="V3295">_xlfn.IFS(B3295&lt;30,"21-29",
B3295&lt;40,"30-39",
B3295&lt;50,"40-49",
B3295&lt;60,"50-59",
TRUE,"60+"
)</f>
        <v>30-39</v>
      </c>
      <c r="W3295" s="24">
        <f t="shared" si="153"/>
        <v>14676666.666666666</v>
      </c>
      <c r="X3295" s="24">
        <f t="shared" si="154"/>
        <v>5323333.333333333</v>
      </c>
      <c r="Y3295" s="25">
        <f t="shared" si="155"/>
        <v>0.43166666666666664</v>
      </c>
      <c r="Z3295" s="2" t="str" cm="1">
        <f t="array" ref="Z3295">_xlfn.IFS(Y3295&lt;=25%,"Low",
Y3295&lt;=50%,"Moderate",
Y3295&lt;=75%,"High",
Y3295&lt;=100%,"Very High",
TRUE,"Over Limit"
)</f>
        <v>Moderate</v>
      </c>
      <c r="AA3295" s="2" cm="1">
        <f t="array" ref="AA3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5" s="2" t="str" cm="1">
        <f t="array" ref="AB3295">_xlfn.IFS(T3295=0,"No Late Payments",
T3295&lt;=2,"Low",
T3295&lt;=4,"Moderate",
TRUE,"High"
)</f>
        <v>No Late Payments</v>
      </c>
      <c r="AC3295" s="10" t="str" cm="1">
        <f t="array" ref="AC3295">_xlfn.IFS(
H3295&lt;40000000,"Low",
H3295&lt;60000000,"Medium",
H3295&lt;100000000,"High",
TRUE,"Very High"
)</f>
        <v>Low</v>
      </c>
    </row>
    <row r="3296" spans="1:29">
      <c r="A3296" s="18" t="s">
        <v>3328</v>
      </c>
      <c r="B3296" s="19">
        <v>25</v>
      </c>
      <c r="C3296" s="19" t="s">
        <v>34</v>
      </c>
      <c r="D3296" s="19" t="s">
        <v>23</v>
      </c>
      <c r="E3296" s="19" t="s">
        <v>38</v>
      </c>
      <c r="F3296" s="19" t="s">
        <v>41</v>
      </c>
      <c r="G3296" s="20">
        <v>11700000</v>
      </c>
      <c r="H3296" s="20">
        <v>74000000</v>
      </c>
      <c r="I3296" s="19">
        <v>36</v>
      </c>
      <c r="J3296" s="19">
        <v>0</v>
      </c>
      <c r="K3296" s="19">
        <v>0</v>
      </c>
      <c r="L3296" s="19">
        <v>0</v>
      </c>
      <c r="M3296" s="20">
        <v>4860000</v>
      </c>
      <c r="N3296" s="20">
        <v>18660000</v>
      </c>
      <c r="O3296" s="20">
        <v>14950000</v>
      </c>
      <c r="P3296" s="20">
        <v>1990000</v>
      </c>
      <c r="Q3296" s="20">
        <v>8210000</v>
      </c>
      <c r="R3296" s="20">
        <v>8050000</v>
      </c>
      <c r="S3296" s="20">
        <v>3210000</v>
      </c>
      <c r="T3296" s="19">
        <v>1</v>
      </c>
      <c r="U3296" s="19">
        <v>0</v>
      </c>
      <c r="V3296" s="2" t="str" cm="1">
        <f t="array" ref="V3296">_xlfn.IFS(B3296&lt;30,"21-29",
B3296&lt;40,"30-39",
B3296&lt;50,"40-49",
B3296&lt;60,"50-59",
TRUE,"60+"
)</f>
        <v>21-29</v>
      </c>
      <c r="W3296" s="24">
        <f t="shared" si="153"/>
        <v>12823333.333333334</v>
      </c>
      <c r="X3296" s="24">
        <f t="shared" si="154"/>
        <v>6083333.333333333</v>
      </c>
      <c r="Y3296" s="25">
        <f t="shared" si="155"/>
        <v>0.17328828828828829</v>
      </c>
      <c r="Z3296" s="2" t="str" cm="1">
        <f t="array" ref="Z3296">_xlfn.IFS(Y3296&lt;=25%,"Low",
Y3296&lt;=50%,"Moderate",
Y3296&lt;=75%,"High",
Y3296&lt;=100%,"Very High",
TRUE,"Over Limit"
)</f>
        <v>Low</v>
      </c>
      <c r="AA3296" s="2" cm="1">
        <f t="array" ref="AA3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6" s="2" t="str" cm="1">
        <f t="array" ref="AB3296">_xlfn.IFS(T3296=0,"No Late Payments",
T3296&lt;=2,"Low",
T3296&lt;=4,"Moderate",
TRUE,"High"
)</f>
        <v>Low</v>
      </c>
      <c r="AC3296" s="10" t="str" cm="1">
        <f t="array" ref="AC3296">_xlfn.IFS(
H3296&lt;40000000,"Low",
H3296&lt;60000000,"Medium",
H3296&lt;100000000,"High",
TRUE,"Very High"
)</f>
        <v>High</v>
      </c>
    </row>
    <row r="3297" spans="1:29">
      <c r="A3297" s="21" t="s">
        <v>3329</v>
      </c>
      <c r="B3297" s="22">
        <v>35</v>
      </c>
      <c r="C3297" s="22" t="s">
        <v>34</v>
      </c>
      <c r="D3297" s="22" t="s">
        <v>46</v>
      </c>
      <c r="E3297" s="22" t="s">
        <v>24</v>
      </c>
      <c r="F3297" s="22" t="s">
        <v>28</v>
      </c>
      <c r="G3297" s="23">
        <v>8400000</v>
      </c>
      <c r="H3297" s="23">
        <v>32000000</v>
      </c>
      <c r="I3297" s="22">
        <v>75</v>
      </c>
      <c r="J3297" s="22">
        <v>0</v>
      </c>
      <c r="K3297" s="22">
        <v>0</v>
      </c>
      <c r="L3297" s="22">
        <v>0</v>
      </c>
      <c r="M3297" s="23">
        <v>3760000</v>
      </c>
      <c r="N3297" s="23">
        <v>2590000</v>
      </c>
      <c r="O3297" s="23">
        <v>560000</v>
      </c>
      <c r="P3297" s="23">
        <v>1920000</v>
      </c>
      <c r="Q3297" s="23">
        <v>1200000</v>
      </c>
      <c r="R3297" s="23">
        <v>490000</v>
      </c>
      <c r="S3297" s="23">
        <v>3780000</v>
      </c>
      <c r="T3297" s="22">
        <v>1</v>
      </c>
      <c r="U3297" s="22">
        <v>0</v>
      </c>
      <c r="V3297" s="2" t="str" cm="1">
        <f t="array" ref="V3297">_xlfn.IFS(B3297&lt;30,"21-29",
B3297&lt;40,"30-39",
B3297&lt;50,"40-49",
B3297&lt;60,"50-59",
TRUE,"60+"
)</f>
        <v>30-39</v>
      </c>
      <c r="W3297" s="24">
        <f t="shared" si="153"/>
        <v>2303333.3333333335</v>
      </c>
      <c r="X3297" s="24">
        <f t="shared" si="154"/>
        <v>1203333.3333333333</v>
      </c>
      <c r="Y3297" s="25">
        <f t="shared" si="155"/>
        <v>7.1979166666666677E-2</v>
      </c>
      <c r="Z3297" s="2" t="str" cm="1">
        <f t="array" ref="Z3297">_xlfn.IFS(Y3297&lt;=25%,"Low",
Y3297&lt;=50%,"Moderate",
Y3297&lt;=75%,"High",
Y3297&lt;=100%,"Very High",
TRUE,"Over Limit"
)</f>
        <v>Low</v>
      </c>
      <c r="AA3297" s="2" cm="1">
        <f t="array" ref="AA3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7" s="2" t="str" cm="1">
        <f t="array" ref="AB3297">_xlfn.IFS(T3297=0,"No Late Payments",
T3297&lt;=2,"Low",
T3297&lt;=4,"Moderate",
TRUE,"High"
)</f>
        <v>Low</v>
      </c>
      <c r="AC3297" s="10" t="str" cm="1">
        <f t="array" ref="AC3297">_xlfn.IFS(
H3297&lt;40000000,"Low",
H3297&lt;60000000,"Medium",
H3297&lt;100000000,"High",
TRUE,"Very High"
)</f>
        <v>Low</v>
      </c>
    </row>
    <row r="3298" spans="1:29">
      <c r="A3298" s="18" t="s">
        <v>3330</v>
      </c>
      <c r="B3298" s="19">
        <v>50</v>
      </c>
      <c r="C3298" s="19" t="s">
        <v>22</v>
      </c>
      <c r="D3298" s="19" t="s">
        <v>30</v>
      </c>
      <c r="E3298" s="19" t="s">
        <v>24</v>
      </c>
      <c r="F3298" s="19" t="s">
        <v>31</v>
      </c>
      <c r="G3298" s="20">
        <v>7900000</v>
      </c>
      <c r="H3298" s="20">
        <v>41000000</v>
      </c>
      <c r="I3298" s="19">
        <v>138</v>
      </c>
      <c r="J3298" s="19">
        <v>1</v>
      </c>
      <c r="K3298" s="19">
        <v>3</v>
      </c>
      <c r="L3298" s="19">
        <v>2</v>
      </c>
      <c r="M3298" s="20">
        <v>3330000</v>
      </c>
      <c r="N3298" s="20">
        <v>4950000</v>
      </c>
      <c r="O3298" s="20">
        <v>7640000</v>
      </c>
      <c r="P3298" s="20">
        <v>810000</v>
      </c>
      <c r="Q3298" s="20">
        <v>520000</v>
      </c>
      <c r="R3298" s="20">
        <v>1730000</v>
      </c>
      <c r="S3298" s="20">
        <v>860000</v>
      </c>
      <c r="T3298" s="19">
        <v>5</v>
      </c>
      <c r="U3298" s="19">
        <v>0</v>
      </c>
      <c r="V3298" s="2" t="str" cm="1">
        <f t="array" ref="V3298">_xlfn.IFS(B3298&lt;30,"21-29",
B3298&lt;40,"30-39",
B3298&lt;50,"40-49",
B3298&lt;60,"50-59",
TRUE,"60+"
)</f>
        <v>50-59</v>
      </c>
      <c r="W3298" s="24">
        <f t="shared" si="153"/>
        <v>5306666.666666667</v>
      </c>
      <c r="X3298" s="24">
        <f t="shared" si="154"/>
        <v>1020000</v>
      </c>
      <c r="Y3298" s="25">
        <f t="shared" si="155"/>
        <v>0.12943089430894308</v>
      </c>
      <c r="Z3298" s="2" t="str" cm="1">
        <f t="array" ref="Z3298">_xlfn.IFS(Y3298&lt;=25%,"Low",
Y3298&lt;=50%,"Moderate",
Y3298&lt;=75%,"High",
Y3298&lt;=100%,"Very High",
TRUE,"Over Limit"
)</f>
        <v>Low</v>
      </c>
      <c r="AA3298" s="2" cm="1">
        <f t="array" ref="AA3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8" s="2" t="str" cm="1">
        <f t="array" ref="AB3298">_xlfn.IFS(T3298=0,"No Late Payments",
T3298&lt;=2,"Low",
T3298&lt;=4,"Moderate",
TRUE,"High"
)</f>
        <v>High</v>
      </c>
      <c r="AC3298" s="10" t="str" cm="1">
        <f t="array" ref="AC3298">_xlfn.IFS(
H3298&lt;40000000,"Low",
H3298&lt;60000000,"Medium",
H3298&lt;100000000,"High",
TRUE,"Very High"
)</f>
        <v>Medium</v>
      </c>
    </row>
    <row r="3299" spans="1:29">
      <c r="A3299" s="21" t="s">
        <v>3331</v>
      </c>
      <c r="B3299" s="22">
        <v>35</v>
      </c>
      <c r="C3299" s="22" t="s">
        <v>22</v>
      </c>
      <c r="D3299" s="22" t="s">
        <v>46</v>
      </c>
      <c r="E3299" s="22" t="s">
        <v>38</v>
      </c>
      <c r="F3299" s="22" t="s">
        <v>28</v>
      </c>
      <c r="G3299" s="23">
        <v>11600000</v>
      </c>
      <c r="H3299" s="23">
        <v>81000000</v>
      </c>
      <c r="I3299" s="22">
        <v>77</v>
      </c>
      <c r="J3299" s="22">
        <v>3</v>
      </c>
      <c r="K3299" s="22">
        <v>3</v>
      </c>
      <c r="L3299" s="22">
        <v>3</v>
      </c>
      <c r="M3299" s="23">
        <v>60520000</v>
      </c>
      <c r="N3299" s="23">
        <v>70230000</v>
      </c>
      <c r="O3299" s="23">
        <v>53490000</v>
      </c>
      <c r="P3299" s="23">
        <v>5310000</v>
      </c>
      <c r="Q3299" s="23">
        <v>1450000</v>
      </c>
      <c r="R3299" s="23">
        <v>1070000</v>
      </c>
      <c r="S3299" s="23">
        <v>7520000</v>
      </c>
      <c r="T3299" s="22">
        <v>3</v>
      </c>
      <c r="U3299" s="22">
        <v>1</v>
      </c>
      <c r="V3299" s="2" t="str" cm="1">
        <f t="array" ref="V3299">_xlfn.IFS(B3299&lt;30,"21-29",
B3299&lt;40,"30-39",
B3299&lt;50,"40-49",
B3299&lt;60,"50-59",
TRUE,"60+"
)</f>
        <v>30-39</v>
      </c>
      <c r="W3299" s="24">
        <f t="shared" si="153"/>
        <v>61413333.333333336</v>
      </c>
      <c r="X3299" s="24">
        <f t="shared" si="154"/>
        <v>2610000</v>
      </c>
      <c r="Y3299" s="25">
        <f t="shared" si="155"/>
        <v>0.75818930041152266</v>
      </c>
      <c r="Z3299" s="2" t="str" cm="1">
        <f t="array" ref="Z3299">_xlfn.IFS(Y3299&lt;=25%,"Low",
Y3299&lt;=50%,"Moderate",
Y3299&lt;=75%,"High",
Y3299&lt;=100%,"Very High",
TRUE,"Over Limit"
)</f>
        <v>Very High</v>
      </c>
      <c r="AA3299" s="2" cm="1">
        <f t="array" ref="AA3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99" s="2" t="str" cm="1">
        <f t="array" ref="AB3299">_xlfn.IFS(T3299=0,"No Late Payments",
T3299&lt;=2,"Low",
T3299&lt;=4,"Moderate",
TRUE,"High"
)</f>
        <v>Moderate</v>
      </c>
      <c r="AC3299" s="10" t="str" cm="1">
        <f t="array" ref="AC3299">_xlfn.IFS(
H3299&lt;40000000,"Low",
H3299&lt;60000000,"Medium",
H3299&lt;100000000,"High",
TRUE,"Very High"
)</f>
        <v>High</v>
      </c>
    </row>
    <row r="3300" spans="1:29">
      <c r="A3300" s="18" t="s">
        <v>3332</v>
      </c>
      <c r="B3300" s="19">
        <v>30</v>
      </c>
      <c r="C3300" s="19" t="s">
        <v>34</v>
      </c>
      <c r="D3300" s="19" t="s">
        <v>23</v>
      </c>
      <c r="E3300" s="19" t="s">
        <v>24</v>
      </c>
      <c r="F3300" s="19" t="s">
        <v>28</v>
      </c>
      <c r="G3300" s="20">
        <v>14400000</v>
      </c>
      <c r="H3300" s="20">
        <v>72000000</v>
      </c>
      <c r="I3300" s="19">
        <v>45</v>
      </c>
      <c r="J3300" s="19">
        <v>0</v>
      </c>
      <c r="K3300" s="19">
        <v>0</v>
      </c>
      <c r="L3300" s="19">
        <v>0</v>
      </c>
      <c r="M3300" s="20">
        <v>44150000</v>
      </c>
      <c r="N3300" s="20">
        <v>47160000</v>
      </c>
      <c r="O3300" s="20">
        <v>49150000</v>
      </c>
      <c r="P3300" s="20">
        <v>25090000</v>
      </c>
      <c r="Q3300" s="20">
        <v>48360000</v>
      </c>
      <c r="R3300" s="20">
        <v>43310000</v>
      </c>
      <c r="S3300" s="20">
        <v>2010000</v>
      </c>
      <c r="T3300" s="19">
        <v>0</v>
      </c>
      <c r="U3300" s="19">
        <v>0</v>
      </c>
      <c r="V3300" s="2" t="str" cm="1">
        <f t="array" ref="V3300">_xlfn.IFS(B3300&lt;30,"21-29",
B3300&lt;40,"30-39",
B3300&lt;50,"40-49",
B3300&lt;60,"50-59",
TRUE,"60+"
)</f>
        <v>30-39</v>
      </c>
      <c r="W3300" s="24">
        <f t="shared" si="153"/>
        <v>46820000</v>
      </c>
      <c r="X3300" s="24">
        <f t="shared" si="154"/>
        <v>38920000</v>
      </c>
      <c r="Y3300" s="25">
        <f t="shared" si="155"/>
        <v>0.65027777777777773</v>
      </c>
      <c r="Z3300" s="2" t="str" cm="1">
        <f t="array" ref="Z3300">_xlfn.IFS(Y3300&lt;=25%,"Low",
Y3300&lt;=50%,"Moderate",
Y3300&lt;=75%,"High",
Y3300&lt;=100%,"Very High",
TRUE,"Over Limit"
)</f>
        <v>High</v>
      </c>
      <c r="AA3300" s="2" cm="1">
        <f t="array" ref="AA3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0" s="2" t="str" cm="1">
        <f t="array" ref="AB3300">_xlfn.IFS(T3300=0,"No Late Payments",
T3300&lt;=2,"Low",
T3300&lt;=4,"Moderate",
TRUE,"High"
)</f>
        <v>No Late Payments</v>
      </c>
      <c r="AC3300" s="10" t="str" cm="1">
        <f t="array" ref="AC3300">_xlfn.IFS(
H3300&lt;40000000,"Low",
H3300&lt;60000000,"Medium",
H3300&lt;100000000,"High",
TRUE,"Very High"
)</f>
        <v>High</v>
      </c>
    </row>
    <row r="3301" spans="1:29">
      <c r="A3301" s="21" t="s">
        <v>3333</v>
      </c>
      <c r="B3301" s="22">
        <v>42</v>
      </c>
      <c r="C3301" s="22" t="s">
        <v>22</v>
      </c>
      <c r="D3301" s="22" t="s">
        <v>23</v>
      </c>
      <c r="E3301" s="22" t="s">
        <v>38</v>
      </c>
      <c r="F3301" s="22" t="s">
        <v>28</v>
      </c>
      <c r="G3301" s="23">
        <v>14100000</v>
      </c>
      <c r="H3301" s="23">
        <v>75000000</v>
      </c>
      <c r="I3301" s="22">
        <v>135</v>
      </c>
      <c r="J3301" s="22">
        <v>0</v>
      </c>
      <c r="K3301" s="22">
        <v>0</v>
      </c>
      <c r="L3301" s="22">
        <v>1</v>
      </c>
      <c r="M3301" s="23">
        <v>64260000</v>
      </c>
      <c r="N3301" s="23">
        <v>67310000</v>
      </c>
      <c r="O3301" s="23">
        <v>61140000</v>
      </c>
      <c r="P3301" s="23">
        <v>17870000</v>
      </c>
      <c r="Q3301" s="23">
        <v>16620000</v>
      </c>
      <c r="R3301" s="23">
        <v>23320000</v>
      </c>
      <c r="S3301" s="23">
        <v>5620000</v>
      </c>
      <c r="T3301" s="22">
        <v>2</v>
      </c>
      <c r="U3301" s="22">
        <v>0</v>
      </c>
      <c r="V3301" s="2" t="str" cm="1">
        <f t="array" ref="V3301">_xlfn.IFS(B3301&lt;30,"21-29",
B3301&lt;40,"30-39",
B3301&lt;50,"40-49",
B3301&lt;60,"50-59",
TRUE,"60+"
)</f>
        <v>40-49</v>
      </c>
      <c r="W3301" s="24">
        <f t="shared" si="153"/>
        <v>64236666.666666664</v>
      </c>
      <c r="X3301" s="24">
        <f t="shared" si="154"/>
        <v>19270000</v>
      </c>
      <c r="Y3301" s="25">
        <f t="shared" si="155"/>
        <v>0.85648888888888886</v>
      </c>
      <c r="Z3301" s="2" t="str" cm="1">
        <f t="array" ref="Z3301">_xlfn.IFS(Y3301&lt;=25%,"Low",
Y3301&lt;=50%,"Moderate",
Y3301&lt;=75%,"High",
Y3301&lt;=100%,"Very High",
TRUE,"Over Limit"
)</f>
        <v>Very High</v>
      </c>
      <c r="AA3301" s="2" cm="1">
        <f t="array" ref="AA3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01" s="2" t="str" cm="1">
        <f t="array" ref="AB3301">_xlfn.IFS(T3301=0,"No Late Payments",
T3301&lt;=2,"Low",
T3301&lt;=4,"Moderate",
TRUE,"High"
)</f>
        <v>Low</v>
      </c>
      <c r="AC3301" s="10" t="str" cm="1">
        <f t="array" ref="AC3301">_xlfn.IFS(
H3301&lt;40000000,"Low",
H3301&lt;60000000,"Medium",
H3301&lt;100000000,"High",
TRUE,"Very High"
)</f>
        <v>High</v>
      </c>
    </row>
    <row r="3302" spans="1:29">
      <c r="A3302" s="18" t="s">
        <v>3334</v>
      </c>
      <c r="B3302" s="19">
        <v>37</v>
      </c>
      <c r="C3302" s="19" t="s">
        <v>34</v>
      </c>
      <c r="D3302" s="19" t="s">
        <v>23</v>
      </c>
      <c r="E3302" s="19" t="s">
        <v>24</v>
      </c>
      <c r="F3302" s="19" t="s">
        <v>28</v>
      </c>
      <c r="G3302" s="20">
        <v>11500000</v>
      </c>
      <c r="H3302" s="20">
        <v>74000000</v>
      </c>
      <c r="I3302" s="19">
        <v>81</v>
      </c>
      <c r="J3302" s="19">
        <v>0</v>
      </c>
      <c r="K3302" s="19">
        <v>0</v>
      </c>
      <c r="L3302" s="19">
        <v>0</v>
      </c>
      <c r="M3302" s="20">
        <v>10170000</v>
      </c>
      <c r="N3302" s="20">
        <v>6470000</v>
      </c>
      <c r="O3302" s="20">
        <v>17230000</v>
      </c>
      <c r="P3302" s="20">
        <v>3030000</v>
      </c>
      <c r="Q3302" s="20">
        <v>1780000</v>
      </c>
      <c r="R3302" s="20">
        <v>6130000</v>
      </c>
      <c r="S3302" s="20">
        <v>790000</v>
      </c>
      <c r="T3302" s="19">
        <v>2</v>
      </c>
      <c r="U3302" s="19">
        <v>1</v>
      </c>
      <c r="V3302" s="2" t="str" cm="1">
        <f t="array" ref="V3302">_xlfn.IFS(B3302&lt;30,"21-29",
B3302&lt;40,"30-39",
B3302&lt;50,"40-49",
B3302&lt;60,"50-59",
TRUE,"60+"
)</f>
        <v>30-39</v>
      </c>
      <c r="W3302" s="24">
        <f t="shared" si="153"/>
        <v>11290000</v>
      </c>
      <c r="X3302" s="24">
        <f t="shared" si="154"/>
        <v>3646666.6666666665</v>
      </c>
      <c r="Y3302" s="25">
        <f t="shared" si="155"/>
        <v>0.15256756756756756</v>
      </c>
      <c r="Z3302" s="2" t="str" cm="1">
        <f t="array" ref="Z3302">_xlfn.IFS(Y3302&lt;=25%,"Low",
Y3302&lt;=50%,"Moderate",
Y3302&lt;=75%,"High",
Y3302&lt;=100%,"Very High",
TRUE,"Over Limit"
)</f>
        <v>Low</v>
      </c>
      <c r="AA3302" s="2" cm="1">
        <f t="array" ref="AA3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2" s="2" t="str" cm="1">
        <f t="array" ref="AB3302">_xlfn.IFS(T3302=0,"No Late Payments",
T3302&lt;=2,"Low",
T3302&lt;=4,"Moderate",
TRUE,"High"
)</f>
        <v>Low</v>
      </c>
      <c r="AC3302" s="10" t="str" cm="1">
        <f t="array" ref="AC3302">_xlfn.IFS(
H3302&lt;40000000,"Low",
H3302&lt;60000000,"Medium",
H3302&lt;100000000,"High",
TRUE,"Very High"
)</f>
        <v>High</v>
      </c>
    </row>
    <row r="3303" spans="1:29">
      <c r="A3303" s="21" t="s">
        <v>3335</v>
      </c>
      <c r="B3303" s="22">
        <v>39</v>
      </c>
      <c r="C3303" s="22" t="s">
        <v>34</v>
      </c>
      <c r="D3303" s="22" t="s">
        <v>30</v>
      </c>
      <c r="E3303" s="22" t="s">
        <v>24</v>
      </c>
      <c r="F3303" s="22" t="s">
        <v>25</v>
      </c>
      <c r="G3303" s="23">
        <v>8800000</v>
      </c>
      <c r="H3303" s="23">
        <v>23000000</v>
      </c>
      <c r="I3303" s="22">
        <v>99</v>
      </c>
      <c r="J3303" s="22">
        <v>0</v>
      </c>
      <c r="K3303" s="22">
        <v>0</v>
      </c>
      <c r="L3303" s="22">
        <v>0</v>
      </c>
      <c r="M3303" s="23">
        <v>6400000</v>
      </c>
      <c r="N3303" s="23">
        <v>10100000</v>
      </c>
      <c r="O3303" s="23">
        <v>9950000</v>
      </c>
      <c r="P3303" s="23">
        <v>1750000</v>
      </c>
      <c r="Q3303" s="23">
        <v>8470000</v>
      </c>
      <c r="R3303" s="23">
        <v>2330000</v>
      </c>
      <c r="S3303" s="23">
        <v>790000</v>
      </c>
      <c r="T3303" s="22">
        <v>0</v>
      </c>
      <c r="U3303" s="22">
        <v>0</v>
      </c>
      <c r="V3303" s="2" t="str" cm="1">
        <f t="array" ref="V3303">_xlfn.IFS(B3303&lt;30,"21-29",
B3303&lt;40,"30-39",
B3303&lt;50,"40-49",
B3303&lt;60,"50-59",
TRUE,"60+"
)</f>
        <v>30-39</v>
      </c>
      <c r="W3303" s="24">
        <f t="shared" si="153"/>
        <v>8816666.666666666</v>
      </c>
      <c r="X3303" s="24">
        <f t="shared" si="154"/>
        <v>4183333.3333333335</v>
      </c>
      <c r="Y3303" s="25">
        <f t="shared" si="155"/>
        <v>0.3833333333333333</v>
      </c>
      <c r="Z3303" s="2" t="str" cm="1">
        <f t="array" ref="Z3303">_xlfn.IFS(Y3303&lt;=25%,"Low",
Y3303&lt;=50%,"Moderate",
Y3303&lt;=75%,"High",
Y3303&lt;=100%,"Very High",
TRUE,"Over Limit"
)</f>
        <v>Moderate</v>
      </c>
      <c r="AA3303" s="2" cm="1">
        <f t="array" ref="AA3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3" s="2" t="str" cm="1">
        <f t="array" ref="AB3303">_xlfn.IFS(T3303=0,"No Late Payments",
T3303&lt;=2,"Low",
T3303&lt;=4,"Moderate",
TRUE,"High"
)</f>
        <v>No Late Payments</v>
      </c>
      <c r="AC3303" s="10" t="str" cm="1">
        <f t="array" ref="AC3303">_xlfn.IFS(
H3303&lt;40000000,"Low",
H3303&lt;60000000,"Medium",
H3303&lt;100000000,"High",
TRUE,"Very High"
)</f>
        <v>Low</v>
      </c>
    </row>
    <row r="3304" spans="1:29">
      <c r="A3304" s="18" t="s">
        <v>3336</v>
      </c>
      <c r="B3304" s="19">
        <v>33</v>
      </c>
      <c r="C3304" s="19" t="s">
        <v>22</v>
      </c>
      <c r="D3304" s="19" t="s">
        <v>27</v>
      </c>
      <c r="E3304" s="19" t="s">
        <v>24</v>
      </c>
      <c r="F3304" s="19" t="s">
        <v>28</v>
      </c>
      <c r="G3304" s="20">
        <v>13200000</v>
      </c>
      <c r="H3304" s="20">
        <v>70000000</v>
      </c>
      <c r="I3304" s="19">
        <v>99</v>
      </c>
      <c r="J3304" s="19">
        <v>0</v>
      </c>
      <c r="K3304" s="19">
        <v>0</v>
      </c>
      <c r="L3304" s="19">
        <v>0</v>
      </c>
      <c r="M3304" s="20">
        <v>6840000</v>
      </c>
      <c r="N3304" s="20">
        <v>10870000</v>
      </c>
      <c r="O3304" s="20">
        <v>16960000</v>
      </c>
      <c r="P3304" s="20">
        <v>6310000</v>
      </c>
      <c r="Q3304" s="20">
        <v>3080000</v>
      </c>
      <c r="R3304" s="20">
        <v>6240000</v>
      </c>
      <c r="S3304" s="20">
        <v>2380000</v>
      </c>
      <c r="T3304" s="19">
        <v>0</v>
      </c>
      <c r="U3304" s="19">
        <v>0</v>
      </c>
      <c r="V3304" s="2" t="str" cm="1">
        <f t="array" ref="V3304">_xlfn.IFS(B3304&lt;30,"21-29",
B3304&lt;40,"30-39",
B3304&lt;50,"40-49",
B3304&lt;60,"50-59",
TRUE,"60+"
)</f>
        <v>30-39</v>
      </c>
      <c r="W3304" s="24">
        <f t="shared" si="153"/>
        <v>11556666.666666666</v>
      </c>
      <c r="X3304" s="24">
        <f t="shared" si="154"/>
        <v>5210000</v>
      </c>
      <c r="Y3304" s="25">
        <f t="shared" si="155"/>
        <v>0.16509523809523807</v>
      </c>
      <c r="Z3304" s="2" t="str" cm="1">
        <f t="array" ref="Z3304">_xlfn.IFS(Y3304&lt;=25%,"Low",
Y3304&lt;=50%,"Moderate",
Y3304&lt;=75%,"High",
Y3304&lt;=100%,"Very High",
TRUE,"Over Limit"
)</f>
        <v>Low</v>
      </c>
      <c r="AA3304" s="2" cm="1">
        <f t="array" ref="AA3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4" s="2" t="str" cm="1">
        <f t="array" ref="AB3304">_xlfn.IFS(T3304=0,"No Late Payments",
T3304&lt;=2,"Low",
T3304&lt;=4,"Moderate",
TRUE,"High"
)</f>
        <v>No Late Payments</v>
      </c>
      <c r="AC3304" s="10" t="str" cm="1">
        <f t="array" ref="AC3304">_xlfn.IFS(
H3304&lt;40000000,"Low",
H3304&lt;60000000,"Medium",
H3304&lt;100000000,"High",
TRUE,"Very High"
)</f>
        <v>High</v>
      </c>
    </row>
    <row r="3305" spans="1:29">
      <c r="A3305" s="21" t="s">
        <v>3337</v>
      </c>
      <c r="B3305" s="22">
        <v>34</v>
      </c>
      <c r="C3305" s="22" t="s">
        <v>22</v>
      </c>
      <c r="D3305" s="22" t="s">
        <v>23</v>
      </c>
      <c r="E3305" s="22" t="s">
        <v>38</v>
      </c>
      <c r="F3305" s="22" t="s">
        <v>28</v>
      </c>
      <c r="G3305" s="23">
        <v>16600000</v>
      </c>
      <c r="H3305" s="23">
        <v>70000000</v>
      </c>
      <c r="I3305" s="22">
        <v>71</v>
      </c>
      <c r="J3305" s="22">
        <v>0</v>
      </c>
      <c r="K3305" s="22">
        <v>1</v>
      </c>
      <c r="L3305" s="22">
        <v>0</v>
      </c>
      <c r="M3305" s="23">
        <v>15350000</v>
      </c>
      <c r="N3305" s="23">
        <v>7670000</v>
      </c>
      <c r="O3305" s="23">
        <v>15350000</v>
      </c>
      <c r="P3305" s="23">
        <v>4250000</v>
      </c>
      <c r="Q3305" s="23">
        <v>1870000</v>
      </c>
      <c r="R3305" s="23">
        <v>2280000</v>
      </c>
      <c r="S3305" s="23">
        <v>8160000</v>
      </c>
      <c r="T3305" s="22">
        <v>1</v>
      </c>
      <c r="U3305" s="22">
        <v>0</v>
      </c>
      <c r="V3305" s="2" t="str" cm="1">
        <f t="array" ref="V3305">_xlfn.IFS(B3305&lt;30,"21-29",
B3305&lt;40,"30-39",
B3305&lt;50,"40-49",
B3305&lt;60,"50-59",
TRUE,"60+"
)</f>
        <v>30-39</v>
      </c>
      <c r="W3305" s="24">
        <f t="shared" si="153"/>
        <v>12790000</v>
      </c>
      <c r="X3305" s="24">
        <f t="shared" si="154"/>
        <v>2800000</v>
      </c>
      <c r="Y3305" s="25">
        <f t="shared" si="155"/>
        <v>0.18271428571428572</v>
      </c>
      <c r="Z3305" s="2" t="str" cm="1">
        <f t="array" ref="Z3305">_xlfn.IFS(Y3305&lt;=25%,"Low",
Y3305&lt;=50%,"Moderate",
Y3305&lt;=75%,"High",
Y3305&lt;=100%,"Very High",
TRUE,"Over Limit"
)</f>
        <v>Low</v>
      </c>
      <c r="AA3305" s="2" cm="1">
        <f t="array" ref="AA3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5" s="2" t="str" cm="1">
        <f t="array" ref="AB3305">_xlfn.IFS(T3305=0,"No Late Payments",
T3305&lt;=2,"Low",
T3305&lt;=4,"Moderate",
TRUE,"High"
)</f>
        <v>Low</v>
      </c>
      <c r="AC3305" s="10" t="str" cm="1">
        <f t="array" ref="AC3305">_xlfn.IFS(
H3305&lt;40000000,"Low",
H3305&lt;60000000,"Medium",
H3305&lt;100000000,"High",
TRUE,"Very High"
)</f>
        <v>High</v>
      </c>
    </row>
    <row r="3306" spans="1:29">
      <c r="A3306" s="18" t="s">
        <v>3338</v>
      </c>
      <c r="B3306" s="19">
        <v>39</v>
      </c>
      <c r="C3306" s="19" t="s">
        <v>34</v>
      </c>
      <c r="D3306" s="19" t="s">
        <v>27</v>
      </c>
      <c r="E3306" s="19" t="s">
        <v>24</v>
      </c>
      <c r="F3306" s="19" t="s">
        <v>28</v>
      </c>
      <c r="G3306" s="20">
        <v>10500000</v>
      </c>
      <c r="H3306" s="20">
        <v>40000000</v>
      </c>
      <c r="I3306" s="19">
        <v>49</v>
      </c>
      <c r="J3306" s="19">
        <v>0</v>
      </c>
      <c r="K3306" s="19">
        <v>0</v>
      </c>
      <c r="L3306" s="19">
        <v>0</v>
      </c>
      <c r="M3306" s="20">
        <v>4960000</v>
      </c>
      <c r="N3306" s="20">
        <v>6790000</v>
      </c>
      <c r="O3306" s="20">
        <v>7830000</v>
      </c>
      <c r="P3306" s="20">
        <v>4170000</v>
      </c>
      <c r="Q3306" s="20">
        <v>4280000</v>
      </c>
      <c r="R3306" s="20">
        <v>4000000</v>
      </c>
      <c r="S3306" s="20">
        <v>5600000</v>
      </c>
      <c r="T3306" s="19">
        <v>1</v>
      </c>
      <c r="U3306" s="19">
        <v>0</v>
      </c>
      <c r="V3306" s="2" t="str" cm="1">
        <f t="array" ref="V3306">_xlfn.IFS(B3306&lt;30,"21-29",
B3306&lt;40,"30-39",
B3306&lt;50,"40-49",
B3306&lt;60,"50-59",
TRUE,"60+"
)</f>
        <v>30-39</v>
      </c>
      <c r="W3306" s="24">
        <f t="shared" si="153"/>
        <v>6526666.666666667</v>
      </c>
      <c r="X3306" s="24">
        <f t="shared" si="154"/>
        <v>4150000</v>
      </c>
      <c r="Y3306" s="25">
        <f t="shared" si="155"/>
        <v>0.16316666666666668</v>
      </c>
      <c r="Z3306" s="2" t="str" cm="1">
        <f t="array" ref="Z3306">_xlfn.IFS(Y3306&lt;=25%,"Low",
Y3306&lt;=50%,"Moderate",
Y3306&lt;=75%,"High",
Y3306&lt;=100%,"Very High",
TRUE,"Over Limit"
)</f>
        <v>Low</v>
      </c>
      <c r="AA3306" s="2" cm="1">
        <f t="array" ref="AA3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6" s="2" t="str" cm="1">
        <f t="array" ref="AB3306">_xlfn.IFS(T3306=0,"No Late Payments",
T3306&lt;=2,"Low",
T3306&lt;=4,"Moderate",
TRUE,"High"
)</f>
        <v>Low</v>
      </c>
      <c r="AC3306" s="10" t="str" cm="1">
        <f t="array" ref="AC3306">_xlfn.IFS(
H3306&lt;40000000,"Low",
H3306&lt;60000000,"Medium",
H3306&lt;100000000,"High",
TRUE,"Very High"
)</f>
        <v>Medium</v>
      </c>
    </row>
    <row r="3307" spans="1:29">
      <c r="A3307" s="21" t="s">
        <v>3339</v>
      </c>
      <c r="B3307" s="22">
        <v>37</v>
      </c>
      <c r="C3307" s="22" t="s">
        <v>34</v>
      </c>
      <c r="D3307" s="22" t="s">
        <v>23</v>
      </c>
      <c r="E3307" s="22" t="s">
        <v>24</v>
      </c>
      <c r="F3307" s="22" t="s">
        <v>25</v>
      </c>
      <c r="G3307" s="23">
        <v>11500000</v>
      </c>
      <c r="H3307" s="23">
        <v>76000000</v>
      </c>
      <c r="I3307" s="22">
        <v>121</v>
      </c>
      <c r="J3307" s="22">
        <v>0</v>
      </c>
      <c r="K3307" s="22">
        <v>0</v>
      </c>
      <c r="L3307" s="22">
        <v>0</v>
      </c>
      <c r="M3307" s="23">
        <v>34850000</v>
      </c>
      <c r="N3307" s="23">
        <v>40600000</v>
      </c>
      <c r="O3307" s="23">
        <v>49920000</v>
      </c>
      <c r="P3307" s="23">
        <v>11730000</v>
      </c>
      <c r="Q3307" s="23">
        <v>20090000</v>
      </c>
      <c r="R3307" s="23">
        <v>10020000</v>
      </c>
      <c r="S3307" s="23">
        <v>1030000</v>
      </c>
      <c r="T3307" s="22">
        <v>0</v>
      </c>
      <c r="U3307" s="22">
        <v>0</v>
      </c>
      <c r="V3307" s="2" t="str" cm="1">
        <f t="array" ref="V3307">_xlfn.IFS(B3307&lt;30,"21-29",
B3307&lt;40,"30-39",
B3307&lt;50,"40-49",
B3307&lt;60,"50-59",
TRUE,"60+"
)</f>
        <v>30-39</v>
      </c>
      <c r="W3307" s="24">
        <f t="shared" si="153"/>
        <v>41790000</v>
      </c>
      <c r="X3307" s="24">
        <f t="shared" si="154"/>
        <v>13946666.666666666</v>
      </c>
      <c r="Y3307" s="25">
        <f t="shared" si="155"/>
        <v>0.54986842105263156</v>
      </c>
      <c r="Z3307" s="2" t="str" cm="1">
        <f t="array" ref="Z3307">_xlfn.IFS(Y3307&lt;=25%,"Low",
Y3307&lt;=50%,"Moderate",
Y3307&lt;=75%,"High",
Y3307&lt;=100%,"Very High",
TRUE,"Over Limit"
)</f>
        <v>High</v>
      </c>
      <c r="AA3307" s="2" cm="1">
        <f t="array" ref="AA3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7" s="2" t="str" cm="1">
        <f t="array" ref="AB3307">_xlfn.IFS(T3307=0,"No Late Payments",
T3307&lt;=2,"Low",
T3307&lt;=4,"Moderate",
TRUE,"High"
)</f>
        <v>No Late Payments</v>
      </c>
      <c r="AC3307" s="10" t="str" cm="1">
        <f t="array" ref="AC3307">_xlfn.IFS(
H3307&lt;40000000,"Low",
H3307&lt;60000000,"Medium",
H3307&lt;100000000,"High",
TRUE,"Very High"
)</f>
        <v>High</v>
      </c>
    </row>
    <row r="3308" spans="1:29">
      <c r="A3308" s="18" t="s">
        <v>3340</v>
      </c>
      <c r="B3308" s="19">
        <v>28</v>
      </c>
      <c r="C3308" s="19" t="s">
        <v>34</v>
      </c>
      <c r="D3308" s="19" t="s">
        <v>30</v>
      </c>
      <c r="E3308" s="19" t="s">
        <v>24</v>
      </c>
      <c r="F3308" s="19" t="s">
        <v>28</v>
      </c>
      <c r="G3308" s="20">
        <v>13200000</v>
      </c>
      <c r="H3308" s="20">
        <v>57000000</v>
      </c>
      <c r="I3308" s="19">
        <v>24</v>
      </c>
      <c r="J3308" s="19">
        <v>0</v>
      </c>
      <c r="K3308" s="19">
        <v>0</v>
      </c>
      <c r="L3308" s="19">
        <v>0</v>
      </c>
      <c r="M3308" s="20">
        <v>13740000</v>
      </c>
      <c r="N3308" s="20">
        <v>21310000</v>
      </c>
      <c r="O3308" s="20">
        <v>24850000</v>
      </c>
      <c r="P3308" s="20">
        <v>3760000</v>
      </c>
      <c r="Q3308" s="20">
        <v>21910000</v>
      </c>
      <c r="R3308" s="20">
        <v>14210000</v>
      </c>
      <c r="S3308" s="20">
        <v>2470000</v>
      </c>
      <c r="T3308" s="19">
        <v>0</v>
      </c>
      <c r="U3308" s="19">
        <v>0</v>
      </c>
      <c r="V3308" s="2" t="str" cm="1">
        <f t="array" ref="V3308">_xlfn.IFS(B3308&lt;30,"21-29",
B3308&lt;40,"30-39",
B3308&lt;50,"40-49",
B3308&lt;60,"50-59",
TRUE,"60+"
)</f>
        <v>21-29</v>
      </c>
      <c r="W3308" s="24">
        <f t="shared" si="153"/>
        <v>19966666.666666668</v>
      </c>
      <c r="X3308" s="24">
        <f t="shared" si="154"/>
        <v>13293333.333333334</v>
      </c>
      <c r="Y3308" s="25">
        <f t="shared" si="155"/>
        <v>0.35029239766081871</v>
      </c>
      <c r="Z3308" s="2" t="str" cm="1">
        <f t="array" ref="Z3308">_xlfn.IFS(Y3308&lt;=25%,"Low",
Y3308&lt;=50%,"Moderate",
Y3308&lt;=75%,"High",
Y3308&lt;=100%,"Very High",
TRUE,"Over Limit"
)</f>
        <v>Moderate</v>
      </c>
      <c r="AA3308" s="2" cm="1">
        <f t="array" ref="AA3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8" s="2" t="str" cm="1">
        <f t="array" ref="AB3308">_xlfn.IFS(T3308=0,"No Late Payments",
T3308&lt;=2,"Low",
T3308&lt;=4,"Moderate",
TRUE,"High"
)</f>
        <v>No Late Payments</v>
      </c>
      <c r="AC3308" s="10" t="str" cm="1">
        <f t="array" ref="AC3308">_xlfn.IFS(
H3308&lt;40000000,"Low",
H3308&lt;60000000,"Medium",
H3308&lt;100000000,"High",
TRUE,"Very High"
)</f>
        <v>Medium</v>
      </c>
    </row>
    <row r="3309" spans="1:29">
      <c r="A3309" s="21" t="s">
        <v>3341</v>
      </c>
      <c r="B3309" s="22">
        <v>56</v>
      </c>
      <c r="C3309" s="22" t="s">
        <v>34</v>
      </c>
      <c r="D3309" s="22" t="s">
        <v>30</v>
      </c>
      <c r="E3309" s="22" t="s">
        <v>38</v>
      </c>
      <c r="F3309" s="22" t="s">
        <v>48</v>
      </c>
      <c r="G3309" s="23">
        <v>10700000</v>
      </c>
      <c r="H3309" s="23">
        <v>46000000</v>
      </c>
      <c r="I3309" s="22">
        <v>240</v>
      </c>
      <c r="J3309" s="22">
        <v>0</v>
      </c>
      <c r="K3309" s="22">
        <v>0</v>
      </c>
      <c r="L3309" s="22">
        <v>0</v>
      </c>
      <c r="M3309" s="23">
        <v>19470000</v>
      </c>
      <c r="N3309" s="23">
        <v>15900000</v>
      </c>
      <c r="O3309" s="23">
        <v>19760000</v>
      </c>
      <c r="P3309" s="23">
        <v>10250000</v>
      </c>
      <c r="Q3309" s="23">
        <v>4350000</v>
      </c>
      <c r="R3309" s="23">
        <v>11240000</v>
      </c>
      <c r="S3309" s="23">
        <v>3640000</v>
      </c>
      <c r="T3309" s="22">
        <v>0</v>
      </c>
      <c r="U3309" s="22">
        <v>0</v>
      </c>
      <c r="V3309" s="2" t="str" cm="1">
        <f t="array" ref="V3309">_xlfn.IFS(B3309&lt;30,"21-29",
B3309&lt;40,"30-39",
B3309&lt;50,"40-49",
B3309&lt;60,"50-59",
TRUE,"60+"
)</f>
        <v>50-59</v>
      </c>
      <c r="W3309" s="24">
        <f t="shared" si="153"/>
        <v>18376666.666666668</v>
      </c>
      <c r="X3309" s="24">
        <f t="shared" si="154"/>
        <v>8613333.333333334</v>
      </c>
      <c r="Y3309" s="25">
        <f t="shared" si="155"/>
        <v>0.39949275362318842</v>
      </c>
      <c r="Z3309" s="2" t="str" cm="1">
        <f t="array" ref="Z3309">_xlfn.IFS(Y3309&lt;=25%,"Low",
Y3309&lt;=50%,"Moderate",
Y3309&lt;=75%,"High",
Y3309&lt;=100%,"Very High",
TRUE,"Over Limit"
)</f>
        <v>Moderate</v>
      </c>
      <c r="AA3309" s="2" cm="1">
        <f t="array" ref="AA3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9" s="2" t="str" cm="1">
        <f t="array" ref="AB3309">_xlfn.IFS(T3309=0,"No Late Payments",
T3309&lt;=2,"Low",
T3309&lt;=4,"Moderate",
TRUE,"High"
)</f>
        <v>No Late Payments</v>
      </c>
      <c r="AC3309" s="10" t="str" cm="1">
        <f t="array" ref="AC3309">_xlfn.IFS(
H3309&lt;40000000,"Low",
H3309&lt;60000000,"Medium",
H3309&lt;100000000,"High",
TRUE,"Very High"
)</f>
        <v>Medium</v>
      </c>
    </row>
    <row r="3310" spans="1:29">
      <c r="A3310" s="18" t="s">
        <v>3342</v>
      </c>
      <c r="B3310" s="19">
        <v>39</v>
      </c>
      <c r="C3310" s="19" t="s">
        <v>34</v>
      </c>
      <c r="D3310" s="19" t="s">
        <v>27</v>
      </c>
      <c r="E3310" s="19" t="s">
        <v>38</v>
      </c>
      <c r="F3310" s="19" t="s">
        <v>41</v>
      </c>
      <c r="G3310" s="20">
        <v>9400000</v>
      </c>
      <c r="H3310" s="20">
        <v>62000000</v>
      </c>
      <c r="I3310" s="19">
        <v>71</v>
      </c>
      <c r="J3310" s="19">
        <v>0</v>
      </c>
      <c r="K3310" s="19">
        <v>0</v>
      </c>
      <c r="L3310" s="19">
        <v>2</v>
      </c>
      <c r="M3310" s="20">
        <v>31390000</v>
      </c>
      <c r="N3310" s="20">
        <v>35360000</v>
      </c>
      <c r="O3310" s="20">
        <v>31260000</v>
      </c>
      <c r="P3310" s="20">
        <v>10340000</v>
      </c>
      <c r="Q3310" s="20">
        <v>9870000</v>
      </c>
      <c r="R3310" s="20">
        <v>4710000</v>
      </c>
      <c r="S3310" s="20">
        <v>1190000</v>
      </c>
      <c r="T3310" s="19">
        <v>1</v>
      </c>
      <c r="U3310" s="19">
        <v>0</v>
      </c>
      <c r="V3310" s="2" t="str" cm="1">
        <f t="array" ref="V3310">_xlfn.IFS(B3310&lt;30,"21-29",
B3310&lt;40,"30-39",
B3310&lt;50,"40-49",
B3310&lt;60,"50-59",
TRUE,"60+"
)</f>
        <v>30-39</v>
      </c>
      <c r="W3310" s="24">
        <f t="shared" si="153"/>
        <v>32670000</v>
      </c>
      <c r="X3310" s="24">
        <f t="shared" si="154"/>
        <v>8306666.666666667</v>
      </c>
      <c r="Y3310" s="25">
        <f t="shared" si="155"/>
        <v>0.52693548387096778</v>
      </c>
      <c r="Z3310" s="2" t="str" cm="1">
        <f t="array" ref="Z3310">_xlfn.IFS(Y3310&lt;=25%,"Low",
Y3310&lt;=50%,"Moderate",
Y3310&lt;=75%,"High",
Y3310&lt;=100%,"Very High",
TRUE,"Over Limit"
)</f>
        <v>High</v>
      </c>
      <c r="AA3310" s="2" cm="1">
        <f t="array" ref="AA3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0" s="2" t="str" cm="1">
        <f t="array" ref="AB3310">_xlfn.IFS(T3310=0,"No Late Payments",
T3310&lt;=2,"Low",
T3310&lt;=4,"Moderate",
TRUE,"High"
)</f>
        <v>Low</v>
      </c>
      <c r="AC3310" s="10" t="str" cm="1">
        <f t="array" ref="AC3310">_xlfn.IFS(
H3310&lt;40000000,"Low",
H3310&lt;60000000,"Medium",
H3310&lt;100000000,"High",
TRUE,"Very High"
)</f>
        <v>High</v>
      </c>
    </row>
    <row r="3311" spans="1:29">
      <c r="A3311" s="21" t="s">
        <v>3343</v>
      </c>
      <c r="B3311" s="22">
        <v>31</v>
      </c>
      <c r="C3311" s="22" t="s">
        <v>22</v>
      </c>
      <c r="D3311" s="22" t="s">
        <v>27</v>
      </c>
      <c r="E3311" s="22" t="s">
        <v>38</v>
      </c>
      <c r="F3311" s="22" t="s">
        <v>28</v>
      </c>
      <c r="G3311" s="23">
        <v>5800000</v>
      </c>
      <c r="H3311" s="23">
        <v>36000000</v>
      </c>
      <c r="I3311" s="22">
        <v>44</v>
      </c>
      <c r="J3311" s="22">
        <v>0</v>
      </c>
      <c r="K3311" s="22">
        <v>0</v>
      </c>
      <c r="L3311" s="22">
        <v>0</v>
      </c>
      <c r="M3311" s="23">
        <v>8240000</v>
      </c>
      <c r="N3311" s="23">
        <v>10840000</v>
      </c>
      <c r="O3311" s="23">
        <v>10830000</v>
      </c>
      <c r="P3311" s="23">
        <v>1600000</v>
      </c>
      <c r="Q3311" s="23">
        <v>6040000</v>
      </c>
      <c r="R3311" s="23">
        <v>10270000</v>
      </c>
      <c r="S3311" s="23">
        <v>170000</v>
      </c>
      <c r="T3311" s="22">
        <v>0</v>
      </c>
      <c r="U3311" s="22">
        <v>0</v>
      </c>
      <c r="V3311" s="2" t="str" cm="1">
        <f t="array" ref="V3311">_xlfn.IFS(B3311&lt;30,"21-29",
B3311&lt;40,"30-39",
B3311&lt;50,"40-49",
B3311&lt;60,"50-59",
TRUE,"60+"
)</f>
        <v>30-39</v>
      </c>
      <c r="W3311" s="24">
        <f t="shared" si="153"/>
        <v>9970000</v>
      </c>
      <c r="X3311" s="24">
        <f t="shared" si="154"/>
        <v>5970000</v>
      </c>
      <c r="Y3311" s="25">
        <f t="shared" si="155"/>
        <v>0.27694444444444444</v>
      </c>
      <c r="Z3311" s="2" t="str" cm="1">
        <f t="array" ref="Z3311">_xlfn.IFS(Y3311&lt;=25%,"Low",
Y3311&lt;=50%,"Moderate",
Y3311&lt;=75%,"High",
Y3311&lt;=100%,"Very High",
TRUE,"Over Limit"
)</f>
        <v>Moderate</v>
      </c>
      <c r="AA3311" s="2" cm="1">
        <f t="array" ref="AA3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1" s="2" t="str" cm="1">
        <f t="array" ref="AB3311">_xlfn.IFS(T3311=0,"No Late Payments",
T3311&lt;=2,"Low",
T3311&lt;=4,"Moderate",
TRUE,"High"
)</f>
        <v>No Late Payments</v>
      </c>
      <c r="AC3311" s="10" t="str" cm="1">
        <f t="array" ref="AC3311">_xlfn.IFS(
H3311&lt;40000000,"Low",
H3311&lt;60000000,"Medium",
H3311&lt;100000000,"High",
TRUE,"Very High"
)</f>
        <v>Low</v>
      </c>
    </row>
    <row r="3312" spans="1:29">
      <c r="A3312" s="18" t="s">
        <v>3344</v>
      </c>
      <c r="B3312" s="19">
        <v>23</v>
      </c>
      <c r="C3312" s="19" t="s">
        <v>34</v>
      </c>
      <c r="D3312" s="19" t="s">
        <v>23</v>
      </c>
      <c r="E3312" s="19" t="s">
        <v>38</v>
      </c>
      <c r="F3312" s="19" t="s">
        <v>28</v>
      </c>
      <c r="G3312" s="20">
        <v>8200000</v>
      </c>
      <c r="H3312" s="20">
        <v>29000000</v>
      </c>
      <c r="I3312" s="19">
        <v>23</v>
      </c>
      <c r="J3312" s="19">
        <v>0</v>
      </c>
      <c r="K3312" s="19">
        <v>0</v>
      </c>
      <c r="L3312" s="19">
        <v>0</v>
      </c>
      <c r="M3312" s="20">
        <v>190000</v>
      </c>
      <c r="N3312" s="20">
        <v>1630000</v>
      </c>
      <c r="O3312" s="20">
        <v>1290000</v>
      </c>
      <c r="P3312" s="20">
        <v>190000</v>
      </c>
      <c r="Q3312" s="20">
        <v>670000</v>
      </c>
      <c r="R3312" s="20">
        <v>1140000</v>
      </c>
      <c r="S3312" s="20">
        <v>140000</v>
      </c>
      <c r="T3312" s="19">
        <v>0</v>
      </c>
      <c r="U3312" s="19">
        <v>0</v>
      </c>
      <c r="V3312" s="2" t="str" cm="1">
        <f t="array" ref="V3312">_xlfn.IFS(B3312&lt;30,"21-29",
B3312&lt;40,"30-39",
B3312&lt;50,"40-49",
B3312&lt;60,"50-59",
TRUE,"60+"
)</f>
        <v>21-29</v>
      </c>
      <c r="W3312" s="24">
        <f t="shared" si="153"/>
        <v>1036666.6666666666</v>
      </c>
      <c r="X3312" s="24">
        <f t="shared" si="154"/>
        <v>666666.66666666663</v>
      </c>
      <c r="Y3312" s="25">
        <f t="shared" si="155"/>
        <v>3.5747126436781608E-2</v>
      </c>
      <c r="Z3312" s="2" t="str" cm="1">
        <f t="array" ref="Z3312">_xlfn.IFS(Y3312&lt;=25%,"Low",
Y3312&lt;=50%,"Moderate",
Y3312&lt;=75%,"High",
Y3312&lt;=100%,"Very High",
TRUE,"Over Limit"
)</f>
        <v>Low</v>
      </c>
      <c r="AA3312" s="2" cm="1">
        <f t="array" ref="AA3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2" s="2" t="str" cm="1">
        <f t="array" ref="AB3312">_xlfn.IFS(T3312=0,"No Late Payments",
T3312&lt;=2,"Low",
T3312&lt;=4,"Moderate",
TRUE,"High"
)</f>
        <v>No Late Payments</v>
      </c>
      <c r="AC3312" s="10" t="str" cm="1">
        <f t="array" ref="AC3312">_xlfn.IFS(
H3312&lt;40000000,"Low",
H3312&lt;60000000,"Medium",
H3312&lt;100000000,"High",
TRUE,"Very High"
)</f>
        <v>Low</v>
      </c>
    </row>
    <row r="3313" spans="1:29">
      <c r="A3313" s="21" t="s">
        <v>3345</v>
      </c>
      <c r="B3313" s="22">
        <v>50</v>
      </c>
      <c r="C3313" s="22" t="s">
        <v>34</v>
      </c>
      <c r="D3313" s="22" t="s">
        <v>27</v>
      </c>
      <c r="E3313" s="22" t="s">
        <v>24</v>
      </c>
      <c r="F3313" s="22" t="s">
        <v>28</v>
      </c>
      <c r="G3313" s="23">
        <v>19900000</v>
      </c>
      <c r="H3313" s="23">
        <v>116000000</v>
      </c>
      <c r="I3313" s="22">
        <v>143</v>
      </c>
      <c r="J3313" s="22">
        <v>3</v>
      </c>
      <c r="K3313" s="22">
        <v>3</v>
      </c>
      <c r="L3313" s="22">
        <v>3</v>
      </c>
      <c r="M3313" s="23">
        <v>67950000</v>
      </c>
      <c r="N3313" s="23">
        <v>49480000</v>
      </c>
      <c r="O3313" s="23">
        <v>54530000</v>
      </c>
      <c r="P3313" s="23">
        <v>2180000</v>
      </c>
      <c r="Q3313" s="23">
        <v>2000000</v>
      </c>
      <c r="R3313" s="23">
        <v>2130000</v>
      </c>
      <c r="S3313" s="23">
        <v>10110000</v>
      </c>
      <c r="T3313" s="22">
        <v>3</v>
      </c>
      <c r="U3313" s="22">
        <v>1</v>
      </c>
      <c r="V3313" s="2" t="str" cm="1">
        <f t="array" ref="V3313">_xlfn.IFS(B3313&lt;30,"21-29",
B3313&lt;40,"30-39",
B3313&lt;50,"40-49",
B3313&lt;60,"50-59",
TRUE,"60+"
)</f>
        <v>50-59</v>
      </c>
      <c r="W3313" s="24">
        <f t="shared" si="153"/>
        <v>57320000</v>
      </c>
      <c r="X3313" s="24">
        <f t="shared" si="154"/>
        <v>2103333.3333333335</v>
      </c>
      <c r="Y3313" s="25">
        <f t="shared" si="155"/>
        <v>0.49413793103448278</v>
      </c>
      <c r="Z3313" s="2" t="str" cm="1">
        <f t="array" ref="Z3313">_xlfn.IFS(Y3313&lt;=25%,"Low",
Y3313&lt;=50%,"Moderate",
Y3313&lt;=75%,"High",
Y3313&lt;=100%,"Very High",
TRUE,"Over Limit"
)</f>
        <v>Moderate</v>
      </c>
      <c r="AA3313" s="2" cm="1">
        <f t="array" ref="AA3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3" s="2" t="str" cm="1">
        <f t="array" ref="AB3313">_xlfn.IFS(T3313=0,"No Late Payments",
T3313&lt;=2,"Low",
T3313&lt;=4,"Moderate",
TRUE,"High"
)</f>
        <v>Moderate</v>
      </c>
      <c r="AC3313" s="10" t="str" cm="1">
        <f t="array" ref="AC3313">_xlfn.IFS(
H3313&lt;40000000,"Low",
H3313&lt;60000000,"Medium",
H3313&lt;100000000,"High",
TRUE,"Very High"
)</f>
        <v>Very High</v>
      </c>
    </row>
    <row r="3314" spans="1:29">
      <c r="A3314" s="18" t="s">
        <v>3346</v>
      </c>
      <c r="B3314" s="19">
        <v>43</v>
      </c>
      <c r="C3314" s="19" t="s">
        <v>22</v>
      </c>
      <c r="D3314" s="19" t="s">
        <v>27</v>
      </c>
      <c r="E3314" s="19" t="s">
        <v>31</v>
      </c>
      <c r="F3314" s="19" t="s">
        <v>28</v>
      </c>
      <c r="G3314" s="20">
        <v>10800000</v>
      </c>
      <c r="H3314" s="20">
        <v>27000000</v>
      </c>
      <c r="I3314" s="19">
        <v>114</v>
      </c>
      <c r="J3314" s="19">
        <v>0</v>
      </c>
      <c r="K3314" s="19">
        <v>0</v>
      </c>
      <c r="L3314" s="19">
        <v>0</v>
      </c>
      <c r="M3314" s="20">
        <v>2980000</v>
      </c>
      <c r="N3314" s="20">
        <v>5170000</v>
      </c>
      <c r="O3314" s="20">
        <v>6470000</v>
      </c>
      <c r="P3314" s="20">
        <v>1380000</v>
      </c>
      <c r="Q3314" s="20">
        <v>2260000</v>
      </c>
      <c r="R3314" s="20">
        <v>820000</v>
      </c>
      <c r="S3314" s="20">
        <v>390000</v>
      </c>
      <c r="T3314" s="19">
        <v>1</v>
      </c>
      <c r="U3314" s="19">
        <v>0</v>
      </c>
      <c r="V3314" s="2" t="str" cm="1">
        <f t="array" ref="V3314">_xlfn.IFS(B3314&lt;30,"21-29",
B3314&lt;40,"30-39",
B3314&lt;50,"40-49",
B3314&lt;60,"50-59",
TRUE,"60+"
)</f>
        <v>40-49</v>
      </c>
      <c r="W3314" s="24">
        <f t="shared" si="153"/>
        <v>4873333.333333333</v>
      </c>
      <c r="X3314" s="24">
        <f t="shared" si="154"/>
        <v>1486666.6666666667</v>
      </c>
      <c r="Y3314" s="25">
        <f t="shared" si="155"/>
        <v>0.18049382716049381</v>
      </c>
      <c r="Z3314" s="2" t="str" cm="1">
        <f t="array" ref="Z3314">_xlfn.IFS(Y3314&lt;=25%,"Low",
Y3314&lt;=50%,"Moderate",
Y3314&lt;=75%,"High",
Y3314&lt;=100%,"Very High",
TRUE,"Over Limit"
)</f>
        <v>Low</v>
      </c>
      <c r="AA3314" s="2" cm="1">
        <f t="array" ref="AA3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4" s="2" t="str" cm="1">
        <f t="array" ref="AB3314">_xlfn.IFS(T3314=0,"No Late Payments",
T3314&lt;=2,"Low",
T3314&lt;=4,"Moderate",
TRUE,"High"
)</f>
        <v>Low</v>
      </c>
      <c r="AC3314" s="10" t="str" cm="1">
        <f t="array" ref="AC3314">_xlfn.IFS(
H3314&lt;40000000,"Low",
H3314&lt;60000000,"Medium",
H3314&lt;100000000,"High",
TRUE,"Very High"
)</f>
        <v>Low</v>
      </c>
    </row>
    <row r="3315" spans="1:29">
      <c r="A3315" s="21" t="s">
        <v>3347</v>
      </c>
      <c r="B3315" s="22">
        <v>52</v>
      </c>
      <c r="C3315" s="22" t="s">
        <v>22</v>
      </c>
      <c r="D3315" s="22" t="s">
        <v>30</v>
      </c>
      <c r="E3315" s="22" t="s">
        <v>24</v>
      </c>
      <c r="F3315" s="22" t="s">
        <v>25</v>
      </c>
      <c r="G3315" s="23">
        <v>9200000</v>
      </c>
      <c r="H3315" s="23">
        <v>44000000</v>
      </c>
      <c r="I3315" s="22">
        <v>82</v>
      </c>
      <c r="J3315" s="22">
        <v>0</v>
      </c>
      <c r="K3315" s="22">
        <v>0</v>
      </c>
      <c r="L3315" s="22">
        <v>0</v>
      </c>
      <c r="M3315" s="23">
        <v>10930000</v>
      </c>
      <c r="N3315" s="23">
        <v>16390000</v>
      </c>
      <c r="O3315" s="23">
        <v>23500000</v>
      </c>
      <c r="P3315" s="23">
        <v>3880000</v>
      </c>
      <c r="Q3315" s="23">
        <v>14380000</v>
      </c>
      <c r="R3315" s="23">
        <v>12020000</v>
      </c>
      <c r="S3315" s="23">
        <v>2230000</v>
      </c>
      <c r="T3315" s="22">
        <v>3</v>
      </c>
      <c r="U3315" s="22">
        <v>0</v>
      </c>
      <c r="V3315" s="2" t="str" cm="1">
        <f t="array" ref="V3315">_xlfn.IFS(B3315&lt;30,"21-29",
B3315&lt;40,"30-39",
B3315&lt;50,"40-49",
B3315&lt;60,"50-59",
TRUE,"60+"
)</f>
        <v>50-59</v>
      </c>
      <c r="W3315" s="24">
        <f t="shared" si="153"/>
        <v>16940000</v>
      </c>
      <c r="X3315" s="24">
        <f t="shared" si="154"/>
        <v>10093333.333333334</v>
      </c>
      <c r="Y3315" s="25">
        <f t="shared" si="155"/>
        <v>0.38500000000000001</v>
      </c>
      <c r="Z3315" s="2" t="str" cm="1">
        <f t="array" ref="Z3315">_xlfn.IFS(Y3315&lt;=25%,"Low",
Y3315&lt;=50%,"Moderate",
Y3315&lt;=75%,"High",
Y3315&lt;=100%,"Very High",
TRUE,"Over Limit"
)</f>
        <v>Moderate</v>
      </c>
      <c r="AA3315" s="2" cm="1">
        <f t="array" ref="AA3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5" s="2" t="str" cm="1">
        <f t="array" ref="AB3315">_xlfn.IFS(T3315=0,"No Late Payments",
T3315&lt;=2,"Low",
T3315&lt;=4,"Moderate",
TRUE,"High"
)</f>
        <v>Moderate</v>
      </c>
      <c r="AC3315" s="10" t="str" cm="1">
        <f t="array" ref="AC3315">_xlfn.IFS(
H3315&lt;40000000,"Low",
H3315&lt;60000000,"Medium",
H3315&lt;100000000,"High",
TRUE,"Very High"
)</f>
        <v>Medium</v>
      </c>
    </row>
    <row r="3316" spans="1:29">
      <c r="A3316" s="18" t="s">
        <v>3348</v>
      </c>
      <c r="B3316" s="19">
        <v>29</v>
      </c>
      <c r="C3316" s="19" t="s">
        <v>34</v>
      </c>
      <c r="D3316" s="19" t="s">
        <v>23</v>
      </c>
      <c r="E3316" s="19" t="s">
        <v>24</v>
      </c>
      <c r="F3316" s="19" t="s">
        <v>48</v>
      </c>
      <c r="G3316" s="20">
        <v>19300000</v>
      </c>
      <c r="H3316" s="20">
        <v>59000000</v>
      </c>
      <c r="I3316" s="19">
        <v>37</v>
      </c>
      <c r="J3316" s="19">
        <v>0</v>
      </c>
      <c r="K3316" s="19">
        <v>0</v>
      </c>
      <c r="L3316" s="19">
        <v>0</v>
      </c>
      <c r="M3316" s="20">
        <v>36640000</v>
      </c>
      <c r="N3316" s="20">
        <v>42810000</v>
      </c>
      <c r="O3316" s="20">
        <v>35960000</v>
      </c>
      <c r="P3316" s="20">
        <v>7420000</v>
      </c>
      <c r="Q3316" s="20">
        <v>12350000</v>
      </c>
      <c r="R3316" s="20">
        <v>7460000</v>
      </c>
      <c r="S3316" s="20">
        <v>1780000</v>
      </c>
      <c r="T3316" s="19">
        <v>0</v>
      </c>
      <c r="U3316" s="19">
        <v>0</v>
      </c>
      <c r="V3316" s="2" t="str" cm="1">
        <f t="array" ref="V3316">_xlfn.IFS(B3316&lt;30,"21-29",
B3316&lt;40,"30-39",
B3316&lt;50,"40-49",
B3316&lt;60,"50-59",
TRUE,"60+"
)</f>
        <v>21-29</v>
      </c>
      <c r="W3316" s="24">
        <f t="shared" si="153"/>
        <v>38470000</v>
      </c>
      <c r="X3316" s="24">
        <f t="shared" si="154"/>
        <v>9076666.666666666</v>
      </c>
      <c r="Y3316" s="25">
        <f t="shared" si="155"/>
        <v>0.65203389830508474</v>
      </c>
      <c r="Z3316" s="2" t="str" cm="1">
        <f t="array" ref="Z3316">_xlfn.IFS(Y3316&lt;=25%,"Low",
Y3316&lt;=50%,"Moderate",
Y3316&lt;=75%,"High",
Y3316&lt;=100%,"Very High",
TRUE,"Over Limit"
)</f>
        <v>High</v>
      </c>
      <c r="AA3316" s="2" cm="1">
        <f t="array" ref="AA3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6" s="2" t="str" cm="1">
        <f t="array" ref="AB3316">_xlfn.IFS(T3316=0,"No Late Payments",
T3316&lt;=2,"Low",
T3316&lt;=4,"Moderate",
TRUE,"High"
)</f>
        <v>No Late Payments</v>
      </c>
      <c r="AC3316" s="10" t="str" cm="1">
        <f t="array" ref="AC3316">_xlfn.IFS(
H3316&lt;40000000,"Low",
H3316&lt;60000000,"Medium",
H3316&lt;100000000,"High",
TRUE,"Very High"
)</f>
        <v>Medium</v>
      </c>
    </row>
    <row r="3317" spans="1:29">
      <c r="A3317" s="21" t="s">
        <v>3349</v>
      </c>
      <c r="B3317" s="22">
        <v>47</v>
      </c>
      <c r="C3317" s="22" t="s">
        <v>34</v>
      </c>
      <c r="D3317" s="22" t="s">
        <v>30</v>
      </c>
      <c r="E3317" s="22" t="s">
        <v>24</v>
      </c>
      <c r="F3317" s="22" t="s">
        <v>25</v>
      </c>
      <c r="G3317" s="23">
        <v>10200000</v>
      </c>
      <c r="H3317" s="23">
        <v>65000000</v>
      </c>
      <c r="I3317" s="22">
        <v>185</v>
      </c>
      <c r="J3317" s="22">
        <v>0</v>
      </c>
      <c r="K3317" s="22">
        <v>0</v>
      </c>
      <c r="L3317" s="22">
        <v>0</v>
      </c>
      <c r="M3317" s="23">
        <v>0</v>
      </c>
      <c r="N3317" s="23">
        <v>0</v>
      </c>
      <c r="O3317" s="23">
        <v>12280000</v>
      </c>
      <c r="P3317" s="23">
        <v>0</v>
      </c>
      <c r="Q3317" s="23">
        <v>0</v>
      </c>
      <c r="R3317" s="23">
        <v>6580000</v>
      </c>
      <c r="S3317" s="23">
        <v>1110000</v>
      </c>
      <c r="T3317" s="22">
        <v>0</v>
      </c>
      <c r="U3317" s="22">
        <v>0</v>
      </c>
      <c r="V3317" s="2" t="str" cm="1">
        <f t="array" ref="V3317">_xlfn.IFS(B3317&lt;30,"21-29",
B3317&lt;40,"30-39",
B3317&lt;50,"40-49",
B3317&lt;60,"50-59",
TRUE,"60+"
)</f>
        <v>40-49</v>
      </c>
      <c r="W3317" s="24">
        <f t="shared" si="153"/>
        <v>4093333.3333333335</v>
      </c>
      <c r="X3317" s="24">
        <f t="shared" si="154"/>
        <v>2193333.3333333335</v>
      </c>
      <c r="Y3317" s="25">
        <f t="shared" si="155"/>
        <v>6.2974358974358977E-2</v>
      </c>
      <c r="Z3317" s="2" t="str" cm="1">
        <f t="array" ref="Z3317">_xlfn.IFS(Y3317&lt;=25%,"Low",
Y3317&lt;=50%,"Moderate",
Y3317&lt;=75%,"High",
Y3317&lt;=100%,"Very High",
TRUE,"Over Limit"
)</f>
        <v>Low</v>
      </c>
      <c r="AA3317" s="2" cm="1">
        <f t="array" ref="AA3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7" s="2" t="str" cm="1">
        <f t="array" ref="AB3317">_xlfn.IFS(T3317=0,"No Late Payments",
T3317&lt;=2,"Low",
T3317&lt;=4,"Moderate",
TRUE,"High"
)</f>
        <v>No Late Payments</v>
      </c>
      <c r="AC3317" s="10" t="str" cm="1">
        <f t="array" ref="AC3317">_xlfn.IFS(
H3317&lt;40000000,"Low",
H3317&lt;60000000,"Medium",
H3317&lt;100000000,"High",
TRUE,"Very High"
)</f>
        <v>High</v>
      </c>
    </row>
    <row r="3318" spans="1:29">
      <c r="A3318" s="18" t="s">
        <v>3350</v>
      </c>
      <c r="B3318" s="19">
        <v>41</v>
      </c>
      <c r="C3318" s="19" t="s">
        <v>22</v>
      </c>
      <c r="D3318" s="19" t="s">
        <v>27</v>
      </c>
      <c r="E3318" s="19" t="s">
        <v>24</v>
      </c>
      <c r="F3318" s="19" t="s">
        <v>41</v>
      </c>
      <c r="G3318" s="20">
        <v>11500000</v>
      </c>
      <c r="H3318" s="20">
        <v>67000000</v>
      </c>
      <c r="I3318" s="19">
        <v>117</v>
      </c>
      <c r="J3318" s="19">
        <v>0</v>
      </c>
      <c r="K3318" s="19">
        <v>0</v>
      </c>
      <c r="L3318" s="19">
        <v>0</v>
      </c>
      <c r="M3318" s="20">
        <v>2150000</v>
      </c>
      <c r="N3318" s="20">
        <v>11310000</v>
      </c>
      <c r="O3318" s="20">
        <v>16310000</v>
      </c>
      <c r="P3318" s="20">
        <v>1130000</v>
      </c>
      <c r="Q3318" s="20">
        <v>4550000</v>
      </c>
      <c r="R3318" s="20">
        <v>6720000</v>
      </c>
      <c r="S3318" s="20">
        <v>5050000</v>
      </c>
      <c r="T3318" s="19">
        <v>0</v>
      </c>
      <c r="U3318" s="19">
        <v>0</v>
      </c>
      <c r="V3318" s="2" t="str" cm="1">
        <f t="array" ref="V3318">_xlfn.IFS(B3318&lt;30,"21-29",
B3318&lt;40,"30-39",
B3318&lt;50,"40-49",
B3318&lt;60,"50-59",
TRUE,"60+"
)</f>
        <v>40-49</v>
      </c>
      <c r="W3318" s="24">
        <f t="shared" si="153"/>
        <v>9923333.333333334</v>
      </c>
      <c r="X3318" s="24">
        <f t="shared" si="154"/>
        <v>4133333.3333333335</v>
      </c>
      <c r="Y3318" s="25">
        <f t="shared" si="155"/>
        <v>0.14810945273631843</v>
      </c>
      <c r="Z3318" s="2" t="str" cm="1">
        <f t="array" ref="Z3318">_xlfn.IFS(Y3318&lt;=25%,"Low",
Y3318&lt;=50%,"Moderate",
Y3318&lt;=75%,"High",
Y3318&lt;=100%,"Very High",
TRUE,"Over Limit"
)</f>
        <v>Low</v>
      </c>
      <c r="AA3318" s="2" cm="1">
        <f t="array" ref="AA3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8" s="2" t="str" cm="1">
        <f t="array" ref="AB3318">_xlfn.IFS(T3318=0,"No Late Payments",
T3318&lt;=2,"Low",
T3318&lt;=4,"Moderate",
TRUE,"High"
)</f>
        <v>No Late Payments</v>
      </c>
      <c r="AC3318" s="10" t="str" cm="1">
        <f t="array" ref="AC3318">_xlfn.IFS(
H3318&lt;40000000,"Low",
H3318&lt;60000000,"Medium",
H3318&lt;100000000,"High",
TRUE,"Very High"
)</f>
        <v>High</v>
      </c>
    </row>
    <row r="3319" spans="1:29">
      <c r="A3319" s="21" t="s">
        <v>3351</v>
      </c>
      <c r="B3319" s="22">
        <v>21</v>
      </c>
      <c r="C3319" s="22" t="s">
        <v>22</v>
      </c>
      <c r="D3319" s="22" t="s">
        <v>27</v>
      </c>
      <c r="E3319" s="22" t="s">
        <v>38</v>
      </c>
      <c r="F3319" s="22" t="s">
        <v>48</v>
      </c>
      <c r="G3319" s="23">
        <v>9300000</v>
      </c>
      <c r="H3319" s="23">
        <v>45000000</v>
      </c>
      <c r="I3319" s="22">
        <v>16</v>
      </c>
      <c r="J3319" s="22">
        <v>0</v>
      </c>
      <c r="K3319" s="22">
        <v>0</v>
      </c>
      <c r="L3319" s="22">
        <v>0</v>
      </c>
      <c r="M3319" s="23">
        <v>21060000</v>
      </c>
      <c r="N3319" s="23">
        <v>26950000</v>
      </c>
      <c r="O3319" s="23">
        <v>21890000</v>
      </c>
      <c r="P3319" s="23">
        <v>4400000</v>
      </c>
      <c r="Q3319" s="23">
        <v>16520000</v>
      </c>
      <c r="R3319" s="23">
        <v>6280000</v>
      </c>
      <c r="S3319" s="23">
        <v>1660000</v>
      </c>
      <c r="T3319" s="22">
        <v>0</v>
      </c>
      <c r="U3319" s="22">
        <v>0</v>
      </c>
      <c r="V3319" s="2" t="str" cm="1">
        <f t="array" ref="V3319">_xlfn.IFS(B3319&lt;30,"21-29",
B3319&lt;40,"30-39",
B3319&lt;50,"40-49",
B3319&lt;60,"50-59",
TRUE,"60+"
)</f>
        <v>21-29</v>
      </c>
      <c r="W3319" s="24">
        <f t="shared" si="153"/>
        <v>23300000</v>
      </c>
      <c r="X3319" s="24">
        <f t="shared" si="154"/>
        <v>9066666.666666666</v>
      </c>
      <c r="Y3319" s="25">
        <f t="shared" si="155"/>
        <v>0.51777777777777778</v>
      </c>
      <c r="Z3319" s="2" t="str" cm="1">
        <f t="array" ref="Z3319">_xlfn.IFS(Y3319&lt;=25%,"Low",
Y3319&lt;=50%,"Moderate",
Y3319&lt;=75%,"High",
Y3319&lt;=100%,"Very High",
TRUE,"Over Limit"
)</f>
        <v>High</v>
      </c>
      <c r="AA3319" s="2" cm="1">
        <f t="array" ref="AA3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9" s="2" t="str" cm="1">
        <f t="array" ref="AB3319">_xlfn.IFS(T3319=0,"No Late Payments",
T3319&lt;=2,"Low",
T3319&lt;=4,"Moderate",
TRUE,"High"
)</f>
        <v>No Late Payments</v>
      </c>
      <c r="AC3319" s="10" t="str" cm="1">
        <f t="array" ref="AC3319">_xlfn.IFS(
H3319&lt;40000000,"Low",
H3319&lt;60000000,"Medium",
H3319&lt;100000000,"High",
TRUE,"Very High"
)</f>
        <v>Medium</v>
      </c>
    </row>
    <row r="3320" spans="1:29">
      <c r="A3320" s="18" t="s">
        <v>3352</v>
      </c>
      <c r="B3320" s="19">
        <v>29</v>
      </c>
      <c r="C3320" s="19" t="s">
        <v>22</v>
      </c>
      <c r="D3320" s="19" t="s">
        <v>46</v>
      </c>
      <c r="E3320" s="19" t="s">
        <v>38</v>
      </c>
      <c r="F3320" s="19" t="s">
        <v>28</v>
      </c>
      <c r="G3320" s="20">
        <v>16200000</v>
      </c>
      <c r="H3320" s="20">
        <v>59000000</v>
      </c>
      <c r="I3320" s="19">
        <v>69</v>
      </c>
      <c r="J3320" s="19">
        <v>0</v>
      </c>
      <c r="K3320" s="19">
        <v>0</v>
      </c>
      <c r="L3320" s="19">
        <v>0</v>
      </c>
      <c r="M3320" s="20">
        <v>12360000</v>
      </c>
      <c r="N3320" s="20">
        <v>0</v>
      </c>
      <c r="O3320" s="20">
        <v>5980000</v>
      </c>
      <c r="P3320" s="20">
        <v>6140000</v>
      </c>
      <c r="Q3320" s="20">
        <v>0</v>
      </c>
      <c r="R3320" s="20">
        <v>2500000</v>
      </c>
      <c r="S3320" s="20">
        <v>5700000</v>
      </c>
      <c r="T3320" s="19">
        <v>0</v>
      </c>
      <c r="U3320" s="19">
        <v>0</v>
      </c>
      <c r="V3320" s="2" t="str" cm="1">
        <f t="array" ref="V3320">_xlfn.IFS(B3320&lt;30,"21-29",
B3320&lt;40,"30-39",
B3320&lt;50,"40-49",
B3320&lt;60,"50-59",
TRUE,"60+"
)</f>
        <v>21-29</v>
      </c>
      <c r="W3320" s="24">
        <f t="shared" si="153"/>
        <v>6113333.333333333</v>
      </c>
      <c r="X3320" s="24">
        <f t="shared" si="154"/>
        <v>2880000</v>
      </c>
      <c r="Y3320" s="25">
        <f t="shared" si="155"/>
        <v>0.10361581920903955</v>
      </c>
      <c r="Z3320" s="2" t="str" cm="1">
        <f t="array" ref="Z3320">_xlfn.IFS(Y3320&lt;=25%,"Low",
Y3320&lt;=50%,"Moderate",
Y3320&lt;=75%,"High",
Y3320&lt;=100%,"Very High",
TRUE,"Over Limit"
)</f>
        <v>Low</v>
      </c>
      <c r="AA3320" s="2" cm="1">
        <f t="array" ref="AA3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20" s="2" t="str" cm="1">
        <f t="array" ref="AB3320">_xlfn.IFS(T3320=0,"No Late Payments",
T3320&lt;=2,"Low",
T3320&lt;=4,"Moderate",
TRUE,"High"
)</f>
        <v>No Late Payments</v>
      </c>
      <c r="AC3320" s="10" t="str" cm="1">
        <f t="array" ref="AC3320">_xlfn.IFS(
H3320&lt;40000000,"Low",
H3320&lt;60000000,"Medium",
H3320&lt;100000000,"High",
TRUE,"Very High"
)</f>
        <v>Medium</v>
      </c>
    </row>
    <row r="3321" spans="1:29">
      <c r="A3321" s="21" t="s">
        <v>3353</v>
      </c>
      <c r="B3321" s="22">
        <v>30</v>
      </c>
      <c r="C3321" s="22" t="s">
        <v>22</v>
      </c>
      <c r="D3321" s="22" t="s">
        <v>23</v>
      </c>
      <c r="E3321" s="22" t="s">
        <v>24</v>
      </c>
      <c r="F3321" s="22" t="s">
        <v>48</v>
      </c>
      <c r="G3321" s="23">
        <v>17800000</v>
      </c>
      <c r="H3321" s="23">
        <v>92000000</v>
      </c>
      <c r="I3321" s="22">
        <v>65</v>
      </c>
      <c r="J3321" s="22">
        <v>0</v>
      </c>
      <c r="K3321" s="22">
        <v>0</v>
      </c>
      <c r="L3321" s="22">
        <v>0</v>
      </c>
      <c r="M3321" s="23">
        <v>21380000</v>
      </c>
      <c r="N3321" s="23">
        <v>26430000</v>
      </c>
      <c r="O3321" s="23">
        <v>24700000</v>
      </c>
      <c r="P3321" s="23">
        <v>14060000</v>
      </c>
      <c r="Q3321" s="23">
        <v>14850000</v>
      </c>
      <c r="R3321" s="23">
        <v>9240000</v>
      </c>
      <c r="S3321" s="23">
        <v>740000</v>
      </c>
      <c r="T3321" s="22">
        <v>0</v>
      </c>
      <c r="U3321" s="22">
        <v>0</v>
      </c>
      <c r="V3321" s="2" t="str" cm="1">
        <f t="array" ref="V3321">_xlfn.IFS(B3321&lt;30,"21-29",
B3321&lt;40,"30-39",
B3321&lt;50,"40-49",
B3321&lt;60,"50-59",
TRUE,"60+"
)</f>
        <v>30-39</v>
      </c>
      <c r="W3321" s="24">
        <f t="shared" si="153"/>
        <v>24170000</v>
      </c>
      <c r="X3321" s="24">
        <f t="shared" si="154"/>
        <v>12716666.666666666</v>
      </c>
      <c r="Y3321" s="25">
        <f t="shared" si="155"/>
        <v>0.26271739130434785</v>
      </c>
      <c r="Z3321" s="2" t="str" cm="1">
        <f t="array" ref="Z3321">_xlfn.IFS(Y3321&lt;=25%,"Low",
Y3321&lt;=50%,"Moderate",
Y3321&lt;=75%,"High",
Y3321&lt;=100%,"Very High",
TRUE,"Over Limit"
)</f>
        <v>Moderate</v>
      </c>
      <c r="AA3321" s="2" cm="1">
        <f t="array" ref="AA3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1" s="2" t="str" cm="1">
        <f t="array" ref="AB3321">_xlfn.IFS(T3321=0,"No Late Payments",
T3321&lt;=2,"Low",
T3321&lt;=4,"Moderate",
TRUE,"High"
)</f>
        <v>No Late Payments</v>
      </c>
      <c r="AC3321" s="10" t="str" cm="1">
        <f t="array" ref="AC3321">_xlfn.IFS(
H3321&lt;40000000,"Low",
H3321&lt;60000000,"Medium",
H3321&lt;100000000,"High",
TRUE,"Very High"
)</f>
        <v>High</v>
      </c>
    </row>
    <row r="3322" spans="1:29">
      <c r="A3322" s="18" t="s">
        <v>3354</v>
      </c>
      <c r="B3322" s="19">
        <v>36</v>
      </c>
      <c r="C3322" s="19" t="s">
        <v>34</v>
      </c>
      <c r="D3322" s="19" t="s">
        <v>46</v>
      </c>
      <c r="E3322" s="19" t="s">
        <v>38</v>
      </c>
      <c r="F3322" s="19" t="s">
        <v>28</v>
      </c>
      <c r="G3322" s="20">
        <v>13800000</v>
      </c>
      <c r="H3322" s="20">
        <v>64000000</v>
      </c>
      <c r="I3322" s="19">
        <v>112</v>
      </c>
      <c r="J3322" s="19">
        <v>3</v>
      </c>
      <c r="K3322" s="19">
        <v>3</v>
      </c>
      <c r="L3322" s="19">
        <v>2</v>
      </c>
      <c r="M3322" s="20">
        <v>20250000</v>
      </c>
      <c r="N3322" s="20">
        <v>25070000</v>
      </c>
      <c r="O3322" s="20">
        <v>23590000</v>
      </c>
      <c r="P3322" s="20">
        <v>6790000</v>
      </c>
      <c r="Q3322" s="20">
        <v>2050000</v>
      </c>
      <c r="R3322" s="20">
        <v>1070000</v>
      </c>
      <c r="S3322" s="20">
        <v>6020000</v>
      </c>
      <c r="T3322" s="19">
        <v>4</v>
      </c>
      <c r="U3322" s="19">
        <v>1</v>
      </c>
      <c r="V3322" s="2" t="str" cm="1">
        <f t="array" ref="V3322">_xlfn.IFS(B3322&lt;30,"21-29",
B3322&lt;40,"30-39",
B3322&lt;50,"40-49",
B3322&lt;60,"50-59",
TRUE,"60+"
)</f>
        <v>30-39</v>
      </c>
      <c r="W3322" s="24">
        <f t="shared" si="153"/>
        <v>22970000</v>
      </c>
      <c r="X3322" s="24">
        <f t="shared" si="154"/>
        <v>3303333.3333333335</v>
      </c>
      <c r="Y3322" s="25">
        <f t="shared" si="155"/>
        <v>0.35890624999999998</v>
      </c>
      <c r="Z3322" s="2" t="str" cm="1">
        <f t="array" ref="Z3322">_xlfn.IFS(Y3322&lt;=25%,"Low",
Y3322&lt;=50%,"Moderate",
Y3322&lt;=75%,"High",
Y3322&lt;=100%,"Very High",
TRUE,"Over Limit"
)</f>
        <v>Moderate</v>
      </c>
      <c r="AA3322" s="2" cm="1">
        <f t="array" ref="AA3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2" s="2" t="str" cm="1">
        <f t="array" ref="AB3322">_xlfn.IFS(T3322=0,"No Late Payments",
T3322&lt;=2,"Low",
T3322&lt;=4,"Moderate",
TRUE,"High"
)</f>
        <v>Moderate</v>
      </c>
      <c r="AC3322" s="10" t="str" cm="1">
        <f t="array" ref="AC3322">_xlfn.IFS(
H3322&lt;40000000,"Low",
H3322&lt;60000000,"Medium",
H3322&lt;100000000,"High",
TRUE,"Very High"
)</f>
        <v>High</v>
      </c>
    </row>
    <row r="3323" spans="1:29">
      <c r="A3323" s="21" t="s">
        <v>3355</v>
      </c>
      <c r="B3323" s="22">
        <v>23</v>
      </c>
      <c r="C3323" s="22" t="s">
        <v>22</v>
      </c>
      <c r="D3323" s="22" t="s">
        <v>27</v>
      </c>
      <c r="E3323" s="22" t="s">
        <v>38</v>
      </c>
      <c r="F3323" s="22" t="s">
        <v>41</v>
      </c>
      <c r="G3323" s="23">
        <v>8600000</v>
      </c>
      <c r="H3323" s="23">
        <v>32000000</v>
      </c>
      <c r="I3323" s="22">
        <v>25</v>
      </c>
      <c r="J3323" s="22">
        <v>0</v>
      </c>
      <c r="K3323" s="22">
        <v>0</v>
      </c>
      <c r="L3323" s="22">
        <v>2</v>
      </c>
      <c r="M3323" s="23">
        <v>7170000</v>
      </c>
      <c r="N3323" s="23">
        <v>6230000</v>
      </c>
      <c r="O3323" s="23">
        <v>10620000</v>
      </c>
      <c r="P3323" s="23">
        <v>2370000</v>
      </c>
      <c r="Q3323" s="23">
        <v>1760000</v>
      </c>
      <c r="R3323" s="23">
        <v>3180000</v>
      </c>
      <c r="S3323" s="23">
        <v>2020000</v>
      </c>
      <c r="T3323" s="22">
        <v>3</v>
      </c>
      <c r="U3323" s="22">
        <v>0</v>
      </c>
      <c r="V3323" s="2" t="str" cm="1">
        <f t="array" ref="V3323">_xlfn.IFS(B3323&lt;30,"21-29",
B3323&lt;40,"30-39",
B3323&lt;50,"40-49",
B3323&lt;60,"50-59",
TRUE,"60+"
)</f>
        <v>21-29</v>
      </c>
      <c r="W3323" s="24">
        <f t="shared" si="153"/>
        <v>8006666.666666667</v>
      </c>
      <c r="X3323" s="24">
        <f t="shared" si="154"/>
        <v>2436666.6666666665</v>
      </c>
      <c r="Y3323" s="25">
        <f t="shared" si="155"/>
        <v>0.25020833333333337</v>
      </c>
      <c r="Z3323" s="2" t="str" cm="1">
        <f t="array" ref="Z3323">_xlfn.IFS(Y3323&lt;=25%,"Low",
Y3323&lt;=50%,"Moderate",
Y3323&lt;=75%,"High",
Y3323&lt;=100%,"Very High",
TRUE,"Over Limit"
)</f>
        <v>Moderate</v>
      </c>
      <c r="AA3323" s="2" cm="1">
        <f t="array" ref="AA3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3" s="2" t="str" cm="1">
        <f t="array" ref="AB3323">_xlfn.IFS(T3323=0,"No Late Payments",
T3323&lt;=2,"Low",
T3323&lt;=4,"Moderate",
TRUE,"High"
)</f>
        <v>Moderate</v>
      </c>
      <c r="AC3323" s="10" t="str" cm="1">
        <f t="array" ref="AC3323">_xlfn.IFS(
H3323&lt;40000000,"Low",
H3323&lt;60000000,"Medium",
H3323&lt;100000000,"High",
TRUE,"Very High"
)</f>
        <v>Low</v>
      </c>
    </row>
    <row r="3324" spans="1:29">
      <c r="A3324" s="18" t="s">
        <v>3356</v>
      </c>
      <c r="B3324" s="19">
        <v>44</v>
      </c>
      <c r="C3324" s="19" t="s">
        <v>34</v>
      </c>
      <c r="D3324" s="19" t="s">
        <v>46</v>
      </c>
      <c r="E3324" s="19" t="s">
        <v>24</v>
      </c>
      <c r="F3324" s="19" t="s">
        <v>28</v>
      </c>
      <c r="G3324" s="20">
        <v>13300000</v>
      </c>
      <c r="H3324" s="20">
        <v>87000000</v>
      </c>
      <c r="I3324" s="19">
        <v>103</v>
      </c>
      <c r="J3324" s="19">
        <v>0</v>
      </c>
      <c r="K3324" s="19">
        <v>0</v>
      </c>
      <c r="L3324" s="19">
        <v>0</v>
      </c>
      <c r="M3324" s="20">
        <v>1470000</v>
      </c>
      <c r="N3324" s="20">
        <v>2450000</v>
      </c>
      <c r="O3324" s="20">
        <v>11870000</v>
      </c>
      <c r="P3324" s="20">
        <v>1470000</v>
      </c>
      <c r="Q3324" s="20">
        <v>1300000</v>
      </c>
      <c r="R3324" s="20">
        <v>4200000</v>
      </c>
      <c r="S3324" s="20">
        <v>3950000</v>
      </c>
      <c r="T3324" s="19">
        <v>0</v>
      </c>
      <c r="U3324" s="19">
        <v>0</v>
      </c>
      <c r="V3324" s="2" t="str" cm="1">
        <f t="array" ref="V3324">_xlfn.IFS(B3324&lt;30,"21-29",
B3324&lt;40,"30-39",
B3324&lt;50,"40-49",
B3324&lt;60,"50-59",
TRUE,"60+"
)</f>
        <v>40-49</v>
      </c>
      <c r="W3324" s="24">
        <f t="shared" si="153"/>
        <v>5263333.333333333</v>
      </c>
      <c r="X3324" s="24">
        <f t="shared" si="154"/>
        <v>2323333.3333333335</v>
      </c>
      <c r="Y3324" s="25">
        <f t="shared" si="155"/>
        <v>6.0498084291187734E-2</v>
      </c>
      <c r="Z3324" s="2" t="str" cm="1">
        <f t="array" ref="Z3324">_xlfn.IFS(Y3324&lt;=25%,"Low",
Y3324&lt;=50%,"Moderate",
Y3324&lt;=75%,"High",
Y3324&lt;=100%,"Very High",
TRUE,"Over Limit"
)</f>
        <v>Low</v>
      </c>
      <c r="AA3324" s="2" cm="1">
        <f t="array" ref="AA3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24" s="2" t="str" cm="1">
        <f t="array" ref="AB3324">_xlfn.IFS(T3324=0,"No Late Payments",
T3324&lt;=2,"Low",
T3324&lt;=4,"Moderate",
TRUE,"High"
)</f>
        <v>No Late Payments</v>
      </c>
      <c r="AC3324" s="10" t="str" cm="1">
        <f t="array" ref="AC3324">_xlfn.IFS(
H3324&lt;40000000,"Low",
H3324&lt;60000000,"Medium",
H3324&lt;100000000,"High",
TRUE,"Very High"
)</f>
        <v>High</v>
      </c>
    </row>
    <row r="3325" spans="1:29">
      <c r="A3325" s="21" t="s">
        <v>3357</v>
      </c>
      <c r="B3325" s="22">
        <v>44</v>
      </c>
      <c r="C3325" s="22" t="s">
        <v>22</v>
      </c>
      <c r="D3325" s="22" t="s">
        <v>30</v>
      </c>
      <c r="E3325" s="22" t="s">
        <v>24</v>
      </c>
      <c r="F3325" s="22" t="s">
        <v>28</v>
      </c>
      <c r="G3325" s="23">
        <v>5700000</v>
      </c>
      <c r="H3325" s="23">
        <v>31000000</v>
      </c>
      <c r="I3325" s="22">
        <v>105</v>
      </c>
      <c r="J3325" s="22">
        <v>1</v>
      </c>
      <c r="K3325" s="22">
        <v>0</v>
      </c>
      <c r="L3325" s="22">
        <v>1</v>
      </c>
      <c r="M3325" s="23">
        <v>11480000</v>
      </c>
      <c r="N3325" s="23">
        <v>7820000</v>
      </c>
      <c r="O3325" s="23">
        <v>13090000</v>
      </c>
      <c r="P3325" s="23">
        <v>3180000</v>
      </c>
      <c r="Q3325" s="23">
        <v>600000</v>
      </c>
      <c r="R3325" s="23">
        <v>3770000</v>
      </c>
      <c r="S3325" s="23">
        <v>2460000</v>
      </c>
      <c r="T3325" s="22">
        <v>3</v>
      </c>
      <c r="U3325" s="22">
        <v>0</v>
      </c>
      <c r="V3325" s="2" t="str" cm="1">
        <f t="array" ref="V3325">_xlfn.IFS(B3325&lt;30,"21-29",
B3325&lt;40,"30-39",
B3325&lt;50,"40-49",
B3325&lt;60,"50-59",
TRUE,"60+"
)</f>
        <v>40-49</v>
      </c>
      <c r="W3325" s="24">
        <f t="shared" si="153"/>
        <v>10796666.666666666</v>
      </c>
      <c r="X3325" s="24">
        <f t="shared" si="154"/>
        <v>2516666.6666666665</v>
      </c>
      <c r="Y3325" s="25">
        <f t="shared" si="155"/>
        <v>0.34827956989247311</v>
      </c>
      <c r="Z3325" s="2" t="str" cm="1">
        <f t="array" ref="Z3325">_xlfn.IFS(Y3325&lt;=25%,"Low",
Y3325&lt;=50%,"Moderate",
Y3325&lt;=75%,"High",
Y3325&lt;=100%,"Very High",
TRUE,"Over Limit"
)</f>
        <v>Moderate</v>
      </c>
      <c r="AA3325" s="2" cm="1">
        <f t="array" ref="AA3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5" s="2" t="str" cm="1">
        <f t="array" ref="AB3325">_xlfn.IFS(T3325=0,"No Late Payments",
T3325&lt;=2,"Low",
T3325&lt;=4,"Moderate",
TRUE,"High"
)</f>
        <v>Moderate</v>
      </c>
      <c r="AC3325" s="10" t="str" cm="1">
        <f t="array" ref="AC3325">_xlfn.IFS(
H3325&lt;40000000,"Low",
H3325&lt;60000000,"Medium",
H3325&lt;100000000,"High",
TRUE,"Very High"
)</f>
        <v>Low</v>
      </c>
    </row>
    <row r="3326" spans="1:29">
      <c r="A3326" s="18" t="s">
        <v>3358</v>
      </c>
      <c r="B3326" s="19">
        <v>23</v>
      </c>
      <c r="C3326" s="19" t="s">
        <v>22</v>
      </c>
      <c r="D3326" s="19" t="s">
        <v>23</v>
      </c>
      <c r="E3326" s="19" t="s">
        <v>38</v>
      </c>
      <c r="F3326" s="19" t="s">
        <v>28</v>
      </c>
      <c r="G3326" s="20">
        <v>13400000</v>
      </c>
      <c r="H3326" s="20">
        <v>50000000</v>
      </c>
      <c r="I3326" s="19">
        <v>20</v>
      </c>
      <c r="J3326" s="19">
        <v>0</v>
      </c>
      <c r="K3326" s="19">
        <v>0</v>
      </c>
      <c r="L3326" s="19">
        <v>1</v>
      </c>
      <c r="M3326" s="20">
        <v>28420000</v>
      </c>
      <c r="N3326" s="20">
        <v>28490000</v>
      </c>
      <c r="O3326" s="20">
        <v>24530000</v>
      </c>
      <c r="P3326" s="20">
        <v>11290000</v>
      </c>
      <c r="Q3326" s="20">
        <v>27140000</v>
      </c>
      <c r="R3326" s="20">
        <v>7580000</v>
      </c>
      <c r="S3326" s="20">
        <v>1970000</v>
      </c>
      <c r="T3326" s="19">
        <v>1</v>
      </c>
      <c r="U3326" s="19">
        <v>0</v>
      </c>
      <c r="V3326" s="2" t="str" cm="1">
        <f t="array" ref="V3326">_xlfn.IFS(B3326&lt;30,"21-29",
B3326&lt;40,"30-39",
B3326&lt;50,"40-49",
B3326&lt;60,"50-59",
TRUE,"60+"
)</f>
        <v>21-29</v>
      </c>
      <c r="W3326" s="24">
        <f t="shared" si="153"/>
        <v>27146666.666666668</v>
      </c>
      <c r="X3326" s="24">
        <f t="shared" si="154"/>
        <v>15336666.666666666</v>
      </c>
      <c r="Y3326" s="25">
        <f t="shared" si="155"/>
        <v>0.54293333333333338</v>
      </c>
      <c r="Z3326" s="2" t="str" cm="1">
        <f t="array" ref="Z3326">_xlfn.IFS(Y3326&lt;=25%,"Low",
Y3326&lt;=50%,"Moderate",
Y3326&lt;=75%,"High",
Y3326&lt;=100%,"Very High",
TRUE,"Over Limit"
)</f>
        <v>High</v>
      </c>
      <c r="AA3326" s="2" cm="1">
        <f t="array" ref="AA3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6" s="2" t="str" cm="1">
        <f t="array" ref="AB3326">_xlfn.IFS(T3326=0,"No Late Payments",
T3326&lt;=2,"Low",
T3326&lt;=4,"Moderate",
TRUE,"High"
)</f>
        <v>Low</v>
      </c>
      <c r="AC3326" s="10" t="str" cm="1">
        <f t="array" ref="AC3326">_xlfn.IFS(
H3326&lt;40000000,"Low",
H3326&lt;60000000,"Medium",
H3326&lt;100000000,"High",
TRUE,"Very High"
)</f>
        <v>Medium</v>
      </c>
    </row>
    <row r="3327" spans="1:29">
      <c r="A3327" s="21" t="s">
        <v>3359</v>
      </c>
      <c r="B3327" s="22">
        <v>36</v>
      </c>
      <c r="C3327" s="22" t="s">
        <v>22</v>
      </c>
      <c r="D3327" s="22" t="s">
        <v>30</v>
      </c>
      <c r="E3327" s="22" t="s">
        <v>24</v>
      </c>
      <c r="F3327" s="22" t="s">
        <v>48</v>
      </c>
      <c r="G3327" s="23">
        <v>11300000</v>
      </c>
      <c r="H3327" s="23">
        <v>50000000</v>
      </c>
      <c r="I3327" s="22">
        <v>79</v>
      </c>
      <c r="J3327" s="22">
        <v>0</v>
      </c>
      <c r="K3327" s="22">
        <v>0</v>
      </c>
      <c r="L3327" s="22">
        <v>0</v>
      </c>
      <c r="M3327" s="23">
        <v>21060000</v>
      </c>
      <c r="N3327" s="23">
        <v>22750000</v>
      </c>
      <c r="O3327" s="23">
        <v>23430000</v>
      </c>
      <c r="P3327" s="23">
        <v>19410000</v>
      </c>
      <c r="Q3327" s="23">
        <v>7460000</v>
      </c>
      <c r="R3327" s="23">
        <v>20840000</v>
      </c>
      <c r="S3327" s="23">
        <v>2250000</v>
      </c>
      <c r="T3327" s="22">
        <v>0</v>
      </c>
      <c r="U3327" s="22">
        <v>0</v>
      </c>
      <c r="V3327" s="2" t="str" cm="1">
        <f t="array" ref="V3327">_xlfn.IFS(B3327&lt;30,"21-29",
B3327&lt;40,"30-39",
B3327&lt;50,"40-49",
B3327&lt;60,"50-59",
TRUE,"60+"
)</f>
        <v>30-39</v>
      </c>
      <c r="W3327" s="24">
        <f t="shared" si="153"/>
        <v>22413333.333333332</v>
      </c>
      <c r="X3327" s="24">
        <f t="shared" si="154"/>
        <v>15903333.333333334</v>
      </c>
      <c r="Y3327" s="25">
        <f t="shared" si="155"/>
        <v>0.44826666666666665</v>
      </c>
      <c r="Z3327" s="2" t="str" cm="1">
        <f t="array" ref="Z3327">_xlfn.IFS(Y3327&lt;=25%,"Low",
Y3327&lt;=50%,"Moderate",
Y3327&lt;=75%,"High",
Y3327&lt;=100%,"Very High",
TRUE,"Over Limit"
)</f>
        <v>Moderate</v>
      </c>
      <c r="AA3327" s="2" cm="1">
        <f t="array" ref="AA3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7" s="2" t="str" cm="1">
        <f t="array" ref="AB3327">_xlfn.IFS(T3327=0,"No Late Payments",
T3327&lt;=2,"Low",
T3327&lt;=4,"Moderate",
TRUE,"High"
)</f>
        <v>No Late Payments</v>
      </c>
      <c r="AC3327" s="10" t="str" cm="1">
        <f t="array" ref="AC3327">_xlfn.IFS(
H3327&lt;40000000,"Low",
H3327&lt;60000000,"Medium",
H3327&lt;100000000,"High",
TRUE,"Very High"
)</f>
        <v>Medium</v>
      </c>
    </row>
    <row r="3328" spans="1:29">
      <c r="A3328" s="18" t="s">
        <v>3360</v>
      </c>
      <c r="B3328" s="19">
        <v>38</v>
      </c>
      <c r="C3328" s="19" t="s">
        <v>34</v>
      </c>
      <c r="D3328" s="19" t="s">
        <v>30</v>
      </c>
      <c r="E3328" s="19" t="s">
        <v>24</v>
      </c>
      <c r="F3328" s="19" t="s">
        <v>25</v>
      </c>
      <c r="G3328" s="20">
        <v>6600000</v>
      </c>
      <c r="H3328" s="20">
        <v>20000000</v>
      </c>
      <c r="I3328" s="19">
        <v>126</v>
      </c>
      <c r="J3328" s="19">
        <v>0</v>
      </c>
      <c r="K3328" s="19">
        <v>0</v>
      </c>
      <c r="L3328" s="19">
        <v>0</v>
      </c>
      <c r="M3328" s="20">
        <v>13870000</v>
      </c>
      <c r="N3328" s="20">
        <v>12720000</v>
      </c>
      <c r="O3328" s="20">
        <v>11580000</v>
      </c>
      <c r="P3328" s="20">
        <v>3560000</v>
      </c>
      <c r="Q3328" s="20">
        <v>4250000</v>
      </c>
      <c r="R3328" s="20">
        <v>11320000</v>
      </c>
      <c r="S3328" s="20">
        <v>1680000</v>
      </c>
      <c r="T3328" s="19">
        <v>0</v>
      </c>
      <c r="U3328" s="19">
        <v>0</v>
      </c>
      <c r="V3328" s="2" t="str" cm="1">
        <f t="array" ref="V3328">_xlfn.IFS(B3328&lt;30,"21-29",
B3328&lt;40,"30-39",
B3328&lt;50,"40-49",
B3328&lt;60,"50-59",
TRUE,"60+"
)</f>
        <v>30-39</v>
      </c>
      <c r="W3328" s="24">
        <f t="shared" si="153"/>
        <v>12723333.333333334</v>
      </c>
      <c r="X3328" s="24">
        <f t="shared" si="154"/>
        <v>6376666.666666667</v>
      </c>
      <c r="Y3328" s="25">
        <f t="shared" si="155"/>
        <v>0.63616666666666666</v>
      </c>
      <c r="Z3328" s="2" t="str" cm="1">
        <f t="array" ref="Z3328">_xlfn.IFS(Y3328&lt;=25%,"Low",
Y3328&lt;=50%,"Moderate",
Y3328&lt;=75%,"High",
Y3328&lt;=100%,"Very High",
TRUE,"Over Limit"
)</f>
        <v>High</v>
      </c>
      <c r="AA3328" s="2" cm="1">
        <f t="array" ref="AA3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8" s="2" t="str" cm="1">
        <f t="array" ref="AB3328">_xlfn.IFS(T3328=0,"No Late Payments",
T3328&lt;=2,"Low",
T3328&lt;=4,"Moderate",
TRUE,"High"
)</f>
        <v>No Late Payments</v>
      </c>
      <c r="AC3328" s="10" t="str" cm="1">
        <f t="array" ref="AC3328">_xlfn.IFS(
H3328&lt;40000000,"Low",
H3328&lt;60000000,"Medium",
H3328&lt;100000000,"High",
TRUE,"Very High"
)</f>
        <v>Low</v>
      </c>
    </row>
    <row r="3329" spans="1:29">
      <c r="A3329" s="21" t="s">
        <v>3361</v>
      </c>
      <c r="B3329" s="22">
        <v>37</v>
      </c>
      <c r="C3329" s="22" t="s">
        <v>22</v>
      </c>
      <c r="D3329" s="22" t="s">
        <v>23</v>
      </c>
      <c r="E3329" s="22" t="s">
        <v>24</v>
      </c>
      <c r="F3329" s="22" t="s">
        <v>28</v>
      </c>
      <c r="G3329" s="23">
        <v>8600000</v>
      </c>
      <c r="H3329" s="23">
        <v>53000000</v>
      </c>
      <c r="I3329" s="22">
        <v>111</v>
      </c>
      <c r="J3329" s="22">
        <v>2</v>
      </c>
      <c r="K3329" s="22">
        <v>2</v>
      </c>
      <c r="L3329" s="22">
        <v>3</v>
      </c>
      <c r="M3329" s="23">
        <v>44580000</v>
      </c>
      <c r="N3329" s="23">
        <v>36430000</v>
      </c>
      <c r="O3329" s="23">
        <v>37950000</v>
      </c>
      <c r="P3329" s="23">
        <v>1820000</v>
      </c>
      <c r="Q3329" s="23">
        <v>1090000</v>
      </c>
      <c r="R3329" s="23">
        <v>750000</v>
      </c>
      <c r="S3329" s="23">
        <v>5340000</v>
      </c>
      <c r="T3329" s="22">
        <v>3</v>
      </c>
      <c r="U3329" s="22">
        <v>0</v>
      </c>
      <c r="V3329" s="2" t="str" cm="1">
        <f t="array" ref="V3329">_xlfn.IFS(B3329&lt;30,"21-29",
B3329&lt;40,"30-39",
B3329&lt;50,"40-49",
B3329&lt;60,"50-59",
TRUE,"60+"
)</f>
        <v>30-39</v>
      </c>
      <c r="W3329" s="24">
        <f t="shared" si="153"/>
        <v>39653333.333333336</v>
      </c>
      <c r="X3329" s="24">
        <f t="shared" si="154"/>
        <v>1220000</v>
      </c>
      <c r="Y3329" s="25">
        <f t="shared" si="155"/>
        <v>0.74817610062893092</v>
      </c>
      <c r="Z3329" s="2" t="str" cm="1">
        <f t="array" ref="Z3329">_xlfn.IFS(Y3329&lt;=25%,"Low",
Y3329&lt;=50%,"Moderate",
Y3329&lt;=75%,"High",
Y3329&lt;=100%,"Very High",
TRUE,"Over Limit"
)</f>
        <v>High</v>
      </c>
      <c r="AA3329" s="2" cm="1">
        <f t="array" ref="AA3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9" s="2" t="str" cm="1">
        <f t="array" ref="AB3329">_xlfn.IFS(T3329=0,"No Late Payments",
T3329&lt;=2,"Low",
T3329&lt;=4,"Moderate",
TRUE,"High"
)</f>
        <v>Moderate</v>
      </c>
      <c r="AC3329" s="10" t="str" cm="1">
        <f t="array" ref="AC3329">_xlfn.IFS(
H3329&lt;40000000,"Low",
H3329&lt;60000000,"Medium",
H3329&lt;100000000,"High",
TRUE,"Very High"
)</f>
        <v>Medium</v>
      </c>
    </row>
    <row r="3330" spans="1:29">
      <c r="A3330" s="18" t="s">
        <v>3362</v>
      </c>
      <c r="B3330" s="19">
        <v>44</v>
      </c>
      <c r="C3330" s="19" t="s">
        <v>22</v>
      </c>
      <c r="D3330" s="19" t="s">
        <v>23</v>
      </c>
      <c r="E3330" s="19" t="s">
        <v>38</v>
      </c>
      <c r="F3330" s="19" t="s">
        <v>28</v>
      </c>
      <c r="G3330" s="20">
        <v>21200000</v>
      </c>
      <c r="H3330" s="20">
        <v>103000000</v>
      </c>
      <c r="I3330" s="19">
        <v>84</v>
      </c>
      <c r="J3330" s="19">
        <v>0</v>
      </c>
      <c r="K3330" s="19">
        <v>0</v>
      </c>
      <c r="L3330" s="19">
        <v>0</v>
      </c>
      <c r="M3330" s="20">
        <v>35240000</v>
      </c>
      <c r="N3330" s="20">
        <v>22490000</v>
      </c>
      <c r="O3330" s="20">
        <v>18540000</v>
      </c>
      <c r="P3330" s="20">
        <v>15890000</v>
      </c>
      <c r="Q3330" s="20">
        <v>5700000</v>
      </c>
      <c r="R3330" s="20">
        <v>5370000</v>
      </c>
      <c r="S3330" s="20">
        <v>5670000</v>
      </c>
      <c r="T3330" s="19">
        <v>0</v>
      </c>
      <c r="U3330" s="19">
        <v>0</v>
      </c>
      <c r="V3330" s="2" t="str" cm="1">
        <f t="array" ref="V3330">_xlfn.IFS(B3330&lt;30,"21-29",
B3330&lt;40,"30-39",
B3330&lt;50,"40-49",
B3330&lt;60,"50-59",
TRUE,"60+"
)</f>
        <v>40-49</v>
      </c>
      <c r="W3330" s="24">
        <f t="shared" ref="W3330:W3393" si="156">AVERAGE(M3330,N3330,O3330)</f>
        <v>25423333.333333332</v>
      </c>
      <c r="X3330" s="24">
        <f t="shared" ref="X3330:X3393" si="157">AVERAGE(P3330,Q3330,R3330)</f>
        <v>8986666.666666666</v>
      </c>
      <c r="Y3330" s="25">
        <f t="shared" si="155"/>
        <v>0.24682847896440127</v>
      </c>
      <c r="Z3330" s="2" t="str" cm="1">
        <f t="array" ref="Z3330">_xlfn.IFS(Y3330&lt;=25%,"Low",
Y3330&lt;=50%,"Moderate",
Y3330&lt;=75%,"High",
Y3330&lt;=100%,"Very High",
TRUE,"Over Limit"
)</f>
        <v>Low</v>
      </c>
      <c r="AA3330" s="2" cm="1">
        <f t="array" ref="AA3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0" s="2" t="str" cm="1">
        <f t="array" ref="AB3330">_xlfn.IFS(T3330=0,"No Late Payments",
T3330&lt;=2,"Low",
T3330&lt;=4,"Moderate",
TRUE,"High"
)</f>
        <v>No Late Payments</v>
      </c>
      <c r="AC3330" s="10" t="str" cm="1">
        <f t="array" ref="AC3330">_xlfn.IFS(
H3330&lt;40000000,"Low",
H3330&lt;60000000,"Medium",
H3330&lt;100000000,"High",
TRUE,"Very High"
)</f>
        <v>Very High</v>
      </c>
    </row>
    <row r="3331" spans="1:29">
      <c r="A3331" s="21" t="s">
        <v>3363</v>
      </c>
      <c r="B3331" s="22">
        <v>26</v>
      </c>
      <c r="C3331" s="22" t="s">
        <v>22</v>
      </c>
      <c r="D3331" s="22" t="s">
        <v>23</v>
      </c>
      <c r="E3331" s="22" t="s">
        <v>38</v>
      </c>
      <c r="F3331" s="22" t="s">
        <v>28</v>
      </c>
      <c r="G3331" s="23">
        <v>6000000</v>
      </c>
      <c r="H3331" s="23">
        <v>20000000</v>
      </c>
      <c r="I3331" s="22">
        <v>23</v>
      </c>
      <c r="J3331" s="22">
        <v>0</v>
      </c>
      <c r="K3331" s="22">
        <v>0</v>
      </c>
      <c r="L3331" s="22">
        <v>0</v>
      </c>
      <c r="M3331" s="23">
        <v>610000</v>
      </c>
      <c r="N3331" s="23">
        <v>0</v>
      </c>
      <c r="O3331" s="23">
        <v>4210000</v>
      </c>
      <c r="P3331" s="23">
        <v>360000</v>
      </c>
      <c r="Q3331" s="23">
        <v>0</v>
      </c>
      <c r="R3331" s="23">
        <v>970000</v>
      </c>
      <c r="S3331" s="23">
        <v>410000</v>
      </c>
      <c r="T3331" s="22">
        <v>1</v>
      </c>
      <c r="U3331" s="22">
        <v>0</v>
      </c>
      <c r="V3331" s="2" t="str" cm="1">
        <f t="array" ref="V3331">_xlfn.IFS(B3331&lt;30,"21-29",
B3331&lt;40,"30-39",
B3331&lt;50,"40-49",
B3331&lt;60,"50-59",
TRUE,"60+"
)</f>
        <v>21-29</v>
      </c>
      <c r="W3331" s="24">
        <f t="shared" si="156"/>
        <v>1606666.6666666667</v>
      </c>
      <c r="X3331" s="24">
        <f t="shared" si="157"/>
        <v>443333.33333333331</v>
      </c>
      <c r="Y3331" s="25">
        <f t="shared" ref="Y3331:Y3394" si="158">IFERROR(W3331/H3331,0)</f>
        <v>8.033333333333334E-2</v>
      </c>
      <c r="Z3331" s="2" t="str" cm="1">
        <f t="array" ref="Z3331">_xlfn.IFS(Y3331&lt;=25%,"Low",
Y3331&lt;=50%,"Moderate",
Y3331&lt;=75%,"High",
Y3331&lt;=100%,"Very High",
TRUE,"Over Limit"
)</f>
        <v>Low</v>
      </c>
      <c r="AA3331" s="2" cm="1">
        <f t="array" ref="AA3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1" s="2" t="str" cm="1">
        <f t="array" ref="AB3331">_xlfn.IFS(T3331=0,"No Late Payments",
T3331&lt;=2,"Low",
T3331&lt;=4,"Moderate",
TRUE,"High"
)</f>
        <v>Low</v>
      </c>
      <c r="AC3331" s="10" t="str" cm="1">
        <f t="array" ref="AC3331">_xlfn.IFS(
H3331&lt;40000000,"Low",
H3331&lt;60000000,"Medium",
H3331&lt;100000000,"High",
TRUE,"Very High"
)</f>
        <v>Low</v>
      </c>
    </row>
    <row r="3332" spans="1:29">
      <c r="A3332" s="18" t="s">
        <v>3364</v>
      </c>
      <c r="B3332" s="19">
        <v>49</v>
      </c>
      <c r="C3332" s="19" t="s">
        <v>22</v>
      </c>
      <c r="D3332" s="19" t="s">
        <v>30</v>
      </c>
      <c r="E3332" s="19" t="s">
        <v>24</v>
      </c>
      <c r="F3332" s="19" t="s">
        <v>25</v>
      </c>
      <c r="G3332" s="20">
        <v>9400000</v>
      </c>
      <c r="H3332" s="20">
        <v>49000000</v>
      </c>
      <c r="I3332" s="19">
        <v>101</v>
      </c>
      <c r="J3332" s="19">
        <v>2</v>
      </c>
      <c r="K3332" s="19">
        <v>0</v>
      </c>
      <c r="L3332" s="19">
        <v>0</v>
      </c>
      <c r="M3332" s="20">
        <v>12390000</v>
      </c>
      <c r="N3332" s="20">
        <v>19010000</v>
      </c>
      <c r="O3332" s="20">
        <v>24750000</v>
      </c>
      <c r="P3332" s="20">
        <v>1390000</v>
      </c>
      <c r="Q3332" s="20">
        <v>3020000</v>
      </c>
      <c r="R3332" s="20">
        <v>24990000</v>
      </c>
      <c r="S3332" s="20">
        <v>8300000</v>
      </c>
      <c r="T3332" s="19">
        <v>1</v>
      </c>
      <c r="U3332" s="19">
        <v>1</v>
      </c>
      <c r="V3332" s="2" t="str" cm="1">
        <f t="array" ref="V3332">_xlfn.IFS(B3332&lt;30,"21-29",
B3332&lt;40,"30-39",
B3332&lt;50,"40-49",
B3332&lt;60,"50-59",
TRUE,"60+"
)</f>
        <v>40-49</v>
      </c>
      <c r="W3332" s="24">
        <f t="shared" si="156"/>
        <v>18716666.666666668</v>
      </c>
      <c r="X3332" s="24">
        <f t="shared" si="157"/>
        <v>9800000</v>
      </c>
      <c r="Y3332" s="25">
        <f t="shared" si="158"/>
        <v>0.38197278911564631</v>
      </c>
      <c r="Z3332" s="2" t="str" cm="1">
        <f t="array" ref="Z3332">_xlfn.IFS(Y3332&lt;=25%,"Low",
Y3332&lt;=50%,"Moderate",
Y3332&lt;=75%,"High",
Y3332&lt;=100%,"Very High",
TRUE,"Over Limit"
)</f>
        <v>Moderate</v>
      </c>
      <c r="AA3332" s="2" cm="1">
        <f t="array" ref="AA3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2" s="2" t="str" cm="1">
        <f t="array" ref="AB3332">_xlfn.IFS(T3332=0,"No Late Payments",
T3332&lt;=2,"Low",
T3332&lt;=4,"Moderate",
TRUE,"High"
)</f>
        <v>Low</v>
      </c>
      <c r="AC3332" s="10" t="str" cm="1">
        <f t="array" ref="AC3332">_xlfn.IFS(
H3332&lt;40000000,"Low",
H3332&lt;60000000,"Medium",
H3332&lt;100000000,"High",
TRUE,"Very High"
)</f>
        <v>Medium</v>
      </c>
    </row>
    <row r="3333" spans="1:29">
      <c r="A3333" s="21" t="s">
        <v>3365</v>
      </c>
      <c r="B3333" s="22">
        <v>32</v>
      </c>
      <c r="C3333" s="22" t="s">
        <v>34</v>
      </c>
      <c r="D3333" s="22" t="s">
        <v>30</v>
      </c>
      <c r="E3333" s="22" t="s">
        <v>38</v>
      </c>
      <c r="F3333" s="22" t="s">
        <v>28</v>
      </c>
      <c r="G3333" s="23">
        <v>7100000</v>
      </c>
      <c r="H3333" s="23">
        <v>24000000</v>
      </c>
      <c r="I3333" s="22">
        <v>82</v>
      </c>
      <c r="J3333" s="22">
        <v>0</v>
      </c>
      <c r="K3333" s="22">
        <v>0</v>
      </c>
      <c r="L3333" s="22">
        <v>0</v>
      </c>
      <c r="M3333" s="23">
        <v>10800000</v>
      </c>
      <c r="N3333" s="23">
        <v>11380000</v>
      </c>
      <c r="O3333" s="23">
        <v>9820000</v>
      </c>
      <c r="P3333" s="23">
        <v>1430000</v>
      </c>
      <c r="Q3333" s="23">
        <v>2800000</v>
      </c>
      <c r="R3333" s="23">
        <v>3090000</v>
      </c>
      <c r="S3333" s="23">
        <v>630000</v>
      </c>
      <c r="T3333" s="22">
        <v>0</v>
      </c>
      <c r="U3333" s="22">
        <v>0</v>
      </c>
      <c r="V3333" s="2" t="str" cm="1">
        <f t="array" ref="V3333">_xlfn.IFS(B3333&lt;30,"21-29",
B3333&lt;40,"30-39",
B3333&lt;50,"40-49",
B3333&lt;60,"50-59",
TRUE,"60+"
)</f>
        <v>30-39</v>
      </c>
      <c r="W3333" s="24">
        <f t="shared" si="156"/>
        <v>10666666.666666666</v>
      </c>
      <c r="X3333" s="24">
        <f t="shared" si="157"/>
        <v>2440000</v>
      </c>
      <c r="Y3333" s="25">
        <f t="shared" si="158"/>
        <v>0.44444444444444442</v>
      </c>
      <c r="Z3333" s="2" t="str" cm="1">
        <f t="array" ref="Z3333">_xlfn.IFS(Y3333&lt;=25%,"Low",
Y3333&lt;=50%,"Moderate",
Y3333&lt;=75%,"High",
Y3333&lt;=100%,"Very High",
TRUE,"Over Limit"
)</f>
        <v>Moderate</v>
      </c>
      <c r="AA3333" s="2" cm="1">
        <f t="array" ref="AA3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3" s="2" t="str" cm="1">
        <f t="array" ref="AB3333">_xlfn.IFS(T3333=0,"No Late Payments",
T3333&lt;=2,"Low",
T3333&lt;=4,"Moderate",
TRUE,"High"
)</f>
        <v>No Late Payments</v>
      </c>
      <c r="AC3333" s="10" t="str" cm="1">
        <f t="array" ref="AC3333">_xlfn.IFS(
H3333&lt;40000000,"Low",
H3333&lt;60000000,"Medium",
H3333&lt;100000000,"High",
TRUE,"Very High"
)</f>
        <v>Low</v>
      </c>
    </row>
    <row r="3334" spans="1:29">
      <c r="A3334" s="18" t="s">
        <v>3366</v>
      </c>
      <c r="B3334" s="19">
        <v>54</v>
      </c>
      <c r="C3334" s="19" t="s">
        <v>22</v>
      </c>
      <c r="D3334" s="19" t="s">
        <v>27</v>
      </c>
      <c r="E3334" s="19" t="s">
        <v>24</v>
      </c>
      <c r="F3334" s="19" t="s">
        <v>25</v>
      </c>
      <c r="G3334" s="20">
        <v>7100000</v>
      </c>
      <c r="H3334" s="20">
        <v>20000000</v>
      </c>
      <c r="I3334" s="19">
        <v>240</v>
      </c>
      <c r="J3334" s="19">
        <v>3</v>
      </c>
      <c r="K3334" s="19">
        <v>0</v>
      </c>
      <c r="L3334" s="19">
        <v>0</v>
      </c>
      <c r="M3334" s="20">
        <v>7090000</v>
      </c>
      <c r="N3334" s="20">
        <v>7330000</v>
      </c>
      <c r="O3334" s="20">
        <v>8900000</v>
      </c>
      <c r="P3334" s="20">
        <v>270000</v>
      </c>
      <c r="Q3334" s="20">
        <v>2600000</v>
      </c>
      <c r="R3334" s="20">
        <v>1810000</v>
      </c>
      <c r="S3334" s="20">
        <v>1770000</v>
      </c>
      <c r="T3334" s="19">
        <v>1</v>
      </c>
      <c r="U3334" s="19">
        <v>1</v>
      </c>
      <c r="V3334" s="2" t="str" cm="1">
        <f t="array" ref="V3334">_xlfn.IFS(B3334&lt;30,"21-29",
B3334&lt;40,"30-39",
B3334&lt;50,"40-49",
B3334&lt;60,"50-59",
TRUE,"60+"
)</f>
        <v>50-59</v>
      </c>
      <c r="W3334" s="24">
        <f t="shared" si="156"/>
        <v>7773333.333333333</v>
      </c>
      <c r="X3334" s="24">
        <f t="shared" si="157"/>
        <v>1560000</v>
      </c>
      <c r="Y3334" s="25">
        <f t="shared" si="158"/>
        <v>0.38866666666666666</v>
      </c>
      <c r="Z3334" s="2" t="str" cm="1">
        <f t="array" ref="Z3334">_xlfn.IFS(Y3334&lt;=25%,"Low",
Y3334&lt;=50%,"Moderate",
Y3334&lt;=75%,"High",
Y3334&lt;=100%,"Very High",
TRUE,"Over Limit"
)</f>
        <v>Moderate</v>
      </c>
      <c r="AA3334" s="2" cm="1">
        <f t="array" ref="AA3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4" s="2" t="str" cm="1">
        <f t="array" ref="AB3334">_xlfn.IFS(T3334=0,"No Late Payments",
T3334&lt;=2,"Low",
T3334&lt;=4,"Moderate",
TRUE,"High"
)</f>
        <v>Low</v>
      </c>
      <c r="AC3334" s="10" t="str" cm="1">
        <f t="array" ref="AC3334">_xlfn.IFS(
H3334&lt;40000000,"Low",
H3334&lt;60000000,"Medium",
H3334&lt;100000000,"High",
TRUE,"Very High"
)</f>
        <v>Low</v>
      </c>
    </row>
    <row r="3335" spans="1:29">
      <c r="A3335" s="21" t="s">
        <v>3367</v>
      </c>
      <c r="B3335" s="22">
        <v>45</v>
      </c>
      <c r="C3335" s="22" t="s">
        <v>22</v>
      </c>
      <c r="D3335" s="22" t="s">
        <v>23</v>
      </c>
      <c r="E3335" s="22" t="s">
        <v>38</v>
      </c>
      <c r="F3335" s="22" t="s">
        <v>28</v>
      </c>
      <c r="G3335" s="23">
        <v>12400000</v>
      </c>
      <c r="H3335" s="23">
        <v>52000000</v>
      </c>
      <c r="I3335" s="22">
        <v>85</v>
      </c>
      <c r="J3335" s="22">
        <v>0</v>
      </c>
      <c r="K3335" s="22">
        <v>0</v>
      </c>
      <c r="L3335" s="22">
        <v>0</v>
      </c>
      <c r="M3335" s="23">
        <v>20180000</v>
      </c>
      <c r="N3335" s="23">
        <v>14520000</v>
      </c>
      <c r="O3335" s="23">
        <v>16190000</v>
      </c>
      <c r="P3335" s="23">
        <v>20110000</v>
      </c>
      <c r="Q3335" s="23">
        <v>13150000</v>
      </c>
      <c r="R3335" s="23">
        <v>8220000</v>
      </c>
      <c r="S3335" s="23">
        <v>1700000</v>
      </c>
      <c r="T3335" s="22">
        <v>0</v>
      </c>
      <c r="U3335" s="22">
        <v>0</v>
      </c>
      <c r="V3335" s="2" t="str" cm="1">
        <f t="array" ref="V3335">_xlfn.IFS(B3335&lt;30,"21-29",
B3335&lt;40,"30-39",
B3335&lt;50,"40-49",
B3335&lt;60,"50-59",
TRUE,"60+"
)</f>
        <v>40-49</v>
      </c>
      <c r="W3335" s="24">
        <f t="shared" si="156"/>
        <v>16963333.333333332</v>
      </c>
      <c r="X3335" s="24">
        <f t="shared" si="157"/>
        <v>13826666.666666666</v>
      </c>
      <c r="Y3335" s="25">
        <f t="shared" si="158"/>
        <v>0.32621794871794868</v>
      </c>
      <c r="Z3335" s="2" t="str" cm="1">
        <f t="array" ref="Z3335">_xlfn.IFS(Y3335&lt;=25%,"Low",
Y3335&lt;=50%,"Moderate",
Y3335&lt;=75%,"High",
Y3335&lt;=100%,"Very High",
TRUE,"Over Limit"
)</f>
        <v>Moderate</v>
      </c>
      <c r="AA3335" s="2" cm="1">
        <f t="array" ref="AA3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5" s="2" t="str" cm="1">
        <f t="array" ref="AB3335">_xlfn.IFS(T3335=0,"No Late Payments",
T3335&lt;=2,"Low",
T3335&lt;=4,"Moderate",
TRUE,"High"
)</f>
        <v>No Late Payments</v>
      </c>
      <c r="AC3335" s="10" t="str" cm="1">
        <f t="array" ref="AC3335">_xlfn.IFS(
H3335&lt;40000000,"Low",
H3335&lt;60000000,"Medium",
H3335&lt;100000000,"High",
TRUE,"Very High"
)</f>
        <v>Medium</v>
      </c>
    </row>
    <row r="3336" spans="1:29">
      <c r="A3336" s="18" t="s">
        <v>3368</v>
      </c>
      <c r="B3336" s="19">
        <v>26</v>
      </c>
      <c r="C3336" s="19" t="s">
        <v>22</v>
      </c>
      <c r="D3336" s="19" t="s">
        <v>23</v>
      </c>
      <c r="E3336" s="19" t="s">
        <v>38</v>
      </c>
      <c r="F3336" s="19" t="s">
        <v>48</v>
      </c>
      <c r="G3336" s="20">
        <v>15400000</v>
      </c>
      <c r="H3336" s="20">
        <v>61000000</v>
      </c>
      <c r="I3336" s="19">
        <v>55</v>
      </c>
      <c r="J3336" s="19">
        <v>0</v>
      </c>
      <c r="K3336" s="19">
        <v>0</v>
      </c>
      <c r="L3336" s="19">
        <v>0</v>
      </c>
      <c r="M3336" s="20">
        <v>11650000</v>
      </c>
      <c r="N3336" s="20">
        <v>7120000</v>
      </c>
      <c r="O3336" s="20">
        <v>6300000</v>
      </c>
      <c r="P3336" s="20">
        <v>3310000</v>
      </c>
      <c r="Q3336" s="20">
        <v>3000000</v>
      </c>
      <c r="R3336" s="20">
        <v>1060000</v>
      </c>
      <c r="S3336" s="20">
        <v>5380000</v>
      </c>
      <c r="T3336" s="19">
        <v>0</v>
      </c>
      <c r="U3336" s="19">
        <v>0</v>
      </c>
      <c r="V3336" s="2" t="str" cm="1">
        <f t="array" ref="V3336">_xlfn.IFS(B3336&lt;30,"21-29",
B3336&lt;40,"30-39",
B3336&lt;50,"40-49",
B3336&lt;60,"50-59",
TRUE,"60+"
)</f>
        <v>21-29</v>
      </c>
      <c r="W3336" s="24">
        <f t="shared" si="156"/>
        <v>8356666.666666667</v>
      </c>
      <c r="X3336" s="24">
        <f t="shared" si="157"/>
        <v>2456666.6666666665</v>
      </c>
      <c r="Y3336" s="25">
        <f t="shared" si="158"/>
        <v>0.13699453551912569</v>
      </c>
      <c r="Z3336" s="2" t="str" cm="1">
        <f t="array" ref="Z3336">_xlfn.IFS(Y3336&lt;=25%,"Low",
Y3336&lt;=50%,"Moderate",
Y3336&lt;=75%,"High",
Y3336&lt;=100%,"Very High",
TRUE,"Over Limit"
)</f>
        <v>Low</v>
      </c>
      <c r="AA3336" s="2" cm="1">
        <f t="array" ref="AA3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6" s="2" t="str" cm="1">
        <f t="array" ref="AB3336">_xlfn.IFS(T3336=0,"No Late Payments",
T3336&lt;=2,"Low",
T3336&lt;=4,"Moderate",
TRUE,"High"
)</f>
        <v>No Late Payments</v>
      </c>
      <c r="AC3336" s="10" t="str" cm="1">
        <f t="array" ref="AC3336">_xlfn.IFS(
H3336&lt;40000000,"Low",
H3336&lt;60000000,"Medium",
H3336&lt;100000000,"High",
TRUE,"Very High"
)</f>
        <v>High</v>
      </c>
    </row>
    <row r="3337" spans="1:29">
      <c r="A3337" s="21" t="s">
        <v>3369</v>
      </c>
      <c r="B3337" s="22">
        <v>45</v>
      </c>
      <c r="C3337" s="22" t="s">
        <v>34</v>
      </c>
      <c r="D3337" s="22" t="s">
        <v>27</v>
      </c>
      <c r="E3337" s="22" t="s">
        <v>24</v>
      </c>
      <c r="F3337" s="22" t="s">
        <v>48</v>
      </c>
      <c r="G3337" s="23">
        <v>9400000</v>
      </c>
      <c r="H3337" s="23">
        <v>48000000</v>
      </c>
      <c r="I3337" s="22">
        <v>134</v>
      </c>
      <c r="J3337" s="22">
        <v>0</v>
      </c>
      <c r="K3337" s="22">
        <v>0</v>
      </c>
      <c r="L3337" s="22">
        <v>0</v>
      </c>
      <c r="M3337" s="23">
        <v>22070000</v>
      </c>
      <c r="N3337" s="23">
        <v>18250000</v>
      </c>
      <c r="O3337" s="23">
        <v>19590000</v>
      </c>
      <c r="P3337" s="23">
        <v>10560000</v>
      </c>
      <c r="Q3337" s="23">
        <v>5660000</v>
      </c>
      <c r="R3337" s="23">
        <v>4950000</v>
      </c>
      <c r="S3337" s="23">
        <v>730000</v>
      </c>
      <c r="T3337" s="22">
        <v>0</v>
      </c>
      <c r="U3337" s="22">
        <v>1</v>
      </c>
      <c r="V3337" s="2" t="str" cm="1">
        <f t="array" ref="V3337">_xlfn.IFS(B3337&lt;30,"21-29",
B3337&lt;40,"30-39",
B3337&lt;50,"40-49",
B3337&lt;60,"50-59",
TRUE,"60+"
)</f>
        <v>40-49</v>
      </c>
      <c r="W3337" s="24">
        <f t="shared" si="156"/>
        <v>19970000</v>
      </c>
      <c r="X3337" s="24">
        <f t="shared" si="157"/>
        <v>7056666.666666667</v>
      </c>
      <c r="Y3337" s="25">
        <f t="shared" si="158"/>
        <v>0.41604166666666664</v>
      </c>
      <c r="Z3337" s="2" t="str" cm="1">
        <f t="array" ref="Z3337">_xlfn.IFS(Y3337&lt;=25%,"Low",
Y3337&lt;=50%,"Moderate",
Y3337&lt;=75%,"High",
Y3337&lt;=100%,"Very High",
TRUE,"Over Limit"
)</f>
        <v>Moderate</v>
      </c>
      <c r="AA3337" s="2" cm="1">
        <f t="array" ref="AA3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7" s="2" t="str" cm="1">
        <f t="array" ref="AB3337">_xlfn.IFS(T3337=0,"No Late Payments",
T3337&lt;=2,"Low",
T3337&lt;=4,"Moderate",
TRUE,"High"
)</f>
        <v>No Late Payments</v>
      </c>
      <c r="AC3337" s="10" t="str" cm="1">
        <f t="array" ref="AC3337">_xlfn.IFS(
H3337&lt;40000000,"Low",
H3337&lt;60000000,"Medium",
H3337&lt;100000000,"High",
TRUE,"Very High"
)</f>
        <v>Medium</v>
      </c>
    </row>
    <row r="3338" spans="1:29">
      <c r="A3338" s="18" t="s">
        <v>3370</v>
      </c>
      <c r="B3338" s="19">
        <v>33</v>
      </c>
      <c r="C3338" s="19" t="s">
        <v>22</v>
      </c>
      <c r="D3338" s="19" t="s">
        <v>46</v>
      </c>
      <c r="E3338" s="19" t="s">
        <v>24</v>
      </c>
      <c r="F3338" s="19" t="s">
        <v>41</v>
      </c>
      <c r="G3338" s="20">
        <v>16300000</v>
      </c>
      <c r="H3338" s="20">
        <v>120000000</v>
      </c>
      <c r="I3338" s="19">
        <v>109</v>
      </c>
      <c r="J3338" s="19">
        <v>0</v>
      </c>
      <c r="K3338" s="19">
        <v>0</v>
      </c>
      <c r="L3338" s="19">
        <v>0</v>
      </c>
      <c r="M3338" s="20">
        <v>33630000</v>
      </c>
      <c r="N3338" s="20">
        <v>34080000</v>
      </c>
      <c r="O3338" s="20">
        <v>57270000</v>
      </c>
      <c r="P3338" s="20">
        <v>9660000</v>
      </c>
      <c r="Q3338" s="20">
        <v>12900000</v>
      </c>
      <c r="R3338" s="20">
        <v>11050000</v>
      </c>
      <c r="S3338" s="20">
        <v>3420000</v>
      </c>
      <c r="T3338" s="19">
        <v>0</v>
      </c>
      <c r="U3338" s="19">
        <v>0</v>
      </c>
      <c r="V3338" s="2" t="str" cm="1">
        <f t="array" ref="V3338">_xlfn.IFS(B3338&lt;30,"21-29",
B3338&lt;40,"30-39",
B3338&lt;50,"40-49",
B3338&lt;60,"50-59",
TRUE,"60+"
)</f>
        <v>30-39</v>
      </c>
      <c r="W3338" s="24">
        <f t="shared" si="156"/>
        <v>41660000</v>
      </c>
      <c r="X3338" s="24">
        <f t="shared" si="157"/>
        <v>11203333.333333334</v>
      </c>
      <c r="Y3338" s="25">
        <f t="shared" si="158"/>
        <v>0.34716666666666668</v>
      </c>
      <c r="Z3338" s="2" t="str" cm="1">
        <f t="array" ref="Z3338">_xlfn.IFS(Y3338&lt;=25%,"Low",
Y3338&lt;=50%,"Moderate",
Y3338&lt;=75%,"High",
Y3338&lt;=100%,"Very High",
TRUE,"Over Limit"
)</f>
        <v>Moderate</v>
      </c>
      <c r="AA3338" s="2" cm="1">
        <f t="array" ref="AA3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8" s="2" t="str" cm="1">
        <f t="array" ref="AB3338">_xlfn.IFS(T3338=0,"No Late Payments",
T3338&lt;=2,"Low",
T3338&lt;=4,"Moderate",
TRUE,"High"
)</f>
        <v>No Late Payments</v>
      </c>
      <c r="AC3338" s="10" t="str" cm="1">
        <f t="array" ref="AC3338">_xlfn.IFS(
H3338&lt;40000000,"Low",
H3338&lt;60000000,"Medium",
H3338&lt;100000000,"High",
TRUE,"Very High"
)</f>
        <v>Very High</v>
      </c>
    </row>
    <row r="3339" spans="1:29">
      <c r="A3339" s="21" t="s">
        <v>3371</v>
      </c>
      <c r="B3339" s="22">
        <v>30</v>
      </c>
      <c r="C3339" s="22" t="s">
        <v>34</v>
      </c>
      <c r="D3339" s="22" t="s">
        <v>30</v>
      </c>
      <c r="E3339" s="22" t="s">
        <v>38</v>
      </c>
      <c r="F3339" s="22" t="s">
        <v>28</v>
      </c>
      <c r="G3339" s="23">
        <v>6100000</v>
      </c>
      <c r="H3339" s="23">
        <v>29000000</v>
      </c>
      <c r="I3339" s="22">
        <v>71</v>
      </c>
      <c r="J3339" s="22">
        <v>2</v>
      </c>
      <c r="K3339" s="22">
        <v>2</v>
      </c>
      <c r="L3339" s="22">
        <v>3</v>
      </c>
      <c r="M3339" s="23">
        <v>12460000</v>
      </c>
      <c r="N3339" s="23">
        <v>10640000</v>
      </c>
      <c r="O3339" s="23">
        <v>13750000</v>
      </c>
      <c r="P3339" s="23">
        <v>1240000</v>
      </c>
      <c r="Q3339" s="23">
        <v>1340000</v>
      </c>
      <c r="R3339" s="23">
        <v>340000</v>
      </c>
      <c r="S3339" s="23">
        <v>1700000</v>
      </c>
      <c r="T3339" s="22">
        <v>5</v>
      </c>
      <c r="U3339" s="22">
        <v>1</v>
      </c>
      <c r="V3339" s="2" t="str" cm="1">
        <f t="array" ref="V3339">_xlfn.IFS(B3339&lt;30,"21-29",
B3339&lt;40,"30-39",
B3339&lt;50,"40-49",
B3339&lt;60,"50-59",
TRUE,"60+"
)</f>
        <v>30-39</v>
      </c>
      <c r="W3339" s="24">
        <f t="shared" si="156"/>
        <v>12283333.333333334</v>
      </c>
      <c r="X3339" s="24">
        <f t="shared" si="157"/>
        <v>973333.33333333337</v>
      </c>
      <c r="Y3339" s="25">
        <f t="shared" si="158"/>
        <v>0.42356321839080463</v>
      </c>
      <c r="Z3339" s="2" t="str" cm="1">
        <f t="array" ref="Z3339">_xlfn.IFS(Y3339&lt;=25%,"Low",
Y3339&lt;=50%,"Moderate",
Y3339&lt;=75%,"High",
Y3339&lt;=100%,"Very High",
TRUE,"Over Limit"
)</f>
        <v>Moderate</v>
      </c>
      <c r="AA3339" s="2" cm="1">
        <f t="array" ref="AA3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9" s="2" t="str" cm="1">
        <f t="array" ref="AB3339">_xlfn.IFS(T3339=0,"No Late Payments",
T3339&lt;=2,"Low",
T3339&lt;=4,"Moderate",
TRUE,"High"
)</f>
        <v>High</v>
      </c>
      <c r="AC3339" s="10" t="str" cm="1">
        <f t="array" ref="AC3339">_xlfn.IFS(
H3339&lt;40000000,"Low",
H3339&lt;60000000,"Medium",
H3339&lt;100000000,"High",
TRUE,"Very High"
)</f>
        <v>Low</v>
      </c>
    </row>
    <row r="3340" spans="1:29">
      <c r="A3340" s="18" t="s">
        <v>3372</v>
      </c>
      <c r="B3340" s="19">
        <v>33</v>
      </c>
      <c r="C3340" s="19" t="s">
        <v>22</v>
      </c>
      <c r="D3340" s="19" t="s">
        <v>23</v>
      </c>
      <c r="E3340" s="19" t="s">
        <v>24</v>
      </c>
      <c r="F3340" s="19" t="s">
        <v>25</v>
      </c>
      <c r="G3340" s="20">
        <v>13300000</v>
      </c>
      <c r="H3340" s="20">
        <v>49000000</v>
      </c>
      <c r="I3340" s="19">
        <v>47</v>
      </c>
      <c r="J3340" s="19">
        <v>0</v>
      </c>
      <c r="K3340" s="19">
        <v>0</v>
      </c>
      <c r="L3340" s="19">
        <v>1</v>
      </c>
      <c r="M3340" s="20">
        <v>28810000</v>
      </c>
      <c r="N3340" s="20">
        <v>26810000</v>
      </c>
      <c r="O3340" s="20">
        <v>32790000</v>
      </c>
      <c r="P3340" s="20">
        <v>5190000</v>
      </c>
      <c r="Q3340" s="20">
        <v>7370000</v>
      </c>
      <c r="R3340" s="20">
        <v>810000</v>
      </c>
      <c r="S3340" s="20">
        <v>1860000</v>
      </c>
      <c r="T3340" s="19">
        <v>2</v>
      </c>
      <c r="U3340" s="19">
        <v>0</v>
      </c>
      <c r="V3340" s="2" t="str" cm="1">
        <f t="array" ref="V3340">_xlfn.IFS(B3340&lt;30,"21-29",
B3340&lt;40,"30-39",
B3340&lt;50,"40-49",
B3340&lt;60,"50-59",
TRUE,"60+"
)</f>
        <v>30-39</v>
      </c>
      <c r="W3340" s="24">
        <f t="shared" si="156"/>
        <v>29470000</v>
      </c>
      <c r="X3340" s="24">
        <f t="shared" si="157"/>
        <v>4456666.666666667</v>
      </c>
      <c r="Y3340" s="25">
        <f t="shared" si="158"/>
        <v>0.60142857142857142</v>
      </c>
      <c r="Z3340" s="2" t="str" cm="1">
        <f t="array" ref="Z3340">_xlfn.IFS(Y3340&lt;=25%,"Low",
Y3340&lt;=50%,"Moderate",
Y3340&lt;=75%,"High",
Y3340&lt;=100%,"Very High",
TRUE,"Over Limit"
)</f>
        <v>High</v>
      </c>
      <c r="AA3340" s="2" cm="1">
        <f t="array" ref="AA3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0" s="2" t="str" cm="1">
        <f t="array" ref="AB3340">_xlfn.IFS(T3340=0,"No Late Payments",
T3340&lt;=2,"Low",
T3340&lt;=4,"Moderate",
TRUE,"High"
)</f>
        <v>Low</v>
      </c>
      <c r="AC3340" s="10" t="str" cm="1">
        <f t="array" ref="AC3340">_xlfn.IFS(
H3340&lt;40000000,"Low",
H3340&lt;60000000,"Medium",
H3340&lt;100000000,"High",
TRUE,"Very High"
)</f>
        <v>Medium</v>
      </c>
    </row>
    <row r="3341" spans="1:29">
      <c r="A3341" s="21" t="s">
        <v>3373</v>
      </c>
      <c r="B3341" s="22">
        <v>42</v>
      </c>
      <c r="C3341" s="22" t="s">
        <v>22</v>
      </c>
      <c r="D3341" s="22" t="s">
        <v>46</v>
      </c>
      <c r="E3341" s="22" t="s">
        <v>24</v>
      </c>
      <c r="F3341" s="22" t="s">
        <v>25</v>
      </c>
      <c r="G3341" s="23">
        <v>14400000</v>
      </c>
      <c r="H3341" s="23">
        <v>68000000</v>
      </c>
      <c r="I3341" s="22">
        <v>135</v>
      </c>
      <c r="J3341" s="22">
        <v>0</v>
      </c>
      <c r="K3341" s="22">
        <v>0</v>
      </c>
      <c r="L3341" s="22">
        <v>1</v>
      </c>
      <c r="M3341" s="23">
        <v>27460000</v>
      </c>
      <c r="N3341" s="23">
        <v>44010000</v>
      </c>
      <c r="O3341" s="23">
        <v>36400000</v>
      </c>
      <c r="P3341" s="23">
        <v>13760000</v>
      </c>
      <c r="Q3341" s="23">
        <v>13000000</v>
      </c>
      <c r="R3341" s="23">
        <v>4900000</v>
      </c>
      <c r="S3341" s="23">
        <v>6240000</v>
      </c>
      <c r="T3341" s="22">
        <v>2</v>
      </c>
      <c r="U3341" s="22">
        <v>0</v>
      </c>
      <c r="V3341" s="2" t="str" cm="1">
        <f t="array" ref="V3341">_xlfn.IFS(B3341&lt;30,"21-29",
B3341&lt;40,"30-39",
B3341&lt;50,"40-49",
B3341&lt;60,"50-59",
TRUE,"60+"
)</f>
        <v>40-49</v>
      </c>
      <c r="W3341" s="24">
        <f t="shared" si="156"/>
        <v>35956666.666666664</v>
      </c>
      <c r="X3341" s="24">
        <f t="shared" si="157"/>
        <v>10553333.333333334</v>
      </c>
      <c r="Y3341" s="25">
        <f t="shared" si="158"/>
        <v>0.52877450980392149</v>
      </c>
      <c r="Z3341" s="2" t="str" cm="1">
        <f t="array" ref="Z3341">_xlfn.IFS(Y3341&lt;=25%,"Low",
Y3341&lt;=50%,"Moderate",
Y3341&lt;=75%,"High",
Y3341&lt;=100%,"Very High",
TRUE,"Over Limit"
)</f>
        <v>High</v>
      </c>
      <c r="AA3341" s="2" cm="1">
        <f t="array" ref="AA3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1" s="2" t="str" cm="1">
        <f t="array" ref="AB3341">_xlfn.IFS(T3341=0,"No Late Payments",
T3341&lt;=2,"Low",
T3341&lt;=4,"Moderate",
TRUE,"High"
)</f>
        <v>Low</v>
      </c>
      <c r="AC3341" s="10" t="str" cm="1">
        <f t="array" ref="AC3341">_xlfn.IFS(
H3341&lt;40000000,"Low",
H3341&lt;60000000,"Medium",
H3341&lt;100000000,"High",
TRUE,"Very High"
)</f>
        <v>High</v>
      </c>
    </row>
    <row r="3342" spans="1:29">
      <c r="A3342" s="18" t="s">
        <v>3374</v>
      </c>
      <c r="B3342" s="19">
        <v>33</v>
      </c>
      <c r="C3342" s="19" t="s">
        <v>22</v>
      </c>
      <c r="D3342" s="19" t="s">
        <v>27</v>
      </c>
      <c r="E3342" s="19" t="s">
        <v>24</v>
      </c>
      <c r="F3342" s="19" t="s">
        <v>28</v>
      </c>
      <c r="G3342" s="20">
        <v>11200000</v>
      </c>
      <c r="H3342" s="20">
        <v>42000000</v>
      </c>
      <c r="I3342" s="19">
        <v>72</v>
      </c>
      <c r="J3342" s="19">
        <v>1</v>
      </c>
      <c r="K3342" s="19">
        <v>0</v>
      </c>
      <c r="L3342" s="19">
        <v>2</v>
      </c>
      <c r="M3342" s="20">
        <v>21370000</v>
      </c>
      <c r="N3342" s="20">
        <v>22980000</v>
      </c>
      <c r="O3342" s="20">
        <v>17060000</v>
      </c>
      <c r="P3342" s="20">
        <v>1940000</v>
      </c>
      <c r="Q3342" s="20">
        <v>6220000</v>
      </c>
      <c r="R3342" s="20">
        <v>1870000</v>
      </c>
      <c r="S3342" s="20">
        <v>880000</v>
      </c>
      <c r="T3342" s="19">
        <v>3</v>
      </c>
      <c r="U3342" s="19">
        <v>0</v>
      </c>
      <c r="V3342" s="2" t="str" cm="1">
        <f t="array" ref="V3342">_xlfn.IFS(B3342&lt;30,"21-29",
B3342&lt;40,"30-39",
B3342&lt;50,"40-49",
B3342&lt;60,"50-59",
TRUE,"60+"
)</f>
        <v>30-39</v>
      </c>
      <c r="W3342" s="24">
        <f t="shared" si="156"/>
        <v>20470000</v>
      </c>
      <c r="X3342" s="24">
        <f t="shared" si="157"/>
        <v>3343333.3333333335</v>
      </c>
      <c r="Y3342" s="25">
        <f t="shared" si="158"/>
        <v>0.48738095238095236</v>
      </c>
      <c r="Z3342" s="2" t="str" cm="1">
        <f t="array" ref="Z3342">_xlfn.IFS(Y3342&lt;=25%,"Low",
Y3342&lt;=50%,"Moderate",
Y3342&lt;=75%,"High",
Y3342&lt;=100%,"Very High",
TRUE,"Over Limit"
)</f>
        <v>Moderate</v>
      </c>
      <c r="AA3342" s="2" cm="1">
        <f t="array" ref="AA3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2" s="2" t="str" cm="1">
        <f t="array" ref="AB3342">_xlfn.IFS(T3342=0,"No Late Payments",
T3342&lt;=2,"Low",
T3342&lt;=4,"Moderate",
TRUE,"High"
)</f>
        <v>Moderate</v>
      </c>
      <c r="AC3342" s="10" t="str" cm="1">
        <f t="array" ref="AC3342">_xlfn.IFS(
H3342&lt;40000000,"Low",
H3342&lt;60000000,"Medium",
H3342&lt;100000000,"High",
TRUE,"Very High"
)</f>
        <v>Medium</v>
      </c>
    </row>
    <row r="3343" spans="1:29">
      <c r="A3343" s="21" t="s">
        <v>3375</v>
      </c>
      <c r="B3343" s="22">
        <v>46</v>
      </c>
      <c r="C3343" s="22" t="s">
        <v>22</v>
      </c>
      <c r="D3343" s="22" t="s">
        <v>27</v>
      </c>
      <c r="E3343" s="22" t="s">
        <v>24</v>
      </c>
      <c r="F3343" s="22" t="s">
        <v>25</v>
      </c>
      <c r="G3343" s="23">
        <v>5000000</v>
      </c>
      <c r="H3343" s="23">
        <v>20000000</v>
      </c>
      <c r="I3343" s="22">
        <v>213</v>
      </c>
      <c r="J3343" s="22">
        <v>0</v>
      </c>
      <c r="K3343" s="22">
        <v>0</v>
      </c>
      <c r="L3343" s="22">
        <v>0</v>
      </c>
      <c r="M3343" s="23">
        <v>6050000</v>
      </c>
      <c r="N3343" s="23">
        <v>4380000</v>
      </c>
      <c r="O3343" s="23">
        <v>11910000</v>
      </c>
      <c r="P3343" s="23">
        <v>1790000</v>
      </c>
      <c r="Q3343" s="23">
        <v>990000</v>
      </c>
      <c r="R3343" s="23">
        <v>4850000</v>
      </c>
      <c r="S3343" s="23">
        <v>340000</v>
      </c>
      <c r="T3343" s="22">
        <v>0</v>
      </c>
      <c r="U3343" s="22">
        <v>0</v>
      </c>
      <c r="V3343" s="2" t="str" cm="1">
        <f t="array" ref="V3343">_xlfn.IFS(B3343&lt;30,"21-29",
B3343&lt;40,"30-39",
B3343&lt;50,"40-49",
B3343&lt;60,"50-59",
TRUE,"60+"
)</f>
        <v>40-49</v>
      </c>
      <c r="W3343" s="24">
        <f t="shared" si="156"/>
        <v>7446666.666666667</v>
      </c>
      <c r="X3343" s="24">
        <f t="shared" si="157"/>
        <v>2543333.3333333335</v>
      </c>
      <c r="Y3343" s="25">
        <f t="shared" si="158"/>
        <v>0.37233333333333335</v>
      </c>
      <c r="Z3343" s="2" t="str" cm="1">
        <f t="array" ref="Z3343">_xlfn.IFS(Y3343&lt;=25%,"Low",
Y3343&lt;=50%,"Moderate",
Y3343&lt;=75%,"High",
Y3343&lt;=100%,"Very High",
TRUE,"Over Limit"
)</f>
        <v>Moderate</v>
      </c>
      <c r="AA3343" s="2" cm="1">
        <f t="array" ref="AA3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3" s="2" t="str" cm="1">
        <f t="array" ref="AB3343">_xlfn.IFS(T3343=0,"No Late Payments",
T3343&lt;=2,"Low",
T3343&lt;=4,"Moderate",
TRUE,"High"
)</f>
        <v>No Late Payments</v>
      </c>
      <c r="AC3343" s="10" t="str" cm="1">
        <f t="array" ref="AC3343">_xlfn.IFS(
H3343&lt;40000000,"Low",
H3343&lt;60000000,"Medium",
H3343&lt;100000000,"High",
TRUE,"Very High"
)</f>
        <v>Low</v>
      </c>
    </row>
    <row r="3344" spans="1:29">
      <c r="A3344" s="18" t="s">
        <v>3376</v>
      </c>
      <c r="B3344" s="19">
        <v>21</v>
      </c>
      <c r="C3344" s="19" t="s">
        <v>22</v>
      </c>
      <c r="D3344" s="19" t="s">
        <v>23</v>
      </c>
      <c r="E3344" s="19" t="s">
        <v>38</v>
      </c>
      <c r="F3344" s="19" t="s">
        <v>28</v>
      </c>
      <c r="G3344" s="20">
        <v>11000000</v>
      </c>
      <c r="H3344" s="20">
        <v>50000000</v>
      </c>
      <c r="I3344" s="19">
        <v>22</v>
      </c>
      <c r="J3344" s="19">
        <v>0</v>
      </c>
      <c r="K3344" s="19">
        <v>0</v>
      </c>
      <c r="L3344" s="19">
        <v>0</v>
      </c>
      <c r="M3344" s="20">
        <v>33940000</v>
      </c>
      <c r="N3344" s="20">
        <v>30680000</v>
      </c>
      <c r="O3344" s="20">
        <v>26440000</v>
      </c>
      <c r="P3344" s="20">
        <v>29300000</v>
      </c>
      <c r="Q3344" s="20">
        <v>13210000</v>
      </c>
      <c r="R3344" s="20">
        <v>15140000</v>
      </c>
      <c r="S3344" s="20">
        <v>2000000</v>
      </c>
      <c r="T3344" s="19">
        <v>0</v>
      </c>
      <c r="U3344" s="19">
        <v>0</v>
      </c>
      <c r="V3344" s="2" t="str" cm="1">
        <f t="array" ref="V3344">_xlfn.IFS(B3344&lt;30,"21-29",
B3344&lt;40,"30-39",
B3344&lt;50,"40-49",
B3344&lt;60,"50-59",
TRUE,"60+"
)</f>
        <v>21-29</v>
      </c>
      <c r="W3344" s="24">
        <f t="shared" si="156"/>
        <v>30353333.333333332</v>
      </c>
      <c r="X3344" s="24">
        <f t="shared" si="157"/>
        <v>19216666.666666668</v>
      </c>
      <c r="Y3344" s="25">
        <f t="shared" si="158"/>
        <v>0.60706666666666664</v>
      </c>
      <c r="Z3344" s="2" t="str" cm="1">
        <f t="array" ref="Z3344">_xlfn.IFS(Y3344&lt;=25%,"Low",
Y3344&lt;=50%,"Moderate",
Y3344&lt;=75%,"High",
Y3344&lt;=100%,"Very High",
TRUE,"Over Limit"
)</f>
        <v>High</v>
      </c>
      <c r="AA3344" s="2" cm="1">
        <f t="array" ref="AA3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4" s="2" t="str" cm="1">
        <f t="array" ref="AB3344">_xlfn.IFS(T3344=0,"No Late Payments",
T3344&lt;=2,"Low",
T3344&lt;=4,"Moderate",
TRUE,"High"
)</f>
        <v>No Late Payments</v>
      </c>
      <c r="AC3344" s="10" t="str" cm="1">
        <f t="array" ref="AC3344">_xlfn.IFS(
H3344&lt;40000000,"Low",
H3344&lt;60000000,"Medium",
H3344&lt;100000000,"High",
TRUE,"Very High"
)</f>
        <v>Medium</v>
      </c>
    </row>
    <row r="3345" spans="1:29">
      <c r="A3345" s="21" t="s">
        <v>3377</v>
      </c>
      <c r="B3345" s="22">
        <v>27</v>
      </c>
      <c r="C3345" s="22" t="s">
        <v>34</v>
      </c>
      <c r="D3345" s="22" t="s">
        <v>23</v>
      </c>
      <c r="E3345" s="22" t="s">
        <v>24</v>
      </c>
      <c r="F3345" s="22" t="s">
        <v>41</v>
      </c>
      <c r="G3345" s="23">
        <v>6300000</v>
      </c>
      <c r="H3345" s="23">
        <v>21000000</v>
      </c>
      <c r="I3345" s="22">
        <v>22</v>
      </c>
      <c r="J3345" s="22">
        <v>0</v>
      </c>
      <c r="K3345" s="22">
        <v>0</v>
      </c>
      <c r="L3345" s="22">
        <v>0</v>
      </c>
      <c r="M3345" s="23">
        <v>11550000</v>
      </c>
      <c r="N3345" s="23">
        <v>11910000</v>
      </c>
      <c r="O3345" s="23">
        <v>11970000</v>
      </c>
      <c r="P3345" s="23">
        <v>4610000</v>
      </c>
      <c r="Q3345" s="23">
        <v>4240000</v>
      </c>
      <c r="R3345" s="23">
        <v>3220000</v>
      </c>
      <c r="S3345" s="23">
        <v>150000</v>
      </c>
      <c r="T3345" s="22">
        <v>1</v>
      </c>
      <c r="U3345" s="22">
        <v>0</v>
      </c>
      <c r="V3345" s="2" t="str" cm="1">
        <f t="array" ref="V3345">_xlfn.IFS(B3345&lt;30,"21-29",
B3345&lt;40,"30-39",
B3345&lt;50,"40-49",
B3345&lt;60,"50-59",
TRUE,"60+"
)</f>
        <v>21-29</v>
      </c>
      <c r="W3345" s="24">
        <f t="shared" si="156"/>
        <v>11810000</v>
      </c>
      <c r="X3345" s="24">
        <f t="shared" si="157"/>
        <v>4023333.3333333335</v>
      </c>
      <c r="Y3345" s="25">
        <f t="shared" si="158"/>
        <v>0.56238095238095243</v>
      </c>
      <c r="Z3345" s="2" t="str" cm="1">
        <f t="array" ref="Z3345">_xlfn.IFS(Y3345&lt;=25%,"Low",
Y3345&lt;=50%,"Moderate",
Y3345&lt;=75%,"High",
Y3345&lt;=100%,"Very High",
TRUE,"Over Limit"
)</f>
        <v>High</v>
      </c>
      <c r="AA3345" s="2" cm="1">
        <f t="array" ref="AA3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5" s="2" t="str" cm="1">
        <f t="array" ref="AB3345">_xlfn.IFS(T3345=0,"No Late Payments",
T3345&lt;=2,"Low",
T3345&lt;=4,"Moderate",
TRUE,"High"
)</f>
        <v>Low</v>
      </c>
      <c r="AC3345" s="10" t="str" cm="1">
        <f t="array" ref="AC3345">_xlfn.IFS(
H3345&lt;40000000,"Low",
H3345&lt;60000000,"Medium",
H3345&lt;100000000,"High",
TRUE,"Very High"
)</f>
        <v>Low</v>
      </c>
    </row>
    <row r="3346" spans="1:29">
      <c r="A3346" s="18" t="s">
        <v>3378</v>
      </c>
      <c r="B3346" s="19">
        <v>38</v>
      </c>
      <c r="C3346" s="19" t="s">
        <v>22</v>
      </c>
      <c r="D3346" s="19" t="s">
        <v>30</v>
      </c>
      <c r="E3346" s="19" t="s">
        <v>24</v>
      </c>
      <c r="F3346" s="19" t="s">
        <v>28</v>
      </c>
      <c r="G3346" s="20">
        <v>8400000</v>
      </c>
      <c r="H3346" s="20">
        <v>41000000</v>
      </c>
      <c r="I3346" s="19">
        <v>127</v>
      </c>
      <c r="J3346" s="19">
        <v>0</v>
      </c>
      <c r="K3346" s="19">
        <v>0</v>
      </c>
      <c r="L3346" s="19">
        <v>0</v>
      </c>
      <c r="M3346" s="20">
        <v>8190000</v>
      </c>
      <c r="N3346" s="20">
        <v>4960000</v>
      </c>
      <c r="O3346" s="20">
        <v>5270000</v>
      </c>
      <c r="P3346" s="20">
        <v>5930000</v>
      </c>
      <c r="Q3346" s="20">
        <v>5090000</v>
      </c>
      <c r="R3346" s="20">
        <v>4590000</v>
      </c>
      <c r="S3346" s="20">
        <v>1410000</v>
      </c>
      <c r="T3346" s="19">
        <v>0</v>
      </c>
      <c r="U3346" s="19">
        <v>0</v>
      </c>
      <c r="V3346" s="2" t="str" cm="1">
        <f t="array" ref="V3346">_xlfn.IFS(B3346&lt;30,"21-29",
B3346&lt;40,"30-39",
B3346&lt;50,"40-49",
B3346&lt;60,"50-59",
TRUE,"60+"
)</f>
        <v>30-39</v>
      </c>
      <c r="W3346" s="24">
        <f t="shared" si="156"/>
        <v>6140000</v>
      </c>
      <c r="X3346" s="24">
        <f t="shared" si="157"/>
        <v>5203333.333333333</v>
      </c>
      <c r="Y3346" s="25">
        <f t="shared" si="158"/>
        <v>0.1497560975609756</v>
      </c>
      <c r="Z3346" s="2" t="str" cm="1">
        <f t="array" ref="Z3346">_xlfn.IFS(Y3346&lt;=25%,"Low",
Y3346&lt;=50%,"Moderate",
Y3346&lt;=75%,"High",
Y3346&lt;=100%,"Very High",
TRUE,"Over Limit"
)</f>
        <v>Low</v>
      </c>
      <c r="AA3346" s="2" cm="1">
        <f t="array" ref="AA3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46" s="2" t="str" cm="1">
        <f t="array" ref="AB3346">_xlfn.IFS(T3346=0,"No Late Payments",
T3346&lt;=2,"Low",
T3346&lt;=4,"Moderate",
TRUE,"High"
)</f>
        <v>No Late Payments</v>
      </c>
      <c r="AC3346" s="10" t="str" cm="1">
        <f t="array" ref="AC3346">_xlfn.IFS(
H3346&lt;40000000,"Low",
H3346&lt;60000000,"Medium",
H3346&lt;100000000,"High",
TRUE,"Very High"
)</f>
        <v>Medium</v>
      </c>
    </row>
    <row r="3347" spans="1:29">
      <c r="A3347" s="21" t="s">
        <v>3379</v>
      </c>
      <c r="B3347" s="22">
        <v>22</v>
      </c>
      <c r="C3347" s="22" t="s">
        <v>34</v>
      </c>
      <c r="D3347" s="22" t="s">
        <v>46</v>
      </c>
      <c r="E3347" s="22" t="s">
        <v>24</v>
      </c>
      <c r="F3347" s="22" t="s">
        <v>41</v>
      </c>
      <c r="G3347" s="23">
        <v>10000000</v>
      </c>
      <c r="H3347" s="23">
        <v>31000000</v>
      </c>
      <c r="I3347" s="22">
        <v>3</v>
      </c>
      <c r="J3347" s="22">
        <v>0</v>
      </c>
      <c r="K3347" s="22">
        <v>0</v>
      </c>
      <c r="L3347" s="22">
        <v>0</v>
      </c>
      <c r="M3347" s="23">
        <v>18190000</v>
      </c>
      <c r="N3347" s="23">
        <v>16870000</v>
      </c>
      <c r="O3347" s="23">
        <v>14350000</v>
      </c>
      <c r="P3347" s="23">
        <v>3130000</v>
      </c>
      <c r="Q3347" s="23">
        <v>4640000</v>
      </c>
      <c r="R3347" s="23">
        <v>2390000</v>
      </c>
      <c r="S3347" s="23">
        <v>1150000</v>
      </c>
      <c r="T3347" s="22">
        <v>1</v>
      </c>
      <c r="U3347" s="22">
        <v>0</v>
      </c>
      <c r="V3347" s="2" t="str" cm="1">
        <f t="array" ref="V3347">_xlfn.IFS(B3347&lt;30,"21-29",
B3347&lt;40,"30-39",
B3347&lt;50,"40-49",
B3347&lt;60,"50-59",
TRUE,"60+"
)</f>
        <v>21-29</v>
      </c>
      <c r="W3347" s="24">
        <f t="shared" si="156"/>
        <v>16470000</v>
      </c>
      <c r="X3347" s="24">
        <f t="shared" si="157"/>
        <v>3386666.6666666665</v>
      </c>
      <c r="Y3347" s="25">
        <f t="shared" si="158"/>
        <v>0.53129032258064512</v>
      </c>
      <c r="Z3347" s="2" t="str" cm="1">
        <f t="array" ref="Z3347">_xlfn.IFS(Y3347&lt;=25%,"Low",
Y3347&lt;=50%,"Moderate",
Y3347&lt;=75%,"High",
Y3347&lt;=100%,"Very High",
TRUE,"Over Limit"
)</f>
        <v>High</v>
      </c>
      <c r="AA3347" s="2" cm="1">
        <f t="array" ref="AA3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7" s="2" t="str" cm="1">
        <f t="array" ref="AB3347">_xlfn.IFS(T3347=0,"No Late Payments",
T3347&lt;=2,"Low",
T3347&lt;=4,"Moderate",
TRUE,"High"
)</f>
        <v>Low</v>
      </c>
      <c r="AC3347" s="10" t="str" cm="1">
        <f t="array" ref="AC3347">_xlfn.IFS(
H3347&lt;40000000,"Low",
H3347&lt;60000000,"Medium",
H3347&lt;100000000,"High",
TRUE,"Very High"
)</f>
        <v>Low</v>
      </c>
    </row>
    <row r="3348" spans="1:29">
      <c r="A3348" s="18" t="s">
        <v>3380</v>
      </c>
      <c r="B3348" s="19">
        <v>29</v>
      </c>
      <c r="C3348" s="19" t="s">
        <v>22</v>
      </c>
      <c r="D3348" s="19" t="s">
        <v>30</v>
      </c>
      <c r="E3348" s="19" t="s">
        <v>24</v>
      </c>
      <c r="F3348" s="19" t="s">
        <v>25</v>
      </c>
      <c r="G3348" s="20">
        <v>6100000</v>
      </c>
      <c r="H3348" s="20">
        <v>20000000</v>
      </c>
      <c r="I3348" s="19">
        <v>62</v>
      </c>
      <c r="J3348" s="19">
        <v>3</v>
      </c>
      <c r="K3348" s="19">
        <v>1</v>
      </c>
      <c r="L3348" s="19">
        <v>0</v>
      </c>
      <c r="M3348" s="20">
        <v>9470000</v>
      </c>
      <c r="N3348" s="20">
        <v>6460000</v>
      </c>
      <c r="O3348" s="20">
        <v>4950000</v>
      </c>
      <c r="P3348" s="20">
        <v>240000</v>
      </c>
      <c r="Q3348" s="20">
        <v>900000</v>
      </c>
      <c r="R3348" s="20">
        <v>990000</v>
      </c>
      <c r="S3348" s="20">
        <v>4180000</v>
      </c>
      <c r="T3348" s="19">
        <v>2</v>
      </c>
      <c r="U3348" s="19">
        <v>0</v>
      </c>
      <c r="V3348" s="2" t="str" cm="1">
        <f t="array" ref="V3348">_xlfn.IFS(B3348&lt;30,"21-29",
B3348&lt;40,"30-39",
B3348&lt;50,"40-49",
B3348&lt;60,"50-59",
TRUE,"60+"
)</f>
        <v>21-29</v>
      </c>
      <c r="W3348" s="24">
        <f t="shared" si="156"/>
        <v>6960000</v>
      </c>
      <c r="X3348" s="24">
        <f t="shared" si="157"/>
        <v>710000</v>
      </c>
      <c r="Y3348" s="25">
        <f t="shared" si="158"/>
        <v>0.34799999999999998</v>
      </c>
      <c r="Z3348" s="2" t="str" cm="1">
        <f t="array" ref="Z3348">_xlfn.IFS(Y3348&lt;=25%,"Low",
Y3348&lt;=50%,"Moderate",
Y3348&lt;=75%,"High",
Y3348&lt;=100%,"Very High",
TRUE,"Over Limit"
)</f>
        <v>Moderate</v>
      </c>
      <c r="AA3348" s="2" cm="1">
        <f t="array" ref="AA3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8" s="2" t="str" cm="1">
        <f t="array" ref="AB3348">_xlfn.IFS(T3348=0,"No Late Payments",
T3348&lt;=2,"Low",
T3348&lt;=4,"Moderate",
TRUE,"High"
)</f>
        <v>Low</v>
      </c>
      <c r="AC3348" s="10" t="str" cm="1">
        <f t="array" ref="AC3348">_xlfn.IFS(
H3348&lt;40000000,"Low",
H3348&lt;60000000,"Medium",
H3348&lt;100000000,"High",
TRUE,"Very High"
)</f>
        <v>Low</v>
      </c>
    </row>
    <row r="3349" spans="1:29">
      <c r="A3349" s="21" t="s">
        <v>3381</v>
      </c>
      <c r="B3349" s="22">
        <v>34</v>
      </c>
      <c r="C3349" s="22" t="s">
        <v>22</v>
      </c>
      <c r="D3349" s="22" t="s">
        <v>23</v>
      </c>
      <c r="E3349" s="22" t="s">
        <v>38</v>
      </c>
      <c r="F3349" s="22" t="s">
        <v>25</v>
      </c>
      <c r="G3349" s="23">
        <v>13000000</v>
      </c>
      <c r="H3349" s="23">
        <v>43000000</v>
      </c>
      <c r="I3349" s="22">
        <v>86</v>
      </c>
      <c r="J3349" s="22">
        <v>2</v>
      </c>
      <c r="K3349" s="22">
        <v>1</v>
      </c>
      <c r="L3349" s="22">
        <v>3</v>
      </c>
      <c r="M3349" s="23">
        <v>18810000</v>
      </c>
      <c r="N3349" s="23">
        <v>20970000</v>
      </c>
      <c r="O3349" s="23">
        <v>20800000</v>
      </c>
      <c r="P3349" s="23">
        <v>750000</v>
      </c>
      <c r="Q3349" s="23">
        <v>2100000</v>
      </c>
      <c r="R3349" s="23">
        <v>830000</v>
      </c>
      <c r="S3349" s="23">
        <v>3080000</v>
      </c>
      <c r="T3349" s="22">
        <v>3</v>
      </c>
      <c r="U3349" s="22">
        <v>1</v>
      </c>
      <c r="V3349" s="2" t="str" cm="1">
        <f t="array" ref="V3349">_xlfn.IFS(B3349&lt;30,"21-29",
B3349&lt;40,"30-39",
B3349&lt;50,"40-49",
B3349&lt;60,"50-59",
TRUE,"60+"
)</f>
        <v>30-39</v>
      </c>
      <c r="W3349" s="24">
        <f t="shared" si="156"/>
        <v>20193333.333333332</v>
      </c>
      <c r="X3349" s="24">
        <f t="shared" si="157"/>
        <v>1226666.6666666667</v>
      </c>
      <c r="Y3349" s="25">
        <f t="shared" si="158"/>
        <v>0.46961240310077518</v>
      </c>
      <c r="Z3349" s="2" t="str" cm="1">
        <f t="array" ref="Z3349">_xlfn.IFS(Y3349&lt;=25%,"Low",
Y3349&lt;=50%,"Moderate",
Y3349&lt;=75%,"High",
Y3349&lt;=100%,"Very High",
TRUE,"Over Limit"
)</f>
        <v>Moderate</v>
      </c>
      <c r="AA3349" s="2" cm="1">
        <f t="array" ref="AA3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9" s="2" t="str" cm="1">
        <f t="array" ref="AB3349">_xlfn.IFS(T3349=0,"No Late Payments",
T3349&lt;=2,"Low",
T3349&lt;=4,"Moderate",
TRUE,"High"
)</f>
        <v>Moderate</v>
      </c>
      <c r="AC3349" s="10" t="str" cm="1">
        <f t="array" ref="AC3349">_xlfn.IFS(
H3349&lt;40000000,"Low",
H3349&lt;60000000,"Medium",
H3349&lt;100000000,"High",
TRUE,"Very High"
)</f>
        <v>Medium</v>
      </c>
    </row>
    <row r="3350" spans="1:29">
      <c r="A3350" s="18" t="s">
        <v>3382</v>
      </c>
      <c r="B3350" s="19">
        <v>53</v>
      </c>
      <c r="C3350" s="19" t="s">
        <v>34</v>
      </c>
      <c r="D3350" s="19" t="s">
        <v>30</v>
      </c>
      <c r="E3350" s="19" t="s">
        <v>24</v>
      </c>
      <c r="F3350" s="19" t="s">
        <v>48</v>
      </c>
      <c r="G3350" s="20">
        <v>8500000</v>
      </c>
      <c r="H3350" s="20">
        <v>38000000</v>
      </c>
      <c r="I3350" s="19">
        <v>180</v>
      </c>
      <c r="J3350" s="19">
        <v>3</v>
      </c>
      <c r="K3350" s="19">
        <v>3</v>
      </c>
      <c r="L3350" s="19">
        <v>0</v>
      </c>
      <c r="M3350" s="20">
        <v>14720000</v>
      </c>
      <c r="N3350" s="20">
        <v>23830000</v>
      </c>
      <c r="O3350" s="20">
        <v>27140000</v>
      </c>
      <c r="P3350" s="20">
        <v>1960000</v>
      </c>
      <c r="Q3350" s="20">
        <v>480000</v>
      </c>
      <c r="R3350" s="20">
        <v>3740000</v>
      </c>
      <c r="S3350" s="20">
        <v>1460000</v>
      </c>
      <c r="T3350" s="19">
        <v>2</v>
      </c>
      <c r="U3350" s="19">
        <v>1</v>
      </c>
      <c r="V3350" s="2" t="str" cm="1">
        <f t="array" ref="V3350">_xlfn.IFS(B3350&lt;30,"21-29",
B3350&lt;40,"30-39",
B3350&lt;50,"40-49",
B3350&lt;60,"50-59",
TRUE,"60+"
)</f>
        <v>50-59</v>
      </c>
      <c r="W3350" s="24">
        <f t="shared" si="156"/>
        <v>21896666.666666668</v>
      </c>
      <c r="X3350" s="24">
        <f t="shared" si="157"/>
        <v>2060000</v>
      </c>
      <c r="Y3350" s="25">
        <f t="shared" si="158"/>
        <v>0.57622807017543864</v>
      </c>
      <c r="Z3350" s="2" t="str" cm="1">
        <f t="array" ref="Z3350">_xlfn.IFS(Y3350&lt;=25%,"Low",
Y3350&lt;=50%,"Moderate",
Y3350&lt;=75%,"High",
Y3350&lt;=100%,"Very High",
TRUE,"Over Limit"
)</f>
        <v>High</v>
      </c>
      <c r="AA3350" s="2" cm="1">
        <f t="array" ref="AA3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0" s="2" t="str" cm="1">
        <f t="array" ref="AB3350">_xlfn.IFS(T3350=0,"No Late Payments",
T3350&lt;=2,"Low",
T3350&lt;=4,"Moderate",
TRUE,"High"
)</f>
        <v>Low</v>
      </c>
      <c r="AC3350" s="10" t="str" cm="1">
        <f t="array" ref="AC3350">_xlfn.IFS(
H3350&lt;40000000,"Low",
H3350&lt;60000000,"Medium",
H3350&lt;100000000,"High",
TRUE,"Very High"
)</f>
        <v>Low</v>
      </c>
    </row>
    <row r="3351" spans="1:29">
      <c r="A3351" s="21" t="s">
        <v>3383</v>
      </c>
      <c r="B3351" s="22">
        <v>35</v>
      </c>
      <c r="C3351" s="22" t="s">
        <v>34</v>
      </c>
      <c r="D3351" s="22" t="s">
        <v>23</v>
      </c>
      <c r="E3351" s="22" t="s">
        <v>38</v>
      </c>
      <c r="F3351" s="22" t="s">
        <v>28</v>
      </c>
      <c r="G3351" s="23">
        <v>9300000</v>
      </c>
      <c r="H3351" s="23">
        <v>33000000</v>
      </c>
      <c r="I3351" s="22">
        <v>76</v>
      </c>
      <c r="J3351" s="22">
        <v>0</v>
      </c>
      <c r="K3351" s="22">
        <v>0</v>
      </c>
      <c r="L3351" s="22">
        <v>0</v>
      </c>
      <c r="M3351" s="23">
        <v>21580000</v>
      </c>
      <c r="N3351" s="23">
        <v>21720000</v>
      </c>
      <c r="O3351" s="23">
        <v>18810000</v>
      </c>
      <c r="P3351" s="23">
        <v>17880000</v>
      </c>
      <c r="Q3351" s="23">
        <v>21500000</v>
      </c>
      <c r="R3351" s="23">
        <v>8800000</v>
      </c>
      <c r="S3351" s="23">
        <v>470000</v>
      </c>
      <c r="T3351" s="22">
        <v>1</v>
      </c>
      <c r="U3351" s="22">
        <v>0</v>
      </c>
      <c r="V3351" s="2" t="str" cm="1">
        <f t="array" ref="V3351">_xlfn.IFS(B3351&lt;30,"21-29",
B3351&lt;40,"30-39",
B3351&lt;50,"40-49",
B3351&lt;60,"50-59",
TRUE,"60+"
)</f>
        <v>30-39</v>
      </c>
      <c r="W3351" s="24">
        <f t="shared" si="156"/>
        <v>20703333.333333332</v>
      </c>
      <c r="X3351" s="24">
        <f t="shared" si="157"/>
        <v>16060000</v>
      </c>
      <c r="Y3351" s="25">
        <f t="shared" si="158"/>
        <v>0.62737373737373736</v>
      </c>
      <c r="Z3351" s="2" t="str" cm="1">
        <f t="array" ref="Z3351">_xlfn.IFS(Y3351&lt;=25%,"Low",
Y3351&lt;=50%,"Moderate",
Y3351&lt;=75%,"High",
Y3351&lt;=100%,"Very High",
TRUE,"Over Limit"
)</f>
        <v>High</v>
      </c>
      <c r="AA3351" s="2" cm="1">
        <f t="array" ref="AA3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1" s="2" t="str" cm="1">
        <f t="array" ref="AB3351">_xlfn.IFS(T3351=0,"No Late Payments",
T3351&lt;=2,"Low",
T3351&lt;=4,"Moderate",
TRUE,"High"
)</f>
        <v>Low</v>
      </c>
      <c r="AC3351" s="10" t="str" cm="1">
        <f t="array" ref="AC3351">_xlfn.IFS(
H3351&lt;40000000,"Low",
H3351&lt;60000000,"Medium",
H3351&lt;100000000,"High",
TRUE,"Very High"
)</f>
        <v>Low</v>
      </c>
    </row>
    <row r="3352" spans="1:29">
      <c r="A3352" s="18" t="s">
        <v>3384</v>
      </c>
      <c r="B3352" s="19">
        <v>32</v>
      </c>
      <c r="C3352" s="19" t="s">
        <v>34</v>
      </c>
      <c r="D3352" s="19" t="s">
        <v>23</v>
      </c>
      <c r="E3352" s="19" t="s">
        <v>38</v>
      </c>
      <c r="F3352" s="19" t="s">
        <v>25</v>
      </c>
      <c r="G3352" s="20">
        <v>6200000</v>
      </c>
      <c r="H3352" s="20">
        <v>24000000</v>
      </c>
      <c r="I3352" s="19">
        <v>82</v>
      </c>
      <c r="J3352" s="19">
        <v>1</v>
      </c>
      <c r="K3352" s="19">
        <v>3</v>
      </c>
      <c r="L3352" s="19">
        <v>0</v>
      </c>
      <c r="M3352" s="20">
        <v>18870000</v>
      </c>
      <c r="N3352" s="20">
        <v>17320000</v>
      </c>
      <c r="O3352" s="20">
        <v>16760000</v>
      </c>
      <c r="P3352" s="20">
        <v>5970000</v>
      </c>
      <c r="Q3352" s="20">
        <v>270000</v>
      </c>
      <c r="R3352" s="20">
        <v>4930000</v>
      </c>
      <c r="S3352" s="20">
        <v>1160000</v>
      </c>
      <c r="T3352" s="19">
        <v>2</v>
      </c>
      <c r="U3352" s="19">
        <v>1</v>
      </c>
      <c r="V3352" s="2" t="str" cm="1">
        <f t="array" ref="V3352">_xlfn.IFS(B3352&lt;30,"21-29",
B3352&lt;40,"30-39",
B3352&lt;50,"40-49",
B3352&lt;60,"50-59",
TRUE,"60+"
)</f>
        <v>30-39</v>
      </c>
      <c r="W3352" s="24">
        <f t="shared" si="156"/>
        <v>17650000</v>
      </c>
      <c r="X3352" s="24">
        <f t="shared" si="157"/>
        <v>3723333.3333333335</v>
      </c>
      <c r="Y3352" s="25">
        <f t="shared" si="158"/>
        <v>0.73541666666666672</v>
      </c>
      <c r="Z3352" s="2" t="str" cm="1">
        <f t="array" ref="Z3352">_xlfn.IFS(Y3352&lt;=25%,"Low",
Y3352&lt;=50%,"Moderate",
Y3352&lt;=75%,"High",
Y3352&lt;=100%,"Very High",
TRUE,"Over Limit"
)</f>
        <v>High</v>
      </c>
      <c r="AA3352" s="2" cm="1">
        <f t="array" ref="AA3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2" s="2" t="str" cm="1">
        <f t="array" ref="AB3352">_xlfn.IFS(T3352=0,"No Late Payments",
T3352&lt;=2,"Low",
T3352&lt;=4,"Moderate",
TRUE,"High"
)</f>
        <v>Low</v>
      </c>
      <c r="AC3352" s="10" t="str" cm="1">
        <f t="array" ref="AC3352">_xlfn.IFS(
H3352&lt;40000000,"Low",
H3352&lt;60000000,"Medium",
H3352&lt;100000000,"High",
TRUE,"Very High"
)</f>
        <v>Low</v>
      </c>
    </row>
    <row r="3353" spans="1:29">
      <c r="A3353" s="21" t="s">
        <v>3385</v>
      </c>
      <c r="B3353" s="22">
        <v>52</v>
      </c>
      <c r="C3353" s="22" t="s">
        <v>22</v>
      </c>
      <c r="D3353" s="22" t="s">
        <v>27</v>
      </c>
      <c r="E3353" s="22" t="s">
        <v>24</v>
      </c>
      <c r="F3353" s="22" t="s">
        <v>41</v>
      </c>
      <c r="G3353" s="23">
        <v>14900000</v>
      </c>
      <c r="H3353" s="23">
        <v>68000000</v>
      </c>
      <c r="I3353" s="22">
        <v>223</v>
      </c>
      <c r="J3353" s="22">
        <v>0</v>
      </c>
      <c r="K3353" s="22">
        <v>0</v>
      </c>
      <c r="L3353" s="22">
        <v>0</v>
      </c>
      <c r="M3353" s="23">
        <v>39720000</v>
      </c>
      <c r="N3353" s="23">
        <v>45640000</v>
      </c>
      <c r="O3353" s="23">
        <v>46360000</v>
      </c>
      <c r="P3353" s="23">
        <v>12250000</v>
      </c>
      <c r="Q3353" s="23">
        <v>5960000</v>
      </c>
      <c r="R3353" s="23">
        <v>24680000</v>
      </c>
      <c r="S3353" s="23">
        <v>2470000</v>
      </c>
      <c r="T3353" s="22">
        <v>0</v>
      </c>
      <c r="U3353" s="22">
        <v>0</v>
      </c>
      <c r="V3353" s="2" t="str" cm="1">
        <f t="array" ref="V3353">_xlfn.IFS(B3353&lt;30,"21-29",
B3353&lt;40,"30-39",
B3353&lt;50,"40-49",
B3353&lt;60,"50-59",
TRUE,"60+"
)</f>
        <v>50-59</v>
      </c>
      <c r="W3353" s="24">
        <f t="shared" si="156"/>
        <v>43906666.666666664</v>
      </c>
      <c r="X3353" s="24">
        <f t="shared" si="157"/>
        <v>14296666.666666666</v>
      </c>
      <c r="Y3353" s="25">
        <f t="shared" si="158"/>
        <v>0.64568627450980387</v>
      </c>
      <c r="Z3353" s="2" t="str" cm="1">
        <f t="array" ref="Z3353">_xlfn.IFS(Y3353&lt;=25%,"Low",
Y3353&lt;=50%,"Moderate",
Y3353&lt;=75%,"High",
Y3353&lt;=100%,"Very High",
TRUE,"Over Limit"
)</f>
        <v>High</v>
      </c>
      <c r="AA3353" s="2" cm="1">
        <f t="array" ref="AA3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3" s="2" t="str" cm="1">
        <f t="array" ref="AB3353">_xlfn.IFS(T3353=0,"No Late Payments",
T3353&lt;=2,"Low",
T3353&lt;=4,"Moderate",
TRUE,"High"
)</f>
        <v>No Late Payments</v>
      </c>
      <c r="AC3353" s="10" t="str" cm="1">
        <f t="array" ref="AC3353">_xlfn.IFS(
H3353&lt;40000000,"Low",
H3353&lt;60000000,"Medium",
H3353&lt;100000000,"High",
TRUE,"Very High"
)</f>
        <v>High</v>
      </c>
    </row>
    <row r="3354" spans="1:29">
      <c r="A3354" s="18" t="s">
        <v>3386</v>
      </c>
      <c r="B3354" s="19">
        <v>39</v>
      </c>
      <c r="C3354" s="19" t="s">
        <v>22</v>
      </c>
      <c r="D3354" s="19" t="s">
        <v>23</v>
      </c>
      <c r="E3354" s="19" t="s">
        <v>24</v>
      </c>
      <c r="F3354" s="19" t="s">
        <v>28</v>
      </c>
      <c r="G3354" s="20">
        <v>17800000</v>
      </c>
      <c r="H3354" s="20">
        <v>62000000</v>
      </c>
      <c r="I3354" s="19">
        <v>99</v>
      </c>
      <c r="J3354" s="19">
        <v>0</v>
      </c>
      <c r="K3354" s="19">
        <v>0</v>
      </c>
      <c r="L3354" s="19">
        <v>0</v>
      </c>
      <c r="M3354" s="20">
        <v>1390000</v>
      </c>
      <c r="N3354" s="20">
        <v>3470000</v>
      </c>
      <c r="O3354" s="20">
        <v>4110000</v>
      </c>
      <c r="P3354" s="20">
        <v>770000</v>
      </c>
      <c r="Q3354" s="20">
        <v>1270000</v>
      </c>
      <c r="R3354" s="20">
        <v>1070000</v>
      </c>
      <c r="S3354" s="20">
        <v>3290000</v>
      </c>
      <c r="T3354" s="19">
        <v>0</v>
      </c>
      <c r="U3354" s="19">
        <v>0</v>
      </c>
      <c r="V3354" s="2" t="str" cm="1">
        <f t="array" ref="V3354">_xlfn.IFS(B3354&lt;30,"21-29",
B3354&lt;40,"30-39",
B3354&lt;50,"40-49",
B3354&lt;60,"50-59",
TRUE,"60+"
)</f>
        <v>30-39</v>
      </c>
      <c r="W3354" s="24">
        <f t="shared" si="156"/>
        <v>2990000</v>
      </c>
      <c r="X3354" s="24">
        <f t="shared" si="157"/>
        <v>1036666.6666666666</v>
      </c>
      <c r="Y3354" s="25">
        <f t="shared" si="158"/>
        <v>4.8225806451612903E-2</v>
      </c>
      <c r="Z3354" s="2" t="str" cm="1">
        <f t="array" ref="Z3354">_xlfn.IFS(Y3354&lt;=25%,"Low",
Y3354&lt;=50%,"Moderate",
Y3354&lt;=75%,"High",
Y3354&lt;=100%,"Very High",
TRUE,"Over Limit"
)</f>
        <v>Low</v>
      </c>
      <c r="AA3354" s="2" cm="1">
        <f t="array" ref="AA3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54" s="2" t="str" cm="1">
        <f t="array" ref="AB3354">_xlfn.IFS(T3354=0,"No Late Payments",
T3354&lt;=2,"Low",
T3354&lt;=4,"Moderate",
TRUE,"High"
)</f>
        <v>No Late Payments</v>
      </c>
      <c r="AC3354" s="10" t="str" cm="1">
        <f t="array" ref="AC3354">_xlfn.IFS(
H3354&lt;40000000,"Low",
H3354&lt;60000000,"Medium",
H3354&lt;100000000,"High",
TRUE,"Very High"
)</f>
        <v>High</v>
      </c>
    </row>
    <row r="3355" spans="1:29">
      <c r="A3355" s="21" t="s">
        <v>3387</v>
      </c>
      <c r="B3355" s="22">
        <v>21</v>
      </c>
      <c r="C3355" s="22" t="s">
        <v>34</v>
      </c>
      <c r="D3355" s="22" t="s">
        <v>23</v>
      </c>
      <c r="E3355" s="22" t="s">
        <v>38</v>
      </c>
      <c r="F3355" s="22" t="s">
        <v>25</v>
      </c>
      <c r="G3355" s="23">
        <v>9300000</v>
      </c>
      <c r="H3355" s="23">
        <v>33000000</v>
      </c>
      <c r="I3355" s="22">
        <v>3</v>
      </c>
      <c r="J3355" s="22">
        <v>2</v>
      </c>
      <c r="K3355" s="22">
        <v>0</v>
      </c>
      <c r="L3355" s="22">
        <v>0</v>
      </c>
      <c r="M3355" s="23">
        <v>24390000</v>
      </c>
      <c r="N3355" s="23">
        <v>26600000</v>
      </c>
      <c r="O3355" s="23">
        <v>24360000</v>
      </c>
      <c r="P3355" s="23">
        <v>5690000</v>
      </c>
      <c r="Q3355" s="23">
        <v>26870000</v>
      </c>
      <c r="R3355" s="23">
        <v>11310000</v>
      </c>
      <c r="S3355" s="23">
        <v>500000</v>
      </c>
      <c r="T3355" s="22">
        <v>2</v>
      </c>
      <c r="U3355" s="22">
        <v>0</v>
      </c>
      <c r="V3355" s="2" t="str" cm="1">
        <f t="array" ref="V3355">_xlfn.IFS(B3355&lt;30,"21-29",
B3355&lt;40,"30-39",
B3355&lt;50,"40-49",
B3355&lt;60,"50-59",
TRUE,"60+"
)</f>
        <v>21-29</v>
      </c>
      <c r="W3355" s="24">
        <f t="shared" si="156"/>
        <v>25116666.666666668</v>
      </c>
      <c r="X3355" s="24">
        <f t="shared" si="157"/>
        <v>14623333.333333334</v>
      </c>
      <c r="Y3355" s="25">
        <f t="shared" si="158"/>
        <v>0.76111111111111118</v>
      </c>
      <c r="Z3355" s="2" t="str" cm="1">
        <f t="array" ref="Z3355">_xlfn.IFS(Y3355&lt;=25%,"Low",
Y3355&lt;=50%,"Moderate",
Y3355&lt;=75%,"High",
Y3355&lt;=100%,"Very High",
TRUE,"Over Limit"
)</f>
        <v>Very High</v>
      </c>
      <c r="AA3355" s="2" cm="1">
        <f t="array" ref="AA3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55" s="2" t="str" cm="1">
        <f t="array" ref="AB3355">_xlfn.IFS(T3355=0,"No Late Payments",
T3355&lt;=2,"Low",
T3355&lt;=4,"Moderate",
TRUE,"High"
)</f>
        <v>Low</v>
      </c>
      <c r="AC3355" s="10" t="str" cm="1">
        <f t="array" ref="AC3355">_xlfn.IFS(
H3355&lt;40000000,"Low",
H3355&lt;60000000,"Medium",
H3355&lt;100000000,"High",
TRUE,"Very High"
)</f>
        <v>Low</v>
      </c>
    </row>
    <row r="3356" spans="1:29">
      <c r="A3356" s="18" t="s">
        <v>3388</v>
      </c>
      <c r="B3356" s="19">
        <v>49</v>
      </c>
      <c r="C3356" s="19" t="s">
        <v>22</v>
      </c>
      <c r="D3356" s="19" t="s">
        <v>23</v>
      </c>
      <c r="E3356" s="19" t="s">
        <v>38</v>
      </c>
      <c r="F3356" s="19" t="s">
        <v>41</v>
      </c>
      <c r="G3356" s="20">
        <v>18800000</v>
      </c>
      <c r="H3356" s="20">
        <v>128000000</v>
      </c>
      <c r="I3356" s="19">
        <v>154</v>
      </c>
      <c r="J3356" s="19">
        <v>1</v>
      </c>
      <c r="K3356" s="19">
        <v>0</v>
      </c>
      <c r="L3356" s="19">
        <v>0</v>
      </c>
      <c r="M3356" s="20">
        <v>85580000</v>
      </c>
      <c r="N3356" s="20">
        <v>78120000</v>
      </c>
      <c r="O3356" s="20">
        <v>61850000</v>
      </c>
      <c r="P3356" s="20">
        <v>21680000</v>
      </c>
      <c r="Q3356" s="20">
        <v>17780000</v>
      </c>
      <c r="R3356" s="20">
        <v>29870000</v>
      </c>
      <c r="S3356" s="20">
        <v>5380000</v>
      </c>
      <c r="T3356" s="19">
        <v>2</v>
      </c>
      <c r="U3356" s="19">
        <v>0</v>
      </c>
      <c r="V3356" s="2" t="str" cm="1">
        <f t="array" ref="V3356">_xlfn.IFS(B3356&lt;30,"21-29",
B3356&lt;40,"30-39",
B3356&lt;50,"40-49",
B3356&lt;60,"50-59",
TRUE,"60+"
)</f>
        <v>40-49</v>
      </c>
      <c r="W3356" s="24">
        <f t="shared" si="156"/>
        <v>75183333.333333328</v>
      </c>
      <c r="X3356" s="24">
        <f t="shared" si="157"/>
        <v>23110000</v>
      </c>
      <c r="Y3356" s="25">
        <f t="shared" si="158"/>
        <v>0.58736979166666659</v>
      </c>
      <c r="Z3356" s="2" t="str" cm="1">
        <f t="array" ref="Z3356">_xlfn.IFS(Y3356&lt;=25%,"Low",
Y3356&lt;=50%,"Moderate",
Y3356&lt;=75%,"High",
Y3356&lt;=100%,"Very High",
TRUE,"Over Limit"
)</f>
        <v>High</v>
      </c>
      <c r="AA3356" s="2" cm="1">
        <f t="array" ref="AA3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6" s="2" t="str" cm="1">
        <f t="array" ref="AB3356">_xlfn.IFS(T3356=0,"No Late Payments",
T3356&lt;=2,"Low",
T3356&lt;=4,"Moderate",
TRUE,"High"
)</f>
        <v>Low</v>
      </c>
      <c r="AC3356" s="10" t="str" cm="1">
        <f t="array" ref="AC3356">_xlfn.IFS(
H3356&lt;40000000,"Low",
H3356&lt;60000000,"Medium",
H3356&lt;100000000,"High",
TRUE,"Very High"
)</f>
        <v>Very High</v>
      </c>
    </row>
    <row r="3357" spans="1:29">
      <c r="A3357" s="21" t="s">
        <v>3389</v>
      </c>
      <c r="B3357" s="22">
        <v>46</v>
      </c>
      <c r="C3357" s="22" t="s">
        <v>34</v>
      </c>
      <c r="D3357" s="22" t="s">
        <v>30</v>
      </c>
      <c r="E3357" s="22" t="s">
        <v>31</v>
      </c>
      <c r="F3357" s="22" t="s">
        <v>28</v>
      </c>
      <c r="G3357" s="23">
        <v>14300000</v>
      </c>
      <c r="H3357" s="23">
        <v>80000000</v>
      </c>
      <c r="I3357" s="22">
        <v>83</v>
      </c>
      <c r="J3357" s="22">
        <v>0</v>
      </c>
      <c r="K3357" s="22">
        <v>2</v>
      </c>
      <c r="L3357" s="22">
        <v>3</v>
      </c>
      <c r="M3357" s="23">
        <v>63500000</v>
      </c>
      <c r="N3357" s="23">
        <v>57570000</v>
      </c>
      <c r="O3357" s="23">
        <v>64630000</v>
      </c>
      <c r="P3357" s="23">
        <v>20050000</v>
      </c>
      <c r="Q3357" s="23">
        <v>2530000</v>
      </c>
      <c r="R3357" s="23">
        <v>2680000</v>
      </c>
      <c r="S3357" s="23">
        <v>2840000</v>
      </c>
      <c r="T3357" s="22">
        <v>2</v>
      </c>
      <c r="U3357" s="22">
        <v>1</v>
      </c>
      <c r="V3357" s="2" t="str" cm="1">
        <f t="array" ref="V3357">_xlfn.IFS(B3357&lt;30,"21-29",
B3357&lt;40,"30-39",
B3357&lt;50,"40-49",
B3357&lt;60,"50-59",
TRUE,"60+"
)</f>
        <v>40-49</v>
      </c>
      <c r="W3357" s="24">
        <f t="shared" si="156"/>
        <v>61900000</v>
      </c>
      <c r="X3357" s="24">
        <f t="shared" si="157"/>
        <v>8420000</v>
      </c>
      <c r="Y3357" s="25">
        <f t="shared" si="158"/>
        <v>0.77375000000000005</v>
      </c>
      <c r="Z3357" s="2" t="str" cm="1">
        <f t="array" ref="Z3357">_xlfn.IFS(Y3357&lt;=25%,"Low",
Y3357&lt;=50%,"Moderate",
Y3357&lt;=75%,"High",
Y3357&lt;=100%,"Very High",
TRUE,"Over Limit"
)</f>
        <v>Very High</v>
      </c>
      <c r="AA3357" s="2" cm="1">
        <f t="array" ref="AA3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57" s="2" t="str" cm="1">
        <f t="array" ref="AB3357">_xlfn.IFS(T3357=0,"No Late Payments",
T3357&lt;=2,"Low",
T3357&lt;=4,"Moderate",
TRUE,"High"
)</f>
        <v>Low</v>
      </c>
      <c r="AC3357" s="10" t="str" cm="1">
        <f t="array" ref="AC3357">_xlfn.IFS(
H3357&lt;40000000,"Low",
H3357&lt;60000000,"Medium",
H3357&lt;100000000,"High",
TRUE,"Very High"
)</f>
        <v>High</v>
      </c>
    </row>
    <row r="3358" spans="1:29">
      <c r="A3358" s="18" t="s">
        <v>3390</v>
      </c>
      <c r="B3358" s="19">
        <v>27</v>
      </c>
      <c r="C3358" s="19" t="s">
        <v>34</v>
      </c>
      <c r="D3358" s="19" t="s">
        <v>30</v>
      </c>
      <c r="E3358" s="19" t="s">
        <v>38</v>
      </c>
      <c r="F3358" s="19" t="s">
        <v>28</v>
      </c>
      <c r="G3358" s="20">
        <v>5000000</v>
      </c>
      <c r="H3358" s="20">
        <v>20000000</v>
      </c>
      <c r="I3358" s="19">
        <v>29</v>
      </c>
      <c r="J3358" s="19">
        <v>0</v>
      </c>
      <c r="K3358" s="19">
        <v>0</v>
      </c>
      <c r="L3358" s="19">
        <v>0</v>
      </c>
      <c r="M3358" s="20">
        <v>8420000</v>
      </c>
      <c r="N3358" s="20">
        <v>8000000</v>
      </c>
      <c r="O3358" s="20">
        <v>9350000</v>
      </c>
      <c r="P3358" s="20">
        <v>3430000</v>
      </c>
      <c r="Q3358" s="20">
        <v>1810000</v>
      </c>
      <c r="R3358" s="20">
        <v>7540000</v>
      </c>
      <c r="S3358" s="20">
        <v>270000</v>
      </c>
      <c r="T3358" s="19">
        <v>1</v>
      </c>
      <c r="U3358" s="19">
        <v>0</v>
      </c>
      <c r="V3358" s="2" t="str" cm="1">
        <f t="array" ref="V3358">_xlfn.IFS(B3358&lt;30,"21-29",
B3358&lt;40,"30-39",
B3358&lt;50,"40-49",
B3358&lt;60,"50-59",
TRUE,"60+"
)</f>
        <v>21-29</v>
      </c>
      <c r="W3358" s="24">
        <f t="shared" si="156"/>
        <v>8590000</v>
      </c>
      <c r="X3358" s="24">
        <f t="shared" si="157"/>
        <v>4260000</v>
      </c>
      <c r="Y3358" s="25">
        <f t="shared" si="158"/>
        <v>0.42949999999999999</v>
      </c>
      <c r="Z3358" s="2" t="str" cm="1">
        <f t="array" ref="Z3358">_xlfn.IFS(Y3358&lt;=25%,"Low",
Y3358&lt;=50%,"Moderate",
Y3358&lt;=75%,"High",
Y3358&lt;=100%,"Very High",
TRUE,"Over Limit"
)</f>
        <v>Moderate</v>
      </c>
      <c r="AA3358" s="2" cm="1">
        <f t="array" ref="AA3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58" s="2" t="str" cm="1">
        <f t="array" ref="AB3358">_xlfn.IFS(T3358=0,"No Late Payments",
T3358&lt;=2,"Low",
T3358&lt;=4,"Moderate",
TRUE,"High"
)</f>
        <v>Low</v>
      </c>
      <c r="AC3358" s="10" t="str" cm="1">
        <f t="array" ref="AC3358">_xlfn.IFS(
H3358&lt;40000000,"Low",
H3358&lt;60000000,"Medium",
H3358&lt;100000000,"High",
TRUE,"Very High"
)</f>
        <v>Low</v>
      </c>
    </row>
    <row r="3359" spans="1:29">
      <c r="A3359" s="21" t="s">
        <v>3391</v>
      </c>
      <c r="B3359" s="22">
        <v>37</v>
      </c>
      <c r="C3359" s="22" t="s">
        <v>34</v>
      </c>
      <c r="D3359" s="22" t="s">
        <v>23</v>
      </c>
      <c r="E3359" s="22" t="s">
        <v>24</v>
      </c>
      <c r="F3359" s="22" t="s">
        <v>48</v>
      </c>
      <c r="G3359" s="23">
        <v>22500000</v>
      </c>
      <c r="H3359" s="23">
        <v>147000000</v>
      </c>
      <c r="I3359" s="22">
        <v>140</v>
      </c>
      <c r="J3359" s="22">
        <v>0</v>
      </c>
      <c r="K3359" s="22">
        <v>0</v>
      </c>
      <c r="L3359" s="22">
        <v>0</v>
      </c>
      <c r="M3359" s="23">
        <v>56360000</v>
      </c>
      <c r="N3359" s="23">
        <v>57970000</v>
      </c>
      <c r="O3359" s="23">
        <v>68760000</v>
      </c>
      <c r="P3359" s="23">
        <v>18130000</v>
      </c>
      <c r="Q3359" s="23">
        <v>14350000</v>
      </c>
      <c r="R3359" s="23">
        <v>20400000</v>
      </c>
      <c r="S3359" s="23">
        <v>9640000</v>
      </c>
      <c r="T3359" s="22">
        <v>0</v>
      </c>
      <c r="U3359" s="22">
        <v>0</v>
      </c>
      <c r="V3359" s="2" t="str" cm="1">
        <f t="array" ref="V3359">_xlfn.IFS(B3359&lt;30,"21-29",
B3359&lt;40,"30-39",
B3359&lt;50,"40-49",
B3359&lt;60,"50-59",
TRUE,"60+"
)</f>
        <v>30-39</v>
      </c>
      <c r="W3359" s="24">
        <f t="shared" si="156"/>
        <v>61030000</v>
      </c>
      <c r="X3359" s="24">
        <f t="shared" si="157"/>
        <v>17626666.666666668</v>
      </c>
      <c r="Y3359" s="25">
        <f t="shared" si="158"/>
        <v>0.4151700680272109</v>
      </c>
      <c r="Z3359" s="2" t="str" cm="1">
        <f t="array" ref="Z3359">_xlfn.IFS(Y3359&lt;=25%,"Low",
Y3359&lt;=50%,"Moderate",
Y3359&lt;=75%,"High",
Y3359&lt;=100%,"Very High",
TRUE,"Over Limit"
)</f>
        <v>Moderate</v>
      </c>
      <c r="AA3359" s="2" cm="1">
        <f t="array" ref="AA3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59" s="2" t="str" cm="1">
        <f t="array" ref="AB3359">_xlfn.IFS(T3359=0,"No Late Payments",
T3359&lt;=2,"Low",
T3359&lt;=4,"Moderate",
TRUE,"High"
)</f>
        <v>No Late Payments</v>
      </c>
      <c r="AC3359" s="10" t="str" cm="1">
        <f t="array" ref="AC3359">_xlfn.IFS(
H3359&lt;40000000,"Low",
H3359&lt;60000000,"Medium",
H3359&lt;100000000,"High",
TRUE,"Very High"
)</f>
        <v>Very High</v>
      </c>
    </row>
    <row r="3360" spans="1:29">
      <c r="A3360" s="18" t="s">
        <v>3392</v>
      </c>
      <c r="B3360" s="19">
        <v>35</v>
      </c>
      <c r="C3360" s="19" t="s">
        <v>22</v>
      </c>
      <c r="D3360" s="19" t="s">
        <v>23</v>
      </c>
      <c r="E3360" s="19" t="s">
        <v>24</v>
      </c>
      <c r="F3360" s="19" t="s">
        <v>41</v>
      </c>
      <c r="G3360" s="20">
        <v>9300000</v>
      </c>
      <c r="H3360" s="20">
        <v>35000000</v>
      </c>
      <c r="I3360" s="19">
        <v>32</v>
      </c>
      <c r="J3360" s="19">
        <v>0</v>
      </c>
      <c r="K3360" s="19">
        <v>0</v>
      </c>
      <c r="L3360" s="19">
        <v>0</v>
      </c>
      <c r="M3360" s="20">
        <v>23620000</v>
      </c>
      <c r="N3360" s="20">
        <v>17520000</v>
      </c>
      <c r="O3360" s="20">
        <v>16640000</v>
      </c>
      <c r="P3360" s="20">
        <v>3580000</v>
      </c>
      <c r="Q3360" s="20">
        <v>5050000</v>
      </c>
      <c r="R3360" s="20">
        <v>9440000</v>
      </c>
      <c r="S3360" s="20">
        <v>1500000</v>
      </c>
      <c r="T3360" s="19">
        <v>0</v>
      </c>
      <c r="U3360" s="19">
        <v>0</v>
      </c>
      <c r="V3360" s="2" t="str" cm="1">
        <f t="array" ref="V3360">_xlfn.IFS(B3360&lt;30,"21-29",
B3360&lt;40,"30-39",
B3360&lt;50,"40-49",
B3360&lt;60,"50-59",
TRUE,"60+"
)</f>
        <v>30-39</v>
      </c>
      <c r="W3360" s="24">
        <f t="shared" si="156"/>
        <v>19260000</v>
      </c>
      <c r="X3360" s="24">
        <f t="shared" si="157"/>
        <v>6023333.333333333</v>
      </c>
      <c r="Y3360" s="25">
        <f t="shared" si="158"/>
        <v>0.55028571428571427</v>
      </c>
      <c r="Z3360" s="2" t="str" cm="1">
        <f t="array" ref="Z3360">_xlfn.IFS(Y3360&lt;=25%,"Low",
Y3360&lt;=50%,"Moderate",
Y3360&lt;=75%,"High",
Y3360&lt;=100%,"Very High",
TRUE,"Over Limit"
)</f>
        <v>High</v>
      </c>
      <c r="AA3360" s="2" cm="1">
        <f t="array" ref="AA3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60" s="2" t="str" cm="1">
        <f t="array" ref="AB3360">_xlfn.IFS(T3360=0,"No Late Payments",
T3360&lt;=2,"Low",
T3360&lt;=4,"Moderate",
TRUE,"High"
)</f>
        <v>No Late Payments</v>
      </c>
      <c r="AC3360" s="10" t="str" cm="1">
        <f t="array" ref="AC3360">_xlfn.IFS(
H3360&lt;40000000,"Low",
H3360&lt;60000000,"Medium",
H3360&lt;100000000,"High",
TRUE,"Very High"
)</f>
        <v>Low</v>
      </c>
    </row>
    <row r="3361" spans="1:29">
      <c r="A3361" s="21" t="s">
        <v>3393</v>
      </c>
      <c r="B3361" s="22">
        <v>28</v>
      </c>
      <c r="C3361" s="22" t="s">
        <v>34</v>
      </c>
      <c r="D3361" s="22" t="s">
        <v>23</v>
      </c>
      <c r="E3361" s="22" t="s">
        <v>38</v>
      </c>
      <c r="F3361" s="22" t="s">
        <v>28</v>
      </c>
      <c r="G3361" s="23">
        <v>8600000</v>
      </c>
      <c r="H3361" s="23">
        <v>24000000</v>
      </c>
      <c r="I3361" s="22">
        <v>38</v>
      </c>
      <c r="J3361" s="22">
        <v>0</v>
      </c>
      <c r="K3361" s="22">
        <v>0</v>
      </c>
      <c r="L3361" s="22">
        <v>0</v>
      </c>
      <c r="M3361" s="23">
        <v>6530000</v>
      </c>
      <c r="N3361" s="23">
        <v>8830000</v>
      </c>
      <c r="O3361" s="23">
        <v>6550000</v>
      </c>
      <c r="P3361" s="23">
        <v>6180000</v>
      </c>
      <c r="Q3361" s="23">
        <v>4270000</v>
      </c>
      <c r="R3361" s="23">
        <v>6770000</v>
      </c>
      <c r="S3361" s="23">
        <v>610000</v>
      </c>
      <c r="T3361" s="22">
        <v>0</v>
      </c>
      <c r="U3361" s="22">
        <v>0</v>
      </c>
      <c r="V3361" s="2" t="str" cm="1">
        <f t="array" ref="V3361">_xlfn.IFS(B3361&lt;30,"21-29",
B3361&lt;40,"30-39",
B3361&lt;50,"40-49",
B3361&lt;60,"50-59",
TRUE,"60+"
)</f>
        <v>21-29</v>
      </c>
      <c r="W3361" s="24">
        <f t="shared" si="156"/>
        <v>7303333.333333333</v>
      </c>
      <c r="X3361" s="24">
        <f t="shared" si="157"/>
        <v>5740000</v>
      </c>
      <c r="Y3361" s="25">
        <f t="shared" si="158"/>
        <v>0.30430555555555555</v>
      </c>
      <c r="Z3361" s="2" t="str" cm="1">
        <f t="array" ref="Z3361">_xlfn.IFS(Y3361&lt;=25%,"Low",
Y3361&lt;=50%,"Moderate",
Y3361&lt;=75%,"High",
Y3361&lt;=100%,"Very High",
TRUE,"Over Limit"
)</f>
        <v>Moderate</v>
      </c>
      <c r="AA3361" s="2" cm="1">
        <f t="array" ref="AA3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1" s="2" t="str" cm="1">
        <f t="array" ref="AB3361">_xlfn.IFS(T3361=0,"No Late Payments",
T3361&lt;=2,"Low",
T3361&lt;=4,"Moderate",
TRUE,"High"
)</f>
        <v>No Late Payments</v>
      </c>
      <c r="AC3361" s="10" t="str" cm="1">
        <f t="array" ref="AC3361">_xlfn.IFS(
H3361&lt;40000000,"Low",
H3361&lt;60000000,"Medium",
H3361&lt;100000000,"High",
TRUE,"Very High"
)</f>
        <v>Low</v>
      </c>
    </row>
    <row r="3362" spans="1:29">
      <c r="A3362" s="18" t="s">
        <v>3394</v>
      </c>
      <c r="B3362" s="19">
        <v>47</v>
      </c>
      <c r="C3362" s="19" t="s">
        <v>34</v>
      </c>
      <c r="D3362" s="19" t="s">
        <v>23</v>
      </c>
      <c r="E3362" s="19" t="s">
        <v>24</v>
      </c>
      <c r="F3362" s="19" t="s">
        <v>28</v>
      </c>
      <c r="G3362" s="20">
        <v>18700000</v>
      </c>
      <c r="H3362" s="20">
        <v>80000000</v>
      </c>
      <c r="I3362" s="19">
        <v>90</v>
      </c>
      <c r="J3362" s="19">
        <v>0</v>
      </c>
      <c r="K3362" s="19">
        <v>0</v>
      </c>
      <c r="L3362" s="19">
        <v>0</v>
      </c>
      <c r="M3362" s="20">
        <v>30330000</v>
      </c>
      <c r="N3362" s="20">
        <v>19220000</v>
      </c>
      <c r="O3362" s="20">
        <v>13930000</v>
      </c>
      <c r="P3362" s="20">
        <v>31490000</v>
      </c>
      <c r="Q3362" s="20">
        <v>19280000</v>
      </c>
      <c r="R3362" s="20">
        <v>6780000</v>
      </c>
      <c r="S3362" s="20">
        <v>1800000</v>
      </c>
      <c r="T3362" s="19">
        <v>0</v>
      </c>
      <c r="U3362" s="19">
        <v>0</v>
      </c>
      <c r="V3362" s="2" t="str" cm="1">
        <f t="array" ref="V3362">_xlfn.IFS(B3362&lt;30,"21-29",
B3362&lt;40,"30-39",
B3362&lt;50,"40-49",
B3362&lt;60,"50-59",
TRUE,"60+"
)</f>
        <v>40-49</v>
      </c>
      <c r="W3362" s="24">
        <f t="shared" si="156"/>
        <v>21160000</v>
      </c>
      <c r="X3362" s="24">
        <f t="shared" si="157"/>
        <v>19183333.333333332</v>
      </c>
      <c r="Y3362" s="25">
        <f t="shared" si="158"/>
        <v>0.26450000000000001</v>
      </c>
      <c r="Z3362" s="2" t="str" cm="1">
        <f t="array" ref="Z3362">_xlfn.IFS(Y3362&lt;=25%,"Low",
Y3362&lt;=50%,"Moderate",
Y3362&lt;=75%,"High",
Y3362&lt;=100%,"Very High",
TRUE,"Over Limit"
)</f>
        <v>Moderate</v>
      </c>
      <c r="AA3362" s="2" cm="1">
        <f t="array" ref="AA3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2" s="2" t="str" cm="1">
        <f t="array" ref="AB3362">_xlfn.IFS(T3362=0,"No Late Payments",
T3362&lt;=2,"Low",
T3362&lt;=4,"Moderate",
TRUE,"High"
)</f>
        <v>No Late Payments</v>
      </c>
      <c r="AC3362" s="10" t="str" cm="1">
        <f t="array" ref="AC3362">_xlfn.IFS(
H3362&lt;40000000,"Low",
H3362&lt;60000000,"Medium",
H3362&lt;100000000,"High",
TRUE,"Very High"
)</f>
        <v>High</v>
      </c>
    </row>
    <row r="3363" spans="1:29">
      <c r="A3363" s="21" t="s">
        <v>3395</v>
      </c>
      <c r="B3363" s="22">
        <v>36</v>
      </c>
      <c r="C3363" s="22" t="s">
        <v>22</v>
      </c>
      <c r="D3363" s="22" t="s">
        <v>46</v>
      </c>
      <c r="E3363" s="22" t="s">
        <v>24</v>
      </c>
      <c r="F3363" s="22" t="s">
        <v>25</v>
      </c>
      <c r="G3363" s="23">
        <v>24000000</v>
      </c>
      <c r="H3363" s="23">
        <v>136000000</v>
      </c>
      <c r="I3363" s="22">
        <v>123</v>
      </c>
      <c r="J3363" s="22">
        <v>0</v>
      </c>
      <c r="K3363" s="22">
        <v>2</v>
      </c>
      <c r="L3363" s="22">
        <v>0</v>
      </c>
      <c r="M3363" s="23">
        <v>63300000</v>
      </c>
      <c r="N3363" s="23">
        <v>68250000</v>
      </c>
      <c r="O3363" s="23">
        <v>103690000</v>
      </c>
      <c r="P3363" s="23">
        <v>27620000</v>
      </c>
      <c r="Q3363" s="23">
        <v>6700000</v>
      </c>
      <c r="R3363" s="23">
        <v>54520000</v>
      </c>
      <c r="S3363" s="23">
        <v>13170000</v>
      </c>
      <c r="T3363" s="22">
        <v>1</v>
      </c>
      <c r="U3363" s="22">
        <v>0</v>
      </c>
      <c r="V3363" s="2" t="str" cm="1">
        <f t="array" ref="V3363">_xlfn.IFS(B3363&lt;30,"21-29",
B3363&lt;40,"30-39",
B3363&lt;50,"40-49",
B3363&lt;60,"50-59",
TRUE,"60+"
)</f>
        <v>30-39</v>
      </c>
      <c r="W3363" s="24">
        <f t="shared" si="156"/>
        <v>78413333.333333328</v>
      </c>
      <c r="X3363" s="24">
        <f t="shared" si="157"/>
        <v>29613333.333333332</v>
      </c>
      <c r="Y3363" s="25">
        <f t="shared" si="158"/>
        <v>0.57656862745098036</v>
      </c>
      <c r="Z3363" s="2" t="str" cm="1">
        <f t="array" ref="Z3363">_xlfn.IFS(Y3363&lt;=25%,"Low",
Y3363&lt;=50%,"Moderate",
Y3363&lt;=75%,"High",
Y3363&lt;=100%,"Very High",
TRUE,"Over Limit"
)</f>
        <v>High</v>
      </c>
      <c r="AA3363" s="2" cm="1">
        <f t="array" ref="AA3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63" s="2" t="str" cm="1">
        <f t="array" ref="AB3363">_xlfn.IFS(T3363=0,"No Late Payments",
T3363&lt;=2,"Low",
T3363&lt;=4,"Moderate",
TRUE,"High"
)</f>
        <v>Low</v>
      </c>
      <c r="AC3363" s="10" t="str" cm="1">
        <f t="array" ref="AC3363">_xlfn.IFS(
H3363&lt;40000000,"Low",
H3363&lt;60000000,"Medium",
H3363&lt;100000000,"High",
TRUE,"Very High"
)</f>
        <v>Very High</v>
      </c>
    </row>
    <row r="3364" spans="1:29">
      <c r="A3364" s="18" t="s">
        <v>3396</v>
      </c>
      <c r="B3364" s="19">
        <v>22</v>
      </c>
      <c r="C3364" s="19" t="s">
        <v>22</v>
      </c>
      <c r="D3364" s="19" t="s">
        <v>27</v>
      </c>
      <c r="E3364" s="19" t="s">
        <v>38</v>
      </c>
      <c r="F3364" s="19" t="s">
        <v>28</v>
      </c>
      <c r="G3364" s="20">
        <v>8200000</v>
      </c>
      <c r="H3364" s="20">
        <v>52000000</v>
      </c>
      <c r="I3364" s="19">
        <v>60</v>
      </c>
      <c r="J3364" s="19">
        <v>0</v>
      </c>
      <c r="K3364" s="19">
        <v>1</v>
      </c>
      <c r="L3364" s="19">
        <v>0</v>
      </c>
      <c r="M3364" s="20">
        <v>17950000</v>
      </c>
      <c r="N3364" s="20">
        <v>13190000</v>
      </c>
      <c r="O3364" s="20">
        <v>10630000</v>
      </c>
      <c r="P3364" s="20">
        <v>2520000</v>
      </c>
      <c r="Q3364" s="20">
        <v>2040000</v>
      </c>
      <c r="R3364" s="20">
        <v>4670000</v>
      </c>
      <c r="S3364" s="20">
        <v>3010000</v>
      </c>
      <c r="T3364" s="19">
        <v>1</v>
      </c>
      <c r="U3364" s="19">
        <v>0</v>
      </c>
      <c r="V3364" s="2" t="str" cm="1">
        <f t="array" ref="V3364">_xlfn.IFS(B3364&lt;30,"21-29",
B3364&lt;40,"30-39",
B3364&lt;50,"40-49",
B3364&lt;60,"50-59",
TRUE,"60+"
)</f>
        <v>21-29</v>
      </c>
      <c r="W3364" s="24">
        <f t="shared" si="156"/>
        <v>13923333.333333334</v>
      </c>
      <c r="X3364" s="24">
        <f t="shared" si="157"/>
        <v>3076666.6666666665</v>
      </c>
      <c r="Y3364" s="25">
        <f t="shared" si="158"/>
        <v>0.26775641025641028</v>
      </c>
      <c r="Z3364" s="2" t="str" cm="1">
        <f t="array" ref="Z3364">_xlfn.IFS(Y3364&lt;=25%,"Low",
Y3364&lt;=50%,"Moderate",
Y3364&lt;=75%,"High",
Y3364&lt;=100%,"Very High",
TRUE,"Over Limit"
)</f>
        <v>Moderate</v>
      </c>
      <c r="AA3364" s="2" cm="1">
        <f t="array" ref="AA3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4" s="2" t="str" cm="1">
        <f t="array" ref="AB3364">_xlfn.IFS(T3364=0,"No Late Payments",
T3364&lt;=2,"Low",
T3364&lt;=4,"Moderate",
TRUE,"High"
)</f>
        <v>Low</v>
      </c>
      <c r="AC3364" s="10" t="str" cm="1">
        <f t="array" ref="AC3364">_xlfn.IFS(
H3364&lt;40000000,"Low",
H3364&lt;60000000,"Medium",
H3364&lt;100000000,"High",
TRUE,"Very High"
)</f>
        <v>Medium</v>
      </c>
    </row>
    <row r="3365" spans="1:29">
      <c r="A3365" s="21" t="s">
        <v>3397</v>
      </c>
      <c r="B3365" s="22">
        <v>42</v>
      </c>
      <c r="C3365" s="22" t="s">
        <v>34</v>
      </c>
      <c r="D3365" s="22" t="s">
        <v>27</v>
      </c>
      <c r="E3365" s="22" t="s">
        <v>38</v>
      </c>
      <c r="F3365" s="22" t="s">
        <v>25</v>
      </c>
      <c r="G3365" s="23">
        <v>9000000</v>
      </c>
      <c r="H3365" s="23">
        <v>37000000</v>
      </c>
      <c r="I3365" s="22">
        <v>126</v>
      </c>
      <c r="J3365" s="22">
        <v>0</v>
      </c>
      <c r="K3365" s="22">
        <v>0</v>
      </c>
      <c r="L3365" s="22">
        <v>0</v>
      </c>
      <c r="M3365" s="23">
        <v>19450000</v>
      </c>
      <c r="N3365" s="23">
        <v>13730000</v>
      </c>
      <c r="O3365" s="23">
        <v>10750000</v>
      </c>
      <c r="P3365" s="23">
        <v>6510000</v>
      </c>
      <c r="Q3365" s="23">
        <v>7610000</v>
      </c>
      <c r="R3365" s="23">
        <v>1690000</v>
      </c>
      <c r="S3365" s="23">
        <v>490000</v>
      </c>
      <c r="T3365" s="22">
        <v>0</v>
      </c>
      <c r="U3365" s="22">
        <v>0</v>
      </c>
      <c r="V3365" s="2" t="str" cm="1">
        <f t="array" ref="V3365">_xlfn.IFS(B3365&lt;30,"21-29",
B3365&lt;40,"30-39",
B3365&lt;50,"40-49",
B3365&lt;60,"50-59",
TRUE,"60+"
)</f>
        <v>40-49</v>
      </c>
      <c r="W3365" s="24">
        <f t="shared" si="156"/>
        <v>14643333.333333334</v>
      </c>
      <c r="X3365" s="24">
        <f t="shared" si="157"/>
        <v>5270000</v>
      </c>
      <c r="Y3365" s="25">
        <f t="shared" si="158"/>
        <v>0.39576576576576578</v>
      </c>
      <c r="Z3365" s="2" t="str" cm="1">
        <f t="array" ref="Z3365">_xlfn.IFS(Y3365&lt;=25%,"Low",
Y3365&lt;=50%,"Moderate",
Y3365&lt;=75%,"High",
Y3365&lt;=100%,"Very High",
TRUE,"Over Limit"
)</f>
        <v>Moderate</v>
      </c>
      <c r="AA3365" s="2" cm="1">
        <f t="array" ref="AA3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5" s="2" t="str" cm="1">
        <f t="array" ref="AB3365">_xlfn.IFS(T3365=0,"No Late Payments",
T3365&lt;=2,"Low",
T3365&lt;=4,"Moderate",
TRUE,"High"
)</f>
        <v>No Late Payments</v>
      </c>
      <c r="AC3365" s="10" t="str" cm="1">
        <f t="array" ref="AC3365">_xlfn.IFS(
H3365&lt;40000000,"Low",
H3365&lt;60000000,"Medium",
H3365&lt;100000000,"High",
TRUE,"Very High"
)</f>
        <v>Low</v>
      </c>
    </row>
    <row r="3366" spans="1:29">
      <c r="A3366" s="18" t="s">
        <v>3398</v>
      </c>
      <c r="B3366" s="19">
        <v>43</v>
      </c>
      <c r="C3366" s="19" t="s">
        <v>34</v>
      </c>
      <c r="D3366" s="19" t="s">
        <v>23</v>
      </c>
      <c r="E3366" s="19" t="s">
        <v>24</v>
      </c>
      <c r="F3366" s="19" t="s">
        <v>28</v>
      </c>
      <c r="G3366" s="20">
        <v>21300000</v>
      </c>
      <c r="H3366" s="20">
        <v>96000000</v>
      </c>
      <c r="I3366" s="19">
        <v>59</v>
      </c>
      <c r="J3366" s="19">
        <v>0</v>
      </c>
      <c r="K3366" s="19">
        <v>1</v>
      </c>
      <c r="L3366" s="19">
        <v>0</v>
      </c>
      <c r="M3366" s="20">
        <v>43810000</v>
      </c>
      <c r="N3366" s="20">
        <v>32180000</v>
      </c>
      <c r="O3366" s="20">
        <v>13930000</v>
      </c>
      <c r="P3366" s="20">
        <v>8170000</v>
      </c>
      <c r="Q3366" s="20">
        <v>1560000</v>
      </c>
      <c r="R3366" s="20">
        <v>11170000</v>
      </c>
      <c r="S3366" s="20">
        <v>6700000</v>
      </c>
      <c r="T3366" s="19">
        <v>1</v>
      </c>
      <c r="U3366" s="19">
        <v>1</v>
      </c>
      <c r="V3366" s="2" t="str" cm="1">
        <f t="array" ref="V3366">_xlfn.IFS(B3366&lt;30,"21-29",
B3366&lt;40,"30-39",
B3366&lt;50,"40-49",
B3366&lt;60,"50-59",
TRUE,"60+"
)</f>
        <v>40-49</v>
      </c>
      <c r="W3366" s="24">
        <f t="shared" si="156"/>
        <v>29973333.333333332</v>
      </c>
      <c r="X3366" s="24">
        <f t="shared" si="157"/>
        <v>6966666.666666667</v>
      </c>
      <c r="Y3366" s="25">
        <f t="shared" si="158"/>
        <v>0.31222222222222223</v>
      </c>
      <c r="Z3366" s="2" t="str" cm="1">
        <f t="array" ref="Z3366">_xlfn.IFS(Y3366&lt;=25%,"Low",
Y3366&lt;=50%,"Moderate",
Y3366&lt;=75%,"High",
Y3366&lt;=100%,"Very High",
TRUE,"Over Limit"
)</f>
        <v>Moderate</v>
      </c>
      <c r="AA3366" s="2" cm="1">
        <f t="array" ref="AA3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6" s="2" t="str" cm="1">
        <f t="array" ref="AB3366">_xlfn.IFS(T3366=0,"No Late Payments",
T3366&lt;=2,"Low",
T3366&lt;=4,"Moderate",
TRUE,"High"
)</f>
        <v>Low</v>
      </c>
      <c r="AC3366" s="10" t="str" cm="1">
        <f t="array" ref="AC3366">_xlfn.IFS(
H3366&lt;40000000,"Low",
H3366&lt;60000000,"Medium",
H3366&lt;100000000,"High",
TRUE,"Very High"
)</f>
        <v>High</v>
      </c>
    </row>
    <row r="3367" spans="1:29">
      <c r="A3367" s="21" t="s">
        <v>3399</v>
      </c>
      <c r="B3367" s="22">
        <v>21</v>
      </c>
      <c r="C3367" s="22" t="s">
        <v>22</v>
      </c>
      <c r="D3367" s="22" t="s">
        <v>27</v>
      </c>
      <c r="E3367" s="22" t="s">
        <v>31</v>
      </c>
      <c r="F3367" s="22" t="s">
        <v>25</v>
      </c>
      <c r="G3367" s="23">
        <v>5700000</v>
      </c>
      <c r="H3367" s="23">
        <v>20000000</v>
      </c>
      <c r="I3367" s="22">
        <v>3</v>
      </c>
      <c r="J3367" s="22">
        <v>3</v>
      </c>
      <c r="K3367" s="22">
        <v>3</v>
      </c>
      <c r="L3367" s="22">
        <v>2</v>
      </c>
      <c r="M3367" s="23">
        <v>5030000</v>
      </c>
      <c r="N3367" s="23">
        <v>8540000</v>
      </c>
      <c r="O3367" s="23">
        <v>7080000</v>
      </c>
      <c r="P3367" s="23">
        <v>290000</v>
      </c>
      <c r="Q3367" s="23">
        <v>460000</v>
      </c>
      <c r="R3367" s="23">
        <v>790000</v>
      </c>
      <c r="S3367" s="23">
        <v>1750000</v>
      </c>
      <c r="T3367" s="22">
        <v>4</v>
      </c>
      <c r="U3367" s="22">
        <v>1</v>
      </c>
      <c r="V3367" s="2" t="str" cm="1">
        <f t="array" ref="V3367">_xlfn.IFS(B3367&lt;30,"21-29",
B3367&lt;40,"30-39",
B3367&lt;50,"40-49",
B3367&lt;60,"50-59",
TRUE,"60+"
)</f>
        <v>21-29</v>
      </c>
      <c r="W3367" s="24">
        <f t="shared" si="156"/>
        <v>6883333.333333333</v>
      </c>
      <c r="X3367" s="24">
        <f t="shared" si="157"/>
        <v>513333.33333333331</v>
      </c>
      <c r="Y3367" s="25">
        <f t="shared" si="158"/>
        <v>0.34416666666666668</v>
      </c>
      <c r="Z3367" s="2" t="str" cm="1">
        <f t="array" ref="Z3367">_xlfn.IFS(Y3367&lt;=25%,"Low",
Y3367&lt;=50%,"Moderate",
Y3367&lt;=75%,"High",
Y3367&lt;=100%,"Very High",
TRUE,"Over Limit"
)</f>
        <v>Moderate</v>
      </c>
      <c r="AA3367" s="2" cm="1">
        <f t="array" ref="AA3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7" s="2" t="str" cm="1">
        <f t="array" ref="AB3367">_xlfn.IFS(T3367=0,"No Late Payments",
T3367&lt;=2,"Low",
T3367&lt;=4,"Moderate",
TRUE,"High"
)</f>
        <v>Moderate</v>
      </c>
      <c r="AC3367" s="10" t="str" cm="1">
        <f t="array" ref="AC3367">_xlfn.IFS(
H3367&lt;40000000,"Low",
H3367&lt;60000000,"Medium",
H3367&lt;100000000,"High",
TRUE,"Very High"
)</f>
        <v>Low</v>
      </c>
    </row>
    <row r="3368" spans="1:29">
      <c r="A3368" s="18" t="s">
        <v>3400</v>
      </c>
      <c r="B3368" s="19">
        <v>29</v>
      </c>
      <c r="C3368" s="19" t="s">
        <v>22</v>
      </c>
      <c r="D3368" s="19" t="s">
        <v>23</v>
      </c>
      <c r="E3368" s="19" t="s">
        <v>24</v>
      </c>
      <c r="F3368" s="19" t="s">
        <v>28</v>
      </c>
      <c r="G3368" s="20">
        <v>10500000</v>
      </c>
      <c r="H3368" s="20">
        <v>33000000</v>
      </c>
      <c r="I3368" s="19">
        <v>84</v>
      </c>
      <c r="J3368" s="19">
        <v>0</v>
      </c>
      <c r="K3368" s="19">
        <v>0</v>
      </c>
      <c r="L3368" s="19">
        <v>0</v>
      </c>
      <c r="M3368" s="20">
        <v>14230000</v>
      </c>
      <c r="N3368" s="20">
        <v>16190000</v>
      </c>
      <c r="O3368" s="20">
        <v>15590000</v>
      </c>
      <c r="P3368" s="20">
        <v>1930000</v>
      </c>
      <c r="Q3368" s="20">
        <v>4640000</v>
      </c>
      <c r="R3368" s="20">
        <v>4370000</v>
      </c>
      <c r="S3368" s="20">
        <v>1970000</v>
      </c>
      <c r="T3368" s="19">
        <v>1</v>
      </c>
      <c r="U3368" s="19">
        <v>0</v>
      </c>
      <c r="V3368" s="2" t="str" cm="1">
        <f t="array" ref="V3368">_xlfn.IFS(B3368&lt;30,"21-29",
B3368&lt;40,"30-39",
B3368&lt;50,"40-49",
B3368&lt;60,"50-59",
TRUE,"60+"
)</f>
        <v>21-29</v>
      </c>
      <c r="W3368" s="24">
        <f t="shared" si="156"/>
        <v>15336666.666666666</v>
      </c>
      <c r="X3368" s="24">
        <f t="shared" si="157"/>
        <v>3646666.6666666665</v>
      </c>
      <c r="Y3368" s="25">
        <f t="shared" si="158"/>
        <v>0.46474747474747474</v>
      </c>
      <c r="Z3368" s="2" t="str" cm="1">
        <f t="array" ref="Z3368">_xlfn.IFS(Y3368&lt;=25%,"Low",
Y3368&lt;=50%,"Moderate",
Y3368&lt;=75%,"High",
Y3368&lt;=100%,"Very High",
TRUE,"Over Limit"
)</f>
        <v>Moderate</v>
      </c>
      <c r="AA3368" s="2" cm="1">
        <f t="array" ref="AA3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8" s="2" t="str" cm="1">
        <f t="array" ref="AB3368">_xlfn.IFS(T3368=0,"No Late Payments",
T3368&lt;=2,"Low",
T3368&lt;=4,"Moderate",
TRUE,"High"
)</f>
        <v>Low</v>
      </c>
      <c r="AC3368" s="10" t="str" cm="1">
        <f t="array" ref="AC3368">_xlfn.IFS(
H3368&lt;40000000,"Low",
H3368&lt;60000000,"Medium",
H3368&lt;100000000,"High",
TRUE,"Very High"
)</f>
        <v>Low</v>
      </c>
    </row>
    <row r="3369" spans="1:29">
      <c r="A3369" s="21" t="s">
        <v>3401</v>
      </c>
      <c r="B3369" s="22">
        <v>41</v>
      </c>
      <c r="C3369" s="22" t="s">
        <v>22</v>
      </c>
      <c r="D3369" s="22" t="s">
        <v>30</v>
      </c>
      <c r="E3369" s="22" t="s">
        <v>24</v>
      </c>
      <c r="F3369" s="22" t="s">
        <v>41</v>
      </c>
      <c r="G3369" s="23">
        <v>10500000</v>
      </c>
      <c r="H3369" s="23">
        <v>59000000</v>
      </c>
      <c r="I3369" s="22">
        <v>153</v>
      </c>
      <c r="J3369" s="22">
        <v>0</v>
      </c>
      <c r="K3369" s="22">
        <v>0</v>
      </c>
      <c r="L3369" s="22">
        <v>0</v>
      </c>
      <c r="M3369" s="23">
        <v>15640000</v>
      </c>
      <c r="N3369" s="23">
        <v>18090000</v>
      </c>
      <c r="O3369" s="23">
        <v>13320000</v>
      </c>
      <c r="P3369" s="23">
        <v>3810000</v>
      </c>
      <c r="Q3369" s="23">
        <v>7190000</v>
      </c>
      <c r="R3369" s="23">
        <v>4460000</v>
      </c>
      <c r="S3369" s="23">
        <v>880000</v>
      </c>
      <c r="T3369" s="22">
        <v>0</v>
      </c>
      <c r="U3369" s="22">
        <v>0</v>
      </c>
      <c r="V3369" s="2" t="str" cm="1">
        <f t="array" ref="V3369">_xlfn.IFS(B3369&lt;30,"21-29",
B3369&lt;40,"30-39",
B3369&lt;50,"40-49",
B3369&lt;60,"50-59",
TRUE,"60+"
)</f>
        <v>40-49</v>
      </c>
      <c r="W3369" s="24">
        <f t="shared" si="156"/>
        <v>15683333.333333334</v>
      </c>
      <c r="X3369" s="24">
        <f t="shared" si="157"/>
        <v>5153333.333333333</v>
      </c>
      <c r="Y3369" s="25">
        <f t="shared" si="158"/>
        <v>0.26581920903954803</v>
      </c>
      <c r="Z3369" s="2" t="str" cm="1">
        <f t="array" ref="Z3369">_xlfn.IFS(Y3369&lt;=25%,"Low",
Y3369&lt;=50%,"Moderate",
Y3369&lt;=75%,"High",
Y3369&lt;=100%,"Very High",
TRUE,"Over Limit"
)</f>
        <v>Moderate</v>
      </c>
      <c r="AA3369" s="2" cm="1">
        <f t="array" ref="AA3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9" s="2" t="str" cm="1">
        <f t="array" ref="AB3369">_xlfn.IFS(T3369=0,"No Late Payments",
T3369&lt;=2,"Low",
T3369&lt;=4,"Moderate",
TRUE,"High"
)</f>
        <v>No Late Payments</v>
      </c>
      <c r="AC3369" s="10" t="str" cm="1">
        <f t="array" ref="AC3369">_xlfn.IFS(
H3369&lt;40000000,"Low",
H3369&lt;60000000,"Medium",
H3369&lt;100000000,"High",
TRUE,"Very High"
)</f>
        <v>Medium</v>
      </c>
    </row>
    <row r="3370" spans="1:29">
      <c r="A3370" s="18" t="s">
        <v>3402</v>
      </c>
      <c r="B3370" s="19">
        <v>34</v>
      </c>
      <c r="C3370" s="19" t="s">
        <v>22</v>
      </c>
      <c r="D3370" s="19" t="s">
        <v>23</v>
      </c>
      <c r="E3370" s="19" t="s">
        <v>38</v>
      </c>
      <c r="F3370" s="19" t="s">
        <v>41</v>
      </c>
      <c r="G3370" s="20">
        <v>13400000</v>
      </c>
      <c r="H3370" s="20">
        <v>57000000</v>
      </c>
      <c r="I3370" s="19">
        <v>46</v>
      </c>
      <c r="J3370" s="19">
        <v>0</v>
      </c>
      <c r="K3370" s="19">
        <v>0</v>
      </c>
      <c r="L3370" s="19">
        <v>0</v>
      </c>
      <c r="M3370" s="20">
        <v>16820000</v>
      </c>
      <c r="N3370" s="20">
        <v>14530000</v>
      </c>
      <c r="O3370" s="20">
        <v>24740000</v>
      </c>
      <c r="P3370" s="20">
        <v>2680000</v>
      </c>
      <c r="Q3370" s="20">
        <v>8520000</v>
      </c>
      <c r="R3370" s="20">
        <v>13290000</v>
      </c>
      <c r="S3370" s="20">
        <v>1320000</v>
      </c>
      <c r="T3370" s="19">
        <v>0</v>
      </c>
      <c r="U3370" s="19">
        <v>0</v>
      </c>
      <c r="V3370" s="2" t="str" cm="1">
        <f t="array" ref="V3370">_xlfn.IFS(B3370&lt;30,"21-29",
B3370&lt;40,"30-39",
B3370&lt;50,"40-49",
B3370&lt;60,"50-59",
TRUE,"60+"
)</f>
        <v>30-39</v>
      </c>
      <c r="W3370" s="24">
        <f t="shared" si="156"/>
        <v>18696666.666666668</v>
      </c>
      <c r="X3370" s="24">
        <f t="shared" si="157"/>
        <v>8163333.333333333</v>
      </c>
      <c r="Y3370" s="25">
        <f t="shared" si="158"/>
        <v>0.32801169590643275</v>
      </c>
      <c r="Z3370" s="2" t="str" cm="1">
        <f t="array" ref="Z3370">_xlfn.IFS(Y3370&lt;=25%,"Low",
Y3370&lt;=50%,"Moderate",
Y3370&lt;=75%,"High",
Y3370&lt;=100%,"Very High",
TRUE,"Over Limit"
)</f>
        <v>Moderate</v>
      </c>
      <c r="AA3370" s="2" cm="1">
        <f t="array" ref="AA3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0" s="2" t="str" cm="1">
        <f t="array" ref="AB3370">_xlfn.IFS(T3370=0,"No Late Payments",
T3370&lt;=2,"Low",
T3370&lt;=4,"Moderate",
TRUE,"High"
)</f>
        <v>No Late Payments</v>
      </c>
      <c r="AC3370" s="10" t="str" cm="1">
        <f t="array" ref="AC3370">_xlfn.IFS(
H3370&lt;40000000,"Low",
H3370&lt;60000000,"Medium",
H3370&lt;100000000,"High",
TRUE,"Very High"
)</f>
        <v>Medium</v>
      </c>
    </row>
    <row r="3371" spans="1:29">
      <c r="A3371" s="21" t="s">
        <v>3403</v>
      </c>
      <c r="B3371" s="22">
        <v>26</v>
      </c>
      <c r="C3371" s="22" t="s">
        <v>22</v>
      </c>
      <c r="D3371" s="22" t="s">
        <v>30</v>
      </c>
      <c r="E3371" s="22" t="s">
        <v>38</v>
      </c>
      <c r="F3371" s="22" t="s">
        <v>25</v>
      </c>
      <c r="G3371" s="23">
        <v>5300000</v>
      </c>
      <c r="H3371" s="23">
        <v>20000000</v>
      </c>
      <c r="I3371" s="22">
        <v>25</v>
      </c>
      <c r="J3371" s="22">
        <v>0</v>
      </c>
      <c r="K3371" s="22">
        <v>0</v>
      </c>
      <c r="L3371" s="22">
        <v>0</v>
      </c>
      <c r="M3371" s="23">
        <v>6250000</v>
      </c>
      <c r="N3371" s="23">
        <v>3990000</v>
      </c>
      <c r="O3371" s="23">
        <v>3730000</v>
      </c>
      <c r="P3371" s="23">
        <v>1720000</v>
      </c>
      <c r="Q3371" s="23">
        <v>2680000</v>
      </c>
      <c r="R3371" s="23">
        <v>510000</v>
      </c>
      <c r="S3371" s="23">
        <v>20000</v>
      </c>
      <c r="T3371" s="22">
        <v>0</v>
      </c>
      <c r="U3371" s="22">
        <v>0</v>
      </c>
      <c r="V3371" s="2" t="str" cm="1">
        <f t="array" ref="V3371">_xlfn.IFS(B3371&lt;30,"21-29",
B3371&lt;40,"30-39",
B3371&lt;50,"40-49",
B3371&lt;60,"50-59",
TRUE,"60+"
)</f>
        <v>21-29</v>
      </c>
      <c r="W3371" s="24">
        <f t="shared" si="156"/>
        <v>4656666.666666667</v>
      </c>
      <c r="X3371" s="24">
        <f t="shared" si="157"/>
        <v>1636666.6666666667</v>
      </c>
      <c r="Y3371" s="25">
        <f t="shared" si="158"/>
        <v>0.23283333333333334</v>
      </c>
      <c r="Z3371" s="2" t="str" cm="1">
        <f t="array" ref="Z3371">_xlfn.IFS(Y3371&lt;=25%,"Low",
Y3371&lt;=50%,"Moderate",
Y3371&lt;=75%,"High",
Y3371&lt;=100%,"Very High",
TRUE,"Over Limit"
)</f>
        <v>Low</v>
      </c>
      <c r="AA3371" s="2" cm="1">
        <f t="array" ref="AA3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1" s="2" t="str" cm="1">
        <f t="array" ref="AB3371">_xlfn.IFS(T3371=0,"No Late Payments",
T3371&lt;=2,"Low",
T3371&lt;=4,"Moderate",
TRUE,"High"
)</f>
        <v>No Late Payments</v>
      </c>
      <c r="AC3371" s="10" t="str" cm="1">
        <f t="array" ref="AC3371">_xlfn.IFS(
H3371&lt;40000000,"Low",
H3371&lt;60000000,"Medium",
H3371&lt;100000000,"High",
TRUE,"Very High"
)</f>
        <v>Low</v>
      </c>
    </row>
    <row r="3372" spans="1:29">
      <c r="A3372" s="18" t="s">
        <v>3404</v>
      </c>
      <c r="B3372" s="19">
        <v>28</v>
      </c>
      <c r="C3372" s="19" t="s">
        <v>22</v>
      </c>
      <c r="D3372" s="19" t="s">
        <v>27</v>
      </c>
      <c r="E3372" s="19" t="s">
        <v>24</v>
      </c>
      <c r="F3372" s="19" t="s">
        <v>48</v>
      </c>
      <c r="G3372" s="20">
        <v>10200000</v>
      </c>
      <c r="H3372" s="20">
        <v>39000000</v>
      </c>
      <c r="I3372" s="19">
        <v>61</v>
      </c>
      <c r="J3372" s="19">
        <v>0</v>
      </c>
      <c r="K3372" s="19">
        <v>0</v>
      </c>
      <c r="L3372" s="19">
        <v>0</v>
      </c>
      <c r="M3372" s="20">
        <v>26690000</v>
      </c>
      <c r="N3372" s="20">
        <v>23630000</v>
      </c>
      <c r="O3372" s="20">
        <v>19550000</v>
      </c>
      <c r="P3372" s="20">
        <v>4210000</v>
      </c>
      <c r="Q3372" s="20">
        <v>6870000</v>
      </c>
      <c r="R3372" s="20">
        <v>6150000</v>
      </c>
      <c r="S3372" s="20">
        <v>1700000</v>
      </c>
      <c r="T3372" s="19">
        <v>0</v>
      </c>
      <c r="U3372" s="19">
        <v>0</v>
      </c>
      <c r="V3372" s="2" t="str" cm="1">
        <f t="array" ref="V3372">_xlfn.IFS(B3372&lt;30,"21-29",
B3372&lt;40,"30-39",
B3372&lt;50,"40-49",
B3372&lt;60,"50-59",
TRUE,"60+"
)</f>
        <v>21-29</v>
      </c>
      <c r="W3372" s="24">
        <f t="shared" si="156"/>
        <v>23290000</v>
      </c>
      <c r="X3372" s="24">
        <f t="shared" si="157"/>
        <v>5743333.333333333</v>
      </c>
      <c r="Y3372" s="25">
        <f t="shared" si="158"/>
        <v>0.59717948717948721</v>
      </c>
      <c r="Z3372" s="2" t="str" cm="1">
        <f t="array" ref="Z3372">_xlfn.IFS(Y3372&lt;=25%,"Low",
Y3372&lt;=50%,"Moderate",
Y3372&lt;=75%,"High",
Y3372&lt;=100%,"Very High",
TRUE,"Over Limit"
)</f>
        <v>High</v>
      </c>
      <c r="AA3372" s="2" cm="1">
        <f t="array" ref="AA3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2" s="2" t="str" cm="1">
        <f t="array" ref="AB3372">_xlfn.IFS(T3372=0,"No Late Payments",
T3372&lt;=2,"Low",
T3372&lt;=4,"Moderate",
TRUE,"High"
)</f>
        <v>No Late Payments</v>
      </c>
      <c r="AC3372" s="10" t="str" cm="1">
        <f t="array" ref="AC3372">_xlfn.IFS(
H3372&lt;40000000,"Low",
H3372&lt;60000000,"Medium",
H3372&lt;100000000,"High",
TRUE,"Very High"
)</f>
        <v>Low</v>
      </c>
    </row>
    <row r="3373" spans="1:29">
      <c r="A3373" s="21" t="s">
        <v>3405</v>
      </c>
      <c r="B3373" s="22">
        <v>21</v>
      </c>
      <c r="C3373" s="22" t="s">
        <v>34</v>
      </c>
      <c r="D3373" s="22" t="s">
        <v>30</v>
      </c>
      <c r="E3373" s="22" t="s">
        <v>38</v>
      </c>
      <c r="F3373" s="22" t="s">
        <v>28</v>
      </c>
      <c r="G3373" s="23">
        <v>6600000</v>
      </c>
      <c r="H3373" s="23">
        <v>32000000</v>
      </c>
      <c r="I3373" s="22">
        <v>25</v>
      </c>
      <c r="J3373" s="22">
        <v>0</v>
      </c>
      <c r="K3373" s="22">
        <v>1</v>
      </c>
      <c r="L3373" s="22">
        <v>1</v>
      </c>
      <c r="M3373" s="23">
        <v>1260000</v>
      </c>
      <c r="N3373" s="23">
        <v>9570000</v>
      </c>
      <c r="O3373" s="23">
        <v>9560000</v>
      </c>
      <c r="P3373" s="23">
        <v>410000</v>
      </c>
      <c r="Q3373" s="23">
        <v>1770000</v>
      </c>
      <c r="R3373" s="23">
        <v>2430000</v>
      </c>
      <c r="S3373" s="23">
        <v>960000</v>
      </c>
      <c r="T3373" s="22">
        <v>2</v>
      </c>
      <c r="U3373" s="22">
        <v>0</v>
      </c>
      <c r="V3373" s="2" t="str" cm="1">
        <f t="array" ref="V3373">_xlfn.IFS(B3373&lt;30,"21-29",
B3373&lt;40,"30-39",
B3373&lt;50,"40-49",
B3373&lt;60,"50-59",
TRUE,"60+"
)</f>
        <v>21-29</v>
      </c>
      <c r="W3373" s="24">
        <f t="shared" si="156"/>
        <v>6796666.666666667</v>
      </c>
      <c r="X3373" s="24">
        <f t="shared" si="157"/>
        <v>1536666.6666666667</v>
      </c>
      <c r="Y3373" s="25">
        <f t="shared" si="158"/>
        <v>0.21239583333333334</v>
      </c>
      <c r="Z3373" s="2" t="str" cm="1">
        <f t="array" ref="Z3373">_xlfn.IFS(Y3373&lt;=25%,"Low",
Y3373&lt;=50%,"Moderate",
Y3373&lt;=75%,"High",
Y3373&lt;=100%,"Very High",
TRUE,"Over Limit"
)</f>
        <v>Low</v>
      </c>
      <c r="AA3373" s="2" cm="1">
        <f t="array" ref="AA3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3" s="2" t="str" cm="1">
        <f t="array" ref="AB3373">_xlfn.IFS(T3373=0,"No Late Payments",
T3373&lt;=2,"Low",
T3373&lt;=4,"Moderate",
TRUE,"High"
)</f>
        <v>Low</v>
      </c>
      <c r="AC3373" s="10" t="str" cm="1">
        <f t="array" ref="AC3373">_xlfn.IFS(
H3373&lt;40000000,"Low",
H3373&lt;60000000,"Medium",
H3373&lt;100000000,"High",
TRUE,"Very High"
)</f>
        <v>Low</v>
      </c>
    </row>
    <row r="3374" spans="1:29">
      <c r="A3374" s="18" t="s">
        <v>3406</v>
      </c>
      <c r="B3374" s="19">
        <v>45</v>
      </c>
      <c r="C3374" s="19" t="s">
        <v>22</v>
      </c>
      <c r="D3374" s="19" t="s">
        <v>23</v>
      </c>
      <c r="E3374" s="19" t="s">
        <v>24</v>
      </c>
      <c r="F3374" s="19" t="s">
        <v>25</v>
      </c>
      <c r="G3374" s="20">
        <v>17600000</v>
      </c>
      <c r="H3374" s="20">
        <v>52000000</v>
      </c>
      <c r="I3374" s="19">
        <v>56</v>
      </c>
      <c r="J3374" s="19">
        <v>0</v>
      </c>
      <c r="K3374" s="19">
        <v>0</v>
      </c>
      <c r="L3374" s="19">
        <v>0</v>
      </c>
      <c r="M3374" s="20">
        <v>21510000</v>
      </c>
      <c r="N3374" s="20">
        <v>32690000</v>
      </c>
      <c r="O3374" s="20">
        <v>26260000</v>
      </c>
      <c r="P3374" s="20">
        <v>4990000</v>
      </c>
      <c r="Q3374" s="20">
        <v>11860000</v>
      </c>
      <c r="R3374" s="20">
        <v>8810000</v>
      </c>
      <c r="S3374" s="20">
        <v>8240000</v>
      </c>
      <c r="T3374" s="19">
        <v>0</v>
      </c>
      <c r="U3374" s="19">
        <v>0</v>
      </c>
      <c r="V3374" s="2" t="str" cm="1">
        <f t="array" ref="V3374">_xlfn.IFS(B3374&lt;30,"21-29",
B3374&lt;40,"30-39",
B3374&lt;50,"40-49",
B3374&lt;60,"50-59",
TRUE,"60+"
)</f>
        <v>40-49</v>
      </c>
      <c r="W3374" s="24">
        <f t="shared" si="156"/>
        <v>26820000</v>
      </c>
      <c r="X3374" s="24">
        <f t="shared" si="157"/>
        <v>8553333.333333334</v>
      </c>
      <c r="Y3374" s="25">
        <f t="shared" si="158"/>
        <v>0.51576923076923076</v>
      </c>
      <c r="Z3374" s="2" t="str" cm="1">
        <f t="array" ref="Z3374">_xlfn.IFS(Y3374&lt;=25%,"Low",
Y3374&lt;=50%,"Moderate",
Y3374&lt;=75%,"High",
Y3374&lt;=100%,"Very High",
TRUE,"Over Limit"
)</f>
        <v>High</v>
      </c>
      <c r="AA3374" s="2" cm="1">
        <f t="array" ref="AA3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4" s="2" t="str" cm="1">
        <f t="array" ref="AB3374">_xlfn.IFS(T3374=0,"No Late Payments",
T3374&lt;=2,"Low",
T3374&lt;=4,"Moderate",
TRUE,"High"
)</f>
        <v>No Late Payments</v>
      </c>
      <c r="AC3374" s="10" t="str" cm="1">
        <f t="array" ref="AC3374">_xlfn.IFS(
H3374&lt;40000000,"Low",
H3374&lt;60000000,"Medium",
H3374&lt;100000000,"High",
TRUE,"Very High"
)</f>
        <v>Medium</v>
      </c>
    </row>
    <row r="3375" spans="1:29">
      <c r="A3375" s="21" t="s">
        <v>3407</v>
      </c>
      <c r="B3375" s="22">
        <v>23</v>
      </c>
      <c r="C3375" s="22" t="s">
        <v>22</v>
      </c>
      <c r="D3375" s="22" t="s">
        <v>46</v>
      </c>
      <c r="E3375" s="22" t="s">
        <v>38</v>
      </c>
      <c r="F3375" s="22" t="s">
        <v>25</v>
      </c>
      <c r="G3375" s="23">
        <v>10100000</v>
      </c>
      <c r="H3375" s="23">
        <v>46000000</v>
      </c>
      <c r="I3375" s="22">
        <v>28</v>
      </c>
      <c r="J3375" s="22">
        <v>3</v>
      </c>
      <c r="K3375" s="22">
        <v>3</v>
      </c>
      <c r="L3375" s="22">
        <v>3</v>
      </c>
      <c r="M3375" s="23">
        <v>34720000</v>
      </c>
      <c r="N3375" s="23">
        <v>35370000</v>
      </c>
      <c r="O3375" s="23">
        <v>36190000</v>
      </c>
      <c r="P3375" s="23">
        <v>580000</v>
      </c>
      <c r="Q3375" s="23">
        <v>580000</v>
      </c>
      <c r="R3375" s="23">
        <v>660000</v>
      </c>
      <c r="S3375" s="23">
        <v>5960000</v>
      </c>
      <c r="T3375" s="22">
        <v>5</v>
      </c>
      <c r="U3375" s="22">
        <v>1</v>
      </c>
      <c r="V3375" s="2" t="str" cm="1">
        <f t="array" ref="V3375">_xlfn.IFS(B3375&lt;30,"21-29",
B3375&lt;40,"30-39",
B3375&lt;50,"40-49",
B3375&lt;60,"50-59",
TRUE,"60+"
)</f>
        <v>21-29</v>
      </c>
      <c r="W3375" s="24">
        <f t="shared" si="156"/>
        <v>35426666.666666664</v>
      </c>
      <c r="X3375" s="24">
        <f t="shared" si="157"/>
        <v>606666.66666666663</v>
      </c>
      <c r="Y3375" s="25">
        <f t="shared" si="158"/>
        <v>0.77014492753623187</v>
      </c>
      <c r="Z3375" s="2" t="str" cm="1">
        <f t="array" ref="Z3375">_xlfn.IFS(Y3375&lt;=25%,"Low",
Y3375&lt;=50%,"Moderate",
Y3375&lt;=75%,"High",
Y3375&lt;=100%,"Very High",
TRUE,"Over Limit"
)</f>
        <v>Very High</v>
      </c>
      <c r="AA3375" s="2" cm="1">
        <f t="array" ref="AA3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75" s="2" t="str" cm="1">
        <f t="array" ref="AB3375">_xlfn.IFS(T3375=0,"No Late Payments",
T3375&lt;=2,"Low",
T3375&lt;=4,"Moderate",
TRUE,"High"
)</f>
        <v>High</v>
      </c>
      <c r="AC3375" s="10" t="str" cm="1">
        <f t="array" ref="AC3375">_xlfn.IFS(
H3375&lt;40000000,"Low",
H3375&lt;60000000,"Medium",
H3375&lt;100000000,"High",
TRUE,"Very High"
)</f>
        <v>Medium</v>
      </c>
    </row>
    <row r="3376" spans="1:29">
      <c r="A3376" s="18" t="s">
        <v>3408</v>
      </c>
      <c r="B3376" s="19">
        <v>26</v>
      </c>
      <c r="C3376" s="19" t="s">
        <v>22</v>
      </c>
      <c r="D3376" s="19" t="s">
        <v>27</v>
      </c>
      <c r="E3376" s="19" t="s">
        <v>38</v>
      </c>
      <c r="F3376" s="19" t="s">
        <v>28</v>
      </c>
      <c r="G3376" s="20">
        <v>10100000</v>
      </c>
      <c r="H3376" s="20">
        <v>54000000</v>
      </c>
      <c r="I3376" s="19">
        <v>71</v>
      </c>
      <c r="J3376" s="19">
        <v>0</v>
      </c>
      <c r="K3376" s="19">
        <v>0</v>
      </c>
      <c r="L3376" s="19">
        <v>0</v>
      </c>
      <c r="M3376" s="20">
        <v>31650000</v>
      </c>
      <c r="N3376" s="20">
        <v>28260000</v>
      </c>
      <c r="O3376" s="20">
        <v>35270000</v>
      </c>
      <c r="P3376" s="20">
        <v>26600000</v>
      </c>
      <c r="Q3376" s="20">
        <v>16040000</v>
      </c>
      <c r="R3376" s="20">
        <v>36280000</v>
      </c>
      <c r="S3376" s="20">
        <v>4660000</v>
      </c>
      <c r="T3376" s="19">
        <v>0</v>
      </c>
      <c r="U3376" s="19">
        <v>0</v>
      </c>
      <c r="V3376" s="2" t="str" cm="1">
        <f t="array" ref="V3376">_xlfn.IFS(B3376&lt;30,"21-29",
B3376&lt;40,"30-39",
B3376&lt;50,"40-49",
B3376&lt;60,"50-59",
TRUE,"60+"
)</f>
        <v>21-29</v>
      </c>
      <c r="W3376" s="24">
        <f t="shared" si="156"/>
        <v>31726666.666666668</v>
      </c>
      <c r="X3376" s="24">
        <f t="shared" si="157"/>
        <v>26306666.666666668</v>
      </c>
      <c r="Y3376" s="25">
        <f t="shared" si="158"/>
        <v>0.58753086419753087</v>
      </c>
      <c r="Z3376" s="2" t="str" cm="1">
        <f t="array" ref="Z3376">_xlfn.IFS(Y3376&lt;=25%,"Low",
Y3376&lt;=50%,"Moderate",
Y3376&lt;=75%,"High",
Y3376&lt;=100%,"Very High",
TRUE,"Over Limit"
)</f>
        <v>High</v>
      </c>
      <c r="AA3376" s="2" cm="1">
        <f t="array" ref="AA3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6" s="2" t="str" cm="1">
        <f t="array" ref="AB3376">_xlfn.IFS(T3376=0,"No Late Payments",
T3376&lt;=2,"Low",
T3376&lt;=4,"Moderate",
TRUE,"High"
)</f>
        <v>No Late Payments</v>
      </c>
      <c r="AC3376" s="10" t="str" cm="1">
        <f t="array" ref="AC3376">_xlfn.IFS(
H3376&lt;40000000,"Low",
H3376&lt;60000000,"Medium",
H3376&lt;100000000,"High",
TRUE,"Very High"
)</f>
        <v>Medium</v>
      </c>
    </row>
    <row r="3377" spans="1:29">
      <c r="A3377" s="21" t="s">
        <v>3409</v>
      </c>
      <c r="B3377" s="22">
        <v>49</v>
      </c>
      <c r="C3377" s="22" t="s">
        <v>22</v>
      </c>
      <c r="D3377" s="22" t="s">
        <v>30</v>
      </c>
      <c r="E3377" s="22" t="s">
        <v>24</v>
      </c>
      <c r="F3377" s="22" t="s">
        <v>48</v>
      </c>
      <c r="G3377" s="23">
        <v>12200000</v>
      </c>
      <c r="H3377" s="23">
        <v>57000000</v>
      </c>
      <c r="I3377" s="22">
        <v>98</v>
      </c>
      <c r="J3377" s="22">
        <v>0</v>
      </c>
      <c r="K3377" s="22">
        <v>0</v>
      </c>
      <c r="L3377" s="22">
        <v>0</v>
      </c>
      <c r="M3377" s="23">
        <v>3330000</v>
      </c>
      <c r="N3377" s="23">
        <v>11640000</v>
      </c>
      <c r="O3377" s="23">
        <v>19660000</v>
      </c>
      <c r="P3377" s="23">
        <v>1040000</v>
      </c>
      <c r="Q3377" s="23">
        <v>1790000</v>
      </c>
      <c r="R3377" s="23">
        <v>17470000</v>
      </c>
      <c r="S3377" s="23">
        <v>1460000</v>
      </c>
      <c r="T3377" s="22">
        <v>0</v>
      </c>
      <c r="U3377" s="22">
        <v>1</v>
      </c>
      <c r="V3377" s="2" t="str" cm="1">
        <f t="array" ref="V3377">_xlfn.IFS(B3377&lt;30,"21-29",
B3377&lt;40,"30-39",
B3377&lt;50,"40-49",
B3377&lt;60,"50-59",
TRUE,"60+"
)</f>
        <v>40-49</v>
      </c>
      <c r="W3377" s="24">
        <f t="shared" si="156"/>
        <v>11543333.333333334</v>
      </c>
      <c r="X3377" s="24">
        <f t="shared" si="157"/>
        <v>6766666.666666667</v>
      </c>
      <c r="Y3377" s="25">
        <f t="shared" si="158"/>
        <v>0.20251461988304095</v>
      </c>
      <c r="Z3377" s="2" t="str" cm="1">
        <f t="array" ref="Z3377">_xlfn.IFS(Y3377&lt;=25%,"Low",
Y3377&lt;=50%,"Moderate",
Y3377&lt;=75%,"High",
Y3377&lt;=100%,"Very High",
TRUE,"Over Limit"
)</f>
        <v>Low</v>
      </c>
      <c r="AA3377" s="2" cm="1">
        <f t="array" ref="AA3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7" s="2" t="str" cm="1">
        <f t="array" ref="AB3377">_xlfn.IFS(T3377=0,"No Late Payments",
T3377&lt;=2,"Low",
T3377&lt;=4,"Moderate",
TRUE,"High"
)</f>
        <v>No Late Payments</v>
      </c>
      <c r="AC3377" s="10" t="str" cm="1">
        <f t="array" ref="AC3377">_xlfn.IFS(
H3377&lt;40000000,"Low",
H3377&lt;60000000,"Medium",
H3377&lt;100000000,"High",
TRUE,"Very High"
)</f>
        <v>Medium</v>
      </c>
    </row>
    <row r="3378" spans="1:29">
      <c r="A3378" s="18" t="s">
        <v>3410</v>
      </c>
      <c r="B3378" s="19">
        <v>48</v>
      </c>
      <c r="C3378" s="19" t="s">
        <v>22</v>
      </c>
      <c r="D3378" s="19" t="s">
        <v>46</v>
      </c>
      <c r="E3378" s="19" t="s">
        <v>24</v>
      </c>
      <c r="F3378" s="19" t="s">
        <v>25</v>
      </c>
      <c r="G3378" s="20">
        <v>15200000</v>
      </c>
      <c r="H3378" s="20">
        <v>45000000</v>
      </c>
      <c r="I3378" s="19">
        <v>160</v>
      </c>
      <c r="J3378" s="19">
        <v>0</v>
      </c>
      <c r="K3378" s="19">
        <v>0</v>
      </c>
      <c r="L3378" s="19">
        <v>0</v>
      </c>
      <c r="M3378" s="20">
        <v>13530000</v>
      </c>
      <c r="N3378" s="20">
        <v>11090000</v>
      </c>
      <c r="O3378" s="20">
        <v>10130000</v>
      </c>
      <c r="P3378" s="20">
        <v>5860000</v>
      </c>
      <c r="Q3378" s="20">
        <v>4530000</v>
      </c>
      <c r="R3378" s="20">
        <v>2920000</v>
      </c>
      <c r="S3378" s="20">
        <v>1060000</v>
      </c>
      <c r="T3378" s="19">
        <v>1</v>
      </c>
      <c r="U3378" s="19">
        <v>0</v>
      </c>
      <c r="V3378" s="2" t="str" cm="1">
        <f t="array" ref="V3378">_xlfn.IFS(B3378&lt;30,"21-29",
B3378&lt;40,"30-39",
B3378&lt;50,"40-49",
B3378&lt;60,"50-59",
TRUE,"60+"
)</f>
        <v>40-49</v>
      </c>
      <c r="W3378" s="24">
        <f t="shared" si="156"/>
        <v>11583333.333333334</v>
      </c>
      <c r="X3378" s="24">
        <f t="shared" si="157"/>
        <v>4436666.666666667</v>
      </c>
      <c r="Y3378" s="25">
        <f t="shared" si="158"/>
        <v>0.25740740740740742</v>
      </c>
      <c r="Z3378" s="2" t="str" cm="1">
        <f t="array" ref="Z3378">_xlfn.IFS(Y3378&lt;=25%,"Low",
Y3378&lt;=50%,"Moderate",
Y3378&lt;=75%,"High",
Y3378&lt;=100%,"Very High",
TRUE,"Over Limit"
)</f>
        <v>Moderate</v>
      </c>
      <c r="AA3378" s="2" cm="1">
        <f t="array" ref="AA3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8" s="2" t="str" cm="1">
        <f t="array" ref="AB3378">_xlfn.IFS(T3378=0,"No Late Payments",
T3378&lt;=2,"Low",
T3378&lt;=4,"Moderate",
TRUE,"High"
)</f>
        <v>Low</v>
      </c>
      <c r="AC3378" s="10" t="str" cm="1">
        <f t="array" ref="AC3378">_xlfn.IFS(
H3378&lt;40000000,"Low",
H3378&lt;60000000,"Medium",
H3378&lt;100000000,"High",
TRUE,"Very High"
)</f>
        <v>Medium</v>
      </c>
    </row>
    <row r="3379" spans="1:29">
      <c r="A3379" s="21" t="s">
        <v>3411</v>
      </c>
      <c r="B3379" s="22">
        <v>21</v>
      </c>
      <c r="C3379" s="22" t="s">
        <v>34</v>
      </c>
      <c r="D3379" s="22" t="s">
        <v>46</v>
      </c>
      <c r="E3379" s="22" t="s">
        <v>31</v>
      </c>
      <c r="F3379" s="22" t="s">
        <v>28</v>
      </c>
      <c r="G3379" s="23">
        <v>15800000</v>
      </c>
      <c r="H3379" s="23">
        <v>69000000</v>
      </c>
      <c r="I3379" s="22">
        <v>35</v>
      </c>
      <c r="J3379" s="22">
        <v>0</v>
      </c>
      <c r="K3379" s="22">
        <v>0</v>
      </c>
      <c r="L3379" s="22">
        <v>0</v>
      </c>
      <c r="M3379" s="23">
        <v>35580000</v>
      </c>
      <c r="N3379" s="23">
        <v>34980000</v>
      </c>
      <c r="O3379" s="23">
        <v>32090000</v>
      </c>
      <c r="P3379" s="23">
        <v>35600000</v>
      </c>
      <c r="Q3379" s="23">
        <v>16110000</v>
      </c>
      <c r="R3379" s="23">
        <v>14990000</v>
      </c>
      <c r="S3379" s="23">
        <v>2120000</v>
      </c>
      <c r="T3379" s="22">
        <v>0</v>
      </c>
      <c r="U3379" s="22">
        <v>0</v>
      </c>
      <c r="V3379" s="2" t="str" cm="1">
        <f t="array" ref="V3379">_xlfn.IFS(B3379&lt;30,"21-29",
B3379&lt;40,"30-39",
B3379&lt;50,"40-49",
B3379&lt;60,"50-59",
TRUE,"60+"
)</f>
        <v>21-29</v>
      </c>
      <c r="W3379" s="24">
        <f t="shared" si="156"/>
        <v>34216666.666666664</v>
      </c>
      <c r="X3379" s="24">
        <f t="shared" si="157"/>
        <v>22233333.333333332</v>
      </c>
      <c r="Y3379" s="25">
        <f t="shared" si="158"/>
        <v>0.49589371980676322</v>
      </c>
      <c r="Z3379" s="2" t="str" cm="1">
        <f t="array" ref="Z3379">_xlfn.IFS(Y3379&lt;=25%,"Low",
Y3379&lt;=50%,"Moderate",
Y3379&lt;=75%,"High",
Y3379&lt;=100%,"Very High",
TRUE,"Over Limit"
)</f>
        <v>Moderate</v>
      </c>
      <c r="AA3379" s="2" cm="1">
        <f t="array" ref="AA3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9" s="2" t="str" cm="1">
        <f t="array" ref="AB3379">_xlfn.IFS(T3379=0,"No Late Payments",
T3379&lt;=2,"Low",
T3379&lt;=4,"Moderate",
TRUE,"High"
)</f>
        <v>No Late Payments</v>
      </c>
      <c r="AC3379" s="10" t="str" cm="1">
        <f t="array" ref="AC3379">_xlfn.IFS(
H3379&lt;40000000,"Low",
H3379&lt;60000000,"Medium",
H3379&lt;100000000,"High",
TRUE,"Very High"
)</f>
        <v>High</v>
      </c>
    </row>
    <row r="3380" spans="1:29">
      <c r="A3380" s="18" t="s">
        <v>3412</v>
      </c>
      <c r="B3380" s="19">
        <v>57</v>
      </c>
      <c r="C3380" s="19" t="s">
        <v>22</v>
      </c>
      <c r="D3380" s="19" t="s">
        <v>23</v>
      </c>
      <c r="E3380" s="19" t="s">
        <v>31</v>
      </c>
      <c r="F3380" s="19" t="s">
        <v>48</v>
      </c>
      <c r="G3380" s="20">
        <v>13200000</v>
      </c>
      <c r="H3380" s="20">
        <v>77000000</v>
      </c>
      <c r="I3380" s="19">
        <v>183</v>
      </c>
      <c r="J3380" s="19">
        <v>0</v>
      </c>
      <c r="K3380" s="19">
        <v>1</v>
      </c>
      <c r="L3380" s="19">
        <v>1</v>
      </c>
      <c r="M3380" s="20">
        <v>13990000</v>
      </c>
      <c r="N3380" s="20">
        <v>20880000</v>
      </c>
      <c r="O3380" s="20">
        <v>23440000</v>
      </c>
      <c r="P3380" s="20">
        <v>5950000</v>
      </c>
      <c r="Q3380" s="20">
        <v>5690000</v>
      </c>
      <c r="R3380" s="20">
        <v>7510000</v>
      </c>
      <c r="S3380" s="20">
        <v>510000</v>
      </c>
      <c r="T3380" s="19">
        <v>2</v>
      </c>
      <c r="U3380" s="19">
        <v>0</v>
      </c>
      <c r="V3380" s="2" t="str" cm="1">
        <f t="array" ref="V3380">_xlfn.IFS(B3380&lt;30,"21-29",
B3380&lt;40,"30-39",
B3380&lt;50,"40-49",
B3380&lt;60,"50-59",
TRUE,"60+"
)</f>
        <v>50-59</v>
      </c>
      <c r="W3380" s="24">
        <f t="shared" si="156"/>
        <v>19436666.666666668</v>
      </c>
      <c r="X3380" s="24">
        <f t="shared" si="157"/>
        <v>6383333.333333333</v>
      </c>
      <c r="Y3380" s="25">
        <f t="shared" si="158"/>
        <v>0.25242424242424244</v>
      </c>
      <c r="Z3380" s="2" t="str" cm="1">
        <f t="array" ref="Z3380">_xlfn.IFS(Y3380&lt;=25%,"Low",
Y3380&lt;=50%,"Moderate",
Y3380&lt;=75%,"High",
Y3380&lt;=100%,"Very High",
TRUE,"Over Limit"
)</f>
        <v>Moderate</v>
      </c>
      <c r="AA3380" s="2" cm="1">
        <f t="array" ref="AA3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0" s="2" t="str" cm="1">
        <f t="array" ref="AB3380">_xlfn.IFS(T3380=0,"No Late Payments",
T3380&lt;=2,"Low",
T3380&lt;=4,"Moderate",
TRUE,"High"
)</f>
        <v>Low</v>
      </c>
      <c r="AC3380" s="10" t="str" cm="1">
        <f t="array" ref="AC3380">_xlfn.IFS(
H3380&lt;40000000,"Low",
H3380&lt;60000000,"Medium",
H3380&lt;100000000,"High",
TRUE,"Very High"
)</f>
        <v>High</v>
      </c>
    </row>
    <row r="3381" spans="1:29">
      <c r="A3381" s="21" t="s">
        <v>3413</v>
      </c>
      <c r="B3381" s="22">
        <v>22</v>
      </c>
      <c r="C3381" s="22" t="s">
        <v>34</v>
      </c>
      <c r="D3381" s="22" t="s">
        <v>27</v>
      </c>
      <c r="E3381" s="22" t="s">
        <v>38</v>
      </c>
      <c r="F3381" s="22" t="s">
        <v>48</v>
      </c>
      <c r="G3381" s="23">
        <v>9200000</v>
      </c>
      <c r="H3381" s="23">
        <v>50000000</v>
      </c>
      <c r="I3381" s="22">
        <v>40</v>
      </c>
      <c r="J3381" s="22">
        <v>1</v>
      </c>
      <c r="K3381" s="22">
        <v>0</v>
      </c>
      <c r="L3381" s="22">
        <v>0</v>
      </c>
      <c r="M3381" s="23">
        <v>25810000</v>
      </c>
      <c r="N3381" s="23">
        <v>24940000</v>
      </c>
      <c r="O3381" s="23">
        <v>20720000</v>
      </c>
      <c r="P3381" s="23">
        <v>920000</v>
      </c>
      <c r="Q3381" s="23">
        <v>12550000</v>
      </c>
      <c r="R3381" s="23">
        <v>980000</v>
      </c>
      <c r="S3381" s="23">
        <v>1340000</v>
      </c>
      <c r="T3381" s="22">
        <v>1</v>
      </c>
      <c r="U3381" s="22">
        <v>0</v>
      </c>
      <c r="V3381" s="2" t="str" cm="1">
        <f t="array" ref="V3381">_xlfn.IFS(B3381&lt;30,"21-29",
B3381&lt;40,"30-39",
B3381&lt;50,"40-49",
B3381&lt;60,"50-59",
TRUE,"60+"
)</f>
        <v>21-29</v>
      </c>
      <c r="W3381" s="24">
        <f t="shared" si="156"/>
        <v>23823333.333333332</v>
      </c>
      <c r="X3381" s="24">
        <f t="shared" si="157"/>
        <v>4816666.666666667</v>
      </c>
      <c r="Y3381" s="25">
        <f t="shared" si="158"/>
        <v>0.47646666666666665</v>
      </c>
      <c r="Z3381" s="2" t="str" cm="1">
        <f t="array" ref="Z3381">_xlfn.IFS(Y3381&lt;=25%,"Low",
Y3381&lt;=50%,"Moderate",
Y3381&lt;=75%,"High",
Y3381&lt;=100%,"Very High",
TRUE,"Over Limit"
)</f>
        <v>Moderate</v>
      </c>
      <c r="AA3381" s="2" cm="1">
        <f t="array" ref="AA3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1" s="2" t="str" cm="1">
        <f t="array" ref="AB3381">_xlfn.IFS(T3381=0,"No Late Payments",
T3381&lt;=2,"Low",
T3381&lt;=4,"Moderate",
TRUE,"High"
)</f>
        <v>Low</v>
      </c>
      <c r="AC3381" s="10" t="str" cm="1">
        <f t="array" ref="AC3381">_xlfn.IFS(
H3381&lt;40000000,"Low",
H3381&lt;60000000,"Medium",
H3381&lt;100000000,"High",
TRUE,"Very High"
)</f>
        <v>Medium</v>
      </c>
    </row>
    <row r="3382" spans="1:29">
      <c r="A3382" s="18" t="s">
        <v>3414</v>
      </c>
      <c r="B3382" s="19">
        <v>36</v>
      </c>
      <c r="C3382" s="19" t="s">
        <v>22</v>
      </c>
      <c r="D3382" s="19" t="s">
        <v>23</v>
      </c>
      <c r="E3382" s="19" t="s">
        <v>24</v>
      </c>
      <c r="F3382" s="19" t="s">
        <v>48</v>
      </c>
      <c r="G3382" s="20">
        <v>15400000</v>
      </c>
      <c r="H3382" s="20">
        <v>40000000</v>
      </c>
      <c r="I3382" s="19">
        <v>56</v>
      </c>
      <c r="J3382" s="19">
        <v>0</v>
      </c>
      <c r="K3382" s="19">
        <v>0</v>
      </c>
      <c r="L3382" s="19">
        <v>0</v>
      </c>
      <c r="M3382" s="20">
        <v>2300000</v>
      </c>
      <c r="N3382" s="20">
        <v>0</v>
      </c>
      <c r="O3382" s="20">
        <v>2570000</v>
      </c>
      <c r="P3382" s="20">
        <v>1160000</v>
      </c>
      <c r="Q3382" s="20">
        <v>0</v>
      </c>
      <c r="R3382" s="20">
        <v>2670000</v>
      </c>
      <c r="S3382" s="20">
        <v>150000</v>
      </c>
      <c r="T3382" s="19">
        <v>1</v>
      </c>
      <c r="U3382" s="19">
        <v>0</v>
      </c>
      <c r="V3382" s="2" t="str" cm="1">
        <f t="array" ref="V3382">_xlfn.IFS(B3382&lt;30,"21-29",
B3382&lt;40,"30-39",
B3382&lt;50,"40-49",
B3382&lt;60,"50-59",
TRUE,"60+"
)</f>
        <v>30-39</v>
      </c>
      <c r="W3382" s="24">
        <f t="shared" si="156"/>
        <v>1623333.3333333333</v>
      </c>
      <c r="X3382" s="24">
        <f t="shared" si="157"/>
        <v>1276666.6666666667</v>
      </c>
      <c r="Y3382" s="25">
        <f t="shared" si="158"/>
        <v>4.0583333333333332E-2</v>
      </c>
      <c r="Z3382" s="2" t="str" cm="1">
        <f t="array" ref="Z3382">_xlfn.IFS(Y3382&lt;=25%,"Low",
Y3382&lt;=50%,"Moderate",
Y3382&lt;=75%,"High",
Y3382&lt;=100%,"Very High",
TRUE,"Over Limit"
)</f>
        <v>Low</v>
      </c>
      <c r="AA3382" s="2" cm="1">
        <f t="array" ref="AA3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2" s="2" t="str" cm="1">
        <f t="array" ref="AB3382">_xlfn.IFS(T3382=0,"No Late Payments",
T3382&lt;=2,"Low",
T3382&lt;=4,"Moderate",
TRUE,"High"
)</f>
        <v>Low</v>
      </c>
      <c r="AC3382" s="10" t="str" cm="1">
        <f t="array" ref="AC3382">_xlfn.IFS(
H3382&lt;40000000,"Low",
H3382&lt;60000000,"Medium",
H3382&lt;100000000,"High",
TRUE,"Very High"
)</f>
        <v>Medium</v>
      </c>
    </row>
    <row r="3383" spans="1:29">
      <c r="A3383" s="21" t="s">
        <v>3415</v>
      </c>
      <c r="B3383" s="22">
        <v>38</v>
      </c>
      <c r="C3383" s="22" t="s">
        <v>22</v>
      </c>
      <c r="D3383" s="22" t="s">
        <v>30</v>
      </c>
      <c r="E3383" s="22" t="s">
        <v>38</v>
      </c>
      <c r="F3383" s="22" t="s">
        <v>41</v>
      </c>
      <c r="G3383" s="23">
        <v>7500000</v>
      </c>
      <c r="H3383" s="23">
        <v>28000000</v>
      </c>
      <c r="I3383" s="22">
        <v>59</v>
      </c>
      <c r="J3383" s="22">
        <v>0</v>
      </c>
      <c r="K3383" s="22">
        <v>0</v>
      </c>
      <c r="L3383" s="22">
        <v>0</v>
      </c>
      <c r="M3383" s="23">
        <v>2770000</v>
      </c>
      <c r="N3383" s="23">
        <v>4110000</v>
      </c>
      <c r="O3383" s="23">
        <v>2830000</v>
      </c>
      <c r="P3383" s="23">
        <v>1080000</v>
      </c>
      <c r="Q3383" s="23">
        <v>2160000</v>
      </c>
      <c r="R3383" s="23">
        <v>830000</v>
      </c>
      <c r="S3383" s="23">
        <v>110000</v>
      </c>
      <c r="T3383" s="22">
        <v>0</v>
      </c>
      <c r="U3383" s="22">
        <v>0</v>
      </c>
      <c r="V3383" s="2" t="str" cm="1">
        <f t="array" ref="V3383">_xlfn.IFS(B3383&lt;30,"21-29",
B3383&lt;40,"30-39",
B3383&lt;50,"40-49",
B3383&lt;60,"50-59",
TRUE,"60+"
)</f>
        <v>30-39</v>
      </c>
      <c r="W3383" s="24">
        <f t="shared" si="156"/>
        <v>3236666.6666666665</v>
      </c>
      <c r="X3383" s="24">
        <f t="shared" si="157"/>
        <v>1356666.6666666667</v>
      </c>
      <c r="Y3383" s="25">
        <f t="shared" si="158"/>
        <v>0.11559523809523808</v>
      </c>
      <c r="Z3383" s="2" t="str" cm="1">
        <f t="array" ref="Z3383">_xlfn.IFS(Y3383&lt;=25%,"Low",
Y3383&lt;=50%,"Moderate",
Y3383&lt;=75%,"High",
Y3383&lt;=100%,"Very High",
TRUE,"Over Limit"
)</f>
        <v>Low</v>
      </c>
      <c r="AA3383" s="2" cm="1">
        <f t="array" ref="AA3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3" s="2" t="str" cm="1">
        <f t="array" ref="AB3383">_xlfn.IFS(T3383=0,"No Late Payments",
T3383&lt;=2,"Low",
T3383&lt;=4,"Moderate",
TRUE,"High"
)</f>
        <v>No Late Payments</v>
      </c>
      <c r="AC3383" s="10" t="str" cm="1">
        <f t="array" ref="AC3383">_xlfn.IFS(
H3383&lt;40000000,"Low",
H3383&lt;60000000,"Medium",
H3383&lt;100000000,"High",
TRUE,"Very High"
)</f>
        <v>Low</v>
      </c>
    </row>
    <row r="3384" spans="1:29">
      <c r="A3384" s="18" t="s">
        <v>3416</v>
      </c>
      <c r="B3384" s="19">
        <v>42</v>
      </c>
      <c r="C3384" s="19" t="s">
        <v>34</v>
      </c>
      <c r="D3384" s="19" t="s">
        <v>30</v>
      </c>
      <c r="E3384" s="19" t="s">
        <v>24</v>
      </c>
      <c r="F3384" s="19" t="s">
        <v>28</v>
      </c>
      <c r="G3384" s="20">
        <v>9800000</v>
      </c>
      <c r="H3384" s="20">
        <v>56000000</v>
      </c>
      <c r="I3384" s="19">
        <v>96</v>
      </c>
      <c r="J3384" s="19">
        <v>0</v>
      </c>
      <c r="K3384" s="19">
        <v>0</v>
      </c>
      <c r="L3384" s="19">
        <v>0</v>
      </c>
      <c r="M3384" s="20">
        <v>6170000</v>
      </c>
      <c r="N3384" s="20">
        <v>17440000</v>
      </c>
      <c r="O3384" s="20">
        <v>15240000</v>
      </c>
      <c r="P3384" s="20">
        <v>6070000</v>
      </c>
      <c r="Q3384" s="20">
        <v>8500000</v>
      </c>
      <c r="R3384" s="20">
        <v>6080000</v>
      </c>
      <c r="S3384" s="20">
        <v>2470000</v>
      </c>
      <c r="T3384" s="19">
        <v>1</v>
      </c>
      <c r="U3384" s="19">
        <v>0</v>
      </c>
      <c r="V3384" s="2" t="str" cm="1">
        <f t="array" ref="V3384">_xlfn.IFS(B3384&lt;30,"21-29",
B3384&lt;40,"30-39",
B3384&lt;50,"40-49",
B3384&lt;60,"50-59",
TRUE,"60+"
)</f>
        <v>40-49</v>
      </c>
      <c r="W3384" s="24">
        <f t="shared" si="156"/>
        <v>12950000</v>
      </c>
      <c r="X3384" s="24">
        <f t="shared" si="157"/>
        <v>6883333.333333333</v>
      </c>
      <c r="Y3384" s="25">
        <f t="shared" si="158"/>
        <v>0.23125000000000001</v>
      </c>
      <c r="Z3384" s="2" t="str" cm="1">
        <f t="array" ref="Z3384">_xlfn.IFS(Y3384&lt;=25%,"Low",
Y3384&lt;=50%,"Moderate",
Y3384&lt;=75%,"High",
Y3384&lt;=100%,"Very High",
TRUE,"Over Limit"
)</f>
        <v>Low</v>
      </c>
      <c r="AA3384" s="2" cm="1">
        <f t="array" ref="AA3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4" s="2" t="str" cm="1">
        <f t="array" ref="AB3384">_xlfn.IFS(T3384=0,"No Late Payments",
T3384&lt;=2,"Low",
T3384&lt;=4,"Moderate",
TRUE,"High"
)</f>
        <v>Low</v>
      </c>
      <c r="AC3384" s="10" t="str" cm="1">
        <f t="array" ref="AC3384">_xlfn.IFS(
H3384&lt;40000000,"Low",
H3384&lt;60000000,"Medium",
H3384&lt;100000000,"High",
TRUE,"Very High"
)</f>
        <v>Medium</v>
      </c>
    </row>
    <row r="3385" spans="1:29">
      <c r="A3385" s="21" t="s">
        <v>3417</v>
      </c>
      <c r="B3385" s="22">
        <v>40</v>
      </c>
      <c r="C3385" s="22" t="s">
        <v>22</v>
      </c>
      <c r="D3385" s="22" t="s">
        <v>23</v>
      </c>
      <c r="E3385" s="22" t="s">
        <v>38</v>
      </c>
      <c r="F3385" s="22" t="s">
        <v>48</v>
      </c>
      <c r="G3385" s="23">
        <v>10100000</v>
      </c>
      <c r="H3385" s="23">
        <v>50000000</v>
      </c>
      <c r="I3385" s="22">
        <v>63</v>
      </c>
      <c r="J3385" s="22">
        <v>0</v>
      </c>
      <c r="K3385" s="22">
        <v>0</v>
      </c>
      <c r="L3385" s="22">
        <v>0</v>
      </c>
      <c r="M3385" s="23">
        <v>26630000</v>
      </c>
      <c r="N3385" s="23">
        <v>20350000</v>
      </c>
      <c r="O3385" s="23">
        <v>22890000</v>
      </c>
      <c r="P3385" s="23">
        <v>13750000</v>
      </c>
      <c r="Q3385" s="23">
        <v>4660000</v>
      </c>
      <c r="R3385" s="23">
        <v>4620000</v>
      </c>
      <c r="S3385" s="23">
        <v>440000</v>
      </c>
      <c r="T3385" s="22">
        <v>0</v>
      </c>
      <c r="U3385" s="22">
        <v>0</v>
      </c>
      <c r="V3385" s="2" t="str" cm="1">
        <f t="array" ref="V3385">_xlfn.IFS(B3385&lt;30,"21-29",
B3385&lt;40,"30-39",
B3385&lt;50,"40-49",
B3385&lt;60,"50-59",
TRUE,"60+"
)</f>
        <v>40-49</v>
      </c>
      <c r="W3385" s="24">
        <f t="shared" si="156"/>
        <v>23290000</v>
      </c>
      <c r="X3385" s="24">
        <f t="shared" si="157"/>
        <v>7676666.666666667</v>
      </c>
      <c r="Y3385" s="25">
        <f t="shared" si="158"/>
        <v>0.46579999999999999</v>
      </c>
      <c r="Z3385" s="2" t="str" cm="1">
        <f t="array" ref="Z3385">_xlfn.IFS(Y3385&lt;=25%,"Low",
Y3385&lt;=50%,"Moderate",
Y3385&lt;=75%,"High",
Y3385&lt;=100%,"Very High",
TRUE,"Over Limit"
)</f>
        <v>Moderate</v>
      </c>
      <c r="AA3385" s="2" cm="1">
        <f t="array" ref="AA3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5" s="2" t="str" cm="1">
        <f t="array" ref="AB3385">_xlfn.IFS(T3385=0,"No Late Payments",
T3385&lt;=2,"Low",
T3385&lt;=4,"Moderate",
TRUE,"High"
)</f>
        <v>No Late Payments</v>
      </c>
      <c r="AC3385" s="10" t="str" cm="1">
        <f t="array" ref="AC3385">_xlfn.IFS(
H3385&lt;40000000,"Low",
H3385&lt;60000000,"Medium",
H3385&lt;100000000,"High",
TRUE,"Very High"
)</f>
        <v>Medium</v>
      </c>
    </row>
    <row r="3386" spans="1:29">
      <c r="A3386" s="18" t="s">
        <v>3418</v>
      </c>
      <c r="B3386" s="19">
        <v>36</v>
      </c>
      <c r="C3386" s="19" t="s">
        <v>34</v>
      </c>
      <c r="D3386" s="19" t="s">
        <v>23</v>
      </c>
      <c r="E3386" s="19" t="s">
        <v>24</v>
      </c>
      <c r="F3386" s="19" t="s">
        <v>48</v>
      </c>
      <c r="G3386" s="20">
        <v>13300000</v>
      </c>
      <c r="H3386" s="20">
        <v>61000000</v>
      </c>
      <c r="I3386" s="19">
        <v>44</v>
      </c>
      <c r="J3386" s="19">
        <v>3</v>
      </c>
      <c r="K3386" s="19">
        <v>0</v>
      </c>
      <c r="L3386" s="19">
        <v>0</v>
      </c>
      <c r="M3386" s="20">
        <v>45010000</v>
      </c>
      <c r="N3386" s="20">
        <v>47760000</v>
      </c>
      <c r="O3386" s="20">
        <v>42810000</v>
      </c>
      <c r="P3386" s="20">
        <v>1290000</v>
      </c>
      <c r="Q3386" s="20">
        <v>44930000</v>
      </c>
      <c r="R3386" s="20">
        <v>20740000</v>
      </c>
      <c r="S3386" s="20">
        <v>1540000</v>
      </c>
      <c r="T3386" s="19">
        <v>2</v>
      </c>
      <c r="U3386" s="19">
        <v>1</v>
      </c>
      <c r="V3386" s="2" t="str" cm="1">
        <f t="array" ref="V3386">_xlfn.IFS(B3386&lt;30,"21-29",
B3386&lt;40,"30-39",
B3386&lt;50,"40-49",
B3386&lt;60,"50-59",
TRUE,"60+"
)</f>
        <v>30-39</v>
      </c>
      <c r="W3386" s="24">
        <f t="shared" si="156"/>
        <v>45193333.333333336</v>
      </c>
      <c r="X3386" s="24">
        <f t="shared" si="157"/>
        <v>22320000</v>
      </c>
      <c r="Y3386" s="25">
        <f t="shared" si="158"/>
        <v>0.7408743169398907</v>
      </c>
      <c r="Z3386" s="2" t="str" cm="1">
        <f t="array" ref="Z3386">_xlfn.IFS(Y3386&lt;=25%,"Low",
Y3386&lt;=50%,"Moderate",
Y3386&lt;=75%,"High",
Y3386&lt;=100%,"Very High",
TRUE,"Over Limit"
)</f>
        <v>High</v>
      </c>
      <c r="AA3386" s="2" cm="1">
        <f t="array" ref="AA3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86" s="2" t="str" cm="1">
        <f t="array" ref="AB3386">_xlfn.IFS(T3386=0,"No Late Payments",
T3386&lt;=2,"Low",
T3386&lt;=4,"Moderate",
TRUE,"High"
)</f>
        <v>Low</v>
      </c>
      <c r="AC3386" s="10" t="str" cm="1">
        <f t="array" ref="AC3386">_xlfn.IFS(
H3386&lt;40000000,"Low",
H3386&lt;60000000,"Medium",
H3386&lt;100000000,"High",
TRUE,"Very High"
)</f>
        <v>High</v>
      </c>
    </row>
    <row r="3387" spans="1:29">
      <c r="A3387" s="21" t="s">
        <v>3419</v>
      </c>
      <c r="B3387" s="22">
        <v>48</v>
      </c>
      <c r="C3387" s="22" t="s">
        <v>22</v>
      </c>
      <c r="D3387" s="22" t="s">
        <v>27</v>
      </c>
      <c r="E3387" s="22" t="s">
        <v>31</v>
      </c>
      <c r="F3387" s="22" t="s">
        <v>28</v>
      </c>
      <c r="G3387" s="23">
        <v>10100000</v>
      </c>
      <c r="H3387" s="23">
        <v>49000000</v>
      </c>
      <c r="I3387" s="22">
        <v>151</v>
      </c>
      <c r="J3387" s="22">
        <v>0</v>
      </c>
      <c r="K3387" s="22">
        <v>0</v>
      </c>
      <c r="L3387" s="22">
        <v>0</v>
      </c>
      <c r="M3387" s="23">
        <v>11010000</v>
      </c>
      <c r="N3387" s="23">
        <v>8870000</v>
      </c>
      <c r="O3387" s="23">
        <v>16570000</v>
      </c>
      <c r="P3387" s="23">
        <v>2520000</v>
      </c>
      <c r="Q3387" s="23">
        <v>8150000</v>
      </c>
      <c r="R3387" s="23">
        <v>7220000</v>
      </c>
      <c r="S3387" s="23">
        <v>2370000</v>
      </c>
      <c r="T3387" s="22">
        <v>0</v>
      </c>
      <c r="U3387" s="22">
        <v>0</v>
      </c>
      <c r="V3387" s="2" t="str" cm="1">
        <f t="array" ref="V3387">_xlfn.IFS(B3387&lt;30,"21-29",
B3387&lt;40,"30-39",
B3387&lt;50,"40-49",
B3387&lt;60,"50-59",
TRUE,"60+"
)</f>
        <v>40-49</v>
      </c>
      <c r="W3387" s="24">
        <f t="shared" si="156"/>
        <v>12150000</v>
      </c>
      <c r="X3387" s="24">
        <f t="shared" si="157"/>
        <v>5963333.333333333</v>
      </c>
      <c r="Y3387" s="25">
        <f t="shared" si="158"/>
        <v>0.24795918367346939</v>
      </c>
      <c r="Z3387" s="2" t="str" cm="1">
        <f t="array" ref="Z3387">_xlfn.IFS(Y3387&lt;=25%,"Low",
Y3387&lt;=50%,"Moderate",
Y3387&lt;=75%,"High",
Y3387&lt;=100%,"Very High",
TRUE,"Over Limit"
)</f>
        <v>Low</v>
      </c>
      <c r="AA3387" s="2" cm="1">
        <f t="array" ref="AA3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7" s="2" t="str" cm="1">
        <f t="array" ref="AB3387">_xlfn.IFS(T3387=0,"No Late Payments",
T3387&lt;=2,"Low",
T3387&lt;=4,"Moderate",
TRUE,"High"
)</f>
        <v>No Late Payments</v>
      </c>
      <c r="AC3387" s="10" t="str" cm="1">
        <f t="array" ref="AC3387">_xlfn.IFS(
H3387&lt;40000000,"Low",
H3387&lt;60000000,"Medium",
H3387&lt;100000000,"High",
TRUE,"Very High"
)</f>
        <v>Medium</v>
      </c>
    </row>
    <row r="3388" spans="1:29">
      <c r="A3388" s="18" t="s">
        <v>3420</v>
      </c>
      <c r="B3388" s="19">
        <v>47</v>
      </c>
      <c r="C3388" s="19" t="s">
        <v>22</v>
      </c>
      <c r="D3388" s="19" t="s">
        <v>46</v>
      </c>
      <c r="E3388" s="19" t="s">
        <v>38</v>
      </c>
      <c r="F3388" s="19" t="s">
        <v>41</v>
      </c>
      <c r="G3388" s="20">
        <v>23500000</v>
      </c>
      <c r="H3388" s="20">
        <v>146000000</v>
      </c>
      <c r="I3388" s="19">
        <v>113</v>
      </c>
      <c r="J3388" s="19">
        <v>0</v>
      </c>
      <c r="K3388" s="19">
        <v>0</v>
      </c>
      <c r="L3388" s="19">
        <v>0</v>
      </c>
      <c r="M3388" s="20">
        <v>17440000</v>
      </c>
      <c r="N3388" s="20">
        <v>19310000</v>
      </c>
      <c r="O3388" s="20">
        <v>28510000</v>
      </c>
      <c r="P3388" s="20">
        <v>6610000</v>
      </c>
      <c r="Q3388" s="20">
        <v>5800000</v>
      </c>
      <c r="R3388" s="20">
        <v>15780000</v>
      </c>
      <c r="S3388" s="20">
        <v>390000</v>
      </c>
      <c r="T3388" s="19">
        <v>0</v>
      </c>
      <c r="U3388" s="19">
        <v>0</v>
      </c>
      <c r="V3388" s="2" t="str" cm="1">
        <f t="array" ref="V3388">_xlfn.IFS(B3388&lt;30,"21-29",
B3388&lt;40,"30-39",
B3388&lt;50,"40-49",
B3388&lt;60,"50-59",
TRUE,"60+"
)</f>
        <v>40-49</v>
      </c>
      <c r="W3388" s="24">
        <f t="shared" si="156"/>
        <v>21753333.333333332</v>
      </c>
      <c r="X3388" s="24">
        <f t="shared" si="157"/>
        <v>9396666.666666666</v>
      </c>
      <c r="Y3388" s="25">
        <f t="shared" si="158"/>
        <v>0.14899543378995433</v>
      </c>
      <c r="Z3388" s="2" t="str" cm="1">
        <f t="array" ref="Z3388">_xlfn.IFS(Y3388&lt;=25%,"Low",
Y3388&lt;=50%,"Moderate",
Y3388&lt;=75%,"High",
Y3388&lt;=100%,"Very High",
TRUE,"Over Limit"
)</f>
        <v>Low</v>
      </c>
      <c r="AA3388" s="2" cm="1">
        <f t="array" ref="AA3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8" s="2" t="str" cm="1">
        <f t="array" ref="AB3388">_xlfn.IFS(T3388=0,"No Late Payments",
T3388&lt;=2,"Low",
T3388&lt;=4,"Moderate",
TRUE,"High"
)</f>
        <v>No Late Payments</v>
      </c>
      <c r="AC3388" s="10" t="str" cm="1">
        <f t="array" ref="AC3388">_xlfn.IFS(
H3388&lt;40000000,"Low",
H3388&lt;60000000,"Medium",
H3388&lt;100000000,"High",
TRUE,"Very High"
)</f>
        <v>Very High</v>
      </c>
    </row>
    <row r="3389" spans="1:29">
      <c r="A3389" s="21" t="s">
        <v>3421</v>
      </c>
      <c r="B3389" s="22">
        <v>26</v>
      </c>
      <c r="C3389" s="22" t="s">
        <v>34</v>
      </c>
      <c r="D3389" s="22" t="s">
        <v>27</v>
      </c>
      <c r="E3389" s="22" t="s">
        <v>24</v>
      </c>
      <c r="F3389" s="22" t="s">
        <v>48</v>
      </c>
      <c r="G3389" s="23">
        <v>11400000</v>
      </c>
      <c r="H3389" s="23">
        <v>54000000</v>
      </c>
      <c r="I3389" s="22">
        <v>41</v>
      </c>
      <c r="J3389" s="22">
        <v>0</v>
      </c>
      <c r="K3389" s="22">
        <v>0</v>
      </c>
      <c r="L3389" s="22">
        <v>0</v>
      </c>
      <c r="M3389" s="23">
        <v>13620000</v>
      </c>
      <c r="N3389" s="23">
        <v>14510000</v>
      </c>
      <c r="O3389" s="23">
        <v>12720000</v>
      </c>
      <c r="P3389" s="23">
        <v>12720000</v>
      </c>
      <c r="Q3389" s="23">
        <v>13520000</v>
      </c>
      <c r="R3389" s="23">
        <v>6210000</v>
      </c>
      <c r="S3389" s="23">
        <v>1060000</v>
      </c>
      <c r="T3389" s="22">
        <v>0</v>
      </c>
      <c r="U3389" s="22">
        <v>0</v>
      </c>
      <c r="V3389" s="2" t="str" cm="1">
        <f t="array" ref="V3389">_xlfn.IFS(B3389&lt;30,"21-29",
B3389&lt;40,"30-39",
B3389&lt;50,"40-49",
B3389&lt;60,"50-59",
TRUE,"60+"
)</f>
        <v>21-29</v>
      </c>
      <c r="W3389" s="24">
        <f t="shared" si="156"/>
        <v>13616666.666666666</v>
      </c>
      <c r="X3389" s="24">
        <f t="shared" si="157"/>
        <v>10816666.666666666</v>
      </c>
      <c r="Y3389" s="25">
        <f t="shared" si="158"/>
        <v>0.25216049382716049</v>
      </c>
      <c r="Z3389" s="2" t="str" cm="1">
        <f t="array" ref="Z3389">_xlfn.IFS(Y3389&lt;=25%,"Low",
Y3389&lt;=50%,"Moderate",
Y3389&lt;=75%,"High",
Y3389&lt;=100%,"Very High",
TRUE,"Over Limit"
)</f>
        <v>Moderate</v>
      </c>
      <c r="AA3389" s="2" cm="1">
        <f t="array" ref="AA3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9" s="2" t="str" cm="1">
        <f t="array" ref="AB3389">_xlfn.IFS(T3389=0,"No Late Payments",
T3389&lt;=2,"Low",
T3389&lt;=4,"Moderate",
TRUE,"High"
)</f>
        <v>No Late Payments</v>
      </c>
      <c r="AC3389" s="10" t="str" cm="1">
        <f t="array" ref="AC3389">_xlfn.IFS(
H3389&lt;40000000,"Low",
H3389&lt;60000000,"Medium",
H3389&lt;100000000,"High",
TRUE,"Very High"
)</f>
        <v>Medium</v>
      </c>
    </row>
    <row r="3390" spans="1:29">
      <c r="A3390" s="18" t="s">
        <v>3422</v>
      </c>
      <c r="B3390" s="19">
        <v>35</v>
      </c>
      <c r="C3390" s="19" t="s">
        <v>34</v>
      </c>
      <c r="D3390" s="19" t="s">
        <v>23</v>
      </c>
      <c r="E3390" s="19" t="s">
        <v>31</v>
      </c>
      <c r="F3390" s="19" t="s">
        <v>28</v>
      </c>
      <c r="G3390" s="20">
        <v>15300000</v>
      </c>
      <c r="H3390" s="20">
        <v>82000000</v>
      </c>
      <c r="I3390" s="19">
        <v>74</v>
      </c>
      <c r="J3390" s="19">
        <v>0</v>
      </c>
      <c r="K3390" s="19">
        <v>0</v>
      </c>
      <c r="L3390" s="19">
        <v>2</v>
      </c>
      <c r="M3390" s="20">
        <v>47930000</v>
      </c>
      <c r="N3390" s="20">
        <v>45740000</v>
      </c>
      <c r="O3390" s="20">
        <v>49000000</v>
      </c>
      <c r="P3390" s="20">
        <v>5160000</v>
      </c>
      <c r="Q3390" s="20">
        <v>44830000</v>
      </c>
      <c r="R3390" s="20">
        <v>1060000</v>
      </c>
      <c r="S3390" s="20">
        <v>4520000</v>
      </c>
      <c r="T3390" s="19">
        <v>2</v>
      </c>
      <c r="U3390" s="19">
        <v>0</v>
      </c>
      <c r="V3390" s="2" t="str" cm="1">
        <f t="array" ref="V3390">_xlfn.IFS(B3390&lt;30,"21-29",
B3390&lt;40,"30-39",
B3390&lt;50,"40-49",
B3390&lt;60,"50-59",
TRUE,"60+"
)</f>
        <v>30-39</v>
      </c>
      <c r="W3390" s="24">
        <f t="shared" si="156"/>
        <v>47556666.666666664</v>
      </c>
      <c r="X3390" s="24">
        <f t="shared" si="157"/>
        <v>17016666.666666668</v>
      </c>
      <c r="Y3390" s="25">
        <f t="shared" si="158"/>
        <v>0.57995934959349593</v>
      </c>
      <c r="Z3390" s="2" t="str" cm="1">
        <f t="array" ref="Z3390">_xlfn.IFS(Y3390&lt;=25%,"Low",
Y3390&lt;=50%,"Moderate",
Y3390&lt;=75%,"High",
Y3390&lt;=100%,"Very High",
TRUE,"Over Limit"
)</f>
        <v>High</v>
      </c>
      <c r="AA3390" s="2" cm="1">
        <f t="array" ref="AA3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90" s="2" t="str" cm="1">
        <f t="array" ref="AB3390">_xlfn.IFS(T3390=0,"No Late Payments",
T3390&lt;=2,"Low",
T3390&lt;=4,"Moderate",
TRUE,"High"
)</f>
        <v>Low</v>
      </c>
      <c r="AC3390" s="10" t="str" cm="1">
        <f t="array" ref="AC3390">_xlfn.IFS(
H3390&lt;40000000,"Low",
H3390&lt;60000000,"Medium",
H3390&lt;100000000,"High",
TRUE,"Very High"
)</f>
        <v>High</v>
      </c>
    </row>
    <row r="3391" spans="1:29">
      <c r="A3391" s="21" t="s">
        <v>3423</v>
      </c>
      <c r="B3391" s="22">
        <v>39</v>
      </c>
      <c r="C3391" s="22" t="s">
        <v>22</v>
      </c>
      <c r="D3391" s="22" t="s">
        <v>23</v>
      </c>
      <c r="E3391" s="22" t="s">
        <v>38</v>
      </c>
      <c r="F3391" s="22" t="s">
        <v>28</v>
      </c>
      <c r="G3391" s="23">
        <v>19400000</v>
      </c>
      <c r="H3391" s="23">
        <v>94000000</v>
      </c>
      <c r="I3391" s="22">
        <v>64</v>
      </c>
      <c r="J3391" s="22">
        <v>0</v>
      </c>
      <c r="K3391" s="22">
        <v>2</v>
      </c>
      <c r="L3391" s="22">
        <v>0</v>
      </c>
      <c r="M3391" s="23">
        <v>21880000</v>
      </c>
      <c r="N3391" s="23">
        <v>16980000</v>
      </c>
      <c r="O3391" s="23">
        <v>9700000</v>
      </c>
      <c r="P3391" s="23">
        <v>21350000</v>
      </c>
      <c r="Q3391" s="23">
        <v>1040000</v>
      </c>
      <c r="R3391" s="23">
        <v>4870000</v>
      </c>
      <c r="S3391" s="23">
        <v>1550000</v>
      </c>
      <c r="T3391" s="22">
        <v>1</v>
      </c>
      <c r="U3391" s="22">
        <v>0</v>
      </c>
      <c r="V3391" s="2" t="str" cm="1">
        <f t="array" ref="V3391">_xlfn.IFS(B3391&lt;30,"21-29",
B3391&lt;40,"30-39",
B3391&lt;50,"40-49",
B3391&lt;60,"50-59",
TRUE,"60+"
)</f>
        <v>30-39</v>
      </c>
      <c r="W3391" s="24">
        <f t="shared" si="156"/>
        <v>16186666.666666666</v>
      </c>
      <c r="X3391" s="24">
        <f t="shared" si="157"/>
        <v>9086666.666666666</v>
      </c>
      <c r="Y3391" s="25">
        <f t="shared" si="158"/>
        <v>0.17219858156028367</v>
      </c>
      <c r="Z3391" s="2" t="str" cm="1">
        <f t="array" ref="Z3391">_xlfn.IFS(Y3391&lt;=25%,"Low",
Y3391&lt;=50%,"Moderate",
Y3391&lt;=75%,"High",
Y3391&lt;=100%,"Very High",
TRUE,"Over Limit"
)</f>
        <v>Low</v>
      </c>
      <c r="AA3391" s="2" cm="1">
        <f t="array" ref="AA3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1" s="2" t="str" cm="1">
        <f t="array" ref="AB3391">_xlfn.IFS(T3391=0,"No Late Payments",
T3391&lt;=2,"Low",
T3391&lt;=4,"Moderate",
TRUE,"High"
)</f>
        <v>Low</v>
      </c>
      <c r="AC3391" s="10" t="str" cm="1">
        <f t="array" ref="AC3391">_xlfn.IFS(
H3391&lt;40000000,"Low",
H3391&lt;60000000,"Medium",
H3391&lt;100000000,"High",
TRUE,"Very High"
)</f>
        <v>High</v>
      </c>
    </row>
    <row r="3392" spans="1:29">
      <c r="A3392" s="18" t="s">
        <v>3424</v>
      </c>
      <c r="B3392" s="19">
        <v>37</v>
      </c>
      <c r="C3392" s="19" t="s">
        <v>34</v>
      </c>
      <c r="D3392" s="19" t="s">
        <v>30</v>
      </c>
      <c r="E3392" s="19" t="s">
        <v>24</v>
      </c>
      <c r="F3392" s="19" t="s">
        <v>41</v>
      </c>
      <c r="G3392" s="20">
        <v>6200000</v>
      </c>
      <c r="H3392" s="20">
        <v>29000000</v>
      </c>
      <c r="I3392" s="19">
        <v>136</v>
      </c>
      <c r="J3392" s="19">
        <v>2</v>
      </c>
      <c r="K3392" s="19">
        <v>0</v>
      </c>
      <c r="L3392" s="19">
        <v>0</v>
      </c>
      <c r="M3392" s="20">
        <v>19350000</v>
      </c>
      <c r="N3392" s="20">
        <v>20380000</v>
      </c>
      <c r="O3392" s="20">
        <v>17980000</v>
      </c>
      <c r="P3392" s="20">
        <v>4320000</v>
      </c>
      <c r="Q3392" s="20">
        <v>5080000</v>
      </c>
      <c r="R3392" s="20">
        <v>3910000</v>
      </c>
      <c r="S3392" s="20">
        <v>1480000</v>
      </c>
      <c r="T3392" s="19">
        <v>1</v>
      </c>
      <c r="U3392" s="19">
        <v>0</v>
      </c>
      <c r="V3392" s="2" t="str" cm="1">
        <f t="array" ref="V3392">_xlfn.IFS(B3392&lt;30,"21-29",
B3392&lt;40,"30-39",
B3392&lt;50,"40-49",
B3392&lt;60,"50-59",
TRUE,"60+"
)</f>
        <v>30-39</v>
      </c>
      <c r="W3392" s="24">
        <f t="shared" si="156"/>
        <v>19236666.666666668</v>
      </c>
      <c r="X3392" s="24">
        <f t="shared" si="157"/>
        <v>4436666.666666667</v>
      </c>
      <c r="Y3392" s="25">
        <f t="shared" si="158"/>
        <v>0.66333333333333333</v>
      </c>
      <c r="Z3392" s="2" t="str" cm="1">
        <f t="array" ref="Z3392">_xlfn.IFS(Y3392&lt;=25%,"Low",
Y3392&lt;=50%,"Moderate",
Y3392&lt;=75%,"High",
Y3392&lt;=100%,"Very High",
TRUE,"Over Limit"
)</f>
        <v>High</v>
      </c>
      <c r="AA3392" s="2" cm="1">
        <f t="array" ref="AA3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92" s="2" t="str" cm="1">
        <f t="array" ref="AB3392">_xlfn.IFS(T3392=0,"No Late Payments",
T3392&lt;=2,"Low",
T3392&lt;=4,"Moderate",
TRUE,"High"
)</f>
        <v>Low</v>
      </c>
      <c r="AC3392" s="10" t="str" cm="1">
        <f t="array" ref="AC3392">_xlfn.IFS(
H3392&lt;40000000,"Low",
H3392&lt;60000000,"Medium",
H3392&lt;100000000,"High",
TRUE,"Very High"
)</f>
        <v>Low</v>
      </c>
    </row>
    <row r="3393" spans="1:29">
      <c r="A3393" s="21" t="s">
        <v>3425</v>
      </c>
      <c r="B3393" s="22">
        <v>21</v>
      </c>
      <c r="C3393" s="22" t="s">
        <v>34</v>
      </c>
      <c r="D3393" s="22" t="s">
        <v>46</v>
      </c>
      <c r="E3393" s="22" t="s">
        <v>38</v>
      </c>
      <c r="F3393" s="22" t="s">
        <v>25</v>
      </c>
      <c r="G3393" s="23">
        <v>7800000</v>
      </c>
      <c r="H3393" s="23">
        <v>30000000</v>
      </c>
      <c r="I3393" s="22">
        <v>3</v>
      </c>
      <c r="J3393" s="22">
        <v>0</v>
      </c>
      <c r="K3393" s="22">
        <v>0</v>
      </c>
      <c r="L3393" s="22">
        <v>0</v>
      </c>
      <c r="M3393" s="23">
        <v>10850000</v>
      </c>
      <c r="N3393" s="23">
        <v>11240000</v>
      </c>
      <c r="O3393" s="23">
        <v>13500000</v>
      </c>
      <c r="P3393" s="23">
        <v>4450000</v>
      </c>
      <c r="Q3393" s="23">
        <v>10920000</v>
      </c>
      <c r="R3393" s="23">
        <v>7030000</v>
      </c>
      <c r="S3393" s="23">
        <v>610000</v>
      </c>
      <c r="T3393" s="22">
        <v>0</v>
      </c>
      <c r="U3393" s="22">
        <v>0</v>
      </c>
      <c r="V3393" s="2" t="str" cm="1">
        <f t="array" ref="V3393">_xlfn.IFS(B3393&lt;30,"21-29",
B3393&lt;40,"30-39",
B3393&lt;50,"40-49",
B3393&lt;60,"50-59",
TRUE,"60+"
)</f>
        <v>21-29</v>
      </c>
      <c r="W3393" s="24">
        <f t="shared" si="156"/>
        <v>11863333.333333334</v>
      </c>
      <c r="X3393" s="24">
        <f t="shared" si="157"/>
        <v>7466666.666666667</v>
      </c>
      <c r="Y3393" s="25">
        <f t="shared" si="158"/>
        <v>0.39544444444444449</v>
      </c>
      <c r="Z3393" s="2" t="str" cm="1">
        <f t="array" ref="Z3393">_xlfn.IFS(Y3393&lt;=25%,"Low",
Y3393&lt;=50%,"Moderate",
Y3393&lt;=75%,"High",
Y3393&lt;=100%,"Very High",
TRUE,"Over Limit"
)</f>
        <v>Moderate</v>
      </c>
      <c r="AA3393" s="2" cm="1">
        <f t="array" ref="AA3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3" s="2" t="str" cm="1">
        <f t="array" ref="AB3393">_xlfn.IFS(T3393=0,"No Late Payments",
T3393&lt;=2,"Low",
T3393&lt;=4,"Moderate",
TRUE,"High"
)</f>
        <v>No Late Payments</v>
      </c>
      <c r="AC3393" s="10" t="str" cm="1">
        <f t="array" ref="AC3393">_xlfn.IFS(
H3393&lt;40000000,"Low",
H3393&lt;60000000,"Medium",
H3393&lt;100000000,"High",
TRUE,"Very High"
)</f>
        <v>Low</v>
      </c>
    </row>
    <row r="3394" spans="1:29">
      <c r="A3394" s="18" t="s">
        <v>3426</v>
      </c>
      <c r="B3394" s="19">
        <v>29</v>
      </c>
      <c r="C3394" s="19" t="s">
        <v>22</v>
      </c>
      <c r="D3394" s="19" t="s">
        <v>30</v>
      </c>
      <c r="E3394" s="19" t="s">
        <v>24</v>
      </c>
      <c r="F3394" s="19" t="s">
        <v>48</v>
      </c>
      <c r="G3394" s="20">
        <v>6800000</v>
      </c>
      <c r="H3394" s="20">
        <v>30000000</v>
      </c>
      <c r="I3394" s="19">
        <v>62</v>
      </c>
      <c r="J3394" s="19">
        <v>0</v>
      </c>
      <c r="K3394" s="19">
        <v>0</v>
      </c>
      <c r="L3394" s="19">
        <v>0</v>
      </c>
      <c r="M3394" s="20">
        <v>4490000</v>
      </c>
      <c r="N3394" s="20">
        <v>4450000</v>
      </c>
      <c r="O3394" s="20">
        <v>960000</v>
      </c>
      <c r="P3394" s="20">
        <v>3980000</v>
      </c>
      <c r="Q3394" s="20">
        <v>2160000</v>
      </c>
      <c r="R3394" s="20">
        <v>420000</v>
      </c>
      <c r="S3394" s="20">
        <v>1450000</v>
      </c>
      <c r="T3394" s="19">
        <v>0</v>
      </c>
      <c r="U3394" s="19">
        <v>0</v>
      </c>
      <c r="V3394" s="2" t="str" cm="1">
        <f t="array" ref="V3394">_xlfn.IFS(B3394&lt;30,"21-29",
B3394&lt;40,"30-39",
B3394&lt;50,"40-49",
B3394&lt;60,"50-59",
TRUE,"60+"
)</f>
        <v>21-29</v>
      </c>
      <c r="W3394" s="24">
        <f t="shared" ref="W3394:W3457" si="159">AVERAGE(M3394,N3394,O3394)</f>
        <v>3300000</v>
      </c>
      <c r="X3394" s="24">
        <f t="shared" ref="X3394:X3457" si="160">AVERAGE(P3394,Q3394,R3394)</f>
        <v>2186666.6666666665</v>
      </c>
      <c r="Y3394" s="25">
        <f t="shared" si="158"/>
        <v>0.11</v>
      </c>
      <c r="Z3394" s="2" t="str" cm="1">
        <f t="array" ref="Z3394">_xlfn.IFS(Y3394&lt;=25%,"Low",
Y3394&lt;=50%,"Moderate",
Y3394&lt;=75%,"High",
Y3394&lt;=100%,"Very High",
TRUE,"Over Limit"
)</f>
        <v>Low</v>
      </c>
      <c r="AA3394" s="2" cm="1">
        <f t="array" ref="AA3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4" s="2" t="str" cm="1">
        <f t="array" ref="AB3394">_xlfn.IFS(T3394=0,"No Late Payments",
T3394&lt;=2,"Low",
T3394&lt;=4,"Moderate",
TRUE,"High"
)</f>
        <v>No Late Payments</v>
      </c>
      <c r="AC3394" s="10" t="str" cm="1">
        <f t="array" ref="AC3394">_xlfn.IFS(
H3394&lt;40000000,"Low",
H3394&lt;60000000,"Medium",
H3394&lt;100000000,"High",
TRUE,"Very High"
)</f>
        <v>Low</v>
      </c>
    </row>
    <row r="3395" spans="1:29">
      <c r="A3395" s="21" t="s">
        <v>3427</v>
      </c>
      <c r="B3395" s="22">
        <v>42</v>
      </c>
      <c r="C3395" s="22" t="s">
        <v>34</v>
      </c>
      <c r="D3395" s="22" t="s">
        <v>30</v>
      </c>
      <c r="E3395" s="22" t="s">
        <v>24</v>
      </c>
      <c r="F3395" s="22" t="s">
        <v>48</v>
      </c>
      <c r="G3395" s="23">
        <v>13800000</v>
      </c>
      <c r="H3395" s="23">
        <v>71000000</v>
      </c>
      <c r="I3395" s="22">
        <v>118</v>
      </c>
      <c r="J3395" s="22">
        <v>0</v>
      </c>
      <c r="K3395" s="22">
        <v>0</v>
      </c>
      <c r="L3395" s="22">
        <v>0</v>
      </c>
      <c r="M3395" s="23">
        <v>7980000</v>
      </c>
      <c r="N3395" s="23">
        <v>530000</v>
      </c>
      <c r="O3395" s="23">
        <v>7990000</v>
      </c>
      <c r="P3395" s="23">
        <v>3580000</v>
      </c>
      <c r="Q3395" s="23">
        <v>530000</v>
      </c>
      <c r="R3395" s="23">
        <v>3410000</v>
      </c>
      <c r="S3395" s="23">
        <v>750000</v>
      </c>
      <c r="T3395" s="22">
        <v>0</v>
      </c>
      <c r="U3395" s="22">
        <v>0</v>
      </c>
      <c r="V3395" s="2" t="str" cm="1">
        <f t="array" ref="V3395">_xlfn.IFS(B3395&lt;30,"21-29",
B3395&lt;40,"30-39",
B3395&lt;50,"40-49",
B3395&lt;60,"50-59",
TRUE,"60+"
)</f>
        <v>40-49</v>
      </c>
      <c r="W3395" s="24">
        <f t="shared" si="159"/>
        <v>5500000</v>
      </c>
      <c r="X3395" s="24">
        <f t="shared" si="160"/>
        <v>2506666.6666666665</v>
      </c>
      <c r="Y3395" s="25">
        <f t="shared" ref="Y3395:Y3458" si="161">IFERROR(W3395/H3395,0)</f>
        <v>7.746478873239436E-2</v>
      </c>
      <c r="Z3395" s="2" t="str" cm="1">
        <f t="array" ref="Z3395">_xlfn.IFS(Y3395&lt;=25%,"Low",
Y3395&lt;=50%,"Moderate",
Y3395&lt;=75%,"High",
Y3395&lt;=100%,"Very High",
TRUE,"Over Limit"
)</f>
        <v>Low</v>
      </c>
      <c r="AA3395" s="2" cm="1">
        <f t="array" ref="AA3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5" s="2" t="str" cm="1">
        <f t="array" ref="AB3395">_xlfn.IFS(T3395=0,"No Late Payments",
T3395&lt;=2,"Low",
T3395&lt;=4,"Moderate",
TRUE,"High"
)</f>
        <v>No Late Payments</v>
      </c>
      <c r="AC3395" s="10" t="str" cm="1">
        <f t="array" ref="AC3395">_xlfn.IFS(
H3395&lt;40000000,"Low",
H3395&lt;60000000,"Medium",
H3395&lt;100000000,"High",
TRUE,"Very High"
)</f>
        <v>High</v>
      </c>
    </row>
    <row r="3396" spans="1:29">
      <c r="A3396" s="18" t="s">
        <v>3428</v>
      </c>
      <c r="B3396" s="19">
        <v>47</v>
      </c>
      <c r="C3396" s="19" t="s">
        <v>34</v>
      </c>
      <c r="D3396" s="19" t="s">
        <v>23</v>
      </c>
      <c r="E3396" s="19" t="s">
        <v>38</v>
      </c>
      <c r="F3396" s="19" t="s">
        <v>41</v>
      </c>
      <c r="G3396" s="20">
        <v>17500000</v>
      </c>
      <c r="H3396" s="20">
        <v>71000000</v>
      </c>
      <c r="I3396" s="19">
        <v>198</v>
      </c>
      <c r="J3396" s="19">
        <v>1</v>
      </c>
      <c r="K3396" s="19">
        <v>1</v>
      </c>
      <c r="L3396" s="19">
        <v>0</v>
      </c>
      <c r="M3396" s="20">
        <v>9390000</v>
      </c>
      <c r="N3396" s="20">
        <v>12450000</v>
      </c>
      <c r="O3396" s="20">
        <v>14500000</v>
      </c>
      <c r="P3396" s="20">
        <v>1690000</v>
      </c>
      <c r="Q3396" s="20">
        <v>2390000</v>
      </c>
      <c r="R3396" s="20">
        <v>2370000</v>
      </c>
      <c r="S3396" s="20">
        <v>2010000</v>
      </c>
      <c r="T3396" s="19">
        <v>2</v>
      </c>
      <c r="U3396" s="19">
        <v>0</v>
      </c>
      <c r="V3396" s="2" t="str" cm="1">
        <f t="array" ref="V3396">_xlfn.IFS(B3396&lt;30,"21-29",
B3396&lt;40,"30-39",
B3396&lt;50,"40-49",
B3396&lt;60,"50-59",
TRUE,"60+"
)</f>
        <v>40-49</v>
      </c>
      <c r="W3396" s="24">
        <f t="shared" si="159"/>
        <v>12113333.333333334</v>
      </c>
      <c r="X3396" s="24">
        <f t="shared" si="160"/>
        <v>2150000</v>
      </c>
      <c r="Y3396" s="25">
        <f t="shared" si="161"/>
        <v>0.17061032863849765</v>
      </c>
      <c r="Z3396" s="2" t="str" cm="1">
        <f t="array" ref="Z3396">_xlfn.IFS(Y3396&lt;=25%,"Low",
Y3396&lt;=50%,"Moderate",
Y3396&lt;=75%,"High",
Y3396&lt;=100%,"Very High",
TRUE,"Over Limit"
)</f>
        <v>Low</v>
      </c>
      <c r="AA3396" s="2" cm="1">
        <f t="array" ref="AA3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6" s="2" t="str" cm="1">
        <f t="array" ref="AB3396">_xlfn.IFS(T3396=0,"No Late Payments",
T3396&lt;=2,"Low",
T3396&lt;=4,"Moderate",
TRUE,"High"
)</f>
        <v>Low</v>
      </c>
      <c r="AC3396" s="10" t="str" cm="1">
        <f t="array" ref="AC3396">_xlfn.IFS(
H3396&lt;40000000,"Low",
H3396&lt;60000000,"Medium",
H3396&lt;100000000,"High",
TRUE,"Very High"
)</f>
        <v>High</v>
      </c>
    </row>
    <row r="3397" spans="1:29">
      <c r="A3397" s="21" t="s">
        <v>3429</v>
      </c>
      <c r="B3397" s="22">
        <v>23</v>
      </c>
      <c r="C3397" s="22" t="s">
        <v>22</v>
      </c>
      <c r="D3397" s="22" t="s">
        <v>30</v>
      </c>
      <c r="E3397" s="22" t="s">
        <v>38</v>
      </c>
      <c r="F3397" s="22" t="s">
        <v>31</v>
      </c>
      <c r="G3397" s="23">
        <v>5100000</v>
      </c>
      <c r="H3397" s="23">
        <v>27000000</v>
      </c>
      <c r="I3397" s="22">
        <v>13</v>
      </c>
      <c r="J3397" s="22">
        <v>0</v>
      </c>
      <c r="K3397" s="22">
        <v>0</v>
      </c>
      <c r="L3397" s="22">
        <v>0</v>
      </c>
      <c r="M3397" s="23">
        <v>4650000</v>
      </c>
      <c r="N3397" s="23">
        <v>4660000</v>
      </c>
      <c r="O3397" s="23">
        <v>4770000</v>
      </c>
      <c r="P3397" s="23">
        <v>1570000</v>
      </c>
      <c r="Q3397" s="23">
        <v>1840000</v>
      </c>
      <c r="R3397" s="23">
        <v>1540000</v>
      </c>
      <c r="S3397" s="23">
        <v>1320000</v>
      </c>
      <c r="T3397" s="22">
        <v>0</v>
      </c>
      <c r="U3397" s="22">
        <v>0</v>
      </c>
      <c r="V3397" s="2" t="str" cm="1">
        <f t="array" ref="V3397">_xlfn.IFS(B3397&lt;30,"21-29",
B3397&lt;40,"30-39",
B3397&lt;50,"40-49",
B3397&lt;60,"50-59",
TRUE,"60+"
)</f>
        <v>21-29</v>
      </c>
      <c r="W3397" s="24">
        <f t="shared" si="159"/>
        <v>4693333.333333333</v>
      </c>
      <c r="X3397" s="24">
        <f t="shared" si="160"/>
        <v>1650000</v>
      </c>
      <c r="Y3397" s="25">
        <f t="shared" si="161"/>
        <v>0.17382716049382715</v>
      </c>
      <c r="Z3397" s="2" t="str" cm="1">
        <f t="array" ref="Z3397">_xlfn.IFS(Y3397&lt;=25%,"Low",
Y3397&lt;=50%,"Moderate",
Y3397&lt;=75%,"High",
Y3397&lt;=100%,"Very High",
TRUE,"Over Limit"
)</f>
        <v>Low</v>
      </c>
      <c r="AA3397" s="2" cm="1">
        <f t="array" ref="AA3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7" s="2" t="str" cm="1">
        <f t="array" ref="AB3397">_xlfn.IFS(T3397=0,"No Late Payments",
T3397&lt;=2,"Low",
T3397&lt;=4,"Moderate",
TRUE,"High"
)</f>
        <v>No Late Payments</v>
      </c>
      <c r="AC3397" s="10" t="str" cm="1">
        <f t="array" ref="AC3397">_xlfn.IFS(
H3397&lt;40000000,"Low",
H3397&lt;60000000,"Medium",
H3397&lt;100000000,"High",
TRUE,"Very High"
)</f>
        <v>Low</v>
      </c>
    </row>
    <row r="3398" spans="1:29">
      <c r="A3398" s="18" t="s">
        <v>3430</v>
      </c>
      <c r="B3398" s="19">
        <v>31</v>
      </c>
      <c r="C3398" s="19" t="s">
        <v>22</v>
      </c>
      <c r="D3398" s="19" t="s">
        <v>23</v>
      </c>
      <c r="E3398" s="19" t="s">
        <v>24</v>
      </c>
      <c r="F3398" s="19" t="s">
        <v>28</v>
      </c>
      <c r="G3398" s="20">
        <v>6800000</v>
      </c>
      <c r="H3398" s="20">
        <v>30000000</v>
      </c>
      <c r="I3398" s="19">
        <v>80</v>
      </c>
      <c r="J3398" s="19">
        <v>0</v>
      </c>
      <c r="K3398" s="19">
        <v>0</v>
      </c>
      <c r="L3398" s="19">
        <v>0</v>
      </c>
      <c r="M3398" s="20">
        <v>4180000</v>
      </c>
      <c r="N3398" s="20">
        <v>4080000</v>
      </c>
      <c r="O3398" s="20">
        <v>4800000</v>
      </c>
      <c r="P3398" s="20">
        <v>1990000</v>
      </c>
      <c r="Q3398" s="20">
        <v>3390000</v>
      </c>
      <c r="R3398" s="20">
        <v>2030000</v>
      </c>
      <c r="S3398" s="20">
        <v>740000</v>
      </c>
      <c r="T3398" s="19">
        <v>1</v>
      </c>
      <c r="U3398" s="19">
        <v>0</v>
      </c>
      <c r="V3398" s="2" t="str" cm="1">
        <f t="array" ref="V3398">_xlfn.IFS(B3398&lt;30,"21-29",
B3398&lt;40,"30-39",
B3398&lt;50,"40-49",
B3398&lt;60,"50-59",
TRUE,"60+"
)</f>
        <v>30-39</v>
      </c>
      <c r="W3398" s="24">
        <f t="shared" si="159"/>
        <v>4353333.333333333</v>
      </c>
      <c r="X3398" s="24">
        <f t="shared" si="160"/>
        <v>2470000</v>
      </c>
      <c r="Y3398" s="25">
        <f t="shared" si="161"/>
        <v>0.14511111111111111</v>
      </c>
      <c r="Z3398" s="2" t="str" cm="1">
        <f t="array" ref="Z3398">_xlfn.IFS(Y3398&lt;=25%,"Low",
Y3398&lt;=50%,"Moderate",
Y3398&lt;=75%,"High",
Y3398&lt;=100%,"Very High",
TRUE,"Over Limit"
)</f>
        <v>Low</v>
      </c>
      <c r="AA3398" s="2" cm="1">
        <f t="array" ref="AA3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8" s="2" t="str" cm="1">
        <f t="array" ref="AB3398">_xlfn.IFS(T3398=0,"No Late Payments",
T3398&lt;=2,"Low",
T3398&lt;=4,"Moderate",
TRUE,"High"
)</f>
        <v>Low</v>
      </c>
      <c r="AC3398" s="10" t="str" cm="1">
        <f t="array" ref="AC3398">_xlfn.IFS(
H3398&lt;40000000,"Low",
H3398&lt;60000000,"Medium",
H3398&lt;100000000,"High",
TRUE,"Very High"
)</f>
        <v>Low</v>
      </c>
    </row>
    <row r="3399" spans="1:29">
      <c r="A3399" s="21" t="s">
        <v>3431</v>
      </c>
      <c r="B3399" s="22">
        <v>44</v>
      </c>
      <c r="C3399" s="22" t="s">
        <v>22</v>
      </c>
      <c r="D3399" s="22" t="s">
        <v>30</v>
      </c>
      <c r="E3399" s="22" t="s">
        <v>38</v>
      </c>
      <c r="F3399" s="22" t="s">
        <v>41</v>
      </c>
      <c r="G3399" s="23">
        <v>12100000</v>
      </c>
      <c r="H3399" s="23">
        <v>57000000</v>
      </c>
      <c r="I3399" s="22">
        <v>145</v>
      </c>
      <c r="J3399" s="22">
        <v>0</v>
      </c>
      <c r="K3399" s="22">
        <v>0</v>
      </c>
      <c r="L3399" s="22">
        <v>0</v>
      </c>
      <c r="M3399" s="23">
        <v>27830000</v>
      </c>
      <c r="N3399" s="23">
        <v>24450000</v>
      </c>
      <c r="O3399" s="23">
        <v>22520000</v>
      </c>
      <c r="P3399" s="23">
        <v>13690000</v>
      </c>
      <c r="Q3399" s="23">
        <v>13560000</v>
      </c>
      <c r="R3399" s="23">
        <v>23160000</v>
      </c>
      <c r="S3399" s="23">
        <v>380000</v>
      </c>
      <c r="T3399" s="22">
        <v>0</v>
      </c>
      <c r="U3399" s="22">
        <v>1</v>
      </c>
      <c r="V3399" s="2" t="str" cm="1">
        <f t="array" ref="V3399">_xlfn.IFS(B3399&lt;30,"21-29",
B3399&lt;40,"30-39",
B3399&lt;50,"40-49",
B3399&lt;60,"50-59",
TRUE,"60+"
)</f>
        <v>40-49</v>
      </c>
      <c r="W3399" s="24">
        <f t="shared" si="159"/>
        <v>24933333.333333332</v>
      </c>
      <c r="X3399" s="24">
        <f t="shared" si="160"/>
        <v>16803333.333333332</v>
      </c>
      <c r="Y3399" s="25">
        <f t="shared" si="161"/>
        <v>0.43742690058479528</v>
      </c>
      <c r="Z3399" s="2" t="str" cm="1">
        <f t="array" ref="Z3399">_xlfn.IFS(Y3399&lt;=25%,"Low",
Y3399&lt;=50%,"Moderate",
Y3399&lt;=75%,"High",
Y3399&lt;=100%,"Very High",
TRUE,"Over Limit"
)</f>
        <v>Moderate</v>
      </c>
      <c r="AA3399" s="2" cm="1">
        <f t="array" ref="AA3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9" s="2" t="str" cm="1">
        <f t="array" ref="AB3399">_xlfn.IFS(T3399=0,"No Late Payments",
T3399&lt;=2,"Low",
T3399&lt;=4,"Moderate",
TRUE,"High"
)</f>
        <v>No Late Payments</v>
      </c>
      <c r="AC3399" s="10" t="str" cm="1">
        <f t="array" ref="AC3399">_xlfn.IFS(
H3399&lt;40000000,"Low",
H3399&lt;60000000,"Medium",
H3399&lt;100000000,"High",
TRUE,"Very High"
)</f>
        <v>Medium</v>
      </c>
    </row>
    <row r="3400" spans="1:29">
      <c r="A3400" s="18" t="s">
        <v>3432</v>
      </c>
      <c r="B3400" s="19">
        <v>23</v>
      </c>
      <c r="C3400" s="19" t="s">
        <v>34</v>
      </c>
      <c r="D3400" s="19" t="s">
        <v>23</v>
      </c>
      <c r="E3400" s="19" t="s">
        <v>38</v>
      </c>
      <c r="F3400" s="19" t="s">
        <v>48</v>
      </c>
      <c r="G3400" s="20">
        <v>9800000</v>
      </c>
      <c r="H3400" s="20">
        <v>41000000</v>
      </c>
      <c r="I3400" s="19">
        <v>38</v>
      </c>
      <c r="J3400" s="19">
        <v>2</v>
      </c>
      <c r="K3400" s="19">
        <v>0</v>
      </c>
      <c r="L3400" s="19">
        <v>0</v>
      </c>
      <c r="M3400" s="20">
        <v>14300000</v>
      </c>
      <c r="N3400" s="20">
        <v>14110000</v>
      </c>
      <c r="O3400" s="20">
        <v>18820000</v>
      </c>
      <c r="P3400" s="20">
        <v>2200000</v>
      </c>
      <c r="Q3400" s="20">
        <v>1480000</v>
      </c>
      <c r="R3400" s="20">
        <v>7550000</v>
      </c>
      <c r="S3400" s="20">
        <v>3240000</v>
      </c>
      <c r="T3400" s="19">
        <v>1</v>
      </c>
      <c r="U3400" s="19">
        <v>0</v>
      </c>
      <c r="V3400" s="2" t="str" cm="1">
        <f t="array" ref="V3400">_xlfn.IFS(B3400&lt;30,"21-29",
B3400&lt;40,"30-39",
B3400&lt;50,"40-49",
B3400&lt;60,"50-59",
TRUE,"60+"
)</f>
        <v>21-29</v>
      </c>
      <c r="W3400" s="24">
        <f t="shared" si="159"/>
        <v>15743333.333333334</v>
      </c>
      <c r="X3400" s="24">
        <f t="shared" si="160"/>
        <v>3743333.3333333335</v>
      </c>
      <c r="Y3400" s="25">
        <f t="shared" si="161"/>
        <v>0.38398373983739836</v>
      </c>
      <c r="Z3400" s="2" t="str" cm="1">
        <f t="array" ref="Z3400">_xlfn.IFS(Y3400&lt;=25%,"Low",
Y3400&lt;=50%,"Moderate",
Y3400&lt;=75%,"High",
Y3400&lt;=100%,"Very High",
TRUE,"Over Limit"
)</f>
        <v>Moderate</v>
      </c>
      <c r="AA3400" s="2" cm="1">
        <f t="array" ref="AA3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0" s="2" t="str" cm="1">
        <f t="array" ref="AB3400">_xlfn.IFS(T3400=0,"No Late Payments",
T3400&lt;=2,"Low",
T3400&lt;=4,"Moderate",
TRUE,"High"
)</f>
        <v>Low</v>
      </c>
      <c r="AC3400" s="10" t="str" cm="1">
        <f t="array" ref="AC3400">_xlfn.IFS(
H3400&lt;40000000,"Low",
H3400&lt;60000000,"Medium",
H3400&lt;100000000,"High",
TRUE,"Very High"
)</f>
        <v>Medium</v>
      </c>
    </row>
    <row r="3401" spans="1:29">
      <c r="A3401" s="21" t="s">
        <v>3433</v>
      </c>
      <c r="B3401" s="22">
        <v>53</v>
      </c>
      <c r="C3401" s="22" t="s">
        <v>22</v>
      </c>
      <c r="D3401" s="22" t="s">
        <v>23</v>
      </c>
      <c r="E3401" s="22" t="s">
        <v>24</v>
      </c>
      <c r="F3401" s="22" t="s">
        <v>28</v>
      </c>
      <c r="G3401" s="23">
        <v>11400000</v>
      </c>
      <c r="H3401" s="23">
        <v>24000000</v>
      </c>
      <c r="I3401" s="22">
        <v>78</v>
      </c>
      <c r="J3401" s="22">
        <v>0</v>
      </c>
      <c r="K3401" s="22">
        <v>0</v>
      </c>
      <c r="L3401" s="22">
        <v>0</v>
      </c>
      <c r="M3401" s="23">
        <v>7030000</v>
      </c>
      <c r="N3401" s="23">
        <v>5630000</v>
      </c>
      <c r="O3401" s="23">
        <v>7810000</v>
      </c>
      <c r="P3401" s="23">
        <v>1760000</v>
      </c>
      <c r="Q3401" s="23">
        <v>920000</v>
      </c>
      <c r="R3401" s="23">
        <v>3000000</v>
      </c>
      <c r="S3401" s="23">
        <v>750000</v>
      </c>
      <c r="T3401" s="22">
        <v>0</v>
      </c>
      <c r="U3401" s="22">
        <v>0</v>
      </c>
      <c r="V3401" s="2" t="str" cm="1">
        <f t="array" ref="V3401">_xlfn.IFS(B3401&lt;30,"21-29",
B3401&lt;40,"30-39",
B3401&lt;50,"40-49",
B3401&lt;60,"50-59",
TRUE,"60+"
)</f>
        <v>50-59</v>
      </c>
      <c r="W3401" s="24">
        <f t="shared" si="159"/>
        <v>6823333.333333333</v>
      </c>
      <c r="X3401" s="24">
        <f t="shared" si="160"/>
        <v>1893333.3333333333</v>
      </c>
      <c r="Y3401" s="25">
        <f t="shared" si="161"/>
        <v>0.28430555555555553</v>
      </c>
      <c r="Z3401" s="2" t="str" cm="1">
        <f t="array" ref="Z3401">_xlfn.IFS(Y3401&lt;=25%,"Low",
Y3401&lt;=50%,"Moderate",
Y3401&lt;=75%,"High",
Y3401&lt;=100%,"Very High",
TRUE,"Over Limit"
)</f>
        <v>Moderate</v>
      </c>
      <c r="AA3401" s="2" cm="1">
        <f t="array" ref="AA3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1" s="2" t="str" cm="1">
        <f t="array" ref="AB3401">_xlfn.IFS(T3401=0,"No Late Payments",
T3401&lt;=2,"Low",
T3401&lt;=4,"Moderate",
TRUE,"High"
)</f>
        <v>No Late Payments</v>
      </c>
      <c r="AC3401" s="10" t="str" cm="1">
        <f t="array" ref="AC3401">_xlfn.IFS(
H3401&lt;40000000,"Low",
H3401&lt;60000000,"Medium",
H3401&lt;100000000,"High",
TRUE,"Very High"
)</f>
        <v>Low</v>
      </c>
    </row>
    <row r="3402" spans="1:29">
      <c r="A3402" s="18" t="s">
        <v>3434</v>
      </c>
      <c r="B3402" s="19">
        <v>49</v>
      </c>
      <c r="C3402" s="19" t="s">
        <v>34</v>
      </c>
      <c r="D3402" s="19" t="s">
        <v>27</v>
      </c>
      <c r="E3402" s="19" t="s">
        <v>24</v>
      </c>
      <c r="F3402" s="19" t="s">
        <v>25</v>
      </c>
      <c r="G3402" s="20">
        <v>6900000</v>
      </c>
      <c r="H3402" s="20">
        <v>31000000</v>
      </c>
      <c r="I3402" s="19">
        <v>200</v>
      </c>
      <c r="J3402" s="19">
        <v>0</v>
      </c>
      <c r="K3402" s="19">
        <v>0</v>
      </c>
      <c r="L3402" s="19">
        <v>0</v>
      </c>
      <c r="M3402" s="20">
        <v>2680000</v>
      </c>
      <c r="N3402" s="20">
        <v>2620000</v>
      </c>
      <c r="O3402" s="20">
        <v>3410000</v>
      </c>
      <c r="P3402" s="20">
        <v>1550000</v>
      </c>
      <c r="Q3402" s="20">
        <v>600000</v>
      </c>
      <c r="R3402" s="20">
        <v>1270000</v>
      </c>
      <c r="S3402" s="20">
        <v>230000</v>
      </c>
      <c r="T3402" s="19">
        <v>0</v>
      </c>
      <c r="U3402" s="19">
        <v>0</v>
      </c>
      <c r="V3402" s="2" t="str" cm="1">
        <f t="array" ref="V3402">_xlfn.IFS(B3402&lt;30,"21-29",
B3402&lt;40,"30-39",
B3402&lt;50,"40-49",
B3402&lt;60,"50-59",
TRUE,"60+"
)</f>
        <v>40-49</v>
      </c>
      <c r="W3402" s="24">
        <f t="shared" si="159"/>
        <v>2903333.3333333335</v>
      </c>
      <c r="X3402" s="24">
        <f t="shared" si="160"/>
        <v>1140000</v>
      </c>
      <c r="Y3402" s="25">
        <f t="shared" si="161"/>
        <v>9.3655913978494626E-2</v>
      </c>
      <c r="Z3402" s="2" t="str" cm="1">
        <f t="array" ref="Z3402">_xlfn.IFS(Y3402&lt;=25%,"Low",
Y3402&lt;=50%,"Moderate",
Y3402&lt;=75%,"High",
Y3402&lt;=100%,"Very High",
TRUE,"Over Limit"
)</f>
        <v>Low</v>
      </c>
      <c r="AA3402" s="2" cm="1">
        <f t="array" ref="AA3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2" s="2" t="str" cm="1">
        <f t="array" ref="AB3402">_xlfn.IFS(T3402=0,"No Late Payments",
T3402&lt;=2,"Low",
T3402&lt;=4,"Moderate",
TRUE,"High"
)</f>
        <v>No Late Payments</v>
      </c>
      <c r="AC3402" s="10" t="str" cm="1">
        <f t="array" ref="AC3402">_xlfn.IFS(
H3402&lt;40000000,"Low",
H3402&lt;60000000,"Medium",
H3402&lt;100000000,"High",
TRUE,"Very High"
)</f>
        <v>Low</v>
      </c>
    </row>
    <row r="3403" spans="1:29">
      <c r="A3403" s="21" t="s">
        <v>3435</v>
      </c>
      <c r="B3403" s="22">
        <v>32</v>
      </c>
      <c r="C3403" s="22" t="s">
        <v>22</v>
      </c>
      <c r="D3403" s="22" t="s">
        <v>23</v>
      </c>
      <c r="E3403" s="22" t="s">
        <v>24</v>
      </c>
      <c r="F3403" s="22" t="s">
        <v>41</v>
      </c>
      <c r="G3403" s="23">
        <v>20200000</v>
      </c>
      <c r="H3403" s="23">
        <v>137000000</v>
      </c>
      <c r="I3403" s="22">
        <v>58</v>
      </c>
      <c r="J3403" s="22">
        <v>0</v>
      </c>
      <c r="K3403" s="22">
        <v>0</v>
      </c>
      <c r="L3403" s="22">
        <v>0</v>
      </c>
      <c r="M3403" s="23">
        <v>30820000</v>
      </c>
      <c r="N3403" s="23">
        <v>20830000</v>
      </c>
      <c r="O3403" s="23">
        <v>31240000</v>
      </c>
      <c r="P3403" s="23">
        <v>14090000</v>
      </c>
      <c r="Q3403" s="23">
        <v>21840000</v>
      </c>
      <c r="R3403" s="23">
        <v>29370000</v>
      </c>
      <c r="S3403" s="23">
        <v>11530000</v>
      </c>
      <c r="T3403" s="22">
        <v>1</v>
      </c>
      <c r="U3403" s="22">
        <v>0</v>
      </c>
      <c r="V3403" s="2" t="str" cm="1">
        <f t="array" ref="V3403">_xlfn.IFS(B3403&lt;30,"21-29",
B3403&lt;40,"30-39",
B3403&lt;50,"40-49",
B3403&lt;60,"50-59",
TRUE,"60+"
)</f>
        <v>30-39</v>
      </c>
      <c r="W3403" s="24">
        <f t="shared" si="159"/>
        <v>27630000</v>
      </c>
      <c r="X3403" s="24">
        <f t="shared" si="160"/>
        <v>21766666.666666668</v>
      </c>
      <c r="Y3403" s="25">
        <f t="shared" si="161"/>
        <v>0.20167883211678833</v>
      </c>
      <c r="Z3403" s="2" t="str" cm="1">
        <f t="array" ref="Z3403">_xlfn.IFS(Y3403&lt;=25%,"Low",
Y3403&lt;=50%,"Moderate",
Y3403&lt;=75%,"High",
Y3403&lt;=100%,"Very High",
TRUE,"Over Limit"
)</f>
        <v>Low</v>
      </c>
      <c r="AA3403" s="2" cm="1">
        <f t="array" ref="AA3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3" s="2" t="str" cm="1">
        <f t="array" ref="AB3403">_xlfn.IFS(T3403=0,"No Late Payments",
T3403&lt;=2,"Low",
T3403&lt;=4,"Moderate",
TRUE,"High"
)</f>
        <v>Low</v>
      </c>
      <c r="AC3403" s="10" t="str" cm="1">
        <f t="array" ref="AC3403">_xlfn.IFS(
H3403&lt;40000000,"Low",
H3403&lt;60000000,"Medium",
H3403&lt;100000000,"High",
TRUE,"Very High"
)</f>
        <v>Very High</v>
      </c>
    </row>
    <row r="3404" spans="1:29">
      <c r="A3404" s="18" t="s">
        <v>3436</v>
      </c>
      <c r="B3404" s="19">
        <v>47</v>
      </c>
      <c r="C3404" s="19" t="s">
        <v>22</v>
      </c>
      <c r="D3404" s="19" t="s">
        <v>23</v>
      </c>
      <c r="E3404" s="19" t="s">
        <v>24</v>
      </c>
      <c r="F3404" s="19" t="s">
        <v>41</v>
      </c>
      <c r="G3404" s="20">
        <v>12000000</v>
      </c>
      <c r="H3404" s="20">
        <v>58000000</v>
      </c>
      <c r="I3404" s="19">
        <v>184</v>
      </c>
      <c r="J3404" s="19">
        <v>0</v>
      </c>
      <c r="K3404" s="19">
        <v>0</v>
      </c>
      <c r="L3404" s="19">
        <v>0</v>
      </c>
      <c r="M3404" s="20">
        <v>12960000</v>
      </c>
      <c r="N3404" s="20">
        <v>16220000</v>
      </c>
      <c r="O3404" s="20">
        <v>13240000</v>
      </c>
      <c r="P3404" s="20">
        <v>2940000</v>
      </c>
      <c r="Q3404" s="20">
        <v>5170000</v>
      </c>
      <c r="R3404" s="20">
        <v>4730000</v>
      </c>
      <c r="S3404" s="20">
        <v>900000</v>
      </c>
      <c r="T3404" s="19">
        <v>0</v>
      </c>
      <c r="U3404" s="19">
        <v>0</v>
      </c>
      <c r="V3404" s="2" t="str" cm="1">
        <f t="array" ref="V3404">_xlfn.IFS(B3404&lt;30,"21-29",
B3404&lt;40,"30-39",
B3404&lt;50,"40-49",
B3404&lt;60,"50-59",
TRUE,"60+"
)</f>
        <v>40-49</v>
      </c>
      <c r="W3404" s="24">
        <f t="shared" si="159"/>
        <v>14140000</v>
      </c>
      <c r="X3404" s="24">
        <f t="shared" si="160"/>
        <v>4280000</v>
      </c>
      <c r="Y3404" s="25">
        <f t="shared" si="161"/>
        <v>0.24379310344827587</v>
      </c>
      <c r="Z3404" s="2" t="str" cm="1">
        <f t="array" ref="Z3404">_xlfn.IFS(Y3404&lt;=25%,"Low",
Y3404&lt;=50%,"Moderate",
Y3404&lt;=75%,"High",
Y3404&lt;=100%,"Very High",
TRUE,"Over Limit"
)</f>
        <v>Low</v>
      </c>
      <c r="AA3404" s="2" cm="1">
        <f t="array" ref="AA3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4" s="2" t="str" cm="1">
        <f t="array" ref="AB3404">_xlfn.IFS(T3404=0,"No Late Payments",
T3404&lt;=2,"Low",
T3404&lt;=4,"Moderate",
TRUE,"High"
)</f>
        <v>No Late Payments</v>
      </c>
      <c r="AC3404" s="10" t="str" cm="1">
        <f t="array" ref="AC3404">_xlfn.IFS(
H3404&lt;40000000,"Low",
H3404&lt;60000000,"Medium",
H3404&lt;100000000,"High",
TRUE,"Very High"
)</f>
        <v>Medium</v>
      </c>
    </row>
    <row r="3405" spans="1:29">
      <c r="A3405" s="21" t="s">
        <v>3437</v>
      </c>
      <c r="B3405" s="22">
        <v>41</v>
      </c>
      <c r="C3405" s="22" t="s">
        <v>34</v>
      </c>
      <c r="D3405" s="22" t="s">
        <v>30</v>
      </c>
      <c r="E3405" s="22" t="s">
        <v>24</v>
      </c>
      <c r="F3405" s="22" t="s">
        <v>48</v>
      </c>
      <c r="G3405" s="23">
        <v>8300000</v>
      </c>
      <c r="H3405" s="23">
        <v>56000000</v>
      </c>
      <c r="I3405" s="22">
        <v>134</v>
      </c>
      <c r="J3405" s="22">
        <v>3</v>
      </c>
      <c r="K3405" s="22">
        <v>2</v>
      </c>
      <c r="L3405" s="22">
        <v>3</v>
      </c>
      <c r="M3405" s="23">
        <v>39280000</v>
      </c>
      <c r="N3405" s="23">
        <v>36500000</v>
      </c>
      <c r="O3405" s="23">
        <v>25500000</v>
      </c>
      <c r="P3405" s="23">
        <v>920000</v>
      </c>
      <c r="Q3405" s="23">
        <v>6870000</v>
      </c>
      <c r="R3405" s="23">
        <v>710000</v>
      </c>
      <c r="S3405" s="23">
        <v>4600000</v>
      </c>
      <c r="T3405" s="22">
        <v>3</v>
      </c>
      <c r="U3405" s="22">
        <v>1</v>
      </c>
      <c r="V3405" s="2" t="str" cm="1">
        <f t="array" ref="V3405">_xlfn.IFS(B3405&lt;30,"21-29",
B3405&lt;40,"30-39",
B3405&lt;50,"40-49",
B3405&lt;60,"50-59",
TRUE,"60+"
)</f>
        <v>40-49</v>
      </c>
      <c r="W3405" s="24">
        <f t="shared" si="159"/>
        <v>33760000</v>
      </c>
      <c r="X3405" s="24">
        <f t="shared" si="160"/>
        <v>2833333.3333333335</v>
      </c>
      <c r="Y3405" s="25">
        <f t="shared" si="161"/>
        <v>0.60285714285714287</v>
      </c>
      <c r="Z3405" s="2" t="str" cm="1">
        <f t="array" ref="Z3405">_xlfn.IFS(Y3405&lt;=25%,"Low",
Y3405&lt;=50%,"Moderate",
Y3405&lt;=75%,"High",
Y3405&lt;=100%,"Very High",
TRUE,"Over Limit"
)</f>
        <v>High</v>
      </c>
      <c r="AA3405" s="2" cm="1">
        <f t="array" ref="AA3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05" s="2" t="str" cm="1">
        <f t="array" ref="AB3405">_xlfn.IFS(T3405=0,"No Late Payments",
T3405&lt;=2,"Low",
T3405&lt;=4,"Moderate",
TRUE,"High"
)</f>
        <v>Moderate</v>
      </c>
      <c r="AC3405" s="10" t="str" cm="1">
        <f t="array" ref="AC3405">_xlfn.IFS(
H3405&lt;40000000,"Low",
H3405&lt;60000000,"Medium",
H3405&lt;100000000,"High",
TRUE,"Very High"
)</f>
        <v>Medium</v>
      </c>
    </row>
    <row r="3406" spans="1:29">
      <c r="A3406" s="18" t="s">
        <v>3438</v>
      </c>
      <c r="B3406" s="19">
        <v>38</v>
      </c>
      <c r="C3406" s="19" t="s">
        <v>34</v>
      </c>
      <c r="D3406" s="19" t="s">
        <v>46</v>
      </c>
      <c r="E3406" s="19" t="s">
        <v>24</v>
      </c>
      <c r="F3406" s="19" t="s">
        <v>48</v>
      </c>
      <c r="G3406" s="20">
        <v>15200000</v>
      </c>
      <c r="H3406" s="20">
        <v>81000000</v>
      </c>
      <c r="I3406" s="19">
        <v>101</v>
      </c>
      <c r="J3406" s="19">
        <v>0</v>
      </c>
      <c r="K3406" s="19">
        <v>2</v>
      </c>
      <c r="L3406" s="19">
        <v>0</v>
      </c>
      <c r="M3406" s="20">
        <v>13680000</v>
      </c>
      <c r="N3406" s="20">
        <v>22070000</v>
      </c>
      <c r="O3406" s="20">
        <v>18030000</v>
      </c>
      <c r="P3406" s="20">
        <v>6140000</v>
      </c>
      <c r="Q3406" s="20">
        <v>1610000</v>
      </c>
      <c r="R3406" s="20">
        <v>10870000</v>
      </c>
      <c r="S3406" s="20">
        <v>2770000</v>
      </c>
      <c r="T3406" s="19">
        <v>1</v>
      </c>
      <c r="U3406" s="19">
        <v>0</v>
      </c>
      <c r="V3406" s="2" t="str" cm="1">
        <f t="array" ref="V3406">_xlfn.IFS(B3406&lt;30,"21-29",
B3406&lt;40,"30-39",
B3406&lt;50,"40-49",
B3406&lt;60,"50-59",
TRUE,"60+"
)</f>
        <v>30-39</v>
      </c>
      <c r="W3406" s="24">
        <f t="shared" si="159"/>
        <v>17926666.666666668</v>
      </c>
      <c r="X3406" s="24">
        <f t="shared" si="160"/>
        <v>6206666.666666667</v>
      </c>
      <c r="Y3406" s="25">
        <f t="shared" si="161"/>
        <v>0.22131687242798356</v>
      </c>
      <c r="Z3406" s="2" t="str" cm="1">
        <f t="array" ref="Z3406">_xlfn.IFS(Y3406&lt;=25%,"Low",
Y3406&lt;=50%,"Moderate",
Y3406&lt;=75%,"High",
Y3406&lt;=100%,"Very High",
TRUE,"Over Limit"
)</f>
        <v>Low</v>
      </c>
      <c r="AA3406" s="2" cm="1">
        <f t="array" ref="AA3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6" s="2" t="str" cm="1">
        <f t="array" ref="AB3406">_xlfn.IFS(T3406=0,"No Late Payments",
T3406&lt;=2,"Low",
T3406&lt;=4,"Moderate",
TRUE,"High"
)</f>
        <v>Low</v>
      </c>
      <c r="AC3406" s="10" t="str" cm="1">
        <f t="array" ref="AC3406">_xlfn.IFS(
H3406&lt;40000000,"Low",
H3406&lt;60000000,"Medium",
H3406&lt;100000000,"High",
TRUE,"Very High"
)</f>
        <v>High</v>
      </c>
    </row>
    <row r="3407" spans="1:29">
      <c r="A3407" s="21" t="s">
        <v>3439</v>
      </c>
      <c r="B3407" s="22">
        <v>44</v>
      </c>
      <c r="C3407" s="22" t="s">
        <v>34</v>
      </c>
      <c r="D3407" s="22" t="s">
        <v>27</v>
      </c>
      <c r="E3407" s="22" t="s">
        <v>38</v>
      </c>
      <c r="F3407" s="22" t="s">
        <v>28</v>
      </c>
      <c r="G3407" s="23">
        <v>8000000</v>
      </c>
      <c r="H3407" s="23">
        <v>20000000</v>
      </c>
      <c r="I3407" s="22">
        <v>149</v>
      </c>
      <c r="J3407" s="22">
        <v>0</v>
      </c>
      <c r="K3407" s="22">
        <v>0</v>
      </c>
      <c r="L3407" s="22">
        <v>2</v>
      </c>
      <c r="M3407" s="23">
        <v>22190000</v>
      </c>
      <c r="N3407" s="23">
        <v>18390000</v>
      </c>
      <c r="O3407" s="23">
        <v>19240000</v>
      </c>
      <c r="P3407" s="23">
        <v>5920000</v>
      </c>
      <c r="Q3407" s="23">
        <v>7170000</v>
      </c>
      <c r="R3407" s="23">
        <v>270000</v>
      </c>
      <c r="S3407" s="23">
        <v>1290000</v>
      </c>
      <c r="T3407" s="22">
        <v>1</v>
      </c>
      <c r="U3407" s="22">
        <v>0</v>
      </c>
      <c r="V3407" s="2" t="str" cm="1">
        <f t="array" ref="V3407">_xlfn.IFS(B3407&lt;30,"21-29",
B3407&lt;40,"30-39",
B3407&lt;50,"40-49",
B3407&lt;60,"50-59",
TRUE,"60+"
)</f>
        <v>40-49</v>
      </c>
      <c r="W3407" s="24">
        <f t="shared" si="159"/>
        <v>19940000</v>
      </c>
      <c r="X3407" s="24">
        <f t="shared" si="160"/>
        <v>4453333.333333333</v>
      </c>
      <c r="Y3407" s="25">
        <f t="shared" si="161"/>
        <v>0.997</v>
      </c>
      <c r="Z3407" s="2" t="str" cm="1">
        <f t="array" ref="Z3407">_xlfn.IFS(Y3407&lt;=25%,"Low",
Y3407&lt;=50%,"Moderate",
Y3407&lt;=75%,"High",
Y3407&lt;=100%,"Very High",
TRUE,"Over Limit"
)</f>
        <v>Very High</v>
      </c>
      <c r="AA3407" s="2" cm="1">
        <f t="array" ref="AA3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07" s="2" t="str" cm="1">
        <f t="array" ref="AB3407">_xlfn.IFS(T3407=0,"No Late Payments",
T3407&lt;=2,"Low",
T3407&lt;=4,"Moderate",
TRUE,"High"
)</f>
        <v>Low</v>
      </c>
      <c r="AC3407" s="10" t="str" cm="1">
        <f t="array" ref="AC3407">_xlfn.IFS(
H3407&lt;40000000,"Low",
H3407&lt;60000000,"Medium",
H3407&lt;100000000,"High",
TRUE,"Very High"
)</f>
        <v>Low</v>
      </c>
    </row>
    <row r="3408" spans="1:29">
      <c r="A3408" s="18" t="s">
        <v>3440</v>
      </c>
      <c r="B3408" s="19">
        <v>61</v>
      </c>
      <c r="C3408" s="19" t="s">
        <v>34</v>
      </c>
      <c r="D3408" s="19" t="s">
        <v>30</v>
      </c>
      <c r="E3408" s="19" t="s">
        <v>24</v>
      </c>
      <c r="F3408" s="19" t="s">
        <v>48</v>
      </c>
      <c r="G3408" s="20">
        <v>14200000</v>
      </c>
      <c r="H3408" s="20">
        <v>94000000</v>
      </c>
      <c r="I3408" s="19">
        <v>113</v>
      </c>
      <c r="J3408" s="19">
        <v>0</v>
      </c>
      <c r="K3408" s="19">
        <v>0</v>
      </c>
      <c r="L3408" s="19">
        <v>0</v>
      </c>
      <c r="M3408" s="20">
        <v>14400000</v>
      </c>
      <c r="N3408" s="20">
        <v>31810000</v>
      </c>
      <c r="O3408" s="20">
        <v>37650000</v>
      </c>
      <c r="P3408" s="20">
        <v>4020000</v>
      </c>
      <c r="Q3408" s="20">
        <v>11630000</v>
      </c>
      <c r="R3408" s="20">
        <v>33490000</v>
      </c>
      <c r="S3408" s="20">
        <v>190000</v>
      </c>
      <c r="T3408" s="19">
        <v>0</v>
      </c>
      <c r="U3408" s="19">
        <v>0</v>
      </c>
      <c r="V3408" s="2" t="str" cm="1">
        <f t="array" ref="V3408">_xlfn.IFS(B3408&lt;30,"21-29",
B3408&lt;40,"30-39",
B3408&lt;50,"40-49",
B3408&lt;60,"50-59",
TRUE,"60+"
)</f>
        <v>60+</v>
      </c>
      <c r="W3408" s="24">
        <f t="shared" si="159"/>
        <v>27953333.333333332</v>
      </c>
      <c r="X3408" s="24">
        <f t="shared" si="160"/>
        <v>16380000</v>
      </c>
      <c r="Y3408" s="25">
        <f t="shared" si="161"/>
        <v>0.29737588652482266</v>
      </c>
      <c r="Z3408" s="2" t="str" cm="1">
        <f t="array" ref="Z3408">_xlfn.IFS(Y3408&lt;=25%,"Low",
Y3408&lt;=50%,"Moderate",
Y3408&lt;=75%,"High",
Y3408&lt;=100%,"Very High",
TRUE,"Over Limit"
)</f>
        <v>Moderate</v>
      </c>
      <c r="AA3408" s="2" cm="1">
        <f t="array" ref="AA3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8" s="2" t="str" cm="1">
        <f t="array" ref="AB3408">_xlfn.IFS(T3408=0,"No Late Payments",
T3408&lt;=2,"Low",
T3408&lt;=4,"Moderate",
TRUE,"High"
)</f>
        <v>No Late Payments</v>
      </c>
      <c r="AC3408" s="10" t="str" cm="1">
        <f t="array" ref="AC3408">_xlfn.IFS(
H3408&lt;40000000,"Low",
H3408&lt;60000000,"Medium",
H3408&lt;100000000,"High",
TRUE,"Very High"
)</f>
        <v>High</v>
      </c>
    </row>
    <row r="3409" spans="1:29">
      <c r="A3409" s="21" t="s">
        <v>3441</v>
      </c>
      <c r="B3409" s="22">
        <v>26</v>
      </c>
      <c r="C3409" s="22" t="s">
        <v>34</v>
      </c>
      <c r="D3409" s="22" t="s">
        <v>30</v>
      </c>
      <c r="E3409" s="22" t="s">
        <v>38</v>
      </c>
      <c r="F3409" s="22" t="s">
        <v>31</v>
      </c>
      <c r="G3409" s="23">
        <v>6400000</v>
      </c>
      <c r="H3409" s="23">
        <v>29000000</v>
      </c>
      <c r="I3409" s="22">
        <v>66</v>
      </c>
      <c r="J3409" s="22">
        <v>0</v>
      </c>
      <c r="K3409" s="22">
        <v>0</v>
      </c>
      <c r="L3409" s="22">
        <v>0</v>
      </c>
      <c r="M3409" s="23">
        <v>10430000</v>
      </c>
      <c r="N3409" s="23">
        <v>9450000</v>
      </c>
      <c r="O3409" s="23">
        <v>6780000</v>
      </c>
      <c r="P3409" s="23">
        <v>1490000</v>
      </c>
      <c r="Q3409" s="23">
        <v>5020000</v>
      </c>
      <c r="R3409" s="23">
        <v>2360000</v>
      </c>
      <c r="S3409" s="23">
        <v>2840000</v>
      </c>
      <c r="T3409" s="22">
        <v>0</v>
      </c>
      <c r="U3409" s="22">
        <v>0</v>
      </c>
      <c r="V3409" s="2" t="str" cm="1">
        <f t="array" ref="V3409">_xlfn.IFS(B3409&lt;30,"21-29",
B3409&lt;40,"30-39",
B3409&lt;50,"40-49",
B3409&lt;60,"50-59",
TRUE,"60+"
)</f>
        <v>21-29</v>
      </c>
      <c r="W3409" s="24">
        <f t="shared" si="159"/>
        <v>8886666.666666666</v>
      </c>
      <c r="X3409" s="24">
        <f t="shared" si="160"/>
        <v>2956666.6666666665</v>
      </c>
      <c r="Y3409" s="25">
        <f t="shared" si="161"/>
        <v>0.30643678160919541</v>
      </c>
      <c r="Z3409" s="2" t="str" cm="1">
        <f t="array" ref="Z3409">_xlfn.IFS(Y3409&lt;=25%,"Low",
Y3409&lt;=50%,"Moderate",
Y3409&lt;=75%,"High",
Y3409&lt;=100%,"Very High",
TRUE,"Over Limit"
)</f>
        <v>Moderate</v>
      </c>
      <c r="AA3409" s="2" cm="1">
        <f t="array" ref="AA3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9" s="2" t="str" cm="1">
        <f t="array" ref="AB3409">_xlfn.IFS(T3409=0,"No Late Payments",
T3409&lt;=2,"Low",
T3409&lt;=4,"Moderate",
TRUE,"High"
)</f>
        <v>No Late Payments</v>
      </c>
      <c r="AC3409" s="10" t="str" cm="1">
        <f t="array" ref="AC3409">_xlfn.IFS(
H3409&lt;40000000,"Low",
H3409&lt;60000000,"Medium",
H3409&lt;100000000,"High",
TRUE,"Very High"
)</f>
        <v>Low</v>
      </c>
    </row>
    <row r="3410" spans="1:29">
      <c r="A3410" s="18" t="s">
        <v>3442</v>
      </c>
      <c r="B3410" s="19">
        <v>28</v>
      </c>
      <c r="C3410" s="19" t="s">
        <v>22</v>
      </c>
      <c r="D3410" s="19" t="s">
        <v>23</v>
      </c>
      <c r="E3410" s="19" t="s">
        <v>24</v>
      </c>
      <c r="F3410" s="19" t="s">
        <v>41</v>
      </c>
      <c r="G3410" s="20">
        <v>12000000</v>
      </c>
      <c r="H3410" s="20">
        <v>48000000</v>
      </c>
      <c r="I3410" s="19">
        <v>52</v>
      </c>
      <c r="J3410" s="19">
        <v>0</v>
      </c>
      <c r="K3410" s="19">
        <v>0</v>
      </c>
      <c r="L3410" s="19">
        <v>0</v>
      </c>
      <c r="M3410" s="20">
        <v>290000</v>
      </c>
      <c r="N3410" s="20">
        <v>0</v>
      </c>
      <c r="O3410" s="20">
        <v>6860000</v>
      </c>
      <c r="P3410" s="20">
        <v>290000</v>
      </c>
      <c r="Q3410" s="20">
        <v>0</v>
      </c>
      <c r="R3410" s="20">
        <v>4220000</v>
      </c>
      <c r="S3410" s="20">
        <v>1170000</v>
      </c>
      <c r="T3410" s="19">
        <v>0</v>
      </c>
      <c r="U3410" s="19">
        <v>0</v>
      </c>
      <c r="V3410" s="2" t="str" cm="1">
        <f t="array" ref="V3410">_xlfn.IFS(B3410&lt;30,"21-29",
B3410&lt;40,"30-39",
B3410&lt;50,"40-49",
B3410&lt;60,"50-59",
TRUE,"60+"
)</f>
        <v>21-29</v>
      </c>
      <c r="W3410" s="24">
        <f t="shared" si="159"/>
        <v>2383333.3333333335</v>
      </c>
      <c r="X3410" s="24">
        <f t="shared" si="160"/>
        <v>1503333.3333333333</v>
      </c>
      <c r="Y3410" s="25">
        <f t="shared" si="161"/>
        <v>4.9652777777777782E-2</v>
      </c>
      <c r="Z3410" s="2" t="str" cm="1">
        <f t="array" ref="Z3410">_xlfn.IFS(Y3410&lt;=25%,"Low",
Y3410&lt;=50%,"Moderate",
Y3410&lt;=75%,"High",
Y3410&lt;=100%,"Very High",
TRUE,"Over Limit"
)</f>
        <v>Low</v>
      </c>
      <c r="AA3410" s="2" cm="1">
        <f t="array" ref="AA3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10" s="2" t="str" cm="1">
        <f t="array" ref="AB3410">_xlfn.IFS(T3410=0,"No Late Payments",
T3410&lt;=2,"Low",
T3410&lt;=4,"Moderate",
TRUE,"High"
)</f>
        <v>No Late Payments</v>
      </c>
      <c r="AC3410" s="10" t="str" cm="1">
        <f t="array" ref="AC3410">_xlfn.IFS(
H3410&lt;40000000,"Low",
H3410&lt;60000000,"Medium",
H3410&lt;100000000,"High",
TRUE,"Very High"
)</f>
        <v>Medium</v>
      </c>
    </row>
    <row r="3411" spans="1:29">
      <c r="A3411" s="21" t="s">
        <v>3443</v>
      </c>
      <c r="B3411" s="22">
        <v>25</v>
      </c>
      <c r="C3411" s="22" t="s">
        <v>22</v>
      </c>
      <c r="D3411" s="22" t="s">
        <v>23</v>
      </c>
      <c r="E3411" s="22" t="s">
        <v>38</v>
      </c>
      <c r="F3411" s="22" t="s">
        <v>48</v>
      </c>
      <c r="G3411" s="23">
        <v>18700000</v>
      </c>
      <c r="H3411" s="23">
        <v>87000000</v>
      </c>
      <c r="I3411" s="22">
        <v>17</v>
      </c>
      <c r="J3411" s="22">
        <v>0</v>
      </c>
      <c r="K3411" s="22">
        <v>0</v>
      </c>
      <c r="L3411" s="22">
        <v>0</v>
      </c>
      <c r="M3411" s="23">
        <v>28340000</v>
      </c>
      <c r="N3411" s="23">
        <v>24860000</v>
      </c>
      <c r="O3411" s="23">
        <v>22690000</v>
      </c>
      <c r="P3411" s="23">
        <v>1840000</v>
      </c>
      <c r="Q3411" s="23">
        <v>13230000</v>
      </c>
      <c r="R3411" s="23">
        <v>6280000</v>
      </c>
      <c r="S3411" s="23">
        <v>4750000</v>
      </c>
      <c r="T3411" s="22">
        <v>0</v>
      </c>
      <c r="U3411" s="22">
        <v>0</v>
      </c>
      <c r="V3411" s="2" t="str" cm="1">
        <f t="array" ref="V3411">_xlfn.IFS(B3411&lt;30,"21-29",
B3411&lt;40,"30-39",
B3411&lt;50,"40-49",
B3411&lt;60,"50-59",
TRUE,"60+"
)</f>
        <v>21-29</v>
      </c>
      <c r="W3411" s="24">
        <f t="shared" si="159"/>
        <v>25296666.666666668</v>
      </c>
      <c r="X3411" s="24">
        <f t="shared" si="160"/>
        <v>7116666.666666667</v>
      </c>
      <c r="Y3411" s="25">
        <f t="shared" si="161"/>
        <v>0.29076628352490425</v>
      </c>
      <c r="Z3411" s="2" t="str" cm="1">
        <f t="array" ref="Z3411">_xlfn.IFS(Y3411&lt;=25%,"Low",
Y3411&lt;=50%,"Moderate",
Y3411&lt;=75%,"High",
Y3411&lt;=100%,"Very High",
TRUE,"Over Limit"
)</f>
        <v>Moderate</v>
      </c>
      <c r="AA3411" s="2" cm="1">
        <f t="array" ref="AA3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1" s="2" t="str" cm="1">
        <f t="array" ref="AB3411">_xlfn.IFS(T3411=0,"No Late Payments",
T3411&lt;=2,"Low",
T3411&lt;=4,"Moderate",
TRUE,"High"
)</f>
        <v>No Late Payments</v>
      </c>
      <c r="AC3411" s="10" t="str" cm="1">
        <f t="array" ref="AC3411">_xlfn.IFS(
H3411&lt;40000000,"Low",
H3411&lt;60000000,"Medium",
H3411&lt;100000000,"High",
TRUE,"Very High"
)</f>
        <v>High</v>
      </c>
    </row>
    <row r="3412" spans="1:29">
      <c r="A3412" s="18" t="s">
        <v>3444</v>
      </c>
      <c r="B3412" s="19">
        <v>59</v>
      </c>
      <c r="C3412" s="19" t="s">
        <v>34</v>
      </c>
      <c r="D3412" s="19" t="s">
        <v>27</v>
      </c>
      <c r="E3412" s="19" t="s">
        <v>24</v>
      </c>
      <c r="F3412" s="19" t="s">
        <v>48</v>
      </c>
      <c r="G3412" s="20">
        <v>15500000</v>
      </c>
      <c r="H3412" s="20">
        <v>116000000</v>
      </c>
      <c r="I3412" s="19">
        <v>211</v>
      </c>
      <c r="J3412" s="19">
        <v>0</v>
      </c>
      <c r="K3412" s="19">
        <v>2</v>
      </c>
      <c r="L3412" s="19">
        <v>2</v>
      </c>
      <c r="M3412" s="20">
        <v>78210000</v>
      </c>
      <c r="N3412" s="20">
        <v>64600000</v>
      </c>
      <c r="O3412" s="20">
        <v>58940000</v>
      </c>
      <c r="P3412" s="20">
        <v>44450000</v>
      </c>
      <c r="Q3412" s="20">
        <v>15900000</v>
      </c>
      <c r="R3412" s="20">
        <v>16330000</v>
      </c>
      <c r="S3412" s="20">
        <v>7810000</v>
      </c>
      <c r="T3412" s="19">
        <v>2</v>
      </c>
      <c r="U3412" s="19">
        <v>0</v>
      </c>
      <c r="V3412" s="2" t="str" cm="1">
        <f t="array" ref="V3412">_xlfn.IFS(B3412&lt;30,"21-29",
B3412&lt;40,"30-39",
B3412&lt;50,"40-49",
B3412&lt;60,"50-59",
TRUE,"60+"
)</f>
        <v>50-59</v>
      </c>
      <c r="W3412" s="24">
        <f t="shared" si="159"/>
        <v>67250000</v>
      </c>
      <c r="X3412" s="24">
        <f t="shared" si="160"/>
        <v>25560000</v>
      </c>
      <c r="Y3412" s="25">
        <f t="shared" si="161"/>
        <v>0.57974137931034486</v>
      </c>
      <c r="Z3412" s="2" t="str" cm="1">
        <f t="array" ref="Z3412">_xlfn.IFS(Y3412&lt;=25%,"Low",
Y3412&lt;=50%,"Moderate",
Y3412&lt;=75%,"High",
Y3412&lt;=100%,"Very High",
TRUE,"Over Limit"
)</f>
        <v>High</v>
      </c>
      <c r="AA3412" s="2" cm="1">
        <f t="array" ref="AA3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12" s="2" t="str" cm="1">
        <f t="array" ref="AB3412">_xlfn.IFS(T3412=0,"No Late Payments",
T3412&lt;=2,"Low",
T3412&lt;=4,"Moderate",
TRUE,"High"
)</f>
        <v>Low</v>
      </c>
      <c r="AC3412" s="10" t="str" cm="1">
        <f t="array" ref="AC3412">_xlfn.IFS(
H3412&lt;40000000,"Low",
H3412&lt;60000000,"Medium",
H3412&lt;100000000,"High",
TRUE,"Very High"
)</f>
        <v>Very High</v>
      </c>
    </row>
    <row r="3413" spans="1:29">
      <c r="A3413" s="21" t="s">
        <v>3445</v>
      </c>
      <c r="B3413" s="22">
        <v>45</v>
      </c>
      <c r="C3413" s="22" t="s">
        <v>22</v>
      </c>
      <c r="D3413" s="22" t="s">
        <v>27</v>
      </c>
      <c r="E3413" s="22" t="s">
        <v>24</v>
      </c>
      <c r="F3413" s="22" t="s">
        <v>41</v>
      </c>
      <c r="G3413" s="23">
        <v>15500000</v>
      </c>
      <c r="H3413" s="23">
        <v>81000000</v>
      </c>
      <c r="I3413" s="22">
        <v>100</v>
      </c>
      <c r="J3413" s="22">
        <v>3</v>
      </c>
      <c r="K3413" s="22">
        <v>0</v>
      </c>
      <c r="L3413" s="22">
        <v>1</v>
      </c>
      <c r="M3413" s="23">
        <v>32740000</v>
      </c>
      <c r="N3413" s="23">
        <v>45910000</v>
      </c>
      <c r="O3413" s="23">
        <v>42440000</v>
      </c>
      <c r="P3413" s="23">
        <v>4360000</v>
      </c>
      <c r="Q3413" s="23">
        <v>15080000</v>
      </c>
      <c r="R3413" s="23">
        <v>10090000</v>
      </c>
      <c r="S3413" s="23">
        <v>6020000</v>
      </c>
      <c r="T3413" s="22">
        <v>2</v>
      </c>
      <c r="U3413" s="22">
        <v>1</v>
      </c>
      <c r="V3413" s="2" t="str" cm="1">
        <f t="array" ref="V3413">_xlfn.IFS(B3413&lt;30,"21-29",
B3413&lt;40,"30-39",
B3413&lt;50,"40-49",
B3413&lt;60,"50-59",
TRUE,"60+"
)</f>
        <v>40-49</v>
      </c>
      <c r="W3413" s="24">
        <f t="shared" si="159"/>
        <v>40363333.333333336</v>
      </c>
      <c r="X3413" s="24">
        <f t="shared" si="160"/>
        <v>9843333.333333334</v>
      </c>
      <c r="Y3413" s="25">
        <f t="shared" si="161"/>
        <v>0.49831275720164614</v>
      </c>
      <c r="Z3413" s="2" t="str" cm="1">
        <f t="array" ref="Z3413">_xlfn.IFS(Y3413&lt;=25%,"Low",
Y3413&lt;=50%,"Moderate",
Y3413&lt;=75%,"High",
Y3413&lt;=100%,"Very High",
TRUE,"Over Limit"
)</f>
        <v>Moderate</v>
      </c>
      <c r="AA3413" s="2" cm="1">
        <f t="array" ref="AA3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3" s="2" t="str" cm="1">
        <f t="array" ref="AB3413">_xlfn.IFS(T3413=0,"No Late Payments",
T3413&lt;=2,"Low",
T3413&lt;=4,"Moderate",
TRUE,"High"
)</f>
        <v>Low</v>
      </c>
      <c r="AC3413" s="10" t="str" cm="1">
        <f t="array" ref="AC3413">_xlfn.IFS(
H3413&lt;40000000,"Low",
H3413&lt;60000000,"Medium",
H3413&lt;100000000,"High",
TRUE,"Very High"
)</f>
        <v>High</v>
      </c>
    </row>
    <row r="3414" spans="1:29">
      <c r="A3414" s="18" t="s">
        <v>3446</v>
      </c>
      <c r="B3414" s="19">
        <v>49</v>
      </c>
      <c r="C3414" s="19" t="s">
        <v>34</v>
      </c>
      <c r="D3414" s="19" t="s">
        <v>30</v>
      </c>
      <c r="E3414" s="19" t="s">
        <v>24</v>
      </c>
      <c r="F3414" s="19" t="s">
        <v>28</v>
      </c>
      <c r="G3414" s="20">
        <v>11600000</v>
      </c>
      <c r="H3414" s="20">
        <v>39000000</v>
      </c>
      <c r="I3414" s="19">
        <v>131</v>
      </c>
      <c r="J3414" s="19">
        <v>1</v>
      </c>
      <c r="K3414" s="19">
        <v>3</v>
      </c>
      <c r="L3414" s="19">
        <v>3</v>
      </c>
      <c r="M3414" s="20">
        <v>22990000</v>
      </c>
      <c r="N3414" s="20">
        <v>23800000</v>
      </c>
      <c r="O3414" s="20">
        <v>21340000</v>
      </c>
      <c r="P3414" s="20">
        <v>3770000</v>
      </c>
      <c r="Q3414" s="20">
        <v>560000</v>
      </c>
      <c r="R3414" s="20">
        <v>670000</v>
      </c>
      <c r="S3414" s="20">
        <v>2570000</v>
      </c>
      <c r="T3414" s="19">
        <v>4</v>
      </c>
      <c r="U3414" s="19">
        <v>1</v>
      </c>
      <c r="V3414" s="2" t="str" cm="1">
        <f t="array" ref="V3414">_xlfn.IFS(B3414&lt;30,"21-29",
B3414&lt;40,"30-39",
B3414&lt;50,"40-49",
B3414&lt;60,"50-59",
TRUE,"60+"
)</f>
        <v>40-49</v>
      </c>
      <c r="W3414" s="24">
        <f t="shared" si="159"/>
        <v>22710000</v>
      </c>
      <c r="X3414" s="24">
        <f t="shared" si="160"/>
        <v>1666666.6666666667</v>
      </c>
      <c r="Y3414" s="25">
        <f t="shared" si="161"/>
        <v>0.5823076923076923</v>
      </c>
      <c r="Z3414" s="2" t="str" cm="1">
        <f t="array" ref="Z3414">_xlfn.IFS(Y3414&lt;=25%,"Low",
Y3414&lt;=50%,"Moderate",
Y3414&lt;=75%,"High",
Y3414&lt;=100%,"Very High",
TRUE,"Over Limit"
)</f>
        <v>High</v>
      </c>
      <c r="AA3414" s="2" cm="1">
        <f t="array" ref="AA3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14" s="2" t="str" cm="1">
        <f t="array" ref="AB3414">_xlfn.IFS(T3414=0,"No Late Payments",
T3414&lt;=2,"Low",
T3414&lt;=4,"Moderate",
TRUE,"High"
)</f>
        <v>Moderate</v>
      </c>
      <c r="AC3414" s="10" t="str" cm="1">
        <f t="array" ref="AC3414">_xlfn.IFS(
H3414&lt;40000000,"Low",
H3414&lt;60000000,"Medium",
H3414&lt;100000000,"High",
TRUE,"Very High"
)</f>
        <v>Low</v>
      </c>
    </row>
    <row r="3415" spans="1:29">
      <c r="A3415" s="21" t="s">
        <v>3447</v>
      </c>
      <c r="B3415" s="22">
        <v>37</v>
      </c>
      <c r="C3415" s="22" t="s">
        <v>34</v>
      </c>
      <c r="D3415" s="22" t="s">
        <v>27</v>
      </c>
      <c r="E3415" s="22" t="s">
        <v>31</v>
      </c>
      <c r="F3415" s="22" t="s">
        <v>48</v>
      </c>
      <c r="G3415" s="23">
        <v>14800000</v>
      </c>
      <c r="H3415" s="23">
        <v>61000000</v>
      </c>
      <c r="I3415" s="22">
        <v>66</v>
      </c>
      <c r="J3415" s="22">
        <v>0</v>
      </c>
      <c r="K3415" s="22">
        <v>0</v>
      </c>
      <c r="L3415" s="22">
        <v>0</v>
      </c>
      <c r="M3415" s="23">
        <v>10270000</v>
      </c>
      <c r="N3415" s="23">
        <v>14730000</v>
      </c>
      <c r="O3415" s="23">
        <v>23300000</v>
      </c>
      <c r="P3415" s="23">
        <v>9770000</v>
      </c>
      <c r="Q3415" s="23">
        <v>14830000</v>
      </c>
      <c r="R3415" s="23">
        <v>9180000</v>
      </c>
      <c r="S3415" s="23">
        <v>2430000</v>
      </c>
      <c r="T3415" s="22">
        <v>0</v>
      </c>
      <c r="U3415" s="22">
        <v>0</v>
      </c>
      <c r="V3415" s="2" t="str" cm="1">
        <f t="array" ref="V3415">_xlfn.IFS(B3415&lt;30,"21-29",
B3415&lt;40,"30-39",
B3415&lt;50,"40-49",
B3415&lt;60,"50-59",
TRUE,"60+"
)</f>
        <v>30-39</v>
      </c>
      <c r="W3415" s="24">
        <f t="shared" si="159"/>
        <v>16100000</v>
      </c>
      <c r="X3415" s="24">
        <f t="shared" si="160"/>
        <v>11260000</v>
      </c>
      <c r="Y3415" s="25">
        <f t="shared" si="161"/>
        <v>0.26393442622950819</v>
      </c>
      <c r="Z3415" s="2" t="str" cm="1">
        <f t="array" ref="Z3415">_xlfn.IFS(Y3415&lt;=25%,"Low",
Y3415&lt;=50%,"Moderate",
Y3415&lt;=75%,"High",
Y3415&lt;=100%,"Very High",
TRUE,"Over Limit"
)</f>
        <v>Moderate</v>
      </c>
      <c r="AA3415" s="2" cm="1">
        <f t="array" ref="AA3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5" s="2" t="str" cm="1">
        <f t="array" ref="AB3415">_xlfn.IFS(T3415=0,"No Late Payments",
T3415&lt;=2,"Low",
T3415&lt;=4,"Moderate",
TRUE,"High"
)</f>
        <v>No Late Payments</v>
      </c>
      <c r="AC3415" s="10" t="str" cm="1">
        <f t="array" ref="AC3415">_xlfn.IFS(
H3415&lt;40000000,"Low",
H3415&lt;60000000,"Medium",
H3415&lt;100000000,"High",
TRUE,"Very High"
)</f>
        <v>High</v>
      </c>
    </row>
    <row r="3416" spans="1:29">
      <c r="A3416" s="18" t="s">
        <v>3448</v>
      </c>
      <c r="B3416" s="19">
        <v>24</v>
      </c>
      <c r="C3416" s="19" t="s">
        <v>22</v>
      </c>
      <c r="D3416" s="19" t="s">
        <v>30</v>
      </c>
      <c r="E3416" s="19" t="s">
        <v>38</v>
      </c>
      <c r="F3416" s="19" t="s">
        <v>48</v>
      </c>
      <c r="G3416" s="20">
        <v>10800000</v>
      </c>
      <c r="H3416" s="20">
        <v>32000000</v>
      </c>
      <c r="I3416" s="19">
        <v>29</v>
      </c>
      <c r="J3416" s="19">
        <v>0</v>
      </c>
      <c r="K3416" s="19">
        <v>0</v>
      </c>
      <c r="L3416" s="19">
        <v>0</v>
      </c>
      <c r="M3416" s="20">
        <v>8630000</v>
      </c>
      <c r="N3416" s="20">
        <v>11500000</v>
      </c>
      <c r="O3416" s="20">
        <v>10210000</v>
      </c>
      <c r="P3416" s="20">
        <v>2780000</v>
      </c>
      <c r="Q3416" s="20">
        <v>3630000</v>
      </c>
      <c r="R3416" s="20">
        <v>1950000</v>
      </c>
      <c r="S3416" s="20">
        <v>170000</v>
      </c>
      <c r="T3416" s="19">
        <v>1</v>
      </c>
      <c r="U3416" s="19">
        <v>0</v>
      </c>
      <c r="V3416" s="2" t="str" cm="1">
        <f t="array" ref="V3416">_xlfn.IFS(B3416&lt;30,"21-29",
B3416&lt;40,"30-39",
B3416&lt;50,"40-49",
B3416&lt;60,"50-59",
TRUE,"60+"
)</f>
        <v>21-29</v>
      </c>
      <c r="W3416" s="24">
        <f t="shared" si="159"/>
        <v>10113333.333333334</v>
      </c>
      <c r="X3416" s="24">
        <f t="shared" si="160"/>
        <v>2786666.6666666665</v>
      </c>
      <c r="Y3416" s="25">
        <f t="shared" si="161"/>
        <v>0.31604166666666667</v>
      </c>
      <c r="Z3416" s="2" t="str" cm="1">
        <f t="array" ref="Z3416">_xlfn.IFS(Y3416&lt;=25%,"Low",
Y3416&lt;=50%,"Moderate",
Y3416&lt;=75%,"High",
Y3416&lt;=100%,"Very High",
TRUE,"Over Limit"
)</f>
        <v>Moderate</v>
      </c>
      <c r="AA3416" s="2" cm="1">
        <f t="array" ref="AA3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6" s="2" t="str" cm="1">
        <f t="array" ref="AB3416">_xlfn.IFS(T3416=0,"No Late Payments",
T3416&lt;=2,"Low",
T3416&lt;=4,"Moderate",
TRUE,"High"
)</f>
        <v>Low</v>
      </c>
      <c r="AC3416" s="10" t="str" cm="1">
        <f t="array" ref="AC3416">_xlfn.IFS(
H3416&lt;40000000,"Low",
H3416&lt;60000000,"Medium",
H3416&lt;100000000,"High",
TRUE,"Very High"
)</f>
        <v>Low</v>
      </c>
    </row>
    <row r="3417" spans="1:29">
      <c r="A3417" s="21" t="s">
        <v>3449</v>
      </c>
      <c r="B3417" s="22">
        <v>34</v>
      </c>
      <c r="C3417" s="22" t="s">
        <v>22</v>
      </c>
      <c r="D3417" s="22" t="s">
        <v>46</v>
      </c>
      <c r="E3417" s="22" t="s">
        <v>24</v>
      </c>
      <c r="F3417" s="22" t="s">
        <v>28</v>
      </c>
      <c r="G3417" s="23">
        <v>12300000</v>
      </c>
      <c r="H3417" s="23">
        <v>40000000</v>
      </c>
      <c r="I3417" s="22">
        <v>53</v>
      </c>
      <c r="J3417" s="22">
        <v>0</v>
      </c>
      <c r="K3417" s="22">
        <v>0</v>
      </c>
      <c r="L3417" s="22">
        <v>0</v>
      </c>
      <c r="M3417" s="23">
        <v>15660000</v>
      </c>
      <c r="N3417" s="23">
        <v>19260000</v>
      </c>
      <c r="O3417" s="23">
        <v>16410000</v>
      </c>
      <c r="P3417" s="23">
        <v>8370000</v>
      </c>
      <c r="Q3417" s="23">
        <v>6440000</v>
      </c>
      <c r="R3417" s="23">
        <v>5100000</v>
      </c>
      <c r="S3417" s="23">
        <v>2880000</v>
      </c>
      <c r="T3417" s="22">
        <v>0</v>
      </c>
      <c r="U3417" s="22">
        <v>0</v>
      </c>
      <c r="V3417" s="2" t="str" cm="1">
        <f t="array" ref="V3417">_xlfn.IFS(B3417&lt;30,"21-29",
B3417&lt;40,"30-39",
B3417&lt;50,"40-49",
B3417&lt;60,"50-59",
TRUE,"60+"
)</f>
        <v>30-39</v>
      </c>
      <c r="W3417" s="24">
        <f t="shared" si="159"/>
        <v>17110000</v>
      </c>
      <c r="X3417" s="24">
        <f t="shared" si="160"/>
        <v>6636666.666666667</v>
      </c>
      <c r="Y3417" s="25">
        <f t="shared" si="161"/>
        <v>0.42775000000000002</v>
      </c>
      <c r="Z3417" s="2" t="str" cm="1">
        <f t="array" ref="Z3417">_xlfn.IFS(Y3417&lt;=25%,"Low",
Y3417&lt;=50%,"Moderate",
Y3417&lt;=75%,"High",
Y3417&lt;=100%,"Very High",
TRUE,"Over Limit"
)</f>
        <v>Moderate</v>
      </c>
      <c r="AA3417" s="2" cm="1">
        <f t="array" ref="AA3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7" s="2" t="str" cm="1">
        <f t="array" ref="AB3417">_xlfn.IFS(T3417=0,"No Late Payments",
T3417&lt;=2,"Low",
T3417&lt;=4,"Moderate",
TRUE,"High"
)</f>
        <v>No Late Payments</v>
      </c>
      <c r="AC3417" s="10" t="str" cm="1">
        <f t="array" ref="AC3417">_xlfn.IFS(
H3417&lt;40000000,"Low",
H3417&lt;60000000,"Medium",
H3417&lt;100000000,"High",
TRUE,"Very High"
)</f>
        <v>Medium</v>
      </c>
    </row>
    <row r="3418" spans="1:29">
      <c r="A3418" s="18" t="s">
        <v>3450</v>
      </c>
      <c r="B3418" s="19">
        <v>43</v>
      </c>
      <c r="C3418" s="19" t="s">
        <v>22</v>
      </c>
      <c r="D3418" s="19" t="s">
        <v>46</v>
      </c>
      <c r="E3418" s="19" t="s">
        <v>24</v>
      </c>
      <c r="F3418" s="19" t="s">
        <v>28</v>
      </c>
      <c r="G3418" s="20">
        <v>11300000</v>
      </c>
      <c r="H3418" s="20">
        <v>44000000</v>
      </c>
      <c r="I3418" s="19">
        <v>74</v>
      </c>
      <c r="J3418" s="19">
        <v>0</v>
      </c>
      <c r="K3418" s="19">
        <v>0</v>
      </c>
      <c r="L3418" s="19">
        <v>0</v>
      </c>
      <c r="M3418" s="20">
        <v>14410000</v>
      </c>
      <c r="N3418" s="20">
        <v>16300000</v>
      </c>
      <c r="O3418" s="20">
        <v>17190000</v>
      </c>
      <c r="P3418" s="20">
        <v>4690000</v>
      </c>
      <c r="Q3418" s="20">
        <v>6870000</v>
      </c>
      <c r="R3418" s="20">
        <v>3860000</v>
      </c>
      <c r="S3418" s="20">
        <v>1080000</v>
      </c>
      <c r="T3418" s="19">
        <v>1</v>
      </c>
      <c r="U3418" s="19">
        <v>0</v>
      </c>
      <c r="V3418" s="2" t="str" cm="1">
        <f t="array" ref="V3418">_xlfn.IFS(B3418&lt;30,"21-29",
B3418&lt;40,"30-39",
B3418&lt;50,"40-49",
B3418&lt;60,"50-59",
TRUE,"60+"
)</f>
        <v>40-49</v>
      </c>
      <c r="W3418" s="24">
        <f t="shared" si="159"/>
        <v>15966666.666666666</v>
      </c>
      <c r="X3418" s="24">
        <f t="shared" si="160"/>
        <v>5140000</v>
      </c>
      <c r="Y3418" s="25">
        <f t="shared" si="161"/>
        <v>0.36287878787878786</v>
      </c>
      <c r="Z3418" s="2" t="str" cm="1">
        <f t="array" ref="Z3418">_xlfn.IFS(Y3418&lt;=25%,"Low",
Y3418&lt;=50%,"Moderate",
Y3418&lt;=75%,"High",
Y3418&lt;=100%,"Very High",
TRUE,"Over Limit"
)</f>
        <v>Moderate</v>
      </c>
      <c r="AA3418" s="2" cm="1">
        <f t="array" ref="AA3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8" s="2" t="str" cm="1">
        <f t="array" ref="AB3418">_xlfn.IFS(T3418=0,"No Late Payments",
T3418&lt;=2,"Low",
T3418&lt;=4,"Moderate",
TRUE,"High"
)</f>
        <v>Low</v>
      </c>
      <c r="AC3418" s="10" t="str" cm="1">
        <f t="array" ref="AC3418">_xlfn.IFS(
H3418&lt;40000000,"Low",
H3418&lt;60000000,"Medium",
H3418&lt;100000000,"High",
TRUE,"Very High"
)</f>
        <v>Medium</v>
      </c>
    </row>
    <row r="3419" spans="1:29">
      <c r="A3419" s="21" t="s">
        <v>3451</v>
      </c>
      <c r="B3419" s="22">
        <v>49</v>
      </c>
      <c r="C3419" s="22" t="s">
        <v>34</v>
      </c>
      <c r="D3419" s="22" t="s">
        <v>27</v>
      </c>
      <c r="E3419" s="22" t="s">
        <v>24</v>
      </c>
      <c r="F3419" s="22" t="s">
        <v>31</v>
      </c>
      <c r="G3419" s="23">
        <v>6500000</v>
      </c>
      <c r="H3419" s="23">
        <v>40000000</v>
      </c>
      <c r="I3419" s="22">
        <v>122</v>
      </c>
      <c r="J3419" s="22">
        <v>3</v>
      </c>
      <c r="K3419" s="22">
        <v>3</v>
      </c>
      <c r="L3419" s="22">
        <v>0</v>
      </c>
      <c r="M3419" s="23">
        <v>20140000</v>
      </c>
      <c r="N3419" s="23">
        <v>14830000</v>
      </c>
      <c r="O3419" s="23">
        <v>16320000</v>
      </c>
      <c r="P3419" s="23">
        <v>690000</v>
      </c>
      <c r="Q3419" s="23">
        <v>660000</v>
      </c>
      <c r="R3419" s="23">
        <v>1390000</v>
      </c>
      <c r="S3419" s="23">
        <v>3710000</v>
      </c>
      <c r="T3419" s="22">
        <v>2</v>
      </c>
      <c r="U3419" s="22">
        <v>1</v>
      </c>
      <c r="V3419" s="2" t="str" cm="1">
        <f t="array" ref="V3419">_xlfn.IFS(B3419&lt;30,"21-29",
B3419&lt;40,"30-39",
B3419&lt;50,"40-49",
B3419&lt;60,"50-59",
TRUE,"60+"
)</f>
        <v>40-49</v>
      </c>
      <c r="W3419" s="24">
        <f t="shared" si="159"/>
        <v>17096666.666666668</v>
      </c>
      <c r="X3419" s="24">
        <f t="shared" si="160"/>
        <v>913333.33333333337</v>
      </c>
      <c r="Y3419" s="25">
        <f t="shared" si="161"/>
        <v>0.42741666666666672</v>
      </c>
      <c r="Z3419" s="2" t="str" cm="1">
        <f t="array" ref="Z3419">_xlfn.IFS(Y3419&lt;=25%,"Low",
Y3419&lt;=50%,"Moderate",
Y3419&lt;=75%,"High",
Y3419&lt;=100%,"Very High",
TRUE,"Over Limit"
)</f>
        <v>Moderate</v>
      </c>
      <c r="AA3419" s="2" cm="1">
        <f t="array" ref="AA3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9" s="2" t="str" cm="1">
        <f t="array" ref="AB3419">_xlfn.IFS(T3419=0,"No Late Payments",
T3419&lt;=2,"Low",
T3419&lt;=4,"Moderate",
TRUE,"High"
)</f>
        <v>Low</v>
      </c>
      <c r="AC3419" s="10" t="str" cm="1">
        <f t="array" ref="AC3419">_xlfn.IFS(
H3419&lt;40000000,"Low",
H3419&lt;60000000,"Medium",
H3419&lt;100000000,"High",
TRUE,"Very High"
)</f>
        <v>Medium</v>
      </c>
    </row>
    <row r="3420" spans="1:29">
      <c r="A3420" s="18" t="s">
        <v>3452</v>
      </c>
      <c r="B3420" s="19">
        <v>21</v>
      </c>
      <c r="C3420" s="19" t="s">
        <v>34</v>
      </c>
      <c r="D3420" s="19" t="s">
        <v>46</v>
      </c>
      <c r="E3420" s="19" t="s">
        <v>38</v>
      </c>
      <c r="F3420" s="19" t="s">
        <v>28</v>
      </c>
      <c r="G3420" s="20">
        <v>11200000</v>
      </c>
      <c r="H3420" s="20">
        <v>52000000</v>
      </c>
      <c r="I3420" s="19">
        <v>3</v>
      </c>
      <c r="J3420" s="19">
        <v>0</v>
      </c>
      <c r="K3420" s="19">
        <v>0</v>
      </c>
      <c r="L3420" s="19">
        <v>0</v>
      </c>
      <c r="M3420" s="20">
        <v>37280000</v>
      </c>
      <c r="N3420" s="20">
        <v>33190000</v>
      </c>
      <c r="O3420" s="20">
        <v>26630000</v>
      </c>
      <c r="P3420" s="20">
        <v>30820000</v>
      </c>
      <c r="Q3420" s="20">
        <v>27230000</v>
      </c>
      <c r="R3420" s="20">
        <v>11010000</v>
      </c>
      <c r="S3420" s="20">
        <v>1460000</v>
      </c>
      <c r="T3420" s="19">
        <v>0</v>
      </c>
      <c r="U3420" s="19">
        <v>0</v>
      </c>
      <c r="V3420" s="2" t="str" cm="1">
        <f t="array" ref="V3420">_xlfn.IFS(B3420&lt;30,"21-29",
B3420&lt;40,"30-39",
B3420&lt;50,"40-49",
B3420&lt;60,"50-59",
TRUE,"60+"
)</f>
        <v>21-29</v>
      </c>
      <c r="W3420" s="24">
        <f t="shared" si="159"/>
        <v>32366666.666666668</v>
      </c>
      <c r="X3420" s="24">
        <f t="shared" si="160"/>
        <v>23020000</v>
      </c>
      <c r="Y3420" s="25">
        <f t="shared" si="161"/>
        <v>0.62243589743589745</v>
      </c>
      <c r="Z3420" s="2" t="str" cm="1">
        <f t="array" ref="Z3420">_xlfn.IFS(Y3420&lt;=25%,"Low",
Y3420&lt;=50%,"Moderate",
Y3420&lt;=75%,"High",
Y3420&lt;=100%,"Very High",
TRUE,"Over Limit"
)</f>
        <v>High</v>
      </c>
      <c r="AA3420" s="2" cm="1">
        <f t="array" ref="AA3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20" s="2" t="str" cm="1">
        <f t="array" ref="AB3420">_xlfn.IFS(T3420=0,"No Late Payments",
T3420&lt;=2,"Low",
T3420&lt;=4,"Moderate",
TRUE,"High"
)</f>
        <v>No Late Payments</v>
      </c>
      <c r="AC3420" s="10" t="str" cm="1">
        <f t="array" ref="AC3420">_xlfn.IFS(
H3420&lt;40000000,"Low",
H3420&lt;60000000,"Medium",
H3420&lt;100000000,"High",
TRUE,"Very High"
)</f>
        <v>Medium</v>
      </c>
    </row>
    <row r="3421" spans="1:29">
      <c r="A3421" s="21" t="s">
        <v>3453</v>
      </c>
      <c r="B3421" s="22">
        <v>43</v>
      </c>
      <c r="C3421" s="22" t="s">
        <v>34</v>
      </c>
      <c r="D3421" s="22" t="s">
        <v>27</v>
      </c>
      <c r="E3421" s="22" t="s">
        <v>31</v>
      </c>
      <c r="F3421" s="22" t="s">
        <v>48</v>
      </c>
      <c r="G3421" s="23">
        <v>9000000</v>
      </c>
      <c r="H3421" s="23">
        <v>42000000</v>
      </c>
      <c r="I3421" s="22">
        <v>107</v>
      </c>
      <c r="J3421" s="22">
        <v>0</v>
      </c>
      <c r="K3421" s="22">
        <v>0</v>
      </c>
      <c r="L3421" s="22">
        <v>0</v>
      </c>
      <c r="M3421" s="23">
        <v>14700000</v>
      </c>
      <c r="N3421" s="23">
        <v>14250000</v>
      </c>
      <c r="O3421" s="23">
        <v>19540000</v>
      </c>
      <c r="P3421" s="23">
        <v>1830000</v>
      </c>
      <c r="Q3421" s="23">
        <v>3780000</v>
      </c>
      <c r="R3421" s="23">
        <v>6270000</v>
      </c>
      <c r="S3421" s="23">
        <v>2630000</v>
      </c>
      <c r="T3421" s="22">
        <v>0</v>
      </c>
      <c r="U3421" s="22">
        <v>0</v>
      </c>
      <c r="V3421" s="2" t="str" cm="1">
        <f t="array" ref="V3421">_xlfn.IFS(B3421&lt;30,"21-29",
B3421&lt;40,"30-39",
B3421&lt;50,"40-49",
B3421&lt;60,"50-59",
TRUE,"60+"
)</f>
        <v>40-49</v>
      </c>
      <c r="W3421" s="24">
        <f t="shared" si="159"/>
        <v>16163333.333333334</v>
      </c>
      <c r="X3421" s="24">
        <f t="shared" si="160"/>
        <v>3960000</v>
      </c>
      <c r="Y3421" s="25">
        <f t="shared" si="161"/>
        <v>0.38484126984126987</v>
      </c>
      <c r="Z3421" s="2" t="str" cm="1">
        <f t="array" ref="Z3421">_xlfn.IFS(Y3421&lt;=25%,"Low",
Y3421&lt;=50%,"Moderate",
Y3421&lt;=75%,"High",
Y3421&lt;=100%,"Very High",
TRUE,"Over Limit"
)</f>
        <v>Moderate</v>
      </c>
      <c r="AA3421" s="2" cm="1">
        <f t="array" ref="AA3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1" s="2" t="str" cm="1">
        <f t="array" ref="AB3421">_xlfn.IFS(T3421=0,"No Late Payments",
T3421&lt;=2,"Low",
T3421&lt;=4,"Moderate",
TRUE,"High"
)</f>
        <v>No Late Payments</v>
      </c>
      <c r="AC3421" s="10" t="str" cm="1">
        <f t="array" ref="AC3421">_xlfn.IFS(
H3421&lt;40000000,"Low",
H3421&lt;60000000,"Medium",
H3421&lt;100000000,"High",
TRUE,"Very High"
)</f>
        <v>Medium</v>
      </c>
    </row>
    <row r="3422" spans="1:29">
      <c r="A3422" s="18" t="s">
        <v>3454</v>
      </c>
      <c r="B3422" s="19">
        <v>42</v>
      </c>
      <c r="C3422" s="19" t="s">
        <v>22</v>
      </c>
      <c r="D3422" s="19" t="s">
        <v>23</v>
      </c>
      <c r="E3422" s="19" t="s">
        <v>31</v>
      </c>
      <c r="F3422" s="19" t="s">
        <v>25</v>
      </c>
      <c r="G3422" s="20">
        <v>13300000</v>
      </c>
      <c r="H3422" s="20">
        <v>44000000</v>
      </c>
      <c r="I3422" s="19">
        <v>82</v>
      </c>
      <c r="J3422" s="19">
        <v>0</v>
      </c>
      <c r="K3422" s="19">
        <v>0</v>
      </c>
      <c r="L3422" s="19">
        <v>0</v>
      </c>
      <c r="M3422" s="20">
        <v>19140000</v>
      </c>
      <c r="N3422" s="20">
        <v>22880000</v>
      </c>
      <c r="O3422" s="20">
        <v>15480000</v>
      </c>
      <c r="P3422" s="20">
        <v>18810000</v>
      </c>
      <c r="Q3422" s="20">
        <v>8120000</v>
      </c>
      <c r="R3422" s="20">
        <v>4450000</v>
      </c>
      <c r="S3422" s="20">
        <v>1810000</v>
      </c>
      <c r="T3422" s="19">
        <v>1</v>
      </c>
      <c r="U3422" s="19">
        <v>1</v>
      </c>
      <c r="V3422" s="2" t="str" cm="1">
        <f t="array" ref="V3422">_xlfn.IFS(B3422&lt;30,"21-29",
B3422&lt;40,"30-39",
B3422&lt;50,"40-49",
B3422&lt;60,"50-59",
TRUE,"60+"
)</f>
        <v>40-49</v>
      </c>
      <c r="W3422" s="24">
        <f t="shared" si="159"/>
        <v>19166666.666666668</v>
      </c>
      <c r="X3422" s="24">
        <f t="shared" si="160"/>
        <v>10460000</v>
      </c>
      <c r="Y3422" s="25">
        <f t="shared" si="161"/>
        <v>0.43560606060606061</v>
      </c>
      <c r="Z3422" s="2" t="str" cm="1">
        <f t="array" ref="Z3422">_xlfn.IFS(Y3422&lt;=25%,"Low",
Y3422&lt;=50%,"Moderate",
Y3422&lt;=75%,"High",
Y3422&lt;=100%,"Very High",
TRUE,"Over Limit"
)</f>
        <v>Moderate</v>
      </c>
      <c r="AA3422" s="2" cm="1">
        <f t="array" ref="AA3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2" s="2" t="str" cm="1">
        <f t="array" ref="AB3422">_xlfn.IFS(T3422=0,"No Late Payments",
T3422&lt;=2,"Low",
T3422&lt;=4,"Moderate",
TRUE,"High"
)</f>
        <v>Low</v>
      </c>
      <c r="AC3422" s="10" t="str" cm="1">
        <f t="array" ref="AC3422">_xlfn.IFS(
H3422&lt;40000000,"Low",
H3422&lt;60000000,"Medium",
H3422&lt;100000000,"High",
TRUE,"Very High"
)</f>
        <v>Medium</v>
      </c>
    </row>
    <row r="3423" spans="1:29">
      <c r="A3423" s="21" t="s">
        <v>3455</v>
      </c>
      <c r="B3423" s="22">
        <v>28</v>
      </c>
      <c r="C3423" s="22" t="s">
        <v>22</v>
      </c>
      <c r="D3423" s="22" t="s">
        <v>23</v>
      </c>
      <c r="E3423" s="22" t="s">
        <v>24</v>
      </c>
      <c r="F3423" s="22" t="s">
        <v>25</v>
      </c>
      <c r="G3423" s="23">
        <v>7200000</v>
      </c>
      <c r="H3423" s="23">
        <v>21000000</v>
      </c>
      <c r="I3423" s="22">
        <v>55</v>
      </c>
      <c r="J3423" s="22">
        <v>0</v>
      </c>
      <c r="K3423" s="22">
        <v>0</v>
      </c>
      <c r="L3423" s="22">
        <v>0</v>
      </c>
      <c r="M3423" s="23">
        <v>12720000</v>
      </c>
      <c r="N3423" s="23">
        <v>14870000</v>
      </c>
      <c r="O3423" s="23">
        <v>14320000</v>
      </c>
      <c r="P3423" s="23">
        <v>13140000</v>
      </c>
      <c r="Q3423" s="23">
        <v>2430000</v>
      </c>
      <c r="R3423" s="23">
        <v>2800000</v>
      </c>
      <c r="S3423" s="23">
        <v>1210000</v>
      </c>
      <c r="T3423" s="22">
        <v>0</v>
      </c>
      <c r="U3423" s="22">
        <v>0</v>
      </c>
      <c r="V3423" s="2" t="str" cm="1">
        <f t="array" ref="V3423">_xlfn.IFS(B3423&lt;30,"21-29",
B3423&lt;40,"30-39",
B3423&lt;50,"40-49",
B3423&lt;60,"50-59",
TRUE,"60+"
)</f>
        <v>21-29</v>
      </c>
      <c r="W3423" s="24">
        <f t="shared" si="159"/>
        <v>13970000</v>
      </c>
      <c r="X3423" s="24">
        <f t="shared" si="160"/>
        <v>6123333.333333333</v>
      </c>
      <c r="Y3423" s="25">
        <f t="shared" si="161"/>
        <v>0.66523809523809518</v>
      </c>
      <c r="Z3423" s="2" t="str" cm="1">
        <f t="array" ref="Z3423">_xlfn.IFS(Y3423&lt;=25%,"Low",
Y3423&lt;=50%,"Moderate",
Y3423&lt;=75%,"High",
Y3423&lt;=100%,"Very High",
TRUE,"Over Limit"
)</f>
        <v>High</v>
      </c>
      <c r="AA3423" s="2" cm="1">
        <f t="array" ref="AA3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23" s="2" t="str" cm="1">
        <f t="array" ref="AB3423">_xlfn.IFS(T3423=0,"No Late Payments",
T3423&lt;=2,"Low",
T3423&lt;=4,"Moderate",
TRUE,"High"
)</f>
        <v>No Late Payments</v>
      </c>
      <c r="AC3423" s="10" t="str" cm="1">
        <f t="array" ref="AC3423">_xlfn.IFS(
H3423&lt;40000000,"Low",
H3423&lt;60000000,"Medium",
H3423&lt;100000000,"High",
TRUE,"Very High"
)</f>
        <v>Low</v>
      </c>
    </row>
    <row r="3424" spans="1:29">
      <c r="A3424" s="18" t="s">
        <v>3456</v>
      </c>
      <c r="B3424" s="19">
        <v>40</v>
      </c>
      <c r="C3424" s="19" t="s">
        <v>22</v>
      </c>
      <c r="D3424" s="19" t="s">
        <v>27</v>
      </c>
      <c r="E3424" s="19" t="s">
        <v>24</v>
      </c>
      <c r="F3424" s="19" t="s">
        <v>41</v>
      </c>
      <c r="G3424" s="20">
        <v>10900000</v>
      </c>
      <c r="H3424" s="20">
        <v>59000000</v>
      </c>
      <c r="I3424" s="19">
        <v>98</v>
      </c>
      <c r="J3424" s="19">
        <v>0</v>
      </c>
      <c r="K3424" s="19">
        <v>0</v>
      </c>
      <c r="L3424" s="19">
        <v>0</v>
      </c>
      <c r="M3424" s="20">
        <v>14800000</v>
      </c>
      <c r="N3424" s="20">
        <v>24770000</v>
      </c>
      <c r="O3424" s="20">
        <v>21930000</v>
      </c>
      <c r="P3424" s="20">
        <v>4570000</v>
      </c>
      <c r="Q3424" s="20">
        <v>9980000</v>
      </c>
      <c r="R3424" s="20">
        <v>9780000</v>
      </c>
      <c r="S3424" s="20">
        <v>7250000</v>
      </c>
      <c r="T3424" s="19">
        <v>0</v>
      </c>
      <c r="U3424" s="19">
        <v>0</v>
      </c>
      <c r="V3424" s="2" t="str" cm="1">
        <f t="array" ref="V3424">_xlfn.IFS(B3424&lt;30,"21-29",
B3424&lt;40,"30-39",
B3424&lt;50,"40-49",
B3424&lt;60,"50-59",
TRUE,"60+"
)</f>
        <v>40-49</v>
      </c>
      <c r="W3424" s="24">
        <f t="shared" si="159"/>
        <v>20500000</v>
      </c>
      <c r="X3424" s="24">
        <f t="shared" si="160"/>
        <v>8110000</v>
      </c>
      <c r="Y3424" s="25">
        <f t="shared" si="161"/>
        <v>0.34745762711864409</v>
      </c>
      <c r="Z3424" s="2" t="str" cm="1">
        <f t="array" ref="Z3424">_xlfn.IFS(Y3424&lt;=25%,"Low",
Y3424&lt;=50%,"Moderate",
Y3424&lt;=75%,"High",
Y3424&lt;=100%,"Very High",
TRUE,"Over Limit"
)</f>
        <v>Moderate</v>
      </c>
      <c r="AA3424" s="2" cm="1">
        <f t="array" ref="AA3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4" s="2" t="str" cm="1">
        <f t="array" ref="AB3424">_xlfn.IFS(T3424=0,"No Late Payments",
T3424&lt;=2,"Low",
T3424&lt;=4,"Moderate",
TRUE,"High"
)</f>
        <v>No Late Payments</v>
      </c>
      <c r="AC3424" s="10" t="str" cm="1">
        <f t="array" ref="AC3424">_xlfn.IFS(
H3424&lt;40000000,"Low",
H3424&lt;60000000,"Medium",
H3424&lt;100000000,"High",
TRUE,"Very High"
)</f>
        <v>Medium</v>
      </c>
    </row>
    <row r="3425" spans="1:29">
      <c r="A3425" s="21" t="s">
        <v>3457</v>
      </c>
      <c r="B3425" s="22">
        <v>36</v>
      </c>
      <c r="C3425" s="22" t="s">
        <v>22</v>
      </c>
      <c r="D3425" s="22" t="s">
        <v>46</v>
      </c>
      <c r="E3425" s="22" t="s">
        <v>38</v>
      </c>
      <c r="F3425" s="22" t="s">
        <v>25</v>
      </c>
      <c r="G3425" s="23">
        <v>12400000</v>
      </c>
      <c r="H3425" s="23">
        <v>49000000</v>
      </c>
      <c r="I3425" s="22">
        <v>136</v>
      </c>
      <c r="J3425" s="22">
        <v>0</v>
      </c>
      <c r="K3425" s="22">
        <v>0</v>
      </c>
      <c r="L3425" s="22">
        <v>0</v>
      </c>
      <c r="M3425" s="23">
        <v>37440000</v>
      </c>
      <c r="N3425" s="23">
        <v>45970000</v>
      </c>
      <c r="O3425" s="23">
        <v>37950000</v>
      </c>
      <c r="P3425" s="23">
        <v>7050000</v>
      </c>
      <c r="Q3425" s="23">
        <v>7630000</v>
      </c>
      <c r="R3425" s="23">
        <v>9550000</v>
      </c>
      <c r="S3425" s="23">
        <v>9420000</v>
      </c>
      <c r="T3425" s="22">
        <v>0</v>
      </c>
      <c r="U3425" s="22">
        <v>0</v>
      </c>
      <c r="V3425" s="2" t="str" cm="1">
        <f t="array" ref="V3425">_xlfn.IFS(B3425&lt;30,"21-29",
B3425&lt;40,"30-39",
B3425&lt;50,"40-49",
B3425&lt;60,"50-59",
TRUE,"60+"
)</f>
        <v>30-39</v>
      </c>
      <c r="W3425" s="24">
        <f t="shared" si="159"/>
        <v>40453333.333333336</v>
      </c>
      <c r="X3425" s="24">
        <f t="shared" si="160"/>
        <v>8076666.666666667</v>
      </c>
      <c r="Y3425" s="25">
        <f t="shared" si="161"/>
        <v>0.82557823129251706</v>
      </c>
      <c r="Z3425" s="2" t="str" cm="1">
        <f t="array" ref="Z3425">_xlfn.IFS(Y3425&lt;=25%,"Low",
Y3425&lt;=50%,"Moderate",
Y3425&lt;=75%,"High",
Y3425&lt;=100%,"Very High",
TRUE,"Over Limit"
)</f>
        <v>Very High</v>
      </c>
      <c r="AA3425" s="2" cm="1">
        <f t="array" ref="AA3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25" s="2" t="str" cm="1">
        <f t="array" ref="AB3425">_xlfn.IFS(T3425=0,"No Late Payments",
T3425&lt;=2,"Low",
T3425&lt;=4,"Moderate",
TRUE,"High"
)</f>
        <v>No Late Payments</v>
      </c>
      <c r="AC3425" s="10" t="str" cm="1">
        <f t="array" ref="AC3425">_xlfn.IFS(
H3425&lt;40000000,"Low",
H3425&lt;60000000,"Medium",
H3425&lt;100000000,"High",
TRUE,"Very High"
)</f>
        <v>Medium</v>
      </c>
    </row>
    <row r="3426" spans="1:29">
      <c r="A3426" s="18" t="s">
        <v>3458</v>
      </c>
      <c r="B3426" s="19">
        <v>44</v>
      </c>
      <c r="C3426" s="19" t="s">
        <v>22</v>
      </c>
      <c r="D3426" s="19" t="s">
        <v>23</v>
      </c>
      <c r="E3426" s="19" t="s">
        <v>31</v>
      </c>
      <c r="F3426" s="19" t="s">
        <v>28</v>
      </c>
      <c r="G3426" s="20">
        <v>17500000</v>
      </c>
      <c r="H3426" s="20">
        <v>76000000</v>
      </c>
      <c r="I3426" s="19">
        <v>169</v>
      </c>
      <c r="J3426" s="19">
        <v>3</v>
      </c>
      <c r="K3426" s="19">
        <v>1</v>
      </c>
      <c r="L3426" s="19">
        <v>0</v>
      </c>
      <c r="M3426" s="20">
        <v>33210000</v>
      </c>
      <c r="N3426" s="20">
        <v>24200000</v>
      </c>
      <c r="O3426" s="20">
        <v>29270000</v>
      </c>
      <c r="P3426" s="20">
        <v>1110000</v>
      </c>
      <c r="Q3426" s="20">
        <v>5670000</v>
      </c>
      <c r="R3426" s="20">
        <v>1930000</v>
      </c>
      <c r="S3426" s="20">
        <v>2780000</v>
      </c>
      <c r="T3426" s="19">
        <v>2</v>
      </c>
      <c r="U3426" s="19">
        <v>1</v>
      </c>
      <c r="V3426" s="2" t="str" cm="1">
        <f t="array" ref="V3426">_xlfn.IFS(B3426&lt;30,"21-29",
B3426&lt;40,"30-39",
B3426&lt;50,"40-49",
B3426&lt;60,"50-59",
TRUE,"60+"
)</f>
        <v>40-49</v>
      </c>
      <c r="W3426" s="24">
        <f t="shared" si="159"/>
        <v>28893333.333333332</v>
      </c>
      <c r="X3426" s="24">
        <f t="shared" si="160"/>
        <v>2903333.3333333335</v>
      </c>
      <c r="Y3426" s="25">
        <f t="shared" si="161"/>
        <v>0.38017543859649122</v>
      </c>
      <c r="Z3426" s="2" t="str" cm="1">
        <f t="array" ref="Z3426">_xlfn.IFS(Y3426&lt;=25%,"Low",
Y3426&lt;=50%,"Moderate",
Y3426&lt;=75%,"High",
Y3426&lt;=100%,"Very High",
TRUE,"Over Limit"
)</f>
        <v>Moderate</v>
      </c>
      <c r="AA3426" s="2" cm="1">
        <f t="array" ref="AA3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6" s="2" t="str" cm="1">
        <f t="array" ref="AB3426">_xlfn.IFS(T3426=0,"No Late Payments",
T3426&lt;=2,"Low",
T3426&lt;=4,"Moderate",
TRUE,"High"
)</f>
        <v>Low</v>
      </c>
      <c r="AC3426" s="10" t="str" cm="1">
        <f t="array" ref="AC3426">_xlfn.IFS(
H3426&lt;40000000,"Low",
H3426&lt;60000000,"Medium",
H3426&lt;100000000,"High",
TRUE,"Very High"
)</f>
        <v>High</v>
      </c>
    </row>
    <row r="3427" spans="1:29">
      <c r="A3427" s="21" t="s">
        <v>3459</v>
      </c>
      <c r="B3427" s="22">
        <v>41</v>
      </c>
      <c r="C3427" s="22" t="s">
        <v>22</v>
      </c>
      <c r="D3427" s="22" t="s">
        <v>23</v>
      </c>
      <c r="E3427" s="22" t="s">
        <v>24</v>
      </c>
      <c r="F3427" s="22" t="s">
        <v>48</v>
      </c>
      <c r="G3427" s="23">
        <v>15500000</v>
      </c>
      <c r="H3427" s="23">
        <v>56000000</v>
      </c>
      <c r="I3427" s="22">
        <v>136</v>
      </c>
      <c r="J3427" s="22">
        <v>0</v>
      </c>
      <c r="K3427" s="22">
        <v>0</v>
      </c>
      <c r="L3427" s="22">
        <v>0</v>
      </c>
      <c r="M3427" s="23">
        <v>16350000</v>
      </c>
      <c r="N3427" s="23">
        <v>18770000</v>
      </c>
      <c r="O3427" s="23">
        <v>23000000</v>
      </c>
      <c r="P3427" s="23">
        <v>3130000</v>
      </c>
      <c r="Q3427" s="23">
        <v>6060000</v>
      </c>
      <c r="R3427" s="23">
        <v>9070000</v>
      </c>
      <c r="S3427" s="23">
        <v>2610000</v>
      </c>
      <c r="T3427" s="22">
        <v>0</v>
      </c>
      <c r="U3427" s="22">
        <v>0</v>
      </c>
      <c r="V3427" s="2" t="str" cm="1">
        <f t="array" ref="V3427">_xlfn.IFS(B3427&lt;30,"21-29",
B3427&lt;40,"30-39",
B3427&lt;50,"40-49",
B3427&lt;60,"50-59",
TRUE,"60+"
)</f>
        <v>40-49</v>
      </c>
      <c r="W3427" s="24">
        <f t="shared" si="159"/>
        <v>19373333.333333332</v>
      </c>
      <c r="X3427" s="24">
        <f t="shared" si="160"/>
        <v>6086666.666666667</v>
      </c>
      <c r="Y3427" s="25">
        <f t="shared" si="161"/>
        <v>0.34595238095238096</v>
      </c>
      <c r="Z3427" s="2" t="str" cm="1">
        <f t="array" ref="Z3427">_xlfn.IFS(Y3427&lt;=25%,"Low",
Y3427&lt;=50%,"Moderate",
Y3427&lt;=75%,"High",
Y3427&lt;=100%,"Very High",
TRUE,"Over Limit"
)</f>
        <v>Moderate</v>
      </c>
      <c r="AA3427" s="2" cm="1">
        <f t="array" ref="AA3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7" s="2" t="str" cm="1">
        <f t="array" ref="AB3427">_xlfn.IFS(T3427=0,"No Late Payments",
T3427&lt;=2,"Low",
T3427&lt;=4,"Moderate",
TRUE,"High"
)</f>
        <v>No Late Payments</v>
      </c>
      <c r="AC3427" s="10" t="str" cm="1">
        <f t="array" ref="AC3427">_xlfn.IFS(
H3427&lt;40000000,"Low",
H3427&lt;60000000,"Medium",
H3427&lt;100000000,"High",
TRUE,"Very High"
)</f>
        <v>Medium</v>
      </c>
    </row>
    <row r="3428" spans="1:29">
      <c r="A3428" s="18" t="s">
        <v>3460</v>
      </c>
      <c r="B3428" s="19">
        <v>41</v>
      </c>
      <c r="C3428" s="19" t="s">
        <v>22</v>
      </c>
      <c r="D3428" s="19" t="s">
        <v>30</v>
      </c>
      <c r="E3428" s="19" t="s">
        <v>24</v>
      </c>
      <c r="F3428" s="19" t="s">
        <v>28</v>
      </c>
      <c r="G3428" s="20">
        <v>13600000</v>
      </c>
      <c r="H3428" s="20">
        <v>84000000</v>
      </c>
      <c r="I3428" s="19">
        <v>153</v>
      </c>
      <c r="J3428" s="19">
        <v>1</v>
      </c>
      <c r="K3428" s="19">
        <v>2</v>
      </c>
      <c r="L3428" s="19">
        <v>0</v>
      </c>
      <c r="M3428" s="20">
        <v>11270000</v>
      </c>
      <c r="N3428" s="20">
        <v>5780000</v>
      </c>
      <c r="O3428" s="20">
        <v>16150000</v>
      </c>
      <c r="P3428" s="20">
        <v>1580000</v>
      </c>
      <c r="Q3428" s="20">
        <v>1300000</v>
      </c>
      <c r="R3428" s="20">
        <v>7430000</v>
      </c>
      <c r="S3428" s="20">
        <v>6620000</v>
      </c>
      <c r="T3428" s="19">
        <v>4</v>
      </c>
      <c r="U3428" s="19">
        <v>0</v>
      </c>
      <c r="V3428" s="2" t="str" cm="1">
        <f t="array" ref="V3428">_xlfn.IFS(B3428&lt;30,"21-29",
B3428&lt;40,"30-39",
B3428&lt;50,"40-49",
B3428&lt;60,"50-59",
TRUE,"60+"
)</f>
        <v>40-49</v>
      </c>
      <c r="W3428" s="24">
        <f t="shared" si="159"/>
        <v>11066666.666666666</v>
      </c>
      <c r="X3428" s="24">
        <f t="shared" si="160"/>
        <v>3436666.6666666665</v>
      </c>
      <c r="Y3428" s="25">
        <f t="shared" si="161"/>
        <v>0.13174603174603175</v>
      </c>
      <c r="Z3428" s="2" t="str" cm="1">
        <f t="array" ref="Z3428">_xlfn.IFS(Y3428&lt;=25%,"Low",
Y3428&lt;=50%,"Moderate",
Y3428&lt;=75%,"High",
Y3428&lt;=100%,"Very High",
TRUE,"Over Limit"
)</f>
        <v>Low</v>
      </c>
      <c r="AA3428" s="2" cm="1">
        <f t="array" ref="AA3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8" s="2" t="str" cm="1">
        <f t="array" ref="AB3428">_xlfn.IFS(T3428=0,"No Late Payments",
T3428&lt;=2,"Low",
T3428&lt;=4,"Moderate",
TRUE,"High"
)</f>
        <v>Moderate</v>
      </c>
      <c r="AC3428" s="10" t="str" cm="1">
        <f t="array" ref="AC3428">_xlfn.IFS(
H3428&lt;40000000,"Low",
H3428&lt;60000000,"Medium",
H3428&lt;100000000,"High",
TRUE,"Very High"
)</f>
        <v>High</v>
      </c>
    </row>
    <row r="3429" spans="1:29">
      <c r="A3429" s="21" t="s">
        <v>3461</v>
      </c>
      <c r="B3429" s="22">
        <v>21</v>
      </c>
      <c r="C3429" s="22" t="s">
        <v>22</v>
      </c>
      <c r="D3429" s="22" t="s">
        <v>23</v>
      </c>
      <c r="E3429" s="22" t="s">
        <v>38</v>
      </c>
      <c r="F3429" s="22" t="s">
        <v>25</v>
      </c>
      <c r="G3429" s="23">
        <v>10200000</v>
      </c>
      <c r="H3429" s="23">
        <v>42000000</v>
      </c>
      <c r="I3429" s="22">
        <v>20</v>
      </c>
      <c r="J3429" s="22">
        <v>0</v>
      </c>
      <c r="K3429" s="22">
        <v>0</v>
      </c>
      <c r="L3429" s="22">
        <v>0</v>
      </c>
      <c r="M3429" s="23">
        <v>0</v>
      </c>
      <c r="N3429" s="23">
        <v>5990000</v>
      </c>
      <c r="O3429" s="23">
        <v>6350000</v>
      </c>
      <c r="P3429" s="23">
        <v>0</v>
      </c>
      <c r="Q3429" s="23">
        <v>2850000</v>
      </c>
      <c r="R3429" s="23">
        <v>2230000</v>
      </c>
      <c r="S3429" s="23">
        <v>2100000</v>
      </c>
      <c r="T3429" s="22">
        <v>0</v>
      </c>
      <c r="U3429" s="22">
        <v>0</v>
      </c>
      <c r="V3429" s="2" t="str" cm="1">
        <f t="array" ref="V3429">_xlfn.IFS(B3429&lt;30,"21-29",
B3429&lt;40,"30-39",
B3429&lt;50,"40-49",
B3429&lt;60,"50-59",
TRUE,"60+"
)</f>
        <v>21-29</v>
      </c>
      <c r="W3429" s="24">
        <f t="shared" si="159"/>
        <v>4113333.3333333335</v>
      </c>
      <c r="X3429" s="24">
        <f t="shared" si="160"/>
        <v>1693333.3333333333</v>
      </c>
      <c r="Y3429" s="25">
        <f t="shared" si="161"/>
        <v>9.7936507936507947E-2</v>
      </c>
      <c r="Z3429" s="2" t="str" cm="1">
        <f t="array" ref="Z3429">_xlfn.IFS(Y3429&lt;=25%,"Low",
Y3429&lt;=50%,"Moderate",
Y3429&lt;=75%,"High",
Y3429&lt;=100%,"Very High",
TRUE,"Over Limit"
)</f>
        <v>Low</v>
      </c>
      <c r="AA3429" s="2" cm="1">
        <f t="array" ref="AA3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9" s="2" t="str" cm="1">
        <f t="array" ref="AB3429">_xlfn.IFS(T3429=0,"No Late Payments",
T3429&lt;=2,"Low",
T3429&lt;=4,"Moderate",
TRUE,"High"
)</f>
        <v>No Late Payments</v>
      </c>
      <c r="AC3429" s="10" t="str" cm="1">
        <f t="array" ref="AC3429">_xlfn.IFS(
H3429&lt;40000000,"Low",
H3429&lt;60000000,"Medium",
H3429&lt;100000000,"High",
TRUE,"Very High"
)</f>
        <v>Medium</v>
      </c>
    </row>
    <row r="3430" spans="1:29">
      <c r="A3430" s="18" t="s">
        <v>3462</v>
      </c>
      <c r="B3430" s="19">
        <v>52</v>
      </c>
      <c r="C3430" s="19" t="s">
        <v>22</v>
      </c>
      <c r="D3430" s="19" t="s">
        <v>46</v>
      </c>
      <c r="E3430" s="19" t="s">
        <v>31</v>
      </c>
      <c r="F3430" s="19" t="s">
        <v>48</v>
      </c>
      <c r="G3430" s="20">
        <v>35200000</v>
      </c>
      <c r="H3430" s="20">
        <v>144000000</v>
      </c>
      <c r="I3430" s="19">
        <v>90</v>
      </c>
      <c r="J3430" s="19">
        <v>0</v>
      </c>
      <c r="K3430" s="19">
        <v>0</v>
      </c>
      <c r="L3430" s="19">
        <v>0</v>
      </c>
      <c r="M3430" s="20">
        <v>100630000</v>
      </c>
      <c r="N3430" s="20">
        <v>104200000</v>
      </c>
      <c r="O3430" s="20">
        <v>89600000</v>
      </c>
      <c r="P3430" s="20">
        <v>23620000</v>
      </c>
      <c r="Q3430" s="20">
        <v>56910000</v>
      </c>
      <c r="R3430" s="20">
        <v>10490000</v>
      </c>
      <c r="S3430" s="20">
        <v>6440000</v>
      </c>
      <c r="T3430" s="19">
        <v>1</v>
      </c>
      <c r="U3430" s="19">
        <v>0</v>
      </c>
      <c r="V3430" s="2" t="str" cm="1">
        <f t="array" ref="V3430">_xlfn.IFS(B3430&lt;30,"21-29",
B3430&lt;40,"30-39",
B3430&lt;50,"40-49",
B3430&lt;60,"50-59",
TRUE,"60+"
)</f>
        <v>50-59</v>
      </c>
      <c r="W3430" s="24">
        <f t="shared" si="159"/>
        <v>98143333.333333328</v>
      </c>
      <c r="X3430" s="24">
        <f t="shared" si="160"/>
        <v>30340000</v>
      </c>
      <c r="Y3430" s="25">
        <f t="shared" si="161"/>
        <v>0.68155092592592592</v>
      </c>
      <c r="Z3430" s="2" t="str" cm="1">
        <f t="array" ref="Z3430">_xlfn.IFS(Y3430&lt;=25%,"Low",
Y3430&lt;=50%,"Moderate",
Y3430&lt;=75%,"High",
Y3430&lt;=100%,"Very High",
TRUE,"Over Limit"
)</f>
        <v>High</v>
      </c>
      <c r="AA3430" s="2" cm="1">
        <f t="array" ref="AA3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0" s="2" t="str" cm="1">
        <f t="array" ref="AB3430">_xlfn.IFS(T3430=0,"No Late Payments",
T3430&lt;=2,"Low",
T3430&lt;=4,"Moderate",
TRUE,"High"
)</f>
        <v>Low</v>
      </c>
      <c r="AC3430" s="10" t="str" cm="1">
        <f t="array" ref="AC3430">_xlfn.IFS(
H3430&lt;40000000,"Low",
H3430&lt;60000000,"Medium",
H3430&lt;100000000,"High",
TRUE,"Very High"
)</f>
        <v>Very High</v>
      </c>
    </row>
    <row r="3431" spans="1:29">
      <c r="A3431" s="21" t="s">
        <v>3463</v>
      </c>
      <c r="B3431" s="22">
        <v>32</v>
      </c>
      <c r="C3431" s="22" t="s">
        <v>22</v>
      </c>
      <c r="D3431" s="22" t="s">
        <v>23</v>
      </c>
      <c r="E3431" s="22" t="s">
        <v>24</v>
      </c>
      <c r="F3431" s="22" t="s">
        <v>28</v>
      </c>
      <c r="G3431" s="23">
        <v>13800000</v>
      </c>
      <c r="H3431" s="23">
        <v>57000000</v>
      </c>
      <c r="I3431" s="22">
        <v>82</v>
      </c>
      <c r="J3431" s="22">
        <v>0</v>
      </c>
      <c r="K3431" s="22">
        <v>0</v>
      </c>
      <c r="L3431" s="22">
        <v>0</v>
      </c>
      <c r="M3431" s="23">
        <v>30050000</v>
      </c>
      <c r="N3431" s="23">
        <v>29390000</v>
      </c>
      <c r="O3431" s="23">
        <v>40180000</v>
      </c>
      <c r="P3431" s="23">
        <v>14000000</v>
      </c>
      <c r="Q3431" s="23">
        <v>6970000</v>
      </c>
      <c r="R3431" s="23">
        <v>12840000</v>
      </c>
      <c r="S3431" s="23">
        <v>2190000</v>
      </c>
      <c r="T3431" s="22">
        <v>1</v>
      </c>
      <c r="U3431" s="22">
        <v>0</v>
      </c>
      <c r="V3431" s="2" t="str" cm="1">
        <f t="array" ref="V3431">_xlfn.IFS(B3431&lt;30,"21-29",
B3431&lt;40,"30-39",
B3431&lt;50,"40-49",
B3431&lt;60,"50-59",
TRUE,"60+"
)</f>
        <v>30-39</v>
      </c>
      <c r="W3431" s="24">
        <f t="shared" si="159"/>
        <v>33206666.666666668</v>
      </c>
      <c r="X3431" s="24">
        <f t="shared" si="160"/>
        <v>11270000</v>
      </c>
      <c r="Y3431" s="25">
        <f t="shared" si="161"/>
        <v>0.58257309941520474</v>
      </c>
      <c r="Z3431" s="2" t="str" cm="1">
        <f t="array" ref="Z3431">_xlfn.IFS(Y3431&lt;=25%,"Low",
Y3431&lt;=50%,"Moderate",
Y3431&lt;=75%,"High",
Y3431&lt;=100%,"Very High",
TRUE,"Over Limit"
)</f>
        <v>High</v>
      </c>
      <c r="AA3431" s="2" cm="1">
        <f t="array" ref="AA3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1" s="2" t="str" cm="1">
        <f t="array" ref="AB3431">_xlfn.IFS(T3431=0,"No Late Payments",
T3431&lt;=2,"Low",
T3431&lt;=4,"Moderate",
TRUE,"High"
)</f>
        <v>Low</v>
      </c>
      <c r="AC3431" s="10" t="str" cm="1">
        <f t="array" ref="AC3431">_xlfn.IFS(
H3431&lt;40000000,"Low",
H3431&lt;60000000,"Medium",
H3431&lt;100000000,"High",
TRUE,"Very High"
)</f>
        <v>Medium</v>
      </c>
    </row>
    <row r="3432" spans="1:29">
      <c r="A3432" s="18" t="s">
        <v>3464</v>
      </c>
      <c r="B3432" s="19">
        <v>51</v>
      </c>
      <c r="C3432" s="19" t="s">
        <v>22</v>
      </c>
      <c r="D3432" s="19" t="s">
        <v>30</v>
      </c>
      <c r="E3432" s="19" t="s">
        <v>24</v>
      </c>
      <c r="F3432" s="19" t="s">
        <v>48</v>
      </c>
      <c r="G3432" s="20">
        <v>13900000</v>
      </c>
      <c r="H3432" s="20">
        <v>37000000</v>
      </c>
      <c r="I3432" s="19">
        <v>152</v>
      </c>
      <c r="J3432" s="19">
        <v>0</v>
      </c>
      <c r="K3432" s="19">
        <v>0</v>
      </c>
      <c r="L3432" s="19">
        <v>0</v>
      </c>
      <c r="M3432" s="20">
        <v>19570000</v>
      </c>
      <c r="N3432" s="20">
        <v>19200000</v>
      </c>
      <c r="O3432" s="20">
        <v>14030000</v>
      </c>
      <c r="P3432" s="20">
        <v>18580000</v>
      </c>
      <c r="Q3432" s="20">
        <v>3540000</v>
      </c>
      <c r="R3432" s="20">
        <v>11710000</v>
      </c>
      <c r="S3432" s="20">
        <v>1830000</v>
      </c>
      <c r="T3432" s="19">
        <v>1</v>
      </c>
      <c r="U3432" s="19">
        <v>0</v>
      </c>
      <c r="V3432" s="2" t="str" cm="1">
        <f t="array" ref="V3432">_xlfn.IFS(B3432&lt;30,"21-29",
B3432&lt;40,"30-39",
B3432&lt;50,"40-49",
B3432&lt;60,"50-59",
TRUE,"60+"
)</f>
        <v>50-59</v>
      </c>
      <c r="W3432" s="24">
        <f t="shared" si="159"/>
        <v>17600000</v>
      </c>
      <c r="X3432" s="24">
        <f t="shared" si="160"/>
        <v>11276666.666666666</v>
      </c>
      <c r="Y3432" s="25">
        <f t="shared" si="161"/>
        <v>0.4756756756756757</v>
      </c>
      <c r="Z3432" s="2" t="str" cm="1">
        <f t="array" ref="Z3432">_xlfn.IFS(Y3432&lt;=25%,"Low",
Y3432&lt;=50%,"Moderate",
Y3432&lt;=75%,"High",
Y3432&lt;=100%,"Very High",
TRUE,"Over Limit"
)</f>
        <v>Moderate</v>
      </c>
      <c r="AA3432" s="2" cm="1">
        <f t="array" ref="AA3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2" s="2" t="str" cm="1">
        <f t="array" ref="AB3432">_xlfn.IFS(T3432=0,"No Late Payments",
T3432&lt;=2,"Low",
T3432&lt;=4,"Moderate",
TRUE,"High"
)</f>
        <v>Low</v>
      </c>
      <c r="AC3432" s="10" t="str" cm="1">
        <f t="array" ref="AC3432">_xlfn.IFS(
H3432&lt;40000000,"Low",
H3432&lt;60000000,"Medium",
H3432&lt;100000000,"High",
TRUE,"Very High"
)</f>
        <v>Low</v>
      </c>
    </row>
    <row r="3433" spans="1:29">
      <c r="A3433" s="21" t="s">
        <v>3465</v>
      </c>
      <c r="B3433" s="22">
        <v>37</v>
      </c>
      <c r="C3433" s="22" t="s">
        <v>34</v>
      </c>
      <c r="D3433" s="22" t="s">
        <v>23</v>
      </c>
      <c r="E3433" s="22" t="s">
        <v>24</v>
      </c>
      <c r="F3433" s="22" t="s">
        <v>25</v>
      </c>
      <c r="G3433" s="23">
        <v>8000000</v>
      </c>
      <c r="H3433" s="23">
        <v>26000000</v>
      </c>
      <c r="I3433" s="22">
        <v>77</v>
      </c>
      <c r="J3433" s="22">
        <v>0</v>
      </c>
      <c r="K3433" s="22">
        <v>0</v>
      </c>
      <c r="L3433" s="22">
        <v>0</v>
      </c>
      <c r="M3433" s="23">
        <v>16890000</v>
      </c>
      <c r="N3433" s="23">
        <v>12980000</v>
      </c>
      <c r="O3433" s="23">
        <v>11110000</v>
      </c>
      <c r="P3433" s="23">
        <v>5220000</v>
      </c>
      <c r="Q3433" s="23">
        <v>12670000</v>
      </c>
      <c r="R3433" s="23">
        <v>4240000</v>
      </c>
      <c r="S3433" s="23">
        <v>2590000</v>
      </c>
      <c r="T3433" s="22">
        <v>1</v>
      </c>
      <c r="U3433" s="22">
        <v>0</v>
      </c>
      <c r="V3433" s="2" t="str" cm="1">
        <f t="array" ref="V3433">_xlfn.IFS(B3433&lt;30,"21-29",
B3433&lt;40,"30-39",
B3433&lt;50,"40-49",
B3433&lt;60,"50-59",
TRUE,"60+"
)</f>
        <v>30-39</v>
      </c>
      <c r="W3433" s="24">
        <f t="shared" si="159"/>
        <v>13660000</v>
      </c>
      <c r="X3433" s="24">
        <f t="shared" si="160"/>
        <v>7376666.666666667</v>
      </c>
      <c r="Y3433" s="25">
        <f t="shared" si="161"/>
        <v>0.52538461538461534</v>
      </c>
      <c r="Z3433" s="2" t="str" cm="1">
        <f t="array" ref="Z3433">_xlfn.IFS(Y3433&lt;=25%,"Low",
Y3433&lt;=50%,"Moderate",
Y3433&lt;=75%,"High",
Y3433&lt;=100%,"Very High",
TRUE,"Over Limit"
)</f>
        <v>High</v>
      </c>
      <c r="AA3433" s="2" cm="1">
        <f t="array" ref="AA3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3" s="2" t="str" cm="1">
        <f t="array" ref="AB3433">_xlfn.IFS(T3433=0,"No Late Payments",
T3433&lt;=2,"Low",
T3433&lt;=4,"Moderate",
TRUE,"High"
)</f>
        <v>Low</v>
      </c>
      <c r="AC3433" s="10" t="str" cm="1">
        <f t="array" ref="AC3433">_xlfn.IFS(
H3433&lt;40000000,"Low",
H3433&lt;60000000,"Medium",
H3433&lt;100000000,"High",
TRUE,"Very High"
)</f>
        <v>Low</v>
      </c>
    </row>
    <row r="3434" spans="1:29">
      <c r="A3434" s="18" t="s">
        <v>3466</v>
      </c>
      <c r="B3434" s="19">
        <v>48</v>
      </c>
      <c r="C3434" s="19" t="s">
        <v>22</v>
      </c>
      <c r="D3434" s="19" t="s">
        <v>27</v>
      </c>
      <c r="E3434" s="19" t="s">
        <v>24</v>
      </c>
      <c r="F3434" s="19" t="s">
        <v>25</v>
      </c>
      <c r="G3434" s="20">
        <v>10900000</v>
      </c>
      <c r="H3434" s="20">
        <v>41000000</v>
      </c>
      <c r="I3434" s="19">
        <v>200</v>
      </c>
      <c r="J3434" s="19">
        <v>1</v>
      </c>
      <c r="K3434" s="19">
        <v>0</v>
      </c>
      <c r="L3434" s="19">
        <v>0</v>
      </c>
      <c r="M3434" s="20">
        <v>11580000</v>
      </c>
      <c r="N3434" s="20">
        <v>12970000</v>
      </c>
      <c r="O3434" s="20">
        <v>12570000</v>
      </c>
      <c r="P3434" s="20">
        <v>3840000</v>
      </c>
      <c r="Q3434" s="20">
        <v>11870000</v>
      </c>
      <c r="R3434" s="20">
        <v>11990000</v>
      </c>
      <c r="S3434" s="20">
        <v>730000</v>
      </c>
      <c r="T3434" s="19">
        <v>1</v>
      </c>
      <c r="U3434" s="19">
        <v>0</v>
      </c>
      <c r="V3434" s="2" t="str" cm="1">
        <f t="array" ref="V3434">_xlfn.IFS(B3434&lt;30,"21-29",
B3434&lt;40,"30-39",
B3434&lt;50,"40-49",
B3434&lt;60,"50-59",
TRUE,"60+"
)</f>
        <v>40-49</v>
      </c>
      <c r="W3434" s="24">
        <f t="shared" si="159"/>
        <v>12373333.333333334</v>
      </c>
      <c r="X3434" s="24">
        <f t="shared" si="160"/>
        <v>9233333.333333334</v>
      </c>
      <c r="Y3434" s="25">
        <f t="shared" si="161"/>
        <v>0.30178861788617889</v>
      </c>
      <c r="Z3434" s="2" t="str" cm="1">
        <f t="array" ref="Z3434">_xlfn.IFS(Y3434&lt;=25%,"Low",
Y3434&lt;=50%,"Moderate",
Y3434&lt;=75%,"High",
Y3434&lt;=100%,"Very High",
TRUE,"Over Limit"
)</f>
        <v>Moderate</v>
      </c>
      <c r="AA3434" s="2" cm="1">
        <f t="array" ref="AA3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4" s="2" t="str" cm="1">
        <f t="array" ref="AB3434">_xlfn.IFS(T3434=0,"No Late Payments",
T3434&lt;=2,"Low",
T3434&lt;=4,"Moderate",
TRUE,"High"
)</f>
        <v>Low</v>
      </c>
      <c r="AC3434" s="10" t="str" cm="1">
        <f t="array" ref="AC3434">_xlfn.IFS(
H3434&lt;40000000,"Low",
H3434&lt;60000000,"Medium",
H3434&lt;100000000,"High",
TRUE,"Very High"
)</f>
        <v>Medium</v>
      </c>
    </row>
    <row r="3435" spans="1:29">
      <c r="A3435" s="21" t="s">
        <v>3467</v>
      </c>
      <c r="B3435" s="22">
        <v>42</v>
      </c>
      <c r="C3435" s="22" t="s">
        <v>34</v>
      </c>
      <c r="D3435" s="22" t="s">
        <v>30</v>
      </c>
      <c r="E3435" s="22" t="s">
        <v>24</v>
      </c>
      <c r="F3435" s="22" t="s">
        <v>28</v>
      </c>
      <c r="G3435" s="23">
        <v>13300000</v>
      </c>
      <c r="H3435" s="23">
        <v>34000000</v>
      </c>
      <c r="I3435" s="22">
        <v>191</v>
      </c>
      <c r="J3435" s="22">
        <v>0</v>
      </c>
      <c r="K3435" s="22">
        <v>0</v>
      </c>
      <c r="L3435" s="22">
        <v>1</v>
      </c>
      <c r="M3435" s="23">
        <v>3670000</v>
      </c>
      <c r="N3435" s="23">
        <v>2870000</v>
      </c>
      <c r="O3435" s="23">
        <v>8970000</v>
      </c>
      <c r="P3435" s="23">
        <v>1380000</v>
      </c>
      <c r="Q3435" s="23">
        <v>780000</v>
      </c>
      <c r="R3435" s="23">
        <v>3120000</v>
      </c>
      <c r="S3435" s="23">
        <v>870000</v>
      </c>
      <c r="T3435" s="22">
        <v>1</v>
      </c>
      <c r="U3435" s="22">
        <v>0</v>
      </c>
      <c r="V3435" s="2" t="str" cm="1">
        <f t="array" ref="V3435">_xlfn.IFS(B3435&lt;30,"21-29",
B3435&lt;40,"30-39",
B3435&lt;50,"40-49",
B3435&lt;60,"50-59",
TRUE,"60+"
)</f>
        <v>40-49</v>
      </c>
      <c r="W3435" s="24">
        <f t="shared" si="159"/>
        <v>5170000</v>
      </c>
      <c r="X3435" s="24">
        <f t="shared" si="160"/>
        <v>1760000</v>
      </c>
      <c r="Y3435" s="25">
        <f t="shared" si="161"/>
        <v>0.15205882352941177</v>
      </c>
      <c r="Z3435" s="2" t="str" cm="1">
        <f t="array" ref="Z3435">_xlfn.IFS(Y3435&lt;=25%,"Low",
Y3435&lt;=50%,"Moderate",
Y3435&lt;=75%,"High",
Y3435&lt;=100%,"Very High",
TRUE,"Over Limit"
)</f>
        <v>Low</v>
      </c>
      <c r="AA3435" s="2" cm="1">
        <f t="array" ref="AA3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5" s="2" t="str" cm="1">
        <f t="array" ref="AB3435">_xlfn.IFS(T3435=0,"No Late Payments",
T3435&lt;=2,"Low",
T3435&lt;=4,"Moderate",
TRUE,"High"
)</f>
        <v>Low</v>
      </c>
      <c r="AC3435" s="10" t="str" cm="1">
        <f t="array" ref="AC3435">_xlfn.IFS(
H3435&lt;40000000,"Low",
H3435&lt;60000000,"Medium",
H3435&lt;100000000,"High",
TRUE,"Very High"
)</f>
        <v>Low</v>
      </c>
    </row>
    <row r="3436" spans="1:29">
      <c r="A3436" s="18" t="s">
        <v>3468</v>
      </c>
      <c r="B3436" s="19">
        <v>45</v>
      </c>
      <c r="C3436" s="19" t="s">
        <v>22</v>
      </c>
      <c r="D3436" s="19" t="s">
        <v>23</v>
      </c>
      <c r="E3436" s="19" t="s">
        <v>38</v>
      </c>
      <c r="F3436" s="19" t="s">
        <v>28</v>
      </c>
      <c r="G3436" s="20">
        <v>9600000</v>
      </c>
      <c r="H3436" s="20">
        <v>53000000</v>
      </c>
      <c r="I3436" s="19">
        <v>111</v>
      </c>
      <c r="J3436" s="19">
        <v>0</v>
      </c>
      <c r="K3436" s="19">
        <v>2</v>
      </c>
      <c r="L3436" s="19">
        <v>0</v>
      </c>
      <c r="M3436" s="20">
        <v>14670000</v>
      </c>
      <c r="N3436" s="20">
        <v>14610000</v>
      </c>
      <c r="O3436" s="20">
        <v>8810000</v>
      </c>
      <c r="P3436" s="20">
        <v>14110000</v>
      </c>
      <c r="Q3436" s="20">
        <v>790000</v>
      </c>
      <c r="R3436" s="20">
        <v>2740000</v>
      </c>
      <c r="S3436" s="20">
        <v>1390000</v>
      </c>
      <c r="T3436" s="19">
        <v>2</v>
      </c>
      <c r="U3436" s="19">
        <v>0</v>
      </c>
      <c r="V3436" s="2" t="str" cm="1">
        <f t="array" ref="V3436">_xlfn.IFS(B3436&lt;30,"21-29",
B3436&lt;40,"30-39",
B3436&lt;50,"40-49",
B3436&lt;60,"50-59",
TRUE,"60+"
)</f>
        <v>40-49</v>
      </c>
      <c r="W3436" s="24">
        <f t="shared" si="159"/>
        <v>12696666.666666666</v>
      </c>
      <c r="X3436" s="24">
        <f t="shared" si="160"/>
        <v>5880000</v>
      </c>
      <c r="Y3436" s="25">
        <f t="shared" si="161"/>
        <v>0.23955974842767294</v>
      </c>
      <c r="Z3436" s="2" t="str" cm="1">
        <f t="array" ref="Z3436">_xlfn.IFS(Y3436&lt;=25%,"Low",
Y3436&lt;=50%,"Moderate",
Y3436&lt;=75%,"High",
Y3436&lt;=100%,"Very High",
TRUE,"Over Limit"
)</f>
        <v>Low</v>
      </c>
      <c r="AA3436" s="2" cm="1">
        <f t="array" ref="AA3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6" s="2" t="str" cm="1">
        <f t="array" ref="AB3436">_xlfn.IFS(T3436=0,"No Late Payments",
T3436&lt;=2,"Low",
T3436&lt;=4,"Moderate",
TRUE,"High"
)</f>
        <v>Low</v>
      </c>
      <c r="AC3436" s="10" t="str" cm="1">
        <f t="array" ref="AC3436">_xlfn.IFS(
H3436&lt;40000000,"Low",
H3436&lt;60000000,"Medium",
H3436&lt;100000000,"High",
TRUE,"Very High"
)</f>
        <v>Medium</v>
      </c>
    </row>
    <row r="3437" spans="1:29">
      <c r="A3437" s="21" t="s">
        <v>3469</v>
      </c>
      <c r="B3437" s="22">
        <v>41</v>
      </c>
      <c r="C3437" s="22" t="s">
        <v>22</v>
      </c>
      <c r="D3437" s="22" t="s">
        <v>30</v>
      </c>
      <c r="E3437" s="22" t="s">
        <v>24</v>
      </c>
      <c r="F3437" s="22" t="s">
        <v>31</v>
      </c>
      <c r="G3437" s="23">
        <v>6600000</v>
      </c>
      <c r="H3437" s="23">
        <v>38000000</v>
      </c>
      <c r="I3437" s="22">
        <v>87</v>
      </c>
      <c r="J3437" s="22">
        <v>3</v>
      </c>
      <c r="K3437" s="22">
        <v>3</v>
      </c>
      <c r="L3437" s="22">
        <v>3</v>
      </c>
      <c r="M3437" s="23">
        <v>32620000</v>
      </c>
      <c r="N3437" s="23">
        <v>31270000</v>
      </c>
      <c r="O3437" s="23">
        <v>31540000</v>
      </c>
      <c r="P3437" s="23">
        <v>2800000</v>
      </c>
      <c r="Q3437" s="23">
        <v>820000</v>
      </c>
      <c r="R3437" s="23">
        <v>510000</v>
      </c>
      <c r="S3437" s="23">
        <v>2810000</v>
      </c>
      <c r="T3437" s="22">
        <v>3</v>
      </c>
      <c r="U3437" s="22">
        <v>1</v>
      </c>
      <c r="V3437" s="2" t="str" cm="1">
        <f t="array" ref="V3437">_xlfn.IFS(B3437&lt;30,"21-29",
B3437&lt;40,"30-39",
B3437&lt;50,"40-49",
B3437&lt;60,"50-59",
TRUE,"60+"
)</f>
        <v>40-49</v>
      </c>
      <c r="W3437" s="24">
        <f t="shared" si="159"/>
        <v>31810000</v>
      </c>
      <c r="X3437" s="24">
        <f t="shared" si="160"/>
        <v>1376666.6666666667</v>
      </c>
      <c r="Y3437" s="25">
        <f t="shared" si="161"/>
        <v>0.83710526315789469</v>
      </c>
      <c r="Z3437" s="2" t="str" cm="1">
        <f t="array" ref="Z3437">_xlfn.IFS(Y3437&lt;=25%,"Low",
Y3437&lt;=50%,"Moderate",
Y3437&lt;=75%,"High",
Y3437&lt;=100%,"Very High",
TRUE,"Over Limit"
)</f>
        <v>Very High</v>
      </c>
      <c r="AA3437" s="2" cm="1">
        <f t="array" ref="AA3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37" s="2" t="str" cm="1">
        <f t="array" ref="AB3437">_xlfn.IFS(T3437=0,"No Late Payments",
T3437&lt;=2,"Low",
T3437&lt;=4,"Moderate",
TRUE,"High"
)</f>
        <v>Moderate</v>
      </c>
      <c r="AC3437" s="10" t="str" cm="1">
        <f t="array" ref="AC3437">_xlfn.IFS(
H3437&lt;40000000,"Low",
H3437&lt;60000000,"Medium",
H3437&lt;100000000,"High",
TRUE,"Very High"
)</f>
        <v>Low</v>
      </c>
    </row>
    <row r="3438" spans="1:29">
      <c r="A3438" s="18" t="s">
        <v>3470</v>
      </c>
      <c r="B3438" s="19">
        <v>43</v>
      </c>
      <c r="C3438" s="19" t="s">
        <v>34</v>
      </c>
      <c r="D3438" s="19" t="s">
        <v>23</v>
      </c>
      <c r="E3438" s="19" t="s">
        <v>24</v>
      </c>
      <c r="F3438" s="19" t="s">
        <v>28</v>
      </c>
      <c r="G3438" s="20">
        <v>14500000</v>
      </c>
      <c r="H3438" s="20">
        <v>79000000</v>
      </c>
      <c r="I3438" s="19">
        <v>57</v>
      </c>
      <c r="J3438" s="19">
        <v>0</v>
      </c>
      <c r="K3438" s="19">
        <v>0</v>
      </c>
      <c r="L3438" s="19">
        <v>0</v>
      </c>
      <c r="M3438" s="20">
        <v>30850000</v>
      </c>
      <c r="N3438" s="20">
        <v>32930000</v>
      </c>
      <c r="O3438" s="20">
        <v>41820000</v>
      </c>
      <c r="P3438" s="20">
        <v>10130000</v>
      </c>
      <c r="Q3438" s="20">
        <v>30110000</v>
      </c>
      <c r="R3438" s="20">
        <v>43850000</v>
      </c>
      <c r="S3438" s="20">
        <v>5160000</v>
      </c>
      <c r="T3438" s="19">
        <v>1</v>
      </c>
      <c r="U3438" s="19">
        <v>0</v>
      </c>
      <c r="V3438" s="2" t="str" cm="1">
        <f t="array" ref="V3438">_xlfn.IFS(B3438&lt;30,"21-29",
B3438&lt;40,"30-39",
B3438&lt;50,"40-49",
B3438&lt;60,"50-59",
TRUE,"60+"
)</f>
        <v>40-49</v>
      </c>
      <c r="W3438" s="24">
        <f t="shared" si="159"/>
        <v>35200000</v>
      </c>
      <c r="X3438" s="24">
        <f t="shared" si="160"/>
        <v>28030000</v>
      </c>
      <c r="Y3438" s="25">
        <f t="shared" si="161"/>
        <v>0.44556962025316454</v>
      </c>
      <c r="Z3438" s="2" t="str" cm="1">
        <f t="array" ref="Z3438">_xlfn.IFS(Y3438&lt;=25%,"Low",
Y3438&lt;=50%,"Moderate",
Y3438&lt;=75%,"High",
Y3438&lt;=100%,"Very High",
TRUE,"Over Limit"
)</f>
        <v>Moderate</v>
      </c>
      <c r="AA3438" s="2" cm="1">
        <f t="array" ref="AA3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8" s="2" t="str" cm="1">
        <f t="array" ref="AB3438">_xlfn.IFS(T3438=0,"No Late Payments",
T3438&lt;=2,"Low",
T3438&lt;=4,"Moderate",
TRUE,"High"
)</f>
        <v>Low</v>
      </c>
      <c r="AC3438" s="10" t="str" cm="1">
        <f t="array" ref="AC3438">_xlfn.IFS(
H3438&lt;40000000,"Low",
H3438&lt;60000000,"Medium",
H3438&lt;100000000,"High",
TRUE,"Very High"
)</f>
        <v>High</v>
      </c>
    </row>
    <row r="3439" spans="1:29">
      <c r="A3439" s="21" t="s">
        <v>3471</v>
      </c>
      <c r="B3439" s="22">
        <v>30</v>
      </c>
      <c r="C3439" s="22" t="s">
        <v>22</v>
      </c>
      <c r="D3439" s="22" t="s">
        <v>30</v>
      </c>
      <c r="E3439" s="22" t="s">
        <v>24</v>
      </c>
      <c r="F3439" s="22" t="s">
        <v>25</v>
      </c>
      <c r="G3439" s="23">
        <v>6500000</v>
      </c>
      <c r="H3439" s="23">
        <v>32000000</v>
      </c>
      <c r="I3439" s="22">
        <v>89</v>
      </c>
      <c r="J3439" s="22">
        <v>0</v>
      </c>
      <c r="K3439" s="22">
        <v>0</v>
      </c>
      <c r="L3439" s="22">
        <v>0</v>
      </c>
      <c r="M3439" s="23">
        <v>6980000</v>
      </c>
      <c r="N3439" s="23">
        <v>9170000</v>
      </c>
      <c r="O3439" s="23">
        <v>6250000</v>
      </c>
      <c r="P3439" s="23">
        <v>3860000</v>
      </c>
      <c r="Q3439" s="23">
        <v>7370000</v>
      </c>
      <c r="R3439" s="23">
        <v>6240000</v>
      </c>
      <c r="S3439" s="23">
        <v>620000</v>
      </c>
      <c r="T3439" s="22">
        <v>0</v>
      </c>
      <c r="U3439" s="22">
        <v>0</v>
      </c>
      <c r="V3439" s="2" t="str" cm="1">
        <f t="array" ref="V3439">_xlfn.IFS(B3439&lt;30,"21-29",
B3439&lt;40,"30-39",
B3439&lt;50,"40-49",
B3439&lt;60,"50-59",
TRUE,"60+"
)</f>
        <v>30-39</v>
      </c>
      <c r="W3439" s="24">
        <f t="shared" si="159"/>
        <v>7466666.666666667</v>
      </c>
      <c r="X3439" s="24">
        <f t="shared" si="160"/>
        <v>5823333.333333333</v>
      </c>
      <c r="Y3439" s="25">
        <f t="shared" si="161"/>
        <v>0.23333333333333334</v>
      </c>
      <c r="Z3439" s="2" t="str" cm="1">
        <f t="array" ref="Z3439">_xlfn.IFS(Y3439&lt;=25%,"Low",
Y3439&lt;=50%,"Moderate",
Y3439&lt;=75%,"High",
Y3439&lt;=100%,"Very High",
TRUE,"Over Limit"
)</f>
        <v>Low</v>
      </c>
      <c r="AA3439" s="2" cm="1">
        <f t="array" ref="AA3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9" s="2" t="str" cm="1">
        <f t="array" ref="AB3439">_xlfn.IFS(T3439=0,"No Late Payments",
T3439&lt;=2,"Low",
T3439&lt;=4,"Moderate",
TRUE,"High"
)</f>
        <v>No Late Payments</v>
      </c>
      <c r="AC3439" s="10" t="str" cm="1">
        <f t="array" ref="AC3439">_xlfn.IFS(
H3439&lt;40000000,"Low",
H3439&lt;60000000,"Medium",
H3439&lt;100000000,"High",
TRUE,"Very High"
)</f>
        <v>Low</v>
      </c>
    </row>
    <row r="3440" spans="1:29">
      <c r="A3440" s="18" t="s">
        <v>3472</v>
      </c>
      <c r="B3440" s="19">
        <v>48</v>
      </c>
      <c r="C3440" s="19" t="s">
        <v>34</v>
      </c>
      <c r="D3440" s="19" t="s">
        <v>27</v>
      </c>
      <c r="E3440" s="19" t="s">
        <v>24</v>
      </c>
      <c r="F3440" s="19" t="s">
        <v>28</v>
      </c>
      <c r="G3440" s="20">
        <v>16800000</v>
      </c>
      <c r="H3440" s="20">
        <v>83000000</v>
      </c>
      <c r="I3440" s="19">
        <v>200</v>
      </c>
      <c r="J3440" s="19">
        <v>0</v>
      </c>
      <c r="K3440" s="19">
        <v>0</v>
      </c>
      <c r="L3440" s="19">
        <v>0</v>
      </c>
      <c r="M3440" s="20">
        <v>38220000</v>
      </c>
      <c r="N3440" s="20">
        <v>49380000</v>
      </c>
      <c r="O3440" s="20">
        <v>44630000</v>
      </c>
      <c r="P3440" s="20">
        <v>39940000</v>
      </c>
      <c r="Q3440" s="20">
        <v>45940000</v>
      </c>
      <c r="R3440" s="20">
        <v>8940000</v>
      </c>
      <c r="S3440" s="20">
        <v>610000</v>
      </c>
      <c r="T3440" s="19">
        <v>0</v>
      </c>
      <c r="U3440" s="19">
        <v>0</v>
      </c>
      <c r="V3440" s="2" t="str" cm="1">
        <f t="array" ref="V3440">_xlfn.IFS(B3440&lt;30,"21-29",
B3440&lt;40,"30-39",
B3440&lt;50,"40-49",
B3440&lt;60,"50-59",
TRUE,"60+"
)</f>
        <v>40-49</v>
      </c>
      <c r="W3440" s="24">
        <f t="shared" si="159"/>
        <v>44076666.666666664</v>
      </c>
      <c r="X3440" s="24">
        <f t="shared" si="160"/>
        <v>31606666.666666668</v>
      </c>
      <c r="Y3440" s="25">
        <f t="shared" si="161"/>
        <v>0.53104417670682724</v>
      </c>
      <c r="Z3440" s="2" t="str" cm="1">
        <f t="array" ref="Z3440">_xlfn.IFS(Y3440&lt;=25%,"Low",
Y3440&lt;=50%,"Moderate",
Y3440&lt;=75%,"High",
Y3440&lt;=100%,"Very High",
TRUE,"Over Limit"
)</f>
        <v>High</v>
      </c>
      <c r="AA3440" s="2" cm="1">
        <f t="array" ref="AA3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0" s="2" t="str" cm="1">
        <f t="array" ref="AB3440">_xlfn.IFS(T3440=0,"No Late Payments",
T3440&lt;=2,"Low",
T3440&lt;=4,"Moderate",
TRUE,"High"
)</f>
        <v>No Late Payments</v>
      </c>
      <c r="AC3440" s="10" t="str" cm="1">
        <f t="array" ref="AC3440">_xlfn.IFS(
H3440&lt;40000000,"Low",
H3440&lt;60000000,"Medium",
H3440&lt;100000000,"High",
TRUE,"Very High"
)</f>
        <v>High</v>
      </c>
    </row>
    <row r="3441" spans="1:29">
      <c r="A3441" s="21" t="s">
        <v>3473</v>
      </c>
      <c r="B3441" s="22">
        <v>35</v>
      </c>
      <c r="C3441" s="22" t="s">
        <v>22</v>
      </c>
      <c r="D3441" s="22" t="s">
        <v>30</v>
      </c>
      <c r="E3441" s="22" t="s">
        <v>38</v>
      </c>
      <c r="F3441" s="22" t="s">
        <v>25</v>
      </c>
      <c r="G3441" s="23">
        <v>10500000</v>
      </c>
      <c r="H3441" s="23">
        <v>52000000</v>
      </c>
      <c r="I3441" s="22">
        <v>93</v>
      </c>
      <c r="J3441" s="22">
        <v>0</v>
      </c>
      <c r="K3441" s="22">
        <v>0</v>
      </c>
      <c r="L3441" s="22">
        <v>0</v>
      </c>
      <c r="M3441" s="23">
        <v>42330000</v>
      </c>
      <c r="N3441" s="23">
        <v>36390000</v>
      </c>
      <c r="O3441" s="23">
        <v>33840000</v>
      </c>
      <c r="P3441" s="23">
        <v>11390000</v>
      </c>
      <c r="Q3441" s="23">
        <v>6000000</v>
      </c>
      <c r="R3441" s="23">
        <v>14030000</v>
      </c>
      <c r="S3441" s="23">
        <v>890000</v>
      </c>
      <c r="T3441" s="22">
        <v>0</v>
      </c>
      <c r="U3441" s="22">
        <v>0</v>
      </c>
      <c r="V3441" s="2" t="str" cm="1">
        <f t="array" ref="V3441">_xlfn.IFS(B3441&lt;30,"21-29",
B3441&lt;40,"30-39",
B3441&lt;50,"40-49",
B3441&lt;60,"50-59",
TRUE,"60+"
)</f>
        <v>30-39</v>
      </c>
      <c r="W3441" s="24">
        <f t="shared" si="159"/>
        <v>37520000</v>
      </c>
      <c r="X3441" s="24">
        <f t="shared" si="160"/>
        <v>10473333.333333334</v>
      </c>
      <c r="Y3441" s="25">
        <f t="shared" si="161"/>
        <v>0.72153846153846157</v>
      </c>
      <c r="Z3441" s="2" t="str" cm="1">
        <f t="array" ref="Z3441">_xlfn.IFS(Y3441&lt;=25%,"Low",
Y3441&lt;=50%,"Moderate",
Y3441&lt;=75%,"High",
Y3441&lt;=100%,"Very High",
TRUE,"Over Limit"
)</f>
        <v>High</v>
      </c>
      <c r="AA3441" s="2" cm="1">
        <f t="array" ref="AA3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1" s="2" t="str" cm="1">
        <f t="array" ref="AB3441">_xlfn.IFS(T3441=0,"No Late Payments",
T3441&lt;=2,"Low",
T3441&lt;=4,"Moderate",
TRUE,"High"
)</f>
        <v>No Late Payments</v>
      </c>
      <c r="AC3441" s="10" t="str" cm="1">
        <f t="array" ref="AC3441">_xlfn.IFS(
H3441&lt;40000000,"Low",
H3441&lt;60000000,"Medium",
H3441&lt;100000000,"High",
TRUE,"Very High"
)</f>
        <v>Medium</v>
      </c>
    </row>
    <row r="3442" spans="1:29">
      <c r="A3442" s="18" t="s">
        <v>3474</v>
      </c>
      <c r="B3442" s="19">
        <v>33</v>
      </c>
      <c r="C3442" s="19" t="s">
        <v>22</v>
      </c>
      <c r="D3442" s="19" t="s">
        <v>27</v>
      </c>
      <c r="E3442" s="19" t="s">
        <v>38</v>
      </c>
      <c r="F3442" s="19" t="s">
        <v>48</v>
      </c>
      <c r="G3442" s="20">
        <v>8900000</v>
      </c>
      <c r="H3442" s="20">
        <v>55000000</v>
      </c>
      <c r="I3442" s="19">
        <v>76</v>
      </c>
      <c r="J3442" s="19">
        <v>3</v>
      </c>
      <c r="K3442" s="19">
        <v>2</v>
      </c>
      <c r="L3442" s="19">
        <v>0</v>
      </c>
      <c r="M3442" s="20">
        <v>15740000</v>
      </c>
      <c r="N3442" s="20">
        <v>12950000</v>
      </c>
      <c r="O3442" s="20">
        <v>19240000</v>
      </c>
      <c r="P3442" s="20">
        <v>920000</v>
      </c>
      <c r="Q3442" s="20">
        <v>1360000</v>
      </c>
      <c r="R3442" s="20">
        <v>5200000</v>
      </c>
      <c r="S3442" s="20">
        <v>4230000</v>
      </c>
      <c r="T3442" s="19">
        <v>2</v>
      </c>
      <c r="U3442" s="19">
        <v>1</v>
      </c>
      <c r="V3442" s="2" t="str" cm="1">
        <f t="array" ref="V3442">_xlfn.IFS(B3442&lt;30,"21-29",
B3442&lt;40,"30-39",
B3442&lt;50,"40-49",
B3442&lt;60,"50-59",
TRUE,"60+"
)</f>
        <v>30-39</v>
      </c>
      <c r="W3442" s="24">
        <f t="shared" si="159"/>
        <v>15976666.666666666</v>
      </c>
      <c r="X3442" s="24">
        <f t="shared" si="160"/>
        <v>2493333.3333333335</v>
      </c>
      <c r="Y3442" s="25">
        <f t="shared" si="161"/>
        <v>0.29048484848484846</v>
      </c>
      <c r="Z3442" s="2" t="str" cm="1">
        <f t="array" ref="Z3442">_xlfn.IFS(Y3442&lt;=25%,"Low",
Y3442&lt;=50%,"Moderate",
Y3442&lt;=75%,"High",
Y3442&lt;=100%,"Very High",
TRUE,"Over Limit"
)</f>
        <v>Moderate</v>
      </c>
      <c r="AA3442" s="2" cm="1">
        <f t="array" ref="AA3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2" s="2" t="str" cm="1">
        <f t="array" ref="AB3442">_xlfn.IFS(T3442=0,"No Late Payments",
T3442&lt;=2,"Low",
T3442&lt;=4,"Moderate",
TRUE,"High"
)</f>
        <v>Low</v>
      </c>
      <c r="AC3442" s="10" t="str" cm="1">
        <f t="array" ref="AC3442">_xlfn.IFS(
H3442&lt;40000000,"Low",
H3442&lt;60000000,"Medium",
H3442&lt;100000000,"High",
TRUE,"Very High"
)</f>
        <v>Medium</v>
      </c>
    </row>
    <row r="3443" spans="1:29">
      <c r="A3443" s="21" t="s">
        <v>3475</v>
      </c>
      <c r="B3443" s="22">
        <v>50</v>
      </c>
      <c r="C3443" s="22" t="s">
        <v>22</v>
      </c>
      <c r="D3443" s="22" t="s">
        <v>30</v>
      </c>
      <c r="E3443" s="22" t="s">
        <v>24</v>
      </c>
      <c r="F3443" s="22" t="s">
        <v>25</v>
      </c>
      <c r="G3443" s="23">
        <v>9700000</v>
      </c>
      <c r="H3443" s="23">
        <v>35000000</v>
      </c>
      <c r="I3443" s="22">
        <v>72</v>
      </c>
      <c r="J3443" s="22">
        <v>0</v>
      </c>
      <c r="K3443" s="22">
        <v>0</v>
      </c>
      <c r="L3443" s="22">
        <v>0</v>
      </c>
      <c r="M3443" s="23">
        <v>9990000</v>
      </c>
      <c r="N3443" s="23">
        <v>2660000</v>
      </c>
      <c r="O3443" s="23">
        <v>3390000</v>
      </c>
      <c r="P3443" s="23">
        <v>2590000</v>
      </c>
      <c r="Q3443" s="23">
        <v>1310000</v>
      </c>
      <c r="R3443" s="23">
        <v>2130000</v>
      </c>
      <c r="S3443" s="23">
        <v>1170000</v>
      </c>
      <c r="T3443" s="22">
        <v>0</v>
      </c>
      <c r="U3443" s="22">
        <v>0</v>
      </c>
      <c r="V3443" s="2" t="str" cm="1">
        <f t="array" ref="V3443">_xlfn.IFS(B3443&lt;30,"21-29",
B3443&lt;40,"30-39",
B3443&lt;50,"40-49",
B3443&lt;60,"50-59",
TRUE,"60+"
)</f>
        <v>50-59</v>
      </c>
      <c r="W3443" s="24">
        <f t="shared" si="159"/>
        <v>5346666.666666667</v>
      </c>
      <c r="X3443" s="24">
        <f t="shared" si="160"/>
        <v>2010000</v>
      </c>
      <c r="Y3443" s="25">
        <f t="shared" si="161"/>
        <v>0.15276190476190477</v>
      </c>
      <c r="Z3443" s="2" t="str" cm="1">
        <f t="array" ref="Z3443">_xlfn.IFS(Y3443&lt;=25%,"Low",
Y3443&lt;=50%,"Moderate",
Y3443&lt;=75%,"High",
Y3443&lt;=100%,"Very High",
TRUE,"Over Limit"
)</f>
        <v>Low</v>
      </c>
      <c r="AA3443" s="2" cm="1">
        <f t="array" ref="AA3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3" s="2" t="str" cm="1">
        <f t="array" ref="AB3443">_xlfn.IFS(T3443=0,"No Late Payments",
T3443&lt;=2,"Low",
T3443&lt;=4,"Moderate",
TRUE,"High"
)</f>
        <v>No Late Payments</v>
      </c>
      <c r="AC3443" s="10" t="str" cm="1">
        <f t="array" ref="AC3443">_xlfn.IFS(
H3443&lt;40000000,"Low",
H3443&lt;60000000,"Medium",
H3443&lt;100000000,"High",
TRUE,"Very High"
)</f>
        <v>Low</v>
      </c>
    </row>
    <row r="3444" spans="1:29">
      <c r="A3444" s="18" t="s">
        <v>3476</v>
      </c>
      <c r="B3444" s="19">
        <v>21</v>
      </c>
      <c r="C3444" s="19" t="s">
        <v>34</v>
      </c>
      <c r="D3444" s="19" t="s">
        <v>23</v>
      </c>
      <c r="E3444" s="19" t="s">
        <v>24</v>
      </c>
      <c r="F3444" s="19" t="s">
        <v>28</v>
      </c>
      <c r="G3444" s="20">
        <v>8700000</v>
      </c>
      <c r="H3444" s="20">
        <v>35000000</v>
      </c>
      <c r="I3444" s="19">
        <v>14</v>
      </c>
      <c r="J3444" s="19">
        <v>0</v>
      </c>
      <c r="K3444" s="19">
        <v>0</v>
      </c>
      <c r="L3444" s="19">
        <v>0</v>
      </c>
      <c r="M3444" s="20">
        <v>8190000</v>
      </c>
      <c r="N3444" s="20">
        <v>13130000</v>
      </c>
      <c r="O3444" s="20">
        <v>13840000</v>
      </c>
      <c r="P3444" s="20">
        <v>2520000</v>
      </c>
      <c r="Q3444" s="20">
        <v>2980000</v>
      </c>
      <c r="R3444" s="20">
        <v>6420000</v>
      </c>
      <c r="S3444" s="20">
        <v>450000</v>
      </c>
      <c r="T3444" s="19">
        <v>1</v>
      </c>
      <c r="U3444" s="19">
        <v>0</v>
      </c>
      <c r="V3444" s="2" t="str" cm="1">
        <f t="array" ref="V3444">_xlfn.IFS(B3444&lt;30,"21-29",
B3444&lt;40,"30-39",
B3444&lt;50,"40-49",
B3444&lt;60,"50-59",
TRUE,"60+"
)</f>
        <v>21-29</v>
      </c>
      <c r="W3444" s="24">
        <f t="shared" si="159"/>
        <v>11720000</v>
      </c>
      <c r="X3444" s="24">
        <f t="shared" si="160"/>
        <v>3973333.3333333335</v>
      </c>
      <c r="Y3444" s="25">
        <f t="shared" si="161"/>
        <v>0.33485714285714285</v>
      </c>
      <c r="Z3444" s="2" t="str" cm="1">
        <f t="array" ref="Z3444">_xlfn.IFS(Y3444&lt;=25%,"Low",
Y3444&lt;=50%,"Moderate",
Y3444&lt;=75%,"High",
Y3444&lt;=100%,"Very High",
TRUE,"Over Limit"
)</f>
        <v>Moderate</v>
      </c>
      <c r="AA3444" s="2" cm="1">
        <f t="array" ref="AA3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4" s="2" t="str" cm="1">
        <f t="array" ref="AB3444">_xlfn.IFS(T3444=0,"No Late Payments",
T3444&lt;=2,"Low",
T3444&lt;=4,"Moderate",
TRUE,"High"
)</f>
        <v>Low</v>
      </c>
      <c r="AC3444" s="10" t="str" cm="1">
        <f t="array" ref="AC3444">_xlfn.IFS(
H3444&lt;40000000,"Low",
H3444&lt;60000000,"Medium",
H3444&lt;100000000,"High",
TRUE,"Very High"
)</f>
        <v>Low</v>
      </c>
    </row>
    <row r="3445" spans="1:29">
      <c r="A3445" s="21" t="s">
        <v>3477</v>
      </c>
      <c r="B3445" s="22">
        <v>26</v>
      </c>
      <c r="C3445" s="22" t="s">
        <v>34</v>
      </c>
      <c r="D3445" s="22" t="s">
        <v>30</v>
      </c>
      <c r="E3445" s="22" t="s">
        <v>31</v>
      </c>
      <c r="F3445" s="22" t="s">
        <v>41</v>
      </c>
      <c r="G3445" s="23">
        <v>5000000</v>
      </c>
      <c r="H3445" s="23">
        <v>20000000</v>
      </c>
      <c r="I3445" s="22">
        <v>60</v>
      </c>
      <c r="J3445" s="22">
        <v>3</v>
      </c>
      <c r="K3445" s="22">
        <v>3</v>
      </c>
      <c r="L3445" s="22">
        <v>0</v>
      </c>
      <c r="M3445" s="23">
        <v>16160000</v>
      </c>
      <c r="N3445" s="23">
        <v>12380000</v>
      </c>
      <c r="O3445" s="23">
        <v>14380000</v>
      </c>
      <c r="P3445" s="23">
        <v>280000</v>
      </c>
      <c r="Q3445" s="23">
        <v>720000</v>
      </c>
      <c r="R3445" s="23">
        <v>1360000</v>
      </c>
      <c r="S3445" s="23">
        <v>1350000</v>
      </c>
      <c r="T3445" s="22">
        <v>2</v>
      </c>
      <c r="U3445" s="22">
        <v>1</v>
      </c>
      <c r="V3445" s="2" t="str" cm="1">
        <f t="array" ref="V3445">_xlfn.IFS(B3445&lt;30,"21-29",
B3445&lt;40,"30-39",
B3445&lt;50,"40-49",
B3445&lt;60,"50-59",
TRUE,"60+"
)</f>
        <v>21-29</v>
      </c>
      <c r="W3445" s="24">
        <f t="shared" si="159"/>
        <v>14306666.666666666</v>
      </c>
      <c r="X3445" s="24">
        <f t="shared" si="160"/>
        <v>786666.66666666663</v>
      </c>
      <c r="Y3445" s="25">
        <f t="shared" si="161"/>
        <v>0.71533333333333327</v>
      </c>
      <c r="Z3445" s="2" t="str" cm="1">
        <f t="array" ref="Z3445">_xlfn.IFS(Y3445&lt;=25%,"Low",
Y3445&lt;=50%,"Moderate",
Y3445&lt;=75%,"High",
Y3445&lt;=100%,"Very High",
TRUE,"Over Limit"
)</f>
        <v>High</v>
      </c>
      <c r="AA3445" s="2" cm="1">
        <f t="array" ref="AA3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5" s="2" t="str" cm="1">
        <f t="array" ref="AB3445">_xlfn.IFS(T3445=0,"No Late Payments",
T3445&lt;=2,"Low",
T3445&lt;=4,"Moderate",
TRUE,"High"
)</f>
        <v>Low</v>
      </c>
      <c r="AC3445" s="10" t="str" cm="1">
        <f t="array" ref="AC3445">_xlfn.IFS(
H3445&lt;40000000,"Low",
H3445&lt;60000000,"Medium",
H3445&lt;100000000,"High",
TRUE,"Very High"
)</f>
        <v>Low</v>
      </c>
    </row>
    <row r="3446" spans="1:29">
      <c r="A3446" s="18" t="s">
        <v>3478</v>
      </c>
      <c r="B3446" s="19">
        <v>40</v>
      </c>
      <c r="C3446" s="19" t="s">
        <v>22</v>
      </c>
      <c r="D3446" s="19" t="s">
        <v>23</v>
      </c>
      <c r="E3446" s="19" t="s">
        <v>31</v>
      </c>
      <c r="F3446" s="19" t="s">
        <v>25</v>
      </c>
      <c r="G3446" s="20">
        <v>16100000</v>
      </c>
      <c r="H3446" s="20">
        <v>55000000</v>
      </c>
      <c r="I3446" s="19">
        <v>89</v>
      </c>
      <c r="J3446" s="19">
        <v>0</v>
      </c>
      <c r="K3446" s="19">
        <v>0</v>
      </c>
      <c r="L3446" s="19">
        <v>0</v>
      </c>
      <c r="M3446" s="20">
        <v>27370000</v>
      </c>
      <c r="N3446" s="20">
        <v>24260000</v>
      </c>
      <c r="O3446" s="20">
        <v>24230000</v>
      </c>
      <c r="P3446" s="20">
        <v>1090000</v>
      </c>
      <c r="Q3446" s="20">
        <v>1180000</v>
      </c>
      <c r="R3446" s="20">
        <v>4620000</v>
      </c>
      <c r="S3446" s="20">
        <v>7370000</v>
      </c>
      <c r="T3446" s="19">
        <v>0</v>
      </c>
      <c r="U3446" s="19">
        <v>0</v>
      </c>
      <c r="V3446" s="2" t="str" cm="1">
        <f t="array" ref="V3446">_xlfn.IFS(B3446&lt;30,"21-29",
B3446&lt;40,"30-39",
B3446&lt;50,"40-49",
B3446&lt;60,"50-59",
TRUE,"60+"
)</f>
        <v>40-49</v>
      </c>
      <c r="W3446" s="24">
        <f t="shared" si="159"/>
        <v>25286666.666666668</v>
      </c>
      <c r="X3446" s="24">
        <f t="shared" si="160"/>
        <v>2296666.6666666665</v>
      </c>
      <c r="Y3446" s="25">
        <f t="shared" si="161"/>
        <v>0.45975757575757575</v>
      </c>
      <c r="Z3446" s="2" t="str" cm="1">
        <f t="array" ref="Z3446">_xlfn.IFS(Y3446&lt;=25%,"Low",
Y3446&lt;=50%,"Moderate",
Y3446&lt;=75%,"High",
Y3446&lt;=100%,"Very High",
TRUE,"Over Limit"
)</f>
        <v>Moderate</v>
      </c>
      <c r="AA3446" s="2" cm="1">
        <f t="array" ref="AA3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6" s="2" t="str" cm="1">
        <f t="array" ref="AB3446">_xlfn.IFS(T3446=0,"No Late Payments",
T3446&lt;=2,"Low",
T3446&lt;=4,"Moderate",
TRUE,"High"
)</f>
        <v>No Late Payments</v>
      </c>
      <c r="AC3446" s="10" t="str" cm="1">
        <f t="array" ref="AC3446">_xlfn.IFS(
H3446&lt;40000000,"Low",
H3446&lt;60000000,"Medium",
H3446&lt;100000000,"High",
TRUE,"Very High"
)</f>
        <v>Medium</v>
      </c>
    </row>
    <row r="3447" spans="1:29">
      <c r="A3447" s="21" t="s">
        <v>3479</v>
      </c>
      <c r="B3447" s="22">
        <v>48</v>
      </c>
      <c r="C3447" s="22" t="s">
        <v>22</v>
      </c>
      <c r="D3447" s="22" t="s">
        <v>30</v>
      </c>
      <c r="E3447" s="22" t="s">
        <v>24</v>
      </c>
      <c r="F3447" s="22" t="s">
        <v>31</v>
      </c>
      <c r="G3447" s="23">
        <v>7200000</v>
      </c>
      <c r="H3447" s="23">
        <v>29000000</v>
      </c>
      <c r="I3447" s="22">
        <v>120</v>
      </c>
      <c r="J3447" s="22">
        <v>0</v>
      </c>
      <c r="K3447" s="22">
        <v>0</v>
      </c>
      <c r="L3447" s="22">
        <v>0</v>
      </c>
      <c r="M3447" s="23">
        <v>2190000</v>
      </c>
      <c r="N3447" s="23">
        <v>3320000</v>
      </c>
      <c r="O3447" s="23">
        <v>1220000</v>
      </c>
      <c r="P3447" s="23">
        <v>700000</v>
      </c>
      <c r="Q3447" s="23">
        <v>2860000</v>
      </c>
      <c r="R3447" s="23">
        <v>510000</v>
      </c>
      <c r="S3447" s="23">
        <v>120000</v>
      </c>
      <c r="T3447" s="22">
        <v>0</v>
      </c>
      <c r="U3447" s="22">
        <v>0</v>
      </c>
      <c r="V3447" s="2" t="str" cm="1">
        <f t="array" ref="V3447">_xlfn.IFS(B3447&lt;30,"21-29",
B3447&lt;40,"30-39",
B3447&lt;50,"40-49",
B3447&lt;60,"50-59",
TRUE,"60+"
)</f>
        <v>40-49</v>
      </c>
      <c r="W3447" s="24">
        <f t="shared" si="159"/>
        <v>2243333.3333333335</v>
      </c>
      <c r="X3447" s="24">
        <f t="shared" si="160"/>
        <v>1356666.6666666667</v>
      </c>
      <c r="Y3447" s="25">
        <f t="shared" si="161"/>
        <v>7.7356321839080464E-2</v>
      </c>
      <c r="Z3447" s="2" t="str" cm="1">
        <f t="array" ref="Z3447">_xlfn.IFS(Y3447&lt;=25%,"Low",
Y3447&lt;=50%,"Moderate",
Y3447&lt;=75%,"High",
Y3447&lt;=100%,"Very High",
TRUE,"Over Limit"
)</f>
        <v>Low</v>
      </c>
      <c r="AA3447" s="2" cm="1">
        <f t="array" ref="AA3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7" s="2" t="str" cm="1">
        <f t="array" ref="AB3447">_xlfn.IFS(T3447=0,"No Late Payments",
T3447&lt;=2,"Low",
T3447&lt;=4,"Moderate",
TRUE,"High"
)</f>
        <v>No Late Payments</v>
      </c>
      <c r="AC3447" s="10" t="str" cm="1">
        <f t="array" ref="AC3447">_xlfn.IFS(
H3447&lt;40000000,"Low",
H3447&lt;60000000,"Medium",
H3447&lt;100000000,"High",
TRUE,"Very High"
)</f>
        <v>Low</v>
      </c>
    </row>
    <row r="3448" spans="1:29">
      <c r="A3448" s="18" t="s">
        <v>3480</v>
      </c>
      <c r="B3448" s="19">
        <v>60</v>
      </c>
      <c r="C3448" s="19" t="s">
        <v>22</v>
      </c>
      <c r="D3448" s="19" t="s">
        <v>23</v>
      </c>
      <c r="E3448" s="19" t="s">
        <v>24</v>
      </c>
      <c r="F3448" s="19" t="s">
        <v>41</v>
      </c>
      <c r="G3448" s="20">
        <v>23500000</v>
      </c>
      <c r="H3448" s="20">
        <v>160000000</v>
      </c>
      <c r="I3448" s="19">
        <v>240</v>
      </c>
      <c r="J3448" s="19">
        <v>0</v>
      </c>
      <c r="K3448" s="19">
        <v>2</v>
      </c>
      <c r="L3448" s="19">
        <v>0</v>
      </c>
      <c r="M3448" s="20">
        <v>131020000</v>
      </c>
      <c r="N3448" s="20">
        <v>131730000</v>
      </c>
      <c r="O3448" s="20">
        <v>119830000</v>
      </c>
      <c r="P3448" s="20">
        <v>132060000</v>
      </c>
      <c r="Q3448" s="20">
        <v>13050000</v>
      </c>
      <c r="R3448" s="20">
        <v>35400000</v>
      </c>
      <c r="S3448" s="20">
        <v>7450000</v>
      </c>
      <c r="T3448" s="19">
        <v>1</v>
      </c>
      <c r="U3448" s="19">
        <v>1</v>
      </c>
      <c r="V3448" s="2" t="str" cm="1">
        <f t="array" ref="V3448">_xlfn.IFS(B3448&lt;30,"21-29",
B3448&lt;40,"30-39",
B3448&lt;50,"40-49",
B3448&lt;60,"50-59",
TRUE,"60+"
)</f>
        <v>60+</v>
      </c>
      <c r="W3448" s="24">
        <f t="shared" si="159"/>
        <v>127526666.66666667</v>
      </c>
      <c r="X3448" s="24">
        <f t="shared" si="160"/>
        <v>60170000</v>
      </c>
      <c r="Y3448" s="25">
        <f t="shared" si="161"/>
        <v>0.79704166666666665</v>
      </c>
      <c r="Z3448" s="2" t="str" cm="1">
        <f t="array" ref="Z3448">_xlfn.IFS(Y3448&lt;=25%,"Low",
Y3448&lt;=50%,"Moderate",
Y3448&lt;=75%,"High",
Y3448&lt;=100%,"Very High",
TRUE,"Over Limit"
)</f>
        <v>Very High</v>
      </c>
      <c r="AA3448" s="2" cm="1">
        <f t="array" ref="AA3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48" s="2" t="str" cm="1">
        <f t="array" ref="AB3448">_xlfn.IFS(T3448=0,"No Late Payments",
T3448&lt;=2,"Low",
T3448&lt;=4,"Moderate",
TRUE,"High"
)</f>
        <v>Low</v>
      </c>
      <c r="AC3448" s="10" t="str" cm="1">
        <f t="array" ref="AC3448">_xlfn.IFS(
H3448&lt;40000000,"Low",
H3448&lt;60000000,"Medium",
H3448&lt;100000000,"High",
TRUE,"Very High"
)</f>
        <v>Very High</v>
      </c>
    </row>
    <row r="3449" spans="1:29">
      <c r="A3449" s="21" t="s">
        <v>3481</v>
      </c>
      <c r="B3449" s="22">
        <v>32</v>
      </c>
      <c r="C3449" s="22" t="s">
        <v>34</v>
      </c>
      <c r="D3449" s="22" t="s">
        <v>23</v>
      </c>
      <c r="E3449" s="22" t="s">
        <v>24</v>
      </c>
      <c r="F3449" s="22" t="s">
        <v>41</v>
      </c>
      <c r="G3449" s="23">
        <v>17800000</v>
      </c>
      <c r="H3449" s="23">
        <v>100000000</v>
      </c>
      <c r="I3449" s="22">
        <v>54</v>
      </c>
      <c r="J3449" s="22">
        <v>0</v>
      </c>
      <c r="K3449" s="22">
        <v>0</v>
      </c>
      <c r="L3449" s="22">
        <v>0</v>
      </c>
      <c r="M3449" s="23">
        <v>19130000</v>
      </c>
      <c r="N3449" s="23">
        <v>26320000</v>
      </c>
      <c r="O3449" s="23">
        <v>11680000</v>
      </c>
      <c r="P3449" s="23">
        <v>8670000</v>
      </c>
      <c r="Q3449" s="23">
        <v>24810000</v>
      </c>
      <c r="R3449" s="23">
        <v>5190000</v>
      </c>
      <c r="S3449" s="23">
        <v>3450000</v>
      </c>
      <c r="T3449" s="22">
        <v>0</v>
      </c>
      <c r="U3449" s="22">
        <v>0</v>
      </c>
      <c r="V3449" s="2" t="str" cm="1">
        <f t="array" ref="V3449">_xlfn.IFS(B3449&lt;30,"21-29",
B3449&lt;40,"30-39",
B3449&lt;50,"40-49",
B3449&lt;60,"50-59",
TRUE,"60+"
)</f>
        <v>30-39</v>
      </c>
      <c r="W3449" s="24">
        <f t="shared" si="159"/>
        <v>19043333.333333332</v>
      </c>
      <c r="X3449" s="24">
        <f t="shared" si="160"/>
        <v>12890000</v>
      </c>
      <c r="Y3449" s="25">
        <f t="shared" si="161"/>
        <v>0.19043333333333332</v>
      </c>
      <c r="Z3449" s="2" t="str" cm="1">
        <f t="array" ref="Z3449">_xlfn.IFS(Y3449&lt;=25%,"Low",
Y3449&lt;=50%,"Moderate",
Y3449&lt;=75%,"High",
Y3449&lt;=100%,"Very High",
TRUE,"Over Limit"
)</f>
        <v>Low</v>
      </c>
      <c r="AA3449" s="2" cm="1">
        <f t="array" ref="AA3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9" s="2" t="str" cm="1">
        <f t="array" ref="AB3449">_xlfn.IFS(T3449=0,"No Late Payments",
T3449&lt;=2,"Low",
T3449&lt;=4,"Moderate",
TRUE,"High"
)</f>
        <v>No Late Payments</v>
      </c>
      <c r="AC3449" s="10" t="str" cm="1">
        <f t="array" ref="AC3449">_xlfn.IFS(
H3449&lt;40000000,"Low",
H3449&lt;60000000,"Medium",
H3449&lt;100000000,"High",
TRUE,"Very High"
)</f>
        <v>Very High</v>
      </c>
    </row>
    <row r="3450" spans="1:29">
      <c r="A3450" s="18" t="s">
        <v>3482</v>
      </c>
      <c r="B3450" s="19">
        <v>56</v>
      </c>
      <c r="C3450" s="19" t="s">
        <v>22</v>
      </c>
      <c r="D3450" s="19" t="s">
        <v>23</v>
      </c>
      <c r="E3450" s="19" t="s">
        <v>24</v>
      </c>
      <c r="F3450" s="19" t="s">
        <v>41</v>
      </c>
      <c r="G3450" s="20">
        <v>14700000</v>
      </c>
      <c r="H3450" s="20">
        <v>64000000</v>
      </c>
      <c r="I3450" s="19">
        <v>153</v>
      </c>
      <c r="J3450" s="19">
        <v>0</v>
      </c>
      <c r="K3450" s="19">
        <v>0</v>
      </c>
      <c r="L3450" s="19">
        <v>0</v>
      </c>
      <c r="M3450" s="20">
        <v>11420000</v>
      </c>
      <c r="N3450" s="20">
        <v>12810000</v>
      </c>
      <c r="O3450" s="20">
        <v>15970000</v>
      </c>
      <c r="P3450" s="20">
        <v>1600000</v>
      </c>
      <c r="Q3450" s="20">
        <v>7290000</v>
      </c>
      <c r="R3450" s="20">
        <v>7850000</v>
      </c>
      <c r="S3450" s="20">
        <v>940000</v>
      </c>
      <c r="T3450" s="19">
        <v>0</v>
      </c>
      <c r="U3450" s="19">
        <v>0</v>
      </c>
      <c r="V3450" s="2" t="str" cm="1">
        <f t="array" ref="V3450">_xlfn.IFS(B3450&lt;30,"21-29",
B3450&lt;40,"30-39",
B3450&lt;50,"40-49",
B3450&lt;60,"50-59",
TRUE,"60+"
)</f>
        <v>50-59</v>
      </c>
      <c r="W3450" s="24">
        <f t="shared" si="159"/>
        <v>13400000</v>
      </c>
      <c r="X3450" s="24">
        <f t="shared" si="160"/>
        <v>5580000</v>
      </c>
      <c r="Y3450" s="25">
        <f t="shared" si="161"/>
        <v>0.20937500000000001</v>
      </c>
      <c r="Z3450" s="2" t="str" cm="1">
        <f t="array" ref="Z3450">_xlfn.IFS(Y3450&lt;=25%,"Low",
Y3450&lt;=50%,"Moderate",
Y3450&lt;=75%,"High",
Y3450&lt;=100%,"Very High",
TRUE,"Over Limit"
)</f>
        <v>Low</v>
      </c>
      <c r="AA3450" s="2" cm="1">
        <f t="array" ref="AA3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50" s="2" t="str" cm="1">
        <f t="array" ref="AB3450">_xlfn.IFS(T3450=0,"No Late Payments",
T3450&lt;=2,"Low",
T3450&lt;=4,"Moderate",
TRUE,"High"
)</f>
        <v>No Late Payments</v>
      </c>
      <c r="AC3450" s="10" t="str" cm="1">
        <f t="array" ref="AC3450">_xlfn.IFS(
H3450&lt;40000000,"Low",
H3450&lt;60000000,"Medium",
H3450&lt;100000000,"High",
TRUE,"Very High"
)</f>
        <v>High</v>
      </c>
    </row>
    <row r="3451" spans="1:29">
      <c r="A3451" s="21" t="s">
        <v>3483</v>
      </c>
      <c r="B3451" s="22">
        <v>35</v>
      </c>
      <c r="C3451" s="22" t="s">
        <v>34</v>
      </c>
      <c r="D3451" s="22" t="s">
        <v>23</v>
      </c>
      <c r="E3451" s="22" t="s">
        <v>24</v>
      </c>
      <c r="F3451" s="22" t="s">
        <v>28</v>
      </c>
      <c r="G3451" s="23">
        <v>10700000</v>
      </c>
      <c r="H3451" s="23">
        <v>54000000</v>
      </c>
      <c r="I3451" s="22">
        <v>90</v>
      </c>
      <c r="J3451" s="22">
        <v>0</v>
      </c>
      <c r="K3451" s="22">
        <v>1</v>
      </c>
      <c r="L3451" s="22">
        <v>1</v>
      </c>
      <c r="M3451" s="23">
        <v>37550000</v>
      </c>
      <c r="N3451" s="23">
        <v>34860000</v>
      </c>
      <c r="O3451" s="23">
        <v>39340000</v>
      </c>
      <c r="P3451" s="23">
        <v>17160000</v>
      </c>
      <c r="Q3451" s="23">
        <v>11580000</v>
      </c>
      <c r="R3451" s="23">
        <v>11890000</v>
      </c>
      <c r="S3451" s="23">
        <v>730000</v>
      </c>
      <c r="T3451" s="22">
        <v>3</v>
      </c>
      <c r="U3451" s="22">
        <v>0</v>
      </c>
      <c r="V3451" s="2" t="str" cm="1">
        <f t="array" ref="V3451">_xlfn.IFS(B3451&lt;30,"21-29",
B3451&lt;40,"30-39",
B3451&lt;50,"40-49",
B3451&lt;60,"50-59",
TRUE,"60+"
)</f>
        <v>30-39</v>
      </c>
      <c r="W3451" s="24">
        <f t="shared" si="159"/>
        <v>37250000</v>
      </c>
      <c r="X3451" s="24">
        <f t="shared" si="160"/>
        <v>13543333.333333334</v>
      </c>
      <c r="Y3451" s="25">
        <f t="shared" si="161"/>
        <v>0.68981481481481477</v>
      </c>
      <c r="Z3451" s="2" t="str" cm="1">
        <f t="array" ref="Z3451">_xlfn.IFS(Y3451&lt;=25%,"Low",
Y3451&lt;=50%,"Moderate",
Y3451&lt;=75%,"High",
Y3451&lt;=100%,"Very High",
TRUE,"Over Limit"
)</f>
        <v>High</v>
      </c>
      <c r="AA3451" s="2" cm="1">
        <f t="array" ref="AA3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1" s="2" t="str" cm="1">
        <f t="array" ref="AB3451">_xlfn.IFS(T3451=0,"No Late Payments",
T3451&lt;=2,"Low",
T3451&lt;=4,"Moderate",
TRUE,"High"
)</f>
        <v>Moderate</v>
      </c>
      <c r="AC3451" s="10" t="str" cm="1">
        <f t="array" ref="AC3451">_xlfn.IFS(
H3451&lt;40000000,"Low",
H3451&lt;60000000,"Medium",
H3451&lt;100000000,"High",
TRUE,"Very High"
)</f>
        <v>Medium</v>
      </c>
    </row>
    <row r="3452" spans="1:29">
      <c r="A3452" s="18" t="s">
        <v>3484</v>
      </c>
      <c r="B3452" s="19">
        <v>24</v>
      </c>
      <c r="C3452" s="19" t="s">
        <v>34</v>
      </c>
      <c r="D3452" s="19" t="s">
        <v>27</v>
      </c>
      <c r="E3452" s="19" t="s">
        <v>38</v>
      </c>
      <c r="F3452" s="19" t="s">
        <v>48</v>
      </c>
      <c r="G3452" s="20">
        <v>9000000</v>
      </c>
      <c r="H3452" s="20">
        <v>35000000</v>
      </c>
      <c r="I3452" s="19">
        <v>27</v>
      </c>
      <c r="J3452" s="19">
        <v>0</v>
      </c>
      <c r="K3452" s="19">
        <v>0</v>
      </c>
      <c r="L3452" s="19">
        <v>0</v>
      </c>
      <c r="M3452" s="20">
        <v>22170000</v>
      </c>
      <c r="N3452" s="20">
        <v>24910000</v>
      </c>
      <c r="O3452" s="20">
        <v>21600000</v>
      </c>
      <c r="P3452" s="20">
        <v>5730000</v>
      </c>
      <c r="Q3452" s="20">
        <v>8660000</v>
      </c>
      <c r="R3452" s="20">
        <v>390000</v>
      </c>
      <c r="S3452" s="20">
        <v>2270000</v>
      </c>
      <c r="T3452" s="19">
        <v>0</v>
      </c>
      <c r="U3452" s="19">
        <v>0</v>
      </c>
      <c r="V3452" s="2" t="str" cm="1">
        <f t="array" ref="V3452">_xlfn.IFS(B3452&lt;30,"21-29",
B3452&lt;40,"30-39",
B3452&lt;50,"40-49",
B3452&lt;60,"50-59",
TRUE,"60+"
)</f>
        <v>21-29</v>
      </c>
      <c r="W3452" s="24">
        <f t="shared" si="159"/>
        <v>22893333.333333332</v>
      </c>
      <c r="X3452" s="24">
        <f t="shared" si="160"/>
        <v>4926666.666666667</v>
      </c>
      <c r="Y3452" s="25">
        <f t="shared" si="161"/>
        <v>0.65409523809523806</v>
      </c>
      <c r="Z3452" s="2" t="str" cm="1">
        <f t="array" ref="Z3452">_xlfn.IFS(Y3452&lt;=25%,"Low",
Y3452&lt;=50%,"Moderate",
Y3452&lt;=75%,"High",
Y3452&lt;=100%,"Very High",
TRUE,"Over Limit"
)</f>
        <v>High</v>
      </c>
      <c r="AA3452" s="2" cm="1">
        <f t="array" ref="AA3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2" s="2" t="str" cm="1">
        <f t="array" ref="AB3452">_xlfn.IFS(T3452=0,"No Late Payments",
T3452&lt;=2,"Low",
T3452&lt;=4,"Moderate",
TRUE,"High"
)</f>
        <v>No Late Payments</v>
      </c>
      <c r="AC3452" s="10" t="str" cm="1">
        <f t="array" ref="AC3452">_xlfn.IFS(
H3452&lt;40000000,"Low",
H3452&lt;60000000,"Medium",
H3452&lt;100000000,"High",
TRUE,"Very High"
)</f>
        <v>Low</v>
      </c>
    </row>
    <row r="3453" spans="1:29">
      <c r="A3453" s="21" t="s">
        <v>3485</v>
      </c>
      <c r="B3453" s="22">
        <v>34</v>
      </c>
      <c r="C3453" s="22" t="s">
        <v>22</v>
      </c>
      <c r="D3453" s="22" t="s">
        <v>23</v>
      </c>
      <c r="E3453" s="22" t="s">
        <v>24</v>
      </c>
      <c r="F3453" s="22" t="s">
        <v>48</v>
      </c>
      <c r="G3453" s="23">
        <v>12100000</v>
      </c>
      <c r="H3453" s="23">
        <v>54000000</v>
      </c>
      <c r="I3453" s="22">
        <v>73</v>
      </c>
      <c r="J3453" s="22">
        <v>0</v>
      </c>
      <c r="K3453" s="22">
        <v>0</v>
      </c>
      <c r="L3453" s="22">
        <v>0</v>
      </c>
      <c r="M3453" s="23">
        <v>35610000</v>
      </c>
      <c r="N3453" s="23">
        <v>37080000</v>
      </c>
      <c r="O3453" s="23">
        <v>25210000</v>
      </c>
      <c r="P3453" s="23">
        <v>15280000</v>
      </c>
      <c r="Q3453" s="23">
        <v>12180000</v>
      </c>
      <c r="R3453" s="23">
        <v>22180000</v>
      </c>
      <c r="S3453" s="23">
        <v>8110000</v>
      </c>
      <c r="T3453" s="22">
        <v>0</v>
      </c>
      <c r="U3453" s="22">
        <v>0</v>
      </c>
      <c r="V3453" s="2" t="str" cm="1">
        <f t="array" ref="V3453">_xlfn.IFS(B3453&lt;30,"21-29",
B3453&lt;40,"30-39",
B3453&lt;50,"40-49",
B3453&lt;60,"50-59",
TRUE,"60+"
)</f>
        <v>30-39</v>
      </c>
      <c r="W3453" s="24">
        <f t="shared" si="159"/>
        <v>32633333.333333332</v>
      </c>
      <c r="X3453" s="24">
        <f t="shared" si="160"/>
        <v>16546666.666666666</v>
      </c>
      <c r="Y3453" s="25">
        <f t="shared" si="161"/>
        <v>0.60432098765432096</v>
      </c>
      <c r="Z3453" s="2" t="str" cm="1">
        <f t="array" ref="Z3453">_xlfn.IFS(Y3453&lt;=25%,"Low",
Y3453&lt;=50%,"Moderate",
Y3453&lt;=75%,"High",
Y3453&lt;=100%,"Very High",
TRUE,"Over Limit"
)</f>
        <v>High</v>
      </c>
      <c r="AA3453" s="2" cm="1">
        <f t="array" ref="AA3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3" s="2" t="str" cm="1">
        <f t="array" ref="AB3453">_xlfn.IFS(T3453=0,"No Late Payments",
T3453&lt;=2,"Low",
T3453&lt;=4,"Moderate",
TRUE,"High"
)</f>
        <v>No Late Payments</v>
      </c>
      <c r="AC3453" s="10" t="str" cm="1">
        <f t="array" ref="AC3453">_xlfn.IFS(
H3453&lt;40000000,"Low",
H3453&lt;60000000,"Medium",
H3453&lt;100000000,"High",
TRUE,"Very High"
)</f>
        <v>Medium</v>
      </c>
    </row>
    <row r="3454" spans="1:29">
      <c r="A3454" s="18" t="s">
        <v>3486</v>
      </c>
      <c r="B3454" s="19">
        <v>25</v>
      </c>
      <c r="C3454" s="19" t="s">
        <v>34</v>
      </c>
      <c r="D3454" s="19" t="s">
        <v>46</v>
      </c>
      <c r="E3454" s="19" t="s">
        <v>38</v>
      </c>
      <c r="F3454" s="19" t="s">
        <v>28</v>
      </c>
      <c r="G3454" s="20">
        <v>10200000</v>
      </c>
      <c r="H3454" s="20">
        <v>44000000</v>
      </c>
      <c r="I3454" s="19">
        <v>48</v>
      </c>
      <c r="J3454" s="19">
        <v>2</v>
      </c>
      <c r="K3454" s="19">
        <v>0</v>
      </c>
      <c r="L3454" s="19">
        <v>1</v>
      </c>
      <c r="M3454" s="20">
        <v>45290000</v>
      </c>
      <c r="N3454" s="20">
        <v>47060000</v>
      </c>
      <c r="O3454" s="20">
        <v>40940000</v>
      </c>
      <c r="P3454" s="20">
        <v>2270000</v>
      </c>
      <c r="Q3454" s="20">
        <v>13570000</v>
      </c>
      <c r="R3454" s="20">
        <v>790000</v>
      </c>
      <c r="S3454" s="20">
        <v>2820000</v>
      </c>
      <c r="T3454" s="19">
        <v>2</v>
      </c>
      <c r="U3454" s="19">
        <v>1</v>
      </c>
      <c r="V3454" s="2" t="str" cm="1">
        <f t="array" ref="V3454">_xlfn.IFS(B3454&lt;30,"21-29",
B3454&lt;40,"30-39",
B3454&lt;50,"40-49",
B3454&lt;60,"50-59",
TRUE,"60+"
)</f>
        <v>21-29</v>
      </c>
      <c r="W3454" s="24">
        <f t="shared" si="159"/>
        <v>44430000</v>
      </c>
      <c r="X3454" s="24">
        <f t="shared" si="160"/>
        <v>5543333.333333333</v>
      </c>
      <c r="Y3454" s="25">
        <f t="shared" si="161"/>
        <v>1.0097727272727273</v>
      </c>
      <c r="Z3454" s="2" t="str" cm="1">
        <f t="array" ref="Z3454">_xlfn.IFS(Y3454&lt;=25%,"Low",
Y3454&lt;=50%,"Moderate",
Y3454&lt;=75%,"High",
Y3454&lt;=100%,"Very High",
TRUE,"Over Limit"
)</f>
        <v>Over Limit</v>
      </c>
      <c r="AA3454" s="2" cm="1">
        <f t="array" ref="AA3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454" s="2" t="str" cm="1">
        <f t="array" ref="AB3454">_xlfn.IFS(T3454=0,"No Late Payments",
T3454&lt;=2,"Low",
T3454&lt;=4,"Moderate",
TRUE,"High"
)</f>
        <v>Low</v>
      </c>
      <c r="AC3454" s="10" t="str" cm="1">
        <f t="array" ref="AC3454">_xlfn.IFS(
H3454&lt;40000000,"Low",
H3454&lt;60000000,"Medium",
H3454&lt;100000000,"High",
TRUE,"Very High"
)</f>
        <v>Medium</v>
      </c>
    </row>
    <row r="3455" spans="1:29">
      <c r="A3455" s="21" t="s">
        <v>3487</v>
      </c>
      <c r="B3455" s="22">
        <v>43</v>
      </c>
      <c r="C3455" s="22" t="s">
        <v>34</v>
      </c>
      <c r="D3455" s="22" t="s">
        <v>23</v>
      </c>
      <c r="E3455" s="22" t="s">
        <v>24</v>
      </c>
      <c r="F3455" s="22" t="s">
        <v>28</v>
      </c>
      <c r="G3455" s="23">
        <v>12900000</v>
      </c>
      <c r="H3455" s="23">
        <v>72000000</v>
      </c>
      <c r="I3455" s="22">
        <v>66</v>
      </c>
      <c r="J3455" s="22">
        <v>2</v>
      </c>
      <c r="K3455" s="22">
        <v>3</v>
      </c>
      <c r="L3455" s="22">
        <v>3</v>
      </c>
      <c r="M3455" s="23">
        <v>46300000</v>
      </c>
      <c r="N3455" s="23">
        <v>26830000</v>
      </c>
      <c r="O3455" s="23">
        <v>36700000</v>
      </c>
      <c r="P3455" s="23">
        <v>820000</v>
      </c>
      <c r="Q3455" s="23">
        <v>2890000</v>
      </c>
      <c r="R3455" s="23">
        <v>5280000</v>
      </c>
      <c r="S3455" s="23">
        <v>2010000</v>
      </c>
      <c r="T3455" s="22">
        <v>3</v>
      </c>
      <c r="U3455" s="22">
        <v>1</v>
      </c>
      <c r="V3455" s="2" t="str" cm="1">
        <f t="array" ref="V3455">_xlfn.IFS(B3455&lt;30,"21-29",
B3455&lt;40,"30-39",
B3455&lt;50,"40-49",
B3455&lt;60,"50-59",
TRUE,"60+"
)</f>
        <v>40-49</v>
      </c>
      <c r="W3455" s="24">
        <f t="shared" si="159"/>
        <v>36610000</v>
      </c>
      <c r="X3455" s="24">
        <f t="shared" si="160"/>
        <v>2996666.6666666665</v>
      </c>
      <c r="Y3455" s="25">
        <f t="shared" si="161"/>
        <v>0.50847222222222221</v>
      </c>
      <c r="Z3455" s="2" t="str" cm="1">
        <f t="array" ref="Z3455">_xlfn.IFS(Y3455&lt;=25%,"Low",
Y3455&lt;=50%,"Moderate",
Y3455&lt;=75%,"High",
Y3455&lt;=100%,"Very High",
TRUE,"Over Limit"
)</f>
        <v>High</v>
      </c>
      <c r="AA3455" s="2" cm="1">
        <f t="array" ref="AA3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5" s="2" t="str" cm="1">
        <f t="array" ref="AB3455">_xlfn.IFS(T3455=0,"No Late Payments",
T3455&lt;=2,"Low",
T3455&lt;=4,"Moderate",
TRUE,"High"
)</f>
        <v>Moderate</v>
      </c>
      <c r="AC3455" s="10" t="str" cm="1">
        <f t="array" ref="AC3455">_xlfn.IFS(
H3455&lt;40000000,"Low",
H3455&lt;60000000,"Medium",
H3455&lt;100000000,"High",
TRUE,"Very High"
)</f>
        <v>High</v>
      </c>
    </row>
    <row r="3456" spans="1:29">
      <c r="A3456" s="18" t="s">
        <v>3488</v>
      </c>
      <c r="B3456" s="19">
        <v>22</v>
      </c>
      <c r="C3456" s="19" t="s">
        <v>22</v>
      </c>
      <c r="D3456" s="19" t="s">
        <v>30</v>
      </c>
      <c r="E3456" s="19" t="s">
        <v>38</v>
      </c>
      <c r="F3456" s="19" t="s">
        <v>31</v>
      </c>
      <c r="G3456" s="20">
        <v>5000000</v>
      </c>
      <c r="H3456" s="20">
        <v>21000000</v>
      </c>
      <c r="I3456" s="19">
        <v>27</v>
      </c>
      <c r="J3456" s="19">
        <v>0</v>
      </c>
      <c r="K3456" s="19">
        <v>0</v>
      </c>
      <c r="L3456" s="19">
        <v>1</v>
      </c>
      <c r="M3456" s="20">
        <v>5830000</v>
      </c>
      <c r="N3456" s="20">
        <v>6400000</v>
      </c>
      <c r="O3456" s="20">
        <v>7090000</v>
      </c>
      <c r="P3456" s="20">
        <v>1290000</v>
      </c>
      <c r="Q3456" s="20">
        <v>2990000</v>
      </c>
      <c r="R3456" s="20">
        <v>2330000</v>
      </c>
      <c r="S3456" s="20">
        <v>440000</v>
      </c>
      <c r="T3456" s="19">
        <v>1</v>
      </c>
      <c r="U3456" s="19">
        <v>0</v>
      </c>
      <c r="V3456" s="2" t="str" cm="1">
        <f t="array" ref="V3456">_xlfn.IFS(B3456&lt;30,"21-29",
B3456&lt;40,"30-39",
B3456&lt;50,"40-49",
B3456&lt;60,"50-59",
TRUE,"60+"
)</f>
        <v>21-29</v>
      </c>
      <c r="W3456" s="24">
        <f t="shared" si="159"/>
        <v>6440000</v>
      </c>
      <c r="X3456" s="24">
        <f t="shared" si="160"/>
        <v>2203333.3333333335</v>
      </c>
      <c r="Y3456" s="25">
        <f t="shared" si="161"/>
        <v>0.30666666666666664</v>
      </c>
      <c r="Z3456" s="2" t="str" cm="1">
        <f t="array" ref="Z3456">_xlfn.IFS(Y3456&lt;=25%,"Low",
Y3456&lt;=50%,"Moderate",
Y3456&lt;=75%,"High",
Y3456&lt;=100%,"Very High",
TRUE,"Over Limit"
)</f>
        <v>Moderate</v>
      </c>
      <c r="AA3456" s="2" cm="1">
        <f t="array" ref="AA3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56" s="2" t="str" cm="1">
        <f t="array" ref="AB3456">_xlfn.IFS(T3456=0,"No Late Payments",
T3456&lt;=2,"Low",
T3456&lt;=4,"Moderate",
TRUE,"High"
)</f>
        <v>Low</v>
      </c>
      <c r="AC3456" s="10" t="str" cm="1">
        <f t="array" ref="AC3456">_xlfn.IFS(
H3456&lt;40000000,"Low",
H3456&lt;60000000,"Medium",
H3456&lt;100000000,"High",
TRUE,"Very High"
)</f>
        <v>Low</v>
      </c>
    </row>
    <row r="3457" spans="1:29">
      <c r="A3457" s="21" t="s">
        <v>3489</v>
      </c>
      <c r="B3457" s="22">
        <v>29</v>
      </c>
      <c r="C3457" s="22" t="s">
        <v>22</v>
      </c>
      <c r="D3457" s="22" t="s">
        <v>23</v>
      </c>
      <c r="E3457" s="22" t="s">
        <v>24</v>
      </c>
      <c r="F3457" s="22" t="s">
        <v>28</v>
      </c>
      <c r="G3457" s="23">
        <v>11300000</v>
      </c>
      <c r="H3457" s="23">
        <v>40000000</v>
      </c>
      <c r="I3457" s="22">
        <v>42</v>
      </c>
      <c r="J3457" s="22">
        <v>0</v>
      </c>
      <c r="K3457" s="22">
        <v>0</v>
      </c>
      <c r="L3457" s="22">
        <v>0</v>
      </c>
      <c r="M3457" s="23">
        <v>7790000</v>
      </c>
      <c r="N3457" s="23">
        <v>12930000</v>
      </c>
      <c r="O3457" s="23">
        <v>10350000</v>
      </c>
      <c r="P3457" s="23">
        <v>3530000</v>
      </c>
      <c r="Q3457" s="23">
        <v>5360000</v>
      </c>
      <c r="R3457" s="23">
        <v>5990000</v>
      </c>
      <c r="S3457" s="23">
        <v>2590000</v>
      </c>
      <c r="T3457" s="22">
        <v>0</v>
      </c>
      <c r="U3457" s="22">
        <v>0</v>
      </c>
      <c r="V3457" s="2" t="str" cm="1">
        <f t="array" ref="V3457">_xlfn.IFS(B3457&lt;30,"21-29",
B3457&lt;40,"30-39",
B3457&lt;50,"40-49",
B3457&lt;60,"50-59",
TRUE,"60+"
)</f>
        <v>21-29</v>
      </c>
      <c r="W3457" s="24">
        <f t="shared" si="159"/>
        <v>10356666.666666666</v>
      </c>
      <c r="X3457" s="24">
        <f t="shared" si="160"/>
        <v>4960000</v>
      </c>
      <c r="Y3457" s="25">
        <f t="shared" si="161"/>
        <v>0.25891666666666663</v>
      </c>
      <c r="Z3457" s="2" t="str" cm="1">
        <f t="array" ref="Z3457">_xlfn.IFS(Y3457&lt;=25%,"Low",
Y3457&lt;=50%,"Moderate",
Y3457&lt;=75%,"High",
Y3457&lt;=100%,"Very High",
TRUE,"Over Limit"
)</f>
        <v>Moderate</v>
      </c>
      <c r="AA3457" s="2" cm="1">
        <f t="array" ref="AA3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57" s="2" t="str" cm="1">
        <f t="array" ref="AB3457">_xlfn.IFS(T3457=0,"No Late Payments",
T3457&lt;=2,"Low",
T3457&lt;=4,"Moderate",
TRUE,"High"
)</f>
        <v>No Late Payments</v>
      </c>
      <c r="AC3457" s="10" t="str" cm="1">
        <f t="array" ref="AC3457">_xlfn.IFS(
H3457&lt;40000000,"Low",
H3457&lt;60000000,"Medium",
H3457&lt;100000000,"High",
TRUE,"Very High"
)</f>
        <v>Medium</v>
      </c>
    </row>
    <row r="3458" spans="1:29">
      <c r="A3458" s="18" t="s">
        <v>3490</v>
      </c>
      <c r="B3458" s="19">
        <v>21</v>
      </c>
      <c r="C3458" s="19" t="s">
        <v>34</v>
      </c>
      <c r="D3458" s="19" t="s">
        <v>23</v>
      </c>
      <c r="E3458" s="19" t="s">
        <v>38</v>
      </c>
      <c r="F3458" s="19" t="s">
        <v>25</v>
      </c>
      <c r="G3458" s="20">
        <v>11900000</v>
      </c>
      <c r="H3458" s="20">
        <v>66000000</v>
      </c>
      <c r="I3458" s="19">
        <v>42</v>
      </c>
      <c r="J3458" s="19">
        <v>0</v>
      </c>
      <c r="K3458" s="19">
        <v>0</v>
      </c>
      <c r="L3458" s="19">
        <v>0</v>
      </c>
      <c r="M3458" s="20">
        <v>42240000</v>
      </c>
      <c r="N3458" s="20">
        <v>38180000</v>
      </c>
      <c r="O3458" s="20">
        <v>42970000</v>
      </c>
      <c r="P3458" s="20">
        <v>19270000</v>
      </c>
      <c r="Q3458" s="20">
        <v>16960000</v>
      </c>
      <c r="R3458" s="20">
        <v>44630000</v>
      </c>
      <c r="S3458" s="20">
        <v>15880000</v>
      </c>
      <c r="T3458" s="19">
        <v>0</v>
      </c>
      <c r="U3458" s="19">
        <v>0</v>
      </c>
      <c r="V3458" s="2" t="str" cm="1">
        <f t="array" ref="V3458">_xlfn.IFS(B3458&lt;30,"21-29",
B3458&lt;40,"30-39",
B3458&lt;50,"40-49",
B3458&lt;60,"50-59",
TRUE,"60+"
)</f>
        <v>21-29</v>
      </c>
      <c r="W3458" s="24">
        <f t="shared" ref="W3458:W3521" si="162">AVERAGE(M3458,N3458,O3458)</f>
        <v>41130000</v>
      </c>
      <c r="X3458" s="24">
        <f t="shared" ref="X3458:X3521" si="163">AVERAGE(P3458,Q3458,R3458)</f>
        <v>26953333.333333332</v>
      </c>
      <c r="Y3458" s="25">
        <f t="shared" si="161"/>
        <v>0.62318181818181817</v>
      </c>
      <c r="Z3458" s="2" t="str" cm="1">
        <f t="array" ref="Z3458">_xlfn.IFS(Y3458&lt;=25%,"Low",
Y3458&lt;=50%,"Moderate",
Y3458&lt;=75%,"High",
Y3458&lt;=100%,"Very High",
TRUE,"Over Limit"
)</f>
        <v>High</v>
      </c>
      <c r="AA3458" s="2" cm="1">
        <f t="array" ref="AA3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8" s="2" t="str" cm="1">
        <f t="array" ref="AB3458">_xlfn.IFS(T3458=0,"No Late Payments",
T3458&lt;=2,"Low",
T3458&lt;=4,"Moderate",
TRUE,"High"
)</f>
        <v>No Late Payments</v>
      </c>
      <c r="AC3458" s="10" t="str" cm="1">
        <f t="array" ref="AC3458">_xlfn.IFS(
H3458&lt;40000000,"Low",
H3458&lt;60000000,"Medium",
H3458&lt;100000000,"High",
TRUE,"Very High"
)</f>
        <v>High</v>
      </c>
    </row>
    <row r="3459" spans="1:29">
      <c r="A3459" s="21" t="s">
        <v>3491</v>
      </c>
      <c r="B3459" s="22">
        <v>26</v>
      </c>
      <c r="C3459" s="22" t="s">
        <v>22</v>
      </c>
      <c r="D3459" s="22" t="s">
        <v>27</v>
      </c>
      <c r="E3459" s="22" t="s">
        <v>38</v>
      </c>
      <c r="F3459" s="22" t="s">
        <v>28</v>
      </c>
      <c r="G3459" s="23">
        <v>7300000</v>
      </c>
      <c r="H3459" s="23">
        <v>27000000</v>
      </c>
      <c r="I3459" s="22">
        <v>9</v>
      </c>
      <c r="J3459" s="22">
        <v>0</v>
      </c>
      <c r="K3459" s="22">
        <v>0</v>
      </c>
      <c r="L3459" s="22">
        <v>0</v>
      </c>
      <c r="M3459" s="23">
        <v>19500000</v>
      </c>
      <c r="N3459" s="23">
        <v>20560000</v>
      </c>
      <c r="O3459" s="23">
        <v>21570000</v>
      </c>
      <c r="P3459" s="23">
        <v>5690000</v>
      </c>
      <c r="Q3459" s="23">
        <v>3720000</v>
      </c>
      <c r="R3459" s="23">
        <v>5260000</v>
      </c>
      <c r="S3459" s="23">
        <v>690000</v>
      </c>
      <c r="T3459" s="22">
        <v>0</v>
      </c>
      <c r="U3459" s="22">
        <v>0</v>
      </c>
      <c r="V3459" s="2" t="str" cm="1">
        <f t="array" ref="V3459">_xlfn.IFS(B3459&lt;30,"21-29",
B3459&lt;40,"30-39",
B3459&lt;50,"40-49",
B3459&lt;60,"50-59",
TRUE,"60+"
)</f>
        <v>21-29</v>
      </c>
      <c r="W3459" s="24">
        <f t="shared" si="162"/>
        <v>20543333.333333332</v>
      </c>
      <c r="X3459" s="24">
        <f t="shared" si="163"/>
        <v>4890000</v>
      </c>
      <c r="Y3459" s="25">
        <f t="shared" ref="Y3459:Y3522" si="164">IFERROR(W3459/H3459,0)</f>
        <v>0.76086419753086421</v>
      </c>
      <c r="Z3459" s="2" t="str" cm="1">
        <f t="array" ref="Z3459">_xlfn.IFS(Y3459&lt;=25%,"Low",
Y3459&lt;=50%,"Moderate",
Y3459&lt;=75%,"High",
Y3459&lt;=100%,"Very High",
TRUE,"Over Limit"
)</f>
        <v>Very High</v>
      </c>
      <c r="AA3459" s="2" cm="1">
        <f t="array" ref="AA3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59" s="2" t="str" cm="1">
        <f t="array" ref="AB3459">_xlfn.IFS(T3459=0,"No Late Payments",
T3459&lt;=2,"Low",
T3459&lt;=4,"Moderate",
TRUE,"High"
)</f>
        <v>No Late Payments</v>
      </c>
      <c r="AC3459" s="10" t="str" cm="1">
        <f t="array" ref="AC3459">_xlfn.IFS(
H3459&lt;40000000,"Low",
H3459&lt;60000000,"Medium",
H3459&lt;100000000,"High",
TRUE,"Very High"
)</f>
        <v>Low</v>
      </c>
    </row>
    <row r="3460" spans="1:29">
      <c r="A3460" s="18" t="s">
        <v>3492</v>
      </c>
      <c r="B3460" s="19">
        <v>46</v>
      </c>
      <c r="C3460" s="19" t="s">
        <v>34</v>
      </c>
      <c r="D3460" s="19" t="s">
        <v>30</v>
      </c>
      <c r="E3460" s="19" t="s">
        <v>24</v>
      </c>
      <c r="F3460" s="19" t="s">
        <v>48</v>
      </c>
      <c r="G3460" s="20">
        <v>10000000</v>
      </c>
      <c r="H3460" s="20">
        <v>35000000</v>
      </c>
      <c r="I3460" s="19">
        <v>185</v>
      </c>
      <c r="J3460" s="19">
        <v>0</v>
      </c>
      <c r="K3460" s="19">
        <v>0</v>
      </c>
      <c r="L3460" s="19">
        <v>0</v>
      </c>
      <c r="M3460" s="20">
        <v>19710000</v>
      </c>
      <c r="N3460" s="20">
        <v>20820000</v>
      </c>
      <c r="O3460" s="20">
        <v>25040000</v>
      </c>
      <c r="P3460" s="20">
        <v>5670000</v>
      </c>
      <c r="Q3460" s="20">
        <v>9310000</v>
      </c>
      <c r="R3460" s="20">
        <v>8790000</v>
      </c>
      <c r="S3460" s="20">
        <v>690000</v>
      </c>
      <c r="T3460" s="19">
        <v>0</v>
      </c>
      <c r="U3460" s="19">
        <v>0</v>
      </c>
      <c r="V3460" s="2" t="str" cm="1">
        <f t="array" ref="V3460">_xlfn.IFS(B3460&lt;30,"21-29",
B3460&lt;40,"30-39",
B3460&lt;50,"40-49",
B3460&lt;60,"50-59",
TRUE,"60+"
)</f>
        <v>40-49</v>
      </c>
      <c r="W3460" s="24">
        <f t="shared" si="162"/>
        <v>21856666.666666668</v>
      </c>
      <c r="X3460" s="24">
        <f t="shared" si="163"/>
        <v>7923333.333333333</v>
      </c>
      <c r="Y3460" s="25">
        <f t="shared" si="164"/>
        <v>0.62447619047619052</v>
      </c>
      <c r="Z3460" s="2" t="str" cm="1">
        <f t="array" ref="Z3460">_xlfn.IFS(Y3460&lt;=25%,"Low",
Y3460&lt;=50%,"Moderate",
Y3460&lt;=75%,"High",
Y3460&lt;=100%,"Very High",
TRUE,"Over Limit"
)</f>
        <v>High</v>
      </c>
      <c r="AA3460" s="2" cm="1">
        <f t="array" ref="AA3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0" s="2" t="str" cm="1">
        <f t="array" ref="AB3460">_xlfn.IFS(T3460=0,"No Late Payments",
T3460&lt;=2,"Low",
T3460&lt;=4,"Moderate",
TRUE,"High"
)</f>
        <v>No Late Payments</v>
      </c>
      <c r="AC3460" s="10" t="str" cm="1">
        <f t="array" ref="AC3460">_xlfn.IFS(
H3460&lt;40000000,"Low",
H3460&lt;60000000,"Medium",
H3460&lt;100000000,"High",
TRUE,"Very High"
)</f>
        <v>Low</v>
      </c>
    </row>
    <row r="3461" spans="1:29">
      <c r="A3461" s="21" t="s">
        <v>3493</v>
      </c>
      <c r="B3461" s="22">
        <v>33</v>
      </c>
      <c r="C3461" s="22" t="s">
        <v>22</v>
      </c>
      <c r="D3461" s="22" t="s">
        <v>46</v>
      </c>
      <c r="E3461" s="22" t="s">
        <v>24</v>
      </c>
      <c r="F3461" s="22" t="s">
        <v>28</v>
      </c>
      <c r="G3461" s="23">
        <v>11100000</v>
      </c>
      <c r="H3461" s="23">
        <v>39000000</v>
      </c>
      <c r="I3461" s="22">
        <v>51</v>
      </c>
      <c r="J3461" s="22">
        <v>0</v>
      </c>
      <c r="K3461" s="22">
        <v>0</v>
      </c>
      <c r="L3461" s="22">
        <v>0</v>
      </c>
      <c r="M3461" s="23">
        <v>9370000</v>
      </c>
      <c r="N3461" s="23">
        <v>11310000</v>
      </c>
      <c r="O3461" s="23">
        <v>15410000</v>
      </c>
      <c r="P3461" s="23">
        <v>3720000</v>
      </c>
      <c r="Q3461" s="23">
        <v>2040000</v>
      </c>
      <c r="R3461" s="23">
        <v>6950000</v>
      </c>
      <c r="S3461" s="23">
        <v>840000</v>
      </c>
      <c r="T3461" s="22">
        <v>0</v>
      </c>
      <c r="U3461" s="22">
        <v>1</v>
      </c>
      <c r="V3461" s="2" t="str" cm="1">
        <f t="array" ref="V3461">_xlfn.IFS(B3461&lt;30,"21-29",
B3461&lt;40,"30-39",
B3461&lt;50,"40-49",
B3461&lt;60,"50-59",
TRUE,"60+"
)</f>
        <v>30-39</v>
      </c>
      <c r="W3461" s="24">
        <f t="shared" si="162"/>
        <v>12030000</v>
      </c>
      <c r="X3461" s="24">
        <f t="shared" si="163"/>
        <v>4236666.666666667</v>
      </c>
      <c r="Y3461" s="25">
        <f t="shared" si="164"/>
        <v>0.30846153846153845</v>
      </c>
      <c r="Z3461" s="2" t="str" cm="1">
        <f t="array" ref="Z3461">_xlfn.IFS(Y3461&lt;=25%,"Low",
Y3461&lt;=50%,"Moderate",
Y3461&lt;=75%,"High",
Y3461&lt;=100%,"Very High",
TRUE,"Over Limit"
)</f>
        <v>Moderate</v>
      </c>
      <c r="AA3461" s="2" cm="1">
        <f t="array" ref="AA3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1" s="2" t="str" cm="1">
        <f t="array" ref="AB3461">_xlfn.IFS(T3461=0,"No Late Payments",
T3461&lt;=2,"Low",
T3461&lt;=4,"Moderate",
TRUE,"High"
)</f>
        <v>No Late Payments</v>
      </c>
      <c r="AC3461" s="10" t="str" cm="1">
        <f t="array" ref="AC3461">_xlfn.IFS(
H3461&lt;40000000,"Low",
H3461&lt;60000000,"Medium",
H3461&lt;100000000,"High",
TRUE,"Very High"
)</f>
        <v>Low</v>
      </c>
    </row>
    <row r="3462" spans="1:29">
      <c r="A3462" s="18" t="s">
        <v>3494</v>
      </c>
      <c r="B3462" s="19">
        <v>29</v>
      </c>
      <c r="C3462" s="19" t="s">
        <v>22</v>
      </c>
      <c r="D3462" s="19" t="s">
        <v>30</v>
      </c>
      <c r="E3462" s="19" t="s">
        <v>38</v>
      </c>
      <c r="F3462" s="19" t="s">
        <v>28</v>
      </c>
      <c r="G3462" s="20">
        <v>9500000</v>
      </c>
      <c r="H3462" s="20">
        <v>44000000</v>
      </c>
      <c r="I3462" s="19">
        <v>51</v>
      </c>
      <c r="J3462" s="19">
        <v>0</v>
      </c>
      <c r="K3462" s="19">
        <v>0</v>
      </c>
      <c r="L3462" s="19">
        <v>2</v>
      </c>
      <c r="M3462" s="20">
        <v>22580000</v>
      </c>
      <c r="N3462" s="20">
        <v>16070000</v>
      </c>
      <c r="O3462" s="20">
        <v>14910000</v>
      </c>
      <c r="P3462" s="20">
        <v>5960000</v>
      </c>
      <c r="Q3462" s="20">
        <v>10610000</v>
      </c>
      <c r="R3462" s="20">
        <v>480000</v>
      </c>
      <c r="S3462" s="20">
        <v>1380000</v>
      </c>
      <c r="T3462" s="19">
        <v>2</v>
      </c>
      <c r="U3462" s="19">
        <v>0</v>
      </c>
      <c r="V3462" s="2" t="str" cm="1">
        <f t="array" ref="V3462">_xlfn.IFS(B3462&lt;30,"21-29",
B3462&lt;40,"30-39",
B3462&lt;50,"40-49",
B3462&lt;60,"50-59",
TRUE,"60+"
)</f>
        <v>21-29</v>
      </c>
      <c r="W3462" s="24">
        <f t="shared" si="162"/>
        <v>17853333.333333332</v>
      </c>
      <c r="X3462" s="24">
        <f t="shared" si="163"/>
        <v>5683333.333333333</v>
      </c>
      <c r="Y3462" s="25">
        <f t="shared" si="164"/>
        <v>0.40575757575757571</v>
      </c>
      <c r="Z3462" s="2" t="str" cm="1">
        <f t="array" ref="Z3462">_xlfn.IFS(Y3462&lt;=25%,"Low",
Y3462&lt;=50%,"Moderate",
Y3462&lt;=75%,"High",
Y3462&lt;=100%,"Very High",
TRUE,"Over Limit"
)</f>
        <v>Moderate</v>
      </c>
      <c r="AA3462" s="2" cm="1">
        <f t="array" ref="AA3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2" s="2" t="str" cm="1">
        <f t="array" ref="AB3462">_xlfn.IFS(T3462=0,"No Late Payments",
T3462&lt;=2,"Low",
T3462&lt;=4,"Moderate",
TRUE,"High"
)</f>
        <v>Low</v>
      </c>
      <c r="AC3462" s="10" t="str" cm="1">
        <f t="array" ref="AC3462">_xlfn.IFS(
H3462&lt;40000000,"Low",
H3462&lt;60000000,"Medium",
H3462&lt;100000000,"High",
TRUE,"Very High"
)</f>
        <v>Medium</v>
      </c>
    </row>
    <row r="3463" spans="1:29">
      <c r="A3463" s="21" t="s">
        <v>3495</v>
      </c>
      <c r="B3463" s="22">
        <v>25</v>
      </c>
      <c r="C3463" s="22" t="s">
        <v>22</v>
      </c>
      <c r="D3463" s="22" t="s">
        <v>30</v>
      </c>
      <c r="E3463" s="22" t="s">
        <v>38</v>
      </c>
      <c r="F3463" s="22" t="s">
        <v>25</v>
      </c>
      <c r="G3463" s="23">
        <v>5000000</v>
      </c>
      <c r="H3463" s="23">
        <v>25000000</v>
      </c>
      <c r="I3463" s="22">
        <v>44</v>
      </c>
      <c r="J3463" s="22">
        <v>0</v>
      </c>
      <c r="K3463" s="22">
        <v>0</v>
      </c>
      <c r="L3463" s="22">
        <v>0</v>
      </c>
      <c r="M3463" s="23">
        <v>10500000</v>
      </c>
      <c r="N3463" s="23">
        <v>11530000</v>
      </c>
      <c r="O3463" s="23">
        <v>9300000</v>
      </c>
      <c r="P3463" s="23">
        <v>3770000</v>
      </c>
      <c r="Q3463" s="23">
        <v>3560000</v>
      </c>
      <c r="R3463" s="23">
        <v>5360000</v>
      </c>
      <c r="S3463" s="23">
        <v>980000</v>
      </c>
      <c r="T3463" s="22">
        <v>1</v>
      </c>
      <c r="U3463" s="22">
        <v>0</v>
      </c>
      <c r="V3463" s="2" t="str" cm="1">
        <f t="array" ref="V3463">_xlfn.IFS(B3463&lt;30,"21-29",
B3463&lt;40,"30-39",
B3463&lt;50,"40-49",
B3463&lt;60,"50-59",
TRUE,"60+"
)</f>
        <v>21-29</v>
      </c>
      <c r="W3463" s="24">
        <f t="shared" si="162"/>
        <v>10443333.333333334</v>
      </c>
      <c r="X3463" s="24">
        <f t="shared" si="163"/>
        <v>4230000</v>
      </c>
      <c r="Y3463" s="25">
        <f t="shared" si="164"/>
        <v>0.41773333333333335</v>
      </c>
      <c r="Z3463" s="2" t="str" cm="1">
        <f t="array" ref="Z3463">_xlfn.IFS(Y3463&lt;=25%,"Low",
Y3463&lt;=50%,"Moderate",
Y3463&lt;=75%,"High",
Y3463&lt;=100%,"Very High",
TRUE,"Over Limit"
)</f>
        <v>Moderate</v>
      </c>
      <c r="AA3463" s="2" cm="1">
        <f t="array" ref="AA3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3" s="2" t="str" cm="1">
        <f t="array" ref="AB3463">_xlfn.IFS(T3463=0,"No Late Payments",
T3463&lt;=2,"Low",
T3463&lt;=4,"Moderate",
TRUE,"High"
)</f>
        <v>Low</v>
      </c>
      <c r="AC3463" s="10" t="str" cm="1">
        <f t="array" ref="AC3463">_xlfn.IFS(
H3463&lt;40000000,"Low",
H3463&lt;60000000,"Medium",
H3463&lt;100000000,"High",
TRUE,"Very High"
)</f>
        <v>Low</v>
      </c>
    </row>
    <row r="3464" spans="1:29">
      <c r="A3464" s="18" t="s">
        <v>3496</v>
      </c>
      <c r="B3464" s="19">
        <v>36</v>
      </c>
      <c r="C3464" s="19" t="s">
        <v>34</v>
      </c>
      <c r="D3464" s="19" t="s">
        <v>23</v>
      </c>
      <c r="E3464" s="19" t="s">
        <v>24</v>
      </c>
      <c r="F3464" s="19" t="s">
        <v>28</v>
      </c>
      <c r="G3464" s="20">
        <v>9700000</v>
      </c>
      <c r="H3464" s="20">
        <v>55000000</v>
      </c>
      <c r="I3464" s="19">
        <v>118</v>
      </c>
      <c r="J3464" s="19">
        <v>1</v>
      </c>
      <c r="K3464" s="19">
        <v>1</v>
      </c>
      <c r="L3464" s="19">
        <v>0</v>
      </c>
      <c r="M3464" s="20">
        <v>16920000</v>
      </c>
      <c r="N3464" s="20">
        <v>16210000</v>
      </c>
      <c r="O3464" s="20">
        <v>9840000</v>
      </c>
      <c r="P3464" s="20">
        <v>900000</v>
      </c>
      <c r="Q3464" s="20">
        <v>7380000</v>
      </c>
      <c r="R3464" s="20">
        <v>2540000</v>
      </c>
      <c r="S3464" s="20">
        <v>1820000</v>
      </c>
      <c r="T3464" s="19">
        <v>2</v>
      </c>
      <c r="U3464" s="19">
        <v>0</v>
      </c>
      <c r="V3464" s="2" t="str" cm="1">
        <f t="array" ref="V3464">_xlfn.IFS(B3464&lt;30,"21-29",
B3464&lt;40,"30-39",
B3464&lt;50,"40-49",
B3464&lt;60,"50-59",
TRUE,"60+"
)</f>
        <v>30-39</v>
      </c>
      <c r="W3464" s="24">
        <f t="shared" si="162"/>
        <v>14323333.333333334</v>
      </c>
      <c r="X3464" s="24">
        <f t="shared" si="163"/>
        <v>3606666.6666666665</v>
      </c>
      <c r="Y3464" s="25">
        <f t="shared" si="164"/>
        <v>0.26042424242424245</v>
      </c>
      <c r="Z3464" s="2" t="str" cm="1">
        <f t="array" ref="Z3464">_xlfn.IFS(Y3464&lt;=25%,"Low",
Y3464&lt;=50%,"Moderate",
Y3464&lt;=75%,"High",
Y3464&lt;=100%,"Very High",
TRUE,"Over Limit"
)</f>
        <v>Moderate</v>
      </c>
      <c r="AA3464" s="2" cm="1">
        <f t="array" ref="AA3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4" s="2" t="str" cm="1">
        <f t="array" ref="AB3464">_xlfn.IFS(T3464=0,"No Late Payments",
T3464&lt;=2,"Low",
T3464&lt;=4,"Moderate",
TRUE,"High"
)</f>
        <v>Low</v>
      </c>
      <c r="AC3464" s="10" t="str" cm="1">
        <f t="array" ref="AC3464">_xlfn.IFS(
H3464&lt;40000000,"Low",
H3464&lt;60000000,"Medium",
H3464&lt;100000000,"High",
TRUE,"Very High"
)</f>
        <v>Medium</v>
      </c>
    </row>
    <row r="3465" spans="1:29">
      <c r="A3465" s="21" t="s">
        <v>3497</v>
      </c>
      <c r="B3465" s="22">
        <v>32</v>
      </c>
      <c r="C3465" s="22" t="s">
        <v>22</v>
      </c>
      <c r="D3465" s="22" t="s">
        <v>27</v>
      </c>
      <c r="E3465" s="22" t="s">
        <v>24</v>
      </c>
      <c r="F3465" s="22" t="s">
        <v>41</v>
      </c>
      <c r="G3465" s="23">
        <v>11000000</v>
      </c>
      <c r="H3465" s="23">
        <v>48000000</v>
      </c>
      <c r="I3465" s="22">
        <v>76</v>
      </c>
      <c r="J3465" s="22">
        <v>0</v>
      </c>
      <c r="K3465" s="22">
        <v>0</v>
      </c>
      <c r="L3465" s="22">
        <v>0</v>
      </c>
      <c r="M3465" s="23">
        <v>29920000</v>
      </c>
      <c r="N3465" s="23">
        <v>27790000</v>
      </c>
      <c r="O3465" s="23">
        <v>27520000</v>
      </c>
      <c r="P3465" s="23">
        <v>19250000</v>
      </c>
      <c r="Q3465" s="23">
        <v>5490000</v>
      </c>
      <c r="R3465" s="23">
        <v>8490000</v>
      </c>
      <c r="S3465" s="23">
        <v>5510000</v>
      </c>
      <c r="T3465" s="22">
        <v>1</v>
      </c>
      <c r="U3465" s="22">
        <v>0</v>
      </c>
      <c r="V3465" s="2" t="str" cm="1">
        <f t="array" ref="V3465">_xlfn.IFS(B3465&lt;30,"21-29",
B3465&lt;40,"30-39",
B3465&lt;50,"40-49",
B3465&lt;60,"50-59",
TRUE,"60+"
)</f>
        <v>30-39</v>
      </c>
      <c r="W3465" s="24">
        <f t="shared" si="162"/>
        <v>28410000</v>
      </c>
      <c r="X3465" s="24">
        <f t="shared" si="163"/>
        <v>11076666.666666666</v>
      </c>
      <c r="Y3465" s="25">
        <f t="shared" si="164"/>
        <v>0.59187500000000004</v>
      </c>
      <c r="Z3465" s="2" t="str" cm="1">
        <f t="array" ref="Z3465">_xlfn.IFS(Y3465&lt;=25%,"Low",
Y3465&lt;=50%,"Moderate",
Y3465&lt;=75%,"High",
Y3465&lt;=100%,"Very High",
TRUE,"Over Limit"
)</f>
        <v>High</v>
      </c>
      <c r="AA3465" s="2" cm="1">
        <f t="array" ref="AA3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5" s="2" t="str" cm="1">
        <f t="array" ref="AB3465">_xlfn.IFS(T3465=0,"No Late Payments",
T3465&lt;=2,"Low",
T3465&lt;=4,"Moderate",
TRUE,"High"
)</f>
        <v>Low</v>
      </c>
      <c r="AC3465" s="10" t="str" cm="1">
        <f t="array" ref="AC3465">_xlfn.IFS(
H3465&lt;40000000,"Low",
H3465&lt;60000000,"Medium",
H3465&lt;100000000,"High",
TRUE,"Very High"
)</f>
        <v>Medium</v>
      </c>
    </row>
    <row r="3466" spans="1:29">
      <c r="A3466" s="18" t="s">
        <v>3498</v>
      </c>
      <c r="B3466" s="19">
        <v>27</v>
      </c>
      <c r="C3466" s="19" t="s">
        <v>22</v>
      </c>
      <c r="D3466" s="19" t="s">
        <v>27</v>
      </c>
      <c r="E3466" s="19" t="s">
        <v>24</v>
      </c>
      <c r="F3466" s="19" t="s">
        <v>41</v>
      </c>
      <c r="G3466" s="20">
        <v>9100000</v>
      </c>
      <c r="H3466" s="20">
        <v>22000000</v>
      </c>
      <c r="I3466" s="19">
        <v>45</v>
      </c>
      <c r="J3466" s="19">
        <v>1</v>
      </c>
      <c r="K3466" s="19">
        <v>1</v>
      </c>
      <c r="L3466" s="19">
        <v>0</v>
      </c>
      <c r="M3466" s="20">
        <v>5910000</v>
      </c>
      <c r="N3466" s="20">
        <v>1740000</v>
      </c>
      <c r="O3466" s="20">
        <v>870000</v>
      </c>
      <c r="P3466" s="20">
        <v>1130000</v>
      </c>
      <c r="Q3466" s="20">
        <v>440000</v>
      </c>
      <c r="R3466" s="20">
        <v>470000</v>
      </c>
      <c r="S3466" s="20">
        <v>3020000</v>
      </c>
      <c r="T3466" s="19">
        <v>2</v>
      </c>
      <c r="U3466" s="19">
        <v>1</v>
      </c>
      <c r="V3466" s="2" t="str" cm="1">
        <f t="array" ref="V3466">_xlfn.IFS(B3466&lt;30,"21-29",
B3466&lt;40,"30-39",
B3466&lt;50,"40-49",
B3466&lt;60,"50-59",
TRUE,"60+"
)</f>
        <v>21-29</v>
      </c>
      <c r="W3466" s="24">
        <f t="shared" si="162"/>
        <v>2840000</v>
      </c>
      <c r="X3466" s="24">
        <f t="shared" si="163"/>
        <v>680000</v>
      </c>
      <c r="Y3466" s="25">
        <f t="shared" si="164"/>
        <v>0.12909090909090909</v>
      </c>
      <c r="Z3466" s="2" t="str" cm="1">
        <f t="array" ref="Z3466">_xlfn.IFS(Y3466&lt;=25%,"Low",
Y3466&lt;=50%,"Moderate",
Y3466&lt;=75%,"High",
Y3466&lt;=100%,"Very High",
TRUE,"Over Limit"
)</f>
        <v>Low</v>
      </c>
      <c r="AA3466" s="2" cm="1">
        <f t="array" ref="AA3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66" s="2" t="str" cm="1">
        <f t="array" ref="AB3466">_xlfn.IFS(T3466=0,"No Late Payments",
T3466&lt;=2,"Low",
T3466&lt;=4,"Moderate",
TRUE,"High"
)</f>
        <v>Low</v>
      </c>
      <c r="AC3466" s="10" t="str" cm="1">
        <f t="array" ref="AC3466">_xlfn.IFS(
H3466&lt;40000000,"Low",
H3466&lt;60000000,"Medium",
H3466&lt;100000000,"High",
TRUE,"Very High"
)</f>
        <v>Low</v>
      </c>
    </row>
    <row r="3467" spans="1:29">
      <c r="A3467" s="21" t="s">
        <v>3499</v>
      </c>
      <c r="B3467" s="22">
        <v>47</v>
      </c>
      <c r="C3467" s="22" t="s">
        <v>22</v>
      </c>
      <c r="D3467" s="22" t="s">
        <v>23</v>
      </c>
      <c r="E3467" s="22" t="s">
        <v>38</v>
      </c>
      <c r="F3467" s="22" t="s">
        <v>48</v>
      </c>
      <c r="G3467" s="23">
        <v>22600000</v>
      </c>
      <c r="H3467" s="23">
        <v>94000000</v>
      </c>
      <c r="I3467" s="22">
        <v>173</v>
      </c>
      <c r="J3467" s="22">
        <v>0</v>
      </c>
      <c r="K3467" s="22">
        <v>1</v>
      </c>
      <c r="L3467" s="22">
        <v>0</v>
      </c>
      <c r="M3467" s="23">
        <v>48680000</v>
      </c>
      <c r="N3467" s="23">
        <v>42000000</v>
      </c>
      <c r="O3467" s="23">
        <v>41920000</v>
      </c>
      <c r="P3467" s="23">
        <v>50200000</v>
      </c>
      <c r="Q3467" s="23">
        <v>7640000</v>
      </c>
      <c r="R3467" s="23">
        <v>24380000</v>
      </c>
      <c r="S3467" s="23">
        <v>3900000</v>
      </c>
      <c r="T3467" s="22">
        <v>1</v>
      </c>
      <c r="U3467" s="22">
        <v>1</v>
      </c>
      <c r="V3467" s="2" t="str" cm="1">
        <f t="array" ref="V3467">_xlfn.IFS(B3467&lt;30,"21-29",
B3467&lt;40,"30-39",
B3467&lt;50,"40-49",
B3467&lt;60,"50-59",
TRUE,"60+"
)</f>
        <v>40-49</v>
      </c>
      <c r="W3467" s="24">
        <f t="shared" si="162"/>
        <v>44200000</v>
      </c>
      <c r="X3467" s="24">
        <f t="shared" si="163"/>
        <v>27406666.666666668</v>
      </c>
      <c r="Y3467" s="25">
        <f t="shared" si="164"/>
        <v>0.47021276595744682</v>
      </c>
      <c r="Z3467" s="2" t="str" cm="1">
        <f t="array" ref="Z3467">_xlfn.IFS(Y3467&lt;=25%,"Low",
Y3467&lt;=50%,"Moderate",
Y3467&lt;=75%,"High",
Y3467&lt;=100%,"Very High",
TRUE,"Over Limit"
)</f>
        <v>Moderate</v>
      </c>
      <c r="AA3467" s="2" cm="1">
        <f t="array" ref="AA3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7" s="2" t="str" cm="1">
        <f t="array" ref="AB3467">_xlfn.IFS(T3467=0,"No Late Payments",
T3467&lt;=2,"Low",
T3467&lt;=4,"Moderate",
TRUE,"High"
)</f>
        <v>Low</v>
      </c>
      <c r="AC3467" s="10" t="str" cm="1">
        <f t="array" ref="AC3467">_xlfn.IFS(
H3467&lt;40000000,"Low",
H3467&lt;60000000,"Medium",
H3467&lt;100000000,"High",
TRUE,"Very High"
)</f>
        <v>High</v>
      </c>
    </row>
    <row r="3468" spans="1:29">
      <c r="A3468" s="18" t="s">
        <v>3500</v>
      </c>
      <c r="B3468" s="19">
        <v>33</v>
      </c>
      <c r="C3468" s="19" t="s">
        <v>22</v>
      </c>
      <c r="D3468" s="19" t="s">
        <v>30</v>
      </c>
      <c r="E3468" s="19" t="s">
        <v>38</v>
      </c>
      <c r="F3468" s="19" t="s">
        <v>25</v>
      </c>
      <c r="G3468" s="20">
        <v>8000000</v>
      </c>
      <c r="H3468" s="20">
        <v>46000000</v>
      </c>
      <c r="I3468" s="19">
        <v>80</v>
      </c>
      <c r="J3468" s="19">
        <v>0</v>
      </c>
      <c r="K3468" s="19">
        <v>0</v>
      </c>
      <c r="L3468" s="19">
        <v>1</v>
      </c>
      <c r="M3468" s="20">
        <v>23770000</v>
      </c>
      <c r="N3468" s="20">
        <v>34400000</v>
      </c>
      <c r="O3468" s="20">
        <v>31000000</v>
      </c>
      <c r="P3468" s="20">
        <v>6630000</v>
      </c>
      <c r="Q3468" s="20">
        <v>14410000</v>
      </c>
      <c r="R3468" s="20">
        <v>860000</v>
      </c>
      <c r="S3468" s="20">
        <v>1150000</v>
      </c>
      <c r="T3468" s="19">
        <v>1</v>
      </c>
      <c r="U3468" s="19">
        <v>0</v>
      </c>
      <c r="V3468" s="2" t="str" cm="1">
        <f t="array" ref="V3468">_xlfn.IFS(B3468&lt;30,"21-29",
B3468&lt;40,"30-39",
B3468&lt;50,"40-49",
B3468&lt;60,"50-59",
TRUE,"60+"
)</f>
        <v>30-39</v>
      </c>
      <c r="W3468" s="24">
        <f t="shared" si="162"/>
        <v>29723333.333333332</v>
      </c>
      <c r="X3468" s="24">
        <f t="shared" si="163"/>
        <v>7300000</v>
      </c>
      <c r="Y3468" s="25">
        <f t="shared" si="164"/>
        <v>0.64615942028985507</v>
      </c>
      <c r="Z3468" s="2" t="str" cm="1">
        <f t="array" ref="Z3468">_xlfn.IFS(Y3468&lt;=25%,"Low",
Y3468&lt;=50%,"Moderate",
Y3468&lt;=75%,"High",
Y3468&lt;=100%,"Very High",
TRUE,"Over Limit"
)</f>
        <v>High</v>
      </c>
      <c r="AA3468" s="2" cm="1">
        <f t="array" ref="AA3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8" s="2" t="str" cm="1">
        <f t="array" ref="AB3468">_xlfn.IFS(T3468=0,"No Late Payments",
T3468&lt;=2,"Low",
T3468&lt;=4,"Moderate",
TRUE,"High"
)</f>
        <v>Low</v>
      </c>
      <c r="AC3468" s="10" t="str" cm="1">
        <f t="array" ref="AC3468">_xlfn.IFS(
H3468&lt;40000000,"Low",
H3468&lt;60000000,"Medium",
H3468&lt;100000000,"High",
TRUE,"Very High"
)</f>
        <v>Medium</v>
      </c>
    </row>
    <row r="3469" spans="1:29">
      <c r="A3469" s="21" t="s">
        <v>3501</v>
      </c>
      <c r="B3469" s="22">
        <v>37</v>
      </c>
      <c r="C3469" s="22" t="s">
        <v>22</v>
      </c>
      <c r="D3469" s="22" t="s">
        <v>46</v>
      </c>
      <c r="E3469" s="22" t="s">
        <v>38</v>
      </c>
      <c r="F3469" s="22" t="s">
        <v>28</v>
      </c>
      <c r="G3469" s="23">
        <v>16100000</v>
      </c>
      <c r="H3469" s="23">
        <v>85000000</v>
      </c>
      <c r="I3469" s="22">
        <v>63</v>
      </c>
      <c r="J3469" s="22">
        <v>0</v>
      </c>
      <c r="K3469" s="22">
        <v>0</v>
      </c>
      <c r="L3469" s="22">
        <v>1</v>
      </c>
      <c r="M3469" s="23">
        <v>27820000</v>
      </c>
      <c r="N3469" s="23">
        <v>24440000</v>
      </c>
      <c r="O3469" s="23">
        <v>38020000</v>
      </c>
      <c r="P3469" s="23">
        <v>11680000</v>
      </c>
      <c r="Q3469" s="23">
        <v>8820000</v>
      </c>
      <c r="R3469" s="23">
        <v>10380000</v>
      </c>
      <c r="S3469" s="23">
        <v>930000</v>
      </c>
      <c r="T3469" s="22">
        <v>2</v>
      </c>
      <c r="U3469" s="22">
        <v>0</v>
      </c>
      <c r="V3469" s="2" t="str" cm="1">
        <f t="array" ref="V3469">_xlfn.IFS(B3469&lt;30,"21-29",
B3469&lt;40,"30-39",
B3469&lt;50,"40-49",
B3469&lt;60,"50-59",
TRUE,"60+"
)</f>
        <v>30-39</v>
      </c>
      <c r="W3469" s="24">
        <f t="shared" si="162"/>
        <v>30093333.333333332</v>
      </c>
      <c r="X3469" s="24">
        <f t="shared" si="163"/>
        <v>10293333.333333334</v>
      </c>
      <c r="Y3469" s="25">
        <f t="shared" si="164"/>
        <v>0.3540392156862745</v>
      </c>
      <c r="Z3469" s="2" t="str" cm="1">
        <f t="array" ref="Z3469">_xlfn.IFS(Y3469&lt;=25%,"Low",
Y3469&lt;=50%,"Moderate",
Y3469&lt;=75%,"High",
Y3469&lt;=100%,"Very High",
TRUE,"Over Limit"
)</f>
        <v>Moderate</v>
      </c>
      <c r="AA3469" s="2" cm="1">
        <f t="array" ref="AA3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9" s="2" t="str" cm="1">
        <f t="array" ref="AB3469">_xlfn.IFS(T3469=0,"No Late Payments",
T3469&lt;=2,"Low",
T3469&lt;=4,"Moderate",
TRUE,"High"
)</f>
        <v>Low</v>
      </c>
      <c r="AC3469" s="10" t="str" cm="1">
        <f t="array" ref="AC3469">_xlfn.IFS(
H3469&lt;40000000,"Low",
H3469&lt;60000000,"Medium",
H3469&lt;100000000,"High",
TRUE,"Very High"
)</f>
        <v>High</v>
      </c>
    </row>
    <row r="3470" spans="1:29">
      <c r="A3470" s="18" t="s">
        <v>3502</v>
      </c>
      <c r="B3470" s="19">
        <v>43</v>
      </c>
      <c r="C3470" s="19" t="s">
        <v>34</v>
      </c>
      <c r="D3470" s="19" t="s">
        <v>23</v>
      </c>
      <c r="E3470" s="19" t="s">
        <v>24</v>
      </c>
      <c r="F3470" s="19" t="s">
        <v>28</v>
      </c>
      <c r="G3470" s="20">
        <v>11800000</v>
      </c>
      <c r="H3470" s="20">
        <v>64000000</v>
      </c>
      <c r="I3470" s="19">
        <v>113</v>
      </c>
      <c r="J3470" s="19">
        <v>0</v>
      </c>
      <c r="K3470" s="19">
        <v>0</v>
      </c>
      <c r="L3470" s="19">
        <v>0</v>
      </c>
      <c r="M3470" s="20">
        <v>10180000</v>
      </c>
      <c r="N3470" s="20">
        <v>16720000</v>
      </c>
      <c r="O3470" s="20">
        <v>17720000</v>
      </c>
      <c r="P3470" s="20">
        <v>8810000</v>
      </c>
      <c r="Q3470" s="20">
        <v>13670000</v>
      </c>
      <c r="R3470" s="20">
        <v>9230000</v>
      </c>
      <c r="S3470" s="20">
        <v>2160000</v>
      </c>
      <c r="T3470" s="19">
        <v>0</v>
      </c>
      <c r="U3470" s="19">
        <v>0</v>
      </c>
      <c r="V3470" s="2" t="str" cm="1">
        <f t="array" ref="V3470">_xlfn.IFS(B3470&lt;30,"21-29",
B3470&lt;40,"30-39",
B3470&lt;50,"40-49",
B3470&lt;60,"50-59",
TRUE,"60+"
)</f>
        <v>40-49</v>
      </c>
      <c r="W3470" s="24">
        <f t="shared" si="162"/>
        <v>14873333.333333334</v>
      </c>
      <c r="X3470" s="24">
        <f t="shared" si="163"/>
        <v>10570000</v>
      </c>
      <c r="Y3470" s="25">
        <f t="shared" si="164"/>
        <v>0.23239583333333333</v>
      </c>
      <c r="Z3470" s="2" t="str" cm="1">
        <f t="array" ref="Z3470">_xlfn.IFS(Y3470&lt;=25%,"Low",
Y3470&lt;=50%,"Moderate",
Y3470&lt;=75%,"High",
Y3470&lt;=100%,"Very High",
TRUE,"Over Limit"
)</f>
        <v>Low</v>
      </c>
      <c r="AA3470" s="2" cm="1">
        <f t="array" ref="AA3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70" s="2" t="str" cm="1">
        <f t="array" ref="AB3470">_xlfn.IFS(T3470=0,"No Late Payments",
T3470&lt;=2,"Low",
T3470&lt;=4,"Moderate",
TRUE,"High"
)</f>
        <v>No Late Payments</v>
      </c>
      <c r="AC3470" s="10" t="str" cm="1">
        <f t="array" ref="AC3470">_xlfn.IFS(
H3470&lt;40000000,"Low",
H3470&lt;60000000,"Medium",
H3470&lt;100000000,"High",
TRUE,"Very High"
)</f>
        <v>High</v>
      </c>
    </row>
    <row r="3471" spans="1:29">
      <c r="A3471" s="21" t="s">
        <v>3503</v>
      </c>
      <c r="B3471" s="22">
        <v>21</v>
      </c>
      <c r="C3471" s="22" t="s">
        <v>22</v>
      </c>
      <c r="D3471" s="22" t="s">
        <v>27</v>
      </c>
      <c r="E3471" s="22" t="s">
        <v>24</v>
      </c>
      <c r="F3471" s="22" t="s">
        <v>28</v>
      </c>
      <c r="G3471" s="23">
        <v>5500000</v>
      </c>
      <c r="H3471" s="23">
        <v>20000000</v>
      </c>
      <c r="I3471" s="22">
        <v>30</v>
      </c>
      <c r="J3471" s="22">
        <v>0</v>
      </c>
      <c r="K3471" s="22">
        <v>0</v>
      </c>
      <c r="L3471" s="22">
        <v>0</v>
      </c>
      <c r="M3471" s="23">
        <v>770000</v>
      </c>
      <c r="N3471" s="23">
        <v>7930000</v>
      </c>
      <c r="O3471" s="23">
        <v>4400000</v>
      </c>
      <c r="P3471" s="23">
        <v>290000</v>
      </c>
      <c r="Q3471" s="23">
        <v>4310000</v>
      </c>
      <c r="R3471" s="23">
        <v>2120000</v>
      </c>
      <c r="S3471" s="23">
        <v>1774666</v>
      </c>
      <c r="T3471" s="22">
        <v>0</v>
      </c>
      <c r="U3471" s="22">
        <v>0</v>
      </c>
      <c r="V3471" s="2" t="str" cm="1">
        <f t="array" ref="V3471">_xlfn.IFS(B3471&lt;30,"21-29",
B3471&lt;40,"30-39",
B3471&lt;50,"40-49",
B3471&lt;60,"50-59",
TRUE,"60+"
)</f>
        <v>21-29</v>
      </c>
      <c r="W3471" s="24">
        <f t="shared" si="162"/>
        <v>4366666.666666667</v>
      </c>
      <c r="X3471" s="24">
        <f t="shared" si="163"/>
        <v>2240000</v>
      </c>
      <c r="Y3471" s="25">
        <f t="shared" si="164"/>
        <v>0.21833333333333335</v>
      </c>
      <c r="Z3471" s="2" t="str" cm="1">
        <f t="array" ref="Z3471">_xlfn.IFS(Y3471&lt;=25%,"Low",
Y3471&lt;=50%,"Moderate",
Y3471&lt;=75%,"High",
Y3471&lt;=100%,"Very High",
TRUE,"Over Limit"
)</f>
        <v>Low</v>
      </c>
      <c r="AA3471" s="2" cm="1">
        <f t="array" ref="AA3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71" s="2" t="str" cm="1">
        <f t="array" ref="AB3471">_xlfn.IFS(T3471=0,"No Late Payments",
T3471&lt;=2,"Low",
T3471&lt;=4,"Moderate",
TRUE,"High"
)</f>
        <v>No Late Payments</v>
      </c>
      <c r="AC3471" s="10" t="str" cm="1">
        <f t="array" ref="AC3471">_xlfn.IFS(
H3471&lt;40000000,"Low",
H3471&lt;60000000,"Medium",
H3471&lt;100000000,"High",
TRUE,"Very High"
)</f>
        <v>Low</v>
      </c>
    </row>
    <row r="3472" spans="1:29">
      <c r="A3472" s="18" t="s">
        <v>3504</v>
      </c>
      <c r="B3472" s="19">
        <v>29</v>
      </c>
      <c r="C3472" s="19" t="s">
        <v>34</v>
      </c>
      <c r="D3472" s="19" t="s">
        <v>27</v>
      </c>
      <c r="E3472" s="19" t="s">
        <v>24</v>
      </c>
      <c r="F3472" s="19" t="s">
        <v>31</v>
      </c>
      <c r="G3472" s="20">
        <v>8200000</v>
      </c>
      <c r="H3472" s="20">
        <v>50000000</v>
      </c>
      <c r="I3472" s="19">
        <v>62</v>
      </c>
      <c r="J3472" s="19">
        <v>0</v>
      </c>
      <c r="K3472" s="19">
        <v>0</v>
      </c>
      <c r="L3472" s="19">
        <v>0</v>
      </c>
      <c r="M3472" s="20">
        <v>35460000</v>
      </c>
      <c r="N3472" s="20">
        <v>36430000</v>
      </c>
      <c r="O3472" s="20">
        <v>33600000</v>
      </c>
      <c r="P3472" s="20">
        <v>5490000</v>
      </c>
      <c r="Q3472" s="20">
        <v>7230000</v>
      </c>
      <c r="R3472" s="20">
        <v>15720000</v>
      </c>
      <c r="S3472" s="20">
        <v>2020000</v>
      </c>
      <c r="T3472" s="19">
        <v>1</v>
      </c>
      <c r="U3472" s="19">
        <v>0</v>
      </c>
      <c r="V3472" s="2" t="str" cm="1">
        <f t="array" ref="V3472">_xlfn.IFS(B3472&lt;30,"21-29",
B3472&lt;40,"30-39",
B3472&lt;50,"40-49",
B3472&lt;60,"50-59",
TRUE,"60+"
)</f>
        <v>21-29</v>
      </c>
      <c r="W3472" s="24">
        <f t="shared" si="162"/>
        <v>35163333.333333336</v>
      </c>
      <c r="X3472" s="24">
        <f t="shared" si="163"/>
        <v>9480000</v>
      </c>
      <c r="Y3472" s="25">
        <f t="shared" si="164"/>
        <v>0.70326666666666671</v>
      </c>
      <c r="Z3472" s="2" t="str" cm="1">
        <f t="array" ref="Z3472">_xlfn.IFS(Y3472&lt;=25%,"Low",
Y3472&lt;=50%,"Moderate",
Y3472&lt;=75%,"High",
Y3472&lt;=100%,"Very High",
TRUE,"Over Limit"
)</f>
        <v>High</v>
      </c>
      <c r="AA3472" s="2" cm="1">
        <f t="array" ref="AA3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2" s="2" t="str" cm="1">
        <f t="array" ref="AB3472">_xlfn.IFS(T3472=0,"No Late Payments",
T3472&lt;=2,"Low",
T3472&lt;=4,"Moderate",
TRUE,"High"
)</f>
        <v>Low</v>
      </c>
      <c r="AC3472" s="10" t="str" cm="1">
        <f t="array" ref="AC3472">_xlfn.IFS(
H3472&lt;40000000,"Low",
H3472&lt;60000000,"Medium",
H3472&lt;100000000,"High",
TRUE,"Very High"
)</f>
        <v>Medium</v>
      </c>
    </row>
    <row r="3473" spans="1:29">
      <c r="A3473" s="21" t="s">
        <v>3505</v>
      </c>
      <c r="B3473" s="22">
        <v>35</v>
      </c>
      <c r="C3473" s="22" t="s">
        <v>22</v>
      </c>
      <c r="D3473" s="22" t="s">
        <v>23</v>
      </c>
      <c r="E3473" s="22" t="s">
        <v>38</v>
      </c>
      <c r="F3473" s="22" t="s">
        <v>25</v>
      </c>
      <c r="G3473" s="23">
        <v>8800000</v>
      </c>
      <c r="H3473" s="23">
        <v>55000000</v>
      </c>
      <c r="I3473" s="22">
        <v>106</v>
      </c>
      <c r="J3473" s="22">
        <v>3</v>
      </c>
      <c r="K3473" s="22">
        <v>3</v>
      </c>
      <c r="L3473" s="22">
        <v>3</v>
      </c>
      <c r="M3473" s="23">
        <v>36940000</v>
      </c>
      <c r="N3473" s="23">
        <v>36150000</v>
      </c>
      <c r="O3473" s="23">
        <v>48250000</v>
      </c>
      <c r="P3473" s="23">
        <v>770000</v>
      </c>
      <c r="Q3473" s="23">
        <v>990000</v>
      </c>
      <c r="R3473" s="23">
        <v>920000</v>
      </c>
      <c r="S3473" s="23">
        <v>4300000</v>
      </c>
      <c r="T3473" s="22">
        <v>5</v>
      </c>
      <c r="U3473" s="22">
        <v>1</v>
      </c>
      <c r="V3473" s="2" t="str" cm="1">
        <f t="array" ref="V3473">_xlfn.IFS(B3473&lt;30,"21-29",
B3473&lt;40,"30-39",
B3473&lt;50,"40-49",
B3473&lt;60,"50-59",
TRUE,"60+"
)</f>
        <v>30-39</v>
      </c>
      <c r="W3473" s="24">
        <f t="shared" si="162"/>
        <v>40446666.666666664</v>
      </c>
      <c r="X3473" s="24">
        <f t="shared" si="163"/>
        <v>893333.33333333337</v>
      </c>
      <c r="Y3473" s="25">
        <f t="shared" si="164"/>
        <v>0.73539393939393938</v>
      </c>
      <c r="Z3473" s="2" t="str" cm="1">
        <f t="array" ref="Z3473">_xlfn.IFS(Y3473&lt;=25%,"Low",
Y3473&lt;=50%,"Moderate",
Y3473&lt;=75%,"High",
Y3473&lt;=100%,"Very High",
TRUE,"Over Limit"
)</f>
        <v>High</v>
      </c>
      <c r="AA3473" s="2" cm="1">
        <f t="array" ref="AA3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3" s="2" t="str" cm="1">
        <f t="array" ref="AB3473">_xlfn.IFS(T3473=0,"No Late Payments",
T3473&lt;=2,"Low",
T3473&lt;=4,"Moderate",
TRUE,"High"
)</f>
        <v>High</v>
      </c>
      <c r="AC3473" s="10" t="str" cm="1">
        <f t="array" ref="AC3473">_xlfn.IFS(
H3473&lt;40000000,"Low",
H3473&lt;60000000,"Medium",
H3473&lt;100000000,"High",
TRUE,"Very High"
)</f>
        <v>Medium</v>
      </c>
    </row>
    <row r="3474" spans="1:29">
      <c r="A3474" s="18" t="s">
        <v>3506</v>
      </c>
      <c r="B3474" s="19">
        <v>49</v>
      </c>
      <c r="C3474" s="19" t="s">
        <v>34</v>
      </c>
      <c r="D3474" s="19" t="s">
        <v>30</v>
      </c>
      <c r="E3474" s="19" t="s">
        <v>24</v>
      </c>
      <c r="F3474" s="19" t="s">
        <v>28</v>
      </c>
      <c r="G3474" s="20">
        <v>11600000</v>
      </c>
      <c r="H3474" s="20">
        <v>64000000</v>
      </c>
      <c r="I3474" s="19">
        <v>146</v>
      </c>
      <c r="J3474" s="19">
        <v>0</v>
      </c>
      <c r="K3474" s="19">
        <v>0</v>
      </c>
      <c r="L3474" s="19">
        <v>0</v>
      </c>
      <c r="M3474" s="20">
        <v>29500000</v>
      </c>
      <c r="N3474" s="20">
        <v>35390000</v>
      </c>
      <c r="O3474" s="20">
        <v>42490000</v>
      </c>
      <c r="P3474" s="20">
        <v>9360000</v>
      </c>
      <c r="Q3474" s="20">
        <v>17830000</v>
      </c>
      <c r="R3474" s="20">
        <v>43930000</v>
      </c>
      <c r="S3474" s="20">
        <v>4830000</v>
      </c>
      <c r="T3474" s="19">
        <v>1</v>
      </c>
      <c r="U3474" s="19">
        <v>0</v>
      </c>
      <c r="V3474" s="2" t="str" cm="1">
        <f t="array" ref="V3474">_xlfn.IFS(B3474&lt;30,"21-29",
B3474&lt;40,"30-39",
B3474&lt;50,"40-49",
B3474&lt;60,"50-59",
TRUE,"60+"
)</f>
        <v>40-49</v>
      </c>
      <c r="W3474" s="24">
        <f t="shared" si="162"/>
        <v>35793333.333333336</v>
      </c>
      <c r="X3474" s="24">
        <f t="shared" si="163"/>
        <v>23706666.666666668</v>
      </c>
      <c r="Y3474" s="25">
        <f t="shared" si="164"/>
        <v>0.55927083333333338</v>
      </c>
      <c r="Z3474" s="2" t="str" cm="1">
        <f t="array" ref="Z3474">_xlfn.IFS(Y3474&lt;=25%,"Low",
Y3474&lt;=50%,"Moderate",
Y3474&lt;=75%,"High",
Y3474&lt;=100%,"Very High",
TRUE,"Over Limit"
)</f>
        <v>High</v>
      </c>
      <c r="AA3474" s="2" cm="1">
        <f t="array" ref="AA3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4" s="2" t="str" cm="1">
        <f t="array" ref="AB3474">_xlfn.IFS(T3474=0,"No Late Payments",
T3474&lt;=2,"Low",
T3474&lt;=4,"Moderate",
TRUE,"High"
)</f>
        <v>Low</v>
      </c>
      <c r="AC3474" s="10" t="str" cm="1">
        <f t="array" ref="AC3474">_xlfn.IFS(
H3474&lt;40000000,"Low",
H3474&lt;60000000,"Medium",
H3474&lt;100000000,"High",
TRUE,"Very High"
)</f>
        <v>High</v>
      </c>
    </row>
    <row r="3475" spans="1:29">
      <c r="A3475" s="21" t="s">
        <v>3507</v>
      </c>
      <c r="B3475" s="22">
        <v>41</v>
      </c>
      <c r="C3475" s="22" t="s">
        <v>22</v>
      </c>
      <c r="D3475" s="22" t="s">
        <v>23</v>
      </c>
      <c r="E3475" s="22" t="s">
        <v>24</v>
      </c>
      <c r="F3475" s="22" t="s">
        <v>48</v>
      </c>
      <c r="G3475" s="23">
        <v>15600000</v>
      </c>
      <c r="H3475" s="23">
        <v>86000000</v>
      </c>
      <c r="I3475" s="22">
        <v>84</v>
      </c>
      <c r="J3475" s="22">
        <v>0</v>
      </c>
      <c r="K3475" s="22">
        <v>0</v>
      </c>
      <c r="L3475" s="22">
        <v>0</v>
      </c>
      <c r="M3475" s="23">
        <v>32190000</v>
      </c>
      <c r="N3475" s="23">
        <v>30620000</v>
      </c>
      <c r="O3475" s="23">
        <v>36720000</v>
      </c>
      <c r="P3475" s="23">
        <v>12500000</v>
      </c>
      <c r="Q3475" s="23">
        <v>10770000</v>
      </c>
      <c r="R3475" s="23">
        <v>37550000</v>
      </c>
      <c r="S3475" s="23">
        <v>7820000</v>
      </c>
      <c r="T3475" s="22">
        <v>0</v>
      </c>
      <c r="U3475" s="22">
        <v>0</v>
      </c>
      <c r="V3475" s="2" t="str" cm="1">
        <f t="array" ref="V3475">_xlfn.IFS(B3475&lt;30,"21-29",
B3475&lt;40,"30-39",
B3475&lt;50,"40-49",
B3475&lt;60,"50-59",
TRUE,"60+"
)</f>
        <v>40-49</v>
      </c>
      <c r="W3475" s="24">
        <f t="shared" si="162"/>
        <v>33176666.666666668</v>
      </c>
      <c r="X3475" s="24">
        <f t="shared" si="163"/>
        <v>20273333.333333332</v>
      </c>
      <c r="Y3475" s="25">
        <f t="shared" si="164"/>
        <v>0.3857751937984496</v>
      </c>
      <c r="Z3475" s="2" t="str" cm="1">
        <f t="array" ref="Z3475">_xlfn.IFS(Y3475&lt;=25%,"Low",
Y3475&lt;=50%,"Moderate",
Y3475&lt;=75%,"High",
Y3475&lt;=100%,"Very High",
TRUE,"Over Limit"
)</f>
        <v>Moderate</v>
      </c>
      <c r="AA3475" s="2" cm="1">
        <f t="array" ref="AA3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5" s="2" t="str" cm="1">
        <f t="array" ref="AB3475">_xlfn.IFS(T3475=0,"No Late Payments",
T3475&lt;=2,"Low",
T3475&lt;=4,"Moderate",
TRUE,"High"
)</f>
        <v>No Late Payments</v>
      </c>
      <c r="AC3475" s="10" t="str" cm="1">
        <f t="array" ref="AC3475">_xlfn.IFS(
H3475&lt;40000000,"Low",
H3475&lt;60000000,"Medium",
H3475&lt;100000000,"High",
TRUE,"Very High"
)</f>
        <v>High</v>
      </c>
    </row>
    <row r="3476" spans="1:29">
      <c r="A3476" s="18" t="s">
        <v>3508</v>
      </c>
      <c r="B3476" s="19">
        <v>38</v>
      </c>
      <c r="C3476" s="19" t="s">
        <v>22</v>
      </c>
      <c r="D3476" s="19" t="s">
        <v>30</v>
      </c>
      <c r="E3476" s="19" t="s">
        <v>24</v>
      </c>
      <c r="F3476" s="19" t="s">
        <v>25</v>
      </c>
      <c r="G3476" s="20">
        <v>9300000</v>
      </c>
      <c r="H3476" s="20">
        <v>34000000</v>
      </c>
      <c r="I3476" s="19">
        <v>79</v>
      </c>
      <c r="J3476" s="19">
        <v>0</v>
      </c>
      <c r="K3476" s="19">
        <v>1</v>
      </c>
      <c r="L3476" s="19">
        <v>0</v>
      </c>
      <c r="M3476" s="20">
        <v>28960000</v>
      </c>
      <c r="N3476" s="20">
        <v>26760000</v>
      </c>
      <c r="O3476" s="20">
        <v>24400000</v>
      </c>
      <c r="P3476" s="20">
        <v>9000000</v>
      </c>
      <c r="Q3476" s="20">
        <v>2360000</v>
      </c>
      <c r="R3476" s="20">
        <v>8110000</v>
      </c>
      <c r="S3476" s="20">
        <v>2180000</v>
      </c>
      <c r="T3476" s="19">
        <v>1</v>
      </c>
      <c r="U3476" s="19">
        <v>0</v>
      </c>
      <c r="V3476" s="2" t="str" cm="1">
        <f t="array" ref="V3476">_xlfn.IFS(B3476&lt;30,"21-29",
B3476&lt;40,"30-39",
B3476&lt;50,"40-49",
B3476&lt;60,"50-59",
TRUE,"60+"
)</f>
        <v>30-39</v>
      </c>
      <c r="W3476" s="24">
        <f t="shared" si="162"/>
        <v>26706666.666666668</v>
      </c>
      <c r="X3476" s="24">
        <f t="shared" si="163"/>
        <v>6490000</v>
      </c>
      <c r="Y3476" s="25">
        <f t="shared" si="164"/>
        <v>0.7854901960784314</v>
      </c>
      <c r="Z3476" s="2" t="str" cm="1">
        <f t="array" ref="Z3476">_xlfn.IFS(Y3476&lt;=25%,"Low",
Y3476&lt;=50%,"Moderate",
Y3476&lt;=75%,"High",
Y3476&lt;=100%,"Very High",
TRUE,"Over Limit"
)</f>
        <v>Very High</v>
      </c>
      <c r="AA3476" s="2" cm="1">
        <f t="array" ref="AA3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76" s="2" t="str" cm="1">
        <f t="array" ref="AB3476">_xlfn.IFS(T3476=0,"No Late Payments",
T3476&lt;=2,"Low",
T3476&lt;=4,"Moderate",
TRUE,"High"
)</f>
        <v>Low</v>
      </c>
      <c r="AC3476" s="10" t="str" cm="1">
        <f t="array" ref="AC3476">_xlfn.IFS(
H3476&lt;40000000,"Low",
H3476&lt;60000000,"Medium",
H3476&lt;100000000,"High",
TRUE,"Very High"
)</f>
        <v>Low</v>
      </c>
    </row>
    <row r="3477" spans="1:29">
      <c r="A3477" s="21" t="s">
        <v>3509</v>
      </c>
      <c r="B3477" s="22">
        <v>45</v>
      </c>
      <c r="C3477" s="22" t="s">
        <v>34</v>
      </c>
      <c r="D3477" s="22" t="s">
        <v>27</v>
      </c>
      <c r="E3477" s="22" t="s">
        <v>24</v>
      </c>
      <c r="F3477" s="22" t="s">
        <v>28</v>
      </c>
      <c r="G3477" s="23">
        <v>9600000</v>
      </c>
      <c r="H3477" s="23">
        <v>59000000</v>
      </c>
      <c r="I3477" s="22">
        <v>104</v>
      </c>
      <c r="J3477" s="22">
        <v>0</v>
      </c>
      <c r="K3477" s="22">
        <v>0</v>
      </c>
      <c r="L3477" s="22">
        <v>0</v>
      </c>
      <c r="M3477" s="23">
        <v>31560000</v>
      </c>
      <c r="N3477" s="23">
        <v>30840000</v>
      </c>
      <c r="O3477" s="23">
        <v>29330000</v>
      </c>
      <c r="P3477" s="23">
        <v>10430000</v>
      </c>
      <c r="Q3477" s="23">
        <v>11350000</v>
      </c>
      <c r="R3477" s="23">
        <v>15050000</v>
      </c>
      <c r="S3477" s="23">
        <v>2440000</v>
      </c>
      <c r="T3477" s="22">
        <v>0</v>
      </c>
      <c r="U3477" s="22">
        <v>0</v>
      </c>
      <c r="V3477" s="2" t="str" cm="1">
        <f t="array" ref="V3477">_xlfn.IFS(B3477&lt;30,"21-29",
B3477&lt;40,"30-39",
B3477&lt;50,"40-49",
B3477&lt;60,"50-59",
TRUE,"60+"
)</f>
        <v>40-49</v>
      </c>
      <c r="W3477" s="24">
        <f t="shared" si="162"/>
        <v>30576666.666666668</v>
      </c>
      <c r="X3477" s="24">
        <f t="shared" si="163"/>
        <v>12276666.666666666</v>
      </c>
      <c r="Y3477" s="25">
        <f t="shared" si="164"/>
        <v>0.51824858757062153</v>
      </c>
      <c r="Z3477" s="2" t="str" cm="1">
        <f t="array" ref="Z3477">_xlfn.IFS(Y3477&lt;=25%,"Low",
Y3477&lt;=50%,"Moderate",
Y3477&lt;=75%,"High",
Y3477&lt;=100%,"Very High",
TRUE,"Over Limit"
)</f>
        <v>High</v>
      </c>
      <c r="AA3477" s="2" cm="1">
        <f t="array" ref="AA3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7" s="2" t="str" cm="1">
        <f t="array" ref="AB3477">_xlfn.IFS(T3477=0,"No Late Payments",
T3477&lt;=2,"Low",
T3477&lt;=4,"Moderate",
TRUE,"High"
)</f>
        <v>No Late Payments</v>
      </c>
      <c r="AC3477" s="10" t="str" cm="1">
        <f t="array" ref="AC3477">_xlfn.IFS(
H3477&lt;40000000,"Low",
H3477&lt;60000000,"Medium",
H3477&lt;100000000,"High",
TRUE,"Very High"
)</f>
        <v>Medium</v>
      </c>
    </row>
    <row r="3478" spans="1:29">
      <c r="A3478" s="18" t="s">
        <v>3510</v>
      </c>
      <c r="B3478" s="19">
        <v>30</v>
      </c>
      <c r="C3478" s="19" t="s">
        <v>22</v>
      </c>
      <c r="D3478" s="19" t="s">
        <v>30</v>
      </c>
      <c r="E3478" s="19" t="s">
        <v>38</v>
      </c>
      <c r="F3478" s="19" t="s">
        <v>25</v>
      </c>
      <c r="G3478" s="20">
        <v>8400000</v>
      </c>
      <c r="H3478" s="20">
        <v>23000000</v>
      </c>
      <c r="I3478" s="19">
        <v>93</v>
      </c>
      <c r="J3478" s="19">
        <v>0</v>
      </c>
      <c r="K3478" s="19">
        <v>0</v>
      </c>
      <c r="L3478" s="19">
        <v>0</v>
      </c>
      <c r="M3478" s="20">
        <v>8490000</v>
      </c>
      <c r="N3478" s="20">
        <v>7690000</v>
      </c>
      <c r="O3478" s="20">
        <v>10200000</v>
      </c>
      <c r="P3478" s="20">
        <v>3090000</v>
      </c>
      <c r="Q3478" s="20">
        <v>3820000</v>
      </c>
      <c r="R3478" s="20">
        <v>10120000</v>
      </c>
      <c r="S3478" s="20">
        <v>2110000</v>
      </c>
      <c r="T3478" s="19">
        <v>1</v>
      </c>
      <c r="U3478" s="19">
        <v>1</v>
      </c>
      <c r="V3478" s="2" t="str" cm="1">
        <f t="array" ref="V3478">_xlfn.IFS(B3478&lt;30,"21-29",
B3478&lt;40,"30-39",
B3478&lt;50,"40-49",
B3478&lt;60,"50-59",
TRUE,"60+"
)</f>
        <v>30-39</v>
      </c>
      <c r="W3478" s="24">
        <f t="shared" si="162"/>
        <v>8793333.333333334</v>
      </c>
      <c r="X3478" s="24">
        <f t="shared" si="163"/>
        <v>5676666.666666667</v>
      </c>
      <c r="Y3478" s="25">
        <f t="shared" si="164"/>
        <v>0.38231884057971016</v>
      </c>
      <c r="Z3478" s="2" t="str" cm="1">
        <f t="array" ref="Z3478">_xlfn.IFS(Y3478&lt;=25%,"Low",
Y3478&lt;=50%,"Moderate",
Y3478&lt;=75%,"High",
Y3478&lt;=100%,"Very High",
TRUE,"Over Limit"
)</f>
        <v>Moderate</v>
      </c>
      <c r="AA3478" s="2" cm="1">
        <f t="array" ref="AA3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8" s="2" t="str" cm="1">
        <f t="array" ref="AB3478">_xlfn.IFS(T3478=0,"No Late Payments",
T3478&lt;=2,"Low",
T3478&lt;=4,"Moderate",
TRUE,"High"
)</f>
        <v>Low</v>
      </c>
      <c r="AC3478" s="10" t="str" cm="1">
        <f t="array" ref="AC3478">_xlfn.IFS(
H3478&lt;40000000,"Low",
H3478&lt;60000000,"Medium",
H3478&lt;100000000,"High",
TRUE,"Very High"
)</f>
        <v>Low</v>
      </c>
    </row>
    <row r="3479" spans="1:29">
      <c r="A3479" s="21" t="s">
        <v>3511</v>
      </c>
      <c r="B3479" s="22">
        <v>44</v>
      </c>
      <c r="C3479" s="22" t="s">
        <v>22</v>
      </c>
      <c r="D3479" s="22" t="s">
        <v>46</v>
      </c>
      <c r="E3479" s="22" t="s">
        <v>24</v>
      </c>
      <c r="F3479" s="22" t="s">
        <v>28</v>
      </c>
      <c r="G3479" s="23">
        <v>11600000</v>
      </c>
      <c r="H3479" s="23">
        <v>35000000</v>
      </c>
      <c r="I3479" s="22">
        <v>68</v>
      </c>
      <c r="J3479" s="22">
        <v>0</v>
      </c>
      <c r="K3479" s="22">
        <v>0</v>
      </c>
      <c r="L3479" s="22">
        <v>0</v>
      </c>
      <c r="M3479" s="23">
        <v>10920000</v>
      </c>
      <c r="N3479" s="23">
        <v>16650000</v>
      </c>
      <c r="O3479" s="23">
        <v>12550000</v>
      </c>
      <c r="P3479" s="23">
        <v>9100000</v>
      </c>
      <c r="Q3479" s="23">
        <v>6310000</v>
      </c>
      <c r="R3479" s="23">
        <v>2370000</v>
      </c>
      <c r="S3479" s="23">
        <v>2380000</v>
      </c>
      <c r="T3479" s="22">
        <v>1</v>
      </c>
      <c r="U3479" s="22">
        <v>0</v>
      </c>
      <c r="V3479" s="2" t="str" cm="1">
        <f t="array" ref="V3479">_xlfn.IFS(B3479&lt;30,"21-29",
B3479&lt;40,"30-39",
B3479&lt;50,"40-49",
B3479&lt;60,"50-59",
TRUE,"60+"
)</f>
        <v>40-49</v>
      </c>
      <c r="W3479" s="24">
        <f t="shared" si="162"/>
        <v>13373333.333333334</v>
      </c>
      <c r="X3479" s="24">
        <f t="shared" si="163"/>
        <v>5926666.666666667</v>
      </c>
      <c r="Y3479" s="25">
        <f t="shared" si="164"/>
        <v>0.3820952380952381</v>
      </c>
      <c r="Z3479" s="2" t="str" cm="1">
        <f t="array" ref="Z3479">_xlfn.IFS(Y3479&lt;=25%,"Low",
Y3479&lt;=50%,"Moderate",
Y3479&lt;=75%,"High",
Y3479&lt;=100%,"Very High",
TRUE,"Over Limit"
)</f>
        <v>Moderate</v>
      </c>
      <c r="AA3479" s="2" cm="1">
        <f t="array" ref="AA3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9" s="2" t="str" cm="1">
        <f t="array" ref="AB3479">_xlfn.IFS(T3479=0,"No Late Payments",
T3479&lt;=2,"Low",
T3479&lt;=4,"Moderate",
TRUE,"High"
)</f>
        <v>Low</v>
      </c>
      <c r="AC3479" s="10" t="str" cm="1">
        <f t="array" ref="AC3479">_xlfn.IFS(
H3479&lt;40000000,"Low",
H3479&lt;60000000,"Medium",
H3479&lt;100000000,"High",
TRUE,"Very High"
)</f>
        <v>Low</v>
      </c>
    </row>
    <row r="3480" spans="1:29">
      <c r="A3480" s="18" t="s">
        <v>3512</v>
      </c>
      <c r="B3480" s="19">
        <v>31</v>
      </c>
      <c r="C3480" s="19" t="s">
        <v>34</v>
      </c>
      <c r="D3480" s="19" t="s">
        <v>23</v>
      </c>
      <c r="E3480" s="19" t="s">
        <v>38</v>
      </c>
      <c r="F3480" s="19" t="s">
        <v>41</v>
      </c>
      <c r="G3480" s="20">
        <v>13300000</v>
      </c>
      <c r="H3480" s="20">
        <v>73000000</v>
      </c>
      <c r="I3480" s="19">
        <v>75</v>
      </c>
      <c r="J3480" s="19">
        <v>0</v>
      </c>
      <c r="K3480" s="19">
        <v>0</v>
      </c>
      <c r="L3480" s="19">
        <v>1</v>
      </c>
      <c r="M3480" s="20">
        <v>61190000</v>
      </c>
      <c r="N3480" s="20">
        <v>47950000</v>
      </c>
      <c r="O3480" s="20">
        <v>40700000</v>
      </c>
      <c r="P3480" s="20">
        <v>24640000</v>
      </c>
      <c r="Q3480" s="20">
        <v>17600000</v>
      </c>
      <c r="R3480" s="20">
        <v>8140000</v>
      </c>
      <c r="S3480" s="20">
        <v>1680000</v>
      </c>
      <c r="T3480" s="19">
        <v>1</v>
      </c>
      <c r="U3480" s="19">
        <v>0</v>
      </c>
      <c r="V3480" s="2" t="str" cm="1">
        <f t="array" ref="V3480">_xlfn.IFS(B3480&lt;30,"21-29",
B3480&lt;40,"30-39",
B3480&lt;50,"40-49",
B3480&lt;60,"50-59",
TRUE,"60+"
)</f>
        <v>30-39</v>
      </c>
      <c r="W3480" s="24">
        <f t="shared" si="162"/>
        <v>49946666.666666664</v>
      </c>
      <c r="X3480" s="24">
        <f t="shared" si="163"/>
        <v>16793333.333333332</v>
      </c>
      <c r="Y3480" s="25">
        <f t="shared" si="164"/>
        <v>0.68420091324200905</v>
      </c>
      <c r="Z3480" s="2" t="str" cm="1">
        <f t="array" ref="Z3480">_xlfn.IFS(Y3480&lt;=25%,"Low",
Y3480&lt;=50%,"Moderate",
Y3480&lt;=75%,"High",
Y3480&lt;=100%,"Very High",
TRUE,"Over Limit"
)</f>
        <v>High</v>
      </c>
      <c r="AA3480" s="2" cm="1">
        <f t="array" ref="AA3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0" s="2" t="str" cm="1">
        <f t="array" ref="AB3480">_xlfn.IFS(T3480=0,"No Late Payments",
T3480&lt;=2,"Low",
T3480&lt;=4,"Moderate",
TRUE,"High"
)</f>
        <v>Low</v>
      </c>
      <c r="AC3480" s="10" t="str" cm="1">
        <f t="array" ref="AC3480">_xlfn.IFS(
H3480&lt;40000000,"Low",
H3480&lt;60000000,"Medium",
H3480&lt;100000000,"High",
TRUE,"Very High"
)</f>
        <v>High</v>
      </c>
    </row>
    <row r="3481" spans="1:29">
      <c r="A3481" s="21" t="s">
        <v>3513</v>
      </c>
      <c r="B3481" s="22">
        <v>28</v>
      </c>
      <c r="C3481" s="22" t="s">
        <v>34</v>
      </c>
      <c r="D3481" s="22" t="s">
        <v>30</v>
      </c>
      <c r="E3481" s="22" t="s">
        <v>24</v>
      </c>
      <c r="F3481" s="22" t="s">
        <v>31</v>
      </c>
      <c r="G3481" s="23">
        <v>5600000</v>
      </c>
      <c r="H3481" s="23">
        <v>22000000</v>
      </c>
      <c r="I3481" s="22">
        <v>44</v>
      </c>
      <c r="J3481" s="22">
        <v>0</v>
      </c>
      <c r="K3481" s="22">
        <v>0</v>
      </c>
      <c r="L3481" s="22">
        <v>0</v>
      </c>
      <c r="M3481" s="23">
        <v>940000</v>
      </c>
      <c r="N3481" s="23">
        <v>2910000</v>
      </c>
      <c r="O3481" s="23">
        <v>4870000</v>
      </c>
      <c r="P3481" s="23">
        <v>890000</v>
      </c>
      <c r="Q3481" s="23">
        <v>880000</v>
      </c>
      <c r="R3481" s="23">
        <v>1620000</v>
      </c>
      <c r="S3481" s="23">
        <v>1400000</v>
      </c>
      <c r="T3481" s="22">
        <v>1</v>
      </c>
      <c r="U3481" s="22">
        <v>1</v>
      </c>
      <c r="V3481" s="2" t="str" cm="1">
        <f t="array" ref="V3481">_xlfn.IFS(B3481&lt;30,"21-29",
B3481&lt;40,"30-39",
B3481&lt;50,"40-49",
B3481&lt;60,"50-59",
TRUE,"60+"
)</f>
        <v>21-29</v>
      </c>
      <c r="W3481" s="24">
        <f t="shared" si="162"/>
        <v>2906666.6666666665</v>
      </c>
      <c r="X3481" s="24">
        <f t="shared" si="163"/>
        <v>1130000</v>
      </c>
      <c r="Y3481" s="25">
        <f t="shared" si="164"/>
        <v>0.13212121212121211</v>
      </c>
      <c r="Z3481" s="2" t="str" cm="1">
        <f t="array" ref="Z3481">_xlfn.IFS(Y3481&lt;=25%,"Low",
Y3481&lt;=50%,"Moderate",
Y3481&lt;=75%,"High",
Y3481&lt;=100%,"Very High",
TRUE,"Over Limit"
)</f>
        <v>Low</v>
      </c>
      <c r="AA3481" s="2" cm="1">
        <f t="array" ref="AA3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1" s="2" t="str" cm="1">
        <f t="array" ref="AB3481">_xlfn.IFS(T3481=0,"No Late Payments",
T3481&lt;=2,"Low",
T3481&lt;=4,"Moderate",
TRUE,"High"
)</f>
        <v>Low</v>
      </c>
      <c r="AC3481" s="10" t="str" cm="1">
        <f t="array" ref="AC3481">_xlfn.IFS(
H3481&lt;40000000,"Low",
H3481&lt;60000000,"Medium",
H3481&lt;100000000,"High",
TRUE,"Very High"
)</f>
        <v>Low</v>
      </c>
    </row>
    <row r="3482" spans="1:29">
      <c r="A3482" s="18" t="s">
        <v>3514</v>
      </c>
      <c r="B3482" s="19">
        <v>50</v>
      </c>
      <c r="C3482" s="19" t="s">
        <v>34</v>
      </c>
      <c r="D3482" s="19" t="s">
        <v>27</v>
      </c>
      <c r="E3482" s="19" t="s">
        <v>24</v>
      </c>
      <c r="F3482" s="19" t="s">
        <v>48</v>
      </c>
      <c r="G3482" s="20">
        <v>8000000</v>
      </c>
      <c r="H3482" s="20">
        <v>29000000</v>
      </c>
      <c r="I3482" s="19">
        <v>79</v>
      </c>
      <c r="J3482" s="19">
        <v>3</v>
      </c>
      <c r="K3482" s="19">
        <v>3</v>
      </c>
      <c r="L3482" s="19">
        <v>3</v>
      </c>
      <c r="M3482" s="20">
        <v>18840000</v>
      </c>
      <c r="N3482" s="20">
        <v>17160000</v>
      </c>
      <c r="O3482" s="20">
        <v>14830000</v>
      </c>
      <c r="P3482" s="20">
        <v>350000</v>
      </c>
      <c r="Q3482" s="20">
        <v>480000</v>
      </c>
      <c r="R3482" s="20">
        <v>590000</v>
      </c>
      <c r="S3482" s="20">
        <v>2520000</v>
      </c>
      <c r="T3482" s="19">
        <v>3</v>
      </c>
      <c r="U3482" s="19">
        <v>1</v>
      </c>
      <c r="V3482" s="2" t="str" cm="1">
        <f t="array" ref="V3482">_xlfn.IFS(B3482&lt;30,"21-29",
B3482&lt;40,"30-39",
B3482&lt;50,"40-49",
B3482&lt;60,"50-59",
TRUE,"60+"
)</f>
        <v>50-59</v>
      </c>
      <c r="W3482" s="24">
        <f t="shared" si="162"/>
        <v>16943333.333333332</v>
      </c>
      <c r="X3482" s="24">
        <f t="shared" si="163"/>
        <v>473333.33333333331</v>
      </c>
      <c r="Y3482" s="25">
        <f t="shared" si="164"/>
        <v>0.58425287356321831</v>
      </c>
      <c r="Z3482" s="2" t="str" cm="1">
        <f t="array" ref="Z3482">_xlfn.IFS(Y3482&lt;=25%,"Low",
Y3482&lt;=50%,"Moderate",
Y3482&lt;=75%,"High",
Y3482&lt;=100%,"Very High",
TRUE,"Over Limit"
)</f>
        <v>High</v>
      </c>
      <c r="AA3482" s="2" cm="1">
        <f t="array" ref="AA3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2" s="2" t="str" cm="1">
        <f t="array" ref="AB3482">_xlfn.IFS(T3482=0,"No Late Payments",
T3482&lt;=2,"Low",
T3482&lt;=4,"Moderate",
TRUE,"High"
)</f>
        <v>Moderate</v>
      </c>
      <c r="AC3482" s="10" t="str" cm="1">
        <f t="array" ref="AC3482">_xlfn.IFS(
H3482&lt;40000000,"Low",
H3482&lt;60000000,"Medium",
H3482&lt;100000000,"High",
TRUE,"Very High"
)</f>
        <v>Low</v>
      </c>
    </row>
    <row r="3483" spans="1:29">
      <c r="A3483" s="21" t="s">
        <v>3515</v>
      </c>
      <c r="B3483" s="22">
        <v>37</v>
      </c>
      <c r="C3483" s="22" t="s">
        <v>22</v>
      </c>
      <c r="D3483" s="22" t="s">
        <v>27</v>
      </c>
      <c r="E3483" s="22" t="s">
        <v>38</v>
      </c>
      <c r="F3483" s="22" t="s">
        <v>28</v>
      </c>
      <c r="G3483" s="23">
        <v>14800000</v>
      </c>
      <c r="H3483" s="23">
        <v>63000000</v>
      </c>
      <c r="I3483" s="22">
        <v>72</v>
      </c>
      <c r="J3483" s="22">
        <v>1</v>
      </c>
      <c r="K3483" s="22">
        <v>0</v>
      </c>
      <c r="L3483" s="22">
        <v>0</v>
      </c>
      <c r="M3483" s="23">
        <v>5880000</v>
      </c>
      <c r="N3483" s="23">
        <v>1580000</v>
      </c>
      <c r="O3483" s="23">
        <v>3140000</v>
      </c>
      <c r="P3483" s="23">
        <v>2370000</v>
      </c>
      <c r="Q3483" s="23">
        <v>1150000</v>
      </c>
      <c r="R3483" s="23">
        <v>1190000</v>
      </c>
      <c r="S3483" s="23">
        <v>3190000</v>
      </c>
      <c r="T3483" s="22">
        <v>2</v>
      </c>
      <c r="U3483" s="22">
        <v>0</v>
      </c>
      <c r="V3483" s="2" t="str" cm="1">
        <f t="array" ref="V3483">_xlfn.IFS(B3483&lt;30,"21-29",
B3483&lt;40,"30-39",
B3483&lt;50,"40-49",
B3483&lt;60,"50-59",
TRUE,"60+"
)</f>
        <v>30-39</v>
      </c>
      <c r="W3483" s="24">
        <f t="shared" si="162"/>
        <v>3533333.3333333335</v>
      </c>
      <c r="X3483" s="24">
        <f t="shared" si="163"/>
        <v>1570000</v>
      </c>
      <c r="Y3483" s="25">
        <f t="shared" si="164"/>
        <v>5.6084656084656084E-2</v>
      </c>
      <c r="Z3483" s="2" t="str" cm="1">
        <f t="array" ref="Z3483">_xlfn.IFS(Y3483&lt;=25%,"Low",
Y3483&lt;=50%,"Moderate",
Y3483&lt;=75%,"High",
Y3483&lt;=100%,"Very High",
TRUE,"Over Limit"
)</f>
        <v>Low</v>
      </c>
      <c r="AA3483" s="2" cm="1">
        <f t="array" ref="AA3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3" s="2" t="str" cm="1">
        <f t="array" ref="AB3483">_xlfn.IFS(T3483=0,"No Late Payments",
T3483&lt;=2,"Low",
T3483&lt;=4,"Moderate",
TRUE,"High"
)</f>
        <v>Low</v>
      </c>
      <c r="AC3483" s="10" t="str" cm="1">
        <f t="array" ref="AC3483">_xlfn.IFS(
H3483&lt;40000000,"Low",
H3483&lt;60000000,"Medium",
H3483&lt;100000000,"High",
TRUE,"Very High"
)</f>
        <v>High</v>
      </c>
    </row>
    <row r="3484" spans="1:29">
      <c r="A3484" s="18" t="s">
        <v>3516</v>
      </c>
      <c r="B3484" s="19">
        <v>42</v>
      </c>
      <c r="C3484" s="19" t="s">
        <v>22</v>
      </c>
      <c r="D3484" s="19" t="s">
        <v>27</v>
      </c>
      <c r="E3484" s="19" t="s">
        <v>24</v>
      </c>
      <c r="F3484" s="19" t="s">
        <v>41</v>
      </c>
      <c r="G3484" s="20">
        <v>12600000</v>
      </c>
      <c r="H3484" s="20">
        <v>67000000</v>
      </c>
      <c r="I3484" s="19">
        <v>101</v>
      </c>
      <c r="J3484" s="19">
        <v>0</v>
      </c>
      <c r="K3484" s="19">
        <v>0</v>
      </c>
      <c r="L3484" s="19">
        <v>0</v>
      </c>
      <c r="M3484" s="20">
        <v>12040000</v>
      </c>
      <c r="N3484" s="20">
        <v>18150000</v>
      </c>
      <c r="O3484" s="20">
        <v>19730000</v>
      </c>
      <c r="P3484" s="20">
        <v>9790000</v>
      </c>
      <c r="Q3484" s="20">
        <v>7220000</v>
      </c>
      <c r="R3484" s="20">
        <v>6210000</v>
      </c>
      <c r="S3484" s="20">
        <v>1840000</v>
      </c>
      <c r="T3484" s="19">
        <v>0</v>
      </c>
      <c r="U3484" s="19">
        <v>0</v>
      </c>
      <c r="V3484" s="2" t="str" cm="1">
        <f t="array" ref="V3484">_xlfn.IFS(B3484&lt;30,"21-29",
B3484&lt;40,"30-39",
B3484&lt;50,"40-49",
B3484&lt;60,"50-59",
TRUE,"60+"
)</f>
        <v>40-49</v>
      </c>
      <c r="W3484" s="24">
        <f t="shared" si="162"/>
        <v>16640000</v>
      </c>
      <c r="X3484" s="24">
        <f t="shared" si="163"/>
        <v>7740000</v>
      </c>
      <c r="Y3484" s="25">
        <f t="shared" si="164"/>
        <v>0.24835820895522387</v>
      </c>
      <c r="Z3484" s="2" t="str" cm="1">
        <f t="array" ref="Z3484">_xlfn.IFS(Y3484&lt;=25%,"Low",
Y3484&lt;=50%,"Moderate",
Y3484&lt;=75%,"High",
Y3484&lt;=100%,"Very High",
TRUE,"Over Limit"
)</f>
        <v>Low</v>
      </c>
      <c r="AA3484" s="2" cm="1">
        <f t="array" ref="AA3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4" s="2" t="str" cm="1">
        <f t="array" ref="AB3484">_xlfn.IFS(T3484=0,"No Late Payments",
T3484&lt;=2,"Low",
T3484&lt;=4,"Moderate",
TRUE,"High"
)</f>
        <v>No Late Payments</v>
      </c>
      <c r="AC3484" s="10" t="str" cm="1">
        <f t="array" ref="AC3484">_xlfn.IFS(
H3484&lt;40000000,"Low",
H3484&lt;60000000,"Medium",
H3484&lt;100000000,"High",
TRUE,"Very High"
)</f>
        <v>High</v>
      </c>
    </row>
    <row r="3485" spans="1:29">
      <c r="A3485" s="21" t="s">
        <v>3517</v>
      </c>
      <c r="B3485" s="22">
        <v>22</v>
      </c>
      <c r="C3485" s="22" t="s">
        <v>34</v>
      </c>
      <c r="D3485" s="22" t="s">
        <v>23</v>
      </c>
      <c r="E3485" s="22" t="s">
        <v>38</v>
      </c>
      <c r="F3485" s="22" t="s">
        <v>25</v>
      </c>
      <c r="G3485" s="23">
        <v>9300000</v>
      </c>
      <c r="H3485" s="23">
        <v>36000000</v>
      </c>
      <c r="I3485" s="22">
        <v>3</v>
      </c>
      <c r="J3485" s="22">
        <v>0</v>
      </c>
      <c r="K3485" s="22">
        <v>0</v>
      </c>
      <c r="L3485" s="22">
        <v>0</v>
      </c>
      <c r="M3485" s="23">
        <v>17270000</v>
      </c>
      <c r="N3485" s="23">
        <v>14330000</v>
      </c>
      <c r="O3485" s="23">
        <v>15470000</v>
      </c>
      <c r="P3485" s="23">
        <v>790000</v>
      </c>
      <c r="Q3485" s="23">
        <v>5340000</v>
      </c>
      <c r="R3485" s="23">
        <v>3040000</v>
      </c>
      <c r="S3485" s="23">
        <v>2240000</v>
      </c>
      <c r="T3485" s="22">
        <v>1</v>
      </c>
      <c r="U3485" s="22">
        <v>0</v>
      </c>
      <c r="V3485" s="2" t="str" cm="1">
        <f t="array" ref="V3485">_xlfn.IFS(B3485&lt;30,"21-29",
B3485&lt;40,"30-39",
B3485&lt;50,"40-49",
B3485&lt;60,"50-59",
TRUE,"60+"
)</f>
        <v>21-29</v>
      </c>
      <c r="W3485" s="24">
        <f t="shared" si="162"/>
        <v>15690000</v>
      </c>
      <c r="X3485" s="24">
        <f t="shared" si="163"/>
        <v>3056666.6666666665</v>
      </c>
      <c r="Y3485" s="25">
        <f t="shared" si="164"/>
        <v>0.43583333333333335</v>
      </c>
      <c r="Z3485" s="2" t="str" cm="1">
        <f t="array" ref="Z3485">_xlfn.IFS(Y3485&lt;=25%,"Low",
Y3485&lt;=50%,"Moderate",
Y3485&lt;=75%,"High",
Y3485&lt;=100%,"Very High",
TRUE,"Over Limit"
)</f>
        <v>Moderate</v>
      </c>
      <c r="AA3485" s="2" cm="1">
        <f t="array" ref="AA3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85" s="2" t="str" cm="1">
        <f t="array" ref="AB3485">_xlfn.IFS(T3485=0,"No Late Payments",
T3485&lt;=2,"Low",
T3485&lt;=4,"Moderate",
TRUE,"High"
)</f>
        <v>Low</v>
      </c>
      <c r="AC3485" s="10" t="str" cm="1">
        <f t="array" ref="AC3485">_xlfn.IFS(
H3485&lt;40000000,"Low",
H3485&lt;60000000,"Medium",
H3485&lt;100000000,"High",
TRUE,"Very High"
)</f>
        <v>Low</v>
      </c>
    </row>
    <row r="3486" spans="1:29">
      <c r="A3486" s="18" t="s">
        <v>3518</v>
      </c>
      <c r="B3486" s="19">
        <v>47</v>
      </c>
      <c r="C3486" s="19" t="s">
        <v>34</v>
      </c>
      <c r="D3486" s="19" t="s">
        <v>23</v>
      </c>
      <c r="E3486" s="19" t="s">
        <v>31</v>
      </c>
      <c r="F3486" s="19" t="s">
        <v>48</v>
      </c>
      <c r="G3486" s="20">
        <v>18100000</v>
      </c>
      <c r="H3486" s="20">
        <v>92000000</v>
      </c>
      <c r="I3486" s="19">
        <v>147</v>
      </c>
      <c r="J3486" s="19">
        <v>3</v>
      </c>
      <c r="K3486" s="19">
        <v>3</v>
      </c>
      <c r="L3486" s="19">
        <v>3</v>
      </c>
      <c r="M3486" s="20">
        <v>68820000</v>
      </c>
      <c r="N3486" s="20">
        <v>75550000</v>
      </c>
      <c r="O3486" s="20">
        <v>59050000</v>
      </c>
      <c r="P3486" s="20">
        <v>1030000</v>
      </c>
      <c r="Q3486" s="20">
        <v>6910000</v>
      </c>
      <c r="R3486" s="20">
        <v>8490000</v>
      </c>
      <c r="S3486" s="20">
        <v>6440000</v>
      </c>
      <c r="T3486" s="19">
        <v>3</v>
      </c>
      <c r="U3486" s="19">
        <v>1</v>
      </c>
      <c r="V3486" s="2" t="str" cm="1">
        <f t="array" ref="V3486">_xlfn.IFS(B3486&lt;30,"21-29",
B3486&lt;40,"30-39",
B3486&lt;50,"40-49",
B3486&lt;60,"50-59",
TRUE,"60+"
)</f>
        <v>40-49</v>
      </c>
      <c r="W3486" s="24">
        <f t="shared" si="162"/>
        <v>67806666.666666672</v>
      </c>
      <c r="X3486" s="24">
        <f t="shared" si="163"/>
        <v>5476666.666666667</v>
      </c>
      <c r="Y3486" s="25">
        <f t="shared" si="164"/>
        <v>0.73702898550724638</v>
      </c>
      <c r="Z3486" s="2" t="str" cm="1">
        <f t="array" ref="Z3486">_xlfn.IFS(Y3486&lt;=25%,"Low",
Y3486&lt;=50%,"Moderate",
Y3486&lt;=75%,"High",
Y3486&lt;=100%,"Very High",
TRUE,"Over Limit"
)</f>
        <v>High</v>
      </c>
      <c r="AA3486" s="2" cm="1">
        <f t="array" ref="AA3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6" s="2" t="str" cm="1">
        <f t="array" ref="AB3486">_xlfn.IFS(T3486=0,"No Late Payments",
T3486&lt;=2,"Low",
T3486&lt;=4,"Moderate",
TRUE,"High"
)</f>
        <v>Moderate</v>
      </c>
      <c r="AC3486" s="10" t="str" cm="1">
        <f t="array" ref="AC3486">_xlfn.IFS(
H3486&lt;40000000,"Low",
H3486&lt;60000000,"Medium",
H3486&lt;100000000,"High",
TRUE,"Very High"
)</f>
        <v>High</v>
      </c>
    </row>
    <row r="3487" spans="1:29">
      <c r="A3487" s="21" t="s">
        <v>3519</v>
      </c>
      <c r="B3487" s="22">
        <v>33</v>
      </c>
      <c r="C3487" s="22" t="s">
        <v>34</v>
      </c>
      <c r="D3487" s="22" t="s">
        <v>23</v>
      </c>
      <c r="E3487" s="22" t="s">
        <v>24</v>
      </c>
      <c r="F3487" s="22" t="s">
        <v>48</v>
      </c>
      <c r="G3487" s="23">
        <v>16600000</v>
      </c>
      <c r="H3487" s="23">
        <v>105000000</v>
      </c>
      <c r="I3487" s="22">
        <v>80</v>
      </c>
      <c r="J3487" s="22">
        <v>3</v>
      </c>
      <c r="K3487" s="22">
        <v>3</v>
      </c>
      <c r="L3487" s="22">
        <v>2</v>
      </c>
      <c r="M3487" s="23">
        <v>51150000</v>
      </c>
      <c r="N3487" s="23">
        <v>51310000</v>
      </c>
      <c r="O3487" s="23">
        <v>57860000</v>
      </c>
      <c r="P3487" s="23">
        <v>1940000</v>
      </c>
      <c r="Q3487" s="23">
        <v>3700000</v>
      </c>
      <c r="R3487" s="23">
        <v>5930000</v>
      </c>
      <c r="S3487" s="23">
        <v>9680000</v>
      </c>
      <c r="T3487" s="22">
        <v>3</v>
      </c>
      <c r="U3487" s="22">
        <v>1</v>
      </c>
      <c r="V3487" s="2" t="str" cm="1">
        <f t="array" ref="V3487">_xlfn.IFS(B3487&lt;30,"21-29",
B3487&lt;40,"30-39",
B3487&lt;50,"40-49",
B3487&lt;60,"50-59",
TRUE,"60+"
)</f>
        <v>30-39</v>
      </c>
      <c r="W3487" s="24">
        <f t="shared" si="162"/>
        <v>53440000</v>
      </c>
      <c r="X3487" s="24">
        <f t="shared" si="163"/>
        <v>3856666.6666666665</v>
      </c>
      <c r="Y3487" s="25">
        <f t="shared" si="164"/>
        <v>0.50895238095238093</v>
      </c>
      <c r="Z3487" s="2" t="str" cm="1">
        <f t="array" ref="Z3487">_xlfn.IFS(Y3487&lt;=25%,"Low",
Y3487&lt;=50%,"Moderate",
Y3487&lt;=75%,"High",
Y3487&lt;=100%,"Very High",
TRUE,"Over Limit"
)</f>
        <v>High</v>
      </c>
      <c r="AA3487" s="2" cm="1">
        <f t="array" ref="AA3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7" s="2" t="str" cm="1">
        <f t="array" ref="AB3487">_xlfn.IFS(T3487=0,"No Late Payments",
T3487&lt;=2,"Low",
T3487&lt;=4,"Moderate",
TRUE,"High"
)</f>
        <v>Moderate</v>
      </c>
      <c r="AC3487" s="10" t="str" cm="1">
        <f t="array" ref="AC3487">_xlfn.IFS(
H3487&lt;40000000,"Low",
H3487&lt;60000000,"Medium",
H3487&lt;100000000,"High",
TRUE,"Very High"
)</f>
        <v>Very High</v>
      </c>
    </row>
    <row r="3488" spans="1:29">
      <c r="A3488" s="18" t="s">
        <v>3520</v>
      </c>
      <c r="B3488" s="19">
        <v>38</v>
      </c>
      <c r="C3488" s="19" t="s">
        <v>22</v>
      </c>
      <c r="D3488" s="19" t="s">
        <v>30</v>
      </c>
      <c r="E3488" s="19" t="s">
        <v>38</v>
      </c>
      <c r="F3488" s="19" t="s">
        <v>25</v>
      </c>
      <c r="G3488" s="20">
        <v>7300000</v>
      </c>
      <c r="H3488" s="20">
        <v>48000000</v>
      </c>
      <c r="I3488" s="19">
        <v>104</v>
      </c>
      <c r="J3488" s="19">
        <v>3</v>
      </c>
      <c r="K3488" s="19">
        <v>2</v>
      </c>
      <c r="L3488" s="19">
        <v>3</v>
      </c>
      <c r="M3488" s="20">
        <v>31040000</v>
      </c>
      <c r="N3488" s="20">
        <v>24830000</v>
      </c>
      <c r="O3488" s="20">
        <v>17790000</v>
      </c>
      <c r="P3488" s="20">
        <v>1270000</v>
      </c>
      <c r="Q3488" s="20">
        <v>6350000</v>
      </c>
      <c r="R3488" s="20">
        <v>740000</v>
      </c>
      <c r="S3488" s="20">
        <v>2400000</v>
      </c>
      <c r="T3488" s="19">
        <v>3</v>
      </c>
      <c r="U3488" s="19">
        <v>1</v>
      </c>
      <c r="V3488" s="2" t="str" cm="1">
        <f t="array" ref="V3488">_xlfn.IFS(B3488&lt;30,"21-29",
B3488&lt;40,"30-39",
B3488&lt;50,"40-49",
B3488&lt;60,"50-59",
TRUE,"60+"
)</f>
        <v>30-39</v>
      </c>
      <c r="W3488" s="24">
        <f t="shared" si="162"/>
        <v>24553333.333333332</v>
      </c>
      <c r="X3488" s="24">
        <f t="shared" si="163"/>
        <v>2786666.6666666665</v>
      </c>
      <c r="Y3488" s="25">
        <f t="shared" si="164"/>
        <v>0.5115277777777778</v>
      </c>
      <c r="Z3488" s="2" t="str" cm="1">
        <f t="array" ref="Z3488">_xlfn.IFS(Y3488&lt;=25%,"Low",
Y3488&lt;=50%,"Moderate",
Y3488&lt;=75%,"High",
Y3488&lt;=100%,"Very High",
TRUE,"Over Limit"
)</f>
        <v>High</v>
      </c>
      <c r="AA3488" s="2" cm="1">
        <f t="array" ref="AA3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8" s="2" t="str" cm="1">
        <f t="array" ref="AB3488">_xlfn.IFS(T3488=0,"No Late Payments",
T3488&lt;=2,"Low",
T3488&lt;=4,"Moderate",
TRUE,"High"
)</f>
        <v>Moderate</v>
      </c>
      <c r="AC3488" s="10" t="str" cm="1">
        <f t="array" ref="AC3488">_xlfn.IFS(
H3488&lt;40000000,"Low",
H3488&lt;60000000,"Medium",
H3488&lt;100000000,"High",
TRUE,"Very High"
)</f>
        <v>Medium</v>
      </c>
    </row>
    <row r="3489" spans="1:29">
      <c r="A3489" s="21" t="s">
        <v>3521</v>
      </c>
      <c r="B3489" s="22">
        <v>34</v>
      </c>
      <c r="C3489" s="22" t="s">
        <v>22</v>
      </c>
      <c r="D3489" s="22" t="s">
        <v>23</v>
      </c>
      <c r="E3489" s="22" t="s">
        <v>24</v>
      </c>
      <c r="F3489" s="22" t="s">
        <v>28</v>
      </c>
      <c r="G3489" s="23">
        <v>12300000</v>
      </c>
      <c r="H3489" s="23">
        <v>43000000</v>
      </c>
      <c r="I3489" s="22">
        <v>68</v>
      </c>
      <c r="J3489" s="22">
        <v>0</v>
      </c>
      <c r="K3489" s="22">
        <v>0</v>
      </c>
      <c r="L3489" s="22">
        <v>0</v>
      </c>
      <c r="M3489" s="23">
        <v>18260000</v>
      </c>
      <c r="N3489" s="23">
        <v>21130000</v>
      </c>
      <c r="O3489" s="23">
        <v>23900000</v>
      </c>
      <c r="P3489" s="23">
        <v>5780000</v>
      </c>
      <c r="Q3489" s="23">
        <v>5110000</v>
      </c>
      <c r="R3489" s="23">
        <v>5790000</v>
      </c>
      <c r="S3489" s="23">
        <v>1140000</v>
      </c>
      <c r="T3489" s="22">
        <v>0</v>
      </c>
      <c r="U3489" s="22">
        <v>0</v>
      </c>
      <c r="V3489" s="2" t="str" cm="1">
        <f t="array" ref="V3489">_xlfn.IFS(B3489&lt;30,"21-29",
B3489&lt;40,"30-39",
B3489&lt;50,"40-49",
B3489&lt;60,"50-59",
TRUE,"60+"
)</f>
        <v>30-39</v>
      </c>
      <c r="W3489" s="24">
        <f t="shared" si="162"/>
        <v>21096666.666666668</v>
      </c>
      <c r="X3489" s="24">
        <f t="shared" si="163"/>
        <v>5560000</v>
      </c>
      <c r="Y3489" s="25">
        <f t="shared" si="164"/>
        <v>0.49062015503875972</v>
      </c>
      <c r="Z3489" s="2" t="str" cm="1">
        <f t="array" ref="Z3489">_xlfn.IFS(Y3489&lt;=25%,"Low",
Y3489&lt;=50%,"Moderate",
Y3489&lt;=75%,"High",
Y3489&lt;=100%,"Very High",
TRUE,"Over Limit"
)</f>
        <v>Moderate</v>
      </c>
      <c r="AA3489" s="2" cm="1">
        <f t="array" ref="AA3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89" s="2" t="str" cm="1">
        <f t="array" ref="AB3489">_xlfn.IFS(T3489=0,"No Late Payments",
T3489&lt;=2,"Low",
T3489&lt;=4,"Moderate",
TRUE,"High"
)</f>
        <v>No Late Payments</v>
      </c>
      <c r="AC3489" s="10" t="str" cm="1">
        <f t="array" ref="AC3489">_xlfn.IFS(
H3489&lt;40000000,"Low",
H3489&lt;60000000,"Medium",
H3489&lt;100000000,"High",
TRUE,"Very High"
)</f>
        <v>Medium</v>
      </c>
    </row>
    <row r="3490" spans="1:29">
      <c r="A3490" s="18" t="s">
        <v>3522</v>
      </c>
      <c r="B3490" s="19">
        <v>50</v>
      </c>
      <c r="C3490" s="19" t="s">
        <v>34</v>
      </c>
      <c r="D3490" s="19" t="s">
        <v>23</v>
      </c>
      <c r="E3490" s="19" t="s">
        <v>31</v>
      </c>
      <c r="F3490" s="19" t="s">
        <v>28</v>
      </c>
      <c r="G3490" s="20">
        <v>15000000</v>
      </c>
      <c r="H3490" s="20">
        <v>86000000</v>
      </c>
      <c r="I3490" s="19">
        <v>208</v>
      </c>
      <c r="J3490" s="19">
        <v>0</v>
      </c>
      <c r="K3490" s="19">
        <v>0</v>
      </c>
      <c r="L3490" s="19">
        <v>1</v>
      </c>
      <c r="M3490" s="20">
        <v>26430000</v>
      </c>
      <c r="N3490" s="20">
        <v>25900000</v>
      </c>
      <c r="O3490" s="20">
        <v>15290000</v>
      </c>
      <c r="P3490" s="20">
        <v>3700000</v>
      </c>
      <c r="Q3490" s="20">
        <v>6980000</v>
      </c>
      <c r="R3490" s="20">
        <v>3490000</v>
      </c>
      <c r="S3490" s="20">
        <v>8300000</v>
      </c>
      <c r="T3490" s="19">
        <v>1</v>
      </c>
      <c r="U3490" s="19">
        <v>0</v>
      </c>
      <c r="V3490" s="2" t="str" cm="1">
        <f t="array" ref="V3490">_xlfn.IFS(B3490&lt;30,"21-29",
B3490&lt;40,"30-39",
B3490&lt;50,"40-49",
B3490&lt;60,"50-59",
TRUE,"60+"
)</f>
        <v>50-59</v>
      </c>
      <c r="W3490" s="24">
        <f t="shared" si="162"/>
        <v>22540000</v>
      </c>
      <c r="X3490" s="24">
        <f t="shared" si="163"/>
        <v>4723333.333333333</v>
      </c>
      <c r="Y3490" s="25">
        <f t="shared" si="164"/>
        <v>0.26209302325581396</v>
      </c>
      <c r="Z3490" s="2" t="str" cm="1">
        <f t="array" ref="Z3490">_xlfn.IFS(Y3490&lt;=25%,"Low",
Y3490&lt;=50%,"Moderate",
Y3490&lt;=75%,"High",
Y3490&lt;=100%,"Very High",
TRUE,"Over Limit"
)</f>
        <v>Moderate</v>
      </c>
      <c r="AA3490" s="2" cm="1">
        <f t="array" ref="AA3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0" s="2" t="str" cm="1">
        <f t="array" ref="AB3490">_xlfn.IFS(T3490=0,"No Late Payments",
T3490&lt;=2,"Low",
T3490&lt;=4,"Moderate",
TRUE,"High"
)</f>
        <v>Low</v>
      </c>
      <c r="AC3490" s="10" t="str" cm="1">
        <f t="array" ref="AC3490">_xlfn.IFS(
H3490&lt;40000000,"Low",
H3490&lt;60000000,"Medium",
H3490&lt;100000000,"High",
TRUE,"Very High"
)</f>
        <v>High</v>
      </c>
    </row>
    <row r="3491" spans="1:29">
      <c r="A3491" s="21" t="s">
        <v>3523</v>
      </c>
      <c r="B3491" s="22">
        <v>54</v>
      </c>
      <c r="C3491" s="22" t="s">
        <v>34</v>
      </c>
      <c r="D3491" s="22" t="s">
        <v>23</v>
      </c>
      <c r="E3491" s="22" t="s">
        <v>24</v>
      </c>
      <c r="F3491" s="22" t="s">
        <v>41</v>
      </c>
      <c r="G3491" s="23">
        <v>19200000</v>
      </c>
      <c r="H3491" s="23">
        <v>98000000</v>
      </c>
      <c r="I3491" s="22">
        <v>191</v>
      </c>
      <c r="J3491" s="22">
        <v>3</v>
      </c>
      <c r="K3491" s="22">
        <v>3</v>
      </c>
      <c r="L3491" s="22">
        <v>3</v>
      </c>
      <c r="M3491" s="23">
        <v>51160000</v>
      </c>
      <c r="N3491" s="23">
        <v>32380000</v>
      </c>
      <c r="O3491" s="23">
        <v>49440000</v>
      </c>
      <c r="P3491" s="23">
        <v>3100000</v>
      </c>
      <c r="Q3491" s="23">
        <v>1220000</v>
      </c>
      <c r="R3491" s="23">
        <v>1220000</v>
      </c>
      <c r="S3491" s="23">
        <v>8180000</v>
      </c>
      <c r="T3491" s="22">
        <v>3</v>
      </c>
      <c r="U3491" s="22">
        <v>1</v>
      </c>
      <c r="V3491" s="2" t="str" cm="1">
        <f t="array" ref="V3491">_xlfn.IFS(B3491&lt;30,"21-29",
B3491&lt;40,"30-39",
B3491&lt;50,"40-49",
B3491&lt;60,"50-59",
TRUE,"60+"
)</f>
        <v>50-59</v>
      </c>
      <c r="W3491" s="24">
        <f t="shared" si="162"/>
        <v>44326666.666666664</v>
      </c>
      <c r="X3491" s="24">
        <f t="shared" si="163"/>
        <v>1846666.6666666667</v>
      </c>
      <c r="Y3491" s="25">
        <f t="shared" si="164"/>
        <v>0.45231292517006799</v>
      </c>
      <c r="Z3491" s="2" t="str" cm="1">
        <f t="array" ref="Z3491">_xlfn.IFS(Y3491&lt;=25%,"Low",
Y3491&lt;=50%,"Moderate",
Y3491&lt;=75%,"High",
Y3491&lt;=100%,"Very High",
TRUE,"Over Limit"
)</f>
        <v>Moderate</v>
      </c>
      <c r="AA3491" s="2" cm="1">
        <f t="array" ref="AA3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1" s="2" t="str" cm="1">
        <f t="array" ref="AB3491">_xlfn.IFS(T3491=0,"No Late Payments",
T3491&lt;=2,"Low",
T3491&lt;=4,"Moderate",
TRUE,"High"
)</f>
        <v>Moderate</v>
      </c>
      <c r="AC3491" s="10" t="str" cm="1">
        <f t="array" ref="AC3491">_xlfn.IFS(
H3491&lt;40000000,"Low",
H3491&lt;60000000,"Medium",
H3491&lt;100000000,"High",
TRUE,"Very High"
)</f>
        <v>High</v>
      </c>
    </row>
    <row r="3492" spans="1:29">
      <c r="A3492" s="18" t="s">
        <v>3524</v>
      </c>
      <c r="B3492" s="19">
        <v>34</v>
      </c>
      <c r="C3492" s="19" t="s">
        <v>22</v>
      </c>
      <c r="D3492" s="19" t="s">
        <v>23</v>
      </c>
      <c r="E3492" s="19" t="s">
        <v>31</v>
      </c>
      <c r="F3492" s="19" t="s">
        <v>28</v>
      </c>
      <c r="G3492" s="20">
        <v>17200000</v>
      </c>
      <c r="H3492" s="20">
        <v>104000000</v>
      </c>
      <c r="I3492" s="19">
        <v>85</v>
      </c>
      <c r="J3492" s="19">
        <v>0</v>
      </c>
      <c r="K3492" s="19">
        <v>0</v>
      </c>
      <c r="L3492" s="19">
        <v>0</v>
      </c>
      <c r="M3492" s="20">
        <v>49080000</v>
      </c>
      <c r="N3492" s="20">
        <v>63830000</v>
      </c>
      <c r="O3492" s="20">
        <v>46740000</v>
      </c>
      <c r="P3492" s="20">
        <v>18670000</v>
      </c>
      <c r="Q3492" s="20">
        <v>60380000</v>
      </c>
      <c r="R3492" s="20">
        <v>45220000</v>
      </c>
      <c r="S3492" s="20">
        <v>9860000</v>
      </c>
      <c r="T3492" s="19">
        <v>0</v>
      </c>
      <c r="U3492" s="19">
        <v>0</v>
      </c>
      <c r="V3492" s="2" t="str" cm="1">
        <f t="array" ref="V3492">_xlfn.IFS(B3492&lt;30,"21-29",
B3492&lt;40,"30-39",
B3492&lt;50,"40-49",
B3492&lt;60,"50-59",
TRUE,"60+"
)</f>
        <v>30-39</v>
      </c>
      <c r="W3492" s="24">
        <f t="shared" si="162"/>
        <v>53216666.666666664</v>
      </c>
      <c r="X3492" s="24">
        <f t="shared" si="163"/>
        <v>41423333.333333336</v>
      </c>
      <c r="Y3492" s="25">
        <f t="shared" si="164"/>
        <v>0.51169871794871791</v>
      </c>
      <c r="Z3492" s="2" t="str" cm="1">
        <f t="array" ref="Z3492">_xlfn.IFS(Y3492&lt;=25%,"Low",
Y3492&lt;=50%,"Moderate",
Y3492&lt;=75%,"High",
Y3492&lt;=100%,"Very High",
TRUE,"Over Limit"
)</f>
        <v>High</v>
      </c>
      <c r="AA3492" s="2" cm="1">
        <f t="array" ref="AA3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92" s="2" t="str" cm="1">
        <f t="array" ref="AB3492">_xlfn.IFS(T3492=0,"No Late Payments",
T3492&lt;=2,"Low",
T3492&lt;=4,"Moderate",
TRUE,"High"
)</f>
        <v>No Late Payments</v>
      </c>
      <c r="AC3492" s="10" t="str" cm="1">
        <f t="array" ref="AC3492">_xlfn.IFS(
H3492&lt;40000000,"Low",
H3492&lt;60000000,"Medium",
H3492&lt;100000000,"High",
TRUE,"Very High"
)</f>
        <v>Very High</v>
      </c>
    </row>
    <row r="3493" spans="1:29">
      <c r="A3493" s="21" t="s">
        <v>3525</v>
      </c>
      <c r="B3493" s="22">
        <v>46</v>
      </c>
      <c r="C3493" s="22" t="s">
        <v>22</v>
      </c>
      <c r="D3493" s="22" t="s">
        <v>23</v>
      </c>
      <c r="E3493" s="22" t="s">
        <v>31</v>
      </c>
      <c r="F3493" s="22" t="s">
        <v>48</v>
      </c>
      <c r="G3493" s="23">
        <v>13000000</v>
      </c>
      <c r="H3493" s="23">
        <v>85000000</v>
      </c>
      <c r="I3493" s="22">
        <v>156</v>
      </c>
      <c r="J3493" s="22">
        <v>0</v>
      </c>
      <c r="K3493" s="22">
        <v>0</v>
      </c>
      <c r="L3493" s="22">
        <v>0</v>
      </c>
      <c r="M3493" s="23">
        <v>57940000</v>
      </c>
      <c r="N3493" s="23">
        <v>62570000</v>
      </c>
      <c r="O3493" s="23">
        <v>47360000</v>
      </c>
      <c r="P3493" s="23">
        <v>7900000</v>
      </c>
      <c r="Q3493" s="23">
        <v>13040000</v>
      </c>
      <c r="R3493" s="23">
        <v>13100000</v>
      </c>
      <c r="S3493" s="23">
        <v>4070000</v>
      </c>
      <c r="T3493" s="22">
        <v>1</v>
      </c>
      <c r="U3493" s="22">
        <v>0</v>
      </c>
      <c r="V3493" s="2" t="str" cm="1">
        <f t="array" ref="V3493">_xlfn.IFS(B3493&lt;30,"21-29",
B3493&lt;40,"30-39",
B3493&lt;50,"40-49",
B3493&lt;60,"50-59",
TRUE,"60+"
)</f>
        <v>40-49</v>
      </c>
      <c r="W3493" s="24">
        <f t="shared" si="162"/>
        <v>55956666.666666664</v>
      </c>
      <c r="X3493" s="24">
        <f t="shared" si="163"/>
        <v>11346666.666666666</v>
      </c>
      <c r="Y3493" s="25">
        <f t="shared" si="164"/>
        <v>0.65831372549019607</v>
      </c>
      <c r="Z3493" s="2" t="str" cm="1">
        <f t="array" ref="Z3493">_xlfn.IFS(Y3493&lt;=25%,"Low",
Y3493&lt;=50%,"Moderate",
Y3493&lt;=75%,"High",
Y3493&lt;=100%,"Very High",
TRUE,"Over Limit"
)</f>
        <v>High</v>
      </c>
      <c r="AA3493" s="2" cm="1">
        <f t="array" ref="AA3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93" s="2" t="str" cm="1">
        <f t="array" ref="AB3493">_xlfn.IFS(T3493=0,"No Late Payments",
T3493&lt;=2,"Low",
T3493&lt;=4,"Moderate",
TRUE,"High"
)</f>
        <v>Low</v>
      </c>
      <c r="AC3493" s="10" t="str" cm="1">
        <f t="array" ref="AC3493">_xlfn.IFS(
H3493&lt;40000000,"Low",
H3493&lt;60000000,"Medium",
H3493&lt;100000000,"High",
TRUE,"Very High"
)</f>
        <v>High</v>
      </c>
    </row>
    <row r="3494" spans="1:29">
      <c r="A3494" s="18" t="s">
        <v>3526</v>
      </c>
      <c r="B3494" s="19">
        <v>38</v>
      </c>
      <c r="C3494" s="19" t="s">
        <v>22</v>
      </c>
      <c r="D3494" s="19" t="s">
        <v>46</v>
      </c>
      <c r="E3494" s="19" t="s">
        <v>24</v>
      </c>
      <c r="F3494" s="19" t="s">
        <v>28</v>
      </c>
      <c r="G3494" s="20">
        <v>22100000</v>
      </c>
      <c r="H3494" s="20">
        <v>82000000</v>
      </c>
      <c r="I3494" s="19">
        <v>119</v>
      </c>
      <c r="J3494" s="19">
        <v>0</v>
      </c>
      <c r="K3494" s="19">
        <v>0</v>
      </c>
      <c r="L3494" s="19">
        <v>0</v>
      </c>
      <c r="M3494" s="20">
        <v>36540000</v>
      </c>
      <c r="N3494" s="20">
        <v>41380000</v>
      </c>
      <c r="O3494" s="20">
        <v>34390000</v>
      </c>
      <c r="P3494" s="20">
        <v>32560000</v>
      </c>
      <c r="Q3494" s="20">
        <v>8950000</v>
      </c>
      <c r="R3494" s="20">
        <v>10600000</v>
      </c>
      <c r="S3494" s="20">
        <v>2620000</v>
      </c>
      <c r="T3494" s="19">
        <v>0</v>
      </c>
      <c r="U3494" s="19">
        <v>0</v>
      </c>
      <c r="V3494" s="2" t="str" cm="1">
        <f t="array" ref="V3494">_xlfn.IFS(B3494&lt;30,"21-29",
B3494&lt;40,"30-39",
B3494&lt;50,"40-49",
B3494&lt;60,"50-59",
TRUE,"60+"
)</f>
        <v>30-39</v>
      </c>
      <c r="W3494" s="24">
        <f t="shared" si="162"/>
        <v>37436666.666666664</v>
      </c>
      <c r="X3494" s="24">
        <f t="shared" si="163"/>
        <v>17370000</v>
      </c>
      <c r="Y3494" s="25">
        <f t="shared" si="164"/>
        <v>0.45654471544715441</v>
      </c>
      <c r="Z3494" s="2" t="str" cm="1">
        <f t="array" ref="Z3494">_xlfn.IFS(Y3494&lt;=25%,"Low",
Y3494&lt;=50%,"Moderate",
Y3494&lt;=75%,"High",
Y3494&lt;=100%,"Very High",
TRUE,"Over Limit"
)</f>
        <v>Moderate</v>
      </c>
      <c r="AA3494" s="2" cm="1">
        <f t="array" ref="AA3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4" s="2" t="str" cm="1">
        <f t="array" ref="AB3494">_xlfn.IFS(T3494=0,"No Late Payments",
T3494&lt;=2,"Low",
T3494&lt;=4,"Moderate",
TRUE,"High"
)</f>
        <v>No Late Payments</v>
      </c>
      <c r="AC3494" s="10" t="str" cm="1">
        <f t="array" ref="AC3494">_xlfn.IFS(
H3494&lt;40000000,"Low",
H3494&lt;60000000,"Medium",
H3494&lt;100000000,"High",
TRUE,"Very High"
)</f>
        <v>High</v>
      </c>
    </row>
    <row r="3495" spans="1:29">
      <c r="A3495" s="21" t="s">
        <v>3527</v>
      </c>
      <c r="B3495" s="22">
        <v>48</v>
      </c>
      <c r="C3495" s="22" t="s">
        <v>34</v>
      </c>
      <c r="D3495" s="22" t="s">
        <v>23</v>
      </c>
      <c r="E3495" s="22" t="s">
        <v>24</v>
      </c>
      <c r="F3495" s="22" t="s">
        <v>31</v>
      </c>
      <c r="G3495" s="23">
        <v>13000000</v>
      </c>
      <c r="H3495" s="23">
        <v>39000000</v>
      </c>
      <c r="I3495" s="22">
        <v>90</v>
      </c>
      <c r="J3495" s="22">
        <v>1</v>
      </c>
      <c r="K3495" s="22">
        <v>0</v>
      </c>
      <c r="L3495" s="22">
        <v>0</v>
      </c>
      <c r="M3495" s="23">
        <v>31700000</v>
      </c>
      <c r="N3495" s="23">
        <v>29000000</v>
      </c>
      <c r="O3495" s="23">
        <v>31350000</v>
      </c>
      <c r="P3495" s="23">
        <v>8670000</v>
      </c>
      <c r="Q3495" s="23">
        <v>14040000</v>
      </c>
      <c r="R3495" s="23">
        <v>12750000</v>
      </c>
      <c r="S3495" s="23">
        <v>560000</v>
      </c>
      <c r="T3495" s="22">
        <v>1</v>
      </c>
      <c r="U3495" s="22">
        <v>0</v>
      </c>
      <c r="V3495" s="2" t="str" cm="1">
        <f t="array" ref="V3495">_xlfn.IFS(B3495&lt;30,"21-29",
B3495&lt;40,"30-39",
B3495&lt;50,"40-49",
B3495&lt;60,"50-59",
TRUE,"60+"
)</f>
        <v>40-49</v>
      </c>
      <c r="W3495" s="24">
        <f t="shared" si="162"/>
        <v>30683333.333333332</v>
      </c>
      <c r="X3495" s="24">
        <f t="shared" si="163"/>
        <v>11820000</v>
      </c>
      <c r="Y3495" s="25">
        <f t="shared" si="164"/>
        <v>0.78675213675213673</v>
      </c>
      <c r="Z3495" s="2" t="str" cm="1">
        <f t="array" ref="Z3495">_xlfn.IFS(Y3495&lt;=25%,"Low",
Y3495&lt;=50%,"Moderate",
Y3495&lt;=75%,"High",
Y3495&lt;=100%,"Very High",
TRUE,"Over Limit"
)</f>
        <v>Very High</v>
      </c>
      <c r="AA3495" s="2" cm="1">
        <f t="array" ref="AA3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95" s="2" t="str" cm="1">
        <f t="array" ref="AB3495">_xlfn.IFS(T3495=0,"No Late Payments",
T3495&lt;=2,"Low",
T3495&lt;=4,"Moderate",
TRUE,"High"
)</f>
        <v>Low</v>
      </c>
      <c r="AC3495" s="10" t="str" cm="1">
        <f t="array" ref="AC3495">_xlfn.IFS(
H3495&lt;40000000,"Low",
H3495&lt;60000000,"Medium",
H3495&lt;100000000,"High",
TRUE,"Very High"
)</f>
        <v>Low</v>
      </c>
    </row>
    <row r="3496" spans="1:29">
      <c r="A3496" s="18" t="s">
        <v>3528</v>
      </c>
      <c r="B3496" s="19">
        <v>25</v>
      </c>
      <c r="C3496" s="19" t="s">
        <v>34</v>
      </c>
      <c r="D3496" s="19" t="s">
        <v>23</v>
      </c>
      <c r="E3496" s="19" t="s">
        <v>38</v>
      </c>
      <c r="F3496" s="19" t="s">
        <v>28</v>
      </c>
      <c r="G3496" s="20">
        <v>8100000</v>
      </c>
      <c r="H3496" s="20">
        <v>36000000</v>
      </c>
      <c r="I3496" s="19">
        <v>19</v>
      </c>
      <c r="J3496" s="19">
        <v>0</v>
      </c>
      <c r="K3496" s="19">
        <v>0</v>
      </c>
      <c r="L3496" s="19">
        <v>0</v>
      </c>
      <c r="M3496" s="20">
        <v>17370000</v>
      </c>
      <c r="N3496" s="20">
        <v>15860000</v>
      </c>
      <c r="O3496" s="20">
        <v>14740000</v>
      </c>
      <c r="P3496" s="20">
        <v>5560000</v>
      </c>
      <c r="Q3496" s="20">
        <v>7470000</v>
      </c>
      <c r="R3496" s="20">
        <v>12460000</v>
      </c>
      <c r="S3496" s="20">
        <v>1670000</v>
      </c>
      <c r="T3496" s="19">
        <v>0</v>
      </c>
      <c r="U3496" s="19">
        <v>0</v>
      </c>
      <c r="V3496" s="2" t="str" cm="1">
        <f t="array" ref="V3496">_xlfn.IFS(B3496&lt;30,"21-29",
B3496&lt;40,"30-39",
B3496&lt;50,"40-49",
B3496&lt;60,"50-59",
TRUE,"60+"
)</f>
        <v>21-29</v>
      </c>
      <c r="W3496" s="24">
        <f t="shared" si="162"/>
        <v>15990000</v>
      </c>
      <c r="X3496" s="24">
        <f t="shared" si="163"/>
        <v>8496666.666666666</v>
      </c>
      <c r="Y3496" s="25">
        <f t="shared" si="164"/>
        <v>0.44416666666666665</v>
      </c>
      <c r="Z3496" s="2" t="str" cm="1">
        <f t="array" ref="Z3496">_xlfn.IFS(Y3496&lt;=25%,"Low",
Y3496&lt;=50%,"Moderate",
Y3496&lt;=75%,"High",
Y3496&lt;=100%,"Very High",
TRUE,"Over Limit"
)</f>
        <v>Moderate</v>
      </c>
      <c r="AA3496" s="2" cm="1">
        <f t="array" ref="AA3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6" s="2" t="str" cm="1">
        <f t="array" ref="AB3496">_xlfn.IFS(T3496=0,"No Late Payments",
T3496&lt;=2,"Low",
T3496&lt;=4,"Moderate",
TRUE,"High"
)</f>
        <v>No Late Payments</v>
      </c>
      <c r="AC3496" s="10" t="str" cm="1">
        <f t="array" ref="AC3496">_xlfn.IFS(
H3496&lt;40000000,"Low",
H3496&lt;60000000,"Medium",
H3496&lt;100000000,"High",
TRUE,"Very High"
)</f>
        <v>Low</v>
      </c>
    </row>
    <row r="3497" spans="1:29">
      <c r="A3497" s="21" t="s">
        <v>3529</v>
      </c>
      <c r="B3497" s="22">
        <v>42</v>
      </c>
      <c r="C3497" s="22" t="s">
        <v>34</v>
      </c>
      <c r="D3497" s="22" t="s">
        <v>30</v>
      </c>
      <c r="E3497" s="22" t="s">
        <v>24</v>
      </c>
      <c r="F3497" s="22" t="s">
        <v>28</v>
      </c>
      <c r="G3497" s="23">
        <v>7800000</v>
      </c>
      <c r="H3497" s="23">
        <v>41000000</v>
      </c>
      <c r="I3497" s="22">
        <v>116</v>
      </c>
      <c r="J3497" s="22">
        <v>0</v>
      </c>
      <c r="K3497" s="22">
        <v>0</v>
      </c>
      <c r="L3497" s="22">
        <v>0</v>
      </c>
      <c r="M3497" s="23">
        <v>18820000</v>
      </c>
      <c r="N3497" s="23">
        <v>19990000</v>
      </c>
      <c r="O3497" s="23">
        <v>14940000</v>
      </c>
      <c r="P3497" s="23">
        <v>6450000</v>
      </c>
      <c r="Q3497" s="23">
        <v>7630000</v>
      </c>
      <c r="R3497" s="23">
        <v>5160000</v>
      </c>
      <c r="S3497" s="23">
        <v>1800000</v>
      </c>
      <c r="T3497" s="22">
        <v>0</v>
      </c>
      <c r="U3497" s="22">
        <v>0</v>
      </c>
      <c r="V3497" s="2" t="str" cm="1">
        <f t="array" ref="V3497">_xlfn.IFS(B3497&lt;30,"21-29",
B3497&lt;40,"30-39",
B3497&lt;50,"40-49",
B3497&lt;60,"50-59",
TRUE,"60+"
)</f>
        <v>40-49</v>
      </c>
      <c r="W3497" s="24">
        <f t="shared" si="162"/>
        <v>17916666.666666668</v>
      </c>
      <c r="X3497" s="24">
        <f t="shared" si="163"/>
        <v>6413333.333333333</v>
      </c>
      <c r="Y3497" s="25">
        <f t="shared" si="164"/>
        <v>0.43699186991869921</v>
      </c>
      <c r="Z3497" s="2" t="str" cm="1">
        <f t="array" ref="Z3497">_xlfn.IFS(Y3497&lt;=25%,"Low",
Y3497&lt;=50%,"Moderate",
Y3497&lt;=75%,"High",
Y3497&lt;=100%,"Very High",
TRUE,"Over Limit"
)</f>
        <v>Moderate</v>
      </c>
      <c r="AA3497" s="2" cm="1">
        <f t="array" ref="AA3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7" s="2" t="str" cm="1">
        <f t="array" ref="AB3497">_xlfn.IFS(T3497=0,"No Late Payments",
T3497&lt;=2,"Low",
T3497&lt;=4,"Moderate",
TRUE,"High"
)</f>
        <v>No Late Payments</v>
      </c>
      <c r="AC3497" s="10" t="str" cm="1">
        <f t="array" ref="AC3497">_xlfn.IFS(
H3497&lt;40000000,"Low",
H3497&lt;60000000,"Medium",
H3497&lt;100000000,"High",
TRUE,"Very High"
)</f>
        <v>Medium</v>
      </c>
    </row>
    <row r="3498" spans="1:29">
      <c r="A3498" s="18" t="s">
        <v>3530</v>
      </c>
      <c r="B3498" s="19">
        <v>41</v>
      </c>
      <c r="C3498" s="19" t="s">
        <v>22</v>
      </c>
      <c r="D3498" s="19" t="s">
        <v>23</v>
      </c>
      <c r="E3498" s="19" t="s">
        <v>24</v>
      </c>
      <c r="F3498" s="19" t="s">
        <v>48</v>
      </c>
      <c r="G3498" s="20">
        <v>17400000</v>
      </c>
      <c r="H3498" s="20">
        <v>88000000</v>
      </c>
      <c r="I3498" s="19">
        <v>52</v>
      </c>
      <c r="J3498" s="19">
        <v>0</v>
      </c>
      <c r="K3498" s="19">
        <v>0</v>
      </c>
      <c r="L3498" s="19">
        <v>0</v>
      </c>
      <c r="M3498" s="20">
        <v>43440000</v>
      </c>
      <c r="N3498" s="20">
        <v>25280000</v>
      </c>
      <c r="O3498" s="20">
        <v>16730000</v>
      </c>
      <c r="P3498" s="20">
        <v>17160000</v>
      </c>
      <c r="Q3498" s="20">
        <v>13410000</v>
      </c>
      <c r="R3498" s="20">
        <v>8970000</v>
      </c>
      <c r="S3498" s="20">
        <v>3640000</v>
      </c>
      <c r="T3498" s="19">
        <v>1</v>
      </c>
      <c r="U3498" s="19">
        <v>0</v>
      </c>
      <c r="V3498" s="2" t="str" cm="1">
        <f t="array" ref="V3498">_xlfn.IFS(B3498&lt;30,"21-29",
B3498&lt;40,"30-39",
B3498&lt;50,"40-49",
B3498&lt;60,"50-59",
TRUE,"60+"
)</f>
        <v>40-49</v>
      </c>
      <c r="W3498" s="24">
        <f t="shared" si="162"/>
        <v>28483333.333333332</v>
      </c>
      <c r="X3498" s="24">
        <f t="shared" si="163"/>
        <v>13180000</v>
      </c>
      <c r="Y3498" s="25">
        <f t="shared" si="164"/>
        <v>0.32367424242424242</v>
      </c>
      <c r="Z3498" s="2" t="str" cm="1">
        <f t="array" ref="Z3498">_xlfn.IFS(Y3498&lt;=25%,"Low",
Y3498&lt;=50%,"Moderate",
Y3498&lt;=75%,"High",
Y3498&lt;=100%,"Very High",
TRUE,"Over Limit"
)</f>
        <v>Moderate</v>
      </c>
      <c r="AA3498" s="2" cm="1">
        <f t="array" ref="AA3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8" s="2" t="str" cm="1">
        <f t="array" ref="AB3498">_xlfn.IFS(T3498=0,"No Late Payments",
T3498&lt;=2,"Low",
T3498&lt;=4,"Moderate",
TRUE,"High"
)</f>
        <v>Low</v>
      </c>
      <c r="AC3498" s="10" t="str" cm="1">
        <f t="array" ref="AC3498">_xlfn.IFS(
H3498&lt;40000000,"Low",
H3498&lt;60000000,"Medium",
H3498&lt;100000000,"High",
TRUE,"Very High"
)</f>
        <v>High</v>
      </c>
    </row>
    <row r="3499" spans="1:29">
      <c r="A3499" s="21" t="s">
        <v>3531</v>
      </c>
      <c r="B3499" s="22">
        <v>33</v>
      </c>
      <c r="C3499" s="22" t="s">
        <v>22</v>
      </c>
      <c r="D3499" s="22" t="s">
        <v>30</v>
      </c>
      <c r="E3499" s="22" t="s">
        <v>38</v>
      </c>
      <c r="F3499" s="22" t="s">
        <v>31</v>
      </c>
      <c r="G3499" s="23">
        <v>6000000</v>
      </c>
      <c r="H3499" s="23">
        <v>23000000</v>
      </c>
      <c r="I3499" s="22">
        <v>48</v>
      </c>
      <c r="J3499" s="22">
        <v>0</v>
      </c>
      <c r="K3499" s="22">
        <v>0</v>
      </c>
      <c r="L3499" s="22">
        <v>0</v>
      </c>
      <c r="M3499" s="23">
        <v>11440000</v>
      </c>
      <c r="N3499" s="23">
        <v>10240000</v>
      </c>
      <c r="O3499" s="23">
        <v>5410000</v>
      </c>
      <c r="P3499" s="23">
        <v>11920000</v>
      </c>
      <c r="Q3499" s="23">
        <v>1070000</v>
      </c>
      <c r="R3499" s="23">
        <v>2030000</v>
      </c>
      <c r="S3499" s="23">
        <v>510000</v>
      </c>
      <c r="T3499" s="22">
        <v>0</v>
      </c>
      <c r="U3499" s="22">
        <v>0</v>
      </c>
      <c r="V3499" s="2" t="str" cm="1">
        <f t="array" ref="V3499">_xlfn.IFS(B3499&lt;30,"21-29",
B3499&lt;40,"30-39",
B3499&lt;50,"40-49",
B3499&lt;60,"50-59",
TRUE,"60+"
)</f>
        <v>30-39</v>
      </c>
      <c r="W3499" s="24">
        <f t="shared" si="162"/>
        <v>9030000</v>
      </c>
      <c r="X3499" s="24">
        <f t="shared" si="163"/>
        <v>5006666.666666667</v>
      </c>
      <c r="Y3499" s="25">
        <f t="shared" si="164"/>
        <v>0.39260869565217393</v>
      </c>
      <c r="Z3499" s="2" t="str" cm="1">
        <f t="array" ref="Z3499">_xlfn.IFS(Y3499&lt;=25%,"Low",
Y3499&lt;=50%,"Moderate",
Y3499&lt;=75%,"High",
Y3499&lt;=100%,"Very High",
TRUE,"Over Limit"
)</f>
        <v>Moderate</v>
      </c>
      <c r="AA3499" s="2" cm="1">
        <f t="array" ref="AA3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9" s="2" t="str" cm="1">
        <f t="array" ref="AB3499">_xlfn.IFS(T3499=0,"No Late Payments",
T3499&lt;=2,"Low",
T3499&lt;=4,"Moderate",
TRUE,"High"
)</f>
        <v>No Late Payments</v>
      </c>
      <c r="AC3499" s="10" t="str" cm="1">
        <f t="array" ref="AC3499">_xlfn.IFS(
H3499&lt;40000000,"Low",
H3499&lt;60000000,"Medium",
H3499&lt;100000000,"High",
TRUE,"Very High"
)</f>
        <v>Low</v>
      </c>
    </row>
    <row r="3500" spans="1:29">
      <c r="A3500" s="18" t="s">
        <v>3532</v>
      </c>
      <c r="B3500" s="19">
        <v>44</v>
      </c>
      <c r="C3500" s="19" t="s">
        <v>22</v>
      </c>
      <c r="D3500" s="19" t="s">
        <v>30</v>
      </c>
      <c r="E3500" s="19" t="s">
        <v>38</v>
      </c>
      <c r="F3500" s="19" t="s">
        <v>28</v>
      </c>
      <c r="G3500" s="20">
        <v>8500000</v>
      </c>
      <c r="H3500" s="20">
        <v>28000000</v>
      </c>
      <c r="I3500" s="19">
        <v>75</v>
      </c>
      <c r="J3500" s="19">
        <v>1</v>
      </c>
      <c r="K3500" s="19">
        <v>2</v>
      </c>
      <c r="L3500" s="19">
        <v>3</v>
      </c>
      <c r="M3500" s="20">
        <v>9690000</v>
      </c>
      <c r="N3500" s="20">
        <v>14050000</v>
      </c>
      <c r="O3500" s="20">
        <v>13470000</v>
      </c>
      <c r="P3500" s="20">
        <v>5620000</v>
      </c>
      <c r="Q3500" s="20">
        <v>6410000</v>
      </c>
      <c r="R3500" s="20">
        <v>3990000</v>
      </c>
      <c r="S3500" s="20">
        <v>1710000</v>
      </c>
      <c r="T3500" s="19">
        <v>3</v>
      </c>
      <c r="U3500" s="19">
        <v>1</v>
      </c>
      <c r="V3500" s="2" t="str" cm="1">
        <f t="array" ref="V3500">_xlfn.IFS(B3500&lt;30,"21-29",
B3500&lt;40,"30-39",
B3500&lt;50,"40-49",
B3500&lt;60,"50-59",
TRUE,"60+"
)</f>
        <v>40-49</v>
      </c>
      <c r="W3500" s="24">
        <f t="shared" si="162"/>
        <v>12403333.333333334</v>
      </c>
      <c r="X3500" s="24">
        <f t="shared" si="163"/>
        <v>5340000</v>
      </c>
      <c r="Y3500" s="25">
        <f t="shared" si="164"/>
        <v>0.44297619047619052</v>
      </c>
      <c r="Z3500" s="2" t="str" cm="1">
        <f t="array" ref="Z3500">_xlfn.IFS(Y3500&lt;=25%,"Low",
Y3500&lt;=50%,"Moderate",
Y3500&lt;=75%,"High",
Y3500&lt;=100%,"Very High",
TRUE,"Over Limit"
)</f>
        <v>Moderate</v>
      </c>
      <c r="AA3500" s="2" cm="1">
        <f t="array" ref="AA3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0" s="2" t="str" cm="1">
        <f t="array" ref="AB3500">_xlfn.IFS(T3500=0,"No Late Payments",
T3500&lt;=2,"Low",
T3500&lt;=4,"Moderate",
TRUE,"High"
)</f>
        <v>Moderate</v>
      </c>
      <c r="AC3500" s="10" t="str" cm="1">
        <f t="array" ref="AC3500">_xlfn.IFS(
H3500&lt;40000000,"Low",
H3500&lt;60000000,"Medium",
H3500&lt;100000000,"High",
TRUE,"Very High"
)</f>
        <v>Low</v>
      </c>
    </row>
    <row r="3501" spans="1:29">
      <c r="A3501" s="21" t="s">
        <v>3533</v>
      </c>
      <c r="B3501" s="22">
        <v>24</v>
      </c>
      <c r="C3501" s="22" t="s">
        <v>34</v>
      </c>
      <c r="D3501" s="22" t="s">
        <v>23</v>
      </c>
      <c r="E3501" s="22" t="s">
        <v>38</v>
      </c>
      <c r="F3501" s="22" t="s">
        <v>25</v>
      </c>
      <c r="G3501" s="23">
        <v>8100000</v>
      </c>
      <c r="H3501" s="23">
        <v>20000000</v>
      </c>
      <c r="I3501" s="22">
        <v>25</v>
      </c>
      <c r="J3501" s="22">
        <v>3</v>
      </c>
      <c r="K3501" s="22">
        <v>1</v>
      </c>
      <c r="L3501" s="22">
        <v>2</v>
      </c>
      <c r="M3501" s="23">
        <v>12930000</v>
      </c>
      <c r="N3501" s="23">
        <v>11270000</v>
      </c>
      <c r="O3501" s="23">
        <v>11950000</v>
      </c>
      <c r="P3501" s="23">
        <v>420000</v>
      </c>
      <c r="Q3501" s="23">
        <v>3240000</v>
      </c>
      <c r="R3501" s="23">
        <v>410000</v>
      </c>
      <c r="S3501" s="23">
        <v>890000</v>
      </c>
      <c r="T3501" s="22">
        <v>4</v>
      </c>
      <c r="U3501" s="22">
        <v>1</v>
      </c>
      <c r="V3501" s="2" t="str" cm="1">
        <f t="array" ref="V3501">_xlfn.IFS(B3501&lt;30,"21-29",
B3501&lt;40,"30-39",
B3501&lt;50,"40-49",
B3501&lt;60,"50-59",
TRUE,"60+"
)</f>
        <v>21-29</v>
      </c>
      <c r="W3501" s="24">
        <f t="shared" si="162"/>
        <v>12050000</v>
      </c>
      <c r="X3501" s="24">
        <f t="shared" si="163"/>
        <v>1356666.6666666667</v>
      </c>
      <c r="Y3501" s="25">
        <f t="shared" si="164"/>
        <v>0.60250000000000004</v>
      </c>
      <c r="Z3501" s="2" t="str" cm="1">
        <f t="array" ref="Z3501">_xlfn.IFS(Y3501&lt;=25%,"Low",
Y3501&lt;=50%,"Moderate",
Y3501&lt;=75%,"High",
Y3501&lt;=100%,"Very High",
TRUE,"Over Limit"
)</f>
        <v>High</v>
      </c>
      <c r="AA3501" s="2" cm="1">
        <f t="array" ref="AA3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01" s="2" t="str" cm="1">
        <f t="array" ref="AB3501">_xlfn.IFS(T3501=0,"No Late Payments",
T3501&lt;=2,"Low",
T3501&lt;=4,"Moderate",
TRUE,"High"
)</f>
        <v>Moderate</v>
      </c>
      <c r="AC3501" s="10" t="str" cm="1">
        <f t="array" ref="AC3501">_xlfn.IFS(
H3501&lt;40000000,"Low",
H3501&lt;60000000,"Medium",
H3501&lt;100000000,"High",
TRUE,"Very High"
)</f>
        <v>Low</v>
      </c>
    </row>
    <row r="3502" spans="1:29">
      <c r="A3502" s="18" t="s">
        <v>3534</v>
      </c>
      <c r="B3502" s="19">
        <v>22</v>
      </c>
      <c r="C3502" s="19" t="s">
        <v>34</v>
      </c>
      <c r="D3502" s="19" t="s">
        <v>30</v>
      </c>
      <c r="E3502" s="19" t="s">
        <v>24</v>
      </c>
      <c r="F3502" s="19" t="s">
        <v>28</v>
      </c>
      <c r="G3502" s="20">
        <v>7800000</v>
      </c>
      <c r="H3502" s="20">
        <v>20000000</v>
      </c>
      <c r="I3502" s="19">
        <v>21</v>
      </c>
      <c r="J3502" s="19">
        <v>0</v>
      </c>
      <c r="K3502" s="19">
        <v>0</v>
      </c>
      <c r="L3502" s="19">
        <v>0</v>
      </c>
      <c r="M3502" s="20">
        <v>7470000</v>
      </c>
      <c r="N3502" s="20">
        <v>9190000</v>
      </c>
      <c r="O3502" s="20">
        <v>7780000</v>
      </c>
      <c r="P3502" s="20">
        <v>1570000</v>
      </c>
      <c r="Q3502" s="20">
        <v>7830000</v>
      </c>
      <c r="R3502" s="20">
        <v>1580000</v>
      </c>
      <c r="S3502" s="20">
        <v>710000</v>
      </c>
      <c r="T3502" s="19">
        <v>0</v>
      </c>
      <c r="U3502" s="19">
        <v>0</v>
      </c>
      <c r="V3502" s="2" t="str" cm="1">
        <f t="array" ref="V3502">_xlfn.IFS(B3502&lt;30,"21-29",
B3502&lt;40,"30-39",
B3502&lt;50,"40-49",
B3502&lt;60,"50-59",
TRUE,"60+"
)</f>
        <v>21-29</v>
      </c>
      <c r="W3502" s="24">
        <f t="shared" si="162"/>
        <v>8146666.666666667</v>
      </c>
      <c r="X3502" s="24">
        <f t="shared" si="163"/>
        <v>3660000</v>
      </c>
      <c r="Y3502" s="25">
        <f t="shared" si="164"/>
        <v>0.40733333333333333</v>
      </c>
      <c r="Z3502" s="2" t="str" cm="1">
        <f t="array" ref="Z3502">_xlfn.IFS(Y3502&lt;=25%,"Low",
Y3502&lt;=50%,"Moderate",
Y3502&lt;=75%,"High",
Y3502&lt;=100%,"Very High",
TRUE,"Over Limit"
)</f>
        <v>Moderate</v>
      </c>
      <c r="AA3502" s="2" cm="1">
        <f t="array" ref="AA3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2" s="2" t="str" cm="1">
        <f t="array" ref="AB3502">_xlfn.IFS(T3502=0,"No Late Payments",
T3502&lt;=2,"Low",
T3502&lt;=4,"Moderate",
TRUE,"High"
)</f>
        <v>No Late Payments</v>
      </c>
      <c r="AC3502" s="10" t="str" cm="1">
        <f t="array" ref="AC3502">_xlfn.IFS(
H3502&lt;40000000,"Low",
H3502&lt;60000000,"Medium",
H3502&lt;100000000,"High",
TRUE,"Very High"
)</f>
        <v>Low</v>
      </c>
    </row>
    <row r="3503" spans="1:29">
      <c r="A3503" s="21" t="s">
        <v>3535</v>
      </c>
      <c r="B3503" s="22">
        <v>46</v>
      </c>
      <c r="C3503" s="22" t="s">
        <v>22</v>
      </c>
      <c r="D3503" s="22" t="s">
        <v>27</v>
      </c>
      <c r="E3503" s="22" t="s">
        <v>31</v>
      </c>
      <c r="F3503" s="22" t="s">
        <v>28</v>
      </c>
      <c r="G3503" s="23">
        <v>12700000</v>
      </c>
      <c r="H3503" s="23">
        <v>43000000</v>
      </c>
      <c r="I3503" s="22">
        <v>89</v>
      </c>
      <c r="J3503" s="22">
        <v>0</v>
      </c>
      <c r="K3503" s="22">
        <v>0</v>
      </c>
      <c r="L3503" s="22">
        <v>0</v>
      </c>
      <c r="M3503" s="23">
        <v>9540000</v>
      </c>
      <c r="N3503" s="23">
        <v>11060000</v>
      </c>
      <c r="O3503" s="23">
        <v>18380000</v>
      </c>
      <c r="P3503" s="23">
        <v>3360000</v>
      </c>
      <c r="Q3503" s="23">
        <v>3160000</v>
      </c>
      <c r="R3503" s="23">
        <v>2940000</v>
      </c>
      <c r="S3503" s="23">
        <v>4200000</v>
      </c>
      <c r="T3503" s="22">
        <v>0</v>
      </c>
      <c r="U3503" s="22">
        <v>0</v>
      </c>
      <c r="V3503" s="2" t="str" cm="1">
        <f t="array" ref="V3503">_xlfn.IFS(B3503&lt;30,"21-29",
B3503&lt;40,"30-39",
B3503&lt;50,"40-49",
B3503&lt;60,"50-59",
TRUE,"60+"
)</f>
        <v>40-49</v>
      </c>
      <c r="W3503" s="24">
        <f t="shared" si="162"/>
        <v>12993333.333333334</v>
      </c>
      <c r="X3503" s="24">
        <f t="shared" si="163"/>
        <v>3153333.3333333335</v>
      </c>
      <c r="Y3503" s="25">
        <f t="shared" si="164"/>
        <v>0.30217054263565896</v>
      </c>
      <c r="Z3503" s="2" t="str" cm="1">
        <f t="array" ref="Z3503">_xlfn.IFS(Y3503&lt;=25%,"Low",
Y3503&lt;=50%,"Moderate",
Y3503&lt;=75%,"High",
Y3503&lt;=100%,"Very High",
TRUE,"Over Limit"
)</f>
        <v>Moderate</v>
      </c>
      <c r="AA3503" s="2" cm="1">
        <f t="array" ref="AA3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3" s="2" t="str" cm="1">
        <f t="array" ref="AB3503">_xlfn.IFS(T3503=0,"No Late Payments",
T3503&lt;=2,"Low",
T3503&lt;=4,"Moderate",
TRUE,"High"
)</f>
        <v>No Late Payments</v>
      </c>
      <c r="AC3503" s="10" t="str" cm="1">
        <f t="array" ref="AC3503">_xlfn.IFS(
H3503&lt;40000000,"Low",
H3503&lt;60000000,"Medium",
H3503&lt;100000000,"High",
TRUE,"Very High"
)</f>
        <v>Medium</v>
      </c>
    </row>
    <row r="3504" spans="1:29">
      <c r="A3504" s="18" t="s">
        <v>3536</v>
      </c>
      <c r="B3504" s="19">
        <v>48</v>
      </c>
      <c r="C3504" s="19" t="s">
        <v>22</v>
      </c>
      <c r="D3504" s="19" t="s">
        <v>30</v>
      </c>
      <c r="E3504" s="19" t="s">
        <v>24</v>
      </c>
      <c r="F3504" s="19" t="s">
        <v>48</v>
      </c>
      <c r="G3504" s="20">
        <v>10100000</v>
      </c>
      <c r="H3504" s="20">
        <v>44000000</v>
      </c>
      <c r="I3504" s="19">
        <v>122</v>
      </c>
      <c r="J3504" s="19">
        <v>2</v>
      </c>
      <c r="K3504" s="19">
        <v>3</v>
      </c>
      <c r="L3504" s="19">
        <v>3</v>
      </c>
      <c r="M3504" s="20">
        <v>23450000</v>
      </c>
      <c r="N3504" s="20">
        <v>16310000</v>
      </c>
      <c r="O3504" s="20">
        <v>20450000</v>
      </c>
      <c r="P3504" s="20">
        <v>920000</v>
      </c>
      <c r="Q3504" s="20">
        <v>1870000</v>
      </c>
      <c r="R3504" s="20">
        <v>3150000</v>
      </c>
      <c r="S3504" s="20">
        <v>2520000</v>
      </c>
      <c r="T3504" s="19">
        <v>4</v>
      </c>
      <c r="U3504" s="19">
        <v>1</v>
      </c>
      <c r="V3504" s="2" t="str" cm="1">
        <f t="array" ref="V3504">_xlfn.IFS(B3504&lt;30,"21-29",
B3504&lt;40,"30-39",
B3504&lt;50,"40-49",
B3504&lt;60,"50-59",
TRUE,"60+"
)</f>
        <v>40-49</v>
      </c>
      <c r="W3504" s="24">
        <f t="shared" si="162"/>
        <v>20070000</v>
      </c>
      <c r="X3504" s="24">
        <f t="shared" si="163"/>
        <v>1980000</v>
      </c>
      <c r="Y3504" s="25">
        <f t="shared" si="164"/>
        <v>0.45613636363636362</v>
      </c>
      <c r="Z3504" s="2" t="str" cm="1">
        <f t="array" ref="Z3504">_xlfn.IFS(Y3504&lt;=25%,"Low",
Y3504&lt;=50%,"Moderate",
Y3504&lt;=75%,"High",
Y3504&lt;=100%,"Very High",
TRUE,"Over Limit"
)</f>
        <v>Moderate</v>
      </c>
      <c r="AA3504" s="2" cm="1">
        <f t="array" ref="AA3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4" s="2" t="str" cm="1">
        <f t="array" ref="AB3504">_xlfn.IFS(T3504=0,"No Late Payments",
T3504&lt;=2,"Low",
T3504&lt;=4,"Moderate",
TRUE,"High"
)</f>
        <v>Moderate</v>
      </c>
      <c r="AC3504" s="10" t="str" cm="1">
        <f t="array" ref="AC3504">_xlfn.IFS(
H3504&lt;40000000,"Low",
H3504&lt;60000000,"Medium",
H3504&lt;100000000,"High",
TRUE,"Very High"
)</f>
        <v>Medium</v>
      </c>
    </row>
    <row r="3505" spans="1:29">
      <c r="A3505" s="21" t="s">
        <v>3537</v>
      </c>
      <c r="B3505" s="22">
        <v>25</v>
      </c>
      <c r="C3505" s="22" t="s">
        <v>22</v>
      </c>
      <c r="D3505" s="22" t="s">
        <v>23</v>
      </c>
      <c r="E3505" s="22" t="s">
        <v>24</v>
      </c>
      <c r="F3505" s="22" t="s">
        <v>28</v>
      </c>
      <c r="G3505" s="23">
        <v>15400000</v>
      </c>
      <c r="H3505" s="23">
        <v>37000000</v>
      </c>
      <c r="I3505" s="22">
        <v>71</v>
      </c>
      <c r="J3505" s="22">
        <v>0</v>
      </c>
      <c r="K3505" s="22">
        <v>0</v>
      </c>
      <c r="L3505" s="22">
        <v>0</v>
      </c>
      <c r="M3505" s="23">
        <v>13030000</v>
      </c>
      <c r="N3505" s="23">
        <v>11620000</v>
      </c>
      <c r="O3505" s="23">
        <v>14600000</v>
      </c>
      <c r="P3505" s="23">
        <v>13370000</v>
      </c>
      <c r="Q3505" s="23">
        <v>3900000</v>
      </c>
      <c r="R3505" s="23">
        <v>15180000</v>
      </c>
      <c r="S3505" s="23">
        <v>1110000</v>
      </c>
      <c r="T3505" s="22">
        <v>1</v>
      </c>
      <c r="U3505" s="22">
        <v>0</v>
      </c>
      <c r="V3505" s="2" t="str" cm="1">
        <f t="array" ref="V3505">_xlfn.IFS(B3505&lt;30,"21-29",
B3505&lt;40,"30-39",
B3505&lt;50,"40-49",
B3505&lt;60,"50-59",
TRUE,"60+"
)</f>
        <v>21-29</v>
      </c>
      <c r="W3505" s="24">
        <f t="shared" si="162"/>
        <v>13083333.333333334</v>
      </c>
      <c r="X3505" s="24">
        <f t="shared" si="163"/>
        <v>10816666.666666666</v>
      </c>
      <c r="Y3505" s="25">
        <f t="shared" si="164"/>
        <v>0.3536036036036036</v>
      </c>
      <c r="Z3505" s="2" t="str" cm="1">
        <f t="array" ref="Z3505">_xlfn.IFS(Y3505&lt;=25%,"Low",
Y3505&lt;=50%,"Moderate",
Y3505&lt;=75%,"High",
Y3505&lt;=100%,"Very High",
TRUE,"Over Limit"
)</f>
        <v>Moderate</v>
      </c>
      <c r="AA3505" s="2" cm="1">
        <f t="array" ref="AA3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5" s="2" t="str" cm="1">
        <f t="array" ref="AB3505">_xlfn.IFS(T3505=0,"No Late Payments",
T3505&lt;=2,"Low",
T3505&lt;=4,"Moderate",
TRUE,"High"
)</f>
        <v>Low</v>
      </c>
      <c r="AC3505" s="10" t="str" cm="1">
        <f t="array" ref="AC3505">_xlfn.IFS(
H3505&lt;40000000,"Low",
H3505&lt;60000000,"Medium",
H3505&lt;100000000,"High",
TRUE,"Very High"
)</f>
        <v>Low</v>
      </c>
    </row>
    <row r="3506" spans="1:29">
      <c r="A3506" s="18" t="s">
        <v>3538</v>
      </c>
      <c r="B3506" s="19">
        <v>27</v>
      </c>
      <c r="C3506" s="19" t="s">
        <v>34</v>
      </c>
      <c r="D3506" s="19" t="s">
        <v>23</v>
      </c>
      <c r="E3506" s="19" t="s">
        <v>38</v>
      </c>
      <c r="F3506" s="19" t="s">
        <v>41</v>
      </c>
      <c r="G3506" s="20">
        <v>16000000</v>
      </c>
      <c r="H3506" s="20">
        <v>78000000</v>
      </c>
      <c r="I3506" s="19">
        <v>40</v>
      </c>
      <c r="J3506" s="19">
        <v>0</v>
      </c>
      <c r="K3506" s="19">
        <v>0</v>
      </c>
      <c r="L3506" s="19">
        <v>0</v>
      </c>
      <c r="M3506" s="20">
        <v>21600000</v>
      </c>
      <c r="N3506" s="20">
        <v>23210000</v>
      </c>
      <c r="O3506" s="20">
        <v>2610000</v>
      </c>
      <c r="P3506" s="20">
        <v>7690000</v>
      </c>
      <c r="Q3506" s="20">
        <v>7300000</v>
      </c>
      <c r="R3506" s="20">
        <v>1200000</v>
      </c>
      <c r="S3506" s="20">
        <v>3370000</v>
      </c>
      <c r="T3506" s="19">
        <v>1</v>
      </c>
      <c r="U3506" s="19">
        <v>0</v>
      </c>
      <c r="V3506" s="2" t="str" cm="1">
        <f t="array" ref="V3506">_xlfn.IFS(B3506&lt;30,"21-29",
B3506&lt;40,"30-39",
B3506&lt;50,"40-49",
B3506&lt;60,"50-59",
TRUE,"60+"
)</f>
        <v>21-29</v>
      </c>
      <c r="W3506" s="24">
        <f t="shared" si="162"/>
        <v>15806666.666666666</v>
      </c>
      <c r="X3506" s="24">
        <f t="shared" si="163"/>
        <v>5396666.666666667</v>
      </c>
      <c r="Y3506" s="25">
        <f t="shared" si="164"/>
        <v>0.20264957264957265</v>
      </c>
      <c r="Z3506" s="2" t="str" cm="1">
        <f t="array" ref="Z3506">_xlfn.IFS(Y3506&lt;=25%,"Low",
Y3506&lt;=50%,"Moderate",
Y3506&lt;=75%,"High",
Y3506&lt;=100%,"Very High",
TRUE,"Over Limit"
)</f>
        <v>Low</v>
      </c>
      <c r="AA3506" s="2" cm="1">
        <f t="array" ref="AA3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06" s="2" t="str" cm="1">
        <f t="array" ref="AB3506">_xlfn.IFS(T3506=0,"No Late Payments",
T3506&lt;=2,"Low",
T3506&lt;=4,"Moderate",
TRUE,"High"
)</f>
        <v>Low</v>
      </c>
      <c r="AC3506" s="10" t="str" cm="1">
        <f t="array" ref="AC3506">_xlfn.IFS(
H3506&lt;40000000,"Low",
H3506&lt;60000000,"Medium",
H3506&lt;100000000,"High",
TRUE,"Very High"
)</f>
        <v>High</v>
      </c>
    </row>
    <row r="3507" spans="1:29">
      <c r="A3507" s="21" t="s">
        <v>3539</v>
      </c>
      <c r="B3507" s="22">
        <v>50</v>
      </c>
      <c r="C3507" s="22" t="s">
        <v>22</v>
      </c>
      <c r="D3507" s="22" t="s">
        <v>46</v>
      </c>
      <c r="E3507" s="22" t="s">
        <v>24</v>
      </c>
      <c r="F3507" s="22" t="s">
        <v>28</v>
      </c>
      <c r="G3507" s="23">
        <v>19500000</v>
      </c>
      <c r="H3507" s="23">
        <v>92000000</v>
      </c>
      <c r="I3507" s="22">
        <v>105</v>
      </c>
      <c r="J3507" s="22">
        <v>3</v>
      </c>
      <c r="K3507" s="22">
        <v>3</v>
      </c>
      <c r="L3507" s="22">
        <v>2</v>
      </c>
      <c r="M3507" s="23">
        <v>30730000</v>
      </c>
      <c r="N3507" s="23">
        <v>27030000</v>
      </c>
      <c r="O3507" s="23">
        <v>33310000</v>
      </c>
      <c r="P3507" s="23">
        <v>2010000</v>
      </c>
      <c r="Q3507" s="23">
        <v>1020000</v>
      </c>
      <c r="R3507" s="23">
        <v>7160000</v>
      </c>
      <c r="S3507" s="23">
        <v>5550000</v>
      </c>
      <c r="T3507" s="22">
        <v>3</v>
      </c>
      <c r="U3507" s="22">
        <v>1</v>
      </c>
      <c r="V3507" s="2" t="str" cm="1">
        <f t="array" ref="V3507">_xlfn.IFS(B3507&lt;30,"21-29",
B3507&lt;40,"30-39",
B3507&lt;50,"40-49",
B3507&lt;60,"50-59",
TRUE,"60+"
)</f>
        <v>50-59</v>
      </c>
      <c r="W3507" s="24">
        <f t="shared" si="162"/>
        <v>30356666.666666668</v>
      </c>
      <c r="X3507" s="24">
        <f t="shared" si="163"/>
        <v>3396666.6666666665</v>
      </c>
      <c r="Y3507" s="25">
        <f t="shared" si="164"/>
        <v>0.32996376811594202</v>
      </c>
      <c r="Z3507" s="2" t="str" cm="1">
        <f t="array" ref="Z3507">_xlfn.IFS(Y3507&lt;=25%,"Low",
Y3507&lt;=50%,"Moderate",
Y3507&lt;=75%,"High",
Y3507&lt;=100%,"Very High",
TRUE,"Over Limit"
)</f>
        <v>Moderate</v>
      </c>
      <c r="AA3507" s="2" cm="1">
        <f t="array" ref="AA3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7" s="2" t="str" cm="1">
        <f t="array" ref="AB3507">_xlfn.IFS(T3507=0,"No Late Payments",
T3507&lt;=2,"Low",
T3507&lt;=4,"Moderate",
TRUE,"High"
)</f>
        <v>Moderate</v>
      </c>
      <c r="AC3507" s="10" t="str" cm="1">
        <f t="array" ref="AC3507">_xlfn.IFS(
H3507&lt;40000000,"Low",
H3507&lt;60000000,"Medium",
H3507&lt;100000000,"High",
TRUE,"Very High"
)</f>
        <v>High</v>
      </c>
    </row>
    <row r="3508" spans="1:29">
      <c r="A3508" s="18" t="s">
        <v>3540</v>
      </c>
      <c r="B3508" s="19">
        <v>51</v>
      </c>
      <c r="C3508" s="19" t="s">
        <v>22</v>
      </c>
      <c r="D3508" s="19" t="s">
        <v>27</v>
      </c>
      <c r="E3508" s="19" t="s">
        <v>24</v>
      </c>
      <c r="F3508" s="19" t="s">
        <v>48</v>
      </c>
      <c r="G3508" s="20">
        <v>10800000</v>
      </c>
      <c r="H3508" s="20">
        <v>50000000</v>
      </c>
      <c r="I3508" s="19">
        <v>203</v>
      </c>
      <c r="J3508" s="19">
        <v>1</v>
      </c>
      <c r="K3508" s="19">
        <v>0</v>
      </c>
      <c r="L3508" s="19">
        <v>0</v>
      </c>
      <c r="M3508" s="20">
        <v>10780000</v>
      </c>
      <c r="N3508" s="20">
        <v>16580000</v>
      </c>
      <c r="O3508" s="20">
        <v>14260000</v>
      </c>
      <c r="P3508" s="20">
        <v>2510000</v>
      </c>
      <c r="Q3508" s="20">
        <v>8360000</v>
      </c>
      <c r="R3508" s="20">
        <v>5070000</v>
      </c>
      <c r="S3508" s="20">
        <v>1790000</v>
      </c>
      <c r="T3508" s="19">
        <v>3</v>
      </c>
      <c r="U3508" s="19">
        <v>0</v>
      </c>
      <c r="V3508" s="2" t="str" cm="1">
        <f t="array" ref="V3508">_xlfn.IFS(B3508&lt;30,"21-29",
B3508&lt;40,"30-39",
B3508&lt;50,"40-49",
B3508&lt;60,"50-59",
TRUE,"60+"
)</f>
        <v>50-59</v>
      </c>
      <c r="W3508" s="24">
        <f t="shared" si="162"/>
        <v>13873333.333333334</v>
      </c>
      <c r="X3508" s="24">
        <f t="shared" si="163"/>
        <v>5313333.333333333</v>
      </c>
      <c r="Y3508" s="25">
        <f t="shared" si="164"/>
        <v>0.27746666666666669</v>
      </c>
      <c r="Z3508" s="2" t="str" cm="1">
        <f t="array" ref="Z3508">_xlfn.IFS(Y3508&lt;=25%,"Low",
Y3508&lt;=50%,"Moderate",
Y3508&lt;=75%,"High",
Y3508&lt;=100%,"Very High",
TRUE,"Over Limit"
)</f>
        <v>Moderate</v>
      </c>
      <c r="AA3508" s="2" cm="1">
        <f t="array" ref="AA3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8" s="2" t="str" cm="1">
        <f t="array" ref="AB3508">_xlfn.IFS(T3508=0,"No Late Payments",
T3508&lt;=2,"Low",
T3508&lt;=4,"Moderate",
TRUE,"High"
)</f>
        <v>Moderate</v>
      </c>
      <c r="AC3508" s="10" t="str" cm="1">
        <f t="array" ref="AC3508">_xlfn.IFS(
H3508&lt;40000000,"Low",
H3508&lt;60000000,"Medium",
H3508&lt;100000000,"High",
TRUE,"Very High"
)</f>
        <v>Medium</v>
      </c>
    </row>
    <row r="3509" spans="1:29">
      <c r="A3509" s="21" t="s">
        <v>3541</v>
      </c>
      <c r="B3509" s="22">
        <v>29</v>
      </c>
      <c r="C3509" s="22" t="s">
        <v>22</v>
      </c>
      <c r="D3509" s="22" t="s">
        <v>27</v>
      </c>
      <c r="E3509" s="22" t="s">
        <v>38</v>
      </c>
      <c r="F3509" s="22" t="s">
        <v>28</v>
      </c>
      <c r="G3509" s="23">
        <v>8000000</v>
      </c>
      <c r="H3509" s="23">
        <v>46000000</v>
      </c>
      <c r="I3509" s="22">
        <v>38</v>
      </c>
      <c r="J3509" s="22">
        <v>0</v>
      </c>
      <c r="K3509" s="22">
        <v>0</v>
      </c>
      <c r="L3509" s="22">
        <v>0</v>
      </c>
      <c r="M3509" s="23">
        <v>16910000</v>
      </c>
      <c r="N3509" s="23">
        <v>17110000</v>
      </c>
      <c r="O3509" s="23">
        <v>16790000</v>
      </c>
      <c r="P3509" s="23">
        <v>4180000</v>
      </c>
      <c r="Q3509" s="23">
        <v>10700000</v>
      </c>
      <c r="R3509" s="23">
        <v>5100000</v>
      </c>
      <c r="S3509" s="23">
        <v>830000</v>
      </c>
      <c r="T3509" s="22">
        <v>0</v>
      </c>
      <c r="U3509" s="22">
        <v>0</v>
      </c>
      <c r="V3509" s="2" t="str" cm="1">
        <f t="array" ref="V3509">_xlfn.IFS(B3509&lt;30,"21-29",
B3509&lt;40,"30-39",
B3509&lt;50,"40-49",
B3509&lt;60,"50-59",
TRUE,"60+"
)</f>
        <v>21-29</v>
      </c>
      <c r="W3509" s="24">
        <f t="shared" si="162"/>
        <v>16936666.666666668</v>
      </c>
      <c r="X3509" s="24">
        <f t="shared" si="163"/>
        <v>6660000</v>
      </c>
      <c r="Y3509" s="25">
        <f t="shared" si="164"/>
        <v>0.36818840579710149</v>
      </c>
      <c r="Z3509" s="2" t="str" cm="1">
        <f t="array" ref="Z3509">_xlfn.IFS(Y3509&lt;=25%,"Low",
Y3509&lt;=50%,"Moderate",
Y3509&lt;=75%,"High",
Y3509&lt;=100%,"Very High",
TRUE,"Over Limit"
)</f>
        <v>Moderate</v>
      </c>
      <c r="AA3509" s="2" cm="1">
        <f t="array" ref="AA3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9" s="2" t="str" cm="1">
        <f t="array" ref="AB3509">_xlfn.IFS(T3509=0,"No Late Payments",
T3509&lt;=2,"Low",
T3509&lt;=4,"Moderate",
TRUE,"High"
)</f>
        <v>No Late Payments</v>
      </c>
      <c r="AC3509" s="10" t="str" cm="1">
        <f t="array" ref="AC3509">_xlfn.IFS(
H3509&lt;40000000,"Low",
H3509&lt;60000000,"Medium",
H3509&lt;100000000,"High",
TRUE,"Very High"
)</f>
        <v>Medium</v>
      </c>
    </row>
    <row r="3510" spans="1:29">
      <c r="A3510" s="18" t="s">
        <v>3542</v>
      </c>
      <c r="B3510" s="19">
        <v>55</v>
      </c>
      <c r="C3510" s="19" t="s">
        <v>34</v>
      </c>
      <c r="D3510" s="19" t="s">
        <v>23</v>
      </c>
      <c r="E3510" s="19" t="s">
        <v>31</v>
      </c>
      <c r="F3510" s="19" t="s">
        <v>48</v>
      </c>
      <c r="G3510" s="20">
        <v>21800000</v>
      </c>
      <c r="H3510" s="20">
        <v>107000000</v>
      </c>
      <c r="I3510" s="19">
        <v>149</v>
      </c>
      <c r="J3510" s="19">
        <v>1</v>
      </c>
      <c r="K3510" s="19">
        <v>1</v>
      </c>
      <c r="L3510" s="19">
        <v>2</v>
      </c>
      <c r="M3510" s="20">
        <v>56730000</v>
      </c>
      <c r="N3510" s="20">
        <v>58010000</v>
      </c>
      <c r="O3510" s="20">
        <v>46840000</v>
      </c>
      <c r="P3510" s="20">
        <v>3420000</v>
      </c>
      <c r="Q3510" s="20">
        <v>12110000</v>
      </c>
      <c r="R3510" s="20">
        <v>1550000</v>
      </c>
      <c r="S3510" s="20">
        <v>2460000</v>
      </c>
      <c r="T3510" s="19">
        <v>4</v>
      </c>
      <c r="U3510" s="19">
        <v>0</v>
      </c>
      <c r="V3510" s="2" t="str" cm="1">
        <f t="array" ref="V3510">_xlfn.IFS(B3510&lt;30,"21-29",
B3510&lt;40,"30-39",
B3510&lt;50,"40-49",
B3510&lt;60,"50-59",
TRUE,"60+"
)</f>
        <v>50-59</v>
      </c>
      <c r="W3510" s="24">
        <f t="shared" si="162"/>
        <v>53860000</v>
      </c>
      <c r="X3510" s="24">
        <f t="shared" si="163"/>
        <v>5693333.333333333</v>
      </c>
      <c r="Y3510" s="25">
        <f t="shared" si="164"/>
        <v>0.50336448598130845</v>
      </c>
      <c r="Z3510" s="2" t="str" cm="1">
        <f t="array" ref="Z3510">_xlfn.IFS(Y3510&lt;=25%,"Low",
Y3510&lt;=50%,"Moderate",
Y3510&lt;=75%,"High",
Y3510&lt;=100%,"Very High",
TRUE,"Over Limit"
)</f>
        <v>High</v>
      </c>
      <c r="AA3510" s="2" cm="1">
        <f t="array" ref="AA3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10" s="2" t="str" cm="1">
        <f t="array" ref="AB3510">_xlfn.IFS(T3510=0,"No Late Payments",
T3510&lt;=2,"Low",
T3510&lt;=4,"Moderate",
TRUE,"High"
)</f>
        <v>Moderate</v>
      </c>
      <c r="AC3510" s="10" t="str" cm="1">
        <f t="array" ref="AC3510">_xlfn.IFS(
H3510&lt;40000000,"Low",
H3510&lt;60000000,"Medium",
H3510&lt;100000000,"High",
TRUE,"Very High"
)</f>
        <v>Very High</v>
      </c>
    </row>
    <row r="3511" spans="1:29">
      <c r="A3511" s="21" t="s">
        <v>3543</v>
      </c>
      <c r="B3511" s="22">
        <v>29</v>
      </c>
      <c r="C3511" s="22" t="s">
        <v>34</v>
      </c>
      <c r="D3511" s="22" t="s">
        <v>27</v>
      </c>
      <c r="E3511" s="22" t="s">
        <v>38</v>
      </c>
      <c r="F3511" s="22" t="s">
        <v>41</v>
      </c>
      <c r="G3511" s="23">
        <v>11200000</v>
      </c>
      <c r="H3511" s="23">
        <v>40000000</v>
      </c>
      <c r="I3511" s="22">
        <v>46</v>
      </c>
      <c r="J3511" s="22">
        <v>0</v>
      </c>
      <c r="K3511" s="22">
        <v>0</v>
      </c>
      <c r="L3511" s="22">
        <v>0</v>
      </c>
      <c r="M3511" s="23">
        <v>1700000</v>
      </c>
      <c r="N3511" s="23">
        <v>13370000</v>
      </c>
      <c r="O3511" s="23">
        <v>3950000</v>
      </c>
      <c r="P3511" s="23">
        <v>1440000</v>
      </c>
      <c r="Q3511" s="23">
        <v>6360000</v>
      </c>
      <c r="R3511" s="23">
        <v>1570000</v>
      </c>
      <c r="S3511" s="23">
        <v>2100000</v>
      </c>
      <c r="T3511" s="22">
        <v>0</v>
      </c>
      <c r="U3511" s="22">
        <v>0</v>
      </c>
      <c r="V3511" s="2" t="str" cm="1">
        <f t="array" ref="V3511">_xlfn.IFS(B3511&lt;30,"21-29",
B3511&lt;40,"30-39",
B3511&lt;50,"40-49",
B3511&lt;60,"50-59",
TRUE,"60+"
)</f>
        <v>21-29</v>
      </c>
      <c r="W3511" s="24">
        <f t="shared" si="162"/>
        <v>6340000</v>
      </c>
      <c r="X3511" s="24">
        <f t="shared" si="163"/>
        <v>3123333.3333333335</v>
      </c>
      <c r="Y3511" s="25">
        <f t="shared" si="164"/>
        <v>0.1585</v>
      </c>
      <c r="Z3511" s="2" t="str" cm="1">
        <f t="array" ref="Z3511">_xlfn.IFS(Y3511&lt;=25%,"Low",
Y3511&lt;=50%,"Moderate",
Y3511&lt;=75%,"High",
Y3511&lt;=100%,"Very High",
TRUE,"Over Limit"
)</f>
        <v>Low</v>
      </c>
      <c r="AA3511" s="2" cm="1">
        <f t="array" ref="AA3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11" s="2" t="str" cm="1">
        <f t="array" ref="AB3511">_xlfn.IFS(T3511=0,"No Late Payments",
T3511&lt;=2,"Low",
T3511&lt;=4,"Moderate",
TRUE,"High"
)</f>
        <v>No Late Payments</v>
      </c>
      <c r="AC3511" s="10" t="str" cm="1">
        <f t="array" ref="AC3511">_xlfn.IFS(
H3511&lt;40000000,"Low",
H3511&lt;60000000,"Medium",
H3511&lt;100000000,"High",
TRUE,"Very High"
)</f>
        <v>Medium</v>
      </c>
    </row>
    <row r="3512" spans="1:29">
      <c r="A3512" s="18" t="s">
        <v>3544</v>
      </c>
      <c r="B3512" s="19">
        <v>41</v>
      </c>
      <c r="C3512" s="19" t="s">
        <v>22</v>
      </c>
      <c r="D3512" s="19" t="s">
        <v>30</v>
      </c>
      <c r="E3512" s="19" t="s">
        <v>24</v>
      </c>
      <c r="F3512" s="19" t="s">
        <v>28</v>
      </c>
      <c r="G3512" s="20">
        <v>15900000</v>
      </c>
      <c r="H3512" s="20">
        <v>54000000</v>
      </c>
      <c r="I3512" s="19">
        <v>76</v>
      </c>
      <c r="J3512" s="19">
        <v>1</v>
      </c>
      <c r="K3512" s="19">
        <v>0</v>
      </c>
      <c r="L3512" s="19">
        <v>0</v>
      </c>
      <c r="M3512" s="20">
        <v>29910000</v>
      </c>
      <c r="N3512" s="20">
        <v>41430000</v>
      </c>
      <c r="O3512" s="20">
        <v>37230000</v>
      </c>
      <c r="P3512" s="20">
        <v>9000000</v>
      </c>
      <c r="Q3512" s="20">
        <v>16280000</v>
      </c>
      <c r="R3512" s="20">
        <v>11900000</v>
      </c>
      <c r="S3512" s="20">
        <v>1870000</v>
      </c>
      <c r="T3512" s="19">
        <v>2</v>
      </c>
      <c r="U3512" s="19">
        <v>0</v>
      </c>
      <c r="V3512" s="2" t="str" cm="1">
        <f t="array" ref="V3512">_xlfn.IFS(B3512&lt;30,"21-29",
B3512&lt;40,"30-39",
B3512&lt;50,"40-49",
B3512&lt;60,"50-59",
TRUE,"60+"
)</f>
        <v>40-49</v>
      </c>
      <c r="W3512" s="24">
        <f t="shared" si="162"/>
        <v>36190000</v>
      </c>
      <c r="X3512" s="24">
        <f t="shared" si="163"/>
        <v>12393333.333333334</v>
      </c>
      <c r="Y3512" s="25">
        <f t="shared" si="164"/>
        <v>0.67018518518518522</v>
      </c>
      <c r="Z3512" s="2" t="str" cm="1">
        <f t="array" ref="Z3512">_xlfn.IFS(Y3512&lt;=25%,"Low",
Y3512&lt;=50%,"Moderate",
Y3512&lt;=75%,"High",
Y3512&lt;=100%,"Very High",
TRUE,"Over Limit"
)</f>
        <v>High</v>
      </c>
      <c r="AA3512" s="2" cm="1">
        <f t="array" ref="AA3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12" s="2" t="str" cm="1">
        <f t="array" ref="AB3512">_xlfn.IFS(T3512=0,"No Late Payments",
T3512&lt;=2,"Low",
T3512&lt;=4,"Moderate",
TRUE,"High"
)</f>
        <v>Low</v>
      </c>
      <c r="AC3512" s="10" t="str" cm="1">
        <f t="array" ref="AC3512">_xlfn.IFS(
H3512&lt;40000000,"Low",
H3512&lt;60000000,"Medium",
H3512&lt;100000000,"High",
TRUE,"Very High"
)</f>
        <v>Medium</v>
      </c>
    </row>
    <row r="3513" spans="1:29">
      <c r="A3513" s="21" t="s">
        <v>3545</v>
      </c>
      <c r="B3513" s="22">
        <v>31</v>
      </c>
      <c r="C3513" s="22" t="s">
        <v>34</v>
      </c>
      <c r="D3513" s="22" t="s">
        <v>30</v>
      </c>
      <c r="E3513" s="22" t="s">
        <v>24</v>
      </c>
      <c r="F3513" s="22" t="s">
        <v>28</v>
      </c>
      <c r="G3513" s="23">
        <v>8100000</v>
      </c>
      <c r="H3513" s="23">
        <v>49000000</v>
      </c>
      <c r="I3513" s="22">
        <v>66</v>
      </c>
      <c r="J3513" s="22">
        <v>0</v>
      </c>
      <c r="K3513" s="22">
        <v>0</v>
      </c>
      <c r="L3513" s="22">
        <v>0</v>
      </c>
      <c r="M3513" s="23">
        <v>20230000</v>
      </c>
      <c r="N3513" s="23">
        <v>13960000</v>
      </c>
      <c r="O3513" s="23">
        <v>14210000</v>
      </c>
      <c r="P3513" s="23">
        <v>5900000</v>
      </c>
      <c r="Q3513" s="23">
        <v>4620000</v>
      </c>
      <c r="R3513" s="23">
        <v>3710000</v>
      </c>
      <c r="S3513" s="23">
        <v>4950000</v>
      </c>
      <c r="T3513" s="22">
        <v>0</v>
      </c>
      <c r="U3513" s="22">
        <v>0</v>
      </c>
      <c r="V3513" s="2" t="str" cm="1">
        <f t="array" ref="V3513">_xlfn.IFS(B3513&lt;30,"21-29",
B3513&lt;40,"30-39",
B3513&lt;50,"40-49",
B3513&lt;60,"50-59",
TRUE,"60+"
)</f>
        <v>30-39</v>
      </c>
      <c r="W3513" s="24">
        <f t="shared" si="162"/>
        <v>16133333.333333334</v>
      </c>
      <c r="X3513" s="24">
        <f t="shared" si="163"/>
        <v>4743333.333333333</v>
      </c>
      <c r="Y3513" s="25">
        <f t="shared" si="164"/>
        <v>0.3292517006802721</v>
      </c>
      <c r="Z3513" s="2" t="str" cm="1">
        <f t="array" ref="Z3513">_xlfn.IFS(Y3513&lt;=25%,"Low",
Y3513&lt;=50%,"Moderate",
Y3513&lt;=75%,"High",
Y3513&lt;=100%,"Very High",
TRUE,"Over Limit"
)</f>
        <v>Moderate</v>
      </c>
      <c r="AA3513" s="2" cm="1">
        <f t="array" ref="AA3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3" s="2" t="str" cm="1">
        <f t="array" ref="AB3513">_xlfn.IFS(T3513=0,"No Late Payments",
T3513&lt;=2,"Low",
T3513&lt;=4,"Moderate",
TRUE,"High"
)</f>
        <v>No Late Payments</v>
      </c>
      <c r="AC3513" s="10" t="str" cm="1">
        <f t="array" ref="AC3513">_xlfn.IFS(
H3513&lt;40000000,"Low",
H3513&lt;60000000,"Medium",
H3513&lt;100000000,"High",
TRUE,"Very High"
)</f>
        <v>Medium</v>
      </c>
    </row>
    <row r="3514" spans="1:29">
      <c r="A3514" s="18" t="s">
        <v>3546</v>
      </c>
      <c r="B3514" s="19">
        <v>46</v>
      </c>
      <c r="C3514" s="19" t="s">
        <v>22</v>
      </c>
      <c r="D3514" s="19" t="s">
        <v>27</v>
      </c>
      <c r="E3514" s="19" t="s">
        <v>24</v>
      </c>
      <c r="F3514" s="19" t="s">
        <v>41</v>
      </c>
      <c r="G3514" s="20">
        <v>12600000</v>
      </c>
      <c r="H3514" s="20">
        <v>73000000</v>
      </c>
      <c r="I3514" s="19">
        <v>174</v>
      </c>
      <c r="J3514" s="19">
        <v>0</v>
      </c>
      <c r="K3514" s="19">
        <v>0</v>
      </c>
      <c r="L3514" s="19">
        <v>0</v>
      </c>
      <c r="M3514" s="20">
        <v>22050000</v>
      </c>
      <c r="N3514" s="20">
        <v>30180000</v>
      </c>
      <c r="O3514" s="20">
        <v>26290000</v>
      </c>
      <c r="P3514" s="20">
        <v>10750000</v>
      </c>
      <c r="Q3514" s="20">
        <v>10430000</v>
      </c>
      <c r="R3514" s="20">
        <v>9120000</v>
      </c>
      <c r="S3514" s="20">
        <v>1800000</v>
      </c>
      <c r="T3514" s="19">
        <v>0</v>
      </c>
      <c r="U3514" s="19">
        <v>0</v>
      </c>
      <c r="V3514" s="2" t="str" cm="1">
        <f t="array" ref="V3514">_xlfn.IFS(B3514&lt;30,"21-29",
B3514&lt;40,"30-39",
B3514&lt;50,"40-49",
B3514&lt;60,"50-59",
TRUE,"60+"
)</f>
        <v>40-49</v>
      </c>
      <c r="W3514" s="24">
        <f t="shared" si="162"/>
        <v>26173333.333333332</v>
      </c>
      <c r="X3514" s="24">
        <f t="shared" si="163"/>
        <v>10100000</v>
      </c>
      <c r="Y3514" s="25">
        <f t="shared" si="164"/>
        <v>0.35853881278538813</v>
      </c>
      <c r="Z3514" s="2" t="str" cm="1">
        <f t="array" ref="Z3514">_xlfn.IFS(Y3514&lt;=25%,"Low",
Y3514&lt;=50%,"Moderate",
Y3514&lt;=75%,"High",
Y3514&lt;=100%,"Very High",
TRUE,"Over Limit"
)</f>
        <v>Moderate</v>
      </c>
      <c r="AA3514" s="2" cm="1">
        <f t="array" ref="AA3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4" s="2" t="str" cm="1">
        <f t="array" ref="AB3514">_xlfn.IFS(T3514=0,"No Late Payments",
T3514&lt;=2,"Low",
T3514&lt;=4,"Moderate",
TRUE,"High"
)</f>
        <v>No Late Payments</v>
      </c>
      <c r="AC3514" s="10" t="str" cm="1">
        <f t="array" ref="AC3514">_xlfn.IFS(
H3514&lt;40000000,"Low",
H3514&lt;60000000,"Medium",
H3514&lt;100000000,"High",
TRUE,"Very High"
)</f>
        <v>High</v>
      </c>
    </row>
    <row r="3515" spans="1:29">
      <c r="A3515" s="21" t="s">
        <v>3547</v>
      </c>
      <c r="B3515" s="22">
        <v>30</v>
      </c>
      <c r="C3515" s="22" t="s">
        <v>34</v>
      </c>
      <c r="D3515" s="22" t="s">
        <v>30</v>
      </c>
      <c r="E3515" s="22" t="s">
        <v>24</v>
      </c>
      <c r="F3515" s="22" t="s">
        <v>28</v>
      </c>
      <c r="G3515" s="23">
        <v>5000000</v>
      </c>
      <c r="H3515" s="23">
        <v>25000000</v>
      </c>
      <c r="I3515" s="22">
        <v>95</v>
      </c>
      <c r="J3515" s="22">
        <v>0</v>
      </c>
      <c r="K3515" s="22">
        <v>0</v>
      </c>
      <c r="L3515" s="22">
        <v>0</v>
      </c>
      <c r="M3515" s="23">
        <v>10910000</v>
      </c>
      <c r="N3515" s="23">
        <v>10690000</v>
      </c>
      <c r="O3515" s="23">
        <v>8190000</v>
      </c>
      <c r="P3515" s="23">
        <v>4700000</v>
      </c>
      <c r="Q3515" s="23">
        <v>3010000</v>
      </c>
      <c r="R3515" s="23">
        <v>3370000</v>
      </c>
      <c r="S3515" s="23">
        <v>430000</v>
      </c>
      <c r="T3515" s="22">
        <v>0</v>
      </c>
      <c r="U3515" s="22">
        <v>0</v>
      </c>
      <c r="V3515" s="2" t="str" cm="1">
        <f t="array" ref="V3515">_xlfn.IFS(B3515&lt;30,"21-29",
B3515&lt;40,"30-39",
B3515&lt;50,"40-49",
B3515&lt;60,"50-59",
TRUE,"60+"
)</f>
        <v>30-39</v>
      </c>
      <c r="W3515" s="24">
        <f t="shared" si="162"/>
        <v>9930000</v>
      </c>
      <c r="X3515" s="24">
        <f t="shared" si="163"/>
        <v>3693333.3333333335</v>
      </c>
      <c r="Y3515" s="25">
        <f t="shared" si="164"/>
        <v>0.3972</v>
      </c>
      <c r="Z3515" s="2" t="str" cm="1">
        <f t="array" ref="Z3515">_xlfn.IFS(Y3515&lt;=25%,"Low",
Y3515&lt;=50%,"Moderate",
Y3515&lt;=75%,"High",
Y3515&lt;=100%,"Very High",
TRUE,"Over Limit"
)</f>
        <v>Moderate</v>
      </c>
      <c r="AA3515" s="2" cm="1">
        <f t="array" ref="AA3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5" s="2" t="str" cm="1">
        <f t="array" ref="AB3515">_xlfn.IFS(T3515=0,"No Late Payments",
T3515&lt;=2,"Low",
T3515&lt;=4,"Moderate",
TRUE,"High"
)</f>
        <v>No Late Payments</v>
      </c>
      <c r="AC3515" s="10" t="str" cm="1">
        <f t="array" ref="AC3515">_xlfn.IFS(
H3515&lt;40000000,"Low",
H3515&lt;60000000,"Medium",
H3515&lt;100000000,"High",
TRUE,"Very High"
)</f>
        <v>Low</v>
      </c>
    </row>
    <row r="3516" spans="1:29">
      <c r="A3516" s="18" t="s">
        <v>3548</v>
      </c>
      <c r="B3516" s="19">
        <v>23</v>
      </c>
      <c r="C3516" s="19" t="s">
        <v>34</v>
      </c>
      <c r="D3516" s="19" t="s">
        <v>23</v>
      </c>
      <c r="E3516" s="19" t="s">
        <v>24</v>
      </c>
      <c r="F3516" s="19" t="s">
        <v>31</v>
      </c>
      <c r="G3516" s="20">
        <v>7800000</v>
      </c>
      <c r="H3516" s="20">
        <v>22000000</v>
      </c>
      <c r="I3516" s="19">
        <v>23</v>
      </c>
      <c r="J3516" s="19">
        <v>3</v>
      </c>
      <c r="K3516" s="19">
        <v>0</v>
      </c>
      <c r="L3516" s="19">
        <v>2</v>
      </c>
      <c r="M3516" s="20">
        <v>8280000</v>
      </c>
      <c r="N3516" s="20">
        <v>8880000</v>
      </c>
      <c r="O3516" s="20">
        <v>12010000</v>
      </c>
      <c r="P3516" s="20">
        <v>840000</v>
      </c>
      <c r="Q3516" s="20">
        <v>880000</v>
      </c>
      <c r="R3516" s="20">
        <v>3080000</v>
      </c>
      <c r="S3516" s="20">
        <v>1110000</v>
      </c>
      <c r="T3516" s="19">
        <v>2</v>
      </c>
      <c r="U3516" s="19">
        <v>1</v>
      </c>
      <c r="V3516" s="2" t="str" cm="1">
        <f t="array" ref="V3516">_xlfn.IFS(B3516&lt;30,"21-29",
B3516&lt;40,"30-39",
B3516&lt;50,"40-49",
B3516&lt;60,"50-59",
TRUE,"60+"
)</f>
        <v>21-29</v>
      </c>
      <c r="W3516" s="24">
        <f t="shared" si="162"/>
        <v>9723333.333333334</v>
      </c>
      <c r="X3516" s="24">
        <f t="shared" si="163"/>
        <v>1600000</v>
      </c>
      <c r="Y3516" s="25">
        <f t="shared" si="164"/>
        <v>0.44196969696969701</v>
      </c>
      <c r="Z3516" s="2" t="str" cm="1">
        <f t="array" ref="Z3516">_xlfn.IFS(Y3516&lt;=25%,"Low",
Y3516&lt;=50%,"Moderate",
Y3516&lt;=75%,"High",
Y3516&lt;=100%,"Very High",
TRUE,"Over Limit"
)</f>
        <v>Moderate</v>
      </c>
      <c r="AA3516" s="2" cm="1">
        <f t="array" ref="AA3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6" s="2" t="str" cm="1">
        <f t="array" ref="AB3516">_xlfn.IFS(T3516=0,"No Late Payments",
T3516&lt;=2,"Low",
T3516&lt;=4,"Moderate",
TRUE,"High"
)</f>
        <v>Low</v>
      </c>
      <c r="AC3516" s="10" t="str" cm="1">
        <f t="array" ref="AC3516">_xlfn.IFS(
H3516&lt;40000000,"Low",
H3516&lt;60000000,"Medium",
H3516&lt;100000000,"High",
TRUE,"Very High"
)</f>
        <v>Low</v>
      </c>
    </row>
    <row r="3517" spans="1:29">
      <c r="A3517" s="21" t="s">
        <v>3549</v>
      </c>
      <c r="B3517" s="22">
        <v>44</v>
      </c>
      <c r="C3517" s="22" t="s">
        <v>34</v>
      </c>
      <c r="D3517" s="22" t="s">
        <v>27</v>
      </c>
      <c r="E3517" s="22" t="s">
        <v>24</v>
      </c>
      <c r="F3517" s="22" t="s">
        <v>41</v>
      </c>
      <c r="G3517" s="23">
        <v>11000000</v>
      </c>
      <c r="H3517" s="23">
        <v>55000000</v>
      </c>
      <c r="I3517" s="22">
        <v>173</v>
      </c>
      <c r="J3517" s="22">
        <v>0</v>
      </c>
      <c r="K3517" s="22">
        <v>0</v>
      </c>
      <c r="L3517" s="22">
        <v>0</v>
      </c>
      <c r="M3517" s="23">
        <v>31120000</v>
      </c>
      <c r="N3517" s="23">
        <v>13550000</v>
      </c>
      <c r="O3517" s="23">
        <v>12590000</v>
      </c>
      <c r="P3517" s="23">
        <v>870000</v>
      </c>
      <c r="Q3517" s="23">
        <v>5310000</v>
      </c>
      <c r="R3517" s="23">
        <v>5730000</v>
      </c>
      <c r="S3517" s="23">
        <v>340000</v>
      </c>
      <c r="T3517" s="22">
        <v>0</v>
      </c>
      <c r="U3517" s="22">
        <v>0</v>
      </c>
      <c r="V3517" s="2" t="str" cm="1">
        <f t="array" ref="V3517">_xlfn.IFS(B3517&lt;30,"21-29",
B3517&lt;40,"30-39",
B3517&lt;50,"40-49",
B3517&lt;60,"50-59",
TRUE,"60+"
)</f>
        <v>40-49</v>
      </c>
      <c r="W3517" s="24">
        <f t="shared" si="162"/>
        <v>19086666.666666668</v>
      </c>
      <c r="X3517" s="24">
        <f t="shared" si="163"/>
        <v>3970000</v>
      </c>
      <c r="Y3517" s="25">
        <f t="shared" si="164"/>
        <v>0.34703030303030308</v>
      </c>
      <c r="Z3517" s="2" t="str" cm="1">
        <f t="array" ref="Z3517">_xlfn.IFS(Y3517&lt;=25%,"Low",
Y3517&lt;=50%,"Moderate",
Y3517&lt;=75%,"High",
Y3517&lt;=100%,"Very High",
TRUE,"Over Limit"
)</f>
        <v>Moderate</v>
      </c>
      <c r="AA3517" s="2" cm="1">
        <f t="array" ref="AA3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7" s="2" t="str" cm="1">
        <f t="array" ref="AB3517">_xlfn.IFS(T3517=0,"No Late Payments",
T3517&lt;=2,"Low",
T3517&lt;=4,"Moderate",
TRUE,"High"
)</f>
        <v>No Late Payments</v>
      </c>
      <c r="AC3517" s="10" t="str" cm="1">
        <f t="array" ref="AC3517">_xlfn.IFS(
H3517&lt;40000000,"Low",
H3517&lt;60000000,"Medium",
H3517&lt;100000000,"High",
TRUE,"Very High"
)</f>
        <v>Medium</v>
      </c>
    </row>
    <row r="3518" spans="1:29">
      <c r="A3518" s="18" t="s">
        <v>3550</v>
      </c>
      <c r="B3518" s="19">
        <v>31</v>
      </c>
      <c r="C3518" s="19" t="s">
        <v>22</v>
      </c>
      <c r="D3518" s="19" t="s">
        <v>23</v>
      </c>
      <c r="E3518" s="19" t="s">
        <v>24</v>
      </c>
      <c r="F3518" s="19" t="s">
        <v>28</v>
      </c>
      <c r="G3518" s="20">
        <v>12400000</v>
      </c>
      <c r="H3518" s="20">
        <v>62000000</v>
      </c>
      <c r="I3518" s="19">
        <v>20</v>
      </c>
      <c r="J3518" s="19">
        <v>0</v>
      </c>
      <c r="K3518" s="19">
        <v>0</v>
      </c>
      <c r="L3518" s="19">
        <v>0</v>
      </c>
      <c r="M3518" s="20">
        <v>24870000</v>
      </c>
      <c r="N3518" s="20">
        <v>17230000</v>
      </c>
      <c r="O3518" s="20">
        <v>24410000</v>
      </c>
      <c r="P3518" s="20">
        <v>11540000</v>
      </c>
      <c r="Q3518" s="20">
        <v>4550000</v>
      </c>
      <c r="R3518" s="20">
        <v>12620000</v>
      </c>
      <c r="S3518" s="20">
        <v>940000</v>
      </c>
      <c r="T3518" s="19">
        <v>0</v>
      </c>
      <c r="U3518" s="19">
        <v>0</v>
      </c>
      <c r="V3518" s="2" t="str" cm="1">
        <f t="array" ref="V3518">_xlfn.IFS(B3518&lt;30,"21-29",
B3518&lt;40,"30-39",
B3518&lt;50,"40-49",
B3518&lt;60,"50-59",
TRUE,"60+"
)</f>
        <v>30-39</v>
      </c>
      <c r="W3518" s="24">
        <f t="shared" si="162"/>
        <v>22170000</v>
      </c>
      <c r="X3518" s="24">
        <f t="shared" si="163"/>
        <v>9570000</v>
      </c>
      <c r="Y3518" s="25">
        <f t="shared" si="164"/>
        <v>0.35758064516129034</v>
      </c>
      <c r="Z3518" s="2" t="str" cm="1">
        <f t="array" ref="Z3518">_xlfn.IFS(Y3518&lt;=25%,"Low",
Y3518&lt;=50%,"Moderate",
Y3518&lt;=75%,"High",
Y3518&lt;=100%,"Very High",
TRUE,"Over Limit"
)</f>
        <v>Moderate</v>
      </c>
      <c r="AA3518" s="2" cm="1">
        <f t="array" ref="AA3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8" s="2" t="str" cm="1">
        <f t="array" ref="AB3518">_xlfn.IFS(T3518=0,"No Late Payments",
T3518&lt;=2,"Low",
T3518&lt;=4,"Moderate",
TRUE,"High"
)</f>
        <v>No Late Payments</v>
      </c>
      <c r="AC3518" s="10" t="str" cm="1">
        <f t="array" ref="AC3518">_xlfn.IFS(
H3518&lt;40000000,"Low",
H3518&lt;60000000,"Medium",
H3518&lt;100000000,"High",
TRUE,"Very High"
)</f>
        <v>High</v>
      </c>
    </row>
    <row r="3519" spans="1:29">
      <c r="A3519" s="21" t="s">
        <v>3551</v>
      </c>
      <c r="B3519" s="22">
        <v>42</v>
      </c>
      <c r="C3519" s="22" t="s">
        <v>22</v>
      </c>
      <c r="D3519" s="22" t="s">
        <v>23</v>
      </c>
      <c r="E3519" s="22" t="s">
        <v>24</v>
      </c>
      <c r="F3519" s="22" t="s">
        <v>48</v>
      </c>
      <c r="G3519" s="23">
        <v>21400000</v>
      </c>
      <c r="H3519" s="23">
        <v>116000000</v>
      </c>
      <c r="I3519" s="22">
        <v>148</v>
      </c>
      <c r="J3519" s="22">
        <v>0</v>
      </c>
      <c r="K3519" s="22">
        <v>0</v>
      </c>
      <c r="L3519" s="22">
        <v>2</v>
      </c>
      <c r="M3519" s="23">
        <v>59020000</v>
      </c>
      <c r="N3519" s="23">
        <v>50100000</v>
      </c>
      <c r="O3519" s="23">
        <v>42380000</v>
      </c>
      <c r="P3519" s="23">
        <v>19850000</v>
      </c>
      <c r="Q3519" s="23">
        <v>12160000</v>
      </c>
      <c r="R3519" s="23">
        <v>14040000</v>
      </c>
      <c r="S3519" s="23">
        <v>2310000</v>
      </c>
      <c r="T3519" s="22">
        <v>1</v>
      </c>
      <c r="U3519" s="22">
        <v>0</v>
      </c>
      <c r="V3519" s="2" t="str" cm="1">
        <f t="array" ref="V3519">_xlfn.IFS(B3519&lt;30,"21-29",
B3519&lt;40,"30-39",
B3519&lt;50,"40-49",
B3519&lt;60,"50-59",
TRUE,"60+"
)</f>
        <v>40-49</v>
      </c>
      <c r="W3519" s="24">
        <f t="shared" si="162"/>
        <v>50500000</v>
      </c>
      <c r="X3519" s="24">
        <f t="shared" si="163"/>
        <v>15350000</v>
      </c>
      <c r="Y3519" s="25">
        <f t="shared" si="164"/>
        <v>0.43534482758620691</v>
      </c>
      <c r="Z3519" s="2" t="str" cm="1">
        <f t="array" ref="Z3519">_xlfn.IFS(Y3519&lt;=25%,"Low",
Y3519&lt;=50%,"Moderate",
Y3519&lt;=75%,"High",
Y3519&lt;=100%,"Very High",
TRUE,"Over Limit"
)</f>
        <v>Moderate</v>
      </c>
      <c r="AA3519" s="2" cm="1">
        <f t="array" ref="AA3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9" s="2" t="str" cm="1">
        <f t="array" ref="AB3519">_xlfn.IFS(T3519=0,"No Late Payments",
T3519&lt;=2,"Low",
T3519&lt;=4,"Moderate",
TRUE,"High"
)</f>
        <v>Low</v>
      </c>
      <c r="AC3519" s="10" t="str" cm="1">
        <f t="array" ref="AC3519">_xlfn.IFS(
H3519&lt;40000000,"Low",
H3519&lt;60000000,"Medium",
H3519&lt;100000000,"High",
TRUE,"Very High"
)</f>
        <v>Very High</v>
      </c>
    </row>
    <row r="3520" spans="1:29">
      <c r="A3520" s="18" t="s">
        <v>3552</v>
      </c>
      <c r="B3520" s="19">
        <v>41</v>
      </c>
      <c r="C3520" s="19" t="s">
        <v>34</v>
      </c>
      <c r="D3520" s="19" t="s">
        <v>46</v>
      </c>
      <c r="E3520" s="19" t="s">
        <v>38</v>
      </c>
      <c r="F3520" s="19" t="s">
        <v>41</v>
      </c>
      <c r="G3520" s="20">
        <v>13600000</v>
      </c>
      <c r="H3520" s="20">
        <v>55000000</v>
      </c>
      <c r="I3520" s="19">
        <v>129</v>
      </c>
      <c r="J3520" s="19">
        <v>0</v>
      </c>
      <c r="K3520" s="19">
        <v>0</v>
      </c>
      <c r="L3520" s="19">
        <v>0</v>
      </c>
      <c r="M3520" s="20">
        <v>20900000</v>
      </c>
      <c r="N3520" s="20">
        <v>11820000</v>
      </c>
      <c r="O3520" s="20">
        <v>21450000</v>
      </c>
      <c r="P3520" s="20">
        <v>8450000</v>
      </c>
      <c r="Q3520" s="20">
        <v>5960000</v>
      </c>
      <c r="R3520" s="20">
        <v>8390000</v>
      </c>
      <c r="S3520" s="20">
        <v>1380000</v>
      </c>
      <c r="T3520" s="19">
        <v>0</v>
      </c>
      <c r="U3520" s="19">
        <v>0</v>
      </c>
      <c r="V3520" s="2" t="str" cm="1">
        <f t="array" ref="V3520">_xlfn.IFS(B3520&lt;30,"21-29",
B3520&lt;40,"30-39",
B3520&lt;50,"40-49",
B3520&lt;60,"50-59",
TRUE,"60+"
)</f>
        <v>40-49</v>
      </c>
      <c r="W3520" s="24">
        <f t="shared" si="162"/>
        <v>18056666.666666668</v>
      </c>
      <c r="X3520" s="24">
        <f t="shared" si="163"/>
        <v>7600000</v>
      </c>
      <c r="Y3520" s="25">
        <f t="shared" si="164"/>
        <v>0.32830303030303032</v>
      </c>
      <c r="Z3520" s="2" t="str" cm="1">
        <f t="array" ref="Z3520">_xlfn.IFS(Y3520&lt;=25%,"Low",
Y3520&lt;=50%,"Moderate",
Y3520&lt;=75%,"High",
Y3520&lt;=100%,"Very High",
TRUE,"Over Limit"
)</f>
        <v>Moderate</v>
      </c>
      <c r="AA3520" s="2" cm="1">
        <f t="array" ref="AA3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0" s="2" t="str" cm="1">
        <f t="array" ref="AB3520">_xlfn.IFS(T3520=0,"No Late Payments",
T3520&lt;=2,"Low",
T3520&lt;=4,"Moderate",
TRUE,"High"
)</f>
        <v>No Late Payments</v>
      </c>
      <c r="AC3520" s="10" t="str" cm="1">
        <f t="array" ref="AC3520">_xlfn.IFS(
H3520&lt;40000000,"Low",
H3520&lt;60000000,"Medium",
H3520&lt;100000000,"High",
TRUE,"Very High"
)</f>
        <v>Medium</v>
      </c>
    </row>
    <row r="3521" spans="1:29">
      <c r="A3521" s="21" t="s">
        <v>3553</v>
      </c>
      <c r="B3521" s="22">
        <v>21</v>
      </c>
      <c r="C3521" s="22" t="s">
        <v>34</v>
      </c>
      <c r="D3521" s="22" t="s">
        <v>23</v>
      </c>
      <c r="E3521" s="22" t="s">
        <v>38</v>
      </c>
      <c r="F3521" s="22" t="s">
        <v>31</v>
      </c>
      <c r="G3521" s="23">
        <v>5600000</v>
      </c>
      <c r="H3521" s="23">
        <v>28000000</v>
      </c>
      <c r="I3521" s="22">
        <v>7</v>
      </c>
      <c r="J3521" s="22">
        <v>0</v>
      </c>
      <c r="K3521" s="22">
        <v>0</v>
      </c>
      <c r="L3521" s="22">
        <v>0</v>
      </c>
      <c r="M3521" s="23">
        <v>840000</v>
      </c>
      <c r="N3521" s="23">
        <v>290000</v>
      </c>
      <c r="O3521" s="23">
        <v>2690000</v>
      </c>
      <c r="P3521" s="23">
        <v>750000</v>
      </c>
      <c r="Q3521" s="23">
        <v>290000</v>
      </c>
      <c r="R3521" s="23">
        <v>870000</v>
      </c>
      <c r="S3521" s="23">
        <v>630000</v>
      </c>
      <c r="T3521" s="22">
        <v>1</v>
      </c>
      <c r="U3521" s="22">
        <v>0</v>
      </c>
      <c r="V3521" s="2" t="str" cm="1">
        <f t="array" ref="V3521">_xlfn.IFS(B3521&lt;30,"21-29",
B3521&lt;40,"30-39",
B3521&lt;50,"40-49",
B3521&lt;60,"50-59",
TRUE,"60+"
)</f>
        <v>21-29</v>
      </c>
      <c r="W3521" s="24">
        <f t="shared" si="162"/>
        <v>1273333.3333333333</v>
      </c>
      <c r="X3521" s="24">
        <f t="shared" si="163"/>
        <v>636666.66666666663</v>
      </c>
      <c r="Y3521" s="25">
        <f t="shared" si="164"/>
        <v>4.5476190476190476E-2</v>
      </c>
      <c r="Z3521" s="2" t="str" cm="1">
        <f t="array" ref="Z3521">_xlfn.IFS(Y3521&lt;=25%,"Low",
Y3521&lt;=50%,"Moderate",
Y3521&lt;=75%,"High",
Y3521&lt;=100%,"Very High",
TRUE,"Over Limit"
)</f>
        <v>Low</v>
      </c>
      <c r="AA3521" s="2" cm="1">
        <f t="array" ref="AA3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21" s="2" t="str" cm="1">
        <f t="array" ref="AB3521">_xlfn.IFS(T3521=0,"No Late Payments",
T3521&lt;=2,"Low",
T3521&lt;=4,"Moderate",
TRUE,"High"
)</f>
        <v>Low</v>
      </c>
      <c r="AC3521" s="10" t="str" cm="1">
        <f t="array" ref="AC3521">_xlfn.IFS(
H3521&lt;40000000,"Low",
H3521&lt;60000000,"Medium",
H3521&lt;100000000,"High",
TRUE,"Very High"
)</f>
        <v>Low</v>
      </c>
    </row>
    <row r="3522" spans="1:29">
      <c r="A3522" s="18" t="s">
        <v>3554</v>
      </c>
      <c r="B3522" s="19">
        <v>38</v>
      </c>
      <c r="C3522" s="19" t="s">
        <v>22</v>
      </c>
      <c r="D3522" s="19" t="s">
        <v>23</v>
      </c>
      <c r="E3522" s="19" t="s">
        <v>24</v>
      </c>
      <c r="F3522" s="19" t="s">
        <v>28</v>
      </c>
      <c r="G3522" s="20">
        <v>12300000</v>
      </c>
      <c r="H3522" s="20">
        <v>65000000</v>
      </c>
      <c r="I3522" s="19">
        <v>70</v>
      </c>
      <c r="J3522" s="19">
        <v>3</v>
      </c>
      <c r="K3522" s="19">
        <v>3</v>
      </c>
      <c r="L3522" s="19">
        <v>0</v>
      </c>
      <c r="M3522" s="20">
        <v>30030000</v>
      </c>
      <c r="N3522" s="20">
        <v>32280000</v>
      </c>
      <c r="O3522" s="20">
        <v>44670000</v>
      </c>
      <c r="P3522" s="20">
        <v>1390000</v>
      </c>
      <c r="Q3522" s="20">
        <v>4040000</v>
      </c>
      <c r="R3522" s="20">
        <v>16080000</v>
      </c>
      <c r="S3522" s="20">
        <v>2400000</v>
      </c>
      <c r="T3522" s="19">
        <v>2</v>
      </c>
      <c r="U3522" s="19">
        <v>1</v>
      </c>
      <c r="V3522" s="2" t="str" cm="1">
        <f t="array" ref="V3522">_xlfn.IFS(B3522&lt;30,"21-29",
B3522&lt;40,"30-39",
B3522&lt;50,"40-49",
B3522&lt;60,"50-59",
TRUE,"60+"
)</f>
        <v>30-39</v>
      </c>
      <c r="W3522" s="24">
        <f t="shared" ref="W3522:W3585" si="165">AVERAGE(M3522,N3522,O3522)</f>
        <v>35660000</v>
      </c>
      <c r="X3522" s="24">
        <f t="shared" ref="X3522:X3585" si="166">AVERAGE(P3522,Q3522,R3522)</f>
        <v>7170000</v>
      </c>
      <c r="Y3522" s="25">
        <f t="shared" si="164"/>
        <v>0.54861538461538462</v>
      </c>
      <c r="Z3522" s="2" t="str" cm="1">
        <f t="array" ref="Z3522">_xlfn.IFS(Y3522&lt;=25%,"Low",
Y3522&lt;=50%,"Moderate",
Y3522&lt;=75%,"High",
Y3522&lt;=100%,"Very High",
TRUE,"Over Limit"
)</f>
        <v>High</v>
      </c>
      <c r="AA3522" s="2" cm="1">
        <f t="array" ref="AA3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2" s="2" t="str" cm="1">
        <f t="array" ref="AB3522">_xlfn.IFS(T3522=0,"No Late Payments",
T3522&lt;=2,"Low",
T3522&lt;=4,"Moderate",
TRUE,"High"
)</f>
        <v>Low</v>
      </c>
      <c r="AC3522" s="10" t="str" cm="1">
        <f t="array" ref="AC3522">_xlfn.IFS(
H3522&lt;40000000,"Low",
H3522&lt;60000000,"Medium",
H3522&lt;100000000,"High",
TRUE,"Very High"
)</f>
        <v>High</v>
      </c>
    </row>
    <row r="3523" spans="1:29">
      <c r="A3523" s="21" t="s">
        <v>3555</v>
      </c>
      <c r="B3523" s="22">
        <v>29</v>
      </c>
      <c r="C3523" s="22" t="s">
        <v>22</v>
      </c>
      <c r="D3523" s="22" t="s">
        <v>23</v>
      </c>
      <c r="E3523" s="22" t="s">
        <v>38</v>
      </c>
      <c r="F3523" s="22" t="s">
        <v>28</v>
      </c>
      <c r="G3523" s="23">
        <v>13400000</v>
      </c>
      <c r="H3523" s="23">
        <v>74000000</v>
      </c>
      <c r="I3523" s="22">
        <v>47</v>
      </c>
      <c r="J3523" s="22">
        <v>2</v>
      </c>
      <c r="K3523" s="22">
        <v>3</v>
      </c>
      <c r="L3523" s="22">
        <v>3</v>
      </c>
      <c r="M3523" s="23">
        <v>51630000</v>
      </c>
      <c r="N3523" s="23">
        <v>45260000</v>
      </c>
      <c r="O3523" s="23">
        <v>56190000</v>
      </c>
      <c r="P3523" s="23">
        <v>1150000</v>
      </c>
      <c r="Q3523" s="23">
        <v>2090000</v>
      </c>
      <c r="R3523" s="23">
        <v>1580000</v>
      </c>
      <c r="S3523" s="23">
        <v>11440000</v>
      </c>
      <c r="T3523" s="22">
        <v>4</v>
      </c>
      <c r="U3523" s="22">
        <v>1</v>
      </c>
      <c r="V3523" s="2" t="str" cm="1">
        <f t="array" ref="V3523">_xlfn.IFS(B3523&lt;30,"21-29",
B3523&lt;40,"30-39",
B3523&lt;50,"40-49",
B3523&lt;60,"50-59",
TRUE,"60+"
)</f>
        <v>21-29</v>
      </c>
      <c r="W3523" s="24">
        <f t="shared" si="165"/>
        <v>51026666.666666664</v>
      </c>
      <c r="X3523" s="24">
        <f t="shared" si="166"/>
        <v>1606666.6666666667</v>
      </c>
      <c r="Y3523" s="25">
        <f t="shared" ref="Y3523:Y3586" si="167">IFERROR(W3523/H3523,0)</f>
        <v>0.6895495495495495</v>
      </c>
      <c r="Z3523" s="2" t="str" cm="1">
        <f t="array" ref="Z3523">_xlfn.IFS(Y3523&lt;=25%,"Low",
Y3523&lt;=50%,"Moderate",
Y3523&lt;=75%,"High",
Y3523&lt;=100%,"Very High",
TRUE,"Over Limit"
)</f>
        <v>High</v>
      </c>
      <c r="AA3523" s="2" cm="1">
        <f t="array" ref="AA3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3" s="2" t="str" cm="1">
        <f t="array" ref="AB3523">_xlfn.IFS(T3523=0,"No Late Payments",
T3523&lt;=2,"Low",
T3523&lt;=4,"Moderate",
TRUE,"High"
)</f>
        <v>Moderate</v>
      </c>
      <c r="AC3523" s="10" t="str" cm="1">
        <f t="array" ref="AC3523">_xlfn.IFS(
H3523&lt;40000000,"Low",
H3523&lt;60000000,"Medium",
H3523&lt;100000000,"High",
TRUE,"Very High"
)</f>
        <v>High</v>
      </c>
    </row>
    <row r="3524" spans="1:29">
      <c r="A3524" s="18" t="s">
        <v>3556</v>
      </c>
      <c r="B3524" s="19">
        <v>41</v>
      </c>
      <c r="C3524" s="19" t="s">
        <v>34</v>
      </c>
      <c r="D3524" s="19" t="s">
        <v>23</v>
      </c>
      <c r="E3524" s="19" t="s">
        <v>38</v>
      </c>
      <c r="F3524" s="19" t="s">
        <v>28</v>
      </c>
      <c r="G3524" s="20">
        <v>13200000</v>
      </c>
      <c r="H3524" s="20">
        <v>74000000</v>
      </c>
      <c r="I3524" s="19">
        <v>91</v>
      </c>
      <c r="J3524" s="19">
        <v>3</v>
      </c>
      <c r="K3524" s="19">
        <v>3</v>
      </c>
      <c r="L3524" s="19">
        <v>0</v>
      </c>
      <c r="M3524" s="20">
        <v>35860000</v>
      </c>
      <c r="N3524" s="20">
        <v>32050000</v>
      </c>
      <c r="O3524" s="20">
        <v>29970000</v>
      </c>
      <c r="P3524" s="20">
        <v>2190000</v>
      </c>
      <c r="Q3524" s="20">
        <v>1810000</v>
      </c>
      <c r="R3524" s="20">
        <v>13050000</v>
      </c>
      <c r="S3524" s="20">
        <v>3110000</v>
      </c>
      <c r="T3524" s="19">
        <v>2</v>
      </c>
      <c r="U3524" s="19">
        <v>1</v>
      </c>
      <c r="V3524" s="2" t="str" cm="1">
        <f t="array" ref="V3524">_xlfn.IFS(B3524&lt;30,"21-29",
B3524&lt;40,"30-39",
B3524&lt;50,"40-49",
B3524&lt;60,"50-59",
TRUE,"60+"
)</f>
        <v>40-49</v>
      </c>
      <c r="W3524" s="24">
        <f t="shared" si="165"/>
        <v>32626666.666666668</v>
      </c>
      <c r="X3524" s="24">
        <f t="shared" si="166"/>
        <v>5683333.333333333</v>
      </c>
      <c r="Y3524" s="25">
        <f t="shared" si="167"/>
        <v>0.44090090090090089</v>
      </c>
      <c r="Z3524" s="2" t="str" cm="1">
        <f t="array" ref="Z3524">_xlfn.IFS(Y3524&lt;=25%,"Low",
Y3524&lt;=50%,"Moderate",
Y3524&lt;=75%,"High",
Y3524&lt;=100%,"Very High",
TRUE,"Over Limit"
)</f>
        <v>Moderate</v>
      </c>
      <c r="AA3524" s="2" cm="1">
        <f t="array" ref="AA3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4" s="2" t="str" cm="1">
        <f t="array" ref="AB3524">_xlfn.IFS(T3524=0,"No Late Payments",
T3524&lt;=2,"Low",
T3524&lt;=4,"Moderate",
TRUE,"High"
)</f>
        <v>Low</v>
      </c>
      <c r="AC3524" s="10" t="str" cm="1">
        <f t="array" ref="AC3524">_xlfn.IFS(
H3524&lt;40000000,"Low",
H3524&lt;60000000,"Medium",
H3524&lt;100000000,"High",
TRUE,"Very High"
)</f>
        <v>High</v>
      </c>
    </row>
    <row r="3525" spans="1:29">
      <c r="A3525" s="21" t="s">
        <v>3557</v>
      </c>
      <c r="B3525" s="22">
        <v>30</v>
      </c>
      <c r="C3525" s="22" t="s">
        <v>34</v>
      </c>
      <c r="D3525" s="22" t="s">
        <v>30</v>
      </c>
      <c r="E3525" s="22" t="s">
        <v>24</v>
      </c>
      <c r="F3525" s="22" t="s">
        <v>41</v>
      </c>
      <c r="G3525" s="23">
        <v>9000000</v>
      </c>
      <c r="H3525" s="23">
        <v>43000000</v>
      </c>
      <c r="I3525" s="22">
        <v>72</v>
      </c>
      <c r="J3525" s="22">
        <v>3</v>
      </c>
      <c r="K3525" s="22">
        <v>3</v>
      </c>
      <c r="L3525" s="22">
        <v>0</v>
      </c>
      <c r="M3525" s="23">
        <v>28780000</v>
      </c>
      <c r="N3525" s="23">
        <v>32940000</v>
      </c>
      <c r="O3525" s="23">
        <v>36750000</v>
      </c>
      <c r="P3525" s="23">
        <v>670000</v>
      </c>
      <c r="Q3525" s="23">
        <v>5620000</v>
      </c>
      <c r="R3525" s="23">
        <v>6780000</v>
      </c>
      <c r="S3525" s="23">
        <v>2830000</v>
      </c>
      <c r="T3525" s="22">
        <v>3</v>
      </c>
      <c r="U3525" s="22">
        <v>1</v>
      </c>
      <c r="V3525" s="2" t="str" cm="1">
        <f t="array" ref="V3525">_xlfn.IFS(B3525&lt;30,"21-29",
B3525&lt;40,"30-39",
B3525&lt;50,"40-49",
B3525&lt;60,"50-59",
TRUE,"60+"
)</f>
        <v>30-39</v>
      </c>
      <c r="W3525" s="24">
        <f t="shared" si="165"/>
        <v>32823333.333333332</v>
      </c>
      <c r="X3525" s="24">
        <f t="shared" si="166"/>
        <v>4356666.666666667</v>
      </c>
      <c r="Y3525" s="25">
        <f t="shared" si="167"/>
        <v>0.76333333333333331</v>
      </c>
      <c r="Z3525" s="2" t="str" cm="1">
        <f t="array" ref="Z3525">_xlfn.IFS(Y3525&lt;=25%,"Low",
Y3525&lt;=50%,"Moderate",
Y3525&lt;=75%,"High",
Y3525&lt;=100%,"Very High",
TRUE,"Over Limit"
)</f>
        <v>Very High</v>
      </c>
      <c r="AA3525" s="2" cm="1">
        <f t="array" ref="AA3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25" s="2" t="str" cm="1">
        <f t="array" ref="AB3525">_xlfn.IFS(T3525=0,"No Late Payments",
T3525&lt;=2,"Low",
T3525&lt;=4,"Moderate",
TRUE,"High"
)</f>
        <v>Moderate</v>
      </c>
      <c r="AC3525" s="10" t="str" cm="1">
        <f t="array" ref="AC3525">_xlfn.IFS(
H3525&lt;40000000,"Low",
H3525&lt;60000000,"Medium",
H3525&lt;100000000,"High",
TRUE,"Very High"
)</f>
        <v>Medium</v>
      </c>
    </row>
    <row r="3526" spans="1:29">
      <c r="A3526" s="18" t="s">
        <v>3558</v>
      </c>
      <c r="B3526" s="19">
        <v>31</v>
      </c>
      <c r="C3526" s="19" t="s">
        <v>34</v>
      </c>
      <c r="D3526" s="19" t="s">
        <v>46</v>
      </c>
      <c r="E3526" s="19" t="s">
        <v>24</v>
      </c>
      <c r="F3526" s="19" t="s">
        <v>28</v>
      </c>
      <c r="G3526" s="20">
        <v>14700000</v>
      </c>
      <c r="H3526" s="20">
        <v>68000000</v>
      </c>
      <c r="I3526" s="19">
        <v>58</v>
      </c>
      <c r="J3526" s="19">
        <v>0</v>
      </c>
      <c r="K3526" s="19">
        <v>0</v>
      </c>
      <c r="L3526" s="19">
        <v>0</v>
      </c>
      <c r="M3526" s="20">
        <v>35660000</v>
      </c>
      <c r="N3526" s="20">
        <v>38150000</v>
      </c>
      <c r="O3526" s="20">
        <v>36890000</v>
      </c>
      <c r="P3526" s="20">
        <v>13120000</v>
      </c>
      <c r="Q3526" s="20">
        <v>14530000</v>
      </c>
      <c r="R3526" s="20">
        <v>12530000</v>
      </c>
      <c r="S3526" s="20">
        <v>400000</v>
      </c>
      <c r="T3526" s="19">
        <v>1</v>
      </c>
      <c r="U3526" s="19">
        <v>0</v>
      </c>
      <c r="V3526" s="2" t="str" cm="1">
        <f t="array" ref="V3526">_xlfn.IFS(B3526&lt;30,"21-29",
B3526&lt;40,"30-39",
B3526&lt;50,"40-49",
B3526&lt;60,"50-59",
TRUE,"60+"
)</f>
        <v>30-39</v>
      </c>
      <c r="W3526" s="24">
        <f t="shared" si="165"/>
        <v>36900000</v>
      </c>
      <c r="X3526" s="24">
        <f t="shared" si="166"/>
        <v>13393333.333333334</v>
      </c>
      <c r="Y3526" s="25">
        <f t="shared" si="167"/>
        <v>0.54264705882352937</v>
      </c>
      <c r="Z3526" s="2" t="str" cm="1">
        <f t="array" ref="Z3526">_xlfn.IFS(Y3526&lt;=25%,"Low",
Y3526&lt;=50%,"Moderate",
Y3526&lt;=75%,"High",
Y3526&lt;=100%,"Very High",
TRUE,"Over Limit"
)</f>
        <v>High</v>
      </c>
      <c r="AA3526" s="2" cm="1">
        <f t="array" ref="AA3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6" s="2" t="str" cm="1">
        <f t="array" ref="AB3526">_xlfn.IFS(T3526=0,"No Late Payments",
T3526&lt;=2,"Low",
T3526&lt;=4,"Moderate",
TRUE,"High"
)</f>
        <v>Low</v>
      </c>
      <c r="AC3526" s="10" t="str" cm="1">
        <f t="array" ref="AC3526">_xlfn.IFS(
H3526&lt;40000000,"Low",
H3526&lt;60000000,"Medium",
H3526&lt;100000000,"High",
TRUE,"Very High"
)</f>
        <v>High</v>
      </c>
    </row>
    <row r="3527" spans="1:29">
      <c r="A3527" s="21" t="s">
        <v>3559</v>
      </c>
      <c r="B3527" s="22">
        <v>35</v>
      </c>
      <c r="C3527" s="22" t="s">
        <v>34</v>
      </c>
      <c r="D3527" s="22" t="s">
        <v>30</v>
      </c>
      <c r="E3527" s="22" t="s">
        <v>24</v>
      </c>
      <c r="F3527" s="22" t="s">
        <v>48</v>
      </c>
      <c r="G3527" s="23">
        <v>8000000</v>
      </c>
      <c r="H3527" s="23">
        <v>51000000</v>
      </c>
      <c r="I3527" s="22">
        <v>70</v>
      </c>
      <c r="J3527" s="22">
        <v>0</v>
      </c>
      <c r="K3527" s="22">
        <v>0</v>
      </c>
      <c r="L3527" s="22">
        <v>0</v>
      </c>
      <c r="M3527" s="23">
        <v>42800000</v>
      </c>
      <c r="N3527" s="23">
        <v>39820000</v>
      </c>
      <c r="O3527" s="23">
        <v>39380000</v>
      </c>
      <c r="P3527" s="23">
        <v>35830000</v>
      </c>
      <c r="Q3527" s="23">
        <v>6910000</v>
      </c>
      <c r="R3527" s="23">
        <v>40390000</v>
      </c>
      <c r="S3527" s="23">
        <v>1620000</v>
      </c>
      <c r="T3527" s="22">
        <v>0</v>
      </c>
      <c r="U3527" s="22">
        <v>0</v>
      </c>
      <c r="V3527" s="2" t="str" cm="1">
        <f t="array" ref="V3527">_xlfn.IFS(B3527&lt;30,"21-29",
B3527&lt;40,"30-39",
B3527&lt;50,"40-49",
B3527&lt;60,"50-59",
TRUE,"60+"
)</f>
        <v>30-39</v>
      </c>
      <c r="W3527" s="24">
        <f t="shared" si="165"/>
        <v>40666666.666666664</v>
      </c>
      <c r="X3527" s="24">
        <f t="shared" si="166"/>
        <v>27710000</v>
      </c>
      <c r="Y3527" s="25">
        <f t="shared" si="167"/>
        <v>0.79738562091503262</v>
      </c>
      <c r="Z3527" s="2" t="str" cm="1">
        <f t="array" ref="Z3527">_xlfn.IFS(Y3527&lt;=25%,"Low",
Y3527&lt;=50%,"Moderate",
Y3527&lt;=75%,"High",
Y3527&lt;=100%,"Very High",
TRUE,"Over Limit"
)</f>
        <v>Very High</v>
      </c>
      <c r="AA3527" s="2" cm="1">
        <f t="array" ref="AA3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27" s="2" t="str" cm="1">
        <f t="array" ref="AB3527">_xlfn.IFS(T3527=0,"No Late Payments",
T3527&lt;=2,"Low",
T3527&lt;=4,"Moderate",
TRUE,"High"
)</f>
        <v>No Late Payments</v>
      </c>
      <c r="AC3527" s="10" t="str" cm="1">
        <f t="array" ref="AC3527">_xlfn.IFS(
H3527&lt;40000000,"Low",
H3527&lt;60000000,"Medium",
H3527&lt;100000000,"High",
TRUE,"Very High"
)</f>
        <v>Medium</v>
      </c>
    </row>
    <row r="3528" spans="1:29">
      <c r="A3528" s="18" t="s">
        <v>3560</v>
      </c>
      <c r="B3528" s="19">
        <v>35</v>
      </c>
      <c r="C3528" s="19" t="s">
        <v>22</v>
      </c>
      <c r="D3528" s="19" t="s">
        <v>23</v>
      </c>
      <c r="E3528" s="19" t="s">
        <v>38</v>
      </c>
      <c r="F3528" s="19" t="s">
        <v>41</v>
      </c>
      <c r="G3528" s="20">
        <v>17800000</v>
      </c>
      <c r="H3528" s="20">
        <v>70000000</v>
      </c>
      <c r="I3528" s="19">
        <v>98</v>
      </c>
      <c r="J3528" s="19">
        <v>1</v>
      </c>
      <c r="K3528" s="19">
        <v>0</v>
      </c>
      <c r="L3528" s="19">
        <v>0</v>
      </c>
      <c r="M3528" s="20">
        <v>41520000</v>
      </c>
      <c r="N3528" s="20">
        <v>37560000</v>
      </c>
      <c r="O3528" s="20">
        <v>36210000</v>
      </c>
      <c r="P3528" s="20">
        <v>8180000</v>
      </c>
      <c r="Q3528" s="20">
        <v>18280000</v>
      </c>
      <c r="R3528" s="20">
        <v>6900000</v>
      </c>
      <c r="S3528" s="20">
        <v>2560000</v>
      </c>
      <c r="T3528" s="19">
        <v>1</v>
      </c>
      <c r="U3528" s="19">
        <v>0</v>
      </c>
      <c r="V3528" s="2" t="str" cm="1">
        <f t="array" ref="V3528">_xlfn.IFS(B3528&lt;30,"21-29",
B3528&lt;40,"30-39",
B3528&lt;50,"40-49",
B3528&lt;60,"50-59",
TRUE,"60+"
)</f>
        <v>30-39</v>
      </c>
      <c r="W3528" s="24">
        <f t="shared" si="165"/>
        <v>38430000</v>
      </c>
      <c r="X3528" s="24">
        <f t="shared" si="166"/>
        <v>11120000</v>
      </c>
      <c r="Y3528" s="25">
        <f t="shared" si="167"/>
        <v>0.54900000000000004</v>
      </c>
      <c r="Z3528" s="2" t="str" cm="1">
        <f t="array" ref="Z3528">_xlfn.IFS(Y3528&lt;=25%,"Low",
Y3528&lt;=50%,"Moderate",
Y3528&lt;=75%,"High",
Y3528&lt;=100%,"Very High",
TRUE,"Over Limit"
)</f>
        <v>High</v>
      </c>
      <c r="AA3528" s="2" cm="1">
        <f t="array" ref="AA3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8" s="2" t="str" cm="1">
        <f t="array" ref="AB3528">_xlfn.IFS(T3528=0,"No Late Payments",
T3528&lt;=2,"Low",
T3528&lt;=4,"Moderate",
TRUE,"High"
)</f>
        <v>Low</v>
      </c>
      <c r="AC3528" s="10" t="str" cm="1">
        <f t="array" ref="AC3528">_xlfn.IFS(
H3528&lt;40000000,"Low",
H3528&lt;60000000,"Medium",
H3528&lt;100000000,"High",
TRUE,"Very High"
)</f>
        <v>High</v>
      </c>
    </row>
    <row r="3529" spans="1:29">
      <c r="A3529" s="21" t="s">
        <v>3561</v>
      </c>
      <c r="B3529" s="22">
        <v>30</v>
      </c>
      <c r="C3529" s="22" t="s">
        <v>22</v>
      </c>
      <c r="D3529" s="22" t="s">
        <v>46</v>
      </c>
      <c r="E3529" s="22" t="s">
        <v>38</v>
      </c>
      <c r="F3529" s="22" t="s">
        <v>28</v>
      </c>
      <c r="G3529" s="23">
        <v>9800000</v>
      </c>
      <c r="H3529" s="23">
        <v>37000000</v>
      </c>
      <c r="I3529" s="22">
        <v>57</v>
      </c>
      <c r="J3529" s="22">
        <v>0</v>
      </c>
      <c r="K3529" s="22">
        <v>0</v>
      </c>
      <c r="L3529" s="22">
        <v>0</v>
      </c>
      <c r="M3529" s="23">
        <v>20910000</v>
      </c>
      <c r="N3529" s="23">
        <v>21430000</v>
      </c>
      <c r="O3529" s="23">
        <v>20180000</v>
      </c>
      <c r="P3529" s="23">
        <v>10680000</v>
      </c>
      <c r="Q3529" s="23">
        <v>12310000</v>
      </c>
      <c r="R3529" s="23">
        <v>14150000</v>
      </c>
      <c r="S3529" s="23">
        <v>1350000</v>
      </c>
      <c r="T3529" s="22">
        <v>0</v>
      </c>
      <c r="U3529" s="22">
        <v>0</v>
      </c>
      <c r="V3529" s="2" t="str" cm="1">
        <f t="array" ref="V3529">_xlfn.IFS(B3529&lt;30,"21-29",
B3529&lt;40,"30-39",
B3529&lt;50,"40-49",
B3529&lt;60,"50-59",
TRUE,"60+"
)</f>
        <v>30-39</v>
      </c>
      <c r="W3529" s="24">
        <f t="shared" si="165"/>
        <v>20840000</v>
      </c>
      <c r="X3529" s="24">
        <f t="shared" si="166"/>
        <v>12380000</v>
      </c>
      <c r="Y3529" s="25">
        <f t="shared" si="167"/>
        <v>0.56324324324324326</v>
      </c>
      <c r="Z3529" s="2" t="str" cm="1">
        <f t="array" ref="Z3529">_xlfn.IFS(Y3529&lt;=25%,"Low",
Y3529&lt;=50%,"Moderate",
Y3529&lt;=75%,"High",
Y3529&lt;=100%,"Very High",
TRUE,"Over Limit"
)</f>
        <v>High</v>
      </c>
      <c r="AA3529" s="2" cm="1">
        <f t="array" ref="AA3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9" s="2" t="str" cm="1">
        <f t="array" ref="AB3529">_xlfn.IFS(T3529=0,"No Late Payments",
T3529&lt;=2,"Low",
T3529&lt;=4,"Moderate",
TRUE,"High"
)</f>
        <v>No Late Payments</v>
      </c>
      <c r="AC3529" s="10" t="str" cm="1">
        <f t="array" ref="AC3529">_xlfn.IFS(
H3529&lt;40000000,"Low",
H3529&lt;60000000,"Medium",
H3529&lt;100000000,"High",
TRUE,"Very High"
)</f>
        <v>Low</v>
      </c>
    </row>
    <row r="3530" spans="1:29">
      <c r="A3530" s="18" t="s">
        <v>3562</v>
      </c>
      <c r="B3530" s="19">
        <v>57</v>
      </c>
      <c r="C3530" s="19" t="s">
        <v>34</v>
      </c>
      <c r="D3530" s="19" t="s">
        <v>23</v>
      </c>
      <c r="E3530" s="19" t="s">
        <v>24</v>
      </c>
      <c r="F3530" s="19" t="s">
        <v>41</v>
      </c>
      <c r="G3530" s="20">
        <v>12600000</v>
      </c>
      <c r="H3530" s="20">
        <v>70000000</v>
      </c>
      <c r="I3530" s="19">
        <v>155</v>
      </c>
      <c r="J3530" s="19">
        <v>3</v>
      </c>
      <c r="K3530" s="19">
        <v>3</v>
      </c>
      <c r="L3530" s="19">
        <v>3</v>
      </c>
      <c r="M3530" s="20">
        <v>40830000</v>
      </c>
      <c r="N3530" s="20">
        <v>39780000</v>
      </c>
      <c r="O3530" s="20">
        <v>30530000</v>
      </c>
      <c r="P3530" s="20">
        <v>6040000</v>
      </c>
      <c r="Q3530" s="20">
        <v>4190000</v>
      </c>
      <c r="R3530" s="20">
        <v>1370000</v>
      </c>
      <c r="S3530" s="20">
        <v>4650000</v>
      </c>
      <c r="T3530" s="19">
        <v>3</v>
      </c>
      <c r="U3530" s="19">
        <v>1</v>
      </c>
      <c r="V3530" s="2" t="str" cm="1">
        <f t="array" ref="V3530">_xlfn.IFS(B3530&lt;30,"21-29",
B3530&lt;40,"30-39",
B3530&lt;50,"40-49",
B3530&lt;60,"50-59",
TRUE,"60+"
)</f>
        <v>50-59</v>
      </c>
      <c r="W3530" s="24">
        <f t="shared" si="165"/>
        <v>37046666.666666664</v>
      </c>
      <c r="X3530" s="24">
        <f t="shared" si="166"/>
        <v>3866666.6666666665</v>
      </c>
      <c r="Y3530" s="25">
        <f t="shared" si="167"/>
        <v>0.52923809523809517</v>
      </c>
      <c r="Z3530" s="2" t="str" cm="1">
        <f t="array" ref="Z3530">_xlfn.IFS(Y3530&lt;=25%,"Low",
Y3530&lt;=50%,"Moderate",
Y3530&lt;=75%,"High",
Y3530&lt;=100%,"Very High",
TRUE,"Over Limit"
)</f>
        <v>High</v>
      </c>
      <c r="AA3530" s="2" cm="1">
        <f t="array" ref="AA3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0" s="2" t="str" cm="1">
        <f t="array" ref="AB3530">_xlfn.IFS(T3530=0,"No Late Payments",
T3530&lt;=2,"Low",
T3530&lt;=4,"Moderate",
TRUE,"High"
)</f>
        <v>Moderate</v>
      </c>
      <c r="AC3530" s="10" t="str" cm="1">
        <f t="array" ref="AC3530">_xlfn.IFS(
H3530&lt;40000000,"Low",
H3530&lt;60000000,"Medium",
H3530&lt;100000000,"High",
TRUE,"Very High"
)</f>
        <v>High</v>
      </c>
    </row>
    <row r="3531" spans="1:29">
      <c r="A3531" s="21" t="s">
        <v>3563</v>
      </c>
      <c r="B3531" s="22">
        <v>33</v>
      </c>
      <c r="C3531" s="22" t="s">
        <v>34</v>
      </c>
      <c r="D3531" s="22" t="s">
        <v>30</v>
      </c>
      <c r="E3531" s="22" t="s">
        <v>24</v>
      </c>
      <c r="F3531" s="22" t="s">
        <v>28</v>
      </c>
      <c r="G3531" s="23">
        <v>6400000</v>
      </c>
      <c r="H3531" s="23">
        <v>25000000</v>
      </c>
      <c r="I3531" s="22">
        <v>81</v>
      </c>
      <c r="J3531" s="22">
        <v>0</v>
      </c>
      <c r="K3531" s="22">
        <v>0</v>
      </c>
      <c r="L3531" s="22">
        <v>0</v>
      </c>
      <c r="M3531" s="23">
        <v>3450000</v>
      </c>
      <c r="N3531" s="23">
        <v>2620000</v>
      </c>
      <c r="O3531" s="23">
        <v>7830000</v>
      </c>
      <c r="P3531" s="23">
        <v>1160000</v>
      </c>
      <c r="Q3531" s="23">
        <v>740000</v>
      </c>
      <c r="R3531" s="23">
        <v>6490000</v>
      </c>
      <c r="S3531" s="23">
        <v>1370000</v>
      </c>
      <c r="T3531" s="22">
        <v>1</v>
      </c>
      <c r="U3531" s="22">
        <v>0</v>
      </c>
      <c r="V3531" s="2" t="str" cm="1">
        <f t="array" ref="V3531">_xlfn.IFS(B3531&lt;30,"21-29",
B3531&lt;40,"30-39",
B3531&lt;50,"40-49",
B3531&lt;60,"50-59",
TRUE,"60+"
)</f>
        <v>30-39</v>
      </c>
      <c r="W3531" s="24">
        <f t="shared" si="165"/>
        <v>4633333.333333333</v>
      </c>
      <c r="X3531" s="24">
        <f t="shared" si="166"/>
        <v>2796666.6666666665</v>
      </c>
      <c r="Y3531" s="25">
        <f t="shared" si="167"/>
        <v>0.18533333333333332</v>
      </c>
      <c r="Z3531" s="2" t="str" cm="1">
        <f t="array" ref="Z3531">_xlfn.IFS(Y3531&lt;=25%,"Low",
Y3531&lt;=50%,"Moderate",
Y3531&lt;=75%,"High",
Y3531&lt;=100%,"Very High",
TRUE,"Over Limit"
)</f>
        <v>Low</v>
      </c>
      <c r="AA3531" s="2" cm="1">
        <f t="array" ref="AA3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31" s="2" t="str" cm="1">
        <f t="array" ref="AB3531">_xlfn.IFS(T3531=0,"No Late Payments",
T3531&lt;=2,"Low",
T3531&lt;=4,"Moderate",
TRUE,"High"
)</f>
        <v>Low</v>
      </c>
      <c r="AC3531" s="10" t="str" cm="1">
        <f t="array" ref="AC3531">_xlfn.IFS(
H3531&lt;40000000,"Low",
H3531&lt;60000000,"Medium",
H3531&lt;100000000,"High",
TRUE,"Very High"
)</f>
        <v>Low</v>
      </c>
    </row>
    <row r="3532" spans="1:29">
      <c r="A3532" s="18" t="s">
        <v>3564</v>
      </c>
      <c r="B3532" s="19">
        <v>28</v>
      </c>
      <c r="C3532" s="19" t="s">
        <v>22</v>
      </c>
      <c r="D3532" s="19" t="s">
        <v>30</v>
      </c>
      <c r="E3532" s="19" t="s">
        <v>24</v>
      </c>
      <c r="F3532" s="19" t="s">
        <v>31</v>
      </c>
      <c r="G3532" s="20">
        <v>6000000</v>
      </c>
      <c r="H3532" s="20">
        <v>24000000</v>
      </c>
      <c r="I3532" s="19">
        <v>41</v>
      </c>
      <c r="J3532" s="19">
        <v>2</v>
      </c>
      <c r="K3532" s="19">
        <v>0</v>
      </c>
      <c r="L3532" s="19">
        <v>0</v>
      </c>
      <c r="M3532" s="20">
        <v>8340000</v>
      </c>
      <c r="N3532" s="20">
        <v>11690000</v>
      </c>
      <c r="O3532" s="20">
        <v>12500000</v>
      </c>
      <c r="P3532" s="20">
        <v>1980000</v>
      </c>
      <c r="Q3532" s="20">
        <v>5550000</v>
      </c>
      <c r="R3532" s="20">
        <v>2590000</v>
      </c>
      <c r="S3532" s="20">
        <v>2060000</v>
      </c>
      <c r="T3532" s="19">
        <v>1</v>
      </c>
      <c r="U3532" s="19">
        <v>0</v>
      </c>
      <c r="V3532" s="2" t="str" cm="1">
        <f t="array" ref="V3532">_xlfn.IFS(B3532&lt;30,"21-29",
B3532&lt;40,"30-39",
B3532&lt;50,"40-49",
B3532&lt;60,"50-59",
TRUE,"60+"
)</f>
        <v>21-29</v>
      </c>
      <c r="W3532" s="24">
        <f t="shared" si="165"/>
        <v>10843333.333333334</v>
      </c>
      <c r="X3532" s="24">
        <f t="shared" si="166"/>
        <v>3373333.3333333335</v>
      </c>
      <c r="Y3532" s="25">
        <f t="shared" si="167"/>
        <v>0.45180555555555557</v>
      </c>
      <c r="Z3532" s="2" t="str" cm="1">
        <f t="array" ref="Z3532">_xlfn.IFS(Y3532&lt;=25%,"Low",
Y3532&lt;=50%,"Moderate",
Y3532&lt;=75%,"High",
Y3532&lt;=100%,"Very High",
TRUE,"Over Limit"
)</f>
        <v>Moderate</v>
      </c>
      <c r="AA3532" s="2" cm="1">
        <f t="array" ref="AA3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2" s="2" t="str" cm="1">
        <f t="array" ref="AB3532">_xlfn.IFS(T3532=0,"No Late Payments",
T3532&lt;=2,"Low",
T3532&lt;=4,"Moderate",
TRUE,"High"
)</f>
        <v>Low</v>
      </c>
      <c r="AC3532" s="10" t="str" cm="1">
        <f t="array" ref="AC3532">_xlfn.IFS(
H3532&lt;40000000,"Low",
H3532&lt;60000000,"Medium",
H3532&lt;100000000,"High",
TRUE,"Very High"
)</f>
        <v>Low</v>
      </c>
    </row>
    <row r="3533" spans="1:29">
      <c r="A3533" s="21" t="s">
        <v>3565</v>
      </c>
      <c r="B3533" s="22">
        <v>42</v>
      </c>
      <c r="C3533" s="22" t="s">
        <v>34</v>
      </c>
      <c r="D3533" s="22" t="s">
        <v>30</v>
      </c>
      <c r="E3533" s="22" t="s">
        <v>24</v>
      </c>
      <c r="F3533" s="22" t="s">
        <v>25</v>
      </c>
      <c r="G3533" s="23">
        <v>7300000</v>
      </c>
      <c r="H3533" s="23">
        <v>26000000</v>
      </c>
      <c r="I3533" s="22">
        <v>78</v>
      </c>
      <c r="J3533" s="22">
        <v>0</v>
      </c>
      <c r="K3533" s="22">
        <v>0</v>
      </c>
      <c r="L3533" s="22">
        <v>0</v>
      </c>
      <c r="M3533" s="23">
        <v>13140000</v>
      </c>
      <c r="N3533" s="23">
        <v>10340000</v>
      </c>
      <c r="O3533" s="23">
        <v>12690000</v>
      </c>
      <c r="P3533" s="23">
        <v>6620000</v>
      </c>
      <c r="Q3533" s="23">
        <v>2530000</v>
      </c>
      <c r="R3533" s="23">
        <v>4660000</v>
      </c>
      <c r="S3533" s="23">
        <v>480000</v>
      </c>
      <c r="T3533" s="22">
        <v>1</v>
      </c>
      <c r="U3533" s="22">
        <v>1</v>
      </c>
      <c r="V3533" s="2" t="str" cm="1">
        <f t="array" ref="V3533">_xlfn.IFS(B3533&lt;30,"21-29",
B3533&lt;40,"30-39",
B3533&lt;50,"40-49",
B3533&lt;60,"50-59",
TRUE,"60+"
)</f>
        <v>40-49</v>
      </c>
      <c r="W3533" s="24">
        <f t="shared" si="165"/>
        <v>12056666.666666666</v>
      </c>
      <c r="X3533" s="24">
        <f t="shared" si="166"/>
        <v>4603333.333333333</v>
      </c>
      <c r="Y3533" s="25">
        <f t="shared" si="167"/>
        <v>0.46371794871794869</v>
      </c>
      <c r="Z3533" s="2" t="str" cm="1">
        <f t="array" ref="Z3533">_xlfn.IFS(Y3533&lt;=25%,"Low",
Y3533&lt;=50%,"Moderate",
Y3533&lt;=75%,"High",
Y3533&lt;=100%,"Very High",
TRUE,"Over Limit"
)</f>
        <v>Moderate</v>
      </c>
      <c r="AA3533" s="2" cm="1">
        <f t="array" ref="AA3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3" s="2" t="str" cm="1">
        <f t="array" ref="AB3533">_xlfn.IFS(T3533=0,"No Late Payments",
T3533&lt;=2,"Low",
T3533&lt;=4,"Moderate",
TRUE,"High"
)</f>
        <v>Low</v>
      </c>
      <c r="AC3533" s="10" t="str" cm="1">
        <f t="array" ref="AC3533">_xlfn.IFS(
H3533&lt;40000000,"Low",
H3533&lt;60000000,"Medium",
H3533&lt;100000000,"High",
TRUE,"Very High"
)</f>
        <v>Low</v>
      </c>
    </row>
    <row r="3534" spans="1:29">
      <c r="A3534" s="18" t="s">
        <v>3566</v>
      </c>
      <c r="B3534" s="19">
        <v>41</v>
      </c>
      <c r="C3534" s="19" t="s">
        <v>34</v>
      </c>
      <c r="D3534" s="19" t="s">
        <v>23</v>
      </c>
      <c r="E3534" s="19" t="s">
        <v>24</v>
      </c>
      <c r="F3534" s="19" t="s">
        <v>25</v>
      </c>
      <c r="G3534" s="20">
        <v>7000000</v>
      </c>
      <c r="H3534" s="20">
        <v>27000000</v>
      </c>
      <c r="I3534" s="19">
        <v>67</v>
      </c>
      <c r="J3534" s="19">
        <v>0</v>
      </c>
      <c r="K3534" s="19">
        <v>0</v>
      </c>
      <c r="L3534" s="19">
        <v>0</v>
      </c>
      <c r="M3534" s="20">
        <v>10390000</v>
      </c>
      <c r="N3534" s="20">
        <v>10740000</v>
      </c>
      <c r="O3534" s="20">
        <v>6640000</v>
      </c>
      <c r="P3534" s="20">
        <v>1700000</v>
      </c>
      <c r="Q3534" s="20">
        <v>4460000</v>
      </c>
      <c r="R3534" s="20">
        <v>980000</v>
      </c>
      <c r="S3534" s="20">
        <v>1180000</v>
      </c>
      <c r="T3534" s="19">
        <v>0</v>
      </c>
      <c r="U3534" s="19">
        <v>0</v>
      </c>
      <c r="V3534" s="2" t="str" cm="1">
        <f t="array" ref="V3534">_xlfn.IFS(B3534&lt;30,"21-29",
B3534&lt;40,"30-39",
B3534&lt;50,"40-49",
B3534&lt;60,"50-59",
TRUE,"60+"
)</f>
        <v>40-49</v>
      </c>
      <c r="W3534" s="24">
        <f t="shared" si="165"/>
        <v>9256666.666666666</v>
      </c>
      <c r="X3534" s="24">
        <f t="shared" si="166"/>
        <v>2380000</v>
      </c>
      <c r="Y3534" s="25">
        <f t="shared" si="167"/>
        <v>0.34283950617283948</v>
      </c>
      <c r="Z3534" s="2" t="str" cm="1">
        <f t="array" ref="Z3534">_xlfn.IFS(Y3534&lt;=25%,"Low",
Y3534&lt;=50%,"Moderate",
Y3534&lt;=75%,"High",
Y3534&lt;=100%,"Very High",
TRUE,"Over Limit"
)</f>
        <v>Moderate</v>
      </c>
      <c r="AA3534" s="2" cm="1">
        <f t="array" ref="AA3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4" s="2" t="str" cm="1">
        <f t="array" ref="AB3534">_xlfn.IFS(T3534=0,"No Late Payments",
T3534&lt;=2,"Low",
T3534&lt;=4,"Moderate",
TRUE,"High"
)</f>
        <v>No Late Payments</v>
      </c>
      <c r="AC3534" s="10" t="str" cm="1">
        <f t="array" ref="AC3534">_xlfn.IFS(
H3534&lt;40000000,"Low",
H3534&lt;60000000,"Medium",
H3534&lt;100000000,"High",
TRUE,"Very High"
)</f>
        <v>Low</v>
      </c>
    </row>
    <row r="3535" spans="1:29">
      <c r="A3535" s="21" t="s">
        <v>3567</v>
      </c>
      <c r="B3535" s="22">
        <v>36</v>
      </c>
      <c r="C3535" s="22" t="s">
        <v>22</v>
      </c>
      <c r="D3535" s="22" t="s">
        <v>23</v>
      </c>
      <c r="E3535" s="22" t="s">
        <v>24</v>
      </c>
      <c r="F3535" s="22" t="s">
        <v>28</v>
      </c>
      <c r="G3535" s="23">
        <v>14200000</v>
      </c>
      <c r="H3535" s="23">
        <v>83000000</v>
      </c>
      <c r="I3535" s="22">
        <v>49</v>
      </c>
      <c r="J3535" s="22">
        <v>0</v>
      </c>
      <c r="K3535" s="22">
        <v>0</v>
      </c>
      <c r="L3535" s="22">
        <v>1</v>
      </c>
      <c r="M3535" s="23">
        <v>60940000</v>
      </c>
      <c r="N3535" s="23">
        <v>40820000</v>
      </c>
      <c r="O3535" s="23">
        <v>48430000</v>
      </c>
      <c r="P3535" s="23">
        <v>50040000</v>
      </c>
      <c r="Q3535" s="23">
        <v>20490000</v>
      </c>
      <c r="R3535" s="23">
        <v>11070000</v>
      </c>
      <c r="S3535" s="23">
        <v>5060000</v>
      </c>
      <c r="T3535" s="22">
        <v>1</v>
      </c>
      <c r="U3535" s="22">
        <v>0</v>
      </c>
      <c r="V3535" s="2" t="str" cm="1">
        <f t="array" ref="V3535">_xlfn.IFS(B3535&lt;30,"21-29",
B3535&lt;40,"30-39",
B3535&lt;50,"40-49",
B3535&lt;60,"50-59",
TRUE,"60+"
)</f>
        <v>30-39</v>
      </c>
      <c r="W3535" s="24">
        <f t="shared" si="165"/>
        <v>50063333.333333336</v>
      </c>
      <c r="X3535" s="24">
        <f t="shared" si="166"/>
        <v>27200000</v>
      </c>
      <c r="Y3535" s="25">
        <f t="shared" si="167"/>
        <v>0.60317269076305224</v>
      </c>
      <c r="Z3535" s="2" t="str" cm="1">
        <f t="array" ref="Z3535">_xlfn.IFS(Y3535&lt;=25%,"Low",
Y3535&lt;=50%,"Moderate",
Y3535&lt;=75%,"High",
Y3535&lt;=100%,"Very High",
TRUE,"Over Limit"
)</f>
        <v>High</v>
      </c>
      <c r="AA3535" s="2" cm="1">
        <f t="array" ref="AA3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5" s="2" t="str" cm="1">
        <f t="array" ref="AB3535">_xlfn.IFS(T3535=0,"No Late Payments",
T3535&lt;=2,"Low",
T3535&lt;=4,"Moderate",
TRUE,"High"
)</f>
        <v>Low</v>
      </c>
      <c r="AC3535" s="10" t="str" cm="1">
        <f t="array" ref="AC3535">_xlfn.IFS(
H3535&lt;40000000,"Low",
H3535&lt;60000000,"Medium",
H3535&lt;100000000,"High",
TRUE,"Very High"
)</f>
        <v>High</v>
      </c>
    </row>
    <row r="3536" spans="1:29">
      <c r="A3536" s="18" t="s">
        <v>3568</v>
      </c>
      <c r="B3536" s="19">
        <v>45</v>
      </c>
      <c r="C3536" s="19" t="s">
        <v>22</v>
      </c>
      <c r="D3536" s="19" t="s">
        <v>27</v>
      </c>
      <c r="E3536" s="19" t="s">
        <v>24</v>
      </c>
      <c r="F3536" s="19" t="s">
        <v>31</v>
      </c>
      <c r="G3536" s="20">
        <v>7700000</v>
      </c>
      <c r="H3536" s="20">
        <v>30000000</v>
      </c>
      <c r="I3536" s="19">
        <v>68</v>
      </c>
      <c r="J3536" s="19">
        <v>2</v>
      </c>
      <c r="K3536" s="19">
        <v>3</v>
      </c>
      <c r="L3536" s="19">
        <v>3</v>
      </c>
      <c r="M3536" s="20">
        <v>25140000</v>
      </c>
      <c r="N3536" s="20">
        <v>21840000</v>
      </c>
      <c r="O3536" s="20">
        <v>20040000</v>
      </c>
      <c r="P3536" s="20">
        <v>2650000</v>
      </c>
      <c r="Q3536" s="20">
        <v>470000</v>
      </c>
      <c r="R3536" s="20">
        <v>1650000</v>
      </c>
      <c r="S3536" s="20">
        <v>1690000</v>
      </c>
      <c r="T3536" s="19">
        <v>3</v>
      </c>
      <c r="U3536" s="19">
        <v>1</v>
      </c>
      <c r="V3536" s="2" t="str" cm="1">
        <f t="array" ref="V3536">_xlfn.IFS(B3536&lt;30,"21-29",
B3536&lt;40,"30-39",
B3536&lt;50,"40-49",
B3536&lt;60,"50-59",
TRUE,"60+"
)</f>
        <v>40-49</v>
      </c>
      <c r="W3536" s="24">
        <f t="shared" si="165"/>
        <v>22340000</v>
      </c>
      <c r="X3536" s="24">
        <f t="shared" si="166"/>
        <v>1590000</v>
      </c>
      <c r="Y3536" s="25">
        <f t="shared" si="167"/>
        <v>0.7446666666666667</v>
      </c>
      <c r="Z3536" s="2" t="str" cm="1">
        <f t="array" ref="Z3536">_xlfn.IFS(Y3536&lt;=25%,"Low",
Y3536&lt;=50%,"Moderate",
Y3536&lt;=75%,"High",
Y3536&lt;=100%,"Very High",
TRUE,"Over Limit"
)</f>
        <v>High</v>
      </c>
      <c r="AA3536" s="2" cm="1">
        <f t="array" ref="AA3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6" s="2" t="str" cm="1">
        <f t="array" ref="AB3536">_xlfn.IFS(T3536=0,"No Late Payments",
T3536&lt;=2,"Low",
T3536&lt;=4,"Moderate",
TRUE,"High"
)</f>
        <v>Moderate</v>
      </c>
      <c r="AC3536" s="10" t="str" cm="1">
        <f t="array" ref="AC3536">_xlfn.IFS(
H3536&lt;40000000,"Low",
H3536&lt;60000000,"Medium",
H3536&lt;100000000,"High",
TRUE,"Very High"
)</f>
        <v>Low</v>
      </c>
    </row>
    <row r="3537" spans="1:29">
      <c r="A3537" s="21" t="s">
        <v>3569</v>
      </c>
      <c r="B3537" s="22">
        <v>41</v>
      </c>
      <c r="C3537" s="22" t="s">
        <v>22</v>
      </c>
      <c r="D3537" s="22" t="s">
        <v>27</v>
      </c>
      <c r="E3537" s="22" t="s">
        <v>24</v>
      </c>
      <c r="F3537" s="22" t="s">
        <v>41</v>
      </c>
      <c r="G3537" s="23">
        <v>12500000</v>
      </c>
      <c r="H3537" s="23">
        <v>58000000</v>
      </c>
      <c r="I3537" s="22">
        <v>97</v>
      </c>
      <c r="J3537" s="22">
        <v>0</v>
      </c>
      <c r="K3537" s="22">
        <v>0</v>
      </c>
      <c r="L3537" s="22">
        <v>0</v>
      </c>
      <c r="M3537" s="23">
        <v>15390000</v>
      </c>
      <c r="N3537" s="23">
        <v>14040000</v>
      </c>
      <c r="O3537" s="23">
        <v>22610000</v>
      </c>
      <c r="P3537" s="23">
        <v>4340000</v>
      </c>
      <c r="Q3537" s="23">
        <v>7910000</v>
      </c>
      <c r="R3537" s="23">
        <v>8520000</v>
      </c>
      <c r="S3537" s="23">
        <v>920000</v>
      </c>
      <c r="T3537" s="22">
        <v>1</v>
      </c>
      <c r="U3537" s="22">
        <v>0</v>
      </c>
      <c r="V3537" s="2" t="str" cm="1">
        <f t="array" ref="V3537">_xlfn.IFS(B3537&lt;30,"21-29",
B3537&lt;40,"30-39",
B3537&lt;50,"40-49",
B3537&lt;60,"50-59",
TRUE,"60+"
)</f>
        <v>40-49</v>
      </c>
      <c r="W3537" s="24">
        <f t="shared" si="165"/>
        <v>17346666.666666668</v>
      </c>
      <c r="X3537" s="24">
        <f t="shared" si="166"/>
        <v>6923333.333333333</v>
      </c>
      <c r="Y3537" s="25">
        <f t="shared" si="167"/>
        <v>0.29908045977011494</v>
      </c>
      <c r="Z3537" s="2" t="str" cm="1">
        <f t="array" ref="Z3537">_xlfn.IFS(Y3537&lt;=25%,"Low",
Y3537&lt;=50%,"Moderate",
Y3537&lt;=75%,"High",
Y3537&lt;=100%,"Very High",
TRUE,"Over Limit"
)</f>
        <v>Moderate</v>
      </c>
      <c r="AA3537" s="2" cm="1">
        <f t="array" ref="AA3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7" s="2" t="str" cm="1">
        <f t="array" ref="AB3537">_xlfn.IFS(T3537=0,"No Late Payments",
T3537&lt;=2,"Low",
T3537&lt;=4,"Moderate",
TRUE,"High"
)</f>
        <v>Low</v>
      </c>
      <c r="AC3537" s="10" t="str" cm="1">
        <f t="array" ref="AC3537">_xlfn.IFS(
H3537&lt;40000000,"Low",
H3537&lt;60000000,"Medium",
H3537&lt;100000000,"High",
TRUE,"Very High"
)</f>
        <v>Medium</v>
      </c>
    </row>
    <row r="3538" spans="1:29">
      <c r="A3538" s="18" t="s">
        <v>3570</v>
      </c>
      <c r="B3538" s="19">
        <v>29</v>
      </c>
      <c r="C3538" s="19" t="s">
        <v>22</v>
      </c>
      <c r="D3538" s="19" t="s">
        <v>27</v>
      </c>
      <c r="E3538" s="19" t="s">
        <v>24</v>
      </c>
      <c r="F3538" s="19" t="s">
        <v>48</v>
      </c>
      <c r="G3538" s="20">
        <v>6400000</v>
      </c>
      <c r="H3538" s="20">
        <v>27000000</v>
      </c>
      <c r="I3538" s="19">
        <v>45</v>
      </c>
      <c r="J3538" s="19">
        <v>3</v>
      </c>
      <c r="K3538" s="19">
        <v>0</v>
      </c>
      <c r="L3538" s="19">
        <v>0</v>
      </c>
      <c r="M3538" s="20">
        <v>9950000</v>
      </c>
      <c r="N3538" s="20">
        <v>10340000</v>
      </c>
      <c r="O3538" s="20">
        <v>9290000</v>
      </c>
      <c r="P3538" s="20">
        <v>470000</v>
      </c>
      <c r="Q3538" s="20">
        <v>1350000</v>
      </c>
      <c r="R3538" s="20">
        <v>340000</v>
      </c>
      <c r="S3538" s="20">
        <v>1910000</v>
      </c>
      <c r="T3538" s="19">
        <v>1</v>
      </c>
      <c r="U3538" s="19">
        <v>1</v>
      </c>
      <c r="V3538" s="2" t="str" cm="1">
        <f t="array" ref="V3538">_xlfn.IFS(B3538&lt;30,"21-29",
B3538&lt;40,"30-39",
B3538&lt;50,"40-49",
B3538&lt;60,"50-59",
TRUE,"60+"
)</f>
        <v>21-29</v>
      </c>
      <c r="W3538" s="24">
        <f t="shared" si="165"/>
        <v>9860000</v>
      </c>
      <c r="X3538" s="24">
        <f t="shared" si="166"/>
        <v>720000</v>
      </c>
      <c r="Y3538" s="25">
        <f t="shared" si="167"/>
        <v>0.36518518518518517</v>
      </c>
      <c r="Z3538" s="2" t="str" cm="1">
        <f t="array" ref="Z3538">_xlfn.IFS(Y3538&lt;=25%,"Low",
Y3538&lt;=50%,"Moderate",
Y3538&lt;=75%,"High",
Y3538&lt;=100%,"Very High",
TRUE,"Over Limit"
)</f>
        <v>Moderate</v>
      </c>
      <c r="AA3538" s="2" cm="1">
        <f t="array" ref="AA3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8" s="2" t="str" cm="1">
        <f t="array" ref="AB3538">_xlfn.IFS(T3538=0,"No Late Payments",
T3538&lt;=2,"Low",
T3538&lt;=4,"Moderate",
TRUE,"High"
)</f>
        <v>Low</v>
      </c>
      <c r="AC3538" s="10" t="str" cm="1">
        <f t="array" ref="AC3538">_xlfn.IFS(
H3538&lt;40000000,"Low",
H3538&lt;60000000,"Medium",
H3538&lt;100000000,"High",
TRUE,"Very High"
)</f>
        <v>Low</v>
      </c>
    </row>
    <row r="3539" spans="1:29">
      <c r="A3539" s="21" t="s">
        <v>3571</v>
      </c>
      <c r="B3539" s="22">
        <v>31</v>
      </c>
      <c r="C3539" s="22" t="s">
        <v>22</v>
      </c>
      <c r="D3539" s="22" t="s">
        <v>46</v>
      </c>
      <c r="E3539" s="22" t="s">
        <v>38</v>
      </c>
      <c r="F3539" s="22" t="s">
        <v>25</v>
      </c>
      <c r="G3539" s="23">
        <v>9500000</v>
      </c>
      <c r="H3539" s="23">
        <v>39000000</v>
      </c>
      <c r="I3539" s="22">
        <v>76</v>
      </c>
      <c r="J3539" s="22">
        <v>3</v>
      </c>
      <c r="K3539" s="22">
        <v>3</v>
      </c>
      <c r="L3539" s="22">
        <v>2</v>
      </c>
      <c r="M3539" s="23">
        <v>19610000</v>
      </c>
      <c r="N3539" s="23">
        <v>17320000</v>
      </c>
      <c r="O3539" s="23">
        <v>21000000</v>
      </c>
      <c r="P3539" s="23">
        <v>520000</v>
      </c>
      <c r="Q3539" s="23">
        <v>690000</v>
      </c>
      <c r="R3539" s="23">
        <v>1880000</v>
      </c>
      <c r="S3539" s="23">
        <v>5190000</v>
      </c>
      <c r="T3539" s="22">
        <v>4</v>
      </c>
      <c r="U3539" s="22">
        <v>1</v>
      </c>
      <c r="V3539" s="2" t="str" cm="1">
        <f t="array" ref="V3539">_xlfn.IFS(B3539&lt;30,"21-29",
B3539&lt;40,"30-39",
B3539&lt;50,"40-49",
B3539&lt;60,"50-59",
TRUE,"60+"
)</f>
        <v>30-39</v>
      </c>
      <c r="W3539" s="24">
        <f t="shared" si="165"/>
        <v>19310000</v>
      </c>
      <c r="X3539" s="24">
        <f t="shared" si="166"/>
        <v>1030000</v>
      </c>
      <c r="Y3539" s="25">
        <f t="shared" si="167"/>
        <v>0.4951282051282051</v>
      </c>
      <c r="Z3539" s="2" t="str" cm="1">
        <f t="array" ref="Z3539">_xlfn.IFS(Y3539&lt;=25%,"Low",
Y3539&lt;=50%,"Moderate",
Y3539&lt;=75%,"High",
Y3539&lt;=100%,"Very High",
TRUE,"Over Limit"
)</f>
        <v>Moderate</v>
      </c>
      <c r="AA3539" s="2" cm="1">
        <f t="array" ref="AA3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9" s="2" t="str" cm="1">
        <f t="array" ref="AB3539">_xlfn.IFS(T3539=0,"No Late Payments",
T3539&lt;=2,"Low",
T3539&lt;=4,"Moderate",
TRUE,"High"
)</f>
        <v>Moderate</v>
      </c>
      <c r="AC3539" s="10" t="str" cm="1">
        <f t="array" ref="AC3539">_xlfn.IFS(
H3539&lt;40000000,"Low",
H3539&lt;60000000,"Medium",
H3539&lt;100000000,"High",
TRUE,"Very High"
)</f>
        <v>Low</v>
      </c>
    </row>
    <row r="3540" spans="1:29">
      <c r="A3540" s="18" t="s">
        <v>3572</v>
      </c>
      <c r="B3540" s="19">
        <v>21</v>
      </c>
      <c r="C3540" s="19" t="s">
        <v>34</v>
      </c>
      <c r="D3540" s="19" t="s">
        <v>27</v>
      </c>
      <c r="E3540" s="19" t="s">
        <v>38</v>
      </c>
      <c r="F3540" s="19" t="s">
        <v>28</v>
      </c>
      <c r="G3540" s="20">
        <v>10300000</v>
      </c>
      <c r="H3540" s="20">
        <v>38000000</v>
      </c>
      <c r="I3540" s="19">
        <v>34</v>
      </c>
      <c r="J3540" s="19">
        <v>0</v>
      </c>
      <c r="K3540" s="19">
        <v>0</v>
      </c>
      <c r="L3540" s="19">
        <v>0</v>
      </c>
      <c r="M3540" s="20">
        <v>26480000</v>
      </c>
      <c r="N3540" s="20">
        <v>23770000</v>
      </c>
      <c r="O3540" s="20">
        <v>20480000</v>
      </c>
      <c r="P3540" s="20">
        <v>9790000</v>
      </c>
      <c r="Q3540" s="20">
        <v>22390000</v>
      </c>
      <c r="R3540" s="20">
        <v>5930000</v>
      </c>
      <c r="S3540" s="20">
        <v>3590000</v>
      </c>
      <c r="T3540" s="19">
        <v>0</v>
      </c>
      <c r="U3540" s="19">
        <v>1</v>
      </c>
      <c r="V3540" s="2" t="str" cm="1">
        <f t="array" ref="V3540">_xlfn.IFS(B3540&lt;30,"21-29",
B3540&lt;40,"30-39",
B3540&lt;50,"40-49",
B3540&lt;60,"50-59",
TRUE,"60+"
)</f>
        <v>21-29</v>
      </c>
      <c r="W3540" s="24">
        <f t="shared" si="165"/>
        <v>23576666.666666668</v>
      </c>
      <c r="X3540" s="24">
        <f t="shared" si="166"/>
        <v>12703333.333333334</v>
      </c>
      <c r="Y3540" s="25">
        <f t="shared" si="167"/>
        <v>0.62043859649122812</v>
      </c>
      <c r="Z3540" s="2" t="str" cm="1">
        <f t="array" ref="Z3540">_xlfn.IFS(Y3540&lt;=25%,"Low",
Y3540&lt;=50%,"Moderate",
Y3540&lt;=75%,"High",
Y3540&lt;=100%,"Very High",
TRUE,"Over Limit"
)</f>
        <v>High</v>
      </c>
      <c r="AA3540" s="2" cm="1">
        <f t="array" ref="AA3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40" s="2" t="str" cm="1">
        <f t="array" ref="AB3540">_xlfn.IFS(T3540=0,"No Late Payments",
T3540&lt;=2,"Low",
T3540&lt;=4,"Moderate",
TRUE,"High"
)</f>
        <v>No Late Payments</v>
      </c>
      <c r="AC3540" s="10" t="str" cm="1">
        <f t="array" ref="AC3540">_xlfn.IFS(
H3540&lt;40000000,"Low",
H3540&lt;60000000,"Medium",
H3540&lt;100000000,"High",
TRUE,"Very High"
)</f>
        <v>Low</v>
      </c>
    </row>
    <row r="3541" spans="1:29">
      <c r="A3541" s="21" t="s">
        <v>3573</v>
      </c>
      <c r="B3541" s="22">
        <v>25</v>
      </c>
      <c r="C3541" s="22" t="s">
        <v>34</v>
      </c>
      <c r="D3541" s="22" t="s">
        <v>30</v>
      </c>
      <c r="E3541" s="22" t="s">
        <v>38</v>
      </c>
      <c r="F3541" s="22" t="s">
        <v>48</v>
      </c>
      <c r="G3541" s="23">
        <v>5400000</v>
      </c>
      <c r="H3541" s="23">
        <v>20000000</v>
      </c>
      <c r="I3541" s="22">
        <v>51</v>
      </c>
      <c r="J3541" s="22">
        <v>3</v>
      </c>
      <c r="K3541" s="22">
        <v>1</v>
      </c>
      <c r="L3541" s="22">
        <v>2</v>
      </c>
      <c r="M3541" s="23">
        <v>8730000</v>
      </c>
      <c r="N3541" s="23">
        <v>6550000</v>
      </c>
      <c r="O3541" s="23">
        <v>7130000</v>
      </c>
      <c r="P3541" s="23">
        <v>350000</v>
      </c>
      <c r="Q3541" s="23">
        <v>2010000</v>
      </c>
      <c r="R3541" s="23">
        <v>940000</v>
      </c>
      <c r="S3541" s="23">
        <v>640000</v>
      </c>
      <c r="T3541" s="22">
        <v>3</v>
      </c>
      <c r="U3541" s="22">
        <v>1</v>
      </c>
      <c r="V3541" s="2" t="str" cm="1">
        <f t="array" ref="V3541">_xlfn.IFS(B3541&lt;30,"21-29",
B3541&lt;40,"30-39",
B3541&lt;50,"40-49",
B3541&lt;60,"50-59",
TRUE,"60+"
)</f>
        <v>21-29</v>
      </c>
      <c r="W3541" s="24">
        <f t="shared" si="165"/>
        <v>7470000</v>
      </c>
      <c r="X3541" s="24">
        <f t="shared" si="166"/>
        <v>1100000</v>
      </c>
      <c r="Y3541" s="25">
        <f t="shared" si="167"/>
        <v>0.3735</v>
      </c>
      <c r="Z3541" s="2" t="str" cm="1">
        <f t="array" ref="Z3541">_xlfn.IFS(Y3541&lt;=25%,"Low",
Y3541&lt;=50%,"Moderate",
Y3541&lt;=75%,"High",
Y3541&lt;=100%,"Very High",
TRUE,"Over Limit"
)</f>
        <v>Moderate</v>
      </c>
      <c r="AA3541" s="2" cm="1">
        <f t="array" ref="AA3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1" s="2" t="str" cm="1">
        <f t="array" ref="AB3541">_xlfn.IFS(T3541=0,"No Late Payments",
T3541&lt;=2,"Low",
T3541&lt;=4,"Moderate",
TRUE,"High"
)</f>
        <v>Moderate</v>
      </c>
      <c r="AC3541" s="10" t="str" cm="1">
        <f t="array" ref="AC3541">_xlfn.IFS(
H3541&lt;40000000,"Low",
H3541&lt;60000000,"Medium",
H3541&lt;100000000,"High",
TRUE,"Very High"
)</f>
        <v>Low</v>
      </c>
    </row>
    <row r="3542" spans="1:29">
      <c r="A3542" s="18" t="s">
        <v>3574</v>
      </c>
      <c r="B3542" s="19">
        <v>29</v>
      </c>
      <c r="C3542" s="19" t="s">
        <v>34</v>
      </c>
      <c r="D3542" s="19" t="s">
        <v>23</v>
      </c>
      <c r="E3542" s="19" t="s">
        <v>38</v>
      </c>
      <c r="F3542" s="19" t="s">
        <v>28</v>
      </c>
      <c r="G3542" s="20">
        <v>14400000</v>
      </c>
      <c r="H3542" s="20">
        <v>72000000</v>
      </c>
      <c r="I3542" s="19">
        <v>29</v>
      </c>
      <c r="J3542" s="19">
        <v>0</v>
      </c>
      <c r="K3542" s="19">
        <v>0</v>
      </c>
      <c r="L3542" s="19">
        <v>0</v>
      </c>
      <c r="M3542" s="20">
        <v>27810000</v>
      </c>
      <c r="N3542" s="20">
        <v>27240000</v>
      </c>
      <c r="O3542" s="20">
        <v>23880000</v>
      </c>
      <c r="P3542" s="20">
        <v>9920000</v>
      </c>
      <c r="Q3542" s="20">
        <v>25690000</v>
      </c>
      <c r="R3542" s="20">
        <v>10320000</v>
      </c>
      <c r="S3542" s="20">
        <v>1150000</v>
      </c>
      <c r="T3542" s="19">
        <v>0</v>
      </c>
      <c r="U3542" s="19">
        <v>0</v>
      </c>
      <c r="V3542" s="2" t="str" cm="1">
        <f t="array" ref="V3542">_xlfn.IFS(B3542&lt;30,"21-29",
B3542&lt;40,"30-39",
B3542&lt;50,"40-49",
B3542&lt;60,"50-59",
TRUE,"60+"
)</f>
        <v>21-29</v>
      </c>
      <c r="W3542" s="24">
        <f t="shared" si="165"/>
        <v>26310000</v>
      </c>
      <c r="X3542" s="24">
        <f t="shared" si="166"/>
        <v>15310000</v>
      </c>
      <c r="Y3542" s="25">
        <f t="shared" si="167"/>
        <v>0.36541666666666667</v>
      </c>
      <c r="Z3542" s="2" t="str" cm="1">
        <f t="array" ref="Z3542">_xlfn.IFS(Y3542&lt;=25%,"Low",
Y3542&lt;=50%,"Moderate",
Y3542&lt;=75%,"High",
Y3542&lt;=100%,"Very High",
TRUE,"Over Limit"
)</f>
        <v>Moderate</v>
      </c>
      <c r="AA3542" s="2" cm="1">
        <f t="array" ref="AA3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2" s="2" t="str" cm="1">
        <f t="array" ref="AB3542">_xlfn.IFS(T3542=0,"No Late Payments",
T3542&lt;=2,"Low",
T3542&lt;=4,"Moderate",
TRUE,"High"
)</f>
        <v>No Late Payments</v>
      </c>
      <c r="AC3542" s="10" t="str" cm="1">
        <f t="array" ref="AC3542">_xlfn.IFS(
H3542&lt;40000000,"Low",
H3542&lt;60000000,"Medium",
H3542&lt;100000000,"High",
TRUE,"Very High"
)</f>
        <v>High</v>
      </c>
    </row>
    <row r="3543" spans="1:29">
      <c r="A3543" s="21" t="s">
        <v>3575</v>
      </c>
      <c r="B3543" s="22">
        <v>43</v>
      </c>
      <c r="C3543" s="22" t="s">
        <v>34</v>
      </c>
      <c r="D3543" s="22" t="s">
        <v>46</v>
      </c>
      <c r="E3543" s="22" t="s">
        <v>24</v>
      </c>
      <c r="F3543" s="22" t="s">
        <v>25</v>
      </c>
      <c r="G3543" s="23">
        <v>11600000</v>
      </c>
      <c r="H3543" s="23">
        <v>40000000</v>
      </c>
      <c r="I3543" s="22">
        <v>104</v>
      </c>
      <c r="J3543" s="22">
        <v>0</v>
      </c>
      <c r="K3543" s="22">
        <v>0</v>
      </c>
      <c r="L3543" s="22">
        <v>0</v>
      </c>
      <c r="M3543" s="23">
        <v>17330000</v>
      </c>
      <c r="N3543" s="23">
        <v>17180000</v>
      </c>
      <c r="O3543" s="23">
        <v>23660000</v>
      </c>
      <c r="P3543" s="23">
        <v>4550000</v>
      </c>
      <c r="Q3543" s="23">
        <v>4820000</v>
      </c>
      <c r="R3543" s="23">
        <v>4800000</v>
      </c>
      <c r="S3543" s="23">
        <v>400000</v>
      </c>
      <c r="T3543" s="22">
        <v>0</v>
      </c>
      <c r="U3543" s="22">
        <v>0</v>
      </c>
      <c r="V3543" s="2" t="str" cm="1">
        <f t="array" ref="V3543">_xlfn.IFS(B3543&lt;30,"21-29",
B3543&lt;40,"30-39",
B3543&lt;50,"40-49",
B3543&lt;60,"50-59",
TRUE,"60+"
)</f>
        <v>40-49</v>
      </c>
      <c r="W3543" s="24">
        <f t="shared" si="165"/>
        <v>19390000</v>
      </c>
      <c r="X3543" s="24">
        <f t="shared" si="166"/>
        <v>4723333.333333333</v>
      </c>
      <c r="Y3543" s="25">
        <f t="shared" si="167"/>
        <v>0.48475000000000001</v>
      </c>
      <c r="Z3543" s="2" t="str" cm="1">
        <f t="array" ref="Z3543">_xlfn.IFS(Y3543&lt;=25%,"Low",
Y3543&lt;=50%,"Moderate",
Y3543&lt;=75%,"High",
Y3543&lt;=100%,"Very High",
TRUE,"Over Limit"
)</f>
        <v>Moderate</v>
      </c>
      <c r="AA3543" s="2" cm="1">
        <f t="array" ref="AA3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3" s="2" t="str" cm="1">
        <f t="array" ref="AB3543">_xlfn.IFS(T3543=0,"No Late Payments",
T3543&lt;=2,"Low",
T3543&lt;=4,"Moderate",
TRUE,"High"
)</f>
        <v>No Late Payments</v>
      </c>
      <c r="AC3543" s="10" t="str" cm="1">
        <f t="array" ref="AC3543">_xlfn.IFS(
H3543&lt;40000000,"Low",
H3543&lt;60000000,"Medium",
H3543&lt;100000000,"High",
TRUE,"Very High"
)</f>
        <v>Medium</v>
      </c>
    </row>
    <row r="3544" spans="1:29">
      <c r="A3544" s="18" t="s">
        <v>3576</v>
      </c>
      <c r="B3544" s="19">
        <v>33</v>
      </c>
      <c r="C3544" s="19" t="s">
        <v>34</v>
      </c>
      <c r="D3544" s="19" t="s">
        <v>30</v>
      </c>
      <c r="E3544" s="19" t="s">
        <v>24</v>
      </c>
      <c r="F3544" s="19" t="s">
        <v>28</v>
      </c>
      <c r="G3544" s="20">
        <v>5000000</v>
      </c>
      <c r="H3544" s="20">
        <v>20000000</v>
      </c>
      <c r="I3544" s="19">
        <v>51</v>
      </c>
      <c r="J3544" s="19">
        <v>0</v>
      </c>
      <c r="K3544" s="19">
        <v>1</v>
      </c>
      <c r="L3544" s="19">
        <v>0</v>
      </c>
      <c r="M3544" s="20">
        <v>4690000</v>
      </c>
      <c r="N3544" s="20">
        <v>5850000</v>
      </c>
      <c r="O3544" s="20">
        <v>3260000</v>
      </c>
      <c r="P3544" s="20">
        <v>1710000</v>
      </c>
      <c r="Q3544" s="20">
        <v>850000</v>
      </c>
      <c r="R3544" s="20">
        <v>1540000</v>
      </c>
      <c r="S3544" s="20">
        <v>260000</v>
      </c>
      <c r="T3544" s="19">
        <v>1</v>
      </c>
      <c r="U3544" s="19">
        <v>0</v>
      </c>
      <c r="V3544" s="2" t="str" cm="1">
        <f t="array" ref="V3544">_xlfn.IFS(B3544&lt;30,"21-29",
B3544&lt;40,"30-39",
B3544&lt;50,"40-49",
B3544&lt;60,"50-59",
TRUE,"60+"
)</f>
        <v>30-39</v>
      </c>
      <c r="W3544" s="24">
        <f t="shared" si="165"/>
        <v>4600000</v>
      </c>
      <c r="X3544" s="24">
        <f t="shared" si="166"/>
        <v>1366666.6666666667</v>
      </c>
      <c r="Y3544" s="25">
        <f t="shared" si="167"/>
        <v>0.23</v>
      </c>
      <c r="Z3544" s="2" t="str" cm="1">
        <f t="array" ref="Z3544">_xlfn.IFS(Y3544&lt;=25%,"Low",
Y3544&lt;=50%,"Moderate",
Y3544&lt;=75%,"High",
Y3544&lt;=100%,"Very High",
TRUE,"Over Limit"
)</f>
        <v>Low</v>
      </c>
      <c r="AA3544" s="2" cm="1">
        <f t="array" ref="AA3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44" s="2" t="str" cm="1">
        <f t="array" ref="AB3544">_xlfn.IFS(T3544=0,"No Late Payments",
T3544&lt;=2,"Low",
T3544&lt;=4,"Moderate",
TRUE,"High"
)</f>
        <v>Low</v>
      </c>
      <c r="AC3544" s="10" t="str" cm="1">
        <f t="array" ref="AC3544">_xlfn.IFS(
H3544&lt;40000000,"Low",
H3544&lt;60000000,"Medium",
H3544&lt;100000000,"High",
TRUE,"Very High"
)</f>
        <v>Low</v>
      </c>
    </row>
    <row r="3545" spans="1:29">
      <c r="A3545" s="21" t="s">
        <v>3577</v>
      </c>
      <c r="B3545" s="22">
        <v>39</v>
      </c>
      <c r="C3545" s="22" t="s">
        <v>22</v>
      </c>
      <c r="D3545" s="22" t="s">
        <v>30</v>
      </c>
      <c r="E3545" s="22" t="s">
        <v>24</v>
      </c>
      <c r="F3545" s="22" t="s">
        <v>31</v>
      </c>
      <c r="G3545" s="23">
        <v>9000000</v>
      </c>
      <c r="H3545" s="23">
        <v>43000000</v>
      </c>
      <c r="I3545" s="22">
        <v>73</v>
      </c>
      <c r="J3545" s="22">
        <v>0</v>
      </c>
      <c r="K3545" s="22">
        <v>0</v>
      </c>
      <c r="L3545" s="22">
        <v>0</v>
      </c>
      <c r="M3545" s="23">
        <v>12770000</v>
      </c>
      <c r="N3545" s="23">
        <v>19230000</v>
      </c>
      <c r="O3545" s="23">
        <v>18730000</v>
      </c>
      <c r="P3545" s="23">
        <v>12690000</v>
      </c>
      <c r="Q3545" s="23">
        <v>8030000</v>
      </c>
      <c r="R3545" s="23">
        <v>7150000</v>
      </c>
      <c r="S3545" s="23">
        <v>3140000</v>
      </c>
      <c r="T3545" s="22">
        <v>0</v>
      </c>
      <c r="U3545" s="22">
        <v>0</v>
      </c>
      <c r="V3545" s="2" t="str" cm="1">
        <f t="array" ref="V3545">_xlfn.IFS(B3545&lt;30,"21-29",
B3545&lt;40,"30-39",
B3545&lt;50,"40-49",
B3545&lt;60,"50-59",
TRUE,"60+"
)</f>
        <v>30-39</v>
      </c>
      <c r="W3545" s="24">
        <f t="shared" si="165"/>
        <v>16910000</v>
      </c>
      <c r="X3545" s="24">
        <f t="shared" si="166"/>
        <v>9290000</v>
      </c>
      <c r="Y3545" s="25">
        <f t="shared" si="167"/>
        <v>0.39325581395348835</v>
      </c>
      <c r="Z3545" s="2" t="str" cm="1">
        <f t="array" ref="Z3545">_xlfn.IFS(Y3545&lt;=25%,"Low",
Y3545&lt;=50%,"Moderate",
Y3545&lt;=75%,"High",
Y3545&lt;=100%,"Very High",
TRUE,"Over Limit"
)</f>
        <v>Moderate</v>
      </c>
      <c r="AA3545" s="2" cm="1">
        <f t="array" ref="AA3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5" s="2" t="str" cm="1">
        <f t="array" ref="AB3545">_xlfn.IFS(T3545=0,"No Late Payments",
T3545&lt;=2,"Low",
T3545&lt;=4,"Moderate",
TRUE,"High"
)</f>
        <v>No Late Payments</v>
      </c>
      <c r="AC3545" s="10" t="str" cm="1">
        <f t="array" ref="AC3545">_xlfn.IFS(
H3545&lt;40000000,"Low",
H3545&lt;60000000,"Medium",
H3545&lt;100000000,"High",
TRUE,"Very High"
)</f>
        <v>Medium</v>
      </c>
    </row>
    <row r="3546" spans="1:29">
      <c r="A3546" s="18" t="s">
        <v>3578</v>
      </c>
      <c r="B3546" s="19">
        <v>49</v>
      </c>
      <c r="C3546" s="19" t="s">
        <v>22</v>
      </c>
      <c r="D3546" s="19" t="s">
        <v>27</v>
      </c>
      <c r="E3546" s="19" t="s">
        <v>24</v>
      </c>
      <c r="F3546" s="19" t="s">
        <v>28</v>
      </c>
      <c r="G3546" s="20">
        <v>13600000</v>
      </c>
      <c r="H3546" s="20">
        <v>42000000</v>
      </c>
      <c r="I3546" s="19">
        <v>83</v>
      </c>
      <c r="J3546" s="19">
        <v>3</v>
      </c>
      <c r="K3546" s="19">
        <v>3</v>
      </c>
      <c r="L3546" s="19">
        <v>0</v>
      </c>
      <c r="M3546" s="20">
        <v>25630000</v>
      </c>
      <c r="N3546" s="20">
        <v>27080000</v>
      </c>
      <c r="O3546" s="20">
        <v>32950000</v>
      </c>
      <c r="P3546" s="20">
        <v>4230000</v>
      </c>
      <c r="Q3546" s="20">
        <v>3340000</v>
      </c>
      <c r="R3546" s="20">
        <v>27870000</v>
      </c>
      <c r="S3546" s="20">
        <v>2420000</v>
      </c>
      <c r="T3546" s="19">
        <v>2</v>
      </c>
      <c r="U3546" s="19">
        <v>1</v>
      </c>
      <c r="V3546" s="2" t="str" cm="1">
        <f t="array" ref="V3546">_xlfn.IFS(B3546&lt;30,"21-29",
B3546&lt;40,"30-39",
B3546&lt;50,"40-49",
B3546&lt;60,"50-59",
TRUE,"60+"
)</f>
        <v>40-49</v>
      </c>
      <c r="W3546" s="24">
        <f t="shared" si="165"/>
        <v>28553333.333333332</v>
      </c>
      <c r="X3546" s="24">
        <f t="shared" si="166"/>
        <v>11813333.333333334</v>
      </c>
      <c r="Y3546" s="25">
        <f t="shared" si="167"/>
        <v>0.6798412698412698</v>
      </c>
      <c r="Z3546" s="2" t="str" cm="1">
        <f t="array" ref="Z3546">_xlfn.IFS(Y3546&lt;=25%,"Low",
Y3546&lt;=50%,"Moderate",
Y3546&lt;=75%,"High",
Y3546&lt;=100%,"Very High",
TRUE,"Over Limit"
)</f>
        <v>High</v>
      </c>
      <c r="AA3546" s="2" cm="1">
        <f t="array" ref="AA3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46" s="2" t="str" cm="1">
        <f t="array" ref="AB3546">_xlfn.IFS(T3546=0,"No Late Payments",
T3546&lt;=2,"Low",
T3546&lt;=4,"Moderate",
TRUE,"High"
)</f>
        <v>Low</v>
      </c>
      <c r="AC3546" s="10" t="str" cm="1">
        <f t="array" ref="AC3546">_xlfn.IFS(
H3546&lt;40000000,"Low",
H3546&lt;60000000,"Medium",
H3546&lt;100000000,"High",
TRUE,"Very High"
)</f>
        <v>Medium</v>
      </c>
    </row>
    <row r="3547" spans="1:29">
      <c r="A3547" s="21" t="s">
        <v>3579</v>
      </c>
      <c r="B3547" s="22">
        <v>33</v>
      </c>
      <c r="C3547" s="22" t="s">
        <v>34</v>
      </c>
      <c r="D3547" s="22" t="s">
        <v>23</v>
      </c>
      <c r="E3547" s="22" t="s">
        <v>31</v>
      </c>
      <c r="F3547" s="22" t="s">
        <v>28</v>
      </c>
      <c r="G3547" s="23">
        <v>9100000</v>
      </c>
      <c r="H3547" s="23">
        <v>32000000</v>
      </c>
      <c r="I3547" s="22">
        <v>55</v>
      </c>
      <c r="J3547" s="22">
        <v>0</v>
      </c>
      <c r="K3547" s="22">
        <v>0</v>
      </c>
      <c r="L3547" s="22">
        <v>0</v>
      </c>
      <c r="M3547" s="23">
        <v>13720000</v>
      </c>
      <c r="N3547" s="23">
        <v>9030000</v>
      </c>
      <c r="O3547" s="23">
        <v>15160000</v>
      </c>
      <c r="P3547" s="23">
        <v>12640000</v>
      </c>
      <c r="Q3547" s="23">
        <v>4760000</v>
      </c>
      <c r="R3547" s="23">
        <v>5280000</v>
      </c>
      <c r="S3547" s="23">
        <v>460000</v>
      </c>
      <c r="T3547" s="22">
        <v>0</v>
      </c>
      <c r="U3547" s="22">
        <v>0</v>
      </c>
      <c r="V3547" s="2" t="str" cm="1">
        <f t="array" ref="V3547">_xlfn.IFS(B3547&lt;30,"21-29",
B3547&lt;40,"30-39",
B3547&lt;50,"40-49",
B3547&lt;60,"50-59",
TRUE,"60+"
)</f>
        <v>30-39</v>
      </c>
      <c r="W3547" s="24">
        <f t="shared" si="165"/>
        <v>12636666.666666666</v>
      </c>
      <c r="X3547" s="24">
        <f t="shared" si="166"/>
        <v>7560000</v>
      </c>
      <c r="Y3547" s="25">
        <f t="shared" si="167"/>
        <v>0.39489583333333333</v>
      </c>
      <c r="Z3547" s="2" t="str" cm="1">
        <f t="array" ref="Z3547">_xlfn.IFS(Y3547&lt;=25%,"Low",
Y3547&lt;=50%,"Moderate",
Y3547&lt;=75%,"High",
Y3547&lt;=100%,"Very High",
TRUE,"Over Limit"
)</f>
        <v>Moderate</v>
      </c>
      <c r="AA3547" s="2" cm="1">
        <f t="array" ref="AA3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7" s="2" t="str" cm="1">
        <f t="array" ref="AB3547">_xlfn.IFS(T3547=0,"No Late Payments",
T3547&lt;=2,"Low",
T3547&lt;=4,"Moderate",
TRUE,"High"
)</f>
        <v>No Late Payments</v>
      </c>
      <c r="AC3547" s="10" t="str" cm="1">
        <f t="array" ref="AC3547">_xlfn.IFS(
H3547&lt;40000000,"Low",
H3547&lt;60000000,"Medium",
H3547&lt;100000000,"High",
TRUE,"Very High"
)</f>
        <v>Low</v>
      </c>
    </row>
    <row r="3548" spans="1:29">
      <c r="A3548" s="18" t="s">
        <v>3580</v>
      </c>
      <c r="B3548" s="19">
        <v>34</v>
      </c>
      <c r="C3548" s="19" t="s">
        <v>34</v>
      </c>
      <c r="D3548" s="19" t="s">
        <v>23</v>
      </c>
      <c r="E3548" s="19" t="s">
        <v>24</v>
      </c>
      <c r="F3548" s="19" t="s">
        <v>28</v>
      </c>
      <c r="G3548" s="20">
        <v>10100000</v>
      </c>
      <c r="H3548" s="20">
        <v>38000000</v>
      </c>
      <c r="I3548" s="19">
        <v>54</v>
      </c>
      <c r="J3548" s="19">
        <v>0</v>
      </c>
      <c r="K3548" s="19">
        <v>0</v>
      </c>
      <c r="L3548" s="19">
        <v>0</v>
      </c>
      <c r="M3548" s="20">
        <v>15540000</v>
      </c>
      <c r="N3548" s="20">
        <v>13990000</v>
      </c>
      <c r="O3548" s="20">
        <v>7850000</v>
      </c>
      <c r="P3548" s="20">
        <v>6300000</v>
      </c>
      <c r="Q3548" s="20">
        <v>7010000</v>
      </c>
      <c r="R3548" s="20">
        <v>2780000</v>
      </c>
      <c r="S3548" s="20">
        <v>1150000</v>
      </c>
      <c r="T3548" s="19">
        <v>0</v>
      </c>
      <c r="U3548" s="19">
        <v>0</v>
      </c>
      <c r="V3548" s="2" t="str" cm="1">
        <f t="array" ref="V3548">_xlfn.IFS(B3548&lt;30,"21-29",
B3548&lt;40,"30-39",
B3548&lt;50,"40-49",
B3548&lt;60,"50-59",
TRUE,"60+"
)</f>
        <v>30-39</v>
      </c>
      <c r="W3548" s="24">
        <f t="shared" si="165"/>
        <v>12460000</v>
      </c>
      <c r="X3548" s="24">
        <f t="shared" si="166"/>
        <v>5363333.333333333</v>
      </c>
      <c r="Y3548" s="25">
        <f t="shared" si="167"/>
        <v>0.32789473684210524</v>
      </c>
      <c r="Z3548" s="2" t="str" cm="1">
        <f t="array" ref="Z3548">_xlfn.IFS(Y3548&lt;=25%,"Low",
Y3548&lt;=50%,"Moderate",
Y3548&lt;=75%,"High",
Y3548&lt;=100%,"Very High",
TRUE,"Over Limit"
)</f>
        <v>Moderate</v>
      </c>
      <c r="AA3548" s="2" cm="1">
        <f t="array" ref="AA3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8" s="2" t="str" cm="1">
        <f t="array" ref="AB3548">_xlfn.IFS(T3548=0,"No Late Payments",
T3548&lt;=2,"Low",
T3548&lt;=4,"Moderate",
TRUE,"High"
)</f>
        <v>No Late Payments</v>
      </c>
      <c r="AC3548" s="10" t="str" cm="1">
        <f t="array" ref="AC3548">_xlfn.IFS(
H3548&lt;40000000,"Low",
H3548&lt;60000000,"Medium",
H3548&lt;100000000,"High",
TRUE,"Very High"
)</f>
        <v>Low</v>
      </c>
    </row>
    <row r="3549" spans="1:29">
      <c r="A3549" s="21" t="s">
        <v>3581</v>
      </c>
      <c r="B3549" s="22">
        <v>40</v>
      </c>
      <c r="C3549" s="22" t="s">
        <v>34</v>
      </c>
      <c r="D3549" s="22" t="s">
        <v>46</v>
      </c>
      <c r="E3549" s="22" t="s">
        <v>31</v>
      </c>
      <c r="F3549" s="22" t="s">
        <v>28</v>
      </c>
      <c r="G3549" s="23">
        <v>33400000</v>
      </c>
      <c r="H3549" s="23">
        <v>125000000</v>
      </c>
      <c r="I3549" s="22">
        <v>53</v>
      </c>
      <c r="J3549" s="22">
        <v>0</v>
      </c>
      <c r="K3549" s="22">
        <v>0</v>
      </c>
      <c r="L3549" s="22">
        <v>0</v>
      </c>
      <c r="M3549" s="23">
        <v>30740000</v>
      </c>
      <c r="N3549" s="23">
        <v>37620000</v>
      </c>
      <c r="O3549" s="23">
        <v>25270000</v>
      </c>
      <c r="P3549" s="23">
        <v>9280000</v>
      </c>
      <c r="Q3549" s="23">
        <v>5450000</v>
      </c>
      <c r="R3549" s="23">
        <v>9920000</v>
      </c>
      <c r="S3549" s="23">
        <v>3870000</v>
      </c>
      <c r="T3549" s="22">
        <v>1</v>
      </c>
      <c r="U3549" s="22">
        <v>0</v>
      </c>
      <c r="V3549" s="2" t="str" cm="1">
        <f t="array" ref="V3549">_xlfn.IFS(B3549&lt;30,"21-29",
B3549&lt;40,"30-39",
B3549&lt;50,"40-49",
B3549&lt;60,"50-59",
TRUE,"60+"
)</f>
        <v>40-49</v>
      </c>
      <c r="W3549" s="24">
        <f t="shared" si="165"/>
        <v>31210000</v>
      </c>
      <c r="X3549" s="24">
        <f t="shared" si="166"/>
        <v>8216666.666666667</v>
      </c>
      <c r="Y3549" s="25">
        <f t="shared" si="167"/>
        <v>0.24968000000000001</v>
      </c>
      <c r="Z3549" s="2" t="str" cm="1">
        <f t="array" ref="Z3549">_xlfn.IFS(Y3549&lt;=25%,"Low",
Y3549&lt;=50%,"Moderate",
Y3549&lt;=75%,"High",
Y3549&lt;=100%,"Very High",
TRUE,"Over Limit"
)</f>
        <v>Low</v>
      </c>
      <c r="AA3549" s="2" cm="1">
        <f t="array" ref="AA3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49" s="2" t="str" cm="1">
        <f t="array" ref="AB3549">_xlfn.IFS(T3549=0,"No Late Payments",
T3549&lt;=2,"Low",
T3549&lt;=4,"Moderate",
TRUE,"High"
)</f>
        <v>Low</v>
      </c>
      <c r="AC3549" s="10" t="str" cm="1">
        <f t="array" ref="AC3549">_xlfn.IFS(
H3549&lt;40000000,"Low",
H3549&lt;60000000,"Medium",
H3549&lt;100000000,"High",
TRUE,"Very High"
)</f>
        <v>Very High</v>
      </c>
    </row>
    <row r="3550" spans="1:29">
      <c r="A3550" s="18" t="s">
        <v>3582</v>
      </c>
      <c r="B3550" s="19">
        <v>42</v>
      </c>
      <c r="C3550" s="19" t="s">
        <v>34</v>
      </c>
      <c r="D3550" s="19" t="s">
        <v>46</v>
      </c>
      <c r="E3550" s="19" t="s">
        <v>24</v>
      </c>
      <c r="F3550" s="19" t="s">
        <v>48</v>
      </c>
      <c r="G3550" s="20">
        <v>15200000</v>
      </c>
      <c r="H3550" s="20">
        <v>82000000</v>
      </c>
      <c r="I3550" s="19">
        <v>165</v>
      </c>
      <c r="J3550" s="19">
        <v>0</v>
      </c>
      <c r="K3550" s="19">
        <v>1</v>
      </c>
      <c r="L3550" s="19">
        <v>0</v>
      </c>
      <c r="M3550" s="20">
        <v>19310000</v>
      </c>
      <c r="N3550" s="20">
        <v>10650000</v>
      </c>
      <c r="O3550" s="20">
        <v>26400000</v>
      </c>
      <c r="P3550" s="20">
        <v>3790000</v>
      </c>
      <c r="Q3550" s="20">
        <v>2250000</v>
      </c>
      <c r="R3550" s="20">
        <v>13290000</v>
      </c>
      <c r="S3550" s="20">
        <v>840000</v>
      </c>
      <c r="T3550" s="19">
        <v>2</v>
      </c>
      <c r="U3550" s="19">
        <v>0</v>
      </c>
      <c r="V3550" s="2" t="str" cm="1">
        <f t="array" ref="V3550">_xlfn.IFS(B3550&lt;30,"21-29",
B3550&lt;40,"30-39",
B3550&lt;50,"40-49",
B3550&lt;60,"50-59",
TRUE,"60+"
)</f>
        <v>40-49</v>
      </c>
      <c r="W3550" s="24">
        <f t="shared" si="165"/>
        <v>18786666.666666668</v>
      </c>
      <c r="X3550" s="24">
        <f t="shared" si="166"/>
        <v>6443333.333333333</v>
      </c>
      <c r="Y3550" s="25">
        <f t="shared" si="167"/>
        <v>0.22910569105691059</v>
      </c>
      <c r="Z3550" s="2" t="str" cm="1">
        <f t="array" ref="Z3550">_xlfn.IFS(Y3550&lt;=25%,"Low",
Y3550&lt;=50%,"Moderate",
Y3550&lt;=75%,"High",
Y3550&lt;=100%,"Very High",
TRUE,"Over Limit"
)</f>
        <v>Low</v>
      </c>
      <c r="AA3550" s="2" cm="1">
        <f t="array" ref="AA3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0" s="2" t="str" cm="1">
        <f t="array" ref="AB3550">_xlfn.IFS(T3550=0,"No Late Payments",
T3550&lt;=2,"Low",
T3550&lt;=4,"Moderate",
TRUE,"High"
)</f>
        <v>Low</v>
      </c>
      <c r="AC3550" s="10" t="str" cm="1">
        <f t="array" ref="AC3550">_xlfn.IFS(
H3550&lt;40000000,"Low",
H3550&lt;60000000,"Medium",
H3550&lt;100000000,"High",
TRUE,"Very High"
)</f>
        <v>High</v>
      </c>
    </row>
    <row r="3551" spans="1:29">
      <c r="A3551" s="21" t="s">
        <v>3583</v>
      </c>
      <c r="B3551" s="22">
        <v>21</v>
      </c>
      <c r="C3551" s="22" t="s">
        <v>34</v>
      </c>
      <c r="D3551" s="22" t="s">
        <v>30</v>
      </c>
      <c r="E3551" s="22" t="s">
        <v>38</v>
      </c>
      <c r="F3551" s="22" t="s">
        <v>28</v>
      </c>
      <c r="G3551" s="23">
        <v>5000000</v>
      </c>
      <c r="H3551" s="23">
        <v>21000000</v>
      </c>
      <c r="I3551" s="22">
        <v>3</v>
      </c>
      <c r="J3551" s="22">
        <v>0</v>
      </c>
      <c r="K3551" s="22">
        <v>0</v>
      </c>
      <c r="L3551" s="22">
        <v>0</v>
      </c>
      <c r="M3551" s="23">
        <v>5100000</v>
      </c>
      <c r="N3551" s="23">
        <v>3400000</v>
      </c>
      <c r="O3551" s="23">
        <v>1350000</v>
      </c>
      <c r="P3551" s="23">
        <v>2490000</v>
      </c>
      <c r="Q3551" s="23">
        <v>2810000</v>
      </c>
      <c r="R3551" s="23">
        <v>490000</v>
      </c>
      <c r="S3551" s="23">
        <v>1090000</v>
      </c>
      <c r="T3551" s="22">
        <v>0</v>
      </c>
      <c r="U3551" s="22">
        <v>0</v>
      </c>
      <c r="V3551" s="2" t="str" cm="1">
        <f t="array" ref="V3551">_xlfn.IFS(B3551&lt;30,"21-29",
B3551&lt;40,"30-39",
B3551&lt;50,"40-49",
B3551&lt;60,"50-59",
TRUE,"60+"
)</f>
        <v>21-29</v>
      </c>
      <c r="W3551" s="24">
        <f t="shared" si="165"/>
        <v>3283333.3333333335</v>
      </c>
      <c r="X3551" s="24">
        <f t="shared" si="166"/>
        <v>1930000</v>
      </c>
      <c r="Y3551" s="25">
        <f t="shared" si="167"/>
        <v>0.15634920634920635</v>
      </c>
      <c r="Z3551" s="2" t="str" cm="1">
        <f t="array" ref="Z3551">_xlfn.IFS(Y3551&lt;=25%,"Low",
Y3551&lt;=50%,"Moderate",
Y3551&lt;=75%,"High",
Y3551&lt;=100%,"Very High",
TRUE,"Over Limit"
)</f>
        <v>Low</v>
      </c>
      <c r="AA3551" s="2" cm="1">
        <f t="array" ref="AA3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1" s="2" t="str" cm="1">
        <f t="array" ref="AB3551">_xlfn.IFS(T3551=0,"No Late Payments",
T3551&lt;=2,"Low",
T3551&lt;=4,"Moderate",
TRUE,"High"
)</f>
        <v>No Late Payments</v>
      </c>
      <c r="AC3551" s="10" t="str" cm="1">
        <f t="array" ref="AC3551">_xlfn.IFS(
H3551&lt;40000000,"Low",
H3551&lt;60000000,"Medium",
H3551&lt;100000000,"High",
TRUE,"Very High"
)</f>
        <v>Low</v>
      </c>
    </row>
    <row r="3552" spans="1:29">
      <c r="A3552" s="18" t="s">
        <v>3584</v>
      </c>
      <c r="B3552" s="19">
        <v>33</v>
      </c>
      <c r="C3552" s="19" t="s">
        <v>22</v>
      </c>
      <c r="D3552" s="19" t="s">
        <v>30</v>
      </c>
      <c r="E3552" s="19" t="s">
        <v>24</v>
      </c>
      <c r="F3552" s="19" t="s">
        <v>25</v>
      </c>
      <c r="G3552" s="20">
        <v>7700000</v>
      </c>
      <c r="H3552" s="20">
        <v>35000000</v>
      </c>
      <c r="I3552" s="19">
        <v>97</v>
      </c>
      <c r="J3552" s="19">
        <v>2</v>
      </c>
      <c r="K3552" s="19">
        <v>3</v>
      </c>
      <c r="L3552" s="19">
        <v>2</v>
      </c>
      <c r="M3552" s="20">
        <v>17240000</v>
      </c>
      <c r="N3552" s="20">
        <v>20690000</v>
      </c>
      <c r="O3552" s="20">
        <v>17740000</v>
      </c>
      <c r="P3552" s="20">
        <v>490000</v>
      </c>
      <c r="Q3552" s="20">
        <v>660000</v>
      </c>
      <c r="R3552" s="20">
        <v>610000</v>
      </c>
      <c r="S3552" s="20">
        <v>1800000</v>
      </c>
      <c r="T3552" s="19">
        <v>4</v>
      </c>
      <c r="U3552" s="19">
        <v>1</v>
      </c>
      <c r="V3552" s="2" t="str" cm="1">
        <f t="array" ref="V3552">_xlfn.IFS(B3552&lt;30,"21-29",
B3552&lt;40,"30-39",
B3552&lt;50,"40-49",
B3552&lt;60,"50-59",
TRUE,"60+"
)</f>
        <v>30-39</v>
      </c>
      <c r="W3552" s="24">
        <f t="shared" si="165"/>
        <v>18556666.666666668</v>
      </c>
      <c r="X3552" s="24">
        <f t="shared" si="166"/>
        <v>586666.66666666663</v>
      </c>
      <c r="Y3552" s="25">
        <f t="shared" si="167"/>
        <v>0.53019047619047621</v>
      </c>
      <c r="Z3552" s="2" t="str" cm="1">
        <f t="array" ref="Z3552">_xlfn.IFS(Y3552&lt;=25%,"Low",
Y3552&lt;=50%,"Moderate",
Y3552&lt;=75%,"High",
Y3552&lt;=100%,"Very High",
TRUE,"Over Limit"
)</f>
        <v>High</v>
      </c>
      <c r="AA3552" s="2" cm="1">
        <f t="array" ref="AA3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2" s="2" t="str" cm="1">
        <f t="array" ref="AB3552">_xlfn.IFS(T3552=0,"No Late Payments",
T3552&lt;=2,"Low",
T3552&lt;=4,"Moderate",
TRUE,"High"
)</f>
        <v>Moderate</v>
      </c>
      <c r="AC3552" s="10" t="str" cm="1">
        <f t="array" ref="AC3552">_xlfn.IFS(
H3552&lt;40000000,"Low",
H3552&lt;60000000,"Medium",
H3552&lt;100000000,"High",
TRUE,"Very High"
)</f>
        <v>Low</v>
      </c>
    </row>
    <row r="3553" spans="1:29">
      <c r="A3553" s="21" t="s">
        <v>3585</v>
      </c>
      <c r="B3553" s="22">
        <v>32</v>
      </c>
      <c r="C3553" s="22" t="s">
        <v>22</v>
      </c>
      <c r="D3553" s="22" t="s">
        <v>23</v>
      </c>
      <c r="E3553" s="22" t="s">
        <v>31</v>
      </c>
      <c r="F3553" s="22" t="s">
        <v>28</v>
      </c>
      <c r="G3553" s="23">
        <v>14200000</v>
      </c>
      <c r="H3553" s="23">
        <v>62000000</v>
      </c>
      <c r="I3553" s="22">
        <v>32</v>
      </c>
      <c r="J3553" s="22">
        <v>0</v>
      </c>
      <c r="K3553" s="22">
        <v>0</v>
      </c>
      <c r="L3553" s="22">
        <v>0</v>
      </c>
      <c r="M3553" s="23">
        <v>23860000</v>
      </c>
      <c r="N3553" s="23">
        <v>12160000</v>
      </c>
      <c r="O3553" s="23">
        <v>6360000</v>
      </c>
      <c r="P3553" s="23">
        <v>13850000</v>
      </c>
      <c r="Q3553" s="23">
        <v>6790000</v>
      </c>
      <c r="R3553" s="23">
        <v>2340000</v>
      </c>
      <c r="S3553" s="23">
        <v>3570000</v>
      </c>
      <c r="T3553" s="22">
        <v>0</v>
      </c>
      <c r="U3553" s="22">
        <v>0</v>
      </c>
      <c r="V3553" s="2" t="str" cm="1">
        <f t="array" ref="V3553">_xlfn.IFS(B3553&lt;30,"21-29",
B3553&lt;40,"30-39",
B3553&lt;50,"40-49",
B3553&lt;60,"50-59",
TRUE,"60+"
)</f>
        <v>30-39</v>
      </c>
      <c r="W3553" s="24">
        <f t="shared" si="165"/>
        <v>14126666.666666666</v>
      </c>
      <c r="X3553" s="24">
        <f t="shared" si="166"/>
        <v>7660000</v>
      </c>
      <c r="Y3553" s="25">
        <f t="shared" si="167"/>
        <v>0.22784946236559139</v>
      </c>
      <c r="Z3553" s="2" t="str" cm="1">
        <f t="array" ref="Z3553">_xlfn.IFS(Y3553&lt;=25%,"Low",
Y3553&lt;=50%,"Moderate",
Y3553&lt;=75%,"High",
Y3553&lt;=100%,"Very High",
TRUE,"Over Limit"
)</f>
        <v>Low</v>
      </c>
      <c r="AA3553" s="2" cm="1">
        <f t="array" ref="AA3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3" s="2" t="str" cm="1">
        <f t="array" ref="AB3553">_xlfn.IFS(T3553=0,"No Late Payments",
T3553&lt;=2,"Low",
T3553&lt;=4,"Moderate",
TRUE,"High"
)</f>
        <v>No Late Payments</v>
      </c>
      <c r="AC3553" s="10" t="str" cm="1">
        <f t="array" ref="AC3553">_xlfn.IFS(
H3553&lt;40000000,"Low",
H3553&lt;60000000,"Medium",
H3553&lt;100000000,"High",
TRUE,"Very High"
)</f>
        <v>High</v>
      </c>
    </row>
    <row r="3554" spans="1:29">
      <c r="A3554" s="18" t="s">
        <v>3586</v>
      </c>
      <c r="B3554" s="19">
        <v>45</v>
      </c>
      <c r="C3554" s="19" t="s">
        <v>22</v>
      </c>
      <c r="D3554" s="19" t="s">
        <v>30</v>
      </c>
      <c r="E3554" s="19" t="s">
        <v>24</v>
      </c>
      <c r="F3554" s="19" t="s">
        <v>41</v>
      </c>
      <c r="G3554" s="20">
        <v>11500000</v>
      </c>
      <c r="H3554" s="20">
        <v>58000000</v>
      </c>
      <c r="I3554" s="19">
        <v>134</v>
      </c>
      <c r="J3554" s="19">
        <v>2</v>
      </c>
      <c r="K3554" s="19">
        <v>3</v>
      </c>
      <c r="L3554" s="19">
        <v>3</v>
      </c>
      <c r="M3554" s="20">
        <v>36950000</v>
      </c>
      <c r="N3554" s="20">
        <v>35890000</v>
      </c>
      <c r="O3554" s="20">
        <v>43680000</v>
      </c>
      <c r="P3554" s="20">
        <v>1830000</v>
      </c>
      <c r="Q3554" s="20">
        <v>770000</v>
      </c>
      <c r="R3554" s="20">
        <v>3240000</v>
      </c>
      <c r="S3554" s="20">
        <v>7440000</v>
      </c>
      <c r="T3554" s="19">
        <v>4</v>
      </c>
      <c r="U3554" s="19">
        <v>1</v>
      </c>
      <c r="V3554" s="2" t="str" cm="1">
        <f t="array" ref="V3554">_xlfn.IFS(B3554&lt;30,"21-29",
B3554&lt;40,"30-39",
B3554&lt;50,"40-49",
B3554&lt;60,"50-59",
TRUE,"60+"
)</f>
        <v>40-49</v>
      </c>
      <c r="W3554" s="24">
        <f t="shared" si="165"/>
        <v>38840000</v>
      </c>
      <c r="X3554" s="24">
        <f t="shared" si="166"/>
        <v>1946666.6666666667</v>
      </c>
      <c r="Y3554" s="25">
        <f t="shared" si="167"/>
        <v>0.66965517241379313</v>
      </c>
      <c r="Z3554" s="2" t="str" cm="1">
        <f t="array" ref="Z3554">_xlfn.IFS(Y3554&lt;=25%,"Low",
Y3554&lt;=50%,"Moderate",
Y3554&lt;=75%,"High",
Y3554&lt;=100%,"Very High",
TRUE,"Over Limit"
)</f>
        <v>High</v>
      </c>
      <c r="AA3554" s="2" cm="1">
        <f t="array" ref="AA3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4" s="2" t="str" cm="1">
        <f t="array" ref="AB3554">_xlfn.IFS(T3554=0,"No Late Payments",
T3554&lt;=2,"Low",
T3554&lt;=4,"Moderate",
TRUE,"High"
)</f>
        <v>Moderate</v>
      </c>
      <c r="AC3554" s="10" t="str" cm="1">
        <f t="array" ref="AC3554">_xlfn.IFS(
H3554&lt;40000000,"Low",
H3554&lt;60000000,"Medium",
H3554&lt;100000000,"High",
TRUE,"Very High"
)</f>
        <v>Medium</v>
      </c>
    </row>
    <row r="3555" spans="1:29">
      <c r="A3555" s="21" t="s">
        <v>3587</v>
      </c>
      <c r="B3555" s="22">
        <v>42</v>
      </c>
      <c r="C3555" s="22" t="s">
        <v>34</v>
      </c>
      <c r="D3555" s="22" t="s">
        <v>27</v>
      </c>
      <c r="E3555" s="22" t="s">
        <v>31</v>
      </c>
      <c r="F3555" s="22" t="s">
        <v>48</v>
      </c>
      <c r="G3555" s="23">
        <v>17200000</v>
      </c>
      <c r="H3555" s="23">
        <v>98000000</v>
      </c>
      <c r="I3555" s="22">
        <v>91</v>
      </c>
      <c r="J3555" s="22">
        <v>0</v>
      </c>
      <c r="K3555" s="22">
        <v>1</v>
      </c>
      <c r="L3555" s="22">
        <v>0</v>
      </c>
      <c r="M3555" s="23">
        <v>51300000</v>
      </c>
      <c r="N3555" s="23">
        <v>58180000</v>
      </c>
      <c r="O3555" s="23">
        <v>75240000</v>
      </c>
      <c r="P3555" s="23">
        <v>16960000</v>
      </c>
      <c r="Q3555" s="23">
        <v>12710000</v>
      </c>
      <c r="R3555" s="23">
        <v>14780000</v>
      </c>
      <c r="S3555" s="23">
        <v>630000</v>
      </c>
      <c r="T3555" s="22">
        <v>1</v>
      </c>
      <c r="U3555" s="22">
        <v>0</v>
      </c>
      <c r="V3555" s="2" t="str" cm="1">
        <f t="array" ref="V3555">_xlfn.IFS(B3555&lt;30,"21-29",
B3555&lt;40,"30-39",
B3555&lt;50,"40-49",
B3555&lt;60,"50-59",
TRUE,"60+"
)</f>
        <v>40-49</v>
      </c>
      <c r="W3555" s="24">
        <f t="shared" si="165"/>
        <v>61573333.333333336</v>
      </c>
      <c r="X3555" s="24">
        <f t="shared" si="166"/>
        <v>14816666.666666666</v>
      </c>
      <c r="Y3555" s="25">
        <f t="shared" si="167"/>
        <v>0.62829931972789121</v>
      </c>
      <c r="Z3555" s="2" t="str" cm="1">
        <f t="array" ref="Z3555">_xlfn.IFS(Y3555&lt;=25%,"Low",
Y3555&lt;=50%,"Moderate",
Y3555&lt;=75%,"High",
Y3555&lt;=100%,"Very High",
TRUE,"Over Limit"
)</f>
        <v>High</v>
      </c>
      <c r="AA3555" s="2" cm="1">
        <f t="array" ref="AA3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5" s="2" t="str" cm="1">
        <f t="array" ref="AB3555">_xlfn.IFS(T3555=0,"No Late Payments",
T3555&lt;=2,"Low",
T3555&lt;=4,"Moderate",
TRUE,"High"
)</f>
        <v>Low</v>
      </c>
      <c r="AC3555" s="10" t="str" cm="1">
        <f t="array" ref="AC3555">_xlfn.IFS(
H3555&lt;40000000,"Low",
H3555&lt;60000000,"Medium",
H3555&lt;100000000,"High",
TRUE,"Very High"
)</f>
        <v>High</v>
      </c>
    </row>
    <row r="3556" spans="1:29">
      <c r="A3556" s="18" t="s">
        <v>3588</v>
      </c>
      <c r="B3556" s="19">
        <v>23</v>
      </c>
      <c r="C3556" s="19" t="s">
        <v>34</v>
      </c>
      <c r="D3556" s="19" t="s">
        <v>30</v>
      </c>
      <c r="E3556" s="19" t="s">
        <v>38</v>
      </c>
      <c r="F3556" s="19" t="s">
        <v>28</v>
      </c>
      <c r="G3556" s="20">
        <v>5000000</v>
      </c>
      <c r="H3556" s="20">
        <v>30000000</v>
      </c>
      <c r="I3556" s="19">
        <v>22</v>
      </c>
      <c r="J3556" s="19">
        <v>0</v>
      </c>
      <c r="K3556" s="19">
        <v>0</v>
      </c>
      <c r="L3556" s="19">
        <v>0</v>
      </c>
      <c r="M3556" s="20">
        <v>4430000</v>
      </c>
      <c r="N3556" s="20">
        <v>6530000</v>
      </c>
      <c r="O3556" s="20">
        <v>6330000</v>
      </c>
      <c r="P3556" s="20">
        <v>1950000</v>
      </c>
      <c r="Q3556" s="20">
        <v>3540000</v>
      </c>
      <c r="R3556" s="20">
        <v>2710000</v>
      </c>
      <c r="S3556" s="20">
        <v>740000</v>
      </c>
      <c r="T3556" s="19">
        <v>0</v>
      </c>
      <c r="U3556" s="19">
        <v>0</v>
      </c>
      <c r="V3556" s="2" t="str" cm="1">
        <f t="array" ref="V3556">_xlfn.IFS(B3556&lt;30,"21-29",
B3556&lt;40,"30-39",
B3556&lt;50,"40-49",
B3556&lt;60,"50-59",
TRUE,"60+"
)</f>
        <v>21-29</v>
      </c>
      <c r="W3556" s="24">
        <f t="shared" si="165"/>
        <v>5763333.333333333</v>
      </c>
      <c r="X3556" s="24">
        <f t="shared" si="166"/>
        <v>2733333.3333333335</v>
      </c>
      <c r="Y3556" s="25">
        <f t="shared" si="167"/>
        <v>0.19211111111111109</v>
      </c>
      <c r="Z3556" s="2" t="str" cm="1">
        <f t="array" ref="Z3556">_xlfn.IFS(Y3556&lt;=25%,"Low",
Y3556&lt;=50%,"Moderate",
Y3556&lt;=75%,"High",
Y3556&lt;=100%,"Very High",
TRUE,"Over Limit"
)</f>
        <v>Low</v>
      </c>
      <c r="AA3556" s="2" cm="1">
        <f t="array" ref="AA3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6" s="2" t="str" cm="1">
        <f t="array" ref="AB3556">_xlfn.IFS(T3556=0,"No Late Payments",
T3556&lt;=2,"Low",
T3556&lt;=4,"Moderate",
TRUE,"High"
)</f>
        <v>No Late Payments</v>
      </c>
      <c r="AC3556" s="10" t="str" cm="1">
        <f t="array" ref="AC3556">_xlfn.IFS(
H3556&lt;40000000,"Low",
H3556&lt;60000000,"Medium",
H3556&lt;100000000,"High",
TRUE,"Very High"
)</f>
        <v>Low</v>
      </c>
    </row>
    <row r="3557" spans="1:29">
      <c r="A3557" s="21" t="s">
        <v>3589</v>
      </c>
      <c r="B3557" s="22">
        <v>29</v>
      </c>
      <c r="C3557" s="22" t="s">
        <v>22</v>
      </c>
      <c r="D3557" s="22" t="s">
        <v>30</v>
      </c>
      <c r="E3557" s="22" t="s">
        <v>24</v>
      </c>
      <c r="F3557" s="22" t="s">
        <v>28</v>
      </c>
      <c r="G3557" s="23">
        <v>8900000</v>
      </c>
      <c r="H3557" s="23">
        <v>51000000</v>
      </c>
      <c r="I3557" s="22">
        <v>72</v>
      </c>
      <c r="J3557" s="22">
        <v>0</v>
      </c>
      <c r="K3557" s="22">
        <v>0</v>
      </c>
      <c r="L3557" s="22">
        <v>0</v>
      </c>
      <c r="M3557" s="23">
        <v>17580000</v>
      </c>
      <c r="N3557" s="23">
        <v>19560000</v>
      </c>
      <c r="O3557" s="23">
        <v>24100000</v>
      </c>
      <c r="P3557" s="23">
        <v>6490000</v>
      </c>
      <c r="Q3557" s="23">
        <v>16840000</v>
      </c>
      <c r="R3557" s="23">
        <v>15400000</v>
      </c>
      <c r="S3557" s="23">
        <v>340000</v>
      </c>
      <c r="T3557" s="22">
        <v>0</v>
      </c>
      <c r="U3557" s="22">
        <v>0</v>
      </c>
      <c r="V3557" s="2" t="str" cm="1">
        <f t="array" ref="V3557">_xlfn.IFS(B3557&lt;30,"21-29",
B3557&lt;40,"30-39",
B3557&lt;50,"40-49",
B3557&lt;60,"50-59",
TRUE,"60+"
)</f>
        <v>21-29</v>
      </c>
      <c r="W3557" s="24">
        <f t="shared" si="165"/>
        <v>20413333.333333332</v>
      </c>
      <c r="X3557" s="24">
        <f t="shared" si="166"/>
        <v>12910000</v>
      </c>
      <c r="Y3557" s="25">
        <f t="shared" si="167"/>
        <v>0.40026143790849672</v>
      </c>
      <c r="Z3557" s="2" t="str" cm="1">
        <f t="array" ref="Z3557">_xlfn.IFS(Y3557&lt;=25%,"Low",
Y3557&lt;=50%,"Moderate",
Y3557&lt;=75%,"High",
Y3557&lt;=100%,"Very High",
TRUE,"Over Limit"
)</f>
        <v>Moderate</v>
      </c>
      <c r="AA3557" s="2" cm="1">
        <f t="array" ref="AA3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7" s="2" t="str" cm="1">
        <f t="array" ref="AB3557">_xlfn.IFS(T3557=0,"No Late Payments",
T3557&lt;=2,"Low",
T3557&lt;=4,"Moderate",
TRUE,"High"
)</f>
        <v>No Late Payments</v>
      </c>
      <c r="AC3557" s="10" t="str" cm="1">
        <f t="array" ref="AC3557">_xlfn.IFS(
H3557&lt;40000000,"Low",
H3557&lt;60000000,"Medium",
H3557&lt;100000000,"High",
TRUE,"Very High"
)</f>
        <v>Medium</v>
      </c>
    </row>
    <row r="3558" spans="1:29">
      <c r="A3558" s="18" t="s">
        <v>3590</v>
      </c>
      <c r="B3558" s="19">
        <v>34</v>
      </c>
      <c r="C3558" s="19" t="s">
        <v>22</v>
      </c>
      <c r="D3558" s="19" t="s">
        <v>23</v>
      </c>
      <c r="E3558" s="19" t="s">
        <v>38</v>
      </c>
      <c r="F3558" s="19" t="s">
        <v>28</v>
      </c>
      <c r="G3558" s="20">
        <v>13400000</v>
      </c>
      <c r="H3558" s="20">
        <v>36000000</v>
      </c>
      <c r="I3558" s="19">
        <v>60</v>
      </c>
      <c r="J3558" s="19">
        <v>0</v>
      </c>
      <c r="K3558" s="19">
        <v>0</v>
      </c>
      <c r="L3558" s="19">
        <v>0</v>
      </c>
      <c r="M3558" s="20">
        <v>15920000</v>
      </c>
      <c r="N3558" s="20">
        <v>12830000</v>
      </c>
      <c r="O3558" s="20">
        <v>19030000</v>
      </c>
      <c r="P3558" s="20">
        <v>4430000</v>
      </c>
      <c r="Q3558" s="20">
        <v>5230000</v>
      </c>
      <c r="R3558" s="20">
        <v>4390000</v>
      </c>
      <c r="S3558" s="20">
        <v>730000</v>
      </c>
      <c r="T3558" s="19">
        <v>0</v>
      </c>
      <c r="U3558" s="19">
        <v>0</v>
      </c>
      <c r="V3558" s="2" t="str" cm="1">
        <f t="array" ref="V3558">_xlfn.IFS(B3558&lt;30,"21-29",
B3558&lt;40,"30-39",
B3558&lt;50,"40-49",
B3558&lt;60,"50-59",
TRUE,"60+"
)</f>
        <v>30-39</v>
      </c>
      <c r="W3558" s="24">
        <f t="shared" si="165"/>
        <v>15926666.666666666</v>
      </c>
      <c r="X3558" s="24">
        <f t="shared" si="166"/>
        <v>4683333.333333333</v>
      </c>
      <c r="Y3558" s="25">
        <f t="shared" si="167"/>
        <v>0.44240740740740742</v>
      </c>
      <c r="Z3558" s="2" t="str" cm="1">
        <f t="array" ref="Z3558">_xlfn.IFS(Y3558&lt;=25%,"Low",
Y3558&lt;=50%,"Moderate",
Y3558&lt;=75%,"High",
Y3558&lt;=100%,"Very High",
TRUE,"Over Limit"
)</f>
        <v>Moderate</v>
      </c>
      <c r="AA3558" s="2" cm="1">
        <f t="array" ref="AA3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8" s="2" t="str" cm="1">
        <f t="array" ref="AB3558">_xlfn.IFS(T3558=0,"No Late Payments",
T3558&lt;=2,"Low",
T3558&lt;=4,"Moderate",
TRUE,"High"
)</f>
        <v>No Late Payments</v>
      </c>
      <c r="AC3558" s="10" t="str" cm="1">
        <f t="array" ref="AC3558">_xlfn.IFS(
H3558&lt;40000000,"Low",
H3558&lt;60000000,"Medium",
H3558&lt;100000000,"High",
TRUE,"Very High"
)</f>
        <v>Low</v>
      </c>
    </row>
    <row r="3559" spans="1:29">
      <c r="A3559" s="21" t="s">
        <v>3591</v>
      </c>
      <c r="B3559" s="22">
        <v>32</v>
      </c>
      <c r="C3559" s="22" t="s">
        <v>22</v>
      </c>
      <c r="D3559" s="22" t="s">
        <v>30</v>
      </c>
      <c r="E3559" s="22" t="s">
        <v>38</v>
      </c>
      <c r="F3559" s="22" t="s">
        <v>41</v>
      </c>
      <c r="G3559" s="23">
        <v>15000000</v>
      </c>
      <c r="H3559" s="23">
        <v>74000000</v>
      </c>
      <c r="I3559" s="22">
        <v>26</v>
      </c>
      <c r="J3559" s="22">
        <v>0</v>
      </c>
      <c r="K3559" s="22">
        <v>0</v>
      </c>
      <c r="L3559" s="22">
        <v>0</v>
      </c>
      <c r="M3559" s="23">
        <v>31620000</v>
      </c>
      <c r="N3559" s="23">
        <v>24370000</v>
      </c>
      <c r="O3559" s="23">
        <v>21630000</v>
      </c>
      <c r="P3559" s="23">
        <v>10290000</v>
      </c>
      <c r="Q3559" s="23">
        <v>9010000</v>
      </c>
      <c r="R3559" s="23">
        <v>11850000</v>
      </c>
      <c r="S3559" s="23">
        <v>1160000</v>
      </c>
      <c r="T3559" s="22">
        <v>1</v>
      </c>
      <c r="U3559" s="22">
        <v>0</v>
      </c>
      <c r="V3559" s="2" t="str" cm="1">
        <f t="array" ref="V3559">_xlfn.IFS(B3559&lt;30,"21-29",
B3559&lt;40,"30-39",
B3559&lt;50,"40-49",
B3559&lt;60,"50-59",
TRUE,"60+"
)</f>
        <v>30-39</v>
      </c>
      <c r="W3559" s="24">
        <f t="shared" si="165"/>
        <v>25873333.333333332</v>
      </c>
      <c r="X3559" s="24">
        <f t="shared" si="166"/>
        <v>10383333.333333334</v>
      </c>
      <c r="Y3559" s="25">
        <f t="shared" si="167"/>
        <v>0.34963963963963962</v>
      </c>
      <c r="Z3559" s="2" t="str" cm="1">
        <f t="array" ref="Z3559">_xlfn.IFS(Y3559&lt;=25%,"Low",
Y3559&lt;=50%,"Moderate",
Y3559&lt;=75%,"High",
Y3559&lt;=100%,"Very High",
TRUE,"Over Limit"
)</f>
        <v>Moderate</v>
      </c>
      <c r="AA3559" s="2" cm="1">
        <f t="array" ref="AA3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9" s="2" t="str" cm="1">
        <f t="array" ref="AB3559">_xlfn.IFS(T3559=0,"No Late Payments",
T3559&lt;=2,"Low",
T3559&lt;=4,"Moderate",
TRUE,"High"
)</f>
        <v>Low</v>
      </c>
      <c r="AC3559" s="10" t="str" cm="1">
        <f t="array" ref="AC3559">_xlfn.IFS(
H3559&lt;40000000,"Low",
H3559&lt;60000000,"Medium",
H3559&lt;100000000,"High",
TRUE,"Very High"
)</f>
        <v>High</v>
      </c>
    </row>
    <row r="3560" spans="1:29">
      <c r="A3560" s="18" t="s">
        <v>3592</v>
      </c>
      <c r="B3560" s="19">
        <v>28</v>
      </c>
      <c r="C3560" s="19" t="s">
        <v>22</v>
      </c>
      <c r="D3560" s="19" t="s">
        <v>30</v>
      </c>
      <c r="E3560" s="19" t="s">
        <v>24</v>
      </c>
      <c r="F3560" s="19" t="s">
        <v>41</v>
      </c>
      <c r="G3560" s="20">
        <v>12100000</v>
      </c>
      <c r="H3560" s="20">
        <v>51000000</v>
      </c>
      <c r="I3560" s="19">
        <v>31</v>
      </c>
      <c r="J3560" s="19">
        <v>0</v>
      </c>
      <c r="K3560" s="19">
        <v>0</v>
      </c>
      <c r="L3560" s="19">
        <v>0</v>
      </c>
      <c r="M3560" s="20">
        <v>14430000</v>
      </c>
      <c r="N3560" s="20">
        <v>13100000</v>
      </c>
      <c r="O3560" s="20">
        <v>13440000</v>
      </c>
      <c r="P3560" s="20">
        <v>3990000</v>
      </c>
      <c r="Q3560" s="20">
        <v>3350000</v>
      </c>
      <c r="R3560" s="20">
        <v>11350000</v>
      </c>
      <c r="S3560" s="20">
        <v>860000</v>
      </c>
      <c r="T3560" s="19">
        <v>0</v>
      </c>
      <c r="U3560" s="19">
        <v>0</v>
      </c>
      <c r="V3560" s="2" t="str" cm="1">
        <f t="array" ref="V3560">_xlfn.IFS(B3560&lt;30,"21-29",
B3560&lt;40,"30-39",
B3560&lt;50,"40-49",
B3560&lt;60,"50-59",
TRUE,"60+"
)</f>
        <v>21-29</v>
      </c>
      <c r="W3560" s="24">
        <f t="shared" si="165"/>
        <v>13656666.666666666</v>
      </c>
      <c r="X3560" s="24">
        <f t="shared" si="166"/>
        <v>6230000</v>
      </c>
      <c r="Y3560" s="25">
        <f t="shared" si="167"/>
        <v>0.26777777777777778</v>
      </c>
      <c r="Z3560" s="2" t="str" cm="1">
        <f t="array" ref="Z3560">_xlfn.IFS(Y3560&lt;=25%,"Low",
Y3560&lt;=50%,"Moderate",
Y3560&lt;=75%,"High",
Y3560&lt;=100%,"Very High",
TRUE,"Over Limit"
)</f>
        <v>Moderate</v>
      </c>
      <c r="AA3560" s="2" cm="1">
        <f t="array" ref="AA3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0" s="2" t="str" cm="1">
        <f t="array" ref="AB3560">_xlfn.IFS(T3560=0,"No Late Payments",
T3560&lt;=2,"Low",
T3560&lt;=4,"Moderate",
TRUE,"High"
)</f>
        <v>No Late Payments</v>
      </c>
      <c r="AC3560" s="10" t="str" cm="1">
        <f t="array" ref="AC3560">_xlfn.IFS(
H3560&lt;40000000,"Low",
H3560&lt;60000000,"Medium",
H3560&lt;100000000,"High",
TRUE,"Very High"
)</f>
        <v>Medium</v>
      </c>
    </row>
    <row r="3561" spans="1:29">
      <c r="A3561" s="21" t="s">
        <v>3593</v>
      </c>
      <c r="B3561" s="22">
        <v>53</v>
      </c>
      <c r="C3561" s="22" t="s">
        <v>22</v>
      </c>
      <c r="D3561" s="22" t="s">
        <v>46</v>
      </c>
      <c r="E3561" s="22" t="s">
        <v>38</v>
      </c>
      <c r="F3561" s="22" t="s">
        <v>28</v>
      </c>
      <c r="G3561" s="23">
        <v>15700000</v>
      </c>
      <c r="H3561" s="23">
        <v>96000000</v>
      </c>
      <c r="I3561" s="22">
        <v>227</v>
      </c>
      <c r="J3561" s="22">
        <v>0</v>
      </c>
      <c r="K3561" s="22">
        <v>0</v>
      </c>
      <c r="L3561" s="22">
        <v>0</v>
      </c>
      <c r="M3561" s="23">
        <v>15400000</v>
      </c>
      <c r="N3561" s="23">
        <v>17350000</v>
      </c>
      <c r="O3561" s="23">
        <v>13690000</v>
      </c>
      <c r="P3561" s="23">
        <v>7360000</v>
      </c>
      <c r="Q3561" s="23">
        <v>10710000</v>
      </c>
      <c r="R3561" s="23">
        <v>6200000</v>
      </c>
      <c r="S3561" s="23">
        <v>2280000</v>
      </c>
      <c r="T3561" s="22">
        <v>0</v>
      </c>
      <c r="U3561" s="22">
        <v>0</v>
      </c>
      <c r="V3561" s="2" t="str" cm="1">
        <f t="array" ref="V3561">_xlfn.IFS(B3561&lt;30,"21-29",
B3561&lt;40,"30-39",
B3561&lt;50,"40-49",
B3561&lt;60,"50-59",
TRUE,"60+"
)</f>
        <v>50-59</v>
      </c>
      <c r="W3561" s="24">
        <f t="shared" si="165"/>
        <v>15480000</v>
      </c>
      <c r="X3561" s="24">
        <f t="shared" si="166"/>
        <v>8090000</v>
      </c>
      <c r="Y3561" s="25">
        <f t="shared" si="167"/>
        <v>0.16125</v>
      </c>
      <c r="Z3561" s="2" t="str" cm="1">
        <f t="array" ref="Z3561">_xlfn.IFS(Y3561&lt;=25%,"Low",
Y3561&lt;=50%,"Moderate",
Y3561&lt;=75%,"High",
Y3561&lt;=100%,"Very High",
TRUE,"Over Limit"
)</f>
        <v>Low</v>
      </c>
      <c r="AA3561" s="2" cm="1">
        <f t="array" ref="AA3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1" s="2" t="str" cm="1">
        <f t="array" ref="AB3561">_xlfn.IFS(T3561=0,"No Late Payments",
T3561&lt;=2,"Low",
T3561&lt;=4,"Moderate",
TRUE,"High"
)</f>
        <v>No Late Payments</v>
      </c>
      <c r="AC3561" s="10" t="str" cm="1">
        <f t="array" ref="AC3561">_xlfn.IFS(
H3561&lt;40000000,"Low",
H3561&lt;60000000,"Medium",
H3561&lt;100000000,"High",
TRUE,"Very High"
)</f>
        <v>High</v>
      </c>
    </row>
    <row r="3562" spans="1:29">
      <c r="A3562" s="18" t="s">
        <v>3594</v>
      </c>
      <c r="B3562" s="19">
        <v>26</v>
      </c>
      <c r="C3562" s="19" t="s">
        <v>34</v>
      </c>
      <c r="D3562" s="19" t="s">
        <v>23</v>
      </c>
      <c r="E3562" s="19" t="s">
        <v>38</v>
      </c>
      <c r="F3562" s="19" t="s">
        <v>28</v>
      </c>
      <c r="G3562" s="20">
        <v>7300000</v>
      </c>
      <c r="H3562" s="20">
        <v>33000000</v>
      </c>
      <c r="I3562" s="19">
        <v>65</v>
      </c>
      <c r="J3562" s="19">
        <v>0</v>
      </c>
      <c r="K3562" s="19">
        <v>0</v>
      </c>
      <c r="L3562" s="19">
        <v>0</v>
      </c>
      <c r="M3562" s="20">
        <v>6430000</v>
      </c>
      <c r="N3562" s="20">
        <v>11120000</v>
      </c>
      <c r="O3562" s="20">
        <v>16270000</v>
      </c>
      <c r="P3562" s="20">
        <v>2360000</v>
      </c>
      <c r="Q3562" s="20">
        <v>3540000</v>
      </c>
      <c r="R3562" s="20">
        <v>4500000</v>
      </c>
      <c r="S3562" s="20">
        <v>870000</v>
      </c>
      <c r="T3562" s="19">
        <v>0</v>
      </c>
      <c r="U3562" s="19">
        <v>0</v>
      </c>
      <c r="V3562" s="2" t="str" cm="1">
        <f t="array" ref="V3562">_xlfn.IFS(B3562&lt;30,"21-29",
B3562&lt;40,"30-39",
B3562&lt;50,"40-49",
B3562&lt;60,"50-59",
TRUE,"60+"
)</f>
        <v>21-29</v>
      </c>
      <c r="W3562" s="24">
        <f t="shared" si="165"/>
        <v>11273333.333333334</v>
      </c>
      <c r="X3562" s="24">
        <f t="shared" si="166"/>
        <v>3466666.6666666665</v>
      </c>
      <c r="Y3562" s="25">
        <f t="shared" si="167"/>
        <v>0.34161616161616165</v>
      </c>
      <c r="Z3562" s="2" t="str" cm="1">
        <f t="array" ref="Z3562">_xlfn.IFS(Y3562&lt;=25%,"Low",
Y3562&lt;=50%,"Moderate",
Y3562&lt;=75%,"High",
Y3562&lt;=100%,"Very High",
TRUE,"Over Limit"
)</f>
        <v>Moderate</v>
      </c>
      <c r="AA3562" s="2" cm="1">
        <f t="array" ref="AA3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2" s="2" t="str" cm="1">
        <f t="array" ref="AB3562">_xlfn.IFS(T3562=0,"No Late Payments",
T3562&lt;=2,"Low",
T3562&lt;=4,"Moderate",
TRUE,"High"
)</f>
        <v>No Late Payments</v>
      </c>
      <c r="AC3562" s="10" t="str" cm="1">
        <f t="array" ref="AC3562">_xlfn.IFS(
H3562&lt;40000000,"Low",
H3562&lt;60000000,"Medium",
H3562&lt;100000000,"High",
TRUE,"Very High"
)</f>
        <v>Low</v>
      </c>
    </row>
    <row r="3563" spans="1:29">
      <c r="A3563" s="21" t="s">
        <v>3595</v>
      </c>
      <c r="B3563" s="22">
        <v>32</v>
      </c>
      <c r="C3563" s="22" t="s">
        <v>22</v>
      </c>
      <c r="D3563" s="22" t="s">
        <v>23</v>
      </c>
      <c r="E3563" s="22" t="s">
        <v>24</v>
      </c>
      <c r="F3563" s="22" t="s">
        <v>28</v>
      </c>
      <c r="G3563" s="23">
        <v>7100000</v>
      </c>
      <c r="H3563" s="23">
        <v>31000000</v>
      </c>
      <c r="I3563" s="22">
        <v>101</v>
      </c>
      <c r="J3563" s="22">
        <v>0</v>
      </c>
      <c r="K3563" s="22">
        <v>0</v>
      </c>
      <c r="L3563" s="22">
        <v>1</v>
      </c>
      <c r="M3563" s="23">
        <v>9480000</v>
      </c>
      <c r="N3563" s="23">
        <v>9240000</v>
      </c>
      <c r="O3563" s="23">
        <v>6300000</v>
      </c>
      <c r="P3563" s="23">
        <v>9940000</v>
      </c>
      <c r="Q3563" s="23">
        <v>3450000</v>
      </c>
      <c r="R3563" s="23">
        <v>3100000</v>
      </c>
      <c r="S3563" s="23">
        <v>1770000</v>
      </c>
      <c r="T3563" s="22">
        <v>1</v>
      </c>
      <c r="U3563" s="22">
        <v>0</v>
      </c>
      <c r="V3563" s="2" t="str" cm="1">
        <f t="array" ref="V3563">_xlfn.IFS(B3563&lt;30,"21-29",
B3563&lt;40,"30-39",
B3563&lt;50,"40-49",
B3563&lt;60,"50-59",
TRUE,"60+"
)</f>
        <v>30-39</v>
      </c>
      <c r="W3563" s="24">
        <f t="shared" si="165"/>
        <v>8340000</v>
      </c>
      <c r="X3563" s="24">
        <f t="shared" si="166"/>
        <v>5496666.666666667</v>
      </c>
      <c r="Y3563" s="25">
        <f t="shared" si="167"/>
        <v>0.26903225806451614</v>
      </c>
      <c r="Z3563" s="2" t="str" cm="1">
        <f t="array" ref="Z3563">_xlfn.IFS(Y3563&lt;=25%,"Low",
Y3563&lt;=50%,"Moderate",
Y3563&lt;=75%,"High",
Y3563&lt;=100%,"Very High",
TRUE,"Over Limit"
)</f>
        <v>Moderate</v>
      </c>
      <c r="AA3563" s="2" cm="1">
        <f t="array" ref="AA3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3" s="2" t="str" cm="1">
        <f t="array" ref="AB3563">_xlfn.IFS(T3563=0,"No Late Payments",
T3563&lt;=2,"Low",
T3563&lt;=4,"Moderate",
TRUE,"High"
)</f>
        <v>Low</v>
      </c>
      <c r="AC3563" s="10" t="str" cm="1">
        <f t="array" ref="AC3563">_xlfn.IFS(
H3563&lt;40000000,"Low",
H3563&lt;60000000,"Medium",
H3563&lt;100000000,"High",
TRUE,"Very High"
)</f>
        <v>Low</v>
      </c>
    </row>
    <row r="3564" spans="1:29">
      <c r="A3564" s="18" t="s">
        <v>3596</v>
      </c>
      <c r="B3564" s="19">
        <v>45</v>
      </c>
      <c r="C3564" s="19" t="s">
        <v>22</v>
      </c>
      <c r="D3564" s="19" t="s">
        <v>23</v>
      </c>
      <c r="E3564" s="19" t="s">
        <v>24</v>
      </c>
      <c r="F3564" s="19" t="s">
        <v>31</v>
      </c>
      <c r="G3564" s="20">
        <v>5000000</v>
      </c>
      <c r="H3564" s="20">
        <v>23000000</v>
      </c>
      <c r="I3564" s="19">
        <v>172</v>
      </c>
      <c r="J3564" s="19">
        <v>0</v>
      </c>
      <c r="K3564" s="19">
        <v>0</v>
      </c>
      <c r="L3564" s="19">
        <v>0</v>
      </c>
      <c r="M3564" s="20">
        <v>3010000</v>
      </c>
      <c r="N3564" s="20">
        <v>4700000</v>
      </c>
      <c r="O3564" s="20">
        <v>5090000</v>
      </c>
      <c r="P3564" s="20">
        <v>1040000</v>
      </c>
      <c r="Q3564" s="20">
        <v>1160000</v>
      </c>
      <c r="R3564" s="20">
        <v>1100000</v>
      </c>
      <c r="S3564" s="20">
        <v>120000</v>
      </c>
      <c r="T3564" s="19">
        <v>0</v>
      </c>
      <c r="U3564" s="19">
        <v>0</v>
      </c>
      <c r="V3564" s="2" t="str" cm="1">
        <f t="array" ref="V3564">_xlfn.IFS(B3564&lt;30,"21-29",
B3564&lt;40,"30-39",
B3564&lt;50,"40-49",
B3564&lt;60,"50-59",
TRUE,"60+"
)</f>
        <v>40-49</v>
      </c>
      <c r="W3564" s="24">
        <f t="shared" si="165"/>
        <v>4266666.666666667</v>
      </c>
      <c r="X3564" s="24">
        <f t="shared" si="166"/>
        <v>1100000</v>
      </c>
      <c r="Y3564" s="25">
        <f t="shared" si="167"/>
        <v>0.1855072463768116</v>
      </c>
      <c r="Z3564" s="2" t="str" cm="1">
        <f t="array" ref="Z3564">_xlfn.IFS(Y3564&lt;=25%,"Low",
Y3564&lt;=50%,"Moderate",
Y3564&lt;=75%,"High",
Y3564&lt;=100%,"Very High",
TRUE,"Over Limit"
)</f>
        <v>Low</v>
      </c>
      <c r="AA3564" s="2" cm="1">
        <f t="array" ref="AA3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4" s="2" t="str" cm="1">
        <f t="array" ref="AB3564">_xlfn.IFS(T3564=0,"No Late Payments",
T3564&lt;=2,"Low",
T3564&lt;=4,"Moderate",
TRUE,"High"
)</f>
        <v>No Late Payments</v>
      </c>
      <c r="AC3564" s="10" t="str" cm="1">
        <f t="array" ref="AC3564">_xlfn.IFS(
H3564&lt;40000000,"Low",
H3564&lt;60000000,"Medium",
H3564&lt;100000000,"High",
TRUE,"Very High"
)</f>
        <v>Low</v>
      </c>
    </row>
    <row r="3565" spans="1:29">
      <c r="A3565" s="21" t="s">
        <v>3597</v>
      </c>
      <c r="B3565" s="22">
        <v>34</v>
      </c>
      <c r="C3565" s="22" t="s">
        <v>22</v>
      </c>
      <c r="D3565" s="22" t="s">
        <v>23</v>
      </c>
      <c r="E3565" s="22" t="s">
        <v>24</v>
      </c>
      <c r="F3565" s="22" t="s">
        <v>25</v>
      </c>
      <c r="G3565" s="23">
        <v>18000000</v>
      </c>
      <c r="H3565" s="23">
        <v>76000000</v>
      </c>
      <c r="I3565" s="22">
        <v>44</v>
      </c>
      <c r="J3565" s="22">
        <v>1</v>
      </c>
      <c r="K3565" s="22">
        <v>2</v>
      </c>
      <c r="L3565" s="22">
        <v>0</v>
      </c>
      <c r="M3565" s="23">
        <v>12800000</v>
      </c>
      <c r="N3565" s="23">
        <v>15360000</v>
      </c>
      <c r="O3565" s="23">
        <v>16490000</v>
      </c>
      <c r="P3565" s="23">
        <v>2210000</v>
      </c>
      <c r="Q3565" s="23">
        <v>1290000</v>
      </c>
      <c r="R3565" s="23">
        <v>6080000</v>
      </c>
      <c r="S3565" s="23">
        <v>5630000</v>
      </c>
      <c r="T3565" s="22">
        <v>2</v>
      </c>
      <c r="U3565" s="22">
        <v>1</v>
      </c>
      <c r="V3565" s="2" t="str" cm="1">
        <f t="array" ref="V3565">_xlfn.IFS(B3565&lt;30,"21-29",
B3565&lt;40,"30-39",
B3565&lt;50,"40-49",
B3565&lt;60,"50-59",
TRUE,"60+"
)</f>
        <v>30-39</v>
      </c>
      <c r="W3565" s="24">
        <f t="shared" si="165"/>
        <v>14883333.333333334</v>
      </c>
      <c r="X3565" s="24">
        <f t="shared" si="166"/>
        <v>3193333.3333333335</v>
      </c>
      <c r="Y3565" s="25">
        <f t="shared" si="167"/>
        <v>0.19583333333333333</v>
      </c>
      <c r="Z3565" s="2" t="str" cm="1">
        <f t="array" ref="Z3565">_xlfn.IFS(Y3565&lt;=25%,"Low",
Y3565&lt;=50%,"Moderate",
Y3565&lt;=75%,"High",
Y3565&lt;=100%,"Very High",
TRUE,"Over Limit"
)</f>
        <v>Low</v>
      </c>
      <c r="AA3565" s="2" cm="1">
        <f t="array" ref="AA3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5" s="2" t="str" cm="1">
        <f t="array" ref="AB3565">_xlfn.IFS(T3565=0,"No Late Payments",
T3565&lt;=2,"Low",
T3565&lt;=4,"Moderate",
TRUE,"High"
)</f>
        <v>Low</v>
      </c>
      <c r="AC3565" s="10" t="str" cm="1">
        <f t="array" ref="AC3565">_xlfn.IFS(
H3565&lt;40000000,"Low",
H3565&lt;60000000,"Medium",
H3565&lt;100000000,"High",
TRUE,"Very High"
)</f>
        <v>High</v>
      </c>
    </row>
    <row r="3566" spans="1:29">
      <c r="A3566" s="18" t="s">
        <v>3598</v>
      </c>
      <c r="B3566" s="19">
        <v>38</v>
      </c>
      <c r="C3566" s="19" t="s">
        <v>22</v>
      </c>
      <c r="D3566" s="19" t="s">
        <v>27</v>
      </c>
      <c r="E3566" s="19" t="s">
        <v>24</v>
      </c>
      <c r="F3566" s="19" t="s">
        <v>41</v>
      </c>
      <c r="G3566" s="20">
        <v>10000000</v>
      </c>
      <c r="H3566" s="20">
        <v>47000000</v>
      </c>
      <c r="I3566" s="19">
        <v>107</v>
      </c>
      <c r="J3566" s="19">
        <v>0</v>
      </c>
      <c r="K3566" s="19">
        <v>0</v>
      </c>
      <c r="L3566" s="19">
        <v>0</v>
      </c>
      <c r="M3566" s="20">
        <v>7870000</v>
      </c>
      <c r="N3566" s="20">
        <v>5400000</v>
      </c>
      <c r="O3566" s="20">
        <v>10750000</v>
      </c>
      <c r="P3566" s="20">
        <v>3340000</v>
      </c>
      <c r="Q3566" s="20">
        <v>4500000</v>
      </c>
      <c r="R3566" s="20">
        <v>5800000</v>
      </c>
      <c r="S3566" s="20">
        <v>1860000</v>
      </c>
      <c r="T3566" s="19">
        <v>0</v>
      </c>
      <c r="U3566" s="19">
        <v>0</v>
      </c>
      <c r="V3566" s="2" t="str" cm="1">
        <f t="array" ref="V3566">_xlfn.IFS(B3566&lt;30,"21-29",
B3566&lt;40,"30-39",
B3566&lt;50,"40-49",
B3566&lt;60,"50-59",
TRUE,"60+"
)</f>
        <v>30-39</v>
      </c>
      <c r="W3566" s="24">
        <f t="shared" si="165"/>
        <v>8006666.666666667</v>
      </c>
      <c r="X3566" s="24">
        <f t="shared" si="166"/>
        <v>4546666.666666667</v>
      </c>
      <c r="Y3566" s="25">
        <f t="shared" si="167"/>
        <v>0.17035460992907803</v>
      </c>
      <c r="Z3566" s="2" t="str" cm="1">
        <f t="array" ref="Z3566">_xlfn.IFS(Y3566&lt;=25%,"Low",
Y3566&lt;=50%,"Moderate",
Y3566&lt;=75%,"High",
Y3566&lt;=100%,"Very High",
TRUE,"Over Limit"
)</f>
        <v>Low</v>
      </c>
      <c r="AA3566" s="2" cm="1">
        <f t="array" ref="AA3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6" s="2" t="str" cm="1">
        <f t="array" ref="AB3566">_xlfn.IFS(T3566=0,"No Late Payments",
T3566&lt;=2,"Low",
T3566&lt;=4,"Moderate",
TRUE,"High"
)</f>
        <v>No Late Payments</v>
      </c>
      <c r="AC3566" s="10" t="str" cm="1">
        <f t="array" ref="AC3566">_xlfn.IFS(
H3566&lt;40000000,"Low",
H3566&lt;60000000,"Medium",
H3566&lt;100000000,"High",
TRUE,"Very High"
)</f>
        <v>Medium</v>
      </c>
    </row>
    <row r="3567" spans="1:29">
      <c r="A3567" s="21" t="s">
        <v>3599</v>
      </c>
      <c r="B3567" s="22">
        <v>42</v>
      </c>
      <c r="C3567" s="22" t="s">
        <v>34</v>
      </c>
      <c r="D3567" s="22" t="s">
        <v>23</v>
      </c>
      <c r="E3567" s="22" t="s">
        <v>31</v>
      </c>
      <c r="F3567" s="22" t="s">
        <v>41</v>
      </c>
      <c r="G3567" s="23">
        <v>23700000</v>
      </c>
      <c r="H3567" s="23">
        <v>123000000</v>
      </c>
      <c r="I3567" s="22">
        <v>44</v>
      </c>
      <c r="J3567" s="22">
        <v>0</v>
      </c>
      <c r="K3567" s="22">
        <v>0</v>
      </c>
      <c r="L3567" s="22">
        <v>0</v>
      </c>
      <c r="M3567" s="23">
        <v>40630000</v>
      </c>
      <c r="N3567" s="23">
        <v>32570000</v>
      </c>
      <c r="O3567" s="23">
        <v>27890000</v>
      </c>
      <c r="P3567" s="23">
        <v>2760000</v>
      </c>
      <c r="Q3567" s="23">
        <v>9260000</v>
      </c>
      <c r="R3567" s="23">
        <v>4330000</v>
      </c>
      <c r="S3567" s="23">
        <v>9610000</v>
      </c>
      <c r="T3567" s="22">
        <v>0</v>
      </c>
      <c r="U3567" s="22">
        <v>0</v>
      </c>
      <c r="V3567" s="2" t="str" cm="1">
        <f t="array" ref="V3567">_xlfn.IFS(B3567&lt;30,"21-29",
B3567&lt;40,"30-39",
B3567&lt;50,"40-49",
B3567&lt;60,"50-59",
TRUE,"60+"
)</f>
        <v>40-49</v>
      </c>
      <c r="W3567" s="24">
        <f t="shared" si="165"/>
        <v>33696666.666666664</v>
      </c>
      <c r="X3567" s="24">
        <f t="shared" si="166"/>
        <v>5450000</v>
      </c>
      <c r="Y3567" s="25">
        <f t="shared" si="167"/>
        <v>0.27395663956639565</v>
      </c>
      <c r="Z3567" s="2" t="str" cm="1">
        <f t="array" ref="Z3567">_xlfn.IFS(Y3567&lt;=25%,"Low",
Y3567&lt;=50%,"Moderate",
Y3567&lt;=75%,"High",
Y3567&lt;=100%,"Very High",
TRUE,"Over Limit"
)</f>
        <v>Moderate</v>
      </c>
      <c r="AA3567" s="2" cm="1">
        <f t="array" ref="AA3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7" s="2" t="str" cm="1">
        <f t="array" ref="AB3567">_xlfn.IFS(T3567=0,"No Late Payments",
T3567&lt;=2,"Low",
T3567&lt;=4,"Moderate",
TRUE,"High"
)</f>
        <v>No Late Payments</v>
      </c>
      <c r="AC3567" s="10" t="str" cm="1">
        <f t="array" ref="AC3567">_xlfn.IFS(
H3567&lt;40000000,"Low",
H3567&lt;60000000,"Medium",
H3567&lt;100000000,"High",
TRUE,"Very High"
)</f>
        <v>Very High</v>
      </c>
    </row>
    <row r="3568" spans="1:29">
      <c r="A3568" s="18" t="s">
        <v>3600</v>
      </c>
      <c r="B3568" s="19">
        <v>21</v>
      </c>
      <c r="C3568" s="19" t="s">
        <v>22</v>
      </c>
      <c r="D3568" s="19" t="s">
        <v>27</v>
      </c>
      <c r="E3568" s="19" t="s">
        <v>24</v>
      </c>
      <c r="F3568" s="19" t="s">
        <v>41</v>
      </c>
      <c r="G3568" s="20">
        <v>9500000</v>
      </c>
      <c r="H3568" s="20">
        <v>49000000</v>
      </c>
      <c r="I3568" s="19">
        <v>22</v>
      </c>
      <c r="J3568" s="19">
        <v>0</v>
      </c>
      <c r="K3568" s="19">
        <v>0</v>
      </c>
      <c r="L3568" s="19">
        <v>0</v>
      </c>
      <c r="M3568" s="20">
        <v>24850000</v>
      </c>
      <c r="N3568" s="20">
        <v>19770000</v>
      </c>
      <c r="O3568" s="20">
        <v>19060000</v>
      </c>
      <c r="P3568" s="20">
        <v>5920000</v>
      </c>
      <c r="Q3568" s="20">
        <v>6590000</v>
      </c>
      <c r="R3568" s="20">
        <v>5220000</v>
      </c>
      <c r="S3568" s="20">
        <v>2010000</v>
      </c>
      <c r="T3568" s="19">
        <v>0</v>
      </c>
      <c r="U3568" s="19">
        <v>0</v>
      </c>
      <c r="V3568" s="2" t="str" cm="1">
        <f t="array" ref="V3568">_xlfn.IFS(B3568&lt;30,"21-29",
B3568&lt;40,"30-39",
B3568&lt;50,"40-49",
B3568&lt;60,"50-59",
TRUE,"60+"
)</f>
        <v>21-29</v>
      </c>
      <c r="W3568" s="24">
        <f t="shared" si="165"/>
        <v>21226666.666666668</v>
      </c>
      <c r="X3568" s="24">
        <f t="shared" si="166"/>
        <v>5910000</v>
      </c>
      <c r="Y3568" s="25">
        <f t="shared" si="167"/>
        <v>0.43319727891156468</v>
      </c>
      <c r="Z3568" s="2" t="str" cm="1">
        <f t="array" ref="Z3568">_xlfn.IFS(Y3568&lt;=25%,"Low",
Y3568&lt;=50%,"Moderate",
Y3568&lt;=75%,"High",
Y3568&lt;=100%,"Very High",
TRUE,"Over Limit"
)</f>
        <v>Moderate</v>
      </c>
      <c r="AA3568" s="2" cm="1">
        <f t="array" ref="AA3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8" s="2" t="str" cm="1">
        <f t="array" ref="AB3568">_xlfn.IFS(T3568=0,"No Late Payments",
T3568&lt;=2,"Low",
T3568&lt;=4,"Moderate",
TRUE,"High"
)</f>
        <v>No Late Payments</v>
      </c>
      <c r="AC3568" s="10" t="str" cm="1">
        <f t="array" ref="AC3568">_xlfn.IFS(
H3568&lt;40000000,"Low",
H3568&lt;60000000,"Medium",
H3568&lt;100000000,"High",
TRUE,"Very High"
)</f>
        <v>Medium</v>
      </c>
    </row>
    <row r="3569" spans="1:29">
      <c r="A3569" s="21" t="s">
        <v>3601</v>
      </c>
      <c r="B3569" s="22">
        <v>39</v>
      </c>
      <c r="C3569" s="22" t="s">
        <v>22</v>
      </c>
      <c r="D3569" s="22" t="s">
        <v>23</v>
      </c>
      <c r="E3569" s="22" t="s">
        <v>38</v>
      </c>
      <c r="F3569" s="22" t="s">
        <v>28</v>
      </c>
      <c r="G3569" s="23">
        <v>12300000</v>
      </c>
      <c r="H3569" s="23">
        <v>57000000</v>
      </c>
      <c r="I3569" s="22">
        <v>140</v>
      </c>
      <c r="J3569" s="22">
        <v>1</v>
      </c>
      <c r="K3569" s="22">
        <v>0</v>
      </c>
      <c r="L3569" s="22">
        <v>0</v>
      </c>
      <c r="M3569" s="23">
        <v>32440000</v>
      </c>
      <c r="N3569" s="23">
        <v>38220000</v>
      </c>
      <c r="O3569" s="23">
        <v>38660000</v>
      </c>
      <c r="P3569" s="23">
        <v>5180000</v>
      </c>
      <c r="Q3569" s="23">
        <v>17980000</v>
      </c>
      <c r="R3569" s="23">
        <v>17160000</v>
      </c>
      <c r="S3569" s="23">
        <v>1610000</v>
      </c>
      <c r="T3569" s="22">
        <v>1</v>
      </c>
      <c r="U3569" s="22">
        <v>0</v>
      </c>
      <c r="V3569" s="2" t="str" cm="1">
        <f t="array" ref="V3569">_xlfn.IFS(B3569&lt;30,"21-29",
B3569&lt;40,"30-39",
B3569&lt;50,"40-49",
B3569&lt;60,"50-59",
TRUE,"60+"
)</f>
        <v>30-39</v>
      </c>
      <c r="W3569" s="24">
        <f t="shared" si="165"/>
        <v>36440000</v>
      </c>
      <c r="X3569" s="24">
        <f t="shared" si="166"/>
        <v>13440000</v>
      </c>
      <c r="Y3569" s="25">
        <f t="shared" si="167"/>
        <v>0.63929824561403503</v>
      </c>
      <c r="Z3569" s="2" t="str" cm="1">
        <f t="array" ref="Z3569">_xlfn.IFS(Y3569&lt;=25%,"Low",
Y3569&lt;=50%,"Moderate",
Y3569&lt;=75%,"High",
Y3569&lt;=100%,"Very High",
TRUE,"Over Limit"
)</f>
        <v>High</v>
      </c>
      <c r="AA3569" s="2" cm="1">
        <f t="array" ref="AA3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69" s="2" t="str" cm="1">
        <f t="array" ref="AB3569">_xlfn.IFS(T3569=0,"No Late Payments",
T3569&lt;=2,"Low",
T3569&lt;=4,"Moderate",
TRUE,"High"
)</f>
        <v>Low</v>
      </c>
      <c r="AC3569" s="10" t="str" cm="1">
        <f t="array" ref="AC3569">_xlfn.IFS(
H3569&lt;40000000,"Low",
H3569&lt;60000000,"Medium",
H3569&lt;100000000,"High",
TRUE,"Very High"
)</f>
        <v>Medium</v>
      </c>
    </row>
    <row r="3570" spans="1:29">
      <c r="A3570" s="18" t="s">
        <v>3602</v>
      </c>
      <c r="B3570" s="19">
        <v>41</v>
      </c>
      <c r="C3570" s="19" t="s">
        <v>34</v>
      </c>
      <c r="D3570" s="19" t="s">
        <v>27</v>
      </c>
      <c r="E3570" s="19" t="s">
        <v>24</v>
      </c>
      <c r="F3570" s="19" t="s">
        <v>28</v>
      </c>
      <c r="G3570" s="20">
        <v>10100000</v>
      </c>
      <c r="H3570" s="20">
        <v>44000000</v>
      </c>
      <c r="I3570" s="19">
        <v>128</v>
      </c>
      <c r="J3570" s="19">
        <v>0</v>
      </c>
      <c r="K3570" s="19">
        <v>0</v>
      </c>
      <c r="L3570" s="19">
        <v>0</v>
      </c>
      <c r="M3570" s="20">
        <v>12080000</v>
      </c>
      <c r="N3570" s="20">
        <v>6540000</v>
      </c>
      <c r="O3570" s="20">
        <v>13440000</v>
      </c>
      <c r="P3570" s="20">
        <v>3130000</v>
      </c>
      <c r="Q3570" s="20">
        <v>2220000</v>
      </c>
      <c r="R3570" s="20">
        <v>13940000</v>
      </c>
      <c r="S3570" s="20">
        <v>20000</v>
      </c>
      <c r="T3570" s="19">
        <v>0</v>
      </c>
      <c r="U3570" s="19">
        <v>0</v>
      </c>
      <c r="V3570" s="2" t="str" cm="1">
        <f t="array" ref="V3570">_xlfn.IFS(B3570&lt;30,"21-29",
B3570&lt;40,"30-39",
B3570&lt;50,"40-49",
B3570&lt;60,"50-59",
TRUE,"60+"
)</f>
        <v>40-49</v>
      </c>
      <c r="W3570" s="24">
        <f t="shared" si="165"/>
        <v>10686666.666666666</v>
      </c>
      <c r="X3570" s="24">
        <f t="shared" si="166"/>
        <v>6430000</v>
      </c>
      <c r="Y3570" s="25">
        <f t="shared" si="167"/>
        <v>0.24287878787878786</v>
      </c>
      <c r="Z3570" s="2" t="str" cm="1">
        <f t="array" ref="Z3570">_xlfn.IFS(Y3570&lt;=25%,"Low",
Y3570&lt;=50%,"Moderate",
Y3570&lt;=75%,"High",
Y3570&lt;=100%,"Very High",
TRUE,"Over Limit"
)</f>
        <v>Low</v>
      </c>
      <c r="AA3570" s="2" cm="1">
        <f t="array" ref="AA3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0" s="2" t="str" cm="1">
        <f t="array" ref="AB3570">_xlfn.IFS(T3570=0,"No Late Payments",
T3570&lt;=2,"Low",
T3570&lt;=4,"Moderate",
TRUE,"High"
)</f>
        <v>No Late Payments</v>
      </c>
      <c r="AC3570" s="10" t="str" cm="1">
        <f t="array" ref="AC3570">_xlfn.IFS(
H3570&lt;40000000,"Low",
H3570&lt;60000000,"Medium",
H3570&lt;100000000,"High",
TRUE,"Very High"
)</f>
        <v>Medium</v>
      </c>
    </row>
    <row r="3571" spans="1:29">
      <c r="A3571" s="21" t="s">
        <v>3603</v>
      </c>
      <c r="B3571" s="22">
        <v>49</v>
      </c>
      <c r="C3571" s="22" t="s">
        <v>34</v>
      </c>
      <c r="D3571" s="22" t="s">
        <v>30</v>
      </c>
      <c r="E3571" s="22" t="s">
        <v>24</v>
      </c>
      <c r="F3571" s="22" t="s">
        <v>28</v>
      </c>
      <c r="G3571" s="23">
        <v>8000000</v>
      </c>
      <c r="H3571" s="23">
        <v>47000000</v>
      </c>
      <c r="I3571" s="22">
        <v>170</v>
      </c>
      <c r="J3571" s="22">
        <v>0</v>
      </c>
      <c r="K3571" s="22">
        <v>0</v>
      </c>
      <c r="L3571" s="22">
        <v>1</v>
      </c>
      <c r="M3571" s="23">
        <v>5880000</v>
      </c>
      <c r="N3571" s="23">
        <v>1830000</v>
      </c>
      <c r="O3571" s="23">
        <v>3030000</v>
      </c>
      <c r="P3571" s="23">
        <v>1840000</v>
      </c>
      <c r="Q3571" s="23">
        <v>850000</v>
      </c>
      <c r="R3571" s="23">
        <v>640000</v>
      </c>
      <c r="S3571" s="23">
        <v>360000</v>
      </c>
      <c r="T3571" s="22">
        <v>1</v>
      </c>
      <c r="U3571" s="22">
        <v>0</v>
      </c>
      <c r="V3571" s="2" t="str" cm="1">
        <f t="array" ref="V3571">_xlfn.IFS(B3571&lt;30,"21-29",
B3571&lt;40,"30-39",
B3571&lt;50,"40-49",
B3571&lt;60,"50-59",
TRUE,"60+"
)</f>
        <v>40-49</v>
      </c>
      <c r="W3571" s="24">
        <f t="shared" si="165"/>
        <v>3580000</v>
      </c>
      <c r="X3571" s="24">
        <f t="shared" si="166"/>
        <v>1110000</v>
      </c>
      <c r="Y3571" s="25">
        <f t="shared" si="167"/>
        <v>7.6170212765957451E-2</v>
      </c>
      <c r="Z3571" s="2" t="str" cm="1">
        <f t="array" ref="Z3571">_xlfn.IFS(Y3571&lt;=25%,"Low",
Y3571&lt;=50%,"Moderate",
Y3571&lt;=75%,"High",
Y3571&lt;=100%,"Very High",
TRUE,"Over Limit"
)</f>
        <v>Low</v>
      </c>
      <c r="AA3571" s="2" cm="1">
        <f t="array" ref="AA3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1" s="2" t="str" cm="1">
        <f t="array" ref="AB3571">_xlfn.IFS(T3571=0,"No Late Payments",
T3571&lt;=2,"Low",
T3571&lt;=4,"Moderate",
TRUE,"High"
)</f>
        <v>Low</v>
      </c>
      <c r="AC3571" s="10" t="str" cm="1">
        <f t="array" ref="AC3571">_xlfn.IFS(
H3571&lt;40000000,"Low",
H3571&lt;60000000,"Medium",
H3571&lt;100000000,"High",
TRUE,"Very High"
)</f>
        <v>Medium</v>
      </c>
    </row>
    <row r="3572" spans="1:29">
      <c r="A3572" s="18" t="s">
        <v>3604</v>
      </c>
      <c r="B3572" s="19">
        <v>55</v>
      </c>
      <c r="C3572" s="19" t="s">
        <v>34</v>
      </c>
      <c r="D3572" s="19" t="s">
        <v>46</v>
      </c>
      <c r="E3572" s="19" t="s">
        <v>24</v>
      </c>
      <c r="F3572" s="19" t="s">
        <v>48</v>
      </c>
      <c r="G3572" s="20">
        <v>18400000</v>
      </c>
      <c r="H3572" s="20">
        <v>102000000</v>
      </c>
      <c r="I3572" s="19">
        <v>239</v>
      </c>
      <c r="J3572" s="19">
        <v>0</v>
      </c>
      <c r="K3572" s="19">
        <v>0</v>
      </c>
      <c r="L3572" s="19">
        <v>0</v>
      </c>
      <c r="M3572" s="20">
        <v>37810000</v>
      </c>
      <c r="N3572" s="20">
        <v>43300000</v>
      </c>
      <c r="O3572" s="20">
        <v>41230000</v>
      </c>
      <c r="P3572" s="20">
        <v>32810000</v>
      </c>
      <c r="Q3572" s="20">
        <v>44360000</v>
      </c>
      <c r="R3572" s="20">
        <v>19310000</v>
      </c>
      <c r="S3572" s="20">
        <v>4110000</v>
      </c>
      <c r="T3572" s="19">
        <v>1</v>
      </c>
      <c r="U3572" s="19">
        <v>0</v>
      </c>
      <c r="V3572" s="2" t="str" cm="1">
        <f t="array" ref="V3572">_xlfn.IFS(B3572&lt;30,"21-29",
B3572&lt;40,"30-39",
B3572&lt;50,"40-49",
B3572&lt;60,"50-59",
TRUE,"60+"
)</f>
        <v>50-59</v>
      </c>
      <c r="W3572" s="24">
        <f t="shared" si="165"/>
        <v>40780000</v>
      </c>
      <c r="X3572" s="24">
        <f t="shared" si="166"/>
        <v>32160000</v>
      </c>
      <c r="Y3572" s="25">
        <f t="shared" si="167"/>
        <v>0.39980392156862743</v>
      </c>
      <c r="Z3572" s="2" t="str" cm="1">
        <f t="array" ref="Z3572">_xlfn.IFS(Y3572&lt;=25%,"Low",
Y3572&lt;=50%,"Moderate",
Y3572&lt;=75%,"High",
Y3572&lt;=100%,"Very High",
TRUE,"Over Limit"
)</f>
        <v>Moderate</v>
      </c>
      <c r="AA3572" s="2" cm="1">
        <f t="array" ref="AA3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2" s="2" t="str" cm="1">
        <f t="array" ref="AB3572">_xlfn.IFS(T3572=0,"No Late Payments",
T3572&lt;=2,"Low",
T3572&lt;=4,"Moderate",
TRUE,"High"
)</f>
        <v>Low</v>
      </c>
      <c r="AC3572" s="10" t="str" cm="1">
        <f t="array" ref="AC3572">_xlfn.IFS(
H3572&lt;40000000,"Low",
H3572&lt;60000000,"Medium",
H3572&lt;100000000,"High",
TRUE,"Very High"
)</f>
        <v>Very High</v>
      </c>
    </row>
    <row r="3573" spans="1:29">
      <c r="A3573" s="21" t="s">
        <v>3605</v>
      </c>
      <c r="B3573" s="22">
        <v>36</v>
      </c>
      <c r="C3573" s="22" t="s">
        <v>34</v>
      </c>
      <c r="D3573" s="22" t="s">
        <v>27</v>
      </c>
      <c r="E3573" s="22" t="s">
        <v>38</v>
      </c>
      <c r="F3573" s="22" t="s">
        <v>48</v>
      </c>
      <c r="G3573" s="23">
        <v>8800000</v>
      </c>
      <c r="H3573" s="23">
        <v>54000000</v>
      </c>
      <c r="I3573" s="22">
        <v>72</v>
      </c>
      <c r="J3573" s="22">
        <v>0</v>
      </c>
      <c r="K3573" s="22">
        <v>0</v>
      </c>
      <c r="L3573" s="22">
        <v>0</v>
      </c>
      <c r="M3573" s="23">
        <v>19050000</v>
      </c>
      <c r="N3573" s="23">
        <v>20170000</v>
      </c>
      <c r="O3573" s="23">
        <v>20800000</v>
      </c>
      <c r="P3573" s="23">
        <v>10880000</v>
      </c>
      <c r="Q3573" s="23">
        <v>11680000</v>
      </c>
      <c r="R3573" s="23">
        <v>16330000</v>
      </c>
      <c r="S3573" s="23">
        <v>1150000</v>
      </c>
      <c r="T3573" s="22">
        <v>0</v>
      </c>
      <c r="U3573" s="22">
        <v>0</v>
      </c>
      <c r="V3573" s="2" t="str" cm="1">
        <f t="array" ref="V3573">_xlfn.IFS(B3573&lt;30,"21-29",
B3573&lt;40,"30-39",
B3573&lt;50,"40-49",
B3573&lt;60,"50-59",
TRUE,"60+"
)</f>
        <v>30-39</v>
      </c>
      <c r="W3573" s="24">
        <f t="shared" si="165"/>
        <v>20006666.666666668</v>
      </c>
      <c r="X3573" s="24">
        <f t="shared" si="166"/>
        <v>12963333.333333334</v>
      </c>
      <c r="Y3573" s="25">
        <f t="shared" si="167"/>
        <v>0.37049382716049384</v>
      </c>
      <c r="Z3573" s="2" t="str" cm="1">
        <f t="array" ref="Z3573">_xlfn.IFS(Y3573&lt;=25%,"Low",
Y3573&lt;=50%,"Moderate",
Y3573&lt;=75%,"High",
Y3573&lt;=100%,"Very High",
TRUE,"Over Limit"
)</f>
        <v>Moderate</v>
      </c>
      <c r="AA3573" s="2" cm="1">
        <f t="array" ref="AA3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3" s="2" t="str" cm="1">
        <f t="array" ref="AB3573">_xlfn.IFS(T3573=0,"No Late Payments",
T3573&lt;=2,"Low",
T3573&lt;=4,"Moderate",
TRUE,"High"
)</f>
        <v>No Late Payments</v>
      </c>
      <c r="AC3573" s="10" t="str" cm="1">
        <f t="array" ref="AC3573">_xlfn.IFS(
H3573&lt;40000000,"Low",
H3573&lt;60000000,"Medium",
H3573&lt;100000000,"High",
TRUE,"Very High"
)</f>
        <v>Medium</v>
      </c>
    </row>
    <row r="3574" spans="1:29">
      <c r="A3574" s="18" t="s">
        <v>3606</v>
      </c>
      <c r="B3574" s="19">
        <v>34</v>
      </c>
      <c r="C3574" s="19" t="s">
        <v>22</v>
      </c>
      <c r="D3574" s="19" t="s">
        <v>27</v>
      </c>
      <c r="E3574" s="19" t="s">
        <v>24</v>
      </c>
      <c r="F3574" s="19" t="s">
        <v>28</v>
      </c>
      <c r="G3574" s="20">
        <v>7000000</v>
      </c>
      <c r="H3574" s="20">
        <v>20000000</v>
      </c>
      <c r="I3574" s="19">
        <v>27</v>
      </c>
      <c r="J3574" s="19">
        <v>1</v>
      </c>
      <c r="K3574" s="19">
        <v>0</v>
      </c>
      <c r="L3574" s="19">
        <v>0</v>
      </c>
      <c r="M3574" s="20">
        <v>2880000</v>
      </c>
      <c r="N3574" s="20">
        <v>3950000</v>
      </c>
      <c r="O3574" s="20">
        <v>4950000</v>
      </c>
      <c r="P3574" s="20">
        <v>870000</v>
      </c>
      <c r="Q3574" s="20">
        <v>3870000</v>
      </c>
      <c r="R3574" s="20">
        <v>1840000</v>
      </c>
      <c r="S3574" s="20">
        <v>810000</v>
      </c>
      <c r="T3574" s="19">
        <v>1</v>
      </c>
      <c r="U3574" s="19">
        <v>0</v>
      </c>
      <c r="V3574" s="2" t="str" cm="1">
        <f t="array" ref="V3574">_xlfn.IFS(B3574&lt;30,"21-29",
B3574&lt;40,"30-39",
B3574&lt;50,"40-49",
B3574&lt;60,"50-59",
TRUE,"60+"
)</f>
        <v>30-39</v>
      </c>
      <c r="W3574" s="24">
        <f t="shared" si="165"/>
        <v>3926666.6666666665</v>
      </c>
      <c r="X3574" s="24">
        <f t="shared" si="166"/>
        <v>2193333.3333333335</v>
      </c>
      <c r="Y3574" s="25">
        <f t="shared" si="167"/>
        <v>0.19633333333333333</v>
      </c>
      <c r="Z3574" s="2" t="str" cm="1">
        <f t="array" ref="Z3574">_xlfn.IFS(Y3574&lt;=25%,"Low",
Y3574&lt;=50%,"Moderate",
Y3574&lt;=75%,"High",
Y3574&lt;=100%,"Very High",
TRUE,"Over Limit"
)</f>
        <v>Low</v>
      </c>
      <c r="AA3574" s="2" cm="1">
        <f t="array" ref="AA3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4" s="2" t="str" cm="1">
        <f t="array" ref="AB3574">_xlfn.IFS(T3574=0,"No Late Payments",
T3574&lt;=2,"Low",
T3574&lt;=4,"Moderate",
TRUE,"High"
)</f>
        <v>Low</v>
      </c>
      <c r="AC3574" s="10" t="str" cm="1">
        <f t="array" ref="AC3574">_xlfn.IFS(
H3574&lt;40000000,"Low",
H3574&lt;60000000,"Medium",
H3574&lt;100000000,"High",
TRUE,"Very High"
)</f>
        <v>Low</v>
      </c>
    </row>
    <row r="3575" spans="1:29">
      <c r="A3575" s="21" t="s">
        <v>3607</v>
      </c>
      <c r="B3575" s="22">
        <v>38</v>
      </c>
      <c r="C3575" s="22" t="s">
        <v>34</v>
      </c>
      <c r="D3575" s="22" t="s">
        <v>23</v>
      </c>
      <c r="E3575" s="22" t="s">
        <v>24</v>
      </c>
      <c r="F3575" s="22" t="s">
        <v>48</v>
      </c>
      <c r="G3575" s="23">
        <v>14100000</v>
      </c>
      <c r="H3575" s="23">
        <v>55000000</v>
      </c>
      <c r="I3575" s="22">
        <v>107</v>
      </c>
      <c r="J3575" s="22">
        <v>0</v>
      </c>
      <c r="K3575" s="22">
        <v>0</v>
      </c>
      <c r="L3575" s="22">
        <v>0</v>
      </c>
      <c r="M3575" s="23">
        <v>25430000</v>
      </c>
      <c r="N3575" s="23">
        <v>28610000</v>
      </c>
      <c r="O3575" s="23">
        <v>30130000</v>
      </c>
      <c r="P3575" s="23">
        <v>8700000</v>
      </c>
      <c r="Q3575" s="23">
        <v>3600000</v>
      </c>
      <c r="R3575" s="23">
        <v>8500000</v>
      </c>
      <c r="S3575" s="23">
        <v>1380000</v>
      </c>
      <c r="T3575" s="22">
        <v>0</v>
      </c>
      <c r="U3575" s="22">
        <v>0</v>
      </c>
      <c r="V3575" s="2" t="str" cm="1">
        <f t="array" ref="V3575">_xlfn.IFS(B3575&lt;30,"21-29",
B3575&lt;40,"30-39",
B3575&lt;50,"40-49",
B3575&lt;60,"50-59",
TRUE,"60+"
)</f>
        <v>30-39</v>
      </c>
      <c r="W3575" s="24">
        <f t="shared" si="165"/>
        <v>28056666.666666668</v>
      </c>
      <c r="X3575" s="24">
        <f t="shared" si="166"/>
        <v>6933333.333333333</v>
      </c>
      <c r="Y3575" s="25">
        <f t="shared" si="167"/>
        <v>0.5101212121212122</v>
      </c>
      <c r="Z3575" s="2" t="str" cm="1">
        <f t="array" ref="Z3575">_xlfn.IFS(Y3575&lt;=25%,"Low",
Y3575&lt;=50%,"Moderate",
Y3575&lt;=75%,"High",
Y3575&lt;=100%,"Very High",
TRUE,"Over Limit"
)</f>
        <v>High</v>
      </c>
      <c r="AA3575" s="2" cm="1">
        <f t="array" ref="AA3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5" s="2" t="str" cm="1">
        <f t="array" ref="AB3575">_xlfn.IFS(T3575=0,"No Late Payments",
T3575&lt;=2,"Low",
T3575&lt;=4,"Moderate",
TRUE,"High"
)</f>
        <v>No Late Payments</v>
      </c>
      <c r="AC3575" s="10" t="str" cm="1">
        <f t="array" ref="AC3575">_xlfn.IFS(
H3575&lt;40000000,"Low",
H3575&lt;60000000,"Medium",
H3575&lt;100000000,"High",
TRUE,"Very High"
)</f>
        <v>Medium</v>
      </c>
    </row>
    <row r="3576" spans="1:29">
      <c r="A3576" s="18" t="s">
        <v>3608</v>
      </c>
      <c r="B3576" s="19">
        <v>31</v>
      </c>
      <c r="C3576" s="19" t="s">
        <v>34</v>
      </c>
      <c r="D3576" s="19" t="s">
        <v>23</v>
      </c>
      <c r="E3576" s="19" t="s">
        <v>24</v>
      </c>
      <c r="F3576" s="19" t="s">
        <v>41</v>
      </c>
      <c r="G3576" s="20">
        <v>8800000</v>
      </c>
      <c r="H3576" s="20">
        <v>48000000</v>
      </c>
      <c r="I3576" s="19">
        <v>44</v>
      </c>
      <c r="J3576" s="19">
        <v>3</v>
      </c>
      <c r="K3576" s="19">
        <v>0</v>
      </c>
      <c r="L3576" s="19">
        <v>0</v>
      </c>
      <c r="M3576" s="20">
        <v>29450000</v>
      </c>
      <c r="N3576" s="20">
        <v>28080000</v>
      </c>
      <c r="O3576" s="20">
        <v>32750000</v>
      </c>
      <c r="P3576" s="20">
        <v>1010000</v>
      </c>
      <c r="Q3576" s="20">
        <v>5560000</v>
      </c>
      <c r="R3576" s="20">
        <v>7390000</v>
      </c>
      <c r="S3576" s="20">
        <v>2470000</v>
      </c>
      <c r="T3576" s="19">
        <v>1</v>
      </c>
      <c r="U3576" s="19">
        <v>1</v>
      </c>
      <c r="V3576" s="2" t="str" cm="1">
        <f t="array" ref="V3576">_xlfn.IFS(B3576&lt;30,"21-29",
B3576&lt;40,"30-39",
B3576&lt;50,"40-49",
B3576&lt;60,"50-59",
TRUE,"60+"
)</f>
        <v>30-39</v>
      </c>
      <c r="W3576" s="24">
        <f t="shared" si="165"/>
        <v>30093333.333333332</v>
      </c>
      <c r="X3576" s="24">
        <f t="shared" si="166"/>
        <v>4653333.333333333</v>
      </c>
      <c r="Y3576" s="25">
        <f t="shared" si="167"/>
        <v>0.62694444444444442</v>
      </c>
      <c r="Z3576" s="2" t="str" cm="1">
        <f t="array" ref="Z3576">_xlfn.IFS(Y3576&lt;=25%,"Low",
Y3576&lt;=50%,"Moderate",
Y3576&lt;=75%,"High",
Y3576&lt;=100%,"Very High",
TRUE,"Over Limit"
)</f>
        <v>High</v>
      </c>
      <c r="AA3576" s="2" cm="1">
        <f t="array" ref="AA3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6" s="2" t="str" cm="1">
        <f t="array" ref="AB3576">_xlfn.IFS(T3576=0,"No Late Payments",
T3576&lt;=2,"Low",
T3576&lt;=4,"Moderate",
TRUE,"High"
)</f>
        <v>Low</v>
      </c>
      <c r="AC3576" s="10" t="str" cm="1">
        <f t="array" ref="AC3576">_xlfn.IFS(
H3576&lt;40000000,"Low",
H3576&lt;60000000,"Medium",
H3576&lt;100000000,"High",
TRUE,"Very High"
)</f>
        <v>Medium</v>
      </c>
    </row>
    <row r="3577" spans="1:29">
      <c r="A3577" s="21" t="s">
        <v>3609</v>
      </c>
      <c r="B3577" s="22">
        <v>48</v>
      </c>
      <c r="C3577" s="22" t="s">
        <v>34</v>
      </c>
      <c r="D3577" s="22" t="s">
        <v>27</v>
      </c>
      <c r="E3577" s="22" t="s">
        <v>24</v>
      </c>
      <c r="F3577" s="22" t="s">
        <v>28</v>
      </c>
      <c r="G3577" s="23">
        <v>13500000</v>
      </c>
      <c r="H3577" s="23">
        <v>65000000</v>
      </c>
      <c r="I3577" s="22">
        <v>121</v>
      </c>
      <c r="J3577" s="22">
        <v>0</v>
      </c>
      <c r="K3577" s="22">
        <v>2</v>
      </c>
      <c r="L3577" s="22">
        <v>0</v>
      </c>
      <c r="M3577" s="23">
        <v>37120000</v>
      </c>
      <c r="N3577" s="23">
        <v>38550000</v>
      </c>
      <c r="O3577" s="23">
        <v>27990000</v>
      </c>
      <c r="P3577" s="23">
        <v>4780000</v>
      </c>
      <c r="Q3577" s="23">
        <v>4610000</v>
      </c>
      <c r="R3577" s="23">
        <v>10560000</v>
      </c>
      <c r="S3577" s="23">
        <v>650000</v>
      </c>
      <c r="T3577" s="22">
        <v>2</v>
      </c>
      <c r="U3577" s="22">
        <v>0</v>
      </c>
      <c r="V3577" s="2" t="str" cm="1">
        <f t="array" ref="V3577">_xlfn.IFS(B3577&lt;30,"21-29",
B3577&lt;40,"30-39",
B3577&lt;50,"40-49",
B3577&lt;60,"50-59",
TRUE,"60+"
)</f>
        <v>40-49</v>
      </c>
      <c r="W3577" s="24">
        <f t="shared" si="165"/>
        <v>34553333.333333336</v>
      </c>
      <c r="X3577" s="24">
        <f t="shared" si="166"/>
        <v>6650000</v>
      </c>
      <c r="Y3577" s="25">
        <f t="shared" si="167"/>
        <v>0.53158974358974365</v>
      </c>
      <c r="Z3577" s="2" t="str" cm="1">
        <f t="array" ref="Z3577">_xlfn.IFS(Y3577&lt;=25%,"Low",
Y3577&lt;=50%,"Moderate",
Y3577&lt;=75%,"High",
Y3577&lt;=100%,"Very High",
TRUE,"Over Limit"
)</f>
        <v>High</v>
      </c>
      <c r="AA3577" s="2" cm="1">
        <f t="array" ref="AA3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7" s="2" t="str" cm="1">
        <f t="array" ref="AB3577">_xlfn.IFS(T3577=0,"No Late Payments",
T3577&lt;=2,"Low",
T3577&lt;=4,"Moderate",
TRUE,"High"
)</f>
        <v>Low</v>
      </c>
      <c r="AC3577" s="10" t="str" cm="1">
        <f t="array" ref="AC3577">_xlfn.IFS(
H3577&lt;40000000,"Low",
H3577&lt;60000000,"Medium",
H3577&lt;100000000,"High",
TRUE,"Very High"
)</f>
        <v>High</v>
      </c>
    </row>
    <row r="3578" spans="1:29">
      <c r="A3578" s="18" t="s">
        <v>3610</v>
      </c>
      <c r="B3578" s="19">
        <v>30</v>
      </c>
      <c r="C3578" s="19" t="s">
        <v>22</v>
      </c>
      <c r="D3578" s="19" t="s">
        <v>23</v>
      </c>
      <c r="E3578" s="19" t="s">
        <v>24</v>
      </c>
      <c r="F3578" s="19" t="s">
        <v>41</v>
      </c>
      <c r="G3578" s="20">
        <v>14100000</v>
      </c>
      <c r="H3578" s="20">
        <v>99000000</v>
      </c>
      <c r="I3578" s="19">
        <v>94</v>
      </c>
      <c r="J3578" s="19">
        <v>0</v>
      </c>
      <c r="K3578" s="19">
        <v>0</v>
      </c>
      <c r="L3578" s="19">
        <v>0</v>
      </c>
      <c r="M3578" s="20">
        <v>39140000</v>
      </c>
      <c r="N3578" s="20">
        <v>39760000</v>
      </c>
      <c r="O3578" s="20">
        <v>28820000</v>
      </c>
      <c r="P3578" s="20">
        <v>16610000</v>
      </c>
      <c r="Q3578" s="20">
        <v>12910000</v>
      </c>
      <c r="R3578" s="20">
        <v>13350000</v>
      </c>
      <c r="S3578" s="20">
        <v>2640000</v>
      </c>
      <c r="T3578" s="19">
        <v>0</v>
      </c>
      <c r="U3578" s="19">
        <v>0</v>
      </c>
      <c r="V3578" s="2" t="str" cm="1">
        <f t="array" ref="V3578">_xlfn.IFS(B3578&lt;30,"21-29",
B3578&lt;40,"30-39",
B3578&lt;50,"40-49",
B3578&lt;60,"50-59",
TRUE,"60+"
)</f>
        <v>30-39</v>
      </c>
      <c r="W3578" s="24">
        <f t="shared" si="165"/>
        <v>35906666.666666664</v>
      </c>
      <c r="X3578" s="24">
        <f t="shared" si="166"/>
        <v>14290000</v>
      </c>
      <c r="Y3578" s="25">
        <f t="shared" si="167"/>
        <v>0.36269360269360268</v>
      </c>
      <c r="Z3578" s="2" t="str" cm="1">
        <f t="array" ref="Z3578">_xlfn.IFS(Y3578&lt;=25%,"Low",
Y3578&lt;=50%,"Moderate",
Y3578&lt;=75%,"High",
Y3578&lt;=100%,"Very High",
TRUE,"Over Limit"
)</f>
        <v>Moderate</v>
      </c>
      <c r="AA3578" s="2" cm="1">
        <f t="array" ref="AA3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8" s="2" t="str" cm="1">
        <f t="array" ref="AB3578">_xlfn.IFS(T3578=0,"No Late Payments",
T3578&lt;=2,"Low",
T3578&lt;=4,"Moderate",
TRUE,"High"
)</f>
        <v>No Late Payments</v>
      </c>
      <c r="AC3578" s="10" t="str" cm="1">
        <f t="array" ref="AC3578">_xlfn.IFS(
H3578&lt;40000000,"Low",
H3578&lt;60000000,"Medium",
H3578&lt;100000000,"High",
TRUE,"Very High"
)</f>
        <v>High</v>
      </c>
    </row>
    <row r="3579" spans="1:29">
      <c r="A3579" s="21" t="s">
        <v>3611</v>
      </c>
      <c r="B3579" s="22">
        <v>46</v>
      </c>
      <c r="C3579" s="22" t="s">
        <v>34</v>
      </c>
      <c r="D3579" s="22" t="s">
        <v>30</v>
      </c>
      <c r="E3579" s="22" t="s">
        <v>24</v>
      </c>
      <c r="F3579" s="22" t="s">
        <v>48</v>
      </c>
      <c r="G3579" s="23">
        <v>12100000</v>
      </c>
      <c r="H3579" s="23">
        <v>88000000</v>
      </c>
      <c r="I3579" s="22">
        <v>184</v>
      </c>
      <c r="J3579" s="22">
        <v>0</v>
      </c>
      <c r="K3579" s="22">
        <v>0</v>
      </c>
      <c r="L3579" s="22">
        <v>0</v>
      </c>
      <c r="M3579" s="23">
        <v>45530000</v>
      </c>
      <c r="N3579" s="23">
        <v>37740000</v>
      </c>
      <c r="O3579" s="23">
        <v>43490000</v>
      </c>
      <c r="P3579" s="23">
        <v>14200000</v>
      </c>
      <c r="Q3579" s="23">
        <v>8080000</v>
      </c>
      <c r="R3579" s="23">
        <v>9370000</v>
      </c>
      <c r="S3579" s="23">
        <v>1930000</v>
      </c>
      <c r="T3579" s="22">
        <v>0</v>
      </c>
      <c r="U3579" s="22">
        <v>0</v>
      </c>
      <c r="V3579" s="2" t="str" cm="1">
        <f t="array" ref="V3579">_xlfn.IFS(B3579&lt;30,"21-29",
B3579&lt;40,"30-39",
B3579&lt;50,"40-49",
B3579&lt;60,"50-59",
TRUE,"60+"
)</f>
        <v>40-49</v>
      </c>
      <c r="W3579" s="24">
        <f t="shared" si="165"/>
        <v>42253333.333333336</v>
      </c>
      <c r="X3579" s="24">
        <f t="shared" si="166"/>
        <v>10550000</v>
      </c>
      <c r="Y3579" s="25">
        <f t="shared" si="167"/>
        <v>0.48015151515151516</v>
      </c>
      <c r="Z3579" s="2" t="str" cm="1">
        <f t="array" ref="Z3579">_xlfn.IFS(Y3579&lt;=25%,"Low",
Y3579&lt;=50%,"Moderate",
Y3579&lt;=75%,"High",
Y3579&lt;=100%,"Very High",
TRUE,"Over Limit"
)</f>
        <v>Moderate</v>
      </c>
      <c r="AA3579" s="2" cm="1">
        <f t="array" ref="AA3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9" s="2" t="str" cm="1">
        <f t="array" ref="AB3579">_xlfn.IFS(T3579=0,"No Late Payments",
T3579&lt;=2,"Low",
T3579&lt;=4,"Moderate",
TRUE,"High"
)</f>
        <v>No Late Payments</v>
      </c>
      <c r="AC3579" s="10" t="str" cm="1">
        <f t="array" ref="AC3579">_xlfn.IFS(
H3579&lt;40000000,"Low",
H3579&lt;60000000,"Medium",
H3579&lt;100000000,"High",
TRUE,"Very High"
)</f>
        <v>High</v>
      </c>
    </row>
    <row r="3580" spans="1:29">
      <c r="A3580" s="18" t="s">
        <v>3612</v>
      </c>
      <c r="B3580" s="19">
        <v>40</v>
      </c>
      <c r="C3580" s="19" t="s">
        <v>22</v>
      </c>
      <c r="D3580" s="19" t="s">
        <v>23</v>
      </c>
      <c r="E3580" s="19" t="s">
        <v>24</v>
      </c>
      <c r="F3580" s="19" t="s">
        <v>28</v>
      </c>
      <c r="G3580" s="20">
        <v>16900000</v>
      </c>
      <c r="H3580" s="20">
        <v>70000000</v>
      </c>
      <c r="I3580" s="19">
        <v>119</v>
      </c>
      <c r="J3580" s="19">
        <v>0</v>
      </c>
      <c r="K3580" s="19">
        <v>0</v>
      </c>
      <c r="L3580" s="19">
        <v>0</v>
      </c>
      <c r="M3580" s="20">
        <v>42870000</v>
      </c>
      <c r="N3580" s="20">
        <v>32940000</v>
      </c>
      <c r="O3580" s="20">
        <v>24670000</v>
      </c>
      <c r="P3580" s="20">
        <v>11460000</v>
      </c>
      <c r="Q3580" s="20">
        <v>8320000</v>
      </c>
      <c r="R3580" s="20">
        <v>4100000</v>
      </c>
      <c r="S3580" s="20">
        <v>2550000</v>
      </c>
      <c r="T3580" s="19">
        <v>1</v>
      </c>
      <c r="U3580" s="19">
        <v>1</v>
      </c>
      <c r="V3580" s="2" t="str" cm="1">
        <f t="array" ref="V3580">_xlfn.IFS(B3580&lt;30,"21-29",
B3580&lt;40,"30-39",
B3580&lt;50,"40-49",
B3580&lt;60,"50-59",
TRUE,"60+"
)</f>
        <v>40-49</v>
      </c>
      <c r="W3580" s="24">
        <f t="shared" si="165"/>
        <v>33493333.333333332</v>
      </c>
      <c r="X3580" s="24">
        <f t="shared" si="166"/>
        <v>7960000</v>
      </c>
      <c r="Y3580" s="25">
        <f t="shared" si="167"/>
        <v>0.47847619047619044</v>
      </c>
      <c r="Z3580" s="2" t="str" cm="1">
        <f t="array" ref="Z3580">_xlfn.IFS(Y3580&lt;=25%,"Low",
Y3580&lt;=50%,"Moderate",
Y3580&lt;=75%,"High",
Y3580&lt;=100%,"Very High",
TRUE,"Over Limit"
)</f>
        <v>Moderate</v>
      </c>
      <c r="AA3580" s="2" cm="1">
        <f t="array" ref="AA3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0" s="2" t="str" cm="1">
        <f t="array" ref="AB3580">_xlfn.IFS(T3580=0,"No Late Payments",
T3580&lt;=2,"Low",
T3580&lt;=4,"Moderate",
TRUE,"High"
)</f>
        <v>Low</v>
      </c>
      <c r="AC3580" s="10" t="str" cm="1">
        <f t="array" ref="AC3580">_xlfn.IFS(
H3580&lt;40000000,"Low",
H3580&lt;60000000,"Medium",
H3580&lt;100000000,"High",
TRUE,"Very High"
)</f>
        <v>High</v>
      </c>
    </row>
    <row r="3581" spans="1:29">
      <c r="A3581" s="21" t="s">
        <v>3613</v>
      </c>
      <c r="B3581" s="22">
        <v>35</v>
      </c>
      <c r="C3581" s="22" t="s">
        <v>34</v>
      </c>
      <c r="D3581" s="22" t="s">
        <v>23</v>
      </c>
      <c r="E3581" s="22" t="s">
        <v>24</v>
      </c>
      <c r="F3581" s="22" t="s">
        <v>41</v>
      </c>
      <c r="G3581" s="23">
        <v>11700000</v>
      </c>
      <c r="H3581" s="23">
        <v>55000000</v>
      </c>
      <c r="I3581" s="22">
        <v>54</v>
      </c>
      <c r="J3581" s="22">
        <v>0</v>
      </c>
      <c r="K3581" s="22">
        <v>0</v>
      </c>
      <c r="L3581" s="22">
        <v>0</v>
      </c>
      <c r="M3581" s="23">
        <v>13750000</v>
      </c>
      <c r="N3581" s="23">
        <v>8430000</v>
      </c>
      <c r="O3581" s="23">
        <v>15300000</v>
      </c>
      <c r="P3581" s="23">
        <v>880000</v>
      </c>
      <c r="Q3581" s="23">
        <v>8250000</v>
      </c>
      <c r="R3581" s="23">
        <v>7370000</v>
      </c>
      <c r="S3581" s="23">
        <v>4260000</v>
      </c>
      <c r="T3581" s="22">
        <v>1</v>
      </c>
      <c r="U3581" s="22">
        <v>0</v>
      </c>
      <c r="V3581" s="2" t="str" cm="1">
        <f t="array" ref="V3581">_xlfn.IFS(B3581&lt;30,"21-29",
B3581&lt;40,"30-39",
B3581&lt;50,"40-49",
B3581&lt;60,"50-59",
TRUE,"60+"
)</f>
        <v>30-39</v>
      </c>
      <c r="W3581" s="24">
        <f t="shared" si="165"/>
        <v>12493333.333333334</v>
      </c>
      <c r="X3581" s="24">
        <f t="shared" si="166"/>
        <v>5500000</v>
      </c>
      <c r="Y3581" s="25">
        <f t="shared" si="167"/>
        <v>0.22715151515151516</v>
      </c>
      <c r="Z3581" s="2" t="str" cm="1">
        <f t="array" ref="Z3581">_xlfn.IFS(Y3581&lt;=25%,"Low",
Y3581&lt;=50%,"Moderate",
Y3581&lt;=75%,"High",
Y3581&lt;=100%,"Very High",
TRUE,"Over Limit"
)</f>
        <v>Low</v>
      </c>
      <c r="AA3581" s="2" cm="1">
        <f t="array" ref="AA3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81" s="2" t="str" cm="1">
        <f t="array" ref="AB3581">_xlfn.IFS(T3581=0,"No Late Payments",
T3581&lt;=2,"Low",
T3581&lt;=4,"Moderate",
TRUE,"High"
)</f>
        <v>Low</v>
      </c>
      <c r="AC3581" s="10" t="str" cm="1">
        <f t="array" ref="AC3581">_xlfn.IFS(
H3581&lt;40000000,"Low",
H3581&lt;60000000,"Medium",
H3581&lt;100000000,"High",
TRUE,"Very High"
)</f>
        <v>Medium</v>
      </c>
    </row>
    <row r="3582" spans="1:29">
      <c r="A3582" s="18" t="s">
        <v>3614</v>
      </c>
      <c r="B3582" s="19">
        <v>31</v>
      </c>
      <c r="C3582" s="19" t="s">
        <v>22</v>
      </c>
      <c r="D3582" s="19" t="s">
        <v>27</v>
      </c>
      <c r="E3582" s="19" t="s">
        <v>31</v>
      </c>
      <c r="F3582" s="19" t="s">
        <v>48</v>
      </c>
      <c r="G3582" s="20">
        <v>15000000</v>
      </c>
      <c r="H3582" s="20">
        <v>57000000</v>
      </c>
      <c r="I3582" s="19">
        <v>60</v>
      </c>
      <c r="J3582" s="19">
        <v>0</v>
      </c>
      <c r="K3582" s="19">
        <v>0</v>
      </c>
      <c r="L3582" s="19">
        <v>0</v>
      </c>
      <c r="M3582" s="20">
        <v>18340000</v>
      </c>
      <c r="N3582" s="20">
        <v>15530000</v>
      </c>
      <c r="O3582" s="20">
        <v>12910000</v>
      </c>
      <c r="P3582" s="20">
        <v>8350000</v>
      </c>
      <c r="Q3582" s="20">
        <v>13590000</v>
      </c>
      <c r="R3582" s="20">
        <v>11930000</v>
      </c>
      <c r="S3582" s="20">
        <v>510000</v>
      </c>
      <c r="T3582" s="19">
        <v>0</v>
      </c>
      <c r="U3582" s="19">
        <v>0</v>
      </c>
      <c r="V3582" s="2" t="str" cm="1">
        <f t="array" ref="V3582">_xlfn.IFS(B3582&lt;30,"21-29",
B3582&lt;40,"30-39",
B3582&lt;50,"40-49",
B3582&lt;60,"50-59",
TRUE,"60+"
)</f>
        <v>30-39</v>
      </c>
      <c r="W3582" s="24">
        <f t="shared" si="165"/>
        <v>15593333.333333334</v>
      </c>
      <c r="X3582" s="24">
        <f t="shared" si="166"/>
        <v>11290000</v>
      </c>
      <c r="Y3582" s="25">
        <f t="shared" si="167"/>
        <v>0.27356725146198829</v>
      </c>
      <c r="Z3582" s="2" t="str" cm="1">
        <f t="array" ref="Z3582">_xlfn.IFS(Y3582&lt;=25%,"Low",
Y3582&lt;=50%,"Moderate",
Y3582&lt;=75%,"High",
Y3582&lt;=100%,"Very High",
TRUE,"Over Limit"
)</f>
        <v>Moderate</v>
      </c>
      <c r="AA3582" s="2" cm="1">
        <f t="array" ref="AA3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2" s="2" t="str" cm="1">
        <f t="array" ref="AB3582">_xlfn.IFS(T3582=0,"No Late Payments",
T3582&lt;=2,"Low",
T3582&lt;=4,"Moderate",
TRUE,"High"
)</f>
        <v>No Late Payments</v>
      </c>
      <c r="AC3582" s="10" t="str" cm="1">
        <f t="array" ref="AC3582">_xlfn.IFS(
H3582&lt;40000000,"Low",
H3582&lt;60000000,"Medium",
H3582&lt;100000000,"High",
TRUE,"Very High"
)</f>
        <v>Medium</v>
      </c>
    </row>
    <row r="3583" spans="1:29">
      <c r="A3583" s="21" t="s">
        <v>3615</v>
      </c>
      <c r="B3583" s="22">
        <v>26</v>
      </c>
      <c r="C3583" s="22" t="s">
        <v>34</v>
      </c>
      <c r="D3583" s="22" t="s">
        <v>23</v>
      </c>
      <c r="E3583" s="22" t="s">
        <v>24</v>
      </c>
      <c r="F3583" s="22" t="s">
        <v>41</v>
      </c>
      <c r="G3583" s="23">
        <v>5800000</v>
      </c>
      <c r="H3583" s="23">
        <v>20000000</v>
      </c>
      <c r="I3583" s="22">
        <v>7</v>
      </c>
      <c r="J3583" s="22">
        <v>0</v>
      </c>
      <c r="K3583" s="22">
        <v>0</v>
      </c>
      <c r="L3583" s="22">
        <v>0</v>
      </c>
      <c r="M3583" s="23">
        <v>6560000</v>
      </c>
      <c r="N3583" s="23">
        <v>8290000</v>
      </c>
      <c r="O3583" s="23">
        <v>5400000</v>
      </c>
      <c r="P3583" s="23">
        <v>1750000</v>
      </c>
      <c r="Q3583" s="23">
        <v>1550000</v>
      </c>
      <c r="R3583" s="23">
        <v>1880000</v>
      </c>
      <c r="S3583" s="23">
        <v>980000</v>
      </c>
      <c r="T3583" s="22">
        <v>0</v>
      </c>
      <c r="U3583" s="22">
        <v>0</v>
      </c>
      <c r="V3583" s="2" t="str" cm="1">
        <f t="array" ref="V3583">_xlfn.IFS(B3583&lt;30,"21-29",
B3583&lt;40,"30-39",
B3583&lt;50,"40-49",
B3583&lt;60,"50-59",
TRUE,"60+"
)</f>
        <v>21-29</v>
      </c>
      <c r="W3583" s="24">
        <f t="shared" si="165"/>
        <v>6750000</v>
      </c>
      <c r="X3583" s="24">
        <f t="shared" si="166"/>
        <v>1726666.6666666667</v>
      </c>
      <c r="Y3583" s="25">
        <f t="shared" si="167"/>
        <v>0.33750000000000002</v>
      </c>
      <c r="Z3583" s="2" t="str" cm="1">
        <f t="array" ref="Z3583">_xlfn.IFS(Y3583&lt;=25%,"Low",
Y3583&lt;=50%,"Moderate",
Y3583&lt;=75%,"High",
Y3583&lt;=100%,"Very High",
TRUE,"Over Limit"
)</f>
        <v>Moderate</v>
      </c>
      <c r="AA3583" s="2" cm="1">
        <f t="array" ref="AA3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3" s="2" t="str" cm="1">
        <f t="array" ref="AB3583">_xlfn.IFS(T3583=0,"No Late Payments",
T3583&lt;=2,"Low",
T3583&lt;=4,"Moderate",
TRUE,"High"
)</f>
        <v>No Late Payments</v>
      </c>
      <c r="AC3583" s="10" t="str" cm="1">
        <f t="array" ref="AC3583">_xlfn.IFS(
H3583&lt;40000000,"Low",
H3583&lt;60000000,"Medium",
H3583&lt;100000000,"High",
TRUE,"Very High"
)</f>
        <v>Low</v>
      </c>
    </row>
    <row r="3584" spans="1:29">
      <c r="A3584" s="18" t="s">
        <v>3616</v>
      </c>
      <c r="B3584" s="19">
        <v>35</v>
      </c>
      <c r="C3584" s="19" t="s">
        <v>22</v>
      </c>
      <c r="D3584" s="19" t="s">
        <v>23</v>
      </c>
      <c r="E3584" s="19" t="s">
        <v>24</v>
      </c>
      <c r="F3584" s="19" t="s">
        <v>31</v>
      </c>
      <c r="G3584" s="20">
        <v>9300000</v>
      </c>
      <c r="H3584" s="20">
        <v>37000000</v>
      </c>
      <c r="I3584" s="19">
        <v>85</v>
      </c>
      <c r="J3584" s="19">
        <v>0</v>
      </c>
      <c r="K3584" s="19">
        <v>0</v>
      </c>
      <c r="L3584" s="19">
        <v>0</v>
      </c>
      <c r="M3584" s="20">
        <v>13270000</v>
      </c>
      <c r="N3584" s="20">
        <v>9450000</v>
      </c>
      <c r="O3584" s="20">
        <v>14660000</v>
      </c>
      <c r="P3584" s="20">
        <v>4320000</v>
      </c>
      <c r="Q3584" s="20">
        <v>7580000</v>
      </c>
      <c r="R3584" s="20">
        <v>5250000</v>
      </c>
      <c r="S3584" s="20">
        <v>60000</v>
      </c>
      <c r="T3584" s="19">
        <v>0</v>
      </c>
      <c r="U3584" s="19">
        <v>0</v>
      </c>
      <c r="V3584" s="2" t="str" cm="1">
        <f t="array" ref="V3584">_xlfn.IFS(B3584&lt;30,"21-29",
B3584&lt;40,"30-39",
B3584&lt;50,"40-49",
B3584&lt;60,"50-59",
TRUE,"60+"
)</f>
        <v>30-39</v>
      </c>
      <c r="W3584" s="24">
        <f t="shared" si="165"/>
        <v>12460000</v>
      </c>
      <c r="X3584" s="24">
        <f t="shared" si="166"/>
        <v>5716666.666666667</v>
      </c>
      <c r="Y3584" s="25">
        <f t="shared" si="167"/>
        <v>0.33675675675675676</v>
      </c>
      <c r="Z3584" s="2" t="str" cm="1">
        <f t="array" ref="Z3584">_xlfn.IFS(Y3584&lt;=25%,"Low",
Y3584&lt;=50%,"Moderate",
Y3584&lt;=75%,"High",
Y3584&lt;=100%,"Very High",
TRUE,"Over Limit"
)</f>
        <v>Moderate</v>
      </c>
      <c r="AA3584" s="2" cm="1">
        <f t="array" ref="AA3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4" s="2" t="str" cm="1">
        <f t="array" ref="AB3584">_xlfn.IFS(T3584=0,"No Late Payments",
T3584&lt;=2,"Low",
T3584&lt;=4,"Moderate",
TRUE,"High"
)</f>
        <v>No Late Payments</v>
      </c>
      <c r="AC3584" s="10" t="str" cm="1">
        <f t="array" ref="AC3584">_xlfn.IFS(
H3584&lt;40000000,"Low",
H3584&lt;60000000,"Medium",
H3584&lt;100000000,"High",
TRUE,"Very High"
)</f>
        <v>Low</v>
      </c>
    </row>
    <row r="3585" spans="1:29">
      <c r="A3585" s="21" t="s">
        <v>3617</v>
      </c>
      <c r="B3585" s="22">
        <v>41</v>
      </c>
      <c r="C3585" s="22" t="s">
        <v>34</v>
      </c>
      <c r="D3585" s="22" t="s">
        <v>27</v>
      </c>
      <c r="E3585" s="22" t="s">
        <v>24</v>
      </c>
      <c r="F3585" s="22" t="s">
        <v>28</v>
      </c>
      <c r="G3585" s="23">
        <v>10400000</v>
      </c>
      <c r="H3585" s="23">
        <v>55000000</v>
      </c>
      <c r="I3585" s="22">
        <v>175</v>
      </c>
      <c r="J3585" s="22">
        <v>0</v>
      </c>
      <c r="K3585" s="22">
        <v>0</v>
      </c>
      <c r="L3585" s="22">
        <v>0</v>
      </c>
      <c r="M3585" s="23">
        <v>18250000</v>
      </c>
      <c r="N3585" s="23">
        <v>17600000</v>
      </c>
      <c r="O3585" s="23">
        <v>12630000</v>
      </c>
      <c r="P3585" s="23">
        <v>12100000</v>
      </c>
      <c r="Q3585" s="23">
        <v>9260000</v>
      </c>
      <c r="R3585" s="23">
        <v>4080000</v>
      </c>
      <c r="S3585" s="23">
        <v>1830000</v>
      </c>
      <c r="T3585" s="22">
        <v>0</v>
      </c>
      <c r="U3585" s="22">
        <v>0</v>
      </c>
      <c r="V3585" s="2" t="str" cm="1">
        <f t="array" ref="V3585">_xlfn.IFS(B3585&lt;30,"21-29",
B3585&lt;40,"30-39",
B3585&lt;50,"40-49",
B3585&lt;60,"50-59",
TRUE,"60+"
)</f>
        <v>40-49</v>
      </c>
      <c r="W3585" s="24">
        <f t="shared" si="165"/>
        <v>16160000</v>
      </c>
      <c r="X3585" s="24">
        <f t="shared" si="166"/>
        <v>8480000</v>
      </c>
      <c r="Y3585" s="25">
        <f t="shared" si="167"/>
        <v>0.29381818181818181</v>
      </c>
      <c r="Z3585" s="2" t="str" cm="1">
        <f t="array" ref="Z3585">_xlfn.IFS(Y3585&lt;=25%,"Low",
Y3585&lt;=50%,"Moderate",
Y3585&lt;=75%,"High",
Y3585&lt;=100%,"Very High",
TRUE,"Over Limit"
)</f>
        <v>Moderate</v>
      </c>
      <c r="AA3585" s="2" cm="1">
        <f t="array" ref="AA3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5" s="2" t="str" cm="1">
        <f t="array" ref="AB3585">_xlfn.IFS(T3585=0,"No Late Payments",
T3585&lt;=2,"Low",
T3585&lt;=4,"Moderate",
TRUE,"High"
)</f>
        <v>No Late Payments</v>
      </c>
      <c r="AC3585" s="10" t="str" cm="1">
        <f t="array" ref="AC3585">_xlfn.IFS(
H3585&lt;40000000,"Low",
H3585&lt;60000000,"Medium",
H3585&lt;100000000,"High",
TRUE,"Very High"
)</f>
        <v>Medium</v>
      </c>
    </row>
    <row r="3586" spans="1:29">
      <c r="A3586" s="18" t="s">
        <v>3618</v>
      </c>
      <c r="B3586" s="19">
        <v>60</v>
      </c>
      <c r="C3586" s="19" t="s">
        <v>34</v>
      </c>
      <c r="D3586" s="19" t="s">
        <v>30</v>
      </c>
      <c r="E3586" s="19" t="s">
        <v>24</v>
      </c>
      <c r="F3586" s="19" t="s">
        <v>28</v>
      </c>
      <c r="G3586" s="20">
        <v>8700000</v>
      </c>
      <c r="H3586" s="20">
        <v>38000000</v>
      </c>
      <c r="I3586" s="19">
        <v>193</v>
      </c>
      <c r="J3586" s="19">
        <v>0</v>
      </c>
      <c r="K3586" s="19">
        <v>0</v>
      </c>
      <c r="L3586" s="19">
        <v>0</v>
      </c>
      <c r="M3586" s="20">
        <v>0</v>
      </c>
      <c r="N3586" s="20">
        <v>0</v>
      </c>
      <c r="O3586" s="20">
        <v>5290000</v>
      </c>
      <c r="P3586" s="20">
        <v>0</v>
      </c>
      <c r="Q3586" s="20">
        <v>0</v>
      </c>
      <c r="R3586" s="20">
        <v>4850000</v>
      </c>
      <c r="S3586" s="20">
        <v>1900000</v>
      </c>
      <c r="T3586" s="19">
        <v>0</v>
      </c>
      <c r="U3586" s="19">
        <v>1</v>
      </c>
      <c r="V3586" s="2" t="str" cm="1">
        <f t="array" ref="V3586">_xlfn.IFS(B3586&lt;30,"21-29",
B3586&lt;40,"30-39",
B3586&lt;50,"40-49",
B3586&lt;60,"50-59",
TRUE,"60+"
)</f>
        <v>60+</v>
      </c>
      <c r="W3586" s="24">
        <f t="shared" ref="W3586:W3649" si="168">AVERAGE(M3586,N3586,O3586)</f>
        <v>1763333.3333333333</v>
      </c>
      <c r="X3586" s="24">
        <f t="shared" ref="X3586:X3649" si="169">AVERAGE(P3586,Q3586,R3586)</f>
        <v>1616666.6666666667</v>
      </c>
      <c r="Y3586" s="25">
        <f t="shared" si="167"/>
        <v>4.6403508771929822E-2</v>
      </c>
      <c r="Z3586" s="2" t="str" cm="1">
        <f t="array" ref="Z3586">_xlfn.IFS(Y3586&lt;=25%,"Low",
Y3586&lt;=50%,"Moderate",
Y3586&lt;=75%,"High",
Y3586&lt;=100%,"Very High",
TRUE,"Over Limit"
)</f>
        <v>Low</v>
      </c>
      <c r="AA3586" s="2" cm="1">
        <f t="array" ref="AA3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86" s="2" t="str" cm="1">
        <f t="array" ref="AB3586">_xlfn.IFS(T3586=0,"No Late Payments",
T3586&lt;=2,"Low",
T3586&lt;=4,"Moderate",
TRUE,"High"
)</f>
        <v>No Late Payments</v>
      </c>
      <c r="AC3586" s="10" t="str" cm="1">
        <f t="array" ref="AC3586">_xlfn.IFS(
H3586&lt;40000000,"Low",
H3586&lt;60000000,"Medium",
H3586&lt;100000000,"High",
TRUE,"Very High"
)</f>
        <v>Low</v>
      </c>
    </row>
    <row r="3587" spans="1:29">
      <c r="A3587" s="21" t="s">
        <v>3619</v>
      </c>
      <c r="B3587" s="22">
        <v>36</v>
      </c>
      <c r="C3587" s="22" t="s">
        <v>34</v>
      </c>
      <c r="D3587" s="22" t="s">
        <v>23</v>
      </c>
      <c r="E3587" s="22" t="s">
        <v>31</v>
      </c>
      <c r="F3587" s="22" t="s">
        <v>48</v>
      </c>
      <c r="G3587" s="23">
        <v>12700000</v>
      </c>
      <c r="H3587" s="23">
        <v>78000000</v>
      </c>
      <c r="I3587" s="22">
        <v>82</v>
      </c>
      <c r="J3587" s="22">
        <v>0</v>
      </c>
      <c r="K3587" s="22">
        <v>1</v>
      </c>
      <c r="L3587" s="22">
        <v>0</v>
      </c>
      <c r="M3587" s="23">
        <v>51090000</v>
      </c>
      <c r="N3587" s="23">
        <v>54400000</v>
      </c>
      <c r="O3587" s="23">
        <v>43500000</v>
      </c>
      <c r="P3587" s="23">
        <v>9270000</v>
      </c>
      <c r="Q3587" s="23">
        <v>12720000</v>
      </c>
      <c r="R3587" s="23">
        <v>19350000</v>
      </c>
      <c r="S3587" s="23">
        <v>5370000</v>
      </c>
      <c r="T3587" s="22">
        <v>2</v>
      </c>
      <c r="U3587" s="22">
        <v>0</v>
      </c>
      <c r="V3587" s="2" t="str" cm="1">
        <f t="array" ref="V3587">_xlfn.IFS(B3587&lt;30,"21-29",
B3587&lt;40,"30-39",
B3587&lt;50,"40-49",
B3587&lt;60,"50-59",
TRUE,"60+"
)</f>
        <v>30-39</v>
      </c>
      <c r="W3587" s="24">
        <f t="shared" si="168"/>
        <v>49663333.333333336</v>
      </c>
      <c r="X3587" s="24">
        <f t="shared" si="169"/>
        <v>13780000</v>
      </c>
      <c r="Y3587" s="25">
        <f t="shared" ref="Y3587:Y3650" si="170">IFERROR(W3587/H3587,0)</f>
        <v>0.63670940170940171</v>
      </c>
      <c r="Z3587" s="2" t="str" cm="1">
        <f t="array" ref="Z3587">_xlfn.IFS(Y3587&lt;=25%,"Low",
Y3587&lt;=50%,"Moderate",
Y3587&lt;=75%,"High",
Y3587&lt;=100%,"Very High",
TRUE,"Over Limit"
)</f>
        <v>High</v>
      </c>
      <c r="AA3587" s="2" cm="1">
        <f t="array" ref="AA3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87" s="2" t="str" cm="1">
        <f t="array" ref="AB3587">_xlfn.IFS(T3587=0,"No Late Payments",
T3587&lt;=2,"Low",
T3587&lt;=4,"Moderate",
TRUE,"High"
)</f>
        <v>Low</v>
      </c>
      <c r="AC3587" s="10" t="str" cm="1">
        <f t="array" ref="AC3587">_xlfn.IFS(
H3587&lt;40000000,"Low",
H3587&lt;60000000,"Medium",
H3587&lt;100000000,"High",
TRUE,"Very High"
)</f>
        <v>High</v>
      </c>
    </row>
    <row r="3588" spans="1:29">
      <c r="A3588" s="18" t="s">
        <v>3620</v>
      </c>
      <c r="B3588" s="19">
        <v>58</v>
      </c>
      <c r="C3588" s="19" t="s">
        <v>22</v>
      </c>
      <c r="D3588" s="19" t="s">
        <v>27</v>
      </c>
      <c r="E3588" s="19" t="s">
        <v>24</v>
      </c>
      <c r="F3588" s="19" t="s">
        <v>28</v>
      </c>
      <c r="G3588" s="20">
        <v>11000000</v>
      </c>
      <c r="H3588" s="20">
        <v>65000000</v>
      </c>
      <c r="I3588" s="19">
        <v>181</v>
      </c>
      <c r="J3588" s="19">
        <v>0</v>
      </c>
      <c r="K3588" s="19">
        <v>0</v>
      </c>
      <c r="L3588" s="19">
        <v>0</v>
      </c>
      <c r="M3588" s="20">
        <v>24050000</v>
      </c>
      <c r="N3588" s="20">
        <v>37400000</v>
      </c>
      <c r="O3588" s="20">
        <v>35110000</v>
      </c>
      <c r="P3588" s="20">
        <v>25080000</v>
      </c>
      <c r="Q3588" s="20">
        <v>13030000</v>
      </c>
      <c r="R3588" s="20">
        <v>28710000</v>
      </c>
      <c r="S3588" s="20">
        <v>1060000</v>
      </c>
      <c r="T3588" s="19">
        <v>0</v>
      </c>
      <c r="U3588" s="19">
        <v>0</v>
      </c>
      <c r="V3588" s="2" t="str" cm="1">
        <f t="array" ref="V3588">_xlfn.IFS(B3588&lt;30,"21-29",
B3588&lt;40,"30-39",
B3588&lt;50,"40-49",
B3588&lt;60,"50-59",
TRUE,"60+"
)</f>
        <v>50-59</v>
      </c>
      <c r="W3588" s="24">
        <f t="shared" si="168"/>
        <v>32186666.666666668</v>
      </c>
      <c r="X3588" s="24">
        <f t="shared" si="169"/>
        <v>22273333.333333332</v>
      </c>
      <c r="Y3588" s="25">
        <f t="shared" si="170"/>
        <v>0.49517948717948718</v>
      </c>
      <c r="Z3588" s="2" t="str" cm="1">
        <f t="array" ref="Z3588">_xlfn.IFS(Y3588&lt;=25%,"Low",
Y3588&lt;=50%,"Moderate",
Y3588&lt;=75%,"High",
Y3588&lt;=100%,"Very High",
TRUE,"Over Limit"
)</f>
        <v>Moderate</v>
      </c>
      <c r="AA3588" s="2" cm="1">
        <f t="array" ref="AA3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8" s="2" t="str" cm="1">
        <f t="array" ref="AB3588">_xlfn.IFS(T3588=0,"No Late Payments",
T3588&lt;=2,"Low",
T3588&lt;=4,"Moderate",
TRUE,"High"
)</f>
        <v>No Late Payments</v>
      </c>
      <c r="AC3588" s="10" t="str" cm="1">
        <f t="array" ref="AC3588">_xlfn.IFS(
H3588&lt;40000000,"Low",
H3588&lt;60000000,"Medium",
H3588&lt;100000000,"High",
TRUE,"Very High"
)</f>
        <v>High</v>
      </c>
    </row>
    <row r="3589" spans="1:29">
      <c r="A3589" s="21" t="s">
        <v>3621</v>
      </c>
      <c r="B3589" s="22">
        <v>63</v>
      </c>
      <c r="C3589" s="22" t="s">
        <v>34</v>
      </c>
      <c r="D3589" s="22" t="s">
        <v>30</v>
      </c>
      <c r="E3589" s="22" t="s">
        <v>24</v>
      </c>
      <c r="F3589" s="22" t="s">
        <v>25</v>
      </c>
      <c r="G3589" s="23">
        <v>10400000</v>
      </c>
      <c r="H3589" s="23">
        <v>52000000</v>
      </c>
      <c r="I3589" s="22">
        <v>180</v>
      </c>
      <c r="J3589" s="22">
        <v>0</v>
      </c>
      <c r="K3589" s="22">
        <v>0</v>
      </c>
      <c r="L3589" s="22">
        <v>0</v>
      </c>
      <c r="M3589" s="23">
        <v>14790000</v>
      </c>
      <c r="N3589" s="23">
        <v>15170000</v>
      </c>
      <c r="O3589" s="23">
        <v>10420000</v>
      </c>
      <c r="P3589" s="23">
        <v>3670000</v>
      </c>
      <c r="Q3589" s="23">
        <v>5580000</v>
      </c>
      <c r="R3589" s="23">
        <v>3170000</v>
      </c>
      <c r="S3589" s="23">
        <v>1920000</v>
      </c>
      <c r="T3589" s="22">
        <v>1</v>
      </c>
      <c r="U3589" s="22">
        <v>0</v>
      </c>
      <c r="V3589" s="2" t="str" cm="1">
        <f t="array" ref="V3589">_xlfn.IFS(B3589&lt;30,"21-29",
B3589&lt;40,"30-39",
B3589&lt;50,"40-49",
B3589&lt;60,"50-59",
TRUE,"60+"
)</f>
        <v>60+</v>
      </c>
      <c r="W3589" s="24">
        <f t="shared" si="168"/>
        <v>13460000</v>
      </c>
      <c r="X3589" s="24">
        <f t="shared" si="169"/>
        <v>4140000</v>
      </c>
      <c r="Y3589" s="25">
        <f t="shared" si="170"/>
        <v>0.25884615384615384</v>
      </c>
      <c r="Z3589" s="2" t="str" cm="1">
        <f t="array" ref="Z3589">_xlfn.IFS(Y3589&lt;=25%,"Low",
Y3589&lt;=50%,"Moderate",
Y3589&lt;=75%,"High",
Y3589&lt;=100%,"Very High",
TRUE,"Over Limit"
)</f>
        <v>Moderate</v>
      </c>
      <c r="AA3589" s="2" cm="1">
        <f t="array" ref="AA3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9" s="2" t="str" cm="1">
        <f t="array" ref="AB3589">_xlfn.IFS(T3589=0,"No Late Payments",
T3589&lt;=2,"Low",
T3589&lt;=4,"Moderate",
TRUE,"High"
)</f>
        <v>Low</v>
      </c>
      <c r="AC3589" s="10" t="str" cm="1">
        <f t="array" ref="AC3589">_xlfn.IFS(
H3589&lt;40000000,"Low",
H3589&lt;60000000,"Medium",
H3589&lt;100000000,"High",
TRUE,"Very High"
)</f>
        <v>Medium</v>
      </c>
    </row>
    <row r="3590" spans="1:29">
      <c r="A3590" s="18" t="s">
        <v>3622</v>
      </c>
      <c r="B3590" s="19">
        <v>42</v>
      </c>
      <c r="C3590" s="19" t="s">
        <v>34</v>
      </c>
      <c r="D3590" s="19" t="s">
        <v>23</v>
      </c>
      <c r="E3590" s="19" t="s">
        <v>24</v>
      </c>
      <c r="F3590" s="19" t="s">
        <v>41</v>
      </c>
      <c r="G3590" s="20">
        <v>18700000</v>
      </c>
      <c r="H3590" s="20">
        <v>57000000</v>
      </c>
      <c r="I3590" s="19">
        <v>36</v>
      </c>
      <c r="J3590" s="19">
        <v>0</v>
      </c>
      <c r="K3590" s="19">
        <v>0</v>
      </c>
      <c r="L3590" s="19">
        <v>0</v>
      </c>
      <c r="M3590" s="20">
        <v>39160000</v>
      </c>
      <c r="N3590" s="20">
        <v>39060000</v>
      </c>
      <c r="O3590" s="20">
        <v>31510000</v>
      </c>
      <c r="P3590" s="20">
        <v>7760000</v>
      </c>
      <c r="Q3590" s="20">
        <v>9700000</v>
      </c>
      <c r="R3590" s="20">
        <v>8700000</v>
      </c>
      <c r="S3590" s="20">
        <v>2030000</v>
      </c>
      <c r="T3590" s="19">
        <v>0</v>
      </c>
      <c r="U3590" s="19">
        <v>0</v>
      </c>
      <c r="V3590" s="2" t="str" cm="1">
        <f t="array" ref="V3590">_xlfn.IFS(B3590&lt;30,"21-29",
B3590&lt;40,"30-39",
B3590&lt;50,"40-49",
B3590&lt;60,"50-59",
TRUE,"60+"
)</f>
        <v>40-49</v>
      </c>
      <c r="W3590" s="24">
        <f t="shared" si="168"/>
        <v>36576666.666666664</v>
      </c>
      <c r="X3590" s="24">
        <f t="shared" si="169"/>
        <v>8720000</v>
      </c>
      <c r="Y3590" s="25">
        <f t="shared" si="170"/>
        <v>0.64169590643274854</v>
      </c>
      <c r="Z3590" s="2" t="str" cm="1">
        <f t="array" ref="Z3590">_xlfn.IFS(Y3590&lt;=25%,"Low",
Y3590&lt;=50%,"Moderate",
Y3590&lt;=75%,"High",
Y3590&lt;=100%,"Very High",
TRUE,"Over Limit"
)</f>
        <v>High</v>
      </c>
      <c r="AA3590" s="2" cm="1">
        <f t="array" ref="AA3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0" s="2" t="str" cm="1">
        <f t="array" ref="AB3590">_xlfn.IFS(T3590=0,"No Late Payments",
T3590&lt;=2,"Low",
T3590&lt;=4,"Moderate",
TRUE,"High"
)</f>
        <v>No Late Payments</v>
      </c>
      <c r="AC3590" s="10" t="str" cm="1">
        <f t="array" ref="AC3590">_xlfn.IFS(
H3590&lt;40000000,"Low",
H3590&lt;60000000,"Medium",
H3590&lt;100000000,"High",
TRUE,"Very High"
)</f>
        <v>Medium</v>
      </c>
    </row>
    <row r="3591" spans="1:29">
      <c r="A3591" s="21" t="s">
        <v>3623</v>
      </c>
      <c r="B3591" s="22">
        <v>35</v>
      </c>
      <c r="C3591" s="22" t="s">
        <v>34</v>
      </c>
      <c r="D3591" s="22" t="s">
        <v>23</v>
      </c>
      <c r="E3591" s="22" t="s">
        <v>38</v>
      </c>
      <c r="F3591" s="22" t="s">
        <v>28</v>
      </c>
      <c r="G3591" s="23">
        <v>14300000</v>
      </c>
      <c r="H3591" s="23">
        <v>31000000</v>
      </c>
      <c r="I3591" s="22">
        <v>54</v>
      </c>
      <c r="J3591" s="22">
        <v>0</v>
      </c>
      <c r="K3591" s="22">
        <v>0</v>
      </c>
      <c r="L3591" s="22">
        <v>0</v>
      </c>
      <c r="M3591" s="23">
        <v>9630000</v>
      </c>
      <c r="N3591" s="23">
        <v>12300000</v>
      </c>
      <c r="O3591" s="23">
        <v>10340000</v>
      </c>
      <c r="P3591" s="23">
        <v>2400000</v>
      </c>
      <c r="Q3591" s="23">
        <v>8080000</v>
      </c>
      <c r="R3591" s="23">
        <v>6060000</v>
      </c>
      <c r="S3591" s="23">
        <v>880000</v>
      </c>
      <c r="T3591" s="22">
        <v>0</v>
      </c>
      <c r="U3591" s="22">
        <v>0</v>
      </c>
      <c r="V3591" s="2" t="str" cm="1">
        <f t="array" ref="V3591">_xlfn.IFS(B3591&lt;30,"21-29",
B3591&lt;40,"30-39",
B3591&lt;50,"40-49",
B3591&lt;60,"50-59",
TRUE,"60+"
)</f>
        <v>30-39</v>
      </c>
      <c r="W3591" s="24">
        <f t="shared" si="168"/>
        <v>10756666.666666666</v>
      </c>
      <c r="X3591" s="24">
        <f t="shared" si="169"/>
        <v>5513333.333333333</v>
      </c>
      <c r="Y3591" s="25">
        <f t="shared" si="170"/>
        <v>0.34698924731182795</v>
      </c>
      <c r="Z3591" s="2" t="str" cm="1">
        <f t="array" ref="Z3591">_xlfn.IFS(Y3591&lt;=25%,"Low",
Y3591&lt;=50%,"Moderate",
Y3591&lt;=75%,"High",
Y3591&lt;=100%,"Very High",
TRUE,"Over Limit"
)</f>
        <v>Moderate</v>
      </c>
      <c r="AA3591" s="2" cm="1">
        <f t="array" ref="AA3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91" s="2" t="str" cm="1">
        <f t="array" ref="AB3591">_xlfn.IFS(T3591=0,"No Late Payments",
T3591&lt;=2,"Low",
T3591&lt;=4,"Moderate",
TRUE,"High"
)</f>
        <v>No Late Payments</v>
      </c>
      <c r="AC3591" s="10" t="str" cm="1">
        <f t="array" ref="AC3591">_xlfn.IFS(
H3591&lt;40000000,"Low",
H3591&lt;60000000,"Medium",
H3591&lt;100000000,"High",
TRUE,"Very High"
)</f>
        <v>Low</v>
      </c>
    </row>
    <row r="3592" spans="1:29">
      <c r="A3592" s="18" t="s">
        <v>3624</v>
      </c>
      <c r="B3592" s="19">
        <v>45</v>
      </c>
      <c r="C3592" s="19" t="s">
        <v>34</v>
      </c>
      <c r="D3592" s="19" t="s">
        <v>23</v>
      </c>
      <c r="E3592" s="19" t="s">
        <v>24</v>
      </c>
      <c r="F3592" s="19" t="s">
        <v>28</v>
      </c>
      <c r="G3592" s="20">
        <v>14200000</v>
      </c>
      <c r="H3592" s="20">
        <v>59000000</v>
      </c>
      <c r="I3592" s="19">
        <v>97</v>
      </c>
      <c r="J3592" s="19">
        <v>0</v>
      </c>
      <c r="K3592" s="19">
        <v>0</v>
      </c>
      <c r="L3592" s="19">
        <v>0</v>
      </c>
      <c r="M3592" s="20">
        <v>40500000</v>
      </c>
      <c r="N3592" s="20">
        <v>27430000</v>
      </c>
      <c r="O3592" s="20">
        <v>32450000</v>
      </c>
      <c r="P3592" s="20">
        <v>13080000</v>
      </c>
      <c r="Q3592" s="20">
        <v>27690000</v>
      </c>
      <c r="R3592" s="20">
        <v>31860000</v>
      </c>
      <c r="S3592" s="20">
        <v>460000</v>
      </c>
      <c r="T3592" s="19">
        <v>0</v>
      </c>
      <c r="U3592" s="19">
        <v>0</v>
      </c>
      <c r="V3592" s="2" t="str" cm="1">
        <f t="array" ref="V3592">_xlfn.IFS(B3592&lt;30,"21-29",
B3592&lt;40,"30-39",
B3592&lt;50,"40-49",
B3592&lt;60,"50-59",
TRUE,"60+"
)</f>
        <v>40-49</v>
      </c>
      <c r="W3592" s="24">
        <f t="shared" si="168"/>
        <v>33460000</v>
      </c>
      <c r="X3592" s="24">
        <f t="shared" si="169"/>
        <v>24210000</v>
      </c>
      <c r="Y3592" s="25">
        <f t="shared" si="170"/>
        <v>0.56711864406779666</v>
      </c>
      <c r="Z3592" s="2" t="str" cm="1">
        <f t="array" ref="Z3592">_xlfn.IFS(Y3592&lt;=25%,"Low",
Y3592&lt;=50%,"Moderate",
Y3592&lt;=75%,"High",
Y3592&lt;=100%,"Very High",
TRUE,"Over Limit"
)</f>
        <v>High</v>
      </c>
      <c r="AA3592" s="2" cm="1">
        <f t="array" ref="AA3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2" s="2" t="str" cm="1">
        <f t="array" ref="AB3592">_xlfn.IFS(T3592=0,"No Late Payments",
T3592&lt;=2,"Low",
T3592&lt;=4,"Moderate",
TRUE,"High"
)</f>
        <v>No Late Payments</v>
      </c>
      <c r="AC3592" s="10" t="str" cm="1">
        <f t="array" ref="AC3592">_xlfn.IFS(
H3592&lt;40000000,"Low",
H3592&lt;60000000,"Medium",
H3592&lt;100000000,"High",
TRUE,"Very High"
)</f>
        <v>Medium</v>
      </c>
    </row>
    <row r="3593" spans="1:29">
      <c r="A3593" s="21" t="s">
        <v>3625</v>
      </c>
      <c r="B3593" s="22">
        <v>30</v>
      </c>
      <c r="C3593" s="22" t="s">
        <v>22</v>
      </c>
      <c r="D3593" s="22" t="s">
        <v>23</v>
      </c>
      <c r="E3593" s="22" t="s">
        <v>38</v>
      </c>
      <c r="F3593" s="22" t="s">
        <v>25</v>
      </c>
      <c r="G3593" s="23">
        <v>8200000</v>
      </c>
      <c r="H3593" s="23">
        <v>41000000</v>
      </c>
      <c r="I3593" s="22">
        <v>31</v>
      </c>
      <c r="J3593" s="22">
        <v>0</v>
      </c>
      <c r="K3593" s="22">
        <v>0</v>
      </c>
      <c r="L3593" s="22">
        <v>0</v>
      </c>
      <c r="M3593" s="23">
        <v>600000</v>
      </c>
      <c r="N3593" s="23">
        <v>0</v>
      </c>
      <c r="O3593" s="23">
        <v>7090000</v>
      </c>
      <c r="P3593" s="23">
        <v>600000</v>
      </c>
      <c r="Q3593" s="23">
        <v>0</v>
      </c>
      <c r="R3593" s="23">
        <v>6870000</v>
      </c>
      <c r="S3593" s="23">
        <v>2070000</v>
      </c>
      <c r="T3593" s="22">
        <v>0</v>
      </c>
      <c r="U3593" s="22">
        <v>0</v>
      </c>
      <c r="V3593" s="2" t="str" cm="1">
        <f t="array" ref="V3593">_xlfn.IFS(B3593&lt;30,"21-29",
B3593&lt;40,"30-39",
B3593&lt;50,"40-49",
B3593&lt;60,"50-59",
TRUE,"60+"
)</f>
        <v>30-39</v>
      </c>
      <c r="W3593" s="24">
        <f t="shared" si="168"/>
        <v>2563333.3333333335</v>
      </c>
      <c r="X3593" s="24">
        <f t="shared" si="169"/>
        <v>2490000</v>
      </c>
      <c r="Y3593" s="25">
        <f t="shared" si="170"/>
        <v>6.2520325203252042E-2</v>
      </c>
      <c r="Z3593" s="2" t="str" cm="1">
        <f t="array" ref="Z3593">_xlfn.IFS(Y3593&lt;=25%,"Low",
Y3593&lt;=50%,"Moderate",
Y3593&lt;=75%,"High",
Y3593&lt;=100%,"Very High",
TRUE,"Over Limit"
)</f>
        <v>Low</v>
      </c>
      <c r="AA3593" s="2" cm="1">
        <f t="array" ref="AA3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3" s="2" t="str" cm="1">
        <f t="array" ref="AB3593">_xlfn.IFS(T3593=0,"No Late Payments",
T3593&lt;=2,"Low",
T3593&lt;=4,"Moderate",
TRUE,"High"
)</f>
        <v>No Late Payments</v>
      </c>
      <c r="AC3593" s="10" t="str" cm="1">
        <f t="array" ref="AC3593">_xlfn.IFS(
H3593&lt;40000000,"Low",
H3593&lt;60000000,"Medium",
H3593&lt;100000000,"High",
TRUE,"Very High"
)</f>
        <v>Medium</v>
      </c>
    </row>
    <row r="3594" spans="1:29">
      <c r="A3594" s="18" t="s">
        <v>3626</v>
      </c>
      <c r="B3594" s="19">
        <v>52</v>
      </c>
      <c r="C3594" s="19" t="s">
        <v>22</v>
      </c>
      <c r="D3594" s="19" t="s">
        <v>23</v>
      </c>
      <c r="E3594" s="19" t="s">
        <v>31</v>
      </c>
      <c r="F3594" s="19" t="s">
        <v>28</v>
      </c>
      <c r="G3594" s="20">
        <v>21300000</v>
      </c>
      <c r="H3594" s="20">
        <v>118000000</v>
      </c>
      <c r="I3594" s="19">
        <v>233</v>
      </c>
      <c r="J3594" s="19">
        <v>0</v>
      </c>
      <c r="K3594" s="19">
        <v>0</v>
      </c>
      <c r="L3594" s="19">
        <v>0</v>
      </c>
      <c r="M3594" s="20">
        <v>31670000</v>
      </c>
      <c r="N3594" s="20">
        <v>38740000</v>
      </c>
      <c r="O3594" s="20">
        <v>22460000</v>
      </c>
      <c r="P3594" s="20">
        <v>10960000</v>
      </c>
      <c r="Q3594" s="20">
        <v>13270000</v>
      </c>
      <c r="R3594" s="20">
        <v>14570000</v>
      </c>
      <c r="S3594" s="20">
        <v>1590000</v>
      </c>
      <c r="T3594" s="19">
        <v>0</v>
      </c>
      <c r="U3594" s="19">
        <v>0</v>
      </c>
      <c r="V3594" s="2" t="str" cm="1">
        <f t="array" ref="V3594">_xlfn.IFS(B3594&lt;30,"21-29",
B3594&lt;40,"30-39",
B3594&lt;50,"40-49",
B3594&lt;60,"50-59",
TRUE,"60+"
)</f>
        <v>50-59</v>
      </c>
      <c r="W3594" s="24">
        <f t="shared" si="168"/>
        <v>30956666.666666668</v>
      </c>
      <c r="X3594" s="24">
        <f t="shared" si="169"/>
        <v>12933333.333333334</v>
      </c>
      <c r="Y3594" s="25">
        <f t="shared" si="170"/>
        <v>0.26234463276836162</v>
      </c>
      <c r="Z3594" s="2" t="str" cm="1">
        <f t="array" ref="Z3594">_xlfn.IFS(Y3594&lt;=25%,"Low",
Y3594&lt;=50%,"Moderate",
Y3594&lt;=75%,"High",
Y3594&lt;=100%,"Very High",
TRUE,"Over Limit"
)</f>
        <v>Moderate</v>
      </c>
      <c r="AA3594" s="2" cm="1">
        <f t="array" ref="AA3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94" s="2" t="str" cm="1">
        <f t="array" ref="AB3594">_xlfn.IFS(T3594=0,"No Late Payments",
T3594&lt;=2,"Low",
T3594&lt;=4,"Moderate",
TRUE,"High"
)</f>
        <v>No Late Payments</v>
      </c>
      <c r="AC3594" s="10" t="str" cm="1">
        <f t="array" ref="AC3594">_xlfn.IFS(
H3594&lt;40000000,"Low",
H3594&lt;60000000,"Medium",
H3594&lt;100000000,"High",
TRUE,"Very High"
)</f>
        <v>Very High</v>
      </c>
    </row>
    <row r="3595" spans="1:29">
      <c r="A3595" s="21" t="s">
        <v>3627</v>
      </c>
      <c r="B3595" s="22">
        <v>30</v>
      </c>
      <c r="C3595" s="22" t="s">
        <v>22</v>
      </c>
      <c r="D3595" s="22" t="s">
        <v>23</v>
      </c>
      <c r="E3595" s="22" t="s">
        <v>24</v>
      </c>
      <c r="F3595" s="22" t="s">
        <v>28</v>
      </c>
      <c r="G3595" s="23">
        <v>12300000</v>
      </c>
      <c r="H3595" s="23">
        <v>49000000</v>
      </c>
      <c r="I3595" s="22">
        <v>69</v>
      </c>
      <c r="J3595" s="22">
        <v>0</v>
      </c>
      <c r="K3595" s="22">
        <v>0</v>
      </c>
      <c r="L3595" s="22">
        <v>0</v>
      </c>
      <c r="M3595" s="23">
        <v>28890000</v>
      </c>
      <c r="N3595" s="23">
        <v>34460000</v>
      </c>
      <c r="O3595" s="23">
        <v>32870000</v>
      </c>
      <c r="P3595" s="23">
        <v>13280000</v>
      </c>
      <c r="Q3595" s="23">
        <v>10550000</v>
      </c>
      <c r="R3595" s="23">
        <v>6170000</v>
      </c>
      <c r="S3595" s="23">
        <v>1660000</v>
      </c>
      <c r="T3595" s="22">
        <v>0</v>
      </c>
      <c r="U3595" s="22">
        <v>0</v>
      </c>
      <c r="V3595" s="2" t="str" cm="1">
        <f t="array" ref="V3595">_xlfn.IFS(B3595&lt;30,"21-29",
B3595&lt;40,"30-39",
B3595&lt;50,"40-49",
B3595&lt;60,"50-59",
TRUE,"60+"
)</f>
        <v>30-39</v>
      </c>
      <c r="W3595" s="24">
        <f t="shared" si="168"/>
        <v>32073333.333333332</v>
      </c>
      <c r="X3595" s="24">
        <f t="shared" si="169"/>
        <v>10000000</v>
      </c>
      <c r="Y3595" s="25">
        <f t="shared" si="170"/>
        <v>0.6545578231292517</v>
      </c>
      <c r="Z3595" s="2" t="str" cm="1">
        <f t="array" ref="Z3595">_xlfn.IFS(Y3595&lt;=25%,"Low",
Y3595&lt;=50%,"Moderate",
Y3595&lt;=75%,"High",
Y3595&lt;=100%,"Very High",
TRUE,"Over Limit"
)</f>
        <v>High</v>
      </c>
      <c r="AA3595" s="2" cm="1">
        <f t="array" ref="AA3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5" s="2" t="str" cm="1">
        <f t="array" ref="AB3595">_xlfn.IFS(T3595=0,"No Late Payments",
T3595&lt;=2,"Low",
T3595&lt;=4,"Moderate",
TRUE,"High"
)</f>
        <v>No Late Payments</v>
      </c>
      <c r="AC3595" s="10" t="str" cm="1">
        <f t="array" ref="AC3595">_xlfn.IFS(
H3595&lt;40000000,"Low",
H3595&lt;60000000,"Medium",
H3595&lt;100000000,"High",
TRUE,"Very High"
)</f>
        <v>Medium</v>
      </c>
    </row>
    <row r="3596" spans="1:29">
      <c r="A3596" s="18" t="s">
        <v>3628</v>
      </c>
      <c r="B3596" s="19">
        <v>26</v>
      </c>
      <c r="C3596" s="19" t="s">
        <v>34</v>
      </c>
      <c r="D3596" s="19" t="s">
        <v>23</v>
      </c>
      <c r="E3596" s="19" t="s">
        <v>38</v>
      </c>
      <c r="F3596" s="19" t="s">
        <v>48</v>
      </c>
      <c r="G3596" s="20">
        <v>9100000</v>
      </c>
      <c r="H3596" s="20">
        <v>52000000</v>
      </c>
      <c r="I3596" s="19">
        <v>39</v>
      </c>
      <c r="J3596" s="19">
        <v>2</v>
      </c>
      <c r="K3596" s="19">
        <v>0</v>
      </c>
      <c r="L3596" s="19">
        <v>0</v>
      </c>
      <c r="M3596" s="20">
        <v>7940000</v>
      </c>
      <c r="N3596" s="20">
        <v>12970000</v>
      </c>
      <c r="O3596" s="20">
        <v>9450000</v>
      </c>
      <c r="P3596" s="20">
        <v>1500000</v>
      </c>
      <c r="Q3596" s="20">
        <v>4800000</v>
      </c>
      <c r="R3596" s="20">
        <v>3330000</v>
      </c>
      <c r="S3596" s="20">
        <v>440000</v>
      </c>
      <c r="T3596" s="19">
        <v>2</v>
      </c>
      <c r="U3596" s="19">
        <v>0</v>
      </c>
      <c r="V3596" s="2" t="str" cm="1">
        <f t="array" ref="V3596">_xlfn.IFS(B3596&lt;30,"21-29",
B3596&lt;40,"30-39",
B3596&lt;50,"40-49",
B3596&lt;60,"50-59",
TRUE,"60+"
)</f>
        <v>21-29</v>
      </c>
      <c r="W3596" s="24">
        <f t="shared" si="168"/>
        <v>10120000</v>
      </c>
      <c r="X3596" s="24">
        <f t="shared" si="169"/>
        <v>3210000</v>
      </c>
      <c r="Y3596" s="25">
        <f t="shared" si="170"/>
        <v>0.19461538461538461</v>
      </c>
      <c r="Z3596" s="2" t="str" cm="1">
        <f t="array" ref="Z3596">_xlfn.IFS(Y3596&lt;=25%,"Low",
Y3596&lt;=50%,"Moderate",
Y3596&lt;=75%,"High",
Y3596&lt;=100%,"Very High",
TRUE,"Over Limit"
)</f>
        <v>Low</v>
      </c>
      <c r="AA3596" s="2" cm="1">
        <f t="array" ref="AA3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6" s="2" t="str" cm="1">
        <f t="array" ref="AB3596">_xlfn.IFS(T3596=0,"No Late Payments",
T3596&lt;=2,"Low",
T3596&lt;=4,"Moderate",
TRUE,"High"
)</f>
        <v>Low</v>
      </c>
      <c r="AC3596" s="10" t="str" cm="1">
        <f t="array" ref="AC3596">_xlfn.IFS(
H3596&lt;40000000,"Low",
H3596&lt;60000000,"Medium",
H3596&lt;100000000,"High",
TRUE,"Very High"
)</f>
        <v>Medium</v>
      </c>
    </row>
    <row r="3597" spans="1:29">
      <c r="A3597" s="21" t="s">
        <v>3629</v>
      </c>
      <c r="B3597" s="22">
        <v>43</v>
      </c>
      <c r="C3597" s="22" t="s">
        <v>22</v>
      </c>
      <c r="D3597" s="22" t="s">
        <v>30</v>
      </c>
      <c r="E3597" s="22" t="s">
        <v>38</v>
      </c>
      <c r="F3597" s="22" t="s">
        <v>41</v>
      </c>
      <c r="G3597" s="23">
        <v>10300000</v>
      </c>
      <c r="H3597" s="23">
        <v>44000000</v>
      </c>
      <c r="I3597" s="22">
        <v>73</v>
      </c>
      <c r="J3597" s="22">
        <v>1</v>
      </c>
      <c r="K3597" s="22">
        <v>0</v>
      </c>
      <c r="L3597" s="22">
        <v>0</v>
      </c>
      <c r="M3597" s="23">
        <v>28790000</v>
      </c>
      <c r="N3597" s="23">
        <v>21240000</v>
      </c>
      <c r="O3597" s="23">
        <v>17210000</v>
      </c>
      <c r="P3597" s="23">
        <v>7610000</v>
      </c>
      <c r="Q3597" s="23">
        <v>11170000</v>
      </c>
      <c r="R3597" s="23">
        <v>3960000</v>
      </c>
      <c r="S3597" s="23">
        <v>3920000</v>
      </c>
      <c r="T3597" s="22">
        <v>2</v>
      </c>
      <c r="U3597" s="22">
        <v>1</v>
      </c>
      <c r="V3597" s="2" t="str" cm="1">
        <f t="array" ref="V3597">_xlfn.IFS(B3597&lt;30,"21-29",
B3597&lt;40,"30-39",
B3597&lt;50,"40-49",
B3597&lt;60,"50-59",
TRUE,"60+"
)</f>
        <v>40-49</v>
      </c>
      <c r="W3597" s="24">
        <f t="shared" si="168"/>
        <v>22413333.333333332</v>
      </c>
      <c r="X3597" s="24">
        <f t="shared" si="169"/>
        <v>7580000</v>
      </c>
      <c r="Y3597" s="25">
        <f t="shared" si="170"/>
        <v>0.5093939393939394</v>
      </c>
      <c r="Z3597" s="2" t="str" cm="1">
        <f t="array" ref="Z3597">_xlfn.IFS(Y3597&lt;=25%,"Low",
Y3597&lt;=50%,"Moderate",
Y3597&lt;=75%,"High",
Y3597&lt;=100%,"Very High",
TRUE,"Over Limit"
)</f>
        <v>High</v>
      </c>
      <c r="AA3597" s="2" cm="1">
        <f t="array" ref="AA3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7" s="2" t="str" cm="1">
        <f t="array" ref="AB3597">_xlfn.IFS(T3597=0,"No Late Payments",
T3597&lt;=2,"Low",
T3597&lt;=4,"Moderate",
TRUE,"High"
)</f>
        <v>Low</v>
      </c>
      <c r="AC3597" s="10" t="str" cm="1">
        <f t="array" ref="AC3597">_xlfn.IFS(
H3597&lt;40000000,"Low",
H3597&lt;60000000,"Medium",
H3597&lt;100000000,"High",
TRUE,"Very High"
)</f>
        <v>Medium</v>
      </c>
    </row>
    <row r="3598" spans="1:29">
      <c r="A3598" s="18" t="s">
        <v>3630</v>
      </c>
      <c r="B3598" s="19">
        <v>51</v>
      </c>
      <c r="C3598" s="19" t="s">
        <v>22</v>
      </c>
      <c r="D3598" s="19" t="s">
        <v>23</v>
      </c>
      <c r="E3598" s="19" t="s">
        <v>38</v>
      </c>
      <c r="F3598" s="19" t="s">
        <v>28</v>
      </c>
      <c r="G3598" s="20">
        <v>13800000</v>
      </c>
      <c r="H3598" s="20">
        <v>69000000</v>
      </c>
      <c r="I3598" s="19">
        <v>232</v>
      </c>
      <c r="J3598" s="19">
        <v>0</v>
      </c>
      <c r="K3598" s="19">
        <v>0</v>
      </c>
      <c r="L3598" s="19">
        <v>0</v>
      </c>
      <c r="M3598" s="20">
        <v>4880000</v>
      </c>
      <c r="N3598" s="20">
        <v>6790000</v>
      </c>
      <c r="O3598" s="20">
        <v>3640000</v>
      </c>
      <c r="P3598" s="20">
        <v>1690000</v>
      </c>
      <c r="Q3598" s="20">
        <v>7100000</v>
      </c>
      <c r="R3598" s="20">
        <v>3350000</v>
      </c>
      <c r="S3598" s="20">
        <v>3830000</v>
      </c>
      <c r="T3598" s="19">
        <v>0</v>
      </c>
      <c r="U3598" s="19">
        <v>0</v>
      </c>
      <c r="V3598" s="2" t="str" cm="1">
        <f t="array" ref="V3598">_xlfn.IFS(B3598&lt;30,"21-29",
B3598&lt;40,"30-39",
B3598&lt;50,"40-49",
B3598&lt;60,"50-59",
TRUE,"60+"
)</f>
        <v>50-59</v>
      </c>
      <c r="W3598" s="24">
        <f t="shared" si="168"/>
        <v>5103333.333333333</v>
      </c>
      <c r="X3598" s="24">
        <f t="shared" si="169"/>
        <v>4046666.6666666665</v>
      </c>
      <c r="Y3598" s="25">
        <f t="shared" si="170"/>
        <v>7.396135265700482E-2</v>
      </c>
      <c r="Z3598" s="2" t="str" cm="1">
        <f t="array" ref="Z3598">_xlfn.IFS(Y3598&lt;=25%,"Low",
Y3598&lt;=50%,"Moderate",
Y3598&lt;=75%,"High",
Y3598&lt;=100%,"Very High",
TRUE,"Over Limit"
)</f>
        <v>Low</v>
      </c>
      <c r="AA3598" s="2" cm="1">
        <f t="array" ref="AA3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8" s="2" t="str" cm="1">
        <f t="array" ref="AB3598">_xlfn.IFS(T3598=0,"No Late Payments",
T3598&lt;=2,"Low",
T3598&lt;=4,"Moderate",
TRUE,"High"
)</f>
        <v>No Late Payments</v>
      </c>
      <c r="AC3598" s="10" t="str" cm="1">
        <f t="array" ref="AC3598">_xlfn.IFS(
H3598&lt;40000000,"Low",
H3598&lt;60000000,"Medium",
H3598&lt;100000000,"High",
TRUE,"Very High"
)</f>
        <v>High</v>
      </c>
    </row>
    <row r="3599" spans="1:29">
      <c r="A3599" s="21" t="s">
        <v>3631</v>
      </c>
      <c r="B3599" s="22">
        <v>42</v>
      </c>
      <c r="C3599" s="22" t="s">
        <v>22</v>
      </c>
      <c r="D3599" s="22" t="s">
        <v>30</v>
      </c>
      <c r="E3599" s="22" t="s">
        <v>24</v>
      </c>
      <c r="F3599" s="22" t="s">
        <v>31</v>
      </c>
      <c r="G3599" s="23">
        <v>5000000</v>
      </c>
      <c r="H3599" s="23">
        <v>23000000</v>
      </c>
      <c r="I3599" s="22">
        <v>85</v>
      </c>
      <c r="J3599" s="22">
        <v>1</v>
      </c>
      <c r="K3599" s="22">
        <v>0</v>
      </c>
      <c r="L3599" s="22">
        <v>0</v>
      </c>
      <c r="M3599" s="23">
        <v>5470000</v>
      </c>
      <c r="N3599" s="23">
        <v>2920000</v>
      </c>
      <c r="O3599" s="23">
        <v>5800000</v>
      </c>
      <c r="P3599" s="23">
        <v>1700000</v>
      </c>
      <c r="Q3599" s="23">
        <v>960000</v>
      </c>
      <c r="R3599" s="23">
        <v>2030000</v>
      </c>
      <c r="S3599" s="23">
        <v>880000</v>
      </c>
      <c r="T3599" s="22">
        <v>1</v>
      </c>
      <c r="U3599" s="22">
        <v>0</v>
      </c>
      <c r="V3599" s="2" t="str" cm="1">
        <f t="array" ref="V3599">_xlfn.IFS(B3599&lt;30,"21-29",
B3599&lt;40,"30-39",
B3599&lt;50,"40-49",
B3599&lt;60,"50-59",
TRUE,"60+"
)</f>
        <v>40-49</v>
      </c>
      <c r="W3599" s="24">
        <f t="shared" si="168"/>
        <v>4730000</v>
      </c>
      <c r="X3599" s="24">
        <f t="shared" si="169"/>
        <v>1563333.3333333333</v>
      </c>
      <c r="Y3599" s="25">
        <f t="shared" si="170"/>
        <v>0.20565217391304347</v>
      </c>
      <c r="Z3599" s="2" t="str" cm="1">
        <f t="array" ref="Z3599">_xlfn.IFS(Y3599&lt;=25%,"Low",
Y3599&lt;=50%,"Moderate",
Y3599&lt;=75%,"High",
Y3599&lt;=100%,"Very High",
TRUE,"Over Limit"
)</f>
        <v>Low</v>
      </c>
      <c r="AA3599" s="2" cm="1">
        <f t="array" ref="AA3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9" s="2" t="str" cm="1">
        <f t="array" ref="AB3599">_xlfn.IFS(T3599=0,"No Late Payments",
T3599&lt;=2,"Low",
T3599&lt;=4,"Moderate",
TRUE,"High"
)</f>
        <v>Low</v>
      </c>
      <c r="AC3599" s="10" t="str" cm="1">
        <f t="array" ref="AC3599">_xlfn.IFS(
H3599&lt;40000000,"Low",
H3599&lt;60000000,"Medium",
H3599&lt;100000000,"High",
TRUE,"Very High"
)</f>
        <v>Low</v>
      </c>
    </row>
    <row r="3600" spans="1:29">
      <c r="A3600" s="18" t="s">
        <v>3632</v>
      </c>
      <c r="B3600" s="19">
        <v>39</v>
      </c>
      <c r="C3600" s="19" t="s">
        <v>34</v>
      </c>
      <c r="D3600" s="19" t="s">
        <v>30</v>
      </c>
      <c r="E3600" s="19" t="s">
        <v>24</v>
      </c>
      <c r="F3600" s="19" t="s">
        <v>28</v>
      </c>
      <c r="G3600" s="20">
        <v>8800000</v>
      </c>
      <c r="H3600" s="20">
        <v>43000000</v>
      </c>
      <c r="I3600" s="19">
        <v>134</v>
      </c>
      <c r="J3600" s="19">
        <v>3</v>
      </c>
      <c r="K3600" s="19">
        <v>0</v>
      </c>
      <c r="L3600" s="19">
        <v>0</v>
      </c>
      <c r="M3600" s="20">
        <v>34670000</v>
      </c>
      <c r="N3600" s="20">
        <v>26740000</v>
      </c>
      <c r="O3600" s="20">
        <v>29400000</v>
      </c>
      <c r="P3600" s="20">
        <v>650000</v>
      </c>
      <c r="Q3600" s="20">
        <v>8610000</v>
      </c>
      <c r="R3600" s="20">
        <v>23850000</v>
      </c>
      <c r="S3600" s="20">
        <v>3210000</v>
      </c>
      <c r="T3600" s="19">
        <v>2</v>
      </c>
      <c r="U3600" s="19">
        <v>1</v>
      </c>
      <c r="V3600" s="2" t="str" cm="1">
        <f t="array" ref="V3600">_xlfn.IFS(B3600&lt;30,"21-29",
B3600&lt;40,"30-39",
B3600&lt;50,"40-49",
B3600&lt;60,"50-59",
TRUE,"60+"
)</f>
        <v>30-39</v>
      </c>
      <c r="W3600" s="24">
        <f t="shared" si="168"/>
        <v>30270000</v>
      </c>
      <c r="X3600" s="24">
        <f t="shared" si="169"/>
        <v>11036666.666666666</v>
      </c>
      <c r="Y3600" s="25">
        <f t="shared" si="170"/>
        <v>0.70395348837209304</v>
      </c>
      <c r="Z3600" s="2" t="str" cm="1">
        <f t="array" ref="Z3600">_xlfn.IFS(Y3600&lt;=25%,"Low",
Y3600&lt;=50%,"Moderate",
Y3600&lt;=75%,"High",
Y3600&lt;=100%,"Very High",
TRUE,"Over Limit"
)</f>
        <v>High</v>
      </c>
      <c r="AA3600" s="2" cm="1">
        <f t="array" ref="AA3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0" s="2" t="str" cm="1">
        <f t="array" ref="AB3600">_xlfn.IFS(T3600=0,"No Late Payments",
T3600&lt;=2,"Low",
T3600&lt;=4,"Moderate",
TRUE,"High"
)</f>
        <v>Low</v>
      </c>
      <c r="AC3600" s="10" t="str" cm="1">
        <f t="array" ref="AC3600">_xlfn.IFS(
H3600&lt;40000000,"Low",
H3600&lt;60000000,"Medium",
H3600&lt;100000000,"High",
TRUE,"Very High"
)</f>
        <v>Medium</v>
      </c>
    </row>
    <row r="3601" spans="1:29">
      <c r="A3601" s="21" t="s">
        <v>3633</v>
      </c>
      <c r="B3601" s="22">
        <v>45</v>
      </c>
      <c r="C3601" s="22" t="s">
        <v>34</v>
      </c>
      <c r="D3601" s="22" t="s">
        <v>30</v>
      </c>
      <c r="E3601" s="22" t="s">
        <v>24</v>
      </c>
      <c r="F3601" s="22" t="s">
        <v>25</v>
      </c>
      <c r="G3601" s="23">
        <v>7400000</v>
      </c>
      <c r="H3601" s="23">
        <v>35000000</v>
      </c>
      <c r="I3601" s="22">
        <v>155</v>
      </c>
      <c r="J3601" s="22">
        <v>0</v>
      </c>
      <c r="K3601" s="22">
        <v>0</v>
      </c>
      <c r="L3601" s="22">
        <v>2</v>
      </c>
      <c r="M3601" s="23">
        <v>23520000</v>
      </c>
      <c r="N3601" s="23">
        <v>26480000</v>
      </c>
      <c r="O3601" s="23">
        <v>23240000</v>
      </c>
      <c r="P3601" s="23">
        <v>8730000</v>
      </c>
      <c r="Q3601" s="23">
        <v>6620000</v>
      </c>
      <c r="R3601" s="23">
        <v>1350000</v>
      </c>
      <c r="S3601" s="23">
        <v>2310000</v>
      </c>
      <c r="T3601" s="22">
        <v>1</v>
      </c>
      <c r="U3601" s="22">
        <v>0</v>
      </c>
      <c r="V3601" s="2" t="str" cm="1">
        <f t="array" ref="V3601">_xlfn.IFS(B3601&lt;30,"21-29",
B3601&lt;40,"30-39",
B3601&lt;50,"40-49",
B3601&lt;60,"50-59",
TRUE,"60+"
)</f>
        <v>40-49</v>
      </c>
      <c r="W3601" s="24">
        <f t="shared" si="168"/>
        <v>24413333.333333332</v>
      </c>
      <c r="X3601" s="24">
        <f t="shared" si="169"/>
        <v>5566666.666666667</v>
      </c>
      <c r="Y3601" s="25">
        <f t="shared" si="170"/>
        <v>0.69752380952380943</v>
      </c>
      <c r="Z3601" s="2" t="str" cm="1">
        <f t="array" ref="Z3601">_xlfn.IFS(Y3601&lt;=25%,"Low",
Y3601&lt;=50%,"Moderate",
Y3601&lt;=75%,"High",
Y3601&lt;=100%,"Very High",
TRUE,"Over Limit"
)</f>
        <v>High</v>
      </c>
      <c r="AA3601" s="2" cm="1">
        <f t="array" ref="AA3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1" s="2" t="str" cm="1">
        <f t="array" ref="AB3601">_xlfn.IFS(T3601=0,"No Late Payments",
T3601&lt;=2,"Low",
T3601&lt;=4,"Moderate",
TRUE,"High"
)</f>
        <v>Low</v>
      </c>
      <c r="AC3601" s="10" t="str" cm="1">
        <f t="array" ref="AC3601">_xlfn.IFS(
H3601&lt;40000000,"Low",
H3601&lt;60000000,"Medium",
H3601&lt;100000000,"High",
TRUE,"Very High"
)</f>
        <v>Low</v>
      </c>
    </row>
    <row r="3602" spans="1:29">
      <c r="A3602" s="18" t="s">
        <v>3634</v>
      </c>
      <c r="B3602" s="19">
        <v>33</v>
      </c>
      <c r="C3602" s="19" t="s">
        <v>34</v>
      </c>
      <c r="D3602" s="19" t="s">
        <v>46</v>
      </c>
      <c r="E3602" s="19" t="s">
        <v>38</v>
      </c>
      <c r="F3602" s="19" t="s">
        <v>28</v>
      </c>
      <c r="G3602" s="20">
        <v>8900000</v>
      </c>
      <c r="H3602" s="20">
        <v>39000000</v>
      </c>
      <c r="I3602" s="19">
        <v>46</v>
      </c>
      <c r="J3602" s="19">
        <v>0</v>
      </c>
      <c r="K3602" s="19">
        <v>0</v>
      </c>
      <c r="L3602" s="19">
        <v>0</v>
      </c>
      <c r="M3602" s="20">
        <v>12630000</v>
      </c>
      <c r="N3602" s="20">
        <v>20880000</v>
      </c>
      <c r="O3602" s="20">
        <v>15030000</v>
      </c>
      <c r="P3602" s="20">
        <v>4960000</v>
      </c>
      <c r="Q3602" s="20">
        <v>8110000</v>
      </c>
      <c r="R3602" s="20">
        <v>6460000</v>
      </c>
      <c r="S3602" s="20">
        <v>3370000</v>
      </c>
      <c r="T3602" s="19">
        <v>0</v>
      </c>
      <c r="U3602" s="19">
        <v>0</v>
      </c>
      <c r="V3602" s="2" t="str" cm="1">
        <f t="array" ref="V3602">_xlfn.IFS(B3602&lt;30,"21-29",
B3602&lt;40,"30-39",
B3602&lt;50,"40-49",
B3602&lt;60,"50-59",
TRUE,"60+"
)</f>
        <v>30-39</v>
      </c>
      <c r="W3602" s="24">
        <f t="shared" si="168"/>
        <v>16180000</v>
      </c>
      <c r="X3602" s="24">
        <f t="shared" si="169"/>
        <v>6510000</v>
      </c>
      <c r="Y3602" s="25">
        <f t="shared" si="170"/>
        <v>0.41487179487179487</v>
      </c>
      <c r="Z3602" s="2" t="str" cm="1">
        <f t="array" ref="Z3602">_xlfn.IFS(Y3602&lt;=25%,"Low",
Y3602&lt;=50%,"Moderate",
Y3602&lt;=75%,"High",
Y3602&lt;=100%,"Very High",
TRUE,"Over Limit"
)</f>
        <v>Moderate</v>
      </c>
      <c r="AA3602" s="2" cm="1">
        <f t="array" ref="AA3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2" s="2" t="str" cm="1">
        <f t="array" ref="AB3602">_xlfn.IFS(T3602=0,"No Late Payments",
T3602&lt;=2,"Low",
T3602&lt;=4,"Moderate",
TRUE,"High"
)</f>
        <v>No Late Payments</v>
      </c>
      <c r="AC3602" s="10" t="str" cm="1">
        <f t="array" ref="AC3602">_xlfn.IFS(
H3602&lt;40000000,"Low",
H3602&lt;60000000,"Medium",
H3602&lt;100000000,"High",
TRUE,"Very High"
)</f>
        <v>Low</v>
      </c>
    </row>
    <row r="3603" spans="1:29">
      <c r="A3603" s="21" t="s">
        <v>3635</v>
      </c>
      <c r="B3603" s="22">
        <v>36</v>
      </c>
      <c r="C3603" s="22" t="s">
        <v>22</v>
      </c>
      <c r="D3603" s="22" t="s">
        <v>46</v>
      </c>
      <c r="E3603" s="22" t="s">
        <v>38</v>
      </c>
      <c r="F3603" s="22" t="s">
        <v>28</v>
      </c>
      <c r="G3603" s="23">
        <v>10800000</v>
      </c>
      <c r="H3603" s="23">
        <v>58000000</v>
      </c>
      <c r="I3603" s="22">
        <v>114</v>
      </c>
      <c r="J3603" s="22">
        <v>0</v>
      </c>
      <c r="K3603" s="22">
        <v>0</v>
      </c>
      <c r="L3603" s="22">
        <v>0</v>
      </c>
      <c r="M3603" s="23">
        <v>28130000</v>
      </c>
      <c r="N3603" s="23">
        <v>37560000</v>
      </c>
      <c r="O3603" s="23">
        <v>38470000</v>
      </c>
      <c r="P3603" s="23">
        <v>27900000</v>
      </c>
      <c r="Q3603" s="23">
        <v>8340000</v>
      </c>
      <c r="R3603" s="23">
        <v>18740000</v>
      </c>
      <c r="S3603" s="23">
        <v>2340000</v>
      </c>
      <c r="T3603" s="22">
        <v>0</v>
      </c>
      <c r="U3603" s="22">
        <v>0</v>
      </c>
      <c r="V3603" s="2" t="str" cm="1">
        <f t="array" ref="V3603">_xlfn.IFS(B3603&lt;30,"21-29",
B3603&lt;40,"30-39",
B3603&lt;50,"40-49",
B3603&lt;60,"50-59",
TRUE,"60+"
)</f>
        <v>30-39</v>
      </c>
      <c r="W3603" s="24">
        <f t="shared" si="168"/>
        <v>34720000</v>
      </c>
      <c r="X3603" s="24">
        <f t="shared" si="169"/>
        <v>18326666.666666668</v>
      </c>
      <c r="Y3603" s="25">
        <f t="shared" si="170"/>
        <v>0.59862068965517246</v>
      </c>
      <c r="Z3603" s="2" t="str" cm="1">
        <f t="array" ref="Z3603">_xlfn.IFS(Y3603&lt;=25%,"Low",
Y3603&lt;=50%,"Moderate",
Y3603&lt;=75%,"High",
Y3603&lt;=100%,"Very High",
TRUE,"Over Limit"
)</f>
        <v>High</v>
      </c>
      <c r="AA3603" s="2" cm="1">
        <f t="array" ref="AA3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3" s="2" t="str" cm="1">
        <f t="array" ref="AB3603">_xlfn.IFS(T3603=0,"No Late Payments",
T3603&lt;=2,"Low",
T3603&lt;=4,"Moderate",
TRUE,"High"
)</f>
        <v>No Late Payments</v>
      </c>
      <c r="AC3603" s="10" t="str" cm="1">
        <f t="array" ref="AC3603">_xlfn.IFS(
H3603&lt;40000000,"Low",
H3603&lt;60000000,"Medium",
H3603&lt;100000000,"High",
TRUE,"Very High"
)</f>
        <v>Medium</v>
      </c>
    </row>
    <row r="3604" spans="1:29">
      <c r="A3604" s="18" t="s">
        <v>3636</v>
      </c>
      <c r="B3604" s="19">
        <v>21</v>
      </c>
      <c r="C3604" s="19" t="s">
        <v>22</v>
      </c>
      <c r="D3604" s="19" t="s">
        <v>23</v>
      </c>
      <c r="E3604" s="19" t="s">
        <v>38</v>
      </c>
      <c r="F3604" s="19" t="s">
        <v>28</v>
      </c>
      <c r="G3604" s="20">
        <v>10000000</v>
      </c>
      <c r="H3604" s="20">
        <v>53000000</v>
      </c>
      <c r="I3604" s="19">
        <v>38</v>
      </c>
      <c r="J3604" s="19">
        <v>1</v>
      </c>
      <c r="K3604" s="19">
        <v>0</v>
      </c>
      <c r="L3604" s="19">
        <v>0</v>
      </c>
      <c r="M3604" s="20">
        <v>11600000</v>
      </c>
      <c r="N3604" s="20">
        <v>20840000</v>
      </c>
      <c r="O3604" s="20">
        <v>15420000</v>
      </c>
      <c r="P3604" s="20">
        <v>2000000</v>
      </c>
      <c r="Q3604" s="20">
        <v>18920000</v>
      </c>
      <c r="R3604" s="20">
        <v>3610000</v>
      </c>
      <c r="S3604" s="20">
        <v>810000</v>
      </c>
      <c r="T3604" s="19">
        <v>1</v>
      </c>
      <c r="U3604" s="19">
        <v>0</v>
      </c>
      <c r="V3604" s="2" t="str" cm="1">
        <f t="array" ref="V3604">_xlfn.IFS(B3604&lt;30,"21-29",
B3604&lt;40,"30-39",
B3604&lt;50,"40-49",
B3604&lt;60,"50-59",
TRUE,"60+"
)</f>
        <v>21-29</v>
      </c>
      <c r="W3604" s="24">
        <f t="shared" si="168"/>
        <v>15953333.333333334</v>
      </c>
      <c r="X3604" s="24">
        <f t="shared" si="169"/>
        <v>8176666.666666667</v>
      </c>
      <c r="Y3604" s="25">
        <f t="shared" si="170"/>
        <v>0.30100628930817613</v>
      </c>
      <c r="Z3604" s="2" t="str" cm="1">
        <f t="array" ref="Z3604">_xlfn.IFS(Y3604&lt;=25%,"Low",
Y3604&lt;=50%,"Moderate",
Y3604&lt;=75%,"High",
Y3604&lt;=100%,"Very High",
TRUE,"Over Limit"
)</f>
        <v>Moderate</v>
      </c>
      <c r="AA3604" s="2" cm="1">
        <f t="array" ref="AA3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4" s="2" t="str" cm="1">
        <f t="array" ref="AB3604">_xlfn.IFS(T3604=0,"No Late Payments",
T3604&lt;=2,"Low",
T3604&lt;=4,"Moderate",
TRUE,"High"
)</f>
        <v>Low</v>
      </c>
      <c r="AC3604" s="10" t="str" cm="1">
        <f t="array" ref="AC3604">_xlfn.IFS(
H3604&lt;40000000,"Low",
H3604&lt;60000000,"Medium",
H3604&lt;100000000,"High",
TRUE,"Very High"
)</f>
        <v>Medium</v>
      </c>
    </row>
    <row r="3605" spans="1:29">
      <c r="A3605" s="21" t="s">
        <v>3637</v>
      </c>
      <c r="B3605" s="22">
        <v>42</v>
      </c>
      <c r="C3605" s="22" t="s">
        <v>34</v>
      </c>
      <c r="D3605" s="22" t="s">
        <v>27</v>
      </c>
      <c r="E3605" s="22" t="s">
        <v>38</v>
      </c>
      <c r="F3605" s="22" t="s">
        <v>48</v>
      </c>
      <c r="G3605" s="23">
        <v>10700000</v>
      </c>
      <c r="H3605" s="23">
        <v>36000000</v>
      </c>
      <c r="I3605" s="22">
        <v>95</v>
      </c>
      <c r="J3605" s="22">
        <v>1</v>
      </c>
      <c r="K3605" s="22">
        <v>1</v>
      </c>
      <c r="L3605" s="22">
        <v>0</v>
      </c>
      <c r="M3605" s="23">
        <v>24290000</v>
      </c>
      <c r="N3605" s="23">
        <v>21940000</v>
      </c>
      <c r="O3605" s="23">
        <v>17090000</v>
      </c>
      <c r="P3605" s="23">
        <v>4290000</v>
      </c>
      <c r="Q3605" s="23">
        <v>7140000</v>
      </c>
      <c r="R3605" s="23">
        <v>2580000</v>
      </c>
      <c r="S3605" s="23">
        <v>1120000</v>
      </c>
      <c r="T3605" s="22">
        <v>2</v>
      </c>
      <c r="U3605" s="22">
        <v>0</v>
      </c>
      <c r="V3605" s="2" t="str" cm="1">
        <f t="array" ref="V3605">_xlfn.IFS(B3605&lt;30,"21-29",
B3605&lt;40,"30-39",
B3605&lt;50,"40-49",
B3605&lt;60,"50-59",
TRUE,"60+"
)</f>
        <v>40-49</v>
      </c>
      <c r="W3605" s="24">
        <f t="shared" si="168"/>
        <v>21106666.666666668</v>
      </c>
      <c r="X3605" s="24">
        <f t="shared" si="169"/>
        <v>4670000</v>
      </c>
      <c r="Y3605" s="25">
        <f t="shared" si="170"/>
        <v>0.58629629629629632</v>
      </c>
      <c r="Z3605" s="2" t="str" cm="1">
        <f t="array" ref="Z3605">_xlfn.IFS(Y3605&lt;=25%,"Low",
Y3605&lt;=50%,"Moderate",
Y3605&lt;=75%,"High",
Y3605&lt;=100%,"Very High",
TRUE,"Over Limit"
)</f>
        <v>High</v>
      </c>
      <c r="AA3605" s="2" cm="1">
        <f t="array" ref="AA3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5" s="2" t="str" cm="1">
        <f t="array" ref="AB3605">_xlfn.IFS(T3605=0,"No Late Payments",
T3605&lt;=2,"Low",
T3605&lt;=4,"Moderate",
TRUE,"High"
)</f>
        <v>Low</v>
      </c>
      <c r="AC3605" s="10" t="str" cm="1">
        <f t="array" ref="AC3605">_xlfn.IFS(
H3605&lt;40000000,"Low",
H3605&lt;60000000,"Medium",
H3605&lt;100000000,"High",
TRUE,"Very High"
)</f>
        <v>Low</v>
      </c>
    </row>
    <row r="3606" spans="1:29">
      <c r="A3606" s="18" t="s">
        <v>3638</v>
      </c>
      <c r="B3606" s="19">
        <v>39</v>
      </c>
      <c r="C3606" s="19" t="s">
        <v>34</v>
      </c>
      <c r="D3606" s="19" t="s">
        <v>23</v>
      </c>
      <c r="E3606" s="19" t="s">
        <v>38</v>
      </c>
      <c r="F3606" s="19" t="s">
        <v>48</v>
      </c>
      <c r="G3606" s="20">
        <v>13800000</v>
      </c>
      <c r="H3606" s="20">
        <v>77000000</v>
      </c>
      <c r="I3606" s="19">
        <v>152</v>
      </c>
      <c r="J3606" s="19">
        <v>0</v>
      </c>
      <c r="K3606" s="19">
        <v>0</v>
      </c>
      <c r="L3606" s="19">
        <v>0</v>
      </c>
      <c r="M3606" s="20">
        <v>45930000</v>
      </c>
      <c r="N3606" s="20">
        <v>37360000</v>
      </c>
      <c r="O3606" s="20">
        <v>35530000</v>
      </c>
      <c r="P3606" s="20">
        <v>14630000</v>
      </c>
      <c r="Q3606" s="20">
        <v>12470000</v>
      </c>
      <c r="R3606" s="20">
        <v>15230000</v>
      </c>
      <c r="S3606" s="20">
        <v>690000</v>
      </c>
      <c r="T3606" s="19">
        <v>0</v>
      </c>
      <c r="U3606" s="19">
        <v>0</v>
      </c>
      <c r="V3606" s="2" t="str" cm="1">
        <f t="array" ref="V3606">_xlfn.IFS(B3606&lt;30,"21-29",
B3606&lt;40,"30-39",
B3606&lt;50,"40-49",
B3606&lt;60,"50-59",
TRUE,"60+"
)</f>
        <v>30-39</v>
      </c>
      <c r="W3606" s="24">
        <f t="shared" si="168"/>
        <v>39606666.666666664</v>
      </c>
      <c r="X3606" s="24">
        <f t="shared" si="169"/>
        <v>14110000</v>
      </c>
      <c r="Y3606" s="25">
        <f t="shared" si="170"/>
        <v>0.51437229437229437</v>
      </c>
      <c r="Z3606" s="2" t="str" cm="1">
        <f t="array" ref="Z3606">_xlfn.IFS(Y3606&lt;=25%,"Low",
Y3606&lt;=50%,"Moderate",
Y3606&lt;=75%,"High",
Y3606&lt;=100%,"Very High",
TRUE,"Over Limit"
)</f>
        <v>High</v>
      </c>
      <c r="AA3606" s="2" cm="1">
        <f t="array" ref="AA3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6" s="2" t="str" cm="1">
        <f t="array" ref="AB3606">_xlfn.IFS(T3606=0,"No Late Payments",
T3606&lt;=2,"Low",
T3606&lt;=4,"Moderate",
TRUE,"High"
)</f>
        <v>No Late Payments</v>
      </c>
      <c r="AC3606" s="10" t="str" cm="1">
        <f t="array" ref="AC3606">_xlfn.IFS(
H3606&lt;40000000,"Low",
H3606&lt;60000000,"Medium",
H3606&lt;100000000,"High",
TRUE,"Very High"
)</f>
        <v>High</v>
      </c>
    </row>
    <row r="3607" spans="1:29">
      <c r="A3607" s="21" t="s">
        <v>3639</v>
      </c>
      <c r="B3607" s="22">
        <v>21</v>
      </c>
      <c r="C3607" s="22" t="s">
        <v>22</v>
      </c>
      <c r="D3607" s="22" t="s">
        <v>23</v>
      </c>
      <c r="E3607" s="22" t="s">
        <v>38</v>
      </c>
      <c r="F3607" s="22" t="s">
        <v>28</v>
      </c>
      <c r="G3607" s="23">
        <v>10500000</v>
      </c>
      <c r="H3607" s="23">
        <v>44000000</v>
      </c>
      <c r="I3607" s="22">
        <v>12</v>
      </c>
      <c r="J3607" s="22">
        <v>0</v>
      </c>
      <c r="K3607" s="22">
        <v>0</v>
      </c>
      <c r="L3607" s="22">
        <v>0</v>
      </c>
      <c r="M3607" s="23">
        <v>29070000</v>
      </c>
      <c r="N3607" s="23">
        <v>16570000</v>
      </c>
      <c r="O3607" s="23">
        <v>24000000</v>
      </c>
      <c r="P3607" s="23">
        <v>14280000</v>
      </c>
      <c r="Q3607" s="23">
        <v>17220000</v>
      </c>
      <c r="R3607" s="23">
        <v>15860000</v>
      </c>
      <c r="S3607" s="23">
        <v>2050000</v>
      </c>
      <c r="T3607" s="22">
        <v>0</v>
      </c>
      <c r="U3607" s="22">
        <v>0</v>
      </c>
      <c r="V3607" s="2" t="str" cm="1">
        <f t="array" ref="V3607">_xlfn.IFS(B3607&lt;30,"21-29",
B3607&lt;40,"30-39",
B3607&lt;50,"40-49",
B3607&lt;60,"50-59",
TRUE,"60+"
)</f>
        <v>21-29</v>
      </c>
      <c r="W3607" s="24">
        <f t="shared" si="168"/>
        <v>23213333.333333332</v>
      </c>
      <c r="X3607" s="24">
        <f t="shared" si="169"/>
        <v>15786666.666666666</v>
      </c>
      <c r="Y3607" s="25">
        <f t="shared" si="170"/>
        <v>0.52757575757575759</v>
      </c>
      <c r="Z3607" s="2" t="str" cm="1">
        <f t="array" ref="Z3607">_xlfn.IFS(Y3607&lt;=25%,"Low",
Y3607&lt;=50%,"Moderate",
Y3607&lt;=75%,"High",
Y3607&lt;=100%,"Very High",
TRUE,"Over Limit"
)</f>
        <v>High</v>
      </c>
      <c r="AA3607" s="2" cm="1">
        <f t="array" ref="AA3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7" s="2" t="str" cm="1">
        <f t="array" ref="AB3607">_xlfn.IFS(T3607=0,"No Late Payments",
T3607&lt;=2,"Low",
T3607&lt;=4,"Moderate",
TRUE,"High"
)</f>
        <v>No Late Payments</v>
      </c>
      <c r="AC3607" s="10" t="str" cm="1">
        <f t="array" ref="AC3607">_xlfn.IFS(
H3607&lt;40000000,"Low",
H3607&lt;60000000,"Medium",
H3607&lt;100000000,"High",
TRUE,"Very High"
)</f>
        <v>Medium</v>
      </c>
    </row>
    <row r="3608" spans="1:29">
      <c r="A3608" s="18" t="s">
        <v>3640</v>
      </c>
      <c r="B3608" s="19">
        <v>33</v>
      </c>
      <c r="C3608" s="19" t="s">
        <v>22</v>
      </c>
      <c r="D3608" s="19" t="s">
        <v>30</v>
      </c>
      <c r="E3608" s="19" t="s">
        <v>24</v>
      </c>
      <c r="F3608" s="19" t="s">
        <v>28</v>
      </c>
      <c r="G3608" s="20">
        <v>9200000</v>
      </c>
      <c r="H3608" s="20">
        <v>48000000</v>
      </c>
      <c r="I3608" s="19">
        <v>56</v>
      </c>
      <c r="J3608" s="19">
        <v>0</v>
      </c>
      <c r="K3608" s="19">
        <v>0</v>
      </c>
      <c r="L3608" s="19">
        <v>0</v>
      </c>
      <c r="M3608" s="20">
        <v>21530000</v>
      </c>
      <c r="N3608" s="20">
        <v>30400000</v>
      </c>
      <c r="O3608" s="20">
        <v>26560000</v>
      </c>
      <c r="P3608" s="20">
        <v>4480000</v>
      </c>
      <c r="Q3608" s="20">
        <v>14170000</v>
      </c>
      <c r="R3608" s="20">
        <v>16270000</v>
      </c>
      <c r="S3608" s="20">
        <v>1830000</v>
      </c>
      <c r="T3608" s="19">
        <v>0</v>
      </c>
      <c r="U3608" s="19">
        <v>0</v>
      </c>
      <c r="V3608" s="2" t="str" cm="1">
        <f t="array" ref="V3608">_xlfn.IFS(B3608&lt;30,"21-29",
B3608&lt;40,"30-39",
B3608&lt;50,"40-49",
B3608&lt;60,"50-59",
TRUE,"60+"
)</f>
        <v>30-39</v>
      </c>
      <c r="W3608" s="24">
        <f t="shared" si="168"/>
        <v>26163333.333333332</v>
      </c>
      <c r="X3608" s="24">
        <f t="shared" si="169"/>
        <v>11640000</v>
      </c>
      <c r="Y3608" s="25">
        <f t="shared" si="170"/>
        <v>0.54506944444444438</v>
      </c>
      <c r="Z3608" s="2" t="str" cm="1">
        <f t="array" ref="Z3608">_xlfn.IFS(Y3608&lt;=25%,"Low",
Y3608&lt;=50%,"Moderate",
Y3608&lt;=75%,"High",
Y3608&lt;=100%,"Very High",
TRUE,"Over Limit"
)</f>
        <v>High</v>
      </c>
      <c r="AA3608" s="2" cm="1">
        <f t="array" ref="AA3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8" s="2" t="str" cm="1">
        <f t="array" ref="AB3608">_xlfn.IFS(T3608=0,"No Late Payments",
T3608&lt;=2,"Low",
T3608&lt;=4,"Moderate",
TRUE,"High"
)</f>
        <v>No Late Payments</v>
      </c>
      <c r="AC3608" s="10" t="str" cm="1">
        <f t="array" ref="AC3608">_xlfn.IFS(
H3608&lt;40000000,"Low",
H3608&lt;60000000,"Medium",
H3608&lt;100000000,"High",
TRUE,"Very High"
)</f>
        <v>Medium</v>
      </c>
    </row>
    <row r="3609" spans="1:29">
      <c r="A3609" s="21" t="s">
        <v>3641</v>
      </c>
      <c r="B3609" s="22">
        <v>32</v>
      </c>
      <c r="C3609" s="22" t="s">
        <v>34</v>
      </c>
      <c r="D3609" s="22" t="s">
        <v>27</v>
      </c>
      <c r="E3609" s="22" t="s">
        <v>24</v>
      </c>
      <c r="F3609" s="22" t="s">
        <v>48</v>
      </c>
      <c r="G3609" s="23">
        <v>11300000</v>
      </c>
      <c r="H3609" s="23">
        <v>49000000</v>
      </c>
      <c r="I3609" s="22">
        <v>51</v>
      </c>
      <c r="J3609" s="22">
        <v>2</v>
      </c>
      <c r="K3609" s="22">
        <v>3</v>
      </c>
      <c r="L3609" s="22">
        <v>1</v>
      </c>
      <c r="M3609" s="23">
        <v>33420000</v>
      </c>
      <c r="N3609" s="23">
        <v>31240000</v>
      </c>
      <c r="O3609" s="23">
        <v>33190000</v>
      </c>
      <c r="P3609" s="23">
        <v>2160000</v>
      </c>
      <c r="Q3609" s="23">
        <v>5450000</v>
      </c>
      <c r="R3609" s="23">
        <v>10190000</v>
      </c>
      <c r="S3609" s="23">
        <v>3380000</v>
      </c>
      <c r="T3609" s="22">
        <v>3</v>
      </c>
      <c r="U3609" s="22">
        <v>1</v>
      </c>
      <c r="V3609" s="2" t="str" cm="1">
        <f t="array" ref="V3609">_xlfn.IFS(B3609&lt;30,"21-29",
B3609&lt;40,"30-39",
B3609&lt;50,"40-49",
B3609&lt;60,"50-59",
TRUE,"60+"
)</f>
        <v>30-39</v>
      </c>
      <c r="W3609" s="24">
        <f t="shared" si="168"/>
        <v>32616666.666666668</v>
      </c>
      <c r="X3609" s="24">
        <f t="shared" si="169"/>
        <v>5933333.333333333</v>
      </c>
      <c r="Y3609" s="25">
        <f t="shared" si="170"/>
        <v>0.66564625850340142</v>
      </c>
      <c r="Z3609" s="2" t="str" cm="1">
        <f t="array" ref="Z3609">_xlfn.IFS(Y3609&lt;=25%,"Low",
Y3609&lt;=50%,"Moderate",
Y3609&lt;=75%,"High",
Y3609&lt;=100%,"Very High",
TRUE,"Over Limit"
)</f>
        <v>High</v>
      </c>
      <c r="AA3609" s="2" cm="1">
        <f t="array" ref="AA3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9" s="2" t="str" cm="1">
        <f t="array" ref="AB3609">_xlfn.IFS(T3609=0,"No Late Payments",
T3609&lt;=2,"Low",
T3609&lt;=4,"Moderate",
TRUE,"High"
)</f>
        <v>Moderate</v>
      </c>
      <c r="AC3609" s="10" t="str" cm="1">
        <f t="array" ref="AC3609">_xlfn.IFS(
H3609&lt;40000000,"Low",
H3609&lt;60000000,"Medium",
H3609&lt;100000000,"High",
TRUE,"Very High"
)</f>
        <v>Medium</v>
      </c>
    </row>
    <row r="3610" spans="1:29">
      <c r="A3610" s="18" t="s">
        <v>3642</v>
      </c>
      <c r="B3610" s="19">
        <v>38</v>
      </c>
      <c r="C3610" s="19" t="s">
        <v>22</v>
      </c>
      <c r="D3610" s="19" t="s">
        <v>23</v>
      </c>
      <c r="E3610" s="19" t="s">
        <v>24</v>
      </c>
      <c r="F3610" s="19" t="s">
        <v>28</v>
      </c>
      <c r="G3610" s="20">
        <v>18800000</v>
      </c>
      <c r="H3610" s="20">
        <v>62000000</v>
      </c>
      <c r="I3610" s="19">
        <v>77</v>
      </c>
      <c r="J3610" s="19">
        <v>0</v>
      </c>
      <c r="K3610" s="19">
        <v>0</v>
      </c>
      <c r="L3610" s="19">
        <v>0</v>
      </c>
      <c r="M3610" s="20">
        <v>24960000</v>
      </c>
      <c r="N3610" s="20">
        <v>22290000</v>
      </c>
      <c r="O3610" s="20">
        <v>22490000</v>
      </c>
      <c r="P3610" s="20">
        <v>3720000</v>
      </c>
      <c r="Q3610" s="20">
        <v>18270000</v>
      </c>
      <c r="R3610" s="20">
        <v>3660000</v>
      </c>
      <c r="S3610" s="20">
        <v>1020000</v>
      </c>
      <c r="T3610" s="19">
        <v>0</v>
      </c>
      <c r="U3610" s="19">
        <v>0</v>
      </c>
      <c r="V3610" s="2" t="str" cm="1">
        <f t="array" ref="V3610">_xlfn.IFS(B3610&lt;30,"21-29",
B3610&lt;40,"30-39",
B3610&lt;50,"40-49",
B3610&lt;60,"50-59",
TRUE,"60+"
)</f>
        <v>30-39</v>
      </c>
      <c r="W3610" s="24">
        <f t="shared" si="168"/>
        <v>23246666.666666668</v>
      </c>
      <c r="X3610" s="24">
        <f t="shared" si="169"/>
        <v>8550000</v>
      </c>
      <c r="Y3610" s="25">
        <f t="shared" si="170"/>
        <v>0.37494623655913978</v>
      </c>
      <c r="Z3610" s="2" t="str" cm="1">
        <f t="array" ref="Z3610">_xlfn.IFS(Y3610&lt;=25%,"Low",
Y3610&lt;=50%,"Moderate",
Y3610&lt;=75%,"High",
Y3610&lt;=100%,"Very High",
TRUE,"Over Limit"
)</f>
        <v>Moderate</v>
      </c>
      <c r="AA3610" s="2" cm="1">
        <f t="array" ref="AA3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0" s="2" t="str" cm="1">
        <f t="array" ref="AB3610">_xlfn.IFS(T3610=0,"No Late Payments",
T3610&lt;=2,"Low",
T3610&lt;=4,"Moderate",
TRUE,"High"
)</f>
        <v>No Late Payments</v>
      </c>
      <c r="AC3610" s="10" t="str" cm="1">
        <f t="array" ref="AC3610">_xlfn.IFS(
H3610&lt;40000000,"Low",
H3610&lt;60000000,"Medium",
H3610&lt;100000000,"High",
TRUE,"Very High"
)</f>
        <v>High</v>
      </c>
    </row>
    <row r="3611" spans="1:29">
      <c r="A3611" s="21" t="s">
        <v>3643</v>
      </c>
      <c r="B3611" s="22">
        <v>46</v>
      </c>
      <c r="C3611" s="22" t="s">
        <v>22</v>
      </c>
      <c r="D3611" s="22" t="s">
        <v>23</v>
      </c>
      <c r="E3611" s="22" t="s">
        <v>31</v>
      </c>
      <c r="F3611" s="22" t="s">
        <v>31</v>
      </c>
      <c r="G3611" s="23">
        <v>9900000</v>
      </c>
      <c r="H3611" s="23">
        <v>43000000</v>
      </c>
      <c r="I3611" s="22">
        <v>97</v>
      </c>
      <c r="J3611" s="22">
        <v>1</v>
      </c>
      <c r="K3611" s="22">
        <v>0</v>
      </c>
      <c r="L3611" s="22">
        <v>0</v>
      </c>
      <c r="M3611" s="23">
        <v>15920000</v>
      </c>
      <c r="N3611" s="23">
        <v>17580000</v>
      </c>
      <c r="O3611" s="23">
        <v>24360000</v>
      </c>
      <c r="P3611" s="23">
        <v>1090000</v>
      </c>
      <c r="Q3611" s="23">
        <v>590000</v>
      </c>
      <c r="R3611" s="23">
        <v>7150000</v>
      </c>
      <c r="S3611" s="23">
        <v>3120000</v>
      </c>
      <c r="T3611" s="22">
        <v>2</v>
      </c>
      <c r="U3611" s="22">
        <v>1</v>
      </c>
      <c r="V3611" s="2" t="str" cm="1">
        <f t="array" ref="V3611">_xlfn.IFS(B3611&lt;30,"21-29",
B3611&lt;40,"30-39",
B3611&lt;50,"40-49",
B3611&lt;60,"50-59",
TRUE,"60+"
)</f>
        <v>40-49</v>
      </c>
      <c r="W3611" s="24">
        <f t="shared" si="168"/>
        <v>19286666.666666668</v>
      </c>
      <c r="X3611" s="24">
        <f t="shared" si="169"/>
        <v>2943333.3333333335</v>
      </c>
      <c r="Y3611" s="25">
        <f t="shared" si="170"/>
        <v>0.44852713178294579</v>
      </c>
      <c r="Z3611" s="2" t="str" cm="1">
        <f t="array" ref="Z3611">_xlfn.IFS(Y3611&lt;=25%,"Low",
Y3611&lt;=50%,"Moderate",
Y3611&lt;=75%,"High",
Y3611&lt;=100%,"Very High",
TRUE,"Over Limit"
)</f>
        <v>Moderate</v>
      </c>
      <c r="AA3611" s="2" cm="1">
        <f t="array" ref="AA3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1" s="2" t="str" cm="1">
        <f t="array" ref="AB3611">_xlfn.IFS(T3611=0,"No Late Payments",
T3611&lt;=2,"Low",
T3611&lt;=4,"Moderate",
TRUE,"High"
)</f>
        <v>Low</v>
      </c>
      <c r="AC3611" s="10" t="str" cm="1">
        <f t="array" ref="AC3611">_xlfn.IFS(
H3611&lt;40000000,"Low",
H3611&lt;60000000,"Medium",
H3611&lt;100000000,"High",
TRUE,"Very High"
)</f>
        <v>Medium</v>
      </c>
    </row>
    <row r="3612" spans="1:29">
      <c r="A3612" s="18" t="s">
        <v>3644</v>
      </c>
      <c r="B3612" s="19">
        <v>62</v>
      </c>
      <c r="C3612" s="19" t="s">
        <v>22</v>
      </c>
      <c r="D3612" s="19" t="s">
        <v>27</v>
      </c>
      <c r="E3612" s="19" t="s">
        <v>31</v>
      </c>
      <c r="F3612" s="19" t="s">
        <v>28</v>
      </c>
      <c r="G3612" s="20">
        <v>9900000</v>
      </c>
      <c r="H3612" s="20">
        <v>66000000</v>
      </c>
      <c r="I3612" s="19">
        <v>87</v>
      </c>
      <c r="J3612" s="19">
        <v>0</v>
      </c>
      <c r="K3612" s="19">
        <v>0</v>
      </c>
      <c r="L3612" s="19">
        <v>0</v>
      </c>
      <c r="M3612" s="20">
        <v>25270000</v>
      </c>
      <c r="N3612" s="20">
        <v>21340000</v>
      </c>
      <c r="O3612" s="20">
        <v>13990000</v>
      </c>
      <c r="P3612" s="20">
        <v>13510000</v>
      </c>
      <c r="Q3612" s="20">
        <v>8060000</v>
      </c>
      <c r="R3612" s="20">
        <v>5780000</v>
      </c>
      <c r="S3612" s="20">
        <v>980000</v>
      </c>
      <c r="T3612" s="19">
        <v>0</v>
      </c>
      <c r="U3612" s="19">
        <v>0</v>
      </c>
      <c r="V3612" s="2" t="str" cm="1">
        <f t="array" ref="V3612">_xlfn.IFS(B3612&lt;30,"21-29",
B3612&lt;40,"30-39",
B3612&lt;50,"40-49",
B3612&lt;60,"50-59",
TRUE,"60+"
)</f>
        <v>60+</v>
      </c>
      <c r="W3612" s="24">
        <f t="shared" si="168"/>
        <v>20200000</v>
      </c>
      <c r="X3612" s="24">
        <f t="shared" si="169"/>
        <v>9116666.666666666</v>
      </c>
      <c r="Y3612" s="25">
        <f t="shared" si="170"/>
        <v>0.30606060606060603</v>
      </c>
      <c r="Z3612" s="2" t="str" cm="1">
        <f t="array" ref="Z3612">_xlfn.IFS(Y3612&lt;=25%,"Low",
Y3612&lt;=50%,"Moderate",
Y3612&lt;=75%,"High",
Y3612&lt;=100%,"Very High",
TRUE,"Over Limit"
)</f>
        <v>Moderate</v>
      </c>
      <c r="AA3612" s="2" cm="1">
        <f t="array" ref="AA3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2" s="2" t="str" cm="1">
        <f t="array" ref="AB3612">_xlfn.IFS(T3612=0,"No Late Payments",
T3612&lt;=2,"Low",
T3612&lt;=4,"Moderate",
TRUE,"High"
)</f>
        <v>No Late Payments</v>
      </c>
      <c r="AC3612" s="10" t="str" cm="1">
        <f t="array" ref="AC3612">_xlfn.IFS(
H3612&lt;40000000,"Low",
H3612&lt;60000000,"Medium",
H3612&lt;100000000,"High",
TRUE,"Very High"
)</f>
        <v>High</v>
      </c>
    </row>
    <row r="3613" spans="1:29">
      <c r="A3613" s="21" t="s">
        <v>3645</v>
      </c>
      <c r="B3613" s="22">
        <v>43</v>
      </c>
      <c r="C3613" s="22" t="s">
        <v>22</v>
      </c>
      <c r="D3613" s="22" t="s">
        <v>23</v>
      </c>
      <c r="E3613" s="22" t="s">
        <v>24</v>
      </c>
      <c r="F3613" s="22" t="s">
        <v>25</v>
      </c>
      <c r="G3613" s="23">
        <v>10100000</v>
      </c>
      <c r="H3613" s="23">
        <v>24000000</v>
      </c>
      <c r="I3613" s="22">
        <v>75</v>
      </c>
      <c r="J3613" s="22">
        <v>0</v>
      </c>
      <c r="K3613" s="22">
        <v>0</v>
      </c>
      <c r="L3613" s="22">
        <v>0</v>
      </c>
      <c r="M3613" s="23">
        <v>13000000</v>
      </c>
      <c r="N3613" s="23">
        <v>14440000</v>
      </c>
      <c r="O3613" s="23">
        <v>14860000</v>
      </c>
      <c r="P3613" s="23">
        <v>5790000</v>
      </c>
      <c r="Q3613" s="23">
        <v>8610000</v>
      </c>
      <c r="R3613" s="23">
        <v>6310000</v>
      </c>
      <c r="S3613" s="23">
        <v>260000</v>
      </c>
      <c r="T3613" s="22">
        <v>1</v>
      </c>
      <c r="U3613" s="22">
        <v>0</v>
      </c>
      <c r="V3613" s="2" t="str" cm="1">
        <f t="array" ref="V3613">_xlfn.IFS(B3613&lt;30,"21-29",
B3613&lt;40,"30-39",
B3613&lt;50,"40-49",
B3613&lt;60,"50-59",
TRUE,"60+"
)</f>
        <v>40-49</v>
      </c>
      <c r="W3613" s="24">
        <f t="shared" si="168"/>
        <v>14100000</v>
      </c>
      <c r="X3613" s="24">
        <f t="shared" si="169"/>
        <v>6903333.333333333</v>
      </c>
      <c r="Y3613" s="25">
        <f t="shared" si="170"/>
        <v>0.58750000000000002</v>
      </c>
      <c r="Z3613" s="2" t="str" cm="1">
        <f t="array" ref="Z3613">_xlfn.IFS(Y3613&lt;=25%,"Low",
Y3613&lt;=50%,"Moderate",
Y3613&lt;=75%,"High",
Y3613&lt;=100%,"Very High",
TRUE,"Over Limit"
)</f>
        <v>High</v>
      </c>
      <c r="AA3613" s="2" cm="1">
        <f t="array" ref="AA3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13" s="2" t="str" cm="1">
        <f t="array" ref="AB3613">_xlfn.IFS(T3613=0,"No Late Payments",
T3613&lt;=2,"Low",
T3613&lt;=4,"Moderate",
TRUE,"High"
)</f>
        <v>Low</v>
      </c>
      <c r="AC3613" s="10" t="str" cm="1">
        <f t="array" ref="AC3613">_xlfn.IFS(
H3613&lt;40000000,"Low",
H3613&lt;60000000,"Medium",
H3613&lt;100000000,"High",
TRUE,"Very High"
)</f>
        <v>Low</v>
      </c>
    </row>
    <row r="3614" spans="1:29">
      <c r="A3614" s="18" t="s">
        <v>3646</v>
      </c>
      <c r="B3614" s="19">
        <v>34</v>
      </c>
      <c r="C3614" s="19" t="s">
        <v>22</v>
      </c>
      <c r="D3614" s="19" t="s">
        <v>30</v>
      </c>
      <c r="E3614" s="19" t="s">
        <v>38</v>
      </c>
      <c r="F3614" s="19" t="s">
        <v>25</v>
      </c>
      <c r="G3614" s="20">
        <v>7600000</v>
      </c>
      <c r="H3614" s="20">
        <v>31000000</v>
      </c>
      <c r="I3614" s="19">
        <v>32</v>
      </c>
      <c r="J3614" s="19">
        <v>0</v>
      </c>
      <c r="K3614" s="19">
        <v>0</v>
      </c>
      <c r="L3614" s="19">
        <v>0</v>
      </c>
      <c r="M3614" s="20">
        <v>11090000</v>
      </c>
      <c r="N3614" s="20">
        <v>9620000</v>
      </c>
      <c r="O3614" s="20">
        <v>12490000</v>
      </c>
      <c r="P3614" s="20">
        <v>3590000</v>
      </c>
      <c r="Q3614" s="20">
        <v>890000</v>
      </c>
      <c r="R3614" s="20">
        <v>3330000</v>
      </c>
      <c r="S3614" s="20">
        <v>2120000</v>
      </c>
      <c r="T3614" s="19">
        <v>0</v>
      </c>
      <c r="U3614" s="19">
        <v>0</v>
      </c>
      <c r="V3614" s="2" t="str" cm="1">
        <f t="array" ref="V3614">_xlfn.IFS(B3614&lt;30,"21-29",
B3614&lt;40,"30-39",
B3614&lt;50,"40-49",
B3614&lt;60,"50-59",
TRUE,"60+"
)</f>
        <v>30-39</v>
      </c>
      <c r="W3614" s="24">
        <f t="shared" si="168"/>
        <v>11066666.666666666</v>
      </c>
      <c r="X3614" s="24">
        <f t="shared" si="169"/>
        <v>2603333.3333333335</v>
      </c>
      <c r="Y3614" s="25">
        <f t="shared" si="170"/>
        <v>0.35698924731182796</v>
      </c>
      <c r="Z3614" s="2" t="str" cm="1">
        <f t="array" ref="Z3614">_xlfn.IFS(Y3614&lt;=25%,"Low",
Y3614&lt;=50%,"Moderate",
Y3614&lt;=75%,"High",
Y3614&lt;=100%,"Very High",
TRUE,"Over Limit"
)</f>
        <v>Moderate</v>
      </c>
      <c r="AA3614" s="2" cm="1">
        <f t="array" ref="AA3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4" s="2" t="str" cm="1">
        <f t="array" ref="AB3614">_xlfn.IFS(T3614=0,"No Late Payments",
T3614&lt;=2,"Low",
T3614&lt;=4,"Moderate",
TRUE,"High"
)</f>
        <v>No Late Payments</v>
      </c>
      <c r="AC3614" s="10" t="str" cm="1">
        <f t="array" ref="AC3614">_xlfn.IFS(
H3614&lt;40000000,"Low",
H3614&lt;60000000,"Medium",
H3614&lt;100000000,"High",
TRUE,"Very High"
)</f>
        <v>Low</v>
      </c>
    </row>
    <row r="3615" spans="1:29">
      <c r="A3615" s="21" t="s">
        <v>3647</v>
      </c>
      <c r="B3615" s="22">
        <v>24</v>
      </c>
      <c r="C3615" s="22" t="s">
        <v>22</v>
      </c>
      <c r="D3615" s="22" t="s">
        <v>23</v>
      </c>
      <c r="E3615" s="22" t="s">
        <v>38</v>
      </c>
      <c r="F3615" s="22" t="s">
        <v>28</v>
      </c>
      <c r="G3615" s="23">
        <v>8800000</v>
      </c>
      <c r="H3615" s="23">
        <v>42000000</v>
      </c>
      <c r="I3615" s="22">
        <v>44</v>
      </c>
      <c r="J3615" s="22">
        <v>1</v>
      </c>
      <c r="K3615" s="22">
        <v>3</v>
      </c>
      <c r="L3615" s="22">
        <v>2</v>
      </c>
      <c r="M3615" s="23">
        <v>15500000</v>
      </c>
      <c r="N3615" s="23">
        <v>20430000</v>
      </c>
      <c r="O3615" s="23">
        <v>24840000</v>
      </c>
      <c r="P3615" s="23">
        <v>4580000</v>
      </c>
      <c r="Q3615" s="23">
        <v>940000</v>
      </c>
      <c r="R3615" s="23">
        <v>730000</v>
      </c>
      <c r="S3615" s="23">
        <v>1250000</v>
      </c>
      <c r="T3615" s="22">
        <v>3</v>
      </c>
      <c r="U3615" s="22">
        <v>1</v>
      </c>
      <c r="V3615" s="2" t="str" cm="1">
        <f t="array" ref="V3615">_xlfn.IFS(B3615&lt;30,"21-29",
B3615&lt;40,"30-39",
B3615&lt;50,"40-49",
B3615&lt;60,"50-59",
TRUE,"60+"
)</f>
        <v>21-29</v>
      </c>
      <c r="W3615" s="24">
        <f t="shared" si="168"/>
        <v>20256666.666666668</v>
      </c>
      <c r="X3615" s="24">
        <f t="shared" si="169"/>
        <v>2083333.3333333333</v>
      </c>
      <c r="Y3615" s="25">
        <f t="shared" si="170"/>
        <v>0.48230158730158734</v>
      </c>
      <c r="Z3615" s="2" t="str" cm="1">
        <f t="array" ref="Z3615">_xlfn.IFS(Y3615&lt;=25%,"Low",
Y3615&lt;=50%,"Moderate",
Y3615&lt;=75%,"High",
Y3615&lt;=100%,"Very High",
TRUE,"Over Limit"
)</f>
        <v>Moderate</v>
      </c>
      <c r="AA3615" s="2" cm="1">
        <f t="array" ref="AA3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5" s="2" t="str" cm="1">
        <f t="array" ref="AB3615">_xlfn.IFS(T3615=0,"No Late Payments",
T3615&lt;=2,"Low",
T3615&lt;=4,"Moderate",
TRUE,"High"
)</f>
        <v>Moderate</v>
      </c>
      <c r="AC3615" s="10" t="str" cm="1">
        <f t="array" ref="AC3615">_xlfn.IFS(
H3615&lt;40000000,"Low",
H3615&lt;60000000,"Medium",
H3615&lt;100000000,"High",
TRUE,"Very High"
)</f>
        <v>Medium</v>
      </c>
    </row>
    <row r="3616" spans="1:29">
      <c r="A3616" s="18" t="s">
        <v>3648</v>
      </c>
      <c r="B3616" s="19">
        <v>46</v>
      </c>
      <c r="C3616" s="19" t="s">
        <v>22</v>
      </c>
      <c r="D3616" s="19" t="s">
        <v>27</v>
      </c>
      <c r="E3616" s="19" t="s">
        <v>31</v>
      </c>
      <c r="F3616" s="19" t="s">
        <v>28</v>
      </c>
      <c r="G3616" s="20">
        <v>7800000</v>
      </c>
      <c r="H3616" s="20">
        <v>31000000</v>
      </c>
      <c r="I3616" s="19">
        <v>190</v>
      </c>
      <c r="J3616" s="19">
        <v>0</v>
      </c>
      <c r="K3616" s="19">
        <v>0</v>
      </c>
      <c r="L3616" s="19">
        <v>0</v>
      </c>
      <c r="M3616" s="20">
        <v>25520000</v>
      </c>
      <c r="N3616" s="20">
        <v>22720000</v>
      </c>
      <c r="O3616" s="20">
        <v>18510000</v>
      </c>
      <c r="P3616" s="20">
        <v>5900000</v>
      </c>
      <c r="Q3616" s="20">
        <v>1680000</v>
      </c>
      <c r="R3616" s="20">
        <v>5240000</v>
      </c>
      <c r="S3616" s="20">
        <v>1690000</v>
      </c>
      <c r="T3616" s="19">
        <v>0</v>
      </c>
      <c r="U3616" s="19">
        <v>0</v>
      </c>
      <c r="V3616" s="2" t="str" cm="1">
        <f t="array" ref="V3616">_xlfn.IFS(B3616&lt;30,"21-29",
B3616&lt;40,"30-39",
B3616&lt;50,"40-49",
B3616&lt;60,"50-59",
TRUE,"60+"
)</f>
        <v>40-49</v>
      </c>
      <c r="W3616" s="24">
        <f t="shared" si="168"/>
        <v>22250000</v>
      </c>
      <c r="X3616" s="24">
        <f t="shared" si="169"/>
        <v>4273333.333333333</v>
      </c>
      <c r="Y3616" s="25">
        <f t="shared" si="170"/>
        <v>0.717741935483871</v>
      </c>
      <c r="Z3616" s="2" t="str" cm="1">
        <f t="array" ref="Z3616">_xlfn.IFS(Y3616&lt;=25%,"Low",
Y3616&lt;=50%,"Moderate",
Y3616&lt;=75%,"High",
Y3616&lt;=100%,"Very High",
TRUE,"Over Limit"
)</f>
        <v>High</v>
      </c>
      <c r="AA3616" s="2" cm="1">
        <f t="array" ref="AA3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16" s="2" t="str" cm="1">
        <f t="array" ref="AB3616">_xlfn.IFS(T3616=0,"No Late Payments",
T3616&lt;=2,"Low",
T3616&lt;=4,"Moderate",
TRUE,"High"
)</f>
        <v>No Late Payments</v>
      </c>
      <c r="AC3616" s="10" t="str" cm="1">
        <f t="array" ref="AC3616">_xlfn.IFS(
H3616&lt;40000000,"Low",
H3616&lt;60000000,"Medium",
H3616&lt;100000000,"High",
TRUE,"Very High"
)</f>
        <v>Low</v>
      </c>
    </row>
    <row r="3617" spans="1:29">
      <c r="A3617" s="21" t="s">
        <v>3649</v>
      </c>
      <c r="B3617" s="22">
        <v>43</v>
      </c>
      <c r="C3617" s="22" t="s">
        <v>22</v>
      </c>
      <c r="D3617" s="22" t="s">
        <v>23</v>
      </c>
      <c r="E3617" s="22" t="s">
        <v>31</v>
      </c>
      <c r="F3617" s="22" t="s">
        <v>28</v>
      </c>
      <c r="G3617" s="23">
        <v>8100000</v>
      </c>
      <c r="H3617" s="23">
        <v>36000000</v>
      </c>
      <c r="I3617" s="22">
        <v>72</v>
      </c>
      <c r="J3617" s="22">
        <v>0</v>
      </c>
      <c r="K3617" s="22">
        <v>0</v>
      </c>
      <c r="L3617" s="22">
        <v>2</v>
      </c>
      <c r="M3617" s="23">
        <v>8030000</v>
      </c>
      <c r="N3617" s="23">
        <v>5620000</v>
      </c>
      <c r="O3617" s="23">
        <v>430000</v>
      </c>
      <c r="P3617" s="23">
        <v>3750000</v>
      </c>
      <c r="Q3617" s="23">
        <v>2290000</v>
      </c>
      <c r="R3617" s="23">
        <v>410000</v>
      </c>
      <c r="S3617" s="23">
        <v>1740000</v>
      </c>
      <c r="T3617" s="22">
        <v>1</v>
      </c>
      <c r="U3617" s="22">
        <v>0</v>
      </c>
      <c r="V3617" s="2" t="str" cm="1">
        <f t="array" ref="V3617">_xlfn.IFS(B3617&lt;30,"21-29",
B3617&lt;40,"30-39",
B3617&lt;50,"40-49",
B3617&lt;60,"50-59",
TRUE,"60+"
)</f>
        <v>40-49</v>
      </c>
      <c r="W3617" s="24">
        <f t="shared" si="168"/>
        <v>4693333.333333333</v>
      </c>
      <c r="X3617" s="24">
        <f t="shared" si="169"/>
        <v>2150000</v>
      </c>
      <c r="Y3617" s="25">
        <f t="shared" si="170"/>
        <v>0.13037037037037036</v>
      </c>
      <c r="Z3617" s="2" t="str" cm="1">
        <f t="array" ref="Z3617">_xlfn.IFS(Y3617&lt;=25%,"Low",
Y3617&lt;=50%,"Moderate",
Y3617&lt;=75%,"High",
Y3617&lt;=100%,"Very High",
TRUE,"Over Limit"
)</f>
        <v>Low</v>
      </c>
      <c r="AA3617" s="2" cm="1">
        <f t="array" ref="AA3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17" s="2" t="str" cm="1">
        <f t="array" ref="AB3617">_xlfn.IFS(T3617=0,"No Late Payments",
T3617&lt;=2,"Low",
T3617&lt;=4,"Moderate",
TRUE,"High"
)</f>
        <v>Low</v>
      </c>
      <c r="AC3617" s="10" t="str" cm="1">
        <f t="array" ref="AC3617">_xlfn.IFS(
H3617&lt;40000000,"Low",
H3617&lt;60000000,"Medium",
H3617&lt;100000000,"High",
TRUE,"Very High"
)</f>
        <v>Low</v>
      </c>
    </row>
    <row r="3618" spans="1:29">
      <c r="A3618" s="18" t="s">
        <v>3650</v>
      </c>
      <c r="B3618" s="19">
        <v>53</v>
      </c>
      <c r="C3618" s="19" t="s">
        <v>34</v>
      </c>
      <c r="D3618" s="19" t="s">
        <v>30</v>
      </c>
      <c r="E3618" s="19" t="s">
        <v>38</v>
      </c>
      <c r="F3618" s="19" t="s">
        <v>28</v>
      </c>
      <c r="G3618" s="20">
        <v>9300000</v>
      </c>
      <c r="H3618" s="20">
        <v>47000000</v>
      </c>
      <c r="I3618" s="19">
        <v>81</v>
      </c>
      <c r="J3618" s="19">
        <v>0</v>
      </c>
      <c r="K3618" s="19">
        <v>0</v>
      </c>
      <c r="L3618" s="19">
        <v>1</v>
      </c>
      <c r="M3618" s="20">
        <v>10700000</v>
      </c>
      <c r="N3618" s="20">
        <v>6620000</v>
      </c>
      <c r="O3618" s="20">
        <v>6000000</v>
      </c>
      <c r="P3618" s="20">
        <v>2430000</v>
      </c>
      <c r="Q3618" s="20">
        <v>3200000</v>
      </c>
      <c r="R3618" s="20">
        <v>1720000</v>
      </c>
      <c r="S3618" s="20">
        <v>3930000</v>
      </c>
      <c r="T3618" s="19">
        <v>1</v>
      </c>
      <c r="U3618" s="19">
        <v>0</v>
      </c>
      <c r="V3618" s="2" t="str" cm="1">
        <f t="array" ref="V3618">_xlfn.IFS(B3618&lt;30,"21-29",
B3618&lt;40,"30-39",
B3618&lt;50,"40-49",
B3618&lt;60,"50-59",
TRUE,"60+"
)</f>
        <v>50-59</v>
      </c>
      <c r="W3618" s="24">
        <f t="shared" si="168"/>
        <v>7773333.333333333</v>
      </c>
      <c r="X3618" s="24">
        <f t="shared" si="169"/>
        <v>2450000</v>
      </c>
      <c r="Y3618" s="25">
        <f t="shared" si="170"/>
        <v>0.16539007092198582</v>
      </c>
      <c r="Z3618" s="2" t="str" cm="1">
        <f t="array" ref="Z3618">_xlfn.IFS(Y3618&lt;=25%,"Low",
Y3618&lt;=50%,"Moderate",
Y3618&lt;=75%,"High",
Y3618&lt;=100%,"Very High",
TRUE,"Over Limit"
)</f>
        <v>Low</v>
      </c>
      <c r="AA3618" s="2" cm="1">
        <f t="array" ref="AA3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18" s="2" t="str" cm="1">
        <f t="array" ref="AB3618">_xlfn.IFS(T3618=0,"No Late Payments",
T3618&lt;=2,"Low",
T3618&lt;=4,"Moderate",
TRUE,"High"
)</f>
        <v>Low</v>
      </c>
      <c r="AC3618" s="10" t="str" cm="1">
        <f t="array" ref="AC3618">_xlfn.IFS(
H3618&lt;40000000,"Low",
H3618&lt;60000000,"Medium",
H3618&lt;100000000,"High",
TRUE,"Very High"
)</f>
        <v>Medium</v>
      </c>
    </row>
    <row r="3619" spans="1:29">
      <c r="A3619" s="21" t="s">
        <v>3651</v>
      </c>
      <c r="B3619" s="22">
        <v>35</v>
      </c>
      <c r="C3619" s="22" t="s">
        <v>22</v>
      </c>
      <c r="D3619" s="22" t="s">
        <v>30</v>
      </c>
      <c r="E3619" s="22" t="s">
        <v>24</v>
      </c>
      <c r="F3619" s="22" t="s">
        <v>28</v>
      </c>
      <c r="G3619" s="23">
        <v>10100000</v>
      </c>
      <c r="H3619" s="23">
        <v>32000000</v>
      </c>
      <c r="I3619" s="22">
        <v>56</v>
      </c>
      <c r="J3619" s="22">
        <v>0</v>
      </c>
      <c r="K3619" s="22">
        <v>0</v>
      </c>
      <c r="L3619" s="22">
        <v>0</v>
      </c>
      <c r="M3619" s="23">
        <v>11520000</v>
      </c>
      <c r="N3619" s="23">
        <v>18500000</v>
      </c>
      <c r="O3619" s="23">
        <v>17230000</v>
      </c>
      <c r="P3619" s="23">
        <v>4190000</v>
      </c>
      <c r="Q3619" s="23">
        <v>4220000</v>
      </c>
      <c r="R3619" s="23">
        <v>4200000</v>
      </c>
      <c r="S3619" s="23">
        <v>110000</v>
      </c>
      <c r="T3619" s="22">
        <v>0</v>
      </c>
      <c r="U3619" s="22">
        <v>0</v>
      </c>
      <c r="V3619" s="2" t="str" cm="1">
        <f t="array" ref="V3619">_xlfn.IFS(B3619&lt;30,"21-29",
B3619&lt;40,"30-39",
B3619&lt;50,"40-49",
B3619&lt;60,"50-59",
TRUE,"60+"
)</f>
        <v>30-39</v>
      </c>
      <c r="W3619" s="24">
        <f t="shared" si="168"/>
        <v>15750000</v>
      </c>
      <c r="X3619" s="24">
        <f t="shared" si="169"/>
        <v>4203333.333333333</v>
      </c>
      <c r="Y3619" s="25">
        <f t="shared" si="170"/>
        <v>0.4921875</v>
      </c>
      <c r="Z3619" s="2" t="str" cm="1">
        <f t="array" ref="Z3619">_xlfn.IFS(Y3619&lt;=25%,"Low",
Y3619&lt;=50%,"Moderate",
Y3619&lt;=75%,"High",
Y3619&lt;=100%,"Very High",
TRUE,"Over Limit"
)</f>
        <v>Moderate</v>
      </c>
      <c r="AA3619" s="2" cm="1">
        <f t="array" ref="AA3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9" s="2" t="str" cm="1">
        <f t="array" ref="AB3619">_xlfn.IFS(T3619=0,"No Late Payments",
T3619&lt;=2,"Low",
T3619&lt;=4,"Moderate",
TRUE,"High"
)</f>
        <v>No Late Payments</v>
      </c>
      <c r="AC3619" s="10" t="str" cm="1">
        <f t="array" ref="AC3619">_xlfn.IFS(
H3619&lt;40000000,"Low",
H3619&lt;60000000,"Medium",
H3619&lt;100000000,"High",
TRUE,"Very High"
)</f>
        <v>Low</v>
      </c>
    </row>
    <row r="3620" spans="1:29">
      <c r="A3620" s="18" t="s">
        <v>3652</v>
      </c>
      <c r="B3620" s="19">
        <v>28</v>
      </c>
      <c r="C3620" s="19" t="s">
        <v>34</v>
      </c>
      <c r="D3620" s="19" t="s">
        <v>23</v>
      </c>
      <c r="E3620" s="19" t="s">
        <v>24</v>
      </c>
      <c r="F3620" s="19" t="s">
        <v>48</v>
      </c>
      <c r="G3620" s="20">
        <v>10400000</v>
      </c>
      <c r="H3620" s="20">
        <v>56000000</v>
      </c>
      <c r="I3620" s="19">
        <v>44</v>
      </c>
      <c r="J3620" s="19">
        <v>1</v>
      </c>
      <c r="K3620" s="19">
        <v>0</v>
      </c>
      <c r="L3620" s="19">
        <v>1</v>
      </c>
      <c r="M3620" s="20">
        <v>17110000</v>
      </c>
      <c r="N3620" s="20">
        <v>18090000</v>
      </c>
      <c r="O3620" s="20">
        <v>11370000</v>
      </c>
      <c r="P3620" s="20">
        <v>4160000</v>
      </c>
      <c r="Q3620" s="20">
        <v>3040000</v>
      </c>
      <c r="R3620" s="20">
        <v>5170000</v>
      </c>
      <c r="S3620" s="20">
        <v>3520000</v>
      </c>
      <c r="T3620" s="19">
        <v>2</v>
      </c>
      <c r="U3620" s="19">
        <v>1</v>
      </c>
      <c r="V3620" s="2" t="str" cm="1">
        <f t="array" ref="V3620">_xlfn.IFS(B3620&lt;30,"21-29",
B3620&lt;40,"30-39",
B3620&lt;50,"40-49",
B3620&lt;60,"50-59",
TRUE,"60+"
)</f>
        <v>21-29</v>
      </c>
      <c r="W3620" s="24">
        <f t="shared" si="168"/>
        <v>15523333.333333334</v>
      </c>
      <c r="X3620" s="24">
        <f t="shared" si="169"/>
        <v>4123333.3333333335</v>
      </c>
      <c r="Y3620" s="25">
        <f t="shared" si="170"/>
        <v>0.27720238095238098</v>
      </c>
      <c r="Z3620" s="2" t="str" cm="1">
        <f t="array" ref="Z3620">_xlfn.IFS(Y3620&lt;=25%,"Low",
Y3620&lt;=50%,"Moderate",
Y3620&lt;=75%,"High",
Y3620&lt;=100%,"Very High",
TRUE,"Over Limit"
)</f>
        <v>Moderate</v>
      </c>
      <c r="AA3620" s="2" cm="1">
        <f t="array" ref="AA3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0" s="2" t="str" cm="1">
        <f t="array" ref="AB3620">_xlfn.IFS(T3620=0,"No Late Payments",
T3620&lt;=2,"Low",
T3620&lt;=4,"Moderate",
TRUE,"High"
)</f>
        <v>Low</v>
      </c>
      <c r="AC3620" s="10" t="str" cm="1">
        <f t="array" ref="AC3620">_xlfn.IFS(
H3620&lt;40000000,"Low",
H3620&lt;60000000,"Medium",
H3620&lt;100000000,"High",
TRUE,"Very High"
)</f>
        <v>Medium</v>
      </c>
    </row>
    <row r="3621" spans="1:29">
      <c r="A3621" s="21" t="s">
        <v>3653</v>
      </c>
      <c r="B3621" s="22">
        <v>32</v>
      </c>
      <c r="C3621" s="22" t="s">
        <v>34</v>
      </c>
      <c r="D3621" s="22" t="s">
        <v>27</v>
      </c>
      <c r="E3621" s="22" t="s">
        <v>38</v>
      </c>
      <c r="F3621" s="22" t="s">
        <v>48</v>
      </c>
      <c r="G3621" s="23">
        <v>7600000</v>
      </c>
      <c r="H3621" s="23">
        <v>33000000</v>
      </c>
      <c r="I3621" s="22">
        <v>88</v>
      </c>
      <c r="J3621" s="22">
        <v>1</v>
      </c>
      <c r="K3621" s="22">
        <v>0</v>
      </c>
      <c r="L3621" s="22">
        <v>0</v>
      </c>
      <c r="M3621" s="23">
        <v>20430000</v>
      </c>
      <c r="N3621" s="23">
        <v>17250000</v>
      </c>
      <c r="O3621" s="23">
        <v>11850000</v>
      </c>
      <c r="P3621" s="23">
        <v>5360000</v>
      </c>
      <c r="Q3621" s="23">
        <v>5330000</v>
      </c>
      <c r="R3621" s="23">
        <v>3800000</v>
      </c>
      <c r="S3621" s="23">
        <v>870000</v>
      </c>
      <c r="T3621" s="22">
        <v>1</v>
      </c>
      <c r="U3621" s="22">
        <v>1</v>
      </c>
      <c r="V3621" s="2" t="str" cm="1">
        <f t="array" ref="V3621">_xlfn.IFS(B3621&lt;30,"21-29",
B3621&lt;40,"30-39",
B3621&lt;50,"40-49",
B3621&lt;60,"50-59",
TRUE,"60+"
)</f>
        <v>30-39</v>
      </c>
      <c r="W3621" s="24">
        <f t="shared" si="168"/>
        <v>16510000</v>
      </c>
      <c r="X3621" s="24">
        <f t="shared" si="169"/>
        <v>4830000</v>
      </c>
      <c r="Y3621" s="25">
        <f t="shared" si="170"/>
        <v>0.50030303030303025</v>
      </c>
      <c r="Z3621" s="2" t="str" cm="1">
        <f t="array" ref="Z3621">_xlfn.IFS(Y3621&lt;=25%,"Low",
Y3621&lt;=50%,"Moderate",
Y3621&lt;=75%,"High",
Y3621&lt;=100%,"Very High",
TRUE,"Over Limit"
)</f>
        <v>High</v>
      </c>
      <c r="AA3621" s="2" cm="1">
        <f t="array" ref="AA3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1" s="2" t="str" cm="1">
        <f t="array" ref="AB3621">_xlfn.IFS(T3621=0,"No Late Payments",
T3621&lt;=2,"Low",
T3621&lt;=4,"Moderate",
TRUE,"High"
)</f>
        <v>Low</v>
      </c>
      <c r="AC3621" s="10" t="str" cm="1">
        <f t="array" ref="AC3621">_xlfn.IFS(
H3621&lt;40000000,"Low",
H3621&lt;60000000,"Medium",
H3621&lt;100000000,"High",
TRUE,"Very High"
)</f>
        <v>Low</v>
      </c>
    </row>
    <row r="3622" spans="1:29">
      <c r="A3622" s="18" t="s">
        <v>3654</v>
      </c>
      <c r="B3622" s="19">
        <v>50</v>
      </c>
      <c r="C3622" s="19" t="s">
        <v>34</v>
      </c>
      <c r="D3622" s="19" t="s">
        <v>23</v>
      </c>
      <c r="E3622" s="19" t="s">
        <v>38</v>
      </c>
      <c r="F3622" s="19" t="s">
        <v>28</v>
      </c>
      <c r="G3622" s="20">
        <v>17000000</v>
      </c>
      <c r="H3622" s="20">
        <v>73000000</v>
      </c>
      <c r="I3622" s="19">
        <v>184</v>
      </c>
      <c r="J3622" s="19">
        <v>0</v>
      </c>
      <c r="K3622" s="19">
        <v>0</v>
      </c>
      <c r="L3622" s="19">
        <v>0</v>
      </c>
      <c r="M3622" s="20">
        <v>29650000</v>
      </c>
      <c r="N3622" s="20">
        <v>33280000</v>
      </c>
      <c r="O3622" s="20">
        <v>19600000</v>
      </c>
      <c r="P3622" s="20">
        <v>8730000</v>
      </c>
      <c r="Q3622" s="20">
        <v>24070000</v>
      </c>
      <c r="R3622" s="20">
        <v>9330000</v>
      </c>
      <c r="S3622" s="20">
        <v>3060000</v>
      </c>
      <c r="T3622" s="19">
        <v>1</v>
      </c>
      <c r="U3622" s="19">
        <v>0</v>
      </c>
      <c r="V3622" s="2" t="str" cm="1">
        <f t="array" ref="V3622">_xlfn.IFS(B3622&lt;30,"21-29",
B3622&lt;40,"30-39",
B3622&lt;50,"40-49",
B3622&lt;60,"50-59",
TRUE,"60+"
)</f>
        <v>50-59</v>
      </c>
      <c r="W3622" s="24">
        <f t="shared" si="168"/>
        <v>27510000</v>
      </c>
      <c r="X3622" s="24">
        <f t="shared" si="169"/>
        <v>14043333.333333334</v>
      </c>
      <c r="Y3622" s="25">
        <f t="shared" si="170"/>
        <v>0.37684931506849317</v>
      </c>
      <c r="Z3622" s="2" t="str" cm="1">
        <f t="array" ref="Z3622">_xlfn.IFS(Y3622&lt;=25%,"Low",
Y3622&lt;=50%,"Moderate",
Y3622&lt;=75%,"High",
Y3622&lt;=100%,"Very High",
TRUE,"Over Limit"
)</f>
        <v>Moderate</v>
      </c>
      <c r="AA3622" s="2" cm="1">
        <f t="array" ref="AA3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2" s="2" t="str" cm="1">
        <f t="array" ref="AB3622">_xlfn.IFS(T3622=0,"No Late Payments",
T3622&lt;=2,"Low",
T3622&lt;=4,"Moderate",
TRUE,"High"
)</f>
        <v>Low</v>
      </c>
      <c r="AC3622" s="10" t="str" cm="1">
        <f t="array" ref="AC3622">_xlfn.IFS(
H3622&lt;40000000,"Low",
H3622&lt;60000000,"Medium",
H3622&lt;100000000,"High",
TRUE,"Very High"
)</f>
        <v>High</v>
      </c>
    </row>
    <row r="3623" spans="1:29">
      <c r="A3623" s="21" t="s">
        <v>3655</v>
      </c>
      <c r="B3623" s="22">
        <v>28</v>
      </c>
      <c r="C3623" s="22" t="s">
        <v>22</v>
      </c>
      <c r="D3623" s="22" t="s">
        <v>30</v>
      </c>
      <c r="E3623" s="22" t="s">
        <v>24</v>
      </c>
      <c r="F3623" s="22" t="s">
        <v>28</v>
      </c>
      <c r="G3623" s="23">
        <v>9000000</v>
      </c>
      <c r="H3623" s="23">
        <v>43000000</v>
      </c>
      <c r="I3623" s="22">
        <v>17</v>
      </c>
      <c r="J3623" s="22">
        <v>0</v>
      </c>
      <c r="K3623" s="22">
        <v>0</v>
      </c>
      <c r="L3623" s="22">
        <v>0</v>
      </c>
      <c r="M3623" s="23">
        <v>18870000</v>
      </c>
      <c r="N3623" s="23">
        <v>14550000</v>
      </c>
      <c r="O3623" s="23">
        <v>13480000</v>
      </c>
      <c r="P3623" s="23">
        <v>18600000</v>
      </c>
      <c r="Q3623" s="23">
        <v>4720000</v>
      </c>
      <c r="R3623" s="23">
        <v>4660000</v>
      </c>
      <c r="S3623" s="23">
        <v>2030000</v>
      </c>
      <c r="T3623" s="22">
        <v>0</v>
      </c>
      <c r="U3623" s="22">
        <v>0</v>
      </c>
      <c r="V3623" s="2" t="str" cm="1">
        <f t="array" ref="V3623">_xlfn.IFS(B3623&lt;30,"21-29",
B3623&lt;40,"30-39",
B3623&lt;50,"40-49",
B3623&lt;60,"50-59",
TRUE,"60+"
)</f>
        <v>21-29</v>
      </c>
      <c r="W3623" s="24">
        <f t="shared" si="168"/>
        <v>15633333.333333334</v>
      </c>
      <c r="X3623" s="24">
        <f t="shared" si="169"/>
        <v>9326666.666666666</v>
      </c>
      <c r="Y3623" s="25">
        <f t="shared" si="170"/>
        <v>0.36356589147286822</v>
      </c>
      <c r="Z3623" s="2" t="str" cm="1">
        <f t="array" ref="Z3623">_xlfn.IFS(Y3623&lt;=25%,"Low",
Y3623&lt;=50%,"Moderate",
Y3623&lt;=75%,"High",
Y3623&lt;=100%,"Very High",
TRUE,"Over Limit"
)</f>
        <v>Moderate</v>
      </c>
      <c r="AA3623" s="2" cm="1">
        <f t="array" ref="AA3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3" s="2" t="str" cm="1">
        <f t="array" ref="AB3623">_xlfn.IFS(T3623=0,"No Late Payments",
T3623&lt;=2,"Low",
T3623&lt;=4,"Moderate",
TRUE,"High"
)</f>
        <v>No Late Payments</v>
      </c>
      <c r="AC3623" s="10" t="str" cm="1">
        <f t="array" ref="AC3623">_xlfn.IFS(
H3623&lt;40000000,"Low",
H3623&lt;60000000,"Medium",
H3623&lt;100000000,"High",
TRUE,"Very High"
)</f>
        <v>Medium</v>
      </c>
    </row>
    <row r="3624" spans="1:29">
      <c r="A3624" s="18" t="s">
        <v>3656</v>
      </c>
      <c r="B3624" s="19">
        <v>33</v>
      </c>
      <c r="C3624" s="19" t="s">
        <v>34</v>
      </c>
      <c r="D3624" s="19" t="s">
        <v>27</v>
      </c>
      <c r="E3624" s="19" t="s">
        <v>24</v>
      </c>
      <c r="F3624" s="19" t="s">
        <v>28</v>
      </c>
      <c r="G3624" s="20">
        <v>7400000</v>
      </c>
      <c r="H3624" s="20">
        <v>43000000</v>
      </c>
      <c r="I3624" s="19">
        <v>79</v>
      </c>
      <c r="J3624" s="19">
        <v>0</v>
      </c>
      <c r="K3624" s="19">
        <v>0</v>
      </c>
      <c r="L3624" s="19">
        <v>1</v>
      </c>
      <c r="M3624" s="20">
        <v>17370000</v>
      </c>
      <c r="N3624" s="20">
        <v>21980000</v>
      </c>
      <c r="O3624" s="20">
        <v>26240000</v>
      </c>
      <c r="P3624" s="20">
        <v>5480000</v>
      </c>
      <c r="Q3624" s="20">
        <v>11810000</v>
      </c>
      <c r="R3624" s="20">
        <v>10480000</v>
      </c>
      <c r="S3624" s="20">
        <v>1820000</v>
      </c>
      <c r="T3624" s="19">
        <v>1</v>
      </c>
      <c r="U3624" s="19">
        <v>0</v>
      </c>
      <c r="V3624" s="2" t="str" cm="1">
        <f t="array" ref="V3624">_xlfn.IFS(B3624&lt;30,"21-29",
B3624&lt;40,"30-39",
B3624&lt;50,"40-49",
B3624&lt;60,"50-59",
TRUE,"60+"
)</f>
        <v>30-39</v>
      </c>
      <c r="W3624" s="24">
        <f t="shared" si="168"/>
        <v>21863333.333333332</v>
      </c>
      <c r="X3624" s="24">
        <f t="shared" si="169"/>
        <v>9256666.666666666</v>
      </c>
      <c r="Y3624" s="25">
        <f t="shared" si="170"/>
        <v>0.50844961240310071</v>
      </c>
      <c r="Z3624" s="2" t="str" cm="1">
        <f t="array" ref="Z3624">_xlfn.IFS(Y3624&lt;=25%,"Low",
Y3624&lt;=50%,"Moderate",
Y3624&lt;=75%,"High",
Y3624&lt;=100%,"Very High",
TRUE,"Over Limit"
)</f>
        <v>High</v>
      </c>
      <c r="AA3624" s="2" cm="1">
        <f t="array" ref="AA3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4" s="2" t="str" cm="1">
        <f t="array" ref="AB3624">_xlfn.IFS(T3624=0,"No Late Payments",
T3624&lt;=2,"Low",
T3624&lt;=4,"Moderate",
TRUE,"High"
)</f>
        <v>Low</v>
      </c>
      <c r="AC3624" s="10" t="str" cm="1">
        <f t="array" ref="AC3624">_xlfn.IFS(
H3624&lt;40000000,"Low",
H3624&lt;60000000,"Medium",
H3624&lt;100000000,"High",
TRUE,"Very High"
)</f>
        <v>Medium</v>
      </c>
    </row>
    <row r="3625" spans="1:29">
      <c r="A3625" s="21" t="s">
        <v>3657</v>
      </c>
      <c r="B3625" s="22">
        <v>34</v>
      </c>
      <c r="C3625" s="22" t="s">
        <v>34</v>
      </c>
      <c r="D3625" s="22" t="s">
        <v>23</v>
      </c>
      <c r="E3625" s="22" t="s">
        <v>24</v>
      </c>
      <c r="F3625" s="22" t="s">
        <v>28</v>
      </c>
      <c r="G3625" s="23">
        <v>13600000</v>
      </c>
      <c r="H3625" s="23">
        <v>96000000</v>
      </c>
      <c r="I3625" s="22">
        <v>102</v>
      </c>
      <c r="J3625" s="22">
        <v>0</v>
      </c>
      <c r="K3625" s="22">
        <v>0</v>
      </c>
      <c r="L3625" s="22">
        <v>1</v>
      </c>
      <c r="M3625" s="23">
        <v>60700000</v>
      </c>
      <c r="N3625" s="23">
        <v>63080000</v>
      </c>
      <c r="O3625" s="23">
        <v>57850000</v>
      </c>
      <c r="P3625" s="23">
        <v>21110000</v>
      </c>
      <c r="Q3625" s="23">
        <v>62060000</v>
      </c>
      <c r="R3625" s="23">
        <v>19680000</v>
      </c>
      <c r="S3625" s="23">
        <v>530000</v>
      </c>
      <c r="T3625" s="22">
        <v>1</v>
      </c>
      <c r="U3625" s="22">
        <v>0</v>
      </c>
      <c r="V3625" s="2" t="str" cm="1">
        <f t="array" ref="V3625">_xlfn.IFS(B3625&lt;30,"21-29",
B3625&lt;40,"30-39",
B3625&lt;50,"40-49",
B3625&lt;60,"50-59",
TRUE,"60+"
)</f>
        <v>30-39</v>
      </c>
      <c r="W3625" s="24">
        <f t="shared" si="168"/>
        <v>60543333.333333336</v>
      </c>
      <c r="X3625" s="24">
        <f t="shared" si="169"/>
        <v>34283333.333333336</v>
      </c>
      <c r="Y3625" s="25">
        <f t="shared" si="170"/>
        <v>0.63065972222222222</v>
      </c>
      <c r="Z3625" s="2" t="str" cm="1">
        <f t="array" ref="Z3625">_xlfn.IFS(Y3625&lt;=25%,"Low",
Y3625&lt;=50%,"Moderate",
Y3625&lt;=75%,"High",
Y3625&lt;=100%,"Very High",
TRUE,"Over Limit"
)</f>
        <v>High</v>
      </c>
      <c r="AA3625" s="2" cm="1">
        <f t="array" ref="AA3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5" s="2" t="str" cm="1">
        <f t="array" ref="AB3625">_xlfn.IFS(T3625=0,"No Late Payments",
T3625&lt;=2,"Low",
T3625&lt;=4,"Moderate",
TRUE,"High"
)</f>
        <v>Low</v>
      </c>
      <c r="AC3625" s="10" t="str" cm="1">
        <f t="array" ref="AC3625">_xlfn.IFS(
H3625&lt;40000000,"Low",
H3625&lt;60000000,"Medium",
H3625&lt;100000000,"High",
TRUE,"Very High"
)</f>
        <v>High</v>
      </c>
    </row>
    <row r="3626" spans="1:29">
      <c r="A3626" s="18" t="s">
        <v>3658</v>
      </c>
      <c r="B3626" s="19">
        <v>51</v>
      </c>
      <c r="C3626" s="19" t="s">
        <v>34</v>
      </c>
      <c r="D3626" s="19" t="s">
        <v>30</v>
      </c>
      <c r="E3626" s="19" t="s">
        <v>24</v>
      </c>
      <c r="F3626" s="19" t="s">
        <v>25</v>
      </c>
      <c r="G3626" s="20">
        <v>5700000</v>
      </c>
      <c r="H3626" s="20">
        <v>27000000</v>
      </c>
      <c r="I3626" s="19">
        <v>117</v>
      </c>
      <c r="J3626" s="19">
        <v>0</v>
      </c>
      <c r="K3626" s="19">
        <v>0</v>
      </c>
      <c r="L3626" s="19">
        <v>0</v>
      </c>
      <c r="M3626" s="20">
        <v>6570000</v>
      </c>
      <c r="N3626" s="20">
        <v>4650000</v>
      </c>
      <c r="O3626" s="20">
        <v>7480000</v>
      </c>
      <c r="P3626" s="20">
        <v>2010000</v>
      </c>
      <c r="Q3626" s="20">
        <v>3220000</v>
      </c>
      <c r="R3626" s="20">
        <v>1150000</v>
      </c>
      <c r="S3626" s="20">
        <v>250000</v>
      </c>
      <c r="T3626" s="19">
        <v>0</v>
      </c>
      <c r="U3626" s="19">
        <v>0</v>
      </c>
      <c r="V3626" s="2" t="str" cm="1">
        <f t="array" ref="V3626">_xlfn.IFS(B3626&lt;30,"21-29",
B3626&lt;40,"30-39",
B3626&lt;50,"40-49",
B3626&lt;60,"50-59",
TRUE,"60+"
)</f>
        <v>50-59</v>
      </c>
      <c r="W3626" s="24">
        <f t="shared" si="168"/>
        <v>6233333.333333333</v>
      </c>
      <c r="X3626" s="24">
        <f t="shared" si="169"/>
        <v>2126666.6666666665</v>
      </c>
      <c r="Y3626" s="25">
        <f t="shared" si="170"/>
        <v>0.23086419753086418</v>
      </c>
      <c r="Z3626" s="2" t="str" cm="1">
        <f t="array" ref="Z3626">_xlfn.IFS(Y3626&lt;=25%,"Low",
Y3626&lt;=50%,"Moderate",
Y3626&lt;=75%,"High",
Y3626&lt;=100%,"Very High",
TRUE,"Over Limit"
)</f>
        <v>Low</v>
      </c>
      <c r="AA3626" s="2" cm="1">
        <f t="array" ref="AA3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6" s="2" t="str" cm="1">
        <f t="array" ref="AB3626">_xlfn.IFS(T3626=0,"No Late Payments",
T3626&lt;=2,"Low",
T3626&lt;=4,"Moderate",
TRUE,"High"
)</f>
        <v>No Late Payments</v>
      </c>
      <c r="AC3626" s="10" t="str" cm="1">
        <f t="array" ref="AC3626">_xlfn.IFS(
H3626&lt;40000000,"Low",
H3626&lt;60000000,"Medium",
H3626&lt;100000000,"High",
TRUE,"Very High"
)</f>
        <v>Low</v>
      </c>
    </row>
    <row r="3627" spans="1:29">
      <c r="A3627" s="21" t="s">
        <v>3659</v>
      </c>
      <c r="B3627" s="22">
        <v>45</v>
      </c>
      <c r="C3627" s="22" t="s">
        <v>22</v>
      </c>
      <c r="D3627" s="22" t="s">
        <v>30</v>
      </c>
      <c r="E3627" s="22" t="s">
        <v>24</v>
      </c>
      <c r="F3627" s="22" t="s">
        <v>28</v>
      </c>
      <c r="G3627" s="23">
        <v>7000000</v>
      </c>
      <c r="H3627" s="23">
        <v>29000000</v>
      </c>
      <c r="I3627" s="22">
        <v>88</v>
      </c>
      <c r="J3627" s="22">
        <v>0</v>
      </c>
      <c r="K3627" s="22">
        <v>0</v>
      </c>
      <c r="L3627" s="22">
        <v>1</v>
      </c>
      <c r="M3627" s="23">
        <v>12200000</v>
      </c>
      <c r="N3627" s="23">
        <v>12800000</v>
      </c>
      <c r="O3627" s="23">
        <v>10400000</v>
      </c>
      <c r="P3627" s="23">
        <v>6350000</v>
      </c>
      <c r="Q3627" s="23">
        <v>3570000</v>
      </c>
      <c r="R3627" s="23">
        <v>2570000</v>
      </c>
      <c r="S3627" s="23">
        <v>790000</v>
      </c>
      <c r="T3627" s="22">
        <v>1</v>
      </c>
      <c r="U3627" s="22">
        <v>0</v>
      </c>
      <c r="V3627" s="2" t="str" cm="1">
        <f t="array" ref="V3627">_xlfn.IFS(B3627&lt;30,"21-29",
B3627&lt;40,"30-39",
B3627&lt;50,"40-49",
B3627&lt;60,"50-59",
TRUE,"60+"
)</f>
        <v>40-49</v>
      </c>
      <c r="W3627" s="24">
        <f t="shared" si="168"/>
        <v>11800000</v>
      </c>
      <c r="X3627" s="24">
        <f t="shared" si="169"/>
        <v>4163333.3333333335</v>
      </c>
      <c r="Y3627" s="25">
        <f t="shared" si="170"/>
        <v>0.40689655172413791</v>
      </c>
      <c r="Z3627" s="2" t="str" cm="1">
        <f t="array" ref="Z3627">_xlfn.IFS(Y3627&lt;=25%,"Low",
Y3627&lt;=50%,"Moderate",
Y3627&lt;=75%,"High",
Y3627&lt;=100%,"Very High",
TRUE,"Over Limit"
)</f>
        <v>Moderate</v>
      </c>
      <c r="AA3627" s="2" cm="1">
        <f t="array" ref="AA3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7" s="2" t="str" cm="1">
        <f t="array" ref="AB3627">_xlfn.IFS(T3627=0,"No Late Payments",
T3627&lt;=2,"Low",
T3627&lt;=4,"Moderate",
TRUE,"High"
)</f>
        <v>Low</v>
      </c>
      <c r="AC3627" s="10" t="str" cm="1">
        <f t="array" ref="AC3627">_xlfn.IFS(
H3627&lt;40000000,"Low",
H3627&lt;60000000,"Medium",
H3627&lt;100000000,"High",
TRUE,"Very High"
)</f>
        <v>Low</v>
      </c>
    </row>
    <row r="3628" spans="1:29">
      <c r="A3628" s="18" t="s">
        <v>3660</v>
      </c>
      <c r="B3628" s="19">
        <v>62</v>
      </c>
      <c r="C3628" s="19" t="s">
        <v>34</v>
      </c>
      <c r="D3628" s="19" t="s">
        <v>30</v>
      </c>
      <c r="E3628" s="19" t="s">
        <v>31</v>
      </c>
      <c r="F3628" s="19" t="s">
        <v>48</v>
      </c>
      <c r="G3628" s="20">
        <v>11600000</v>
      </c>
      <c r="H3628" s="20">
        <v>68000000</v>
      </c>
      <c r="I3628" s="19">
        <v>240</v>
      </c>
      <c r="J3628" s="19">
        <v>0</v>
      </c>
      <c r="K3628" s="19">
        <v>0</v>
      </c>
      <c r="L3628" s="19">
        <v>0</v>
      </c>
      <c r="M3628" s="20">
        <v>14890000</v>
      </c>
      <c r="N3628" s="20">
        <v>4220000</v>
      </c>
      <c r="O3628" s="20">
        <v>11510000</v>
      </c>
      <c r="P3628" s="20">
        <v>5470000</v>
      </c>
      <c r="Q3628" s="20">
        <v>970000</v>
      </c>
      <c r="R3628" s="20">
        <v>10600000</v>
      </c>
      <c r="S3628" s="20">
        <v>940000</v>
      </c>
      <c r="T3628" s="19">
        <v>0</v>
      </c>
      <c r="U3628" s="19">
        <v>0</v>
      </c>
      <c r="V3628" s="2" t="str" cm="1">
        <f t="array" ref="V3628">_xlfn.IFS(B3628&lt;30,"21-29",
B3628&lt;40,"30-39",
B3628&lt;50,"40-49",
B3628&lt;60,"50-59",
TRUE,"60+"
)</f>
        <v>60+</v>
      </c>
      <c r="W3628" s="24">
        <f t="shared" si="168"/>
        <v>10206666.666666666</v>
      </c>
      <c r="X3628" s="24">
        <f t="shared" si="169"/>
        <v>5680000</v>
      </c>
      <c r="Y3628" s="25">
        <f t="shared" si="170"/>
        <v>0.15009803921568626</v>
      </c>
      <c r="Z3628" s="2" t="str" cm="1">
        <f t="array" ref="Z3628">_xlfn.IFS(Y3628&lt;=25%,"Low",
Y3628&lt;=50%,"Moderate",
Y3628&lt;=75%,"High",
Y3628&lt;=100%,"Very High",
TRUE,"Over Limit"
)</f>
        <v>Low</v>
      </c>
      <c r="AA3628" s="2" cm="1">
        <f t="array" ref="AA3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8" s="2" t="str" cm="1">
        <f t="array" ref="AB3628">_xlfn.IFS(T3628=0,"No Late Payments",
T3628&lt;=2,"Low",
T3628&lt;=4,"Moderate",
TRUE,"High"
)</f>
        <v>No Late Payments</v>
      </c>
      <c r="AC3628" s="10" t="str" cm="1">
        <f t="array" ref="AC3628">_xlfn.IFS(
H3628&lt;40000000,"Low",
H3628&lt;60000000,"Medium",
H3628&lt;100000000,"High",
TRUE,"Very High"
)</f>
        <v>High</v>
      </c>
    </row>
    <row r="3629" spans="1:29">
      <c r="A3629" s="21" t="s">
        <v>3661</v>
      </c>
      <c r="B3629" s="22">
        <v>35</v>
      </c>
      <c r="C3629" s="22" t="s">
        <v>22</v>
      </c>
      <c r="D3629" s="22" t="s">
        <v>30</v>
      </c>
      <c r="E3629" s="22" t="s">
        <v>31</v>
      </c>
      <c r="F3629" s="22" t="s">
        <v>28</v>
      </c>
      <c r="G3629" s="23">
        <v>8700000</v>
      </c>
      <c r="H3629" s="23">
        <v>40000000</v>
      </c>
      <c r="I3629" s="22">
        <v>104</v>
      </c>
      <c r="J3629" s="22">
        <v>0</v>
      </c>
      <c r="K3629" s="22">
        <v>0</v>
      </c>
      <c r="L3629" s="22">
        <v>0</v>
      </c>
      <c r="M3629" s="23">
        <v>10730000</v>
      </c>
      <c r="N3629" s="23">
        <v>8200000</v>
      </c>
      <c r="O3629" s="23">
        <v>6260000</v>
      </c>
      <c r="P3629" s="23">
        <v>8860000</v>
      </c>
      <c r="Q3629" s="23">
        <v>7870000</v>
      </c>
      <c r="R3629" s="23">
        <v>1620000</v>
      </c>
      <c r="S3629" s="23">
        <v>1000000</v>
      </c>
      <c r="T3629" s="22">
        <v>2</v>
      </c>
      <c r="U3629" s="22">
        <v>0</v>
      </c>
      <c r="V3629" s="2" t="str" cm="1">
        <f t="array" ref="V3629">_xlfn.IFS(B3629&lt;30,"21-29",
B3629&lt;40,"30-39",
B3629&lt;50,"40-49",
B3629&lt;60,"50-59",
TRUE,"60+"
)</f>
        <v>30-39</v>
      </c>
      <c r="W3629" s="24">
        <f t="shared" si="168"/>
        <v>8396666.666666666</v>
      </c>
      <c r="X3629" s="24">
        <f t="shared" si="169"/>
        <v>6116666.666666667</v>
      </c>
      <c r="Y3629" s="25">
        <f t="shared" si="170"/>
        <v>0.20991666666666664</v>
      </c>
      <c r="Z3629" s="2" t="str" cm="1">
        <f t="array" ref="Z3629">_xlfn.IFS(Y3629&lt;=25%,"Low",
Y3629&lt;=50%,"Moderate",
Y3629&lt;=75%,"High",
Y3629&lt;=100%,"Very High",
TRUE,"Over Limit"
)</f>
        <v>Low</v>
      </c>
      <c r="AA3629" s="2" cm="1">
        <f t="array" ref="AA3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9" s="2" t="str" cm="1">
        <f t="array" ref="AB3629">_xlfn.IFS(T3629=0,"No Late Payments",
T3629&lt;=2,"Low",
T3629&lt;=4,"Moderate",
TRUE,"High"
)</f>
        <v>Low</v>
      </c>
      <c r="AC3629" s="10" t="str" cm="1">
        <f t="array" ref="AC3629">_xlfn.IFS(
H3629&lt;40000000,"Low",
H3629&lt;60000000,"Medium",
H3629&lt;100000000,"High",
TRUE,"Very High"
)</f>
        <v>Medium</v>
      </c>
    </row>
    <row r="3630" spans="1:29">
      <c r="A3630" s="18" t="s">
        <v>3662</v>
      </c>
      <c r="B3630" s="19">
        <v>43</v>
      </c>
      <c r="C3630" s="19" t="s">
        <v>22</v>
      </c>
      <c r="D3630" s="19" t="s">
        <v>23</v>
      </c>
      <c r="E3630" s="19" t="s">
        <v>24</v>
      </c>
      <c r="F3630" s="19" t="s">
        <v>41</v>
      </c>
      <c r="G3630" s="20">
        <v>23200000</v>
      </c>
      <c r="H3630" s="20">
        <v>113000000</v>
      </c>
      <c r="I3630" s="19">
        <v>131</v>
      </c>
      <c r="J3630" s="19">
        <v>2</v>
      </c>
      <c r="K3630" s="19">
        <v>0</v>
      </c>
      <c r="L3630" s="19">
        <v>1</v>
      </c>
      <c r="M3630" s="20">
        <v>63460000</v>
      </c>
      <c r="N3630" s="20">
        <v>56630000</v>
      </c>
      <c r="O3630" s="20">
        <v>53450000</v>
      </c>
      <c r="P3630" s="20">
        <v>25350000</v>
      </c>
      <c r="Q3630" s="20">
        <v>27360000</v>
      </c>
      <c r="R3630" s="20">
        <v>9230000</v>
      </c>
      <c r="S3630" s="20">
        <v>6080000</v>
      </c>
      <c r="T3630" s="19">
        <v>2</v>
      </c>
      <c r="U3630" s="19">
        <v>1</v>
      </c>
      <c r="V3630" s="2" t="str" cm="1">
        <f t="array" ref="V3630">_xlfn.IFS(B3630&lt;30,"21-29",
B3630&lt;40,"30-39",
B3630&lt;50,"40-49",
B3630&lt;60,"50-59",
TRUE,"60+"
)</f>
        <v>40-49</v>
      </c>
      <c r="W3630" s="24">
        <f t="shared" si="168"/>
        <v>57846666.666666664</v>
      </c>
      <c r="X3630" s="24">
        <f t="shared" si="169"/>
        <v>20646666.666666668</v>
      </c>
      <c r="Y3630" s="25">
        <f t="shared" si="170"/>
        <v>0.51191740412979347</v>
      </c>
      <c r="Z3630" s="2" t="str" cm="1">
        <f t="array" ref="Z3630">_xlfn.IFS(Y3630&lt;=25%,"Low",
Y3630&lt;=50%,"Moderate",
Y3630&lt;=75%,"High",
Y3630&lt;=100%,"Very High",
TRUE,"Over Limit"
)</f>
        <v>High</v>
      </c>
      <c r="AA3630" s="2" cm="1">
        <f t="array" ref="AA3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0" s="2" t="str" cm="1">
        <f t="array" ref="AB3630">_xlfn.IFS(T3630=0,"No Late Payments",
T3630&lt;=2,"Low",
T3630&lt;=4,"Moderate",
TRUE,"High"
)</f>
        <v>Low</v>
      </c>
      <c r="AC3630" s="10" t="str" cm="1">
        <f t="array" ref="AC3630">_xlfn.IFS(
H3630&lt;40000000,"Low",
H3630&lt;60000000,"Medium",
H3630&lt;100000000,"High",
TRUE,"Very High"
)</f>
        <v>Very High</v>
      </c>
    </row>
    <row r="3631" spans="1:29">
      <c r="A3631" s="21" t="s">
        <v>3663</v>
      </c>
      <c r="B3631" s="22">
        <v>44</v>
      </c>
      <c r="C3631" s="22" t="s">
        <v>22</v>
      </c>
      <c r="D3631" s="22" t="s">
        <v>23</v>
      </c>
      <c r="E3631" s="22" t="s">
        <v>24</v>
      </c>
      <c r="F3631" s="22" t="s">
        <v>28</v>
      </c>
      <c r="G3631" s="23">
        <v>16000000</v>
      </c>
      <c r="H3631" s="23">
        <v>66000000</v>
      </c>
      <c r="I3631" s="22">
        <v>79</v>
      </c>
      <c r="J3631" s="22">
        <v>0</v>
      </c>
      <c r="K3631" s="22">
        <v>0</v>
      </c>
      <c r="L3631" s="22">
        <v>0</v>
      </c>
      <c r="M3631" s="23">
        <v>28990000</v>
      </c>
      <c r="N3631" s="23">
        <v>26760000</v>
      </c>
      <c r="O3631" s="23">
        <v>16000000</v>
      </c>
      <c r="P3631" s="23">
        <v>4170000</v>
      </c>
      <c r="Q3631" s="23">
        <v>15640000</v>
      </c>
      <c r="R3631" s="23">
        <v>6070000</v>
      </c>
      <c r="S3631" s="23">
        <v>2740000</v>
      </c>
      <c r="T3631" s="22">
        <v>0</v>
      </c>
      <c r="U3631" s="22">
        <v>0</v>
      </c>
      <c r="V3631" s="2" t="str" cm="1">
        <f t="array" ref="V3631">_xlfn.IFS(B3631&lt;30,"21-29",
B3631&lt;40,"30-39",
B3631&lt;50,"40-49",
B3631&lt;60,"50-59",
TRUE,"60+"
)</f>
        <v>40-49</v>
      </c>
      <c r="W3631" s="24">
        <f t="shared" si="168"/>
        <v>23916666.666666668</v>
      </c>
      <c r="X3631" s="24">
        <f t="shared" si="169"/>
        <v>8626666.666666666</v>
      </c>
      <c r="Y3631" s="25">
        <f t="shared" si="170"/>
        <v>0.3623737373737374</v>
      </c>
      <c r="Z3631" s="2" t="str" cm="1">
        <f t="array" ref="Z3631">_xlfn.IFS(Y3631&lt;=25%,"Low",
Y3631&lt;=50%,"Moderate",
Y3631&lt;=75%,"High",
Y3631&lt;=100%,"Very High",
TRUE,"Over Limit"
)</f>
        <v>Moderate</v>
      </c>
      <c r="AA3631" s="2" cm="1">
        <f t="array" ref="AA3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1" s="2" t="str" cm="1">
        <f t="array" ref="AB3631">_xlfn.IFS(T3631=0,"No Late Payments",
T3631&lt;=2,"Low",
T3631&lt;=4,"Moderate",
TRUE,"High"
)</f>
        <v>No Late Payments</v>
      </c>
      <c r="AC3631" s="10" t="str" cm="1">
        <f t="array" ref="AC3631">_xlfn.IFS(
H3631&lt;40000000,"Low",
H3631&lt;60000000,"Medium",
H3631&lt;100000000,"High",
TRUE,"Very High"
)</f>
        <v>High</v>
      </c>
    </row>
    <row r="3632" spans="1:29">
      <c r="A3632" s="18" t="s">
        <v>3664</v>
      </c>
      <c r="B3632" s="19">
        <v>41</v>
      </c>
      <c r="C3632" s="19" t="s">
        <v>22</v>
      </c>
      <c r="D3632" s="19" t="s">
        <v>23</v>
      </c>
      <c r="E3632" s="19" t="s">
        <v>24</v>
      </c>
      <c r="F3632" s="19" t="s">
        <v>28</v>
      </c>
      <c r="G3632" s="20">
        <v>13200000</v>
      </c>
      <c r="H3632" s="20">
        <v>56000000</v>
      </c>
      <c r="I3632" s="19">
        <v>124</v>
      </c>
      <c r="J3632" s="19">
        <v>0</v>
      </c>
      <c r="K3632" s="19">
        <v>0</v>
      </c>
      <c r="L3632" s="19">
        <v>0</v>
      </c>
      <c r="M3632" s="20">
        <v>22270000</v>
      </c>
      <c r="N3632" s="20">
        <v>23050000</v>
      </c>
      <c r="O3632" s="20">
        <v>24170000</v>
      </c>
      <c r="P3632" s="20">
        <v>3110000</v>
      </c>
      <c r="Q3632" s="20">
        <v>9660000</v>
      </c>
      <c r="R3632" s="20">
        <v>8100000</v>
      </c>
      <c r="S3632" s="20">
        <v>200000</v>
      </c>
      <c r="T3632" s="19">
        <v>0</v>
      </c>
      <c r="U3632" s="19">
        <v>0</v>
      </c>
      <c r="V3632" s="2" t="str" cm="1">
        <f t="array" ref="V3632">_xlfn.IFS(B3632&lt;30,"21-29",
B3632&lt;40,"30-39",
B3632&lt;50,"40-49",
B3632&lt;60,"50-59",
TRUE,"60+"
)</f>
        <v>40-49</v>
      </c>
      <c r="W3632" s="24">
        <f t="shared" si="168"/>
        <v>23163333.333333332</v>
      </c>
      <c r="X3632" s="24">
        <f t="shared" si="169"/>
        <v>6956666.666666667</v>
      </c>
      <c r="Y3632" s="25">
        <f t="shared" si="170"/>
        <v>0.41363095238095238</v>
      </c>
      <c r="Z3632" s="2" t="str" cm="1">
        <f t="array" ref="Z3632">_xlfn.IFS(Y3632&lt;=25%,"Low",
Y3632&lt;=50%,"Moderate",
Y3632&lt;=75%,"High",
Y3632&lt;=100%,"Very High",
TRUE,"Over Limit"
)</f>
        <v>Moderate</v>
      </c>
      <c r="AA3632" s="2" cm="1">
        <f t="array" ref="AA3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2" s="2" t="str" cm="1">
        <f t="array" ref="AB3632">_xlfn.IFS(T3632=0,"No Late Payments",
T3632&lt;=2,"Low",
T3632&lt;=4,"Moderate",
TRUE,"High"
)</f>
        <v>No Late Payments</v>
      </c>
      <c r="AC3632" s="10" t="str" cm="1">
        <f t="array" ref="AC3632">_xlfn.IFS(
H3632&lt;40000000,"Low",
H3632&lt;60000000,"Medium",
H3632&lt;100000000,"High",
TRUE,"Very High"
)</f>
        <v>Medium</v>
      </c>
    </row>
    <row r="3633" spans="1:29">
      <c r="A3633" s="21" t="s">
        <v>3665</v>
      </c>
      <c r="B3633" s="22">
        <v>44</v>
      </c>
      <c r="C3633" s="22" t="s">
        <v>22</v>
      </c>
      <c r="D3633" s="22" t="s">
        <v>30</v>
      </c>
      <c r="E3633" s="22" t="s">
        <v>24</v>
      </c>
      <c r="F3633" s="22" t="s">
        <v>28</v>
      </c>
      <c r="G3633" s="23">
        <v>8100000</v>
      </c>
      <c r="H3633" s="23">
        <v>33000000</v>
      </c>
      <c r="I3633" s="22">
        <v>188</v>
      </c>
      <c r="J3633" s="22">
        <v>1</v>
      </c>
      <c r="K3633" s="22">
        <v>0</v>
      </c>
      <c r="L3633" s="22">
        <v>1</v>
      </c>
      <c r="M3633" s="23">
        <v>19240000</v>
      </c>
      <c r="N3633" s="23">
        <v>14240000</v>
      </c>
      <c r="O3633" s="23">
        <v>15520000</v>
      </c>
      <c r="P3633" s="23">
        <v>2760000</v>
      </c>
      <c r="Q3633" s="23">
        <v>6030000</v>
      </c>
      <c r="R3633" s="23">
        <v>4180000</v>
      </c>
      <c r="S3633" s="23">
        <v>2400000</v>
      </c>
      <c r="T3633" s="22">
        <v>4</v>
      </c>
      <c r="U3633" s="22">
        <v>0</v>
      </c>
      <c r="V3633" s="2" t="str" cm="1">
        <f t="array" ref="V3633">_xlfn.IFS(B3633&lt;30,"21-29",
B3633&lt;40,"30-39",
B3633&lt;50,"40-49",
B3633&lt;60,"50-59",
TRUE,"60+"
)</f>
        <v>40-49</v>
      </c>
      <c r="W3633" s="24">
        <f t="shared" si="168"/>
        <v>16333333.333333334</v>
      </c>
      <c r="X3633" s="24">
        <f t="shared" si="169"/>
        <v>4323333.333333333</v>
      </c>
      <c r="Y3633" s="25">
        <f t="shared" si="170"/>
        <v>0.49494949494949497</v>
      </c>
      <c r="Z3633" s="2" t="str" cm="1">
        <f t="array" ref="Z3633">_xlfn.IFS(Y3633&lt;=25%,"Low",
Y3633&lt;=50%,"Moderate",
Y3633&lt;=75%,"High",
Y3633&lt;=100%,"Very High",
TRUE,"Over Limit"
)</f>
        <v>Moderate</v>
      </c>
      <c r="AA3633" s="2" cm="1">
        <f t="array" ref="AA3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3" s="2" t="str" cm="1">
        <f t="array" ref="AB3633">_xlfn.IFS(T3633=0,"No Late Payments",
T3633&lt;=2,"Low",
T3633&lt;=4,"Moderate",
TRUE,"High"
)</f>
        <v>Moderate</v>
      </c>
      <c r="AC3633" s="10" t="str" cm="1">
        <f t="array" ref="AC3633">_xlfn.IFS(
H3633&lt;40000000,"Low",
H3633&lt;60000000,"Medium",
H3633&lt;100000000,"High",
TRUE,"Very High"
)</f>
        <v>Low</v>
      </c>
    </row>
    <row r="3634" spans="1:29">
      <c r="A3634" s="18" t="s">
        <v>3666</v>
      </c>
      <c r="B3634" s="19">
        <v>49</v>
      </c>
      <c r="C3634" s="19" t="s">
        <v>22</v>
      </c>
      <c r="D3634" s="19" t="s">
        <v>46</v>
      </c>
      <c r="E3634" s="19" t="s">
        <v>24</v>
      </c>
      <c r="F3634" s="19" t="s">
        <v>28</v>
      </c>
      <c r="G3634" s="20">
        <v>14600000</v>
      </c>
      <c r="H3634" s="20">
        <v>49000000</v>
      </c>
      <c r="I3634" s="19">
        <v>129</v>
      </c>
      <c r="J3634" s="19">
        <v>0</v>
      </c>
      <c r="K3634" s="19">
        <v>0</v>
      </c>
      <c r="L3634" s="19">
        <v>0</v>
      </c>
      <c r="M3634" s="20">
        <v>16280000</v>
      </c>
      <c r="N3634" s="20">
        <v>17200000</v>
      </c>
      <c r="O3634" s="20">
        <v>20240000</v>
      </c>
      <c r="P3634" s="20">
        <v>7470000</v>
      </c>
      <c r="Q3634" s="20">
        <v>7100000</v>
      </c>
      <c r="R3634" s="20">
        <v>3800000</v>
      </c>
      <c r="S3634" s="20">
        <v>5030000</v>
      </c>
      <c r="T3634" s="19">
        <v>1</v>
      </c>
      <c r="U3634" s="19">
        <v>0</v>
      </c>
      <c r="V3634" s="2" t="str" cm="1">
        <f t="array" ref="V3634">_xlfn.IFS(B3634&lt;30,"21-29",
B3634&lt;40,"30-39",
B3634&lt;50,"40-49",
B3634&lt;60,"50-59",
TRUE,"60+"
)</f>
        <v>40-49</v>
      </c>
      <c r="W3634" s="24">
        <f t="shared" si="168"/>
        <v>17906666.666666668</v>
      </c>
      <c r="X3634" s="24">
        <f t="shared" si="169"/>
        <v>6123333.333333333</v>
      </c>
      <c r="Y3634" s="25">
        <f t="shared" si="170"/>
        <v>0.36544217687074831</v>
      </c>
      <c r="Z3634" s="2" t="str" cm="1">
        <f t="array" ref="Z3634">_xlfn.IFS(Y3634&lt;=25%,"Low",
Y3634&lt;=50%,"Moderate",
Y3634&lt;=75%,"High",
Y3634&lt;=100%,"Very High",
TRUE,"Over Limit"
)</f>
        <v>Moderate</v>
      </c>
      <c r="AA3634" s="2" cm="1">
        <f t="array" ref="AA3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4" s="2" t="str" cm="1">
        <f t="array" ref="AB3634">_xlfn.IFS(T3634=0,"No Late Payments",
T3634&lt;=2,"Low",
T3634&lt;=4,"Moderate",
TRUE,"High"
)</f>
        <v>Low</v>
      </c>
      <c r="AC3634" s="10" t="str" cm="1">
        <f t="array" ref="AC3634">_xlfn.IFS(
H3634&lt;40000000,"Low",
H3634&lt;60000000,"Medium",
H3634&lt;100000000,"High",
TRUE,"Very High"
)</f>
        <v>Medium</v>
      </c>
    </row>
    <row r="3635" spans="1:29">
      <c r="A3635" s="21" t="s">
        <v>3667</v>
      </c>
      <c r="B3635" s="22">
        <v>53</v>
      </c>
      <c r="C3635" s="22" t="s">
        <v>34</v>
      </c>
      <c r="D3635" s="22" t="s">
        <v>23</v>
      </c>
      <c r="E3635" s="22" t="s">
        <v>24</v>
      </c>
      <c r="F3635" s="22" t="s">
        <v>28</v>
      </c>
      <c r="G3635" s="23">
        <v>15200000</v>
      </c>
      <c r="H3635" s="23">
        <v>73000000</v>
      </c>
      <c r="I3635" s="22">
        <v>145</v>
      </c>
      <c r="J3635" s="22">
        <v>2</v>
      </c>
      <c r="K3635" s="22">
        <v>0</v>
      </c>
      <c r="L3635" s="22">
        <v>0</v>
      </c>
      <c r="M3635" s="23">
        <v>53980000</v>
      </c>
      <c r="N3635" s="23">
        <v>51270000</v>
      </c>
      <c r="O3635" s="23">
        <v>51930000</v>
      </c>
      <c r="P3635" s="23">
        <v>12960000</v>
      </c>
      <c r="Q3635" s="23">
        <v>21210000</v>
      </c>
      <c r="R3635" s="23">
        <v>10570000</v>
      </c>
      <c r="S3635" s="23">
        <v>4170000</v>
      </c>
      <c r="T3635" s="22">
        <v>1</v>
      </c>
      <c r="U3635" s="22">
        <v>1</v>
      </c>
      <c r="V3635" s="2" t="str" cm="1">
        <f t="array" ref="V3635">_xlfn.IFS(B3635&lt;30,"21-29",
B3635&lt;40,"30-39",
B3635&lt;50,"40-49",
B3635&lt;60,"50-59",
TRUE,"60+"
)</f>
        <v>50-59</v>
      </c>
      <c r="W3635" s="24">
        <f t="shared" si="168"/>
        <v>52393333.333333336</v>
      </c>
      <c r="X3635" s="24">
        <f t="shared" si="169"/>
        <v>14913333.333333334</v>
      </c>
      <c r="Y3635" s="25">
        <f t="shared" si="170"/>
        <v>0.71771689497716895</v>
      </c>
      <c r="Z3635" s="2" t="str" cm="1">
        <f t="array" ref="Z3635">_xlfn.IFS(Y3635&lt;=25%,"Low",
Y3635&lt;=50%,"Moderate",
Y3635&lt;=75%,"High",
Y3635&lt;=100%,"Very High",
TRUE,"Over Limit"
)</f>
        <v>High</v>
      </c>
      <c r="AA3635" s="2" cm="1">
        <f t="array" ref="AA3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5" s="2" t="str" cm="1">
        <f t="array" ref="AB3635">_xlfn.IFS(T3635=0,"No Late Payments",
T3635&lt;=2,"Low",
T3635&lt;=4,"Moderate",
TRUE,"High"
)</f>
        <v>Low</v>
      </c>
      <c r="AC3635" s="10" t="str" cm="1">
        <f t="array" ref="AC3635">_xlfn.IFS(
H3635&lt;40000000,"Low",
H3635&lt;60000000,"Medium",
H3635&lt;100000000,"High",
TRUE,"Very High"
)</f>
        <v>High</v>
      </c>
    </row>
    <row r="3636" spans="1:29">
      <c r="A3636" s="18" t="s">
        <v>3668</v>
      </c>
      <c r="B3636" s="19">
        <v>23</v>
      </c>
      <c r="C3636" s="19" t="s">
        <v>34</v>
      </c>
      <c r="D3636" s="19" t="s">
        <v>23</v>
      </c>
      <c r="E3636" s="19" t="s">
        <v>38</v>
      </c>
      <c r="F3636" s="19" t="s">
        <v>48</v>
      </c>
      <c r="G3636" s="20">
        <v>7000000</v>
      </c>
      <c r="H3636" s="20">
        <v>34000000</v>
      </c>
      <c r="I3636" s="19">
        <v>44</v>
      </c>
      <c r="J3636" s="19">
        <v>0</v>
      </c>
      <c r="K3636" s="19">
        <v>0</v>
      </c>
      <c r="L3636" s="19">
        <v>0</v>
      </c>
      <c r="M3636" s="20">
        <v>8240000</v>
      </c>
      <c r="N3636" s="20">
        <v>15810000</v>
      </c>
      <c r="O3636" s="20">
        <v>15250000</v>
      </c>
      <c r="P3636" s="20">
        <v>2780000</v>
      </c>
      <c r="Q3636" s="20">
        <v>4900000</v>
      </c>
      <c r="R3636" s="20">
        <v>8820000</v>
      </c>
      <c r="S3636" s="20">
        <v>4080000</v>
      </c>
      <c r="T3636" s="19">
        <v>1</v>
      </c>
      <c r="U3636" s="19">
        <v>0</v>
      </c>
      <c r="V3636" s="2" t="str" cm="1">
        <f t="array" ref="V3636">_xlfn.IFS(B3636&lt;30,"21-29",
B3636&lt;40,"30-39",
B3636&lt;50,"40-49",
B3636&lt;60,"50-59",
TRUE,"60+"
)</f>
        <v>21-29</v>
      </c>
      <c r="W3636" s="24">
        <f t="shared" si="168"/>
        <v>13100000</v>
      </c>
      <c r="X3636" s="24">
        <f t="shared" si="169"/>
        <v>5500000</v>
      </c>
      <c r="Y3636" s="25">
        <f t="shared" si="170"/>
        <v>0.38529411764705884</v>
      </c>
      <c r="Z3636" s="2" t="str" cm="1">
        <f t="array" ref="Z3636">_xlfn.IFS(Y3636&lt;=25%,"Low",
Y3636&lt;=50%,"Moderate",
Y3636&lt;=75%,"High",
Y3636&lt;=100%,"Very High",
TRUE,"Over Limit"
)</f>
        <v>Moderate</v>
      </c>
      <c r="AA3636" s="2" cm="1">
        <f t="array" ref="AA3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6" s="2" t="str" cm="1">
        <f t="array" ref="AB3636">_xlfn.IFS(T3636=0,"No Late Payments",
T3636&lt;=2,"Low",
T3636&lt;=4,"Moderate",
TRUE,"High"
)</f>
        <v>Low</v>
      </c>
      <c r="AC3636" s="10" t="str" cm="1">
        <f t="array" ref="AC3636">_xlfn.IFS(
H3636&lt;40000000,"Low",
H3636&lt;60000000,"Medium",
H3636&lt;100000000,"High",
TRUE,"Very High"
)</f>
        <v>Low</v>
      </c>
    </row>
    <row r="3637" spans="1:29">
      <c r="A3637" s="21" t="s">
        <v>3669</v>
      </c>
      <c r="B3637" s="22">
        <v>23</v>
      </c>
      <c r="C3637" s="22" t="s">
        <v>34</v>
      </c>
      <c r="D3637" s="22" t="s">
        <v>27</v>
      </c>
      <c r="E3637" s="22" t="s">
        <v>24</v>
      </c>
      <c r="F3637" s="22" t="s">
        <v>48</v>
      </c>
      <c r="G3637" s="23">
        <v>5000000</v>
      </c>
      <c r="H3637" s="23">
        <v>20000000</v>
      </c>
      <c r="I3637" s="22">
        <v>22</v>
      </c>
      <c r="J3637" s="22">
        <v>0</v>
      </c>
      <c r="K3637" s="22">
        <v>0</v>
      </c>
      <c r="L3637" s="22">
        <v>0</v>
      </c>
      <c r="M3637" s="23">
        <v>7930000</v>
      </c>
      <c r="N3637" s="23">
        <v>10270000</v>
      </c>
      <c r="O3637" s="23">
        <v>8850000</v>
      </c>
      <c r="P3637" s="23">
        <v>3920000</v>
      </c>
      <c r="Q3637" s="23">
        <v>3980000</v>
      </c>
      <c r="R3637" s="23">
        <v>4360000</v>
      </c>
      <c r="S3637" s="23">
        <v>210000</v>
      </c>
      <c r="T3637" s="22">
        <v>0</v>
      </c>
      <c r="U3637" s="22">
        <v>0</v>
      </c>
      <c r="V3637" s="2" t="str" cm="1">
        <f t="array" ref="V3637">_xlfn.IFS(B3637&lt;30,"21-29",
B3637&lt;40,"30-39",
B3637&lt;50,"40-49",
B3637&lt;60,"50-59",
TRUE,"60+"
)</f>
        <v>21-29</v>
      </c>
      <c r="W3637" s="24">
        <f t="shared" si="168"/>
        <v>9016666.666666666</v>
      </c>
      <c r="X3637" s="24">
        <f t="shared" si="169"/>
        <v>4086666.6666666665</v>
      </c>
      <c r="Y3637" s="25">
        <f t="shared" si="170"/>
        <v>0.45083333333333331</v>
      </c>
      <c r="Z3637" s="2" t="str" cm="1">
        <f t="array" ref="Z3637">_xlfn.IFS(Y3637&lt;=25%,"Low",
Y3637&lt;=50%,"Moderate",
Y3637&lt;=75%,"High",
Y3637&lt;=100%,"Very High",
TRUE,"Over Limit"
)</f>
        <v>Moderate</v>
      </c>
      <c r="AA3637" s="2" cm="1">
        <f t="array" ref="AA3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7" s="2" t="str" cm="1">
        <f t="array" ref="AB3637">_xlfn.IFS(T3637=0,"No Late Payments",
T3637&lt;=2,"Low",
T3637&lt;=4,"Moderate",
TRUE,"High"
)</f>
        <v>No Late Payments</v>
      </c>
      <c r="AC3637" s="10" t="str" cm="1">
        <f t="array" ref="AC3637">_xlfn.IFS(
H3637&lt;40000000,"Low",
H3637&lt;60000000,"Medium",
H3637&lt;100000000,"High",
TRUE,"Very High"
)</f>
        <v>Low</v>
      </c>
    </row>
    <row r="3638" spans="1:29">
      <c r="A3638" s="18" t="s">
        <v>3670</v>
      </c>
      <c r="B3638" s="19">
        <v>27</v>
      </c>
      <c r="C3638" s="19" t="s">
        <v>34</v>
      </c>
      <c r="D3638" s="19" t="s">
        <v>23</v>
      </c>
      <c r="E3638" s="19" t="s">
        <v>24</v>
      </c>
      <c r="F3638" s="19" t="s">
        <v>41</v>
      </c>
      <c r="G3638" s="20">
        <v>5800000</v>
      </c>
      <c r="H3638" s="20">
        <v>20000000</v>
      </c>
      <c r="I3638" s="19">
        <v>40</v>
      </c>
      <c r="J3638" s="19">
        <v>0</v>
      </c>
      <c r="K3638" s="19">
        <v>0</v>
      </c>
      <c r="L3638" s="19">
        <v>0</v>
      </c>
      <c r="M3638" s="20">
        <v>8150000</v>
      </c>
      <c r="N3638" s="20">
        <v>13010000</v>
      </c>
      <c r="O3638" s="20">
        <v>11990000</v>
      </c>
      <c r="P3638" s="20">
        <v>4090000</v>
      </c>
      <c r="Q3638" s="20">
        <v>3690000</v>
      </c>
      <c r="R3638" s="20">
        <v>2600000</v>
      </c>
      <c r="S3638" s="20">
        <v>780000</v>
      </c>
      <c r="T3638" s="19">
        <v>1</v>
      </c>
      <c r="U3638" s="19">
        <v>0</v>
      </c>
      <c r="V3638" s="2" t="str" cm="1">
        <f t="array" ref="V3638">_xlfn.IFS(B3638&lt;30,"21-29",
B3638&lt;40,"30-39",
B3638&lt;50,"40-49",
B3638&lt;60,"50-59",
TRUE,"60+"
)</f>
        <v>21-29</v>
      </c>
      <c r="W3638" s="24">
        <f t="shared" si="168"/>
        <v>11050000</v>
      </c>
      <c r="X3638" s="24">
        <f t="shared" si="169"/>
        <v>3460000</v>
      </c>
      <c r="Y3638" s="25">
        <f t="shared" si="170"/>
        <v>0.55249999999999999</v>
      </c>
      <c r="Z3638" s="2" t="str" cm="1">
        <f t="array" ref="Z3638">_xlfn.IFS(Y3638&lt;=25%,"Low",
Y3638&lt;=50%,"Moderate",
Y3638&lt;=75%,"High",
Y3638&lt;=100%,"Very High",
TRUE,"Over Limit"
)</f>
        <v>High</v>
      </c>
      <c r="AA3638" s="2" cm="1">
        <f t="array" ref="AA3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8" s="2" t="str" cm="1">
        <f t="array" ref="AB3638">_xlfn.IFS(T3638=0,"No Late Payments",
T3638&lt;=2,"Low",
T3638&lt;=4,"Moderate",
TRUE,"High"
)</f>
        <v>Low</v>
      </c>
      <c r="AC3638" s="10" t="str" cm="1">
        <f t="array" ref="AC3638">_xlfn.IFS(
H3638&lt;40000000,"Low",
H3638&lt;60000000,"Medium",
H3638&lt;100000000,"High",
TRUE,"Very High"
)</f>
        <v>Low</v>
      </c>
    </row>
    <row r="3639" spans="1:29">
      <c r="A3639" s="21" t="s">
        <v>3671</v>
      </c>
      <c r="B3639" s="22">
        <v>22</v>
      </c>
      <c r="C3639" s="22" t="s">
        <v>22</v>
      </c>
      <c r="D3639" s="22" t="s">
        <v>27</v>
      </c>
      <c r="E3639" s="22" t="s">
        <v>38</v>
      </c>
      <c r="F3639" s="22" t="s">
        <v>31</v>
      </c>
      <c r="G3639" s="23">
        <v>6400000</v>
      </c>
      <c r="H3639" s="23">
        <v>27000000</v>
      </c>
      <c r="I3639" s="22">
        <v>22</v>
      </c>
      <c r="J3639" s="22">
        <v>0</v>
      </c>
      <c r="K3639" s="22">
        <v>0</v>
      </c>
      <c r="L3639" s="22">
        <v>0</v>
      </c>
      <c r="M3639" s="23">
        <v>14850000</v>
      </c>
      <c r="N3639" s="23">
        <v>13520000</v>
      </c>
      <c r="O3639" s="23">
        <v>12720000</v>
      </c>
      <c r="P3639" s="23">
        <v>5140000</v>
      </c>
      <c r="Q3639" s="23">
        <v>3080000</v>
      </c>
      <c r="R3639" s="23">
        <v>3580000</v>
      </c>
      <c r="S3639" s="23">
        <v>710000</v>
      </c>
      <c r="T3639" s="22">
        <v>2</v>
      </c>
      <c r="U3639" s="22">
        <v>0</v>
      </c>
      <c r="V3639" s="2" t="str" cm="1">
        <f t="array" ref="V3639">_xlfn.IFS(B3639&lt;30,"21-29",
B3639&lt;40,"30-39",
B3639&lt;50,"40-49",
B3639&lt;60,"50-59",
TRUE,"60+"
)</f>
        <v>21-29</v>
      </c>
      <c r="W3639" s="24">
        <f t="shared" si="168"/>
        <v>13696666.666666666</v>
      </c>
      <c r="X3639" s="24">
        <f t="shared" si="169"/>
        <v>3933333.3333333335</v>
      </c>
      <c r="Y3639" s="25">
        <f t="shared" si="170"/>
        <v>0.50728395061728393</v>
      </c>
      <c r="Z3639" s="2" t="str" cm="1">
        <f t="array" ref="Z3639">_xlfn.IFS(Y3639&lt;=25%,"Low",
Y3639&lt;=50%,"Moderate",
Y3639&lt;=75%,"High",
Y3639&lt;=100%,"Very High",
TRUE,"Over Limit"
)</f>
        <v>High</v>
      </c>
      <c r="AA3639" s="2" cm="1">
        <f t="array" ref="AA3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9" s="2" t="str" cm="1">
        <f t="array" ref="AB3639">_xlfn.IFS(T3639=0,"No Late Payments",
T3639&lt;=2,"Low",
T3639&lt;=4,"Moderate",
TRUE,"High"
)</f>
        <v>Low</v>
      </c>
      <c r="AC3639" s="10" t="str" cm="1">
        <f t="array" ref="AC3639">_xlfn.IFS(
H3639&lt;40000000,"Low",
H3639&lt;60000000,"Medium",
H3639&lt;100000000,"High",
TRUE,"Very High"
)</f>
        <v>Low</v>
      </c>
    </row>
    <row r="3640" spans="1:29">
      <c r="A3640" s="18" t="s">
        <v>3672</v>
      </c>
      <c r="B3640" s="19">
        <v>21</v>
      </c>
      <c r="C3640" s="19" t="s">
        <v>22</v>
      </c>
      <c r="D3640" s="19" t="s">
        <v>27</v>
      </c>
      <c r="E3640" s="19" t="s">
        <v>38</v>
      </c>
      <c r="F3640" s="19" t="s">
        <v>28</v>
      </c>
      <c r="G3640" s="20">
        <v>8300000</v>
      </c>
      <c r="H3640" s="20">
        <v>31000000</v>
      </c>
      <c r="I3640" s="19">
        <v>17</v>
      </c>
      <c r="J3640" s="19">
        <v>0</v>
      </c>
      <c r="K3640" s="19">
        <v>0</v>
      </c>
      <c r="L3640" s="19">
        <v>0</v>
      </c>
      <c r="M3640" s="20">
        <v>9730000</v>
      </c>
      <c r="N3640" s="20">
        <v>9430000</v>
      </c>
      <c r="O3640" s="20">
        <v>7850000</v>
      </c>
      <c r="P3640" s="20">
        <v>3180000</v>
      </c>
      <c r="Q3640" s="20">
        <v>3700000</v>
      </c>
      <c r="R3640" s="20">
        <v>1400000</v>
      </c>
      <c r="S3640" s="20">
        <v>520000</v>
      </c>
      <c r="T3640" s="19">
        <v>0</v>
      </c>
      <c r="U3640" s="19">
        <v>0</v>
      </c>
      <c r="V3640" s="2" t="str" cm="1">
        <f t="array" ref="V3640">_xlfn.IFS(B3640&lt;30,"21-29",
B3640&lt;40,"30-39",
B3640&lt;50,"40-49",
B3640&lt;60,"50-59",
TRUE,"60+"
)</f>
        <v>21-29</v>
      </c>
      <c r="W3640" s="24">
        <f t="shared" si="168"/>
        <v>9003333.333333334</v>
      </c>
      <c r="X3640" s="24">
        <f t="shared" si="169"/>
        <v>2760000</v>
      </c>
      <c r="Y3640" s="25">
        <f t="shared" si="170"/>
        <v>0.29043010752688175</v>
      </c>
      <c r="Z3640" s="2" t="str" cm="1">
        <f t="array" ref="Z3640">_xlfn.IFS(Y3640&lt;=25%,"Low",
Y3640&lt;=50%,"Moderate",
Y3640&lt;=75%,"High",
Y3640&lt;=100%,"Very High",
TRUE,"Over Limit"
)</f>
        <v>Moderate</v>
      </c>
      <c r="AA3640" s="2" cm="1">
        <f t="array" ref="AA3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0" s="2" t="str" cm="1">
        <f t="array" ref="AB3640">_xlfn.IFS(T3640=0,"No Late Payments",
T3640&lt;=2,"Low",
T3640&lt;=4,"Moderate",
TRUE,"High"
)</f>
        <v>No Late Payments</v>
      </c>
      <c r="AC3640" s="10" t="str" cm="1">
        <f t="array" ref="AC3640">_xlfn.IFS(
H3640&lt;40000000,"Low",
H3640&lt;60000000,"Medium",
H3640&lt;100000000,"High",
TRUE,"Very High"
)</f>
        <v>Low</v>
      </c>
    </row>
    <row r="3641" spans="1:29">
      <c r="A3641" s="21" t="s">
        <v>3673</v>
      </c>
      <c r="B3641" s="22">
        <v>27</v>
      </c>
      <c r="C3641" s="22" t="s">
        <v>22</v>
      </c>
      <c r="D3641" s="22" t="s">
        <v>23</v>
      </c>
      <c r="E3641" s="22" t="s">
        <v>38</v>
      </c>
      <c r="F3641" s="22" t="s">
        <v>28</v>
      </c>
      <c r="G3641" s="23">
        <v>9400000</v>
      </c>
      <c r="H3641" s="23">
        <v>46000000</v>
      </c>
      <c r="I3641" s="22">
        <v>4</v>
      </c>
      <c r="J3641" s="22">
        <v>3</v>
      </c>
      <c r="K3641" s="22">
        <v>3</v>
      </c>
      <c r="L3641" s="22">
        <v>3</v>
      </c>
      <c r="M3641" s="23">
        <v>37770000</v>
      </c>
      <c r="N3641" s="23">
        <v>33770000</v>
      </c>
      <c r="O3641" s="23">
        <v>37250000</v>
      </c>
      <c r="P3641" s="23">
        <v>890000</v>
      </c>
      <c r="Q3641" s="23">
        <v>890000</v>
      </c>
      <c r="R3641" s="23">
        <v>910000</v>
      </c>
      <c r="S3641" s="23">
        <v>3820000</v>
      </c>
      <c r="T3641" s="22">
        <v>5</v>
      </c>
      <c r="U3641" s="22">
        <v>1</v>
      </c>
      <c r="V3641" s="2" t="str" cm="1">
        <f t="array" ref="V3641">_xlfn.IFS(B3641&lt;30,"21-29",
B3641&lt;40,"30-39",
B3641&lt;50,"40-49",
B3641&lt;60,"50-59",
TRUE,"60+"
)</f>
        <v>21-29</v>
      </c>
      <c r="W3641" s="24">
        <f t="shared" si="168"/>
        <v>36263333.333333336</v>
      </c>
      <c r="X3641" s="24">
        <f t="shared" si="169"/>
        <v>896666.66666666663</v>
      </c>
      <c r="Y3641" s="25">
        <f t="shared" si="170"/>
        <v>0.78833333333333344</v>
      </c>
      <c r="Z3641" s="2" t="str" cm="1">
        <f t="array" ref="Z3641">_xlfn.IFS(Y3641&lt;=25%,"Low",
Y3641&lt;=50%,"Moderate",
Y3641&lt;=75%,"High",
Y3641&lt;=100%,"Very High",
TRUE,"Over Limit"
)</f>
        <v>Very High</v>
      </c>
      <c r="AA3641" s="2" cm="1">
        <f t="array" ref="AA3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41" s="2" t="str" cm="1">
        <f t="array" ref="AB3641">_xlfn.IFS(T3641=0,"No Late Payments",
T3641&lt;=2,"Low",
T3641&lt;=4,"Moderate",
TRUE,"High"
)</f>
        <v>High</v>
      </c>
      <c r="AC3641" s="10" t="str" cm="1">
        <f t="array" ref="AC3641">_xlfn.IFS(
H3641&lt;40000000,"Low",
H3641&lt;60000000,"Medium",
H3641&lt;100000000,"High",
TRUE,"Very High"
)</f>
        <v>Medium</v>
      </c>
    </row>
    <row r="3642" spans="1:29">
      <c r="A3642" s="18" t="s">
        <v>3674</v>
      </c>
      <c r="B3642" s="19">
        <v>39</v>
      </c>
      <c r="C3642" s="19" t="s">
        <v>22</v>
      </c>
      <c r="D3642" s="19" t="s">
        <v>27</v>
      </c>
      <c r="E3642" s="19" t="s">
        <v>24</v>
      </c>
      <c r="F3642" s="19" t="s">
        <v>28</v>
      </c>
      <c r="G3642" s="20">
        <v>10700000</v>
      </c>
      <c r="H3642" s="20">
        <v>38000000</v>
      </c>
      <c r="I3642" s="19">
        <v>58</v>
      </c>
      <c r="J3642" s="19">
        <v>0</v>
      </c>
      <c r="K3642" s="19">
        <v>0</v>
      </c>
      <c r="L3642" s="19">
        <v>0</v>
      </c>
      <c r="M3642" s="20">
        <v>21670000</v>
      </c>
      <c r="N3642" s="20">
        <v>23400000</v>
      </c>
      <c r="O3642" s="20">
        <v>27110000</v>
      </c>
      <c r="P3642" s="20">
        <v>5390000</v>
      </c>
      <c r="Q3642" s="20">
        <v>12890000</v>
      </c>
      <c r="R3642" s="20">
        <v>6070000</v>
      </c>
      <c r="S3642" s="20">
        <v>2180000</v>
      </c>
      <c r="T3642" s="19">
        <v>0</v>
      </c>
      <c r="U3642" s="19">
        <v>0</v>
      </c>
      <c r="V3642" s="2" t="str" cm="1">
        <f t="array" ref="V3642">_xlfn.IFS(B3642&lt;30,"21-29",
B3642&lt;40,"30-39",
B3642&lt;50,"40-49",
B3642&lt;60,"50-59",
TRUE,"60+"
)</f>
        <v>30-39</v>
      </c>
      <c r="W3642" s="24">
        <f t="shared" si="168"/>
        <v>24060000</v>
      </c>
      <c r="X3642" s="24">
        <f t="shared" si="169"/>
        <v>8116666.666666667</v>
      </c>
      <c r="Y3642" s="25">
        <f t="shared" si="170"/>
        <v>0.63315789473684214</v>
      </c>
      <c r="Z3642" s="2" t="str" cm="1">
        <f t="array" ref="Z3642">_xlfn.IFS(Y3642&lt;=25%,"Low",
Y3642&lt;=50%,"Moderate",
Y3642&lt;=75%,"High",
Y3642&lt;=100%,"Very High",
TRUE,"Over Limit"
)</f>
        <v>High</v>
      </c>
      <c r="AA3642" s="2" cm="1">
        <f t="array" ref="AA3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42" s="2" t="str" cm="1">
        <f t="array" ref="AB3642">_xlfn.IFS(T3642=0,"No Late Payments",
T3642&lt;=2,"Low",
T3642&lt;=4,"Moderate",
TRUE,"High"
)</f>
        <v>No Late Payments</v>
      </c>
      <c r="AC3642" s="10" t="str" cm="1">
        <f t="array" ref="AC3642">_xlfn.IFS(
H3642&lt;40000000,"Low",
H3642&lt;60000000,"Medium",
H3642&lt;100000000,"High",
TRUE,"Very High"
)</f>
        <v>Low</v>
      </c>
    </row>
    <row r="3643" spans="1:29">
      <c r="A3643" s="21" t="s">
        <v>3675</v>
      </c>
      <c r="B3643" s="22">
        <v>49</v>
      </c>
      <c r="C3643" s="22" t="s">
        <v>34</v>
      </c>
      <c r="D3643" s="22" t="s">
        <v>23</v>
      </c>
      <c r="E3643" s="22" t="s">
        <v>24</v>
      </c>
      <c r="F3643" s="22" t="s">
        <v>41</v>
      </c>
      <c r="G3643" s="23">
        <v>20400000</v>
      </c>
      <c r="H3643" s="23">
        <v>113000000</v>
      </c>
      <c r="I3643" s="22">
        <v>130</v>
      </c>
      <c r="J3643" s="22">
        <v>0</v>
      </c>
      <c r="K3643" s="22">
        <v>0</v>
      </c>
      <c r="L3643" s="22">
        <v>0</v>
      </c>
      <c r="M3643" s="23">
        <v>31540000</v>
      </c>
      <c r="N3643" s="23">
        <v>33080000</v>
      </c>
      <c r="O3643" s="23">
        <v>42080000</v>
      </c>
      <c r="P3643" s="23">
        <v>29680000</v>
      </c>
      <c r="Q3643" s="23">
        <v>18100000</v>
      </c>
      <c r="R3643" s="23">
        <v>33880000</v>
      </c>
      <c r="S3643" s="23">
        <v>840000</v>
      </c>
      <c r="T3643" s="22">
        <v>0</v>
      </c>
      <c r="U3643" s="22">
        <v>0</v>
      </c>
      <c r="V3643" s="2" t="str" cm="1">
        <f t="array" ref="V3643">_xlfn.IFS(B3643&lt;30,"21-29",
B3643&lt;40,"30-39",
B3643&lt;50,"40-49",
B3643&lt;60,"50-59",
TRUE,"60+"
)</f>
        <v>40-49</v>
      </c>
      <c r="W3643" s="24">
        <f t="shared" si="168"/>
        <v>35566666.666666664</v>
      </c>
      <c r="X3643" s="24">
        <f t="shared" si="169"/>
        <v>27220000</v>
      </c>
      <c r="Y3643" s="25">
        <f t="shared" si="170"/>
        <v>0.31474926253687313</v>
      </c>
      <c r="Z3643" s="2" t="str" cm="1">
        <f t="array" ref="Z3643">_xlfn.IFS(Y3643&lt;=25%,"Low",
Y3643&lt;=50%,"Moderate",
Y3643&lt;=75%,"High",
Y3643&lt;=100%,"Very High",
TRUE,"Over Limit"
)</f>
        <v>Moderate</v>
      </c>
      <c r="AA3643" s="2" cm="1">
        <f t="array" ref="AA3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3" s="2" t="str" cm="1">
        <f t="array" ref="AB3643">_xlfn.IFS(T3643=0,"No Late Payments",
T3643&lt;=2,"Low",
T3643&lt;=4,"Moderate",
TRUE,"High"
)</f>
        <v>No Late Payments</v>
      </c>
      <c r="AC3643" s="10" t="str" cm="1">
        <f t="array" ref="AC3643">_xlfn.IFS(
H3643&lt;40000000,"Low",
H3643&lt;60000000,"Medium",
H3643&lt;100000000,"High",
TRUE,"Very High"
)</f>
        <v>Very High</v>
      </c>
    </row>
    <row r="3644" spans="1:29">
      <c r="A3644" s="18" t="s">
        <v>3676</v>
      </c>
      <c r="B3644" s="19">
        <v>55</v>
      </c>
      <c r="C3644" s="19" t="s">
        <v>22</v>
      </c>
      <c r="D3644" s="19" t="s">
        <v>30</v>
      </c>
      <c r="E3644" s="19" t="s">
        <v>38</v>
      </c>
      <c r="F3644" s="19" t="s">
        <v>25</v>
      </c>
      <c r="G3644" s="20">
        <v>6600000</v>
      </c>
      <c r="H3644" s="20">
        <v>26000000</v>
      </c>
      <c r="I3644" s="19">
        <v>83</v>
      </c>
      <c r="J3644" s="19">
        <v>0</v>
      </c>
      <c r="K3644" s="19">
        <v>0</v>
      </c>
      <c r="L3644" s="19">
        <v>0</v>
      </c>
      <c r="M3644" s="20">
        <v>12420000</v>
      </c>
      <c r="N3644" s="20">
        <v>11780000</v>
      </c>
      <c r="O3644" s="20">
        <v>8610000</v>
      </c>
      <c r="P3644" s="20">
        <v>3330000</v>
      </c>
      <c r="Q3644" s="20">
        <v>5600000</v>
      </c>
      <c r="R3644" s="20">
        <v>2860000</v>
      </c>
      <c r="S3644" s="20">
        <v>1180000</v>
      </c>
      <c r="T3644" s="19">
        <v>0</v>
      </c>
      <c r="U3644" s="19">
        <v>1</v>
      </c>
      <c r="V3644" s="2" t="str" cm="1">
        <f t="array" ref="V3644">_xlfn.IFS(B3644&lt;30,"21-29",
B3644&lt;40,"30-39",
B3644&lt;50,"40-49",
B3644&lt;60,"50-59",
TRUE,"60+"
)</f>
        <v>50-59</v>
      </c>
      <c r="W3644" s="24">
        <f t="shared" si="168"/>
        <v>10936666.666666666</v>
      </c>
      <c r="X3644" s="24">
        <f t="shared" si="169"/>
        <v>3930000</v>
      </c>
      <c r="Y3644" s="25">
        <f t="shared" si="170"/>
        <v>0.42064102564102562</v>
      </c>
      <c r="Z3644" s="2" t="str" cm="1">
        <f t="array" ref="Z3644">_xlfn.IFS(Y3644&lt;=25%,"Low",
Y3644&lt;=50%,"Moderate",
Y3644&lt;=75%,"High",
Y3644&lt;=100%,"Very High",
TRUE,"Over Limit"
)</f>
        <v>Moderate</v>
      </c>
      <c r="AA3644" s="2" cm="1">
        <f t="array" ref="AA3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4" s="2" t="str" cm="1">
        <f t="array" ref="AB3644">_xlfn.IFS(T3644=0,"No Late Payments",
T3644&lt;=2,"Low",
T3644&lt;=4,"Moderate",
TRUE,"High"
)</f>
        <v>No Late Payments</v>
      </c>
      <c r="AC3644" s="10" t="str" cm="1">
        <f t="array" ref="AC3644">_xlfn.IFS(
H3644&lt;40000000,"Low",
H3644&lt;60000000,"Medium",
H3644&lt;100000000,"High",
TRUE,"Very High"
)</f>
        <v>Low</v>
      </c>
    </row>
    <row r="3645" spans="1:29">
      <c r="A3645" s="21" t="s">
        <v>3677</v>
      </c>
      <c r="B3645" s="22">
        <v>21</v>
      </c>
      <c r="C3645" s="22" t="s">
        <v>34</v>
      </c>
      <c r="D3645" s="22" t="s">
        <v>46</v>
      </c>
      <c r="E3645" s="22" t="s">
        <v>38</v>
      </c>
      <c r="F3645" s="22" t="s">
        <v>28</v>
      </c>
      <c r="G3645" s="23">
        <v>12500000</v>
      </c>
      <c r="H3645" s="23">
        <v>55000000</v>
      </c>
      <c r="I3645" s="22">
        <v>32</v>
      </c>
      <c r="J3645" s="22">
        <v>0</v>
      </c>
      <c r="K3645" s="22">
        <v>0</v>
      </c>
      <c r="L3645" s="22">
        <v>0</v>
      </c>
      <c r="M3645" s="23">
        <v>22820000</v>
      </c>
      <c r="N3645" s="23">
        <v>27660000</v>
      </c>
      <c r="O3645" s="23">
        <v>23150000</v>
      </c>
      <c r="P3645" s="23">
        <v>20470000</v>
      </c>
      <c r="Q3645" s="23">
        <v>11460000</v>
      </c>
      <c r="R3645" s="23">
        <v>10870000</v>
      </c>
      <c r="S3645" s="23">
        <v>2260000</v>
      </c>
      <c r="T3645" s="22">
        <v>0</v>
      </c>
      <c r="U3645" s="22">
        <v>0</v>
      </c>
      <c r="V3645" s="2" t="str" cm="1">
        <f t="array" ref="V3645">_xlfn.IFS(B3645&lt;30,"21-29",
B3645&lt;40,"30-39",
B3645&lt;50,"40-49",
B3645&lt;60,"50-59",
TRUE,"60+"
)</f>
        <v>21-29</v>
      </c>
      <c r="W3645" s="24">
        <f t="shared" si="168"/>
        <v>24543333.333333332</v>
      </c>
      <c r="X3645" s="24">
        <f t="shared" si="169"/>
        <v>14266666.666666666</v>
      </c>
      <c r="Y3645" s="25">
        <f t="shared" si="170"/>
        <v>0.44624242424242422</v>
      </c>
      <c r="Z3645" s="2" t="str" cm="1">
        <f t="array" ref="Z3645">_xlfn.IFS(Y3645&lt;=25%,"Low",
Y3645&lt;=50%,"Moderate",
Y3645&lt;=75%,"High",
Y3645&lt;=100%,"Very High",
TRUE,"Over Limit"
)</f>
        <v>Moderate</v>
      </c>
      <c r="AA3645" s="2" cm="1">
        <f t="array" ref="AA3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5" s="2" t="str" cm="1">
        <f t="array" ref="AB3645">_xlfn.IFS(T3645=0,"No Late Payments",
T3645&lt;=2,"Low",
T3645&lt;=4,"Moderate",
TRUE,"High"
)</f>
        <v>No Late Payments</v>
      </c>
      <c r="AC3645" s="10" t="str" cm="1">
        <f t="array" ref="AC3645">_xlfn.IFS(
H3645&lt;40000000,"Low",
H3645&lt;60000000,"Medium",
H3645&lt;100000000,"High",
TRUE,"Very High"
)</f>
        <v>Medium</v>
      </c>
    </row>
    <row r="3646" spans="1:29">
      <c r="A3646" s="18" t="s">
        <v>3678</v>
      </c>
      <c r="B3646" s="19">
        <v>35</v>
      </c>
      <c r="C3646" s="19" t="s">
        <v>22</v>
      </c>
      <c r="D3646" s="19" t="s">
        <v>23</v>
      </c>
      <c r="E3646" s="19" t="s">
        <v>24</v>
      </c>
      <c r="F3646" s="19" t="s">
        <v>28</v>
      </c>
      <c r="G3646" s="20">
        <v>21500000</v>
      </c>
      <c r="H3646" s="20">
        <v>64000000</v>
      </c>
      <c r="I3646" s="19">
        <v>83</v>
      </c>
      <c r="J3646" s="19">
        <v>0</v>
      </c>
      <c r="K3646" s="19">
        <v>0</v>
      </c>
      <c r="L3646" s="19">
        <v>0</v>
      </c>
      <c r="M3646" s="20">
        <v>32480000</v>
      </c>
      <c r="N3646" s="20">
        <v>26690000</v>
      </c>
      <c r="O3646" s="20">
        <v>36570000</v>
      </c>
      <c r="P3646" s="20">
        <v>8320000</v>
      </c>
      <c r="Q3646" s="20">
        <v>5550000</v>
      </c>
      <c r="R3646" s="20">
        <v>4980000</v>
      </c>
      <c r="S3646" s="20">
        <v>3490000</v>
      </c>
      <c r="T3646" s="19">
        <v>1</v>
      </c>
      <c r="U3646" s="19">
        <v>0</v>
      </c>
      <c r="V3646" s="2" t="str" cm="1">
        <f t="array" ref="V3646">_xlfn.IFS(B3646&lt;30,"21-29",
B3646&lt;40,"30-39",
B3646&lt;50,"40-49",
B3646&lt;60,"50-59",
TRUE,"60+"
)</f>
        <v>30-39</v>
      </c>
      <c r="W3646" s="24">
        <f t="shared" si="168"/>
        <v>31913333.333333332</v>
      </c>
      <c r="X3646" s="24">
        <f t="shared" si="169"/>
        <v>6283333.333333333</v>
      </c>
      <c r="Y3646" s="25">
        <f t="shared" si="170"/>
        <v>0.49864583333333329</v>
      </c>
      <c r="Z3646" s="2" t="str" cm="1">
        <f t="array" ref="Z3646">_xlfn.IFS(Y3646&lt;=25%,"Low",
Y3646&lt;=50%,"Moderate",
Y3646&lt;=75%,"High",
Y3646&lt;=100%,"Very High",
TRUE,"Over Limit"
)</f>
        <v>Moderate</v>
      </c>
      <c r="AA3646" s="2" cm="1">
        <f t="array" ref="AA3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6" s="2" t="str" cm="1">
        <f t="array" ref="AB3646">_xlfn.IFS(T3646=0,"No Late Payments",
T3646&lt;=2,"Low",
T3646&lt;=4,"Moderate",
TRUE,"High"
)</f>
        <v>Low</v>
      </c>
      <c r="AC3646" s="10" t="str" cm="1">
        <f t="array" ref="AC3646">_xlfn.IFS(
H3646&lt;40000000,"Low",
H3646&lt;60000000,"Medium",
H3646&lt;100000000,"High",
TRUE,"Very High"
)</f>
        <v>High</v>
      </c>
    </row>
    <row r="3647" spans="1:29">
      <c r="A3647" s="21" t="s">
        <v>3679</v>
      </c>
      <c r="B3647" s="22">
        <v>30</v>
      </c>
      <c r="C3647" s="22" t="s">
        <v>22</v>
      </c>
      <c r="D3647" s="22" t="s">
        <v>46</v>
      </c>
      <c r="E3647" s="22" t="s">
        <v>38</v>
      </c>
      <c r="F3647" s="22" t="s">
        <v>41</v>
      </c>
      <c r="G3647" s="23">
        <v>9500000</v>
      </c>
      <c r="H3647" s="23">
        <v>48000000</v>
      </c>
      <c r="I3647" s="22">
        <v>44</v>
      </c>
      <c r="J3647" s="22">
        <v>0</v>
      </c>
      <c r="K3647" s="22">
        <v>0</v>
      </c>
      <c r="L3647" s="22">
        <v>0</v>
      </c>
      <c r="M3647" s="23">
        <v>9320000</v>
      </c>
      <c r="N3647" s="23">
        <v>2660000</v>
      </c>
      <c r="O3647" s="23">
        <v>11910000</v>
      </c>
      <c r="P3647" s="23">
        <v>3250000</v>
      </c>
      <c r="Q3647" s="23">
        <v>680000</v>
      </c>
      <c r="R3647" s="23">
        <v>4070000</v>
      </c>
      <c r="S3647" s="23">
        <v>230000</v>
      </c>
      <c r="T3647" s="22">
        <v>0</v>
      </c>
      <c r="U3647" s="22">
        <v>0</v>
      </c>
      <c r="V3647" s="2" t="str" cm="1">
        <f t="array" ref="V3647">_xlfn.IFS(B3647&lt;30,"21-29",
B3647&lt;40,"30-39",
B3647&lt;50,"40-49",
B3647&lt;60,"50-59",
TRUE,"60+"
)</f>
        <v>30-39</v>
      </c>
      <c r="W3647" s="24">
        <f t="shared" si="168"/>
        <v>7963333.333333333</v>
      </c>
      <c r="X3647" s="24">
        <f t="shared" si="169"/>
        <v>2666666.6666666665</v>
      </c>
      <c r="Y3647" s="25">
        <f t="shared" si="170"/>
        <v>0.16590277777777776</v>
      </c>
      <c r="Z3647" s="2" t="str" cm="1">
        <f t="array" ref="Z3647">_xlfn.IFS(Y3647&lt;=25%,"Low",
Y3647&lt;=50%,"Moderate",
Y3647&lt;=75%,"High",
Y3647&lt;=100%,"Very High",
TRUE,"Over Limit"
)</f>
        <v>Low</v>
      </c>
      <c r="AA3647" s="2" cm="1">
        <f t="array" ref="AA3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47" s="2" t="str" cm="1">
        <f t="array" ref="AB3647">_xlfn.IFS(T3647=0,"No Late Payments",
T3647&lt;=2,"Low",
T3647&lt;=4,"Moderate",
TRUE,"High"
)</f>
        <v>No Late Payments</v>
      </c>
      <c r="AC3647" s="10" t="str" cm="1">
        <f t="array" ref="AC3647">_xlfn.IFS(
H3647&lt;40000000,"Low",
H3647&lt;60000000,"Medium",
H3647&lt;100000000,"High",
TRUE,"Very High"
)</f>
        <v>Medium</v>
      </c>
    </row>
    <row r="3648" spans="1:29">
      <c r="A3648" s="18" t="s">
        <v>3680</v>
      </c>
      <c r="B3648" s="19">
        <v>30</v>
      </c>
      <c r="C3648" s="19" t="s">
        <v>22</v>
      </c>
      <c r="D3648" s="19" t="s">
        <v>27</v>
      </c>
      <c r="E3648" s="19" t="s">
        <v>38</v>
      </c>
      <c r="F3648" s="19" t="s">
        <v>25</v>
      </c>
      <c r="G3648" s="20">
        <v>7200000</v>
      </c>
      <c r="H3648" s="20">
        <v>24000000</v>
      </c>
      <c r="I3648" s="19">
        <v>38</v>
      </c>
      <c r="J3648" s="19">
        <v>3</v>
      </c>
      <c r="K3648" s="19">
        <v>3</v>
      </c>
      <c r="L3648" s="19">
        <v>3</v>
      </c>
      <c r="M3648" s="20">
        <v>13950000</v>
      </c>
      <c r="N3648" s="20">
        <v>15650000</v>
      </c>
      <c r="O3648" s="20">
        <v>16560000</v>
      </c>
      <c r="P3648" s="20">
        <v>350000</v>
      </c>
      <c r="Q3648" s="20">
        <v>520000</v>
      </c>
      <c r="R3648" s="20">
        <v>510000</v>
      </c>
      <c r="S3648" s="20">
        <v>2480000</v>
      </c>
      <c r="T3648" s="19">
        <v>3</v>
      </c>
      <c r="U3648" s="19">
        <v>1</v>
      </c>
      <c r="V3648" s="2" t="str" cm="1">
        <f t="array" ref="V3648">_xlfn.IFS(B3648&lt;30,"21-29",
B3648&lt;40,"30-39",
B3648&lt;50,"40-49",
B3648&lt;60,"50-59",
TRUE,"60+"
)</f>
        <v>30-39</v>
      </c>
      <c r="W3648" s="24">
        <f t="shared" si="168"/>
        <v>15386666.666666666</v>
      </c>
      <c r="X3648" s="24">
        <f t="shared" si="169"/>
        <v>460000</v>
      </c>
      <c r="Y3648" s="25">
        <f t="shared" si="170"/>
        <v>0.64111111111111108</v>
      </c>
      <c r="Z3648" s="2" t="str" cm="1">
        <f t="array" ref="Z3648">_xlfn.IFS(Y3648&lt;=25%,"Low",
Y3648&lt;=50%,"Moderate",
Y3648&lt;=75%,"High",
Y3648&lt;=100%,"Very High",
TRUE,"Over Limit"
)</f>
        <v>High</v>
      </c>
      <c r="AA3648" s="2" cm="1">
        <f t="array" ref="AA3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48" s="2" t="str" cm="1">
        <f t="array" ref="AB3648">_xlfn.IFS(T3648=0,"No Late Payments",
T3648&lt;=2,"Low",
T3648&lt;=4,"Moderate",
TRUE,"High"
)</f>
        <v>Moderate</v>
      </c>
      <c r="AC3648" s="10" t="str" cm="1">
        <f t="array" ref="AC3648">_xlfn.IFS(
H3648&lt;40000000,"Low",
H3648&lt;60000000,"Medium",
H3648&lt;100000000,"High",
TRUE,"Very High"
)</f>
        <v>Low</v>
      </c>
    </row>
    <row r="3649" spans="1:29">
      <c r="A3649" s="21" t="s">
        <v>3681</v>
      </c>
      <c r="B3649" s="22">
        <v>34</v>
      </c>
      <c r="C3649" s="22" t="s">
        <v>22</v>
      </c>
      <c r="D3649" s="22" t="s">
        <v>30</v>
      </c>
      <c r="E3649" s="22" t="s">
        <v>24</v>
      </c>
      <c r="F3649" s="22" t="s">
        <v>28</v>
      </c>
      <c r="G3649" s="23">
        <v>7000000</v>
      </c>
      <c r="H3649" s="23">
        <v>32000000</v>
      </c>
      <c r="I3649" s="22">
        <v>71</v>
      </c>
      <c r="J3649" s="22">
        <v>0</v>
      </c>
      <c r="K3649" s="22">
        <v>1</v>
      </c>
      <c r="L3649" s="22">
        <v>1</v>
      </c>
      <c r="M3649" s="23">
        <v>12450000</v>
      </c>
      <c r="N3649" s="23">
        <v>10350000</v>
      </c>
      <c r="O3649" s="23">
        <v>11920000</v>
      </c>
      <c r="P3649" s="23">
        <v>4070000</v>
      </c>
      <c r="Q3649" s="23">
        <v>2760000</v>
      </c>
      <c r="R3649" s="23">
        <v>5050000</v>
      </c>
      <c r="S3649" s="23">
        <v>250000</v>
      </c>
      <c r="T3649" s="22">
        <v>2</v>
      </c>
      <c r="U3649" s="22">
        <v>0</v>
      </c>
      <c r="V3649" s="2" t="str" cm="1">
        <f t="array" ref="V3649">_xlfn.IFS(B3649&lt;30,"21-29",
B3649&lt;40,"30-39",
B3649&lt;50,"40-49",
B3649&lt;60,"50-59",
TRUE,"60+"
)</f>
        <v>30-39</v>
      </c>
      <c r="W3649" s="24">
        <f t="shared" si="168"/>
        <v>11573333.333333334</v>
      </c>
      <c r="X3649" s="24">
        <f t="shared" si="169"/>
        <v>3960000</v>
      </c>
      <c r="Y3649" s="25">
        <f t="shared" si="170"/>
        <v>0.36166666666666669</v>
      </c>
      <c r="Z3649" s="2" t="str" cm="1">
        <f t="array" ref="Z3649">_xlfn.IFS(Y3649&lt;=25%,"Low",
Y3649&lt;=50%,"Moderate",
Y3649&lt;=75%,"High",
Y3649&lt;=100%,"Very High",
TRUE,"Over Limit"
)</f>
        <v>Moderate</v>
      </c>
      <c r="AA3649" s="2" cm="1">
        <f t="array" ref="AA3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9" s="2" t="str" cm="1">
        <f t="array" ref="AB3649">_xlfn.IFS(T3649=0,"No Late Payments",
T3649&lt;=2,"Low",
T3649&lt;=4,"Moderate",
TRUE,"High"
)</f>
        <v>Low</v>
      </c>
      <c r="AC3649" s="10" t="str" cm="1">
        <f t="array" ref="AC3649">_xlfn.IFS(
H3649&lt;40000000,"Low",
H3649&lt;60000000,"Medium",
H3649&lt;100000000,"High",
TRUE,"Very High"
)</f>
        <v>Low</v>
      </c>
    </row>
    <row r="3650" spans="1:29">
      <c r="A3650" s="18" t="s">
        <v>3682</v>
      </c>
      <c r="B3650" s="19">
        <v>21</v>
      </c>
      <c r="C3650" s="19" t="s">
        <v>22</v>
      </c>
      <c r="D3650" s="19" t="s">
        <v>23</v>
      </c>
      <c r="E3650" s="19" t="s">
        <v>38</v>
      </c>
      <c r="F3650" s="19" t="s">
        <v>31</v>
      </c>
      <c r="G3650" s="20">
        <v>5900000</v>
      </c>
      <c r="H3650" s="20">
        <v>20000000</v>
      </c>
      <c r="I3650" s="19">
        <v>5</v>
      </c>
      <c r="J3650" s="19">
        <v>3</v>
      </c>
      <c r="K3650" s="19">
        <v>3</v>
      </c>
      <c r="L3650" s="19">
        <v>0</v>
      </c>
      <c r="M3650" s="20">
        <v>12610000</v>
      </c>
      <c r="N3650" s="20">
        <v>18830000</v>
      </c>
      <c r="O3650" s="20">
        <v>19840000</v>
      </c>
      <c r="P3650" s="20">
        <v>280000</v>
      </c>
      <c r="Q3650" s="20">
        <v>420000</v>
      </c>
      <c r="R3650" s="20">
        <v>3060000</v>
      </c>
      <c r="S3650" s="20">
        <v>1990000</v>
      </c>
      <c r="T3650" s="19">
        <v>3</v>
      </c>
      <c r="U3650" s="19">
        <v>1</v>
      </c>
      <c r="V3650" s="2" t="str" cm="1">
        <f t="array" ref="V3650">_xlfn.IFS(B3650&lt;30,"21-29",
B3650&lt;40,"30-39",
B3650&lt;50,"40-49",
B3650&lt;60,"50-59",
TRUE,"60+"
)</f>
        <v>21-29</v>
      </c>
      <c r="W3650" s="24">
        <f t="shared" ref="W3650:W3713" si="171">AVERAGE(M3650,N3650,O3650)</f>
        <v>17093333.333333332</v>
      </c>
      <c r="X3650" s="24">
        <f t="shared" ref="X3650:X3713" si="172">AVERAGE(P3650,Q3650,R3650)</f>
        <v>1253333.3333333333</v>
      </c>
      <c r="Y3650" s="25">
        <f t="shared" si="170"/>
        <v>0.85466666666666657</v>
      </c>
      <c r="Z3650" s="2" t="str" cm="1">
        <f t="array" ref="Z3650">_xlfn.IFS(Y3650&lt;=25%,"Low",
Y3650&lt;=50%,"Moderate",
Y3650&lt;=75%,"High",
Y3650&lt;=100%,"Very High",
TRUE,"Over Limit"
)</f>
        <v>Very High</v>
      </c>
      <c r="AA3650" s="2" cm="1">
        <f t="array" ref="AA3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50" s="2" t="str" cm="1">
        <f t="array" ref="AB3650">_xlfn.IFS(T3650=0,"No Late Payments",
T3650&lt;=2,"Low",
T3650&lt;=4,"Moderate",
TRUE,"High"
)</f>
        <v>Moderate</v>
      </c>
      <c r="AC3650" s="10" t="str" cm="1">
        <f t="array" ref="AC3650">_xlfn.IFS(
H3650&lt;40000000,"Low",
H3650&lt;60000000,"Medium",
H3650&lt;100000000,"High",
TRUE,"Very High"
)</f>
        <v>Low</v>
      </c>
    </row>
    <row r="3651" spans="1:29">
      <c r="A3651" s="21" t="s">
        <v>3683</v>
      </c>
      <c r="B3651" s="22">
        <v>41</v>
      </c>
      <c r="C3651" s="22" t="s">
        <v>22</v>
      </c>
      <c r="D3651" s="22" t="s">
        <v>23</v>
      </c>
      <c r="E3651" s="22" t="s">
        <v>24</v>
      </c>
      <c r="F3651" s="22" t="s">
        <v>28</v>
      </c>
      <c r="G3651" s="23">
        <v>18800000</v>
      </c>
      <c r="H3651" s="23">
        <v>85000000</v>
      </c>
      <c r="I3651" s="22">
        <v>84</v>
      </c>
      <c r="J3651" s="22">
        <v>0</v>
      </c>
      <c r="K3651" s="22">
        <v>0</v>
      </c>
      <c r="L3651" s="22">
        <v>0</v>
      </c>
      <c r="M3651" s="23">
        <v>53260000</v>
      </c>
      <c r="N3651" s="23">
        <v>66240000</v>
      </c>
      <c r="O3651" s="23">
        <v>45890000</v>
      </c>
      <c r="P3651" s="23">
        <v>20900000</v>
      </c>
      <c r="Q3651" s="23">
        <v>15830000</v>
      </c>
      <c r="R3651" s="23">
        <v>7740000</v>
      </c>
      <c r="S3651" s="23">
        <v>940000</v>
      </c>
      <c r="T3651" s="22">
        <v>0</v>
      </c>
      <c r="U3651" s="22">
        <v>0</v>
      </c>
      <c r="V3651" s="2" t="str" cm="1">
        <f t="array" ref="V3651">_xlfn.IFS(B3651&lt;30,"21-29",
B3651&lt;40,"30-39",
B3651&lt;50,"40-49",
B3651&lt;60,"50-59",
TRUE,"60+"
)</f>
        <v>40-49</v>
      </c>
      <c r="W3651" s="24">
        <f t="shared" si="171"/>
        <v>55130000</v>
      </c>
      <c r="X3651" s="24">
        <f t="shared" si="172"/>
        <v>14823333.333333334</v>
      </c>
      <c r="Y3651" s="25">
        <f t="shared" ref="Y3651:Y3714" si="173">IFERROR(W3651/H3651,0)</f>
        <v>0.64858823529411769</v>
      </c>
      <c r="Z3651" s="2" t="str" cm="1">
        <f t="array" ref="Z3651">_xlfn.IFS(Y3651&lt;=25%,"Low",
Y3651&lt;=50%,"Moderate",
Y3651&lt;=75%,"High",
Y3651&lt;=100%,"Very High",
TRUE,"Over Limit"
)</f>
        <v>High</v>
      </c>
      <c r="AA3651" s="2" cm="1">
        <f t="array" ref="AA3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1" s="2" t="str" cm="1">
        <f t="array" ref="AB3651">_xlfn.IFS(T3651=0,"No Late Payments",
T3651&lt;=2,"Low",
T3651&lt;=4,"Moderate",
TRUE,"High"
)</f>
        <v>No Late Payments</v>
      </c>
      <c r="AC3651" s="10" t="str" cm="1">
        <f t="array" ref="AC3651">_xlfn.IFS(
H3651&lt;40000000,"Low",
H3651&lt;60000000,"Medium",
H3651&lt;100000000,"High",
TRUE,"Very High"
)</f>
        <v>High</v>
      </c>
    </row>
    <row r="3652" spans="1:29">
      <c r="A3652" s="18" t="s">
        <v>3684</v>
      </c>
      <c r="B3652" s="19">
        <v>30</v>
      </c>
      <c r="C3652" s="19" t="s">
        <v>22</v>
      </c>
      <c r="D3652" s="19" t="s">
        <v>30</v>
      </c>
      <c r="E3652" s="19" t="s">
        <v>31</v>
      </c>
      <c r="F3652" s="19" t="s">
        <v>48</v>
      </c>
      <c r="G3652" s="20">
        <v>8600000</v>
      </c>
      <c r="H3652" s="20">
        <v>43000000</v>
      </c>
      <c r="I3652" s="19">
        <v>83</v>
      </c>
      <c r="J3652" s="19">
        <v>0</v>
      </c>
      <c r="K3652" s="19">
        <v>0</v>
      </c>
      <c r="L3652" s="19">
        <v>0</v>
      </c>
      <c r="M3652" s="20">
        <v>1990000</v>
      </c>
      <c r="N3652" s="20">
        <v>5330000</v>
      </c>
      <c r="O3652" s="20">
        <v>8670000</v>
      </c>
      <c r="P3652" s="20">
        <v>870000</v>
      </c>
      <c r="Q3652" s="20">
        <v>1940000</v>
      </c>
      <c r="R3652" s="20">
        <v>3680000</v>
      </c>
      <c r="S3652" s="20">
        <v>1180000</v>
      </c>
      <c r="T3652" s="19">
        <v>1</v>
      </c>
      <c r="U3652" s="19">
        <v>0</v>
      </c>
      <c r="V3652" s="2" t="str" cm="1">
        <f t="array" ref="V3652">_xlfn.IFS(B3652&lt;30,"21-29",
B3652&lt;40,"30-39",
B3652&lt;50,"40-49",
B3652&lt;60,"50-59",
TRUE,"60+"
)</f>
        <v>30-39</v>
      </c>
      <c r="W3652" s="24">
        <f t="shared" si="171"/>
        <v>5330000</v>
      </c>
      <c r="X3652" s="24">
        <f t="shared" si="172"/>
        <v>2163333.3333333335</v>
      </c>
      <c r="Y3652" s="25">
        <f t="shared" si="173"/>
        <v>0.12395348837209302</v>
      </c>
      <c r="Z3652" s="2" t="str" cm="1">
        <f t="array" ref="Z3652">_xlfn.IFS(Y3652&lt;=25%,"Low",
Y3652&lt;=50%,"Moderate",
Y3652&lt;=75%,"High",
Y3652&lt;=100%,"Very High",
TRUE,"Over Limit"
)</f>
        <v>Low</v>
      </c>
      <c r="AA3652" s="2" cm="1">
        <f t="array" ref="AA3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2" s="2" t="str" cm="1">
        <f t="array" ref="AB3652">_xlfn.IFS(T3652=0,"No Late Payments",
T3652&lt;=2,"Low",
T3652&lt;=4,"Moderate",
TRUE,"High"
)</f>
        <v>Low</v>
      </c>
      <c r="AC3652" s="10" t="str" cm="1">
        <f t="array" ref="AC3652">_xlfn.IFS(
H3652&lt;40000000,"Low",
H3652&lt;60000000,"Medium",
H3652&lt;100000000,"High",
TRUE,"Very High"
)</f>
        <v>Medium</v>
      </c>
    </row>
    <row r="3653" spans="1:29">
      <c r="A3653" s="21" t="s">
        <v>3685</v>
      </c>
      <c r="B3653" s="22">
        <v>49</v>
      </c>
      <c r="C3653" s="22" t="s">
        <v>22</v>
      </c>
      <c r="D3653" s="22" t="s">
        <v>27</v>
      </c>
      <c r="E3653" s="22" t="s">
        <v>24</v>
      </c>
      <c r="F3653" s="22" t="s">
        <v>28</v>
      </c>
      <c r="G3653" s="23">
        <v>10900000</v>
      </c>
      <c r="H3653" s="23">
        <v>46000000</v>
      </c>
      <c r="I3653" s="22">
        <v>109</v>
      </c>
      <c r="J3653" s="22">
        <v>0</v>
      </c>
      <c r="K3653" s="22">
        <v>0</v>
      </c>
      <c r="L3653" s="22">
        <v>1</v>
      </c>
      <c r="M3653" s="23">
        <v>4100000</v>
      </c>
      <c r="N3653" s="23">
        <v>7230000</v>
      </c>
      <c r="O3653" s="23">
        <v>4290000</v>
      </c>
      <c r="P3653" s="23">
        <v>4160000</v>
      </c>
      <c r="Q3653" s="23">
        <v>2400000</v>
      </c>
      <c r="R3653" s="23">
        <v>2100000</v>
      </c>
      <c r="S3653" s="23">
        <v>380000</v>
      </c>
      <c r="T3653" s="22">
        <v>1</v>
      </c>
      <c r="U3653" s="22">
        <v>0</v>
      </c>
      <c r="V3653" s="2" t="str" cm="1">
        <f t="array" ref="V3653">_xlfn.IFS(B3653&lt;30,"21-29",
B3653&lt;40,"30-39",
B3653&lt;50,"40-49",
B3653&lt;60,"50-59",
TRUE,"60+"
)</f>
        <v>40-49</v>
      </c>
      <c r="W3653" s="24">
        <f t="shared" si="171"/>
        <v>5206666.666666667</v>
      </c>
      <c r="X3653" s="24">
        <f t="shared" si="172"/>
        <v>2886666.6666666665</v>
      </c>
      <c r="Y3653" s="25">
        <f t="shared" si="173"/>
        <v>0.11318840579710146</v>
      </c>
      <c r="Z3653" s="2" t="str" cm="1">
        <f t="array" ref="Z3653">_xlfn.IFS(Y3653&lt;=25%,"Low",
Y3653&lt;=50%,"Moderate",
Y3653&lt;=75%,"High",
Y3653&lt;=100%,"Very High",
TRUE,"Over Limit"
)</f>
        <v>Low</v>
      </c>
      <c r="AA3653" s="2" cm="1">
        <f t="array" ref="AA3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3" s="2" t="str" cm="1">
        <f t="array" ref="AB3653">_xlfn.IFS(T3653=0,"No Late Payments",
T3653&lt;=2,"Low",
T3653&lt;=4,"Moderate",
TRUE,"High"
)</f>
        <v>Low</v>
      </c>
      <c r="AC3653" s="10" t="str" cm="1">
        <f t="array" ref="AC3653">_xlfn.IFS(
H3653&lt;40000000,"Low",
H3653&lt;60000000,"Medium",
H3653&lt;100000000,"High",
TRUE,"Very High"
)</f>
        <v>Medium</v>
      </c>
    </row>
    <row r="3654" spans="1:29">
      <c r="A3654" s="18" t="s">
        <v>3686</v>
      </c>
      <c r="B3654" s="19">
        <v>37</v>
      </c>
      <c r="C3654" s="19" t="s">
        <v>22</v>
      </c>
      <c r="D3654" s="19" t="s">
        <v>23</v>
      </c>
      <c r="E3654" s="19" t="s">
        <v>24</v>
      </c>
      <c r="F3654" s="19" t="s">
        <v>28</v>
      </c>
      <c r="G3654" s="20">
        <v>8100000</v>
      </c>
      <c r="H3654" s="20">
        <v>41000000</v>
      </c>
      <c r="I3654" s="19">
        <v>94</v>
      </c>
      <c r="J3654" s="19">
        <v>0</v>
      </c>
      <c r="K3654" s="19">
        <v>1</v>
      </c>
      <c r="L3654" s="19">
        <v>0</v>
      </c>
      <c r="M3654" s="20">
        <v>11640000</v>
      </c>
      <c r="N3654" s="20">
        <v>17040000</v>
      </c>
      <c r="O3654" s="20">
        <v>16150000</v>
      </c>
      <c r="P3654" s="20">
        <v>3160000</v>
      </c>
      <c r="Q3654" s="20">
        <v>1260000</v>
      </c>
      <c r="R3654" s="20">
        <v>4810000</v>
      </c>
      <c r="S3654" s="20">
        <v>910000</v>
      </c>
      <c r="T3654" s="19">
        <v>1</v>
      </c>
      <c r="U3654" s="19">
        <v>0</v>
      </c>
      <c r="V3654" s="2" t="str" cm="1">
        <f t="array" ref="V3654">_xlfn.IFS(B3654&lt;30,"21-29",
B3654&lt;40,"30-39",
B3654&lt;50,"40-49",
B3654&lt;60,"50-59",
TRUE,"60+"
)</f>
        <v>30-39</v>
      </c>
      <c r="W3654" s="24">
        <f t="shared" si="171"/>
        <v>14943333.333333334</v>
      </c>
      <c r="X3654" s="24">
        <f t="shared" si="172"/>
        <v>3076666.6666666665</v>
      </c>
      <c r="Y3654" s="25">
        <f t="shared" si="173"/>
        <v>0.36447154471544718</v>
      </c>
      <c r="Z3654" s="2" t="str" cm="1">
        <f t="array" ref="Z3654">_xlfn.IFS(Y3654&lt;=25%,"Low",
Y3654&lt;=50%,"Moderate",
Y3654&lt;=75%,"High",
Y3654&lt;=100%,"Very High",
TRUE,"Over Limit"
)</f>
        <v>Moderate</v>
      </c>
      <c r="AA3654" s="2" cm="1">
        <f t="array" ref="AA3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54" s="2" t="str" cm="1">
        <f t="array" ref="AB3654">_xlfn.IFS(T3654=0,"No Late Payments",
T3654&lt;=2,"Low",
T3654&lt;=4,"Moderate",
TRUE,"High"
)</f>
        <v>Low</v>
      </c>
      <c r="AC3654" s="10" t="str" cm="1">
        <f t="array" ref="AC3654">_xlfn.IFS(
H3654&lt;40000000,"Low",
H3654&lt;60000000,"Medium",
H3654&lt;100000000,"High",
TRUE,"Very High"
)</f>
        <v>Medium</v>
      </c>
    </row>
    <row r="3655" spans="1:29">
      <c r="A3655" s="21" t="s">
        <v>3687</v>
      </c>
      <c r="B3655" s="22">
        <v>29</v>
      </c>
      <c r="C3655" s="22" t="s">
        <v>34</v>
      </c>
      <c r="D3655" s="22" t="s">
        <v>23</v>
      </c>
      <c r="E3655" s="22" t="s">
        <v>24</v>
      </c>
      <c r="F3655" s="22" t="s">
        <v>28</v>
      </c>
      <c r="G3655" s="23">
        <v>12000000</v>
      </c>
      <c r="H3655" s="23">
        <v>62000000</v>
      </c>
      <c r="I3655" s="22">
        <v>37</v>
      </c>
      <c r="J3655" s="22">
        <v>0</v>
      </c>
      <c r="K3655" s="22">
        <v>0</v>
      </c>
      <c r="L3655" s="22">
        <v>1</v>
      </c>
      <c r="M3655" s="23">
        <v>24760000</v>
      </c>
      <c r="N3655" s="23">
        <v>30170000</v>
      </c>
      <c r="O3655" s="23">
        <v>28380000</v>
      </c>
      <c r="P3655" s="23">
        <v>11170000</v>
      </c>
      <c r="Q3655" s="23">
        <v>10480000</v>
      </c>
      <c r="R3655" s="23">
        <v>5560000</v>
      </c>
      <c r="S3655" s="23">
        <v>2740000</v>
      </c>
      <c r="T3655" s="22">
        <v>1</v>
      </c>
      <c r="U3655" s="22">
        <v>0</v>
      </c>
      <c r="V3655" s="2" t="str" cm="1">
        <f t="array" ref="V3655">_xlfn.IFS(B3655&lt;30,"21-29",
B3655&lt;40,"30-39",
B3655&lt;50,"40-49",
B3655&lt;60,"50-59",
TRUE,"60+"
)</f>
        <v>21-29</v>
      </c>
      <c r="W3655" s="24">
        <f t="shared" si="171"/>
        <v>27770000</v>
      </c>
      <c r="X3655" s="24">
        <f t="shared" si="172"/>
        <v>9070000</v>
      </c>
      <c r="Y3655" s="25">
        <f t="shared" si="173"/>
        <v>0.44790322580645159</v>
      </c>
      <c r="Z3655" s="2" t="str" cm="1">
        <f t="array" ref="Z3655">_xlfn.IFS(Y3655&lt;=25%,"Low",
Y3655&lt;=50%,"Moderate",
Y3655&lt;=75%,"High",
Y3655&lt;=100%,"Very High",
TRUE,"Over Limit"
)</f>
        <v>Moderate</v>
      </c>
      <c r="AA3655" s="2" cm="1">
        <f t="array" ref="AA3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55" s="2" t="str" cm="1">
        <f t="array" ref="AB3655">_xlfn.IFS(T3655=0,"No Late Payments",
T3655&lt;=2,"Low",
T3655&lt;=4,"Moderate",
TRUE,"High"
)</f>
        <v>Low</v>
      </c>
      <c r="AC3655" s="10" t="str" cm="1">
        <f t="array" ref="AC3655">_xlfn.IFS(
H3655&lt;40000000,"Low",
H3655&lt;60000000,"Medium",
H3655&lt;100000000,"High",
TRUE,"Very High"
)</f>
        <v>High</v>
      </c>
    </row>
    <row r="3656" spans="1:29">
      <c r="A3656" s="18" t="s">
        <v>3688</v>
      </c>
      <c r="B3656" s="19">
        <v>48</v>
      </c>
      <c r="C3656" s="19" t="s">
        <v>34</v>
      </c>
      <c r="D3656" s="19" t="s">
        <v>30</v>
      </c>
      <c r="E3656" s="19" t="s">
        <v>31</v>
      </c>
      <c r="F3656" s="19" t="s">
        <v>28</v>
      </c>
      <c r="G3656" s="20">
        <v>8300000</v>
      </c>
      <c r="H3656" s="20">
        <v>43000000</v>
      </c>
      <c r="I3656" s="19">
        <v>152</v>
      </c>
      <c r="J3656" s="19">
        <v>3</v>
      </c>
      <c r="K3656" s="19">
        <v>0</v>
      </c>
      <c r="L3656" s="19">
        <v>0</v>
      </c>
      <c r="M3656" s="20">
        <v>23480000</v>
      </c>
      <c r="N3656" s="20">
        <v>20560000</v>
      </c>
      <c r="O3656" s="20">
        <v>25940000</v>
      </c>
      <c r="P3656" s="20">
        <v>1910000</v>
      </c>
      <c r="Q3656" s="20">
        <v>4940000</v>
      </c>
      <c r="R3656" s="20">
        <v>24070000</v>
      </c>
      <c r="S3656" s="20">
        <v>2520000</v>
      </c>
      <c r="T3656" s="19">
        <v>1</v>
      </c>
      <c r="U3656" s="19">
        <v>1</v>
      </c>
      <c r="V3656" s="2" t="str" cm="1">
        <f t="array" ref="V3656">_xlfn.IFS(B3656&lt;30,"21-29",
B3656&lt;40,"30-39",
B3656&lt;50,"40-49",
B3656&lt;60,"50-59",
TRUE,"60+"
)</f>
        <v>40-49</v>
      </c>
      <c r="W3656" s="24">
        <f t="shared" si="171"/>
        <v>23326666.666666668</v>
      </c>
      <c r="X3656" s="24">
        <f t="shared" si="172"/>
        <v>10306666.666666666</v>
      </c>
      <c r="Y3656" s="25">
        <f t="shared" si="173"/>
        <v>0.54248062015503884</v>
      </c>
      <c r="Z3656" s="2" t="str" cm="1">
        <f t="array" ref="Z3656">_xlfn.IFS(Y3656&lt;=25%,"Low",
Y3656&lt;=50%,"Moderate",
Y3656&lt;=75%,"High",
Y3656&lt;=100%,"Very High",
TRUE,"Over Limit"
)</f>
        <v>High</v>
      </c>
      <c r="AA3656" s="2" cm="1">
        <f t="array" ref="AA3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6" s="2" t="str" cm="1">
        <f t="array" ref="AB3656">_xlfn.IFS(T3656=0,"No Late Payments",
T3656&lt;=2,"Low",
T3656&lt;=4,"Moderate",
TRUE,"High"
)</f>
        <v>Low</v>
      </c>
      <c r="AC3656" s="10" t="str" cm="1">
        <f t="array" ref="AC3656">_xlfn.IFS(
H3656&lt;40000000,"Low",
H3656&lt;60000000,"Medium",
H3656&lt;100000000,"High",
TRUE,"Very High"
)</f>
        <v>Medium</v>
      </c>
    </row>
    <row r="3657" spans="1:29">
      <c r="A3657" s="21" t="s">
        <v>3689</v>
      </c>
      <c r="B3657" s="22">
        <v>55</v>
      </c>
      <c r="C3657" s="22" t="s">
        <v>22</v>
      </c>
      <c r="D3657" s="22" t="s">
        <v>30</v>
      </c>
      <c r="E3657" s="22" t="s">
        <v>31</v>
      </c>
      <c r="F3657" s="22" t="s">
        <v>28</v>
      </c>
      <c r="G3657" s="23">
        <v>11900000</v>
      </c>
      <c r="H3657" s="23">
        <v>79000000</v>
      </c>
      <c r="I3657" s="22">
        <v>159</v>
      </c>
      <c r="J3657" s="22">
        <v>2</v>
      </c>
      <c r="K3657" s="22">
        <v>2</v>
      </c>
      <c r="L3657" s="22">
        <v>0</v>
      </c>
      <c r="M3657" s="23">
        <v>54010000</v>
      </c>
      <c r="N3657" s="23">
        <v>58690000</v>
      </c>
      <c r="O3657" s="23">
        <v>53490000</v>
      </c>
      <c r="P3657" s="23">
        <v>18720000</v>
      </c>
      <c r="Q3657" s="23">
        <v>9400000</v>
      </c>
      <c r="R3657" s="23">
        <v>20020000</v>
      </c>
      <c r="S3657" s="23">
        <v>5590000</v>
      </c>
      <c r="T3657" s="22">
        <v>2</v>
      </c>
      <c r="U3657" s="22">
        <v>1</v>
      </c>
      <c r="V3657" s="2" t="str" cm="1">
        <f t="array" ref="V3657">_xlfn.IFS(B3657&lt;30,"21-29",
B3657&lt;40,"30-39",
B3657&lt;50,"40-49",
B3657&lt;60,"50-59",
TRUE,"60+"
)</f>
        <v>50-59</v>
      </c>
      <c r="W3657" s="24">
        <f t="shared" si="171"/>
        <v>55396666.666666664</v>
      </c>
      <c r="X3657" s="24">
        <f t="shared" si="172"/>
        <v>16046666.666666666</v>
      </c>
      <c r="Y3657" s="25">
        <f t="shared" si="173"/>
        <v>0.70122362869198307</v>
      </c>
      <c r="Z3657" s="2" t="str" cm="1">
        <f t="array" ref="Z3657">_xlfn.IFS(Y3657&lt;=25%,"Low",
Y3657&lt;=50%,"Moderate",
Y3657&lt;=75%,"High",
Y3657&lt;=100%,"Very High",
TRUE,"Over Limit"
)</f>
        <v>High</v>
      </c>
      <c r="AA3657" s="2" cm="1">
        <f t="array" ref="AA3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7" s="2" t="str" cm="1">
        <f t="array" ref="AB3657">_xlfn.IFS(T3657=0,"No Late Payments",
T3657&lt;=2,"Low",
T3657&lt;=4,"Moderate",
TRUE,"High"
)</f>
        <v>Low</v>
      </c>
      <c r="AC3657" s="10" t="str" cm="1">
        <f t="array" ref="AC3657">_xlfn.IFS(
H3657&lt;40000000,"Low",
H3657&lt;60000000,"Medium",
H3657&lt;100000000,"High",
TRUE,"Very High"
)</f>
        <v>High</v>
      </c>
    </row>
    <row r="3658" spans="1:29">
      <c r="A3658" s="18" t="s">
        <v>3690</v>
      </c>
      <c r="B3658" s="19">
        <v>36</v>
      </c>
      <c r="C3658" s="19" t="s">
        <v>22</v>
      </c>
      <c r="D3658" s="19" t="s">
        <v>23</v>
      </c>
      <c r="E3658" s="19" t="s">
        <v>38</v>
      </c>
      <c r="F3658" s="19" t="s">
        <v>48</v>
      </c>
      <c r="G3658" s="20">
        <v>15500000</v>
      </c>
      <c r="H3658" s="20">
        <v>43000000</v>
      </c>
      <c r="I3658" s="19">
        <v>106</v>
      </c>
      <c r="J3658" s="19">
        <v>0</v>
      </c>
      <c r="K3658" s="19">
        <v>0</v>
      </c>
      <c r="L3658" s="19">
        <v>0</v>
      </c>
      <c r="M3658" s="20">
        <v>1950000</v>
      </c>
      <c r="N3658" s="20">
        <v>3330000</v>
      </c>
      <c r="O3658" s="20">
        <v>3200000</v>
      </c>
      <c r="P3658" s="20">
        <v>700000</v>
      </c>
      <c r="Q3658" s="20">
        <v>1040000</v>
      </c>
      <c r="R3658" s="20">
        <v>3220000</v>
      </c>
      <c r="S3658" s="20">
        <v>150000</v>
      </c>
      <c r="T3658" s="19">
        <v>1</v>
      </c>
      <c r="U3658" s="19">
        <v>0</v>
      </c>
      <c r="V3658" s="2" t="str" cm="1">
        <f t="array" ref="V3658">_xlfn.IFS(B3658&lt;30,"21-29",
B3658&lt;40,"30-39",
B3658&lt;50,"40-49",
B3658&lt;60,"50-59",
TRUE,"60+"
)</f>
        <v>30-39</v>
      </c>
      <c r="W3658" s="24">
        <f t="shared" si="171"/>
        <v>2826666.6666666665</v>
      </c>
      <c r="X3658" s="24">
        <f t="shared" si="172"/>
        <v>1653333.3333333333</v>
      </c>
      <c r="Y3658" s="25">
        <f t="shared" si="173"/>
        <v>6.5736434108527128E-2</v>
      </c>
      <c r="Z3658" s="2" t="str" cm="1">
        <f t="array" ref="Z3658">_xlfn.IFS(Y3658&lt;=25%,"Low",
Y3658&lt;=50%,"Moderate",
Y3658&lt;=75%,"High",
Y3658&lt;=100%,"Very High",
TRUE,"Over Limit"
)</f>
        <v>Low</v>
      </c>
      <c r="AA3658" s="2" cm="1">
        <f t="array" ref="AA3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8" s="2" t="str" cm="1">
        <f t="array" ref="AB3658">_xlfn.IFS(T3658=0,"No Late Payments",
T3658&lt;=2,"Low",
T3658&lt;=4,"Moderate",
TRUE,"High"
)</f>
        <v>Low</v>
      </c>
      <c r="AC3658" s="10" t="str" cm="1">
        <f t="array" ref="AC3658">_xlfn.IFS(
H3658&lt;40000000,"Low",
H3658&lt;60000000,"Medium",
H3658&lt;100000000,"High",
TRUE,"Very High"
)</f>
        <v>Medium</v>
      </c>
    </row>
    <row r="3659" spans="1:29">
      <c r="A3659" s="21" t="s">
        <v>3691</v>
      </c>
      <c r="B3659" s="22">
        <v>28</v>
      </c>
      <c r="C3659" s="22" t="s">
        <v>22</v>
      </c>
      <c r="D3659" s="22" t="s">
        <v>23</v>
      </c>
      <c r="E3659" s="22" t="s">
        <v>38</v>
      </c>
      <c r="F3659" s="22" t="s">
        <v>28</v>
      </c>
      <c r="G3659" s="23">
        <v>9600000</v>
      </c>
      <c r="H3659" s="23">
        <v>46000000</v>
      </c>
      <c r="I3659" s="22">
        <v>53</v>
      </c>
      <c r="J3659" s="22">
        <v>0</v>
      </c>
      <c r="K3659" s="22">
        <v>0</v>
      </c>
      <c r="L3659" s="22">
        <v>0</v>
      </c>
      <c r="M3659" s="23">
        <v>27100000</v>
      </c>
      <c r="N3659" s="23">
        <v>22150000</v>
      </c>
      <c r="O3659" s="23">
        <v>27510000</v>
      </c>
      <c r="P3659" s="23">
        <v>7420000</v>
      </c>
      <c r="Q3659" s="23">
        <v>9570000</v>
      </c>
      <c r="R3659" s="23">
        <v>10360000</v>
      </c>
      <c r="S3659" s="23">
        <v>820000</v>
      </c>
      <c r="T3659" s="22">
        <v>0</v>
      </c>
      <c r="U3659" s="22">
        <v>0</v>
      </c>
      <c r="V3659" s="2" t="str" cm="1">
        <f t="array" ref="V3659">_xlfn.IFS(B3659&lt;30,"21-29",
B3659&lt;40,"30-39",
B3659&lt;50,"40-49",
B3659&lt;60,"50-59",
TRUE,"60+"
)</f>
        <v>21-29</v>
      </c>
      <c r="W3659" s="24">
        <f t="shared" si="171"/>
        <v>25586666.666666668</v>
      </c>
      <c r="X3659" s="24">
        <f t="shared" si="172"/>
        <v>9116666.666666666</v>
      </c>
      <c r="Y3659" s="25">
        <f t="shared" si="173"/>
        <v>0.55623188405797108</v>
      </c>
      <c r="Z3659" s="2" t="str" cm="1">
        <f t="array" ref="Z3659">_xlfn.IFS(Y3659&lt;=25%,"Low",
Y3659&lt;=50%,"Moderate",
Y3659&lt;=75%,"High",
Y3659&lt;=100%,"Very High",
TRUE,"Over Limit"
)</f>
        <v>High</v>
      </c>
      <c r="AA3659" s="2" cm="1">
        <f t="array" ref="AA3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9" s="2" t="str" cm="1">
        <f t="array" ref="AB3659">_xlfn.IFS(T3659=0,"No Late Payments",
T3659&lt;=2,"Low",
T3659&lt;=4,"Moderate",
TRUE,"High"
)</f>
        <v>No Late Payments</v>
      </c>
      <c r="AC3659" s="10" t="str" cm="1">
        <f t="array" ref="AC3659">_xlfn.IFS(
H3659&lt;40000000,"Low",
H3659&lt;60000000,"Medium",
H3659&lt;100000000,"High",
TRUE,"Very High"
)</f>
        <v>Medium</v>
      </c>
    </row>
    <row r="3660" spans="1:29">
      <c r="A3660" s="18" t="s">
        <v>3692</v>
      </c>
      <c r="B3660" s="19">
        <v>43</v>
      </c>
      <c r="C3660" s="19" t="s">
        <v>34</v>
      </c>
      <c r="D3660" s="19" t="s">
        <v>27</v>
      </c>
      <c r="E3660" s="19" t="s">
        <v>24</v>
      </c>
      <c r="F3660" s="19" t="s">
        <v>28</v>
      </c>
      <c r="G3660" s="20">
        <v>11100000</v>
      </c>
      <c r="H3660" s="20">
        <v>62000000</v>
      </c>
      <c r="I3660" s="19">
        <v>92</v>
      </c>
      <c r="J3660" s="19">
        <v>0</v>
      </c>
      <c r="K3660" s="19">
        <v>0</v>
      </c>
      <c r="L3660" s="19">
        <v>0</v>
      </c>
      <c r="M3660" s="20">
        <v>40800000</v>
      </c>
      <c r="N3660" s="20">
        <v>38910000</v>
      </c>
      <c r="O3660" s="20">
        <v>36570000</v>
      </c>
      <c r="P3660" s="20">
        <v>22290000</v>
      </c>
      <c r="Q3660" s="20">
        <v>7700000</v>
      </c>
      <c r="R3660" s="20">
        <v>12270000</v>
      </c>
      <c r="S3660" s="20">
        <v>700000</v>
      </c>
      <c r="T3660" s="19">
        <v>0</v>
      </c>
      <c r="U3660" s="19">
        <v>1</v>
      </c>
      <c r="V3660" s="2" t="str" cm="1">
        <f t="array" ref="V3660">_xlfn.IFS(B3660&lt;30,"21-29",
B3660&lt;40,"30-39",
B3660&lt;50,"40-49",
B3660&lt;60,"50-59",
TRUE,"60+"
)</f>
        <v>40-49</v>
      </c>
      <c r="W3660" s="24">
        <f t="shared" si="171"/>
        <v>38760000</v>
      </c>
      <c r="X3660" s="24">
        <f t="shared" si="172"/>
        <v>14086666.666666666</v>
      </c>
      <c r="Y3660" s="25">
        <f t="shared" si="173"/>
        <v>0.62516129032258061</v>
      </c>
      <c r="Z3660" s="2" t="str" cm="1">
        <f t="array" ref="Z3660">_xlfn.IFS(Y3660&lt;=25%,"Low",
Y3660&lt;=50%,"Moderate",
Y3660&lt;=75%,"High",
Y3660&lt;=100%,"Very High",
TRUE,"Over Limit"
)</f>
        <v>High</v>
      </c>
      <c r="AA3660" s="2" cm="1">
        <f t="array" ref="AA3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60" s="2" t="str" cm="1">
        <f t="array" ref="AB3660">_xlfn.IFS(T3660=0,"No Late Payments",
T3660&lt;=2,"Low",
T3660&lt;=4,"Moderate",
TRUE,"High"
)</f>
        <v>No Late Payments</v>
      </c>
      <c r="AC3660" s="10" t="str" cm="1">
        <f t="array" ref="AC3660">_xlfn.IFS(
H3660&lt;40000000,"Low",
H3660&lt;60000000,"Medium",
H3660&lt;100000000,"High",
TRUE,"Very High"
)</f>
        <v>High</v>
      </c>
    </row>
    <row r="3661" spans="1:29">
      <c r="A3661" s="21" t="s">
        <v>3693</v>
      </c>
      <c r="B3661" s="22">
        <v>49</v>
      </c>
      <c r="C3661" s="22" t="s">
        <v>34</v>
      </c>
      <c r="D3661" s="22" t="s">
        <v>23</v>
      </c>
      <c r="E3661" s="22" t="s">
        <v>38</v>
      </c>
      <c r="F3661" s="22" t="s">
        <v>48</v>
      </c>
      <c r="G3661" s="23">
        <v>18400000</v>
      </c>
      <c r="H3661" s="23">
        <v>62000000</v>
      </c>
      <c r="I3661" s="22">
        <v>137</v>
      </c>
      <c r="J3661" s="22">
        <v>0</v>
      </c>
      <c r="K3661" s="22">
        <v>0</v>
      </c>
      <c r="L3661" s="22">
        <v>3</v>
      </c>
      <c r="M3661" s="23">
        <v>18030000</v>
      </c>
      <c r="N3661" s="23">
        <v>14540000</v>
      </c>
      <c r="O3661" s="23">
        <v>11970000</v>
      </c>
      <c r="P3661" s="23">
        <v>4000000</v>
      </c>
      <c r="Q3661" s="23">
        <v>3110000</v>
      </c>
      <c r="R3661" s="23">
        <v>1120000</v>
      </c>
      <c r="S3661" s="23">
        <v>5690000</v>
      </c>
      <c r="T3661" s="22">
        <v>1</v>
      </c>
      <c r="U3661" s="22">
        <v>0</v>
      </c>
      <c r="V3661" s="2" t="str" cm="1">
        <f t="array" ref="V3661">_xlfn.IFS(B3661&lt;30,"21-29",
B3661&lt;40,"30-39",
B3661&lt;50,"40-49",
B3661&lt;60,"50-59",
TRUE,"60+"
)</f>
        <v>40-49</v>
      </c>
      <c r="W3661" s="24">
        <f t="shared" si="171"/>
        <v>14846666.666666666</v>
      </c>
      <c r="X3661" s="24">
        <f t="shared" si="172"/>
        <v>2743333.3333333335</v>
      </c>
      <c r="Y3661" s="25">
        <f t="shared" si="173"/>
        <v>0.23946236559139783</v>
      </c>
      <c r="Z3661" s="2" t="str" cm="1">
        <f t="array" ref="Z3661">_xlfn.IFS(Y3661&lt;=25%,"Low",
Y3661&lt;=50%,"Moderate",
Y3661&lt;=75%,"High",
Y3661&lt;=100%,"Very High",
TRUE,"Over Limit"
)</f>
        <v>Low</v>
      </c>
      <c r="AA3661" s="2" cm="1">
        <f t="array" ref="AA3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1" s="2" t="str" cm="1">
        <f t="array" ref="AB3661">_xlfn.IFS(T3661=0,"No Late Payments",
T3661&lt;=2,"Low",
T3661&lt;=4,"Moderate",
TRUE,"High"
)</f>
        <v>Low</v>
      </c>
      <c r="AC3661" s="10" t="str" cm="1">
        <f t="array" ref="AC3661">_xlfn.IFS(
H3661&lt;40000000,"Low",
H3661&lt;60000000,"Medium",
H3661&lt;100000000,"High",
TRUE,"Very High"
)</f>
        <v>High</v>
      </c>
    </row>
    <row r="3662" spans="1:29">
      <c r="A3662" s="18" t="s">
        <v>3694</v>
      </c>
      <c r="B3662" s="19">
        <v>39</v>
      </c>
      <c r="C3662" s="19" t="s">
        <v>34</v>
      </c>
      <c r="D3662" s="19" t="s">
        <v>23</v>
      </c>
      <c r="E3662" s="19" t="s">
        <v>38</v>
      </c>
      <c r="F3662" s="19" t="s">
        <v>48</v>
      </c>
      <c r="G3662" s="20">
        <v>16400000</v>
      </c>
      <c r="H3662" s="20">
        <v>101000000</v>
      </c>
      <c r="I3662" s="19">
        <v>103</v>
      </c>
      <c r="J3662" s="19">
        <v>0</v>
      </c>
      <c r="K3662" s="19">
        <v>0</v>
      </c>
      <c r="L3662" s="19">
        <v>0</v>
      </c>
      <c r="M3662" s="20">
        <v>95770000</v>
      </c>
      <c r="N3662" s="20">
        <v>100640000</v>
      </c>
      <c r="O3662" s="20">
        <v>75470000</v>
      </c>
      <c r="P3662" s="20">
        <v>31750000</v>
      </c>
      <c r="Q3662" s="20">
        <v>90680000</v>
      </c>
      <c r="R3662" s="20">
        <v>21770000</v>
      </c>
      <c r="S3662" s="20">
        <v>4360000</v>
      </c>
      <c r="T3662" s="19">
        <v>0</v>
      </c>
      <c r="U3662" s="19">
        <v>1</v>
      </c>
      <c r="V3662" s="2" t="str" cm="1">
        <f t="array" ref="V3662">_xlfn.IFS(B3662&lt;30,"21-29",
B3662&lt;40,"30-39",
B3662&lt;50,"40-49",
B3662&lt;60,"50-59",
TRUE,"60+"
)</f>
        <v>30-39</v>
      </c>
      <c r="W3662" s="24">
        <f t="shared" si="171"/>
        <v>90626666.666666672</v>
      </c>
      <c r="X3662" s="24">
        <f t="shared" si="172"/>
        <v>48066666.666666664</v>
      </c>
      <c r="Y3662" s="25">
        <f t="shared" si="173"/>
        <v>0.89729372937293739</v>
      </c>
      <c r="Z3662" s="2" t="str" cm="1">
        <f t="array" ref="Z3662">_xlfn.IFS(Y3662&lt;=25%,"Low",
Y3662&lt;=50%,"Moderate",
Y3662&lt;=75%,"High",
Y3662&lt;=100%,"Very High",
TRUE,"Over Limit"
)</f>
        <v>Very High</v>
      </c>
      <c r="AA3662" s="2" cm="1">
        <f t="array" ref="AA3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62" s="2" t="str" cm="1">
        <f t="array" ref="AB3662">_xlfn.IFS(T3662=0,"No Late Payments",
T3662&lt;=2,"Low",
T3662&lt;=4,"Moderate",
TRUE,"High"
)</f>
        <v>No Late Payments</v>
      </c>
      <c r="AC3662" s="10" t="str" cm="1">
        <f t="array" ref="AC3662">_xlfn.IFS(
H3662&lt;40000000,"Low",
H3662&lt;60000000,"Medium",
H3662&lt;100000000,"High",
TRUE,"Very High"
)</f>
        <v>Very High</v>
      </c>
    </row>
    <row r="3663" spans="1:29">
      <c r="A3663" s="21" t="s">
        <v>3695</v>
      </c>
      <c r="B3663" s="22">
        <v>43</v>
      </c>
      <c r="C3663" s="22" t="s">
        <v>34</v>
      </c>
      <c r="D3663" s="22" t="s">
        <v>27</v>
      </c>
      <c r="E3663" s="22" t="s">
        <v>38</v>
      </c>
      <c r="F3663" s="22" t="s">
        <v>48</v>
      </c>
      <c r="G3663" s="23">
        <v>14600000</v>
      </c>
      <c r="H3663" s="23">
        <v>84000000</v>
      </c>
      <c r="I3663" s="22">
        <v>55</v>
      </c>
      <c r="J3663" s="22">
        <v>0</v>
      </c>
      <c r="K3663" s="22">
        <v>1</v>
      </c>
      <c r="L3663" s="22">
        <v>0</v>
      </c>
      <c r="M3663" s="23">
        <v>12380000</v>
      </c>
      <c r="N3663" s="23">
        <v>20100000</v>
      </c>
      <c r="O3663" s="23">
        <v>27910000</v>
      </c>
      <c r="P3663" s="23">
        <v>4270000</v>
      </c>
      <c r="Q3663" s="23">
        <v>4490000</v>
      </c>
      <c r="R3663" s="23">
        <v>25650000</v>
      </c>
      <c r="S3663" s="23">
        <v>13010000</v>
      </c>
      <c r="T3663" s="22">
        <v>2</v>
      </c>
      <c r="U3663" s="22">
        <v>0</v>
      </c>
      <c r="V3663" s="2" t="str" cm="1">
        <f t="array" ref="V3663">_xlfn.IFS(B3663&lt;30,"21-29",
B3663&lt;40,"30-39",
B3663&lt;50,"40-49",
B3663&lt;60,"50-59",
TRUE,"60+"
)</f>
        <v>40-49</v>
      </c>
      <c r="W3663" s="24">
        <f t="shared" si="171"/>
        <v>20130000</v>
      </c>
      <c r="X3663" s="24">
        <f t="shared" si="172"/>
        <v>11470000</v>
      </c>
      <c r="Y3663" s="25">
        <f t="shared" si="173"/>
        <v>0.23964285714285713</v>
      </c>
      <c r="Z3663" s="2" t="str" cm="1">
        <f t="array" ref="Z3663">_xlfn.IFS(Y3663&lt;=25%,"Low",
Y3663&lt;=50%,"Moderate",
Y3663&lt;=75%,"High",
Y3663&lt;=100%,"Very High",
TRUE,"Over Limit"
)</f>
        <v>Low</v>
      </c>
      <c r="AA3663" s="2" cm="1">
        <f t="array" ref="AA3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3" s="2" t="str" cm="1">
        <f t="array" ref="AB3663">_xlfn.IFS(T3663=0,"No Late Payments",
T3663&lt;=2,"Low",
T3663&lt;=4,"Moderate",
TRUE,"High"
)</f>
        <v>Low</v>
      </c>
      <c r="AC3663" s="10" t="str" cm="1">
        <f t="array" ref="AC3663">_xlfn.IFS(
H3663&lt;40000000,"Low",
H3663&lt;60000000,"Medium",
H3663&lt;100000000,"High",
TRUE,"Very High"
)</f>
        <v>High</v>
      </c>
    </row>
    <row r="3664" spans="1:29">
      <c r="A3664" s="18" t="s">
        <v>3696</v>
      </c>
      <c r="B3664" s="19">
        <v>41</v>
      </c>
      <c r="C3664" s="19" t="s">
        <v>34</v>
      </c>
      <c r="D3664" s="19" t="s">
        <v>27</v>
      </c>
      <c r="E3664" s="19" t="s">
        <v>31</v>
      </c>
      <c r="F3664" s="19" t="s">
        <v>31</v>
      </c>
      <c r="G3664" s="20">
        <v>9200000</v>
      </c>
      <c r="H3664" s="20">
        <v>20000000</v>
      </c>
      <c r="I3664" s="19">
        <v>63</v>
      </c>
      <c r="J3664" s="19">
        <v>0</v>
      </c>
      <c r="K3664" s="19">
        <v>0</v>
      </c>
      <c r="L3664" s="19">
        <v>0</v>
      </c>
      <c r="M3664" s="20">
        <v>1530000</v>
      </c>
      <c r="N3664" s="20">
        <v>7960000</v>
      </c>
      <c r="O3664" s="20">
        <v>8070000</v>
      </c>
      <c r="P3664" s="20">
        <v>350000</v>
      </c>
      <c r="Q3664" s="20">
        <v>2920000</v>
      </c>
      <c r="R3664" s="20">
        <v>7150000</v>
      </c>
      <c r="S3664" s="20">
        <v>700000</v>
      </c>
      <c r="T3664" s="19">
        <v>0</v>
      </c>
      <c r="U3664" s="19">
        <v>0</v>
      </c>
      <c r="V3664" s="2" t="str" cm="1">
        <f t="array" ref="V3664">_xlfn.IFS(B3664&lt;30,"21-29",
B3664&lt;40,"30-39",
B3664&lt;50,"40-49",
B3664&lt;60,"50-59",
TRUE,"60+"
)</f>
        <v>40-49</v>
      </c>
      <c r="W3664" s="24">
        <f t="shared" si="171"/>
        <v>5853333.333333333</v>
      </c>
      <c r="X3664" s="24">
        <f t="shared" si="172"/>
        <v>3473333.3333333335</v>
      </c>
      <c r="Y3664" s="25">
        <f t="shared" si="173"/>
        <v>0.29266666666666663</v>
      </c>
      <c r="Z3664" s="2" t="str" cm="1">
        <f t="array" ref="Z3664">_xlfn.IFS(Y3664&lt;=25%,"Low",
Y3664&lt;=50%,"Moderate",
Y3664&lt;=75%,"High",
Y3664&lt;=100%,"Very High",
TRUE,"Over Limit"
)</f>
        <v>Moderate</v>
      </c>
      <c r="AA3664" s="2" cm="1">
        <f t="array" ref="AA3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4" s="2" t="str" cm="1">
        <f t="array" ref="AB3664">_xlfn.IFS(T3664=0,"No Late Payments",
T3664&lt;=2,"Low",
T3664&lt;=4,"Moderate",
TRUE,"High"
)</f>
        <v>No Late Payments</v>
      </c>
      <c r="AC3664" s="10" t="str" cm="1">
        <f t="array" ref="AC3664">_xlfn.IFS(
H3664&lt;40000000,"Low",
H3664&lt;60000000,"Medium",
H3664&lt;100000000,"High",
TRUE,"Very High"
)</f>
        <v>Low</v>
      </c>
    </row>
    <row r="3665" spans="1:29">
      <c r="A3665" s="21" t="s">
        <v>3697</v>
      </c>
      <c r="B3665" s="22">
        <v>21</v>
      </c>
      <c r="C3665" s="22" t="s">
        <v>34</v>
      </c>
      <c r="D3665" s="22" t="s">
        <v>23</v>
      </c>
      <c r="E3665" s="22" t="s">
        <v>38</v>
      </c>
      <c r="F3665" s="22" t="s">
        <v>28</v>
      </c>
      <c r="G3665" s="23">
        <v>14200000</v>
      </c>
      <c r="H3665" s="23">
        <v>59000000</v>
      </c>
      <c r="I3665" s="22">
        <v>18</v>
      </c>
      <c r="J3665" s="22">
        <v>0</v>
      </c>
      <c r="K3665" s="22">
        <v>0</v>
      </c>
      <c r="L3665" s="22">
        <v>0</v>
      </c>
      <c r="M3665" s="23">
        <v>32200000</v>
      </c>
      <c r="N3665" s="23">
        <v>16960000</v>
      </c>
      <c r="O3665" s="23">
        <v>14730000</v>
      </c>
      <c r="P3665" s="23">
        <v>3770000</v>
      </c>
      <c r="Q3665" s="23">
        <v>6590000</v>
      </c>
      <c r="R3665" s="23">
        <v>2900000</v>
      </c>
      <c r="S3665" s="23">
        <v>2500000</v>
      </c>
      <c r="T3665" s="22">
        <v>0</v>
      </c>
      <c r="U3665" s="22">
        <v>0</v>
      </c>
      <c r="V3665" s="2" t="str" cm="1">
        <f t="array" ref="V3665">_xlfn.IFS(B3665&lt;30,"21-29",
B3665&lt;40,"30-39",
B3665&lt;50,"40-49",
B3665&lt;60,"50-59",
TRUE,"60+"
)</f>
        <v>21-29</v>
      </c>
      <c r="W3665" s="24">
        <f t="shared" si="171"/>
        <v>21296666.666666668</v>
      </c>
      <c r="X3665" s="24">
        <f t="shared" si="172"/>
        <v>4420000</v>
      </c>
      <c r="Y3665" s="25">
        <f t="shared" si="173"/>
        <v>0.36096045197740118</v>
      </c>
      <c r="Z3665" s="2" t="str" cm="1">
        <f t="array" ref="Z3665">_xlfn.IFS(Y3665&lt;=25%,"Low",
Y3665&lt;=50%,"Moderate",
Y3665&lt;=75%,"High",
Y3665&lt;=100%,"Very High",
TRUE,"Over Limit"
)</f>
        <v>Moderate</v>
      </c>
      <c r="AA3665" s="2" cm="1">
        <f t="array" ref="AA3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5" s="2" t="str" cm="1">
        <f t="array" ref="AB3665">_xlfn.IFS(T3665=0,"No Late Payments",
T3665&lt;=2,"Low",
T3665&lt;=4,"Moderate",
TRUE,"High"
)</f>
        <v>No Late Payments</v>
      </c>
      <c r="AC3665" s="10" t="str" cm="1">
        <f t="array" ref="AC3665">_xlfn.IFS(
H3665&lt;40000000,"Low",
H3665&lt;60000000,"Medium",
H3665&lt;100000000,"High",
TRUE,"Very High"
)</f>
        <v>Medium</v>
      </c>
    </row>
    <row r="3666" spans="1:29">
      <c r="A3666" s="18" t="s">
        <v>3698</v>
      </c>
      <c r="B3666" s="19">
        <v>55</v>
      </c>
      <c r="C3666" s="19" t="s">
        <v>22</v>
      </c>
      <c r="D3666" s="19" t="s">
        <v>30</v>
      </c>
      <c r="E3666" s="19" t="s">
        <v>24</v>
      </c>
      <c r="F3666" s="19" t="s">
        <v>28</v>
      </c>
      <c r="G3666" s="20">
        <v>9400000</v>
      </c>
      <c r="H3666" s="20">
        <v>59000000</v>
      </c>
      <c r="I3666" s="19">
        <v>182</v>
      </c>
      <c r="J3666" s="19">
        <v>0</v>
      </c>
      <c r="K3666" s="19">
        <v>1</v>
      </c>
      <c r="L3666" s="19">
        <v>0</v>
      </c>
      <c r="M3666" s="20">
        <v>19660000</v>
      </c>
      <c r="N3666" s="20">
        <v>26930000</v>
      </c>
      <c r="O3666" s="20">
        <v>12290000</v>
      </c>
      <c r="P3666" s="20">
        <v>17110000</v>
      </c>
      <c r="Q3666" s="20">
        <v>6880000</v>
      </c>
      <c r="R3666" s="20">
        <v>7970000</v>
      </c>
      <c r="S3666" s="20">
        <v>50000</v>
      </c>
      <c r="T3666" s="19">
        <v>1</v>
      </c>
      <c r="U3666" s="19">
        <v>0</v>
      </c>
      <c r="V3666" s="2" t="str" cm="1">
        <f t="array" ref="V3666">_xlfn.IFS(B3666&lt;30,"21-29",
B3666&lt;40,"30-39",
B3666&lt;50,"40-49",
B3666&lt;60,"50-59",
TRUE,"60+"
)</f>
        <v>50-59</v>
      </c>
      <c r="W3666" s="24">
        <f t="shared" si="171"/>
        <v>19626666.666666668</v>
      </c>
      <c r="X3666" s="24">
        <f t="shared" si="172"/>
        <v>10653333.333333334</v>
      </c>
      <c r="Y3666" s="25">
        <f t="shared" si="173"/>
        <v>0.33265536723163847</v>
      </c>
      <c r="Z3666" s="2" t="str" cm="1">
        <f t="array" ref="Z3666">_xlfn.IFS(Y3666&lt;=25%,"Low",
Y3666&lt;=50%,"Moderate",
Y3666&lt;=75%,"High",
Y3666&lt;=100%,"Very High",
TRUE,"Over Limit"
)</f>
        <v>Moderate</v>
      </c>
      <c r="AA3666" s="2" cm="1">
        <f t="array" ref="AA3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6" s="2" t="str" cm="1">
        <f t="array" ref="AB3666">_xlfn.IFS(T3666=0,"No Late Payments",
T3666&lt;=2,"Low",
T3666&lt;=4,"Moderate",
TRUE,"High"
)</f>
        <v>Low</v>
      </c>
      <c r="AC3666" s="10" t="str" cm="1">
        <f t="array" ref="AC3666">_xlfn.IFS(
H3666&lt;40000000,"Low",
H3666&lt;60000000,"Medium",
H3666&lt;100000000,"High",
TRUE,"Very High"
)</f>
        <v>Medium</v>
      </c>
    </row>
    <row r="3667" spans="1:29">
      <c r="A3667" s="21" t="s">
        <v>3699</v>
      </c>
      <c r="B3667" s="22">
        <v>21</v>
      </c>
      <c r="C3667" s="22" t="s">
        <v>22</v>
      </c>
      <c r="D3667" s="22" t="s">
        <v>27</v>
      </c>
      <c r="E3667" s="22" t="s">
        <v>38</v>
      </c>
      <c r="F3667" s="22" t="s">
        <v>25</v>
      </c>
      <c r="G3667" s="23">
        <v>5000000</v>
      </c>
      <c r="H3667" s="23">
        <v>20000000</v>
      </c>
      <c r="I3667" s="22">
        <v>30</v>
      </c>
      <c r="J3667" s="22">
        <v>3</v>
      </c>
      <c r="K3667" s="22">
        <v>3</v>
      </c>
      <c r="L3667" s="22">
        <v>3</v>
      </c>
      <c r="M3667" s="23">
        <v>9020000</v>
      </c>
      <c r="N3667" s="23">
        <v>8250000</v>
      </c>
      <c r="O3667" s="23">
        <v>14740000</v>
      </c>
      <c r="P3667" s="23">
        <v>1720000</v>
      </c>
      <c r="Q3667" s="23">
        <v>340000</v>
      </c>
      <c r="R3667" s="23">
        <v>240000</v>
      </c>
      <c r="S3667" s="23">
        <v>1230000</v>
      </c>
      <c r="T3667" s="22">
        <v>3</v>
      </c>
      <c r="U3667" s="22">
        <v>1</v>
      </c>
      <c r="V3667" s="2" t="str" cm="1">
        <f t="array" ref="V3667">_xlfn.IFS(B3667&lt;30,"21-29",
B3667&lt;40,"30-39",
B3667&lt;50,"40-49",
B3667&lt;60,"50-59",
TRUE,"60+"
)</f>
        <v>21-29</v>
      </c>
      <c r="W3667" s="24">
        <f t="shared" si="171"/>
        <v>10670000</v>
      </c>
      <c r="X3667" s="24">
        <f t="shared" si="172"/>
        <v>766666.66666666663</v>
      </c>
      <c r="Y3667" s="25">
        <f t="shared" si="173"/>
        <v>0.53349999999999997</v>
      </c>
      <c r="Z3667" s="2" t="str" cm="1">
        <f t="array" ref="Z3667">_xlfn.IFS(Y3667&lt;=25%,"Low",
Y3667&lt;=50%,"Moderate",
Y3667&lt;=75%,"High",
Y3667&lt;=100%,"Very High",
TRUE,"Over Limit"
)</f>
        <v>High</v>
      </c>
      <c r="AA3667" s="2" cm="1">
        <f t="array" ref="AA3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67" s="2" t="str" cm="1">
        <f t="array" ref="AB3667">_xlfn.IFS(T3667=0,"No Late Payments",
T3667&lt;=2,"Low",
T3667&lt;=4,"Moderate",
TRUE,"High"
)</f>
        <v>Moderate</v>
      </c>
      <c r="AC3667" s="10" t="str" cm="1">
        <f t="array" ref="AC3667">_xlfn.IFS(
H3667&lt;40000000,"Low",
H3667&lt;60000000,"Medium",
H3667&lt;100000000,"High",
TRUE,"Very High"
)</f>
        <v>Low</v>
      </c>
    </row>
    <row r="3668" spans="1:29">
      <c r="A3668" s="18" t="s">
        <v>3700</v>
      </c>
      <c r="B3668" s="19">
        <v>31</v>
      </c>
      <c r="C3668" s="19" t="s">
        <v>34</v>
      </c>
      <c r="D3668" s="19" t="s">
        <v>30</v>
      </c>
      <c r="E3668" s="19" t="s">
        <v>24</v>
      </c>
      <c r="F3668" s="19" t="s">
        <v>28</v>
      </c>
      <c r="G3668" s="20">
        <v>7400000</v>
      </c>
      <c r="H3668" s="20">
        <v>32000000</v>
      </c>
      <c r="I3668" s="19">
        <v>89</v>
      </c>
      <c r="J3668" s="19">
        <v>0</v>
      </c>
      <c r="K3668" s="19">
        <v>0</v>
      </c>
      <c r="L3668" s="19">
        <v>0</v>
      </c>
      <c r="M3668" s="20">
        <v>4100000</v>
      </c>
      <c r="N3668" s="20">
        <v>2810000</v>
      </c>
      <c r="O3668" s="20">
        <v>4390000</v>
      </c>
      <c r="P3668" s="20">
        <v>3740000</v>
      </c>
      <c r="Q3668" s="20">
        <v>2880000</v>
      </c>
      <c r="R3668" s="20">
        <v>1190000</v>
      </c>
      <c r="S3668" s="20">
        <v>370000</v>
      </c>
      <c r="T3668" s="19">
        <v>0</v>
      </c>
      <c r="U3668" s="19">
        <v>0</v>
      </c>
      <c r="V3668" s="2" t="str" cm="1">
        <f t="array" ref="V3668">_xlfn.IFS(B3668&lt;30,"21-29",
B3668&lt;40,"30-39",
B3668&lt;50,"40-49",
B3668&lt;60,"50-59",
TRUE,"60+"
)</f>
        <v>30-39</v>
      </c>
      <c r="W3668" s="24">
        <f t="shared" si="171"/>
        <v>3766666.6666666665</v>
      </c>
      <c r="X3668" s="24">
        <f t="shared" si="172"/>
        <v>2603333.3333333335</v>
      </c>
      <c r="Y3668" s="25">
        <f t="shared" si="173"/>
        <v>0.11770833333333333</v>
      </c>
      <c r="Z3668" s="2" t="str" cm="1">
        <f t="array" ref="Z3668">_xlfn.IFS(Y3668&lt;=25%,"Low",
Y3668&lt;=50%,"Moderate",
Y3668&lt;=75%,"High",
Y3668&lt;=100%,"Very High",
TRUE,"Over Limit"
)</f>
        <v>Low</v>
      </c>
      <c r="AA3668" s="2" cm="1">
        <f t="array" ref="AA3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8" s="2" t="str" cm="1">
        <f t="array" ref="AB3668">_xlfn.IFS(T3668=0,"No Late Payments",
T3668&lt;=2,"Low",
T3668&lt;=4,"Moderate",
TRUE,"High"
)</f>
        <v>No Late Payments</v>
      </c>
      <c r="AC3668" s="10" t="str" cm="1">
        <f t="array" ref="AC3668">_xlfn.IFS(
H3668&lt;40000000,"Low",
H3668&lt;60000000,"Medium",
H3668&lt;100000000,"High",
TRUE,"Very High"
)</f>
        <v>Low</v>
      </c>
    </row>
    <row r="3669" spans="1:29">
      <c r="A3669" s="21" t="s">
        <v>3701</v>
      </c>
      <c r="B3669" s="22">
        <v>30</v>
      </c>
      <c r="C3669" s="22" t="s">
        <v>22</v>
      </c>
      <c r="D3669" s="22" t="s">
        <v>30</v>
      </c>
      <c r="E3669" s="22" t="s">
        <v>31</v>
      </c>
      <c r="F3669" s="22" t="s">
        <v>41</v>
      </c>
      <c r="G3669" s="23">
        <v>8400000</v>
      </c>
      <c r="H3669" s="23">
        <v>33000000</v>
      </c>
      <c r="I3669" s="22">
        <v>24</v>
      </c>
      <c r="J3669" s="22">
        <v>0</v>
      </c>
      <c r="K3669" s="22">
        <v>0</v>
      </c>
      <c r="L3669" s="22">
        <v>0</v>
      </c>
      <c r="M3669" s="23">
        <v>10440000</v>
      </c>
      <c r="N3669" s="23">
        <v>6750000</v>
      </c>
      <c r="O3669" s="23">
        <v>10020000</v>
      </c>
      <c r="P3669" s="23">
        <v>5990000</v>
      </c>
      <c r="Q3669" s="23">
        <v>5250000</v>
      </c>
      <c r="R3669" s="23">
        <v>8710000</v>
      </c>
      <c r="S3669" s="23">
        <v>460000</v>
      </c>
      <c r="T3669" s="22">
        <v>0</v>
      </c>
      <c r="U3669" s="22">
        <v>0</v>
      </c>
      <c r="V3669" s="2" t="str" cm="1">
        <f t="array" ref="V3669">_xlfn.IFS(B3669&lt;30,"21-29",
B3669&lt;40,"30-39",
B3669&lt;50,"40-49",
B3669&lt;60,"50-59",
TRUE,"60+"
)</f>
        <v>30-39</v>
      </c>
      <c r="W3669" s="24">
        <f t="shared" si="171"/>
        <v>9070000</v>
      </c>
      <c r="X3669" s="24">
        <f t="shared" si="172"/>
        <v>6650000</v>
      </c>
      <c r="Y3669" s="25">
        <f t="shared" si="173"/>
        <v>0.27484848484848484</v>
      </c>
      <c r="Z3669" s="2" t="str" cm="1">
        <f t="array" ref="Z3669">_xlfn.IFS(Y3669&lt;=25%,"Low",
Y3669&lt;=50%,"Moderate",
Y3669&lt;=75%,"High",
Y3669&lt;=100%,"Very High",
TRUE,"Over Limit"
)</f>
        <v>Moderate</v>
      </c>
      <c r="AA3669" s="2" cm="1">
        <f t="array" ref="AA3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9" s="2" t="str" cm="1">
        <f t="array" ref="AB3669">_xlfn.IFS(T3669=0,"No Late Payments",
T3669&lt;=2,"Low",
T3669&lt;=4,"Moderate",
TRUE,"High"
)</f>
        <v>No Late Payments</v>
      </c>
      <c r="AC3669" s="10" t="str" cm="1">
        <f t="array" ref="AC3669">_xlfn.IFS(
H3669&lt;40000000,"Low",
H3669&lt;60000000,"Medium",
H3669&lt;100000000,"High",
TRUE,"Very High"
)</f>
        <v>Low</v>
      </c>
    </row>
    <row r="3670" spans="1:29">
      <c r="A3670" s="18" t="s">
        <v>3702</v>
      </c>
      <c r="B3670" s="19">
        <v>35</v>
      </c>
      <c r="C3670" s="19" t="s">
        <v>22</v>
      </c>
      <c r="D3670" s="19" t="s">
        <v>23</v>
      </c>
      <c r="E3670" s="19" t="s">
        <v>24</v>
      </c>
      <c r="F3670" s="19" t="s">
        <v>28</v>
      </c>
      <c r="G3670" s="20">
        <v>19200000</v>
      </c>
      <c r="H3670" s="20">
        <v>110000000</v>
      </c>
      <c r="I3670" s="19">
        <v>73</v>
      </c>
      <c r="J3670" s="19">
        <v>0</v>
      </c>
      <c r="K3670" s="19">
        <v>0</v>
      </c>
      <c r="L3670" s="19">
        <v>0</v>
      </c>
      <c r="M3670" s="20">
        <v>75000000</v>
      </c>
      <c r="N3670" s="20">
        <v>73580000</v>
      </c>
      <c r="O3670" s="20">
        <v>83030000</v>
      </c>
      <c r="P3670" s="20">
        <v>69890000</v>
      </c>
      <c r="Q3670" s="20">
        <v>24880000</v>
      </c>
      <c r="R3670" s="20">
        <v>42300000</v>
      </c>
      <c r="S3670" s="20">
        <v>2820000</v>
      </c>
      <c r="T3670" s="19">
        <v>0</v>
      </c>
      <c r="U3670" s="19">
        <v>0</v>
      </c>
      <c r="V3670" s="2" t="str" cm="1">
        <f t="array" ref="V3670">_xlfn.IFS(B3670&lt;30,"21-29",
B3670&lt;40,"30-39",
B3670&lt;50,"40-49",
B3670&lt;60,"50-59",
TRUE,"60+"
)</f>
        <v>30-39</v>
      </c>
      <c r="W3670" s="24">
        <f t="shared" si="171"/>
        <v>77203333.333333328</v>
      </c>
      <c r="X3670" s="24">
        <f t="shared" si="172"/>
        <v>45690000</v>
      </c>
      <c r="Y3670" s="25">
        <f t="shared" si="173"/>
        <v>0.70184848484848483</v>
      </c>
      <c r="Z3670" s="2" t="str" cm="1">
        <f t="array" ref="Z3670">_xlfn.IFS(Y3670&lt;=25%,"Low",
Y3670&lt;=50%,"Moderate",
Y3670&lt;=75%,"High",
Y3670&lt;=100%,"Very High",
TRUE,"Over Limit"
)</f>
        <v>High</v>
      </c>
      <c r="AA3670" s="2" cm="1">
        <f t="array" ref="AA3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0" s="2" t="str" cm="1">
        <f t="array" ref="AB3670">_xlfn.IFS(T3670=0,"No Late Payments",
T3670&lt;=2,"Low",
T3670&lt;=4,"Moderate",
TRUE,"High"
)</f>
        <v>No Late Payments</v>
      </c>
      <c r="AC3670" s="10" t="str" cm="1">
        <f t="array" ref="AC3670">_xlfn.IFS(
H3670&lt;40000000,"Low",
H3670&lt;60000000,"Medium",
H3670&lt;100000000,"High",
TRUE,"Very High"
)</f>
        <v>Very High</v>
      </c>
    </row>
    <row r="3671" spans="1:29">
      <c r="A3671" s="21" t="s">
        <v>3703</v>
      </c>
      <c r="B3671" s="22">
        <v>52</v>
      </c>
      <c r="C3671" s="22" t="s">
        <v>22</v>
      </c>
      <c r="D3671" s="22" t="s">
        <v>23</v>
      </c>
      <c r="E3671" s="22" t="s">
        <v>31</v>
      </c>
      <c r="F3671" s="22" t="s">
        <v>28</v>
      </c>
      <c r="G3671" s="23">
        <v>21700000</v>
      </c>
      <c r="H3671" s="23">
        <v>163000000</v>
      </c>
      <c r="I3671" s="22">
        <v>213</v>
      </c>
      <c r="J3671" s="22">
        <v>3</v>
      </c>
      <c r="K3671" s="22">
        <v>3</v>
      </c>
      <c r="L3671" s="22">
        <v>0</v>
      </c>
      <c r="M3671" s="23">
        <v>116630000</v>
      </c>
      <c r="N3671" s="23">
        <v>106490000</v>
      </c>
      <c r="O3671" s="23">
        <v>82740000</v>
      </c>
      <c r="P3671" s="23">
        <v>2150000</v>
      </c>
      <c r="Q3671" s="23">
        <v>2480000</v>
      </c>
      <c r="R3671" s="23">
        <v>33330000</v>
      </c>
      <c r="S3671" s="23">
        <v>11510000</v>
      </c>
      <c r="T3671" s="22">
        <v>2</v>
      </c>
      <c r="U3671" s="22">
        <v>1</v>
      </c>
      <c r="V3671" s="2" t="str" cm="1">
        <f t="array" ref="V3671">_xlfn.IFS(B3671&lt;30,"21-29",
B3671&lt;40,"30-39",
B3671&lt;50,"40-49",
B3671&lt;60,"50-59",
TRUE,"60+"
)</f>
        <v>50-59</v>
      </c>
      <c r="W3671" s="24">
        <f t="shared" si="171"/>
        <v>101953333.33333333</v>
      </c>
      <c r="X3671" s="24">
        <f t="shared" si="172"/>
        <v>12653333.333333334</v>
      </c>
      <c r="Y3671" s="25">
        <f t="shared" si="173"/>
        <v>0.62548057259713696</v>
      </c>
      <c r="Z3671" s="2" t="str" cm="1">
        <f t="array" ref="Z3671">_xlfn.IFS(Y3671&lt;=25%,"Low",
Y3671&lt;=50%,"Moderate",
Y3671&lt;=75%,"High",
Y3671&lt;=100%,"Very High",
TRUE,"Over Limit"
)</f>
        <v>High</v>
      </c>
      <c r="AA3671" s="2" cm="1">
        <f t="array" ref="AA3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1" s="2" t="str" cm="1">
        <f t="array" ref="AB3671">_xlfn.IFS(T3671=0,"No Late Payments",
T3671&lt;=2,"Low",
T3671&lt;=4,"Moderate",
TRUE,"High"
)</f>
        <v>Low</v>
      </c>
      <c r="AC3671" s="10" t="str" cm="1">
        <f t="array" ref="AC3671">_xlfn.IFS(
H3671&lt;40000000,"Low",
H3671&lt;60000000,"Medium",
H3671&lt;100000000,"High",
TRUE,"Very High"
)</f>
        <v>Very High</v>
      </c>
    </row>
    <row r="3672" spans="1:29">
      <c r="A3672" s="18" t="s">
        <v>3704</v>
      </c>
      <c r="B3672" s="19">
        <v>49</v>
      </c>
      <c r="C3672" s="19" t="s">
        <v>22</v>
      </c>
      <c r="D3672" s="19" t="s">
        <v>46</v>
      </c>
      <c r="E3672" s="19" t="s">
        <v>24</v>
      </c>
      <c r="F3672" s="19" t="s">
        <v>41</v>
      </c>
      <c r="G3672" s="20">
        <v>21200000</v>
      </c>
      <c r="H3672" s="20">
        <v>152000000</v>
      </c>
      <c r="I3672" s="19">
        <v>124</v>
      </c>
      <c r="J3672" s="19">
        <v>3</v>
      </c>
      <c r="K3672" s="19">
        <v>2</v>
      </c>
      <c r="L3672" s="19">
        <v>0</v>
      </c>
      <c r="M3672" s="20">
        <v>156940000</v>
      </c>
      <c r="N3672" s="20">
        <v>122390000</v>
      </c>
      <c r="O3672" s="20">
        <v>114140000</v>
      </c>
      <c r="P3672" s="20">
        <v>2290000</v>
      </c>
      <c r="Q3672" s="20">
        <v>4020000</v>
      </c>
      <c r="R3672" s="20">
        <v>47430000</v>
      </c>
      <c r="S3672" s="20">
        <v>11660000</v>
      </c>
      <c r="T3672" s="19">
        <v>2</v>
      </c>
      <c r="U3672" s="19">
        <v>1</v>
      </c>
      <c r="V3672" s="2" t="str" cm="1">
        <f t="array" ref="V3672">_xlfn.IFS(B3672&lt;30,"21-29",
B3672&lt;40,"30-39",
B3672&lt;50,"40-49",
B3672&lt;60,"50-59",
TRUE,"60+"
)</f>
        <v>40-49</v>
      </c>
      <c r="W3672" s="24">
        <f t="shared" si="171"/>
        <v>131156666.66666667</v>
      </c>
      <c r="X3672" s="24">
        <f t="shared" si="172"/>
        <v>17913333.333333332</v>
      </c>
      <c r="Y3672" s="25">
        <f t="shared" si="173"/>
        <v>0.86287280701754387</v>
      </c>
      <c r="Z3672" s="2" t="str" cm="1">
        <f t="array" ref="Z3672">_xlfn.IFS(Y3672&lt;=25%,"Low",
Y3672&lt;=50%,"Moderate",
Y3672&lt;=75%,"High",
Y3672&lt;=100%,"Very High",
TRUE,"Over Limit"
)</f>
        <v>Very High</v>
      </c>
      <c r="AA3672" s="2" cm="1">
        <f t="array" ref="AA3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72" s="2" t="str" cm="1">
        <f t="array" ref="AB3672">_xlfn.IFS(T3672=0,"No Late Payments",
T3672&lt;=2,"Low",
T3672&lt;=4,"Moderate",
TRUE,"High"
)</f>
        <v>Low</v>
      </c>
      <c r="AC3672" s="10" t="str" cm="1">
        <f t="array" ref="AC3672">_xlfn.IFS(
H3672&lt;40000000,"Low",
H3672&lt;60000000,"Medium",
H3672&lt;100000000,"High",
TRUE,"Very High"
)</f>
        <v>Very High</v>
      </c>
    </row>
    <row r="3673" spans="1:29">
      <c r="A3673" s="21" t="s">
        <v>3705</v>
      </c>
      <c r="B3673" s="22">
        <v>30</v>
      </c>
      <c r="C3673" s="22" t="s">
        <v>22</v>
      </c>
      <c r="D3673" s="22" t="s">
        <v>30</v>
      </c>
      <c r="E3673" s="22" t="s">
        <v>24</v>
      </c>
      <c r="F3673" s="22" t="s">
        <v>48</v>
      </c>
      <c r="G3673" s="23">
        <v>13900000</v>
      </c>
      <c r="H3673" s="23">
        <v>67000000</v>
      </c>
      <c r="I3673" s="22">
        <v>59</v>
      </c>
      <c r="J3673" s="22">
        <v>0</v>
      </c>
      <c r="K3673" s="22">
        <v>0</v>
      </c>
      <c r="L3673" s="22">
        <v>0</v>
      </c>
      <c r="M3673" s="23">
        <v>0</v>
      </c>
      <c r="N3673" s="23">
        <v>0</v>
      </c>
      <c r="O3673" s="23">
        <v>4110000</v>
      </c>
      <c r="P3673" s="23">
        <v>0</v>
      </c>
      <c r="Q3673" s="23">
        <v>0</v>
      </c>
      <c r="R3673" s="23">
        <v>770000</v>
      </c>
      <c r="S3673" s="23">
        <v>3350000</v>
      </c>
      <c r="T3673" s="22">
        <v>2</v>
      </c>
      <c r="U3673" s="22">
        <v>0</v>
      </c>
      <c r="V3673" s="2" t="str" cm="1">
        <f t="array" ref="V3673">_xlfn.IFS(B3673&lt;30,"21-29",
B3673&lt;40,"30-39",
B3673&lt;50,"40-49",
B3673&lt;60,"50-59",
TRUE,"60+"
)</f>
        <v>30-39</v>
      </c>
      <c r="W3673" s="24">
        <f t="shared" si="171"/>
        <v>1370000</v>
      </c>
      <c r="X3673" s="24">
        <f t="shared" si="172"/>
        <v>256666.66666666666</v>
      </c>
      <c r="Y3673" s="25">
        <f t="shared" si="173"/>
        <v>2.044776119402985E-2</v>
      </c>
      <c r="Z3673" s="2" t="str" cm="1">
        <f t="array" ref="Z3673">_xlfn.IFS(Y3673&lt;=25%,"Low",
Y3673&lt;=50%,"Moderate",
Y3673&lt;=75%,"High",
Y3673&lt;=100%,"Very High",
TRUE,"Over Limit"
)</f>
        <v>Low</v>
      </c>
      <c r="AA3673" s="2" cm="1">
        <f t="array" ref="AA3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3" s="2" t="str" cm="1">
        <f t="array" ref="AB3673">_xlfn.IFS(T3673=0,"No Late Payments",
T3673&lt;=2,"Low",
T3673&lt;=4,"Moderate",
TRUE,"High"
)</f>
        <v>Low</v>
      </c>
      <c r="AC3673" s="10" t="str" cm="1">
        <f t="array" ref="AC3673">_xlfn.IFS(
H3673&lt;40000000,"Low",
H3673&lt;60000000,"Medium",
H3673&lt;100000000,"High",
TRUE,"Very High"
)</f>
        <v>High</v>
      </c>
    </row>
    <row r="3674" spans="1:29">
      <c r="A3674" s="18" t="s">
        <v>3706</v>
      </c>
      <c r="B3674" s="19">
        <v>28</v>
      </c>
      <c r="C3674" s="19" t="s">
        <v>34</v>
      </c>
      <c r="D3674" s="19" t="s">
        <v>23</v>
      </c>
      <c r="E3674" s="19" t="s">
        <v>38</v>
      </c>
      <c r="F3674" s="19" t="s">
        <v>41</v>
      </c>
      <c r="G3674" s="20">
        <v>11400000</v>
      </c>
      <c r="H3674" s="20">
        <v>46000000</v>
      </c>
      <c r="I3674" s="19">
        <v>56</v>
      </c>
      <c r="J3674" s="19">
        <v>0</v>
      </c>
      <c r="K3674" s="19">
        <v>0</v>
      </c>
      <c r="L3674" s="19">
        <v>0</v>
      </c>
      <c r="M3674" s="20">
        <v>11250000</v>
      </c>
      <c r="N3674" s="20">
        <v>16400000</v>
      </c>
      <c r="O3674" s="20">
        <v>11230000</v>
      </c>
      <c r="P3674" s="20">
        <v>4690000</v>
      </c>
      <c r="Q3674" s="20">
        <v>6920000</v>
      </c>
      <c r="R3674" s="20">
        <v>4210000</v>
      </c>
      <c r="S3674" s="20">
        <v>2710000</v>
      </c>
      <c r="T3674" s="19">
        <v>0</v>
      </c>
      <c r="U3674" s="19">
        <v>0</v>
      </c>
      <c r="V3674" s="2" t="str" cm="1">
        <f t="array" ref="V3674">_xlfn.IFS(B3674&lt;30,"21-29",
B3674&lt;40,"30-39",
B3674&lt;50,"40-49",
B3674&lt;60,"50-59",
TRUE,"60+"
)</f>
        <v>21-29</v>
      </c>
      <c r="W3674" s="24">
        <f t="shared" si="171"/>
        <v>12960000</v>
      </c>
      <c r="X3674" s="24">
        <f t="shared" si="172"/>
        <v>5273333.333333333</v>
      </c>
      <c r="Y3674" s="25">
        <f t="shared" si="173"/>
        <v>0.2817391304347826</v>
      </c>
      <c r="Z3674" s="2" t="str" cm="1">
        <f t="array" ref="Z3674">_xlfn.IFS(Y3674&lt;=25%,"Low",
Y3674&lt;=50%,"Moderate",
Y3674&lt;=75%,"High",
Y3674&lt;=100%,"Very High",
TRUE,"Over Limit"
)</f>
        <v>Moderate</v>
      </c>
      <c r="AA3674" s="2" cm="1">
        <f t="array" ref="AA3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74" s="2" t="str" cm="1">
        <f t="array" ref="AB3674">_xlfn.IFS(T3674=0,"No Late Payments",
T3674&lt;=2,"Low",
T3674&lt;=4,"Moderate",
TRUE,"High"
)</f>
        <v>No Late Payments</v>
      </c>
      <c r="AC3674" s="10" t="str" cm="1">
        <f t="array" ref="AC3674">_xlfn.IFS(
H3674&lt;40000000,"Low",
H3674&lt;60000000,"Medium",
H3674&lt;100000000,"High",
TRUE,"Very High"
)</f>
        <v>Medium</v>
      </c>
    </row>
    <row r="3675" spans="1:29">
      <c r="A3675" s="21" t="s">
        <v>3707</v>
      </c>
      <c r="B3675" s="22">
        <v>36</v>
      </c>
      <c r="C3675" s="22" t="s">
        <v>34</v>
      </c>
      <c r="D3675" s="22" t="s">
        <v>23</v>
      </c>
      <c r="E3675" s="22" t="s">
        <v>38</v>
      </c>
      <c r="F3675" s="22" t="s">
        <v>28</v>
      </c>
      <c r="G3675" s="23">
        <v>9700000</v>
      </c>
      <c r="H3675" s="23">
        <v>48000000</v>
      </c>
      <c r="I3675" s="22">
        <v>47</v>
      </c>
      <c r="J3675" s="22">
        <v>0</v>
      </c>
      <c r="K3675" s="22">
        <v>0</v>
      </c>
      <c r="L3675" s="22">
        <v>0</v>
      </c>
      <c r="M3675" s="23">
        <v>3990000</v>
      </c>
      <c r="N3675" s="23">
        <v>6860000</v>
      </c>
      <c r="O3675" s="23">
        <v>10590000</v>
      </c>
      <c r="P3675" s="23">
        <v>1060000</v>
      </c>
      <c r="Q3675" s="23">
        <v>2280000</v>
      </c>
      <c r="R3675" s="23">
        <v>3320000</v>
      </c>
      <c r="S3675" s="23">
        <v>450000</v>
      </c>
      <c r="T3675" s="22">
        <v>0</v>
      </c>
      <c r="U3675" s="22">
        <v>0</v>
      </c>
      <c r="V3675" s="2" t="str" cm="1">
        <f t="array" ref="V3675">_xlfn.IFS(B3675&lt;30,"21-29",
B3675&lt;40,"30-39",
B3675&lt;50,"40-49",
B3675&lt;60,"50-59",
TRUE,"60+"
)</f>
        <v>30-39</v>
      </c>
      <c r="W3675" s="24">
        <f t="shared" si="171"/>
        <v>7146666.666666667</v>
      </c>
      <c r="X3675" s="24">
        <f t="shared" si="172"/>
        <v>2220000</v>
      </c>
      <c r="Y3675" s="25">
        <f t="shared" si="173"/>
        <v>0.1488888888888889</v>
      </c>
      <c r="Z3675" s="2" t="str" cm="1">
        <f t="array" ref="Z3675">_xlfn.IFS(Y3675&lt;=25%,"Low",
Y3675&lt;=50%,"Moderate",
Y3675&lt;=75%,"High",
Y3675&lt;=100%,"Very High",
TRUE,"Over Limit"
)</f>
        <v>Low</v>
      </c>
      <c r="AA3675" s="2" cm="1">
        <f t="array" ref="AA3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5" s="2" t="str" cm="1">
        <f t="array" ref="AB3675">_xlfn.IFS(T3675=0,"No Late Payments",
T3675&lt;=2,"Low",
T3675&lt;=4,"Moderate",
TRUE,"High"
)</f>
        <v>No Late Payments</v>
      </c>
      <c r="AC3675" s="10" t="str" cm="1">
        <f t="array" ref="AC3675">_xlfn.IFS(
H3675&lt;40000000,"Low",
H3675&lt;60000000,"Medium",
H3675&lt;100000000,"High",
TRUE,"Very High"
)</f>
        <v>Medium</v>
      </c>
    </row>
    <row r="3676" spans="1:29">
      <c r="A3676" s="18" t="s">
        <v>3708</v>
      </c>
      <c r="B3676" s="19">
        <v>57</v>
      </c>
      <c r="C3676" s="19" t="s">
        <v>34</v>
      </c>
      <c r="D3676" s="19" t="s">
        <v>30</v>
      </c>
      <c r="E3676" s="19" t="s">
        <v>24</v>
      </c>
      <c r="F3676" s="19" t="s">
        <v>48</v>
      </c>
      <c r="G3676" s="20">
        <v>13100000</v>
      </c>
      <c r="H3676" s="20">
        <v>75000000</v>
      </c>
      <c r="I3676" s="19">
        <v>176</v>
      </c>
      <c r="J3676" s="19">
        <v>0</v>
      </c>
      <c r="K3676" s="19">
        <v>0</v>
      </c>
      <c r="L3676" s="19">
        <v>0</v>
      </c>
      <c r="M3676" s="20">
        <v>23880000</v>
      </c>
      <c r="N3676" s="20">
        <v>11640000</v>
      </c>
      <c r="O3676" s="20">
        <v>20700000</v>
      </c>
      <c r="P3676" s="20">
        <v>9330000</v>
      </c>
      <c r="Q3676" s="20">
        <v>1650000</v>
      </c>
      <c r="R3676" s="20">
        <v>6040000</v>
      </c>
      <c r="S3676" s="20">
        <v>4240000</v>
      </c>
      <c r="T3676" s="19">
        <v>0</v>
      </c>
      <c r="U3676" s="19">
        <v>0</v>
      </c>
      <c r="V3676" s="2" t="str" cm="1">
        <f t="array" ref="V3676">_xlfn.IFS(B3676&lt;30,"21-29",
B3676&lt;40,"30-39",
B3676&lt;50,"40-49",
B3676&lt;60,"50-59",
TRUE,"60+"
)</f>
        <v>50-59</v>
      </c>
      <c r="W3676" s="24">
        <f t="shared" si="171"/>
        <v>18740000</v>
      </c>
      <c r="X3676" s="24">
        <f t="shared" si="172"/>
        <v>5673333.333333333</v>
      </c>
      <c r="Y3676" s="25">
        <f t="shared" si="173"/>
        <v>0.24986666666666665</v>
      </c>
      <c r="Z3676" s="2" t="str" cm="1">
        <f t="array" ref="Z3676">_xlfn.IFS(Y3676&lt;=25%,"Low",
Y3676&lt;=50%,"Moderate",
Y3676&lt;=75%,"High",
Y3676&lt;=100%,"Very High",
TRUE,"Over Limit"
)</f>
        <v>Low</v>
      </c>
      <c r="AA3676" s="2" cm="1">
        <f t="array" ref="AA3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6" s="2" t="str" cm="1">
        <f t="array" ref="AB3676">_xlfn.IFS(T3676=0,"No Late Payments",
T3676&lt;=2,"Low",
T3676&lt;=4,"Moderate",
TRUE,"High"
)</f>
        <v>No Late Payments</v>
      </c>
      <c r="AC3676" s="10" t="str" cm="1">
        <f t="array" ref="AC3676">_xlfn.IFS(
H3676&lt;40000000,"Low",
H3676&lt;60000000,"Medium",
H3676&lt;100000000,"High",
TRUE,"Very High"
)</f>
        <v>High</v>
      </c>
    </row>
    <row r="3677" spans="1:29">
      <c r="A3677" s="21" t="s">
        <v>3709</v>
      </c>
      <c r="B3677" s="22">
        <v>33</v>
      </c>
      <c r="C3677" s="22" t="s">
        <v>22</v>
      </c>
      <c r="D3677" s="22" t="s">
        <v>23</v>
      </c>
      <c r="E3677" s="22" t="s">
        <v>38</v>
      </c>
      <c r="F3677" s="22" t="s">
        <v>48</v>
      </c>
      <c r="G3677" s="23">
        <v>18000000</v>
      </c>
      <c r="H3677" s="23">
        <v>61000000</v>
      </c>
      <c r="I3677" s="22">
        <v>55</v>
      </c>
      <c r="J3677" s="22">
        <v>0</v>
      </c>
      <c r="K3677" s="22">
        <v>1</v>
      </c>
      <c r="L3677" s="22">
        <v>0</v>
      </c>
      <c r="M3677" s="23">
        <v>46180000</v>
      </c>
      <c r="N3677" s="23">
        <v>51710000</v>
      </c>
      <c r="O3677" s="23">
        <v>35010000</v>
      </c>
      <c r="P3677" s="23">
        <v>24120000</v>
      </c>
      <c r="Q3677" s="23">
        <v>23870000</v>
      </c>
      <c r="R3677" s="23">
        <v>1280000</v>
      </c>
      <c r="S3677" s="23">
        <v>4710000</v>
      </c>
      <c r="T3677" s="22">
        <v>2</v>
      </c>
      <c r="U3677" s="22">
        <v>0</v>
      </c>
      <c r="V3677" s="2" t="str" cm="1">
        <f t="array" ref="V3677">_xlfn.IFS(B3677&lt;30,"21-29",
B3677&lt;40,"30-39",
B3677&lt;50,"40-49",
B3677&lt;60,"50-59",
TRUE,"60+"
)</f>
        <v>30-39</v>
      </c>
      <c r="W3677" s="24">
        <f t="shared" si="171"/>
        <v>44300000</v>
      </c>
      <c r="X3677" s="24">
        <f t="shared" si="172"/>
        <v>16423333.333333334</v>
      </c>
      <c r="Y3677" s="25">
        <f t="shared" si="173"/>
        <v>0.72622950819672127</v>
      </c>
      <c r="Z3677" s="2" t="str" cm="1">
        <f t="array" ref="Z3677">_xlfn.IFS(Y3677&lt;=25%,"Low",
Y3677&lt;=50%,"Moderate",
Y3677&lt;=75%,"High",
Y3677&lt;=100%,"Very High",
TRUE,"Over Limit"
)</f>
        <v>High</v>
      </c>
      <c r="AA3677" s="2" cm="1">
        <f t="array" ref="AA3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7" s="2" t="str" cm="1">
        <f t="array" ref="AB3677">_xlfn.IFS(T3677=0,"No Late Payments",
T3677&lt;=2,"Low",
T3677&lt;=4,"Moderate",
TRUE,"High"
)</f>
        <v>Low</v>
      </c>
      <c r="AC3677" s="10" t="str" cm="1">
        <f t="array" ref="AC3677">_xlfn.IFS(
H3677&lt;40000000,"Low",
H3677&lt;60000000,"Medium",
H3677&lt;100000000,"High",
TRUE,"Very High"
)</f>
        <v>High</v>
      </c>
    </row>
    <row r="3678" spans="1:29">
      <c r="A3678" s="18" t="s">
        <v>3710</v>
      </c>
      <c r="B3678" s="19">
        <v>48</v>
      </c>
      <c r="C3678" s="19" t="s">
        <v>22</v>
      </c>
      <c r="D3678" s="19" t="s">
        <v>23</v>
      </c>
      <c r="E3678" s="19" t="s">
        <v>38</v>
      </c>
      <c r="F3678" s="19" t="s">
        <v>31</v>
      </c>
      <c r="G3678" s="20">
        <v>9100000</v>
      </c>
      <c r="H3678" s="20">
        <v>41000000</v>
      </c>
      <c r="I3678" s="19">
        <v>160</v>
      </c>
      <c r="J3678" s="19">
        <v>0</v>
      </c>
      <c r="K3678" s="19">
        <v>0</v>
      </c>
      <c r="L3678" s="19">
        <v>0</v>
      </c>
      <c r="M3678" s="20">
        <v>830000</v>
      </c>
      <c r="N3678" s="20">
        <v>1860000</v>
      </c>
      <c r="O3678" s="20">
        <v>1720000</v>
      </c>
      <c r="P3678" s="20">
        <v>830000</v>
      </c>
      <c r="Q3678" s="20">
        <v>1160000</v>
      </c>
      <c r="R3678" s="20">
        <v>1100000</v>
      </c>
      <c r="S3678" s="20">
        <v>1180000</v>
      </c>
      <c r="T3678" s="19">
        <v>0</v>
      </c>
      <c r="U3678" s="19">
        <v>0</v>
      </c>
      <c r="V3678" s="2" t="str" cm="1">
        <f t="array" ref="V3678">_xlfn.IFS(B3678&lt;30,"21-29",
B3678&lt;40,"30-39",
B3678&lt;50,"40-49",
B3678&lt;60,"50-59",
TRUE,"60+"
)</f>
        <v>40-49</v>
      </c>
      <c r="W3678" s="24">
        <f t="shared" si="171"/>
        <v>1470000</v>
      </c>
      <c r="X3678" s="24">
        <f t="shared" si="172"/>
        <v>1030000</v>
      </c>
      <c r="Y3678" s="25">
        <f t="shared" si="173"/>
        <v>3.5853658536585363E-2</v>
      </c>
      <c r="Z3678" s="2" t="str" cm="1">
        <f t="array" ref="Z3678">_xlfn.IFS(Y3678&lt;=25%,"Low",
Y3678&lt;=50%,"Moderate",
Y3678&lt;=75%,"High",
Y3678&lt;=100%,"Very High",
TRUE,"Over Limit"
)</f>
        <v>Low</v>
      </c>
      <c r="AA3678" s="2" cm="1">
        <f t="array" ref="AA3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8" s="2" t="str" cm="1">
        <f t="array" ref="AB3678">_xlfn.IFS(T3678=0,"No Late Payments",
T3678&lt;=2,"Low",
T3678&lt;=4,"Moderate",
TRUE,"High"
)</f>
        <v>No Late Payments</v>
      </c>
      <c r="AC3678" s="10" t="str" cm="1">
        <f t="array" ref="AC3678">_xlfn.IFS(
H3678&lt;40000000,"Low",
H3678&lt;60000000,"Medium",
H3678&lt;100000000,"High",
TRUE,"Very High"
)</f>
        <v>Medium</v>
      </c>
    </row>
    <row r="3679" spans="1:29">
      <c r="A3679" s="21" t="s">
        <v>3711</v>
      </c>
      <c r="B3679" s="22">
        <v>45</v>
      </c>
      <c r="C3679" s="22" t="s">
        <v>22</v>
      </c>
      <c r="D3679" s="22" t="s">
        <v>30</v>
      </c>
      <c r="E3679" s="22" t="s">
        <v>24</v>
      </c>
      <c r="F3679" s="22" t="s">
        <v>31</v>
      </c>
      <c r="G3679" s="23">
        <v>7000000</v>
      </c>
      <c r="H3679" s="23">
        <v>28000000</v>
      </c>
      <c r="I3679" s="22">
        <v>68</v>
      </c>
      <c r="J3679" s="22">
        <v>0</v>
      </c>
      <c r="K3679" s="22">
        <v>0</v>
      </c>
      <c r="L3679" s="22">
        <v>0</v>
      </c>
      <c r="M3679" s="23">
        <v>12090000</v>
      </c>
      <c r="N3679" s="23">
        <v>9550000</v>
      </c>
      <c r="O3679" s="23">
        <v>11300000</v>
      </c>
      <c r="P3679" s="23">
        <v>3600000</v>
      </c>
      <c r="Q3679" s="23">
        <v>5800000</v>
      </c>
      <c r="R3679" s="23">
        <v>500000</v>
      </c>
      <c r="S3679" s="23">
        <v>280000</v>
      </c>
      <c r="T3679" s="22">
        <v>0</v>
      </c>
      <c r="U3679" s="22">
        <v>0</v>
      </c>
      <c r="V3679" s="2" t="str" cm="1">
        <f t="array" ref="V3679">_xlfn.IFS(B3679&lt;30,"21-29",
B3679&lt;40,"30-39",
B3679&lt;50,"40-49",
B3679&lt;60,"50-59",
TRUE,"60+"
)</f>
        <v>40-49</v>
      </c>
      <c r="W3679" s="24">
        <f t="shared" si="171"/>
        <v>10980000</v>
      </c>
      <c r="X3679" s="24">
        <f t="shared" si="172"/>
        <v>3300000</v>
      </c>
      <c r="Y3679" s="25">
        <f t="shared" si="173"/>
        <v>0.39214285714285713</v>
      </c>
      <c r="Z3679" s="2" t="str" cm="1">
        <f t="array" ref="Z3679">_xlfn.IFS(Y3679&lt;=25%,"Low",
Y3679&lt;=50%,"Moderate",
Y3679&lt;=75%,"High",
Y3679&lt;=100%,"Very High",
TRUE,"Over Limit"
)</f>
        <v>Moderate</v>
      </c>
      <c r="AA3679" s="2" cm="1">
        <f t="array" ref="AA3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79" s="2" t="str" cm="1">
        <f t="array" ref="AB3679">_xlfn.IFS(T3679=0,"No Late Payments",
T3679&lt;=2,"Low",
T3679&lt;=4,"Moderate",
TRUE,"High"
)</f>
        <v>No Late Payments</v>
      </c>
      <c r="AC3679" s="10" t="str" cm="1">
        <f t="array" ref="AC3679">_xlfn.IFS(
H3679&lt;40000000,"Low",
H3679&lt;60000000,"Medium",
H3679&lt;100000000,"High",
TRUE,"Very High"
)</f>
        <v>Low</v>
      </c>
    </row>
    <row r="3680" spans="1:29">
      <c r="A3680" s="18" t="s">
        <v>3712</v>
      </c>
      <c r="B3680" s="19">
        <v>44</v>
      </c>
      <c r="C3680" s="19" t="s">
        <v>34</v>
      </c>
      <c r="D3680" s="19" t="s">
        <v>27</v>
      </c>
      <c r="E3680" s="19" t="s">
        <v>24</v>
      </c>
      <c r="F3680" s="19" t="s">
        <v>25</v>
      </c>
      <c r="G3680" s="20">
        <v>6900000</v>
      </c>
      <c r="H3680" s="20">
        <v>21000000</v>
      </c>
      <c r="I3680" s="19">
        <v>57</v>
      </c>
      <c r="J3680" s="19">
        <v>0</v>
      </c>
      <c r="K3680" s="19">
        <v>0</v>
      </c>
      <c r="L3680" s="19">
        <v>0</v>
      </c>
      <c r="M3680" s="20">
        <v>9150000</v>
      </c>
      <c r="N3680" s="20">
        <v>9460000</v>
      </c>
      <c r="O3680" s="20">
        <v>14170000</v>
      </c>
      <c r="P3680" s="20">
        <v>2500000</v>
      </c>
      <c r="Q3680" s="20">
        <v>1400000</v>
      </c>
      <c r="R3680" s="20">
        <v>2930000</v>
      </c>
      <c r="S3680" s="20">
        <v>190000</v>
      </c>
      <c r="T3680" s="19">
        <v>0</v>
      </c>
      <c r="U3680" s="19">
        <v>0</v>
      </c>
      <c r="V3680" s="2" t="str" cm="1">
        <f t="array" ref="V3680">_xlfn.IFS(B3680&lt;30,"21-29",
B3680&lt;40,"30-39",
B3680&lt;50,"40-49",
B3680&lt;60,"50-59",
TRUE,"60+"
)</f>
        <v>40-49</v>
      </c>
      <c r="W3680" s="24">
        <f t="shared" si="171"/>
        <v>10926666.666666666</v>
      </c>
      <c r="X3680" s="24">
        <f t="shared" si="172"/>
        <v>2276666.6666666665</v>
      </c>
      <c r="Y3680" s="25">
        <f t="shared" si="173"/>
        <v>0.52031746031746029</v>
      </c>
      <c r="Z3680" s="2" t="str" cm="1">
        <f t="array" ref="Z3680">_xlfn.IFS(Y3680&lt;=25%,"Low",
Y3680&lt;=50%,"Moderate",
Y3680&lt;=75%,"High",
Y3680&lt;=100%,"Very High",
TRUE,"Over Limit"
)</f>
        <v>High</v>
      </c>
      <c r="AA3680" s="2" cm="1">
        <f t="array" ref="AA3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0" s="2" t="str" cm="1">
        <f t="array" ref="AB3680">_xlfn.IFS(T3680=0,"No Late Payments",
T3680&lt;=2,"Low",
T3680&lt;=4,"Moderate",
TRUE,"High"
)</f>
        <v>No Late Payments</v>
      </c>
      <c r="AC3680" s="10" t="str" cm="1">
        <f t="array" ref="AC3680">_xlfn.IFS(
H3680&lt;40000000,"Low",
H3680&lt;60000000,"Medium",
H3680&lt;100000000,"High",
TRUE,"Very High"
)</f>
        <v>Low</v>
      </c>
    </row>
    <row r="3681" spans="1:29">
      <c r="A3681" s="21" t="s">
        <v>3713</v>
      </c>
      <c r="B3681" s="22">
        <v>37</v>
      </c>
      <c r="C3681" s="22" t="s">
        <v>34</v>
      </c>
      <c r="D3681" s="22" t="s">
        <v>23</v>
      </c>
      <c r="E3681" s="22" t="s">
        <v>38</v>
      </c>
      <c r="F3681" s="22" t="s">
        <v>28</v>
      </c>
      <c r="G3681" s="23">
        <v>11400000</v>
      </c>
      <c r="H3681" s="23">
        <v>53000000</v>
      </c>
      <c r="I3681" s="22">
        <v>52</v>
      </c>
      <c r="J3681" s="22">
        <v>0</v>
      </c>
      <c r="K3681" s="22">
        <v>0</v>
      </c>
      <c r="L3681" s="22">
        <v>0</v>
      </c>
      <c r="M3681" s="23">
        <v>37960000</v>
      </c>
      <c r="N3681" s="23">
        <v>40390000</v>
      </c>
      <c r="O3681" s="23">
        <v>36650000</v>
      </c>
      <c r="P3681" s="23">
        <v>14090000</v>
      </c>
      <c r="Q3681" s="23">
        <v>17830000</v>
      </c>
      <c r="R3681" s="23">
        <v>18520000</v>
      </c>
      <c r="S3681" s="23">
        <v>1170000</v>
      </c>
      <c r="T3681" s="22">
        <v>0</v>
      </c>
      <c r="U3681" s="22">
        <v>0</v>
      </c>
      <c r="V3681" s="2" t="str" cm="1">
        <f t="array" ref="V3681">_xlfn.IFS(B3681&lt;30,"21-29",
B3681&lt;40,"30-39",
B3681&lt;50,"40-49",
B3681&lt;60,"50-59",
TRUE,"60+"
)</f>
        <v>30-39</v>
      </c>
      <c r="W3681" s="24">
        <f t="shared" si="171"/>
        <v>38333333.333333336</v>
      </c>
      <c r="X3681" s="24">
        <f t="shared" si="172"/>
        <v>16813333.333333332</v>
      </c>
      <c r="Y3681" s="25">
        <f t="shared" si="173"/>
        <v>0.72327044025157239</v>
      </c>
      <c r="Z3681" s="2" t="str" cm="1">
        <f t="array" ref="Z3681">_xlfn.IFS(Y3681&lt;=25%,"Low",
Y3681&lt;=50%,"Moderate",
Y3681&lt;=75%,"High",
Y3681&lt;=100%,"Very High",
TRUE,"Over Limit"
)</f>
        <v>High</v>
      </c>
      <c r="AA3681" s="2" cm="1">
        <f t="array" ref="AA3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1" s="2" t="str" cm="1">
        <f t="array" ref="AB3681">_xlfn.IFS(T3681=0,"No Late Payments",
T3681&lt;=2,"Low",
T3681&lt;=4,"Moderate",
TRUE,"High"
)</f>
        <v>No Late Payments</v>
      </c>
      <c r="AC3681" s="10" t="str" cm="1">
        <f t="array" ref="AC3681">_xlfn.IFS(
H3681&lt;40000000,"Low",
H3681&lt;60000000,"Medium",
H3681&lt;100000000,"High",
TRUE,"Very High"
)</f>
        <v>Medium</v>
      </c>
    </row>
    <row r="3682" spans="1:29">
      <c r="A3682" s="18" t="s">
        <v>3714</v>
      </c>
      <c r="B3682" s="19">
        <v>41</v>
      </c>
      <c r="C3682" s="19" t="s">
        <v>22</v>
      </c>
      <c r="D3682" s="19" t="s">
        <v>23</v>
      </c>
      <c r="E3682" s="19" t="s">
        <v>24</v>
      </c>
      <c r="F3682" s="19" t="s">
        <v>28</v>
      </c>
      <c r="G3682" s="20">
        <v>12000000</v>
      </c>
      <c r="H3682" s="20">
        <v>45000000</v>
      </c>
      <c r="I3682" s="19">
        <v>88</v>
      </c>
      <c r="J3682" s="19">
        <v>0</v>
      </c>
      <c r="K3682" s="19">
        <v>0</v>
      </c>
      <c r="L3682" s="19">
        <v>0</v>
      </c>
      <c r="M3682" s="20">
        <v>17740000</v>
      </c>
      <c r="N3682" s="20">
        <v>14950000</v>
      </c>
      <c r="O3682" s="20">
        <v>13720000</v>
      </c>
      <c r="P3682" s="20">
        <v>6760000</v>
      </c>
      <c r="Q3682" s="20">
        <v>10350000</v>
      </c>
      <c r="R3682" s="20">
        <v>7750000</v>
      </c>
      <c r="S3682" s="20">
        <v>760000</v>
      </c>
      <c r="T3682" s="19">
        <v>1</v>
      </c>
      <c r="U3682" s="19">
        <v>0</v>
      </c>
      <c r="V3682" s="2" t="str" cm="1">
        <f t="array" ref="V3682">_xlfn.IFS(B3682&lt;30,"21-29",
B3682&lt;40,"30-39",
B3682&lt;50,"40-49",
B3682&lt;60,"50-59",
TRUE,"60+"
)</f>
        <v>40-49</v>
      </c>
      <c r="W3682" s="24">
        <f t="shared" si="171"/>
        <v>15470000</v>
      </c>
      <c r="X3682" s="24">
        <f t="shared" si="172"/>
        <v>8286666.666666667</v>
      </c>
      <c r="Y3682" s="25">
        <f t="shared" si="173"/>
        <v>0.34377777777777779</v>
      </c>
      <c r="Z3682" s="2" t="str" cm="1">
        <f t="array" ref="Z3682">_xlfn.IFS(Y3682&lt;=25%,"Low",
Y3682&lt;=50%,"Moderate",
Y3682&lt;=75%,"High",
Y3682&lt;=100%,"Very High",
TRUE,"Over Limit"
)</f>
        <v>Moderate</v>
      </c>
      <c r="AA3682" s="2" cm="1">
        <f t="array" ref="AA3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2" s="2" t="str" cm="1">
        <f t="array" ref="AB3682">_xlfn.IFS(T3682=0,"No Late Payments",
T3682&lt;=2,"Low",
T3682&lt;=4,"Moderate",
TRUE,"High"
)</f>
        <v>Low</v>
      </c>
      <c r="AC3682" s="10" t="str" cm="1">
        <f t="array" ref="AC3682">_xlfn.IFS(
H3682&lt;40000000,"Low",
H3682&lt;60000000,"Medium",
H3682&lt;100000000,"High",
TRUE,"Very High"
)</f>
        <v>Medium</v>
      </c>
    </row>
    <row r="3683" spans="1:29">
      <c r="A3683" s="21" t="s">
        <v>3715</v>
      </c>
      <c r="B3683" s="22">
        <v>31</v>
      </c>
      <c r="C3683" s="22" t="s">
        <v>34</v>
      </c>
      <c r="D3683" s="22" t="s">
        <v>23</v>
      </c>
      <c r="E3683" s="22" t="s">
        <v>24</v>
      </c>
      <c r="F3683" s="22" t="s">
        <v>48</v>
      </c>
      <c r="G3683" s="23">
        <v>9800000</v>
      </c>
      <c r="H3683" s="23">
        <v>74000000</v>
      </c>
      <c r="I3683" s="22">
        <v>92</v>
      </c>
      <c r="J3683" s="22">
        <v>1</v>
      </c>
      <c r="K3683" s="22">
        <v>0</v>
      </c>
      <c r="L3683" s="22">
        <v>0</v>
      </c>
      <c r="M3683" s="23">
        <v>52520000</v>
      </c>
      <c r="N3683" s="23">
        <v>40940000</v>
      </c>
      <c r="O3683" s="23">
        <v>35030000</v>
      </c>
      <c r="P3683" s="23">
        <v>830000</v>
      </c>
      <c r="Q3683" s="23">
        <v>38720000</v>
      </c>
      <c r="R3683" s="23">
        <v>2810000</v>
      </c>
      <c r="S3683" s="23">
        <v>2190000</v>
      </c>
      <c r="T3683" s="22">
        <v>1</v>
      </c>
      <c r="U3683" s="22">
        <v>1</v>
      </c>
      <c r="V3683" s="2" t="str" cm="1">
        <f t="array" ref="V3683">_xlfn.IFS(B3683&lt;30,"21-29",
B3683&lt;40,"30-39",
B3683&lt;50,"40-49",
B3683&lt;60,"50-59",
TRUE,"60+"
)</f>
        <v>30-39</v>
      </c>
      <c r="W3683" s="24">
        <f t="shared" si="171"/>
        <v>42830000</v>
      </c>
      <c r="X3683" s="24">
        <f t="shared" si="172"/>
        <v>14120000</v>
      </c>
      <c r="Y3683" s="25">
        <f t="shared" si="173"/>
        <v>0.57878378378378381</v>
      </c>
      <c r="Z3683" s="2" t="str" cm="1">
        <f t="array" ref="Z3683">_xlfn.IFS(Y3683&lt;=25%,"Low",
Y3683&lt;=50%,"Moderate",
Y3683&lt;=75%,"High",
Y3683&lt;=100%,"Very High",
TRUE,"Over Limit"
)</f>
        <v>High</v>
      </c>
      <c r="AA3683" s="2" cm="1">
        <f t="array" ref="AA3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3" s="2" t="str" cm="1">
        <f t="array" ref="AB3683">_xlfn.IFS(T3683=0,"No Late Payments",
T3683&lt;=2,"Low",
T3683&lt;=4,"Moderate",
TRUE,"High"
)</f>
        <v>Low</v>
      </c>
      <c r="AC3683" s="10" t="str" cm="1">
        <f t="array" ref="AC3683">_xlfn.IFS(
H3683&lt;40000000,"Low",
H3683&lt;60000000,"Medium",
H3683&lt;100000000,"High",
TRUE,"Very High"
)</f>
        <v>High</v>
      </c>
    </row>
    <row r="3684" spans="1:29">
      <c r="A3684" s="18" t="s">
        <v>3716</v>
      </c>
      <c r="B3684" s="19">
        <v>44</v>
      </c>
      <c r="C3684" s="19" t="s">
        <v>34</v>
      </c>
      <c r="D3684" s="19" t="s">
        <v>27</v>
      </c>
      <c r="E3684" s="19" t="s">
        <v>24</v>
      </c>
      <c r="F3684" s="19" t="s">
        <v>41</v>
      </c>
      <c r="G3684" s="20">
        <v>18800000</v>
      </c>
      <c r="H3684" s="20">
        <v>89000000</v>
      </c>
      <c r="I3684" s="19">
        <v>143</v>
      </c>
      <c r="J3684" s="19">
        <v>0</v>
      </c>
      <c r="K3684" s="19">
        <v>0</v>
      </c>
      <c r="L3684" s="19">
        <v>1</v>
      </c>
      <c r="M3684" s="20">
        <v>52010000</v>
      </c>
      <c r="N3684" s="20">
        <v>45420000</v>
      </c>
      <c r="O3684" s="20">
        <v>32620000</v>
      </c>
      <c r="P3684" s="20">
        <v>19260000</v>
      </c>
      <c r="Q3684" s="20">
        <v>11180000</v>
      </c>
      <c r="R3684" s="20">
        <v>8040000</v>
      </c>
      <c r="S3684" s="20">
        <v>660000</v>
      </c>
      <c r="T3684" s="19">
        <v>1</v>
      </c>
      <c r="U3684" s="19">
        <v>0</v>
      </c>
      <c r="V3684" s="2" t="str" cm="1">
        <f t="array" ref="V3684">_xlfn.IFS(B3684&lt;30,"21-29",
B3684&lt;40,"30-39",
B3684&lt;50,"40-49",
B3684&lt;60,"50-59",
TRUE,"60+"
)</f>
        <v>40-49</v>
      </c>
      <c r="W3684" s="24">
        <f t="shared" si="171"/>
        <v>43350000</v>
      </c>
      <c r="X3684" s="24">
        <f t="shared" si="172"/>
        <v>12826666.666666666</v>
      </c>
      <c r="Y3684" s="25">
        <f t="shared" si="173"/>
        <v>0.48707865168539327</v>
      </c>
      <c r="Z3684" s="2" t="str" cm="1">
        <f t="array" ref="Z3684">_xlfn.IFS(Y3684&lt;=25%,"Low",
Y3684&lt;=50%,"Moderate",
Y3684&lt;=75%,"High",
Y3684&lt;=100%,"Very High",
TRUE,"Over Limit"
)</f>
        <v>Moderate</v>
      </c>
      <c r="AA3684" s="2" cm="1">
        <f t="array" ref="AA3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4" s="2" t="str" cm="1">
        <f t="array" ref="AB3684">_xlfn.IFS(T3684=0,"No Late Payments",
T3684&lt;=2,"Low",
T3684&lt;=4,"Moderate",
TRUE,"High"
)</f>
        <v>Low</v>
      </c>
      <c r="AC3684" s="10" t="str" cm="1">
        <f t="array" ref="AC3684">_xlfn.IFS(
H3684&lt;40000000,"Low",
H3684&lt;60000000,"Medium",
H3684&lt;100000000,"High",
TRUE,"Very High"
)</f>
        <v>High</v>
      </c>
    </row>
    <row r="3685" spans="1:29">
      <c r="A3685" s="21" t="s">
        <v>3717</v>
      </c>
      <c r="B3685" s="22">
        <v>58</v>
      </c>
      <c r="C3685" s="22" t="s">
        <v>34</v>
      </c>
      <c r="D3685" s="22" t="s">
        <v>23</v>
      </c>
      <c r="E3685" s="22" t="s">
        <v>24</v>
      </c>
      <c r="F3685" s="22" t="s">
        <v>28</v>
      </c>
      <c r="G3685" s="23">
        <v>16300000</v>
      </c>
      <c r="H3685" s="23">
        <v>67000000</v>
      </c>
      <c r="I3685" s="22">
        <v>240</v>
      </c>
      <c r="J3685" s="22">
        <v>2</v>
      </c>
      <c r="K3685" s="22">
        <v>3</v>
      </c>
      <c r="L3685" s="22">
        <v>3</v>
      </c>
      <c r="M3685" s="23">
        <v>39770000</v>
      </c>
      <c r="N3685" s="23">
        <v>31590000</v>
      </c>
      <c r="O3685" s="23">
        <v>24830000</v>
      </c>
      <c r="P3685" s="23">
        <v>1000000</v>
      </c>
      <c r="Q3685" s="23">
        <v>750000</v>
      </c>
      <c r="R3685" s="23">
        <v>1470000</v>
      </c>
      <c r="S3685" s="23">
        <v>6160000</v>
      </c>
      <c r="T3685" s="22">
        <v>3</v>
      </c>
      <c r="U3685" s="22">
        <v>1</v>
      </c>
      <c r="V3685" s="2" t="str" cm="1">
        <f t="array" ref="V3685">_xlfn.IFS(B3685&lt;30,"21-29",
B3685&lt;40,"30-39",
B3685&lt;50,"40-49",
B3685&lt;60,"50-59",
TRUE,"60+"
)</f>
        <v>50-59</v>
      </c>
      <c r="W3685" s="24">
        <f t="shared" si="171"/>
        <v>32063333.333333332</v>
      </c>
      <c r="X3685" s="24">
        <f t="shared" si="172"/>
        <v>1073333.3333333333</v>
      </c>
      <c r="Y3685" s="25">
        <f t="shared" si="173"/>
        <v>0.47855721393034822</v>
      </c>
      <c r="Z3685" s="2" t="str" cm="1">
        <f t="array" ref="Z3685">_xlfn.IFS(Y3685&lt;=25%,"Low",
Y3685&lt;=50%,"Moderate",
Y3685&lt;=75%,"High",
Y3685&lt;=100%,"Very High",
TRUE,"Over Limit"
)</f>
        <v>Moderate</v>
      </c>
      <c r="AA3685" s="2" cm="1">
        <f t="array" ref="AA3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5" s="2" t="str" cm="1">
        <f t="array" ref="AB3685">_xlfn.IFS(T3685=0,"No Late Payments",
T3685&lt;=2,"Low",
T3685&lt;=4,"Moderate",
TRUE,"High"
)</f>
        <v>Moderate</v>
      </c>
      <c r="AC3685" s="10" t="str" cm="1">
        <f t="array" ref="AC3685">_xlfn.IFS(
H3685&lt;40000000,"Low",
H3685&lt;60000000,"Medium",
H3685&lt;100000000,"High",
TRUE,"Very High"
)</f>
        <v>High</v>
      </c>
    </row>
    <row r="3686" spans="1:29">
      <c r="A3686" s="18" t="s">
        <v>3718</v>
      </c>
      <c r="B3686" s="19">
        <v>29</v>
      </c>
      <c r="C3686" s="19" t="s">
        <v>34</v>
      </c>
      <c r="D3686" s="19" t="s">
        <v>30</v>
      </c>
      <c r="E3686" s="19" t="s">
        <v>24</v>
      </c>
      <c r="F3686" s="19" t="s">
        <v>41</v>
      </c>
      <c r="G3686" s="20">
        <v>5200000</v>
      </c>
      <c r="H3686" s="20">
        <v>27000000</v>
      </c>
      <c r="I3686" s="19">
        <v>16</v>
      </c>
      <c r="J3686" s="19">
        <v>0</v>
      </c>
      <c r="K3686" s="19">
        <v>0</v>
      </c>
      <c r="L3686" s="19">
        <v>0</v>
      </c>
      <c r="M3686" s="20">
        <v>12830000</v>
      </c>
      <c r="N3686" s="20">
        <v>12830000</v>
      </c>
      <c r="O3686" s="20">
        <v>3360000</v>
      </c>
      <c r="P3686" s="20">
        <v>13200000</v>
      </c>
      <c r="Q3686" s="20">
        <v>7910000</v>
      </c>
      <c r="R3686" s="20">
        <v>1060000</v>
      </c>
      <c r="S3686" s="20">
        <v>950000</v>
      </c>
      <c r="T3686" s="19">
        <v>0</v>
      </c>
      <c r="U3686" s="19">
        <v>0</v>
      </c>
      <c r="V3686" s="2" t="str" cm="1">
        <f t="array" ref="V3686">_xlfn.IFS(B3686&lt;30,"21-29",
B3686&lt;40,"30-39",
B3686&lt;50,"40-49",
B3686&lt;60,"50-59",
TRUE,"60+"
)</f>
        <v>21-29</v>
      </c>
      <c r="W3686" s="24">
        <f t="shared" si="171"/>
        <v>9673333.333333334</v>
      </c>
      <c r="X3686" s="24">
        <f t="shared" si="172"/>
        <v>7390000</v>
      </c>
      <c r="Y3686" s="25">
        <f t="shared" si="173"/>
        <v>0.35827160493827165</v>
      </c>
      <c r="Z3686" s="2" t="str" cm="1">
        <f t="array" ref="Z3686">_xlfn.IFS(Y3686&lt;=25%,"Low",
Y3686&lt;=50%,"Moderate",
Y3686&lt;=75%,"High",
Y3686&lt;=100%,"Very High",
TRUE,"Over Limit"
)</f>
        <v>Moderate</v>
      </c>
      <c r="AA3686" s="2" cm="1">
        <f t="array" ref="AA3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6" s="2" t="str" cm="1">
        <f t="array" ref="AB3686">_xlfn.IFS(T3686=0,"No Late Payments",
T3686&lt;=2,"Low",
T3686&lt;=4,"Moderate",
TRUE,"High"
)</f>
        <v>No Late Payments</v>
      </c>
      <c r="AC3686" s="10" t="str" cm="1">
        <f t="array" ref="AC3686">_xlfn.IFS(
H3686&lt;40000000,"Low",
H3686&lt;60000000,"Medium",
H3686&lt;100000000,"High",
TRUE,"Very High"
)</f>
        <v>Low</v>
      </c>
    </row>
    <row r="3687" spans="1:29">
      <c r="A3687" s="21" t="s">
        <v>3719</v>
      </c>
      <c r="B3687" s="22">
        <v>47</v>
      </c>
      <c r="C3687" s="22" t="s">
        <v>22</v>
      </c>
      <c r="D3687" s="22" t="s">
        <v>23</v>
      </c>
      <c r="E3687" s="22" t="s">
        <v>24</v>
      </c>
      <c r="F3687" s="22" t="s">
        <v>41</v>
      </c>
      <c r="G3687" s="23">
        <v>18300000</v>
      </c>
      <c r="H3687" s="23">
        <v>71000000</v>
      </c>
      <c r="I3687" s="22">
        <v>120</v>
      </c>
      <c r="J3687" s="22">
        <v>0</v>
      </c>
      <c r="K3687" s="22">
        <v>0</v>
      </c>
      <c r="L3687" s="22">
        <v>0</v>
      </c>
      <c r="M3687" s="23">
        <v>38450000</v>
      </c>
      <c r="N3687" s="23">
        <v>37720000</v>
      </c>
      <c r="O3687" s="23">
        <v>22420000</v>
      </c>
      <c r="P3687" s="23">
        <v>20740000</v>
      </c>
      <c r="Q3687" s="23">
        <v>24270000</v>
      </c>
      <c r="R3687" s="23">
        <v>6090000</v>
      </c>
      <c r="S3687" s="23">
        <v>3310000</v>
      </c>
      <c r="T3687" s="22">
        <v>1</v>
      </c>
      <c r="U3687" s="22">
        <v>0</v>
      </c>
      <c r="V3687" s="2" t="str" cm="1">
        <f t="array" ref="V3687">_xlfn.IFS(B3687&lt;30,"21-29",
B3687&lt;40,"30-39",
B3687&lt;50,"40-49",
B3687&lt;60,"50-59",
TRUE,"60+"
)</f>
        <v>40-49</v>
      </c>
      <c r="W3687" s="24">
        <f t="shared" si="171"/>
        <v>32863333.333333332</v>
      </c>
      <c r="X3687" s="24">
        <f t="shared" si="172"/>
        <v>17033333.333333332</v>
      </c>
      <c r="Y3687" s="25">
        <f t="shared" si="173"/>
        <v>0.46286384976525818</v>
      </c>
      <c r="Z3687" s="2" t="str" cm="1">
        <f t="array" ref="Z3687">_xlfn.IFS(Y3687&lt;=25%,"Low",
Y3687&lt;=50%,"Moderate",
Y3687&lt;=75%,"High",
Y3687&lt;=100%,"Very High",
TRUE,"Over Limit"
)</f>
        <v>Moderate</v>
      </c>
      <c r="AA3687" s="2" cm="1">
        <f t="array" ref="AA3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7" s="2" t="str" cm="1">
        <f t="array" ref="AB3687">_xlfn.IFS(T3687=0,"No Late Payments",
T3687&lt;=2,"Low",
T3687&lt;=4,"Moderate",
TRUE,"High"
)</f>
        <v>Low</v>
      </c>
      <c r="AC3687" s="10" t="str" cm="1">
        <f t="array" ref="AC3687">_xlfn.IFS(
H3687&lt;40000000,"Low",
H3687&lt;60000000,"Medium",
H3687&lt;100000000,"High",
TRUE,"Very High"
)</f>
        <v>High</v>
      </c>
    </row>
    <row r="3688" spans="1:29">
      <c r="A3688" s="18" t="s">
        <v>3720</v>
      </c>
      <c r="B3688" s="19">
        <v>22</v>
      </c>
      <c r="C3688" s="19" t="s">
        <v>34</v>
      </c>
      <c r="D3688" s="19" t="s">
        <v>23</v>
      </c>
      <c r="E3688" s="19" t="s">
        <v>24</v>
      </c>
      <c r="F3688" s="19" t="s">
        <v>28</v>
      </c>
      <c r="G3688" s="20">
        <v>11300000</v>
      </c>
      <c r="H3688" s="20">
        <v>42000000</v>
      </c>
      <c r="I3688" s="19">
        <v>21</v>
      </c>
      <c r="J3688" s="19">
        <v>0</v>
      </c>
      <c r="K3688" s="19">
        <v>2</v>
      </c>
      <c r="L3688" s="19">
        <v>3</v>
      </c>
      <c r="M3688" s="20">
        <v>28820000</v>
      </c>
      <c r="N3688" s="20">
        <v>29570000</v>
      </c>
      <c r="O3688" s="20">
        <v>34810000</v>
      </c>
      <c r="P3688" s="20">
        <v>9170000</v>
      </c>
      <c r="Q3688" s="20">
        <v>650000</v>
      </c>
      <c r="R3688" s="20">
        <v>890000</v>
      </c>
      <c r="S3688" s="20">
        <v>4030000</v>
      </c>
      <c r="T3688" s="19">
        <v>2</v>
      </c>
      <c r="U3688" s="19">
        <v>0</v>
      </c>
      <c r="V3688" s="2" t="str" cm="1">
        <f t="array" ref="V3688">_xlfn.IFS(B3688&lt;30,"21-29",
B3688&lt;40,"30-39",
B3688&lt;50,"40-49",
B3688&lt;60,"50-59",
TRUE,"60+"
)</f>
        <v>21-29</v>
      </c>
      <c r="W3688" s="24">
        <f t="shared" si="171"/>
        <v>31066666.666666668</v>
      </c>
      <c r="X3688" s="24">
        <f t="shared" si="172"/>
        <v>3570000</v>
      </c>
      <c r="Y3688" s="25">
        <f t="shared" si="173"/>
        <v>0.73968253968253972</v>
      </c>
      <c r="Z3688" s="2" t="str" cm="1">
        <f t="array" ref="Z3688">_xlfn.IFS(Y3688&lt;=25%,"Low",
Y3688&lt;=50%,"Moderate",
Y3688&lt;=75%,"High",
Y3688&lt;=100%,"Very High",
TRUE,"Over Limit"
)</f>
        <v>High</v>
      </c>
      <c r="AA3688" s="2" cm="1">
        <f t="array" ref="AA3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8" s="2" t="str" cm="1">
        <f t="array" ref="AB3688">_xlfn.IFS(T3688=0,"No Late Payments",
T3688&lt;=2,"Low",
T3688&lt;=4,"Moderate",
TRUE,"High"
)</f>
        <v>Low</v>
      </c>
      <c r="AC3688" s="10" t="str" cm="1">
        <f t="array" ref="AC3688">_xlfn.IFS(
H3688&lt;40000000,"Low",
H3688&lt;60000000,"Medium",
H3688&lt;100000000,"High",
TRUE,"Very High"
)</f>
        <v>Medium</v>
      </c>
    </row>
    <row r="3689" spans="1:29">
      <c r="A3689" s="21" t="s">
        <v>3721</v>
      </c>
      <c r="B3689" s="22">
        <v>42</v>
      </c>
      <c r="C3689" s="22" t="s">
        <v>34</v>
      </c>
      <c r="D3689" s="22" t="s">
        <v>23</v>
      </c>
      <c r="E3689" s="22" t="s">
        <v>24</v>
      </c>
      <c r="F3689" s="22" t="s">
        <v>48</v>
      </c>
      <c r="G3689" s="23">
        <v>8500000</v>
      </c>
      <c r="H3689" s="23">
        <v>32000000</v>
      </c>
      <c r="I3689" s="22">
        <v>152</v>
      </c>
      <c r="J3689" s="22">
        <v>0</v>
      </c>
      <c r="K3689" s="22">
        <v>0</v>
      </c>
      <c r="L3689" s="22">
        <v>0</v>
      </c>
      <c r="M3689" s="23">
        <v>14740000</v>
      </c>
      <c r="N3689" s="23">
        <v>17880000</v>
      </c>
      <c r="O3689" s="23">
        <v>18620000</v>
      </c>
      <c r="P3689" s="23">
        <v>620000</v>
      </c>
      <c r="Q3689" s="23">
        <v>5980000</v>
      </c>
      <c r="R3689" s="23">
        <v>6400000</v>
      </c>
      <c r="S3689" s="23">
        <v>1350000</v>
      </c>
      <c r="T3689" s="22">
        <v>0</v>
      </c>
      <c r="U3689" s="22">
        <v>0</v>
      </c>
      <c r="V3689" s="2" t="str" cm="1">
        <f t="array" ref="V3689">_xlfn.IFS(B3689&lt;30,"21-29",
B3689&lt;40,"30-39",
B3689&lt;50,"40-49",
B3689&lt;60,"50-59",
TRUE,"60+"
)</f>
        <v>40-49</v>
      </c>
      <c r="W3689" s="24">
        <f t="shared" si="171"/>
        <v>17080000</v>
      </c>
      <c r="X3689" s="24">
        <f t="shared" si="172"/>
        <v>4333333.333333333</v>
      </c>
      <c r="Y3689" s="25">
        <f t="shared" si="173"/>
        <v>0.53374999999999995</v>
      </c>
      <c r="Z3689" s="2" t="str" cm="1">
        <f t="array" ref="Z3689">_xlfn.IFS(Y3689&lt;=25%,"Low",
Y3689&lt;=50%,"Moderate",
Y3689&lt;=75%,"High",
Y3689&lt;=100%,"Very High",
TRUE,"Over Limit"
)</f>
        <v>High</v>
      </c>
      <c r="AA3689" s="2" cm="1">
        <f t="array" ref="AA3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9" s="2" t="str" cm="1">
        <f t="array" ref="AB3689">_xlfn.IFS(T3689=0,"No Late Payments",
T3689&lt;=2,"Low",
T3689&lt;=4,"Moderate",
TRUE,"High"
)</f>
        <v>No Late Payments</v>
      </c>
      <c r="AC3689" s="10" t="str" cm="1">
        <f t="array" ref="AC3689">_xlfn.IFS(
H3689&lt;40000000,"Low",
H3689&lt;60000000,"Medium",
H3689&lt;100000000,"High",
TRUE,"Very High"
)</f>
        <v>Low</v>
      </c>
    </row>
    <row r="3690" spans="1:29">
      <c r="A3690" s="18" t="s">
        <v>3722</v>
      </c>
      <c r="B3690" s="19">
        <v>48</v>
      </c>
      <c r="C3690" s="19" t="s">
        <v>34</v>
      </c>
      <c r="D3690" s="19" t="s">
        <v>27</v>
      </c>
      <c r="E3690" s="19" t="s">
        <v>31</v>
      </c>
      <c r="F3690" s="19" t="s">
        <v>31</v>
      </c>
      <c r="G3690" s="20">
        <v>6900000</v>
      </c>
      <c r="H3690" s="20">
        <v>22000000</v>
      </c>
      <c r="I3690" s="19">
        <v>193</v>
      </c>
      <c r="J3690" s="19">
        <v>0</v>
      </c>
      <c r="K3690" s="19">
        <v>0</v>
      </c>
      <c r="L3690" s="19">
        <v>2</v>
      </c>
      <c r="M3690" s="20">
        <v>10950000</v>
      </c>
      <c r="N3690" s="20">
        <v>10310000</v>
      </c>
      <c r="O3690" s="20">
        <v>10880000</v>
      </c>
      <c r="P3690" s="20">
        <v>2510000</v>
      </c>
      <c r="Q3690" s="20">
        <v>3140000</v>
      </c>
      <c r="R3690" s="20">
        <v>1760000</v>
      </c>
      <c r="S3690" s="20">
        <v>2110000</v>
      </c>
      <c r="T3690" s="19">
        <v>3</v>
      </c>
      <c r="U3690" s="19">
        <v>0</v>
      </c>
      <c r="V3690" s="2" t="str" cm="1">
        <f t="array" ref="V3690">_xlfn.IFS(B3690&lt;30,"21-29",
B3690&lt;40,"30-39",
B3690&lt;50,"40-49",
B3690&lt;60,"50-59",
TRUE,"60+"
)</f>
        <v>40-49</v>
      </c>
      <c r="W3690" s="24">
        <f t="shared" si="171"/>
        <v>10713333.333333334</v>
      </c>
      <c r="X3690" s="24">
        <f t="shared" si="172"/>
        <v>2470000</v>
      </c>
      <c r="Y3690" s="25">
        <f t="shared" si="173"/>
        <v>0.486969696969697</v>
      </c>
      <c r="Z3690" s="2" t="str" cm="1">
        <f t="array" ref="Z3690">_xlfn.IFS(Y3690&lt;=25%,"Low",
Y3690&lt;=50%,"Moderate",
Y3690&lt;=75%,"High",
Y3690&lt;=100%,"Very High",
TRUE,"Over Limit"
)</f>
        <v>Moderate</v>
      </c>
      <c r="AA3690" s="2" cm="1">
        <f t="array" ref="AA3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0" s="2" t="str" cm="1">
        <f t="array" ref="AB3690">_xlfn.IFS(T3690=0,"No Late Payments",
T3690&lt;=2,"Low",
T3690&lt;=4,"Moderate",
TRUE,"High"
)</f>
        <v>Moderate</v>
      </c>
      <c r="AC3690" s="10" t="str" cm="1">
        <f t="array" ref="AC3690">_xlfn.IFS(
H3690&lt;40000000,"Low",
H3690&lt;60000000,"Medium",
H3690&lt;100000000,"High",
TRUE,"Very High"
)</f>
        <v>Low</v>
      </c>
    </row>
    <row r="3691" spans="1:29">
      <c r="A3691" s="21" t="s">
        <v>3723</v>
      </c>
      <c r="B3691" s="22">
        <v>28</v>
      </c>
      <c r="C3691" s="22" t="s">
        <v>22</v>
      </c>
      <c r="D3691" s="22" t="s">
        <v>30</v>
      </c>
      <c r="E3691" s="22" t="s">
        <v>24</v>
      </c>
      <c r="F3691" s="22" t="s">
        <v>28</v>
      </c>
      <c r="G3691" s="23">
        <v>5200000</v>
      </c>
      <c r="H3691" s="23">
        <v>20000000</v>
      </c>
      <c r="I3691" s="22">
        <v>49</v>
      </c>
      <c r="J3691" s="22">
        <v>0</v>
      </c>
      <c r="K3691" s="22">
        <v>0</v>
      </c>
      <c r="L3691" s="22">
        <v>0</v>
      </c>
      <c r="M3691" s="23">
        <v>5770000</v>
      </c>
      <c r="N3691" s="23">
        <v>5280000</v>
      </c>
      <c r="O3691" s="23">
        <v>5510000</v>
      </c>
      <c r="P3691" s="23">
        <v>6000000</v>
      </c>
      <c r="Q3691" s="23">
        <v>1010000</v>
      </c>
      <c r="R3691" s="23">
        <v>1150000</v>
      </c>
      <c r="S3691" s="23">
        <v>330000</v>
      </c>
      <c r="T3691" s="22">
        <v>1</v>
      </c>
      <c r="U3691" s="22">
        <v>1</v>
      </c>
      <c r="V3691" s="2" t="str" cm="1">
        <f t="array" ref="V3691">_xlfn.IFS(B3691&lt;30,"21-29",
B3691&lt;40,"30-39",
B3691&lt;50,"40-49",
B3691&lt;60,"50-59",
TRUE,"60+"
)</f>
        <v>21-29</v>
      </c>
      <c r="W3691" s="24">
        <f t="shared" si="171"/>
        <v>5520000</v>
      </c>
      <c r="X3691" s="24">
        <f t="shared" si="172"/>
        <v>2720000</v>
      </c>
      <c r="Y3691" s="25">
        <f t="shared" si="173"/>
        <v>0.27600000000000002</v>
      </c>
      <c r="Z3691" s="2" t="str" cm="1">
        <f t="array" ref="Z3691">_xlfn.IFS(Y3691&lt;=25%,"Low",
Y3691&lt;=50%,"Moderate",
Y3691&lt;=75%,"High",
Y3691&lt;=100%,"Very High",
TRUE,"Over Limit"
)</f>
        <v>Moderate</v>
      </c>
      <c r="AA3691" s="2" cm="1">
        <f t="array" ref="AA3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1" s="2" t="str" cm="1">
        <f t="array" ref="AB3691">_xlfn.IFS(T3691=0,"No Late Payments",
T3691&lt;=2,"Low",
T3691&lt;=4,"Moderate",
TRUE,"High"
)</f>
        <v>Low</v>
      </c>
      <c r="AC3691" s="10" t="str" cm="1">
        <f t="array" ref="AC3691">_xlfn.IFS(
H3691&lt;40000000,"Low",
H3691&lt;60000000,"Medium",
H3691&lt;100000000,"High",
TRUE,"Very High"
)</f>
        <v>Low</v>
      </c>
    </row>
    <row r="3692" spans="1:29">
      <c r="A3692" s="18" t="s">
        <v>3724</v>
      </c>
      <c r="B3692" s="19">
        <v>36</v>
      </c>
      <c r="C3692" s="19" t="s">
        <v>22</v>
      </c>
      <c r="D3692" s="19" t="s">
        <v>23</v>
      </c>
      <c r="E3692" s="19" t="s">
        <v>38</v>
      </c>
      <c r="F3692" s="19" t="s">
        <v>25</v>
      </c>
      <c r="G3692" s="20">
        <v>9700000</v>
      </c>
      <c r="H3692" s="20">
        <v>31000000</v>
      </c>
      <c r="I3692" s="19">
        <v>59</v>
      </c>
      <c r="J3692" s="19">
        <v>0</v>
      </c>
      <c r="K3692" s="19">
        <v>0</v>
      </c>
      <c r="L3692" s="19">
        <v>0</v>
      </c>
      <c r="M3692" s="20">
        <v>6230000</v>
      </c>
      <c r="N3692" s="20">
        <v>6250000</v>
      </c>
      <c r="O3692" s="20">
        <v>14130000</v>
      </c>
      <c r="P3692" s="20">
        <v>3220000</v>
      </c>
      <c r="Q3692" s="20">
        <v>1880000</v>
      </c>
      <c r="R3692" s="20">
        <v>4920000</v>
      </c>
      <c r="S3692" s="20">
        <v>890000</v>
      </c>
      <c r="T3692" s="19">
        <v>1</v>
      </c>
      <c r="U3692" s="19">
        <v>0</v>
      </c>
      <c r="V3692" s="2" t="str" cm="1">
        <f t="array" ref="V3692">_xlfn.IFS(B3692&lt;30,"21-29",
B3692&lt;40,"30-39",
B3692&lt;50,"40-49",
B3692&lt;60,"50-59",
TRUE,"60+"
)</f>
        <v>30-39</v>
      </c>
      <c r="W3692" s="24">
        <f t="shared" si="171"/>
        <v>8870000</v>
      </c>
      <c r="X3692" s="24">
        <f t="shared" si="172"/>
        <v>3340000</v>
      </c>
      <c r="Y3692" s="25">
        <f t="shared" si="173"/>
        <v>0.28612903225806452</v>
      </c>
      <c r="Z3692" s="2" t="str" cm="1">
        <f t="array" ref="Z3692">_xlfn.IFS(Y3692&lt;=25%,"Low",
Y3692&lt;=50%,"Moderate",
Y3692&lt;=75%,"High",
Y3692&lt;=100%,"Very High",
TRUE,"Over Limit"
)</f>
        <v>Moderate</v>
      </c>
      <c r="AA3692" s="2" cm="1">
        <f t="array" ref="AA3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2" s="2" t="str" cm="1">
        <f t="array" ref="AB3692">_xlfn.IFS(T3692=0,"No Late Payments",
T3692&lt;=2,"Low",
T3692&lt;=4,"Moderate",
TRUE,"High"
)</f>
        <v>Low</v>
      </c>
      <c r="AC3692" s="10" t="str" cm="1">
        <f t="array" ref="AC3692">_xlfn.IFS(
H3692&lt;40000000,"Low",
H3692&lt;60000000,"Medium",
H3692&lt;100000000,"High",
TRUE,"Very High"
)</f>
        <v>Low</v>
      </c>
    </row>
    <row r="3693" spans="1:29">
      <c r="A3693" s="21" t="s">
        <v>3725</v>
      </c>
      <c r="B3693" s="22">
        <v>21</v>
      </c>
      <c r="C3693" s="22" t="s">
        <v>34</v>
      </c>
      <c r="D3693" s="22" t="s">
        <v>23</v>
      </c>
      <c r="E3693" s="22" t="s">
        <v>38</v>
      </c>
      <c r="F3693" s="22" t="s">
        <v>25</v>
      </c>
      <c r="G3693" s="23">
        <v>7800000</v>
      </c>
      <c r="H3693" s="23">
        <v>36000000</v>
      </c>
      <c r="I3693" s="22">
        <v>23</v>
      </c>
      <c r="J3693" s="22">
        <v>0</v>
      </c>
      <c r="K3693" s="22">
        <v>0</v>
      </c>
      <c r="L3693" s="22">
        <v>0</v>
      </c>
      <c r="M3693" s="23">
        <v>16030000</v>
      </c>
      <c r="N3693" s="23">
        <v>22110000</v>
      </c>
      <c r="O3693" s="23">
        <v>28190000</v>
      </c>
      <c r="P3693" s="23">
        <v>5150000</v>
      </c>
      <c r="Q3693" s="23">
        <v>1370000</v>
      </c>
      <c r="R3693" s="23">
        <v>27830000</v>
      </c>
      <c r="S3693" s="23">
        <v>2310000</v>
      </c>
      <c r="T3693" s="22">
        <v>0</v>
      </c>
      <c r="U3693" s="22">
        <v>0</v>
      </c>
      <c r="V3693" s="2" t="str" cm="1">
        <f t="array" ref="V3693">_xlfn.IFS(B3693&lt;30,"21-29",
B3693&lt;40,"30-39",
B3693&lt;50,"40-49",
B3693&lt;60,"50-59",
TRUE,"60+"
)</f>
        <v>21-29</v>
      </c>
      <c r="W3693" s="24">
        <f t="shared" si="171"/>
        <v>22110000</v>
      </c>
      <c r="X3693" s="24">
        <f t="shared" si="172"/>
        <v>11450000</v>
      </c>
      <c r="Y3693" s="25">
        <f t="shared" si="173"/>
        <v>0.61416666666666664</v>
      </c>
      <c r="Z3693" s="2" t="str" cm="1">
        <f t="array" ref="Z3693">_xlfn.IFS(Y3693&lt;=25%,"Low",
Y3693&lt;=50%,"Moderate",
Y3693&lt;=75%,"High",
Y3693&lt;=100%,"Very High",
TRUE,"Over Limit"
)</f>
        <v>High</v>
      </c>
      <c r="AA3693" s="2" cm="1">
        <f t="array" ref="AA3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3" s="2" t="str" cm="1">
        <f t="array" ref="AB3693">_xlfn.IFS(T3693=0,"No Late Payments",
T3693&lt;=2,"Low",
T3693&lt;=4,"Moderate",
TRUE,"High"
)</f>
        <v>No Late Payments</v>
      </c>
      <c r="AC3693" s="10" t="str" cm="1">
        <f t="array" ref="AC3693">_xlfn.IFS(
H3693&lt;40000000,"Low",
H3693&lt;60000000,"Medium",
H3693&lt;100000000,"High",
TRUE,"Very High"
)</f>
        <v>Low</v>
      </c>
    </row>
    <row r="3694" spans="1:29">
      <c r="A3694" s="18" t="s">
        <v>3726</v>
      </c>
      <c r="B3694" s="19">
        <v>32</v>
      </c>
      <c r="C3694" s="19" t="s">
        <v>34</v>
      </c>
      <c r="D3694" s="19" t="s">
        <v>30</v>
      </c>
      <c r="E3694" s="19" t="s">
        <v>38</v>
      </c>
      <c r="F3694" s="19" t="s">
        <v>28</v>
      </c>
      <c r="G3694" s="20">
        <v>6100000</v>
      </c>
      <c r="H3694" s="20">
        <v>34000000</v>
      </c>
      <c r="I3694" s="19">
        <v>90</v>
      </c>
      <c r="J3694" s="19">
        <v>0</v>
      </c>
      <c r="K3694" s="19">
        <v>0</v>
      </c>
      <c r="L3694" s="19">
        <v>0</v>
      </c>
      <c r="M3694" s="20">
        <v>9830000</v>
      </c>
      <c r="N3694" s="20">
        <v>7250000</v>
      </c>
      <c r="O3694" s="20">
        <v>4200000</v>
      </c>
      <c r="P3694" s="20">
        <v>3640000</v>
      </c>
      <c r="Q3694" s="20">
        <v>2840000</v>
      </c>
      <c r="R3694" s="20">
        <v>2110000</v>
      </c>
      <c r="S3694" s="20">
        <v>910000</v>
      </c>
      <c r="T3694" s="19">
        <v>1</v>
      </c>
      <c r="U3694" s="19">
        <v>0</v>
      </c>
      <c r="V3694" s="2" t="str" cm="1">
        <f t="array" ref="V3694">_xlfn.IFS(B3694&lt;30,"21-29",
B3694&lt;40,"30-39",
B3694&lt;50,"40-49",
B3694&lt;60,"50-59",
TRUE,"60+"
)</f>
        <v>30-39</v>
      </c>
      <c r="W3694" s="24">
        <f t="shared" si="171"/>
        <v>7093333.333333333</v>
      </c>
      <c r="X3694" s="24">
        <f t="shared" si="172"/>
        <v>2863333.3333333335</v>
      </c>
      <c r="Y3694" s="25">
        <f t="shared" si="173"/>
        <v>0.20862745098039215</v>
      </c>
      <c r="Z3694" s="2" t="str" cm="1">
        <f t="array" ref="Z3694">_xlfn.IFS(Y3694&lt;=25%,"Low",
Y3694&lt;=50%,"Moderate",
Y3694&lt;=75%,"High",
Y3694&lt;=100%,"Very High",
TRUE,"Over Limit"
)</f>
        <v>Low</v>
      </c>
      <c r="AA3694" s="2" cm="1">
        <f t="array" ref="AA3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94" s="2" t="str" cm="1">
        <f t="array" ref="AB3694">_xlfn.IFS(T3694=0,"No Late Payments",
T3694&lt;=2,"Low",
T3694&lt;=4,"Moderate",
TRUE,"High"
)</f>
        <v>Low</v>
      </c>
      <c r="AC3694" s="10" t="str" cm="1">
        <f t="array" ref="AC3694">_xlfn.IFS(
H3694&lt;40000000,"Low",
H3694&lt;60000000,"Medium",
H3694&lt;100000000,"High",
TRUE,"Very High"
)</f>
        <v>Low</v>
      </c>
    </row>
    <row r="3695" spans="1:29">
      <c r="A3695" s="21" t="s">
        <v>3727</v>
      </c>
      <c r="B3695" s="22">
        <v>31</v>
      </c>
      <c r="C3695" s="22" t="s">
        <v>34</v>
      </c>
      <c r="D3695" s="22" t="s">
        <v>27</v>
      </c>
      <c r="E3695" s="22" t="s">
        <v>24</v>
      </c>
      <c r="F3695" s="22" t="s">
        <v>41</v>
      </c>
      <c r="G3695" s="23">
        <v>9600000</v>
      </c>
      <c r="H3695" s="23">
        <v>41000000</v>
      </c>
      <c r="I3695" s="22">
        <v>74</v>
      </c>
      <c r="J3695" s="22">
        <v>3</v>
      </c>
      <c r="K3695" s="22">
        <v>2</v>
      </c>
      <c r="L3695" s="22">
        <v>3</v>
      </c>
      <c r="M3695" s="23">
        <v>30740000</v>
      </c>
      <c r="N3695" s="23">
        <v>33510000</v>
      </c>
      <c r="O3695" s="23">
        <v>30690000</v>
      </c>
      <c r="P3695" s="23">
        <v>4520000</v>
      </c>
      <c r="Q3695" s="23">
        <v>2580000</v>
      </c>
      <c r="R3695" s="23">
        <v>4420000</v>
      </c>
      <c r="S3695" s="23">
        <v>2700000</v>
      </c>
      <c r="T3695" s="22">
        <v>4</v>
      </c>
      <c r="U3695" s="22">
        <v>1</v>
      </c>
      <c r="V3695" s="2" t="str" cm="1">
        <f t="array" ref="V3695">_xlfn.IFS(B3695&lt;30,"21-29",
B3695&lt;40,"30-39",
B3695&lt;50,"40-49",
B3695&lt;60,"50-59",
TRUE,"60+"
)</f>
        <v>30-39</v>
      </c>
      <c r="W3695" s="24">
        <f t="shared" si="171"/>
        <v>31646666.666666668</v>
      </c>
      <c r="X3695" s="24">
        <f t="shared" si="172"/>
        <v>3840000</v>
      </c>
      <c r="Y3695" s="25">
        <f t="shared" si="173"/>
        <v>0.77186991869918697</v>
      </c>
      <c r="Z3695" s="2" t="str" cm="1">
        <f t="array" ref="Z3695">_xlfn.IFS(Y3695&lt;=25%,"Low",
Y3695&lt;=50%,"Moderate",
Y3695&lt;=75%,"High",
Y3695&lt;=100%,"Very High",
TRUE,"Over Limit"
)</f>
        <v>Very High</v>
      </c>
      <c r="AA3695" s="2" cm="1">
        <f t="array" ref="AA3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95" s="2" t="str" cm="1">
        <f t="array" ref="AB3695">_xlfn.IFS(T3695=0,"No Late Payments",
T3695&lt;=2,"Low",
T3695&lt;=4,"Moderate",
TRUE,"High"
)</f>
        <v>Moderate</v>
      </c>
      <c r="AC3695" s="10" t="str" cm="1">
        <f t="array" ref="AC3695">_xlfn.IFS(
H3695&lt;40000000,"Low",
H3695&lt;60000000,"Medium",
H3695&lt;100000000,"High",
TRUE,"Very High"
)</f>
        <v>Medium</v>
      </c>
    </row>
    <row r="3696" spans="1:29">
      <c r="A3696" s="18" t="s">
        <v>3728</v>
      </c>
      <c r="B3696" s="19">
        <v>46</v>
      </c>
      <c r="C3696" s="19" t="s">
        <v>22</v>
      </c>
      <c r="D3696" s="19" t="s">
        <v>30</v>
      </c>
      <c r="E3696" s="19" t="s">
        <v>24</v>
      </c>
      <c r="F3696" s="19" t="s">
        <v>25</v>
      </c>
      <c r="G3696" s="20">
        <v>12400000</v>
      </c>
      <c r="H3696" s="20">
        <v>41000000</v>
      </c>
      <c r="I3696" s="19">
        <v>145</v>
      </c>
      <c r="J3696" s="19">
        <v>0</v>
      </c>
      <c r="K3696" s="19">
        <v>0</v>
      </c>
      <c r="L3696" s="19">
        <v>0</v>
      </c>
      <c r="M3696" s="20">
        <v>31720000</v>
      </c>
      <c r="N3696" s="20">
        <v>30240000</v>
      </c>
      <c r="O3696" s="20">
        <v>34610000</v>
      </c>
      <c r="P3696" s="20">
        <v>6610000</v>
      </c>
      <c r="Q3696" s="20">
        <v>4900000</v>
      </c>
      <c r="R3696" s="20">
        <v>13230000</v>
      </c>
      <c r="S3696" s="20">
        <v>1430000</v>
      </c>
      <c r="T3696" s="19">
        <v>0</v>
      </c>
      <c r="U3696" s="19">
        <v>0</v>
      </c>
      <c r="V3696" s="2" t="str" cm="1">
        <f t="array" ref="V3696">_xlfn.IFS(B3696&lt;30,"21-29",
B3696&lt;40,"30-39",
B3696&lt;50,"40-49",
B3696&lt;60,"50-59",
TRUE,"60+"
)</f>
        <v>40-49</v>
      </c>
      <c r="W3696" s="24">
        <f t="shared" si="171"/>
        <v>32190000</v>
      </c>
      <c r="X3696" s="24">
        <f t="shared" si="172"/>
        <v>8246666.666666667</v>
      </c>
      <c r="Y3696" s="25">
        <f t="shared" si="173"/>
        <v>0.78512195121951223</v>
      </c>
      <c r="Z3696" s="2" t="str" cm="1">
        <f t="array" ref="Z3696">_xlfn.IFS(Y3696&lt;=25%,"Low",
Y3696&lt;=50%,"Moderate",
Y3696&lt;=75%,"High",
Y3696&lt;=100%,"Very High",
TRUE,"Over Limit"
)</f>
        <v>Very High</v>
      </c>
      <c r="AA3696" s="2" cm="1">
        <f t="array" ref="AA3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96" s="2" t="str" cm="1">
        <f t="array" ref="AB3696">_xlfn.IFS(T3696=0,"No Late Payments",
T3696&lt;=2,"Low",
T3696&lt;=4,"Moderate",
TRUE,"High"
)</f>
        <v>No Late Payments</v>
      </c>
      <c r="AC3696" s="10" t="str" cm="1">
        <f t="array" ref="AC3696">_xlfn.IFS(
H3696&lt;40000000,"Low",
H3696&lt;60000000,"Medium",
H3696&lt;100000000,"High",
TRUE,"Very High"
)</f>
        <v>Medium</v>
      </c>
    </row>
    <row r="3697" spans="1:29">
      <c r="A3697" s="21" t="s">
        <v>3729</v>
      </c>
      <c r="B3697" s="22">
        <v>30</v>
      </c>
      <c r="C3697" s="22" t="s">
        <v>34</v>
      </c>
      <c r="D3697" s="22" t="s">
        <v>27</v>
      </c>
      <c r="E3697" s="22" t="s">
        <v>24</v>
      </c>
      <c r="F3697" s="22" t="s">
        <v>41</v>
      </c>
      <c r="G3697" s="23">
        <v>12800000</v>
      </c>
      <c r="H3697" s="23">
        <v>55000000</v>
      </c>
      <c r="I3697" s="22">
        <v>59</v>
      </c>
      <c r="J3697" s="22">
        <v>0</v>
      </c>
      <c r="K3697" s="22">
        <v>0</v>
      </c>
      <c r="L3697" s="22">
        <v>0</v>
      </c>
      <c r="M3697" s="23">
        <v>25220000</v>
      </c>
      <c r="N3697" s="23">
        <v>21240000</v>
      </c>
      <c r="O3697" s="23">
        <v>16310000</v>
      </c>
      <c r="P3697" s="23">
        <v>8170000</v>
      </c>
      <c r="Q3697" s="23">
        <v>11310000</v>
      </c>
      <c r="R3697" s="23">
        <v>14820000</v>
      </c>
      <c r="S3697" s="23">
        <v>520000</v>
      </c>
      <c r="T3697" s="22">
        <v>0</v>
      </c>
      <c r="U3697" s="22">
        <v>0</v>
      </c>
      <c r="V3697" s="2" t="str" cm="1">
        <f t="array" ref="V3697">_xlfn.IFS(B3697&lt;30,"21-29",
B3697&lt;40,"30-39",
B3697&lt;50,"40-49",
B3697&lt;60,"50-59",
TRUE,"60+"
)</f>
        <v>30-39</v>
      </c>
      <c r="W3697" s="24">
        <f t="shared" si="171"/>
        <v>20923333.333333332</v>
      </c>
      <c r="X3697" s="24">
        <f t="shared" si="172"/>
        <v>11433333.333333334</v>
      </c>
      <c r="Y3697" s="25">
        <f t="shared" si="173"/>
        <v>0.38042424242424239</v>
      </c>
      <c r="Z3697" s="2" t="str" cm="1">
        <f t="array" ref="Z3697">_xlfn.IFS(Y3697&lt;=25%,"Low",
Y3697&lt;=50%,"Moderate",
Y3697&lt;=75%,"High",
Y3697&lt;=100%,"Very High",
TRUE,"Over Limit"
)</f>
        <v>Moderate</v>
      </c>
      <c r="AA3697" s="2" cm="1">
        <f t="array" ref="AA3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7" s="2" t="str" cm="1">
        <f t="array" ref="AB3697">_xlfn.IFS(T3697=0,"No Late Payments",
T3697&lt;=2,"Low",
T3697&lt;=4,"Moderate",
TRUE,"High"
)</f>
        <v>No Late Payments</v>
      </c>
      <c r="AC3697" s="10" t="str" cm="1">
        <f t="array" ref="AC3697">_xlfn.IFS(
H3697&lt;40000000,"Low",
H3697&lt;60000000,"Medium",
H3697&lt;100000000,"High",
TRUE,"Very High"
)</f>
        <v>Medium</v>
      </c>
    </row>
    <row r="3698" spans="1:29">
      <c r="A3698" s="18" t="s">
        <v>3730</v>
      </c>
      <c r="B3698" s="19">
        <v>43</v>
      </c>
      <c r="C3698" s="19" t="s">
        <v>34</v>
      </c>
      <c r="D3698" s="19" t="s">
        <v>46</v>
      </c>
      <c r="E3698" s="19" t="s">
        <v>38</v>
      </c>
      <c r="F3698" s="19" t="s">
        <v>48</v>
      </c>
      <c r="G3698" s="20">
        <v>30000000</v>
      </c>
      <c r="H3698" s="20">
        <v>149000000</v>
      </c>
      <c r="I3698" s="19">
        <v>63</v>
      </c>
      <c r="J3698" s="19">
        <v>2</v>
      </c>
      <c r="K3698" s="19">
        <v>2</v>
      </c>
      <c r="L3698" s="19">
        <v>0</v>
      </c>
      <c r="M3698" s="20">
        <v>84070000</v>
      </c>
      <c r="N3698" s="20">
        <v>97790000</v>
      </c>
      <c r="O3698" s="20">
        <v>89340000</v>
      </c>
      <c r="P3698" s="20">
        <v>18920000</v>
      </c>
      <c r="Q3698" s="20">
        <v>9590000</v>
      </c>
      <c r="R3698" s="20">
        <v>32120000</v>
      </c>
      <c r="S3698" s="20">
        <v>3360000</v>
      </c>
      <c r="T3698" s="19">
        <v>2</v>
      </c>
      <c r="U3698" s="19">
        <v>1</v>
      </c>
      <c r="V3698" s="2" t="str" cm="1">
        <f t="array" ref="V3698">_xlfn.IFS(B3698&lt;30,"21-29",
B3698&lt;40,"30-39",
B3698&lt;50,"40-49",
B3698&lt;60,"50-59",
TRUE,"60+"
)</f>
        <v>40-49</v>
      </c>
      <c r="W3698" s="24">
        <f t="shared" si="171"/>
        <v>90400000</v>
      </c>
      <c r="X3698" s="24">
        <f t="shared" si="172"/>
        <v>20210000</v>
      </c>
      <c r="Y3698" s="25">
        <f t="shared" si="173"/>
        <v>0.60671140939597312</v>
      </c>
      <c r="Z3698" s="2" t="str" cm="1">
        <f t="array" ref="Z3698">_xlfn.IFS(Y3698&lt;=25%,"Low",
Y3698&lt;=50%,"Moderate",
Y3698&lt;=75%,"High",
Y3698&lt;=100%,"Very High",
TRUE,"Over Limit"
)</f>
        <v>High</v>
      </c>
      <c r="AA3698" s="2" cm="1">
        <f t="array" ref="AA3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8" s="2" t="str" cm="1">
        <f t="array" ref="AB3698">_xlfn.IFS(T3698=0,"No Late Payments",
T3698&lt;=2,"Low",
T3698&lt;=4,"Moderate",
TRUE,"High"
)</f>
        <v>Low</v>
      </c>
      <c r="AC3698" s="10" t="str" cm="1">
        <f t="array" ref="AC3698">_xlfn.IFS(
H3698&lt;40000000,"Low",
H3698&lt;60000000,"Medium",
H3698&lt;100000000,"High",
TRUE,"Very High"
)</f>
        <v>Very High</v>
      </c>
    </row>
    <row r="3699" spans="1:29">
      <c r="A3699" s="21" t="s">
        <v>3731</v>
      </c>
      <c r="B3699" s="22">
        <v>39</v>
      </c>
      <c r="C3699" s="22" t="s">
        <v>34</v>
      </c>
      <c r="D3699" s="22" t="s">
        <v>23</v>
      </c>
      <c r="E3699" s="22" t="s">
        <v>24</v>
      </c>
      <c r="F3699" s="22" t="s">
        <v>28</v>
      </c>
      <c r="G3699" s="23">
        <v>20800000</v>
      </c>
      <c r="H3699" s="23">
        <v>71000000</v>
      </c>
      <c r="I3699" s="22">
        <v>110</v>
      </c>
      <c r="J3699" s="22">
        <v>0</v>
      </c>
      <c r="K3699" s="22">
        <v>0</v>
      </c>
      <c r="L3699" s="22">
        <v>0</v>
      </c>
      <c r="M3699" s="23">
        <v>13500000</v>
      </c>
      <c r="N3699" s="23">
        <v>2200000</v>
      </c>
      <c r="O3699" s="23">
        <v>2070000</v>
      </c>
      <c r="P3699" s="23">
        <v>8300000</v>
      </c>
      <c r="Q3699" s="23">
        <v>1170000</v>
      </c>
      <c r="R3699" s="23">
        <v>1350000</v>
      </c>
      <c r="S3699" s="23">
        <v>2090000</v>
      </c>
      <c r="T3699" s="22">
        <v>0</v>
      </c>
      <c r="U3699" s="22">
        <v>0</v>
      </c>
      <c r="V3699" s="2" t="str" cm="1">
        <f t="array" ref="V3699">_xlfn.IFS(B3699&lt;30,"21-29",
B3699&lt;40,"30-39",
B3699&lt;50,"40-49",
B3699&lt;60,"50-59",
TRUE,"60+"
)</f>
        <v>30-39</v>
      </c>
      <c r="W3699" s="24">
        <f t="shared" si="171"/>
        <v>5923333.333333333</v>
      </c>
      <c r="X3699" s="24">
        <f t="shared" si="172"/>
        <v>3606666.6666666665</v>
      </c>
      <c r="Y3699" s="25">
        <f t="shared" si="173"/>
        <v>8.3427230046948353E-2</v>
      </c>
      <c r="Z3699" s="2" t="str" cm="1">
        <f t="array" ref="Z3699">_xlfn.IFS(Y3699&lt;=25%,"Low",
Y3699&lt;=50%,"Moderate",
Y3699&lt;=75%,"High",
Y3699&lt;=100%,"Very High",
TRUE,"Over Limit"
)</f>
        <v>Low</v>
      </c>
      <c r="AA3699" s="2" cm="1">
        <f t="array" ref="AA3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99" s="2" t="str" cm="1">
        <f t="array" ref="AB3699">_xlfn.IFS(T3699=0,"No Late Payments",
T3699&lt;=2,"Low",
T3699&lt;=4,"Moderate",
TRUE,"High"
)</f>
        <v>No Late Payments</v>
      </c>
      <c r="AC3699" s="10" t="str" cm="1">
        <f t="array" ref="AC3699">_xlfn.IFS(
H3699&lt;40000000,"Low",
H3699&lt;60000000,"Medium",
H3699&lt;100000000,"High",
TRUE,"Very High"
)</f>
        <v>High</v>
      </c>
    </row>
    <row r="3700" spans="1:29">
      <c r="A3700" s="18" t="s">
        <v>3732</v>
      </c>
      <c r="B3700" s="19">
        <v>21</v>
      </c>
      <c r="C3700" s="19" t="s">
        <v>22</v>
      </c>
      <c r="D3700" s="19" t="s">
        <v>30</v>
      </c>
      <c r="E3700" s="19" t="s">
        <v>38</v>
      </c>
      <c r="F3700" s="19" t="s">
        <v>25</v>
      </c>
      <c r="G3700" s="20">
        <v>5000000</v>
      </c>
      <c r="H3700" s="20">
        <v>20000000</v>
      </c>
      <c r="I3700" s="19">
        <v>30</v>
      </c>
      <c r="J3700" s="19">
        <v>0</v>
      </c>
      <c r="K3700" s="19">
        <v>0</v>
      </c>
      <c r="L3700" s="19">
        <v>1</v>
      </c>
      <c r="M3700" s="20">
        <v>9320000</v>
      </c>
      <c r="N3700" s="20">
        <v>9050000</v>
      </c>
      <c r="O3700" s="20">
        <v>11230000</v>
      </c>
      <c r="P3700" s="20">
        <v>3810000</v>
      </c>
      <c r="Q3700" s="20">
        <v>1240000</v>
      </c>
      <c r="R3700" s="20">
        <v>1970000</v>
      </c>
      <c r="S3700" s="20">
        <v>1870000</v>
      </c>
      <c r="T3700" s="19">
        <v>2</v>
      </c>
      <c r="U3700" s="19">
        <v>0</v>
      </c>
      <c r="V3700" s="2" t="str" cm="1">
        <f t="array" ref="V3700">_xlfn.IFS(B3700&lt;30,"21-29",
B3700&lt;40,"30-39",
B3700&lt;50,"40-49",
B3700&lt;60,"50-59",
TRUE,"60+"
)</f>
        <v>21-29</v>
      </c>
      <c r="W3700" s="24">
        <f t="shared" si="171"/>
        <v>9866666.666666666</v>
      </c>
      <c r="X3700" s="24">
        <f t="shared" si="172"/>
        <v>2340000</v>
      </c>
      <c r="Y3700" s="25">
        <f t="shared" si="173"/>
        <v>0.49333333333333329</v>
      </c>
      <c r="Z3700" s="2" t="str" cm="1">
        <f t="array" ref="Z3700">_xlfn.IFS(Y3700&lt;=25%,"Low",
Y3700&lt;=50%,"Moderate",
Y3700&lt;=75%,"High",
Y3700&lt;=100%,"Very High",
TRUE,"Over Limit"
)</f>
        <v>Moderate</v>
      </c>
      <c r="AA3700" s="2" cm="1">
        <f t="array" ref="AA3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0" s="2" t="str" cm="1">
        <f t="array" ref="AB3700">_xlfn.IFS(T3700=0,"No Late Payments",
T3700&lt;=2,"Low",
T3700&lt;=4,"Moderate",
TRUE,"High"
)</f>
        <v>Low</v>
      </c>
      <c r="AC3700" s="10" t="str" cm="1">
        <f t="array" ref="AC3700">_xlfn.IFS(
H3700&lt;40000000,"Low",
H3700&lt;60000000,"Medium",
H3700&lt;100000000,"High",
TRUE,"Very High"
)</f>
        <v>Low</v>
      </c>
    </row>
    <row r="3701" spans="1:29">
      <c r="A3701" s="21" t="s">
        <v>3733</v>
      </c>
      <c r="B3701" s="22">
        <v>47</v>
      </c>
      <c r="C3701" s="22" t="s">
        <v>22</v>
      </c>
      <c r="D3701" s="22" t="s">
        <v>30</v>
      </c>
      <c r="E3701" s="22" t="s">
        <v>24</v>
      </c>
      <c r="F3701" s="22" t="s">
        <v>48</v>
      </c>
      <c r="G3701" s="23">
        <v>18900000</v>
      </c>
      <c r="H3701" s="23">
        <v>89000000</v>
      </c>
      <c r="I3701" s="22">
        <v>178</v>
      </c>
      <c r="J3701" s="22">
        <v>0</v>
      </c>
      <c r="K3701" s="22">
        <v>0</v>
      </c>
      <c r="L3701" s="22">
        <v>0</v>
      </c>
      <c r="M3701" s="23">
        <v>52060000</v>
      </c>
      <c r="N3701" s="23">
        <v>69580000</v>
      </c>
      <c r="O3701" s="23">
        <v>69630000</v>
      </c>
      <c r="P3701" s="23">
        <v>28550000</v>
      </c>
      <c r="Q3701" s="23">
        <v>25340000</v>
      </c>
      <c r="R3701" s="23">
        <v>18340000</v>
      </c>
      <c r="S3701" s="23">
        <v>5020000</v>
      </c>
      <c r="T3701" s="22">
        <v>2</v>
      </c>
      <c r="U3701" s="22">
        <v>0</v>
      </c>
      <c r="V3701" s="2" t="str" cm="1">
        <f t="array" ref="V3701">_xlfn.IFS(B3701&lt;30,"21-29",
B3701&lt;40,"30-39",
B3701&lt;50,"40-49",
B3701&lt;60,"50-59",
TRUE,"60+"
)</f>
        <v>40-49</v>
      </c>
      <c r="W3701" s="24">
        <f t="shared" si="171"/>
        <v>63756666.666666664</v>
      </c>
      <c r="X3701" s="24">
        <f t="shared" si="172"/>
        <v>24076666.666666668</v>
      </c>
      <c r="Y3701" s="25">
        <f t="shared" si="173"/>
        <v>0.71636704119850181</v>
      </c>
      <c r="Z3701" s="2" t="str" cm="1">
        <f t="array" ref="Z3701">_xlfn.IFS(Y3701&lt;=25%,"Low",
Y3701&lt;=50%,"Moderate",
Y3701&lt;=75%,"High",
Y3701&lt;=100%,"Very High",
TRUE,"Over Limit"
)</f>
        <v>High</v>
      </c>
      <c r="AA3701" s="2" cm="1">
        <f t="array" ref="AA3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1" s="2" t="str" cm="1">
        <f t="array" ref="AB3701">_xlfn.IFS(T3701=0,"No Late Payments",
T3701&lt;=2,"Low",
T3701&lt;=4,"Moderate",
TRUE,"High"
)</f>
        <v>Low</v>
      </c>
      <c r="AC3701" s="10" t="str" cm="1">
        <f t="array" ref="AC3701">_xlfn.IFS(
H3701&lt;40000000,"Low",
H3701&lt;60000000,"Medium",
H3701&lt;100000000,"High",
TRUE,"Very High"
)</f>
        <v>High</v>
      </c>
    </row>
    <row r="3702" spans="1:29">
      <c r="A3702" s="18" t="s">
        <v>3734</v>
      </c>
      <c r="B3702" s="19">
        <v>32</v>
      </c>
      <c r="C3702" s="19" t="s">
        <v>22</v>
      </c>
      <c r="D3702" s="19" t="s">
        <v>23</v>
      </c>
      <c r="E3702" s="19" t="s">
        <v>38</v>
      </c>
      <c r="F3702" s="19" t="s">
        <v>48</v>
      </c>
      <c r="G3702" s="20">
        <v>7800000</v>
      </c>
      <c r="H3702" s="20">
        <v>35000000</v>
      </c>
      <c r="I3702" s="19">
        <v>55</v>
      </c>
      <c r="J3702" s="19">
        <v>0</v>
      </c>
      <c r="K3702" s="19">
        <v>1</v>
      </c>
      <c r="L3702" s="19">
        <v>0</v>
      </c>
      <c r="M3702" s="20">
        <v>11220000</v>
      </c>
      <c r="N3702" s="20">
        <v>11400000</v>
      </c>
      <c r="O3702" s="20">
        <v>13090000</v>
      </c>
      <c r="P3702" s="20">
        <v>10740000</v>
      </c>
      <c r="Q3702" s="20">
        <v>2930000</v>
      </c>
      <c r="R3702" s="20">
        <v>1150000</v>
      </c>
      <c r="S3702" s="20">
        <v>1190000</v>
      </c>
      <c r="T3702" s="19">
        <v>1</v>
      </c>
      <c r="U3702" s="19">
        <v>0</v>
      </c>
      <c r="V3702" s="2" t="str" cm="1">
        <f t="array" ref="V3702">_xlfn.IFS(B3702&lt;30,"21-29",
B3702&lt;40,"30-39",
B3702&lt;50,"40-49",
B3702&lt;60,"50-59",
TRUE,"60+"
)</f>
        <v>30-39</v>
      </c>
      <c r="W3702" s="24">
        <f t="shared" si="171"/>
        <v>11903333.333333334</v>
      </c>
      <c r="X3702" s="24">
        <f t="shared" si="172"/>
        <v>4940000</v>
      </c>
      <c r="Y3702" s="25">
        <f t="shared" si="173"/>
        <v>0.34009523809523812</v>
      </c>
      <c r="Z3702" s="2" t="str" cm="1">
        <f t="array" ref="Z3702">_xlfn.IFS(Y3702&lt;=25%,"Low",
Y3702&lt;=50%,"Moderate",
Y3702&lt;=75%,"High",
Y3702&lt;=100%,"Very High",
TRUE,"Over Limit"
)</f>
        <v>Moderate</v>
      </c>
      <c r="AA3702" s="2" cm="1">
        <f t="array" ref="AA3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2" s="2" t="str" cm="1">
        <f t="array" ref="AB3702">_xlfn.IFS(T3702=0,"No Late Payments",
T3702&lt;=2,"Low",
T3702&lt;=4,"Moderate",
TRUE,"High"
)</f>
        <v>Low</v>
      </c>
      <c r="AC3702" s="10" t="str" cm="1">
        <f t="array" ref="AC3702">_xlfn.IFS(
H3702&lt;40000000,"Low",
H3702&lt;60000000,"Medium",
H3702&lt;100000000,"High",
TRUE,"Very High"
)</f>
        <v>Low</v>
      </c>
    </row>
    <row r="3703" spans="1:29">
      <c r="A3703" s="21" t="s">
        <v>3735</v>
      </c>
      <c r="B3703" s="22">
        <v>30</v>
      </c>
      <c r="C3703" s="22" t="s">
        <v>22</v>
      </c>
      <c r="D3703" s="22" t="s">
        <v>30</v>
      </c>
      <c r="E3703" s="22" t="s">
        <v>38</v>
      </c>
      <c r="F3703" s="22" t="s">
        <v>31</v>
      </c>
      <c r="G3703" s="23">
        <v>5300000</v>
      </c>
      <c r="H3703" s="23">
        <v>38000000</v>
      </c>
      <c r="I3703" s="22">
        <v>63</v>
      </c>
      <c r="J3703" s="22">
        <v>0</v>
      </c>
      <c r="K3703" s="22">
        <v>0</v>
      </c>
      <c r="L3703" s="22">
        <v>0</v>
      </c>
      <c r="M3703" s="23">
        <v>13130000</v>
      </c>
      <c r="N3703" s="23">
        <v>16410000</v>
      </c>
      <c r="O3703" s="23">
        <v>17650000</v>
      </c>
      <c r="P3703" s="23">
        <v>2270000</v>
      </c>
      <c r="Q3703" s="23">
        <v>7790000</v>
      </c>
      <c r="R3703" s="23">
        <v>7670000</v>
      </c>
      <c r="S3703" s="23">
        <v>2670000</v>
      </c>
      <c r="T3703" s="22">
        <v>1</v>
      </c>
      <c r="U3703" s="22">
        <v>0</v>
      </c>
      <c r="V3703" s="2" t="str" cm="1">
        <f t="array" ref="V3703">_xlfn.IFS(B3703&lt;30,"21-29",
B3703&lt;40,"30-39",
B3703&lt;50,"40-49",
B3703&lt;60,"50-59",
TRUE,"60+"
)</f>
        <v>30-39</v>
      </c>
      <c r="W3703" s="24">
        <f t="shared" si="171"/>
        <v>15730000</v>
      </c>
      <c r="X3703" s="24">
        <f t="shared" si="172"/>
        <v>5910000</v>
      </c>
      <c r="Y3703" s="25">
        <f t="shared" si="173"/>
        <v>0.41394736842105262</v>
      </c>
      <c r="Z3703" s="2" t="str" cm="1">
        <f t="array" ref="Z3703">_xlfn.IFS(Y3703&lt;=25%,"Low",
Y3703&lt;=50%,"Moderate",
Y3703&lt;=75%,"High",
Y3703&lt;=100%,"Very High",
TRUE,"Over Limit"
)</f>
        <v>Moderate</v>
      </c>
      <c r="AA3703" s="2" cm="1">
        <f t="array" ref="AA3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3" s="2" t="str" cm="1">
        <f t="array" ref="AB3703">_xlfn.IFS(T3703=0,"No Late Payments",
T3703&lt;=2,"Low",
T3703&lt;=4,"Moderate",
TRUE,"High"
)</f>
        <v>Low</v>
      </c>
      <c r="AC3703" s="10" t="str" cm="1">
        <f t="array" ref="AC3703">_xlfn.IFS(
H3703&lt;40000000,"Low",
H3703&lt;60000000,"Medium",
H3703&lt;100000000,"High",
TRUE,"Very High"
)</f>
        <v>Low</v>
      </c>
    </row>
    <row r="3704" spans="1:29">
      <c r="A3704" s="18" t="s">
        <v>3736</v>
      </c>
      <c r="B3704" s="19">
        <v>25</v>
      </c>
      <c r="C3704" s="19" t="s">
        <v>34</v>
      </c>
      <c r="D3704" s="19" t="s">
        <v>30</v>
      </c>
      <c r="E3704" s="19" t="s">
        <v>38</v>
      </c>
      <c r="F3704" s="19" t="s">
        <v>28</v>
      </c>
      <c r="G3704" s="20">
        <v>6200000</v>
      </c>
      <c r="H3704" s="20">
        <v>22000000</v>
      </c>
      <c r="I3704" s="19">
        <v>61</v>
      </c>
      <c r="J3704" s="19">
        <v>0</v>
      </c>
      <c r="K3704" s="19">
        <v>0</v>
      </c>
      <c r="L3704" s="19">
        <v>0</v>
      </c>
      <c r="M3704" s="20">
        <v>10160000</v>
      </c>
      <c r="N3704" s="20">
        <v>10750000</v>
      </c>
      <c r="O3704" s="20">
        <v>10620000</v>
      </c>
      <c r="P3704" s="20">
        <v>10540000</v>
      </c>
      <c r="Q3704" s="20">
        <v>3840000</v>
      </c>
      <c r="R3704" s="20">
        <v>3340000</v>
      </c>
      <c r="S3704" s="20">
        <v>1700000</v>
      </c>
      <c r="T3704" s="19">
        <v>0</v>
      </c>
      <c r="U3704" s="19">
        <v>0</v>
      </c>
      <c r="V3704" s="2" t="str" cm="1">
        <f t="array" ref="V3704">_xlfn.IFS(B3704&lt;30,"21-29",
B3704&lt;40,"30-39",
B3704&lt;50,"40-49",
B3704&lt;60,"50-59",
TRUE,"60+"
)</f>
        <v>21-29</v>
      </c>
      <c r="W3704" s="24">
        <f t="shared" si="171"/>
        <v>10510000</v>
      </c>
      <c r="X3704" s="24">
        <f t="shared" si="172"/>
        <v>5906666.666666667</v>
      </c>
      <c r="Y3704" s="25">
        <f t="shared" si="173"/>
        <v>0.47772727272727272</v>
      </c>
      <c r="Z3704" s="2" t="str" cm="1">
        <f t="array" ref="Z3704">_xlfn.IFS(Y3704&lt;=25%,"Low",
Y3704&lt;=50%,"Moderate",
Y3704&lt;=75%,"High",
Y3704&lt;=100%,"Very High",
TRUE,"Over Limit"
)</f>
        <v>Moderate</v>
      </c>
      <c r="AA3704" s="2" cm="1">
        <f t="array" ref="AA3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4" s="2" t="str" cm="1">
        <f t="array" ref="AB3704">_xlfn.IFS(T3704=0,"No Late Payments",
T3704&lt;=2,"Low",
T3704&lt;=4,"Moderate",
TRUE,"High"
)</f>
        <v>No Late Payments</v>
      </c>
      <c r="AC3704" s="10" t="str" cm="1">
        <f t="array" ref="AC3704">_xlfn.IFS(
H3704&lt;40000000,"Low",
H3704&lt;60000000,"Medium",
H3704&lt;100000000,"High",
TRUE,"Very High"
)</f>
        <v>Low</v>
      </c>
    </row>
    <row r="3705" spans="1:29">
      <c r="A3705" s="21" t="s">
        <v>3737</v>
      </c>
      <c r="B3705" s="22">
        <v>58</v>
      </c>
      <c r="C3705" s="22" t="s">
        <v>22</v>
      </c>
      <c r="D3705" s="22" t="s">
        <v>30</v>
      </c>
      <c r="E3705" s="22" t="s">
        <v>38</v>
      </c>
      <c r="F3705" s="22" t="s">
        <v>41</v>
      </c>
      <c r="G3705" s="23">
        <v>13400000</v>
      </c>
      <c r="H3705" s="23">
        <v>75000000</v>
      </c>
      <c r="I3705" s="22">
        <v>205</v>
      </c>
      <c r="J3705" s="22">
        <v>0</v>
      </c>
      <c r="K3705" s="22">
        <v>0</v>
      </c>
      <c r="L3705" s="22">
        <v>0</v>
      </c>
      <c r="M3705" s="23">
        <v>26330000</v>
      </c>
      <c r="N3705" s="23">
        <v>24150000</v>
      </c>
      <c r="O3705" s="23">
        <v>20630000</v>
      </c>
      <c r="P3705" s="23">
        <v>8170000</v>
      </c>
      <c r="Q3705" s="23">
        <v>14500000</v>
      </c>
      <c r="R3705" s="23">
        <v>17280000</v>
      </c>
      <c r="S3705" s="23">
        <v>4090000</v>
      </c>
      <c r="T3705" s="22">
        <v>0</v>
      </c>
      <c r="U3705" s="22">
        <v>0</v>
      </c>
      <c r="V3705" s="2" t="str" cm="1">
        <f t="array" ref="V3705">_xlfn.IFS(B3705&lt;30,"21-29",
B3705&lt;40,"30-39",
B3705&lt;50,"40-49",
B3705&lt;60,"50-59",
TRUE,"60+"
)</f>
        <v>50-59</v>
      </c>
      <c r="W3705" s="24">
        <f t="shared" si="171"/>
        <v>23703333.333333332</v>
      </c>
      <c r="X3705" s="24">
        <f t="shared" si="172"/>
        <v>13316666.666666666</v>
      </c>
      <c r="Y3705" s="25">
        <f t="shared" si="173"/>
        <v>0.31604444444444441</v>
      </c>
      <c r="Z3705" s="2" t="str" cm="1">
        <f t="array" ref="Z3705">_xlfn.IFS(Y3705&lt;=25%,"Low",
Y3705&lt;=50%,"Moderate",
Y3705&lt;=75%,"High",
Y3705&lt;=100%,"Very High",
TRUE,"Over Limit"
)</f>
        <v>Moderate</v>
      </c>
      <c r="AA3705" s="2" cm="1">
        <f t="array" ref="AA3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5" s="2" t="str" cm="1">
        <f t="array" ref="AB3705">_xlfn.IFS(T3705=0,"No Late Payments",
T3705&lt;=2,"Low",
T3705&lt;=4,"Moderate",
TRUE,"High"
)</f>
        <v>No Late Payments</v>
      </c>
      <c r="AC3705" s="10" t="str" cm="1">
        <f t="array" ref="AC3705">_xlfn.IFS(
H3705&lt;40000000,"Low",
H3705&lt;60000000,"Medium",
H3705&lt;100000000,"High",
TRUE,"Very High"
)</f>
        <v>High</v>
      </c>
    </row>
    <row r="3706" spans="1:29">
      <c r="A3706" s="18" t="s">
        <v>3738</v>
      </c>
      <c r="B3706" s="19">
        <v>35</v>
      </c>
      <c r="C3706" s="19" t="s">
        <v>22</v>
      </c>
      <c r="D3706" s="19" t="s">
        <v>23</v>
      </c>
      <c r="E3706" s="19" t="s">
        <v>24</v>
      </c>
      <c r="F3706" s="19" t="s">
        <v>25</v>
      </c>
      <c r="G3706" s="20">
        <v>11000000</v>
      </c>
      <c r="H3706" s="20">
        <v>36000000</v>
      </c>
      <c r="I3706" s="19">
        <v>68</v>
      </c>
      <c r="J3706" s="19">
        <v>0</v>
      </c>
      <c r="K3706" s="19">
        <v>0</v>
      </c>
      <c r="L3706" s="19">
        <v>0</v>
      </c>
      <c r="M3706" s="20">
        <v>23500000</v>
      </c>
      <c r="N3706" s="20">
        <v>26380000</v>
      </c>
      <c r="O3706" s="20">
        <v>21440000</v>
      </c>
      <c r="P3706" s="20">
        <v>6260000</v>
      </c>
      <c r="Q3706" s="20">
        <v>9830000</v>
      </c>
      <c r="R3706" s="20">
        <v>4070000</v>
      </c>
      <c r="S3706" s="20">
        <v>3120000</v>
      </c>
      <c r="T3706" s="19">
        <v>2</v>
      </c>
      <c r="U3706" s="19">
        <v>0</v>
      </c>
      <c r="V3706" s="2" t="str" cm="1">
        <f t="array" ref="V3706">_xlfn.IFS(B3706&lt;30,"21-29",
B3706&lt;40,"30-39",
B3706&lt;50,"40-49",
B3706&lt;60,"50-59",
TRUE,"60+"
)</f>
        <v>30-39</v>
      </c>
      <c r="W3706" s="24">
        <f t="shared" si="171"/>
        <v>23773333.333333332</v>
      </c>
      <c r="X3706" s="24">
        <f t="shared" si="172"/>
        <v>6720000</v>
      </c>
      <c r="Y3706" s="25">
        <f t="shared" si="173"/>
        <v>0.66037037037037039</v>
      </c>
      <c r="Z3706" s="2" t="str" cm="1">
        <f t="array" ref="Z3706">_xlfn.IFS(Y3706&lt;=25%,"Low",
Y3706&lt;=50%,"Moderate",
Y3706&lt;=75%,"High",
Y3706&lt;=100%,"Very High",
TRUE,"Over Limit"
)</f>
        <v>High</v>
      </c>
      <c r="AA3706" s="2" cm="1">
        <f t="array" ref="AA3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6" s="2" t="str" cm="1">
        <f t="array" ref="AB3706">_xlfn.IFS(T3706=0,"No Late Payments",
T3706&lt;=2,"Low",
T3706&lt;=4,"Moderate",
TRUE,"High"
)</f>
        <v>Low</v>
      </c>
      <c r="AC3706" s="10" t="str" cm="1">
        <f t="array" ref="AC3706">_xlfn.IFS(
H3706&lt;40000000,"Low",
H3706&lt;60000000,"Medium",
H3706&lt;100000000,"High",
TRUE,"Very High"
)</f>
        <v>Low</v>
      </c>
    </row>
    <row r="3707" spans="1:29">
      <c r="A3707" s="21" t="s">
        <v>3739</v>
      </c>
      <c r="B3707" s="22">
        <v>22</v>
      </c>
      <c r="C3707" s="22" t="s">
        <v>22</v>
      </c>
      <c r="D3707" s="22" t="s">
        <v>23</v>
      </c>
      <c r="E3707" s="22" t="s">
        <v>38</v>
      </c>
      <c r="F3707" s="22" t="s">
        <v>31</v>
      </c>
      <c r="G3707" s="23">
        <v>5000000</v>
      </c>
      <c r="H3707" s="23">
        <v>20000000</v>
      </c>
      <c r="I3707" s="22">
        <v>16</v>
      </c>
      <c r="J3707" s="22">
        <v>0</v>
      </c>
      <c r="K3707" s="22">
        <v>1</v>
      </c>
      <c r="L3707" s="22">
        <v>2</v>
      </c>
      <c r="M3707" s="23">
        <v>6960000</v>
      </c>
      <c r="N3707" s="23">
        <v>4870000</v>
      </c>
      <c r="O3707" s="23">
        <v>5680000</v>
      </c>
      <c r="P3707" s="23">
        <v>610000</v>
      </c>
      <c r="Q3707" s="23">
        <v>1340000</v>
      </c>
      <c r="R3707" s="23">
        <v>360000</v>
      </c>
      <c r="S3707" s="23">
        <v>840000</v>
      </c>
      <c r="T3707" s="22">
        <v>2</v>
      </c>
      <c r="U3707" s="22">
        <v>0</v>
      </c>
      <c r="V3707" s="2" t="str" cm="1">
        <f t="array" ref="V3707">_xlfn.IFS(B3707&lt;30,"21-29",
B3707&lt;40,"30-39",
B3707&lt;50,"40-49",
B3707&lt;60,"50-59",
TRUE,"60+"
)</f>
        <v>21-29</v>
      </c>
      <c r="W3707" s="24">
        <f t="shared" si="171"/>
        <v>5836666.666666667</v>
      </c>
      <c r="X3707" s="24">
        <f t="shared" si="172"/>
        <v>770000</v>
      </c>
      <c r="Y3707" s="25">
        <f t="shared" si="173"/>
        <v>0.29183333333333333</v>
      </c>
      <c r="Z3707" s="2" t="str" cm="1">
        <f t="array" ref="Z3707">_xlfn.IFS(Y3707&lt;=25%,"Low",
Y3707&lt;=50%,"Moderate",
Y3707&lt;=75%,"High",
Y3707&lt;=100%,"Very High",
TRUE,"Over Limit"
)</f>
        <v>Moderate</v>
      </c>
      <c r="AA3707" s="2" cm="1">
        <f t="array" ref="AA3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7" s="2" t="str" cm="1">
        <f t="array" ref="AB3707">_xlfn.IFS(T3707=0,"No Late Payments",
T3707&lt;=2,"Low",
T3707&lt;=4,"Moderate",
TRUE,"High"
)</f>
        <v>Low</v>
      </c>
      <c r="AC3707" s="10" t="str" cm="1">
        <f t="array" ref="AC3707">_xlfn.IFS(
H3707&lt;40000000,"Low",
H3707&lt;60000000,"Medium",
H3707&lt;100000000,"High",
TRUE,"Very High"
)</f>
        <v>Low</v>
      </c>
    </row>
    <row r="3708" spans="1:29">
      <c r="A3708" s="18" t="s">
        <v>3740</v>
      </c>
      <c r="B3708" s="19">
        <v>38</v>
      </c>
      <c r="C3708" s="19" t="s">
        <v>34</v>
      </c>
      <c r="D3708" s="19" t="s">
        <v>27</v>
      </c>
      <c r="E3708" s="19" t="s">
        <v>24</v>
      </c>
      <c r="F3708" s="19" t="s">
        <v>48</v>
      </c>
      <c r="G3708" s="20">
        <v>7600000</v>
      </c>
      <c r="H3708" s="20">
        <v>44000000</v>
      </c>
      <c r="I3708" s="19">
        <v>124</v>
      </c>
      <c r="J3708" s="19">
        <v>0</v>
      </c>
      <c r="K3708" s="19">
        <v>0</v>
      </c>
      <c r="L3708" s="19">
        <v>0</v>
      </c>
      <c r="M3708" s="20">
        <v>25380000</v>
      </c>
      <c r="N3708" s="20">
        <v>30510000</v>
      </c>
      <c r="O3708" s="20">
        <v>27200000</v>
      </c>
      <c r="P3708" s="20">
        <v>16020000</v>
      </c>
      <c r="Q3708" s="20">
        <v>31980000</v>
      </c>
      <c r="R3708" s="20">
        <v>13260000</v>
      </c>
      <c r="S3708" s="20">
        <v>810000</v>
      </c>
      <c r="T3708" s="19">
        <v>0</v>
      </c>
      <c r="U3708" s="19">
        <v>0</v>
      </c>
      <c r="V3708" s="2" t="str" cm="1">
        <f t="array" ref="V3708">_xlfn.IFS(B3708&lt;30,"21-29",
B3708&lt;40,"30-39",
B3708&lt;50,"40-49",
B3708&lt;60,"50-59",
TRUE,"60+"
)</f>
        <v>30-39</v>
      </c>
      <c r="W3708" s="24">
        <f t="shared" si="171"/>
        <v>27696666.666666668</v>
      </c>
      <c r="X3708" s="24">
        <f t="shared" si="172"/>
        <v>20420000</v>
      </c>
      <c r="Y3708" s="25">
        <f t="shared" si="173"/>
        <v>0.62946969696969701</v>
      </c>
      <c r="Z3708" s="2" t="str" cm="1">
        <f t="array" ref="Z3708">_xlfn.IFS(Y3708&lt;=25%,"Low",
Y3708&lt;=50%,"Moderate",
Y3708&lt;=75%,"High",
Y3708&lt;=100%,"Very High",
TRUE,"Over Limit"
)</f>
        <v>High</v>
      </c>
      <c r="AA3708" s="2" cm="1">
        <f t="array" ref="AA3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8" s="2" t="str" cm="1">
        <f t="array" ref="AB3708">_xlfn.IFS(T3708=0,"No Late Payments",
T3708&lt;=2,"Low",
T3708&lt;=4,"Moderate",
TRUE,"High"
)</f>
        <v>No Late Payments</v>
      </c>
      <c r="AC3708" s="10" t="str" cm="1">
        <f t="array" ref="AC3708">_xlfn.IFS(
H3708&lt;40000000,"Low",
H3708&lt;60000000,"Medium",
H3708&lt;100000000,"High",
TRUE,"Very High"
)</f>
        <v>Medium</v>
      </c>
    </row>
    <row r="3709" spans="1:29">
      <c r="A3709" s="21" t="s">
        <v>3741</v>
      </c>
      <c r="B3709" s="22">
        <v>26</v>
      </c>
      <c r="C3709" s="22" t="s">
        <v>34</v>
      </c>
      <c r="D3709" s="22" t="s">
        <v>23</v>
      </c>
      <c r="E3709" s="22" t="s">
        <v>24</v>
      </c>
      <c r="F3709" s="22" t="s">
        <v>28</v>
      </c>
      <c r="G3709" s="23">
        <v>7300000</v>
      </c>
      <c r="H3709" s="23">
        <v>33000000</v>
      </c>
      <c r="I3709" s="22">
        <v>42</v>
      </c>
      <c r="J3709" s="22">
        <v>0</v>
      </c>
      <c r="K3709" s="22">
        <v>0</v>
      </c>
      <c r="L3709" s="22">
        <v>0</v>
      </c>
      <c r="M3709" s="23">
        <v>5740000</v>
      </c>
      <c r="N3709" s="23">
        <v>6530000</v>
      </c>
      <c r="O3709" s="23">
        <v>8520000</v>
      </c>
      <c r="P3709" s="23">
        <v>2480000</v>
      </c>
      <c r="Q3709" s="23">
        <v>2800000</v>
      </c>
      <c r="R3709" s="23">
        <v>3720000</v>
      </c>
      <c r="S3709" s="23">
        <v>570000</v>
      </c>
      <c r="T3709" s="22">
        <v>0</v>
      </c>
      <c r="U3709" s="22">
        <v>0</v>
      </c>
      <c r="V3709" s="2" t="str" cm="1">
        <f t="array" ref="V3709">_xlfn.IFS(B3709&lt;30,"21-29",
B3709&lt;40,"30-39",
B3709&lt;50,"40-49",
B3709&lt;60,"50-59",
TRUE,"60+"
)</f>
        <v>21-29</v>
      </c>
      <c r="W3709" s="24">
        <f t="shared" si="171"/>
        <v>6930000</v>
      </c>
      <c r="X3709" s="24">
        <f t="shared" si="172"/>
        <v>3000000</v>
      </c>
      <c r="Y3709" s="25">
        <f t="shared" si="173"/>
        <v>0.21</v>
      </c>
      <c r="Z3709" s="2" t="str" cm="1">
        <f t="array" ref="Z3709">_xlfn.IFS(Y3709&lt;=25%,"Low",
Y3709&lt;=50%,"Moderate",
Y3709&lt;=75%,"High",
Y3709&lt;=100%,"Very High",
TRUE,"Over Limit"
)</f>
        <v>Low</v>
      </c>
      <c r="AA3709" s="2" cm="1">
        <f t="array" ref="AA3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09" s="2" t="str" cm="1">
        <f t="array" ref="AB3709">_xlfn.IFS(T3709=0,"No Late Payments",
T3709&lt;=2,"Low",
T3709&lt;=4,"Moderate",
TRUE,"High"
)</f>
        <v>No Late Payments</v>
      </c>
      <c r="AC3709" s="10" t="str" cm="1">
        <f t="array" ref="AC3709">_xlfn.IFS(
H3709&lt;40000000,"Low",
H3709&lt;60000000,"Medium",
H3709&lt;100000000,"High",
TRUE,"Very High"
)</f>
        <v>Low</v>
      </c>
    </row>
    <row r="3710" spans="1:29">
      <c r="A3710" s="18" t="s">
        <v>3742</v>
      </c>
      <c r="B3710" s="19">
        <v>50</v>
      </c>
      <c r="C3710" s="19" t="s">
        <v>34</v>
      </c>
      <c r="D3710" s="19" t="s">
        <v>30</v>
      </c>
      <c r="E3710" s="19" t="s">
        <v>24</v>
      </c>
      <c r="F3710" s="19" t="s">
        <v>25</v>
      </c>
      <c r="G3710" s="20">
        <v>8300000</v>
      </c>
      <c r="H3710" s="20">
        <v>34000000</v>
      </c>
      <c r="I3710" s="19">
        <v>200</v>
      </c>
      <c r="J3710" s="19">
        <v>0</v>
      </c>
      <c r="K3710" s="19">
        <v>0</v>
      </c>
      <c r="L3710" s="19">
        <v>0</v>
      </c>
      <c r="M3710" s="20">
        <v>11800000</v>
      </c>
      <c r="N3710" s="20">
        <v>10100000</v>
      </c>
      <c r="O3710" s="20">
        <v>15220000</v>
      </c>
      <c r="P3710" s="20">
        <v>3360000</v>
      </c>
      <c r="Q3710" s="20">
        <v>10330000</v>
      </c>
      <c r="R3710" s="20">
        <v>15200000</v>
      </c>
      <c r="S3710" s="20">
        <v>1690000</v>
      </c>
      <c r="T3710" s="19">
        <v>0</v>
      </c>
      <c r="U3710" s="19">
        <v>1</v>
      </c>
      <c r="V3710" s="2" t="str" cm="1">
        <f t="array" ref="V3710">_xlfn.IFS(B3710&lt;30,"21-29",
B3710&lt;40,"30-39",
B3710&lt;50,"40-49",
B3710&lt;60,"50-59",
TRUE,"60+"
)</f>
        <v>50-59</v>
      </c>
      <c r="W3710" s="24">
        <f t="shared" si="171"/>
        <v>12373333.333333334</v>
      </c>
      <c r="X3710" s="24">
        <f t="shared" si="172"/>
        <v>9630000</v>
      </c>
      <c r="Y3710" s="25">
        <f t="shared" si="173"/>
        <v>0.36392156862745101</v>
      </c>
      <c r="Z3710" s="2" t="str" cm="1">
        <f t="array" ref="Z3710">_xlfn.IFS(Y3710&lt;=25%,"Low",
Y3710&lt;=50%,"Moderate",
Y3710&lt;=75%,"High",
Y3710&lt;=100%,"Very High",
TRUE,"Over Limit"
)</f>
        <v>Moderate</v>
      </c>
      <c r="AA3710" s="2" cm="1">
        <f t="array" ref="AA3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0" s="2" t="str" cm="1">
        <f t="array" ref="AB3710">_xlfn.IFS(T3710=0,"No Late Payments",
T3710&lt;=2,"Low",
T3710&lt;=4,"Moderate",
TRUE,"High"
)</f>
        <v>No Late Payments</v>
      </c>
      <c r="AC3710" s="10" t="str" cm="1">
        <f t="array" ref="AC3710">_xlfn.IFS(
H3710&lt;40000000,"Low",
H3710&lt;60000000,"Medium",
H3710&lt;100000000,"High",
TRUE,"Very High"
)</f>
        <v>Low</v>
      </c>
    </row>
    <row r="3711" spans="1:29">
      <c r="A3711" s="21" t="s">
        <v>3743</v>
      </c>
      <c r="B3711" s="22">
        <v>38</v>
      </c>
      <c r="C3711" s="22" t="s">
        <v>34</v>
      </c>
      <c r="D3711" s="22" t="s">
        <v>46</v>
      </c>
      <c r="E3711" s="22" t="s">
        <v>24</v>
      </c>
      <c r="F3711" s="22" t="s">
        <v>28</v>
      </c>
      <c r="G3711" s="23">
        <v>18000000</v>
      </c>
      <c r="H3711" s="23">
        <v>59000000</v>
      </c>
      <c r="I3711" s="22">
        <v>55</v>
      </c>
      <c r="J3711" s="22">
        <v>0</v>
      </c>
      <c r="K3711" s="22">
        <v>0</v>
      </c>
      <c r="L3711" s="22">
        <v>0</v>
      </c>
      <c r="M3711" s="23">
        <v>19090000</v>
      </c>
      <c r="N3711" s="23">
        <v>25770000</v>
      </c>
      <c r="O3711" s="23">
        <v>10400000</v>
      </c>
      <c r="P3711" s="23">
        <v>8050000</v>
      </c>
      <c r="Q3711" s="23">
        <v>8480000</v>
      </c>
      <c r="R3711" s="23">
        <v>10620000</v>
      </c>
      <c r="S3711" s="23">
        <v>1630000</v>
      </c>
      <c r="T3711" s="22">
        <v>0</v>
      </c>
      <c r="U3711" s="22">
        <v>0</v>
      </c>
      <c r="V3711" s="2" t="str" cm="1">
        <f t="array" ref="V3711">_xlfn.IFS(B3711&lt;30,"21-29",
B3711&lt;40,"30-39",
B3711&lt;50,"40-49",
B3711&lt;60,"50-59",
TRUE,"60+"
)</f>
        <v>30-39</v>
      </c>
      <c r="W3711" s="24">
        <f t="shared" si="171"/>
        <v>18420000</v>
      </c>
      <c r="X3711" s="24">
        <f t="shared" si="172"/>
        <v>9050000</v>
      </c>
      <c r="Y3711" s="25">
        <f t="shared" si="173"/>
        <v>0.31220338983050849</v>
      </c>
      <c r="Z3711" s="2" t="str" cm="1">
        <f t="array" ref="Z3711">_xlfn.IFS(Y3711&lt;=25%,"Low",
Y3711&lt;=50%,"Moderate",
Y3711&lt;=75%,"High",
Y3711&lt;=100%,"Very High",
TRUE,"Over Limit"
)</f>
        <v>Moderate</v>
      </c>
      <c r="AA3711" s="2" cm="1">
        <f t="array" ref="AA3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1" s="2" t="str" cm="1">
        <f t="array" ref="AB3711">_xlfn.IFS(T3711=0,"No Late Payments",
T3711&lt;=2,"Low",
T3711&lt;=4,"Moderate",
TRUE,"High"
)</f>
        <v>No Late Payments</v>
      </c>
      <c r="AC3711" s="10" t="str" cm="1">
        <f t="array" ref="AC3711">_xlfn.IFS(
H3711&lt;40000000,"Low",
H3711&lt;60000000,"Medium",
H3711&lt;100000000,"High",
TRUE,"Very High"
)</f>
        <v>Medium</v>
      </c>
    </row>
    <row r="3712" spans="1:29">
      <c r="A3712" s="18" t="s">
        <v>3744</v>
      </c>
      <c r="B3712" s="19">
        <v>35</v>
      </c>
      <c r="C3712" s="19" t="s">
        <v>22</v>
      </c>
      <c r="D3712" s="19" t="s">
        <v>30</v>
      </c>
      <c r="E3712" s="19" t="s">
        <v>24</v>
      </c>
      <c r="F3712" s="19" t="s">
        <v>25</v>
      </c>
      <c r="G3712" s="20">
        <v>6000000</v>
      </c>
      <c r="H3712" s="20">
        <v>22000000</v>
      </c>
      <c r="I3712" s="19">
        <v>32</v>
      </c>
      <c r="J3712" s="19">
        <v>2</v>
      </c>
      <c r="K3712" s="19">
        <v>0</v>
      </c>
      <c r="L3712" s="19">
        <v>0</v>
      </c>
      <c r="M3712" s="20">
        <v>8710000</v>
      </c>
      <c r="N3712" s="20">
        <v>13120000</v>
      </c>
      <c r="O3712" s="20">
        <v>7510000</v>
      </c>
      <c r="P3712" s="20">
        <v>290000</v>
      </c>
      <c r="Q3712" s="20">
        <v>1320000</v>
      </c>
      <c r="R3712" s="20">
        <v>1250000</v>
      </c>
      <c r="S3712" s="20">
        <v>1030000</v>
      </c>
      <c r="T3712" s="19">
        <v>3</v>
      </c>
      <c r="U3712" s="19">
        <v>0</v>
      </c>
      <c r="V3712" s="2" t="str" cm="1">
        <f t="array" ref="V3712">_xlfn.IFS(B3712&lt;30,"21-29",
B3712&lt;40,"30-39",
B3712&lt;50,"40-49",
B3712&lt;60,"50-59",
TRUE,"60+"
)</f>
        <v>30-39</v>
      </c>
      <c r="W3712" s="24">
        <f t="shared" si="171"/>
        <v>9780000</v>
      </c>
      <c r="X3712" s="24">
        <f t="shared" si="172"/>
        <v>953333.33333333337</v>
      </c>
      <c r="Y3712" s="25">
        <f t="shared" si="173"/>
        <v>0.44454545454545452</v>
      </c>
      <c r="Z3712" s="2" t="str" cm="1">
        <f t="array" ref="Z3712">_xlfn.IFS(Y3712&lt;=25%,"Low",
Y3712&lt;=50%,"Moderate",
Y3712&lt;=75%,"High",
Y3712&lt;=100%,"Very High",
TRUE,"Over Limit"
)</f>
        <v>Moderate</v>
      </c>
      <c r="AA3712" s="2" cm="1">
        <f t="array" ref="AA3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2" s="2" t="str" cm="1">
        <f t="array" ref="AB3712">_xlfn.IFS(T3712=0,"No Late Payments",
T3712&lt;=2,"Low",
T3712&lt;=4,"Moderate",
TRUE,"High"
)</f>
        <v>Moderate</v>
      </c>
      <c r="AC3712" s="10" t="str" cm="1">
        <f t="array" ref="AC3712">_xlfn.IFS(
H3712&lt;40000000,"Low",
H3712&lt;60000000,"Medium",
H3712&lt;100000000,"High",
TRUE,"Very High"
)</f>
        <v>Low</v>
      </c>
    </row>
    <row r="3713" spans="1:29">
      <c r="A3713" s="21" t="s">
        <v>3745</v>
      </c>
      <c r="B3713" s="22">
        <v>38</v>
      </c>
      <c r="C3713" s="22" t="s">
        <v>22</v>
      </c>
      <c r="D3713" s="22" t="s">
        <v>30</v>
      </c>
      <c r="E3713" s="22" t="s">
        <v>24</v>
      </c>
      <c r="F3713" s="22" t="s">
        <v>48</v>
      </c>
      <c r="G3713" s="23">
        <v>10700000</v>
      </c>
      <c r="H3713" s="23">
        <v>45000000</v>
      </c>
      <c r="I3713" s="22">
        <v>107</v>
      </c>
      <c r="J3713" s="22">
        <v>1</v>
      </c>
      <c r="K3713" s="22">
        <v>0</v>
      </c>
      <c r="L3713" s="22">
        <v>0</v>
      </c>
      <c r="M3713" s="23">
        <v>6580000</v>
      </c>
      <c r="N3713" s="23">
        <v>13040000</v>
      </c>
      <c r="O3713" s="23">
        <v>14580000</v>
      </c>
      <c r="P3713" s="23">
        <v>1250000</v>
      </c>
      <c r="Q3713" s="23">
        <v>3500000</v>
      </c>
      <c r="R3713" s="23">
        <v>4320000</v>
      </c>
      <c r="S3713" s="23">
        <v>1690000</v>
      </c>
      <c r="T3713" s="22">
        <v>1</v>
      </c>
      <c r="U3713" s="22">
        <v>0</v>
      </c>
      <c r="V3713" s="2" t="str" cm="1">
        <f t="array" ref="V3713">_xlfn.IFS(B3713&lt;30,"21-29",
B3713&lt;40,"30-39",
B3713&lt;50,"40-49",
B3713&lt;60,"50-59",
TRUE,"60+"
)</f>
        <v>30-39</v>
      </c>
      <c r="W3713" s="24">
        <f t="shared" si="171"/>
        <v>11400000</v>
      </c>
      <c r="X3713" s="24">
        <f t="shared" si="172"/>
        <v>3023333.3333333335</v>
      </c>
      <c r="Y3713" s="25">
        <f t="shared" si="173"/>
        <v>0.25333333333333335</v>
      </c>
      <c r="Z3713" s="2" t="str" cm="1">
        <f t="array" ref="Z3713">_xlfn.IFS(Y3713&lt;=25%,"Low",
Y3713&lt;=50%,"Moderate",
Y3713&lt;=75%,"High",
Y3713&lt;=100%,"Very High",
TRUE,"Over Limit"
)</f>
        <v>Moderate</v>
      </c>
      <c r="AA3713" s="2" cm="1">
        <f t="array" ref="AA3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3" s="2" t="str" cm="1">
        <f t="array" ref="AB3713">_xlfn.IFS(T3713=0,"No Late Payments",
T3713&lt;=2,"Low",
T3713&lt;=4,"Moderate",
TRUE,"High"
)</f>
        <v>Low</v>
      </c>
      <c r="AC3713" s="10" t="str" cm="1">
        <f t="array" ref="AC3713">_xlfn.IFS(
H3713&lt;40000000,"Low",
H3713&lt;60000000,"Medium",
H3713&lt;100000000,"High",
TRUE,"Very High"
)</f>
        <v>Medium</v>
      </c>
    </row>
    <row r="3714" spans="1:29">
      <c r="A3714" s="18" t="s">
        <v>3746</v>
      </c>
      <c r="B3714" s="19">
        <v>43</v>
      </c>
      <c r="C3714" s="19" t="s">
        <v>22</v>
      </c>
      <c r="D3714" s="19" t="s">
        <v>30</v>
      </c>
      <c r="E3714" s="19" t="s">
        <v>38</v>
      </c>
      <c r="F3714" s="19" t="s">
        <v>41</v>
      </c>
      <c r="G3714" s="20">
        <v>6900000</v>
      </c>
      <c r="H3714" s="20">
        <v>49000000</v>
      </c>
      <c r="I3714" s="19">
        <v>161</v>
      </c>
      <c r="J3714" s="19">
        <v>3</v>
      </c>
      <c r="K3714" s="19">
        <v>0</v>
      </c>
      <c r="L3714" s="19">
        <v>0</v>
      </c>
      <c r="M3714" s="20">
        <v>30920000</v>
      </c>
      <c r="N3714" s="20">
        <v>37820000</v>
      </c>
      <c r="O3714" s="20">
        <v>35460000</v>
      </c>
      <c r="P3714" s="20">
        <v>4410000</v>
      </c>
      <c r="Q3714" s="20">
        <v>14840000</v>
      </c>
      <c r="R3714" s="20">
        <v>28760000</v>
      </c>
      <c r="S3714" s="20">
        <v>4040000</v>
      </c>
      <c r="T3714" s="19">
        <v>1</v>
      </c>
      <c r="U3714" s="19">
        <v>1</v>
      </c>
      <c r="V3714" s="2" t="str" cm="1">
        <f t="array" ref="V3714">_xlfn.IFS(B3714&lt;30,"21-29",
B3714&lt;40,"30-39",
B3714&lt;50,"40-49",
B3714&lt;60,"50-59",
TRUE,"60+"
)</f>
        <v>40-49</v>
      </c>
      <c r="W3714" s="24">
        <f t="shared" ref="W3714:W3777" si="174">AVERAGE(M3714,N3714,O3714)</f>
        <v>34733333.333333336</v>
      </c>
      <c r="X3714" s="24">
        <f t="shared" ref="X3714:X3777" si="175">AVERAGE(P3714,Q3714,R3714)</f>
        <v>16003333.333333334</v>
      </c>
      <c r="Y3714" s="25">
        <f t="shared" si="173"/>
        <v>0.70884353741496609</v>
      </c>
      <c r="Z3714" s="2" t="str" cm="1">
        <f t="array" ref="Z3714">_xlfn.IFS(Y3714&lt;=25%,"Low",
Y3714&lt;=50%,"Moderate",
Y3714&lt;=75%,"High",
Y3714&lt;=100%,"Very High",
TRUE,"Over Limit"
)</f>
        <v>High</v>
      </c>
      <c r="AA3714" s="2" cm="1">
        <f t="array" ref="AA3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4" s="2" t="str" cm="1">
        <f t="array" ref="AB3714">_xlfn.IFS(T3714=0,"No Late Payments",
T3714&lt;=2,"Low",
T3714&lt;=4,"Moderate",
TRUE,"High"
)</f>
        <v>Low</v>
      </c>
      <c r="AC3714" s="10" t="str" cm="1">
        <f t="array" ref="AC3714">_xlfn.IFS(
H3714&lt;40000000,"Low",
H3714&lt;60000000,"Medium",
H3714&lt;100000000,"High",
TRUE,"Very High"
)</f>
        <v>Medium</v>
      </c>
    </row>
    <row r="3715" spans="1:29">
      <c r="A3715" s="21" t="s">
        <v>3747</v>
      </c>
      <c r="B3715" s="22">
        <v>64</v>
      </c>
      <c r="C3715" s="22" t="s">
        <v>34</v>
      </c>
      <c r="D3715" s="22" t="s">
        <v>30</v>
      </c>
      <c r="E3715" s="22" t="s">
        <v>24</v>
      </c>
      <c r="F3715" s="22" t="s">
        <v>28</v>
      </c>
      <c r="G3715" s="23">
        <v>15100000</v>
      </c>
      <c r="H3715" s="23">
        <v>50000000</v>
      </c>
      <c r="I3715" s="22">
        <v>240</v>
      </c>
      <c r="J3715" s="22">
        <v>0</v>
      </c>
      <c r="K3715" s="22">
        <v>0</v>
      </c>
      <c r="L3715" s="22">
        <v>1</v>
      </c>
      <c r="M3715" s="23">
        <v>8060000</v>
      </c>
      <c r="N3715" s="23">
        <v>9330000</v>
      </c>
      <c r="O3715" s="23">
        <v>14270000</v>
      </c>
      <c r="P3715" s="23">
        <v>3780000</v>
      </c>
      <c r="Q3715" s="23">
        <v>9370000</v>
      </c>
      <c r="R3715" s="23">
        <v>4830000</v>
      </c>
      <c r="S3715" s="23">
        <v>510000</v>
      </c>
      <c r="T3715" s="22">
        <v>1</v>
      </c>
      <c r="U3715" s="22">
        <v>0</v>
      </c>
      <c r="V3715" s="2" t="str" cm="1">
        <f t="array" ref="V3715">_xlfn.IFS(B3715&lt;30,"21-29",
B3715&lt;40,"30-39",
B3715&lt;50,"40-49",
B3715&lt;60,"50-59",
TRUE,"60+"
)</f>
        <v>60+</v>
      </c>
      <c r="W3715" s="24">
        <f t="shared" si="174"/>
        <v>10553333.333333334</v>
      </c>
      <c r="X3715" s="24">
        <f t="shared" si="175"/>
        <v>5993333.333333333</v>
      </c>
      <c r="Y3715" s="25">
        <f t="shared" ref="Y3715:Y3778" si="176">IFERROR(W3715/H3715,0)</f>
        <v>0.21106666666666668</v>
      </c>
      <c r="Z3715" s="2" t="str" cm="1">
        <f t="array" ref="Z3715">_xlfn.IFS(Y3715&lt;=25%,"Low",
Y3715&lt;=50%,"Moderate",
Y3715&lt;=75%,"High",
Y3715&lt;=100%,"Very High",
TRUE,"Over Limit"
)</f>
        <v>Low</v>
      </c>
      <c r="AA3715" s="2" cm="1">
        <f t="array" ref="AA3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15" s="2" t="str" cm="1">
        <f t="array" ref="AB3715">_xlfn.IFS(T3715=0,"No Late Payments",
T3715&lt;=2,"Low",
T3715&lt;=4,"Moderate",
TRUE,"High"
)</f>
        <v>Low</v>
      </c>
      <c r="AC3715" s="10" t="str" cm="1">
        <f t="array" ref="AC3715">_xlfn.IFS(
H3715&lt;40000000,"Low",
H3715&lt;60000000,"Medium",
H3715&lt;100000000,"High",
TRUE,"Very High"
)</f>
        <v>Medium</v>
      </c>
    </row>
    <row r="3716" spans="1:29">
      <c r="A3716" s="18" t="s">
        <v>3748</v>
      </c>
      <c r="B3716" s="19">
        <v>41</v>
      </c>
      <c r="C3716" s="19" t="s">
        <v>34</v>
      </c>
      <c r="D3716" s="19" t="s">
        <v>27</v>
      </c>
      <c r="E3716" s="19" t="s">
        <v>24</v>
      </c>
      <c r="F3716" s="19" t="s">
        <v>41</v>
      </c>
      <c r="G3716" s="20">
        <v>8300000</v>
      </c>
      <c r="H3716" s="20">
        <v>38000000</v>
      </c>
      <c r="I3716" s="19">
        <v>120</v>
      </c>
      <c r="J3716" s="19">
        <v>0</v>
      </c>
      <c r="K3716" s="19">
        <v>1</v>
      </c>
      <c r="L3716" s="19">
        <v>0</v>
      </c>
      <c r="M3716" s="20">
        <v>11100000</v>
      </c>
      <c r="N3716" s="20">
        <v>14720000</v>
      </c>
      <c r="O3716" s="20">
        <v>16330000</v>
      </c>
      <c r="P3716" s="20">
        <v>1580000</v>
      </c>
      <c r="Q3716" s="20">
        <v>6300000</v>
      </c>
      <c r="R3716" s="20">
        <v>490000</v>
      </c>
      <c r="S3716" s="20">
        <v>2770000</v>
      </c>
      <c r="T3716" s="19">
        <v>2</v>
      </c>
      <c r="U3716" s="19">
        <v>0</v>
      </c>
      <c r="V3716" s="2" t="str" cm="1">
        <f t="array" ref="V3716">_xlfn.IFS(B3716&lt;30,"21-29",
B3716&lt;40,"30-39",
B3716&lt;50,"40-49",
B3716&lt;60,"50-59",
TRUE,"60+"
)</f>
        <v>40-49</v>
      </c>
      <c r="W3716" s="24">
        <f t="shared" si="174"/>
        <v>14050000</v>
      </c>
      <c r="X3716" s="24">
        <f t="shared" si="175"/>
        <v>2790000</v>
      </c>
      <c r="Y3716" s="25">
        <f t="shared" si="176"/>
        <v>0.36973684210526314</v>
      </c>
      <c r="Z3716" s="2" t="str" cm="1">
        <f t="array" ref="Z3716">_xlfn.IFS(Y3716&lt;=25%,"Low",
Y3716&lt;=50%,"Moderate",
Y3716&lt;=75%,"High",
Y3716&lt;=100%,"Very High",
TRUE,"Over Limit"
)</f>
        <v>Moderate</v>
      </c>
      <c r="AA3716" s="2" cm="1">
        <f t="array" ref="AA3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6" s="2" t="str" cm="1">
        <f t="array" ref="AB3716">_xlfn.IFS(T3716=0,"No Late Payments",
T3716&lt;=2,"Low",
T3716&lt;=4,"Moderate",
TRUE,"High"
)</f>
        <v>Low</v>
      </c>
      <c r="AC3716" s="10" t="str" cm="1">
        <f t="array" ref="AC3716">_xlfn.IFS(
H3716&lt;40000000,"Low",
H3716&lt;60000000,"Medium",
H3716&lt;100000000,"High",
TRUE,"Very High"
)</f>
        <v>Low</v>
      </c>
    </row>
    <row r="3717" spans="1:29">
      <c r="A3717" s="21" t="s">
        <v>3749</v>
      </c>
      <c r="B3717" s="22">
        <v>29</v>
      </c>
      <c r="C3717" s="22" t="s">
        <v>34</v>
      </c>
      <c r="D3717" s="22" t="s">
        <v>23</v>
      </c>
      <c r="E3717" s="22" t="s">
        <v>24</v>
      </c>
      <c r="F3717" s="22" t="s">
        <v>48</v>
      </c>
      <c r="G3717" s="23">
        <v>12900000</v>
      </c>
      <c r="H3717" s="23">
        <v>45000000</v>
      </c>
      <c r="I3717" s="22">
        <v>64</v>
      </c>
      <c r="J3717" s="22">
        <v>0</v>
      </c>
      <c r="K3717" s="22">
        <v>0</v>
      </c>
      <c r="L3717" s="22">
        <v>0</v>
      </c>
      <c r="M3717" s="23">
        <v>28060000</v>
      </c>
      <c r="N3717" s="23">
        <v>19900000</v>
      </c>
      <c r="O3717" s="23">
        <v>19930000</v>
      </c>
      <c r="P3717" s="23">
        <v>9270000</v>
      </c>
      <c r="Q3717" s="23">
        <v>7730000</v>
      </c>
      <c r="R3717" s="23">
        <v>18680000</v>
      </c>
      <c r="S3717" s="23">
        <v>1110000</v>
      </c>
      <c r="T3717" s="22">
        <v>0</v>
      </c>
      <c r="U3717" s="22">
        <v>0</v>
      </c>
      <c r="V3717" s="2" t="str" cm="1">
        <f t="array" ref="V3717">_xlfn.IFS(B3717&lt;30,"21-29",
B3717&lt;40,"30-39",
B3717&lt;50,"40-49",
B3717&lt;60,"50-59",
TRUE,"60+"
)</f>
        <v>21-29</v>
      </c>
      <c r="W3717" s="24">
        <f t="shared" si="174"/>
        <v>22630000</v>
      </c>
      <c r="X3717" s="24">
        <f t="shared" si="175"/>
        <v>11893333.333333334</v>
      </c>
      <c r="Y3717" s="25">
        <f t="shared" si="176"/>
        <v>0.50288888888888894</v>
      </c>
      <c r="Z3717" s="2" t="str" cm="1">
        <f t="array" ref="Z3717">_xlfn.IFS(Y3717&lt;=25%,"Low",
Y3717&lt;=50%,"Moderate",
Y3717&lt;=75%,"High",
Y3717&lt;=100%,"Very High",
TRUE,"Over Limit"
)</f>
        <v>High</v>
      </c>
      <c r="AA3717" s="2" cm="1">
        <f t="array" ref="AA3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7" s="2" t="str" cm="1">
        <f t="array" ref="AB3717">_xlfn.IFS(T3717=0,"No Late Payments",
T3717&lt;=2,"Low",
T3717&lt;=4,"Moderate",
TRUE,"High"
)</f>
        <v>No Late Payments</v>
      </c>
      <c r="AC3717" s="10" t="str" cm="1">
        <f t="array" ref="AC3717">_xlfn.IFS(
H3717&lt;40000000,"Low",
H3717&lt;60000000,"Medium",
H3717&lt;100000000,"High",
TRUE,"Very High"
)</f>
        <v>Medium</v>
      </c>
    </row>
    <row r="3718" spans="1:29">
      <c r="A3718" s="18" t="s">
        <v>3750</v>
      </c>
      <c r="B3718" s="19">
        <v>26</v>
      </c>
      <c r="C3718" s="19" t="s">
        <v>34</v>
      </c>
      <c r="D3718" s="19" t="s">
        <v>23</v>
      </c>
      <c r="E3718" s="19" t="s">
        <v>38</v>
      </c>
      <c r="F3718" s="19" t="s">
        <v>31</v>
      </c>
      <c r="G3718" s="20">
        <v>6800000</v>
      </c>
      <c r="H3718" s="20">
        <v>20000000</v>
      </c>
      <c r="I3718" s="19">
        <v>48</v>
      </c>
      <c r="J3718" s="19">
        <v>2</v>
      </c>
      <c r="K3718" s="19">
        <v>3</v>
      </c>
      <c r="L3718" s="19">
        <v>0</v>
      </c>
      <c r="M3718" s="20">
        <v>10210000</v>
      </c>
      <c r="N3718" s="20">
        <v>15340000</v>
      </c>
      <c r="O3718" s="20">
        <v>13640000</v>
      </c>
      <c r="P3718" s="20">
        <v>290000</v>
      </c>
      <c r="Q3718" s="20">
        <v>1230000</v>
      </c>
      <c r="R3718" s="20">
        <v>11980000</v>
      </c>
      <c r="S3718" s="20">
        <v>930000</v>
      </c>
      <c r="T3718" s="19">
        <v>2</v>
      </c>
      <c r="U3718" s="19">
        <v>1</v>
      </c>
      <c r="V3718" s="2" t="str" cm="1">
        <f t="array" ref="V3718">_xlfn.IFS(B3718&lt;30,"21-29",
B3718&lt;40,"30-39",
B3718&lt;50,"40-49",
B3718&lt;60,"50-59",
TRUE,"60+"
)</f>
        <v>21-29</v>
      </c>
      <c r="W3718" s="24">
        <f t="shared" si="174"/>
        <v>13063333.333333334</v>
      </c>
      <c r="X3718" s="24">
        <f t="shared" si="175"/>
        <v>4500000</v>
      </c>
      <c r="Y3718" s="25">
        <f t="shared" si="176"/>
        <v>0.65316666666666667</v>
      </c>
      <c r="Z3718" s="2" t="str" cm="1">
        <f t="array" ref="Z3718">_xlfn.IFS(Y3718&lt;=25%,"Low",
Y3718&lt;=50%,"Moderate",
Y3718&lt;=75%,"High",
Y3718&lt;=100%,"Very High",
TRUE,"Over Limit"
)</f>
        <v>High</v>
      </c>
      <c r="AA3718" s="2" cm="1">
        <f t="array" ref="AA3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8" s="2" t="str" cm="1">
        <f t="array" ref="AB3718">_xlfn.IFS(T3718=0,"No Late Payments",
T3718&lt;=2,"Low",
T3718&lt;=4,"Moderate",
TRUE,"High"
)</f>
        <v>Low</v>
      </c>
      <c r="AC3718" s="10" t="str" cm="1">
        <f t="array" ref="AC3718">_xlfn.IFS(
H3718&lt;40000000,"Low",
H3718&lt;60000000,"Medium",
H3718&lt;100000000,"High",
TRUE,"Very High"
)</f>
        <v>Low</v>
      </c>
    </row>
    <row r="3719" spans="1:29">
      <c r="A3719" s="21" t="s">
        <v>3751</v>
      </c>
      <c r="B3719" s="22">
        <v>40</v>
      </c>
      <c r="C3719" s="22" t="s">
        <v>22</v>
      </c>
      <c r="D3719" s="22" t="s">
        <v>46</v>
      </c>
      <c r="E3719" s="22" t="s">
        <v>31</v>
      </c>
      <c r="F3719" s="22" t="s">
        <v>28</v>
      </c>
      <c r="G3719" s="23">
        <v>9500000</v>
      </c>
      <c r="H3719" s="23">
        <v>42000000</v>
      </c>
      <c r="I3719" s="22">
        <v>129</v>
      </c>
      <c r="J3719" s="22">
        <v>1</v>
      </c>
      <c r="K3719" s="22">
        <v>2</v>
      </c>
      <c r="L3719" s="22">
        <v>2</v>
      </c>
      <c r="M3719" s="23">
        <v>2020000</v>
      </c>
      <c r="N3719" s="23">
        <v>5540000</v>
      </c>
      <c r="O3719" s="23">
        <v>4590000</v>
      </c>
      <c r="P3719" s="23">
        <v>630000</v>
      </c>
      <c r="Q3719" s="23">
        <v>1040000</v>
      </c>
      <c r="R3719" s="23">
        <v>680000</v>
      </c>
      <c r="S3719" s="23">
        <v>1180000</v>
      </c>
      <c r="T3719" s="22">
        <v>3</v>
      </c>
      <c r="U3719" s="22">
        <v>0</v>
      </c>
      <c r="V3719" s="2" t="str" cm="1">
        <f t="array" ref="V3719">_xlfn.IFS(B3719&lt;30,"21-29",
B3719&lt;40,"30-39",
B3719&lt;50,"40-49",
B3719&lt;60,"50-59",
TRUE,"60+"
)</f>
        <v>40-49</v>
      </c>
      <c r="W3719" s="24">
        <f t="shared" si="174"/>
        <v>4050000</v>
      </c>
      <c r="X3719" s="24">
        <f t="shared" si="175"/>
        <v>783333.33333333337</v>
      </c>
      <c r="Y3719" s="25">
        <f t="shared" si="176"/>
        <v>9.6428571428571433E-2</v>
      </c>
      <c r="Z3719" s="2" t="str" cm="1">
        <f t="array" ref="Z3719">_xlfn.IFS(Y3719&lt;=25%,"Low",
Y3719&lt;=50%,"Moderate",
Y3719&lt;=75%,"High",
Y3719&lt;=100%,"Very High",
TRUE,"Over Limit"
)</f>
        <v>Low</v>
      </c>
      <c r="AA3719" s="2" cm="1">
        <f t="array" ref="AA3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19" s="2" t="str" cm="1">
        <f t="array" ref="AB3719">_xlfn.IFS(T3719=0,"No Late Payments",
T3719&lt;=2,"Low",
T3719&lt;=4,"Moderate",
TRUE,"High"
)</f>
        <v>Moderate</v>
      </c>
      <c r="AC3719" s="10" t="str" cm="1">
        <f t="array" ref="AC3719">_xlfn.IFS(
H3719&lt;40000000,"Low",
H3719&lt;60000000,"Medium",
H3719&lt;100000000,"High",
TRUE,"Very High"
)</f>
        <v>Medium</v>
      </c>
    </row>
    <row r="3720" spans="1:29">
      <c r="A3720" s="18" t="s">
        <v>3752</v>
      </c>
      <c r="B3720" s="19">
        <v>37</v>
      </c>
      <c r="C3720" s="19" t="s">
        <v>34</v>
      </c>
      <c r="D3720" s="19" t="s">
        <v>27</v>
      </c>
      <c r="E3720" s="19" t="s">
        <v>38</v>
      </c>
      <c r="F3720" s="19" t="s">
        <v>31</v>
      </c>
      <c r="G3720" s="20">
        <v>6100000</v>
      </c>
      <c r="H3720" s="20">
        <v>30000000</v>
      </c>
      <c r="I3720" s="19">
        <v>47</v>
      </c>
      <c r="J3720" s="19">
        <v>0</v>
      </c>
      <c r="K3720" s="19">
        <v>1</v>
      </c>
      <c r="L3720" s="19">
        <v>1</v>
      </c>
      <c r="M3720" s="20">
        <v>14190000</v>
      </c>
      <c r="N3720" s="20">
        <v>16180000</v>
      </c>
      <c r="O3720" s="20">
        <v>12000000</v>
      </c>
      <c r="P3720" s="20">
        <v>6230000</v>
      </c>
      <c r="Q3720" s="20">
        <v>3340000</v>
      </c>
      <c r="R3720" s="20">
        <v>2600000</v>
      </c>
      <c r="S3720" s="20">
        <v>920000</v>
      </c>
      <c r="T3720" s="19">
        <v>2</v>
      </c>
      <c r="U3720" s="19">
        <v>0</v>
      </c>
      <c r="V3720" s="2" t="str" cm="1">
        <f t="array" ref="V3720">_xlfn.IFS(B3720&lt;30,"21-29",
B3720&lt;40,"30-39",
B3720&lt;50,"40-49",
B3720&lt;60,"50-59",
TRUE,"60+"
)</f>
        <v>30-39</v>
      </c>
      <c r="W3720" s="24">
        <f t="shared" si="174"/>
        <v>14123333.333333334</v>
      </c>
      <c r="X3720" s="24">
        <f t="shared" si="175"/>
        <v>4056666.6666666665</v>
      </c>
      <c r="Y3720" s="25">
        <f t="shared" si="176"/>
        <v>0.47077777777777779</v>
      </c>
      <c r="Z3720" s="2" t="str" cm="1">
        <f t="array" ref="Z3720">_xlfn.IFS(Y3720&lt;=25%,"Low",
Y3720&lt;=50%,"Moderate",
Y3720&lt;=75%,"High",
Y3720&lt;=100%,"Very High",
TRUE,"Over Limit"
)</f>
        <v>Moderate</v>
      </c>
      <c r="AA3720" s="2" cm="1">
        <f t="array" ref="AA3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0" s="2" t="str" cm="1">
        <f t="array" ref="AB3720">_xlfn.IFS(T3720=0,"No Late Payments",
T3720&lt;=2,"Low",
T3720&lt;=4,"Moderate",
TRUE,"High"
)</f>
        <v>Low</v>
      </c>
      <c r="AC3720" s="10" t="str" cm="1">
        <f t="array" ref="AC3720">_xlfn.IFS(
H3720&lt;40000000,"Low",
H3720&lt;60000000,"Medium",
H3720&lt;100000000,"High",
TRUE,"Very High"
)</f>
        <v>Low</v>
      </c>
    </row>
    <row r="3721" spans="1:29">
      <c r="A3721" s="21" t="s">
        <v>3753</v>
      </c>
      <c r="B3721" s="22">
        <v>25</v>
      </c>
      <c r="C3721" s="22" t="s">
        <v>22</v>
      </c>
      <c r="D3721" s="22" t="s">
        <v>46</v>
      </c>
      <c r="E3721" s="22" t="s">
        <v>24</v>
      </c>
      <c r="F3721" s="22" t="s">
        <v>48</v>
      </c>
      <c r="G3721" s="23">
        <v>10700000</v>
      </c>
      <c r="H3721" s="23">
        <v>61000000</v>
      </c>
      <c r="I3721" s="22">
        <v>26</v>
      </c>
      <c r="J3721" s="22">
        <v>0</v>
      </c>
      <c r="K3721" s="22">
        <v>0</v>
      </c>
      <c r="L3721" s="22">
        <v>0</v>
      </c>
      <c r="M3721" s="23">
        <v>28480000</v>
      </c>
      <c r="N3721" s="23">
        <v>23370000</v>
      </c>
      <c r="O3721" s="23">
        <v>20160000</v>
      </c>
      <c r="P3721" s="23">
        <v>8030000</v>
      </c>
      <c r="Q3721" s="23">
        <v>9620000</v>
      </c>
      <c r="R3721" s="23">
        <v>9910000</v>
      </c>
      <c r="S3721" s="23">
        <v>150000</v>
      </c>
      <c r="T3721" s="22">
        <v>0</v>
      </c>
      <c r="U3721" s="22">
        <v>0</v>
      </c>
      <c r="V3721" s="2" t="str" cm="1">
        <f t="array" ref="V3721">_xlfn.IFS(B3721&lt;30,"21-29",
B3721&lt;40,"30-39",
B3721&lt;50,"40-49",
B3721&lt;60,"50-59",
TRUE,"60+"
)</f>
        <v>21-29</v>
      </c>
      <c r="W3721" s="24">
        <f t="shared" si="174"/>
        <v>24003333.333333332</v>
      </c>
      <c r="X3721" s="24">
        <f t="shared" si="175"/>
        <v>9186666.666666666</v>
      </c>
      <c r="Y3721" s="25">
        <f t="shared" si="176"/>
        <v>0.39349726775956284</v>
      </c>
      <c r="Z3721" s="2" t="str" cm="1">
        <f t="array" ref="Z3721">_xlfn.IFS(Y3721&lt;=25%,"Low",
Y3721&lt;=50%,"Moderate",
Y3721&lt;=75%,"High",
Y3721&lt;=100%,"Very High",
TRUE,"Over Limit"
)</f>
        <v>Moderate</v>
      </c>
      <c r="AA3721" s="2" cm="1">
        <f t="array" ref="AA3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1" s="2" t="str" cm="1">
        <f t="array" ref="AB3721">_xlfn.IFS(T3721=0,"No Late Payments",
T3721&lt;=2,"Low",
T3721&lt;=4,"Moderate",
TRUE,"High"
)</f>
        <v>No Late Payments</v>
      </c>
      <c r="AC3721" s="10" t="str" cm="1">
        <f t="array" ref="AC3721">_xlfn.IFS(
H3721&lt;40000000,"Low",
H3721&lt;60000000,"Medium",
H3721&lt;100000000,"High",
TRUE,"Very High"
)</f>
        <v>High</v>
      </c>
    </row>
    <row r="3722" spans="1:29">
      <c r="A3722" s="18" t="s">
        <v>3754</v>
      </c>
      <c r="B3722" s="19">
        <v>44</v>
      </c>
      <c r="C3722" s="19" t="s">
        <v>34</v>
      </c>
      <c r="D3722" s="19" t="s">
        <v>30</v>
      </c>
      <c r="E3722" s="19" t="s">
        <v>38</v>
      </c>
      <c r="F3722" s="19" t="s">
        <v>28</v>
      </c>
      <c r="G3722" s="20">
        <v>10500000</v>
      </c>
      <c r="H3722" s="20">
        <v>58000000</v>
      </c>
      <c r="I3722" s="19">
        <v>71</v>
      </c>
      <c r="J3722" s="19">
        <v>0</v>
      </c>
      <c r="K3722" s="19">
        <v>0</v>
      </c>
      <c r="L3722" s="19">
        <v>0</v>
      </c>
      <c r="M3722" s="20">
        <v>32950000</v>
      </c>
      <c r="N3722" s="20">
        <v>29140000</v>
      </c>
      <c r="O3722" s="20">
        <v>30970000</v>
      </c>
      <c r="P3722" s="20">
        <v>7310000</v>
      </c>
      <c r="Q3722" s="20">
        <v>12960000</v>
      </c>
      <c r="R3722" s="20">
        <v>7740000</v>
      </c>
      <c r="S3722" s="20">
        <v>340000</v>
      </c>
      <c r="T3722" s="19">
        <v>0</v>
      </c>
      <c r="U3722" s="19">
        <v>0</v>
      </c>
      <c r="V3722" s="2" t="str" cm="1">
        <f t="array" ref="V3722">_xlfn.IFS(B3722&lt;30,"21-29",
B3722&lt;40,"30-39",
B3722&lt;50,"40-49",
B3722&lt;60,"50-59",
TRUE,"60+"
)</f>
        <v>40-49</v>
      </c>
      <c r="W3722" s="24">
        <f t="shared" si="174"/>
        <v>31020000</v>
      </c>
      <c r="X3722" s="24">
        <f t="shared" si="175"/>
        <v>9336666.666666666</v>
      </c>
      <c r="Y3722" s="25">
        <f t="shared" si="176"/>
        <v>0.53482758620689652</v>
      </c>
      <c r="Z3722" s="2" t="str" cm="1">
        <f t="array" ref="Z3722">_xlfn.IFS(Y3722&lt;=25%,"Low",
Y3722&lt;=50%,"Moderate",
Y3722&lt;=75%,"High",
Y3722&lt;=100%,"Very High",
TRUE,"Over Limit"
)</f>
        <v>High</v>
      </c>
      <c r="AA3722" s="2" cm="1">
        <f t="array" ref="AA3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2" s="2" t="str" cm="1">
        <f t="array" ref="AB3722">_xlfn.IFS(T3722=0,"No Late Payments",
T3722&lt;=2,"Low",
T3722&lt;=4,"Moderate",
TRUE,"High"
)</f>
        <v>No Late Payments</v>
      </c>
      <c r="AC3722" s="10" t="str" cm="1">
        <f t="array" ref="AC3722">_xlfn.IFS(
H3722&lt;40000000,"Low",
H3722&lt;60000000,"Medium",
H3722&lt;100000000,"High",
TRUE,"Very High"
)</f>
        <v>Medium</v>
      </c>
    </row>
    <row r="3723" spans="1:29">
      <c r="A3723" s="21" t="s">
        <v>3755</v>
      </c>
      <c r="B3723" s="22">
        <v>21</v>
      </c>
      <c r="C3723" s="22" t="s">
        <v>22</v>
      </c>
      <c r="D3723" s="22" t="s">
        <v>30</v>
      </c>
      <c r="E3723" s="22" t="s">
        <v>38</v>
      </c>
      <c r="F3723" s="22" t="s">
        <v>31</v>
      </c>
      <c r="G3723" s="23">
        <v>5000000</v>
      </c>
      <c r="H3723" s="23">
        <v>20000000</v>
      </c>
      <c r="I3723" s="22">
        <v>3</v>
      </c>
      <c r="J3723" s="22">
        <v>0</v>
      </c>
      <c r="K3723" s="22">
        <v>0</v>
      </c>
      <c r="L3723" s="22">
        <v>0</v>
      </c>
      <c r="M3723" s="23">
        <v>10160000</v>
      </c>
      <c r="N3723" s="23">
        <v>9030000</v>
      </c>
      <c r="O3723" s="23">
        <v>6890000</v>
      </c>
      <c r="P3723" s="23">
        <v>4740000</v>
      </c>
      <c r="Q3723" s="23">
        <v>2970000</v>
      </c>
      <c r="R3723" s="23">
        <v>2330000</v>
      </c>
      <c r="S3723" s="23">
        <v>3560000</v>
      </c>
      <c r="T3723" s="22">
        <v>0</v>
      </c>
      <c r="U3723" s="22">
        <v>0</v>
      </c>
      <c r="V3723" s="2" t="str" cm="1">
        <f t="array" ref="V3723">_xlfn.IFS(B3723&lt;30,"21-29",
B3723&lt;40,"30-39",
B3723&lt;50,"40-49",
B3723&lt;60,"50-59",
TRUE,"60+"
)</f>
        <v>21-29</v>
      </c>
      <c r="W3723" s="24">
        <f t="shared" si="174"/>
        <v>8693333.333333334</v>
      </c>
      <c r="X3723" s="24">
        <f t="shared" si="175"/>
        <v>3346666.6666666665</v>
      </c>
      <c r="Y3723" s="25">
        <f t="shared" si="176"/>
        <v>0.4346666666666667</v>
      </c>
      <c r="Z3723" s="2" t="str" cm="1">
        <f t="array" ref="Z3723">_xlfn.IFS(Y3723&lt;=25%,"Low",
Y3723&lt;=50%,"Moderate",
Y3723&lt;=75%,"High",
Y3723&lt;=100%,"Very High",
TRUE,"Over Limit"
)</f>
        <v>Moderate</v>
      </c>
      <c r="AA3723" s="2" cm="1">
        <f t="array" ref="AA3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3" s="2" t="str" cm="1">
        <f t="array" ref="AB3723">_xlfn.IFS(T3723=0,"No Late Payments",
T3723&lt;=2,"Low",
T3723&lt;=4,"Moderate",
TRUE,"High"
)</f>
        <v>No Late Payments</v>
      </c>
      <c r="AC3723" s="10" t="str" cm="1">
        <f t="array" ref="AC3723">_xlfn.IFS(
H3723&lt;40000000,"Low",
H3723&lt;60000000,"Medium",
H3723&lt;100000000,"High",
TRUE,"Very High"
)</f>
        <v>Low</v>
      </c>
    </row>
    <row r="3724" spans="1:29">
      <c r="A3724" s="18" t="s">
        <v>3756</v>
      </c>
      <c r="B3724" s="19">
        <v>41</v>
      </c>
      <c r="C3724" s="19" t="s">
        <v>22</v>
      </c>
      <c r="D3724" s="19" t="s">
        <v>27</v>
      </c>
      <c r="E3724" s="19" t="s">
        <v>24</v>
      </c>
      <c r="F3724" s="19" t="s">
        <v>28</v>
      </c>
      <c r="G3724" s="20">
        <v>12100000</v>
      </c>
      <c r="H3724" s="20">
        <v>56000000</v>
      </c>
      <c r="I3724" s="19">
        <v>104</v>
      </c>
      <c r="J3724" s="19">
        <v>3</v>
      </c>
      <c r="K3724" s="19">
        <v>3</v>
      </c>
      <c r="L3724" s="19">
        <v>3</v>
      </c>
      <c r="M3724" s="20">
        <v>46970000</v>
      </c>
      <c r="N3724" s="20">
        <v>40150000</v>
      </c>
      <c r="O3724" s="20">
        <v>42830000</v>
      </c>
      <c r="P3724" s="20">
        <v>1130000</v>
      </c>
      <c r="Q3724" s="20">
        <v>760000</v>
      </c>
      <c r="R3724" s="20">
        <v>830000</v>
      </c>
      <c r="S3724" s="20">
        <v>6940000</v>
      </c>
      <c r="T3724" s="19">
        <v>4</v>
      </c>
      <c r="U3724" s="19">
        <v>1</v>
      </c>
      <c r="V3724" s="2" t="str" cm="1">
        <f t="array" ref="V3724">_xlfn.IFS(B3724&lt;30,"21-29",
B3724&lt;40,"30-39",
B3724&lt;50,"40-49",
B3724&lt;60,"50-59",
TRUE,"60+"
)</f>
        <v>40-49</v>
      </c>
      <c r="W3724" s="24">
        <f t="shared" si="174"/>
        <v>43316666.666666664</v>
      </c>
      <c r="X3724" s="24">
        <f t="shared" si="175"/>
        <v>906666.66666666663</v>
      </c>
      <c r="Y3724" s="25">
        <f t="shared" si="176"/>
        <v>0.77351190476190468</v>
      </c>
      <c r="Z3724" s="2" t="str" cm="1">
        <f t="array" ref="Z3724">_xlfn.IFS(Y3724&lt;=25%,"Low",
Y3724&lt;=50%,"Moderate",
Y3724&lt;=75%,"High",
Y3724&lt;=100%,"Very High",
TRUE,"Over Limit"
)</f>
        <v>Very High</v>
      </c>
      <c r="AA3724" s="2" cm="1">
        <f t="array" ref="AA3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24" s="2" t="str" cm="1">
        <f t="array" ref="AB3724">_xlfn.IFS(T3724=0,"No Late Payments",
T3724&lt;=2,"Low",
T3724&lt;=4,"Moderate",
TRUE,"High"
)</f>
        <v>Moderate</v>
      </c>
      <c r="AC3724" s="10" t="str" cm="1">
        <f t="array" ref="AC3724">_xlfn.IFS(
H3724&lt;40000000,"Low",
H3724&lt;60000000,"Medium",
H3724&lt;100000000,"High",
TRUE,"Very High"
)</f>
        <v>Medium</v>
      </c>
    </row>
    <row r="3725" spans="1:29">
      <c r="A3725" s="21" t="s">
        <v>3757</v>
      </c>
      <c r="B3725" s="22">
        <v>48</v>
      </c>
      <c r="C3725" s="22" t="s">
        <v>34</v>
      </c>
      <c r="D3725" s="22" t="s">
        <v>46</v>
      </c>
      <c r="E3725" s="22" t="s">
        <v>24</v>
      </c>
      <c r="F3725" s="22" t="s">
        <v>48</v>
      </c>
      <c r="G3725" s="23">
        <v>22500000</v>
      </c>
      <c r="H3725" s="23">
        <v>99000000</v>
      </c>
      <c r="I3725" s="22">
        <v>152</v>
      </c>
      <c r="J3725" s="22">
        <v>0</v>
      </c>
      <c r="K3725" s="22">
        <v>2</v>
      </c>
      <c r="L3725" s="22">
        <v>0</v>
      </c>
      <c r="M3725" s="23">
        <v>45680000</v>
      </c>
      <c r="N3725" s="23">
        <v>50470000</v>
      </c>
      <c r="O3725" s="23">
        <v>44850000</v>
      </c>
      <c r="P3725" s="23">
        <v>8700000</v>
      </c>
      <c r="Q3725" s="23">
        <v>7920000</v>
      </c>
      <c r="R3725" s="23">
        <v>9730000</v>
      </c>
      <c r="S3725" s="23">
        <v>3580000</v>
      </c>
      <c r="T3725" s="22">
        <v>2</v>
      </c>
      <c r="U3725" s="22">
        <v>0</v>
      </c>
      <c r="V3725" s="2" t="str" cm="1">
        <f t="array" ref="V3725">_xlfn.IFS(B3725&lt;30,"21-29",
B3725&lt;40,"30-39",
B3725&lt;50,"40-49",
B3725&lt;60,"50-59",
TRUE,"60+"
)</f>
        <v>40-49</v>
      </c>
      <c r="W3725" s="24">
        <f t="shared" si="174"/>
        <v>47000000</v>
      </c>
      <c r="X3725" s="24">
        <f t="shared" si="175"/>
        <v>8783333.333333334</v>
      </c>
      <c r="Y3725" s="25">
        <f t="shared" si="176"/>
        <v>0.47474747474747475</v>
      </c>
      <c r="Z3725" s="2" t="str" cm="1">
        <f t="array" ref="Z3725">_xlfn.IFS(Y3725&lt;=25%,"Low",
Y3725&lt;=50%,"Moderate",
Y3725&lt;=75%,"High",
Y3725&lt;=100%,"Very High",
TRUE,"Over Limit"
)</f>
        <v>Moderate</v>
      </c>
      <c r="AA3725" s="2" cm="1">
        <f t="array" ref="AA3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5" s="2" t="str" cm="1">
        <f t="array" ref="AB3725">_xlfn.IFS(T3725=0,"No Late Payments",
T3725&lt;=2,"Low",
T3725&lt;=4,"Moderate",
TRUE,"High"
)</f>
        <v>Low</v>
      </c>
      <c r="AC3725" s="10" t="str" cm="1">
        <f t="array" ref="AC3725">_xlfn.IFS(
H3725&lt;40000000,"Low",
H3725&lt;60000000,"Medium",
H3725&lt;100000000,"High",
TRUE,"Very High"
)</f>
        <v>High</v>
      </c>
    </row>
    <row r="3726" spans="1:29">
      <c r="A3726" s="18" t="s">
        <v>3758</v>
      </c>
      <c r="B3726" s="19">
        <v>51</v>
      </c>
      <c r="C3726" s="19" t="s">
        <v>22</v>
      </c>
      <c r="D3726" s="19" t="s">
        <v>46</v>
      </c>
      <c r="E3726" s="19" t="s">
        <v>24</v>
      </c>
      <c r="F3726" s="19" t="s">
        <v>48</v>
      </c>
      <c r="G3726" s="20">
        <v>30200000</v>
      </c>
      <c r="H3726" s="20">
        <v>146000000</v>
      </c>
      <c r="I3726" s="19">
        <v>151</v>
      </c>
      <c r="J3726" s="19">
        <v>0</v>
      </c>
      <c r="K3726" s="19">
        <v>0</v>
      </c>
      <c r="L3726" s="19">
        <v>0</v>
      </c>
      <c r="M3726" s="20">
        <v>8270000</v>
      </c>
      <c r="N3726" s="20">
        <v>11960000</v>
      </c>
      <c r="O3726" s="20">
        <v>22240000</v>
      </c>
      <c r="P3726" s="20">
        <v>6660000</v>
      </c>
      <c r="Q3726" s="20">
        <v>4290000</v>
      </c>
      <c r="R3726" s="20">
        <v>21030000</v>
      </c>
      <c r="S3726" s="20">
        <v>7190000</v>
      </c>
      <c r="T3726" s="19">
        <v>1</v>
      </c>
      <c r="U3726" s="19">
        <v>0</v>
      </c>
      <c r="V3726" s="2" t="str" cm="1">
        <f t="array" ref="V3726">_xlfn.IFS(B3726&lt;30,"21-29",
B3726&lt;40,"30-39",
B3726&lt;50,"40-49",
B3726&lt;60,"50-59",
TRUE,"60+"
)</f>
        <v>50-59</v>
      </c>
      <c r="W3726" s="24">
        <f t="shared" si="174"/>
        <v>14156666.666666666</v>
      </c>
      <c r="X3726" s="24">
        <f t="shared" si="175"/>
        <v>10660000</v>
      </c>
      <c r="Y3726" s="25">
        <f t="shared" si="176"/>
        <v>9.6963470319634704E-2</v>
      </c>
      <c r="Z3726" s="2" t="str" cm="1">
        <f t="array" ref="Z3726">_xlfn.IFS(Y3726&lt;=25%,"Low",
Y3726&lt;=50%,"Moderate",
Y3726&lt;=75%,"High",
Y3726&lt;=100%,"Very High",
TRUE,"Over Limit"
)</f>
        <v>Low</v>
      </c>
      <c r="AA3726" s="2" cm="1">
        <f t="array" ref="AA3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26" s="2" t="str" cm="1">
        <f t="array" ref="AB3726">_xlfn.IFS(T3726=0,"No Late Payments",
T3726&lt;=2,"Low",
T3726&lt;=4,"Moderate",
TRUE,"High"
)</f>
        <v>Low</v>
      </c>
      <c r="AC3726" s="10" t="str" cm="1">
        <f t="array" ref="AC3726">_xlfn.IFS(
H3726&lt;40000000,"Low",
H3726&lt;60000000,"Medium",
H3726&lt;100000000,"High",
TRUE,"Very High"
)</f>
        <v>Very High</v>
      </c>
    </row>
    <row r="3727" spans="1:29">
      <c r="A3727" s="21" t="s">
        <v>3759</v>
      </c>
      <c r="B3727" s="22">
        <v>37</v>
      </c>
      <c r="C3727" s="22" t="s">
        <v>22</v>
      </c>
      <c r="D3727" s="22" t="s">
        <v>23</v>
      </c>
      <c r="E3727" s="22" t="s">
        <v>38</v>
      </c>
      <c r="F3727" s="22" t="s">
        <v>48</v>
      </c>
      <c r="G3727" s="23">
        <v>14800000</v>
      </c>
      <c r="H3727" s="23">
        <v>71000000</v>
      </c>
      <c r="I3727" s="22">
        <v>144</v>
      </c>
      <c r="J3727" s="22">
        <v>0</v>
      </c>
      <c r="K3727" s="22">
        <v>0</v>
      </c>
      <c r="L3727" s="22">
        <v>0</v>
      </c>
      <c r="M3727" s="23">
        <v>12470000</v>
      </c>
      <c r="N3727" s="23">
        <v>6370000</v>
      </c>
      <c r="O3727" s="23">
        <v>11820000</v>
      </c>
      <c r="P3727" s="23">
        <v>2970000</v>
      </c>
      <c r="Q3727" s="23">
        <v>5440000</v>
      </c>
      <c r="R3727" s="23">
        <v>3620000</v>
      </c>
      <c r="S3727" s="23">
        <v>1040000</v>
      </c>
      <c r="T3727" s="22">
        <v>0</v>
      </c>
      <c r="U3727" s="22">
        <v>0</v>
      </c>
      <c r="V3727" s="2" t="str" cm="1">
        <f t="array" ref="V3727">_xlfn.IFS(B3727&lt;30,"21-29",
B3727&lt;40,"30-39",
B3727&lt;50,"40-49",
B3727&lt;60,"50-59",
TRUE,"60+"
)</f>
        <v>30-39</v>
      </c>
      <c r="W3727" s="24">
        <f t="shared" si="174"/>
        <v>10220000</v>
      </c>
      <c r="X3727" s="24">
        <f t="shared" si="175"/>
        <v>4010000</v>
      </c>
      <c r="Y3727" s="25">
        <f t="shared" si="176"/>
        <v>0.14394366197183098</v>
      </c>
      <c r="Z3727" s="2" t="str" cm="1">
        <f t="array" ref="Z3727">_xlfn.IFS(Y3727&lt;=25%,"Low",
Y3727&lt;=50%,"Moderate",
Y3727&lt;=75%,"High",
Y3727&lt;=100%,"Very High",
TRUE,"Over Limit"
)</f>
        <v>Low</v>
      </c>
      <c r="AA3727" s="2" cm="1">
        <f t="array" ref="AA3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27" s="2" t="str" cm="1">
        <f t="array" ref="AB3727">_xlfn.IFS(T3727=0,"No Late Payments",
T3727&lt;=2,"Low",
T3727&lt;=4,"Moderate",
TRUE,"High"
)</f>
        <v>No Late Payments</v>
      </c>
      <c r="AC3727" s="10" t="str" cm="1">
        <f t="array" ref="AC3727">_xlfn.IFS(
H3727&lt;40000000,"Low",
H3727&lt;60000000,"Medium",
H3727&lt;100000000,"High",
TRUE,"Very High"
)</f>
        <v>High</v>
      </c>
    </row>
    <row r="3728" spans="1:29">
      <c r="A3728" s="18" t="s">
        <v>3760</v>
      </c>
      <c r="B3728" s="19">
        <v>37</v>
      </c>
      <c r="C3728" s="19" t="s">
        <v>22</v>
      </c>
      <c r="D3728" s="19" t="s">
        <v>27</v>
      </c>
      <c r="E3728" s="19" t="s">
        <v>38</v>
      </c>
      <c r="F3728" s="19" t="s">
        <v>41</v>
      </c>
      <c r="G3728" s="20">
        <v>7900000</v>
      </c>
      <c r="H3728" s="20">
        <v>45000000</v>
      </c>
      <c r="I3728" s="19">
        <v>81</v>
      </c>
      <c r="J3728" s="19">
        <v>0</v>
      </c>
      <c r="K3728" s="19">
        <v>0</v>
      </c>
      <c r="L3728" s="19">
        <v>0</v>
      </c>
      <c r="M3728" s="20">
        <v>27570000</v>
      </c>
      <c r="N3728" s="20">
        <v>19450000</v>
      </c>
      <c r="O3728" s="20">
        <v>24600000</v>
      </c>
      <c r="P3728" s="20">
        <v>7070000</v>
      </c>
      <c r="Q3728" s="20">
        <v>7810000</v>
      </c>
      <c r="R3728" s="20">
        <v>5720000</v>
      </c>
      <c r="S3728" s="20">
        <v>2640000</v>
      </c>
      <c r="T3728" s="19">
        <v>0</v>
      </c>
      <c r="U3728" s="19">
        <v>0</v>
      </c>
      <c r="V3728" s="2" t="str" cm="1">
        <f t="array" ref="V3728">_xlfn.IFS(B3728&lt;30,"21-29",
B3728&lt;40,"30-39",
B3728&lt;50,"40-49",
B3728&lt;60,"50-59",
TRUE,"60+"
)</f>
        <v>30-39</v>
      </c>
      <c r="W3728" s="24">
        <f t="shared" si="174"/>
        <v>23873333.333333332</v>
      </c>
      <c r="X3728" s="24">
        <f t="shared" si="175"/>
        <v>6866666.666666667</v>
      </c>
      <c r="Y3728" s="25">
        <f t="shared" si="176"/>
        <v>0.5305185185185185</v>
      </c>
      <c r="Z3728" s="2" t="str" cm="1">
        <f t="array" ref="Z3728">_xlfn.IFS(Y3728&lt;=25%,"Low",
Y3728&lt;=50%,"Moderate",
Y3728&lt;=75%,"High",
Y3728&lt;=100%,"Very High",
TRUE,"Over Limit"
)</f>
        <v>High</v>
      </c>
      <c r="AA3728" s="2" cm="1">
        <f t="array" ref="AA3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8" s="2" t="str" cm="1">
        <f t="array" ref="AB3728">_xlfn.IFS(T3728=0,"No Late Payments",
T3728&lt;=2,"Low",
T3728&lt;=4,"Moderate",
TRUE,"High"
)</f>
        <v>No Late Payments</v>
      </c>
      <c r="AC3728" s="10" t="str" cm="1">
        <f t="array" ref="AC3728">_xlfn.IFS(
H3728&lt;40000000,"Low",
H3728&lt;60000000,"Medium",
H3728&lt;100000000,"High",
TRUE,"Very High"
)</f>
        <v>Medium</v>
      </c>
    </row>
    <row r="3729" spans="1:29">
      <c r="A3729" s="21" t="s">
        <v>3761</v>
      </c>
      <c r="B3729" s="22">
        <v>45</v>
      </c>
      <c r="C3729" s="22" t="s">
        <v>34</v>
      </c>
      <c r="D3729" s="22" t="s">
        <v>30</v>
      </c>
      <c r="E3729" s="22" t="s">
        <v>38</v>
      </c>
      <c r="F3729" s="22" t="s">
        <v>48</v>
      </c>
      <c r="G3729" s="23">
        <v>9600000</v>
      </c>
      <c r="H3729" s="23">
        <v>49000000</v>
      </c>
      <c r="I3729" s="22">
        <v>143</v>
      </c>
      <c r="J3729" s="22">
        <v>0</v>
      </c>
      <c r="K3729" s="22">
        <v>0</v>
      </c>
      <c r="L3729" s="22">
        <v>0</v>
      </c>
      <c r="M3729" s="23">
        <v>26550000</v>
      </c>
      <c r="N3729" s="23">
        <v>28880000</v>
      </c>
      <c r="O3729" s="23">
        <v>25140000</v>
      </c>
      <c r="P3729" s="23">
        <v>6480000</v>
      </c>
      <c r="Q3729" s="23">
        <v>29300000</v>
      </c>
      <c r="R3729" s="23">
        <v>9960000</v>
      </c>
      <c r="S3729" s="23">
        <v>2620000</v>
      </c>
      <c r="T3729" s="22">
        <v>0</v>
      </c>
      <c r="U3729" s="22">
        <v>0</v>
      </c>
      <c r="V3729" s="2" t="str" cm="1">
        <f t="array" ref="V3729">_xlfn.IFS(B3729&lt;30,"21-29",
B3729&lt;40,"30-39",
B3729&lt;50,"40-49",
B3729&lt;60,"50-59",
TRUE,"60+"
)</f>
        <v>40-49</v>
      </c>
      <c r="W3729" s="24">
        <f t="shared" si="174"/>
        <v>26856666.666666668</v>
      </c>
      <c r="X3729" s="24">
        <f t="shared" si="175"/>
        <v>15246666.666666666</v>
      </c>
      <c r="Y3729" s="25">
        <f t="shared" si="176"/>
        <v>0.54809523809523808</v>
      </c>
      <c r="Z3729" s="2" t="str" cm="1">
        <f t="array" ref="Z3729">_xlfn.IFS(Y3729&lt;=25%,"Low",
Y3729&lt;=50%,"Moderate",
Y3729&lt;=75%,"High",
Y3729&lt;=100%,"Very High",
TRUE,"Over Limit"
)</f>
        <v>High</v>
      </c>
      <c r="AA3729" s="2" cm="1">
        <f t="array" ref="AA3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9" s="2" t="str" cm="1">
        <f t="array" ref="AB3729">_xlfn.IFS(T3729=0,"No Late Payments",
T3729&lt;=2,"Low",
T3729&lt;=4,"Moderate",
TRUE,"High"
)</f>
        <v>No Late Payments</v>
      </c>
      <c r="AC3729" s="10" t="str" cm="1">
        <f t="array" ref="AC3729">_xlfn.IFS(
H3729&lt;40000000,"Low",
H3729&lt;60000000,"Medium",
H3729&lt;100000000,"High",
TRUE,"Very High"
)</f>
        <v>Medium</v>
      </c>
    </row>
    <row r="3730" spans="1:29">
      <c r="A3730" s="18" t="s">
        <v>3762</v>
      </c>
      <c r="B3730" s="19">
        <v>28</v>
      </c>
      <c r="C3730" s="19" t="s">
        <v>22</v>
      </c>
      <c r="D3730" s="19" t="s">
        <v>23</v>
      </c>
      <c r="E3730" s="19" t="s">
        <v>38</v>
      </c>
      <c r="F3730" s="19" t="s">
        <v>25</v>
      </c>
      <c r="G3730" s="20">
        <v>7200000</v>
      </c>
      <c r="H3730" s="20">
        <v>42000000</v>
      </c>
      <c r="I3730" s="19">
        <v>40</v>
      </c>
      <c r="J3730" s="19">
        <v>0</v>
      </c>
      <c r="K3730" s="19">
        <v>0</v>
      </c>
      <c r="L3730" s="19">
        <v>0</v>
      </c>
      <c r="M3730" s="20">
        <v>22360000</v>
      </c>
      <c r="N3730" s="20">
        <v>23030000</v>
      </c>
      <c r="O3730" s="20">
        <v>21290000</v>
      </c>
      <c r="P3730" s="20">
        <v>23130000</v>
      </c>
      <c r="Q3730" s="20">
        <v>12120000</v>
      </c>
      <c r="R3730" s="20">
        <v>7190000</v>
      </c>
      <c r="S3730" s="20">
        <v>1940000</v>
      </c>
      <c r="T3730" s="19">
        <v>0</v>
      </c>
      <c r="U3730" s="19">
        <v>0</v>
      </c>
      <c r="V3730" s="2" t="str" cm="1">
        <f t="array" ref="V3730">_xlfn.IFS(B3730&lt;30,"21-29",
B3730&lt;40,"30-39",
B3730&lt;50,"40-49",
B3730&lt;60,"50-59",
TRUE,"60+"
)</f>
        <v>21-29</v>
      </c>
      <c r="W3730" s="24">
        <f t="shared" si="174"/>
        <v>22226666.666666668</v>
      </c>
      <c r="X3730" s="24">
        <f t="shared" si="175"/>
        <v>14146666.666666666</v>
      </c>
      <c r="Y3730" s="25">
        <f t="shared" si="176"/>
        <v>0.52920634920634924</v>
      </c>
      <c r="Z3730" s="2" t="str" cm="1">
        <f t="array" ref="Z3730">_xlfn.IFS(Y3730&lt;=25%,"Low",
Y3730&lt;=50%,"Moderate",
Y3730&lt;=75%,"High",
Y3730&lt;=100%,"Very High",
TRUE,"Over Limit"
)</f>
        <v>High</v>
      </c>
      <c r="AA3730" s="2" cm="1">
        <f t="array" ref="AA3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0" s="2" t="str" cm="1">
        <f t="array" ref="AB3730">_xlfn.IFS(T3730=0,"No Late Payments",
T3730&lt;=2,"Low",
T3730&lt;=4,"Moderate",
TRUE,"High"
)</f>
        <v>No Late Payments</v>
      </c>
      <c r="AC3730" s="10" t="str" cm="1">
        <f t="array" ref="AC3730">_xlfn.IFS(
H3730&lt;40000000,"Low",
H3730&lt;60000000,"Medium",
H3730&lt;100000000,"High",
TRUE,"Very High"
)</f>
        <v>Medium</v>
      </c>
    </row>
    <row r="3731" spans="1:29">
      <c r="A3731" s="21" t="s">
        <v>3763</v>
      </c>
      <c r="B3731" s="22">
        <v>38</v>
      </c>
      <c r="C3731" s="22" t="s">
        <v>34</v>
      </c>
      <c r="D3731" s="22" t="s">
        <v>27</v>
      </c>
      <c r="E3731" s="22" t="s">
        <v>24</v>
      </c>
      <c r="F3731" s="22" t="s">
        <v>41</v>
      </c>
      <c r="G3731" s="23">
        <v>12700000</v>
      </c>
      <c r="H3731" s="23">
        <v>40000000</v>
      </c>
      <c r="I3731" s="22">
        <v>59</v>
      </c>
      <c r="J3731" s="22">
        <v>0</v>
      </c>
      <c r="K3731" s="22">
        <v>0</v>
      </c>
      <c r="L3731" s="22">
        <v>0</v>
      </c>
      <c r="M3731" s="23">
        <v>22880000</v>
      </c>
      <c r="N3731" s="23">
        <v>16640000</v>
      </c>
      <c r="O3731" s="23">
        <v>10010000</v>
      </c>
      <c r="P3731" s="23">
        <v>21730000</v>
      </c>
      <c r="Q3731" s="23">
        <v>4310000</v>
      </c>
      <c r="R3731" s="23">
        <v>5740000</v>
      </c>
      <c r="S3731" s="23">
        <v>2010000</v>
      </c>
      <c r="T3731" s="22">
        <v>0</v>
      </c>
      <c r="U3731" s="22">
        <v>0</v>
      </c>
      <c r="V3731" s="2" t="str" cm="1">
        <f t="array" ref="V3731">_xlfn.IFS(B3731&lt;30,"21-29",
B3731&lt;40,"30-39",
B3731&lt;50,"40-49",
B3731&lt;60,"50-59",
TRUE,"60+"
)</f>
        <v>30-39</v>
      </c>
      <c r="W3731" s="24">
        <f t="shared" si="174"/>
        <v>16510000</v>
      </c>
      <c r="X3731" s="24">
        <f t="shared" si="175"/>
        <v>10593333.333333334</v>
      </c>
      <c r="Y3731" s="25">
        <f t="shared" si="176"/>
        <v>0.41275000000000001</v>
      </c>
      <c r="Z3731" s="2" t="str" cm="1">
        <f t="array" ref="Z3731">_xlfn.IFS(Y3731&lt;=25%,"Low",
Y3731&lt;=50%,"Moderate",
Y3731&lt;=75%,"High",
Y3731&lt;=100%,"Very High",
TRUE,"Over Limit"
)</f>
        <v>Moderate</v>
      </c>
      <c r="AA3731" s="2" cm="1">
        <f t="array" ref="AA3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1" s="2" t="str" cm="1">
        <f t="array" ref="AB3731">_xlfn.IFS(T3731=0,"No Late Payments",
T3731&lt;=2,"Low",
T3731&lt;=4,"Moderate",
TRUE,"High"
)</f>
        <v>No Late Payments</v>
      </c>
      <c r="AC3731" s="10" t="str" cm="1">
        <f t="array" ref="AC3731">_xlfn.IFS(
H3731&lt;40000000,"Low",
H3731&lt;60000000,"Medium",
H3731&lt;100000000,"High",
TRUE,"Very High"
)</f>
        <v>Medium</v>
      </c>
    </row>
    <row r="3732" spans="1:29">
      <c r="A3732" s="18" t="s">
        <v>3764</v>
      </c>
      <c r="B3732" s="19">
        <v>28</v>
      </c>
      <c r="C3732" s="19" t="s">
        <v>34</v>
      </c>
      <c r="D3732" s="19" t="s">
        <v>27</v>
      </c>
      <c r="E3732" s="19" t="s">
        <v>24</v>
      </c>
      <c r="F3732" s="19" t="s">
        <v>41</v>
      </c>
      <c r="G3732" s="20">
        <v>7400000</v>
      </c>
      <c r="H3732" s="20">
        <v>41000000</v>
      </c>
      <c r="I3732" s="19">
        <v>52</v>
      </c>
      <c r="J3732" s="19">
        <v>1</v>
      </c>
      <c r="K3732" s="19">
        <v>3</v>
      </c>
      <c r="L3732" s="19">
        <v>3</v>
      </c>
      <c r="M3732" s="20">
        <v>31350000</v>
      </c>
      <c r="N3732" s="20">
        <v>33240000</v>
      </c>
      <c r="O3732" s="20">
        <v>37140000</v>
      </c>
      <c r="P3732" s="20">
        <v>3520000</v>
      </c>
      <c r="Q3732" s="20">
        <v>910000</v>
      </c>
      <c r="R3732" s="20">
        <v>9410000</v>
      </c>
      <c r="S3732" s="20">
        <v>3840000</v>
      </c>
      <c r="T3732" s="19">
        <v>3</v>
      </c>
      <c r="U3732" s="19">
        <v>0</v>
      </c>
      <c r="V3732" s="2" t="str" cm="1">
        <f t="array" ref="V3732">_xlfn.IFS(B3732&lt;30,"21-29",
B3732&lt;40,"30-39",
B3732&lt;50,"40-49",
B3732&lt;60,"50-59",
TRUE,"60+"
)</f>
        <v>21-29</v>
      </c>
      <c r="W3732" s="24">
        <f t="shared" si="174"/>
        <v>33910000</v>
      </c>
      <c r="X3732" s="24">
        <f t="shared" si="175"/>
        <v>4613333.333333333</v>
      </c>
      <c r="Y3732" s="25">
        <f t="shared" si="176"/>
        <v>0.82707317073170727</v>
      </c>
      <c r="Z3732" s="2" t="str" cm="1">
        <f t="array" ref="Z3732">_xlfn.IFS(Y3732&lt;=25%,"Low",
Y3732&lt;=50%,"Moderate",
Y3732&lt;=75%,"High",
Y3732&lt;=100%,"Very High",
TRUE,"Over Limit"
)</f>
        <v>Very High</v>
      </c>
      <c r="AA3732" s="2" cm="1">
        <f t="array" ref="AA3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32" s="2" t="str" cm="1">
        <f t="array" ref="AB3732">_xlfn.IFS(T3732=0,"No Late Payments",
T3732&lt;=2,"Low",
T3732&lt;=4,"Moderate",
TRUE,"High"
)</f>
        <v>Moderate</v>
      </c>
      <c r="AC3732" s="10" t="str" cm="1">
        <f t="array" ref="AC3732">_xlfn.IFS(
H3732&lt;40000000,"Low",
H3732&lt;60000000,"Medium",
H3732&lt;100000000,"High",
TRUE,"Very High"
)</f>
        <v>Medium</v>
      </c>
    </row>
    <row r="3733" spans="1:29">
      <c r="A3733" s="21" t="s">
        <v>3765</v>
      </c>
      <c r="B3733" s="22">
        <v>45</v>
      </c>
      <c r="C3733" s="22" t="s">
        <v>34</v>
      </c>
      <c r="D3733" s="22" t="s">
        <v>27</v>
      </c>
      <c r="E3733" s="22" t="s">
        <v>24</v>
      </c>
      <c r="F3733" s="22" t="s">
        <v>25</v>
      </c>
      <c r="G3733" s="23">
        <v>7300000</v>
      </c>
      <c r="H3733" s="23">
        <v>20000000</v>
      </c>
      <c r="I3733" s="22">
        <v>95</v>
      </c>
      <c r="J3733" s="22">
        <v>0</v>
      </c>
      <c r="K3733" s="22">
        <v>0</v>
      </c>
      <c r="L3733" s="22">
        <v>0</v>
      </c>
      <c r="M3733" s="23">
        <v>9400000</v>
      </c>
      <c r="N3733" s="23">
        <v>9230000</v>
      </c>
      <c r="O3733" s="23">
        <v>10920000</v>
      </c>
      <c r="P3733" s="23">
        <v>920000</v>
      </c>
      <c r="Q3733" s="23">
        <v>8390000</v>
      </c>
      <c r="R3733" s="23">
        <v>5320000</v>
      </c>
      <c r="S3733" s="23">
        <v>1050000</v>
      </c>
      <c r="T3733" s="22">
        <v>1</v>
      </c>
      <c r="U3733" s="22">
        <v>0</v>
      </c>
      <c r="V3733" s="2" t="str" cm="1">
        <f t="array" ref="V3733">_xlfn.IFS(B3733&lt;30,"21-29",
B3733&lt;40,"30-39",
B3733&lt;50,"40-49",
B3733&lt;60,"50-59",
TRUE,"60+"
)</f>
        <v>40-49</v>
      </c>
      <c r="W3733" s="24">
        <f t="shared" si="174"/>
        <v>9850000</v>
      </c>
      <c r="X3733" s="24">
        <f t="shared" si="175"/>
        <v>4876666.666666667</v>
      </c>
      <c r="Y3733" s="25">
        <f t="shared" si="176"/>
        <v>0.49249999999999999</v>
      </c>
      <c r="Z3733" s="2" t="str" cm="1">
        <f t="array" ref="Z3733">_xlfn.IFS(Y3733&lt;=25%,"Low",
Y3733&lt;=50%,"Moderate",
Y3733&lt;=75%,"High",
Y3733&lt;=100%,"Very High",
TRUE,"Over Limit"
)</f>
        <v>Moderate</v>
      </c>
      <c r="AA3733" s="2" cm="1">
        <f t="array" ref="AA3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3" s="2" t="str" cm="1">
        <f t="array" ref="AB3733">_xlfn.IFS(T3733=0,"No Late Payments",
T3733&lt;=2,"Low",
T3733&lt;=4,"Moderate",
TRUE,"High"
)</f>
        <v>Low</v>
      </c>
      <c r="AC3733" s="10" t="str" cm="1">
        <f t="array" ref="AC3733">_xlfn.IFS(
H3733&lt;40000000,"Low",
H3733&lt;60000000,"Medium",
H3733&lt;100000000,"High",
TRUE,"Very High"
)</f>
        <v>Low</v>
      </c>
    </row>
    <row r="3734" spans="1:29">
      <c r="A3734" s="18" t="s">
        <v>3766</v>
      </c>
      <c r="B3734" s="19">
        <v>36</v>
      </c>
      <c r="C3734" s="19" t="s">
        <v>22</v>
      </c>
      <c r="D3734" s="19" t="s">
        <v>30</v>
      </c>
      <c r="E3734" s="19" t="s">
        <v>31</v>
      </c>
      <c r="F3734" s="19" t="s">
        <v>31</v>
      </c>
      <c r="G3734" s="20">
        <v>5300000</v>
      </c>
      <c r="H3734" s="20">
        <v>28000000</v>
      </c>
      <c r="I3734" s="19">
        <v>108</v>
      </c>
      <c r="J3734" s="19">
        <v>0</v>
      </c>
      <c r="K3734" s="19">
        <v>0</v>
      </c>
      <c r="L3734" s="19">
        <v>1</v>
      </c>
      <c r="M3734" s="20">
        <v>14380000</v>
      </c>
      <c r="N3734" s="20">
        <v>15570000</v>
      </c>
      <c r="O3734" s="20">
        <v>19180000</v>
      </c>
      <c r="P3734" s="20">
        <v>6790000</v>
      </c>
      <c r="Q3734" s="20">
        <v>15610000</v>
      </c>
      <c r="R3734" s="20">
        <v>3890000</v>
      </c>
      <c r="S3734" s="20">
        <v>0</v>
      </c>
      <c r="T3734" s="19">
        <v>2</v>
      </c>
      <c r="U3734" s="19">
        <v>0</v>
      </c>
      <c r="V3734" s="2" t="str" cm="1">
        <f t="array" ref="V3734">_xlfn.IFS(B3734&lt;30,"21-29",
B3734&lt;40,"30-39",
B3734&lt;50,"40-49",
B3734&lt;60,"50-59",
TRUE,"60+"
)</f>
        <v>30-39</v>
      </c>
      <c r="W3734" s="24">
        <f t="shared" si="174"/>
        <v>16376666.666666666</v>
      </c>
      <c r="X3734" s="24">
        <f t="shared" si="175"/>
        <v>8763333.333333334</v>
      </c>
      <c r="Y3734" s="25">
        <f t="shared" si="176"/>
        <v>0.58488095238095239</v>
      </c>
      <c r="Z3734" s="2" t="str" cm="1">
        <f t="array" ref="Z3734">_xlfn.IFS(Y3734&lt;=25%,"Low",
Y3734&lt;=50%,"Moderate",
Y3734&lt;=75%,"High",
Y3734&lt;=100%,"Very High",
TRUE,"Over Limit"
)</f>
        <v>High</v>
      </c>
      <c r="AA3734" s="2" cm="1">
        <f t="array" ref="AA3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4" s="2" t="str" cm="1">
        <f t="array" ref="AB3734">_xlfn.IFS(T3734=0,"No Late Payments",
T3734&lt;=2,"Low",
T3734&lt;=4,"Moderate",
TRUE,"High"
)</f>
        <v>Low</v>
      </c>
      <c r="AC3734" s="10" t="str" cm="1">
        <f t="array" ref="AC3734">_xlfn.IFS(
H3734&lt;40000000,"Low",
H3734&lt;60000000,"Medium",
H3734&lt;100000000,"High",
TRUE,"Very High"
)</f>
        <v>Low</v>
      </c>
    </row>
    <row r="3735" spans="1:29">
      <c r="A3735" s="21" t="s">
        <v>3767</v>
      </c>
      <c r="B3735" s="22">
        <v>32</v>
      </c>
      <c r="C3735" s="22" t="s">
        <v>34</v>
      </c>
      <c r="D3735" s="22" t="s">
        <v>23</v>
      </c>
      <c r="E3735" s="22" t="s">
        <v>38</v>
      </c>
      <c r="F3735" s="22" t="s">
        <v>25</v>
      </c>
      <c r="G3735" s="23">
        <v>11600000</v>
      </c>
      <c r="H3735" s="23">
        <v>29000000</v>
      </c>
      <c r="I3735" s="22">
        <v>52</v>
      </c>
      <c r="J3735" s="22">
        <v>1</v>
      </c>
      <c r="K3735" s="22">
        <v>0</v>
      </c>
      <c r="L3735" s="22">
        <v>0</v>
      </c>
      <c r="M3735" s="23">
        <v>9800000</v>
      </c>
      <c r="N3735" s="23">
        <v>9080000</v>
      </c>
      <c r="O3735" s="23">
        <v>12290000</v>
      </c>
      <c r="P3735" s="23">
        <v>1690000</v>
      </c>
      <c r="Q3735" s="23">
        <v>3190000</v>
      </c>
      <c r="R3735" s="23">
        <v>5450000</v>
      </c>
      <c r="S3735" s="23">
        <v>2380000</v>
      </c>
      <c r="T3735" s="22">
        <v>1</v>
      </c>
      <c r="U3735" s="22">
        <v>1</v>
      </c>
      <c r="V3735" s="2" t="str" cm="1">
        <f t="array" ref="V3735">_xlfn.IFS(B3735&lt;30,"21-29",
B3735&lt;40,"30-39",
B3735&lt;50,"40-49",
B3735&lt;60,"50-59",
TRUE,"60+"
)</f>
        <v>30-39</v>
      </c>
      <c r="W3735" s="24">
        <f t="shared" si="174"/>
        <v>10390000</v>
      </c>
      <c r="X3735" s="24">
        <f t="shared" si="175"/>
        <v>3443333.3333333335</v>
      </c>
      <c r="Y3735" s="25">
        <f t="shared" si="176"/>
        <v>0.3582758620689655</v>
      </c>
      <c r="Z3735" s="2" t="str" cm="1">
        <f t="array" ref="Z3735">_xlfn.IFS(Y3735&lt;=25%,"Low",
Y3735&lt;=50%,"Moderate",
Y3735&lt;=75%,"High",
Y3735&lt;=100%,"Very High",
TRUE,"Over Limit"
)</f>
        <v>Moderate</v>
      </c>
      <c r="AA3735" s="2" cm="1">
        <f t="array" ref="AA3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5" s="2" t="str" cm="1">
        <f t="array" ref="AB3735">_xlfn.IFS(T3735=0,"No Late Payments",
T3735&lt;=2,"Low",
T3735&lt;=4,"Moderate",
TRUE,"High"
)</f>
        <v>Low</v>
      </c>
      <c r="AC3735" s="10" t="str" cm="1">
        <f t="array" ref="AC3735">_xlfn.IFS(
H3735&lt;40000000,"Low",
H3735&lt;60000000,"Medium",
H3735&lt;100000000,"High",
TRUE,"Very High"
)</f>
        <v>Low</v>
      </c>
    </row>
    <row r="3736" spans="1:29">
      <c r="A3736" s="18" t="s">
        <v>3768</v>
      </c>
      <c r="B3736" s="19">
        <v>36</v>
      </c>
      <c r="C3736" s="19" t="s">
        <v>22</v>
      </c>
      <c r="D3736" s="19" t="s">
        <v>23</v>
      </c>
      <c r="E3736" s="19" t="s">
        <v>24</v>
      </c>
      <c r="F3736" s="19" t="s">
        <v>48</v>
      </c>
      <c r="G3736" s="20">
        <v>13900000</v>
      </c>
      <c r="H3736" s="20">
        <v>61000000</v>
      </c>
      <c r="I3736" s="19">
        <v>113</v>
      </c>
      <c r="J3736" s="19">
        <v>0</v>
      </c>
      <c r="K3736" s="19">
        <v>0</v>
      </c>
      <c r="L3736" s="19">
        <v>0</v>
      </c>
      <c r="M3736" s="20">
        <v>25370000</v>
      </c>
      <c r="N3736" s="20">
        <v>35640000</v>
      </c>
      <c r="O3736" s="20">
        <v>25350000</v>
      </c>
      <c r="P3736" s="20">
        <v>11020000</v>
      </c>
      <c r="Q3736" s="20">
        <v>32840000</v>
      </c>
      <c r="R3736" s="20">
        <v>12080000</v>
      </c>
      <c r="S3736" s="20">
        <v>2290000</v>
      </c>
      <c r="T3736" s="19">
        <v>0</v>
      </c>
      <c r="U3736" s="19">
        <v>0</v>
      </c>
      <c r="V3736" s="2" t="str" cm="1">
        <f t="array" ref="V3736">_xlfn.IFS(B3736&lt;30,"21-29",
B3736&lt;40,"30-39",
B3736&lt;50,"40-49",
B3736&lt;60,"50-59",
TRUE,"60+"
)</f>
        <v>30-39</v>
      </c>
      <c r="W3736" s="24">
        <f t="shared" si="174"/>
        <v>28786666.666666668</v>
      </c>
      <c r="X3736" s="24">
        <f t="shared" si="175"/>
        <v>18646666.666666668</v>
      </c>
      <c r="Y3736" s="25">
        <f t="shared" si="176"/>
        <v>0.47191256830601097</v>
      </c>
      <c r="Z3736" s="2" t="str" cm="1">
        <f t="array" ref="Z3736">_xlfn.IFS(Y3736&lt;=25%,"Low",
Y3736&lt;=50%,"Moderate",
Y3736&lt;=75%,"High",
Y3736&lt;=100%,"Very High",
TRUE,"Over Limit"
)</f>
        <v>Moderate</v>
      </c>
      <c r="AA3736" s="2" cm="1">
        <f t="array" ref="AA3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6" s="2" t="str" cm="1">
        <f t="array" ref="AB3736">_xlfn.IFS(T3736=0,"No Late Payments",
T3736&lt;=2,"Low",
T3736&lt;=4,"Moderate",
TRUE,"High"
)</f>
        <v>No Late Payments</v>
      </c>
      <c r="AC3736" s="10" t="str" cm="1">
        <f t="array" ref="AC3736">_xlfn.IFS(
H3736&lt;40000000,"Low",
H3736&lt;60000000,"Medium",
H3736&lt;100000000,"High",
TRUE,"Very High"
)</f>
        <v>High</v>
      </c>
    </row>
    <row r="3737" spans="1:29">
      <c r="A3737" s="21" t="s">
        <v>3769</v>
      </c>
      <c r="B3737" s="22">
        <v>32</v>
      </c>
      <c r="C3737" s="22" t="s">
        <v>34</v>
      </c>
      <c r="D3737" s="22" t="s">
        <v>30</v>
      </c>
      <c r="E3737" s="22" t="s">
        <v>24</v>
      </c>
      <c r="F3737" s="22" t="s">
        <v>28</v>
      </c>
      <c r="G3737" s="23">
        <v>9800000</v>
      </c>
      <c r="H3737" s="23">
        <v>41000000</v>
      </c>
      <c r="I3737" s="22">
        <v>59</v>
      </c>
      <c r="J3737" s="22">
        <v>0</v>
      </c>
      <c r="K3737" s="22">
        <v>0</v>
      </c>
      <c r="L3737" s="22">
        <v>0</v>
      </c>
      <c r="M3737" s="23">
        <v>7850000</v>
      </c>
      <c r="N3737" s="23">
        <v>6410000</v>
      </c>
      <c r="O3737" s="23">
        <v>8120000</v>
      </c>
      <c r="P3737" s="23">
        <v>7090000</v>
      </c>
      <c r="Q3737" s="23">
        <v>3840000</v>
      </c>
      <c r="R3737" s="23">
        <v>4800000</v>
      </c>
      <c r="S3737" s="23">
        <v>1470000</v>
      </c>
      <c r="T3737" s="22">
        <v>0</v>
      </c>
      <c r="U3737" s="22">
        <v>0</v>
      </c>
      <c r="V3737" s="2" t="str" cm="1">
        <f t="array" ref="V3737">_xlfn.IFS(B3737&lt;30,"21-29",
B3737&lt;40,"30-39",
B3737&lt;50,"40-49",
B3737&lt;60,"50-59",
TRUE,"60+"
)</f>
        <v>30-39</v>
      </c>
      <c r="W3737" s="24">
        <f t="shared" si="174"/>
        <v>7460000</v>
      </c>
      <c r="X3737" s="24">
        <f t="shared" si="175"/>
        <v>5243333.333333333</v>
      </c>
      <c r="Y3737" s="25">
        <f t="shared" si="176"/>
        <v>0.18195121951219512</v>
      </c>
      <c r="Z3737" s="2" t="str" cm="1">
        <f t="array" ref="Z3737">_xlfn.IFS(Y3737&lt;=25%,"Low",
Y3737&lt;=50%,"Moderate",
Y3737&lt;=75%,"High",
Y3737&lt;=100%,"Very High",
TRUE,"Over Limit"
)</f>
        <v>Low</v>
      </c>
      <c r="AA3737" s="2" cm="1">
        <f t="array" ref="AA3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37" s="2" t="str" cm="1">
        <f t="array" ref="AB3737">_xlfn.IFS(T3737=0,"No Late Payments",
T3737&lt;=2,"Low",
T3737&lt;=4,"Moderate",
TRUE,"High"
)</f>
        <v>No Late Payments</v>
      </c>
      <c r="AC3737" s="10" t="str" cm="1">
        <f t="array" ref="AC3737">_xlfn.IFS(
H3737&lt;40000000,"Low",
H3737&lt;60000000,"Medium",
H3737&lt;100000000,"High",
TRUE,"Very High"
)</f>
        <v>Medium</v>
      </c>
    </row>
    <row r="3738" spans="1:29">
      <c r="A3738" s="18" t="s">
        <v>3770</v>
      </c>
      <c r="B3738" s="19">
        <v>32</v>
      </c>
      <c r="C3738" s="19" t="s">
        <v>34</v>
      </c>
      <c r="D3738" s="19" t="s">
        <v>23</v>
      </c>
      <c r="E3738" s="19" t="s">
        <v>38</v>
      </c>
      <c r="F3738" s="19" t="s">
        <v>41</v>
      </c>
      <c r="G3738" s="20">
        <v>14000000</v>
      </c>
      <c r="H3738" s="20">
        <v>87000000</v>
      </c>
      <c r="I3738" s="19">
        <v>85</v>
      </c>
      <c r="J3738" s="19">
        <v>0</v>
      </c>
      <c r="K3738" s="19">
        <v>0</v>
      </c>
      <c r="L3738" s="19">
        <v>0</v>
      </c>
      <c r="M3738" s="20">
        <v>53330000</v>
      </c>
      <c r="N3738" s="20">
        <v>49000000</v>
      </c>
      <c r="O3738" s="20">
        <v>57700000</v>
      </c>
      <c r="P3738" s="20">
        <v>17560000</v>
      </c>
      <c r="Q3738" s="20">
        <v>27280000</v>
      </c>
      <c r="R3738" s="20">
        <v>28470000</v>
      </c>
      <c r="S3738" s="20">
        <v>2610000</v>
      </c>
      <c r="T3738" s="19">
        <v>0</v>
      </c>
      <c r="U3738" s="19">
        <v>0</v>
      </c>
      <c r="V3738" s="2" t="str" cm="1">
        <f t="array" ref="V3738">_xlfn.IFS(B3738&lt;30,"21-29",
B3738&lt;40,"30-39",
B3738&lt;50,"40-49",
B3738&lt;60,"50-59",
TRUE,"60+"
)</f>
        <v>30-39</v>
      </c>
      <c r="W3738" s="24">
        <f t="shared" si="174"/>
        <v>53343333.333333336</v>
      </c>
      <c r="X3738" s="24">
        <f t="shared" si="175"/>
        <v>24436666.666666668</v>
      </c>
      <c r="Y3738" s="25">
        <f t="shared" si="176"/>
        <v>0.61314176245210728</v>
      </c>
      <c r="Z3738" s="2" t="str" cm="1">
        <f t="array" ref="Z3738">_xlfn.IFS(Y3738&lt;=25%,"Low",
Y3738&lt;=50%,"Moderate",
Y3738&lt;=75%,"High",
Y3738&lt;=100%,"Very High",
TRUE,"Over Limit"
)</f>
        <v>High</v>
      </c>
      <c r="AA3738" s="2" cm="1">
        <f t="array" ref="AA3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8" s="2" t="str" cm="1">
        <f t="array" ref="AB3738">_xlfn.IFS(T3738=0,"No Late Payments",
T3738&lt;=2,"Low",
T3738&lt;=4,"Moderate",
TRUE,"High"
)</f>
        <v>No Late Payments</v>
      </c>
      <c r="AC3738" s="10" t="str" cm="1">
        <f t="array" ref="AC3738">_xlfn.IFS(
H3738&lt;40000000,"Low",
H3738&lt;60000000,"Medium",
H3738&lt;100000000,"High",
TRUE,"Very High"
)</f>
        <v>High</v>
      </c>
    </row>
    <row r="3739" spans="1:29">
      <c r="A3739" s="21" t="s">
        <v>3771</v>
      </c>
      <c r="B3739" s="22">
        <v>36</v>
      </c>
      <c r="C3739" s="22" t="s">
        <v>34</v>
      </c>
      <c r="D3739" s="22" t="s">
        <v>30</v>
      </c>
      <c r="E3739" s="22" t="s">
        <v>24</v>
      </c>
      <c r="F3739" s="22" t="s">
        <v>41</v>
      </c>
      <c r="G3739" s="23">
        <v>10100000</v>
      </c>
      <c r="H3739" s="23">
        <v>39000000</v>
      </c>
      <c r="I3739" s="22">
        <v>63</v>
      </c>
      <c r="J3739" s="22">
        <v>0</v>
      </c>
      <c r="K3739" s="22">
        <v>0</v>
      </c>
      <c r="L3739" s="22">
        <v>0</v>
      </c>
      <c r="M3739" s="23">
        <v>4090000</v>
      </c>
      <c r="N3739" s="23">
        <v>7500000</v>
      </c>
      <c r="O3739" s="23">
        <v>6640000</v>
      </c>
      <c r="P3739" s="23">
        <v>1410000</v>
      </c>
      <c r="Q3739" s="23">
        <v>4390000</v>
      </c>
      <c r="R3739" s="23">
        <v>3140000</v>
      </c>
      <c r="S3739" s="23">
        <v>1650000</v>
      </c>
      <c r="T3739" s="22">
        <v>0</v>
      </c>
      <c r="U3739" s="22">
        <v>0</v>
      </c>
      <c r="V3739" s="2" t="str" cm="1">
        <f t="array" ref="V3739">_xlfn.IFS(B3739&lt;30,"21-29",
B3739&lt;40,"30-39",
B3739&lt;50,"40-49",
B3739&lt;60,"50-59",
TRUE,"60+"
)</f>
        <v>30-39</v>
      </c>
      <c r="W3739" s="24">
        <f t="shared" si="174"/>
        <v>6076666.666666667</v>
      </c>
      <c r="X3739" s="24">
        <f t="shared" si="175"/>
        <v>2980000</v>
      </c>
      <c r="Y3739" s="25">
        <f t="shared" si="176"/>
        <v>0.15581196581196582</v>
      </c>
      <c r="Z3739" s="2" t="str" cm="1">
        <f t="array" ref="Z3739">_xlfn.IFS(Y3739&lt;=25%,"Low",
Y3739&lt;=50%,"Moderate",
Y3739&lt;=75%,"High",
Y3739&lt;=100%,"Very High",
TRUE,"Over Limit"
)</f>
        <v>Low</v>
      </c>
      <c r="AA3739" s="2" cm="1">
        <f t="array" ref="AA3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39" s="2" t="str" cm="1">
        <f t="array" ref="AB3739">_xlfn.IFS(T3739=0,"No Late Payments",
T3739&lt;=2,"Low",
T3739&lt;=4,"Moderate",
TRUE,"High"
)</f>
        <v>No Late Payments</v>
      </c>
      <c r="AC3739" s="10" t="str" cm="1">
        <f t="array" ref="AC3739">_xlfn.IFS(
H3739&lt;40000000,"Low",
H3739&lt;60000000,"Medium",
H3739&lt;100000000,"High",
TRUE,"Very High"
)</f>
        <v>Low</v>
      </c>
    </row>
    <row r="3740" spans="1:29">
      <c r="A3740" s="18" t="s">
        <v>3772</v>
      </c>
      <c r="B3740" s="19">
        <v>42</v>
      </c>
      <c r="C3740" s="19" t="s">
        <v>34</v>
      </c>
      <c r="D3740" s="19" t="s">
        <v>30</v>
      </c>
      <c r="E3740" s="19" t="s">
        <v>24</v>
      </c>
      <c r="F3740" s="19" t="s">
        <v>25</v>
      </c>
      <c r="G3740" s="20">
        <v>8600000</v>
      </c>
      <c r="H3740" s="20">
        <v>35000000</v>
      </c>
      <c r="I3740" s="19">
        <v>138</v>
      </c>
      <c r="J3740" s="19">
        <v>0</v>
      </c>
      <c r="K3740" s="19">
        <v>0</v>
      </c>
      <c r="L3740" s="19">
        <v>0</v>
      </c>
      <c r="M3740" s="20">
        <v>27330000</v>
      </c>
      <c r="N3740" s="20">
        <v>27810000</v>
      </c>
      <c r="O3740" s="20">
        <v>20270000</v>
      </c>
      <c r="P3740" s="20">
        <v>9940000</v>
      </c>
      <c r="Q3740" s="20">
        <v>5220000</v>
      </c>
      <c r="R3740" s="20">
        <v>8520000</v>
      </c>
      <c r="S3740" s="20">
        <v>1420000</v>
      </c>
      <c r="T3740" s="19">
        <v>1</v>
      </c>
      <c r="U3740" s="19">
        <v>0</v>
      </c>
      <c r="V3740" s="2" t="str" cm="1">
        <f t="array" ref="V3740">_xlfn.IFS(B3740&lt;30,"21-29",
B3740&lt;40,"30-39",
B3740&lt;50,"40-49",
B3740&lt;60,"50-59",
TRUE,"60+"
)</f>
        <v>40-49</v>
      </c>
      <c r="W3740" s="24">
        <f t="shared" si="174"/>
        <v>25136666.666666668</v>
      </c>
      <c r="X3740" s="24">
        <f t="shared" si="175"/>
        <v>7893333.333333333</v>
      </c>
      <c r="Y3740" s="25">
        <f t="shared" si="176"/>
        <v>0.71819047619047627</v>
      </c>
      <c r="Z3740" s="2" t="str" cm="1">
        <f t="array" ref="Z3740">_xlfn.IFS(Y3740&lt;=25%,"Low",
Y3740&lt;=50%,"Moderate",
Y3740&lt;=75%,"High",
Y3740&lt;=100%,"Very High",
TRUE,"Over Limit"
)</f>
        <v>High</v>
      </c>
      <c r="AA3740" s="2" cm="1">
        <f t="array" ref="AA3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0" s="2" t="str" cm="1">
        <f t="array" ref="AB3740">_xlfn.IFS(T3740=0,"No Late Payments",
T3740&lt;=2,"Low",
T3740&lt;=4,"Moderate",
TRUE,"High"
)</f>
        <v>Low</v>
      </c>
      <c r="AC3740" s="10" t="str" cm="1">
        <f t="array" ref="AC3740">_xlfn.IFS(
H3740&lt;40000000,"Low",
H3740&lt;60000000,"Medium",
H3740&lt;100000000,"High",
TRUE,"Very High"
)</f>
        <v>Low</v>
      </c>
    </row>
    <row r="3741" spans="1:29">
      <c r="A3741" s="21" t="s">
        <v>3773</v>
      </c>
      <c r="B3741" s="22">
        <v>48</v>
      </c>
      <c r="C3741" s="22" t="s">
        <v>22</v>
      </c>
      <c r="D3741" s="22" t="s">
        <v>30</v>
      </c>
      <c r="E3741" s="22" t="s">
        <v>38</v>
      </c>
      <c r="F3741" s="22" t="s">
        <v>28</v>
      </c>
      <c r="G3741" s="23">
        <v>6900000</v>
      </c>
      <c r="H3741" s="23">
        <v>43000000</v>
      </c>
      <c r="I3741" s="22">
        <v>163</v>
      </c>
      <c r="J3741" s="22">
        <v>0</v>
      </c>
      <c r="K3741" s="22">
        <v>0</v>
      </c>
      <c r="L3741" s="22">
        <v>0</v>
      </c>
      <c r="M3741" s="23">
        <v>20520000</v>
      </c>
      <c r="N3741" s="23">
        <v>10110000</v>
      </c>
      <c r="O3741" s="23">
        <v>20160000</v>
      </c>
      <c r="P3741" s="23">
        <v>7140000</v>
      </c>
      <c r="Q3741" s="23">
        <v>10390000</v>
      </c>
      <c r="R3741" s="23">
        <v>8110000</v>
      </c>
      <c r="S3741" s="23">
        <v>930000</v>
      </c>
      <c r="T3741" s="22">
        <v>0</v>
      </c>
      <c r="U3741" s="22">
        <v>0</v>
      </c>
      <c r="V3741" s="2" t="str" cm="1">
        <f t="array" ref="V3741">_xlfn.IFS(B3741&lt;30,"21-29",
B3741&lt;40,"30-39",
B3741&lt;50,"40-49",
B3741&lt;60,"50-59",
TRUE,"60+"
)</f>
        <v>40-49</v>
      </c>
      <c r="W3741" s="24">
        <f t="shared" si="174"/>
        <v>16930000</v>
      </c>
      <c r="X3741" s="24">
        <f t="shared" si="175"/>
        <v>8546666.666666666</v>
      </c>
      <c r="Y3741" s="25">
        <f t="shared" si="176"/>
        <v>0.39372093023255816</v>
      </c>
      <c r="Z3741" s="2" t="str" cm="1">
        <f t="array" ref="Z3741">_xlfn.IFS(Y3741&lt;=25%,"Low",
Y3741&lt;=50%,"Moderate",
Y3741&lt;=75%,"High",
Y3741&lt;=100%,"Very High",
TRUE,"Over Limit"
)</f>
        <v>Moderate</v>
      </c>
      <c r="AA3741" s="2" cm="1">
        <f t="array" ref="AA3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1" s="2" t="str" cm="1">
        <f t="array" ref="AB3741">_xlfn.IFS(T3741=0,"No Late Payments",
T3741&lt;=2,"Low",
T3741&lt;=4,"Moderate",
TRUE,"High"
)</f>
        <v>No Late Payments</v>
      </c>
      <c r="AC3741" s="10" t="str" cm="1">
        <f t="array" ref="AC3741">_xlfn.IFS(
H3741&lt;40000000,"Low",
H3741&lt;60000000,"Medium",
H3741&lt;100000000,"High",
TRUE,"Very High"
)</f>
        <v>Medium</v>
      </c>
    </row>
    <row r="3742" spans="1:29">
      <c r="A3742" s="18" t="s">
        <v>3774</v>
      </c>
      <c r="B3742" s="19">
        <v>24</v>
      </c>
      <c r="C3742" s="19" t="s">
        <v>22</v>
      </c>
      <c r="D3742" s="19" t="s">
        <v>23</v>
      </c>
      <c r="E3742" s="19" t="s">
        <v>24</v>
      </c>
      <c r="F3742" s="19" t="s">
        <v>48</v>
      </c>
      <c r="G3742" s="20">
        <v>14000000</v>
      </c>
      <c r="H3742" s="20">
        <v>69000000</v>
      </c>
      <c r="I3742" s="19">
        <v>54</v>
      </c>
      <c r="J3742" s="19">
        <v>0</v>
      </c>
      <c r="K3742" s="19">
        <v>0</v>
      </c>
      <c r="L3742" s="19">
        <v>1</v>
      </c>
      <c r="M3742" s="20">
        <v>15090000</v>
      </c>
      <c r="N3742" s="20">
        <v>31030000</v>
      </c>
      <c r="O3742" s="20">
        <v>26800000</v>
      </c>
      <c r="P3742" s="20">
        <v>6790000</v>
      </c>
      <c r="Q3742" s="20">
        <v>13970000</v>
      </c>
      <c r="R3742" s="20">
        <v>10880000</v>
      </c>
      <c r="S3742" s="20">
        <v>700000</v>
      </c>
      <c r="T3742" s="19">
        <v>1</v>
      </c>
      <c r="U3742" s="19">
        <v>1</v>
      </c>
      <c r="V3742" s="2" t="str" cm="1">
        <f t="array" ref="V3742">_xlfn.IFS(B3742&lt;30,"21-29",
B3742&lt;40,"30-39",
B3742&lt;50,"40-49",
B3742&lt;60,"50-59",
TRUE,"60+"
)</f>
        <v>21-29</v>
      </c>
      <c r="W3742" s="24">
        <f t="shared" si="174"/>
        <v>24306666.666666668</v>
      </c>
      <c r="X3742" s="24">
        <f t="shared" si="175"/>
        <v>10546666.666666666</v>
      </c>
      <c r="Y3742" s="25">
        <f t="shared" si="176"/>
        <v>0.3522705314009662</v>
      </c>
      <c r="Z3742" s="2" t="str" cm="1">
        <f t="array" ref="Z3742">_xlfn.IFS(Y3742&lt;=25%,"Low",
Y3742&lt;=50%,"Moderate",
Y3742&lt;=75%,"High",
Y3742&lt;=100%,"Very High",
TRUE,"Over Limit"
)</f>
        <v>Moderate</v>
      </c>
      <c r="AA3742" s="2" cm="1">
        <f t="array" ref="AA3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2" s="2" t="str" cm="1">
        <f t="array" ref="AB3742">_xlfn.IFS(T3742=0,"No Late Payments",
T3742&lt;=2,"Low",
T3742&lt;=4,"Moderate",
TRUE,"High"
)</f>
        <v>Low</v>
      </c>
      <c r="AC3742" s="10" t="str" cm="1">
        <f t="array" ref="AC3742">_xlfn.IFS(
H3742&lt;40000000,"Low",
H3742&lt;60000000,"Medium",
H3742&lt;100000000,"High",
TRUE,"Very High"
)</f>
        <v>High</v>
      </c>
    </row>
    <row r="3743" spans="1:29">
      <c r="A3743" s="21" t="s">
        <v>3775</v>
      </c>
      <c r="B3743" s="22">
        <v>27</v>
      </c>
      <c r="C3743" s="22" t="s">
        <v>22</v>
      </c>
      <c r="D3743" s="22" t="s">
        <v>23</v>
      </c>
      <c r="E3743" s="22" t="s">
        <v>24</v>
      </c>
      <c r="F3743" s="22" t="s">
        <v>48</v>
      </c>
      <c r="G3743" s="23">
        <v>15100000</v>
      </c>
      <c r="H3743" s="23">
        <v>29000000</v>
      </c>
      <c r="I3743" s="22">
        <v>32</v>
      </c>
      <c r="J3743" s="22">
        <v>3</v>
      </c>
      <c r="K3743" s="22">
        <v>0</v>
      </c>
      <c r="L3743" s="22">
        <v>2</v>
      </c>
      <c r="M3743" s="23">
        <v>24340000</v>
      </c>
      <c r="N3743" s="23">
        <v>21330000</v>
      </c>
      <c r="O3743" s="23">
        <v>17970000</v>
      </c>
      <c r="P3743" s="23">
        <v>1670000</v>
      </c>
      <c r="Q3743" s="23">
        <v>3590000</v>
      </c>
      <c r="R3743" s="23">
        <v>560000</v>
      </c>
      <c r="S3743" s="23">
        <v>1470000</v>
      </c>
      <c r="T3743" s="22">
        <v>3</v>
      </c>
      <c r="U3743" s="22">
        <v>1</v>
      </c>
      <c r="V3743" s="2" t="str" cm="1">
        <f t="array" ref="V3743">_xlfn.IFS(B3743&lt;30,"21-29",
B3743&lt;40,"30-39",
B3743&lt;50,"40-49",
B3743&lt;60,"50-59",
TRUE,"60+"
)</f>
        <v>21-29</v>
      </c>
      <c r="W3743" s="24">
        <f t="shared" si="174"/>
        <v>21213333.333333332</v>
      </c>
      <c r="X3743" s="24">
        <f t="shared" si="175"/>
        <v>1940000</v>
      </c>
      <c r="Y3743" s="25">
        <f t="shared" si="176"/>
        <v>0.73149425287356318</v>
      </c>
      <c r="Z3743" s="2" t="str" cm="1">
        <f t="array" ref="Z3743">_xlfn.IFS(Y3743&lt;=25%,"Low",
Y3743&lt;=50%,"Moderate",
Y3743&lt;=75%,"High",
Y3743&lt;=100%,"Very High",
TRUE,"Over Limit"
)</f>
        <v>High</v>
      </c>
      <c r="AA3743" s="2" cm="1">
        <f t="array" ref="AA3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3" s="2" t="str" cm="1">
        <f t="array" ref="AB3743">_xlfn.IFS(T3743=0,"No Late Payments",
T3743&lt;=2,"Low",
T3743&lt;=4,"Moderate",
TRUE,"High"
)</f>
        <v>Moderate</v>
      </c>
      <c r="AC3743" s="10" t="str" cm="1">
        <f t="array" ref="AC3743">_xlfn.IFS(
H3743&lt;40000000,"Low",
H3743&lt;60000000,"Medium",
H3743&lt;100000000,"High",
TRUE,"Very High"
)</f>
        <v>Low</v>
      </c>
    </row>
    <row r="3744" spans="1:29">
      <c r="A3744" s="18" t="s">
        <v>3776</v>
      </c>
      <c r="B3744" s="19">
        <v>32</v>
      </c>
      <c r="C3744" s="19" t="s">
        <v>22</v>
      </c>
      <c r="D3744" s="19" t="s">
        <v>23</v>
      </c>
      <c r="E3744" s="19" t="s">
        <v>24</v>
      </c>
      <c r="F3744" s="19" t="s">
        <v>41</v>
      </c>
      <c r="G3744" s="20">
        <v>10500000</v>
      </c>
      <c r="H3744" s="20">
        <v>59000000</v>
      </c>
      <c r="I3744" s="19">
        <v>86</v>
      </c>
      <c r="J3744" s="19">
        <v>1</v>
      </c>
      <c r="K3744" s="19">
        <v>0</v>
      </c>
      <c r="L3744" s="19">
        <v>0</v>
      </c>
      <c r="M3744" s="20">
        <v>42160000</v>
      </c>
      <c r="N3744" s="20">
        <v>41270000</v>
      </c>
      <c r="O3744" s="20">
        <v>39280000</v>
      </c>
      <c r="P3744" s="20">
        <v>7130000</v>
      </c>
      <c r="Q3744" s="20">
        <v>7540000</v>
      </c>
      <c r="R3744" s="20">
        <v>9350000</v>
      </c>
      <c r="S3744" s="20">
        <v>5790000</v>
      </c>
      <c r="T3744" s="19">
        <v>1</v>
      </c>
      <c r="U3744" s="19">
        <v>0</v>
      </c>
      <c r="V3744" s="2" t="str" cm="1">
        <f t="array" ref="V3744">_xlfn.IFS(B3744&lt;30,"21-29",
B3744&lt;40,"30-39",
B3744&lt;50,"40-49",
B3744&lt;60,"50-59",
TRUE,"60+"
)</f>
        <v>30-39</v>
      </c>
      <c r="W3744" s="24">
        <f t="shared" si="174"/>
        <v>40903333.333333336</v>
      </c>
      <c r="X3744" s="24">
        <f t="shared" si="175"/>
        <v>8006666.666666667</v>
      </c>
      <c r="Y3744" s="25">
        <f t="shared" si="176"/>
        <v>0.69327683615819213</v>
      </c>
      <c r="Z3744" s="2" t="str" cm="1">
        <f t="array" ref="Z3744">_xlfn.IFS(Y3744&lt;=25%,"Low",
Y3744&lt;=50%,"Moderate",
Y3744&lt;=75%,"High",
Y3744&lt;=100%,"Very High",
TRUE,"Over Limit"
)</f>
        <v>High</v>
      </c>
      <c r="AA3744" s="2" cm="1">
        <f t="array" ref="AA3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4" s="2" t="str" cm="1">
        <f t="array" ref="AB3744">_xlfn.IFS(T3744=0,"No Late Payments",
T3744&lt;=2,"Low",
T3744&lt;=4,"Moderate",
TRUE,"High"
)</f>
        <v>Low</v>
      </c>
      <c r="AC3744" s="10" t="str" cm="1">
        <f t="array" ref="AC3744">_xlfn.IFS(
H3744&lt;40000000,"Low",
H3744&lt;60000000,"Medium",
H3744&lt;100000000,"High",
TRUE,"Very High"
)</f>
        <v>Medium</v>
      </c>
    </row>
    <row r="3745" spans="1:29">
      <c r="A3745" s="21" t="s">
        <v>3777</v>
      </c>
      <c r="B3745" s="22">
        <v>38</v>
      </c>
      <c r="C3745" s="22" t="s">
        <v>34</v>
      </c>
      <c r="D3745" s="22" t="s">
        <v>30</v>
      </c>
      <c r="E3745" s="22" t="s">
        <v>24</v>
      </c>
      <c r="F3745" s="22" t="s">
        <v>48</v>
      </c>
      <c r="G3745" s="23">
        <v>16600000</v>
      </c>
      <c r="H3745" s="23">
        <v>84000000</v>
      </c>
      <c r="I3745" s="22">
        <v>70</v>
      </c>
      <c r="J3745" s="22">
        <v>0</v>
      </c>
      <c r="K3745" s="22">
        <v>0</v>
      </c>
      <c r="L3745" s="22">
        <v>0</v>
      </c>
      <c r="M3745" s="23">
        <v>13000000</v>
      </c>
      <c r="N3745" s="23">
        <v>5570000</v>
      </c>
      <c r="O3745" s="23">
        <v>0</v>
      </c>
      <c r="P3745" s="23">
        <v>1430000</v>
      </c>
      <c r="Q3745" s="23">
        <v>3310000</v>
      </c>
      <c r="R3745" s="23">
        <v>0</v>
      </c>
      <c r="S3745" s="23">
        <v>7020000</v>
      </c>
      <c r="T3745" s="22">
        <v>0</v>
      </c>
      <c r="U3745" s="22">
        <v>0</v>
      </c>
      <c r="V3745" s="2" t="str" cm="1">
        <f t="array" ref="V3745">_xlfn.IFS(B3745&lt;30,"21-29",
B3745&lt;40,"30-39",
B3745&lt;50,"40-49",
B3745&lt;60,"50-59",
TRUE,"60+"
)</f>
        <v>30-39</v>
      </c>
      <c r="W3745" s="24">
        <f t="shared" si="174"/>
        <v>6190000</v>
      </c>
      <c r="X3745" s="24">
        <f t="shared" si="175"/>
        <v>1580000</v>
      </c>
      <c r="Y3745" s="25">
        <f t="shared" si="176"/>
        <v>7.3690476190476195E-2</v>
      </c>
      <c r="Z3745" s="2" t="str" cm="1">
        <f t="array" ref="Z3745">_xlfn.IFS(Y3745&lt;=25%,"Low",
Y3745&lt;=50%,"Moderate",
Y3745&lt;=75%,"High",
Y3745&lt;=100%,"Very High",
TRUE,"Over Limit"
)</f>
        <v>Low</v>
      </c>
      <c r="AA3745" s="2" cm="1">
        <f t="array" ref="AA3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5" s="2" t="str" cm="1">
        <f t="array" ref="AB3745">_xlfn.IFS(T3745=0,"No Late Payments",
T3745&lt;=2,"Low",
T3745&lt;=4,"Moderate",
TRUE,"High"
)</f>
        <v>No Late Payments</v>
      </c>
      <c r="AC3745" s="10" t="str" cm="1">
        <f t="array" ref="AC3745">_xlfn.IFS(
H3745&lt;40000000,"Low",
H3745&lt;60000000,"Medium",
H3745&lt;100000000,"High",
TRUE,"Very High"
)</f>
        <v>High</v>
      </c>
    </row>
    <row r="3746" spans="1:29">
      <c r="A3746" s="18" t="s">
        <v>3778</v>
      </c>
      <c r="B3746" s="19">
        <v>47</v>
      </c>
      <c r="C3746" s="19" t="s">
        <v>22</v>
      </c>
      <c r="D3746" s="19" t="s">
        <v>23</v>
      </c>
      <c r="E3746" s="19" t="s">
        <v>24</v>
      </c>
      <c r="F3746" s="19" t="s">
        <v>28</v>
      </c>
      <c r="G3746" s="20">
        <v>17400000</v>
      </c>
      <c r="H3746" s="20">
        <v>105000000</v>
      </c>
      <c r="I3746" s="19">
        <v>100</v>
      </c>
      <c r="J3746" s="19">
        <v>3</v>
      </c>
      <c r="K3746" s="19">
        <v>2</v>
      </c>
      <c r="L3746" s="19">
        <v>3</v>
      </c>
      <c r="M3746" s="20">
        <v>48830000</v>
      </c>
      <c r="N3746" s="20">
        <v>43400000</v>
      </c>
      <c r="O3746" s="20">
        <v>57850000</v>
      </c>
      <c r="P3746" s="20">
        <v>10670000</v>
      </c>
      <c r="Q3746" s="20">
        <v>1820000</v>
      </c>
      <c r="R3746" s="20">
        <v>2470000</v>
      </c>
      <c r="S3746" s="20">
        <v>7460000</v>
      </c>
      <c r="T3746" s="19">
        <v>4</v>
      </c>
      <c r="U3746" s="19">
        <v>1</v>
      </c>
      <c r="V3746" s="2" t="str" cm="1">
        <f t="array" ref="V3746">_xlfn.IFS(B3746&lt;30,"21-29",
B3746&lt;40,"30-39",
B3746&lt;50,"40-49",
B3746&lt;60,"50-59",
TRUE,"60+"
)</f>
        <v>40-49</v>
      </c>
      <c r="W3746" s="24">
        <f t="shared" si="174"/>
        <v>50026666.666666664</v>
      </c>
      <c r="X3746" s="24">
        <f t="shared" si="175"/>
        <v>4986666.666666667</v>
      </c>
      <c r="Y3746" s="25">
        <f t="shared" si="176"/>
        <v>0.47644444444444445</v>
      </c>
      <c r="Z3746" s="2" t="str" cm="1">
        <f t="array" ref="Z3746">_xlfn.IFS(Y3746&lt;=25%,"Low",
Y3746&lt;=50%,"Moderate",
Y3746&lt;=75%,"High",
Y3746&lt;=100%,"Very High",
TRUE,"Over Limit"
)</f>
        <v>Moderate</v>
      </c>
      <c r="AA3746" s="2" cm="1">
        <f t="array" ref="AA3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6" s="2" t="str" cm="1">
        <f t="array" ref="AB3746">_xlfn.IFS(T3746=0,"No Late Payments",
T3746&lt;=2,"Low",
T3746&lt;=4,"Moderate",
TRUE,"High"
)</f>
        <v>Moderate</v>
      </c>
      <c r="AC3746" s="10" t="str" cm="1">
        <f t="array" ref="AC3746">_xlfn.IFS(
H3746&lt;40000000,"Low",
H3746&lt;60000000,"Medium",
H3746&lt;100000000,"High",
TRUE,"Very High"
)</f>
        <v>Very High</v>
      </c>
    </row>
    <row r="3747" spans="1:29">
      <c r="A3747" s="21" t="s">
        <v>3779</v>
      </c>
      <c r="B3747" s="22">
        <v>45</v>
      </c>
      <c r="C3747" s="22" t="s">
        <v>34</v>
      </c>
      <c r="D3747" s="22" t="s">
        <v>23</v>
      </c>
      <c r="E3747" s="22" t="s">
        <v>24</v>
      </c>
      <c r="F3747" s="22" t="s">
        <v>28</v>
      </c>
      <c r="G3747" s="23">
        <v>23900000</v>
      </c>
      <c r="H3747" s="23">
        <v>107000000</v>
      </c>
      <c r="I3747" s="22">
        <v>107</v>
      </c>
      <c r="J3747" s="22">
        <v>2</v>
      </c>
      <c r="K3747" s="22">
        <v>1</v>
      </c>
      <c r="L3747" s="22">
        <v>0</v>
      </c>
      <c r="M3747" s="23">
        <v>3450000</v>
      </c>
      <c r="N3747" s="23">
        <v>3420000</v>
      </c>
      <c r="O3747" s="23">
        <v>11790000</v>
      </c>
      <c r="P3747" s="23">
        <v>1930000</v>
      </c>
      <c r="Q3747" s="23">
        <v>1420000</v>
      </c>
      <c r="R3747" s="23">
        <v>4380000</v>
      </c>
      <c r="S3747" s="23">
        <v>5130000</v>
      </c>
      <c r="T3747" s="22">
        <v>2</v>
      </c>
      <c r="U3747" s="22">
        <v>1</v>
      </c>
      <c r="V3747" s="2" t="str" cm="1">
        <f t="array" ref="V3747">_xlfn.IFS(B3747&lt;30,"21-29",
B3747&lt;40,"30-39",
B3747&lt;50,"40-49",
B3747&lt;60,"50-59",
TRUE,"60+"
)</f>
        <v>40-49</v>
      </c>
      <c r="W3747" s="24">
        <f t="shared" si="174"/>
        <v>6220000</v>
      </c>
      <c r="X3747" s="24">
        <f t="shared" si="175"/>
        <v>2576666.6666666665</v>
      </c>
      <c r="Y3747" s="25">
        <f t="shared" si="176"/>
        <v>5.813084112149533E-2</v>
      </c>
      <c r="Z3747" s="2" t="str" cm="1">
        <f t="array" ref="Z3747">_xlfn.IFS(Y3747&lt;=25%,"Low",
Y3747&lt;=50%,"Moderate",
Y3747&lt;=75%,"High",
Y3747&lt;=100%,"Very High",
TRUE,"Over Limit"
)</f>
        <v>Low</v>
      </c>
      <c r="AA3747" s="2" cm="1">
        <f t="array" ref="AA3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7" s="2" t="str" cm="1">
        <f t="array" ref="AB3747">_xlfn.IFS(T3747=0,"No Late Payments",
T3747&lt;=2,"Low",
T3747&lt;=4,"Moderate",
TRUE,"High"
)</f>
        <v>Low</v>
      </c>
      <c r="AC3747" s="10" t="str" cm="1">
        <f t="array" ref="AC3747">_xlfn.IFS(
H3747&lt;40000000,"Low",
H3747&lt;60000000,"Medium",
H3747&lt;100000000,"High",
TRUE,"Very High"
)</f>
        <v>Very High</v>
      </c>
    </row>
    <row r="3748" spans="1:29">
      <c r="A3748" s="18" t="s">
        <v>3780</v>
      </c>
      <c r="B3748" s="19">
        <v>32</v>
      </c>
      <c r="C3748" s="19" t="s">
        <v>34</v>
      </c>
      <c r="D3748" s="19" t="s">
        <v>23</v>
      </c>
      <c r="E3748" s="19" t="s">
        <v>24</v>
      </c>
      <c r="F3748" s="19" t="s">
        <v>41</v>
      </c>
      <c r="G3748" s="20">
        <v>9900000</v>
      </c>
      <c r="H3748" s="20">
        <v>45000000</v>
      </c>
      <c r="I3748" s="19">
        <v>45</v>
      </c>
      <c r="J3748" s="19">
        <v>0</v>
      </c>
      <c r="K3748" s="19">
        <v>0</v>
      </c>
      <c r="L3748" s="19">
        <v>0</v>
      </c>
      <c r="M3748" s="20">
        <v>10900000</v>
      </c>
      <c r="N3748" s="20">
        <v>14740000</v>
      </c>
      <c r="O3748" s="20">
        <v>13390000</v>
      </c>
      <c r="P3748" s="20">
        <v>1960000</v>
      </c>
      <c r="Q3748" s="20">
        <v>5310000</v>
      </c>
      <c r="R3748" s="20">
        <v>1150000</v>
      </c>
      <c r="S3748" s="20">
        <v>2920000</v>
      </c>
      <c r="T3748" s="19">
        <v>0</v>
      </c>
      <c r="U3748" s="19">
        <v>0</v>
      </c>
      <c r="V3748" s="2" t="str" cm="1">
        <f t="array" ref="V3748">_xlfn.IFS(B3748&lt;30,"21-29",
B3748&lt;40,"30-39",
B3748&lt;50,"40-49",
B3748&lt;60,"50-59",
TRUE,"60+"
)</f>
        <v>30-39</v>
      </c>
      <c r="W3748" s="24">
        <f t="shared" si="174"/>
        <v>13010000</v>
      </c>
      <c r="X3748" s="24">
        <f t="shared" si="175"/>
        <v>2806666.6666666665</v>
      </c>
      <c r="Y3748" s="25">
        <f t="shared" si="176"/>
        <v>0.2891111111111111</v>
      </c>
      <c r="Z3748" s="2" t="str" cm="1">
        <f t="array" ref="Z3748">_xlfn.IFS(Y3748&lt;=25%,"Low",
Y3748&lt;=50%,"Moderate",
Y3748&lt;=75%,"High",
Y3748&lt;=100%,"Very High",
TRUE,"Over Limit"
)</f>
        <v>Moderate</v>
      </c>
      <c r="AA3748" s="2" cm="1">
        <f t="array" ref="AA3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8" s="2" t="str" cm="1">
        <f t="array" ref="AB3748">_xlfn.IFS(T3748=0,"No Late Payments",
T3748&lt;=2,"Low",
T3748&lt;=4,"Moderate",
TRUE,"High"
)</f>
        <v>No Late Payments</v>
      </c>
      <c r="AC3748" s="10" t="str" cm="1">
        <f t="array" ref="AC3748">_xlfn.IFS(
H3748&lt;40000000,"Low",
H3748&lt;60000000,"Medium",
H3748&lt;100000000,"High",
TRUE,"Very High"
)</f>
        <v>Medium</v>
      </c>
    </row>
    <row r="3749" spans="1:29">
      <c r="A3749" s="21" t="s">
        <v>3781</v>
      </c>
      <c r="B3749" s="22">
        <v>40</v>
      </c>
      <c r="C3749" s="22" t="s">
        <v>22</v>
      </c>
      <c r="D3749" s="22" t="s">
        <v>46</v>
      </c>
      <c r="E3749" s="22" t="s">
        <v>24</v>
      </c>
      <c r="F3749" s="22" t="s">
        <v>25</v>
      </c>
      <c r="G3749" s="23">
        <v>14700000</v>
      </c>
      <c r="H3749" s="23">
        <v>52000000</v>
      </c>
      <c r="I3749" s="22">
        <v>83</v>
      </c>
      <c r="J3749" s="22">
        <v>0</v>
      </c>
      <c r="K3749" s="22">
        <v>0</v>
      </c>
      <c r="L3749" s="22">
        <v>0</v>
      </c>
      <c r="M3749" s="23">
        <v>0</v>
      </c>
      <c r="N3749" s="23">
        <v>5750000</v>
      </c>
      <c r="O3749" s="23">
        <v>11600000</v>
      </c>
      <c r="P3749" s="23">
        <v>0</v>
      </c>
      <c r="Q3749" s="23">
        <v>1610000</v>
      </c>
      <c r="R3749" s="23">
        <v>10040000</v>
      </c>
      <c r="S3749" s="23">
        <v>2300000</v>
      </c>
      <c r="T3749" s="22">
        <v>0</v>
      </c>
      <c r="U3749" s="22">
        <v>0</v>
      </c>
      <c r="V3749" s="2" t="str" cm="1">
        <f t="array" ref="V3749">_xlfn.IFS(B3749&lt;30,"21-29",
B3749&lt;40,"30-39",
B3749&lt;50,"40-49",
B3749&lt;60,"50-59",
TRUE,"60+"
)</f>
        <v>40-49</v>
      </c>
      <c r="W3749" s="24">
        <f t="shared" si="174"/>
        <v>5783333.333333333</v>
      </c>
      <c r="X3749" s="24">
        <f t="shared" si="175"/>
        <v>3883333.3333333335</v>
      </c>
      <c r="Y3749" s="25">
        <f t="shared" si="176"/>
        <v>0.11121794871794871</v>
      </c>
      <c r="Z3749" s="2" t="str" cm="1">
        <f t="array" ref="Z3749">_xlfn.IFS(Y3749&lt;=25%,"Low",
Y3749&lt;=50%,"Moderate",
Y3749&lt;=75%,"High",
Y3749&lt;=100%,"Very High",
TRUE,"Over Limit"
)</f>
        <v>Low</v>
      </c>
      <c r="AA3749" s="2" cm="1">
        <f t="array" ref="AA3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9" s="2" t="str" cm="1">
        <f t="array" ref="AB3749">_xlfn.IFS(T3749=0,"No Late Payments",
T3749&lt;=2,"Low",
T3749&lt;=4,"Moderate",
TRUE,"High"
)</f>
        <v>No Late Payments</v>
      </c>
      <c r="AC3749" s="10" t="str" cm="1">
        <f t="array" ref="AC3749">_xlfn.IFS(
H3749&lt;40000000,"Low",
H3749&lt;60000000,"Medium",
H3749&lt;100000000,"High",
TRUE,"Very High"
)</f>
        <v>Medium</v>
      </c>
    </row>
    <row r="3750" spans="1:29">
      <c r="A3750" s="18" t="s">
        <v>3782</v>
      </c>
      <c r="B3750" s="19">
        <v>49</v>
      </c>
      <c r="C3750" s="19" t="s">
        <v>22</v>
      </c>
      <c r="D3750" s="19" t="s">
        <v>27</v>
      </c>
      <c r="E3750" s="19" t="s">
        <v>24</v>
      </c>
      <c r="F3750" s="19" t="s">
        <v>28</v>
      </c>
      <c r="G3750" s="20">
        <v>15400000</v>
      </c>
      <c r="H3750" s="20">
        <v>71000000</v>
      </c>
      <c r="I3750" s="19">
        <v>115</v>
      </c>
      <c r="J3750" s="19">
        <v>0</v>
      </c>
      <c r="K3750" s="19">
        <v>1</v>
      </c>
      <c r="L3750" s="19">
        <v>2</v>
      </c>
      <c r="M3750" s="20">
        <v>33970000</v>
      </c>
      <c r="N3750" s="20">
        <v>46920000</v>
      </c>
      <c r="O3750" s="20">
        <v>46870000</v>
      </c>
      <c r="P3750" s="20">
        <v>7940000</v>
      </c>
      <c r="Q3750" s="20">
        <v>14580000</v>
      </c>
      <c r="R3750" s="20">
        <v>4380000</v>
      </c>
      <c r="S3750" s="20">
        <v>7360000</v>
      </c>
      <c r="T3750" s="19">
        <v>4</v>
      </c>
      <c r="U3750" s="19">
        <v>1</v>
      </c>
      <c r="V3750" s="2" t="str" cm="1">
        <f t="array" ref="V3750">_xlfn.IFS(B3750&lt;30,"21-29",
B3750&lt;40,"30-39",
B3750&lt;50,"40-49",
B3750&lt;60,"50-59",
TRUE,"60+"
)</f>
        <v>40-49</v>
      </c>
      <c r="W3750" s="24">
        <f t="shared" si="174"/>
        <v>42586666.666666664</v>
      </c>
      <c r="X3750" s="24">
        <f t="shared" si="175"/>
        <v>8966666.666666666</v>
      </c>
      <c r="Y3750" s="25">
        <f t="shared" si="176"/>
        <v>0.5998122065727699</v>
      </c>
      <c r="Z3750" s="2" t="str" cm="1">
        <f t="array" ref="Z3750">_xlfn.IFS(Y3750&lt;=25%,"Low",
Y3750&lt;=50%,"Moderate",
Y3750&lt;=75%,"High",
Y3750&lt;=100%,"Very High",
TRUE,"Over Limit"
)</f>
        <v>High</v>
      </c>
      <c r="AA3750" s="2" cm="1">
        <f t="array" ref="AA3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0" s="2" t="str" cm="1">
        <f t="array" ref="AB3750">_xlfn.IFS(T3750=0,"No Late Payments",
T3750&lt;=2,"Low",
T3750&lt;=4,"Moderate",
TRUE,"High"
)</f>
        <v>Moderate</v>
      </c>
      <c r="AC3750" s="10" t="str" cm="1">
        <f t="array" ref="AC3750">_xlfn.IFS(
H3750&lt;40000000,"Low",
H3750&lt;60000000,"Medium",
H3750&lt;100000000,"High",
TRUE,"Very High"
)</f>
        <v>High</v>
      </c>
    </row>
    <row r="3751" spans="1:29">
      <c r="A3751" s="21" t="s">
        <v>3783</v>
      </c>
      <c r="B3751" s="22">
        <v>21</v>
      </c>
      <c r="C3751" s="22" t="s">
        <v>22</v>
      </c>
      <c r="D3751" s="22" t="s">
        <v>30</v>
      </c>
      <c r="E3751" s="22" t="s">
        <v>38</v>
      </c>
      <c r="F3751" s="22" t="s">
        <v>31</v>
      </c>
      <c r="G3751" s="23">
        <v>5700000</v>
      </c>
      <c r="H3751" s="23">
        <v>20000000</v>
      </c>
      <c r="I3751" s="22">
        <v>14</v>
      </c>
      <c r="J3751" s="22">
        <v>0</v>
      </c>
      <c r="K3751" s="22">
        <v>2</v>
      </c>
      <c r="L3751" s="22">
        <v>2</v>
      </c>
      <c r="M3751" s="23">
        <v>17490000</v>
      </c>
      <c r="N3751" s="23">
        <v>17880000</v>
      </c>
      <c r="O3751" s="23">
        <v>21580000</v>
      </c>
      <c r="P3751" s="23">
        <v>2460000</v>
      </c>
      <c r="Q3751" s="23">
        <v>430000</v>
      </c>
      <c r="R3751" s="23">
        <v>3570000</v>
      </c>
      <c r="S3751" s="23">
        <v>1590000</v>
      </c>
      <c r="T3751" s="22">
        <v>3</v>
      </c>
      <c r="U3751" s="22">
        <v>1</v>
      </c>
      <c r="V3751" s="2" t="str" cm="1">
        <f t="array" ref="V3751">_xlfn.IFS(B3751&lt;30,"21-29",
B3751&lt;40,"30-39",
B3751&lt;50,"40-49",
B3751&lt;60,"50-59",
TRUE,"60+"
)</f>
        <v>21-29</v>
      </c>
      <c r="W3751" s="24">
        <f t="shared" si="174"/>
        <v>18983333.333333332</v>
      </c>
      <c r="X3751" s="24">
        <f t="shared" si="175"/>
        <v>2153333.3333333335</v>
      </c>
      <c r="Y3751" s="25">
        <f t="shared" si="176"/>
        <v>0.9491666666666666</v>
      </c>
      <c r="Z3751" s="2" t="str" cm="1">
        <f t="array" ref="Z3751">_xlfn.IFS(Y3751&lt;=25%,"Low",
Y3751&lt;=50%,"Moderate",
Y3751&lt;=75%,"High",
Y3751&lt;=100%,"Very High",
TRUE,"Over Limit"
)</f>
        <v>Very High</v>
      </c>
      <c r="AA3751" s="2" cm="1">
        <f t="array" ref="AA3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51" s="2" t="str" cm="1">
        <f t="array" ref="AB3751">_xlfn.IFS(T3751=0,"No Late Payments",
T3751&lt;=2,"Low",
T3751&lt;=4,"Moderate",
TRUE,"High"
)</f>
        <v>Moderate</v>
      </c>
      <c r="AC3751" s="10" t="str" cm="1">
        <f t="array" ref="AC3751">_xlfn.IFS(
H3751&lt;40000000,"Low",
H3751&lt;60000000,"Medium",
H3751&lt;100000000,"High",
TRUE,"Very High"
)</f>
        <v>Low</v>
      </c>
    </row>
    <row r="3752" spans="1:29">
      <c r="A3752" s="18" t="s">
        <v>3784</v>
      </c>
      <c r="B3752" s="19">
        <v>35</v>
      </c>
      <c r="C3752" s="19" t="s">
        <v>22</v>
      </c>
      <c r="D3752" s="19" t="s">
        <v>23</v>
      </c>
      <c r="E3752" s="19" t="s">
        <v>24</v>
      </c>
      <c r="F3752" s="19" t="s">
        <v>31</v>
      </c>
      <c r="G3752" s="20">
        <v>11100000</v>
      </c>
      <c r="H3752" s="20">
        <v>76000000</v>
      </c>
      <c r="I3752" s="19">
        <v>115</v>
      </c>
      <c r="J3752" s="19">
        <v>0</v>
      </c>
      <c r="K3752" s="19">
        <v>1</v>
      </c>
      <c r="L3752" s="19">
        <v>0</v>
      </c>
      <c r="M3752" s="20">
        <v>4730000</v>
      </c>
      <c r="N3752" s="20">
        <v>15760000</v>
      </c>
      <c r="O3752" s="20">
        <v>17990000</v>
      </c>
      <c r="P3752" s="20">
        <v>1530000</v>
      </c>
      <c r="Q3752" s="20">
        <v>3770000</v>
      </c>
      <c r="R3752" s="20">
        <v>1600000</v>
      </c>
      <c r="S3752" s="20">
        <v>7510000</v>
      </c>
      <c r="T3752" s="19">
        <v>2</v>
      </c>
      <c r="U3752" s="19">
        <v>0</v>
      </c>
      <c r="V3752" s="2" t="str" cm="1">
        <f t="array" ref="V3752">_xlfn.IFS(B3752&lt;30,"21-29",
B3752&lt;40,"30-39",
B3752&lt;50,"40-49",
B3752&lt;60,"50-59",
TRUE,"60+"
)</f>
        <v>30-39</v>
      </c>
      <c r="W3752" s="24">
        <f t="shared" si="174"/>
        <v>12826666.666666666</v>
      </c>
      <c r="X3752" s="24">
        <f t="shared" si="175"/>
        <v>2300000</v>
      </c>
      <c r="Y3752" s="25">
        <f t="shared" si="176"/>
        <v>0.16877192982456141</v>
      </c>
      <c r="Z3752" s="2" t="str" cm="1">
        <f t="array" ref="Z3752">_xlfn.IFS(Y3752&lt;=25%,"Low",
Y3752&lt;=50%,"Moderate",
Y3752&lt;=75%,"High",
Y3752&lt;=100%,"Very High",
TRUE,"Over Limit"
)</f>
        <v>Low</v>
      </c>
      <c r="AA3752" s="2" cm="1">
        <f t="array" ref="AA3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52" s="2" t="str" cm="1">
        <f t="array" ref="AB3752">_xlfn.IFS(T3752=0,"No Late Payments",
T3752&lt;=2,"Low",
T3752&lt;=4,"Moderate",
TRUE,"High"
)</f>
        <v>Low</v>
      </c>
      <c r="AC3752" s="10" t="str" cm="1">
        <f t="array" ref="AC3752">_xlfn.IFS(
H3752&lt;40000000,"Low",
H3752&lt;60000000,"Medium",
H3752&lt;100000000,"High",
TRUE,"Very High"
)</f>
        <v>High</v>
      </c>
    </row>
    <row r="3753" spans="1:29">
      <c r="A3753" s="21" t="s">
        <v>3785</v>
      </c>
      <c r="B3753" s="22">
        <v>54</v>
      </c>
      <c r="C3753" s="22" t="s">
        <v>22</v>
      </c>
      <c r="D3753" s="22" t="s">
        <v>23</v>
      </c>
      <c r="E3753" s="22" t="s">
        <v>24</v>
      </c>
      <c r="F3753" s="22" t="s">
        <v>25</v>
      </c>
      <c r="G3753" s="23">
        <v>11900000</v>
      </c>
      <c r="H3753" s="23">
        <v>45000000</v>
      </c>
      <c r="I3753" s="22">
        <v>92</v>
      </c>
      <c r="J3753" s="22">
        <v>0</v>
      </c>
      <c r="K3753" s="22">
        <v>0</v>
      </c>
      <c r="L3753" s="22">
        <v>0</v>
      </c>
      <c r="M3753" s="23">
        <v>10900000</v>
      </c>
      <c r="N3753" s="23">
        <v>13990000</v>
      </c>
      <c r="O3753" s="23">
        <v>15260000</v>
      </c>
      <c r="P3753" s="23">
        <v>4880000</v>
      </c>
      <c r="Q3753" s="23">
        <v>4400000</v>
      </c>
      <c r="R3753" s="23">
        <v>6220000</v>
      </c>
      <c r="S3753" s="23">
        <v>1440000</v>
      </c>
      <c r="T3753" s="22">
        <v>0</v>
      </c>
      <c r="U3753" s="22">
        <v>0</v>
      </c>
      <c r="V3753" s="2" t="str" cm="1">
        <f t="array" ref="V3753">_xlfn.IFS(B3753&lt;30,"21-29",
B3753&lt;40,"30-39",
B3753&lt;50,"40-49",
B3753&lt;60,"50-59",
TRUE,"60+"
)</f>
        <v>50-59</v>
      </c>
      <c r="W3753" s="24">
        <f t="shared" si="174"/>
        <v>13383333.333333334</v>
      </c>
      <c r="X3753" s="24">
        <f t="shared" si="175"/>
        <v>5166666.666666667</v>
      </c>
      <c r="Y3753" s="25">
        <f t="shared" si="176"/>
        <v>0.2974074074074074</v>
      </c>
      <c r="Z3753" s="2" t="str" cm="1">
        <f t="array" ref="Z3753">_xlfn.IFS(Y3753&lt;=25%,"Low",
Y3753&lt;=50%,"Moderate",
Y3753&lt;=75%,"High",
Y3753&lt;=100%,"Very High",
TRUE,"Over Limit"
)</f>
        <v>Moderate</v>
      </c>
      <c r="AA3753" s="2" cm="1">
        <f t="array" ref="AA3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3" s="2" t="str" cm="1">
        <f t="array" ref="AB3753">_xlfn.IFS(T3753=0,"No Late Payments",
T3753&lt;=2,"Low",
T3753&lt;=4,"Moderate",
TRUE,"High"
)</f>
        <v>No Late Payments</v>
      </c>
      <c r="AC3753" s="10" t="str" cm="1">
        <f t="array" ref="AC3753">_xlfn.IFS(
H3753&lt;40000000,"Low",
H3753&lt;60000000,"Medium",
H3753&lt;100000000,"High",
TRUE,"Very High"
)</f>
        <v>Medium</v>
      </c>
    </row>
    <row r="3754" spans="1:29">
      <c r="A3754" s="18" t="s">
        <v>3786</v>
      </c>
      <c r="B3754" s="19">
        <v>57</v>
      </c>
      <c r="C3754" s="19" t="s">
        <v>22</v>
      </c>
      <c r="D3754" s="19" t="s">
        <v>30</v>
      </c>
      <c r="E3754" s="19" t="s">
        <v>24</v>
      </c>
      <c r="F3754" s="19" t="s">
        <v>41</v>
      </c>
      <c r="G3754" s="20">
        <v>8800000</v>
      </c>
      <c r="H3754" s="20">
        <v>51000000</v>
      </c>
      <c r="I3754" s="19">
        <v>148</v>
      </c>
      <c r="J3754" s="19">
        <v>0</v>
      </c>
      <c r="K3754" s="19">
        <v>0</v>
      </c>
      <c r="L3754" s="19">
        <v>0</v>
      </c>
      <c r="M3754" s="20">
        <v>19580000</v>
      </c>
      <c r="N3754" s="20">
        <v>16000000</v>
      </c>
      <c r="O3754" s="20">
        <v>18530000</v>
      </c>
      <c r="P3754" s="20">
        <v>4390000</v>
      </c>
      <c r="Q3754" s="20">
        <v>3780000</v>
      </c>
      <c r="R3754" s="20">
        <v>7900000</v>
      </c>
      <c r="S3754" s="20">
        <v>3100000</v>
      </c>
      <c r="T3754" s="19">
        <v>0</v>
      </c>
      <c r="U3754" s="19">
        <v>0</v>
      </c>
      <c r="V3754" s="2" t="str" cm="1">
        <f t="array" ref="V3754">_xlfn.IFS(B3754&lt;30,"21-29",
B3754&lt;40,"30-39",
B3754&lt;50,"40-49",
B3754&lt;60,"50-59",
TRUE,"60+"
)</f>
        <v>50-59</v>
      </c>
      <c r="W3754" s="24">
        <f t="shared" si="174"/>
        <v>18036666.666666668</v>
      </c>
      <c r="X3754" s="24">
        <f t="shared" si="175"/>
        <v>5356666.666666667</v>
      </c>
      <c r="Y3754" s="25">
        <f t="shared" si="176"/>
        <v>0.35366013071895425</v>
      </c>
      <c r="Z3754" s="2" t="str" cm="1">
        <f t="array" ref="Z3754">_xlfn.IFS(Y3754&lt;=25%,"Low",
Y3754&lt;=50%,"Moderate",
Y3754&lt;=75%,"High",
Y3754&lt;=100%,"Very High",
TRUE,"Over Limit"
)</f>
        <v>Moderate</v>
      </c>
      <c r="AA3754" s="2" cm="1">
        <f t="array" ref="AA3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4" s="2" t="str" cm="1">
        <f t="array" ref="AB3754">_xlfn.IFS(T3754=0,"No Late Payments",
T3754&lt;=2,"Low",
T3754&lt;=4,"Moderate",
TRUE,"High"
)</f>
        <v>No Late Payments</v>
      </c>
      <c r="AC3754" s="10" t="str" cm="1">
        <f t="array" ref="AC3754">_xlfn.IFS(
H3754&lt;40000000,"Low",
H3754&lt;60000000,"Medium",
H3754&lt;100000000,"High",
TRUE,"Very High"
)</f>
        <v>Medium</v>
      </c>
    </row>
    <row r="3755" spans="1:29">
      <c r="A3755" s="21" t="s">
        <v>3787</v>
      </c>
      <c r="B3755" s="22">
        <v>25</v>
      </c>
      <c r="C3755" s="22" t="s">
        <v>22</v>
      </c>
      <c r="D3755" s="22" t="s">
        <v>46</v>
      </c>
      <c r="E3755" s="22" t="s">
        <v>38</v>
      </c>
      <c r="F3755" s="22" t="s">
        <v>28</v>
      </c>
      <c r="G3755" s="23">
        <v>11800000</v>
      </c>
      <c r="H3755" s="23">
        <v>36000000</v>
      </c>
      <c r="I3755" s="22">
        <v>38</v>
      </c>
      <c r="J3755" s="22">
        <v>0</v>
      </c>
      <c r="K3755" s="22">
        <v>0</v>
      </c>
      <c r="L3755" s="22">
        <v>1</v>
      </c>
      <c r="M3755" s="23">
        <v>16680000</v>
      </c>
      <c r="N3755" s="23">
        <v>9260000</v>
      </c>
      <c r="O3755" s="23">
        <v>9050000</v>
      </c>
      <c r="P3755" s="23">
        <v>4690000</v>
      </c>
      <c r="Q3755" s="23">
        <v>2500000</v>
      </c>
      <c r="R3755" s="23">
        <v>2750000</v>
      </c>
      <c r="S3755" s="23">
        <v>7850000</v>
      </c>
      <c r="T3755" s="22">
        <v>1</v>
      </c>
      <c r="U3755" s="22">
        <v>0</v>
      </c>
      <c r="V3755" s="2" t="str" cm="1">
        <f t="array" ref="V3755">_xlfn.IFS(B3755&lt;30,"21-29",
B3755&lt;40,"30-39",
B3755&lt;50,"40-49",
B3755&lt;60,"50-59",
TRUE,"60+"
)</f>
        <v>21-29</v>
      </c>
      <c r="W3755" s="24">
        <f t="shared" si="174"/>
        <v>11663333.333333334</v>
      </c>
      <c r="X3755" s="24">
        <f t="shared" si="175"/>
        <v>3313333.3333333335</v>
      </c>
      <c r="Y3755" s="25">
        <f t="shared" si="176"/>
        <v>0.32398148148148148</v>
      </c>
      <c r="Z3755" s="2" t="str" cm="1">
        <f t="array" ref="Z3755">_xlfn.IFS(Y3755&lt;=25%,"Low",
Y3755&lt;=50%,"Moderate",
Y3755&lt;=75%,"High",
Y3755&lt;=100%,"Very High",
TRUE,"Over Limit"
)</f>
        <v>Moderate</v>
      </c>
      <c r="AA3755" s="2" cm="1">
        <f t="array" ref="AA3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5" s="2" t="str" cm="1">
        <f t="array" ref="AB3755">_xlfn.IFS(T3755=0,"No Late Payments",
T3755&lt;=2,"Low",
T3755&lt;=4,"Moderate",
TRUE,"High"
)</f>
        <v>Low</v>
      </c>
      <c r="AC3755" s="10" t="str" cm="1">
        <f t="array" ref="AC3755">_xlfn.IFS(
H3755&lt;40000000,"Low",
H3755&lt;60000000,"Medium",
H3755&lt;100000000,"High",
TRUE,"Very High"
)</f>
        <v>Low</v>
      </c>
    </row>
    <row r="3756" spans="1:29">
      <c r="A3756" s="18" t="s">
        <v>3788</v>
      </c>
      <c r="B3756" s="19">
        <v>43</v>
      </c>
      <c r="C3756" s="19" t="s">
        <v>22</v>
      </c>
      <c r="D3756" s="19" t="s">
        <v>23</v>
      </c>
      <c r="E3756" s="19" t="s">
        <v>24</v>
      </c>
      <c r="F3756" s="19" t="s">
        <v>28</v>
      </c>
      <c r="G3756" s="20">
        <v>9400000</v>
      </c>
      <c r="H3756" s="20">
        <v>48000000</v>
      </c>
      <c r="I3756" s="19">
        <v>80</v>
      </c>
      <c r="J3756" s="19">
        <v>0</v>
      </c>
      <c r="K3756" s="19">
        <v>0</v>
      </c>
      <c r="L3756" s="19">
        <v>0</v>
      </c>
      <c r="M3756" s="20">
        <v>2340000</v>
      </c>
      <c r="N3756" s="20">
        <v>760000</v>
      </c>
      <c r="O3756" s="20">
        <v>3620000</v>
      </c>
      <c r="P3756" s="20">
        <v>1010000</v>
      </c>
      <c r="Q3756" s="20">
        <v>760000</v>
      </c>
      <c r="R3756" s="20">
        <v>1760000</v>
      </c>
      <c r="S3756" s="20">
        <v>790000</v>
      </c>
      <c r="T3756" s="19">
        <v>0</v>
      </c>
      <c r="U3756" s="19">
        <v>0</v>
      </c>
      <c r="V3756" s="2" t="str" cm="1">
        <f t="array" ref="V3756">_xlfn.IFS(B3756&lt;30,"21-29",
B3756&lt;40,"30-39",
B3756&lt;50,"40-49",
B3756&lt;60,"50-59",
TRUE,"60+"
)</f>
        <v>40-49</v>
      </c>
      <c r="W3756" s="24">
        <f t="shared" si="174"/>
        <v>2240000</v>
      </c>
      <c r="X3756" s="24">
        <f t="shared" si="175"/>
        <v>1176666.6666666667</v>
      </c>
      <c r="Y3756" s="25">
        <f t="shared" si="176"/>
        <v>4.6666666666666669E-2</v>
      </c>
      <c r="Z3756" s="2" t="str" cm="1">
        <f t="array" ref="Z3756">_xlfn.IFS(Y3756&lt;=25%,"Low",
Y3756&lt;=50%,"Moderate",
Y3756&lt;=75%,"High",
Y3756&lt;=100%,"Very High",
TRUE,"Over Limit"
)</f>
        <v>Low</v>
      </c>
      <c r="AA3756" s="2" cm="1">
        <f t="array" ref="AA3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56" s="2" t="str" cm="1">
        <f t="array" ref="AB3756">_xlfn.IFS(T3756=0,"No Late Payments",
T3756&lt;=2,"Low",
T3756&lt;=4,"Moderate",
TRUE,"High"
)</f>
        <v>No Late Payments</v>
      </c>
      <c r="AC3756" s="10" t="str" cm="1">
        <f t="array" ref="AC3756">_xlfn.IFS(
H3756&lt;40000000,"Low",
H3756&lt;60000000,"Medium",
H3756&lt;100000000,"High",
TRUE,"Very High"
)</f>
        <v>Medium</v>
      </c>
    </row>
    <row r="3757" spans="1:29">
      <c r="A3757" s="21" t="s">
        <v>3789</v>
      </c>
      <c r="B3757" s="22">
        <v>32</v>
      </c>
      <c r="C3757" s="22" t="s">
        <v>22</v>
      </c>
      <c r="D3757" s="22" t="s">
        <v>23</v>
      </c>
      <c r="E3757" s="22" t="s">
        <v>24</v>
      </c>
      <c r="F3757" s="22" t="s">
        <v>28</v>
      </c>
      <c r="G3757" s="23">
        <v>14100000</v>
      </c>
      <c r="H3757" s="23">
        <v>98000000</v>
      </c>
      <c r="I3757" s="22">
        <v>96</v>
      </c>
      <c r="J3757" s="22">
        <v>3</v>
      </c>
      <c r="K3757" s="22">
        <v>0</v>
      </c>
      <c r="L3757" s="22">
        <v>3</v>
      </c>
      <c r="M3757" s="23">
        <v>33770000</v>
      </c>
      <c r="N3757" s="23">
        <v>40200000</v>
      </c>
      <c r="O3757" s="23">
        <v>39600000</v>
      </c>
      <c r="P3757" s="23">
        <v>1400000</v>
      </c>
      <c r="Q3757" s="23">
        <v>7030000</v>
      </c>
      <c r="R3757" s="23">
        <v>2210000</v>
      </c>
      <c r="S3757" s="23">
        <v>7230000</v>
      </c>
      <c r="T3757" s="22">
        <v>2</v>
      </c>
      <c r="U3757" s="22">
        <v>0</v>
      </c>
      <c r="V3757" s="2" t="str" cm="1">
        <f t="array" ref="V3757">_xlfn.IFS(B3757&lt;30,"21-29",
B3757&lt;40,"30-39",
B3757&lt;50,"40-49",
B3757&lt;60,"50-59",
TRUE,"60+"
)</f>
        <v>30-39</v>
      </c>
      <c r="W3757" s="24">
        <f t="shared" si="174"/>
        <v>37856666.666666664</v>
      </c>
      <c r="X3757" s="24">
        <f t="shared" si="175"/>
        <v>3546666.6666666665</v>
      </c>
      <c r="Y3757" s="25">
        <f t="shared" si="176"/>
        <v>0.38629251700680267</v>
      </c>
      <c r="Z3757" s="2" t="str" cm="1">
        <f t="array" ref="Z3757">_xlfn.IFS(Y3757&lt;=25%,"Low",
Y3757&lt;=50%,"Moderate",
Y3757&lt;=75%,"High",
Y3757&lt;=100%,"Very High",
TRUE,"Over Limit"
)</f>
        <v>Moderate</v>
      </c>
      <c r="AA3757" s="2" cm="1">
        <f t="array" ref="AA3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7" s="2" t="str" cm="1">
        <f t="array" ref="AB3757">_xlfn.IFS(T3757=0,"No Late Payments",
T3757&lt;=2,"Low",
T3757&lt;=4,"Moderate",
TRUE,"High"
)</f>
        <v>Low</v>
      </c>
      <c r="AC3757" s="10" t="str" cm="1">
        <f t="array" ref="AC3757">_xlfn.IFS(
H3757&lt;40000000,"Low",
H3757&lt;60000000,"Medium",
H3757&lt;100000000,"High",
TRUE,"Very High"
)</f>
        <v>High</v>
      </c>
    </row>
    <row r="3758" spans="1:29">
      <c r="A3758" s="18" t="s">
        <v>3790</v>
      </c>
      <c r="B3758" s="19">
        <v>40</v>
      </c>
      <c r="C3758" s="19" t="s">
        <v>34</v>
      </c>
      <c r="D3758" s="19" t="s">
        <v>23</v>
      </c>
      <c r="E3758" s="19" t="s">
        <v>31</v>
      </c>
      <c r="F3758" s="19" t="s">
        <v>48</v>
      </c>
      <c r="G3758" s="20">
        <v>9800000</v>
      </c>
      <c r="H3758" s="20">
        <v>54000000</v>
      </c>
      <c r="I3758" s="19">
        <v>146</v>
      </c>
      <c r="J3758" s="19">
        <v>0</v>
      </c>
      <c r="K3758" s="19">
        <v>0</v>
      </c>
      <c r="L3758" s="19">
        <v>0</v>
      </c>
      <c r="M3758" s="20">
        <v>31440000</v>
      </c>
      <c r="N3758" s="20">
        <v>33460000</v>
      </c>
      <c r="O3758" s="20">
        <v>30150000</v>
      </c>
      <c r="P3758" s="20">
        <v>10180000</v>
      </c>
      <c r="Q3758" s="20">
        <v>10390000</v>
      </c>
      <c r="R3758" s="20">
        <v>8050000</v>
      </c>
      <c r="S3758" s="20">
        <v>3150000</v>
      </c>
      <c r="T3758" s="19">
        <v>1</v>
      </c>
      <c r="U3758" s="19">
        <v>0</v>
      </c>
      <c r="V3758" s="2" t="str" cm="1">
        <f t="array" ref="V3758">_xlfn.IFS(B3758&lt;30,"21-29",
B3758&lt;40,"30-39",
B3758&lt;50,"40-49",
B3758&lt;60,"50-59",
TRUE,"60+"
)</f>
        <v>40-49</v>
      </c>
      <c r="W3758" s="24">
        <f t="shared" si="174"/>
        <v>31683333.333333332</v>
      </c>
      <c r="X3758" s="24">
        <f t="shared" si="175"/>
        <v>9540000</v>
      </c>
      <c r="Y3758" s="25">
        <f t="shared" si="176"/>
        <v>0.58672839506172836</v>
      </c>
      <c r="Z3758" s="2" t="str" cm="1">
        <f t="array" ref="Z3758">_xlfn.IFS(Y3758&lt;=25%,"Low",
Y3758&lt;=50%,"Moderate",
Y3758&lt;=75%,"High",
Y3758&lt;=100%,"Very High",
TRUE,"Over Limit"
)</f>
        <v>High</v>
      </c>
      <c r="AA3758" s="2" cm="1">
        <f t="array" ref="AA3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8" s="2" t="str" cm="1">
        <f t="array" ref="AB3758">_xlfn.IFS(T3758=0,"No Late Payments",
T3758&lt;=2,"Low",
T3758&lt;=4,"Moderate",
TRUE,"High"
)</f>
        <v>Low</v>
      </c>
      <c r="AC3758" s="10" t="str" cm="1">
        <f t="array" ref="AC3758">_xlfn.IFS(
H3758&lt;40000000,"Low",
H3758&lt;60000000,"Medium",
H3758&lt;100000000,"High",
TRUE,"Very High"
)</f>
        <v>Medium</v>
      </c>
    </row>
    <row r="3759" spans="1:29">
      <c r="A3759" s="21" t="s">
        <v>3791</v>
      </c>
      <c r="B3759" s="22">
        <v>37</v>
      </c>
      <c r="C3759" s="22" t="s">
        <v>34</v>
      </c>
      <c r="D3759" s="22" t="s">
        <v>46</v>
      </c>
      <c r="E3759" s="22" t="s">
        <v>24</v>
      </c>
      <c r="F3759" s="22" t="s">
        <v>48</v>
      </c>
      <c r="G3759" s="23">
        <v>14700000</v>
      </c>
      <c r="H3759" s="23">
        <v>60000000</v>
      </c>
      <c r="I3759" s="22">
        <v>125</v>
      </c>
      <c r="J3759" s="22">
        <v>2</v>
      </c>
      <c r="K3759" s="22">
        <v>0</v>
      </c>
      <c r="L3759" s="22">
        <v>0</v>
      </c>
      <c r="M3759" s="23">
        <v>41080000</v>
      </c>
      <c r="N3759" s="23">
        <v>42990000</v>
      </c>
      <c r="O3759" s="23">
        <v>39880000</v>
      </c>
      <c r="P3759" s="23">
        <v>1090000</v>
      </c>
      <c r="Q3759" s="23">
        <v>15330000</v>
      </c>
      <c r="R3759" s="23">
        <v>12870000</v>
      </c>
      <c r="S3759" s="23">
        <v>4910000</v>
      </c>
      <c r="T3759" s="22">
        <v>1</v>
      </c>
      <c r="U3759" s="22">
        <v>0</v>
      </c>
      <c r="V3759" s="2" t="str" cm="1">
        <f t="array" ref="V3759">_xlfn.IFS(B3759&lt;30,"21-29",
B3759&lt;40,"30-39",
B3759&lt;50,"40-49",
B3759&lt;60,"50-59",
TRUE,"60+"
)</f>
        <v>30-39</v>
      </c>
      <c r="W3759" s="24">
        <f t="shared" si="174"/>
        <v>41316666.666666664</v>
      </c>
      <c r="X3759" s="24">
        <f t="shared" si="175"/>
        <v>9763333.333333334</v>
      </c>
      <c r="Y3759" s="25">
        <f t="shared" si="176"/>
        <v>0.68861111111111106</v>
      </c>
      <c r="Z3759" s="2" t="str" cm="1">
        <f t="array" ref="Z3759">_xlfn.IFS(Y3759&lt;=25%,"Low",
Y3759&lt;=50%,"Moderate",
Y3759&lt;=75%,"High",
Y3759&lt;=100%,"Very High",
TRUE,"Over Limit"
)</f>
        <v>High</v>
      </c>
      <c r="AA3759" s="2" cm="1">
        <f t="array" ref="AA3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9" s="2" t="str" cm="1">
        <f t="array" ref="AB3759">_xlfn.IFS(T3759=0,"No Late Payments",
T3759&lt;=2,"Low",
T3759&lt;=4,"Moderate",
TRUE,"High"
)</f>
        <v>Low</v>
      </c>
      <c r="AC3759" s="10" t="str" cm="1">
        <f t="array" ref="AC3759">_xlfn.IFS(
H3759&lt;40000000,"Low",
H3759&lt;60000000,"Medium",
H3759&lt;100000000,"High",
TRUE,"Very High"
)</f>
        <v>High</v>
      </c>
    </row>
    <row r="3760" spans="1:29">
      <c r="A3760" s="18" t="s">
        <v>3792</v>
      </c>
      <c r="B3760" s="19">
        <v>51</v>
      </c>
      <c r="C3760" s="19" t="s">
        <v>22</v>
      </c>
      <c r="D3760" s="19" t="s">
        <v>23</v>
      </c>
      <c r="E3760" s="19" t="s">
        <v>38</v>
      </c>
      <c r="F3760" s="19" t="s">
        <v>25</v>
      </c>
      <c r="G3760" s="20">
        <v>12800000</v>
      </c>
      <c r="H3760" s="20">
        <v>96000000</v>
      </c>
      <c r="I3760" s="19">
        <v>124</v>
      </c>
      <c r="J3760" s="19">
        <v>0</v>
      </c>
      <c r="K3760" s="19">
        <v>0</v>
      </c>
      <c r="L3760" s="19">
        <v>0</v>
      </c>
      <c r="M3760" s="20">
        <v>35100000</v>
      </c>
      <c r="N3760" s="20">
        <v>31100000</v>
      </c>
      <c r="O3760" s="20">
        <v>46260000</v>
      </c>
      <c r="P3760" s="20">
        <v>15010000</v>
      </c>
      <c r="Q3760" s="20">
        <v>10070000</v>
      </c>
      <c r="R3760" s="20">
        <v>14370000</v>
      </c>
      <c r="S3760" s="20">
        <v>3670000</v>
      </c>
      <c r="T3760" s="19">
        <v>0</v>
      </c>
      <c r="U3760" s="19">
        <v>0</v>
      </c>
      <c r="V3760" s="2" t="str" cm="1">
        <f t="array" ref="V3760">_xlfn.IFS(B3760&lt;30,"21-29",
B3760&lt;40,"30-39",
B3760&lt;50,"40-49",
B3760&lt;60,"50-59",
TRUE,"60+"
)</f>
        <v>50-59</v>
      </c>
      <c r="W3760" s="24">
        <f t="shared" si="174"/>
        <v>37486666.666666664</v>
      </c>
      <c r="X3760" s="24">
        <f t="shared" si="175"/>
        <v>13150000</v>
      </c>
      <c r="Y3760" s="25">
        <f t="shared" si="176"/>
        <v>0.39048611111111109</v>
      </c>
      <c r="Z3760" s="2" t="str" cm="1">
        <f t="array" ref="Z3760">_xlfn.IFS(Y3760&lt;=25%,"Low",
Y3760&lt;=50%,"Moderate",
Y3760&lt;=75%,"High",
Y3760&lt;=100%,"Very High",
TRUE,"Over Limit"
)</f>
        <v>Moderate</v>
      </c>
      <c r="AA3760" s="2" cm="1">
        <f t="array" ref="AA3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0" s="2" t="str" cm="1">
        <f t="array" ref="AB3760">_xlfn.IFS(T3760=0,"No Late Payments",
T3760&lt;=2,"Low",
T3760&lt;=4,"Moderate",
TRUE,"High"
)</f>
        <v>No Late Payments</v>
      </c>
      <c r="AC3760" s="10" t="str" cm="1">
        <f t="array" ref="AC3760">_xlfn.IFS(
H3760&lt;40000000,"Low",
H3760&lt;60000000,"Medium",
H3760&lt;100000000,"High",
TRUE,"Very High"
)</f>
        <v>High</v>
      </c>
    </row>
    <row r="3761" spans="1:29">
      <c r="A3761" s="21" t="s">
        <v>3793</v>
      </c>
      <c r="B3761" s="22">
        <v>31</v>
      </c>
      <c r="C3761" s="22" t="s">
        <v>34</v>
      </c>
      <c r="D3761" s="22" t="s">
        <v>23</v>
      </c>
      <c r="E3761" s="22" t="s">
        <v>24</v>
      </c>
      <c r="F3761" s="22" t="s">
        <v>25</v>
      </c>
      <c r="G3761" s="23">
        <v>10600000</v>
      </c>
      <c r="H3761" s="23">
        <v>51000000</v>
      </c>
      <c r="I3761" s="22">
        <v>97</v>
      </c>
      <c r="J3761" s="22">
        <v>0</v>
      </c>
      <c r="K3761" s="22">
        <v>0</v>
      </c>
      <c r="L3761" s="22">
        <v>0</v>
      </c>
      <c r="M3761" s="23">
        <v>13900000</v>
      </c>
      <c r="N3761" s="23">
        <v>14020000</v>
      </c>
      <c r="O3761" s="23">
        <v>14240000</v>
      </c>
      <c r="P3761" s="23">
        <v>4600000</v>
      </c>
      <c r="Q3761" s="23">
        <v>14290000</v>
      </c>
      <c r="R3761" s="23">
        <v>3760000</v>
      </c>
      <c r="S3761" s="23">
        <v>4890000</v>
      </c>
      <c r="T3761" s="22">
        <v>1</v>
      </c>
      <c r="U3761" s="22">
        <v>0</v>
      </c>
      <c r="V3761" s="2" t="str" cm="1">
        <f t="array" ref="V3761">_xlfn.IFS(B3761&lt;30,"21-29",
B3761&lt;40,"30-39",
B3761&lt;50,"40-49",
B3761&lt;60,"50-59",
TRUE,"60+"
)</f>
        <v>30-39</v>
      </c>
      <c r="W3761" s="24">
        <f t="shared" si="174"/>
        <v>14053333.333333334</v>
      </c>
      <c r="X3761" s="24">
        <f t="shared" si="175"/>
        <v>7550000</v>
      </c>
      <c r="Y3761" s="25">
        <f t="shared" si="176"/>
        <v>0.27555555555555555</v>
      </c>
      <c r="Z3761" s="2" t="str" cm="1">
        <f t="array" ref="Z3761">_xlfn.IFS(Y3761&lt;=25%,"Low",
Y3761&lt;=50%,"Moderate",
Y3761&lt;=75%,"High",
Y3761&lt;=100%,"Very High",
TRUE,"Over Limit"
)</f>
        <v>Moderate</v>
      </c>
      <c r="AA3761" s="2" cm="1">
        <f t="array" ref="AA3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1" s="2" t="str" cm="1">
        <f t="array" ref="AB3761">_xlfn.IFS(T3761=0,"No Late Payments",
T3761&lt;=2,"Low",
T3761&lt;=4,"Moderate",
TRUE,"High"
)</f>
        <v>Low</v>
      </c>
      <c r="AC3761" s="10" t="str" cm="1">
        <f t="array" ref="AC3761">_xlfn.IFS(
H3761&lt;40000000,"Low",
H3761&lt;60000000,"Medium",
H3761&lt;100000000,"High",
TRUE,"Very High"
)</f>
        <v>Medium</v>
      </c>
    </row>
    <row r="3762" spans="1:29">
      <c r="A3762" s="18" t="s">
        <v>3794</v>
      </c>
      <c r="B3762" s="19">
        <v>48</v>
      </c>
      <c r="C3762" s="19" t="s">
        <v>34</v>
      </c>
      <c r="D3762" s="19" t="s">
        <v>30</v>
      </c>
      <c r="E3762" s="19" t="s">
        <v>38</v>
      </c>
      <c r="F3762" s="19" t="s">
        <v>28</v>
      </c>
      <c r="G3762" s="20">
        <v>9400000</v>
      </c>
      <c r="H3762" s="20">
        <v>61000000</v>
      </c>
      <c r="I3762" s="19">
        <v>162</v>
      </c>
      <c r="J3762" s="19">
        <v>0</v>
      </c>
      <c r="K3762" s="19">
        <v>2</v>
      </c>
      <c r="L3762" s="19">
        <v>0</v>
      </c>
      <c r="M3762" s="20">
        <v>25080000</v>
      </c>
      <c r="N3762" s="20">
        <v>23210000</v>
      </c>
      <c r="O3762" s="20">
        <v>22220000</v>
      </c>
      <c r="P3762" s="20">
        <v>5430000</v>
      </c>
      <c r="Q3762" s="20">
        <v>2920000</v>
      </c>
      <c r="R3762" s="20">
        <v>8590000</v>
      </c>
      <c r="S3762" s="20">
        <v>1870000</v>
      </c>
      <c r="T3762" s="19">
        <v>2</v>
      </c>
      <c r="U3762" s="19">
        <v>0</v>
      </c>
      <c r="V3762" s="2" t="str" cm="1">
        <f t="array" ref="V3762">_xlfn.IFS(B3762&lt;30,"21-29",
B3762&lt;40,"30-39",
B3762&lt;50,"40-49",
B3762&lt;60,"50-59",
TRUE,"60+"
)</f>
        <v>40-49</v>
      </c>
      <c r="W3762" s="24">
        <f t="shared" si="174"/>
        <v>23503333.333333332</v>
      </c>
      <c r="X3762" s="24">
        <f t="shared" si="175"/>
        <v>5646666.666666667</v>
      </c>
      <c r="Y3762" s="25">
        <f t="shared" si="176"/>
        <v>0.38530054644808742</v>
      </c>
      <c r="Z3762" s="2" t="str" cm="1">
        <f t="array" ref="Z3762">_xlfn.IFS(Y3762&lt;=25%,"Low",
Y3762&lt;=50%,"Moderate",
Y3762&lt;=75%,"High",
Y3762&lt;=100%,"Very High",
TRUE,"Over Limit"
)</f>
        <v>Moderate</v>
      </c>
      <c r="AA3762" s="2" cm="1">
        <f t="array" ref="AA3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2" s="2" t="str" cm="1">
        <f t="array" ref="AB3762">_xlfn.IFS(T3762=0,"No Late Payments",
T3762&lt;=2,"Low",
T3762&lt;=4,"Moderate",
TRUE,"High"
)</f>
        <v>Low</v>
      </c>
      <c r="AC3762" s="10" t="str" cm="1">
        <f t="array" ref="AC3762">_xlfn.IFS(
H3762&lt;40000000,"Low",
H3762&lt;60000000,"Medium",
H3762&lt;100000000,"High",
TRUE,"Very High"
)</f>
        <v>High</v>
      </c>
    </row>
    <row r="3763" spans="1:29">
      <c r="A3763" s="21" t="s">
        <v>3795</v>
      </c>
      <c r="B3763" s="22">
        <v>37</v>
      </c>
      <c r="C3763" s="22" t="s">
        <v>34</v>
      </c>
      <c r="D3763" s="22" t="s">
        <v>27</v>
      </c>
      <c r="E3763" s="22" t="s">
        <v>31</v>
      </c>
      <c r="F3763" s="22" t="s">
        <v>25</v>
      </c>
      <c r="G3763" s="23">
        <v>9900000</v>
      </c>
      <c r="H3763" s="23">
        <v>20000000</v>
      </c>
      <c r="I3763" s="22">
        <v>77</v>
      </c>
      <c r="J3763" s="22">
        <v>0</v>
      </c>
      <c r="K3763" s="22">
        <v>0</v>
      </c>
      <c r="L3763" s="22">
        <v>0</v>
      </c>
      <c r="M3763" s="23">
        <v>11730000</v>
      </c>
      <c r="N3763" s="23">
        <v>11450000</v>
      </c>
      <c r="O3763" s="23">
        <v>12220000</v>
      </c>
      <c r="P3763" s="23">
        <v>2890000</v>
      </c>
      <c r="Q3763" s="23">
        <v>3860000</v>
      </c>
      <c r="R3763" s="23">
        <v>1680000</v>
      </c>
      <c r="S3763" s="23">
        <v>1020000</v>
      </c>
      <c r="T3763" s="22">
        <v>0</v>
      </c>
      <c r="U3763" s="22">
        <v>0</v>
      </c>
      <c r="V3763" s="2" t="str" cm="1">
        <f t="array" ref="V3763">_xlfn.IFS(B3763&lt;30,"21-29",
B3763&lt;40,"30-39",
B3763&lt;50,"40-49",
B3763&lt;60,"50-59",
TRUE,"60+"
)</f>
        <v>30-39</v>
      </c>
      <c r="W3763" s="24">
        <f t="shared" si="174"/>
        <v>11800000</v>
      </c>
      <c r="X3763" s="24">
        <f t="shared" si="175"/>
        <v>2810000</v>
      </c>
      <c r="Y3763" s="25">
        <f t="shared" si="176"/>
        <v>0.59</v>
      </c>
      <c r="Z3763" s="2" t="str" cm="1">
        <f t="array" ref="Z3763">_xlfn.IFS(Y3763&lt;=25%,"Low",
Y3763&lt;=50%,"Moderate",
Y3763&lt;=75%,"High",
Y3763&lt;=100%,"Very High",
TRUE,"Over Limit"
)</f>
        <v>High</v>
      </c>
      <c r="AA3763" s="2" cm="1">
        <f t="array" ref="AA3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3" s="2" t="str" cm="1">
        <f t="array" ref="AB3763">_xlfn.IFS(T3763=0,"No Late Payments",
T3763&lt;=2,"Low",
T3763&lt;=4,"Moderate",
TRUE,"High"
)</f>
        <v>No Late Payments</v>
      </c>
      <c r="AC3763" s="10" t="str" cm="1">
        <f t="array" ref="AC3763">_xlfn.IFS(
H3763&lt;40000000,"Low",
H3763&lt;60000000,"Medium",
H3763&lt;100000000,"High",
TRUE,"Very High"
)</f>
        <v>Low</v>
      </c>
    </row>
    <row r="3764" spans="1:29">
      <c r="A3764" s="18" t="s">
        <v>3796</v>
      </c>
      <c r="B3764" s="19">
        <v>38</v>
      </c>
      <c r="C3764" s="19" t="s">
        <v>34</v>
      </c>
      <c r="D3764" s="19" t="s">
        <v>23</v>
      </c>
      <c r="E3764" s="19" t="s">
        <v>24</v>
      </c>
      <c r="F3764" s="19" t="s">
        <v>28</v>
      </c>
      <c r="G3764" s="20">
        <v>10000000</v>
      </c>
      <c r="H3764" s="20">
        <v>44000000</v>
      </c>
      <c r="I3764" s="19">
        <v>47</v>
      </c>
      <c r="J3764" s="19">
        <v>0</v>
      </c>
      <c r="K3764" s="19">
        <v>0</v>
      </c>
      <c r="L3764" s="19">
        <v>0</v>
      </c>
      <c r="M3764" s="20">
        <v>680000</v>
      </c>
      <c r="N3764" s="20">
        <v>5600000</v>
      </c>
      <c r="O3764" s="20">
        <v>15610000</v>
      </c>
      <c r="P3764" s="20">
        <v>490000</v>
      </c>
      <c r="Q3764" s="20">
        <v>2250000</v>
      </c>
      <c r="R3764" s="20">
        <v>3930000</v>
      </c>
      <c r="S3764" s="20">
        <v>2550000</v>
      </c>
      <c r="T3764" s="19">
        <v>1</v>
      </c>
      <c r="U3764" s="19">
        <v>0</v>
      </c>
      <c r="V3764" s="2" t="str" cm="1">
        <f t="array" ref="V3764">_xlfn.IFS(B3764&lt;30,"21-29",
B3764&lt;40,"30-39",
B3764&lt;50,"40-49",
B3764&lt;60,"50-59",
TRUE,"60+"
)</f>
        <v>30-39</v>
      </c>
      <c r="W3764" s="24">
        <f t="shared" si="174"/>
        <v>7296666.666666667</v>
      </c>
      <c r="X3764" s="24">
        <f t="shared" si="175"/>
        <v>2223333.3333333335</v>
      </c>
      <c r="Y3764" s="25">
        <f t="shared" si="176"/>
        <v>0.16583333333333333</v>
      </c>
      <c r="Z3764" s="2" t="str" cm="1">
        <f t="array" ref="Z3764">_xlfn.IFS(Y3764&lt;=25%,"Low",
Y3764&lt;=50%,"Moderate",
Y3764&lt;=75%,"High",
Y3764&lt;=100%,"Very High",
TRUE,"Over Limit"
)</f>
        <v>Low</v>
      </c>
      <c r="AA3764" s="2" cm="1">
        <f t="array" ref="AA3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64" s="2" t="str" cm="1">
        <f t="array" ref="AB3764">_xlfn.IFS(T3764=0,"No Late Payments",
T3764&lt;=2,"Low",
T3764&lt;=4,"Moderate",
TRUE,"High"
)</f>
        <v>Low</v>
      </c>
      <c r="AC3764" s="10" t="str" cm="1">
        <f t="array" ref="AC3764">_xlfn.IFS(
H3764&lt;40000000,"Low",
H3764&lt;60000000,"Medium",
H3764&lt;100000000,"High",
TRUE,"Very High"
)</f>
        <v>Medium</v>
      </c>
    </row>
    <row r="3765" spans="1:29">
      <c r="A3765" s="21" t="s">
        <v>3797</v>
      </c>
      <c r="B3765" s="22">
        <v>43</v>
      </c>
      <c r="C3765" s="22" t="s">
        <v>34</v>
      </c>
      <c r="D3765" s="22" t="s">
        <v>23</v>
      </c>
      <c r="E3765" s="22" t="s">
        <v>31</v>
      </c>
      <c r="F3765" s="22" t="s">
        <v>28</v>
      </c>
      <c r="G3765" s="23">
        <v>20300000</v>
      </c>
      <c r="H3765" s="23">
        <v>112000000</v>
      </c>
      <c r="I3765" s="22">
        <v>122</v>
      </c>
      <c r="J3765" s="22">
        <v>0</v>
      </c>
      <c r="K3765" s="22">
        <v>0</v>
      </c>
      <c r="L3765" s="22">
        <v>0</v>
      </c>
      <c r="M3765" s="23">
        <v>40750000</v>
      </c>
      <c r="N3765" s="23">
        <v>40040000</v>
      </c>
      <c r="O3765" s="23">
        <v>42870000</v>
      </c>
      <c r="P3765" s="23">
        <v>12680000</v>
      </c>
      <c r="Q3765" s="23">
        <v>14500000</v>
      </c>
      <c r="R3765" s="23">
        <v>34360000</v>
      </c>
      <c r="S3765" s="23">
        <v>3310000</v>
      </c>
      <c r="T3765" s="22">
        <v>0</v>
      </c>
      <c r="U3765" s="22">
        <v>1</v>
      </c>
      <c r="V3765" s="2" t="str" cm="1">
        <f t="array" ref="V3765">_xlfn.IFS(B3765&lt;30,"21-29",
B3765&lt;40,"30-39",
B3765&lt;50,"40-49",
B3765&lt;60,"50-59",
TRUE,"60+"
)</f>
        <v>40-49</v>
      </c>
      <c r="W3765" s="24">
        <f t="shared" si="174"/>
        <v>41220000</v>
      </c>
      <c r="X3765" s="24">
        <f t="shared" si="175"/>
        <v>20513333.333333332</v>
      </c>
      <c r="Y3765" s="25">
        <f t="shared" si="176"/>
        <v>0.3680357142857143</v>
      </c>
      <c r="Z3765" s="2" t="str" cm="1">
        <f t="array" ref="Z3765">_xlfn.IFS(Y3765&lt;=25%,"Low",
Y3765&lt;=50%,"Moderate",
Y3765&lt;=75%,"High",
Y3765&lt;=100%,"Very High",
TRUE,"Over Limit"
)</f>
        <v>Moderate</v>
      </c>
      <c r="AA3765" s="2" cm="1">
        <f t="array" ref="AA3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5" s="2" t="str" cm="1">
        <f t="array" ref="AB3765">_xlfn.IFS(T3765=0,"No Late Payments",
T3765&lt;=2,"Low",
T3765&lt;=4,"Moderate",
TRUE,"High"
)</f>
        <v>No Late Payments</v>
      </c>
      <c r="AC3765" s="10" t="str" cm="1">
        <f t="array" ref="AC3765">_xlfn.IFS(
H3765&lt;40000000,"Low",
H3765&lt;60000000,"Medium",
H3765&lt;100000000,"High",
TRUE,"Very High"
)</f>
        <v>Very High</v>
      </c>
    </row>
    <row r="3766" spans="1:29">
      <c r="A3766" s="18" t="s">
        <v>3798</v>
      </c>
      <c r="B3766" s="19">
        <v>40</v>
      </c>
      <c r="C3766" s="19" t="s">
        <v>22</v>
      </c>
      <c r="D3766" s="19" t="s">
        <v>23</v>
      </c>
      <c r="E3766" s="19" t="s">
        <v>24</v>
      </c>
      <c r="F3766" s="19" t="s">
        <v>28</v>
      </c>
      <c r="G3766" s="20">
        <v>17700000</v>
      </c>
      <c r="H3766" s="20">
        <v>105000000</v>
      </c>
      <c r="I3766" s="19">
        <v>105</v>
      </c>
      <c r="J3766" s="19">
        <v>0</v>
      </c>
      <c r="K3766" s="19">
        <v>0</v>
      </c>
      <c r="L3766" s="19">
        <v>0</v>
      </c>
      <c r="M3766" s="20">
        <v>93040000</v>
      </c>
      <c r="N3766" s="20">
        <v>83140000</v>
      </c>
      <c r="O3766" s="20">
        <v>68050000</v>
      </c>
      <c r="P3766" s="20">
        <v>26670000</v>
      </c>
      <c r="Q3766" s="20">
        <v>30250000</v>
      </c>
      <c r="R3766" s="20">
        <v>23230000</v>
      </c>
      <c r="S3766" s="20">
        <v>3630000</v>
      </c>
      <c r="T3766" s="19">
        <v>0</v>
      </c>
      <c r="U3766" s="19">
        <v>0</v>
      </c>
      <c r="V3766" s="2" t="str" cm="1">
        <f t="array" ref="V3766">_xlfn.IFS(B3766&lt;30,"21-29",
B3766&lt;40,"30-39",
B3766&lt;50,"40-49",
B3766&lt;60,"50-59",
TRUE,"60+"
)</f>
        <v>40-49</v>
      </c>
      <c r="W3766" s="24">
        <f t="shared" si="174"/>
        <v>81410000</v>
      </c>
      <c r="X3766" s="24">
        <f t="shared" si="175"/>
        <v>26716666.666666668</v>
      </c>
      <c r="Y3766" s="25">
        <f t="shared" si="176"/>
        <v>0.77533333333333332</v>
      </c>
      <c r="Z3766" s="2" t="str" cm="1">
        <f t="array" ref="Z3766">_xlfn.IFS(Y3766&lt;=25%,"Low",
Y3766&lt;=50%,"Moderate",
Y3766&lt;=75%,"High",
Y3766&lt;=100%,"Very High",
TRUE,"Over Limit"
)</f>
        <v>Very High</v>
      </c>
      <c r="AA3766" s="2" cm="1">
        <f t="array" ref="AA3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66" s="2" t="str" cm="1">
        <f t="array" ref="AB3766">_xlfn.IFS(T3766=0,"No Late Payments",
T3766&lt;=2,"Low",
T3766&lt;=4,"Moderate",
TRUE,"High"
)</f>
        <v>No Late Payments</v>
      </c>
      <c r="AC3766" s="10" t="str" cm="1">
        <f t="array" ref="AC3766">_xlfn.IFS(
H3766&lt;40000000,"Low",
H3766&lt;60000000,"Medium",
H3766&lt;100000000,"High",
TRUE,"Very High"
)</f>
        <v>Very High</v>
      </c>
    </row>
    <row r="3767" spans="1:29">
      <c r="A3767" s="21" t="s">
        <v>3799</v>
      </c>
      <c r="B3767" s="22">
        <v>40</v>
      </c>
      <c r="C3767" s="22" t="s">
        <v>22</v>
      </c>
      <c r="D3767" s="22" t="s">
        <v>23</v>
      </c>
      <c r="E3767" s="22" t="s">
        <v>24</v>
      </c>
      <c r="F3767" s="22" t="s">
        <v>41</v>
      </c>
      <c r="G3767" s="23">
        <v>22500000</v>
      </c>
      <c r="H3767" s="23">
        <v>127000000</v>
      </c>
      <c r="I3767" s="22">
        <v>118</v>
      </c>
      <c r="J3767" s="22">
        <v>1</v>
      </c>
      <c r="K3767" s="22">
        <v>0</v>
      </c>
      <c r="L3767" s="22">
        <v>0</v>
      </c>
      <c r="M3767" s="23">
        <v>75190000</v>
      </c>
      <c r="N3767" s="23">
        <v>66380000</v>
      </c>
      <c r="O3767" s="23">
        <v>56850000</v>
      </c>
      <c r="P3767" s="23">
        <v>27160000</v>
      </c>
      <c r="Q3767" s="23">
        <v>17500000</v>
      </c>
      <c r="R3767" s="23">
        <v>23430000</v>
      </c>
      <c r="S3767" s="23">
        <v>2040000</v>
      </c>
      <c r="T3767" s="22">
        <v>1</v>
      </c>
      <c r="U3767" s="22">
        <v>0</v>
      </c>
      <c r="V3767" s="2" t="str" cm="1">
        <f t="array" ref="V3767">_xlfn.IFS(B3767&lt;30,"21-29",
B3767&lt;40,"30-39",
B3767&lt;50,"40-49",
B3767&lt;60,"50-59",
TRUE,"60+"
)</f>
        <v>40-49</v>
      </c>
      <c r="W3767" s="24">
        <f t="shared" si="174"/>
        <v>66140000</v>
      </c>
      <c r="X3767" s="24">
        <f t="shared" si="175"/>
        <v>22696666.666666668</v>
      </c>
      <c r="Y3767" s="25">
        <f t="shared" si="176"/>
        <v>0.52078740157480319</v>
      </c>
      <c r="Z3767" s="2" t="str" cm="1">
        <f t="array" ref="Z3767">_xlfn.IFS(Y3767&lt;=25%,"Low",
Y3767&lt;=50%,"Moderate",
Y3767&lt;=75%,"High",
Y3767&lt;=100%,"Very High",
TRUE,"Over Limit"
)</f>
        <v>High</v>
      </c>
      <c r="AA3767" s="2" cm="1">
        <f t="array" ref="AA3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7" s="2" t="str" cm="1">
        <f t="array" ref="AB3767">_xlfn.IFS(T3767=0,"No Late Payments",
T3767&lt;=2,"Low",
T3767&lt;=4,"Moderate",
TRUE,"High"
)</f>
        <v>Low</v>
      </c>
      <c r="AC3767" s="10" t="str" cm="1">
        <f t="array" ref="AC3767">_xlfn.IFS(
H3767&lt;40000000,"Low",
H3767&lt;60000000,"Medium",
H3767&lt;100000000,"High",
TRUE,"Very High"
)</f>
        <v>Very High</v>
      </c>
    </row>
    <row r="3768" spans="1:29">
      <c r="A3768" s="18" t="s">
        <v>3800</v>
      </c>
      <c r="B3768" s="19">
        <v>24</v>
      </c>
      <c r="C3768" s="19" t="s">
        <v>22</v>
      </c>
      <c r="D3768" s="19" t="s">
        <v>27</v>
      </c>
      <c r="E3768" s="19" t="s">
        <v>24</v>
      </c>
      <c r="F3768" s="19" t="s">
        <v>48</v>
      </c>
      <c r="G3768" s="20">
        <v>8200000</v>
      </c>
      <c r="H3768" s="20">
        <v>20000000</v>
      </c>
      <c r="I3768" s="19">
        <v>33</v>
      </c>
      <c r="J3768" s="19">
        <v>0</v>
      </c>
      <c r="K3768" s="19">
        <v>0</v>
      </c>
      <c r="L3768" s="19">
        <v>0</v>
      </c>
      <c r="M3768" s="20">
        <v>9960000</v>
      </c>
      <c r="N3768" s="20">
        <v>8500000</v>
      </c>
      <c r="O3768" s="20">
        <v>5270000</v>
      </c>
      <c r="P3768" s="20">
        <v>10090000</v>
      </c>
      <c r="Q3768" s="20">
        <v>2570000</v>
      </c>
      <c r="R3768" s="20">
        <v>5440000</v>
      </c>
      <c r="S3768" s="20">
        <v>90000</v>
      </c>
      <c r="T3768" s="19">
        <v>0</v>
      </c>
      <c r="U3768" s="19">
        <v>0</v>
      </c>
      <c r="V3768" s="2" t="str" cm="1">
        <f t="array" ref="V3768">_xlfn.IFS(B3768&lt;30,"21-29",
B3768&lt;40,"30-39",
B3768&lt;50,"40-49",
B3768&lt;60,"50-59",
TRUE,"60+"
)</f>
        <v>21-29</v>
      </c>
      <c r="W3768" s="24">
        <f t="shared" si="174"/>
        <v>7910000</v>
      </c>
      <c r="X3768" s="24">
        <f t="shared" si="175"/>
        <v>6033333.333333333</v>
      </c>
      <c r="Y3768" s="25">
        <f t="shared" si="176"/>
        <v>0.39550000000000002</v>
      </c>
      <c r="Z3768" s="2" t="str" cm="1">
        <f t="array" ref="Z3768">_xlfn.IFS(Y3768&lt;=25%,"Low",
Y3768&lt;=50%,"Moderate",
Y3768&lt;=75%,"High",
Y3768&lt;=100%,"Very High",
TRUE,"Over Limit"
)</f>
        <v>Moderate</v>
      </c>
      <c r="AA3768" s="2" cm="1">
        <f t="array" ref="AA3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8" s="2" t="str" cm="1">
        <f t="array" ref="AB3768">_xlfn.IFS(T3768=0,"No Late Payments",
T3768&lt;=2,"Low",
T3768&lt;=4,"Moderate",
TRUE,"High"
)</f>
        <v>No Late Payments</v>
      </c>
      <c r="AC3768" s="10" t="str" cm="1">
        <f t="array" ref="AC3768">_xlfn.IFS(
H3768&lt;40000000,"Low",
H3768&lt;60000000,"Medium",
H3768&lt;100000000,"High",
TRUE,"Very High"
)</f>
        <v>Low</v>
      </c>
    </row>
    <row r="3769" spans="1:29">
      <c r="A3769" s="21" t="s">
        <v>3801</v>
      </c>
      <c r="B3769" s="22">
        <v>28</v>
      </c>
      <c r="C3769" s="22" t="s">
        <v>34</v>
      </c>
      <c r="D3769" s="22" t="s">
        <v>23</v>
      </c>
      <c r="E3769" s="22" t="s">
        <v>24</v>
      </c>
      <c r="F3769" s="22" t="s">
        <v>28</v>
      </c>
      <c r="G3769" s="23">
        <v>14900000</v>
      </c>
      <c r="H3769" s="23">
        <v>46000000</v>
      </c>
      <c r="I3769" s="22">
        <v>26</v>
      </c>
      <c r="J3769" s="22">
        <v>0</v>
      </c>
      <c r="K3769" s="22">
        <v>0</v>
      </c>
      <c r="L3769" s="22">
        <v>0</v>
      </c>
      <c r="M3769" s="23">
        <v>31080000</v>
      </c>
      <c r="N3769" s="23">
        <v>33800000</v>
      </c>
      <c r="O3769" s="23">
        <v>25930000</v>
      </c>
      <c r="P3769" s="23">
        <v>12550000</v>
      </c>
      <c r="Q3769" s="23">
        <v>10820000</v>
      </c>
      <c r="R3769" s="23">
        <v>3360000</v>
      </c>
      <c r="S3769" s="23">
        <v>4100000</v>
      </c>
      <c r="T3769" s="22">
        <v>0</v>
      </c>
      <c r="U3769" s="22">
        <v>0</v>
      </c>
      <c r="V3769" s="2" t="str" cm="1">
        <f t="array" ref="V3769">_xlfn.IFS(B3769&lt;30,"21-29",
B3769&lt;40,"30-39",
B3769&lt;50,"40-49",
B3769&lt;60,"50-59",
TRUE,"60+"
)</f>
        <v>21-29</v>
      </c>
      <c r="W3769" s="24">
        <f t="shared" si="174"/>
        <v>30270000</v>
      </c>
      <c r="X3769" s="24">
        <f t="shared" si="175"/>
        <v>8910000</v>
      </c>
      <c r="Y3769" s="25">
        <f t="shared" si="176"/>
        <v>0.65804347826086962</v>
      </c>
      <c r="Z3769" s="2" t="str" cm="1">
        <f t="array" ref="Z3769">_xlfn.IFS(Y3769&lt;=25%,"Low",
Y3769&lt;=50%,"Moderate",
Y3769&lt;=75%,"High",
Y3769&lt;=100%,"Very High",
TRUE,"Over Limit"
)</f>
        <v>High</v>
      </c>
      <c r="AA3769" s="2" cm="1">
        <f t="array" ref="AA3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9" s="2" t="str" cm="1">
        <f t="array" ref="AB3769">_xlfn.IFS(T3769=0,"No Late Payments",
T3769&lt;=2,"Low",
T3769&lt;=4,"Moderate",
TRUE,"High"
)</f>
        <v>No Late Payments</v>
      </c>
      <c r="AC3769" s="10" t="str" cm="1">
        <f t="array" ref="AC3769">_xlfn.IFS(
H3769&lt;40000000,"Low",
H3769&lt;60000000,"Medium",
H3769&lt;100000000,"High",
TRUE,"Very High"
)</f>
        <v>Medium</v>
      </c>
    </row>
    <row r="3770" spans="1:29">
      <c r="A3770" s="18" t="s">
        <v>3802</v>
      </c>
      <c r="B3770" s="19">
        <v>21</v>
      </c>
      <c r="C3770" s="19" t="s">
        <v>22</v>
      </c>
      <c r="D3770" s="19" t="s">
        <v>30</v>
      </c>
      <c r="E3770" s="19" t="s">
        <v>24</v>
      </c>
      <c r="F3770" s="19" t="s">
        <v>25</v>
      </c>
      <c r="G3770" s="20">
        <v>5000000</v>
      </c>
      <c r="H3770" s="20">
        <v>20000000</v>
      </c>
      <c r="I3770" s="19">
        <v>3</v>
      </c>
      <c r="J3770" s="19">
        <v>0</v>
      </c>
      <c r="K3770" s="19">
        <v>0</v>
      </c>
      <c r="L3770" s="19">
        <v>0</v>
      </c>
      <c r="M3770" s="20">
        <v>5440000</v>
      </c>
      <c r="N3770" s="20">
        <v>5740000</v>
      </c>
      <c r="O3770" s="20">
        <v>3710000</v>
      </c>
      <c r="P3770" s="20">
        <v>4440000</v>
      </c>
      <c r="Q3770" s="20">
        <v>2960000</v>
      </c>
      <c r="R3770" s="20">
        <v>3660000</v>
      </c>
      <c r="S3770" s="20">
        <v>520000</v>
      </c>
      <c r="T3770" s="19">
        <v>1</v>
      </c>
      <c r="U3770" s="19">
        <v>0</v>
      </c>
      <c r="V3770" s="2" t="str" cm="1">
        <f t="array" ref="V3770">_xlfn.IFS(B3770&lt;30,"21-29",
B3770&lt;40,"30-39",
B3770&lt;50,"40-49",
B3770&lt;60,"50-59",
TRUE,"60+"
)</f>
        <v>21-29</v>
      </c>
      <c r="W3770" s="24">
        <f t="shared" si="174"/>
        <v>4963333.333333333</v>
      </c>
      <c r="X3770" s="24">
        <f t="shared" si="175"/>
        <v>3686666.6666666665</v>
      </c>
      <c r="Y3770" s="25">
        <f t="shared" si="176"/>
        <v>0.24816666666666665</v>
      </c>
      <c r="Z3770" s="2" t="str" cm="1">
        <f t="array" ref="Z3770">_xlfn.IFS(Y3770&lt;=25%,"Low",
Y3770&lt;=50%,"Moderate",
Y3770&lt;=75%,"High",
Y3770&lt;=100%,"Very High",
TRUE,"Over Limit"
)</f>
        <v>Low</v>
      </c>
      <c r="AA3770" s="2" cm="1">
        <f t="array" ref="AA3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70" s="2" t="str" cm="1">
        <f t="array" ref="AB3770">_xlfn.IFS(T3770=0,"No Late Payments",
T3770&lt;=2,"Low",
T3770&lt;=4,"Moderate",
TRUE,"High"
)</f>
        <v>Low</v>
      </c>
      <c r="AC3770" s="10" t="str" cm="1">
        <f t="array" ref="AC3770">_xlfn.IFS(
H3770&lt;40000000,"Low",
H3770&lt;60000000,"Medium",
H3770&lt;100000000,"High",
TRUE,"Very High"
)</f>
        <v>Low</v>
      </c>
    </row>
    <row r="3771" spans="1:29">
      <c r="A3771" s="21" t="s">
        <v>3803</v>
      </c>
      <c r="B3771" s="22">
        <v>50</v>
      </c>
      <c r="C3771" s="22" t="s">
        <v>34</v>
      </c>
      <c r="D3771" s="22" t="s">
        <v>23</v>
      </c>
      <c r="E3771" s="22" t="s">
        <v>24</v>
      </c>
      <c r="F3771" s="22" t="s">
        <v>28</v>
      </c>
      <c r="G3771" s="23">
        <v>12400000</v>
      </c>
      <c r="H3771" s="23">
        <v>61000000</v>
      </c>
      <c r="I3771" s="22">
        <v>162</v>
      </c>
      <c r="J3771" s="22">
        <v>0</v>
      </c>
      <c r="K3771" s="22">
        <v>0</v>
      </c>
      <c r="L3771" s="22">
        <v>0</v>
      </c>
      <c r="M3771" s="23">
        <v>770000</v>
      </c>
      <c r="N3771" s="23">
        <v>2330000</v>
      </c>
      <c r="O3771" s="23">
        <v>5030000</v>
      </c>
      <c r="P3771" s="23">
        <v>770000</v>
      </c>
      <c r="Q3771" s="23">
        <v>1050000</v>
      </c>
      <c r="R3771" s="23">
        <v>2190000</v>
      </c>
      <c r="S3771" s="23">
        <v>2540000</v>
      </c>
      <c r="T3771" s="22">
        <v>0</v>
      </c>
      <c r="U3771" s="22">
        <v>1</v>
      </c>
      <c r="V3771" s="2" t="str" cm="1">
        <f t="array" ref="V3771">_xlfn.IFS(B3771&lt;30,"21-29",
B3771&lt;40,"30-39",
B3771&lt;50,"40-49",
B3771&lt;60,"50-59",
TRUE,"60+"
)</f>
        <v>50-59</v>
      </c>
      <c r="W3771" s="24">
        <f t="shared" si="174"/>
        <v>2710000</v>
      </c>
      <c r="X3771" s="24">
        <f t="shared" si="175"/>
        <v>1336666.6666666667</v>
      </c>
      <c r="Y3771" s="25">
        <f t="shared" si="176"/>
        <v>4.4426229508196718E-2</v>
      </c>
      <c r="Z3771" s="2" t="str" cm="1">
        <f t="array" ref="Z3771">_xlfn.IFS(Y3771&lt;=25%,"Low",
Y3771&lt;=50%,"Moderate",
Y3771&lt;=75%,"High",
Y3771&lt;=100%,"Very High",
TRUE,"Over Limit"
)</f>
        <v>Low</v>
      </c>
      <c r="AA3771" s="2" cm="1">
        <f t="array" ref="AA3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71" s="2" t="str" cm="1">
        <f t="array" ref="AB3771">_xlfn.IFS(T3771=0,"No Late Payments",
T3771&lt;=2,"Low",
T3771&lt;=4,"Moderate",
TRUE,"High"
)</f>
        <v>No Late Payments</v>
      </c>
      <c r="AC3771" s="10" t="str" cm="1">
        <f t="array" ref="AC3771">_xlfn.IFS(
H3771&lt;40000000,"Low",
H3771&lt;60000000,"Medium",
H3771&lt;100000000,"High",
TRUE,"Very High"
)</f>
        <v>High</v>
      </c>
    </row>
    <row r="3772" spans="1:29">
      <c r="A3772" s="18" t="s">
        <v>3804</v>
      </c>
      <c r="B3772" s="19">
        <v>45</v>
      </c>
      <c r="C3772" s="19" t="s">
        <v>34</v>
      </c>
      <c r="D3772" s="19" t="s">
        <v>27</v>
      </c>
      <c r="E3772" s="19" t="s">
        <v>38</v>
      </c>
      <c r="F3772" s="19" t="s">
        <v>48</v>
      </c>
      <c r="G3772" s="20">
        <v>13500000</v>
      </c>
      <c r="H3772" s="20">
        <v>57000000</v>
      </c>
      <c r="I3772" s="19">
        <v>51</v>
      </c>
      <c r="J3772" s="19">
        <v>0</v>
      </c>
      <c r="K3772" s="19">
        <v>0</v>
      </c>
      <c r="L3772" s="19">
        <v>0</v>
      </c>
      <c r="M3772" s="20">
        <v>23070000</v>
      </c>
      <c r="N3772" s="20">
        <v>25740000</v>
      </c>
      <c r="O3772" s="20">
        <v>23780000</v>
      </c>
      <c r="P3772" s="20">
        <v>9700000</v>
      </c>
      <c r="Q3772" s="20">
        <v>7630000</v>
      </c>
      <c r="R3772" s="20">
        <v>9390000</v>
      </c>
      <c r="S3772" s="20">
        <v>580000</v>
      </c>
      <c r="T3772" s="19">
        <v>0</v>
      </c>
      <c r="U3772" s="19">
        <v>0</v>
      </c>
      <c r="V3772" s="2" t="str" cm="1">
        <f t="array" ref="V3772">_xlfn.IFS(B3772&lt;30,"21-29",
B3772&lt;40,"30-39",
B3772&lt;50,"40-49",
B3772&lt;60,"50-59",
TRUE,"60+"
)</f>
        <v>40-49</v>
      </c>
      <c r="W3772" s="24">
        <f t="shared" si="174"/>
        <v>24196666.666666668</v>
      </c>
      <c r="X3772" s="24">
        <f t="shared" si="175"/>
        <v>8906666.666666666</v>
      </c>
      <c r="Y3772" s="25">
        <f t="shared" si="176"/>
        <v>0.42450292397660822</v>
      </c>
      <c r="Z3772" s="2" t="str" cm="1">
        <f t="array" ref="Z3772">_xlfn.IFS(Y3772&lt;=25%,"Low",
Y3772&lt;=50%,"Moderate",
Y3772&lt;=75%,"High",
Y3772&lt;=100%,"Very High",
TRUE,"Over Limit"
)</f>
        <v>Moderate</v>
      </c>
      <c r="AA3772" s="2" cm="1">
        <f t="array" ref="AA3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2" s="2" t="str" cm="1">
        <f t="array" ref="AB3772">_xlfn.IFS(T3772=0,"No Late Payments",
T3772&lt;=2,"Low",
T3772&lt;=4,"Moderate",
TRUE,"High"
)</f>
        <v>No Late Payments</v>
      </c>
      <c r="AC3772" s="10" t="str" cm="1">
        <f t="array" ref="AC3772">_xlfn.IFS(
H3772&lt;40000000,"Low",
H3772&lt;60000000,"Medium",
H3772&lt;100000000,"High",
TRUE,"Very High"
)</f>
        <v>Medium</v>
      </c>
    </row>
    <row r="3773" spans="1:29">
      <c r="A3773" s="21" t="s">
        <v>3805</v>
      </c>
      <c r="B3773" s="22">
        <v>49</v>
      </c>
      <c r="C3773" s="22" t="s">
        <v>22</v>
      </c>
      <c r="D3773" s="22" t="s">
        <v>23</v>
      </c>
      <c r="E3773" s="22" t="s">
        <v>24</v>
      </c>
      <c r="F3773" s="22" t="s">
        <v>28</v>
      </c>
      <c r="G3773" s="23">
        <v>12000000</v>
      </c>
      <c r="H3773" s="23">
        <v>57000000</v>
      </c>
      <c r="I3773" s="22">
        <v>219</v>
      </c>
      <c r="J3773" s="22">
        <v>0</v>
      </c>
      <c r="K3773" s="22">
        <v>0</v>
      </c>
      <c r="L3773" s="22">
        <v>0</v>
      </c>
      <c r="M3773" s="23">
        <v>30300000</v>
      </c>
      <c r="N3773" s="23">
        <v>21540000</v>
      </c>
      <c r="O3773" s="23">
        <v>19270000</v>
      </c>
      <c r="P3773" s="23">
        <v>8630000</v>
      </c>
      <c r="Q3773" s="23">
        <v>21620000</v>
      </c>
      <c r="R3773" s="23">
        <v>6950000</v>
      </c>
      <c r="S3773" s="23">
        <v>2450000</v>
      </c>
      <c r="T3773" s="22">
        <v>0</v>
      </c>
      <c r="U3773" s="22">
        <v>0</v>
      </c>
      <c r="V3773" s="2" t="str" cm="1">
        <f t="array" ref="V3773">_xlfn.IFS(B3773&lt;30,"21-29",
B3773&lt;40,"30-39",
B3773&lt;50,"40-49",
B3773&lt;60,"50-59",
TRUE,"60+"
)</f>
        <v>40-49</v>
      </c>
      <c r="W3773" s="24">
        <f t="shared" si="174"/>
        <v>23703333.333333332</v>
      </c>
      <c r="X3773" s="24">
        <f t="shared" si="175"/>
        <v>12400000</v>
      </c>
      <c r="Y3773" s="25">
        <f t="shared" si="176"/>
        <v>0.41584795321637424</v>
      </c>
      <c r="Z3773" s="2" t="str" cm="1">
        <f t="array" ref="Z3773">_xlfn.IFS(Y3773&lt;=25%,"Low",
Y3773&lt;=50%,"Moderate",
Y3773&lt;=75%,"High",
Y3773&lt;=100%,"Very High",
TRUE,"Over Limit"
)</f>
        <v>Moderate</v>
      </c>
      <c r="AA3773" s="2" cm="1">
        <f t="array" ref="AA3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3" s="2" t="str" cm="1">
        <f t="array" ref="AB3773">_xlfn.IFS(T3773=0,"No Late Payments",
T3773&lt;=2,"Low",
T3773&lt;=4,"Moderate",
TRUE,"High"
)</f>
        <v>No Late Payments</v>
      </c>
      <c r="AC3773" s="10" t="str" cm="1">
        <f t="array" ref="AC3773">_xlfn.IFS(
H3773&lt;40000000,"Low",
H3773&lt;60000000,"Medium",
H3773&lt;100000000,"High",
TRUE,"Very High"
)</f>
        <v>Medium</v>
      </c>
    </row>
    <row r="3774" spans="1:29">
      <c r="A3774" s="18" t="s">
        <v>3806</v>
      </c>
      <c r="B3774" s="19">
        <v>21</v>
      </c>
      <c r="C3774" s="19" t="s">
        <v>22</v>
      </c>
      <c r="D3774" s="19" t="s">
        <v>23</v>
      </c>
      <c r="E3774" s="19" t="s">
        <v>38</v>
      </c>
      <c r="F3774" s="19" t="s">
        <v>31</v>
      </c>
      <c r="G3774" s="20">
        <v>5900000</v>
      </c>
      <c r="H3774" s="20">
        <v>30000000</v>
      </c>
      <c r="I3774" s="19">
        <v>3</v>
      </c>
      <c r="J3774" s="19">
        <v>2</v>
      </c>
      <c r="K3774" s="19">
        <v>2</v>
      </c>
      <c r="L3774" s="19">
        <v>0</v>
      </c>
      <c r="M3774" s="20">
        <v>11180000</v>
      </c>
      <c r="N3774" s="20">
        <v>11000000</v>
      </c>
      <c r="O3774" s="20">
        <v>8300000</v>
      </c>
      <c r="P3774" s="20">
        <v>2400000</v>
      </c>
      <c r="Q3774" s="20">
        <v>370000</v>
      </c>
      <c r="R3774" s="20">
        <v>2790000</v>
      </c>
      <c r="S3774" s="20">
        <v>1960000</v>
      </c>
      <c r="T3774" s="19">
        <v>2</v>
      </c>
      <c r="U3774" s="19">
        <v>0</v>
      </c>
      <c r="V3774" s="2" t="str" cm="1">
        <f t="array" ref="V3774">_xlfn.IFS(B3774&lt;30,"21-29",
B3774&lt;40,"30-39",
B3774&lt;50,"40-49",
B3774&lt;60,"50-59",
TRUE,"60+"
)</f>
        <v>21-29</v>
      </c>
      <c r="W3774" s="24">
        <f t="shared" si="174"/>
        <v>10160000</v>
      </c>
      <c r="X3774" s="24">
        <f t="shared" si="175"/>
        <v>1853333.3333333333</v>
      </c>
      <c r="Y3774" s="25">
        <f t="shared" si="176"/>
        <v>0.33866666666666667</v>
      </c>
      <c r="Z3774" s="2" t="str" cm="1">
        <f t="array" ref="Z3774">_xlfn.IFS(Y3774&lt;=25%,"Low",
Y3774&lt;=50%,"Moderate",
Y3774&lt;=75%,"High",
Y3774&lt;=100%,"Very High",
TRUE,"Over Limit"
)</f>
        <v>Moderate</v>
      </c>
      <c r="AA3774" s="2" cm="1">
        <f t="array" ref="AA3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4" s="2" t="str" cm="1">
        <f t="array" ref="AB3774">_xlfn.IFS(T3774=0,"No Late Payments",
T3774&lt;=2,"Low",
T3774&lt;=4,"Moderate",
TRUE,"High"
)</f>
        <v>Low</v>
      </c>
      <c r="AC3774" s="10" t="str" cm="1">
        <f t="array" ref="AC3774">_xlfn.IFS(
H3774&lt;40000000,"Low",
H3774&lt;60000000,"Medium",
H3774&lt;100000000,"High",
TRUE,"Very High"
)</f>
        <v>Low</v>
      </c>
    </row>
    <row r="3775" spans="1:29">
      <c r="A3775" s="21" t="s">
        <v>3807</v>
      </c>
      <c r="B3775" s="22">
        <v>49</v>
      </c>
      <c r="C3775" s="22" t="s">
        <v>34</v>
      </c>
      <c r="D3775" s="22" t="s">
        <v>30</v>
      </c>
      <c r="E3775" s="22" t="s">
        <v>31</v>
      </c>
      <c r="F3775" s="22" t="s">
        <v>41</v>
      </c>
      <c r="G3775" s="23">
        <v>18100000</v>
      </c>
      <c r="H3775" s="23">
        <v>105000000</v>
      </c>
      <c r="I3775" s="22">
        <v>87</v>
      </c>
      <c r="J3775" s="22">
        <v>0</v>
      </c>
      <c r="K3775" s="22">
        <v>0</v>
      </c>
      <c r="L3775" s="22">
        <v>0</v>
      </c>
      <c r="M3775" s="23">
        <v>33500000</v>
      </c>
      <c r="N3775" s="23">
        <v>30470000</v>
      </c>
      <c r="O3775" s="23">
        <v>23000000</v>
      </c>
      <c r="P3775" s="23">
        <v>13730000</v>
      </c>
      <c r="Q3775" s="23">
        <v>8610000</v>
      </c>
      <c r="R3775" s="23">
        <v>14050000</v>
      </c>
      <c r="S3775" s="23">
        <v>280000</v>
      </c>
      <c r="T3775" s="22">
        <v>0</v>
      </c>
      <c r="U3775" s="22">
        <v>0</v>
      </c>
      <c r="V3775" s="2" t="str" cm="1">
        <f t="array" ref="V3775">_xlfn.IFS(B3775&lt;30,"21-29",
B3775&lt;40,"30-39",
B3775&lt;50,"40-49",
B3775&lt;60,"50-59",
TRUE,"60+"
)</f>
        <v>40-49</v>
      </c>
      <c r="W3775" s="24">
        <f t="shared" si="174"/>
        <v>28990000</v>
      </c>
      <c r="X3775" s="24">
        <f t="shared" si="175"/>
        <v>12130000</v>
      </c>
      <c r="Y3775" s="25">
        <f t="shared" si="176"/>
        <v>0.27609523809523812</v>
      </c>
      <c r="Z3775" s="2" t="str" cm="1">
        <f t="array" ref="Z3775">_xlfn.IFS(Y3775&lt;=25%,"Low",
Y3775&lt;=50%,"Moderate",
Y3775&lt;=75%,"High",
Y3775&lt;=100%,"Very High",
TRUE,"Over Limit"
)</f>
        <v>Moderate</v>
      </c>
      <c r="AA3775" s="2" cm="1">
        <f t="array" ref="AA3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5" s="2" t="str" cm="1">
        <f t="array" ref="AB3775">_xlfn.IFS(T3775=0,"No Late Payments",
T3775&lt;=2,"Low",
T3775&lt;=4,"Moderate",
TRUE,"High"
)</f>
        <v>No Late Payments</v>
      </c>
      <c r="AC3775" s="10" t="str" cm="1">
        <f t="array" ref="AC3775">_xlfn.IFS(
H3775&lt;40000000,"Low",
H3775&lt;60000000,"Medium",
H3775&lt;100000000,"High",
TRUE,"Very High"
)</f>
        <v>Very High</v>
      </c>
    </row>
    <row r="3776" spans="1:29">
      <c r="A3776" s="18" t="s">
        <v>3808</v>
      </c>
      <c r="B3776" s="19">
        <v>49</v>
      </c>
      <c r="C3776" s="19" t="s">
        <v>22</v>
      </c>
      <c r="D3776" s="19" t="s">
        <v>23</v>
      </c>
      <c r="E3776" s="19" t="s">
        <v>38</v>
      </c>
      <c r="F3776" s="19" t="s">
        <v>41</v>
      </c>
      <c r="G3776" s="20">
        <v>14300000</v>
      </c>
      <c r="H3776" s="20">
        <v>82000000</v>
      </c>
      <c r="I3776" s="19">
        <v>149</v>
      </c>
      <c r="J3776" s="19">
        <v>0</v>
      </c>
      <c r="K3776" s="19">
        <v>0</v>
      </c>
      <c r="L3776" s="19">
        <v>0</v>
      </c>
      <c r="M3776" s="20">
        <v>26780000</v>
      </c>
      <c r="N3776" s="20">
        <v>33120000</v>
      </c>
      <c r="O3776" s="20">
        <v>35630000</v>
      </c>
      <c r="P3776" s="20">
        <v>3880000</v>
      </c>
      <c r="Q3776" s="20">
        <v>13130000</v>
      </c>
      <c r="R3776" s="20">
        <v>32540000</v>
      </c>
      <c r="S3776" s="20">
        <v>7880000</v>
      </c>
      <c r="T3776" s="19">
        <v>0</v>
      </c>
      <c r="U3776" s="19">
        <v>1</v>
      </c>
      <c r="V3776" s="2" t="str" cm="1">
        <f t="array" ref="V3776">_xlfn.IFS(B3776&lt;30,"21-29",
B3776&lt;40,"30-39",
B3776&lt;50,"40-49",
B3776&lt;60,"50-59",
TRUE,"60+"
)</f>
        <v>40-49</v>
      </c>
      <c r="W3776" s="24">
        <f t="shared" si="174"/>
        <v>31843333.333333332</v>
      </c>
      <c r="X3776" s="24">
        <f t="shared" si="175"/>
        <v>16516666.666666666</v>
      </c>
      <c r="Y3776" s="25">
        <f t="shared" si="176"/>
        <v>0.38833333333333331</v>
      </c>
      <c r="Z3776" s="2" t="str" cm="1">
        <f t="array" ref="Z3776">_xlfn.IFS(Y3776&lt;=25%,"Low",
Y3776&lt;=50%,"Moderate",
Y3776&lt;=75%,"High",
Y3776&lt;=100%,"Very High",
TRUE,"Over Limit"
)</f>
        <v>Moderate</v>
      </c>
      <c r="AA3776" s="2" cm="1">
        <f t="array" ref="AA3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6" s="2" t="str" cm="1">
        <f t="array" ref="AB3776">_xlfn.IFS(T3776=0,"No Late Payments",
T3776&lt;=2,"Low",
T3776&lt;=4,"Moderate",
TRUE,"High"
)</f>
        <v>No Late Payments</v>
      </c>
      <c r="AC3776" s="10" t="str" cm="1">
        <f t="array" ref="AC3776">_xlfn.IFS(
H3776&lt;40000000,"Low",
H3776&lt;60000000,"Medium",
H3776&lt;100000000,"High",
TRUE,"Very High"
)</f>
        <v>High</v>
      </c>
    </row>
    <row r="3777" spans="1:29">
      <c r="A3777" s="21" t="s">
        <v>3809</v>
      </c>
      <c r="B3777" s="22">
        <v>58</v>
      </c>
      <c r="C3777" s="22" t="s">
        <v>34</v>
      </c>
      <c r="D3777" s="22" t="s">
        <v>30</v>
      </c>
      <c r="E3777" s="22" t="s">
        <v>38</v>
      </c>
      <c r="F3777" s="22" t="s">
        <v>48</v>
      </c>
      <c r="G3777" s="23">
        <v>19000000</v>
      </c>
      <c r="H3777" s="23">
        <v>93000000</v>
      </c>
      <c r="I3777" s="22">
        <v>116</v>
      </c>
      <c r="J3777" s="22">
        <v>0</v>
      </c>
      <c r="K3777" s="22">
        <v>0</v>
      </c>
      <c r="L3777" s="22">
        <v>0</v>
      </c>
      <c r="M3777" s="23">
        <v>62510000</v>
      </c>
      <c r="N3777" s="23">
        <v>52250000</v>
      </c>
      <c r="O3777" s="23">
        <v>57860000</v>
      </c>
      <c r="P3777" s="23">
        <v>60830000</v>
      </c>
      <c r="Q3777" s="23">
        <v>17790000</v>
      </c>
      <c r="R3777" s="23">
        <v>22270000</v>
      </c>
      <c r="S3777" s="23">
        <v>5640000</v>
      </c>
      <c r="T3777" s="22">
        <v>0</v>
      </c>
      <c r="U3777" s="22">
        <v>0</v>
      </c>
      <c r="V3777" s="2" t="str" cm="1">
        <f t="array" ref="V3777">_xlfn.IFS(B3777&lt;30,"21-29",
B3777&lt;40,"30-39",
B3777&lt;50,"40-49",
B3777&lt;60,"50-59",
TRUE,"60+"
)</f>
        <v>50-59</v>
      </c>
      <c r="W3777" s="24">
        <f t="shared" si="174"/>
        <v>57540000</v>
      </c>
      <c r="X3777" s="24">
        <f t="shared" si="175"/>
        <v>33630000</v>
      </c>
      <c r="Y3777" s="25">
        <f t="shared" si="176"/>
        <v>0.61870967741935479</v>
      </c>
      <c r="Z3777" s="2" t="str" cm="1">
        <f t="array" ref="Z3777">_xlfn.IFS(Y3777&lt;=25%,"Low",
Y3777&lt;=50%,"Moderate",
Y3777&lt;=75%,"High",
Y3777&lt;=100%,"Very High",
TRUE,"Over Limit"
)</f>
        <v>High</v>
      </c>
      <c r="AA3777" s="2" cm="1">
        <f t="array" ref="AA3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7" s="2" t="str" cm="1">
        <f t="array" ref="AB3777">_xlfn.IFS(T3777=0,"No Late Payments",
T3777&lt;=2,"Low",
T3777&lt;=4,"Moderate",
TRUE,"High"
)</f>
        <v>No Late Payments</v>
      </c>
      <c r="AC3777" s="10" t="str" cm="1">
        <f t="array" ref="AC3777">_xlfn.IFS(
H3777&lt;40000000,"Low",
H3777&lt;60000000,"Medium",
H3777&lt;100000000,"High",
TRUE,"Very High"
)</f>
        <v>High</v>
      </c>
    </row>
    <row r="3778" spans="1:29">
      <c r="A3778" s="18" t="s">
        <v>3810</v>
      </c>
      <c r="B3778" s="19">
        <v>36</v>
      </c>
      <c r="C3778" s="19" t="s">
        <v>22</v>
      </c>
      <c r="D3778" s="19" t="s">
        <v>23</v>
      </c>
      <c r="E3778" s="19" t="s">
        <v>38</v>
      </c>
      <c r="F3778" s="19" t="s">
        <v>28</v>
      </c>
      <c r="G3778" s="20">
        <v>20100000</v>
      </c>
      <c r="H3778" s="20">
        <v>138000000</v>
      </c>
      <c r="I3778" s="19">
        <v>122</v>
      </c>
      <c r="J3778" s="19">
        <v>0</v>
      </c>
      <c r="K3778" s="19">
        <v>0</v>
      </c>
      <c r="L3778" s="19">
        <v>0</v>
      </c>
      <c r="M3778" s="20">
        <v>28420000</v>
      </c>
      <c r="N3778" s="20">
        <v>39970000</v>
      </c>
      <c r="O3778" s="20">
        <v>47190000</v>
      </c>
      <c r="P3778" s="20">
        <v>25260000</v>
      </c>
      <c r="Q3778" s="20">
        <v>10710000</v>
      </c>
      <c r="R3778" s="20">
        <v>15050000</v>
      </c>
      <c r="S3778" s="20">
        <v>5320000</v>
      </c>
      <c r="T3778" s="19">
        <v>0</v>
      </c>
      <c r="U3778" s="19">
        <v>0</v>
      </c>
      <c r="V3778" s="2" t="str" cm="1">
        <f t="array" ref="V3778">_xlfn.IFS(B3778&lt;30,"21-29",
B3778&lt;40,"30-39",
B3778&lt;50,"40-49",
B3778&lt;60,"50-59",
TRUE,"60+"
)</f>
        <v>30-39</v>
      </c>
      <c r="W3778" s="24">
        <f t="shared" ref="W3778:W3841" si="177">AVERAGE(M3778,N3778,O3778)</f>
        <v>38526666.666666664</v>
      </c>
      <c r="X3778" s="24">
        <f t="shared" ref="X3778:X3841" si="178">AVERAGE(P3778,Q3778,R3778)</f>
        <v>17006666.666666668</v>
      </c>
      <c r="Y3778" s="25">
        <f t="shared" si="176"/>
        <v>0.27917874396135262</v>
      </c>
      <c r="Z3778" s="2" t="str" cm="1">
        <f t="array" ref="Z3778">_xlfn.IFS(Y3778&lt;=25%,"Low",
Y3778&lt;=50%,"Moderate",
Y3778&lt;=75%,"High",
Y3778&lt;=100%,"Very High",
TRUE,"Over Limit"
)</f>
        <v>Moderate</v>
      </c>
      <c r="AA3778" s="2" cm="1">
        <f t="array" ref="AA3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8" s="2" t="str" cm="1">
        <f t="array" ref="AB3778">_xlfn.IFS(T3778=0,"No Late Payments",
T3778&lt;=2,"Low",
T3778&lt;=4,"Moderate",
TRUE,"High"
)</f>
        <v>No Late Payments</v>
      </c>
      <c r="AC3778" s="10" t="str" cm="1">
        <f t="array" ref="AC3778">_xlfn.IFS(
H3778&lt;40000000,"Low",
H3778&lt;60000000,"Medium",
H3778&lt;100000000,"High",
TRUE,"Very High"
)</f>
        <v>Very High</v>
      </c>
    </row>
    <row r="3779" spans="1:29">
      <c r="A3779" s="21" t="s">
        <v>3811</v>
      </c>
      <c r="B3779" s="22">
        <v>54</v>
      </c>
      <c r="C3779" s="22" t="s">
        <v>34</v>
      </c>
      <c r="D3779" s="22" t="s">
        <v>30</v>
      </c>
      <c r="E3779" s="22" t="s">
        <v>38</v>
      </c>
      <c r="F3779" s="22" t="s">
        <v>28</v>
      </c>
      <c r="G3779" s="23">
        <v>10700000</v>
      </c>
      <c r="H3779" s="23">
        <v>42000000</v>
      </c>
      <c r="I3779" s="22">
        <v>240</v>
      </c>
      <c r="J3779" s="22">
        <v>0</v>
      </c>
      <c r="K3779" s="22">
        <v>0</v>
      </c>
      <c r="L3779" s="22">
        <v>0</v>
      </c>
      <c r="M3779" s="23">
        <v>23570000</v>
      </c>
      <c r="N3779" s="23">
        <v>23770000</v>
      </c>
      <c r="O3779" s="23">
        <v>30850000</v>
      </c>
      <c r="P3779" s="23">
        <v>6040000</v>
      </c>
      <c r="Q3779" s="23">
        <v>8120000</v>
      </c>
      <c r="R3779" s="23">
        <v>29860000</v>
      </c>
      <c r="S3779" s="23">
        <v>4740000</v>
      </c>
      <c r="T3779" s="22">
        <v>0</v>
      </c>
      <c r="U3779" s="22">
        <v>0</v>
      </c>
      <c r="V3779" s="2" t="str" cm="1">
        <f t="array" ref="V3779">_xlfn.IFS(B3779&lt;30,"21-29",
B3779&lt;40,"30-39",
B3779&lt;50,"40-49",
B3779&lt;60,"50-59",
TRUE,"60+"
)</f>
        <v>50-59</v>
      </c>
      <c r="W3779" s="24">
        <f t="shared" si="177"/>
        <v>26063333.333333332</v>
      </c>
      <c r="X3779" s="24">
        <f t="shared" si="178"/>
        <v>14673333.333333334</v>
      </c>
      <c r="Y3779" s="25">
        <f t="shared" ref="Y3779:Y3842" si="179">IFERROR(W3779/H3779,0)</f>
        <v>0.62055555555555553</v>
      </c>
      <c r="Z3779" s="2" t="str" cm="1">
        <f t="array" ref="Z3779">_xlfn.IFS(Y3779&lt;=25%,"Low",
Y3779&lt;=50%,"Moderate",
Y3779&lt;=75%,"High",
Y3779&lt;=100%,"Very High",
TRUE,"Over Limit"
)</f>
        <v>High</v>
      </c>
      <c r="AA3779" s="2" cm="1">
        <f t="array" ref="AA3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9" s="2" t="str" cm="1">
        <f t="array" ref="AB3779">_xlfn.IFS(T3779=0,"No Late Payments",
T3779&lt;=2,"Low",
T3779&lt;=4,"Moderate",
TRUE,"High"
)</f>
        <v>No Late Payments</v>
      </c>
      <c r="AC3779" s="10" t="str" cm="1">
        <f t="array" ref="AC3779">_xlfn.IFS(
H3779&lt;40000000,"Low",
H3779&lt;60000000,"Medium",
H3779&lt;100000000,"High",
TRUE,"Very High"
)</f>
        <v>Medium</v>
      </c>
    </row>
    <row r="3780" spans="1:29">
      <c r="A3780" s="18" t="s">
        <v>3812</v>
      </c>
      <c r="B3780" s="19">
        <v>46</v>
      </c>
      <c r="C3780" s="19" t="s">
        <v>34</v>
      </c>
      <c r="D3780" s="19" t="s">
        <v>30</v>
      </c>
      <c r="E3780" s="19" t="s">
        <v>24</v>
      </c>
      <c r="F3780" s="19" t="s">
        <v>28</v>
      </c>
      <c r="G3780" s="20">
        <v>11400000</v>
      </c>
      <c r="H3780" s="20">
        <v>52000000</v>
      </c>
      <c r="I3780" s="19">
        <v>102</v>
      </c>
      <c r="J3780" s="19">
        <v>0</v>
      </c>
      <c r="K3780" s="19">
        <v>0</v>
      </c>
      <c r="L3780" s="19">
        <v>1</v>
      </c>
      <c r="M3780" s="20">
        <v>13790000</v>
      </c>
      <c r="N3780" s="20">
        <v>5710000</v>
      </c>
      <c r="O3780" s="20">
        <v>2770000</v>
      </c>
      <c r="P3780" s="20">
        <v>3680000</v>
      </c>
      <c r="Q3780" s="20">
        <v>1010000</v>
      </c>
      <c r="R3780" s="20">
        <v>620000</v>
      </c>
      <c r="S3780" s="20">
        <v>2160000</v>
      </c>
      <c r="T3780" s="19">
        <v>2</v>
      </c>
      <c r="U3780" s="19">
        <v>0</v>
      </c>
      <c r="V3780" s="2" t="str" cm="1">
        <f t="array" ref="V3780">_xlfn.IFS(B3780&lt;30,"21-29",
B3780&lt;40,"30-39",
B3780&lt;50,"40-49",
B3780&lt;60,"50-59",
TRUE,"60+"
)</f>
        <v>40-49</v>
      </c>
      <c r="W3780" s="24">
        <f t="shared" si="177"/>
        <v>7423333.333333333</v>
      </c>
      <c r="X3780" s="24">
        <f t="shared" si="178"/>
        <v>1770000</v>
      </c>
      <c r="Y3780" s="25">
        <f t="shared" si="179"/>
        <v>0.14275641025641025</v>
      </c>
      <c r="Z3780" s="2" t="str" cm="1">
        <f t="array" ref="Z3780">_xlfn.IFS(Y3780&lt;=25%,"Low",
Y3780&lt;=50%,"Moderate",
Y3780&lt;=75%,"High",
Y3780&lt;=100%,"Very High",
TRUE,"Over Limit"
)</f>
        <v>Low</v>
      </c>
      <c r="AA3780" s="2" cm="1">
        <f t="array" ref="AA3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0" s="2" t="str" cm="1">
        <f t="array" ref="AB3780">_xlfn.IFS(T3780=0,"No Late Payments",
T3780&lt;=2,"Low",
T3780&lt;=4,"Moderate",
TRUE,"High"
)</f>
        <v>Low</v>
      </c>
      <c r="AC3780" s="10" t="str" cm="1">
        <f t="array" ref="AC3780">_xlfn.IFS(
H3780&lt;40000000,"Low",
H3780&lt;60000000,"Medium",
H3780&lt;100000000,"High",
TRUE,"Very High"
)</f>
        <v>Medium</v>
      </c>
    </row>
    <row r="3781" spans="1:29">
      <c r="A3781" s="21" t="s">
        <v>3813</v>
      </c>
      <c r="B3781" s="22">
        <v>58</v>
      </c>
      <c r="C3781" s="22" t="s">
        <v>22</v>
      </c>
      <c r="D3781" s="22" t="s">
        <v>46</v>
      </c>
      <c r="E3781" s="22" t="s">
        <v>24</v>
      </c>
      <c r="F3781" s="22" t="s">
        <v>28</v>
      </c>
      <c r="G3781" s="23">
        <v>17300000</v>
      </c>
      <c r="H3781" s="23">
        <v>81000000</v>
      </c>
      <c r="I3781" s="22">
        <v>127</v>
      </c>
      <c r="J3781" s="22">
        <v>0</v>
      </c>
      <c r="K3781" s="22">
        <v>0</v>
      </c>
      <c r="L3781" s="22">
        <v>0</v>
      </c>
      <c r="M3781" s="23">
        <v>11040000</v>
      </c>
      <c r="N3781" s="23">
        <v>19580000</v>
      </c>
      <c r="O3781" s="23">
        <v>21900000</v>
      </c>
      <c r="P3781" s="23">
        <v>8880000</v>
      </c>
      <c r="Q3781" s="23">
        <v>7400000</v>
      </c>
      <c r="R3781" s="23">
        <v>7590000</v>
      </c>
      <c r="S3781" s="23">
        <v>880000</v>
      </c>
      <c r="T3781" s="22">
        <v>0</v>
      </c>
      <c r="U3781" s="22">
        <v>0</v>
      </c>
      <c r="V3781" s="2" t="str" cm="1">
        <f t="array" ref="V3781">_xlfn.IFS(B3781&lt;30,"21-29",
B3781&lt;40,"30-39",
B3781&lt;50,"40-49",
B3781&lt;60,"50-59",
TRUE,"60+"
)</f>
        <v>50-59</v>
      </c>
      <c r="W3781" s="24">
        <f t="shared" si="177"/>
        <v>17506666.666666668</v>
      </c>
      <c r="X3781" s="24">
        <f t="shared" si="178"/>
        <v>7956666.666666667</v>
      </c>
      <c r="Y3781" s="25">
        <f t="shared" si="179"/>
        <v>0.21613168724279838</v>
      </c>
      <c r="Z3781" s="2" t="str" cm="1">
        <f t="array" ref="Z3781">_xlfn.IFS(Y3781&lt;=25%,"Low",
Y3781&lt;=50%,"Moderate",
Y3781&lt;=75%,"High",
Y3781&lt;=100%,"Very High",
TRUE,"Over Limit"
)</f>
        <v>Low</v>
      </c>
      <c r="AA3781" s="2" cm="1">
        <f t="array" ref="AA3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1" s="2" t="str" cm="1">
        <f t="array" ref="AB3781">_xlfn.IFS(T3781=0,"No Late Payments",
T3781&lt;=2,"Low",
T3781&lt;=4,"Moderate",
TRUE,"High"
)</f>
        <v>No Late Payments</v>
      </c>
      <c r="AC3781" s="10" t="str" cm="1">
        <f t="array" ref="AC3781">_xlfn.IFS(
H3781&lt;40000000,"Low",
H3781&lt;60000000,"Medium",
H3781&lt;100000000,"High",
TRUE,"Very High"
)</f>
        <v>High</v>
      </c>
    </row>
    <row r="3782" spans="1:29">
      <c r="A3782" s="18" t="s">
        <v>3814</v>
      </c>
      <c r="B3782" s="19">
        <v>21</v>
      </c>
      <c r="C3782" s="19" t="s">
        <v>34</v>
      </c>
      <c r="D3782" s="19" t="s">
        <v>30</v>
      </c>
      <c r="E3782" s="19" t="s">
        <v>38</v>
      </c>
      <c r="F3782" s="19" t="s">
        <v>25</v>
      </c>
      <c r="G3782" s="20">
        <v>7600000</v>
      </c>
      <c r="H3782" s="20">
        <v>33000000</v>
      </c>
      <c r="I3782" s="19">
        <v>40</v>
      </c>
      <c r="J3782" s="19">
        <v>3</v>
      </c>
      <c r="K3782" s="19">
        <v>3</v>
      </c>
      <c r="L3782" s="19">
        <v>2</v>
      </c>
      <c r="M3782" s="20">
        <v>11210000</v>
      </c>
      <c r="N3782" s="20">
        <v>11380000</v>
      </c>
      <c r="O3782" s="20">
        <v>10350000</v>
      </c>
      <c r="P3782" s="20">
        <v>390000</v>
      </c>
      <c r="Q3782" s="20">
        <v>1280000</v>
      </c>
      <c r="R3782" s="20">
        <v>560000</v>
      </c>
      <c r="S3782" s="20">
        <v>1540000</v>
      </c>
      <c r="T3782" s="19">
        <v>4</v>
      </c>
      <c r="U3782" s="19">
        <v>1</v>
      </c>
      <c r="V3782" s="2" t="str" cm="1">
        <f t="array" ref="V3782">_xlfn.IFS(B3782&lt;30,"21-29",
B3782&lt;40,"30-39",
B3782&lt;50,"40-49",
B3782&lt;60,"50-59",
TRUE,"60+"
)</f>
        <v>21-29</v>
      </c>
      <c r="W3782" s="24">
        <f t="shared" si="177"/>
        <v>10980000</v>
      </c>
      <c r="X3782" s="24">
        <f t="shared" si="178"/>
        <v>743333.33333333337</v>
      </c>
      <c r="Y3782" s="25">
        <f t="shared" si="179"/>
        <v>0.3327272727272727</v>
      </c>
      <c r="Z3782" s="2" t="str" cm="1">
        <f t="array" ref="Z3782">_xlfn.IFS(Y3782&lt;=25%,"Low",
Y3782&lt;=50%,"Moderate",
Y3782&lt;=75%,"High",
Y3782&lt;=100%,"Very High",
TRUE,"Over Limit"
)</f>
        <v>Moderate</v>
      </c>
      <c r="AA3782" s="2" cm="1">
        <f t="array" ref="AA3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2" s="2" t="str" cm="1">
        <f t="array" ref="AB3782">_xlfn.IFS(T3782=0,"No Late Payments",
T3782&lt;=2,"Low",
T3782&lt;=4,"Moderate",
TRUE,"High"
)</f>
        <v>Moderate</v>
      </c>
      <c r="AC3782" s="10" t="str" cm="1">
        <f t="array" ref="AC3782">_xlfn.IFS(
H3782&lt;40000000,"Low",
H3782&lt;60000000,"Medium",
H3782&lt;100000000,"High",
TRUE,"Very High"
)</f>
        <v>Low</v>
      </c>
    </row>
    <row r="3783" spans="1:29">
      <c r="A3783" s="21" t="s">
        <v>3815</v>
      </c>
      <c r="B3783" s="22">
        <v>24</v>
      </c>
      <c r="C3783" s="22" t="s">
        <v>34</v>
      </c>
      <c r="D3783" s="22" t="s">
        <v>23</v>
      </c>
      <c r="E3783" s="22" t="s">
        <v>38</v>
      </c>
      <c r="F3783" s="22" t="s">
        <v>28</v>
      </c>
      <c r="G3783" s="23">
        <v>7500000</v>
      </c>
      <c r="H3783" s="23">
        <v>24000000</v>
      </c>
      <c r="I3783" s="22">
        <v>49</v>
      </c>
      <c r="J3783" s="22">
        <v>0</v>
      </c>
      <c r="K3783" s="22">
        <v>0</v>
      </c>
      <c r="L3783" s="22">
        <v>0</v>
      </c>
      <c r="M3783" s="23">
        <v>5720000</v>
      </c>
      <c r="N3783" s="23">
        <v>7160000</v>
      </c>
      <c r="O3783" s="23">
        <v>7260000</v>
      </c>
      <c r="P3783" s="23">
        <v>1790000</v>
      </c>
      <c r="Q3783" s="23">
        <v>1400000</v>
      </c>
      <c r="R3783" s="23">
        <v>1890000</v>
      </c>
      <c r="S3783" s="23">
        <v>280000</v>
      </c>
      <c r="T3783" s="22">
        <v>2</v>
      </c>
      <c r="U3783" s="22">
        <v>0</v>
      </c>
      <c r="V3783" s="2" t="str" cm="1">
        <f t="array" ref="V3783">_xlfn.IFS(B3783&lt;30,"21-29",
B3783&lt;40,"30-39",
B3783&lt;50,"40-49",
B3783&lt;60,"50-59",
TRUE,"60+"
)</f>
        <v>21-29</v>
      </c>
      <c r="W3783" s="24">
        <f t="shared" si="177"/>
        <v>6713333.333333333</v>
      </c>
      <c r="X3783" s="24">
        <f t="shared" si="178"/>
        <v>1693333.3333333333</v>
      </c>
      <c r="Y3783" s="25">
        <f t="shared" si="179"/>
        <v>0.27972222222222221</v>
      </c>
      <c r="Z3783" s="2" t="str" cm="1">
        <f t="array" ref="Z3783">_xlfn.IFS(Y3783&lt;=25%,"Low",
Y3783&lt;=50%,"Moderate",
Y3783&lt;=75%,"High",
Y3783&lt;=100%,"Very High",
TRUE,"Over Limit"
)</f>
        <v>Moderate</v>
      </c>
      <c r="AA3783" s="2" cm="1">
        <f t="array" ref="AA3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3" s="2" t="str" cm="1">
        <f t="array" ref="AB3783">_xlfn.IFS(T3783=0,"No Late Payments",
T3783&lt;=2,"Low",
T3783&lt;=4,"Moderate",
TRUE,"High"
)</f>
        <v>Low</v>
      </c>
      <c r="AC3783" s="10" t="str" cm="1">
        <f t="array" ref="AC3783">_xlfn.IFS(
H3783&lt;40000000,"Low",
H3783&lt;60000000,"Medium",
H3783&lt;100000000,"High",
TRUE,"Very High"
)</f>
        <v>Low</v>
      </c>
    </row>
    <row r="3784" spans="1:29">
      <c r="A3784" s="18" t="s">
        <v>3816</v>
      </c>
      <c r="B3784" s="19">
        <v>38</v>
      </c>
      <c r="C3784" s="19" t="s">
        <v>34</v>
      </c>
      <c r="D3784" s="19" t="s">
        <v>46</v>
      </c>
      <c r="E3784" s="19" t="s">
        <v>24</v>
      </c>
      <c r="F3784" s="19" t="s">
        <v>48</v>
      </c>
      <c r="G3784" s="20">
        <v>27500000</v>
      </c>
      <c r="H3784" s="20">
        <v>117000000</v>
      </c>
      <c r="I3784" s="19">
        <v>134</v>
      </c>
      <c r="J3784" s="19">
        <v>0</v>
      </c>
      <c r="K3784" s="19">
        <v>0</v>
      </c>
      <c r="L3784" s="19">
        <v>0</v>
      </c>
      <c r="M3784" s="20">
        <v>54710000</v>
      </c>
      <c r="N3784" s="20">
        <v>50130000</v>
      </c>
      <c r="O3784" s="20">
        <v>62600000</v>
      </c>
      <c r="P3784" s="20">
        <v>57090000</v>
      </c>
      <c r="Q3784" s="20">
        <v>28250000</v>
      </c>
      <c r="R3784" s="20">
        <v>57310000</v>
      </c>
      <c r="S3784" s="20">
        <v>2590000</v>
      </c>
      <c r="T3784" s="19">
        <v>0</v>
      </c>
      <c r="U3784" s="19">
        <v>0</v>
      </c>
      <c r="V3784" s="2" t="str" cm="1">
        <f t="array" ref="V3784">_xlfn.IFS(B3784&lt;30,"21-29",
B3784&lt;40,"30-39",
B3784&lt;50,"40-49",
B3784&lt;60,"50-59",
TRUE,"60+"
)</f>
        <v>30-39</v>
      </c>
      <c r="W3784" s="24">
        <f t="shared" si="177"/>
        <v>55813333.333333336</v>
      </c>
      <c r="X3784" s="24">
        <f t="shared" si="178"/>
        <v>47550000</v>
      </c>
      <c r="Y3784" s="25">
        <f t="shared" si="179"/>
        <v>0.47703703703703704</v>
      </c>
      <c r="Z3784" s="2" t="str" cm="1">
        <f t="array" ref="Z3784">_xlfn.IFS(Y3784&lt;=25%,"Low",
Y3784&lt;=50%,"Moderate",
Y3784&lt;=75%,"High",
Y3784&lt;=100%,"Very High",
TRUE,"Over Limit"
)</f>
        <v>Moderate</v>
      </c>
      <c r="AA3784" s="2" cm="1">
        <f t="array" ref="AA3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4" s="2" t="str" cm="1">
        <f t="array" ref="AB3784">_xlfn.IFS(T3784=0,"No Late Payments",
T3784&lt;=2,"Low",
T3784&lt;=4,"Moderate",
TRUE,"High"
)</f>
        <v>No Late Payments</v>
      </c>
      <c r="AC3784" s="10" t="str" cm="1">
        <f t="array" ref="AC3784">_xlfn.IFS(
H3784&lt;40000000,"Low",
H3784&lt;60000000,"Medium",
H3784&lt;100000000,"High",
TRUE,"Very High"
)</f>
        <v>Very High</v>
      </c>
    </row>
    <row r="3785" spans="1:29">
      <c r="A3785" s="21" t="s">
        <v>3817</v>
      </c>
      <c r="B3785" s="22">
        <v>48</v>
      </c>
      <c r="C3785" s="22" t="s">
        <v>34</v>
      </c>
      <c r="D3785" s="22" t="s">
        <v>27</v>
      </c>
      <c r="E3785" s="22" t="s">
        <v>24</v>
      </c>
      <c r="F3785" s="22" t="s">
        <v>41</v>
      </c>
      <c r="G3785" s="23">
        <v>14500000</v>
      </c>
      <c r="H3785" s="23">
        <v>89000000</v>
      </c>
      <c r="I3785" s="22">
        <v>149</v>
      </c>
      <c r="J3785" s="22">
        <v>0</v>
      </c>
      <c r="K3785" s="22">
        <v>0</v>
      </c>
      <c r="L3785" s="22">
        <v>0</v>
      </c>
      <c r="M3785" s="23">
        <v>21670000</v>
      </c>
      <c r="N3785" s="23">
        <v>16820000</v>
      </c>
      <c r="O3785" s="23">
        <v>12840000</v>
      </c>
      <c r="P3785" s="23">
        <v>6920000</v>
      </c>
      <c r="Q3785" s="23">
        <v>2330000</v>
      </c>
      <c r="R3785" s="23">
        <v>12400000</v>
      </c>
      <c r="S3785" s="23">
        <v>30000</v>
      </c>
      <c r="T3785" s="22">
        <v>0</v>
      </c>
      <c r="U3785" s="22">
        <v>0</v>
      </c>
      <c r="V3785" s="2" t="str" cm="1">
        <f t="array" ref="V3785">_xlfn.IFS(B3785&lt;30,"21-29",
B3785&lt;40,"30-39",
B3785&lt;50,"40-49",
B3785&lt;60,"50-59",
TRUE,"60+"
)</f>
        <v>40-49</v>
      </c>
      <c r="W3785" s="24">
        <f t="shared" si="177"/>
        <v>17110000</v>
      </c>
      <c r="X3785" s="24">
        <f t="shared" si="178"/>
        <v>7216666.666666667</v>
      </c>
      <c r="Y3785" s="25">
        <f t="shared" si="179"/>
        <v>0.19224719101123597</v>
      </c>
      <c r="Z3785" s="2" t="str" cm="1">
        <f t="array" ref="Z3785">_xlfn.IFS(Y3785&lt;=25%,"Low",
Y3785&lt;=50%,"Moderate",
Y3785&lt;=75%,"High",
Y3785&lt;=100%,"Very High",
TRUE,"Over Limit"
)</f>
        <v>Low</v>
      </c>
      <c r="AA3785" s="2" cm="1">
        <f t="array" ref="AA3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5" s="2" t="str" cm="1">
        <f t="array" ref="AB3785">_xlfn.IFS(T3785=0,"No Late Payments",
T3785&lt;=2,"Low",
T3785&lt;=4,"Moderate",
TRUE,"High"
)</f>
        <v>No Late Payments</v>
      </c>
      <c r="AC3785" s="10" t="str" cm="1">
        <f t="array" ref="AC3785">_xlfn.IFS(
H3785&lt;40000000,"Low",
H3785&lt;60000000,"Medium",
H3785&lt;100000000,"High",
TRUE,"Very High"
)</f>
        <v>High</v>
      </c>
    </row>
    <row r="3786" spans="1:29">
      <c r="A3786" s="18" t="s">
        <v>3818</v>
      </c>
      <c r="B3786" s="19">
        <v>41</v>
      </c>
      <c r="C3786" s="19" t="s">
        <v>34</v>
      </c>
      <c r="D3786" s="19" t="s">
        <v>27</v>
      </c>
      <c r="E3786" s="19" t="s">
        <v>24</v>
      </c>
      <c r="F3786" s="19" t="s">
        <v>28</v>
      </c>
      <c r="G3786" s="20">
        <v>8000000</v>
      </c>
      <c r="H3786" s="20">
        <v>37000000</v>
      </c>
      <c r="I3786" s="19">
        <v>90</v>
      </c>
      <c r="J3786" s="19">
        <v>0</v>
      </c>
      <c r="K3786" s="19">
        <v>1</v>
      </c>
      <c r="L3786" s="19">
        <v>0</v>
      </c>
      <c r="M3786" s="20">
        <v>6890000</v>
      </c>
      <c r="N3786" s="20">
        <v>7820000</v>
      </c>
      <c r="O3786" s="20">
        <v>9800000</v>
      </c>
      <c r="P3786" s="20">
        <v>1860000</v>
      </c>
      <c r="Q3786" s="20">
        <v>1590000</v>
      </c>
      <c r="R3786" s="20">
        <v>1790000</v>
      </c>
      <c r="S3786" s="20">
        <v>2390000</v>
      </c>
      <c r="T3786" s="19">
        <v>1</v>
      </c>
      <c r="U3786" s="19">
        <v>0</v>
      </c>
      <c r="V3786" s="2" t="str" cm="1">
        <f t="array" ref="V3786">_xlfn.IFS(B3786&lt;30,"21-29",
B3786&lt;40,"30-39",
B3786&lt;50,"40-49",
B3786&lt;60,"50-59",
TRUE,"60+"
)</f>
        <v>40-49</v>
      </c>
      <c r="W3786" s="24">
        <f t="shared" si="177"/>
        <v>8170000</v>
      </c>
      <c r="X3786" s="24">
        <f t="shared" si="178"/>
        <v>1746666.6666666667</v>
      </c>
      <c r="Y3786" s="25">
        <f t="shared" si="179"/>
        <v>0.2208108108108108</v>
      </c>
      <c r="Z3786" s="2" t="str" cm="1">
        <f t="array" ref="Z3786">_xlfn.IFS(Y3786&lt;=25%,"Low",
Y3786&lt;=50%,"Moderate",
Y3786&lt;=75%,"High",
Y3786&lt;=100%,"Very High",
TRUE,"Over Limit"
)</f>
        <v>Low</v>
      </c>
      <c r="AA3786" s="2" cm="1">
        <f t="array" ref="AA3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6" s="2" t="str" cm="1">
        <f t="array" ref="AB3786">_xlfn.IFS(T3786=0,"No Late Payments",
T3786&lt;=2,"Low",
T3786&lt;=4,"Moderate",
TRUE,"High"
)</f>
        <v>Low</v>
      </c>
      <c r="AC3786" s="10" t="str" cm="1">
        <f t="array" ref="AC3786">_xlfn.IFS(
H3786&lt;40000000,"Low",
H3786&lt;60000000,"Medium",
H3786&lt;100000000,"High",
TRUE,"Very High"
)</f>
        <v>Low</v>
      </c>
    </row>
    <row r="3787" spans="1:29">
      <c r="A3787" s="21" t="s">
        <v>3819</v>
      </c>
      <c r="B3787" s="22">
        <v>30</v>
      </c>
      <c r="C3787" s="22" t="s">
        <v>34</v>
      </c>
      <c r="D3787" s="22" t="s">
        <v>23</v>
      </c>
      <c r="E3787" s="22" t="s">
        <v>38</v>
      </c>
      <c r="F3787" s="22" t="s">
        <v>41</v>
      </c>
      <c r="G3787" s="23">
        <v>9700000</v>
      </c>
      <c r="H3787" s="23">
        <v>39000000</v>
      </c>
      <c r="I3787" s="22">
        <v>95</v>
      </c>
      <c r="J3787" s="22">
        <v>3</v>
      </c>
      <c r="K3787" s="22">
        <v>0</v>
      </c>
      <c r="L3787" s="22">
        <v>0</v>
      </c>
      <c r="M3787" s="23">
        <v>22390000</v>
      </c>
      <c r="N3787" s="23">
        <v>21640000</v>
      </c>
      <c r="O3787" s="23">
        <v>21180000</v>
      </c>
      <c r="P3787" s="23">
        <v>860000</v>
      </c>
      <c r="Q3787" s="23">
        <v>10200000</v>
      </c>
      <c r="R3787" s="23">
        <v>9160000</v>
      </c>
      <c r="S3787" s="23">
        <v>2810000</v>
      </c>
      <c r="T3787" s="22">
        <v>1</v>
      </c>
      <c r="U3787" s="22">
        <v>1</v>
      </c>
      <c r="V3787" s="2" t="str" cm="1">
        <f t="array" ref="V3787">_xlfn.IFS(B3787&lt;30,"21-29",
B3787&lt;40,"30-39",
B3787&lt;50,"40-49",
B3787&lt;60,"50-59",
TRUE,"60+"
)</f>
        <v>30-39</v>
      </c>
      <c r="W3787" s="24">
        <f t="shared" si="177"/>
        <v>21736666.666666668</v>
      </c>
      <c r="X3787" s="24">
        <f t="shared" si="178"/>
        <v>6740000</v>
      </c>
      <c r="Y3787" s="25">
        <f t="shared" si="179"/>
        <v>0.55735042735042739</v>
      </c>
      <c r="Z3787" s="2" t="str" cm="1">
        <f t="array" ref="Z3787">_xlfn.IFS(Y3787&lt;=25%,"Low",
Y3787&lt;=50%,"Moderate",
Y3787&lt;=75%,"High",
Y3787&lt;=100%,"Very High",
TRUE,"Over Limit"
)</f>
        <v>High</v>
      </c>
      <c r="AA3787" s="2" cm="1">
        <f t="array" ref="AA3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87" s="2" t="str" cm="1">
        <f t="array" ref="AB3787">_xlfn.IFS(T3787=0,"No Late Payments",
T3787&lt;=2,"Low",
T3787&lt;=4,"Moderate",
TRUE,"High"
)</f>
        <v>Low</v>
      </c>
      <c r="AC3787" s="10" t="str" cm="1">
        <f t="array" ref="AC3787">_xlfn.IFS(
H3787&lt;40000000,"Low",
H3787&lt;60000000,"Medium",
H3787&lt;100000000,"High",
TRUE,"Very High"
)</f>
        <v>Low</v>
      </c>
    </row>
    <row r="3788" spans="1:29">
      <c r="A3788" s="18" t="s">
        <v>3820</v>
      </c>
      <c r="B3788" s="19">
        <v>38</v>
      </c>
      <c r="C3788" s="19" t="s">
        <v>34</v>
      </c>
      <c r="D3788" s="19" t="s">
        <v>23</v>
      </c>
      <c r="E3788" s="19" t="s">
        <v>38</v>
      </c>
      <c r="F3788" s="19" t="s">
        <v>28</v>
      </c>
      <c r="G3788" s="20">
        <v>18500000</v>
      </c>
      <c r="H3788" s="20">
        <v>114000000</v>
      </c>
      <c r="I3788" s="19">
        <v>137</v>
      </c>
      <c r="J3788" s="19">
        <v>0</v>
      </c>
      <c r="K3788" s="19">
        <v>0</v>
      </c>
      <c r="L3788" s="19">
        <v>0</v>
      </c>
      <c r="M3788" s="20">
        <v>33750000</v>
      </c>
      <c r="N3788" s="20">
        <v>49410000</v>
      </c>
      <c r="O3788" s="20">
        <v>35760000</v>
      </c>
      <c r="P3788" s="20">
        <v>20270000</v>
      </c>
      <c r="Q3788" s="20">
        <v>22330000</v>
      </c>
      <c r="R3788" s="20">
        <v>31780000</v>
      </c>
      <c r="S3788" s="20">
        <v>5820000</v>
      </c>
      <c r="T3788" s="19">
        <v>0</v>
      </c>
      <c r="U3788" s="19">
        <v>0</v>
      </c>
      <c r="V3788" s="2" t="str" cm="1">
        <f t="array" ref="V3788">_xlfn.IFS(B3788&lt;30,"21-29",
B3788&lt;40,"30-39",
B3788&lt;50,"40-49",
B3788&lt;60,"50-59",
TRUE,"60+"
)</f>
        <v>30-39</v>
      </c>
      <c r="W3788" s="24">
        <f t="shared" si="177"/>
        <v>39640000</v>
      </c>
      <c r="X3788" s="24">
        <f t="shared" si="178"/>
        <v>24793333.333333332</v>
      </c>
      <c r="Y3788" s="25">
        <f t="shared" si="179"/>
        <v>0.34771929824561404</v>
      </c>
      <c r="Z3788" s="2" t="str" cm="1">
        <f t="array" ref="Z3788">_xlfn.IFS(Y3788&lt;=25%,"Low",
Y3788&lt;=50%,"Moderate",
Y3788&lt;=75%,"High",
Y3788&lt;=100%,"Very High",
TRUE,"Over Limit"
)</f>
        <v>Moderate</v>
      </c>
      <c r="AA3788" s="2" cm="1">
        <f t="array" ref="AA3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8" s="2" t="str" cm="1">
        <f t="array" ref="AB3788">_xlfn.IFS(T3788=0,"No Late Payments",
T3788&lt;=2,"Low",
T3788&lt;=4,"Moderate",
TRUE,"High"
)</f>
        <v>No Late Payments</v>
      </c>
      <c r="AC3788" s="10" t="str" cm="1">
        <f t="array" ref="AC3788">_xlfn.IFS(
H3788&lt;40000000,"Low",
H3788&lt;60000000,"Medium",
H3788&lt;100000000,"High",
TRUE,"Very High"
)</f>
        <v>Very High</v>
      </c>
    </row>
    <row r="3789" spans="1:29">
      <c r="A3789" s="21" t="s">
        <v>3821</v>
      </c>
      <c r="B3789" s="22">
        <v>27</v>
      </c>
      <c r="C3789" s="22" t="s">
        <v>22</v>
      </c>
      <c r="D3789" s="22" t="s">
        <v>23</v>
      </c>
      <c r="E3789" s="22" t="s">
        <v>24</v>
      </c>
      <c r="F3789" s="22" t="s">
        <v>28</v>
      </c>
      <c r="G3789" s="23">
        <v>9300000</v>
      </c>
      <c r="H3789" s="23">
        <v>51000000</v>
      </c>
      <c r="I3789" s="22">
        <v>39</v>
      </c>
      <c r="J3789" s="22">
        <v>0</v>
      </c>
      <c r="K3789" s="22">
        <v>0</v>
      </c>
      <c r="L3789" s="22">
        <v>0</v>
      </c>
      <c r="M3789" s="23">
        <v>20330000</v>
      </c>
      <c r="N3789" s="23">
        <v>14490000</v>
      </c>
      <c r="O3789" s="23">
        <v>28080000</v>
      </c>
      <c r="P3789" s="23">
        <v>10610000</v>
      </c>
      <c r="Q3789" s="23">
        <v>4200000</v>
      </c>
      <c r="R3789" s="23">
        <v>12390000</v>
      </c>
      <c r="S3789" s="23">
        <v>820000</v>
      </c>
      <c r="T3789" s="22">
        <v>0</v>
      </c>
      <c r="U3789" s="22">
        <v>0</v>
      </c>
      <c r="V3789" s="2" t="str" cm="1">
        <f t="array" ref="V3789">_xlfn.IFS(B3789&lt;30,"21-29",
B3789&lt;40,"30-39",
B3789&lt;50,"40-49",
B3789&lt;60,"50-59",
TRUE,"60+"
)</f>
        <v>21-29</v>
      </c>
      <c r="W3789" s="24">
        <f t="shared" si="177"/>
        <v>20966666.666666668</v>
      </c>
      <c r="X3789" s="24">
        <f t="shared" si="178"/>
        <v>9066666.666666666</v>
      </c>
      <c r="Y3789" s="25">
        <f t="shared" si="179"/>
        <v>0.41111111111111115</v>
      </c>
      <c r="Z3789" s="2" t="str" cm="1">
        <f t="array" ref="Z3789">_xlfn.IFS(Y3789&lt;=25%,"Low",
Y3789&lt;=50%,"Moderate",
Y3789&lt;=75%,"High",
Y3789&lt;=100%,"Very High",
TRUE,"Over Limit"
)</f>
        <v>Moderate</v>
      </c>
      <c r="AA3789" s="2" cm="1">
        <f t="array" ref="AA3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9" s="2" t="str" cm="1">
        <f t="array" ref="AB3789">_xlfn.IFS(T3789=0,"No Late Payments",
T3789&lt;=2,"Low",
T3789&lt;=4,"Moderate",
TRUE,"High"
)</f>
        <v>No Late Payments</v>
      </c>
      <c r="AC3789" s="10" t="str" cm="1">
        <f t="array" ref="AC3789">_xlfn.IFS(
H3789&lt;40000000,"Low",
H3789&lt;60000000,"Medium",
H3789&lt;100000000,"High",
TRUE,"Very High"
)</f>
        <v>Medium</v>
      </c>
    </row>
    <row r="3790" spans="1:29">
      <c r="A3790" s="18" t="s">
        <v>3822</v>
      </c>
      <c r="B3790" s="19">
        <v>37</v>
      </c>
      <c r="C3790" s="19" t="s">
        <v>22</v>
      </c>
      <c r="D3790" s="19" t="s">
        <v>23</v>
      </c>
      <c r="E3790" s="19" t="s">
        <v>38</v>
      </c>
      <c r="F3790" s="19" t="s">
        <v>28</v>
      </c>
      <c r="G3790" s="20">
        <v>19500000</v>
      </c>
      <c r="H3790" s="20">
        <v>113000000</v>
      </c>
      <c r="I3790" s="19">
        <v>82</v>
      </c>
      <c r="J3790" s="19">
        <v>0</v>
      </c>
      <c r="K3790" s="19">
        <v>0</v>
      </c>
      <c r="L3790" s="19">
        <v>0</v>
      </c>
      <c r="M3790" s="20">
        <v>82050000</v>
      </c>
      <c r="N3790" s="20">
        <v>83510000</v>
      </c>
      <c r="O3790" s="20">
        <v>40000000</v>
      </c>
      <c r="P3790" s="20">
        <v>16140000</v>
      </c>
      <c r="Q3790" s="20">
        <v>26010000</v>
      </c>
      <c r="R3790" s="20">
        <v>19890000</v>
      </c>
      <c r="S3790" s="20">
        <v>6710000</v>
      </c>
      <c r="T3790" s="19">
        <v>1</v>
      </c>
      <c r="U3790" s="19">
        <v>0</v>
      </c>
      <c r="V3790" s="2" t="str" cm="1">
        <f t="array" ref="V3790">_xlfn.IFS(B3790&lt;30,"21-29",
B3790&lt;40,"30-39",
B3790&lt;50,"40-49",
B3790&lt;60,"50-59",
TRUE,"60+"
)</f>
        <v>30-39</v>
      </c>
      <c r="W3790" s="24">
        <f t="shared" si="177"/>
        <v>68520000</v>
      </c>
      <c r="X3790" s="24">
        <f t="shared" si="178"/>
        <v>20680000</v>
      </c>
      <c r="Y3790" s="25">
        <f t="shared" si="179"/>
        <v>0.60637168141592923</v>
      </c>
      <c r="Z3790" s="2" t="str" cm="1">
        <f t="array" ref="Z3790">_xlfn.IFS(Y3790&lt;=25%,"Low",
Y3790&lt;=50%,"Moderate",
Y3790&lt;=75%,"High",
Y3790&lt;=100%,"Very High",
TRUE,"Over Limit"
)</f>
        <v>High</v>
      </c>
      <c r="AA3790" s="2" cm="1">
        <f t="array" ref="AA3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0" s="2" t="str" cm="1">
        <f t="array" ref="AB3790">_xlfn.IFS(T3790=0,"No Late Payments",
T3790&lt;=2,"Low",
T3790&lt;=4,"Moderate",
TRUE,"High"
)</f>
        <v>Low</v>
      </c>
      <c r="AC3790" s="10" t="str" cm="1">
        <f t="array" ref="AC3790">_xlfn.IFS(
H3790&lt;40000000,"Low",
H3790&lt;60000000,"Medium",
H3790&lt;100000000,"High",
TRUE,"Very High"
)</f>
        <v>Very High</v>
      </c>
    </row>
    <row r="3791" spans="1:29">
      <c r="A3791" s="21" t="s">
        <v>3823</v>
      </c>
      <c r="B3791" s="22">
        <v>26</v>
      </c>
      <c r="C3791" s="22" t="s">
        <v>22</v>
      </c>
      <c r="D3791" s="22" t="s">
        <v>27</v>
      </c>
      <c r="E3791" s="22" t="s">
        <v>24</v>
      </c>
      <c r="F3791" s="22" t="s">
        <v>48</v>
      </c>
      <c r="G3791" s="23">
        <v>9000000</v>
      </c>
      <c r="H3791" s="23">
        <v>46000000</v>
      </c>
      <c r="I3791" s="22">
        <v>36</v>
      </c>
      <c r="J3791" s="22">
        <v>0</v>
      </c>
      <c r="K3791" s="22">
        <v>0</v>
      </c>
      <c r="L3791" s="22">
        <v>0</v>
      </c>
      <c r="M3791" s="23">
        <v>31090000</v>
      </c>
      <c r="N3791" s="23">
        <v>36680000</v>
      </c>
      <c r="O3791" s="23">
        <v>28160000</v>
      </c>
      <c r="P3791" s="23">
        <v>9000000</v>
      </c>
      <c r="Q3791" s="23">
        <v>14450000</v>
      </c>
      <c r="R3791" s="23">
        <v>9090000</v>
      </c>
      <c r="S3791" s="23">
        <v>2090000</v>
      </c>
      <c r="T3791" s="22">
        <v>1</v>
      </c>
      <c r="U3791" s="22">
        <v>0</v>
      </c>
      <c r="V3791" s="2" t="str" cm="1">
        <f t="array" ref="V3791">_xlfn.IFS(B3791&lt;30,"21-29",
B3791&lt;40,"30-39",
B3791&lt;50,"40-49",
B3791&lt;60,"50-59",
TRUE,"60+"
)</f>
        <v>21-29</v>
      </c>
      <c r="W3791" s="24">
        <f t="shared" si="177"/>
        <v>31976666.666666668</v>
      </c>
      <c r="X3791" s="24">
        <f t="shared" si="178"/>
        <v>10846666.666666666</v>
      </c>
      <c r="Y3791" s="25">
        <f t="shared" si="179"/>
        <v>0.69514492753623192</v>
      </c>
      <c r="Z3791" s="2" t="str" cm="1">
        <f t="array" ref="Z3791">_xlfn.IFS(Y3791&lt;=25%,"Low",
Y3791&lt;=50%,"Moderate",
Y3791&lt;=75%,"High",
Y3791&lt;=100%,"Very High",
TRUE,"Over Limit"
)</f>
        <v>High</v>
      </c>
      <c r="AA3791" s="2" cm="1">
        <f t="array" ref="AA3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1" s="2" t="str" cm="1">
        <f t="array" ref="AB3791">_xlfn.IFS(T3791=0,"No Late Payments",
T3791&lt;=2,"Low",
T3791&lt;=4,"Moderate",
TRUE,"High"
)</f>
        <v>Low</v>
      </c>
      <c r="AC3791" s="10" t="str" cm="1">
        <f t="array" ref="AC3791">_xlfn.IFS(
H3791&lt;40000000,"Low",
H3791&lt;60000000,"Medium",
H3791&lt;100000000,"High",
TRUE,"Very High"
)</f>
        <v>Medium</v>
      </c>
    </row>
    <row r="3792" spans="1:29">
      <c r="A3792" s="18" t="s">
        <v>3824</v>
      </c>
      <c r="B3792" s="19">
        <v>66</v>
      </c>
      <c r="C3792" s="19" t="s">
        <v>22</v>
      </c>
      <c r="D3792" s="19" t="s">
        <v>30</v>
      </c>
      <c r="E3792" s="19" t="s">
        <v>24</v>
      </c>
      <c r="F3792" s="19" t="s">
        <v>28</v>
      </c>
      <c r="G3792" s="20">
        <v>15800000</v>
      </c>
      <c r="H3792" s="20">
        <v>86000000</v>
      </c>
      <c r="I3792" s="19">
        <v>240</v>
      </c>
      <c r="J3792" s="19">
        <v>0</v>
      </c>
      <c r="K3792" s="19">
        <v>0</v>
      </c>
      <c r="L3792" s="19">
        <v>0</v>
      </c>
      <c r="M3792" s="20">
        <v>28870000</v>
      </c>
      <c r="N3792" s="20">
        <v>21080000</v>
      </c>
      <c r="O3792" s="20">
        <v>24590000</v>
      </c>
      <c r="P3792" s="20">
        <v>7700000</v>
      </c>
      <c r="Q3792" s="20">
        <v>9600000</v>
      </c>
      <c r="R3792" s="20">
        <v>4030000</v>
      </c>
      <c r="S3792" s="20">
        <v>5650000</v>
      </c>
      <c r="T3792" s="19">
        <v>0</v>
      </c>
      <c r="U3792" s="19">
        <v>0</v>
      </c>
      <c r="V3792" s="2" t="str" cm="1">
        <f t="array" ref="V3792">_xlfn.IFS(B3792&lt;30,"21-29",
B3792&lt;40,"30-39",
B3792&lt;50,"40-49",
B3792&lt;60,"50-59",
TRUE,"60+"
)</f>
        <v>60+</v>
      </c>
      <c r="W3792" s="24">
        <f t="shared" si="177"/>
        <v>24846666.666666668</v>
      </c>
      <c r="X3792" s="24">
        <f t="shared" si="178"/>
        <v>7110000</v>
      </c>
      <c r="Y3792" s="25">
        <f t="shared" si="179"/>
        <v>0.28891472868217055</v>
      </c>
      <c r="Z3792" s="2" t="str" cm="1">
        <f t="array" ref="Z3792">_xlfn.IFS(Y3792&lt;=25%,"Low",
Y3792&lt;=50%,"Moderate",
Y3792&lt;=75%,"High",
Y3792&lt;=100%,"Very High",
TRUE,"Over Limit"
)</f>
        <v>Moderate</v>
      </c>
      <c r="AA3792" s="2" cm="1">
        <f t="array" ref="AA3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2" s="2" t="str" cm="1">
        <f t="array" ref="AB3792">_xlfn.IFS(T3792=0,"No Late Payments",
T3792&lt;=2,"Low",
T3792&lt;=4,"Moderate",
TRUE,"High"
)</f>
        <v>No Late Payments</v>
      </c>
      <c r="AC3792" s="10" t="str" cm="1">
        <f t="array" ref="AC3792">_xlfn.IFS(
H3792&lt;40000000,"Low",
H3792&lt;60000000,"Medium",
H3792&lt;100000000,"High",
TRUE,"Very High"
)</f>
        <v>High</v>
      </c>
    </row>
    <row r="3793" spans="1:29">
      <c r="A3793" s="21" t="s">
        <v>3825</v>
      </c>
      <c r="B3793" s="22">
        <v>37</v>
      </c>
      <c r="C3793" s="22" t="s">
        <v>22</v>
      </c>
      <c r="D3793" s="22" t="s">
        <v>27</v>
      </c>
      <c r="E3793" s="22" t="s">
        <v>24</v>
      </c>
      <c r="F3793" s="22" t="s">
        <v>28</v>
      </c>
      <c r="G3793" s="23">
        <v>7900000</v>
      </c>
      <c r="H3793" s="23">
        <v>59000000</v>
      </c>
      <c r="I3793" s="22">
        <v>132</v>
      </c>
      <c r="J3793" s="22">
        <v>0</v>
      </c>
      <c r="K3793" s="22">
        <v>0</v>
      </c>
      <c r="L3793" s="22">
        <v>0</v>
      </c>
      <c r="M3793" s="23">
        <v>5110000</v>
      </c>
      <c r="N3793" s="23">
        <v>970000</v>
      </c>
      <c r="O3793" s="23">
        <v>5890000</v>
      </c>
      <c r="P3793" s="23">
        <v>5000000</v>
      </c>
      <c r="Q3793" s="23">
        <v>650000</v>
      </c>
      <c r="R3793" s="23">
        <v>2620000</v>
      </c>
      <c r="S3793" s="23">
        <v>1430000</v>
      </c>
      <c r="T3793" s="22">
        <v>0</v>
      </c>
      <c r="U3793" s="22">
        <v>0</v>
      </c>
      <c r="V3793" s="2" t="str" cm="1">
        <f t="array" ref="V3793">_xlfn.IFS(B3793&lt;30,"21-29",
B3793&lt;40,"30-39",
B3793&lt;50,"40-49",
B3793&lt;60,"50-59",
TRUE,"60+"
)</f>
        <v>30-39</v>
      </c>
      <c r="W3793" s="24">
        <f t="shared" si="177"/>
        <v>3990000</v>
      </c>
      <c r="X3793" s="24">
        <f t="shared" si="178"/>
        <v>2756666.6666666665</v>
      </c>
      <c r="Y3793" s="25">
        <f t="shared" si="179"/>
        <v>6.7627118644067799E-2</v>
      </c>
      <c r="Z3793" s="2" t="str" cm="1">
        <f t="array" ref="Z3793">_xlfn.IFS(Y3793&lt;=25%,"Low",
Y3793&lt;=50%,"Moderate",
Y3793&lt;=75%,"High",
Y3793&lt;=100%,"Very High",
TRUE,"Over Limit"
)</f>
        <v>Low</v>
      </c>
      <c r="AA3793" s="2" cm="1">
        <f t="array" ref="AA3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3" s="2" t="str" cm="1">
        <f t="array" ref="AB3793">_xlfn.IFS(T3793=0,"No Late Payments",
T3793&lt;=2,"Low",
T3793&lt;=4,"Moderate",
TRUE,"High"
)</f>
        <v>No Late Payments</v>
      </c>
      <c r="AC3793" s="10" t="str" cm="1">
        <f t="array" ref="AC3793">_xlfn.IFS(
H3793&lt;40000000,"Low",
H3793&lt;60000000,"Medium",
H3793&lt;100000000,"High",
TRUE,"Very High"
)</f>
        <v>Medium</v>
      </c>
    </row>
    <row r="3794" spans="1:29">
      <c r="A3794" s="18" t="s">
        <v>3826</v>
      </c>
      <c r="B3794" s="19">
        <v>27</v>
      </c>
      <c r="C3794" s="19" t="s">
        <v>34</v>
      </c>
      <c r="D3794" s="19" t="s">
        <v>23</v>
      </c>
      <c r="E3794" s="19" t="s">
        <v>24</v>
      </c>
      <c r="F3794" s="19" t="s">
        <v>28</v>
      </c>
      <c r="G3794" s="20">
        <v>12700000</v>
      </c>
      <c r="H3794" s="20">
        <v>58000000</v>
      </c>
      <c r="I3794" s="19">
        <v>27</v>
      </c>
      <c r="J3794" s="19">
        <v>3</v>
      </c>
      <c r="K3794" s="19">
        <v>0</v>
      </c>
      <c r="L3794" s="19">
        <v>0</v>
      </c>
      <c r="M3794" s="20">
        <v>44690000</v>
      </c>
      <c r="N3794" s="20">
        <v>35460000</v>
      </c>
      <c r="O3794" s="20">
        <v>37730000</v>
      </c>
      <c r="P3794" s="20">
        <v>1240000</v>
      </c>
      <c r="Q3794" s="20">
        <v>8260000</v>
      </c>
      <c r="R3794" s="20">
        <v>7240000</v>
      </c>
      <c r="S3794" s="20">
        <v>11060000</v>
      </c>
      <c r="T3794" s="19">
        <v>1</v>
      </c>
      <c r="U3794" s="19">
        <v>1</v>
      </c>
      <c r="V3794" s="2" t="str" cm="1">
        <f t="array" ref="V3794">_xlfn.IFS(B3794&lt;30,"21-29",
B3794&lt;40,"30-39",
B3794&lt;50,"40-49",
B3794&lt;60,"50-59",
TRUE,"60+"
)</f>
        <v>21-29</v>
      </c>
      <c r="W3794" s="24">
        <f t="shared" si="177"/>
        <v>39293333.333333336</v>
      </c>
      <c r="X3794" s="24">
        <f t="shared" si="178"/>
        <v>5580000</v>
      </c>
      <c r="Y3794" s="25">
        <f t="shared" si="179"/>
        <v>0.67747126436781613</v>
      </c>
      <c r="Z3794" s="2" t="str" cm="1">
        <f t="array" ref="Z3794">_xlfn.IFS(Y3794&lt;=25%,"Low",
Y3794&lt;=50%,"Moderate",
Y3794&lt;=75%,"High",
Y3794&lt;=100%,"Very High",
TRUE,"Over Limit"
)</f>
        <v>High</v>
      </c>
      <c r="AA3794" s="2" cm="1">
        <f t="array" ref="AA3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4" s="2" t="str" cm="1">
        <f t="array" ref="AB3794">_xlfn.IFS(T3794=0,"No Late Payments",
T3794&lt;=2,"Low",
T3794&lt;=4,"Moderate",
TRUE,"High"
)</f>
        <v>Low</v>
      </c>
      <c r="AC3794" s="10" t="str" cm="1">
        <f t="array" ref="AC3794">_xlfn.IFS(
H3794&lt;40000000,"Low",
H3794&lt;60000000,"Medium",
H3794&lt;100000000,"High",
TRUE,"Very High"
)</f>
        <v>Medium</v>
      </c>
    </row>
    <row r="3795" spans="1:29">
      <c r="A3795" s="21" t="s">
        <v>3827</v>
      </c>
      <c r="B3795" s="22">
        <v>37</v>
      </c>
      <c r="C3795" s="22" t="s">
        <v>22</v>
      </c>
      <c r="D3795" s="22" t="s">
        <v>23</v>
      </c>
      <c r="E3795" s="22" t="s">
        <v>24</v>
      </c>
      <c r="F3795" s="22" t="s">
        <v>48</v>
      </c>
      <c r="G3795" s="23">
        <v>14300000</v>
      </c>
      <c r="H3795" s="23">
        <v>70000000</v>
      </c>
      <c r="I3795" s="22">
        <v>91</v>
      </c>
      <c r="J3795" s="22">
        <v>0</v>
      </c>
      <c r="K3795" s="22">
        <v>0</v>
      </c>
      <c r="L3795" s="22">
        <v>0</v>
      </c>
      <c r="M3795" s="23">
        <v>22800000</v>
      </c>
      <c r="N3795" s="23">
        <v>26550000</v>
      </c>
      <c r="O3795" s="23">
        <v>29460000</v>
      </c>
      <c r="P3795" s="23">
        <v>9660000</v>
      </c>
      <c r="Q3795" s="23">
        <v>6240000</v>
      </c>
      <c r="R3795" s="23">
        <v>11580000</v>
      </c>
      <c r="S3795" s="23">
        <v>2980000</v>
      </c>
      <c r="T3795" s="22">
        <v>0</v>
      </c>
      <c r="U3795" s="22">
        <v>0</v>
      </c>
      <c r="V3795" s="2" t="str" cm="1">
        <f t="array" ref="V3795">_xlfn.IFS(B3795&lt;30,"21-29",
B3795&lt;40,"30-39",
B3795&lt;50,"40-49",
B3795&lt;60,"50-59",
TRUE,"60+"
)</f>
        <v>30-39</v>
      </c>
      <c r="W3795" s="24">
        <f t="shared" si="177"/>
        <v>26270000</v>
      </c>
      <c r="X3795" s="24">
        <f t="shared" si="178"/>
        <v>9160000</v>
      </c>
      <c r="Y3795" s="25">
        <f t="shared" si="179"/>
        <v>0.37528571428571428</v>
      </c>
      <c r="Z3795" s="2" t="str" cm="1">
        <f t="array" ref="Z3795">_xlfn.IFS(Y3795&lt;=25%,"Low",
Y3795&lt;=50%,"Moderate",
Y3795&lt;=75%,"High",
Y3795&lt;=100%,"Very High",
TRUE,"Over Limit"
)</f>
        <v>Moderate</v>
      </c>
      <c r="AA3795" s="2" cm="1">
        <f t="array" ref="AA3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5" s="2" t="str" cm="1">
        <f t="array" ref="AB3795">_xlfn.IFS(T3795=0,"No Late Payments",
T3795&lt;=2,"Low",
T3795&lt;=4,"Moderate",
TRUE,"High"
)</f>
        <v>No Late Payments</v>
      </c>
      <c r="AC3795" s="10" t="str" cm="1">
        <f t="array" ref="AC3795">_xlfn.IFS(
H3795&lt;40000000,"Low",
H3795&lt;60000000,"Medium",
H3795&lt;100000000,"High",
TRUE,"Very High"
)</f>
        <v>High</v>
      </c>
    </row>
    <row r="3796" spans="1:29">
      <c r="A3796" s="18" t="s">
        <v>3828</v>
      </c>
      <c r="B3796" s="19">
        <v>44</v>
      </c>
      <c r="C3796" s="19" t="s">
        <v>22</v>
      </c>
      <c r="D3796" s="19" t="s">
        <v>30</v>
      </c>
      <c r="E3796" s="19" t="s">
        <v>24</v>
      </c>
      <c r="F3796" s="19" t="s">
        <v>25</v>
      </c>
      <c r="G3796" s="20">
        <v>8200000</v>
      </c>
      <c r="H3796" s="20">
        <v>20000000</v>
      </c>
      <c r="I3796" s="19">
        <v>172</v>
      </c>
      <c r="J3796" s="19">
        <v>3</v>
      </c>
      <c r="K3796" s="19">
        <v>3</v>
      </c>
      <c r="L3796" s="19">
        <v>3</v>
      </c>
      <c r="M3796" s="20">
        <v>14020000</v>
      </c>
      <c r="N3796" s="20">
        <v>13890000</v>
      </c>
      <c r="O3796" s="20">
        <v>14110000</v>
      </c>
      <c r="P3796" s="20">
        <v>1540000</v>
      </c>
      <c r="Q3796" s="20">
        <v>2980000</v>
      </c>
      <c r="R3796" s="20">
        <v>330000</v>
      </c>
      <c r="S3796" s="20">
        <v>3570000</v>
      </c>
      <c r="T3796" s="19">
        <v>4</v>
      </c>
      <c r="U3796" s="19">
        <v>1</v>
      </c>
      <c r="V3796" s="2" t="str" cm="1">
        <f t="array" ref="V3796">_xlfn.IFS(B3796&lt;30,"21-29",
B3796&lt;40,"30-39",
B3796&lt;50,"40-49",
B3796&lt;60,"50-59",
TRUE,"60+"
)</f>
        <v>40-49</v>
      </c>
      <c r="W3796" s="24">
        <f t="shared" si="177"/>
        <v>14006666.666666666</v>
      </c>
      <c r="X3796" s="24">
        <f t="shared" si="178"/>
        <v>1616666.6666666667</v>
      </c>
      <c r="Y3796" s="25">
        <f t="shared" si="179"/>
        <v>0.70033333333333325</v>
      </c>
      <c r="Z3796" s="2" t="str" cm="1">
        <f t="array" ref="Z3796">_xlfn.IFS(Y3796&lt;=25%,"Low",
Y3796&lt;=50%,"Moderate",
Y3796&lt;=75%,"High",
Y3796&lt;=100%,"Very High",
TRUE,"Over Limit"
)</f>
        <v>High</v>
      </c>
      <c r="AA3796" s="2" cm="1">
        <f t="array" ref="AA3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6" s="2" t="str" cm="1">
        <f t="array" ref="AB3796">_xlfn.IFS(T3796=0,"No Late Payments",
T3796&lt;=2,"Low",
T3796&lt;=4,"Moderate",
TRUE,"High"
)</f>
        <v>Moderate</v>
      </c>
      <c r="AC3796" s="10" t="str" cm="1">
        <f t="array" ref="AC3796">_xlfn.IFS(
H3796&lt;40000000,"Low",
H3796&lt;60000000,"Medium",
H3796&lt;100000000,"High",
TRUE,"Very High"
)</f>
        <v>Low</v>
      </c>
    </row>
    <row r="3797" spans="1:29">
      <c r="A3797" s="21" t="s">
        <v>3829</v>
      </c>
      <c r="B3797" s="22">
        <v>21</v>
      </c>
      <c r="C3797" s="22" t="s">
        <v>22</v>
      </c>
      <c r="D3797" s="22" t="s">
        <v>23</v>
      </c>
      <c r="E3797" s="22" t="s">
        <v>38</v>
      </c>
      <c r="F3797" s="22" t="s">
        <v>28</v>
      </c>
      <c r="G3797" s="23">
        <v>8700000</v>
      </c>
      <c r="H3797" s="23">
        <v>43000000</v>
      </c>
      <c r="I3797" s="22">
        <v>39</v>
      </c>
      <c r="J3797" s="22">
        <v>0</v>
      </c>
      <c r="K3797" s="22">
        <v>0</v>
      </c>
      <c r="L3797" s="22">
        <v>0</v>
      </c>
      <c r="M3797" s="23">
        <v>3060000</v>
      </c>
      <c r="N3797" s="23">
        <v>4610000</v>
      </c>
      <c r="O3797" s="23">
        <v>9550000</v>
      </c>
      <c r="P3797" s="23">
        <v>3160000</v>
      </c>
      <c r="Q3797" s="23">
        <v>1720000</v>
      </c>
      <c r="R3797" s="23">
        <v>3360000</v>
      </c>
      <c r="S3797" s="23">
        <v>1540000</v>
      </c>
      <c r="T3797" s="22">
        <v>1</v>
      </c>
      <c r="U3797" s="22">
        <v>0</v>
      </c>
      <c r="V3797" s="2" t="str" cm="1">
        <f t="array" ref="V3797">_xlfn.IFS(B3797&lt;30,"21-29",
B3797&lt;40,"30-39",
B3797&lt;50,"40-49",
B3797&lt;60,"50-59",
TRUE,"60+"
)</f>
        <v>21-29</v>
      </c>
      <c r="W3797" s="24">
        <f t="shared" si="177"/>
        <v>5740000</v>
      </c>
      <c r="X3797" s="24">
        <f t="shared" si="178"/>
        <v>2746666.6666666665</v>
      </c>
      <c r="Y3797" s="25">
        <f t="shared" si="179"/>
        <v>0.13348837209302325</v>
      </c>
      <c r="Z3797" s="2" t="str" cm="1">
        <f t="array" ref="Z3797">_xlfn.IFS(Y3797&lt;=25%,"Low",
Y3797&lt;=50%,"Moderate",
Y3797&lt;=75%,"High",
Y3797&lt;=100%,"Very High",
TRUE,"Over Limit"
)</f>
        <v>Low</v>
      </c>
      <c r="AA3797" s="2" cm="1">
        <f t="array" ref="AA3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7" s="2" t="str" cm="1">
        <f t="array" ref="AB3797">_xlfn.IFS(T3797=0,"No Late Payments",
T3797&lt;=2,"Low",
T3797&lt;=4,"Moderate",
TRUE,"High"
)</f>
        <v>Low</v>
      </c>
      <c r="AC3797" s="10" t="str" cm="1">
        <f t="array" ref="AC3797">_xlfn.IFS(
H3797&lt;40000000,"Low",
H3797&lt;60000000,"Medium",
H3797&lt;100000000,"High",
TRUE,"Very High"
)</f>
        <v>Medium</v>
      </c>
    </row>
    <row r="3798" spans="1:29">
      <c r="A3798" s="18" t="s">
        <v>3830</v>
      </c>
      <c r="B3798" s="19">
        <v>41</v>
      </c>
      <c r="C3798" s="19" t="s">
        <v>22</v>
      </c>
      <c r="D3798" s="19" t="s">
        <v>23</v>
      </c>
      <c r="E3798" s="19" t="s">
        <v>31</v>
      </c>
      <c r="F3798" s="19" t="s">
        <v>28</v>
      </c>
      <c r="G3798" s="20">
        <v>13000000</v>
      </c>
      <c r="H3798" s="20">
        <v>46000000</v>
      </c>
      <c r="I3798" s="19">
        <v>68</v>
      </c>
      <c r="J3798" s="19">
        <v>0</v>
      </c>
      <c r="K3798" s="19">
        <v>0</v>
      </c>
      <c r="L3798" s="19">
        <v>0</v>
      </c>
      <c r="M3798" s="20">
        <v>6860000</v>
      </c>
      <c r="N3798" s="20">
        <v>1710000</v>
      </c>
      <c r="O3798" s="20">
        <v>7250000</v>
      </c>
      <c r="P3798" s="20">
        <v>1840000</v>
      </c>
      <c r="Q3798" s="20">
        <v>590000</v>
      </c>
      <c r="R3798" s="20">
        <v>1410000</v>
      </c>
      <c r="S3798" s="20">
        <v>1040000</v>
      </c>
      <c r="T3798" s="19">
        <v>0</v>
      </c>
      <c r="U3798" s="19">
        <v>0</v>
      </c>
      <c r="V3798" s="2" t="str" cm="1">
        <f t="array" ref="V3798">_xlfn.IFS(B3798&lt;30,"21-29",
B3798&lt;40,"30-39",
B3798&lt;50,"40-49",
B3798&lt;60,"50-59",
TRUE,"60+"
)</f>
        <v>40-49</v>
      </c>
      <c r="W3798" s="24">
        <f t="shared" si="177"/>
        <v>5273333.333333333</v>
      </c>
      <c r="X3798" s="24">
        <f t="shared" si="178"/>
        <v>1280000</v>
      </c>
      <c r="Y3798" s="25">
        <f t="shared" si="179"/>
        <v>0.11463768115942029</v>
      </c>
      <c r="Z3798" s="2" t="str" cm="1">
        <f t="array" ref="Z3798">_xlfn.IFS(Y3798&lt;=25%,"Low",
Y3798&lt;=50%,"Moderate",
Y3798&lt;=75%,"High",
Y3798&lt;=100%,"Very High",
TRUE,"Over Limit"
)</f>
        <v>Low</v>
      </c>
      <c r="AA3798" s="2" cm="1">
        <f t="array" ref="AA3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8" s="2" t="str" cm="1">
        <f t="array" ref="AB3798">_xlfn.IFS(T3798=0,"No Late Payments",
T3798&lt;=2,"Low",
T3798&lt;=4,"Moderate",
TRUE,"High"
)</f>
        <v>No Late Payments</v>
      </c>
      <c r="AC3798" s="10" t="str" cm="1">
        <f t="array" ref="AC3798">_xlfn.IFS(
H3798&lt;40000000,"Low",
H3798&lt;60000000,"Medium",
H3798&lt;100000000,"High",
TRUE,"Very High"
)</f>
        <v>Medium</v>
      </c>
    </row>
    <row r="3799" spans="1:29">
      <c r="A3799" s="21" t="s">
        <v>3831</v>
      </c>
      <c r="B3799" s="22">
        <v>54</v>
      </c>
      <c r="C3799" s="22" t="s">
        <v>34</v>
      </c>
      <c r="D3799" s="22" t="s">
        <v>30</v>
      </c>
      <c r="E3799" s="22" t="s">
        <v>24</v>
      </c>
      <c r="F3799" s="22" t="s">
        <v>28</v>
      </c>
      <c r="G3799" s="23">
        <v>9700000</v>
      </c>
      <c r="H3799" s="23">
        <v>36000000</v>
      </c>
      <c r="I3799" s="22">
        <v>201</v>
      </c>
      <c r="J3799" s="22">
        <v>0</v>
      </c>
      <c r="K3799" s="22">
        <v>1</v>
      </c>
      <c r="L3799" s="22">
        <v>0</v>
      </c>
      <c r="M3799" s="23">
        <v>13130000</v>
      </c>
      <c r="N3799" s="23">
        <v>14600000</v>
      </c>
      <c r="O3799" s="23">
        <v>14080000</v>
      </c>
      <c r="P3799" s="23">
        <v>11780000</v>
      </c>
      <c r="Q3799" s="23">
        <v>3670000</v>
      </c>
      <c r="R3799" s="23">
        <v>6170000</v>
      </c>
      <c r="S3799" s="23">
        <v>630000</v>
      </c>
      <c r="T3799" s="22">
        <v>1</v>
      </c>
      <c r="U3799" s="22">
        <v>0</v>
      </c>
      <c r="V3799" s="2" t="str" cm="1">
        <f t="array" ref="V3799">_xlfn.IFS(B3799&lt;30,"21-29",
B3799&lt;40,"30-39",
B3799&lt;50,"40-49",
B3799&lt;60,"50-59",
TRUE,"60+"
)</f>
        <v>50-59</v>
      </c>
      <c r="W3799" s="24">
        <f t="shared" si="177"/>
        <v>13936666.666666666</v>
      </c>
      <c r="X3799" s="24">
        <f t="shared" si="178"/>
        <v>7206666.666666667</v>
      </c>
      <c r="Y3799" s="25">
        <f t="shared" si="179"/>
        <v>0.3871296296296296</v>
      </c>
      <c r="Z3799" s="2" t="str" cm="1">
        <f t="array" ref="Z3799">_xlfn.IFS(Y3799&lt;=25%,"Low",
Y3799&lt;=50%,"Moderate",
Y3799&lt;=75%,"High",
Y3799&lt;=100%,"Very High",
TRUE,"Over Limit"
)</f>
        <v>Moderate</v>
      </c>
      <c r="AA3799" s="2" cm="1">
        <f t="array" ref="AA3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9" s="2" t="str" cm="1">
        <f t="array" ref="AB3799">_xlfn.IFS(T3799=0,"No Late Payments",
T3799&lt;=2,"Low",
T3799&lt;=4,"Moderate",
TRUE,"High"
)</f>
        <v>Low</v>
      </c>
      <c r="AC3799" s="10" t="str" cm="1">
        <f t="array" ref="AC3799">_xlfn.IFS(
H3799&lt;40000000,"Low",
H3799&lt;60000000,"Medium",
H3799&lt;100000000,"High",
TRUE,"Very High"
)</f>
        <v>Low</v>
      </c>
    </row>
    <row r="3800" spans="1:29">
      <c r="A3800" s="18" t="s">
        <v>3832</v>
      </c>
      <c r="B3800" s="19">
        <v>47</v>
      </c>
      <c r="C3800" s="19" t="s">
        <v>34</v>
      </c>
      <c r="D3800" s="19" t="s">
        <v>27</v>
      </c>
      <c r="E3800" s="19" t="s">
        <v>38</v>
      </c>
      <c r="F3800" s="19" t="s">
        <v>41</v>
      </c>
      <c r="G3800" s="20">
        <v>11600000</v>
      </c>
      <c r="H3800" s="20">
        <v>63000000</v>
      </c>
      <c r="I3800" s="19">
        <v>149</v>
      </c>
      <c r="J3800" s="19">
        <v>0</v>
      </c>
      <c r="K3800" s="19">
        <v>0</v>
      </c>
      <c r="L3800" s="19">
        <v>0</v>
      </c>
      <c r="M3800" s="20">
        <v>19930000</v>
      </c>
      <c r="N3800" s="20">
        <v>6390000</v>
      </c>
      <c r="O3800" s="20">
        <v>9430000</v>
      </c>
      <c r="P3800" s="20">
        <v>6640000</v>
      </c>
      <c r="Q3800" s="20">
        <v>1710000</v>
      </c>
      <c r="R3800" s="20">
        <v>2110000</v>
      </c>
      <c r="S3800" s="20">
        <v>140000</v>
      </c>
      <c r="T3800" s="19">
        <v>0</v>
      </c>
      <c r="U3800" s="19">
        <v>0</v>
      </c>
      <c r="V3800" s="2" t="str" cm="1">
        <f t="array" ref="V3800">_xlfn.IFS(B3800&lt;30,"21-29",
B3800&lt;40,"30-39",
B3800&lt;50,"40-49",
B3800&lt;60,"50-59",
TRUE,"60+"
)</f>
        <v>40-49</v>
      </c>
      <c r="W3800" s="24">
        <f t="shared" si="177"/>
        <v>11916666.666666666</v>
      </c>
      <c r="X3800" s="24">
        <f t="shared" si="178"/>
        <v>3486666.6666666665</v>
      </c>
      <c r="Y3800" s="25">
        <f t="shared" si="179"/>
        <v>0.18915343915343916</v>
      </c>
      <c r="Z3800" s="2" t="str" cm="1">
        <f t="array" ref="Z3800">_xlfn.IFS(Y3800&lt;=25%,"Low",
Y3800&lt;=50%,"Moderate",
Y3800&lt;=75%,"High",
Y3800&lt;=100%,"Very High",
TRUE,"Over Limit"
)</f>
        <v>Low</v>
      </c>
      <c r="AA3800" s="2" cm="1">
        <f t="array" ref="AA3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0" s="2" t="str" cm="1">
        <f t="array" ref="AB3800">_xlfn.IFS(T3800=0,"No Late Payments",
T3800&lt;=2,"Low",
T3800&lt;=4,"Moderate",
TRUE,"High"
)</f>
        <v>No Late Payments</v>
      </c>
      <c r="AC3800" s="10" t="str" cm="1">
        <f t="array" ref="AC3800">_xlfn.IFS(
H3800&lt;40000000,"Low",
H3800&lt;60000000,"Medium",
H3800&lt;100000000,"High",
TRUE,"Very High"
)</f>
        <v>High</v>
      </c>
    </row>
    <row r="3801" spans="1:29">
      <c r="A3801" s="21" t="s">
        <v>3833</v>
      </c>
      <c r="B3801" s="22">
        <v>60</v>
      </c>
      <c r="C3801" s="22" t="s">
        <v>34</v>
      </c>
      <c r="D3801" s="22" t="s">
        <v>23</v>
      </c>
      <c r="E3801" s="22" t="s">
        <v>24</v>
      </c>
      <c r="F3801" s="22" t="s">
        <v>28</v>
      </c>
      <c r="G3801" s="23">
        <v>22100000</v>
      </c>
      <c r="H3801" s="23">
        <v>52000000</v>
      </c>
      <c r="I3801" s="22">
        <v>240</v>
      </c>
      <c r="J3801" s="22">
        <v>3</v>
      </c>
      <c r="K3801" s="22">
        <v>3</v>
      </c>
      <c r="L3801" s="22">
        <v>3</v>
      </c>
      <c r="M3801" s="23">
        <v>34920000</v>
      </c>
      <c r="N3801" s="23">
        <v>35010000</v>
      </c>
      <c r="O3801" s="23">
        <v>33080000</v>
      </c>
      <c r="P3801" s="23">
        <v>560000</v>
      </c>
      <c r="Q3801" s="23">
        <v>1080000</v>
      </c>
      <c r="R3801" s="23">
        <v>730000</v>
      </c>
      <c r="S3801" s="23">
        <v>4410000</v>
      </c>
      <c r="T3801" s="22">
        <v>3</v>
      </c>
      <c r="U3801" s="22">
        <v>1</v>
      </c>
      <c r="V3801" s="2" t="str" cm="1">
        <f t="array" ref="V3801">_xlfn.IFS(B3801&lt;30,"21-29",
B3801&lt;40,"30-39",
B3801&lt;50,"40-49",
B3801&lt;60,"50-59",
TRUE,"60+"
)</f>
        <v>60+</v>
      </c>
      <c r="W3801" s="24">
        <f t="shared" si="177"/>
        <v>34336666.666666664</v>
      </c>
      <c r="X3801" s="24">
        <f t="shared" si="178"/>
        <v>790000</v>
      </c>
      <c r="Y3801" s="25">
        <f t="shared" si="179"/>
        <v>0.66032051282051274</v>
      </c>
      <c r="Z3801" s="2" t="str" cm="1">
        <f t="array" ref="Z3801">_xlfn.IFS(Y3801&lt;=25%,"Low",
Y3801&lt;=50%,"Moderate",
Y3801&lt;=75%,"High",
Y3801&lt;=100%,"Very High",
TRUE,"Over Limit"
)</f>
        <v>High</v>
      </c>
      <c r="AA3801" s="2" cm="1">
        <f t="array" ref="AA3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1" s="2" t="str" cm="1">
        <f t="array" ref="AB3801">_xlfn.IFS(T3801=0,"No Late Payments",
T3801&lt;=2,"Low",
T3801&lt;=4,"Moderate",
TRUE,"High"
)</f>
        <v>Moderate</v>
      </c>
      <c r="AC3801" s="10" t="str" cm="1">
        <f t="array" ref="AC3801">_xlfn.IFS(
H3801&lt;40000000,"Low",
H3801&lt;60000000,"Medium",
H3801&lt;100000000,"High",
TRUE,"Very High"
)</f>
        <v>Medium</v>
      </c>
    </row>
    <row r="3802" spans="1:29">
      <c r="A3802" s="18" t="s">
        <v>3834</v>
      </c>
      <c r="B3802" s="19">
        <v>51</v>
      </c>
      <c r="C3802" s="19" t="s">
        <v>22</v>
      </c>
      <c r="D3802" s="19" t="s">
        <v>23</v>
      </c>
      <c r="E3802" s="19" t="s">
        <v>24</v>
      </c>
      <c r="F3802" s="19" t="s">
        <v>41</v>
      </c>
      <c r="G3802" s="20">
        <v>18900000</v>
      </c>
      <c r="H3802" s="20">
        <v>99000000</v>
      </c>
      <c r="I3802" s="19">
        <v>160</v>
      </c>
      <c r="J3802" s="19">
        <v>0</v>
      </c>
      <c r="K3802" s="19">
        <v>0</v>
      </c>
      <c r="L3802" s="19">
        <v>0</v>
      </c>
      <c r="M3802" s="20">
        <v>24090000</v>
      </c>
      <c r="N3802" s="20">
        <v>28820000</v>
      </c>
      <c r="O3802" s="20">
        <v>31040000</v>
      </c>
      <c r="P3802" s="20">
        <v>8020000</v>
      </c>
      <c r="Q3802" s="20">
        <v>8680000</v>
      </c>
      <c r="R3802" s="20">
        <v>6450000</v>
      </c>
      <c r="S3802" s="20">
        <v>540000</v>
      </c>
      <c r="T3802" s="19">
        <v>1</v>
      </c>
      <c r="U3802" s="19">
        <v>1</v>
      </c>
      <c r="V3802" s="2" t="str" cm="1">
        <f t="array" ref="V3802">_xlfn.IFS(B3802&lt;30,"21-29",
B3802&lt;40,"30-39",
B3802&lt;50,"40-49",
B3802&lt;60,"50-59",
TRUE,"60+"
)</f>
        <v>50-59</v>
      </c>
      <c r="W3802" s="24">
        <f t="shared" si="177"/>
        <v>27983333.333333332</v>
      </c>
      <c r="X3802" s="24">
        <f t="shared" si="178"/>
        <v>7716666.666666667</v>
      </c>
      <c r="Y3802" s="25">
        <f t="shared" si="179"/>
        <v>0.28265993265993267</v>
      </c>
      <c r="Z3802" s="2" t="str" cm="1">
        <f t="array" ref="Z3802">_xlfn.IFS(Y3802&lt;=25%,"Low",
Y3802&lt;=50%,"Moderate",
Y3802&lt;=75%,"High",
Y3802&lt;=100%,"Very High",
TRUE,"Over Limit"
)</f>
        <v>Moderate</v>
      </c>
      <c r="AA3802" s="2" cm="1">
        <f t="array" ref="AA3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2" s="2" t="str" cm="1">
        <f t="array" ref="AB3802">_xlfn.IFS(T3802=0,"No Late Payments",
T3802&lt;=2,"Low",
T3802&lt;=4,"Moderate",
TRUE,"High"
)</f>
        <v>Low</v>
      </c>
      <c r="AC3802" s="10" t="str" cm="1">
        <f t="array" ref="AC3802">_xlfn.IFS(
H3802&lt;40000000,"Low",
H3802&lt;60000000,"Medium",
H3802&lt;100000000,"High",
TRUE,"Very High"
)</f>
        <v>High</v>
      </c>
    </row>
    <row r="3803" spans="1:29">
      <c r="A3803" s="21" t="s">
        <v>3835</v>
      </c>
      <c r="B3803" s="22">
        <v>52</v>
      </c>
      <c r="C3803" s="22" t="s">
        <v>22</v>
      </c>
      <c r="D3803" s="22" t="s">
        <v>23</v>
      </c>
      <c r="E3803" s="22" t="s">
        <v>24</v>
      </c>
      <c r="F3803" s="22" t="s">
        <v>41</v>
      </c>
      <c r="G3803" s="23">
        <v>12500000</v>
      </c>
      <c r="H3803" s="23">
        <v>53000000</v>
      </c>
      <c r="I3803" s="22">
        <v>76</v>
      </c>
      <c r="J3803" s="22">
        <v>2</v>
      </c>
      <c r="K3803" s="22">
        <v>2</v>
      </c>
      <c r="L3803" s="22">
        <v>1</v>
      </c>
      <c r="M3803" s="23">
        <v>18110000</v>
      </c>
      <c r="N3803" s="23">
        <v>17000000</v>
      </c>
      <c r="O3803" s="23">
        <v>19180000</v>
      </c>
      <c r="P3803" s="23">
        <v>2110000</v>
      </c>
      <c r="Q3803" s="23">
        <v>670000</v>
      </c>
      <c r="R3803" s="23">
        <v>3480000</v>
      </c>
      <c r="S3803" s="23">
        <v>4580000</v>
      </c>
      <c r="T3803" s="22">
        <v>3</v>
      </c>
      <c r="U3803" s="22">
        <v>1</v>
      </c>
      <c r="V3803" s="2" t="str" cm="1">
        <f t="array" ref="V3803">_xlfn.IFS(B3803&lt;30,"21-29",
B3803&lt;40,"30-39",
B3803&lt;50,"40-49",
B3803&lt;60,"50-59",
TRUE,"60+"
)</f>
        <v>50-59</v>
      </c>
      <c r="W3803" s="24">
        <f t="shared" si="177"/>
        <v>18096666.666666668</v>
      </c>
      <c r="X3803" s="24">
        <f t="shared" si="178"/>
        <v>2086666.6666666667</v>
      </c>
      <c r="Y3803" s="25">
        <f t="shared" si="179"/>
        <v>0.34144654088050319</v>
      </c>
      <c r="Z3803" s="2" t="str" cm="1">
        <f t="array" ref="Z3803">_xlfn.IFS(Y3803&lt;=25%,"Low",
Y3803&lt;=50%,"Moderate",
Y3803&lt;=75%,"High",
Y3803&lt;=100%,"Very High",
TRUE,"Over Limit"
)</f>
        <v>Moderate</v>
      </c>
      <c r="AA3803" s="2" cm="1">
        <f t="array" ref="AA3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3" s="2" t="str" cm="1">
        <f t="array" ref="AB3803">_xlfn.IFS(T3803=0,"No Late Payments",
T3803&lt;=2,"Low",
T3803&lt;=4,"Moderate",
TRUE,"High"
)</f>
        <v>Moderate</v>
      </c>
      <c r="AC3803" s="10" t="str" cm="1">
        <f t="array" ref="AC3803">_xlfn.IFS(
H3803&lt;40000000,"Low",
H3803&lt;60000000,"Medium",
H3803&lt;100000000,"High",
TRUE,"Very High"
)</f>
        <v>Medium</v>
      </c>
    </row>
    <row r="3804" spans="1:29">
      <c r="A3804" s="18" t="s">
        <v>3836</v>
      </c>
      <c r="B3804" s="19">
        <v>38</v>
      </c>
      <c r="C3804" s="19" t="s">
        <v>34</v>
      </c>
      <c r="D3804" s="19" t="s">
        <v>23</v>
      </c>
      <c r="E3804" s="19" t="s">
        <v>24</v>
      </c>
      <c r="F3804" s="19" t="s">
        <v>48</v>
      </c>
      <c r="G3804" s="20">
        <v>15300000</v>
      </c>
      <c r="H3804" s="20">
        <v>58000000</v>
      </c>
      <c r="I3804" s="19">
        <v>77</v>
      </c>
      <c r="J3804" s="19">
        <v>0</v>
      </c>
      <c r="K3804" s="19">
        <v>1</v>
      </c>
      <c r="L3804" s="19">
        <v>0</v>
      </c>
      <c r="M3804" s="20">
        <v>36300000</v>
      </c>
      <c r="N3804" s="20">
        <v>28930000</v>
      </c>
      <c r="O3804" s="20">
        <v>33760000</v>
      </c>
      <c r="P3804" s="20">
        <v>6840000</v>
      </c>
      <c r="Q3804" s="20">
        <v>11620000</v>
      </c>
      <c r="R3804" s="20">
        <v>3120000</v>
      </c>
      <c r="S3804" s="20">
        <v>5550000</v>
      </c>
      <c r="T3804" s="19">
        <v>1</v>
      </c>
      <c r="U3804" s="19">
        <v>0</v>
      </c>
      <c r="V3804" s="2" t="str" cm="1">
        <f t="array" ref="V3804">_xlfn.IFS(B3804&lt;30,"21-29",
B3804&lt;40,"30-39",
B3804&lt;50,"40-49",
B3804&lt;60,"50-59",
TRUE,"60+"
)</f>
        <v>30-39</v>
      </c>
      <c r="W3804" s="24">
        <f t="shared" si="177"/>
        <v>32996666.666666668</v>
      </c>
      <c r="X3804" s="24">
        <f t="shared" si="178"/>
        <v>7193333.333333333</v>
      </c>
      <c r="Y3804" s="25">
        <f t="shared" si="179"/>
        <v>0.5689080459770115</v>
      </c>
      <c r="Z3804" s="2" t="str" cm="1">
        <f t="array" ref="Z3804">_xlfn.IFS(Y3804&lt;=25%,"Low",
Y3804&lt;=50%,"Moderate",
Y3804&lt;=75%,"High",
Y3804&lt;=100%,"Very High",
TRUE,"Over Limit"
)</f>
        <v>High</v>
      </c>
      <c r="AA3804" s="2" cm="1">
        <f t="array" ref="AA3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4" s="2" t="str" cm="1">
        <f t="array" ref="AB3804">_xlfn.IFS(T3804=0,"No Late Payments",
T3804&lt;=2,"Low",
T3804&lt;=4,"Moderate",
TRUE,"High"
)</f>
        <v>Low</v>
      </c>
      <c r="AC3804" s="10" t="str" cm="1">
        <f t="array" ref="AC3804">_xlfn.IFS(
H3804&lt;40000000,"Low",
H3804&lt;60000000,"Medium",
H3804&lt;100000000,"High",
TRUE,"Very High"
)</f>
        <v>Medium</v>
      </c>
    </row>
    <row r="3805" spans="1:29">
      <c r="A3805" s="21" t="s">
        <v>3837</v>
      </c>
      <c r="B3805" s="22">
        <v>32</v>
      </c>
      <c r="C3805" s="22" t="s">
        <v>22</v>
      </c>
      <c r="D3805" s="22" t="s">
        <v>30</v>
      </c>
      <c r="E3805" s="22" t="s">
        <v>24</v>
      </c>
      <c r="F3805" s="22" t="s">
        <v>41</v>
      </c>
      <c r="G3805" s="23">
        <v>9700000</v>
      </c>
      <c r="H3805" s="23">
        <v>33000000</v>
      </c>
      <c r="I3805" s="22">
        <v>32</v>
      </c>
      <c r="J3805" s="22">
        <v>0</v>
      </c>
      <c r="K3805" s="22">
        <v>0</v>
      </c>
      <c r="L3805" s="22">
        <v>0</v>
      </c>
      <c r="M3805" s="23">
        <v>14680000</v>
      </c>
      <c r="N3805" s="23">
        <v>14650000</v>
      </c>
      <c r="O3805" s="23">
        <v>16180000</v>
      </c>
      <c r="P3805" s="23">
        <v>3330000</v>
      </c>
      <c r="Q3805" s="23">
        <v>2170000</v>
      </c>
      <c r="R3805" s="23">
        <v>2300000</v>
      </c>
      <c r="S3805" s="23">
        <v>2490000</v>
      </c>
      <c r="T3805" s="22">
        <v>0</v>
      </c>
      <c r="U3805" s="22">
        <v>0</v>
      </c>
      <c r="V3805" s="2" t="str" cm="1">
        <f t="array" ref="V3805">_xlfn.IFS(B3805&lt;30,"21-29",
B3805&lt;40,"30-39",
B3805&lt;50,"40-49",
B3805&lt;60,"50-59",
TRUE,"60+"
)</f>
        <v>30-39</v>
      </c>
      <c r="W3805" s="24">
        <f t="shared" si="177"/>
        <v>15170000</v>
      </c>
      <c r="X3805" s="24">
        <f t="shared" si="178"/>
        <v>2600000</v>
      </c>
      <c r="Y3805" s="25">
        <f t="shared" si="179"/>
        <v>0.45969696969696972</v>
      </c>
      <c r="Z3805" s="2" t="str" cm="1">
        <f t="array" ref="Z3805">_xlfn.IFS(Y3805&lt;=25%,"Low",
Y3805&lt;=50%,"Moderate",
Y3805&lt;=75%,"High",
Y3805&lt;=100%,"Very High",
TRUE,"Over Limit"
)</f>
        <v>Moderate</v>
      </c>
      <c r="AA3805" s="2" cm="1">
        <f t="array" ref="AA3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5" s="2" t="str" cm="1">
        <f t="array" ref="AB3805">_xlfn.IFS(T3805=0,"No Late Payments",
T3805&lt;=2,"Low",
T3805&lt;=4,"Moderate",
TRUE,"High"
)</f>
        <v>No Late Payments</v>
      </c>
      <c r="AC3805" s="10" t="str" cm="1">
        <f t="array" ref="AC3805">_xlfn.IFS(
H3805&lt;40000000,"Low",
H3805&lt;60000000,"Medium",
H3805&lt;100000000,"High",
TRUE,"Very High"
)</f>
        <v>Low</v>
      </c>
    </row>
    <row r="3806" spans="1:29">
      <c r="A3806" s="18" t="s">
        <v>3838</v>
      </c>
      <c r="B3806" s="19">
        <v>44</v>
      </c>
      <c r="C3806" s="19" t="s">
        <v>22</v>
      </c>
      <c r="D3806" s="19" t="s">
        <v>23</v>
      </c>
      <c r="E3806" s="19" t="s">
        <v>24</v>
      </c>
      <c r="F3806" s="19" t="s">
        <v>48</v>
      </c>
      <c r="G3806" s="20">
        <v>14700000</v>
      </c>
      <c r="H3806" s="20">
        <v>64000000</v>
      </c>
      <c r="I3806" s="19">
        <v>171</v>
      </c>
      <c r="J3806" s="19">
        <v>0</v>
      </c>
      <c r="K3806" s="19">
        <v>0</v>
      </c>
      <c r="L3806" s="19">
        <v>0</v>
      </c>
      <c r="M3806" s="20">
        <v>39170000</v>
      </c>
      <c r="N3806" s="20">
        <v>43870000</v>
      </c>
      <c r="O3806" s="20">
        <v>38310000</v>
      </c>
      <c r="P3806" s="20">
        <v>11090000</v>
      </c>
      <c r="Q3806" s="20">
        <v>21870000</v>
      </c>
      <c r="R3806" s="20">
        <v>9670000</v>
      </c>
      <c r="S3806" s="20">
        <v>6790000</v>
      </c>
      <c r="T3806" s="19">
        <v>0</v>
      </c>
      <c r="U3806" s="19">
        <v>0</v>
      </c>
      <c r="V3806" s="2" t="str" cm="1">
        <f t="array" ref="V3806">_xlfn.IFS(B3806&lt;30,"21-29",
B3806&lt;40,"30-39",
B3806&lt;50,"40-49",
B3806&lt;60,"50-59",
TRUE,"60+"
)</f>
        <v>40-49</v>
      </c>
      <c r="W3806" s="24">
        <f t="shared" si="177"/>
        <v>40450000</v>
      </c>
      <c r="X3806" s="24">
        <f t="shared" si="178"/>
        <v>14210000</v>
      </c>
      <c r="Y3806" s="25">
        <f t="shared" si="179"/>
        <v>0.63203125000000004</v>
      </c>
      <c r="Z3806" s="2" t="str" cm="1">
        <f t="array" ref="Z3806">_xlfn.IFS(Y3806&lt;=25%,"Low",
Y3806&lt;=50%,"Moderate",
Y3806&lt;=75%,"High",
Y3806&lt;=100%,"Very High",
TRUE,"Over Limit"
)</f>
        <v>High</v>
      </c>
      <c r="AA3806" s="2" cm="1">
        <f t="array" ref="AA3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6" s="2" t="str" cm="1">
        <f t="array" ref="AB3806">_xlfn.IFS(T3806=0,"No Late Payments",
T3806&lt;=2,"Low",
T3806&lt;=4,"Moderate",
TRUE,"High"
)</f>
        <v>No Late Payments</v>
      </c>
      <c r="AC3806" s="10" t="str" cm="1">
        <f t="array" ref="AC3806">_xlfn.IFS(
H3806&lt;40000000,"Low",
H3806&lt;60000000,"Medium",
H3806&lt;100000000,"High",
TRUE,"Very High"
)</f>
        <v>High</v>
      </c>
    </row>
    <row r="3807" spans="1:29">
      <c r="A3807" s="21" t="s">
        <v>3839</v>
      </c>
      <c r="B3807" s="22">
        <v>48</v>
      </c>
      <c r="C3807" s="22" t="s">
        <v>34</v>
      </c>
      <c r="D3807" s="22" t="s">
        <v>23</v>
      </c>
      <c r="E3807" s="22" t="s">
        <v>24</v>
      </c>
      <c r="F3807" s="22" t="s">
        <v>41</v>
      </c>
      <c r="G3807" s="23">
        <v>10900000</v>
      </c>
      <c r="H3807" s="23">
        <v>59000000</v>
      </c>
      <c r="I3807" s="22">
        <v>95</v>
      </c>
      <c r="J3807" s="22">
        <v>0</v>
      </c>
      <c r="K3807" s="22">
        <v>0</v>
      </c>
      <c r="L3807" s="22">
        <v>0</v>
      </c>
      <c r="M3807" s="23">
        <v>20480000</v>
      </c>
      <c r="N3807" s="23">
        <v>17530000</v>
      </c>
      <c r="O3807" s="23">
        <v>21720000</v>
      </c>
      <c r="P3807" s="23">
        <v>4330000</v>
      </c>
      <c r="Q3807" s="23">
        <v>2860000</v>
      </c>
      <c r="R3807" s="23">
        <v>7970000</v>
      </c>
      <c r="S3807" s="23">
        <v>1480000</v>
      </c>
      <c r="T3807" s="22">
        <v>0</v>
      </c>
      <c r="U3807" s="22">
        <v>0</v>
      </c>
      <c r="V3807" s="2" t="str" cm="1">
        <f t="array" ref="V3807">_xlfn.IFS(B3807&lt;30,"21-29",
B3807&lt;40,"30-39",
B3807&lt;50,"40-49",
B3807&lt;60,"50-59",
TRUE,"60+"
)</f>
        <v>40-49</v>
      </c>
      <c r="W3807" s="24">
        <f t="shared" si="177"/>
        <v>19910000</v>
      </c>
      <c r="X3807" s="24">
        <f t="shared" si="178"/>
        <v>5053333.333333333</v>
      </c>
      <c r="Y3807" s="25">
        <f t="shared" si="179"/>
        <v>0.33745762711864408</v>
      </c>
      <c r="Z3807" s="2" t="str" cm="1">
        <f t="array" ref="Z3807">_xlfn.IFS(Y3807&lt;=25%,"Low",
Y3807&lt;=50%,"Moderate",
Y3807&lt;=75%,"High",
Y3807&lt;=100%,"Very High",
TRUE,"Over Limit"
)</f>
        <v>Moderate</v>
      </c>
      <c r="AA3807" s="2" cm="1">
        <f t="array" ref="AA3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7" s="2" t="str" cm="1">
        <f t="array" ref="AB3807">_xlfn.IFS(T3807=0,"No Late Payments",
T3807&lt;=2,"Low",
T3807&lt;=4,"Moderate",
TRUE,"High"
)</f>
        <v>No Late Payments</v>
      </c>
      <c r="AC3807" s="10" t="str" cm="1">
        <f t="array" ref="AC3807">_xlfn.IFS(
H3807&lt;40000000,"Low",
H3807&lt;60000000,"Medium",
H3807&lt;100000000,"High",
TRUE,"Very High"
)</f>
        <v>Medium</v>
      </c>
    </row>
    <row r="3808" spans="1:29">
      <c r="A3808" s="18" t="s">
        <v>3840</v>
      </c>
      <c r="B3808" s="19">
        <v>55</v>
      </c>
      <c r="C3808" s="19" t="s">
        <v>22</v>
      </c>
      <c r="D3808" s="19" t="s">
        <v>30</v>
      </c>
      <c r="E3808" s="19" t="s">
        <v>31</v>
      </c>
      <c r="F3808" s="19" t="s">
        <v>28</v>
      </c>
      <c r="G3808" s="20">
        <v>15600000</v>
      </c>
      <c r="H3808" s="20">
        <v>89000000</v>
      </c>
      <c r="I3808" s="19">
        <v>194</v>
      </c>
      <c r="J3808" s="19">
        <v>0</v>
      </c>
      <c r="K3808" s="19">
        <v>0</v>
      </c>
      <c r="L3808" s="19">
        <v>0</v>
      </c>
      <c r="M3808" s="20">
        <v>12110000</v>
      </c>
      <c r="N3808" s="20">
        <v>24580000</v>
      </c>
      <c r="O3808" s="20">
        <v>39480000</v>
      </c>
      <c r="P3808" s="20">
        <v>2030000</v>
      </c>
      <c r="Q3808" s="20">
        <v>11590000</v>
      </c>
      <c r="R3808" s="20">
        <v>15500000</v>
      </c>
      <c r="S3808" s="20">
        <v>3080000</v>
      </c>
      <c r="T3808" s="19">
        <v>0</v>
      </c>
      <c r="U3808" s="19">
        <v>0</v>
      </c>
      <c r="V3808" s="2" t="str" cm="1">
        <f t="array" ref="V3808">_xlfn.IFS(B3808&lt;30,"21-29",
B3808&lt;40,"30-39",
B3808&lt;50,"40-49",
B3808&lt;60,"50-59",
TRUE,"60+"
)</f>
        <v>50-59</v>
      </c>
      <c r="W3808" s="24">
        <f t="shared" si="177"/>
        <v>25390000</v>
      </c>
      <c r="X3808" s="24">
        <f t="shared" si="178"/>
        <v>9706666.666666666</v>
      </c>
      <c r="Y3808" s="25">
        <f t="shared" si="179"/>
        <v>0.28528089887640451</v>
      </c>
      <c r="Z3808" s="2" t="str" cm="1">
        <f t="array" ref="Z3808">_xlfn.IFS(Y3808&lt;=25%,"Low",
Y3808&lt;=50%,"Moderate",
Y3808&lt;=75%,"High",
Y3808&lt;=100%,"Very High",
TRUE,"Over Limit"
)</f>
        <v>Moderate</v>
      </c>
      <c r="AA3808" s="2" cm="1">
        <f t="array" ref="AA3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8" s="2" t="str" cm="1">
        <f t="array" ref="AB3808">_xlfn.IFS(T3808=0,"No Late Payments",
T3808&lt;=2,"Low",
T3808&lt;=4,"Moderate",
TRUE,"High"
)</f>
        <v>No Late Payments</v>
      </c>
      <c r="AC3808" s="10" t="str" cm="1">
        <f t="array" ref="AC3808">_xlfn.IFS(
H3808&lt;40000000,"Low",
H3808&lt;60000000,"Medium",
H3808&lt;100000000,"High",
TRUE,"Very High"
)</f>
        <v>High</v>
      </c>
    </row>
    <row r="3809" spans="1:29">
      <c r="A3809" s="21" t="s">
        <v>3841</v>
      </c>
      <c r="B3809" s="22">
        <v>38</v>
      </c>
      <c r="C3809" s="22" t="s">
        <v>22</v>
      </c>
      <c r="D3809" s="22" t="s">
        <v>23</v>
      </c>
      <c r="E3809" s="22" t="s">
        <v>38</v>
      </c>
      <c r="F3809" s="22" t="s">
        <v>48</v>
      </c>
      <c r="G3809" s="23">
        <v>18000000</v>
      </c>
      <c r="H3809" s="23">
        <v>98000000</v>
      </c>
      <c r="I3809" s="22">
        <v>142</v>
      </c>
      <c r="J3809" s="22">
        <v>0</v>
      </c>
      <c r="K3809" s="22">
        <v>0</v>
      </c>
      <c r="L3809" s="22">
        <v>0</v>
      </c>
      <c r="M3809" s="23">
        <v>30280000</v>
      </c>
      <c r="N3809" s="23">
        <v>15250000</v>
      </c>
      <c r="O3809" s="23">
        <v>6900000</v>
      </c>
      <c r="P3809" s="23">
        <v>6740000</v>
      </c>
      <c r="Q3809" s="23">
        <v>3880000</v>
      </c>
      <c r="R3809" s="23">
        <v>5930000</v>
      </c>
      <c r="S3809" s="23">
        <v>3760000</v>
      </c>
      <c r="T3809" s="22">
        <v>1</v>
      </c>
      <c r="U3809" s="22">
        <v>0</v>
      </c>
      <c r="V3809" s="2" t="str" cm="1">
        <f t="array" ref="V3809">_xlfn.IFS(B3809&lt;30,"21-29",
B3809&lt;40,"30-39",
B3809&lt;50,"40-49",
B3809&lt;60,"50-59",
TRUE,"60+"
)</f>
        <v>30-39</v>
      </c>
      <c r="W3809" s="24">
        <f t="shared" si="177"/>
        <v>17476666.666666668</v>
      </c>
      <c r="X3809" s="24">
        <f t="shared" si="178"/>
        <v>5516666.666666667</v>
      </c>
      <c r="Y3809" s="25">
        <f t="shared" si="179"/>
        <v>0.17833333333333334</v>
      </c>
      <c r="Z3809" s="2" t="str" cm="1">
        <f t="array" ref="Z3809">_xlfn.IFS(Y3809&lt;=25%,"Low",
Y3809&lt;=50%,"Moderate",
Y3809&lt;=75%,"High",
Y3809&lt;=100%,"Very High",
TRUE,"Over Limit"
)</f>
        <v>Low</v>
      </c>
      <c r="AA3809" s="2" cm="1">
        <f t="array" ref="AA3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9" s="2" t="str" cm="1">
        <f t="array" ref="AB3809">_xlfn.IFS(T3809=0,"No Late Payments",
T3809&lt;=2,"Low",
T3809&lt;=4,"Moderate",
TRUE,"High"
)</f>
        <v>Low</v>
      </c>
      <c r="AC3809" s="10" t="str" cm="1">
        <f t="array" ref="AC3809">_xlfn.IFS(
H3809&lt;40000000,"Low",
H3809&lt;60000000,"Medium",
H3809&lt;100000000,"High",
TRUE,"Very High"
)</f>
        <v>High</v>
      </c>
    </row>
    <row r="3810" spans="1:29">
      <c r="A3810" s="18" t="s">
        <v>3842</v>
      </c>
      <c r="B3810" s="19">
        <v>34</v>
      </c>
      <c r="C3810" s="19" t="s">
        <v>34</v>
      </c>
      <c r="D3810" s="19" t="s">
        <v>27</v>
      </c>
      <c r="E3810" s="19" t="s">
        <v>24</v>
      </c>
      <c r="F3810" s="19" t="s">
        <v>41</v>
      </c>
      <c r="G3810" s="20">
        <v>8500000</v>
      </c>
      <c r="H3810" s="20">
        <v>29000000</v>
      </c>
      <c r="I3810" s="19">
        <v>82</v>
      </c>
      <c r="J3810" s="19">
        <v>0</v>
      </c>
      <c r="K3810" s="19">
        <v>0</v>
      </c>
      <c r="L3810" s="19">
        <v>0</v>
      </c>
      <c r="M3810" s="20">
        <v>6480000</v>
      </c>
      <c r="N3810" s="20">
        <v>7620000</v>
      </c>
      <c r="O3810" s="20">
        <v>5440000</v>
      </c>
      <c r="P3810" s="20">
        <v>2920000</v>
      </c>
      <c r="Q3810" s="20">
        <v>6770000</v>
      </c>
      <c r="R3810" s="20">
        <v>2390000</v>
      </c>
      <c r="S3810" s="20">
        <v>430000</v>
      </c>
      <c r="T3810" s="19">
        <v>0</v>
      </c>
      <c r="U3810" s="19">
        <v>0</v>
      </c>
      <c r="V3810" s="2" t="str" cm="1">
        <f t="array" ref="V3810">_xlfn.IFS(B3810&lt;30,"21-29",
B3810&lt;40,"30-39",
B3810&lt;50,"40-49",
B3810&lt;60,"50-59",
TRUE,"60+"
)</f>
        <v>30-39</v>
      </c>
      <c r="W3810" s="24">
        <f t="shared" si="177"/>
        <v>6513333.333333333</v>
      </c>
      <c r="X3810" s="24">
        <f t="shared" si="178"/>
        <v>4026666.6666666665</v>
      </c>
      <c r="Y3810" s="25">
        <f t="shared" si="179"/>
        <v>0.22459770114942529</v>
      </c>
      <c r="Z3810" s="2" t="str" cm="1">
        <f t="array" ref="Z3810">_xlfn.IFS(Y3810&lt;=25%,"Low",
Y3810&lt;=50%,"Moderate",
Y3810&lt;=75%,"High",
Y3810&lt;=100%,"Very High",
TRUE,"Over Limit"
)</f>
        <v>Low</v>
      </c>
      <c r="AA3810" s="2" cm="1">
        <f t="array" ref="AA3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10" s="2" t="str" cm="1">
        <f t="array" ref="AB3810">_xlfn.IFS(T3810=0,"No Late Payments",
T3810&lt;=2,"Low",
T3810&lt;=4,"Moderate",
TRUE,"High"
)</f>
        <v>No Late Payments</v>
      </c>
      <c r="AC3810" s="10" t="str" cm="1">
        <f t="array" ref="AC3810">_xlfn.IFS(
H3810&lt;40000000,"Low",
H3810&lt;60000000,"Medium",
H3810&lt;100000000,"High",
TRUE,"Very High"
)</f>
        <v>Low</v>
      </c>
    </row>
    <row r="3811" spans="1:29">
      <c r="A3811" s="21" t="s">
        <v>3843</v>
      </c>
      <c r="B3811" s="22">
        <v>31</v>
      </c>
      <c r="C3811" s="22" t="s">
        <v>34</v>
      </c>
      <c r="D3811" s="22" t="s">
        <v>46</v>
      </c>
      <c r="E3811" s="22" t="s">
        <v>24</v>
      </c>
      <c r="F3811" s="22" t="s">
        <v>28</v>
      </c>
      <c r="G3811" s="23">
        <v>11000000</v>
      </c>
      <c r="H3811" s="23">
        <v>49000000</v>
      </c>
      <c r="I3811" s="22">
        <v>67</v>
      </c>
      <c r="J3811" s="22">
        <v>0</v>
      </c>
      <c r="K3811" s="22">
        <v>0</v>
      </c>
      <c r="L3811" s="22">
        <v>0</v>
      </c>
      <c r="M3811" s="23">
        <v>18510000</v>
      </c>
      <c r="N3811" s="23">
        <v>10660000</v>
      </c>
      <c r="O3811" s="23">
        <v>7900000</v>
      </c>
      <c r="P3811" s="23">
        <v>12490000</v>
      </c>
      <c r="Q3811" s="23">
        <v>4700000</v>
      </c>
      <c r="R3811" s="23">
        <v>4330000</v>
      </c>
      <c r="S3811" s="23">
        <v>2130000</v>
      </c>
      <c r="T3811" s="22">
        <v>0</v>
      </c>
      <c r="U3811" s="22">
        <v>0</v>
      </c>
      <c r="V3811" s="2" t="str" cm="1">
        <f t="array" ref="V3811">_xlfn.IFS(B3811&lt;30,"21-29",
B3811&lt;40,"30-39",
B3811&lt;50,"40-49",
B3811&lt;60,"50-59",
TRUE,"60+"
)</f>
        <v>30-39</v>
      </c>
      <c r="W3811" s="24">
        <f t="shared" si="177"/>
        <v>12356666.666666666</v>
      </c>
      <c r="X3811" s="24">
        <f t="shared" si="178"/>
        <v>7173333.333333333</v>
      </c>
      <c r="Y3811" s="25">
        <f t="shared" si="179"/>
        <v>0.25217687074829931</v>
      </c>
      <c r="Z3811" s="2" t="str" cm="1">
        <f t="array" ref="Z3811">_xlfn.IFS(Y3811&lt;=25%,"Low",
Y3811&lt;=50%,"Moderate",
Y3811&lt;=75%,"High",
Y3811&lt;=100%,"Very High",
TRUE,"Over Limit"
)</f>
        <v>Moderate</v>
      </c>
      <c r="AA3811" s="2" cm="1">
        <f t="array" ref="AA3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1" s="2" t="str" cm="1">
        <f t="array" ref="AB3811">_xlfn.IFS(T3811=0,"No Late Payments",
T3811&lt;=2,"Low",
T3811&lt;=4,"Moderate",
TRUE,"High"
)</f>
        <v>No Late Payments</v>
      </c>
      <c r="AC3811" s="10" t="str" cm="1">
        <f t="array" ref="AC3811">_xlfn.IFS(
H3811&lt;40000000,"Low",
H3811&lt;60000000,"Medium",
H3811&lt;100000000,"High",
TRUE,"Very High"
)</f>
        <v>Medium</v>
      </c>
    </row>
    <row r="3812" spans="1:29">
      <c r="A3812" s="18" t="s">
        <v>3844</v>
      </c>
      <c r="B3812" s="19">
        <v>34</v>
      </c>
      <c r="C3812" s="19" t="s">
        <v>34</v>
      </c>
      <c r="D3812" s="19" t="s">
        <v>23</v>
      </c>
      <c r="E3812" s="19" t="s">
        <v>24</v>
      </c>
      <c r="F3812" s="19" t="s">
        <v>28</v>
      </c>
      <c r="G3812" s="20">
        <v>11400000</v>
      </c>
      <c r="H3812" s="20">
        <v>47000000</v>
      </c>
      <c r="I3812" s="19">
        <v>42</v>
      </c>
      <c r="J3812" s="19">
        <v>0</v>
      </c>
      <c r="K3812" s="19">
        <v>0</v>
      </c>
      <c r="L3812" s="19">
        <v>0</v>
      </c>
      <c r="M3812" s="20">
        <v>18690000</v>
      </c>
      <c r="N3812" s="20">
        <v>23450000</v>
      </c>
      <c r="O3812" s="20">
        <v>24510000</v>
      </c>
      <c r="P3812" s="20">
        <v>15210000</v>
      </c>
      <c r="Q3812" s="20">
        <v>7690000</v>
      </c>
      <c r="R3812" s="20">
        <v>8050000</v>
      </c>
      <c r="S3812" s="20">
        <v>3700000</v>
      </c>
      <c r="T3812" s="19">
        <v>1</v>
      </c>
      <c r="U3812" s="19">
        <v>0</v>
      </c>
      <c r="V3812" s="2" t="str" cm="1">
        <f t="array" ref="V3812">_xlfn.IFS(B3812&lt;30,"21-29",
B3812&lt;40,"30-39",
B3812&lt;50,"40-49",
B3812&lt;60,"50-59",
TRUE,"60+"
)</f>
        <v>30-39</v>
      </c>
      <c r="W3812" s="24">
        <f t="shared" si="177"/>
        <v>22216666.666666668</v>
      </c>
      <c r="X3812" s="24">
        <f t="shared" si="178"/>
        <v>10316666.666666666</v>
      </c>
      <c r="Y3812" s="25">
        <f t="shared" si="179"/>
        <v>0.47269503546099295</v>
      </c>
      <c r="Z3812" s="2" t="str" cm="1">
        <f t="array" ref="Z3812">_xlfn.IFS(Y3812&lt;=25%,"Low",
Y3812&lt;=50%,"Moderate",
Y3812&lt;=75%,"High",
Y3812&lt;=100%,"Very High",
TRUE,"Over Limit"
)</f>
        <v>Moderate</v>
      </c>
      <c r="AA3812" s="2" cm="1">
        <f t="array" ref="AA3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2" s="2" t="str" cm="1">
        <f t="array" ref="AB3812">_xlfn.IFS(T3812=0,"No Late Payments",
T3812&lt;=2,"Low",
T3812&lt;=4,"Moderate",
TRUE,"High"
)</f>
        <v>Low</v>
      </c>
      <c r="AC3812" s="10" t="str" cm="1">
        <f t="array" ref="AC3812">_xlfn.IFS(
H3812&lt;40000000,"Low",
H3812&lt;60000000,"Medium",
H3812&lt;100000000,"High",
TRUE,"Very High"
)</f>
        <v>Medium</v>
      </c>
    </row>
    <row r="3813" spans="1:29">
      <c r="A3813" s="21" t="s">
        <v>3845</v>
      </c>
      <c r="B3813" s="22">
        <v>54</v>
      </c>
      <c r="C3813" s="22" t="s">
        <v>22</v>
      </c>
      <c r="D3813" s="22" t="s">
        <v>30</v>
      </c>
      <c r="E3813" s="22" t="s">
        <v>24</v>
      </c>
      <c r="F3813" s="22" t="s">
        <v>28</v>
      </c>
      <c r="G3813" s="23">
        <v>9500000</v>
      </c>
      <c r="H3813" s="23">
        <v>53000000</v>
      </c>
      <c r="I3813" s="22">
        <v>95</v>
      </c>
      <c r="J3813" s="22">
        <v>0</v>
      </c>
      <c r="K3813" s="22">
        <v>0</v>
      </c>
      <c r="L3813" s="22">
        <v>0</v>
      </c>
      <c r="M3813" s="23">
        <v>35710000</v>
      </c>
      <c r="N3813" s="23">
        <v>36520000</v>
      </c>
      <c r="O3813" s="23">
        <v>30430000</v>
      </c>
      <c r="P3813" s="23">
        <v>7930000</v>
      </c>
      <c r="Q3813" s="23">
        <v>9800000</v>
      </c>
      <c r="R3813" s="23">
        <v>7850000</v>
      </c>
      <c r="S3813" s="23">
        <v>5670000</v>
      </c>
      <c r="T3813" s="22">
        <v>0</v>
      </c>
      <c r="U3813" s="22">
        <v>0</v>
      </c>
      <c r="V3813" s="2" t="str" cm="1">
        <f t="array" ref="V3813">_xlfn.IFS(B3813&lt;30,"21-29",
B3813&lt;40,"30-39",
B3813&lt;50,"40-49",
B3813&lt;60,"50-59",
TRUE,"60+"
)</f>
        <v>50-59</v>
      </c>
      <c r="W3813" s="24">
        <f t="shared" si="177"/>
        <v>34220000</v>
      </c>
      <c r="X3813" s="24">
        <f t="shared" si="178"/>
        <v>8526666.666666666</v>
      </c>
      <c r="Y3813" s="25">
        <f t="shared" si="179"/>
        <v>0.64566037735849058</v>
      </c>
      <c r="Z3813" s="2" t="str" cm="1">
        <f t="array" ref="Z3813">_xlfn.IFS(Y3813&lt;=25%,"Low",
Y3813&lt;=50%,"Moderate",
Y3813&lt;=75%,"High",
Y3813&lt;=100%,"Very High",
TRUE,"Over Limit"
)</f>
        <v>High</v>
      </c>
      <c r="AA3813" s="2" cm="1">
        <f t="array" ref="AA3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3" s="2" t="str" cm="1">
        <f t="array" ref="AB3813">_xlfn.IFS(T3813=0,"No Late Payments",
T3813&lt;=2,"Low",
T3813&lt;=4,"Moderate",
TRUE,"High"
)</f>
        <v>No Late Payments</v>
      </c>
      <c r="AC3813" s="10" t="str" cm="1">
        <f t="array" ref="AC3813">_xlfn.IFS(
H3813&lt;40000000,"Low",
H3813&lt;60000000,"Medium",
H3813&lt;100000000,"High",
TRUE,"Very High"
)</f>
        <v>Medium</v>
      </c>
    </row>
    <row r="3814" spans="1:29">
      <c r="A3814" s="18" t="s">
        <v>3846</v>
      </c>
      <c r="B3814" s="19">
        <v>21</v>
      </c>
      <c r="C3814" s="19" t="s">
        <v>34</v>
      </c>
      <c r="D3814" s="19" t="s">
        <v>23</v>
      </c>
      <c r="E3814" s="19" t="s">
        <v>24</v>
      </c>
      <c r="F3814" s="19" t="s">
        <v>28</v>
      </c>
      <c r="G3814" s="20">
        <v>5900000</v>
      </c>
      <c r="H3814" s="20">
        <v>25000000</v>
      </c>
      <c r="I3814" s="19">
        <v>3</v>
      </c>
      <c r="J3814" s="19">
        <v>0</v>
      </c>
      <c r="K3814" s="19">
        <v>0</v>
      </c>
      <c r="L3814" s="19">
        <v>0</v>
      </c>
      <c r="M3814" s="20">
        <v>15610000</v>
      </c>
      <c r="N3814" s="20">
        <v>14980000</v>
      </c>
      <c r="O3814" s="20">
        <v>15010000</v>
      </c>
      <c r="P3814" s="20">
        <v>3360000</v>
      </c>
      <c r="Q3814" s="20">
        <v>4450000</v>
      </c>
      <c r="R3814" s="20">
        <v>5130000</v>
      </c>
      <c r="S3814" s="20">
        <v>590000</v>
      </c>
      <c r="T3814" s="19">
        <v>0</v>
      </c>
      <c r="U3814" s="19">
        <v>0</v>
      </c>
      <c r="V3814" s="2" t="str" cm="1">
        <f t="array" ref="V3814">_xlfn.IFS(B3814&lt;30,"21-29",
B3814&lt;40,"30-39",
B3814&lt;50,"40-49",
B3814&lt;60,"50-59",
TRUE,"60+"
)</f>
        <v>21-29</v>
      </c>
      <c r="W3814" s="24">
        <f t="shared" si="177"/>
        <v>15200000</v>
      </c>
      <c r="X3814" s="24">
        <f t="shared" si="178"/>
        <v>4313333.333333333</v>
      </c>
      <c r="Y3814" s="25">
        <f t="shared" si="179"/>
        <v>0.60799999999999998</v>
      </c>
      <c r="Z3814" s="2" t="str" cm="1">
        <f t="array" ref="Z3814">_xlfn.IFS(Y3814&lt;=25%,"Low",
Y3814&lt;=50%,"Moderate",
Y3814&lt;=75%,"High",
Y3814&lt;=100%,"Very High",
TRUE,"Over Limit"
)</f>
        <v>High</v>
      </c>
      <c r="AA3814" s="2" cm="1">
        <f t="array" ref="AA3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4" s="2" t="str" cm="1">
        <f t="array" ref="AB3814">_xlfn.IFS(T3814=0,"No Late Payments",
T3814&lt;=2,"Low",
T3814&lt;=4,"Moderate",
TRUE,"High"
)</f>
        <v>No Late Payments</v>
      </c>
      <c r="AC3814" s="10" t="str" cm="1">
        <f t="array" ref="AC3814">_xlfn.IFS(
H3814&lt;40000000,"Low",
H3814&lt;60000000,"Medium",
H3814&lt;100000000,"High",
TRUE,"Very High"
)</f>
        <v>Low</v>
      </c>
    </row>
    <row r="3815" spans="1:29">
      <c r="A3815" s="21" t="s">
        <v>3847</v>
      </c>
      <c r="B3815" s="22">
        <v>29</v>
      </c>
      <c r="C3815" s="22" t="s">
        <v>22</v>
      </c>
      <c r="D3815" s="22" t="s">
        <v>23</v>
      </c>
      <c r="E3815" s="22" t="s">
        <v>24</v>
      </c>
      <c r="F3815" s="22" t="s">
        <v>31</v>
      </c>
      <c r="G3815" s="23">
        <v>10600000</v>
      </c>
      <c r="H3815" s="23">
        <v>80000000</v>
      </c>
      <c r="I3815" s="22">
        <v>72</v>
      </c>
      <c r="J3815" s="22">
        <v>0</v>
      </c>
      <c r="K3815" s="22">
        <v>0</v>
      </c>
      <c r="L3815" s="22">
        <v>0</v>
      </c>
      <c r="M3815" s="23">
        <v>54460000</v>
      </c>
      <c r="N3815" s="23">
        <v>40910000</v>
      </c>
      <c r="O3815" s="23">
        <v>41450000</v>
      </c>
      <c r="P3815" s="23">
        <v>6620000</v>
      </c>
      <c r="Q3815" s="23">
        <v>5660000</v>
      </c>
      <c r="R3815" s="23">
        <v>14830000</v>
      </c>
      <c r="S3815" s="23">
        <v>3700000</v>
      </c>
      <c r="T3815" s="22">
        <v>3</v>
      </c>
      <c r="U3815" s="22">
        <v>0</v>
      </c>
      <c r="V3815" s="2" t="str" cm="1">
        <f t="array" ref="V3815">_xlfn.IFS(B3815&lt;30,"21-29",
B3815&lt;40,"30-39",
B3815&lt;50,"40-49",
B3815&lt;60,"50-59",
TRUE,"60+"
)</f>
        <v>21-29</v>
      </c>
      <c r="W3815" s="24">
        <f t="shared" si="177"/>
        <v>45606666.666666664</v>
      </c>
      <c r="X3815" s="24">
        <f t="shared" si="178"/>
        <v>9036666.666666666</v>
      </c>
      <c r="Y3815" s="25">
        <f t="shared" si="179"/>
        <v>0.57008333333333328</v>
      </c>
      <c r="Z3815" s="2" t="str" cm="1">
        <f t="array" ref="Z3815">_xlfn.IFS(Y3815&lt;=25%,"Low",
Y3815&lt;=50%,"Moderate",
Y3815&lt;=75%,"High",
Y3815&lt;=100%,"Very High",
TRUE,"Over Limit"
)</f>
        <v>High</v>
      </c>
      <c r="AA3815" s="2" cm="1">
        <f t="array" ref="AA3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5" s="2" t="str" cm="1">
        <f t="array" ref="AB3815">_xlfn.IFS(T3815=0,"No Late Payments",
T3815&lt;=2,"Low",
T3815&lt;=4,"Moderate",
TRUE,"High"
)</f>
        <v>Moderate</v>
      </c>
      <c r="AC3815" s="10" t="str" cm="1">
        <f t="array" ref="AC3815">_xlfn.IFS(
H3815&lt;40000000,"Low",
H3815&lt;60000000,"Medium",
H3815&lt;100000000,"High",
TRUE,"Very High"
)</f>
        <v>High</v>
      </c>
    </row>
    <row r="3816" spans="1:29">
      <c r="A3816" s="18" t="s">
        <v>3848</v>
      </c>
      <c r="B3816" s="19">
        <v>48</v>
      </c>
      <c r="C3816" s="19" t="s">
        <v>22</v>
      </c>
      <c r="D3816" s="19" t="s">
        <v>23</v>
      </c>
      <c r="E3816" s="19" t="s">
        <v>24</v>
      </c>
      <c r="F3816" s="19" t="s">
        <v>28</v>
      </c>
      <c r="G3816" s="20">
        <v>19400000</v>
      </c>
      <c r="H3816" s="20">
        <v>97000000</v>
      </c>
      <c r="I3816" s="19">
        <v>79</v>
      </c>
      <c r="J3816" s="19">
        <v>0</v>
      </c>
      <c r="K3816" s="19">
        <v>0</v>
      </c>
      <c r="L3816" s="19">
        <v>0</v>
      </c>
      <c r="M3816" s="20">
        <v>48070000</v>
      </c>
      <c r="N3816" s="20">
        <v>65860000</v>
      </c>
      <c r="O3816" s="20">
        <v>50500000</v>
      </c>
      <c r="P3816" s="20">
        <v>15810000</v>
      </c>
      <c r="Q3816" s="20">
        <v>30900000</v>
      </c>
      <c r="R3816" s="20">
        <v>20000000</v>
      </c>
      <c r="S3816" s="20">
        <v>3060000</v>
      </c>
      <c r="T3816" s="19">
        <v>0</v>
      </c>
      <c r="U3816" s="19">
        <v>0</v>
      </c>
      <c r="V3816" s="2" t="str" cm="1">
        <f t="array" ref="V3816">_xlfn.IFS(B3816&lt;30,"21-29",
B3816&lt;40,"30-39",
B3816&lt;50,"40-49",
B3816&lt;60,"50-59",
TRUE,"60+"
)</f>
        <v>40-49</v>
      </c>
      <c r="W3816" s="24">
        <f t="shared" si="177"/>
        <v>54810000</v>
      </c>
      <c r="X3816" s="24">
        <f t="shared" si="178"/>
        <v>22236666.666666668</v>
      </c>
      <c r="Y3816" s="25">
        <f t="shared" si="179"/>
        <v>0.56505154639175259</v>
      </c>
      <c r="Z3816" s="2" t="str" cm="1">
        <f t="array" ref="Z3816">_xlfn.IFS(Y3816&lt;=25%,"Low",
Y3816&lt;=50%,"Moderate",
Y3816&lt;=75%,"High",
Y3816&lt;=100%,"Very High",
TRUE,"Over Limit"
)</f>
        <v>High</v>
      </c>
      <c r="AA3816" s="2" cm="1">
        <f t="array" ref="AA3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6" s="2" t="str" cm="1">
        <f t="array" ref="AB3816">_xlfn.IFS(T3816=0,"No Late Payments",
T3816&lt;=2,"Low",
T3816&lt;=4,"Moderate",
TRUE,"High"
)</f>
        <v>No Late Payments</v>
      </c>
      <c r="AC3816" s="10" t="str" cm="1">
        <f t="array" ref="AC3816">_xlfn.IFS(
H3816&lt;40000000,"Low",
H3816&lt;60000000,"Medium",
H3816&lt;100000000,"High",
TRUE,"Very High"
)</f>
        <v>High</v>
      </c>
    </row>
    <row r="3817" spans="1:29">
      <c r="A3817" s="21" t="s">
        <v>3849</v>
      </c>
      <c r="B3817" s="22">
        <v>39</v>
      </c>
      <c r="C3817" s="22" t="s">
        <v>22</v>
      </c>
      <c r="D3817" s="22" t="s">
        <v>27</v>
      </c>
      <c r="E3817" s="22" t="s">
        <v>38</v>
      </c>
      <c r="F3817" s="22" t="s">
        <v>41</v>
      </c>
      <c r="G3817" s="23">
        <v>7200000</v>
      </c>
      <c r="H3817" s="23">
        <v>41000000</v>
      </c>
      <c r="I3817" s="22">
        <v>79</v>
      </c>
      <c r="J3817" s="22">
        <v>3</v>
      </c>
      <c r="K3817" s="22">
        <v>3</v>
      </c>
      <c r="L3817" s="22">
        <v>0</v>
      </c>
      <c r="M3817" s="23">
        <v>34520000</v>
      </c>
      <c r="N3817" s="23">
        <v>38370000</v>
      </c>
      <c r="O3817" s="23">
        <v>28760000</v>
      </c>
      <c r="P3817" s="23">
        <v>1170000</v>
      </c>
      <c r="Q3817" s="23">
        <v>660000</v>
      </c>
      <c r="R3817" s="23">
        <v>10690000</v>
      </c>
      <c r="S3817" s="23">
        <v>3390000</v>
      </c>
      <c r="T3817" s="22">
        <v>4</v>
      </c>
      <c r="U3817" s="22">
        <v>1</v>
      </c>
      <c r="V3817" s="2" t="str" cm="1">
        <f t="array" ref="V3817">_xlfn.IFS(B3817&lt;30,"21-29",
B3817&lt;40,"30-39",
B3817&lt;50,"40-49",
B3817&lt;60,"50-59",
TRUE,"60+"
)</f>
        <v>30-39</v>
      </c>
      <c r="W3817" s="24">
        <f t="shared" si="177"/>
        <v>33883333.333333336</v>
      </c>
      <c r="X3817" s="24">
        <f t="shared" si="178"/>
        <v>4173333.3333333335</v>
      </c>
      <c r="Y3817" s="25">
        <f t="shared" si="179"/>
        <v>0.82642276422764238</v>
      </c>
      <c r="Z3817" s="2" t="str" cm="1">
        <f t="array" ref="Z3817">_xlfn.IFS(Y3817&lt;=25%,"Low",
Y3817&lt;=50%,"Moderate",
Y3817&lt;=75%,"High",
Y3817&lt;=100%,"Very High",
TRUE,"Over Limit"
)</f>
        <v>Very High</v>
      </c>
      <c r="AA3817" s="2" cm="1">
        <f t="array" ref="AA3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17" s="2" t="str" cm="1">
        <f t="array" ref="AB3817">_xlfn.IFS(T3817=0,"No Late Payments",
T3817&lt;=2,"Low",
T3817&lt;=4,"Moderate",
TRUE,"High"
)</f>
        <v>Moderate</v>
      </c>
      <c r="AC3817" s="10" t="str" cm="1">
        <f t="array" ref="AC3817">_xlfn.IFS(
H3817&lt;40000000,"Low",
H3817&lt;60000000,"Medium",
H3817&lt;100000000,"High",
TRUE,"Very High"
)</f>
        <v>Medium</v>
      </c>
    </row>
    <row r="3818" spans="1:29">
      <c r="A3818" s="18" t="s">
        <v>3850</v>
      </c>
      <c r="B3818" s="19">
        <v>22</v>
      </c>
      <c r="C3818" s="19" t="s">
        <v>34</v>
      </c>
      <c r="D3818" s="19" t="s">
        <v>27</v>
      </c>
      <c r="E3818" s="19" t="s">
        <v>24</v>
      </c>
      <c r="F3818" s="19" t="s">
        <v>48</v>
      </c>
      <c r="G3818" s="20">
        <v>8300000</v>
      </c>
      <c r="H3818" s="20">
        <v>28000000</v>
      </c>
      <c r="I3818" s="19">
        <v>53</v>
      </c>
      <c r="J3818" s="19">
        <v>0</v>
      </c>
      <c r="K3818" s="19">
        <v>0</v>
      </c>
      <c r="L3818" s="19">
        <v>0</v>
      </c>
      <c r="M3818" s="20">
        <v>15060000</v>
      </c>
      <c r="N3818" s="20">
        <v>15300000</v>
      </c>
      <c r="O3818" s="20">
        <v>15560000</v>
      </c>
      <c r="P3818" s="20">
        <v>5590000</v>
      </c>
      <c r="Q3818" s="20">
        <v>5200000</v>
      </c>
      <c r="R3818" s="20">
        <v>13920000</v>
      </c>
      <c r="S3818" s="20">
        <v>1050000</v>
      </c>
      <c r="T3818" s="19">
        <v>0</v>
      </c>
      <c r="U3818" s="19">
        <v>0</v>
      </c>
      <c r="V3818" s="2" t="str" cm="1">
        <f t="array" ref="V3818">_xlfn.IFS(B3818&lt;30,"21-29",
B3818&lt;40,"30-39",
B3818&lt;50,"40-49",
B3818&lt;60,"50-59",
TRUE,"60+"
)</f>
        <v>21-29</v>
      </c>
      <c r="W3818" s="24">
        <f t="shared" si="177"/>
        <v>15306666.666666666</v>
      </c>
      <c r="X3818" s="24">
        <f t="shared" si="178"/>
        <v>8236666.666666667</v>
      </c>
      <c r="Y3818" s="25">
        <f t="shared" si="179"/>
        <v>0.54666666666666663</v>
      </c>
      <c r="Z3818" s="2" t="str" cm="1">
        <f t="array" ref="Z3818">_xlfn.IFS(Y3818&lt;=25%,"Low",
Y3818&lt;=50%,"Moderate",
Y3818&lt;=75%,"High",
Y3818&lt;=100%,"Very High",
TRUE,"Over Limit"
)</f>
        <v>High</v>
      </c>
      <c r="AA3818" s="2" cm="1">
        <f t="array" ref="AA3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8" s="2" t="str" cm="1">
        <f t="array" ref="AB3818">_xlfn.IFS(T3818=0,"No Late Payments",
T3818&lt;=2,"Low",
T3818&lt;=4,"Moderate",
TRUE,"High"
)</f>
        <v>No Late Payments</v>
      </c>
      <c r="AC3818" s="10" t="str" cm="1">
        <f t="array" ref="AC3818">_xlfn.IFS(
H3818&lt;40000000,"Low",
H3818&lt;60000000,"Medium",
H3818&lt;100000000,"High",
TRUE,"Very High"
)</f>
        <v>Low</v>
      </c>
    </row>
    <row r="3819" spans="1:29">
      <c r="A3819" s="21" t="s">
        <v>3851</v>
      </c>
      <c r="B3819" s="22">
        <v>41</v>
      </c>
      <c r="C3819" s="22" t="s">
        <v>34</v>
      </c>
      <c r="D3819" s="22" t="s">
        <v>30</v>
      </c>
      <c r="E3819" s="22" t="s">
        <v>24</v>
      </c>
      <c r="F3819" s="22" t="s">
        <v>31</v>
      </c>
      <c r="G3819" s="23">
        <v>7300000</v>
      </c>
      <c r="H3819" s="23">
        <v>36000000</v>
      </c>
      <c r="I3819" s="22">
        <v>134</v>
      </c>
      <c r="J3819" s="22">
        <v>0</v>
      </c>
      <c r="K3819" s="22">
        <v>0</v>
      </c>
      <c r="L3819" s="22">
        <v>0</v>
      </c>
      <c r="M3819" s="23">
        <v>13670000</v>
      </c>
      <c r="N3819" s="23">
        <v>20380000</v>
      </c>
      <c r="O3819" s="23">
        <v>12990000</v>
      </c>
      <c r="P3819" s="23">
        <v>4910000</v>
      </c>
      <c r="Q3819" s="23">
        <v>4960000</v>
      </c>
      <c r="R3819" s="23">
        <v>2850000</v>
      </c>
      <c r="S3819" s="23">
        <v>880000</v>
      </c>
      <c r="T3819" s="22">
        <v>0</v>
      </c>
      <c r="U3819" s="22">
        <v>0</v>
      </c>
      <c r="V3819" s="2" t="str" cm="1">
        <f t="array" ref="V3819">_xlfn.IFS(B3819&lt;30,"21-29",
B3819&lt;40,"30-39",
B3819&lt;50,"40-49",
B3819&lt;60,"50-59",
TRUE,"60+"
)</f>
        <v>40-49</v>
      </c>
      <c r="W3819" s="24">
        <f t="shared" si="177"/>
        <v>15680000</v>
      </c>
      <c r="X3819" s="24">
        <f t="shared" si="178"/>
        <v>4240000</v>
      </c>
      <c r="Y3819" s="25">
        <f t="shared" si="179"/>
        <v>0.43555555555555553</v>
      </c>
      <c r="Z3819" s="2" t="str" cm="1">
        <f t="array" ref="Z3819">_xlfn.IFS(Y3819&lt;=25%,"Low",
Y3819&lt;=50%,"Moderate",
Y3819&lt;=75%,"High",
Y3819&lt;=100%,"Very High",
TRUE,"Over Limit"
)</f>
        <v>Moderate</v>
      </c>
      <c r="AA3819" s="2" cm="1">
        <f t="array" ref="AA3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9" s="2" t="str" cm="1">
        <f t="array" ref="AB3819">_xlfn.IFS(T3819=0,"No Late Payments",
T3819&lt;=2,"Low",
T3819&lt;=4,"Moderate",
TRUE,"High"
)</f>
        <v>No Late Payments</v>
      </c>
      <c r="AC3819" s="10" t="str" cm="1">
        <f t="array" ref="AC3819">_xlfn.IFS(
H3819&lt;40000000,"Low",
H3819&lt;60000000,"Medium",
H3819&lt;100000000,"High",
TRUE,"Very High"
)</f>
        <v>Low</v>
      </c>
    </row>
    <row r="3820" spans="1:29">
      <c r="A3820" s="18" t="s">
        <v>3852</v>
      </c>
      <c r="B3820" s="19">
        <v>35</v>
      </c>
      <c r="C3820" s="19" t="s">
        <v>22</v>
      </c>
      <c r="D3820" s="19" t="s">
        <v>23</v>
      </c>
      <c r="E3820" s="19" t="s">
        <v>24</v>
      </c>
      <c r="F3820" s="19" t="s">
        <v>28</v>
      </c>
      <c r="G3820" s="20">
        <v>10900000</v>
      </c>
      <c r="H3820" s="20">
        <v>51000000</v>
      </c>
      <c r="I3820" s="19">
        <v>101</v>
      </c>
      <c r="J3820" s="19">
        <v>3</v>
      </c>
      <c r="K3820" s="19">
        <v>3</v>
      </c>
      <c r="L3820" s="19">
        <v>0</v>
      </c>
      <c r="M3820" s="20">
        <v>25540000</v>
      </c>
      <c r="N3820" s="20">
        <v>23690000</v>
      </c>
      <c r="O3820" s="20">
        <v>23950000</v>
      </c>
      <c r="P3820" s="20">
        <v>870000</v>
      </c>
      <c r="Q3820" s="20">
        <v>1580000</v>
      </c>
      <c r="R3820" s="20">
        <v>1200000</v>
      </c>
      <c r="S3820" s="20">
        <v>3440000</v>
      </c>
      <c r="T3820" s="19">
        <v>2</v>
      </c>
      <c r="U3820" s="19">
        <v>1</v>
      </c>
      <c r="V3820" s="2" t="str" cm="1">
        <f t="array" ref="V3820">_xlfn.IFS(B3820&lt;30,"21-29",
B3820&lt;40,"30-39",
B3820&lt;50,"40-49",
B3820&lt;60,"50-59",
TRUE,"60+"
)</f>
        <v>30-39</v>
      </c>
      <c r="W3820" s="24">
        <f t="shared" si="177"/>
        <v>24393333.333333332</v>
      </c>
      <c r="X3820" s="24">
        <f t="shared" si="178"/>
        <v>1216666.6666666667</v>
      </c>
      <c r="Y3820" s="25">
        <f t="shared" si="179"/>
        <v>0.4783006535947712</v>
      </c>
      <c r="Z3820" s="2" t="str" cm="1">
        <f t="array" ref="Z3820">_xlfn.IFS(Y3820&lt;=25%,"Low",
Y3820&lt;=50%,"Moderate",
Y3820&lt;=75%,"High",
Y3820&lt;=100%,"Very High",
TRUE,"Over Limit"
)</f>
        <v>Moderate</v>
      </c>
      <c r="AA3820" s="2" cm="1">
        <f t="array" ref="AA3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0" s="2" t="str" cm="1">
        <f t="array" ref="AB3820">_xlfn.IFS(T3820=0,"No Late Payments",
T3820&lt;=2,"Low",
T3820&lt;=4,"Moderate",
TRUE,"High"
)</f>
        <v>Low</v>
      </c>
      <c r="AC3820" s="10" t="str" cm="1">
        <f t="array" ref="AC3820">_xlfn.IFS(
H3820&lt;40000000,"Low",
H3820&lt;60000000,"Medium",
H3820&lt;100000000,"High",
TRUE,"Very High"
)</f>
        <v>Medium</v>
      </c>
    </row>
    <row r="3821" spans="1:29">
      <c r="A3821" s="21" t="s">
        <v>3853</v>
      </c>
      <c r="B3821" s="22">
        <v>21</v>
      </c>
      <c r="C3821" s="22" t="s">
        <v>22</v>
      </c>
      <c r="D3821" s="22" t="s">
        <v>23</v>
      </c>
      <c r="E3821" s="22" t="s">
        <v>24</v>
      </c>
      <c r="F3821" s="22" t="s">
        <v>41</v>
      </c>
      <c r="G3821" s="23">
        <v>12900000</v>
      </c>
      <c r="H3821" s="23">
        <v>41000000</v>
      </c>
      <c r="I3821" s="22">
        <v>3</v>
      </c>
      <c r="J3821" s="22">
        <v>0</v>
      </c>
      <c r="K3821" s="22">
        <v>2</v>
      </c>
      <c r="L3821" s="22">
        <v>0</v>
      </c>
      <c r="M3821" s="23">
        <v>6800000</v>
      </c>
      <c r="N3821" s="23">
        <v>5790000</v>
      </c>
      <c r="O3821" s="23">
        <v>10260000</v>
      </c>
      <c r="P3821" s="23">
        <v>2860000</v>
      </c>
      <c r="Q3821" s="23">
        <v>1330000</v>
      </c>
      <c r="R3821" s="23">
        <v>3930000</v>
      </c>
      <c r="S3821" s="23">
        <v>1610000</v>
      </c>
      <c r="T3821" s="22">
        <v>2</v>
      </c>
      <c r="U3821" s="22">
        <v>0</v>
      </c>
      <c r="V3821" s="2" t="str" cm="1">
        <f t="array" ref="V3821">_xlfn.IFS(B3821&lt;30,"21-29",
B3821&lt;40,"30-39",
B3821&lt;50,"40-49",
B3821&lt;60,"50-59",
TRUE,"60+"
)</f>
        <v>21-29</v>
      </c>
      <c r="W3821" s="24">
        <f t="shared" si="177"/>
        <v>7616666.666666667</v>
      </c>
      <c r="X3821" s="24">
        <f t="shared" si="178"/>
        <v>2706666.6666666665</v>
      </c>
      <c r="Y3821" s="25">
        <f t="shared" si="179"/>
        <v>0.18577235772357725</v>
      </c>
      <c r="Z3821" s="2" t="str" cm="1">
        <f t="array" ref="Z3821">_xlfn.IFS(Y3821&lt;=25%,"Low",
Y3821&lt;=50%,"Moderate",
Y3821&lt;=75%,"High",
Y3821&lt;=100%,"Very High",
TRUE,"Over Limit"
)</f>
        <v>Low</v>
      </c>
      <c r="AA3821" s="2" cm="1">
        <f t="array" ref="AA3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1" s="2" t="str" cm="1">
        <f t="array" ref="AB3821">_xlfn.IFS(T3821=0,"No Late Payments",
T3821&lt;=2,"Low",
T3821&lt;=4,"Moderate",
TRUE,"High"
)</f>
        <v>Low</v>
      </c>
      <c r="AC3821" s="10" t="str" cm="1">
        <f t="array" ref="AC3821">_xlfn.IFS(
H3821&lt;40000000,"Low",
H3821&lt;60000000,"Medium",
H3821&lt;100000000,"High",
TRUE,"Very High"
)</f>
        <v>Medium</v>
      </c>
    </row>
    <row r="3822" spans="1:29">
      <c r="A3822" s="18" t="s">
        <v>3854</v>
      </c>
      <c r="B3822" s="19">
        <v>35</v>
      </c>
      <c r="C3822" s="19" t="s">
        <v>34</v>
      </c>
      <c r="D3822" s="19" t="s">
        <v>23</v>
      </c>
      <c r="E3822" s="19" t="s">
        <v>24</v>
      </c>
      <c r="F3822" s="19" t="s">
        <v>28</v>
      </c>
      <c r="G3822" s="20">
        <v>11500000</v>
      </c>
      <c r="H3822" s="20">
        <v>46000000</v>
      </c>
      <c r="I3822" s="19">
        <v>62</v>
      </c>
      <c r="J3822" s="19">
        <v>0</v>
      </c>
      <c r="K3822" s="19">
        <v>0</v>
      </c>
      <c r="L3822" s="19">
        <v>0</v>
      </c>
      <c r="M3822" s="20">
        <v>18220000</v>
      </c>
      <c r="N3822" s="20">
        <v>20390000</v>
      </c>
      <c r="O3822" s="20">
        <v>11000000</v>
      </c>
      <c r="P3822" s="20">
        <v>10180000</v>
      </c>
      <c r="Q3822" s="20">
        <v>19280000</v>
      </c>
      <c r="R3822" s="20">
        <v>1880000</v>
      </c>
      <c r="S3822" s="20">
        <v>280000</v>
      </c>
      <c r="T3822" s="19">
        <v>0</v>
      </c>
      <c r="U3822" s="19">
        <v>0</v>
      </c>
      <c r="V3822" s="2" t="str" cm="1">
        <f t="array" ref="V3822">_xlfn.IFS(B3822&lt;30,"21-29",
B3822&lt;40,"30-39",
B3822&lt;50,"40-49",
B3822&lt;60,"50-59",
TRUE,"60+"
)</f>
        <v>30-39</v>
      </c>
      <c r="W3822" s="24">
        <f t="shared" si="177"/>
        <v>16536666.666666666</v>
      </c>
      <c r="X3822" s="24">
        <f t="shared" si="178"/>
        <v>10446666.666666666</v>
      </c>
      <c r="Y3822" s="25">
        <f t="shared" si="179"/>
        <v>0.35949275362318839</v>
      </c>
      <c r="Z3822" s="2" t="str" cm="1">
        <f t="array" ref="Z3822">_xlfn.IFS(Y3822&lt;=25%,"Low",
Y3822&lt;=50%,"Moderate",
Y3822&lt;=75%,"High",
Y3822&lt;=100%,"Very High",
TRUE,"Over Limit"
)</f>
        <v>Moderate</v>
      </c>
      <c r="AA3822" s="2" cm="1">
        <f t="array" ref="AA3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2" s="2" t="str" cm="1">
        <f t="array" ref="AB3822">_xlfn.IFS(T3822=0,"No Late Payments",
T3822&lt;=2,"Low",
T3822&lt;=4,"Moderate",
TRUE,"High"
)</f>
        <v>No Late Payments</v>
      </c>
      <c r="AC3822" s="10" t="str" cm="1">
        <f t="array" ref="AC3822">_xlfn.IFS(
H3822&lt;40000000,"Low",
H3822&lt;60000000,"Medium",
H3822&lt;100000000,"High",
TRUE,"Very High"
)</f>
        <v>Medium</v>
      </c>
    </row>
    <row r="3823" spans="1:29">
      <c r="A3823" s="21" t="s">
        <v>3855</v>
      </c>
      <c r="B3823" s="22">
        <v>41</v>
      </c>
      <c r="C3823" s="22" t="s">
        <v>34</v>
      </c>
      <c r="D3823" s="22" t="s">
        <v>27</v>
      </c>
      <c r="E3823" s="22" t="s">
        <v>24</v>
      </c>
      <c r="F3823" s="22" t="s">
        <v>28</v>
      </c>
      <c r="G3823" s="23">
        <v>14800000</v>
      </c>
      <c r="H3823" s="23">
        <v>66000000</v>
      </c>
      <c r="I3823" s="22">
        <v>142</v>
      </c>
      <c r="J3823" s="22">
        <v>0</v>
      </c>
      <c r="K3823" s="22">
        <v>0</v>
      </c>
      <c r="L3823" s="22">
        <v>0</v>
      </c>
      <c r="M3823" s="23">
        <v>1260000</v>
      </c>
      <c r="N3823" s="23">
        <v>16700000</v>
      </c>
      <c r="O3823" s="23">
        <v>25110000</v>
      </c>
      <c r="P3823" s="23">
        <v>1260000</v>
      </c>
      <c r="Q3823" s="23">
        <v>14710000</v>
      </c>
      <c r="R3823" s="23">
        <v>10600000</v>
      </c>
      <c r="S3823" s="23">
        <v>160000</v>
      </c>
      <c r="T3823" s="22">
        <v>0</v>
      </c>
      <c r="U3823" s="22">
        <v>0</v>
      </c>
      <c r="V3823" s="2" t="str" cm="1">
        <f t="array" ref="V3823">_xlfn.IFS(B3823&lt;30,"21-29",
B3823&lt;40,"30-39",
B3823&lt;50,"40-49",
B3823&lt;60,"50-59",
TRUE,"60+"
)</f>
        <v>40-49</v>
      </c>
      <c r="W3823" s="24">
        <f t="shared" si="177"/>
        <v>14356666.666666666</v>
      </c>
      <c r="X3823" s="24">
        <f t="shared" si="178"/>
        <v>8856666.666666666</v>
      </c>
      <c r="Y3823" s="25">
        <f t="shared" si="179"/>
        <v>0.21752525252525251</v>
      </c>
      <c r="Z3823" s="2" t="str" cm="1">
        <f t="array" ref="Z3823">_xlfn.IFS(Y3823&lt;=25%,"Low",
Y3823&lt;=50%,"Moderate",
Y3823&lt;=75%,"High",
Y3823&lt;=100%,"Very High",
TRUE,"Over Limit"
)</f>
        <v>Low</v>
      </c>
      <c r="AA3823" s="2" cm="1">
        <f t="array" ref="AA3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3" s="2" t="str" cm="1">
        <f t="array" ref="AB3823">_xlfn.IFS(T3823=0,"No Late Payments",
T3823&lt;=2,"Low",
T3823&lt;=4,"Moderate",
TRUE,"High"
)</f>
        <v>No Late Payments</v>
      </c>
      <c r="AC3823" s="10" t="str" cm="1">
        <f t="array" ref="AC3823">_xlfn.IFS(
H3823&lt;40000000,"Low",
H3823&lt;60000000,"Medium",
H3823&lt;100000000,"High",
TRUE,"Very High"
)</f>
        <v>High</v>
      </c>
    </row>
    <row r="3824" spans="1:29">
      <c r="A3824" s="18" t="s">
        <v>3856</v>
      </c>
      <c r="B3824" s="19">
        <v>42</v>
      </c>
      <c r="C3824" s="19" t="s">
        <v>22</v>
      </c>
      <c r="D3824" s="19" t="s">
        <v>23</v>
      </c>
      <c r="E3824" s="19" t="s">
        <v>38</v>
      </c>
      <c r="F3824" s="19" t="s">
        <v>28</v>
      </c>
      <c r="G3824" s="20">
        <v>10400000</v>
      </c>
      <c r="H3824" s="20">
        <v>45000000</v>
      </c>
      <c r="I3824" s="19">
        <v>118</v>
      </c>
      <c r="J3824" s="19">
        <v>0</v>
      </c>
      <c r="K3824" s="19">
        <v>0</v>
      </c>
      <c r="L3824" s="19">
        <v>0</v>
      </c>
      <c r="M3824" s="20">
        <v>24640000</v>
      </c>
      <c r="N3824" s="20">
        <v>21800000</v>
      </c>
      <c r="O3824" s="20">
        <v>28190000</v>
      </c>
      <c r="P3824" s="20">
        <v>24630000</v>
      </c>
      <c r="Q3824" s="20">
        <v>9560000</v>
      </c>
      <c r="R3824" s="20">
        <v>13890000</v>
      </c>
      <c r="S3824" s="20">
        <v>2490000</v>
      </c>
      <c r="T3824" s="19">
        <v>0</v>
      </c>
      <c r="U3824" s="19">
        <v>0</v>
      </c>
      <c r="V3824" s="2" t="str" cm="1">
        <f t="array" ref="V3824">_xlfn.IFS(B3824&lt;30,"21-29",
B3824&lt;40,"30-39",
B3824&lt;50,"40-49",
B3824&lt;60,"50-59",
TRUE,"60+"
)</f>
        <v>40-49</v>
      </c>
      <c r="W3824" s="24">
        <f t="shared" si="177"/>
        <v>24876666.666666668</v>
      </c>
      <c r="X3824" s="24">
        <f t="shared" si="178"/>
        <v>16026666.666666666</v>
      </c>
      <c r="Y3824" s="25">
        <f t="shared" si="179"/>
        <v>0.55281481481481487</v>
      </c>
      <c r="Z3824" s="2" t="str" cm="1">
        <f t="array" ref="Z3824">_xlfn.IFS(Y3824&lt;=25%,"Low",
Y3824&lt;=50%,"Moderate",
Y3824&lt;=75%,"High",
Y3824&lt;=100%,"Very High",
TRUE,"Over Limit"
)</f>
        <v>High</v>
      </c>
      <c r="AA3824" s="2" cm="1">
        <f t="array" ref="AA3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24" s="2" t="str" cm="1">
        <f t="array" ref="AB3824">_xlfn.IFS(T3824=0,"No Late Payments",
T3824&lt;=2,"Low",
T3824&lt;=4,"Moderate",
TRUE,"High"
)</f>
        <v>No Late Payments</v>
      </c>
      <c r="AC3824" s="10" t="str" cm="1">
        <f t="array" ref="AC3824">_xlfn.IFS(
H3824&lt;40000000,"Low",
H3824&lt;60000000,"Medium",
H3824&lt;100000000,"High",
TRUE,"Very High"
)</f>
        <v>Medium</v>
      </c>
    </row>
    <row r="3825" spans="1:29">
      <c r="A3825" s="21" t="s">
        <v>3857</v>
      </c>
      <c r="B3825" s="22">
        <v>42</v>
      </c>
      <c r="C3825" s="22" t="s">
        <v>34</v>
      </c>
      <c r="D3825" s="22" t="s">
        <v>27</v>
      </c>
      <c r="E3825" s="22" t="s">
        <v>24</v>
      </c>
      <c r="F3825" s="22" t="s">
        <v>25</v>
      </c>
      <c r="G3825" s="23">
        <v>8400000</v>
      </c>
      <c r="H3825" s="23">
        <v>40000000</v>
      </c>
      <c r="I3825" s="22">
        <v>59</v>
      </c>
      <c r="J3825" s="22">
        <v>0</v>
      </c>
      <c r="K3825" s="22">
        <v>0</v>
      </c>
      <c r="L3825" s="22">
        <v>0</v>
      </c>
      <c r="M3825" s="23">
        <v>14490000</v>
      </c>
      <c r="N3825" s="23">
        <v>6970000</v>
      </c>
      <c r="O3825" s="23">
        <v>7520000</v>
      </c>
      <c r="P3825" s="23">
        <v>5980000</v>
      </c>
      <c r="Q3825" s="23">
        <v>3410000</v>
      </c>
      <c r="R3825" s="23">
        <v>1550000</v>
      </c>
      <c r="S3825" s="23">
        <v>4170000</v>
      </c>
      <c r="T3825" s="22">
        <v>0</v>
      </c>
      <c r="U3825" s="22">
        <v>0</v>
      </c>
      <c r="V3825" s="2" t="str" cm="1">
        <f t="array" ref="V3825">_xlfn.IFS(B3825&lt;30,"21-29",
B3825&lt;40,"30-39",
B3825&lt;50,"40-49",
B3825&lt;60,"50-59",
TRUE,"60+"
)</f>
        <v>40-49</v>
      </c>
      <c r="W3825" s="24">
        <f t="shared" si="177"/>
        <v>9660000</v>
      </c>
      <c r="X3825" s="24">
        <f t="shared" si="178"/>
        <v>3646666.6666666665</v>
      </c>
      <c r="Y3825" s="25">
        <f t="shared" si="179"/>
        <v>0.24149999999999999</v>
      </c>
      <c r="Z3825" s="2" t="str" cm="1">
        <f t="array" ref="Z3825">_xlfn.IFS(Y3825&lt;=25%,"Low",
Y3825&lt;=50%,"Moderate",
Y3825&lt;=75%,"High",
Y3825&lt;=100%,"Very High",
TRUE,"Over Limit"
)</f>
        <v>Low</v>
      </c>
      <c r="AA3825" s="2" cm="1">
        <f t="array" ref="AA3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5" s="2" t="str" cm="1">
        <f t="array" ref="AB3825">_xlfn.IFS(T3825=0,"No Late Payments",
T3825&lt;=2,"Low",
T3825&lt;=4,"Moderate",
TRUE,"High"
)</f>
        <v>No Late Payments</v>
      </c>
      <c r="AC3825" s="10" t="str" cm="1">
        <f t="array" ref="AC3825">_xlfn.IFS(
H3825&lt;40000000,"Low",
H3825&lt;60000000,"Medium",
H3825&lt;100000000,"High",
TRUE,"Very High"
)</f>
        <v>Medium</v>
      </c>
    </row>
    <row r="3826" spans="1:29">
      <c r="A3826" s="18" t="s">
        <v>3858</v>
      </c>
      <c r="B3826" s="19">
        <v>34</v>
      </c>
      <c r="C3826" s="19" t="s">
        <v>22</v>
      </c>
      <c r="D3826" s="19" t="s">
        <v>30</v>
      </c>
      <c r="E3826" s="19" t="s">
        <v>38</v>
      </c>
      <c r="F3826" s="19" t="s">
        <v>28</v>
      </c>
      <c r="G3826" s="20">
        <v>8300000</v>
      </c>
      <c r="H3826" s="20">
        <v>40000000</v>
      </c>
      <c r="I3826" s="19">
        <v>102</v>
      </c>
      <c r="J3826" s="19">
        <v>0</v>
      </c>
      <c r="K3826" s="19">
        <v>0</v>
      </c>
      <c r="L3826" s="19">
        <v>0</v>
      </c>
      <c r="M3826" s="20">
        <v>13420000</v>
      </c>
      <c r="N3826" s="20">
        <v>18770000</v>
      </c>
      <c r="O3826" s="20">
        <v>20070000</v>
      </c>
      <c r="P3826" s="20">
        <v>4640000</v>
      </c>
      <c r="Q3826" s="20">
        <v>10360000</v>
      </c>
      <c r="R3826" s="20">
        <v>9330000</v>
      </c>
      <c r="S3826" s="20">
        <v>470000</v>
      </c>
      <c r="T3826" s="19">
        <v>0</v>
      </c>
      <c r="U3826" s="19">
        <v>1</v>
      </c>
      <c r="V3826" s="2" t="str" cm="1">
        <f t="array" ref="V3826">_xlfn.IFS(B3826&lt;30,"21-29",
B3826&lt;40,"30-39",
B3826&lt;50,"40-49",
B3826&lt;60,"50-59",
TRUE,"60+"
)</f>
        <v>30-39</v>
      </c>
      <c r="W3826" s="24">
        <f t="shared" si="177"/>
        <v>17420000</v>
      </c>
      <c r="X3826" s="24">
        <f t="shared" si="178"/>
        <v>8110000</v>
      </c>
      <c r="Y3826" s="25">
        <f t="shared" si="179"/>
        <v>0.4355</v>
      </c>
      <c r="Z3826" s="2" t="str" cm="1">
        <f t="array" ref="Z3826">_xlfn.IFS(Y3826&lt;=25%,"Low",
Y3826&lt;=50%,"Moderate",
Y3826&lt;=75%,"High",
Y3826&lt;=100%,"Very High",
TRUE,"Over Limit"
)</f>
        <v>Moderate</v>
      </c>
      <c r="AA3826" s="2" cm="1">
        <f t="array" ref="AA3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6" s="2" t="str" cm="1">
        <f t="array" ref="AB3826">_xlfn.IFS(T3826=0,"No Late Payments",
T3826&lt;=2,"Low",
T3826&lt;=4,"Moderate",
TRUE,"High"
)</f>
        <v>No Late Payments</v>
      </c>
      <c r="AC3826" s="10" t="str" cm="1">
        <f t="array" ref="AC3826">_xlfn.IFS(
H3826&lt;40000000,"Low",
H3826&lt;60000000,"Medium",
H3826&lt;100000000,"High",
TRUE,"Very High"
)</f>
        <v>Medium</v>
      </c>
    </row>
    <row r="3827" spans="1:29">
      <c r="A3827" s="21" t="s">
        <v>3859</v>
      </c>
      <c r="B3827" s="22">
        <v>49</v>
      </c>
      <c r="C3827" s="22" t="s">
        <v>22</v>
      </c>
      <c r="D3827" s="22" t="s">
        <v>30</v>
      </c>
      <c r="E3827" s="22" t="s">
        <v>31</v>
      </c>
      <c r="F3827" s="22" t="s">
        <v>28</v>
      </c>
      <c r="G3827" s="23">
        <v>14100000</v>
      </c>
      <c r="H3827" s="23">
        <v>50000000</v>
      </c>
      <c r="I3827" s="22">
        <v>118</v>
      </c>
      <c r="J3827" s="22">
        <v>0</v>
      </c>
      <c r="K3827" s="22">
        <v>0</v>
      </c>
      <c r="L3827" s="22">
        <v>0</v>
      </c>
      <c r="M3827" s="23">
        <v>12270000</v>
      </c>
      <c r="N3827" s="23">
        <v>11020000</v>
      </c>
      <c r="O3827" s="23">
        <v>14820000</v>
      </c>
      <c r="P3827" s="23">
        <v>5610000</v>
      </c>
      <c r="Q3827" s="23">
        <v>4950000</v>
      </c>
      <c r="R3827" s="23">
        <v>1020000</v>
      </c>
      <c r="S3827" s="23">
        <v>2000000</v>
      </c>
      <c r="T3827" s="22">
        <v>0</v>
      </c>
      <c r="U3827" s="22">
        <v>0</v>
      </c>
      <c r="V3827" s="2" t="str" cm="1">
        <f t="array" ref="V3827">_xlfn.IFS(B3827&lt;30,"21-29",
B3827&lt;40,"30-39",
B3827&lt;50,"40-49",
B3827&lt;60,"50-59",
TRUE,"60+"
)</f>
        <v>40-49</v>
      </c>
      <c r="W3827" s="24">
        <f t="shared" si="177"/>
        <v>12703333.333333334</v>
      </c>
      <c r="X3827" s="24">
        <f t="shared" si="178"/>
        <v>3860000</v>
      </c>
      <c r="Y3827" s="25">
        <f t="shared" si="179"/>
        <v>0.25406666666666666</v>
      </c>
      <c r="Z3827" s="2" t="str" cm="1">
        <f t="array" ref="Z3827">_xlfn.IFS(Y3827&lt;=25%,"Low",
Y3827&lt;=50%,"Moderate",
Y3827&lt;=75%,"High",
Y3827&lt;=100%,"Very High",
TRUE,"Over Limit"
)</f>
        <v>Moderate</v>
      </c>
      <c r="AA3827" s="2" cm="1">
        <f t="array" ref="AA3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7" s="2" t="str" cm="1">
        <f t="array" ref="AB3827">_xlfn.IFS(T3827=0,"No Late Payments",
T3827&lt;=2,"Low",
T3827&lt;=4,"Moderate",
TRUE,"High"
)</f>
        <v>No Late Payments</v>
      </c>
      <c r="AC3827" s="10" t="str" cm="1">
        <f t="array" ref="AC3827">_xlfn.IFS(
H3827&lt;40000000,"Low",
H3827&lt;60000000,"Medium",
H3827&lt;100000000,"High",
TRUE,"Very High"
)</f>
        <v>Medium</v>
      </c>
    </row>
    <row r="3828" spans="1:29">
      <c r="A3828" s="18" t="s">
        <v>3860</v>
      </c>
      <c r="B3828" s="19">
        <v>51</v>
      </c>
      <c r="C3828" s="19" t="s">
        <v>34</v>
      </c>
      <c r="D3828" s="19" t="s">
        <v>30</v>
      </c>
      <c r="E3828" s="19" t="s">
        <v>24</v>
      </c>
      <c r="F3828" s="19" t="s">
        <v>28</v>
      </c>
      <c r="G3828" s="20">
        <v>5200000</v>
      </c>
      <c r="H3828" s="20">
        <v>20000000</v>
      </c>
      <c r="I3828" s="19">
        <v>143</v>
      </c>
      <c r="J3828" s="19">
        <v>1</v>
      </c>
      <c r="K3828" s="19">
        <v>0</v>
      </c>
      <c r="L3828" s="19">
        <v>0</v>
      </c>
      <c r="M3828" s="20">
        <v>7410000</v>
      </c>
      <c r="N3828" s="20">
        <v>7880000</v>
      </c>
      <c r="O3828" s="20">
        <v>9140000</v>
      </c>
      <c r="P3828" s="20">
        <v>1130000</v>
      </c>
      <c r="Q3828" s="20">
        <v>840000</v>
      </c>
      <c r="R3828" s="20">
        <v>2360000</v>
      </c>
      <c r="S3828" s="20">
        <v>900000</v>
      </c>
      <c r="T3828" s="19">
        <v>2</v>
      </c>
      <c r="U3828" s="19">
        <v>0</v>
      </c>
      <c r="V3828" s="2" t="str" cm="1">
        <f t="array" ref="V3828">_xlfn.IFS(B3828&lt;30,"21-29",
B3828&lt;40,"30-39",
B3828&lt;50,"40-49",
B3828&lt;60,"50-59",
TRUE,"60+"
)</f>
        <v>50-59</v>
      </c>
      <c r="W3828" s="24">
        <f t="shared" si="177"/>
        <v>8143333.333333333</v>
      </c>
      <c r="X3828" s="24">
        <f t="shared" si="178"/>
        <v>1443333.3333333333</v>
      </c>
      <c r="Y3828" s="25">
        <f t="shared" si="179"/>
        <v>0.40716666666666668</v>
      </c>
      <c r="Z3828" s="2" t="str" cm="1">
        <f t="array" ref="Z3828">_xlfn.IFS(Y3828&lt;=25%,"Low",
Y3828&lt;=50%,"Moderate",
Y3828&lt;=75%,"High",
Y3828&lt;=100%,"Very High",
TRUE,"Over Limit"
)</f>
        <v>Moderate</v>
      </c>
      <c r="AA3828" s="2" cm="1">
        <f t="array" ref="AA3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8" s="2" t="str" cm="1">
        <f t="array" ref="AB3828">_xlfn.IFS(T3828=0,"No Late Payments",
T3828&lt;=2,"Low",
T3828&lt;=4,"Moderate",
TRUE,"High"
)</f>
        <v>Low</v>
      </c>
      <c r="AC3828" s="10" t="str" cm="1">
        <f t="array" ref="AC3828">_xlfn.IFS(
H3828&lt;40000000,"Low",
H3828&lt;60000000,"Medium",
H3828&lt;100000000,"High",
TRUE,"Very High"
)</f>
        <v>Low</v>
      </c>
    </row>
    <row r="3829" spans="1:29">
      <c r="A3829" s="21" t="s">
        <v>3861</v>
      </c>
      <c r="B3829" s="22">
        <v>21</v>
      </c>
      <c r="C3829" s="22" t="s">
        <v>34</v>
      </c>
      <c r="D3829" s="22" t="s">
        <v>30</v>
      </c>
      <c r="E3829" s="22" t="s">
        <v>38</v>
      </c>
      <c r="F3829" s="22" t="s">
        <v>31</v>
      </c>
      <c r="G3829" s="23">
        <v>5000000</v>
      </c>
      <c r="H3829" s="23">
        <v>20000000</v>
      </c>
      <c r="I3829" s="22">
        <v>15</v>
      </c>
      <c r="J3829" s="22">
        <v>3</v>
      </c>
      <c r="K3829" s="22">
        <v>0</v>
      </c>
      <c r="L3829" s="22">
        <v>0</v>
      </c>
      <c r="M3829" s="23">
        <v>13860000</v>
      </c>
      <c r="N3829" s="23">
        <v>10370000</v>
      </c>
      <c r="O3829" s="23">
        <v>6970000</v>
      </c>
      <c r="P3829" s="23">
        <v>1100000</v>
      </c>
      <c r="Q3829" s="23">
        <v>2670000</v>
      </c>
      <c r="R3829" s="23">
        <v>2740000</v>
      </c>
      <c r="S3829" s="23">
        <v>2700000</v>
      </c>
      <c r="T3829" s="22">
        <v>1</v>
      </c>
      <c r="U3829" s="22">
        <v>0</v>
      </c>
      <c r="V3829" s="2" t="str" cm="1">
        <f t="array" ref="V3829">_xlfn.IFS(B3829&lt;30,"21-29",
B3829&lt;40,"30-39",
B3829&lt;50,"40-49",
B3829&lt;60,"50-59",
TRUE,"60+"
)</f>
        <v>21-29</v>
      </c>
      <c r="W3829" s="24">
        <f t="shared" si="177"/>
        <v>10400000</v>
      </c>
      <c r="X3829" s="24">
        <f t="shared" si="178"/>
        <v>2170000</v>
      </c>
      <c r="Y3829" s="25">
        <f t="shared" si="179"/>
        <v>0.52</v>
      </c>
      <c r="Z3829" s="2" t="str" cm="1">
        <f t="array" ref="Z3829">_xlfn.IFS(Y3829&lt;=25%,"Low",
Y3829&lt;=50%,"Moderate",
Y3829&lt;=75%,"High",
Y3829&lt;=100%,"Very High",
TRUE,"Over Limit"
)</f>
        <v>High</v>
      </c>
      <c r="AA3829" s="2" cm="1">
        <f t="array" ref="AA3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29" s="2" t="str" cm="1">
        <f t="array" ref="AB3829">_xlfn.IFS(T3829=0,"No Late Payments",
T3829&lt;=2,"Low",
T3829&lt;=4,"Moderate",
TRUE,"High"
)</f>
        <v>Low</v>
      </c>
      <c r="AC3829" s="10" t="str" cm="1">
        <f t="array" ref="AC3829">_xlfn.IFS(
H3829&lt;40000000,"Low",
H3829&lt;60000000,"Medium",
H3829&lt;100000000,"High",
TRUE,"Very High"
)</f>
        <v>Low</v>
      </c>
    </row>
    <row r="3830" spans="1:29">
      <c r="A3830" s="18" t="s">
        <v>3862</v>
      </c>
      <c r="B3830" s="19">
        <v>21</v>
      </c>
      <c r="C3830" s="19" t="s">
        <v>22</v>
      </c>
      <c r="D3830" s="19" t="s">
        <v>23</v>
      </c>
      <c r="E3830" s="19" t="s">
        <v>24</v>
      </c>
      <c r="F3830" s="19" t="s">
        <v>41</v>
      </c>
      <c r="G3830" s="20">
        <v>8800000</v>
      </c>
      <c r="H3830" s="20">
        <v>22000000</v>
      </c>
      <c r="I3830" s="19">
        <v>36</v>
      </c>
      <c r="J3830" s="19">
        <v>1</v>
      </c>
      <c r="K3830" s="19">
        <v>1</v>
      </c>
      <c r="L3830" s="19">
        <v>1</v>
      </c>
      <c r="M3830" s="20">
        <v>6920000</v>
      </c>
      <c r="N3830" s="20">
        <v>9220000</v>
      </c>
      <c r="O3830" s="20">
        <v>8640000</v>
      </c>
      <c r="P3830" s="20">
        <v>1730000</v>
      </c>
      <c r="Q3830" s="20">
        <v>1670000</v>
      </c>
      <c r="R3830" s="20">
        <v>1550000</v>
      </c>
      <c r="S3830" s="20">
        <v>1410000</v>
      </c>
      <c r="T3830" s="19">
        <v>3</v>
      </c>
      <c r="U3830" s="19">
        <v>0</v>
      </c>
      <c r="V3830" s="2" t="str" cm="1">
        <f t="array" ref="V3830">_xlfn.IFS(B3830&lt;30,"21-29",
B3830&lt;40,"30-39",
B3830&lt;50,"40-49",
B3830&lt;60,"50-59",
TRUE,"60+"
)</f>
        <v>21-29</v>
      </c>
      <c r="W3830" s="24">
        <f t="shared" si="177"/>
        <v>8260000</v>
      </c>
      <c r="X3830" s="24">
        <f t="shared" si="178"/>
        <v>1650000</v>
      </c>
      <c r="Y3830" s="25">
        <f t="shared" si="179"/>
        <v>0.37545454545454543</v>
      </c>
      <c r="Z3830" s="2" t="str" cm="1">
        <f t="array" ref="Z3830">_xlfn.IFS(Y3830&lt;=25%,"Low",
Y3830&lt;=50%,"Moderate",
Y3830&lt;=75%,"High",
Y3830&lt;=100%,"Very High",
TRUE,"Over Limit"
)</f>
        <v>Moderate</v>
      </c>
      <c r="AA3830" s="2" cm="1">
        <f t="array" ref="AA3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0" s="2" t="str" cm="1">
        <f t="array" ref="AB3830">_xlfn.IFS(T3830=0,"No Late Payments",
T3830&lt;=2,"Low",
T3830&lt;=4,"Moderate",
TRUE,"High"
)</f>
        <v>Moderate</v>
      </c>
      <c r="AC3830" s="10" t="str" cm="1">
        <f t="array" ref="AC3830">_xlfn.IFS(
H3830&lt;40000000,"Low",
H3830&lt;60000000,"Medium",
H3830&lt;100000000,"High",
TRUE,"Very High"
)</f>
        <v>Low</v>
      </c>
    </row>
    <row r="3831" spans="1:29">
      <c r="A3831" s="21" t="s">
        <v>3863</v>
      </c>
      <c r="B3831" s="22">
        <v>43</v>
      </c>
      <c r="C3831" s="22" t="s">
        <v>22</v>
      </c>
      <c r="D3831" s="22" t="s">
        <v>23</v>
      </c>
      <c r="E3831" s="22" t="s">
        <v>24</v>
      </c>
      <c r="F3831" s="22" t="s">
        <v>48</v>
      </c>
      <c r="G3831" s="23">
        <v>16200000</v>
      </c>
      <c r="H3831" s="23">
        <v>51000000</v>
      </c>
      <c r="I3831" s="22">
        <v>124</v>
      </c>
      <c r="J3831" s="22">
        <v>3</v>
      </c>
      <c r="K3831" s="22">
        <v>2</v>
      </c>
      <c r="L3831" s="22">
        <v>2</v>
      </c>
      <c r="M3831" s="23">
        <v>25040000</v>
      </c>
      <c r="N3831" s="23">
        <v>29240000</v>
      </c>
      <c r="O3831" s="23">
        <v>21840000</v>
      </c>
      <c r="P3831" s="23">
        <v>2380000</v>
      </c>
      <c r="Q3831" s="23">
        <v>820000</v>
      </c>
      <c r="R3831" s="23">
        <v>1010000</v>
      </c>
      <c r="S3831" s="23">
        <v>2740000</v>
      </c>
      <c r="T3831" s="22">
        <v>4</v>
      </c>
      <c r="U3831" s="22">
        <v>1</v>
      </c>
      <c r="V3831" s="2" t="str" cm="1">
        <f t="array" ref="V3831">_xlfn.IFS(B3831&lt;30,"21-29",
B3831&lt;40,"30-39",
B3831&lt;50,"40-49",
B3831&lt;60,"50-59",
TRUE,"60+"
)</f>
        <v>40-49</v>
      </c>
      <c r="W3831" s="24">
        <f t="shared" si="177"/>
        <v>25373333.333333332</v>
      </c>
      <c r="X3831" s="24">
        <f t="shared" si="178"/>
        <v>1403333.3333333333</v>
      </c>
      <c r="Y3831" s="25">
        <f t="shared" si="179"/>
        <v>0.49751633986928101</v>
      </c>
      <c r="Z3831" s="2" t="str" cm="1">
        <f t="array" ref="Z3831">_xlfn.IFS(Y3831&lt;=25%,"Low",
Y3831&lt;=50%,"Moderate",
Y3831&lt;=75%,"High",
Y3831&lt;=100%,"Very High",
TRUE,"Over Limit"
)</f>
        <v>Moderate</v>
      </c>
      <c r="AA3831" s="2" cm="1">
        <f t="array" ref="AA3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1" s="2" t="str" cm="1">
        <f t="array" ref="AB3831">_xlfn.IFS(T3831=0,"No Late Payments",
T3831&lt;=2,"Low",
T3831&lt;=4,"Moderate",
TRUE,"High"
)</f>
        <v>Moderate</v>
      </c>
      <c r="AC3831" s="10" t="str" cm="1">
        <f t="array" ref="AC3831">_xlfn.IFS(
H3831&lt;40000000,"Low",
H3831&lt;60000000,"Medium",
H3831&lt;100000000,"High",
TRUE,"Very High"
)</f>
        <v>Medium</v>
      </c>
    </row>
    <row r="3832" spans="1:29">
      <c r="A3832" s="18" t="s">
        <v>3864</v>
      </c>
      <c r="B3832" s="19">
        <v>42</v>
      </c>
      <c r="C3832" s="19" t="s">
        <v>22</v>
      </c>
      <c r="D3832" s="19" t="s">
        <v>23</v>
      </c>
      <c r="E3832" s="19" t="s">
        <v>24</v>
      </c>
      <c r="F3832" s="19" t="s">
        <v>41</v>
      </c>
      <c r="G3832" s="20">
        <v>19900000</v>
      </c>
      <c r="H3832" s="20">
        <v>116000000</v>
      </c>
      <c r="I3832" s="19">
        <v>135</v>
      </c>
      <c r="J3832" s="19">
        <v>0</v>
      </c>
      <c r="K3832" s="19">
        <v>0</v>
      </c>
      <c r="L3832" s="19">
        <v>0</v>
      </c>
      <c r="M3832" s="20">
        <v>60400000</v>
      </c>
      <c r="N3832" s="20">
        <v>47200000</v>
      </c>
      <c r="O3832" s="20">
        <v>35230000</v>
      </c>
      <c r="P3832" s="20">
        <v>19660000</v>
      </c>
      <c r="Q3832" s="20">
        <v>17850000</v>
      </c>
      <c r="R3832" s="20">
        <v>12470000</v>
      </c>
      <c r="S3832" s="20">
        <v>3400000</v>
      </c>
      <c r="T3832" s="19">
        <v>0</v>
      </c>
      <c r="U3832" s="19">
        <v>0</v>
      </c>
      <c r="V3832" s="2" t="str" cm="1">
        <f t="array" ref="V3832">_xlfn.IFS(B3832&lt;30,"21-29",
B3832&lt;40,"30-39",
B3832&lt;50,"40-49",
B3832&lt;60,"50-59",
TRUE,"60+"
)</f>
        <v>40-49</v>
      </c>
      <c r="W3832" s="24">
        <f t="shared" si="177"/>
        <v>47610000</v>
      </c>
      <c r="X3832" s="24">
        <f t="shared" si="178"/>
        <v>16660000</v>
      </c>
      <c r="Y3832" s="25">
        <f t="shared" si="179"/>
        <v>0.41043103448275864</v>
      </c>
      <c r="Z3832" s="2" t="str" cm="1">
        <f t="array" ref="Z3832">_xlfn.IFS(Y3832&lt;=25%,"Low",
Y3832&lt;=50%,"Moderate",
Y3832&lt;=75%,"High",
Y3832&lt;=100%,"Very High",
TRUE,"Over Limit"
)</f>
        <v>Moderate</v>
      </c>
      <c r="AA3832" s="2" cm="1">
        <f t="array" ref="AA3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2" s="2" t="str" cm="1">
        <f t="array" ref="AB3832">_xlfn.IFS(T3832=0,"No Late Payments",
T3832&lt;=2,"Low",
T3832&lt;=4,"Moderate",
TRUE,"High"
)</f>
        <v>No Late Payments</v>
      </c>
      <c r="AC3832" s="10" t="str" cm="1">
        <f t="array" ref="AC3832">_xlfn.IFS(
H3832&lt;40000000,"Low",
H3832&lt;60000000,"Medium",
H3832&lt;100000000,"High",
TRUE,"Very High"
)</f>
        <v>Very High</v>
      </c>
    </row>
    <row r="3833" spans="1:29">
      <c r="A3833" s="21" t="s">
        <v>3865</v>
      </c>
      <c r="B3833" s="22">
        <v>51</v>
      </c>
      <c r="C3833" s="22" t="s">
        <v>34</v>
      </c>
      <c r="D3833" s="22" t="s">
        <v>30</v>
      </c>
      <c r="E3833" s="22" t="s">
        <v>24</v>
      </c>
      <c r="F3833" s="22" t="s">
        <v>31</v>
      </c>
      <c r="G3833" s="23">
        <v>7600000</v>
      </c>
      <c r="H3833" s="23">
        <v>33000000</v>
      </c>
      <c r="I3833" s="22">
        <v>193</v>
      </c>
      <c r="J3833" s="22">
        <v>3</v>
      </c>
      <c r="K3833" s="22">
        <v>2</v>
      </c>
      <c r="L3833" s="22">
        <v>3</v>
      </c>
      <c r="M3833" s="23">
        <v>21150000</v>
      </c>
      <c r="N3833" s="23">
        <v>21980000</v>
      </c>
      <c r="O3833" s="23">
        <v>26350000</v>
      </c>
      <c r="P3833" s="23">
        <v>4770000</v>
      </c>
      <c r="Q3833" s="23">
        <v>600000</v>
      </c>
      <c r="R3833" s="23">
        <v>350000</v>
      </c>
      <c r="S3833" s="23">
        <v>2840000</v>
      </c>
      <c r="T3833" s="22">
        <v>3</v>
      </c>
      <c r="U3833" s="22">
        <v>1</v>
      </c>
      <c r="V3833" s="2" t="str" cm="1">
        <f t="array" ref="V3833">_xlfn.IFS(B3833&lt;30,"21-29",
B3833&lt;40,"30-39",
B3833&lt;50,"40-49",
B3833&lt;60,"50-59",
TRUE,"60+"
)</f>
        <v>50-59</v>
      </c>
      <c r="W3833" s="24">
        <f t="shared" si="177"/>
        <v>23160000</v>
      </c>
      <c r="X3833" s="24">
        <f t="shared" si="178"/>
        <v>1906666.6666666667</v>
      </c>
      <c r="Y3833" s="25">
        <f t="shared" si="179"/>
        <v>0.70181818181818179</v>
      </c>
      <c r="Z3833" s="2" t="str" cm="1">
        <f t="array" ref="Z3833">_xlfn.IFS(Y3833&lt;=25%,"Low",
Y3833&lt;=50%,"Moderate",
Y3833&lt;=75%,"High",
Y3833&lt;=100%,"Very High",
TRUE,"Over Limit"
)</f>
        <v>High</v>
      </c>
      <c r="AA3833" s="2" cm="1">
        <f t="array" ref="AA3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33" s="2" t="str" cm="1">
        <f t="array" ref="AB3833">_xlfn.IFS(T3833=0,"No Late Payments",
T3833&lt;=2,"Low",
T3833&lt;=4,"Moderate",
TRUE,"High"
)</f>
        <v>Moderate</v>
      </c>
      <c r="AC3833" s="10" t="str" cm="1">
        <f t="array" ref="AC3833">_xlfn.IFS(
H3833&lt;40000000,"Low",
H3833&lt;60000000,"Medium",
H3833&lt;100000000,"High",
TRUE,"Very High"
)</f>
        <v>Low</v>
      </c>
    </row>
    <row r="3834" spans="1:29">
      <c r="A3834" s="18" t="s">
        <v>3866</v>
      </c>
      <c r="B3834" s="19">
        <v>37</v>
      </c>
      <c r="C3834" s="19" t="s">
        <v>34</v>
      </c>
      <c r="D3834" s="19" t="s">
        <v>23</v>
      </c>
      <c r="E3834" s="19" t="s">
        <v>38</v>
      </c>
      <c r="F3834" s="19" t="s">
        <v>31</v>
      </c>
      <c r="G3834" s="20">
        <v>9400000</v>
      </c>
      <c r="H3834" s="20">
        <v>43000000</v>
      </c>
      <c r="I3834" s="19">
        <v>64</v>
      </c>
      <c r="J3834" s="19">
        <v>0</v>
      </c>
      <c r="K3834" s="19">
        <v>3</v>
      </c>
      <c r="L3834" s="19">
        <v>3</v>
      </c>
      <c r="M3834" s="20">
        <v>21940000</v>
      </c>
      <c r="N3834" s="20">
        <v>16200000</v>
      </c>
      <c r="O3834" s="20">
        <v>21170000</v>
      </c>
      <c r="P3834" s="20">
        <v>3640000</v>
      </c>
      <c r="Q3834" s="20">
        <v>2920000</v>
      </c>
      <c r="R3834" s="20">
        <v>4530000</v>
      </c>
      <c r="S3834" s="20">
        <v>2020000</v>
      </c>
      <c r="T3834" s="19">
        <v>3</v>
      </c>
      <c r="U3834" s="19">
        <v>0</v>
      </c>
      <c r="V3834" s="2" t="str" cm="1">
        <f t="array" ref="V3834">_xlfn.IFS(B3834&lt;30,"21-29",
B3834&lt;40,"30-39",
B3834&lt;50,"40-49",
B3834&lt;60,"50-59",
TRUE,"60+"
)</f>
        <v>30-39</v>
      </c>
      <c r="W3834" s="24">
        <f t="shared" si="177"/>
        <v>19770000</v>
      </c>
      <c r="X3834" s="24">
        <f t="shared" si="178"/>
        <v>3696666.6666666665</v>
      </c>
      <c r="Y3834" s="25">
        <f t="shared" si="179"/>
        <v>0.45976744186046514</v>
      </c>
      <c r="Z3834" s="2" t="str" cm="1">
        <f t="array" ref="Z3834">_xlfn.IFS(Y3834&lt;=25%,"Low",
Y3834&lt;=50%,"Moderate",
Y3834&lt;=75%,"High",
Y3834&lt;=100%,"Very High",
TRUE,"Over Limit"
)</f>
        <v>Moderate</v>
      </c>
      <c r="AA3834" s="2" cm="1">
        <f t="array" ref="AA3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4" s="2" t="str" cm="1">
        <f t="array" ref="AB3834">_xlfn.IFS(T3834=0,"No Late Payments",
T3834&lt;=2,"Low",
T3834&lt;=4,"Moderate",
TRUE,"High"
)</f>
        <v>Moderate</v>
      </c>
      <c r="AC3834" s="10" t="str" cm="1">
        <f t="array" ref="AC3834">_xlfn.IFS(
H3834&lt;40000000,"Low",
H3834&lt;60000000,"Medium",
H3834&lt;100000000,"High",
TRUE,"Very High"
)</f>
        <v>Medium</v>
      </c>
    </row>
    <row r="3835" spans="1:29">
      <c r="A3835" s="21" t="s">
        <v>3867</v>
      </c>
      <c r="B3835" s="22">
        <v>32</v>
      </c>
      <c r="C3835" s="22" t="s">
        <v>34</v>
      </c>
      <c r="D3835" s="22" t="s">
        <v>23</v>
      </c>
      <c r="E3835" s="22" t="s">
        <v>38</v>
      </c>
      <c r="F3835" s="22" t="s">
        <v>41</v>
      </c>
      <c r="G3835" s="23">
        <v>17400000</v>
      </c>
      <c r="H3835" s="23">
        <v>73000000</v>
      </c>
      <c r="I3835" s="22">
        <v>71</v>
      </c>
      <c r="J3835" s="22">
        <v>0</v>
      </c>
      <c r="K3835" s="22">
        <v>0</v>
      </c>
      <c r="L3835" s="22">
        <v>0</v>
      </c>
      <c r="M3835" s="23">
        <v>11690000</v>
      </c>
      <c r="N3835" s="23">
        <v>11230000</v>
      </c>
      <c r="O3835" s="23">
        <v>10360000</v>
      </c>
      <c r="P3835" s="23">
        <v>2400000</v>
      </c>
      <c r="Q3835" s="23">
        <v>2820000</v>
      </c>
      <c r="R3835" s="23">
        <v>9860000</v>
      </c>
      <c r="S3835" s="23">
        <v>1770000</v>
      </c>
      <c r="T3835" s="22">
        <v>0</v>
      </c>
      <c r="U3835" s="22">
        <v>0</v>
      </c>
      <c r="V3835" s="2" t="str" cm="1">
        <f t="array" ref="V3835">_xlfn.IFS(B3835&lt;30,"21-29",
B3835&lt;40,"30-39",
B3835&lt;50,"40-49",
B3835&lt;60,"50-59",
TRUE,"60+"
)</f>
        <v>30-39</v>
      </c>
      <c r="W3835" s="24">
        <f t="shared" si="177"/>
        <v>11093333.333333334</v>
      </c>
      <c r="X3835" s="24">
        <f t="shared" si="178"/>
        <v>5026666.666666667</v>
      </c>
      <c r="Y3835" s="25">
        <f t="shared" si="179"/>
        <v>0.15196347031963472</v>
      </c>
      <c r="Z3835" s="2" t="str" cm="1">
        <f t="array" ref="Z3835">_xlfn.IFS(Y3835&lt;=25%,"Low",
Y3835&lt;=50%,"Moderate",
Y3835&lt;=75%,"High",
Y3835&lt;=100%,"Very High",
TRUE,"Over Limit"
)</f>
        <v>Low</v>
      </c>
      <c r="AA3835" s="2" cm="1">
        <f t="array" ref="AA3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35" s="2" t="str" cm="1">
        <f t="array" ref="AB3835">_xlfn.IFS(T3835=0,"No Late Payments",
T3835&lt;=2,"Low",
T3835&lt;=4,"Moderate",
TRUE,"High"
)</f>
        <v>No Late Payments</v>
      </c>
      <c r="AC3835" s="10" t="str" cm="1">
        <f t="array" ref="AC3835">_xlfn.IFS(
H3835&lt;40000000,"Low",
H3835&lt;60000000,"Medium",
H3835&lt;100000000,"High",
TRUE,"Very High"
)</f>
        <v>High</v>
      </c>
    </row>
    <row r="3836" spans="1:29">
      <c r="A3836" s="18" t="s">
        <v>3868</v>
      </c>
      <c r="B3836" s="19">
        <v>42</v>
      </c>
      <c r="C3836" s="19" t="s">
        <v>34</v>
      </c>
      <c r="D3836" s="19" t="s">
        <v>23</v>
      </c>
      <c r="E3836" s="19" t="s">
        <v>24</v>
      </c>
      <c r="F3836" s="19" t="s">
        <v>31</v>
      </c>
      <c r="G3836" s="20">
        <v>10200000</v>
      </c>
      <c r="H3836" s="20">
        <v>31000000</v>
      </c>
      <c r="I3836" s="19">
        <v>128</v>
      </c>
      <c r="J3836" s="19">
        <v>0</v>
      </c>
      <c r="K3836" s="19">
        <v>0</v>
      </c>
      <c r="L3836" s="19">
        <v>0</v>
      </c>
      <c r="M3836" s="20">
        <v>11390000</v>
      </c>
      <c r="N3836" s="20">
        <v>12610000</v>
      </c>
      <c r="O3836" s="20">
        <v>19190000</v>
      </c>
      <c r="P3836" s="20">
        <v>4840000</v>
      </c>
      <c r="Q3836" s="20">
        <v>4830000</v>
      </c>
      <c r="R3836" s="20">
        <v>16200000</v>
      </c>
      <c r="S3836" s="20">
        <v>1340000</v>
      </c>
      <c r="T3836" s="19">
        <v>0</v>
      </c>
      <c r="U3836" s="19">
        <v>0</v>
      </c>
      <c r="V3836" s="2" t="str" cm="1">
        <f t="array" ref="V3836">_xlfn.IFS(B3836&lt;30,"21-29",
B3836&lt;40,"30-39",
B3836&lt;50,"40-49",
B3836&lt;60,"50-59",
TRUE,"60+"
)</f>
        <v>40-49</v>
      </c>
      <c r="W3836" s="24">
        <f t="shared" si="177"/>
        <v>14396666.666666666</v>
      </c>
      <c r="X3836" s="24">
        <f t="shared" si="178"/>
        <v>8623333.333333334</v>
      </c>
      <c r="Y3836" s="25">
        <f t="shared" si="179"/>
        <v>0.46440860215053764</v>
      </c>
      <c r="Z3836" s="2" t="str" cm="1">
        <f t="array" ref="Z3836">_xlfn.IFS(Y3836&lt;=25%,"Low",
Y3836&lt;=50%,"Moderate",
Y3836&lt;=75%,"High",
Y3836&lt;=100%,"Very High",
TRUE,"Over Limit"
)</f>
        <v>Moderate</v>
      </c>
      <c r="AA3836" s="2" cm="1">
        <f t="array" ref="AA3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6" s="2" t="str" cm="1">
        <f t="array" ref="AB3836">_xlfn.IFS(T3836=0,"No Late Payments",
T3836&lt;=2,"Low",
T3836&lt;=4,"Moderate",
TRUE,"High"
)</f>
        <v>No Late Payments</v>
      </c>
      <c r="AC3836" s="10" t="str" cm="1">
        <f t="array" ref="AC3836">_xlfn.IFS(
H3836&lt;40000000,"Low",
H3836&lt;60000000,"Medium",
H3836&lt;100000000,"High",
TRUE,"Very High"
)</f>
        <v>Low</v>
      </c>
    </row>
    <row r="3837" spans="1:29">
      <c r="A3837" s="21" t="s">
        <v>3869</v>
      </c>
      <c r="B3837" s="22">
        <v>37</v>
      </c>
      <c r="C3837" s="22" t="s">
        <v>22</v>
      </c>
      <c r="D3837" s="22" t="s">
        <v>30</v>
      </c>
      <c r="E3837" s="22" t="s">
        <v>38</v>
      </c>
      <c r="F3837" s="22" t="s">
        <v>28</v>
      </c>
      <c r="G3837" s="23">
        <v>8600000</v>
      </c>
      <c r="H3837" s="23">
        <v>46000000</v>
      </c>
      <c r="I3837" s="22">
        <v>92</v>
      </c>
      <c r="J3837" s="22">
        <v>0</v>
      </c>
      <c r="K3837" s="22">
        <v>0</v>
      </c>
      <c r="L3837" s="22">
        <v>0</v>
      </c>
      <c r="M3837" s="23">
        <v>26270000</v>
      </c>
      <c r="N3837" s="23">
        <v>18980000</v>
      </c>
      <c r="O3837" s="23">
        <v>19720000</v>
      </c>
      <c r="P3837" s="23">
        <v>11730000</v>
      </c>
      <c r="Q3837" s="23">
        <v>7690000</v>
      </c>
      <c r="R3837" s="23">
        <v>9290000</v>
      </c>
      <c r="S3837" s="23">
        <v>980000</v>
      </c>
      <c r="T3837" s="22">
        <v>2</v>
      </c>
      <c r="U3837" s="22">
        <v>0</v>
      </c>
      <c r="V3837" s="2" t="str" cm="1">
        <f t="array" ref="V3837">_xlfn.IFS(B3837&lt;30,"21-29",
B3837&lt;40,"30-39",
B3837&lt;50,"40-49",
B3837&lt;60,"50-59",
TRUE,"60+"
)</f>
        <v>30-39</v>
      </c>
      <c r="W3837" s="24">
        <f t="shared" si="177"/>
        <v>21656666.666666668</v>
      </c>
      <c r="X3837" s="24">
        <f t="shared" si="178"/>
        <v>9570000</v>
      </c>
      <c r="Y3837" s="25">
        <f t="shared" si="179"/>
        <v>0.47079710144927539</v>
      </c>
      <c r="Z3837" s="2" t="str" cm="1">
        <f t="array" ref="Z3837">_xlfn.IFS(Y3837&lt;=25%,"Low",
Y3837&lt;=50%,"Moderate",
Y3837&lt;=75%,"High",
Y3837&lt;=100%,"Very High",
TRUE,"Over Limit"
)</f>
        <v>Moderate</v>
      </c>
      <c r="AA3837" s="2" cm="1">
        <f t="array" ref="AA3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7" s="2" t="str" cm="1">
        <f t="array" ref="AB3837">_xlfn.IFS(T3837=0,"No Late Payments",
T3837&lt;=2,"Low",
T3837&lt;=4,"Moderate",
TRUE,"High"
)</f>
        <v>Low</v>
      </c>
      <c r="AC3837" s="10" t="str" cm="1">
        <f t="array" ref="AC3837">_xlfn.IFS(
H3837&lt;40000000,"Low",
H3837&lt;60000000,"Medium",
H3837&lt;100000000,"High",
TRUE,"Very High"
)</f>
        <v>Medium</v>
      </c>
    </row>
    <row r="3838" spans="1:29">
      <c r="A3838" s="18" t="s">
        <v>3870</v>
      </c>
      <c r="B3838" s="19">
        <v>38</v>
      </c>
      <c r="C3838" s="19" t="s">
        <v>34</v>
      </c>
      <c r="D3838" s="19" t="s">
        <v>23</v>
      </c>
      <c r="E3838" s="19" t="s">
        <v>24</v>
      </c>
      <c r="F3838" s="19" t="s">
        <v>25</v>
      </c>
      <c r="G3838" s="20">
        <v>13100000</v>
      </c>
      <c r="H3838" s="20">
        <v>50000000</v>
      </c>
      <c r="I3838" s="19">
        <v>119</v>
      </c>
      <c r="J3838" s="19">
        <v>0</v>
      </c>
      <c r="K3838" s="19">
        <v>0</v>
      </c>
      <c r="L3838" s="19">
        <v>0</v>
      </c>
      <c r="M3838" s="20">
        <v>2300000</v>
      </c>
      <c r="N3838" s="20">
        <v>4190000</v>
      </c>
      <c r="O3838" s="20">
        <v>13050000</v>
      </c>
      <c r="P3838" s="20">
        <v>1050000</v>
      </c>
      <c r="Q3838" s="20">
        <v>810000</v>
      </c>
      <c r="R3838" s="20">
        <v>4060000</v>
      </c>
      <c r="S3838" s="20">
        <v>2280000</v>
      </c>
      <c r="T3838" s="19">
        <v>0</v>
      </c>
      <c r="U3838" s="19">
        <v>0</v>
      </c>
      <c r="V3838" s="2" t="str" cm="1">
        <f t="array" ref="V3838">_xlfn.IFS(B3838&lt;30,"21-29",
B3838&lt;40,"30-39",
B3838&lt;50,"40-49",
B3838&lt;60,"50-59",
TRUE,"60+"
)</f>
        <v>30-39</v>
      </c>
      <c r="W3838" s="24">
        <f t="shared" si="177"/>
        <v>6513333.333333333</v>
      </c>
      <c r="X3838" s="24">
        <f t="shared" si="178"/>
        <v>1973333.3333333333</v>
      </c>
      <c r="Y3838" s="25">
        <f t="shared" si="179"/>
        <v>0.13026666666666667</v>
      </c>
      <c r="Z3838" s="2" t="str" cm="1">
        <f t="array" ref="Z3838">_xlfn.IFS(Y3838&lt;=25%,"Low",
Y3838&lt;=50%,"Moderate",
Y3838&lt;=75%,"High",
Y3838&lt;=100%,"Very High",
TRUE,"Over Limit"
)</f>
        <v>Low</v>
      </c>
      <c r="AA3838" s="2" cm="1">
        <f t="array" ref="AA3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38" s="2" t="str" cm="1">
        <f t="array" ref="AB3838">_xlfn.IFS(T3838=0,"No Late Payments",
T3838&lt;=2,"Low",
T3838&lt;=4,"Moderate",
TRUE,"High"
)</f>
        <v>No Late Payments</v>
      </c>
      <c r="AC3838" s="10" t="str" cm="1">
        <f t="array" ref="AC3838">_xlfn.IFS(
H3838&lt;40000000,"Low",
H3838&lt;60000000,"Medium",
H3838&lt;100000000,"High",
TRUE,"Very High"
)</f>
        <v>Medium</v>
      </c>
    </row>
    <row r="3839" spans="1:29">
      <c r="A3839" s="21" t="s">
        <v>3871</v>
      </c>
      <c r="B3839" s="22">
        <v>40</v>
      </c>
      <c r="C3839" s="22" t="s">
        <v>34</v>
      </c>
      <c r="D3839" s="22" t="s">
        <v>23</v>
      </c>
      <c r="E3839" s="22" t="s">
        <v>24</v>
      </c>
      <c r="F3839" s="22" t="s">
        <v>25</v>
      </c>
      <c r="G3839" s="23">
        <v>12800000</v>
      </c>
      <c r="H3839" s="23">
        <v>27000000</v>
      </c>
      <c r="I3839" s="22">
        <v>81</v>
      </c>
      <c r="J3839" s="22">
        <v>2</v>
      </c>
      <c r="K3839" s="22">
        <v>3</v>
      </c>
      <c r="L3839" s="22">
        <v>0</v>
      </c>
      <c r="M3839" s="23">
        <v>16210000</v>
      </c>
      <c r="N3839" s="23">
        <v>19520000</v>
      </c>
      <c r="O3839" s="23">
        <v>21190000</v>
      </c>
      <c r="P3839" s="23">
        <v>570000</v>
      </c>
      <c r="Q3839" s="23">
        <v>510000</v>
      </c>
      <c r="R3839" s="23">
        <v>7790000</v>
      </c>
      <c r="S3839" s="23">
        <v>3270000</v>
      </c>
      <c r="T3839" s="22">
        <v>3</v>
      </c>
      <c r="U3839" s="22">
        <v>1</v>
      </c>
      <c r="V3839" s="2" t="str" cm="1">
        <f t="array" ref="V3839">_xlfn.IFS(B3839&lt;30,"21-29",
B3839&lt;40,"30-39",
B3839&lt;50,"40-49",
B3839&lt;60,"50-59",
TRUE,"60+"
)</f>
        <v>40-49</v>
      </c>
      <c r="W3839" s="24">
        <f t="shared" si="177"/>
        <v>18973333.333333332</v>
      </c>
      <c r="X3839" s="24">
        <f t="shared" si="178"/>
        <v>2956666.6666666665</v>
      </c>
      <c r="Y3839" s="25">
        <f t="shared" si="179"/>
        <v>0.70271604938271603</v>
      </c>
      <c r="Z3839" s="2" t="str" cm="1">
        <f t="array" ref="Z3839">_xlfn.IFS(Y3839&lt;=25%,"Low",
Y3839&lt;=50%,"Moderate",
Y3839&lt;=75%,"High",
Y3839&lt;=100%,"Very High",
TRUE,"Over Limit"
)</f>
        <v>High</v>
      </c>
      <c r="AA3839" s="2" cm="1">
        <f t="array" ref="AA3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39" s="2" t="str" cm="1">
        <f t="array" ref="AB3839">_xlfn.IFS(T3839=0,"No Late Payments",
T3839&lt;=2,"Low",
T3839&lt;=4,"Moderate",
TRUE,"High"
)</f>
        <v>Moderate</v>
      </c>
      <c r="AC3839" s="10" t="str" cm="1">
        <f t="array" ref="AC3839">_xlfn.IFS(
H3839&lt;40000000,"Low",
H3839&lt;60000000,"Medium",
H3839&lt;100000000,"High",
TRUE,"Very High"
)</f>
        <v>Low</v>
      </c>
    </row>
    <row r="3840" spans="1:29">
      <c r="A3840" s="18" t="s">
        <v>3872</v>
      </c>
      <c r="B3840" s="19">
        <v>25</v>
      </c>
      <c r="C3840" s="19" t="s">
        <v>22</v>
      </c>
      <c r="D3840" s="19" t="s">
        <v>27</v>
      </c>
      <c r="E3840" s="19" t="s">
        <v>38</v>
      </c>
      <c r="F3840" s="19" t="s">
        <v>28</v>
      </c>
      <c r="G3840" s="20">
        <v>8400000</v>
      </c>
      <c r="H3840" s="20">
        <v>37000000</v>
      </c>
      <c r="I3840" s="19">
        <v>16</v>
      </c>
      <c r="J3840" s="19">
        <v>0</v>
      </c>
      <c r="K3840" s="19">
        <v>0</v>
      </c>
      <c r="L3840" s="19">
        <v>0</v>
      </c>
      <c r="M3840" s="20">
        <v>18980000</v>
      </c>
      <c r="N3840" s="20">
        <v>17480000</v>
      </c>
      <c r="O3840" s="20">
        <v>13500000</v>
      </c>
      <c r="P3840" s="20">
        <v>18960000</v>
      </c>
      <c r="Q3840" s="20">
        <v>5740000</v>
      </c>
      <c r="R3840" s="20">
        <v>4970000</v>
      </c>
      <c r="S3840" s="20">
        <v>1280000</v>
      </c>
      <c r="T3840" s="19">
        <v>0</v>
      </c>
      <c r="U3840" s="19">
        <v>0</v>
      </c>
      <c r="V3840" s="2" t="str" cm="1">
        <f t="array" ref="V3840">_xlfn.IFS(B3840&lt;30,"21-29",
B3840&lt;40,"30-39",
B3840&lt;50,"40-49",
B3840&lt;60,"50-59",
TRUE,"60+"
)</f>
        <v>21-29</v>
      </c>
      <c r="W3840" s="24">
        <f t="shared" si="177"/>
        <v>16653333.333333334</v>
      </c>
      <c r="X3840" s="24">
        <f t="shared" si="178"/>
        <v>9890000</v>
      </c>
      <c r="Y3840" s="25">
        <f t="shared" si="179"/>
        <v>0.4500900900900901</v>
      </c>
      <c r="Z3840" s="2" t="str" cm="1">
        <f t="array" ref="Z3840">_xlfn.IFS(Y3840&lt;=25%,"Low",
Y3840&lt;=50%,"Moderate",
Y3840&lt;=75%,"High",
Y3840&lt;=100%,"Very High",
TRUE,"Over Limit"
)</f>
        <v>Moderate</v>
      </c>
      <c r="AA3840" s="2" cm="1">
        <f t="array" ref="AA3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0" s="2" t="str" cm="1">
        <f t="array" ref="AB3840">_xlfn.IFS(T3840=0,"No Late Payments",
T3840&lt;=2,"Low",
T3840&lt;=4,"Moderate",
TRUE,"High"
)</f>
        <v>No Late Payments</v>
      </c>
      <c r="AC3840" s="10" t="str" cm="1">
        <f t="array" ref="AC3840">_xlfn.IFS(
H3840&lt;40000000,"Low",
H3840&lt;60000000,"Medium",
H3840&lt;100000000,"High",
TRUE,"Very High"
)</f>
        <v>Low</v>
      </c>
    </row>
    <row r="3841" spans="1:29">
      <c r="A3841" s="21" t="s">
        <v>3873</v>
      </c>
      <c r="B3841" s="22">
        <v>42</v>
      </c>
      <c r="C3841" s="22" t="s">
        <v>22</v>
      </c>
      <c r="D3841" s="22" t="s">
        <v>30</v>
      </c>
      <c r="E3841" s="22" t="s">
        <v>24</v>
      </c>
      <c r="F3841" s="22" t="s">
        <v>28</v>
      </c>
      <c r="G3841" s="23">
        <v>6800000</v>
      </c>
      <c r="H3841" s="23">
        <v>33000000</v>
      </c>
      <c r="I3841" s="22">
        <v>128</v>
      </c>
      <c r="J3841" s="22">
        <v>0</v>
      </c>
      <c r="K3841" s="22">
        <v>0</v>
      </c>
      <c r="L3841" s="22">
        <v>0</v>
      </c>
      <c r="M3841" s="23">
        <v>25240000</v>
      </c>
      <c r="N3841" s="23">
        <v>22310000</v>
      </c>
      <c r="O3841" s="23">
        <v>26900000</v>
      </c>
      <c r="P3841" s="23">
        <v>8420000</v>
      </c>
      <c r="Q3841" s="23">
        <v>8470000</v>
      </c>
      <c r="R3841" s="23">
        <v>10130000</v>
      </c>
      <c r="S3841" s="23">
        <v>550000</v>
      </c>
      <c r="T3841" s="22">
        <v>0</v>
      </c>
      <c r="U3841" s="22">
        <v>0</v>
      </c>
      <c r="V3841" s="2" t="str" cm="1">
        <f t="array" ref="V3841">_xlfn.IFS(B3841&lt;30,"21-29",
B3841&lt;40,"30-39",
B3841&lt;50,"40-49",
B3841&lt;60,"50-59",
TRUE,"60+"
)</f>
        <v>40-49</v>
      </c>
      <c r="W3841" s="24">
        <f t="shared" si="177"/>
        <v>24816666.666666668</v>
      </c>
      <c r="X3841" s="24">
        <f t="shared" si="178"/>
        <v>9006666.666666666</v>
      </c>
      <c r="Y3841" s="25">
        <f t="shared" si="179"/>
        <v>0.75202020202020203</v>
      </c>
      <c r="Z3841" s="2" t="str" cm="1">
        <f t="array" ref="Z3841">_xlfn.IFS(Y3841&lt;=25%,"Low",
Y3841&lt;=50%,"Moderate",
Y3841&lt;=75%,"High",
Y3841&lt;=100%,"Very High",
TRUE,"Over Limit"
)</f>
        <v>Very High</v>
      </c>
      <c r="AA3841" s="2" cm="1">
        <f t="array" ref="AA3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41" s="2" t="str" cm="1">
        <f t="array" ref="AB3841">_xlfn.IFS(T3841=0,"No Late Payments",
T3841&lt;=2,"Low",
T3841&lt;=4,"Moderate",
TRUE,"High"
)</f>
        <v>No Late Payments</v>
      </c>
      <c r="AC3841" s="10" t="str" cm="1">
        <f t="array" ref="AC3841">_xlfn.IFS(
H3841&lt;40000000,"Low",
H3841&lt;60000000,"Medium",
H3841&lt;100000000,"High",
TRUE,"Very High"
)</f>
        <v>Low</v>
      </c>
    </row>
    <row r="3842" spans="1:29">
      <c r="A3842" s="18" t="s">
        <v>3874</v>
      </c>
      <c r="B3842" s="19">
        <v>49</v>
      </c>
      <c r="C3842" s="19" t="s">
        <v>34</v>
      </c>
      <c r="D3842" s="19" t="s">
        <v>27</v>
      </c>
      <c r="E3842" s="19" t="s">
        <v>24</v>
      </c>
      <c r="F3842" s="19" t="s">
        <v>48</v>
      </c>
      <c r="G3842" s="20">
        <v>13800000</v>
      </c>
      <c r="H3842" s="20">
        <v>43000000</v>
      </c>
      <c r="I3842" s="19">
        <v>85</v>
      </c>
      <c r="J3842" s="19">
        <v>0</v>
      </c>
      <c r="K3842" s="19">
        <v>0</v>
      </c>
      <c r="L3842" s="19">
        <v>0</v>
      </c>
      <c r="M3842" s="20">
        <v>20470000</v>
      </c>
      <c r="N3842" s="20">
        <v>20040000</v>
      </c>
      <c r="O3842" s="20">
        <v>17470000</v>
      </c>
      <c r="P3842" s="20">
        <v>20700000</v>
      </c>
      <c r="Q3842" s="20">
        <v>4710000</v>
      </c>
      <c r="R3842" s="20">
        <v>7830000</v>
      </c>
      <c r="S3842" s="20">
        <v>1070000</v>
      </c>
      <c r="T3842" s="19">
        <v>0</v>
      </c>
      <c r="U3842" s="19">
        <v>0</v>
      </c>
      <c r="V3842" s="2" t="str" cm="1">
        <f t="array" ref="V3842">_xlfn.IFS(B3842&lt;30,"21-29",
B3842&lt;40,"30-39",
B3842&lt;50,"40-49",
B3842&lt;60,"50-59",
TRUE,"60+"
)</f>
        <v>40-49</v>
      </c>
      <c r="W3842" s="24">
        <f t="shared" ref="W3842:W3905" si="180">AVERAGE(M3842,N3842,O3842)</f>
        <v>19326666.666666668</v>
      </c>
      <c r="X3842" s="24">
        <f t="shared" ref="X3842:X3905" si="181">AVERAGE(P3842,Q3842,R3842)</f>
        <v>11080000</v>
      </c>
      <c r="Y3842" s="25">
        <f t="shared" si="179"/>
        <v>0.4494573643410853</v>
      </c>
      <c r="Z3842" s="2" t="str" cm="1">
        <f t="array" ref="Z3842">_xlfn.IFS(Y3842&lt;=25%,"Low",
Y3842&lt;=50%,"Moderate",
Y3842&lt;=75%,"High",
Y3842&lt;=100%,"Very High",
TRUE,"Over Limit"
)</f>
        <v>Moderate</v>
      </c>
      <c r="AA3842" s="2" cm="1">
        <f t="array" ref="AA3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2" s="2" t="str" cm="1">
        <f t="array" ref="AB3842">_xlfn.IFS(T3842=0,"No Late Payments",
T3842&lt;=2,"Low",
T3842&lt;=4,"Moderate",
TRUE,"High"
)</f>
        <v>No Late Payments</v>
      </c>
      <c r="AC3842" s="10" t="str" cm="1">
        <f t="array" ref="AC3842">_xlfn.IFS(
H3842&lt;40000000,"Low",
H3842&lt;60000000,"Medium",
H3842&lt;100000000,"High",
TRUE,"Very High"
)</f>
        <v>Medium</v>
      </c>
    </row>
    <row r="3843" spans="1:29">
      <c r="A3843" s="21" t="s">
        <v>3875</v>
      </c>
      <c r="B3843" s="22">
        <v>27</v>
      </c>
      <c r="C3843" s="22" t="s">
        <v>22</v>
      </c>
      <c r="D3843" s="22" t="s">
        <v>27</v>
      </c>
      <c r="E3843" s="22" t="s">
        <v>24</v>
      </c>
      <c r="F3843" s="22" t="s">
        <v>25</v>
      </c>
      <c r="G3843" s="23">
        <v>6800000</v>
      </c>
      <c r="H3843" s="23">
        <v>29000000</v>
      </c>
      <c r="I3843" s="22">
        <v>60</v>
      </c>
      <c r="J3843" s="22">
        <v>0</v>
      </c>
      <c r="K3843" s="22">
        <v>0</v>
      </c>
      <c r="L3843" s="22">
        <v>2</v>
      </c>
      <c r="M3843" s="23">
        <v>14390000</v>
      </c>
      <c r="N3843" s="23">
        <v>12170000</v>
      </c>
      <c r="O3843" s="23">
        <v>12260000</v>
      </c>
      <c r="P3843" s="23">
        <v>13980000</v>
      </c>
      <c r="Q3843" s="23">
        <v>670000</v>
      </c>
      <c r="R3843" s="23">
        <v>1820000</v>
      </c>
      <c r="S3843" s="23">
        <v>490000</v>
      </c>
      <c r="T3843" s="22">
        <v>1</v>
      </c>
      <c r="U3843" s="22">
        <v>0</v>
      </c>
      <c r="V3843" s="2" t="str" cm="1">
        <f t="array" ref="V3843">_xlfn.IFS(B3843&lt;30,"21-29",
B3843&lt;40,"30-39",
B3843&lt;50,"40-49",
B3843&lt;60,"50-59",
TRUE,"60+"
)</f>
        <v>21-29</v>
      </c>
      <c r="W3843" s="24">
        <f t="shared" si="180"/>
        <v>12940000</v>
      </c>
      <c r="X3843" s="24">
        <f t="shared" si="181"/>
        <v>5490000</v>
      </c>
      <c r="Y3843" s="25">
        <f t="shared" ref="Y3843:Y3906" si="182">IFERROR(W3843/H3843,0)</f>
        <v>0.44620689655172413</v>
      </c>
      <c r="Z3843" s="2" t="str" cm="1">
        <f t="array" ref="Z3843">_xlfn.IFS(Y3843&lt;=25%,"Low",
Y3843&lt;=50%,"Moderate",
Y3843&lt;=75%,"High",
Y3843&lt;=100%,"Very High",
TRUE,"Over Limit"
)</f>
        <v>Moderate</v>
      </c>
      <c r="AA3843" s="2" cm="1">
        <f t="array" ref="AA3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3" s="2" t="str" cm="1">
        <f t="array" ref="AB3843">_xlfn.IFS(T3843=0,"No Late Payments",
T3843&lt;=2,"Low",
T3843&lt;=4,"Moderate",
TRUE,"High"
)</f>
        <v>Low</v>
      </c>
      <c r="AC3843" s="10" t="str" cm="1">
        <f t="array" ref="AC3843">_xlfn.IFS(
H3843&lt;40000000,"Low",
H3843&lt;60000000,"Medium",
H3843&lt;100000000,"High",
TRUE,"Very High"
)</f>
        <v>Low</v>
      </c>
    </row>
    <row r="3844" spans="1:29">
      <c r="A3844" s="18" t="s">
        <v>3876</v>
      </c>
      <c r="B3844" s="19">
        <v>32</v>
      </c>
      <c r="C3844" s="19" t="s">
        <v>34</v>
      </c>
      <c r="D3844" s="19" t="s">
        <v>27</v>
      </c>
      <c r="E3844" s="19" t="s">
        <v>24</v>
      </c>
      <c r="F3844" s="19" t="s">
        <v>28</v>
      </c>
      <c r="G3844" s="20">
        <v>7200000</v>
      </c>
      <c r="H3844" s="20">
        <v>26000000</v>
      </c>
      <c r="I3844" s="19">
        <v>87</v>
      </c>
      <c r="J3844" s="19">
        <v>0</v>
      </c>
      <c r="K3844" s="19">
        <v>3</v>
      </c>
      <c r="L3844" s="19">
        <v>0</v>
      </c>
      <c r="M3844" s="20">
        <v>18910000</v>
      </c>
      <c r="N3844" s="20">
        <v>18790000</v>
      </c>
      <c r="O3844" s="20">
        <v>14970000</v>
      </c>
      <c r="P3844" s="20">
        <v>4220000</v>
      </c>
      <c r="Q3844" s="20">
        <v>290000</v>
      </c>
      <c r="R3844" s="20">
        <v>7390000</v>
      </c>
      <c r="S3844" s="20">
        <v>1570000</v>
      </c>
      <c r="T3844" s="19">
        <v>1</v>
      </c>
      <c r="U3844" s="19">
        <v>0</v>
      </c>
      <c r="V3844" s="2" t="str" cm="1">
        <f t="array" ref="V3844">_xlfn.IFS(B3844&lt;30,"21-29",
B3844&lt;40,"30-39",
B3844&lt;50,"40-49",
B3844&lt;60,"50-59",
TRUE,"60+"
)</f>
        <v>30-39</v>
      </c>
      <c r="W3844" s="24">
        <f t="shared" si="180"/>
        <v>17556666.666666668</v>
      </c>
      <c r="X3844" s="24">
        <f t="shared" si="181"/>
        <v>3966666.6666666665</v>
      </c>
      <c r="Y3844" s="25">
        <f t="shared" si="182"/>
        <v>0.67525641025641026</v>
      </c>
      <c r="Z3844" s="2" t="str" cm="1">
        <f t="array" ref="Z3844">_xlfn.IFS(Y3844&lt;=25%,"Low",
Y3844&lt;=50%,"Moderate",
Y3844&lt;=75%,"High",
Y3844&lt;=100%,"Very High",
TRUE,"Over Limit"
)</f>
        <v>High</v>
      </c>
      <c r="AA3844" s="2" cm="1">
        <f t="array" ref="AA3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4" s="2" t="str" cm="1">
        <f t="array" ref="AB3844">_xlfn.IFS(T3844=0,"No Late Payments",
T3844&lt;=2,"Low",
T3844&lt;=4,"Moderate",
TRUE,"High"
)</f>
        <v>Low</v>
      </c>
      <c r="AC3844" s="10" t="str" cm="1">
        <f t="array" ref="AC3844">_xlfn.IFS(
H3844&lt;40000000,"Low",
H3844&lt;60000000,"Medium",
H3844&lt;100000000,"High",
TRUE,"Very High"
)</f>
        <v>Low</v>
      </c>
    </row>
    <row r="3845" spans="1:29">
      <c r="A3845" s="21" t="s">
        <v>3877</v>
      </c>
      <c r="B3845" s="22">
        <v>40</v>
      </c>
      <c r="C3845" s="22" t="s">
        <v>22</v>
      </c>
      <c r="D3845" s="22" t="s">
        <v>27</v>
      </c>
      <c r="E3845" s="22" t="s">
        <v>31</v>
      </c>
      <c r="F3845" s="22" t="s">
        <v>25</v>
      </c>
      <c r="G3845" s="23">
        <v>11700000</v>
      </c>
      <c r="H3845" s="23">
        <v>49000000</v>
      </c>
      <c r="I3845" s="22">
        <v>97</v>
      </c>
      <c r="J3845" s="22">
        <v>2</v>
      </c>
      <c r="K3845" s="22">
        <v>1</v>
      </c>
      <c r="L3845" s="22">
        <v>0</v>
      </c>
      <c r="M3845" s="23">
        <v>32040000</v>
      </c>
      <c r="N3845" s="23">
        <v>38100000</v>
      </c>
      <c r="O3845" s="23">
        <v>37970000</v>
      </c>
      <c r="P3845" s="23">
        <v>5790000</v>
      </c>
      <c r="Q3845" s="23">
        <v>15840000</v>
      </c>
      <c r="R3845" s="23">
        <v>8590000</v>
      </c>
      <c r="S3845" s="23">
        <v>6170000</v>
      </c>
      <c r="T3845" s="22">
        <v>3</v>
      </c>
      <c r="U3845" s="22">
        <v>0</v>
      </c>
      <c r="V3845" s="2" t="str" cm="1">
        <f t="array" ref="V3845">_xlfn.IFS(B3845&lt;30,"21-29",
B3845&lt;40,"30-39",
B3845&lt;50,"40-49",
B3845&lt;60,"50-59",
TRUE,"60+"
)</f>
        <v>40-49</v>
      </c>
      <c r="W3845" s="24">
        <f t="shared" si="180"/>
        <v>36036666.666666664</v>
      </c>
      <c r="X3845" s="24">
        <f t="shared" si="181"/>
        <v>10073333.333333334</v>
      </c>
      <c r="Y3845" s="25">
        <f t="shared" si="182"/>
        <v>0.7354421768707482</v>
      </c>
      <c r="Z3845" s="2" t="str" cm="1">
        <f t="array" ref="Z3845">_xlfn.IFS(Y3845&lt;=25%,"Low",
Y3845&lt;=50%,"Moderate",
Y3845&lt;=75%,"High",
Y3845&lt;=100%,"Very High",
TRUE,"Over Limit"
)</f>
        <v>High</v>
      </c>
      <c r="AA3845" s="2" cm="1">
        <f t="array" ref="AA3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5" s="2" t="str" cm="1">
        <f t="array" ref="AB3845">_xlfn.IFS(T3845=0,"No Late Payments",
T3845&lt;=2,"Low",
T3845&lt;=4,"Moderate",
TRUE,"High"
)</f>
        <v>Moderate</v>
      </c>
      <c r="AC3845" s="10" t="str" cm="1">
        <f t="array" ref="AC3845">_xlfn.IFS(
H3845&lt;40000000,"Low",
H3845&lt;60000000,"Medium",
H3845&lt;100000000,"High",
TRUE,"Very High"
)</f>
        <v>Medium</v>
      </c>
    </row>
    <row r="3846" spans="1:29">
      <c r="A3846" s="18" t="s">
        <v>3878</v>
      </c>
      <c r="B3846" s="19">
        <v>21</v>
      </c>
      <c r="C3846" s="19" t="s">
        <v>22</v>
      </c>
      <c r="D3846" s="19" t="s">
        <v>27</v>
      </c>
      <c r="E3846" s="19" t="s">
        <v>38</v>
      </c>
      <c r="F3846" s="19" t="s">
        <v>31</v>
      </c>
      <c r="G3846" s="20">
        <v>5700000</v>
      </c>
      <c r="H3846" s="20">
        <v>20000000</v>
      </c>
      <c r="I3846" s="19">
        <v>16</v>
      </c>
      <c r="J3846" s="19">
        <v>0</v>
      </c>
      <c r="K3846" s="19">
        <v>0</v>
      </c>
      <c r="L3846" s="19">
        <v>0</v>
      </c>
      <c r="M3846" s="20">
        <v>9730000</v>
      </c>
      <c r="N3846" s="20">
        <v>8460000</v>
      </c>
      <c r="O3846" s="20">
        <v>4170000</v>
      </c>
      <c r="P3846" s="20">
        <v>3800000</v>
      </c>
      <c r="Q3846" s="20">
        <v>3760000</v>
      </c>
      <c r="R3846" s="20">
        <v>4360000</v>
      </c>
      <c r="S3846" s="20">
        <v>1360000</v>
      </c>
      <c r="T3846" s="19">
        <v>0</v>
      </c>
      <c r="U3846" s="19">
        <v>0</v>
      </c>
      <c r="V3846" s="2" t="str" cm="1">
        <f t="array" ref="V3846">_xlfn.IFS(B3846&lt;30,"21-29",
B3846&lt;40,"30-39",
B3846&lt;50,"40-49",
B3846&lt;60,"50-59",
TRUE,"60+"
)</f>
        <v>21-29</v>
      </c>
      <c r="W3846" s="24">
        <f t="shared" si="180"/>
        <v>7453333.333333333</v>
      </c>
      <c r="X3846" s="24">
        <f t="shared" si="181"/>
        <v>3973333.3333333335</v>
      </c>
      <c r="Y3846" s="25">
        <f t="shared" si="182"/>
        <v>0.37266666666666665</v>
      </c>
      <c r="Z3846" s="2" t="str" cm="1">
        <f t="array" ref="Z3846">_xlfn.IFS(Y3846&lt;=25%,"Low",
Y3846&lt;=50%,"Moderate",
Y3846&lt;=75%,"High",
Y3846&lt;=100%,"Very High",
TRUE,"Over Limit"
)</f>
        <v>Moderate</v>
      </c>
      <c r="AA3846" s="2" cm="1">
        <f t="array" ref="AA3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6" s="2" t="str" cm="1">
        <f t="array" ref="AB3846">_xlfn.IFS(T3846=0,"No Late Payments",
T3846&lt;=2,"Low",
T3846&lt;=4,"Moderate",
TRUE,"High"
)</f>
        <v>No Late Payments</v>
      </c>
      <c r="AC3846" s="10" t="str" cm="1">
        <f t="array" ref="AC3846">_xlfn.IFS(
H3846&lt;40000000,"Low",
H3846&lt;60000000,"Medium",
H3846&lt;100000000,"High",
TRUE,"Very High"
)</f>
        <v>Low</v>
      </c>
    </row>
    <row r="3847" spans="1:29">
      <c r="A3847" s="21" t="s">
        <v>3879</v>
      </c>
      <c r="B3847" s="22">
        <v>46</v>
      </c>
      <c r="C3847" s="22" t="s">
        <v>22</v>
      </c>
      <c r="D3847" s="22" t="s">
        <v>46</v>
      </c>
      <c r="E3847" s="22" t="s">
        <v>24</v>
      </c>
      <c r="F3847" s="22" t="s">
        <v>48</v>
      </c>
      <c r="G3847" s="23">
        <v>12800000</v>
      </c>
      <c r="H3847" s="23">
        <v>68000000</v>
      </c>
      <c r="I3847" s="22">
        <v>93</v>
      </c>
      <c r="J3847" s="22">
        <v>2</v>
      </c>
      <c r="K3847" s="22">
        <v>2</v>
      </c>
      <c r="L3847" s="22">
        <v>3</v>
      </c>
      <c r="M3847" s="23">
        <v>3590000</v>
      </c>
      <c r="N3847" s="23">
        <v>6730000</v>
      </c>
      <c r="O3847" s="23">
        <v>17060000</v>
      </c>
      <c r="P3847" s="23">
        <v>720000</v>
      </c>
      <c r="Q3847" s="23">
        <v>1190000</v>
      </c>
      <c r="R3847" s="23">
        <v>1490000</v>
      </c>
      <c r="S3847" s="23">
        <v>3050000</v>
      </c>
      <c r="T3847" s="22">
        <v>4</v>
      </c>
      <c r="U3847" s="22">
        <v>0</v>
      </c>
      <c r="V3847" s="2" t="str" cm="1">
        <f t="array" ref="V3847">_xlfn.IFS(B3847&lt;30,"21-29",
B3847&lt;40,"30-39",
B3847&lt;50,"40-49",
B3847&lt;60,"50-59",
TRUE,"60+"
)</f>
        <v>40-49</v>
      </c>
      <c r="W3847" s="24">
        <f t="shared" si="180"/>
        <v>9126666.666666666</v>
      </c>
      <c r="X3847" s="24">
        <f t="shared" si="181"/>
        <v>1133333.3333333333</v>
      </c>
      <c r="Y3847" s="25">
        <f t="shared" si="182"/>
        <v>0.1342156862745098</v>
      </c>
      <c r="Z3847" s="2" t="str" cm="1">
        <f t="array" ref="Z3847">_xlfn.IFS(Y3847&lt;=25%,"Low",
Y3847&lt;=50%,"Moderate",
Y3847&lt;=75%,"High",
Y3847&lt;=100%,"Very High",
TRUE,"Over Limit"
)</f>
        <v>Low</v>
      </c>
      <c r="AA3847" s="2" cm="1">
        <f t="array" ref="AA3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47" s="2" t="str" cm="1">
        <f t="array" ref="AB3847">_xlfn.IFS(T3847=0,"No Late Payments",
T3847&lt;=2,"Low",
T3847&lt;=4,"Moderate",
TRUE,"High"
)</f>
        <v>Moderate</v>
      </c>
      <c r="AC3847" s="10" t="str" cm="1">
        <f t="array" ref="AC3847">_xlfn.IFS(
H3847&lt;40000000,"Low",
H3847&lt;60000000,"Medium",
H3847&lt;100000000,"High",
TRUE,"Very High"
)</f>
        <v>High</v>
      </c>
    </row>
    <row r="3848" spans="1:29">
      <c r="A3848" s="18" t="s">
        <v>3880</v>
      </c>
      <c r="B3848" s="19">
        <v>52</v>
      </c>
      <c r="C3848" s="19" t="s">
        <v>22</v>
      </c>
      <c r="D3848" s="19" t="s">
        <v>23</v>
      </c>
      <c r="E3848" s="19" t="s">
        <v>24</v>
      </c>
      <c r="F3848" s="19" t="s">
        <v>41</v>
      </c>
      <c r="G3848" s="20">
        <v>19100000</v>
      </c>
      <c r="H3848" s="20">
        <v>75000000</v>
      </c>
      <c r="I3848" s="19">
        <v>240</v>
      </c>
      <c r="J3848" s="19">
        <v>0</v>
      </c>
      <c r="K3848" s="19">
        <v>0</v>
      </c>
      <c r="L3848" s="19">
        <v>0</v>
      </c>
      <c r="M3848" s="20">
        <v>47270000</v>
      </c>
      <c r="N3848" s="20">
        <v>49750000</v>
      </c>
      <c r="O3848" s="20">
        <v>53960000</v>
      </c>
      <c r="P3848" s="20">
        <v>14870000</v>
      </c>
      <c r="Q3848" s="20">
        <v>19090000</v>
      </c>
      <c r="R3848" s="20">
        <v>8110000</v>
      </c>
      <c r="S3848" s="20">
        <v>4230000</v>
      </c>
      <c r="T3848" s="19">
        <v>0</v>
      </c>
      <c r="U3848" s="19">
        <v>0</v>
      </c>
      <c r="V3848" s="2" t="str" cm="1">
        <f t="array" ref="V3848">_xlfn.IFS(B3848&lt;30,"21-29",
B3848&lt;40,"30-39",
B3848&lt;50,"40-49",
B3848&lt;60,"50-59",
TRUE,"60+"
)</f>
        <v>50-59</v>
      </c>
      <c r="W3848" s="24">
        <f t="shared" si="180"/>
        <v>50326666.666666664</v>
      </c>
      <c r="X3848" s="24">
        <f t="shared" si="181"/>
        <v>14023333.333333334</v>
      </c>
      <c r="Y3848" s="25">
        <f t="shared" si="182"/>
        <v>0.67102222222222219</v>
      </c>
      <c r="Z3848" s="2" t="str" cm="1">
        <f t="array" ref="Z3848">_xlfn.IFS(Y3848&lt;=25%,"Low",
Y3848&lt;=50%,"Moderate",
Y3848&lt;=75%,"High",
Y3848&lt;=100%,"Very High",
TRUE,"Over Limit"
)</f>
        <v>High</v>
      </c>
      <c r="AA3848" s="2" cm="1">
        <f t="array" ref="AA3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8" s="2" t="str" cm="1">
        <f t="array" ref="AB3848">_xlfn.IFS(T3848=0,"No Late Payments",
T3848&lt;=2,"Low",
T3848&lt;=4,"Moderate",
TRUE,"High"
)</f>
        <v>No Late Payments</v>
      </c>
      <c r="AC3848" s="10" t="str" cm="1">
        <f t="array" ref="AC3848">_xlfn.IFS(
H3848&lt;40000000,"Low",
H3848&lt;60000000,"Medium",
H3848&lt;100000000,"High",
TRUE,"Very High"
)</f>
        <v>High</v>
      </c>
    </row>
    <row r="3849" spans="1:29">
      <c r="A3849" s="21" t="s">
        <v>3881</v>
      </c>
      <c r="B3849" s="22">
        <v>34</v>
      </c>
      <c r="C3849" s="22" t="s">
        <v>34</v>
      </c>
      <c r="D3849" s="22" t="s">
        <v>23</v>
      </c>
      <c r="E3849" s="22" t="s">
        <v>38</v>
      </c>
      <c r="F3849" s="22" t="s">
        <v>25</v>
      </c>
      <c r="G3849" s="23">
        <v>8400000</v>
      </c>
      <c r="H3849" s="23">
        <v>23000000</v>
      </c>
      <c r="I3849" s="22">
        <v>65</v>
      </c>
      <c r="J3849" s="22">
        <v>0</v>
      </c>
      <c r="K3849" s="22">
        <v>0</v>
      </c>
      <c r="L3849" s="22">
        <v>0</v>
      </c>
      <c r="M3849" s="23">
        <v>2640000</v>
      </c>
      <c r="N3849" s="23">
        <v>5230000</v>
      </c>
      <c r="O3849" s="23">
        <v>5630000</v>
      </c>
      <c r="P3849" s="23">
        <v>610000</v>
      </c>
      <c r="Q3849" s="23">
        <v>1930000</v>
      </c>
      <c r="R3849" s="23">
        <v>5030000</v>
      </c>
      <c r="S3849" s="23">
        <v>1230000</v>
      </c>
      <c r="T3849" s="22">
        <v>0</v>
      </c>
      <c r="U3849" s="22">
        <v>0</v>
      </c>
      <c r="V3849" s="2" t="str" cm="1">
        <f t="array" ref="V3849">_xlfn.IFS(B3849&lt;30,"21-29",
B3849&lt;40,"30-39",
B3849&lt;50,"40-49",
B3849&lt;60,"50-59",
TRUE,"60+"
)</f>
        <v>30-39</v>
      </c>
      <c r="W3849" s="24">
        <f t="shared" si="180"/>
        <v>4500000</v>
      </c>
      <c r="X3849" s="24">
        <f t="shared" si="181"/>
        <v>2523333.3333333335</v>
      </c>
      <c r="Y3849" s="25">
        <f t="shared" si="182"/>
        <v>0.19565217391304349</v>
      </c>
      <c r="Z3849" s="2" t="str" cm="1">
        <f t="array" ref="Z3849">_xlfn.IFS(Y3849&lt;=25%,"Low",
Y3849&lt;=50%,"Moderate",
Y3849&lt;=75%,"High",
Y3849&lt;=100%,"Very High",
TRUE,"Over Limit"
)</f>
        <v>Low</v>
      </c>
      <c r="AA3849" s="2" cm="1">
        <f t="array" ref="AA3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49" s="2" t="str" cm="1">
        <f t="array" ref="AB3849">_xlfn.IFS(T3849=0,"No Late Payments",
T3849&lt;=2,"Low",
T3849&lt;=4,"Moderate",
TRUE,"High"
)</f>
        <v>No Late Payments</v>
      </c>
      <c r="AC3849" s="10" t="str" cm="1">
        <f t="array" ref="AC3849">_xlfn.IFS(
H3849&lt;40000000,"Low",
H3849&lt;60000000,"Medium",
H3849&lt;100000000,"High",
TRUE,"Very High"
)</f>
        <v>Low</v>
      </c>
    </row>
    <row r="3850" spans="1:29">
      <c r="A3850" s="18" t="s">
        <v>3882</v>
      </c>
      <c r="B3850" s="19">
        <v>42</v>
      </c>
      <c r="C3850" s="19" t="s">
        <v>22</v>
      </c>
      <c r="D3850" s="19" t="s">
        <v>23</v>
      </c>
      <c r="E3850" s="19" t="s">
        <v>38</v>
      </c>
      <c r="F3850" s="19" t="s">
        <v>28</v>
      </c>
      <c r="G3850" s="20">
        <v>12000000</v>
      </c>
      <c r="H3850" s="20">
        <v>68000000</v>
      </c>
      <c r="I3850" s="19">
        <v>116</v>
      </c>
      <c r="J3850" s="19">
        <v>0</v>
      </c>
      <c r="K3850" s="19">
        <v>0</v>
      </c>
      <c r="L3850" s="19">
        <v>0</v>
      </c>
      <c r="M3850" s="20">
        <v>51750000</v>
      </c>
      <c r="N3850" s="20">
        <v>52550000</v>
      </c>
      <c r="O3850" s="20">
        <v>49940000</v>
      </c>
      <c r="P3850" s="20">
        <v>21320000</v>
      </c>
      <c r="Q3850" s="20">
        <v>13670000</v>
      </c>
      <c r="R3850" s="20">
        <v>10900000</v>
      </c>
      <c r="S3850" s="20">
        <v>7470000</v>
      </c>
      <c r="T3850" s="19">
        <v>0</v>
      </c>
      <c r="U3850" s="19">
        <v>0</v>
      </c>
      <c r="V3850" s="2" t="str" cm="1">
        <f t="array" ref="V3850">_xlfn.IFS(B3850&lt;30,"21-29",
B3850&lt;40,"30-39",
B3850&lt;50,"40-49",
B3850&lt;60,"50-59",
TRUE,"60+"
)</f>
        <v>40-49</v>
      </c>
      <c r="W3850" s="24">
        <f t="shared" si="180"/>
        <v>51413333.333333336</v>
      </c>
      <c r="X3850" s="24">
        <f t="shared" si="181"/>
        <v>15296666.666666666</v>
      </c>
      <c r="Y3850" s="25">
        <f t="shared" si="182"/>
        <v>0.75607843137254904</v>
      </c>
      <c r="Z3850" s="2" t="str" cm="1">
        <f t="array" ref="Z3850">_xlfn.IFS(Y3850&lt;=25%,"Low",
Y3850&lt;=50%,"Moderate",
Y3850&lt;=75%,"High",
Y3850&lt;=100%,"Very High",
TRUE,"Over Limit"
)</f>
        <v>Very High</v>
      </c>
      <c r="AA3850" s="2" cm="1">
        <f t="array" ref="AA3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50" s="2" t="str" cm="1">
        <f t="array" ref="AB3850">_xlfn.IFS(T3850=0,"No Late Payments",
T3850&lt;=2,"Low",
T3850&lt;=4,"Moderate",
TRUE,"High"
)</f>
        <v>No Late Payments</v>
      </c>
      <c r="AC3850" s="10" t="str" cm="1">
        <f t="array" ref="AC3850">_xlfn.IFS(
H3850&lt;40000000,"Low",
H3850&lt;60000000,"Medium",
H3850&lt;100000000,"High",
TRUE,"Very High"
)</f>
        <v>High</v>
      </c>
    </row>
    <row r="3851" spans="1:29">
      <c r="A3851" s="21" t="s">
        <v>3883</v>
      </c>
      <c r="B3851" s="22">
        <v>45</v>
      </c>
      <c r="C3851" s="22" t="s">
        <v>34</v>
      </c>
      <c r="D3851" s="22" t="s">
        <v>23</v>
      </c>
      <c r="E3851" s="22" t="s">
        <v>31</v>
      </c>
      <c r="F3851" s="22" t="s">
        <v>28</v>
      </c>
      <c r="G3851" s="23">
        <v>10500000</v>
      </c>
      <c r="H3851" s="23">
        <v>42000000</v>
      </c>
      <c r="I3851" s="22">
        <v>105</v>
      </c>
      <c r="J3851" s="22">
        <v>0</v>
      </c>
      <c r="K3851" s="22">
        <v>0</v>
      </c>
      <c r="L3851" s="22">
        <v>0</v>
      </c>
      <c r="M3851" s="23">
        <v>7470000</v>
      </c>
      <c r="N3851" s="23">
        <v>13210000</v>
      </c>
      <c r="O3851" s="23">
        <v>11610000</v>
      </c>
      <c r="P3851" s="23">
        <v>6530000</v>
      </c>
      <c r="Q3851" s="23">
        <v>3600000</v>
      </c>
      <c r="R3851" s="23">
        <v>4530000</v>
      </c>
      <c r="S3851" s="23">
        <v>820000</v>
      </c>
      <c r="T3851" s="22">
        <v>0</v>
      </c>
      <c r="U3851" s="22">
        <v>0</v>
      </c>
      <c r="V3851" s="2" t="str" cm="1">
        <f t="array" ref="V3851">_xlfn.IFS(B3851&lt;30,"21-29",
B3851&lt;40,"30-39",
B3851&lt;50,"40-49",
B3851&lt;60,"50-59",
TRUE,"60+"
)</f>
        <v>40-49</v>
      </c>
      <c r="W3851" s="24">
        <f t="shared" si="180"/>
        <v>10763333.333333334</v>
      </c>
      <c r="X3851" s="24">
        <f t="shared" si="181"/>
        <v>4886666.666666667</v>
      </c>
      <c r="Y3851" s="25">
        <f t="shared" si="182"/>
        <v>0.25626984126984126</v>
      </c>
      <c r="Z3851" s="2" t="str" cm="1">
        <f t="array" ref="Z3851">_xlfn.IFS(Y3851&lt;=25%,"Low",
Y3851&lt;=50%,"Moderate",
Y3851&lt;=75%,"High",
Y3851&lt;=100%,"Very High",
TRUE,"Over Limit"
)</f>
        <v>Moderate</v>
      </c>
      <c r="AA3851" s="2" cm="1">
        <f t="array" ref="AA3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1" s="2" t="str" cm="1">
        <f t="array" ref="AB3851">_xlfn.IFS(T3851=0,"No Late Payments",
T3851&lt;=2,"Low",
T3851&lt;=4,"Moderate",
TRUE,"High"
)</f>
        <v>No Late Payments</v>
      </c>
      <c r="AC3851" s="10" t="str" cm="1">
        <f t="array" ref="AC3851">_xlfn.IFS(
H3851&lt;40000000,"Low",
H3851&lt;60000000,"Medium",
H3851&lt;100000000,"High",
TRUE,"Very High"
)</f>
        <v>Medium</v>
      </c>
    </row>
    <row r="3852" spans="1:29">
      <c r="A3852" s="18" t="s">
        <v>3884</v>
      </c>
      <c r="B3852" s="19">
        <v>44</v>
      </c>
      <c r="C3852" s="19" t="s">
        <v>22</v>
      </c>
      <c r="D3852" s="19" t="s">
        <v>27</v>
      </c>
      <c r="E3852" s="19" t="s">
        <v>31</v>
      </c>
      <c r="F3852" s="19" t="s">
        <v>41</v>
      </c>
      <c r="G3852" s="20">
        <v>12100000</v>
      </c>
      <c r="H3852" s="20">
        <v>76000000</v>
      </c>
      <c r="I3852" s="19">
        <v>186</v>
      </c>
      <c r="J3852" s="19">
        <v>1</v>
      </c>
      <c r="K3852" s="19">
        <v>0</v>
      </c>
      <c r="L3852" s="19">
        <v>2</v>
      </c>
      <c r="M3852" s="20">
        <v>35460000</v>
      </c>
      <c r="N3852" s="20">
        <v>36100000</v>
      </c>
      <c r="O3852" s="20">
        <v>20790000</v>
      </c>
      <c r="P3852" s="20">
        <v>10240000</v>
      </c>
      <c r="Q3852" s="20">
        <v>11610000</v>
      </c>
      <c r="R3852" s="20">
        <v>1660000</v>
      </c>
      <c r="S3852" s="20">
        <v>4790000</v>
      </c>
      <c r="T3852" s="19">
        <v>2</v>
      </c>
      <c r="U3852" s="19">
        <v>0</v>
      </c>
      <c r="V3852" s="2" t="str" cm="1">
        <f t="array" ref="V3852">_xlfn.IFS(B3852&lt;30,"21-29",
B3852&lt;40,"30-39",
B3852&lt;50,"40-49",
B3852&lt;60,"50-59",
TRUE,"60+"
)</f>
        <v>40-49</v>
      </c>
      <c r="W3852" s="24">
        <f t="shared" si="180"/>
        <v>30783333.333333332</v>
      </c>
      <c r="X3852" s="24">
        <f t="shared" si="181"/>
        <v>7836666.666666667</v>
      </c>
      <c r="Y3852" s="25">
        <f t="shared" si="182"/>
        <v>0.40504385964912282</v>
      </c>
      <c r="Z3852" s="2" t="str" cm="1">
        <f t="array" ref="Z3852">_xlfn.IFS(Y3852&lt;=25%,"Low",
Y3852&lt;=50%,"Moderate",
Y3852&lt;=75%,"High",
Y3852&lt;=100%,"Very High",
TRUE,"Over Limit"
)</f>
        <v>Moderate</v>
      </c>
      <c r="AA3852" s="2" cm="1">
        <f t="array" ref="AA3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2" s="2" t="str" cm="1">
        <f t="array" ref="AB3852">_xlfn.IFS(T3852=0,"No Late Payments",
T3852&lt;=2,"Low",
T3852&lt;=4,"Moderate",
TRUE,"High"
)</f>
        <v>Low</v>
      </c>
      <c r="AC3852" s="10" t="str" cm="1">
        <f t="array" ref="AC3852">_xlfn.IFS(
H3852&lt;40000000,"Low",
H3852&lt;60000000,"Medium",
H3852&lt;100000000,"High",
TRUE,"Very High"
)</f>
        <v>High</v>
      </c>
    </row>
    <row r="3853" spans="1:29">
      <c r="A3853" s="21" t="s">
        <v>3885</v>
      </c>
      <c r="B3853" s="22">
        <v>26</v>
      </c>
      <c r="C3853" s="22" t="s">
        <v>22</v>
      </c>
      <c r="D3853" s="22" t="s">
        <v>30</v>
      </c>
      <c r="E3853" s="22" t="s">
        <v>38</v>
      </c>
      <c r="F3853" s="22" t="s">
        <v>25</v>
      </c>
      <c r="G3853" s="23">
        <v>5000000</v>
      </c>
      <c r="H3853" s="23">
        <v>20000000</v>
      </c>
      <c r="I3853" s="22">
        <v>23</v>
      </c>
      <c r="J3853" s="22">
        <v>3</v>
      </c>
      <c r="K3853" s="22">
        <v>0</v>
      </c>
      <c r="L3853" s="22">
        <v>0</v>
      </c>
      <c r="M3853" s="23">
        <v>6050000</v>
      </c>
      <c r="N3853" s="23">
        <v>7460000</v>
      </c>
      <c r="O3853" s="23">
        <v>8590000</v>
      </c>
      <c r="P3853" s="23">
        <v>280000</v>
      </c>
      <c r="Q3853" s="23">
        <v>2180000</v>
      </c>
      <c r="R3853" s="23">
        <v>2910000</v>
      </c>
      <c r="S3853" s="23">
        <v>1000000</v>
      </c>
      <c r="T3853" s="22">
        <v>1</v>
      </c>
      <c r="U3853" s="22">
        <v>1</v>
      </c>
      <c r="V3853" s="2" t="str" cm="1">
        <f t="array" ref="V3853">_xlfn.IFS(B3853&lt;30,"21-29",
B3853&lt;40,"30-39",
B3853&lt;50,"40-49",
B3853&lt;60,"50-59",
TRUE,"60+"
)</f>
        <v>21-29</v>
      </c>
      <c r="W3853" s="24">
        <f t="shared" si="180"/>
        <v>7366666.666666667</v>
      </c>
      <c r="X3853" s="24">
        <f t="shared" si="181"/>
        <v>1790000</v>
      </c>
      <c r="Y3853" s="25">
        <f t="shared" si="182"/>
        <v>0.36833333333333335</v>
      </c>
      <c r="Z3853" s="2" t="str" cm="1">
        <f t="array" ref="Z3853">_xlfn.IFS(Y3853&lt;=25%,"Low",
Y3853&lt;=50%,"Moderate",
Y3853&lt;=75%,"High",
Y3853&lt;=100%,"Very High",
TRUE,"Over Limit"
)</f>
        <v>Moderate</v>
      </c>
      <c r="AA3853" s="2" cm="1">
        <f t="array" ref="AA3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3" s="2" t="str" cm="1">
        <f t="array" ref="AB3853">_xlfn.IFS(T3853=0,"No Late Payments",
T3853&lt;=2,"Low",
T3853&lt;=4,"Moderate",
TRUE,"High"
)</f>
        <v>Low</v>
      </c>
      <c r="AC3853" s="10" t="str" cm="1">
        <f t="array" ref="AC3853">_xlfn.IFS(
H3853&lt;40000000,"Low",
H3853&lt;60000000,"Medium",
H3853&lt;100000000,"High",
TRUE,"Very High"
)</f>
        <v>Low</v>
      </c>
    </row>
    <row r="3854" spans="1:29">
      <c r="A3854" s="18" t="s">
        <v>3886</v>
      </c>
      <c r="B3854" s="19">
        <v>29</v>
      </c>
      <c r="C3854" s="19" t="s">
        <v>34</v>
      </c>
      <c r="D3854" s="19" t="s">
        <v>30</v>
      </c>
      <c r="E3854" s="19" t="s">
        <v>38</v>
      </c>
      <c r="F3854" s="19" t="s">
        <v>28</v>
      </c>
      <c r="G3854" s="20">
        <v>10100000</v>
      </c>
      <c r="H3854" s="20">
        <v>56000000</v>
      </c>
      <c r="I3854" s="19">
        <v>108</v>
      </c>
      <c r="J3854" s="19">
        <v>0</v>
      </c>
      <c r="K3854" s="19">
        <v>0</v>
      </c>
      <c r="L3854" s="19">
        <v>0</v>
      </c>
      <c r="M3854" s="20">
        <v>13570000</v>
      </c>
      <c r="N3854" s="20">
        <v>5860000</v>
      </c>
      <c r="O3854" s="20">
        <v>17220000</v>
      </c>
      <c r="P3854" s="20">
        <v>6360000</v>
      </c>
      <c r="Q3854" s="20">
        <v>2510000</v>
      </c>
      <c r="R3854" s="20">
        <v>8050000</v>
      </c>
      <c r="S3854" s="20">
        <v>3730000</v>
      </c>
      <c r="T3854" s="19">
        <v>1</v>
      </c>
      <c r="U3854" s="19">
        <v>0</v>
      </c>
      <c r="V3854" s="2" t="str" cm="1">
        <f t="array" ref="V3854">_xlfn.IFS(B3854&lt;30,"21-29",
B3854&lt;40,"30-39",
B3854&lt;50,"40-49",
B3854&lt;60,"50-59",
TRUE,"60+"
)</f>
        <v>21-29</v>
      </c>
      <c r="W3854" s="24">
        <f t="shared" si="180"/>
        <v>12216666.666666666</v>
      </c>
      <c r="X3854" s="24">
        <f t="shared" si="181"/>
        <v>5640000</v>
      </c>
      <c r="Y3854" s="25">
        <f t="shared" si="182"/>
        <v>0.21815476190476191</v>
      </c>
      <c r="Z3854" s="2" t="str" cm="1">
        <f t="array" ref="Z3854">_xlfn.IFS(Y3854&lt;=25%,"Low",
Y3854&lt;=50%,"Moderate",
Y3854&lt;=75%,"High",
Y3854&lt;=100%,"Very High",
TRUE,"Over Limit"
)</f>
        <v>Low</v>
      </c>
      <c r="AA3854" s="2" cm="1">
        <f t="array" ref="AA3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4" s="2" t="str" cm="1">
        <f t="array" ref="AB3854">_xlfn.IFS(T3854=0,"No Late Payments",
T3854&lt;=2,"Low",
T3854&lt;=4,"Moderate",
TRUE,"High"
)</f>
        <v>Low</v>
      </c>
      <c r="AC3854" s="10" t="str" cm="1">
        <f t="array" ref="AC3854">_xlfn.IFS(
H3854&lt;40000000,"Low",
H3854&lt;60000000,"Medium",
H3854&lt;100000000,"High",
TRUE,"Very High"
)</f>
        <v>Medium</v>
      </c>
    </row>
    <row r="3855" spans="1:29">
      <c r="A3855" s="21" t="s">
        <v>3887</v>
      </c>
      <c r="B3855" s="22">
        <v>37</v>
      </c>
      <c r="C3855" s="22" t="s">
        <v>34</v>
      </c>
      <c r="D3855" s="22" t="s">
        <v>30</v>
      </c>
      <c r="E3855" s="22" t="s">
        <v>38</v>
      </c>
      <c r="F3855" s="22" t="s">
        <v>28</v>
      </c>
      <c r="G3855" s="23">
        <v>8900000</v>
      </c>
      <c r="H3855" s="23">
        <v>37000000</v>
      </c>
      <c r="I3855" s="22">
        <v>105</v>
      </c>
      <c r="J3855" s="22">
        <v>0</v>
      </c>
      <c r="K3855" s="22">
        <v>1</v>
      </c>
      <c r="L3855" s="22">
        <v>0</v>
      </c>
      <c r="M3855" s="23">
        <v>24570000</v>
      </c>
      <c r="N3855" s="23">
        <v>26050000</v>
      </c>
      <c r="O3855" s="23">
        <v>25210000</v>
      </c>
      <c r="P3855" s="23">
        <v>11290000</v>
      </c>
      <c r="Q3855" s="23">
        <v>6620000</v>
      </c>
      <c r="R3855" s="23">
        <v>16560000</v>
      </c>
      <c r="S3855" s="23">
        <v>1080000</v>
      </c>
      <c r="T3855" s="22">
        <v>2</v>
      </c>
      <c r="U3855" s="22">
        <v>0</v>
      </c>
      <c r="V3855" s="2" t="str" cm="1">
        <f t="array" ref="V3855">_xlfn.IFS(B3855&lt;30,"21-29",
B3855&lt;40,"30-39",
B3855&lt;50,"40-49",
B3855&lt;60,"50-59",
TRUE,"60+"
)</f>
        <v>30-39</v>
      </c>
      <c r="W3855" s="24">
        <f t="shared" si="180"/>
        <v>25276666.666666668</v>
      </c>
      <c r="X3855" s="24">
        <f t="shared" si="181"/>
        <v>11490000</v>
      </c>
      <c r="Y3855" s="25">
        <f t="shared" si="182"/>
        <v>0.68315315315315317</v>
      </c>
      <c r="Z3855" s="2" t="str" cm="1">
        <f t="array" ref="Z3855">_xlfn.IFS(Y3855&lt;=25%,"Low",
Y3855&lt;=50%,"Moderate",
Y3855&lt;=75%,"High",
Y3855&lt;=100%,"Very High",
TRUE,"Over Limit"
)</f>
        <v>High</v>
      </c>
      <c r="AA3855" s="2" cm="1">
        <f t="array" ref="AA3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55" s="2" t="str" cm="1">
        <f t="array" ref="AB3855">_xlfn.IFS(T3855=0,"No Late Payments",
T3855&lt;=2,"Low",
T3855&lt;=4,"Moderate",
TRUE,"High"
)</f>
        <v>Low</v>
      </c>
      <c r="AC3855" s="10" t="str" cm="1">
        <f t="array" ref="AC3855">_xlfn.IFS(
H3855&lt;40000000,"Low",
H3855&lt;60000000,"Medium",
H3855&lt;100000000,"High",
TRUE,"Very High"
)</f>
        <v>Low</v>
      </c>
    </row>
    <row r="3856" spans="1:29">
      <c r="A3856" s="18" t="s">
        <v>3888</v>
      </c>
      <c r="B3856" s="19">
        <v>31</v>
      </c>
      <c r="C3856" s="19" t="s">
        <v>22</v>
      </c>
      <c r="D3856" s="19" t="s">
        <v>23</v>
      </c>
      <c r="E3856" s="19" t="s">
        <v>24</v>
      </c>
      <c r="F3856" s="19" t="s">
        <v>28</v>
      </c>
      <c r="G3856" s="20">
        <v>9200000</v>
      </c>
      <c r="H3856" s="20">
        <v>39000000</v>
      </c>
      <c r="I3856" s="19">
        <v>76</v>
      </c>
      <c r="J3856" s="19">
        <v>0</v>
      </c>
      <c r="K3856" s="19">
        <v>0</v>
      </c>
      <c r="L3856" s="19">
        <v>0</v>
      </c>
      <c r="M3856" s="20">
        <v>9920000</v>
      </c>
      <c r="N3856" s="20">
        <v>6440000</v>
      </c>
      <c r="O3856" s="20">
        <v>10440000</v>
      </c>
      <c r="P3856" s="20">
        <v>4710000</v>
      </c>
      <c r="Q3856" s="20">
        <v>1750000</v>
      </c>
      <c r="R3856" s="20">
        <v>2580000</v>
      </c>
      <c r="S3856" s="20">
        <v>2910000</v>
      </c>
      <c r="T3856" s="19">
        <v>0</v>
      </c>
      <c r="U3856" s="19">
        <v>0</v>
      </c>
      <c r="V3856" s="2" t="str" cm="1">
        <f t="array" ref="V3856">_xlfn.IFS(B3856&lt;30,"21-29",
B3856&lt;40,"30-39",
B3856&lt;50,"40-49",
B3856&lt;60,"50-59",
TRUE,"60+"
)</f>
        <v>30-39</v>
      </c>
      <c r="W3856" s="24">
        <f t="shared" si="180"/>
        <v>8933333.333333334</v>
      </c>
      <c r="X3856" s="24">
        <f t="shared" si="181"/>
        <v>3013333.3333333335</v>
      </c>
      <c r="Y3856" s="25">
        <f t="shared" si="182"/>
        <v>0.22905982905982908</v>
      </c>
      <c r="Z3856" s="2" t="str" cm="1">
        <f t="array" ref="Z3856">_xlfn.IFS(Y3856&lt;=25%,"Low",
Y3856&lt;=50%,"Moderate",
Y3856&lt;=75%,"High",
Y3856&lt;=100%,"Very High",
TRUE,"Over Limit"
)</f>
        <v>Low</v>
      </c>
      <c r="AA3856" s="2" cm="1">
        <f t="array" ref="AA3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6" s="2" t="str" cm="1">
        <f t="array" ref="AB3856">_xlfn.IFS(T3856=0,"No Late Payments",
T3856&lt;=2,"Low",
T3856&lt;=4,"Moderate",
TRUE,"High"
)</f>
        <v>No Late Payments</v>
      </c>
      <c r="AC3856" s="10" t="str" cm="1">
        <f t="array" ref="AC3856">_xlfn.IFS(
H3856&lt;40000000,"Low",
H3856&lt;60000000,"Medium",
H3856&lt;100000000,"High",
TRUE,"Very High"
)</f>
        <v>Low</v>
      </c>
    </row>
    <row r="3857" spans="1:29">
      <c r="A3857" s="21" t="s">
        <v>3889</v>
      </c>
      <c r="B3857" s="22">
        <v>50</v>
      </c>
      <c r="C3857" s="22" t="s">
        <v>22</v>
      </c>
      <c r="D3857" s="22" t="s">
        <v>23</v>
      </c>
      <c r="E3857" s="22" t="s">
        <v>24</v>
      </c>
      <c r="F3857" s="22" t="s">
        <v>41</v>
      </c>
      <c r="G3857" s="23">
        <v>10800000</v>
      </c>
      <c r="H3857" s="23">
        <v>49000000</v>
      </c>
      <c r="I3857" s="22">
        <v>225</v>
      </c>
      <c r="J3857" s="22">
        <v>1</v>
      </c>
      <c r="K3857" s="22">
        <v>0</v>
      </c>
      <c r="L3857" s="22">
        <v>0</v>
      </c>
      <c r="M3857" s="23">
        <v>23100000</v>
      </c>
      <c r="N3857" s="23">
        <v>25360000</v>
      </c>
      <c r="O3857" s="23">
        <v>25460000</v>
      </c>
      <c r="P3857" s="23">
        <v>3920000</v>
      </c>
      <c r="Q3857" s="23">
        <v>20560000</v>
      </c>
      <c r="R3857" s="23">
        <v>12130000</v>
      </c>
      <c r="S3857" s="23">
        <v>2670000</v>
      </c>
      <c r="T3857" s="22">
        <v>1</v>
      </c>
      <c r="U3857" s="22">
        <v>0</v>
      </c>
      <c r="V3857" s="2" t="str" cm="1">
        <f t="array" ref="V3857">_xlfn.IFS(B3857&lt;30,"21-29",
B3857&lt;40,"30-39",
B3857&lt;50,"40-49",
B3857&lt;60,"50-59",
TRUE,"60+"
)</f>
        <v>50-59</v>
      </c>
      <c r="W3857" s="24">
        <f t="shared" si="180"/>
        <v>24640000</v>
      </c>
      <c r="X3857" s="24">
        <f t="shared" si="181"/>
        <v>12203333.333333334</v>
      </c>
      <c r="Y3857" s="25">
        <f t="shared" si="182"/>
        <v>0.50285714285714289</v>
      </c>
      <c r="Z3857" s="2" t="str" cm="1">
        <f t="array" ref="Z3857">_xlfn.IFS(Y3857&lt;=25%,"Low",
Y3857&lt;=50%,"Moderate",
Y3857&lt;=75%,"High",
Y3857&lt;=100%,"Very High",
TRUE,"Over Limit"
)</f>
        <v>High</v>
      </c>
      <c r="AA3857" s="2" cm="1">
        <f t="array" ref="AA3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57" s="2" t="str" cm="1">
        <f t="array" ref="AB3857">_xlfn.IFS(T3857=0,"No Late Payments",
T3857&lt;=2,"Low",
T3857&lt;=4,"Moderate",
TRUE,"High"
)</f>
        <v>Low</v>
      </c>
      <c r="AC3857" s="10" t="str" cm="1">
        <f t="array" ref="AC3857">_xlfn.IFS(
H3857&lt;40000000,"Low",
H3857&lt;60000000,"Medium",
H3857&lt;100000000,"High",
TRUE,"Very High"
)</f>
        <v>Medium</v>
      </c>
    </row>
    <row r="3858" spans="1:29">
      <c r="A3858" s="18" t="s">
        <v>3890</v>
      </c>
      <c r="B3858" s="19">
        <v>54</v>
      </c>
      <c r="C3858" s="19" t="s">
        <v>34</v>
      </c>
      <c r="D3858" s="19" t="s">
        <v>46</v>
      </c>
      <c r="E3858" s="19" t="s">
        <v>24</v>
      </c>
      <c r="F3858" s="19" t="s">
        <v>28</v>
      </c>
      <c r="G3858" s="20">
        <v>20000000</v>
      </c>
      <c r="H3858" s="20">
        <v>99000000</v>
      </c>
      <c r="I3858" s="19">
        <v>218</v>
      </c>
      <c r="J3858" s="19">
        <v>0</v>
      </c>
      <c r="K3858" s="19">
        <v>0</v>
      </c>
      <c r="L3858" s="19">
        <v>0</v>
      </c>
      <c r="M3858" s="20">
        <v>40150000</v>
      </c>
      <c r="N3858" s="20">
        <v>44480000</v>
      </c>
      <c r="O3858" s="20">
        <v>40820000</v>
      </c>
      <c r="P3858" s="20">
        <v>14640000</v>
      </c>
      <c r="Q3858" s="20">
        <v>19720000</v>
      </c>
      <c r="R3858" s="20">
        <v>9860000</v>
      </c>
      <c r="S3858" s="20">
        <v>4160000</v>
      </c>
      <c r="T3858" s="19">
        <v>0</v>
      </c>
      <c r="U3858" s="19">
        <v>0</v>
      </c>
      <c r="V3858" s="2" t="str" cm="1">
        <f t="array" ref="V3858">_xlfn.IFS(B3858&lt;30,"21-29",
B3858&lt;40,"30-39",
B3858&lt;50,"40-49",
B3858&lt;60,"50-59",
TRUE,"60+"
)</f>
        <v>50-59</v>
      </c>
      <c r="W3858" s="24">
        <f t="shared" si="180"/>
        <v>41816666.666666664</v>
      </c>
      <c r="X3858" s="24">
        <f t="shared" si="181"/>
        <v>14740000</v>
      </c>
      <c r="Y3858" s="25">
        <f t="shared" si="182"/>
        <v>0.42239057239057237</v>
      </c>
      <c r="Z3858" s="2" t="str" cm="1">
        <f t="array" ref="Z3858">_xlfn.IFS(Y3858&lt;=25%,"Low",
Y3858&lt;=50%,"Moderate",
Y3858&lt;=75%,"High",
Y3858&lt;=100%,"Very High",
TRUE,"Over Limit"
)</f>
        <v>Moderate</v>
      </c>
      <c r="AA3858" s="2" cm="1">
        <f t="array" ref="AA3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8" s="2" t="str" cm="1">
        <f t="array" ref="AB3858">_xlfn.IFS(T3858=0,"No Late Payments",
T3858&lt;=2,"Low",
T3858&lt;=4,"Moderate",
TRUE,"High"
)</f>
        <v>No Late Payments</v>
      </c>
      <c r="AC3858" s="10" t="str" cm="1">
        <f t="array" ref="AC3858">_xlfn.IFS(
H3858&lt;40000000,"Low",
H3858&lt;60000000,"Medium",
H3858&lt;100000000,"High",
TRUE,"Very High"
)</f>
        <v>High</v>
      </c>
    </row>
    <row r="3859" spans="1:29">
      <c r="A3859" s="21" t="s">
        <v>3891</v>
      </c>
      <c r="B3859" s="22">
        <v>45</v>
      </c>
      <c r="C3859" s="22" t="s">
        <v>34</v>
      </c>
      <c r="D3859" s="22" t="s">
        <v>27</v>
      </c>
      <c r="E3859" s="22" t="s">
        <v>24</v>
      </c>
      <c r="F3859" s="22" t="s">
        <v>31</v>
      </c>
      <c r="G3859" s="23">
        <v>10800000</v>
      </c>
      <c r="H3859" s="23">
        <v>62000000</v>
      </c>
      <c r="I3859" s="22">
        <v>192</v>
      </c>
      <c r="J3859" s="22">
        <v>0</v>
      </c>
      <c r="K3859" s="22">
        <v>0</v>
      </c>
      <c r="L3859" s="22">
        <v>0</v>
      </c>
      <c r="M3859" s="23">
        <v>6890000</v>
      </c>
      <c r="N3859" s="23">
        <v>12260000</v>
      </c>
      <c r="O3859" s="23">
        <v>4760000</v>
      </c>
      <c r="P3859" s="23">
        <v>3630000</v>
      </c>
      <c r="Q3859" s="23">
        <v>4590000</v>
      </c>
      <c r="R3859" s="23">
        <v>2080000</v>
      </c>
      <c r="S3859" s="23">
        <v>820000</v>
      </c>
      <c r="T3859" s="22">
        <v>0</v>
      </c>
      <c r="U3859" s="22">
        <v>0</v>
      </c>
      <c r="V3859" s="2" t="str" cm="1">
        <f t="array" ref="V3859">_xlfn.IFS(B3859&lt;30,"21-29",
B3859&lt;40,"30-39",
B3859&lt;50,"40-49",
B3859&lt;60,"50-59",
TRUE,"60+"
)</f>
        <v>40-49</v>
      </c>
      <c r="W3859" s="24">
        <f t="shared" si="180"/>
        <v>7970000</v>
      </c>
      <c r="X3859" s="24">
        <f t="shared" si="181"/>
        <v>3433333.3333333335</v>
      </c>
      <c r="Y3859" s="25">
        <f t="shared" si="182"/>
        <v>0.12854838709677419</v>
      </c>
      <c r="Z3859" s="2" t="str" cm="1">
        <f t="array" ref="Z3859">_xlfn.IFS(Y3859&lt;=25%,"Low",
Y3859&lt;=50%,"Moderate",
Y3859&lt;=75%,"High",
Y3859&lt;=100%,"Very High",
TRUE,"Over Limit"
)</f>
        <v>Low</v>
      </c>
      <c r="AA3859" s="2" cm="1">
        <f t="array" ref="AA3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9" s="2" t="str" cm="1">
        <f t="array" ref="AB3859">_xlfn.IFS(T3859=0,"No Late Payments",
T3859&lt;=2,"Low",
T3859&lt;=4,"Moderate",
TRUE,"High"
)</f>
        <v>No Late Payments</v>
      </c>
      <c r="AC3859" s="10" t="str" cm="1">
        <f t="array" ref="AC3859">_xlfn.IFS(
H3859&lt;40000000,"Low",
H3859&lt;60000000,"Medium",
H3859&lt;100000000,"High",
TRUE,"Very High"
)</f>
        <v>High</v>
      </c>
    </row>
    <row r="3860" spans="1:29">
      <c r="A3860" s="18" t="s">
        <v>3892</v>
      </c>
      <c r="B3860" s="19">
        <v>33</v>
      </c>
      <c r="C3860" s="19" t="s">
        <v>22</v>
      </c>
      <c r="D3860" s="19" t="s">
        <v>23</v>
      </c>
      <c r="E3860" s="19" t="s">
        <v>38</v>
      </c>
      <c r="F3860" s="19" t="s">
        <v>41</v>
      </c>
      <c r="G3860" s="20">
        <v>10400000</v>
      </c>
      <c r="H3860" s="20">
        <v>43000000</v>
      </c>
      <c r="I3860" s="19">
        <v>100</v>
      </c>
      <c r="J3860" s="19">
        <v>0</v>
      </c>
      <c r="K3860" s="19">
        <v>0</v>
      </c>
      <c r="L3860" s="19">
        <v>0</v>
      </c>
      <c r="M3860" s="20">
        <v>10080000</v>
      </c>
      <c r="N3860" s="20">
        <v>7060000</v>
      </c>
      <c r="O3860" s="20">
        <v>1150000</v>
      </c>
      <c r="P3860" s="20">
        <v>3670000</v>
      </c>
      <c r="Q3860" s="20">
        <v>2360000</v>
      </c>
      <c r="R3860" s="20">
        <v>590000</v>
      </c>
      <c r="S3860" s="20">
        <v>2550000</v>
      </c>
      <c r="T3860" s="19">
        <v>0</v>
      </c>
      <c r="U3860" s="19">
        <v>0</v>
      </c>
      <c r="V3860" s="2" t="str" cm="1">
        <f t="array" ref="V3860">_xlfn.IFS(B3860&lt;30,"21-29",
B3860&lt;40,"30-39",
B3860&lt;50,"40-49",
B3860&lt;60,"50-59",
TRUE,"60+"
)</f>
        <v>30-39</v>
      </c>
      <c r="W3860" s="24">
        <f t="shared" si="180"/>
        <v>6096666.666666667</v>
      </c>
      <c r="X3860" s="24">
        <f t="shared" si="181"/>
        <v>2206666.6666666665</v>
      </c>
      <c r="Y3860" s="25">
        <f t="shared" si="182"/>
        <v>0.14178294573643413</v>
      </c>
      <c r="Z3860" s="2" t="str" cm="1">
        <f t="array" ref="Z3860">_xlfn.IFS(Y3860&lt;=25%,"Low",
Y3860&lt;=50%,"Moderate",
Y3860&lt;=75%,"High",
Y3860&lt;=100%,"Very High",
TRUE,"Over Limit"
)</f>
        <v>Low</v>
      </c>
      <c r="AA3860" s="2" cm="1">
        <f t="array" ref="AA3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0" s="2" t="str" cm="1">
        <f t="array" ref="AB3860">_xlfn.IFS(T3860=0,"No Late Payments",
T3860&lt;=2,"Low",
T3860&lt;=4,"Moderate",
TRUE,"High"
)</f>
        <v>No Late Payments</v>
      </c>
      <c r="AC3860" s="10" t="str" cm="1">
        <f t="array" ref="AC3860">_xlfn.IFS(
H3860&lt;40000000,"Low",
H3860&lt;60000000,"Medium",
H3860&lt;100000000,"High",
TRUE,"Very High"
)</f>
        <v>Medium</v>
      </c>
    </row>
    <row r="3861" spans="1:29">
      <c r="A3861" s="21" t="s">
        <v>3893</v>
      </c>
      <c r="B3861" s="22">
        <v>51</v>
      </c>
      <c r="C3861" s="22" t="s">
        <v>22</v>
      </c>
      <c r="D3861" s="22" t="s">
        <v>30</v>
      </c>
      <c r="E3861" s="22" t="s">
        <v>24</v>
      </c>
      <c r="F3861" s="22" t="s">
        <v>48</v>
      </c>
      <c r="G3861" s="23">
        <v>10900000</v>
      </c>
      <c r="H3861" s="23">
        <v>57000000</v>
      </c>
      <c r="I3861" s="22">
        <v>92</v>
      </c>
      <c r="J3861" s="22">
        <v>0</v>
      </c>
      <c r="K3861" s="22">
        <v>0</v>
      </c>
      <c r="L3861" s="22">
        <v>0</v>
      </c>
      <c r="M3861" s="23">
        <v>26730000</v>
      </c>
      <c r="N3861" s="23">
        <v>29540000</v>
      </c>
      <c r="O3861" s="23">
        <v>17870000</v>
      </c>
      <c r="P3861" s="23">
        <v>10120000</v>
      </c>
      <c r="Q3861" s="23">
        <v>12490000</v>
      </c>
      <c r="R3861" s="23">
        <v>7880000</v>
      </c>
      <c r="S3861" s="23">
        <v>740000</v>
      </c>
      <c r="T3861" s="22">
        <v>1</v>
      </c>
      <c r="U3861" s="22">
        <v>0</v>
      </c>
      <c r="V3861" s="2" t="str" cm="1">
        <f t="array" ref="V3861">_xlfn.IFS(B3861&lt;30,"21-29",
B3861&lt;40,"30-39",
B3861&lt;50,"40-49",
B3861&lt;60,"50-59",
TRUE,"60+"
)</f>
        <v>50-59</v>
      </c>
      <c r="W3861" s="24">
        <f t="shared" si="180"/>
        <v>24713333.333333332</v>
      </c>
      <c r="X3861" s="24">
        <f t="shared" si="181"/>
        <v>10163333.333333334</v>
      </c>
      <c r="Y3861" s="25">
        <f t="shared" si="182"/>
        <v>0.43356725146198827</v>
      </c>
      <c r="Z3861" s="2" t="str" cm="1">
        <f t="array" ref="Z3861">_xlfn.IFS(Y3861&lt;=25%,"Low",
Y3861&lt;=50%,"Moderate",
Y3861&lt;=75%,"High",
Y3861&lt;=100%,"Very High",
TRUE,"Over Limit"
)</f>
        <v>Moderate</v>
      </c>
      <c r="AA3861" s="2" cm="1">
        <f t="array" ref="AA3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1" s="2" t="str" cm="1">
        <f t="array" ref="AB3861">_xlfn.IFS(T3861=0,"No Late Payments",
T3861&lt;=2,"Low",
T3861&lt;=4,"Moderate",
TRUE,"High"
)</f>
        <v>Low</v>
      </c>
      <c r="AC3861" s="10" t="str" cm="1">
        <f t="array" ref="AC3861">_xlfn.IFS(
H3861&lt;40000000,"Low",
H3861&lt;60000000,"Medium",
H3861&lt;100000000,"High",
TRUE,"Very High"
)</f>
        <v>Medium</v>
      </c>
    </row>
    <row r="3862" spans="1:29">
      <c r="A3862" s="18" t="s">
        <v>3894</v>
      </c>
      <c r="B3862" s="19">
        <v>47</v>
      </c>
      <c r="C3862" s="19" t="s">
        <v>22</v>
      </c>
      <c r="D3862" s="19" t="s">
        <v>27</v>
      </c>
      <c r="E3862" s="19" t="s">
        <v>24</v>
      </c>
      <c r="F3862" s="19" t="s">
        <v>28</v>
      </c>
      <c r="G3862" s="20">
        <v>10400000</v>
      </c>
      <c r="H3862" s="20">
        <v>45000000</v>
      </c>
      <c r="I3862" s="19">
        <v>143</v>
      </c>
      <c r="J3862" s="19">
        <v>3</v>
      </c>
      <c r="K3862" s="19">
        <v>3</v>
      </c>
      <c r="L3862" s="19">
        <v>3</v>
      </c>
      <c r="M3862" s="20">
        <v>22720000</v>
      </c>
      <c r="N3862" s="20">
        <v>13480000</v>
      </c>
      <c r="O3862" s="20">
        <v>14300000</v>
      </c>
      <c r="P3862" s="20">
        <v>800000</v>
      </c>
      <c r="Q3862" s="20">
        <v>660000</v>
      </c>
      <c r="R3862" s="20">
        <v>940000</v>
      </c>
      <c r="S3862" s="20">
        <v>2510000</v>
      </c>
      <c r="T3862" s="19">
        <v>3</v>
      </c>
      <c r="U3862" s="19">
        <v>1</v>
      </c>
      <c r="V3862" s="2" t="str" cm="1">
        <f t="array" ref="V3862">_xlfn.IFS(B3862&lt;30,"21-29",
B3862&lt;40,"30-39",
B3862&lt;50,"40-49",
B3862&lt;60,"50-59",
TRUE,"60+"
)</f>
        <v>40-49</v>
      </c>
      <c r="W3862" s="24">
        <f t="shared" si="180"/>
        <v>16833333.333333332</v>
      </c>
      <c r="X3862" s="24">
        <f t="shared" si="181"/>
        <v>800000</v>
      </c>
      <c r="Y3862" s="25">
        <f t="shared" si="182"/>
        <v>0.37407407407407406</v>
      </c>
      <c r="Z3862" s="2" t="str" cm="1">
        <f t="array" ref="Z3862">_xlfn.IFS(Y3862&lt;=25%,"Low",
Y3862&lt;=50%,"Moderate",
Y3862&lt;=75%,"High",
Y3862&lt;=100%,"Very High",
TRUE,"Over Limit"
)</f>
        <v>Moderate</v>
      </c>
      <c r="AA3862" s="2" cm="1">
        <f t="array" ref="AA3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2" s="2" t="str" cm="1">
        <f t="array" ref="AB3862">_xlfn.IFS(T3862=0,"No Late Payments",
T3862&lt;=2,"Low",
T3862&lt;=4,"Moderate",
TRUE,"High"
)</f>
        <v>Moderate</v>
      </c>
      <c r="AC3862" s="10" t="str" cm="1">
        <f t="array" ref="AC3862">_xlfn.IFS(
H3862&lt;40000000,"Low",
H3862&lt;60000000,"Medium",
H3862&lt;100000000,"High",
TRUE,"Very High"
)</f>
        <v>Medium</v>
      </c>
    </row>
    <row r="3863" spans="1:29">
      <c r="A3863" s="21" t="s">
        <v>3895</v>
      </c>
      <c r="B3863" s="22">
        <v>21</v>
      </c>
      <c r="C3863" s="22" t="s">
        <v>22</v>
      </c>
      <c r="D3863" s="22" t="s">
        <v>30</v>
      </c>
      <c r="E3863" s="22" t="s">
        <v>38</v>
      </c>
      <c r="F3863" s="22" t="s">
        <v>28</v>
      </c>
      <c r="G3863" s="23">
        <v>8500000</v>
      </c>
      <c r="H3863" s="23">
        <v>30000000</v>
      </c>
      <c r="I3863" s="22">
        <v>31</v>
      </c>
      <c r="J3863" s="22">
        <v>0</v>
      </c>
      <c r="K3863" s="22">
        <v>0</v>
      </c>
      <c r="L3863" s="22">
        <v>0</v>
      </c>
      <c r="M3863" s="23">
        <v>2440000</v>
      </c>
      <c r="N3863" s="23">
        <v>3150000</v>
      </c>
      <c r="O3863" s="23">
        <v>4100000</v>
      </c>
      <c r="P3863" s="23">
        <v>1200000</v>
      </c>
      <c r="Q3863" s="23">
        <v>2680000</v>
      </c>
      <c r="R3863" s="23">
        <v>2780000</v>
      </c>
      <c r="S3863" s="23">
        <v>1060000</v>
      </c>
      <c r="T3863" s="22">
        <v>0</v>
      </c>
      <c r="U3863" s="22">
        <v>0</v>
      </c>
      <c r="V3863" s="2" t="str" cm="1">
        <f t="array" ref="V3863">_xlfn.IFS(B3863&lt;30,"21-29",
B3863&lt;40,"30-39",
B3863&lt;50,"40-49",
B3863&lt;60,"50-59",
TRUE,"60+"
)</f>
        <v>21-29</v>
      </c>
      <c r="W3863" s="24">
        <f t="shared" si="180"/>
        <v>3230000</v>
      </c>
      <c r="X3863" s="24">
        <f t="shared" si="181"/>
        <v>2220000</v>
      </c>
      <c r="Y3863" s="25">
        <f t="shared" si="182"/>
        <v>0.10766666666666666</v>
      </c>
      <c r="Z3863" s="2" t="str" cm="1">
        <f t="array" ref="Z3863">_xlfn.IFS(Y3863&lt;=25%,"Low",
Y3863&lt;=50%,"Moderate",
Y3863&lt;=75%,"High",
Y3863&lt;=100%,"Very High",
TRUE,"Over Limit"
)</f>
        <v>Low</v>
      </c>
      <c r="AA3863" s="2" cm="1">
        <f t="array" ref="AA3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3" s="2" t="str" cm="1">
        <f t="array" ref="AB3863">_xlfn.IFS(T3863=0,"No Late Payments",
T3863&lt;=2,"Low",
T3863&lt;=4,"Moderate",
TRUE,"High"
)</f>
        <v>No Late Payments</v>
      </c>
      <c r="AC3863" s="10" t="str" cm="1">
        <f t="array" ref="AC3863">_xlfn.IFS(
H3863&lt;40000000,"Low",
H3863&lt;60000000,"Medium",
H3863&lt;100000000,"High",
TRUE,"Very High"
)</f>
        <v>Low</v>
      </c>
    </row>
    <row r="3864" spans="1:29">
      <c r="A3864" s="18" t="s">
        <v>3896</v>
      </c>
      <c r="B3864" s="19">
        <v>48</v>
      </c>
      <c r="C3864" s="19" t="s">
        <v>34</v>
      </c>
      <c r="D3864" s="19" t="s">
        <v>46</v>
      </c>
      <c r="E3864" s="19" t="s">
        <v>24</v>
      </c>
      <c r="F3864" s="19" t="s">
        <v>41</v>
      </c>
      <c r="G3864" s="20">
        <v>18500000</v>
      </c>
      <c r="H3864" s="20">
        <v>113000000</v>
      </c>
      <c r="I3864" s="19">
        <v>124</v>
      </c>
      <c r="J3864" s="19">
        <v>0</v>
      </c>
      <c r="K3864" s="19">
        <v>1</v>
      </c>
      <c r="L3864" s="19">
        <v>0</v>
      </c>
      <c r="M3864" s="20">
        <v>11950000</v>
      </c>
      <c r="N3864" s="20">
        <v>15120000</v>
      </c>
      <c r="O3864" s="20">
        <v>19900000</v>
      </c>
      <c r="P3864" s="20">
        <v>2470000</v>
      </c>
      <c r="Q3864" s="20">
        <v>5390000</v>
      </c>
      <c r="R3864" s="20">
        <v>4700000</v>
      </c>
      <c r="S3864" s="20">
        <v>4060000</v>
      </c>
      <c r="T3864" s="19">
        <v>3</v>
      </c>
      <c r="U3864" s="19">
        <v>1</v>
      </c>
      <c r="V3864" s="2" t="str" cm="1">
        <f t="array" ref="V3864">_xlfn.IFS(B3864&lt;30,"21-29",
B3864&lt;40,"30-39",
B3864&lt;50,"40-49",
B3864&lt;60,"50-59",
TRUE,"60+"
)</f>
        <v>40-49</v>
      </c>
      <c r="W3864" s="24">
        <f t="shared" si="180"/>
        <v>15656666.666666666</v>
      </c>
      <c r="X3864" s="24">
        <f t="shared" si="181"/>
        <v>4186666.6666666665</v>
      </c>
      <c r="Y3864" s="25">
        <f t="shared" si="182"/>
        <v>0.13855457227138643</v>
      </c>
      <c r="Z3864" s="2" t="str" cm="1">
        <f t="array" ref="Z3864">_xlfn.IFS(Y3864&lt;=25%,"Low",
Y3864&lt;=50%,"Moderate",
Y3864&lt;=75%,"High",
Y3864&lt;=100%,"Very High",
TRUE,"Over Limit"
)</f>
        <v>Low</v>
      </c>
      <c r="AA3864" s="2" cm="1">
        <f t="array" ref="AA3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4" s="2" t="str" cm="1">
        <f t="array" ref="AB3864">_xlfn.IFS(T3864=0,"No Late Payments",
T3864&lt;=2,"Low",
T3864&lt;=4,"Moderate",
TRUE,"High"
)</f>
        <v>Moderate</v>
      </c>
      <c r="AC3864" s="10" t="str" cm="1">
        <f t="array" ref="AC3864">_xlfn.IFS(
H3864&lt;40000000,"Low",
H3864&lt;60000000,"Medium",
H3864&lt;100000000,"High",
TRUE,"Very High"
)</f>
        <v>Very High</v>
      </c>
    </row>
    <row r="3865" spans="1:29">
      <c r="A3865" s="21" t="s">
        <v>3897</v>
      </c>
      <c r="B3865" s="22">
        <v>32</v>
      </c>
      <c r="C3865" s="22" t="s">
        <v>34</v>
      </c>
      <c r="D3865" s="22" t="s">
        <v>46</v>
      </c>
      <c r="E3865" s="22" t="s">
        <v>24</v>
      </c>
      <c r="F3865" s="22" t="s">
        <v>28</v>
      </c>
      <c r="G3865" s="23">
        <v>25900000</v>
      </c>
      <c r="H3865" s="23">
        <v>77000000</v>
      </c>
      <c r="I3865" s="22">
        <v>44</v>
      </c>
      <c r="J3865" s="22">
        <v>0</v>
      </c>
      <c r="K3865" s="22">
        <v>1</v>
      </c>
      <c r="L3865" s="22">
        <v>0</v>
      </c>
      <c r="M3865" s="23">
        <v>24770000</v>
      </c>
      <c r="N3865" s="23">
        <v>34140000</v>
      </c>
      <c r="O3865" s="23">
        <v>33440000</v>
      </c>
      <c r="P3865" s="23">
        <v>3150000</v>
      </c>
      <c r="Q3865" s="23">
        <v>2220000</v>
      </c>
      <c r="R3865" s="23">
        <v>11000000</v>
      </c>
      <c r="S3865" s="23">
        <v>1280000</v>
      </c>
      <c r="T3865" s="22">
        <v>1</v>
      </c>
      <c r="U3865" s="22">
        <v>0</v>
      </c>
      <c r="V3865" s="2" t="str" cm="1">
        <f t="array" ref="V3865">_xlfn.IFS(B3865&lt;30,"21-29",
B3865&lt;40,"30-39",
B3865&lt;50,"40-49",
B3865&lt;60,"50-59",
TRUE,"60+"
)</f>
        <v>30-39</v>
      </c>
      <c r="W3865" s="24">
        <f t="shared" si="180"/>
        <v>30783333.333333332</v>
      </c>
      <c r="X3865" s="24">
        <f t="shared" si="181"/>
        <v>5456666.666666667</v>
      </c>
      <c r="Y3865" s="25">
        <f t="shared" si="182"/>
        <v>0.39978354978354974</v>
      </c>
      <c r="Z3865" s="2" t="str" cm="1">
        <f t="array" ref="Z3865">_xlfn.IFS(Y3865&lt;=25%,"Low",
Y3865&lt;=50%,"Moderate",
Y3865&lt;=75%,"High",
Y3865&lt;=100%,"Very High",
TRUE,"Over Limit"
)</f>
        <v>Moderate</v>
      </c>
      <c r="AA3865" s="2" cm="1">
        <f t="array" ref="AA3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5" s="2" t="str" cm="1">
        <f t="array" ref="AB3865">_xlfn.IFS(T3865=0,"No Late Payments",
T3865&lt;=2,"Low",
T3865&lt;=4,"Moderate",
TRUE,"High"
)</f>
        <v>Low</v>
      </c>
      <c r="AC3865" s="10" t="str" cm="1">
        <f t="array" ref="AC3865">_xlfn.IFS(
H3865&lt;40000000,"Low",
H3865&lt;60000000,"Medium",
H3865&lt;100000000,"High",
TRUE,"Very High"
)</f>
        <v>High</v>
      </c>
    </row>
    <row r="3866" spans="1:29">
      <c r="A3866" s="18" t="s">
        <v>3898</v>
      </c>
      <c r="B3866" s="19">
        <v>49</v>
      </c>
      <c r="C3866" s="19" t="s">
        <v>22</v>
      </c>
      <c r="D3866" s="19" t="s">
        <v>23</v>
      </c>
      <c r="E3866" s="19" t="s">
        <v>24</v>
      </c>
      <c r="F3866" s="19" t="s">
        <v>28</v>
      </c>
      <c r="G3866" s="20">
        <v>11800000</v>
      </c>
      <c r="H3866" s="20">
        <v>76000000</v>
      </c>
      <c r="I3866" s="19">
        <v>182</v>
      </c>
      <c r="J3866" s="19">
        <v>0</v>
      </c>
      <c r="K3866" s="19">
        <v>0</v>
      </c>
      <c r="L3866" s="19">
        <v>0</v>
      </c>
      <c r="M3866" s="20">
        <v>35580000</v>
      </c>
      <c r="N3866" s="20">
        <v>39730000</v>
      </c>
      <c r="O3866" s="20">
        <v>46720000</v>
      </c>
      <c r="P3866" s="20">
        <v>14560000</v>
      </c>
      <c r="Q3866" s="20">
        <v>12730000</v>
      </c>
      <c r="R3866" s="20">
        <v>18800000</v>
      </c>
      <c r="S3866" s="20">
        <v>4560000</v>
      </c>
      <c r="T3866" s="19">
        <v>0</v>
      </c>
      <c r="U3866" s="19">
        <v>1</v>
      </c>
      <c r="V3866" s="2" t="str" cm="1">
        <f t="array" ref="V3866">_xlfn.IFS(B3866&lt;30,"21-29",
B3866&lt;40,"30-39",
B3866&lt;50,"40-49",
B3866&lt;60,"50-59",
TRUE,"60+"
)</f>
        <v>40-49</v>
      </c>
      <c r="W3866" s="24">
        <f t="shared" si="180"/>
        <v>40676666.666666664</v>
      </c>
      <c r="X3866" s="24">
        <f t="shared" si="181"/>
        <v>15363333.333333334</v>
      </c>
      <c r="Y3866" s="25">
        <f t="shared" si="182"/>
        <v>0.53521929824561398</v>
      </c>
      <c r="Z3866" s="2" t="str" cm="1">
        <f t="array" ref="Z3866">_xlfn.IFS(Y3866&lt;=25%,"Low",
Y3866&lt;=50%,"Moderate",
Y3866&lt;=75%,"High",
Y3866&lt;=100%,"Very High",
TRUE,"Over Limit"
)</f>
        <v>High</v>
      </c>
      <c r="AA3866" s="2" cm="1">
        <f t="array" ref="AA3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66" s="2" t="str" cm="1">
        <f t="array" ref="AB3866">_xlfn.IFS(T3866=0,"No Late Payments",
T3866&lt;=2,"Low",
T3866&lt;=4,"Moderate",
TRUE,"High"
)</f>
        <v>No Late Payments</v>
      </c>
      <c r="AC3866" s="10" t="str" cm="1">
        <f t="array" ref="AC3866">_xlfn.IFS(
H3866&lt;40000000,"Low",
H3866&lt;60000000,"Medium",
H3866&lt;100000000,"High",
TRUE,"Very High"
)</f>
        <v>High</v>
      </c>
    </row>
    <row r="3867" spans="1:29">
      <c r="A3867" s="21" t="s">
        <v>3899</v>
      </c>
      <c r="B3867" s="22">
        <v>40</v>
      </c>
      <c r="C3867" s="22" t="s">
        <v>34</v>
      </c>
      <c r="D3867" s="22" t="s">
        <v>30</v>
      </c>
      <c r="E3867" s="22" t="s">
        <v>24</v>
      </c>
      <c r="F3867" s="22" t="s">
        <v>28</v>
      </c>
      <c r="G3867" s="23">
        <v>7100000</v>
      </c>
      <c r="H3867" s="23">
        <v>41000000</v>
      </c>
      <c r="I3867" s="22">
        <v>133</v>
      </c>
      <c r="J3867" s="22">
        <v>3</v>
      </c>
      <c r="K3867" s="22">
        <v>1</v>
      </c>
      <c r="L3867" s="22">
        <v>0</v>
      </c>
      <c r="M3867" s="23">
        <v>27660000</v>
      </c>
      <c r="N3867" s="23">
        <v>33540000</v>
      </c>
      <c r="O3867" s="23">
        <v>31210000</v>
      </c>
      <c r="P3867" s="23">
        <v>570000</v>
      </c>
      <c r="Q3867" s="23">
        <v>1560000</v>
      </c>
      <c r="R3867" s="23">
        <v>31370000</v>
      </c>
      <c r="S3867" s="23">
        <v>1180000</v>
      </c>
      <c r="T3867" s="22">
        <v>3</v>
      </c>
      <c r="U3867" s="22">
        <v>1</v>
      </c>
      <c r="V3867" s="2" t="str" cm="1">
        <f t="array" ref="V3867">_xlfn.IFS(B3867&lt;30,"21-29",
B3867&lt;40,"30-39",
B3867&lt;50,"40-49",
B3867&lt;60,"50-59",
TRUE,"60+"
)</f>
        <v>40-49</v>
      </c>
      <c r="W3867" s="24">
        <f t="shared" si="180"/>
        <v>30803333.333333332</v>
      </c>
      <c r="X3867" s="24">
        <f t="shared" si="181"/>
        <v>11166666.666666666</v>
      </c>
      <c r="Y3867" s="25">
        <f t="shared" si="182"/>
        <v>0.75130081300813001</v>
      </c>
      <c r="Z3867" s="2" t="str" cm="1">
        <f t="array" ref="Z3867">_xlfn.IFS(Y3867&lt;=25%,"Low",
Y3867&lt;=50%,"Moderate",
Y3867&lt;=75%,"High",
Y3867&lt;=100%,"Very High",
TRUE,"Over Limit"
)</f>
        <v>Very High</v>
      </c>
      <c r="AA3867" s="2" cm="1">
        <f t="array" ref="AA3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67" s="2" t="str" cm="1">
        <f t="array" ref="AB3867">_xlfn.IFS(T3867=0,"No Late Payments",
T3867&lt;=2,"Low",
T3867&lt;=4,"Moderate",
TRUE,"High"
)</f>
        <v>Moderate</v>
      </c>
      <c r="AC3867" s="10" t="str" cm="1">
        <f t="array" ref="AC3867">_xlfn.IFS(
H3867&lt;40000000,"Low",
H3867&lt;60000000,"Medium",
H3867&lt;100000000,"High",
TRUE,"Very High"
)</f>
        <v>Medium</v>
      </c>
    </row>
    <row r="3868" spans="1:29">
      <c r="A3868" s="18" t="s">
        <v>3900</v>
      </c>
      <c r="B3868" s="19">
        <v>25</v>
      </c>
      <c r="C3868" s="19" t="s">
        <v>22</v>
      </c>
      <c r="D3868" s="19" t="s">
        <v>23</v>
      </c>
      <c r="E3868" s="19" t="s">
        <v>24</v>
      </c>
      <c r="F3868" s="19" t="s">
        <v>28</v>
      </c>
      <c r="G3868" s="20">
        <v>7700000</v>
      </c>
      <c r="H3868" s="20">
        <v>35000000</v>
      </c>
      <c r="I3868" s="19">
        <v>46</v>
      </c>
      <c r="J3868" s="19">
        <v>0</v>
      </c>
      <c r="K3868" s="19">
        <v>0</v>
      </c>
      <c r="L3868" s="19">
        <v>0</v>
      </c>
      <c r="M3868" s="20">
        <v>0</v>
      </c>
      <c r="N3868" s="20">
        <v>7290000</v>
      </c>
      <c r="O3868" s="20">
        <v>8140000</v>
      </c>
      <c r="P3868" s="20">
        <v>0</v>
      </c>
      <c r="Q3868" s="20">
        <v>2660000</v>
      </c>
      <c r="R3868" s="20">
        <v>2230000</v>
      </c>
      <c r="S3868" s="20">
        <v>370000</v>
      </c>
      <c r="T3868" s="19">
        <v>0</v>
      </c>
      <c r="U3868" s="19">
        <v>0</v>
      </c>
      <c r="V3868" s="2" t="str" cm="1">
        <f t="array" ref="V3868">_xlfn.IFS(B3868&lt;30,"21-29",
B3868&lt;40,"30-39",
B3868&lt;50,"40-49",
B3868&lt;60,"50-59",
TRUE,"60+"
)</f>
        <v>21-29</v>
      </c>
      <c r="W3868" s="24">
        <f t="shared" si="180"/>
        <v>5143333.333333333</v>
      </c>
      <c r="X3868" s="24">
        <f t="shared" si="181"/>
        <v>1630000</v>
      </c>
      <c r="Y3868" s="25">
        <f t="shared" si="182"/>
        <v>0.14695238095238095</v>
      </c>
      <c r="Z3868" s="2" t="str" cm="1">
        <f t="array" ref="Z3868">_xlfn.IFS(Y3868&lt;=25%,"Low",
Y3868&lt;=50%,"Moderate",
Y3868&lt;=75%,"High",
Y3868&lt;=100%,"Very High",
TRUE,"Over Limit"
)</f>
        <v>Low</v>
      </c>
      <c r="AA3868" s="2" cm="1">
        <f t="array" ref="AA3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8" s="2" t="str" cm="1">
        <f t="array" ref="AB3868">_xlfn.IFS(T3868=0,"No Late Payments",
T3868&lt;=2,"Low",
T3868&lt;=4,"Moderate",
TRUE,"High"
)</f>
        <v>No Late Payments</v>
      </c>
      <c r="AC3868" s="10" t="str" cm="1">
        <f t="array" ref="AC3868">_xlfn.IFS(
H3868&lt;40000000,"Low",
H3868&lt;60000000,"Medium",
H3868&lt;100000000,"High",
TRUE,"Very High"
)</f>
        <v>Low</v>
      </c>
    </row>
    <row r="3869" spans="1:29">
      <c r="A3869" s="21" t="s">
        <v>3901</v>
      </c>
      <c r="B3869" s="22">
        <v>38</v>
      </c>
      <c r="C3869" s="22" t="s">
        <v>22</v>
      </c>
      <c r="D3869" s="22" t="s">
        <v>23</v>
      </c>
      <c r="E3869" s="22" t="s">
        <v>38</v>
      </c>
      <c r="F3869" s="22" t="s">
        <v>25</v>
      </c>
      <c r="G3869" s="23">
        <v>16200000</v>
      </c>
      <c r="H3869" s="23">
        <v>68000000</v>
      </c>
      <c r="I3869" s="22">
        <v>134</v>
      </c>
      <c r="J3869" s="22">
        <v>0</v>
      </c>
      <c r="K3869" s="22">
        <v>0</v>
      </c>
      <c r="L3869" s="22">
        <v>0</v>
      </c>
      <c r="M3869" s="23">
        <v>28300000</v>
      </c>
      <c r="N3869" s="23">
        <v>34530000</v>
      </c>
      <c r="O3869" s="23">
        <v>32880000</v>
      </c>
      <c r="P3869" s="23">
        <v>9030000</v>
      </c>
      <c r="Q3869" s="23">
        <v>13940000</v>
      </c>
      <c r="R3869" s="23">
        <v>14540000</v>
      </c>
      <c r="S3869" s="23">
        <v>420000</v>
      </c>
      <c r="T3869" s="22">
        <v>1</v>
      </c>
      <c r="U3869" s="22">
        <v>0</v>
      </c>
      <c r="V3869" s="2" t="str" cm="1">
        <f t="array" ref="V3869">_xlfn.IFS(B3869&lt;30,"21-29",
B3869&lt;40,"30-39",
B3869&lt;50,"40-49",
B3869&lt;60,"50-59",
TRUE,"60+"
)</f>
        <v>30-39</v>
      </c>
      <c r="W3869" s="24">
        <f t="shared" si="180"/>
        <v>31903333.333333332</v>
      </c>
      <c r="X3869" s="24">
        <f t="shared" si="181"/>
        <v>12503333.333333334</v>
      </c>
      <c r="Y3869" s="25">
        <f t="shared" si="182"/>
        <v>0.46916666666666662</v>
      </c>
      <c r="Z3869" s="2" t="str" cm="1">
        <f t="array" ref="Z3869">_xlfn.IFS(Y3869&lt;=25%,"Low",
Y3869&lt;=50%,"Moderate",
Y3869&lt;=75%,"High",
Y3869&lt;=100%,"Very High",
TRUE,"Over Limit"
)</f>
        <v>Moderate</v>
      </c>
      <c r="AA3869" s="2" cm="1">
        <f t="array" ref="AA3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9" s="2" t="str" cm="1">
        <f t="array" ref="AB3869">_xlfn.IFS(T3869=0,"No Late Payments",
T3869&lt;=2,"Low",
T3869&lt;=4,"Moderate",
TRUE,"High"
)</f>
        <v>Low</v>
      </c>
      <c r="AC3869" s="10" t="str" cm="1">
        <f t="array" ref="AC3869">_xlfn.IFS(
H3869&lt;40000000,"Low",
H3869&lt;60000000,"Medium",
H3869&lt;100000000,"High",
TRUE,"Very High"
)</f>
        <v>High</v>
      </c>
    </row>
    <row r="3870" spans="1:29">
      <c r="A3870" s="18" t="s">
        <v>3902</v>
      </c>
      <c r="B3870" s="19">
        <v>38</v>
      </c>
      <c r="C3870" s="19" t="s">
        <v>34</v>
      </c>
      <c r="D3870" s="19" t="s">
        <v>30</v>
      </c>
      <c r="E3870" s="19" t="s">
        <v>38</v>
      </c>
      <c r="F3870" s="19" t="s">
        <v>48</v>
      </c>
      <c r="G3870" s="20">
        <v>13300000</v>
      </c>
      <c r="H3870" s="20">
        <v>24000000</v>
      </c>
      <c r="I3870" s="19">
        <v>71</v>
      </c>
      <c r="J3870" s="19">
        <v>0</v>
      </c>
      <c r="K3870" s="19">
        <v>0</v>
      </c>
      <c r="L3870" s="19">
        <v>0</v>
      </c>
      <c r="M3870" s="20">
        <v>16010000</v>
      </c>
      <c r="N3870" s="20">
        <v>12410000</v>
      </c>
      <c r="O3870" s="20">
        <v>16140000</v>
      </c>
      <c r="P3870" s="20">
        <v>2850000</v>
      </c>
      <c r="Q3870" s="20">
        <v>2440000</v>
      </c>
      <c r="R3870" s="20">
        <v>3610000</v>
      </c>
      <c r="S3870" s="20">
        <v>2010000</v>
      </c>
      <c r="T3870" s="19">
        <v>1</v>
      </c>
      <c r="U3870" s="19">
        <v>0</v>
      </c>
      <c r="V3870" s="2" t="str" cm="1">
        <f t="array" ref="V3870">_xlfn.IFS(B3870&lt;30,"21-29",
B3870&lt;40,"30-39",
B3870&lt;50,"40-49",
B3870&lt;60,"50-59",
TRUE,"60+"
)</f>
        <v>30-39</v>
      </c>
      <c r="W3870" s="24">
        <f t="shared" si="180"/>
        <v>14853333.333333334</v>
      </c>
      <c r="X3870" s="24">
        <f t="shared" si="181"/>
        <v>2966666.6666666665</v>
      </c>
      <c r="Y3870" s="25">
        <f t="shared" si="182"/>
        <v>0.61888888888888893</v>
      </c>
      <c r="Z3870" s="2" t="str" cm="1">
        <f t="array" ref="Z3870">_xlfn.IFS(Y3870&lt;=25%,"Low",
Y3870&lt;=50%,"Moderate",
Y3870&lt;=75%,"High",
Y3870&lt;=100%,"Very High",
TRUE,"Over Limit"
)</f>
        <v>High</v>
      </c>
      <c r="AA3870" s="2" cm="1">
        <f t="array" ref="AA3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0" s="2" t="str" cm="1">
        <f t="array" ref="AB3870">_xlfn.IFS(T3870=0,"No Late Payments",
T3870&lt;=2,"Low",
T3870&lt;=4,"Moderate",
TRUE,"High"
)</f>
        <v>Low</v>
      </c>
      <c r="AC3870" s="10" t="str" cm="1">
        <f t="array" ref="AC3870">_xlfn.IFS(
H3870&lt;40000000,"Low",
H3870&lt;60000000,"Medium",
H3870&lt;100000000,"High",
TRUE,"Very High"
)</f>
        <v>Low</v>
      </c>
    </row>
    <row r="3871" spans="1:29">
      <c r="A3871" s="21" t="s">
        <v>3903</v>
      </c>
      <c r="B3871" s="22">
        <v>57</v>
      </c>
      <c r="C3871" s="22" t="s">
        <v>22</v>
      </c>
      <c r="D3871" s="22" t="s">
        <v>23</v>
      </c>
      <c r="E3871" s="22" t="s">
        <v>24</v>
      </c>
      <c r="F3871" s="22" t="s">
        <v>48</v>
      </c>
      <c r="G3871" s="23">
        <v>16400000</v>
      </c>
      <c r="H3871" s="23">
        <v>55000000</v>
      </c>
      <c r="I3871" s="22">
        <v>118</v>
      </c>
      <c r="J3871" s="22">
        <v>0</v>
      </c>
      <c r="K3871" s="22">
        <v>2</v>
      </c>
      <c r="L3871" s="22">
        <v>1</v>
      </c>
      <c r="M3871" s="23">
        <v>24680000</v>
      </c>
      <c r="N3871" s="23">
        <v>25530000</v>
      </c>
      <c r="O3871" s="23">
        <v>31290000</v>
      </c>
      <c r="P3871" s="23">
        <v>7600000</v>
      </c>
      <c r="Q3871" s="23">
        <v>6530000</v>
      </c>
      <c r="R3871" s="23">
        <v>4900000</v>
      </c>
      <c r="S3871" s="23">
        <v>1440000</v>
      </c>
      <c r="T3871" s="22">
        <v>2</v>
      </c>
      <c r="U3871" s="22">
        <v>0</v>
      </c>
      <c r="V3871" s="2" t="str" cm="1">
        <f t="array" ref="V3871">_xlfn.IFS(B3871&lt;30,"21-29",
B3871&lt;40,"30-39",
B3871&lt;50,"40-49",
B3871&lt;60,"50-59",
TRUE,"60+"
)</f>
        <v>50-59</v>
      </c>
      <c r="W3871" s="24">
        <f t="shared" si="180"/>
        <v>27166666.666666668</v>
      </c>
      <c r="X3871" s="24">
        <f t="shared" si="181"/>
        <v>6343333.333333333</v>
      </c>
      <c r="Y3871" s="25">
        <f t="shared" si="182"/>
        <v>0.49393939393939396</v>
      </c>
      <c r="Z3871" s="2" t="str" cm="1">
        <f t="array" ref="Z3871">_xlfn.IFS(Y3871&lt;=25%,"Low",
Y3871&lt;=50%,"Moderate",
Y3871&lt;=75%,"High",
Y3871&lt;=100%,"Very High",
TRUE,"Over Limit"
)</f>
        <v>Moderate</v>
      </c>
      <c r="AA3871" s="2" cm="1">
        <f t="array" ref="AA3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1" s="2" t="str" cm="1">
        <f t="array" ref="AB3871">_xlfn.IFS(T3871=0,"No Late Payments",
T3871&lt;=2,"Low",
T3871&lt;=4,"Moderate",
TRUE,"High"
)</f>
        <v>Low</v>
      </c>
      <c r="AC3871" s="10" t="str" cm="1">
        <f t="array" ref="AC3871">_xlfn.IFS(
H3871&lt;40000000,"Low",
H3871&lt;60000000,"Medium",
H3871&lt;100000000,"High",
TRUE,"Very High"
)</f>
        <v>Medium</v>
      </c>
    </row>
    <row r="3872" spans="1:29">
      <c r="A3872" s="18" t="s">
        <v>3904</v>
      </c>
      <c r="B3872" s="19">
        <v>36</v>
      </c>
      <c r="C3872" s="19" t="s">
        <v>22</v>
      </c>
      <c r="D3872" s="19" t="s">
        <v>23</v>
      </c>
      <c r="E3872" s="19" t="s">
        <v>24</v>
      </c>
      <c r="F3872" s="19" t="s">
        <v>48</v>
      </c>
      <c r="G3872" s="20">
        <v>16600000</v>
      </c>
      <c r="H3872" s="20">
        <v>81000000</v>
      </c>
      <c r="I3872" s="19">
        <v>78</v>
      </c>
      <c r="J3872" s="19">
        <v>0</v>
      </c>
      <c r="K3872" s="19">
        <v>0</v>
      </c>
      <c r="L3872" s="19">
        <v>3</v>
      </c>
      <c r="M3872" s="20">
        <v>43620000</v>
      </c>
      <c r="N3872" s="20">
        <v>50990000</v>
      </c>
      <c r="O3872" s="20">
        <v>52720000</v>
      </c>
      <c r="P3872" s="20">
        <v>10570000</v>
      </c>
      <c r="Q3872" s="20">
        <v>20030000</v>
      </c>
      <c r="R3872" s="20">
        <v>5350000</v>
      </c>
      <c r="S3872" s="20">
        <v>5520000</v>
      </c>
      <c r="T3872" s="19">
        <v>1</v>
      </c>
      <c r="U3872" s="19">
        <v>0</v>
      </c>
      <c r="V3872" s="2" t="str" cm="1">
        <f t="array" ref="V3872">_xlfn.IFS(B3872&lt;30,"21-29",
B3872&lt;40,"30-39",
B3872&lt;50,"40-49",
B3872&lt;60,"50-59",
TRUE,"60+"
)</f>
        <v>30-39</v>
      </c>
      <c r="W3872" s="24">
        <f t="shared" si="180"/>
        <v>49110000</v>
      </c>
      <c r="X3872" s="24">
        <f t="shared" si="181"/>
        <v>11983333.333333334</v>
      </c>
      <c r="Y3872" s="25">
        <f t="shared" si="182"/>
        <v>0.60629629629629633</v>
      </c>
      <c r="Z3872" s="2" t="str" cm="1">
        <f t="array" ref="Z3872">_xlfn.IFS(Y3872&lt;=25%,"Low",
Y3872&lt;=50%,"Moderate",
Y3872&lt;=75%,"High",
Y3872&lt;=100%,"Very High",
TRUE,"Over Limit"
)</f>
        <v>High</v>
      </c>
      <c r="AA3872" s="2" cm="1">
        <f t="array" ref="AA3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2" s="2" t="str" cm="1">
        <f t="array" ref="AB3872">_xlfn.IFS(T3872=0,"No Late Payments",
T3872&lt;=2,"Low",
T3872&lt;=4,"Moderate",
TRUE,"High"
)</f>
        <v>Low</v>
      </c>
      <c r="AC3872" s="10" t="str" cm="1">
        <f t="array" ref="AC3872">_xlfn.IFS(
H3872&lt;40000000,"Low",
H3872&lt;60000000,"Medium",
H3872&lt;100000000,"High",
TRUE,"Very High"
)</f>
        <v>High</v>
      </c>
    </row>
    <row r="3873" spans="1:29">
      <c r="A3873" s="21" t="s">
        <v>3905</v>
      </c>
      <c r="B3873" s="22">
        <v>43</v>
      </c>
      <c r="C3873" s="22" t="s">
        <v>22</v>
      </c>
      <c r="D3873" s="22" t="s">
        <v>27</v>
      </c>
      <c r="E3873" s="22" t="s">
        <v>24</v>
      </c>
      <c r="F3873" s="22" t="s">
        <v>31</v>
      </c>
      <c r="G3873" s="23">
        <v>9800000</v>
      </c>
      <c r="H3873" s="23">
        <v>53000000</v>
      </c>
      <c r="I3873" s="22">
        <v>92</v>
      </c>
      <c r="J3873" s="22">
        <v>0</v>
      </c>
      <c r="K3873" s="22">
        <v>0</v>
      </c>
      <c r="L3873" s="22">
        <v>0</v>
      </c>
      <c r="M3873" s="23">
        <v>43800000</v>
      </c>
      <c r="N3873" s="23">
        <v>43250000</v>
      </c>
      <c r="O3873" s="23">
        <v>38950000</v>
      </c>
      <c r="P3873" s="23">
        <v>4780000</v>
      </c>
      <c r="Q3873" s="23">
        <v>16990000</v>
      </c>
      <c r="R3873" s="23">
        <v>12820000</v>
      </c>
      <c r="S3873" s="23">
        <v>1450000</v>
      </c>
      <c r="T3873" s="22">
        <v>0</v>
      </c>
      <c r="U3873" s="22">
        <v>0</v>
      </c>
      <c r="V3873" s="2" t="str" cm="1">
        <f t="array" ref="V3873">_xlfn.IFS(B3873&lt;30,"21-29",
B3873&lt;40,"30-39",
B3873&lt;50,"40-49",
B3873&lt;60,"50-59",
TRUE,"60+"
)</f>
        <v>40-49</v>
      </c>
      <c r="W3873" s="24">
        <f t="shared" si="180"/>
        <v>42000000</v>
      </c>
      <c r="X3873" s="24">
        <f t="shared" si="181"/>
        <v>11530000</v>
      </c>
      <c r="Y3873" s="25">
        <f t="shared" si="182"/>
        <v>0.79245283018867929</v>
      </c>
      <c r="Z3873" s="2" t="str" cm="1">
        <f t="array" ref="Z3873">_xlfn.IFS(Y3873&lt;=25%,"Low",
Y3873&lt;=50%,"Moderate",
Y3873&lt;=75%,"High",
Y3873&lt;=100%,"Very High",
TRUE,"Over Limit"
)</f>
        <v>Very High</v>
      </c>
      <c r="AA3873" s="2" cm="1">
        <f t="array" ref="AA3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73" s="2" t="str" cm="1">
        <f t="array" ref="AB3873">_xlfn.IFS(T3873=0,"No Late Payments",
T3873&lt;=2,"Low",
T3873&lt;=4,"Moderate",
TRUE,"High"
)</f>
        <v>No Late Payments</v>
      </c>
      <c r="AC3873" s="10" t="str" cm="1">
        <f t="array" ref="AC3873">_xlfn.IFS(
H3873&lt;40000000,"Low",
H3873&lt;60000000,"Medium",
H3873&lt;100000000,"High",
TRUE,"Very High"
)</f>
        <v>Medium</v>
      </c>
    </row>
    <row r="3874" spans="1:29">
      <c r="A3874" s="18" t="s">
        <v>3906</v>
      </c>
      <c r="B3874" s="19">
        <v>42</v>
      </c>
      <c r="C3874" s="19" t="s">
        <v>34</v>
      </c>
      <c r="D3874" s="19" t="s">
        <v>23</v>
      </c>
      <c r="E3874" s="19" t="s">
        <v>24</v>
      </c>
      <c r="F3874" s="19" t="s">
        <v>28</v>
      </c>
      <c r="G3874" s="20">
        <v>14300000</v>
      </c>
      <c r="H3874" s="20">
        <v>97000000</v>
      </c>
      <c r="I3874" s="19">
        <v>92</v>
      </c>
      <c r="J3874" s="19">
        <v>0</v>
      </c>
      <c r="K3874" s="19">
        <v>1</v>
      </c>
      <c r="L3874" s="19">
        <v>0</v>
      </c>
      <c r="M3874" s="20">
        <v>16820000</v>
      </c>
      <c r="N3874" s="20">
        <v>32870000</v>
      </c>
      <c r="O3874" s="20">
        <v>44380000</v>
      </c>
      <c r="P3874" s="20">
        <v>5680000</v>
      </c>
      <c r="Q3874" s="20">
        <v>17860000</v>
      </c>
      <c r="R3874" s="20">
        <v>19100000</v>
      </c>
      <c r="S3874" s="20">
        <v>3350000</v>
      </c>
      <c r="T3874" s="19">
        <v>1</v>
      </c>
      <c r="U3874" s="19">
        <v>0</v>
      </c>
      <c r="V3874" s="2" t="str" cm="1">
        <f t="array" ref="V3874">_xlfn.IFS(B3874&lt;30,"21-29",
B3874&lt;40,"30-39",
B3874&lt;50,"40-49",
B3874&lt;60,"50-59",
TRUE,"60+"
)</f>
        <v>40-49</v>
      </c>
      <c r="W3874" s="24">
        <f t="shared" si="180"/>
        <v>31356666.666666668</v>
      </c>
      <c r="X3874" s="24">
        <f t="shared" si="181"/>
        <v>14213333.333333334</v>
      </c>
      <c r="Y3874" s="25">
        <f t="shared" si="182"/>
        <v>0.32326460481099656</v>
      </c>
      <c r="Z3874" s="2" t="str" cm="1">
        <f t="array" ref="Z3874">_xlfn.IFS(Y3874&lt;=25%,"Low",
Y3874&lt;=50%,"Moderate",
Y3874&lt;=75%,"High",
Y3874&lt;=100%,"Very High",
TRUE,"Over Limit"
)</f>
        <v>Moderate</v>
      </c>
      <c r="AA3874" s="2" cm="1">
        <f t="array" ref="AA3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4" s="2" t="str" cm="1">
        <f t="array" ref="AB3874">_xlfn.IFS(T3874=0,"No Late Payments",
T3874&lt;=2,"Low",
T3874&lt;=4,"Moderate",
TRUE,"High"
)</f>
        <v>Low</v>
      </c>
      <c r="AC3874" s="10" t="str" cm="1">
        <f t="array" ref="AC3874">_xlfn.IFS(
H3874&lt;40000000,"Low",
H3874&lt;60000000,"Medium",
H3874&lt;100000000,"High",
TRUE,"Very High"
)</f>
        <v>High</v>
      </c>
    </row>
    <row r="3875" spans="1:29">
      <c r="A3875" s="21" t="s">
        <v>3907</v>
      </c>
      <c r="B3875" s="22">
        <v>32</v>
      </c>
      <c r="C3875" s="22" t="s">
        <v>34</v>
      </c>
      <c r="D3875" s="22" t="s">
        <v>23</v>
      </c>
      <c r="E3875" s="22" t="s">
        <v>24</v>
      </c>
      <c r="F3875" s="22" t="s">
        <v>28</v>
      </c>
      <c r="G3875" s="23">
        <v>6400000</v>
      </c>
      <c r="H3875" s="23">
        <v>29000000</v>
      </c>
      <c r="I3875" s="22">
        <v>39</v>
      </c>
      <c r="J3875" s="22">
        <v>0</v>
      </c>
      <c r="K3875" s="22">
        <v>0</v>
      </c>
      <c r="L3875" s="22">
        <v>0</v>
      </c>
      <c r="M3875" s="23">
        <v>8120000</v>
      </c>
      <c r="N3875" s="23">
        <v>8690000</v>
      </c>
      <c r="O3875" s="23">
        <v>10600000</v>
      </c>
      <c r="P3875" s="23">
        <v>2080000</v>
      </c>
      <c r="Q3875" s="23">
        <v>4270000</v>
      </c>
      <c r="R3875" s="23">
        <v>2870000</v>
      </c>
      <c r="S3875" s="23">
        <v>1520000</v>
      </c>
      <c r="T3875" s="22">
        <v>0</v>
      </c>
      <c r="U3875" s="22">
        <v>0</v>
      </c>
      <c r="V3875" s="2" t="str" cm="1">
        <f t="array" ref="V3875">_xlfn.IFS(B3875&lt;30,"21-29",
B3875&lt;40,"30-39",
B3875&lt;50,"40-49",
B3875&lt;60,"50-59",
TRUE,"60+"
)</f>
        <v>30-39</v>
      </c>
      <c r="W3875" s="24">
        <f t="shared" si="180"/>
        <v>9136666.666666666</v>
      </c>
      <c r="X3875" s="24">
        <f t="shared" si="181"/>
        <v>3073333.3333333335</v>
      </c>
      <c r="Y3875" s="25">
        <f t="shared" si="182"/>
        <v>0.31505747126436778</v>
      </c>
      <c r="Z3875" s="2" t="str" cm="1">
        <f t="array" ref="Z3875">_xlfn.IFS(Y3875&lt;=25%,"Low",
Y3875&lt;=50%,"Moderate",
Y3875&lt;=75%,"High",
Y3875&lt;=100%,"Very High",
TRUE,"Over Limit"
)</f>
        <v>Moderate</v>
      </c>
      <c r="AA3875" s="2" cm="1">
        <f t="array" ref="AA3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5" s="2" t="str" cm="1">
        <f t="array" ref="AB3875">_xlfn.IFS(T3875=0,"No Late Payments",
T3875&lt;=2,"Low",
T3875&lt;=4,"Moderate",
TRUE,"High"
)</f>
        <v>No Late Payments</v>
      </c>
      <c r="AC3875" s="10" t="str" cm="1">
        <f t="array" ref="AC3875">_xlfn.IFS(
H3875&lt;40000000,"Low",
H3875&lt;60000000,"Medium",
H3875&lt;100000000,"High",
TRUE,"Very High"
)</f>
        <v>Low</v>
      </c>
    </row>
    <row r="3876" spans="1:29">
      <c r="A3876" s="18" t="s">
        <v>3908</v>
      </c>
      <c r="B3876" s="19">
        <v>34</v>
      </c>
      <c r="C3876" s="19" t="s">
        <v>34</v>
      </c>
      <c r="D3876" s="19" t="s">
        <v>27</v>
      </c>
      <c r="E3876" s="19" t="s">
        <v>24</v>
      </c>
      <c r="F3876" s="19" t="s">
        <v>31</v>
      </c>
      <c r="G3876" s="20">
        <v>7500000</v>
      </c>
      <c r="H3876" s="20">
        <v>27000000</v>
      </c>
      <c r="I3876" s="19">
        <v>39</v>
      </c>
      <c r="J3876" s="19">
        <v>1</v>
      </c>
      <c r="K3876" s="19">
        <v>3</v>
      </c>
      <c r="L3876" s="19">
        <v>0</v>
      </c>
      <c r="M3876" s="20">
        <v>21660000</v>
      </c>
      <c r="N3876" s="20">
        <v>21980000</v>
      </c>
      <c r="O3876" s="20">
        <v>19230000</v>
      </c>
      <c r="P3876" s="20">
        <v>2800000</v>
      </c>
      <c r="Q3876" s="20">
        <v>490000</v>
      </c>
      <c r="R3876" s="20">
        <v>1890000</v>
      </c>
      <c r="S3876" s="20">
        <v>1040000</v>
      </c>
      <c r="T3876" s="19">
        <v>3</v>
      </c>
      <c r="U3876" s="19">
        <v>0</v>
      </c>
      <c r="V3876" s="2" t="str" cm="1">
        <f t="array" ref="V3876">_xlfn.IFS(B3876&lt;30,"21-29",
B3876&lt;40,"30-39",
B3876&lt;50,"40-49",
B3876&lt;60,"50-59",
TRUE,"60+"
)</f>
        <v>30-39</v>
      </c>
      <c r="W3876" s="24">
        <f t="shared" si="180"/>
        <v>20956666.666666668</v>
      </c>
      <c r="X3876" s="24">
        <f t="shared" si="181"/>
        <v>1726666.6666666667</v>
      </c>
      <c r="Y3876" s="25">
        <f t="shared" si="182"/>
        <v>0.77617283950617288</v>
      </c>
      <c r="Z3876" s="2" t="str" cm="1">
        <f t="array" ref="Z3876">_xlfn.IFS(Y3876&lt;=25%,"Low",
Y3876&lt;=50%,"Moderate",
Y3876&lt;=75%,"High",
Y3876&lt;=100%,"Very High",
TRUE,"Over Limit"
)</f>
        <v>Very High</v>
      </c>
      <c r="AA3876" s="2" cm="1">
        <f t="array" ref="AA3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76" s="2" t="str" cm="1">
        <f t="array" ref="AB3876">_xlfn.IFS(T3876=0,"No Late Payments",
T3876&lt;=2,"Low",
T3876&lt;=4,"Moderate",
TRUE,"High"
)</f>
        <v>Moderate</v>
      </c>
      <c r="AC3876" s="10" t="str" cm="1">
        <f t="array" ref="AC3876">_xlfn.IFS(
H3876&lt;40000000,"Low",
H3876&lt;60000000,"Medium",
H3876&lt;100000000,"High",
TRUE,"Very High"
)</f>
        <v>Low</v>
      </c>
    </row>
    <row r="3877" spans="1:29">
      <c r="A3877" s="21" t="s">
        <v>3909</v>
      </c>
      <c r="B3877" s="22">
        <v>41</v>
      </c>
      <c r="C3877" s="22" t="s">
        <v>22</v>
      </c>
      <c r="D3877" s="22" t="s">
        <v>27</v>
      </c>
      <c r="E3877" s="22" t="s">
        <v>24</v>
      </c>
      <c r="F3877" s="22" t="s">
        <v>25</v>
      </c>
      <c r="G3877" s="23">
        <v>16600000</v>
      </c>
      <c r="H3877" s="23">
        <v>74000000</v>
      </c>
      <c r="I3877" s="22">
        <v>147</v>
      </c>
      <c r="J3877" s="22">
        <v>0</v>
      </c>
      <c r="K3877" s="22">
        <v>0</v>
      </c>
      <c r="L3877" s="22">
        <v>0</v>
      </c>
      <c r="M3877" s="23">
        <v>48580000</v>
      </c>
      <c r="N3877" s="23">
        <v>56550000</v>
      </c>
      <c r="O3877" s="23">
        <v>45020000</v>
      </c>
      <c r="P3877" s="23">
        <v>28050000</v>
      </c>
      <c r="Q3877" s="23">
        <v>15630000</v>
      </c>
      <c r="R3877" s="23">
        <v>7510000</v>
      </c>
      <c r="S3877" s="23">
        <v>3160000</v>
      </c>
      <c r="T3877" s="22">
        <v>0</v>
      </c>
      <c r="U3877" s="22">
        <v>0</v>
      </c>
      <c r="V3877" s="2" t="str" cm="1">
        <f t="array" ref="V3877">_xlfn.IFS(B3877&lt;30,"21-29",
B3877&lt;40,"30-39",
B3877&lt;50,"40-49",
B3877&lt;60,"50-59",
TRUE,"60+"
)</f>
        <v>40-49</v>
      </c>
      <c r="W3877" s="24">
        <f t="shared" si="180"/>
        <v>50050000</v>
      </c>
      <c r="X3877" s="24">
        <f t="shared" si="181"/>
        <v>17063333.333333332</v>
      </c>
      <c r="Y3877" s="25">
        <f t="shared" si="182"/>
        <v>0.67635135135135138</v>
      </c>
      <c r="Z3877" s="2" t="str" cm="1">
        <f t="array" ref="Z3877">_xlfn.IFS(Y3877&lt;=25%,"Low",
Y3877&lt;=50%,"Moderate",
Y3877&lt;=75%,"High",
Y3877&lt;=100%,"Very High",
TRUE,"Over Limit"
)</f>
        <v>High</v>
      </c>
      <c r="AA3877" s="2" cm="1">
        <f t="array" ref="AA3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7" s="2" t="str" cm="1">
        <f t="array" ref="AB3877">_xlfn.IFS(T3877=0,"No Late Payments",
T3877&lt;=2,"Low",
T3877&lt;=4,"Moderate",
TRUE,"High"
)</f>
        <v>No Late Payments</v>
      </c>
      <c r="AC3877" s="10" t="str" cm="1">
        <f t="array" ref="AC3877">_xlfn.IFS(
H3877&lt;40000000,"Low",
H3877&lt;60000000,"Medium",
H3877&lt;100000000,"High",
TRUE,"Very High"
)</f>
        <v>High</v>
      </c>
    </row>
    <row r="3878" spans="1:29">
      <c r="A3878" s="18" t="s">
        <v>3910</v>
      </c>
      <c r="B3878" s="19">
        <v>35</v>
      </c>
      <c r="C3878" s="19" t="s">
        <v>22</v>
      </c>
      <c r="D3878" s="19" t="s">
        <v>23</v>
      </c>
      <c r="E3878" s="19" t="s">
        <v>38</v>
      </c>
      <c r="F3878" s="19" t="s">
        <v>25</v>
      </c>
      <c r="G3878" s="20">
        <v>14400000</v>
      </c>
      <c r="H3878" s="20">
        <v>93000000</v>
      </c>
      <c r="I3878" s="19">
        <v>89</v>
      </c>
      <c r="J3878" s="19">
        <v>1</v>
      </c>
      <c r="K3878" s="19">
        <v>0</v>
      </c>
      <c r="L3878" s="19">
        <v>0</v>
      </c>
      <c r="M3878" s="20">
        <v>43190000</v>
      </c>
      <c r="N3878" s="20">
        <v>41080000</v>
      </c>
      <c r="O3878" s="20">
        <v>23300000</v>
      </c>
      <c r="P3878" s="20">
        <v>12270000</v>
      </c>
      <c r="Q3878" s="20">
        <v>4640000</v>
      </c>
      <c r="R3878" s="20">
        <v>10340000</v>
      </c>
      <c r="S3878" s="20">
        <v>780000</v>
      </c>
      <c r="T3878" s="19">
        <v>2</v>
      </c>
      <c r="U3878" s="19">
        <v>0</v>
      </c>
      <c r="V3878" s="2" t="str" cm="1">
        <f t="array" ref="V3878">_xlfn.IFS(B3878&lt;30,"21-29",
B3878&lt;40,"30-39",
B3878&lt;50,"40-49",
B3878&lt;60,"50-59",
TRUE,"60+"
)</f>
        <v>30-39</v>
      </c>
      <c r="W3878" s="24">
        <f t="shared" si="180"/>
        <v>35856666.666666664</v>
      </c>
      <c r="X3878" s="24">
        <f t="shared" si="181"/>
        <v>9083333.333333334</v>
      </c>
      <c r="Y3878" s="25">
        <f t="shared" si="182"/>
        <v>0.38555555555555554</v>
      </c>
      <c r="Z3878" s="2" t="str" cm="1">
        <f t="array" ref="Z3878">_xlfn.IFS(Y3878&lt;=25%,"Low",
Y3878&lt;=50%,"Moderate",
Y3878&lt;=75%,"High",
Y3878&lt;=100%,"Very High",
TRUE,"Over Limit"
)</f>
        <v>Moderate</v>
      </c>
      <c r="AA3878" s="2" cm="1">
        <f t="array" ref="AA3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8" s="2" t="str" cm="1">
        <f t="array" ref="AB3878">_xlfn.IFS(T3878=0,"No Late Payments",
T3878&lt;=2,"Low",
T3878&lt;=4,"Moderate",
TRUE,"High"
)</f>
        <v>Low</v>
      </c>
      <c r="AC3878" s="10" t="str" cm="1">
        <f t="array" ref="AC3878">_xlfn.IFS(
H3878&lt;40000000,"Low",
H3878&lt;60000000,"Medium",
H3878&lt;100000000,"High",
TRUE,"Very High"
)</f>
        <v>High</v>
      </c>
    </row>
    <row r="3879" spans="1:29">
      <c r="A3879" s="21" t="s">
        <v>3911</v>
      </c>
      <c r="B3879" s="22">
        <v>42</v>
      </c>
      <c r="C3879" s="22" t="s">
        <v>34</v>
      </c>
      <c r="D3879" s="22" t="s">
        <v>23</v>
      </c>
      <c r="E3879" s="22" t="s">
        <v>24</v>
      </c>
      <c r="F3879" s="22" t="s">
        <v>28</v>
      </c>
      <c r="G3879" s="23">
        <v>13300000</v>
      </c>
      <c r="H3879" s="23">
        <v>53000000</v>
      </c>
      <c r="I3879" s="22">
        <v>144</v>
      </c>
      <c r="J3879" s="22">
        <v>0</v>
      </c>
      <c r="K3879" s="22">
        <v>0</v>
      </c>
      <c r="L3879" s="22">
        <v>1</v>
      </c>
      <c r="M3879" s="23">
        <v>37240000</v>
      </c>
      <c r="N3879" s="23">
        <v>30790000</v>
      </c>
      <c r="O3879" s="23">
        <v>36050000</v>
      </c>
      <c r="P3879" s="23">
        <v>9890000</v>
      </c>
      <c r="Q3879" s="23">
        <v>5230000</v>
      </c>
      <c r="R3879" s="23">
        <v>12720000</v>
      </c>
      <c r="S3879" s="23">
        <v>4710000</v>
      </c>
      <c r="T3879" s="22">
        <v>3</v>
      </c>
      <c r="U3879" s="22">
        <v>0</v>
      </c>
      <c r="V3879" s="2" t="str" cm="1">
        <f t="array" ref="V3879">_xlfn.IFS(B3879&lt;30,"21-29",
B3879&lt;40,"30-39",
B3879&lt;50,"40-49",
B3879&lt;60,"50-59",
TRUE,"60+"
)</f>
        <v>40-49</v>
      </c>
      <c r="W3879" s="24">
        <f t="shared" si="180"/>
        <v>34693333.333333336</v>
      </c>
      <c r="X3879" s="24">
        <f t="shared" si="181"/>
        <v>9280000</v>
      </c>
      <c r="Y3879" s="25">
        <f t="shared" si="182"/>
        <v>0.65459119496855356</v>
      </c>
      <c r="Z3879" s="2" t="str" cm="1">
        <f t="array" ref="Z3879">_xlfn.IFS(Y3879&lt;=25%,"Low",
Y3879&lt;=50%,"Moderate",
Y3879&lt;=75%,"High",
Y3879&lt;=100%,"Very High",
TRUE,"Over Limit"
)</f>
        <v>High</v>
      </c>
      <c r="AA3879" s="2" cm="1">
        <f t="array" ref="AA3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9" s="2" t="str" cm="1">
        <f t="array" ref="AB3879">_xlfn.IFS(T3879=0,"No Late Payments",
T3879&lt;=2,"Low",
T3879&lt;=4,"Moderate",
TRUE,"High"
)</f>
        <v>Moderate</v>
      </c>
      <c r="AC3879" s="10" t="str" cm="1">
        <f t="array" ref="AC3879">_xlfn.IFS(
H3879&lt;40000000,"Low",
H3879&lt;60000000,"Medium",
H3879&lt;100000000,"High",
TRUE,"Very High"
)</f>
        <v>Medium</v>
      </c>
    </row>
    <row r="3880" spans="1:29">
      <c r="A3880" s="18" t="s">
        <v>3912</v>
      </c>
      <c r="B3880" s="19">
        <v>22</v>
      </c>
      <c r="C3880" s="19" t="s">
        <v>34</v>
      </c>
      <c r="D3880" s="19" t="s">
        <v>23</v>
      </c>
      <c r="E3880" s="19" t="s">
        <v>24</v>
      </c>
      <c r="F3880" s="19" t="s">
        <v>25</v>
      </c>
      <c r="G3880" s="20">
        <v>10400000</v>
      </c>
      <c r="H3880" s="20">
        <v>28000000</v>
      </c>
      <c r="I3880" s="19">
        <v>36</v>
      </c>
      <c r="J3880" s="19">
        <v>0</v>
      </c>
      <c r="K3880" s="19">
        <v>0</v>
      </c>
      <c r="L3880" s="19">
        <v>0</v>
      </c>
      <c r="M3880" s="20">
        <v>15060000</v>
      </c>
      <c r="N3880" s="20">
        <v>11380000</v>
      </c>
      <c r="O3880" s="20">
        <v>11840000</v>
      </c>
      <c r="P3880" s="20">
        <v>14760000</v>
      </c>
      <c r="Q3880" s="20">
        <v>3140000</v>
      </c>
      <c r="R3880" s="20">
        <v>2890000</v>
      </c>
      <c r="S3880" s="20">
        <v>2160000</v>
      </c>
      <c r="T3880" s="19">
        <v>0</v>
      </c>
      <c r="U3880" s="19">
        <v>0</v>
      </c>
      <c r="V3880" s="2" t="str" cm="1">
        <f t="array" ref="V3880">_xlfn.IFS(B3880&lt;30,"21-29",
B3880&lt;40,"30-39",
B3880&lt;50,"40-49",
B3880&lt;60,"50-59",
TRUE,"60+"
)</f>
        <v>21-29</v>
      </c>
      <c r="W3880" s="24">
        <f t="shared" si="180"/>
        <v>12760000</v>
      </c>
      <c r="X3880" s="24">
        <f t="shared" si="181"/>
        <v>6930000</v>
      </c>
      <c r="Y3880" s="25">
        <f t="shared" si="182"/>
        <v>0.45571428571428574</v>
      </c>
      <c r="Z3880" s="2" t="str" cm="1">
        <f t="array" ref="Z3880">_xlfn.IFS(Y3880&lt;=25%,"Low",
Y3880&lt;=50%,"Moderate",
Y3880&lt;=75%,"High",
Y3880&lt;=100%,"Very High",
TRUE,"Over Limit"
)</f>
        <v>Moderate</v>
      </c>
      <c r="AA3880" s="2" cm="1">
        <f t="array" ref="AA3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0" s="2" t="str" cm="1">
        <f t="array" ref="AB3880">_xlfn.IFS(T3880=0,"No Late Payments",
T3880&lt;=2,"Low",
T3880&lt;=4,"Moderate",
TRUE,"High"
)</f>
        <v>No Late Payments</v>
      </c>
      <c r="AC3880" s="10" t="str" cm="1">
        <f t="array" ref="AC3880">_xlfn.IFS(
H3880&lt;40000000,"Low",
H3880&lt;60000000,"Medium",
H3880&lt;100000000,"High",
TRUE,"Very High"
)</f>
        <v>Low</v>
      </c>
    </row>
    <row r="3881" spans="1:29">
      <c r="A3881" s="21" t="s">
        <v>3913</v>
      </c>
      <c r="B3881" s="22">
        <v>39</v>
      </c>
      <c r="C3881" s="22" t="s">
        <v>22</v>
      </c>
      <c r="D3881" s="22" t="s">
        <v>23</v>
      </c>
      <c r="E3881" s="22" t="s">
        <v>24</v>
      </c>
      <c r="F3881" s="22" t="s">
        <v>48</v>
      </c>
      <c r="G3881" s="23">
        <v>15900000</v>
      </c>
      <c r="H3881" s="23">
        <v>50000000</v>
      </c>
      <c r="I3881" s="22">
        <v>55</v>
      </c>
      <c r="J3881" s="22">
        <v>0</v>
      </c>
      <c r="K3881" s="22">
        <v>0</v>
      </c>
      <c r="L3881" s="22">
        <v>0</v>
      </c>
      <c r="M3881" s="23">
        <v>2720000</v>
      </c>
      <c r="N3881" s="23">
        <v>8810000</v>
      </c>
      <c r="O3881" s="23">
        <v>9350000</v>
      </c>
      <c r="P3881" s="23">
        <v>1460000</v>
      </c>
      <c r="Q3881" s="23">
        <v>3520000</v>
      </c>
      <c r="R3881" s="23">
        <v>2300000</v>
      </c>
      <c r="S3881" s="23">
        <v>650000</v>
      </c>
      <c r="T3881" s="22">
        <v>1</v>
      </c>
      <c r="U3881" s="22">
        <v>1</v>
      </c>
      <c r="V3881" s="2" t="str" cm="1">
        <f t="array" ref="V3881">_xlfn.IFS(B3881&lt;30,"21-29",
B3881&lt;40,"30-39",
B3881&lt;50,"40-49",
B3881&lt;60,"50-59",
TRUE,"60+"
)</f>
        <v>30-39</v>
      </c>
      <c r="W3881" s="24">
        <f t="shared" si="180"/>
        <v>6960000</v>
      </c>
      <c r="X3881" s="24">
        <f t="shared" si="181"/>
        <v>2426666.6666666665</v>
      </c>
      <c r="Y3881" s="25">
        <f t="shared" si="182"/>
        <v>0.13919999999999999</v>
      </c>
      <c r="Z3881" s="2" t="str" cm="1">
        <f t="array" ref="Z3881">_xlfn.IFS(Y3881&lt;=25%,"Low",
Y3881&lt;=50%,"Moderate",
Y3881&lt;=75%,"High",
Y3881&lt;=100%,"Very High",
TRUE,"Over Limit"
)</f>
        <v>Low</v>
      </c>
      <c r="AA3881" s="2" cm="1">
        <f t="array" ref="AA3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81" s="2" t="str" cm="1">
        <f t="array" ref="AB3881">_xlfn.IFS(T3881=0,"No Late Payments",
T3881&lt;=2,"Low",
T3881&lt;=4,"Moderate",
TRUE,"High"
)</f>
        <v>Low</v>
      </c>
      <c r="AC3881" s="10" t="str" cm="1">
        <f t="array" ref="AC3881">_xlfn.IFS(
H3881&lt;40000000,"Low",
H3881&lt;60000000,"Medium",
H3881&lt;100000000,"High",
TRUE,"Very High"
)</f>
        <v>Medium</v>
      </c>
    </row>
    <row r="3882" spans="1:29">
      <c r="A3882" s="18" t="s">
        <v>3914</v>
      </c>
      <c r="B3882" s="19">
        <v>21</v>
      </c>
      <c r="C3882" s="19" t="s">
        <v>34</v>
      </c>
      <c r="D3882" s="19" t="s">
        <v>23</v>
      </c>
      <c r="E3882" s="19" t="s">
        <v>38</v>
      </c>
      <c r="F3882" s="19" t="s">
        <v>25</v>
      </c>
      <c r="G3882" s="20">
        <v>6800000</v>
      </c>
      <c r="H3882" s="20">
        <v>29000000</v>
      </c>
      <c r="I3882" s="19">
        <v>44</v>
      </c>
      <c r="J3882" s="19">
        <v>0</v>
      </c>
      <c r="K3882" s="19">
        <v>0</v>
      </c>
      <c r="L3882" s="19">
        <v>0</v>
      </c>
      <c r="M3882" s="20">
        <v>10700000</v>
      </c>
      <c r="N3882" s="20">
        <v>13900000</v>
      </c>
      <c r="O3882" s="20">
        <v>14240000</v>
      </c>
      <c r="P3882" s="20">
        <v>1930000</v>
      </c>
      <c r="Q3882" s="20">
        <v>11510000</v>
      </c>
      <c r="R3882" s="20">
        <v>7160000</v>
      </c>
      <c r="S3882" s="20">
        <v>980000</v>
      </c>
      <c r="T3882" s="19">
        <v>0</v>
      </c>
      <c r="U3882" s="19">
        <v>0</v>
      </c>
      <c r="V3882" s="2" t="str" cm="1">
        <f t="array" ref="V3882">_xlfn.IFS(B3882&lt;30,"21-29",
B3882&lt;40,"30-39",
B3882&lt;50,"40-49",
B3882&lt;60,"50-59",
TRUE,"60+"
)</f>
        <v>21-29</v>
      </c>
      <c r="W3882" s="24">
        <f t="shared" si="180"/>
        <v>12946666.666666666</v>
      </c>
      <c r="X3882" s="24">
        <f t="shared" si="181"/>
        <v>6866666.666666667</v>
      </c>
      <c r="Y3882" s="25">
        <f t="shared" si="182"/>
        <v>0.44643678160919537</v>
      </c>
      <c r="Z3882" s="2" t="str" cm="1">
        <f t="array" ref="Z3882">_xlfn.IFS(Y3882&lt;=25%,"Low",
Y3882&lt;=50%,"Moderate",
Y3882&lt;=75%,"High",
Y3882&lt;=100%,"Very High",
TRUE,"Over Limit"
)</f>
        <v>Moderate</v>
      </c>
      <c r="AA3882" s="2" cm="1">
        <f t="array" ref="AA3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2" s="2" t="str" cm="1">
        <f t="array" ref="AB3882">_xlfn.IFS(T3882=0,"No Late Payments",
T3882&lt;=2,"Low",
T3882&lt;=4,"Moderate",
TRUE,"High"
)</f>
        <v>No Late Payments</v>
      </c>
      <c r="AC3882" s="10" t="str" cm="1">
        <f t="array" ref="AC3882">_xlfn.IFS(
H3882&lt;40000000,"Low",
H3882&lt;60000000,"Medium",
H3882&lt;100000000,"High",
TRUE,"Very High"
)</f>
        <v>Low</v>
      </c>
    </row>
    <row r="3883" spans="1:29">
      <c r="A3883" s="21" t="s">
        <v>3915</v>
      </c>
      <c r="B3883" s="22">
        <v>21</v>
      </c>
      <c r="C3883" s="22" t="s">
        <v>34</v>
      </c>
      <c r="D3883" s="22" t="s">
        <v>23</v>
      </c>
      <c r="E3883" s="22" t="s">
        <v>38</v>
      </c>
      <c r="F3883" s="22" t="s">
        <v>25</v>
      </c>
      <c r="G3883" s="23">
        <v>11800000</v>
      </c>
      <c r="H3883" s="23">
        <v>38000000</v>
      </c>
      <c r="I3883" s="22">
        <v>13</v>
      </c>
      <c r="J3883" s="22">
        <v>0</v>
      </c>
      <c r="K3883" s="22">
        <v>0</v>
      </c>
      <c r="L3883" s="22">
        <v>0</v>
      </c>
      <c r="M3883" s="23">
        <v>3010000</v>
      </c>
      <c r="N3883" s="23">
        <v>10100000</v>
      </c>
      <c r="O3883" s="23">
        <v>10790000</v>
      </c>
      <c r="P3883" s="23">
        <v>940000</v>
      </c>
      <c r="Q3883" s="23">
        <v>3820000</v>
      </c>
      <c r="R3883" s="23">
        <v>10300000</v>
      </c>
      <c r="S3883" s="23">
        <v>2660000</v>
      </c>
      <c r="T3883" s="22">
        <v>0</v>
      </c>
      <c r="U3883" s="22">
        <v>0</v>
      </c>
      <c r="V3883" s="2" t="str" cm="1">
        <f t="array" ref="V3883">_xlfn.IFS(B3883&lt;30,"21-29",
B3883&lt;40,"30-39",
B3883&lt;50,"40-49",
B3883&lt;60,"50-59",
TRUE,"60+"
)</f>
        <v>21-29</v>
      </c>
      <c r="W3883" s="24">
        <f t="shared" si="180"/>
        <v>7966666.666666667</v>
      </c>
      <c r="X3883" s="24">
        <f t="shared" si="181"/>
        <v>5020000</v>
      </c>
      <c r="Y3883" s="25">
        <f t="shared" si="182"/>
        <v>0.20964912280701756</v>
      </c>
      <c r="Z3883" s="2" t="str" cm="1">
        <f t="array" ref="Z3883">_xlfn.IFS(Y3883&lt;=25%,"Low",
Y3883&lt;=50%,"Moderate",
Y3883&lt;=75%,"High",
Y3883&lt;=100%,"Very High",
TRUE,"Over Limit"
)</f>
        <v>Low</v>
      </c>
      <c r="AA3883" s="2" cm="1">
        <f t="array" ref="AA3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83" s="2" t="str" cm="1">
        <f t="array" ref="AB3883">_xlfn.IFS(T3883=0,"No Late Payments",
T3883&lt;=2,"Low",
T3883&lt;=4,"Moderate",
TRUE,"High"
)</f>
        <v>No Late Payments</v>
      </c>
      <c r="AC3883" s="10" t="str" cm="1">
        <f t="array" ref="AC3883">_xlfn.IFS(
H3883&lt;40000000,"Low",
H3883&lt;60000000,"Medium",
H3883&lt;100000000,"High",
TRUE,"Very High"
)</f>
        <v>Low</v>
      </c>
    </row>
    <row r="3884" spans="1:29">
      <c r="A3884" s="18" t="s">
        <v>3916</v>
      </c>
      <c r="B3884" s="19">
        <v>60</v>
      </c>
      <c r="C3884" s="19" t="s">
        <v>34</v>
      </c>
      <c r="D3884" s="19" t="s">
        <v>23</v>
      </c>
      <c r="E3884" s="19" t="s">
        <v>31</v>
      </c>
      <c r="F3884" s="19" t="s">
        <v>28</v>
      </c>
      <c r="G3884" s="20">
        <v>15200000</v>
      </c>
      <c r="H3884" s="20">
        <v>100000000</v>
      </c>
      <c r="I3884" s="19">
        <v>159</v>
      </c>
      <c r="J3884" s="19">
        <v>2</v>
      </c>
      <c r="K3884" s="19">
        <v>3</v>
      </c>
      <c r="L3884" s="19">
        <v>3</v>
      </c>
      <c r="M3884" s="20">
        <v>72280000</v>
      </c>
      <c r="N3884" s="20">
        <v>51760000</v>
      </c>
      <c r="O3884" s="20">
        <v>48300000</v>
      </c>
      <c r="P3884" s="20">
        <v>1650000</v>
      </c>
      <c r="Q3884" s="20">
        <v>1800000</v>
      </c>
      <c r="R3884" s="20">
        <v>1460000</v>
      </c>
      <c r="S3884" s="20">
        <v>6390000</v>
      </c>
      <c r="T3884" s="19">
        <v>4</v>
      </c>
      <c r="U3884" s="19">
        <v>1</v>
      </c>
      <c r="V3884" s="2" t="str" cm="1">
        <f t="array" ref="V3884">_xlfn.IFS(B3884&lt;30,"21-29",
B3884&lt;40,"30-39",
B3884&lt;50,"40-49",
B3884&lt;60,"50-59",
TRUE,"60+"
)</f>
        <v>60+</v>
      </c>
      <c r="W3884" s="24">
        <f t="shared" si="180"/>
        <v>57446666.666666664</v>
      </c>
      <c r="X3884" s="24">
        <f t="shared" si="181"/>
        <v>1636666.6666666667</v>
      </c>
      <c r="Y3884" s="25">
        <f t="shared" si="182"/>
        <v>0.57446666666666668</v>
      </c>
      <c r="Z3884" s="2" t="str" cm="1">
        <f t="array" ref="Z3884">_xlfn.IFS(Y3884&lt;=25%,"Low",
Y3884&lt;=50%,"Moderate",
Y3884&lt;=75%,"High",
Y3884&lt;=100%,"Very High",
TRUE,"Over Limit"
)</f>
        <v>High</v>
      </c>
      <c r="AA3884" s="2" cm="1">
        <f t="array" ref="AA3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4" s="2" t="str" cm="1">
        <f t="array" ref="AB3884">_xlfn.IFS(T3884=0,"No Late Payments",
T3884&lt;=2,"Low",
T3884&lt;=4,"Moderate",
TRUE,"High"
)</f>
        <v>Moderate</v>
      </c>
      <c r="AC3884" s="10" t="str" cm="1">
        <f t="array" ref="AC3884">_xlfn.IFS(
H3884&lt;40000000,"Low",
H3884&lt;60000000,"Medium",
H3884&lt;100000000,"High",
TRUE,"Very High"
)</f>
        <v>Very High</v>
      </c>
    </row>
    <row r="3885" spans="1:29">
      <c r="A3885" s="21" t="s">
        <v>3917</v>
      </c>
      <c r="B3885" s="22">
        <v>35</v>
      </c>
      <c r="C3885" s="22" t="s">
        <v>34</v>
      </c>
      <c r="D3885" s="22" t="s">
        <v>30</v>
      </c>
      <c r="E3885" s="22" t="s">
        <v>24</v>
      </c>
      <c r="F3885" s="22" t="s">
        <v>31</v>
      </c>
      <c r="G3885" s="23">
        <v>6600000</v>
      </c>
      <c r="H3885" s="23">
        <v>26000000</v>
      </c>
      <c r="I3885" s="22">
        <v>117</v>
      </c>
      <c r="J3885" s="22">
        <v>0</v>
      </c>
      <c r="K3885" s="22">
        <v>1</v>
      </c>
      <c r="L3885" s="22">
        <v>0</v>
      </c>
      <c r="M3885" s="23">
        <v>10130000</v>
      </c>
      <c r="N3885" s="23">
        <v>7760000</v>
      </c>
      <c r="O3885" s="23">
        <v>10590000</v>
      </c>
      <c r="P3885" s="23">
        <v>2160000</v>
      </c>
      <c r="Q3885" s="23">
        <v>750000</v>
      </c>
      <c r="R3885" s="23">
        <v>3710000</v>
      </c>
      <c r="S3885" s="23">
        <v>520000</v>
      </c>
      <c r="T3885" s="22">
        <v>2</v>
      </c>
      <c r="U3885" s="22">
        <v>0</v>
      </c>
      <c r="V3885" s="2" t="str" cm="1">
        <f t="array" ref="V3885">_xlfn.IFS(B3885&lt;30,"21-29",
B3885&lt;40,"30-39",
B3885&lt;50,"40-49",
B3885&lt;60,"50-59",
TRUE,"60+"
)</f>
        <v>30-39</v>
      </c>
      <c r="W3885" s="24">
        <f t="shared" si="180"/>
        <v>9493333.333333334</v>
      </c>
      <c r="X3885" s="24">
        <f t="shared" si="181"/>
        <v>2206666.6666666665</v>
      </c>
      <c r="Y3885" s="25">
        <f t="shared" si="182"/>
        <v>0.36512820512820515</v>
      </c>
      <c r="Z3885" s="2" t="str" cm="1">
        <f t="array" ref="Z3885">_xlfn.IFS(Y3885&lt;=25%,"Low",
Y3885&lt;=50%,"Moderate",
Y3885&lt;=75%,"High",
Y3885&lt;=100%,"Very High",
TRUE,"Over Limit"
)</f>
        <v>Moderate</v>
      </c>
      <c r="AA3885" s="2" cm="1">
        <f t="array" ref="AA3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5" s="2" t="str" cm="1">
        <f t="array" ref="AB3885">_xlfn.IFS(T3885=0,"No Late Payments",
T3885&lt;=2,"Low",
T3885&lt;=4,"Moderate",
TRUE,"High"
)</f>
        <v>Low</v>
      </c>
      <c r="AC3885" s="10" t="str" cm="1">
        <f t="array" ref="AC3885">_xlfn.IFS(
H3885&lt;40000000,"Low",
H3885&lt;60000000,"Medium",
H3885&lt;100000000,"High",
TRUE,"Very High"
)</f>
        <v>Low</v>
      </c>
    </row>
    <row r="3886" spans="1:29">
      <c r="A3886" s="18" t="s">
        <v>3918</v>
      </c>
      <c r="B3886" s="19">
        <v>44</v>
      </c>
      <c r="C3886" s="19" t="s">
        <v>22</v>
      </c>
      <c r="D3886" s="19" t="s">
        <v>30</v>
      </c>
      <c r="E3886" s="19" t="s">
        <v>38</v>
      </c>
      <c r="F3886" s="19" t="s">
        <v>28</v>
      </c>
      <c r="G3886" s="20">
        <v>11500000</v>
      </c>
      <c r="H3886" s="20">
        <v>35000000</v>
      </c>
      <c r="I3886" s="19">
        <v>105</v>
      </c>
      <c r="J3886" s="19">
        <v>0</v>
      </c>
      <c r="K3886" s="19">
        <v>0</v>
      </c>
      <c r="L3886" s="19">
        <v>0</v>
      </c>
      <c r="M3886" s="20">
        <v>10390000</v>
      </c>
      <c r="N3886" s="20">
        <v>11930000</v>
      </c>
      <c r="O3886" s="20">
        <v>12330000</v>
      </c>
      <c r="P3886" s="20">
        <v>4710000</v>
      </c>
      <c r="Q3886" s="20">
        <v>3850000</v>
      </c>
      <c r="R3886" s="20">
        <v>1110000</v>
      </c>
      <c r="S3886" s="20">
        <v>1020000</v>
      </c>
      <c r="T3886" s="19">
        <v>0</v>
      </c>
      <c r="U3886" s="19">
        <v>0</v>
      </c>
      <c r="V3886" s="2" t="str" cm="1">
        <f t="array" ref="V3886">_xlfn.IFS(B3886&lt;30,"21-29",
B3886&lt;40,"30-39",
B3886&lt;50,"40-49",
B3886&lt;60,"50-59",
TRUE,"60+"
)</f>
        <v>40-49</v>
      </c>
      <c r="W3886" s="24">
        <f t="shared" si="180"/>
        <v>11550000</v>
      </c>
      <c r="X3886" s="24">
        <f t="shared" si="181"/>
        <v>3223333.3333333335</v>
      </c>
      <c r="Y3886" s="25">
        <f t="shared" si="182"/>
        <v>0.33</v>
      </c>
      <c r="Z3886" s="2" t="str" cm="1">
        <f t="array" ref="Z3886">_xlfn.IFS(Y3886&lt;=25%,"Low",
Y3886&lt;=50%,"Moderate",
Y3886&lt;=75%,"High",
Y3886&lt;=100%,"Very High",
TRUE,"Over Limit"
)</f>
        <v>Moderate</v>
      </c>
      <c r="AA3886" s="2" cm="1">
        <f t="array" ref="AA3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6" s="2" t="str" cm="1">
        <f t="array" ref="AB3886">_xlfn.IFS(T3886=0,"No Late Payments",
T3886&lt;=2,"Low",
T3886&lt;=4,"Moderate",
TRUE,"High"
)</f>
        <v>No Late Payments</v>
      </c>
      <c r="AC3886" s="10" t="str" cm="1">
        <f t="array" ref="AC3886">_xlfn.IFS(
H3886&lt;40000000,"Low",
H3886&lt;60000000,"Medium",
H3886&lt;100000000,"High",
TRUE,"Very High"
)</f>
        <v>Low</v>
      </c>
    </row>
    <row r="3887" spans="1:29">
      <c r="A3887" s="21" t="s">
        <v>3919</v>
      </c>
      <c r="B3887" s="22">
        <v>42</v>
      </c>
      <c r="C3887" s="22" t="s">
        <v>22</v>
      </c>
      <c r="D3887" s="22" t="s">
        <v>23</v>
      </c>
      <c r="E3887" s="22" t="s">
        <v>24</v>
      </c>
      <c r="F3887" s="22" t="s">
        <v>28</v>
      </c>
      <c r="G3887" s="23">
        <v>13400000</v>
      </c>
      <c r="H3887" s="23">
        <v>58000000</v>
      </c>
      <c r="I3887" s="22">
        <v>107</v>
      </c>
      <c r="J3887" s="22">
        <v>0</v>
      </c>
      <c r="K3887" s="22">
        <v>0</v>
      </c>
      <c r="L3887" s="22">
        <v>3</v>
      </c>
      <c r="M3887" s="23">
        <v>35440000</v>
      </c>
      <c r="N3887" s="23">
        <v>34430000</v>
      </c>
      <c r="O3887" s="23">
        <v>27500000</v>
      </c>
      <c r="P3887" s="23">
        <v>8860000</v>
      </c>
      <c r="Q3887" s="23">
        <v>11140000</v>
      </c>
      <c r="R3887" s="23">
        <v>3250000</v>
      </c>
      <c r="S3887" s="23">
        <v>3860000</v>
      </c>
      <c r="T3887" s="22">
        <v>1</v>
      </c>
      <c r="U3887" s="22">
        <v>0</v>
      </c>
      <c r="V3887" s="2" t="str" cm="1">
        <f t="array" ref="V3887">_xlfn.IFS(B3887&lt;30,"21-29",
B3887&lt;40,"30-39",
B3887&lt;50,"40-49",
B3887&lt;60,"50-59",
TRUE,"60+"
)</f>
        <v>40-49</v>
      </c>
      <c r="W3887" s="24">
        <f t="shared" si="180"/>
        <v>32456666.666666668</v>
      </c>
      <c r="X3887" s="24">
        <f t="shared" si="181"/>
        <v>7750000</v>
      </c>
      <c r="Y3887" s="25">
        <f t="shared" si="182"/>
        <v>0.55959770114942531</v>
      </c>
      <c r="Z3887" s="2" t="str" cm="1">
        <f t="array" ref="Z3887">_xlfn.IFS(Y3887&lt;=25%,"Low",
Y3887&lt;=50%,"Moderate",
Y3887&lt;=75%,"High",
Y3887&lt;=100%,"Very High",
TRUE,"Over Limit"
)</f>
        <v>High</v>
      </c>
      <c r="AA3887" s="2" cm="1">
        <f t="array" ref="AA3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7" s="2" t="str" cm="1">
        <f t="array" ref="AB3887">_xlfn.IFS(T3887=0,"No Late Payments",
T3887&lt;=2,"Low",
T3887&lt;=4,"Moderate",
TRUE,"High"
)</f>
        <v>Low</v>
      </c>
      <c r="AC3887" s="10" t="str" cm="1">
        <f t="array" ref="AC3887">_xlfn.IFS(
H3887&lt;40000000,"Low",
H3887&lt;60000000,"Medium",
H3887&lt;100000000,"High",
TRUE,"Very High"
)</f>
        <v>Medium</v>
      </c>
    </row>
    <row r="3888" spans="1:29">
      <c r="A3888" s="18" t="s">
        <v>3920</v>
      </c>
      <c r="B3888" s="19">
        <v>25</v>
      </c>
      <c r="C3888" s="19" t="s">
        <v>34</v>
      </c>
      <c r="D3888" s="19" t="s">
        <v>23</v>
      </c>
      <c r="E3888" s="19" t="s">
        <v>38</v>
      </c>
      <c r="F3888" s="19" t="s">
        <v>48</v>
      </c>
      <c r="G3888" s="20">
        <v>10600000</v>
      </c>
      <c r="H3888" s="20">
        <v>48000000</v>
      </c>
      <c r="I3888" s="19">
        <v>25</v>
      </c>
      <c r="J3888" s="19">
        <v>3</v>
      </c>
      <c r="K3888" s="19">
        <v>0</v>
      </c>
      <c r="L3888" s="19">
        <v>1</v>
      </c>
      <c r="M3888" s="20">
        <v>42880000</v>
      </c>
      <c r="N3888" s="20">
        <v>41920000</v>
      </c>
      <c r="O3888" s="20">
        <v>38280000</v>
      </c>
      <c r="P3888" s="20">
        <v>820000</v>
      </c>
      <c r="Q3888" s="20">
        <v>17280000</v>
      </c>
      <c r="R3888" s="20">
        <v>4030000</v>
      </c>
      <c r="S3888" s="20">
        <v>3180000</v>
      </c>
      <c r="T3888" s="19">
        <v>2</v>
      </c>
      <c r="U3888" s="19">
        <v>1</v>
      </c>
      <c r="V3888" s="2" t="str" cm="1">
        <f t="array" ref="V3888">_xlfn.IFS(B3888&lt;30,"21-29",
B3888&lt;40,"30-39",
B3888&lt;50,"40-49",
B3888&lt;60,"50-59",
TRUE,"60+"
)</f>
        <v>21-29</v>
      </c>
      <c r="W3888" s="24">
        <f t="shared" si="180"/>
        <v>41026666.666666664</v>
      </c>
      <c r="X3888" s="24">
        <f t="shared" si="181"/>
        <v>7376666.666666667</v>
      </c>
      <c r="Y3888" s="25">
        <f t="shared" si="182"/>
        <v>0.85472222222222216</v>
      </c>
      <c r="Z3888" s="2" t="str" cm="1">
        <f t="array" ref="Z3888">_xlfn.IFS(Y3888&lt;=25%,"Low",
Y3888&lt;=50%,"Moderate",
Y3888&lt;=75%,"High",
Y3888&lt;=100%,"Very High",
TRUE,"Over Limit"
)</f>
        <v>Very High</v>
      </c>
      <c r="AA3888" s="2" cm="1">
        <f t="array" ref="AA3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88" s="2" t="str" cm="1">
        <f t="array" ref="AB3888">_xlfn.IFS(T3888=0,"No Late Payments",
T3888&lt;=2,"Low",
T3888&lt;=4,"Moderate",
TRUE,"High"
)</f>
        <v>Low</v>
      </c>
      <c r="AC3888" s="10" t="str" cm="1">
        <f t="array" ref="AC3888">_xlfn.IFS(
H3888&lt;40000000,"Low",
H3888&lt;60000000,"Medium",
H3888&lt;100000000,"High",
TRUE,"Very High"
)</f>
        <v>Medium</v>
      </c>
    </row>
    <row r="3889" spans="1:29">
      <c r="A3889" s="21" t="s">
        <v>3921</v>
      </c>
      <c r="B3889" s="22">
        <v>36</v>
      </c>
      <c r="C3889" s="22" t="s">
        <v>22</v>
      </c>
      <c r="D3889" s="22" t="s">
        <v>23</v>
      </c>
      <c r="E3889" s="22" t="s">
        <v>38</v>
      </c>
      <c r="F3889" s="22" t="s">
        <v>28</v>
      </c>
      <c r="G3889" s="23">
        <v>14400000</v>
      </c>
      <c r="H3889" s="23">
        <v>50000000</v>
      </c>
      <c r="I3889" s="22">
        <v>63</v>
      </c>
      <c r="J3889" s="22">
        <v>0</v>
      </c>
      <c r="K3889" s="22">
        <v>0</v>
      </c>
      <c r="L3889" s="22">
        <v>0</v>
      </c>
      <c r="M3889" s="23">
        <v>16200000</v>
      </c>
      <c r="N3889" s="23">
        <v>13360000</v>
      </c>
      <c r="O3889" s="23">
        <v>15210000</v>
      </c>
      <c r="P3889" s="23">
        <v>7830000</v>
      </c>
      <c r="Q3889" s="23">
        <v>2970000</v>
      </c>
      <c r="R3889" s="23">
        <v>15890000</v>
      </c>
      <c r="S3889" s="23">
        <v>2690000</v>
      </c>
      <c r="T3889" s="22">
        <v>0</v>
      </c>
      <c r="U3889" s="22">
        <v>0</v>
      </c>
      <c r="V3889" s="2" t="str" cm="1">
        <f t="array" ref="V3889">_xlfn.IFS(B3889&lt;30,"21-29",
B3889&lt;40,"30-39",
B3889&lt;50,"40-49",
B3889&lt;60,"50-59",
TRUE,"60+"
)</f>
        <v>30-39</v>
      </c>
      <c r="W3889" s="24">
        <f t="shared" si="180"/>
        <v>14923333.333333334</v>
      </c>
      <c r="X3889" s="24">
        <f t="shared" si="181"/>
        <v>8896666.666666666</v>
      </c>
      <c r="Y3889" s="25">
        <f t="shared" si="182"/>
        <v>0.29846666666666666</v>
      </c>
      <c r="Z3889" s="2" t="str" cm="1">
        <f t="array" ref="Z3889">_xlfn.IFS(Y3889&lt;=25%,"Low",
Y3889&lt;=50%,"Moderate",
Y3889&lt;=75%,"High",
Y3889&lt;=100%,"Very High",
TRUE,"Over Limit"
)</f>
        <v>Moderate</v>
      </c>
      <c r="AA3889" s="2" cm="1">
        <f t="array" ref="AA3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9" s="2" t="str" cm="1">
        <f t="array" ref="AB3889">_xlfn.IFS(T3889=0,"No Late Payments",
T3889&lt;=2,"Low",
T3889&lt;=4,"Moderate",
TRUE,"High"
)</f>
        <v>No Late Payments</v>
      </c>
      <c r="AC3889" s="10" t="str" cm="1">
        <f t="array" ref="AC3889">_xlfn.IFS(
H3889&lt;40000000,"Low",
H3889&lt;60000000,"Medium",
H3889&lt;100000000,"High",
TRUE,"Very High"
)</f>
        <v>Medium</v>
      </c>
    </row>
    <row r="3890" spans="1:29">
      <c r="A3890" s="18" t="s">
        <v>3922</v>
      </c>
      <c r="B3890" s="19">
        <v>37</v>
      </c>
      <c r="C3890" s="19" t="s">
        <v>34</v>
      </c>
      <c r="D3890" s="19" t="s">
        <v>30</v>
      </c>
      <c r="E3890" s="19" t="s">
        <v>31</v>
      </c>
      <c r="F3890" s="19" t="s">
        <v>28</v>
      </c>
      <c r="G3890" s="20">
        <v>9500000</v>
      </c>
      <c r="H3890" s="20">
        <v>49000000</v>
      </c>
      <c r="I3890" s="19">
        <v>61</v>
      </c>
      <c r="J3890" s="19">
        <v>0</v>
      </c>
      <c r="K3890" s="19">
        <v>0</v>
      </c>
      <c r="L3890" s="19">
        <v>0</v>
      </c>
      <c r="M3890" s="20">
        <v>15620000</v>
      </c>
      <c r="N3890" s="20">
        <v>21790000</v>
      </c>
      <c r="O3890" s="20">
        <v>16700000</v>
      </c>
      <c r="P3890" s="20">
        <v>14410000</v>
      </c>
      <c r="Q3890" s="20">
        <v>8240000</v>
      </c>
      <c r="R3890" s="20">
        <v>7830000</v>
      </c>
      <c r="S3890" s="20">
        <v>2330000</v>
      </c>
      <c r="T3890" s="19">
        <v>1</v>
      </c>
      <c r="U3890" s="19">
        <v>0</v>
      </c>
      <c r="V3890" s="2" t="str" cm="1">
        <f t="array" ref="V3890">_xlfn.IFS(B3890&lt;30,"21-29",
B3890&lt;40,"30-39",
B3890&lt;50,"40-49",
B3890&lt;60,"50-59",
TRUE,"60+"
)</f>
        <v>30-39</v>
      </c>
      <c r="W3890" s="24">
        <f t="shared" si="180"/>
        <v>18036666.666666668</v>
      </c>
      <c r="X3890" s="24">
        <f t="shared" si="181"/>
        <v>10160000</v>
      </c>
      <c r="Y3890" s="25">
        <f t="shared" si="182"/>
        <v>0.36809523809523814</v>
      </c>
      <c r="Z3890" s="2" t="str" cm="1">
        <f t="array" ref="Z3890">_xlfn.IFS(Y3890&lt;=25%,"Low",
Y3890&lt;=50%,"Moderate",
Y3890&lt;=75%,"High",
Y3890&lt;=100%,"Very High",
TRUE,"Over Limit"
)</f>
        <v>Moderate</v>
      </c>
      <c r="AA3890" s="2" cm="1">
        <f t="array" ref="AA3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0" s="2" t="str" cm="1">
        <f t="array" ref="AB3890">_xlfn.IFS(T3890=0,"No Late Payments",
T3890&lt;=2,"Low",
T3890&lt;=4,"Moderate",
TRUE,"High"
)</f>
        <v>Low</v>
      </c>
      <c r="AC3890" s="10" t="str" cm="1">
        <f t="array" ref="AC3890">_xlfn.IFS(
H3890&lt;40000000,"Low",
H3890&lt;60000000,"Medium",
H3890&lt;100000000,"High",
TRUE,"Very High"
)</f>
        <v>Medium</v>
      </c>
    </row>
    <row r="3891" spans="1:29">
      <c r="A3891" s="21" t="s">
        <v>3923</v>
      </c>
      <c r="B3891" s="22">
        <v>21</v>
      </c>
      <c r="C3891" s="22" t="s">
        <v>34</v>
      </c>
      <c r="D3891" s="22" t="s">
        <v>23</v>
      </c>
      <c r="E3891" s="22" t="s">
        <v>24</v>
      </c>
      <c r="F3891" s="22" t="s">
        <v>28</v>
      </c>
      <c r="G3891" s="23">
        <v>5300000</v>
      </c>
      <c r="H3891" s="23">
        <v>20000000</v>
      </c>
      <c r="I3891" s="22">
        <v>4</v>
      </c>
      <c r="J3891" s="22">
        <v>2</v>
      </c>
      <c r="K3891" s="22">
        <v>3</v>
      </c>
      <c r="L3891" s="22">
        <v>2</v>
      </c>
      <c r="M3891" s="23">
        <v>7810000</v>
      </c>
      <c r="N3891" s="23">
        <v>5940000</v>
      </c>
      <c r="O3891" s="23">
        <v>8220000</v>
      </c>
      <c r="P3891" s="23">
        <v>340000</v>
      </c>
      <c r="Q3891" s="23">
        <v>690000</v>
      </c>
      <c r="R3891" s="23">
        <v>450000</v>
      </c>
      <c r="S3891" s="23">
        <v>1280000</v>
      </c>
      <c r="T3891" s="22">
        <v>3</v>
      </c>
      <c r="U3891" s="22">
        <v>1</v>
      </c>
      <c r="V3891" s="2" t="str" cm="1">
        <f t="array" ref="V3891">_xlfn.IFS(B3891&lt;30,"21-29",
B3891&lt;40,"30-39",
B3891&lt;50,"40-49",
B3891&lt;60,"50-59",
TRUE,"60+"
)</f>
        <v>21-29</v>
      </c>
      <c r="W3891" s="24">
        <f t="shared" si="180"/>
        <v>7323333.333333333</v>
      </c>
      <c r="X3891" s="24">
        <f t="shared" si="181"/>
        <v>493333.33333333331</v>
      </c>
      <c r="Y3891" s="25">
        <f t="shared" si="182"/>
        <v>0.36616666666666664</v>
      </c>
      <c r="Z3891" s="2" t="str" cm="1">
        <f t="array" ref="Z3891">_xlfn.IFS(Y3891&lt;=25%,"Low",
Y3891&lt;=50%,"Moderate",
Y3891&lt;=75%,"High",
Y3891&lt;=100%,"Very High",
TRUE,"Over Limit"
)</f>
        <v>Moderate</v>
      </c>
      <c r="AA3891" s="2" cm="1">
        <f t="array" ref="AA3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1" s="2" t="str" cm="1">
        <f t="array" ref="AB3891">_xlfn.IFS(T3891=0,"No Late Payments",
T3891&lt;=2,"Low",
T3891&lt;=4,"Moderate",
TRUE,"High"
)</f>
        <v>Moderate</v>
      </c>
      <c r="AC3891" s="10" t="str" cm="1">
        <f t="array" ref="AC3891">_xlfn.IFS(
H3891&lt;40000000,"Low",
H3891&lt;60000000,"Medium",
H3891&lt;100000000,"High",
TRUE,"Very High"
)</f>
        <v>Low</v>
      </c>
    </row>
    <row r="3892" spans="1:29">
      <c r="A3892" s="18" t="s">
        <v>3924</v>
      </c>
      <c r="B3892" s="19">
        <v>41</v>
      </c>
      <c r="C3892" s="19" t="s">
        <v>22</v>
      </c>
      <c r="D3892" s="19" t="s">
        <v>23</v>
      </c>
      <c r="E3892" s="19" t="s">
        <v>24</v>
      </c>
      <c r="F3892" s="19" t="s">
        <v>28</v>
      </c>
      <c r="G3892" s="20">
        <v>6400000</v>
      </c>
      <c r="H3892" s="20">
        <v>35000000</v>
      </c>
      <c r="I3892" s="19">
        <v>114</v>
      </c>
      <c r="J3892" s="19">
        <v>0</v>
      </c>
      <c r="K3892" s="19">
        <v>0</v>
      </c>
      <c r="L3892" s="19">
        <v>0</v>
      </c>
      <c r="M3892" s="20">
        <v>14900000</v>
      </c>
      <c r="N3892" s="20">
        <v>13750000</v>
      </c>
      <c r="O3892" s="20">
        <v>11520000</v>
      </c>
      <c r="P3892" s="20">
        <v>7280000</v>
      </c>
      <c r="Q3892" s="20">
        <v>12330000</v>
      </c>
      <c r="R3892" s="20">
        <v>3710000</v>
      </c>
      <c r="S3892" s="20">
        <v>1680000</v>
      </c>
      <c r="T3892" s="19">
        <v>0</v>
      </c>
      <c r="U3892" s="19">
        <v>0</v>
      </c>
      <c r="V3892" s="2" t="str" cm="1">
        <f t="array" ref="V3892">_xlfn.IFS(B3892&lt;30,"21-29",
B3892&lt;40,"30-39",
B3892&lt;50,"40-49",
B3892&lt;60,"50-59",
TRUE,"60+"
)</f>
        <v>40-49</v>
      </c>
      <c r="W3892" s="24">
        <f t="shared" si="180"/>
        <v>13390000</v>
      </c>
      <c r="X3892" s="24">
        <f t="shared" si="181"/>
        <v>7773333.333333333</v>
      </c>
      <c r="Y3892" s="25">
        <f t="shared" si="182"/>
        <v>0.38257142857142856</v>
      </c>
      <c r="Z3892" s="2" t="str" cm="1">
        <f t="array" ref="Z3892">_xlfn.IFS(Y3892&lt;=25%,"Low",
Y3892&lt;=50%,"Moderate",
Y3892&lt;=75%,"High",
Y3892&lt;=100%,"Very High",
TRUE,"Over Limit"
)</f>
        <v>Moderate</v>
      </c>
      <c r="AA3892" s="2" cm="1">
        <f t="array" ref="AA3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2" s="2" t="str" cm="1">
        <f t="array" ref="AB3892">_xlfn.IFS(T3892=0,"No Late Payments",
T3892&lt;=2,"Low",
T3892&lt;=4,"Moderate",
TRUE,"High"
)</f>
        <v>No Late Payments</v>
      </c>
      <c r="AC3892" s="10" t="str" cm="1">
        <f t="array" ref="AC3892">_xlfn.IFS(
H3892&lt;40000000,"Low",
H3892&lt;60000000,"Medium",
H3892&lt;100000000,"High",
TRUE,"Very High"
)</f>
        <v>Low</v>
      </c>
    </row>
    <row r="3893" spans="1:29">
      <c r="A3893" s="21" t="s">
        <v>3925</v>
      </c>
      <c r="B3893" s="22">
        <v>28</v>
      </c>
      <c r="C3893" s="22" t="s">
        <v>34</v>
      </c>
      <c r="D3893" s="22" t="s">
        <v>30</v>
      </c>
      <c r="E3893" s="22" t="s">
        <v>24</v>
      </c>
      <c r="F3893" s="22" t="s">
        <v>28</v>
      </c>
      <c r="G3893" s="23">
        <v>5200000</v>
      </c>
      <c r="H3893" s="23">
        <v>22000000</v>
      </c>
      <c r="I3893" s="22">
        <v>55</v>
      </c>
      <c r="J3893" s="22">
        <v>3</v>
      </c>
      <c r="K3893" s="22">
        <v>3</v>
      </c>
      <c r="L3893" s="22">
        <v>3</v>
      </c>
      <c r="M3893" s="23">
        <v>15460000</v>
      </c>
      <c r="N3893" s="23">
        <v>16130000</v>
      </c>
      <c r="O3893" s="23">
        <v>16400000</v>
      </c>
      <c r="P3893" s="23">
        <v>1410000</v>
      </c>
      <c r="Q3893" s="23">
        <v>440000</v>
      </c>
      <c r="R3893" s="23">
        <v>340000</v>
      </c>
      <c r="S3893" s="23">
        <v>1910000</v>
      </c>
      <c r="T3893" s="22">
        <v>4</v>
      </c>
      <c r="U3893" s="22">
        <v>1</v>
      </c>
      <c r="V3893" s="2" t="str" cm="1">
        <f t="array" ref="V3893">_xlfn.IFS(B3893&lt;30,"21-29",
B3893&lt;40,"30-39",
B3893&lt;50,"40-49",
B3893&lt;60,"50-59",
TRUE,"60+"
)</f>
        <v>21-29</v>
      </c>
      <c r="W3893" s="24">
        <f t="shared" si="180"/>
        <v>15996666.666666666</v>
      </c>
      <c r="X3893" s="24">
        <f t="shared" si="181"/>
        <v>730000</v>
      </c>
      <c r="Y3893" s="25">
        <f t="shared" si="182"/>
        <v>0.72712121212121206</v>
      </c>
      <c r="Z3893" s="2" t="str" cm="1">
        <f t="array" ref="Z3893">_xlfn.IFS(Y3893&lt;=25%,"Low",
Y3893&lt;=50%,"Moderate",
Y3893&lt;=75%,"High",
Y3893&lt;=100%,"Very High",
TRUE,"Over Limit"
)</f>
        <v>High</v>
      </c>
      <c r="AA3893" s="2" cm="1">
        <f t="array" ref="AA3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93" s="2" t="str" cm="1">
        <f t="array" ref="AB3893">_xlfn.IFS(T3893=0,"No Late Payments",
T3893&lt;=2,"Low",
T3893&lt;=4,"Moderate",
TRUE,"High"
)</f>
        <v>Moderate</v>
      </c>
      <c r="AC3893" s="10" t="str" cm="1">
        <f t="array" ref="AC3893">_xlfn.IFS(
H3893&lt;40000000,"Low",
H3893&lt;60000000,"Medium",
H3893&lt;100000000,"High",
TRUE,"Very High"
)</f>
        <v>Low</v>
      </c>
    </row>
    <row r="3894" spans="1:29">
      <c r="A3894" s="18" t="s">
        <v>3926</v>
      </c>
      <c r="B3894" s="19">
        <v>40</v>
      </c>
      <c r="C3894" s="19" t="s">
        <v>22</v>
      </c>
      <c r="D3894" s="19" t="s">
        <v>30</v>
      </c>
      <c r="E3894" s="19" t="s">
        <v>24</v>
      </c>
      <c r="F3894" s="19" t="s">
        <v>28</v>
      </c>
      <c r="G3894" s="20">
        <v>7800000</v>
      </c>
      <c r="H3894" s="20">
        <v>33000000</v>
      </c>
      <c r="I3894" s="19">
        <v>142</v>
      </c>
      <c r="J3894" s="19">
        <v>0</v>
      </c>
      <c r="K3894" s="19">
        <v>0</v>
      </c>
      <c r="L3894" s="19">
        <v>0</v>
      </c>
      <c r="M3894" s="20">
        <v>25410000</v>
      </c>
      <c r="N3894" s="20">
        <v>25640000</v>
      </c>
      <c r="O3894" s="20">
        <v>26090000</v>
      </c>
      <c r="P3894" s="20">
        <v>24800000</v>
      </c>
      <c r="Q3894" s="20">
        <v>5160000</v>
      </c>
      <c r="R3894" s="20">
        <v>10380000</v>
      </c>
      <c r="S3894" s="20">
        <v>2050000</v>
      </c>
      <c r="T3894" s="19">
        <v>0</v>
      </c>
      <c r="U3894" s="19">
        <v>0</v>
      </c>
      <c r="V3894" s="2" t="str" cm="1">
        <f t="array" ref="V3894">_xlfn.IFS(B3894&lt;30,"21-29",
B3894&lt;40,"30-39",
B3894&lt;50,"40-49",
B3894&lt;60,"50-59",
TRUE,"60+"
)</f>
        <v>40-49</v>
      </c>
      <c r="W3894" s="24">
        <f t="shared" si="180"/>
        <v>25713333.333333332</v>
      </c>
      <c r="X3894" s="24">
        <f t="shared" si="181"/>
        <v>13446666.666666666</v>
      </c>
      <c r="Y3894" s="25">
        <f t="shared" si="182"/>
        <v>0.7791919191919191</v>
      </c>
      <c r="Z3894" s="2" t="str" cm="1">
        <f t="array" ref="Z3894">_xlfn.IFS(Y3894&lt;=25%,"Low",
Y3894&lt;=50%,"Moderate",
Y3894&lt;=75%,"High",
Y3894&lt;=100%,"Very High",
TRUE,"Over Limit"
)</f>
        <v>Very High</v>
      </c>
      <c r="AA3894" s="2" cm="1">
        <f t="array" ref="AA3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94" s="2" t="str" cm="1">
        <f t="array" ref="AB3894">_xlfn.IFS(T3894=0,"No Late Payments",
T3894&lt;=2,"Low",
T3894&lt;=4,"Moderate",
TRUE,"High"
)</f>
        <v>No Late Payments</v>
      </c>
      <c r="AC3894" s="10" t="str" cm="1">
        <f t="array" ref="AC3894">_xlfn.IFS(
H3894&lt;40000000,"Low",
H3894&lt;60000000,"Medium",
H3894&lt;100000000,"High",
TRUE,"Very High"
)</f>
        <v>Low</v>
      </c>
    </row>
    <row r="3895" spans="1:29">
      <c r="A3895" s="21" t="s">
        <v>3927</v>
      </c>
      <c r="B3895" s="22">
        <v>44</v>
      </c>
      <c r="C3895" s="22" t="s">
        <v>22</v>
      </c>
      <c r="D3895" s="22" t="s">
        <v>23</v>
      </c>
      <c r="E3895" s="22" t="s">
        <v>24</v>
      </c>
      <c r="F3895" s="22" t="s">
        <v>25</v>
      </c>
      <c r="G3895" s="23">
        <v>5000000</v>
      </c>
      <c r="H3895" s="23">
        <v>24000000</v>
      </c>
      <c r="I3895" s="22">
        <v>99</v>
      </c>
      <c r="J3895" s="22">
        <v>0</v>
      </c>
      <c r="K3895" s="22">
        <v>1</v>
      </c>
      <c r="L3895" s="22">
        <v>0</v>
      </c>
      <c r="M3895" s="23">
        <v>9450000</v>
      </c>
      <c r="N3895" s="23">
        <v>8650000</v>
      </c>
      <c r="O3895" s="23">
        <v>8740000</v>
      </c>
      <c r="P3895" s="23">
        <v>9620000</v>
      </c>
      <c r="Q3895" s="23">
        <v>1420000</v>
      </c>
      <c r="R3895" s="23">
        <v>7170000</v>
      </c>
      <c r="S3895" s="23">
        <v>1390000</v>
      </c>
      <c r="T3895" s="22">
        <v>1</v>
      </c>
      <c r="U3895" s="22">
        <v>0</v>
      </c>
      <c r="V3895" s="2" t="str" cm="1">
        <f t="array" ref="V3895">_xlfn.IFS(B3895&lt;30,"21-29",
B3895&lt;40,"30-39",
B3895&lt;50,"40-49",
B3895&lt;60,"50-59",
TRUE,"60+"
)</f>
        <v>40-49</v>
      </c>
      <c r="W3895" s="24">
        <f t="shared" si="180"/>
        <v>8946666.666666666</v>
      </c>
      <c r="X3895" s="24">
        <f t="shared" si="181"/>
        <v>6070000</v>
      </c>
      <c r="Y3895" s="25">
        <f t="shared" si="182"/>
        <v>0.37277777777777776</v>
      </c>
      <c r="Z3895" s="2" t="str" cm="1">
        <f t="array" ref="Z3895">_xlfn.IFS(Y3895&lt;=25%,"Low",
Y3895&lt;=50%,"Moderate",
Y3895&lt;=75%,"High",
Y3895&lt;=100%,"Very High",
TRUE,"Over Limit"
)</f>
        <v>Moderate</v>
      </c>
      <c r="AA3895" s="2" cm="1">
        <f t="array" ref="AA3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5" s="2" t="str" cm="1">
        <f t="array" ref="AB3895">_xlfn.IFS(T3895=0,"No Late Payments",
T3895&lt;=2,"Low",
T3895&lt;=4,"Moderate",
TRUE,"High"
)</f>
        <v>Low</v>
      </c>
      <c r="AC3895" s="10" t="str" cm="1">
        <f t="array" ref="AC3895">_xlfn.IFS(
H3895&lt;40000000,"Low",
H3895&lt;60000000,"Medium",
H3895&lt;100000000,"High",
TRUE,"Very High"
)</f>
        <v>Low</v>
      </c>
    </row>
    <row r="3896" spans="1:29">
      <c r="A3896" s="18" t="s">
        <v>3928</v>
      </c>
      <c r="B3896" s="19">
        <v>41</v>
      </c>
      <c r="C3896" s="19" t="s">
        <v>34</v>
      </c>
      <c r="D3896" s="19" t="s">
        <v>30</v>
      </c>
      <c r="E3896" s="19" t="s">
        <v>24</v>
      </c>
      <c r="F3896" s="19" t="s">
        <v>31</v>
      </c>
      <c r="G3896" s="20">
        <v>6800000</v>
      </c>
      <c r="H3896" s="20">
        <v>28000000</v>
      </c>
      <c r="I3896" s="19">
        <v>51</v>
      </c>
      <c r="J3896" s="19">
        <v>0</v>
      </c>
      <c r="K3896" s="19">
        <v>0</v>
      </c>
      <c r="L3896" s="19">
        <v>0</v>
      </c>
      <c r="M3896" s="20">
        <v>19280000</v>
      </c>
      <c r="N3896" s="20">
        <v>17810000</v>
      </c>
      <c r="O3896" s="20">
        <v>15150000</v>
      </c>
      <c r="P3896" s="20">
        <v>9230000</v>
      </c>
      <c r="Q3896" s="20">
        <v>2600000</v>
      </c>
      <c r="R3896" s="20">
        <v>3950000</v>
      </c>
      <c r="S3896" s="20">
        <v>1170000</v>
      </c>
      <c r="T3896" s="19">
        <v>1</v>
      </c>
      <c r="U3896" s="19">
        <v>0</v>
      </c>
      <c r="V3896" s="2" t="str" cm="1">
        <f t="array" ref="V3896">_xlfn.IFS(B3896&lt;30,"21-29",
B3896&lt;40,"30-39",
B3896&lt;50,"40-49",
B3896&lt;60,"50-59",
TRUE,"60+"
)</f>
        <v>40-49</v>
      </c>
      <c r="W3896" s="24">
        <f t="shared" si="180"/>
        <v>17413333.333333332</v>
      </c>
      <c r="X3896" s="24">
        <f t="shared" si="181"/>
        <v>5260000</v>
      </c>
      <c r="Y3896" s="25">
        <f t="shared" si="182"/>
        <v>0.62190476190476185</v>
      </c>
      <c r="Z3896" s="2" t="str" cm="1">
        <f t="array" ref="Z3896">_xlfn.IFS(Y3896&lt;=25%,"Low",
Y3896&lt;=50%,"Moderate",
Y3896&lt;=75%,"High",
Y3896&lt;=100%,"Very High",
TRUE,"Over Limit"
)</f>
        <v>High</v>
      </c>
      <c r="AA3896" s="2" cm="1">
        <f t="array" ref="AA3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96" s="2" t="str" cm="1">
        <f t="array" ref="AB3896">_xlfn.IFS(T3896=0,"No Late Payments",
T3896&lt;=2,"Low",
T3896&lt;=4,"Moderate",
TRUE,"High"
)</f>
        <v>Low</v>
      </c>
      <c r="AC3896" s="10" t="str" cm="1">
        <f t="array" ref="AC3896">_xlfn.IFS(
H3896&lt;40000000,"Low",
H3896&lt;60000000,"Medium",
H3896&lt;100000000,"High",
TRUE,"Very High"
)</f>
        <v>Low</v>
      </c>
    </row>
    <row r="3897" spans="1:29">
      <c r="A3897" s="21" t="s">
        <v>3929</v>
      </c>
      <c r="B3897" s="22">
        <v>40</v>
      </c>
      <c r="C3897" s="22" t="s">
        <v>22</v>
      </c>
      <c r="D3897" s="22" t="s">
        <v>23</v>
      </c>
      <c r="E3897" s="22" t="s">
        <v>38</v>
      </c>
      <c r="F3897" s="22" t="s">
        <v>28</v>
      </c>
      <c r="G3897" s="23">
        <v>15300000</v>
      </c>
      <c r="H3897" s="23">
        <v>54000000</v>
      </c>
      <c r="I3897" s="22">
        <v>97</v>
      </c>
      <c r="J3897" s="22">
        <v>0</v>
      </c>
      <c r="K3897" s="22">
        <v>0</v>
      </c>
      <c r="L3897" s="22">
        <v>0</v>
      </c>
      <c r="M3897" s="23">
        <v>21400000</v>
      </c>
      <c r="N3897" s="23">
        <v>17970000</v>
      </c>
      <c r="O3897" s="23">
        <v>23990000</v>
      </c>
      <c r="P3897" s="23">
        <v>7220000</v>
      </c>
      <c r="Q3897" s="23">
        <v>8160000</v>
      </c>
      <c r="R3897" s="23">
        <v>6370000</v>
      </c>
      <c r="S3897" s="23">
        <v>2560000</v>
      </c>
      <c r="T3897" s="22">
        <v>0</v>
      </c>
      <c r="U3897" s="22">
        <v>0</v>
      </c>
      <c r="V3897" s="2" t="str" cm="1">
        <f t="array" ref="V3897">_xlfn.IFS(B3897&lt;30,"21-29",
B3897&lt;40,"30-39",
B3897&lt;50,"40-49",
B3897&lt;60,"50-59",
TRUE,"60+"
)</f>
        <v>40-49</v>
      </c>
      <c r="W3897" s="24">
        <f t="shared" si="180"/>
        <v>21120000</v>
      </c>
      <c r="X3897" s="24">
        <f t="shared" si="181"/>
        <v>7250000</v>
      </c>
      <c r="Y3897" s="25">
        <f t="shared" si="182"/>
        <v>0.39111111111111113</v>
      </c>
      <c r="Z3897" s="2" t="str" cm="1">
        <f t="array" ref="Z3897">_xlfn.IFS(Y3897&lt;=25%,"Low",
Y3897&lt;=50%,"Moderate",
Y3897&lt;=75%,"High",
Y3897&lt;=100%,"Very High",
TRUE,"Over Limit"
)</f>
        <v>Moderate</v>
      </c>
      <c r="AA3897" s="2" cm="1">
        <f t="array" ref="AA3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7" s="2" t="str" cm="1">
        <f t="array" ref="AB3897">_xlfn.IFS(T3897=0,"No Late Payments",
T3897&lt;=2,"Low",
T3897&lt;=4,"Moderate",
TRUE,"High"
)</f>
        <v>No Late Payments</v>
      </c>
      <c r="AC3897" s="10" t="str" cm="1">
        <f t="array" ref="AC3897">_xlfn.IFS(
H3897&lt;40000000,"Low",
H3897&lt;60000000,"Medium",
H3897&lt;100000000,"High",
TRUE,"Very High"
)</f>
        <v>Medium</v>
      </c>
    </row>
    <row r="3898" spans="1:29">
      <c r="A3898" s="18" t="s">
        <v>3930</v>
      </c>
      <c r="B3898" s="19">
        <v>46</v>
      </c>
      <c r="C3898" s="19" t="s">
        <v>22</v>
      </c>
      <c r="D3898" s="19" t="s">
        <v>27</v>
      </c>
      <c r="E3898" s="19" t="s">
        <v>24</v>
      </c>
      <c r="F3898" s="19" t="s">
        <v>48</v>
      </c>
      <c r="G3898" s="20">
        <v>7900000</v>
      </c>
      <c r="H3898" s="20">
        <v>41000000</v>
      </c>
      <c r="I3898" s="19">
        <v>180</v>
      </c>
      <c r="J3898" s="19">
        <v>0</v>
      </c>
      <c r="K3898" s="19">
        <v>0</v>
      </c>
      <c r="L3898" s="19">
        <v>0</v>
      </c>
      <c r="M3898" s="20">
        <v>16790000</v>
      </c>
      <c r="N3898" s="20">
        <v>18370000</v>
      </c>
      <c r="O3898" s="20">
        <v>14290000</v>
      </c>
      <c r="P3898" s="20">
        <v>7190000</v>
      </c>
      <c r="Q3898" s="20">
        <v>17840000</v>
      </c>
      <c r="R3898" s="20">
        <v>6290000</v>
      </c>
      <c r="S3898" s="20">
        <v>490000</v>
      </c>
      <c r="T3898" s="19">
        <v>0</v>
      </c>
      <c r="U3898" s="19">
        <v>0</v>
      </c>
      <c r="V3898" s="2" t="str" cm="1">
        <f t="array" ref="V3898">_xlfn.IFS(B3898&lt;30,"21-29",
B3898&lt;40,"30-39",
B3898&lt;50,"40-49",
B3898&lt;60,"50-59",
TRUE,"60+"
)</f>
        <v>40-49</v>
      </c>
      <c r="W3898" s="24">
        <f t="shared" si="180"/>
        <v>16483333.333333334</v>
      </c>
      <c r="X3898" s="24">
        <f t="shared" si="181"/>
        <v>10440000</v>
      </c>
      <c r="Y3898" s="25">
        <f t="shared" si="182"/>
        <v>0.40203252032520326</v>
      </c>
      <c r="Z3898" s="2" t="str" cm="1">
        <f t="array" ref="Z3898">_xlfn.IFS(Y3898&lt;=25%,"Low",
Y3898&lt;=50%,"Moderate",
Y3898&lt;=75%,"High",
Y3898&lt;=100%,"Very High",
TRUE,"Over Limit"
)</f>
        <v>Moderate</v>
      </c>
      <c r="AA3898" s="2" cm="1">
        <f t="array" ref="AA3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8" s="2" t="str" cm="1">
        <f t="array" ref="AB3898">_xlfn.IFS(T3898=0,"No Late Payments",
T3898&lt;=2,"Low",
T3898&lt;=4,"Moderate",
TRUE,"High"
)</f>
        <v>No Late Payments</v>
      </c>
      <c r="AC3898" s="10" t="str" cm="1">
        <f t="array" ref="AC3898">_xlfn.IFS(
H3898&lt;40000000,"Low",
H3898&lt;60000000,"Medium",
H3898&lt;100000000,"High",
TRUE,"Very High"
)</f>
        <v>Medium</v>
      </c>
    </row>
    <row r="3899" spans="1:29">
      <c r="A3899" s="21" t="s">
        <v>3931</v>
      </c>
      <c r="B3899" s="22">
        <v>31</v>
      </c>
      <c r="C3899" s="22" t="s">
        <v>22</v>
      </c>
      <c r="D3899" s="22" t="s">
        <v>30</v>
      </c>
      <c r="E3899" s="22" t="s">
        <v>24</v>
      </c>
      <c r="F3899" s="22" t="s">
        <v>28</v>
      </c>
      <c r="G3899" s="23">
        <v>8700000</v>
      </c>
      <c r="H3899" s="23">
        <v>34000000</v>
      </c>
      <c r="I3899" s="22">
        <v>89</v>
      </c>
      <c r="J3899" s="22">
        <v>0</v>
      </c>
      <c r="K3899" s="22">
        <v>0</v>
      </c>
      <c r="L3899" s="22">
        <v>0</v>
      </c>
      <c r="M3899" s="23">
        <v>7790000</v>
      </c>
      <c r="N3899" s="23">
        <v>7710000</v>
      </c>
      <c r="O3899" s="23">
        <v>7100000</v>
      </c>
      <c r="P3899" s="23">
        <v>2280000</v>
      </c>
      <c r="Q3899" s="23">
        <v>6230000</v>
      </c>
      <c r="R3899" s="23">
        <v>6010000</v>
      </c>
      <c r="S3899" s="23">
        <v>2950000</v>
      </c>
      <c r="T3899" s="22">
        <v>0</v>
      </c>
      <c r="U3899" s="22">
        <v>0</v>
      </c>
      <c r="V3899" s="2" t="str" cm="1">
        <f t="array" ref="V3899">_xlfn.IFS(B3899&lt;30,"21-29",
B3899&lt;40,"30-39",
B3899&lt;50,"40-49",
B3899&lt;60,"50-59",
TRUE,"60+"
)</f>
        <v>30-39</v>
      </c>
      <c r="W3899" s="24">
        <f t="shared" si="180"/>
        <v>7533333.333333333</v>
      </c>
      <c r="X3899" s="24">
        <f t="shared" si="181"/>
        <v>4840000</v>
      </c>
      <c r="Y3899" s="25">
        <f t="shared" si="182"/>
        <v>0.22156862745098038</v>
      </c>
      <c r="Z3899" s="2" t="str" cm="1">
        <f t="array" ref="Z3899">_xlfn.IFS(Y3899&lt;=25%,"Low",
Y3899&lt;=50%,"Moderate",
Y3899&lt;=75%,"High",
Y3899&lt;=100%,"Very High",
TRUE,"Over Limit"
)</f>
        <v>Low</v>
      </c>
      <c r="AA3899" s="2" cm="1">
        <f t="array" ref="AA3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99" s="2" t="str" cm="1">
        <f t="array" ref="AB3899">_xlfn.IFS(T3899=0,"No Late Payments",
T3899&lt;=2,"Low",
T3899&lt;=4,"Moderate",
TRUE,"High"
)</f>
        <v>No Late Payments</v>
      </c>
      <c r="AC3899" s="10" t="str" cm="1">
        <f t="array" ref="AC3899">_xlfn.IFS(
H3899&lt;40000000,"Low",
H3899&lt;60000000,"Medium",
H3899&lt;100000000,"High",
TRUE,"Very High"
)</f>
        <v>Low</v>
      </c>
    </row>
    <row r="3900" spans="1:29">
      <c r="A3900" s="18" t="s">
        <v>3932</v>
      </c>
      <c r="B3900" s="19">
        <v>40</v>
      </c>
      <c r="C3900" s="19" t="s">
        <v>22</v>
      </c>
      <c r="D3900" s="19" t="s">
        <v>46</v>
      </c>
      <c r="E3900" s="19" t="s">
        <v>24</v>
      </c>
      <c r="F3900" s="19" t="s">
        <v>28</v>
      </c>
      <c r="G3900" s="20">
        <v>8000000</v>
      </c>
      <c r="H3900" s="20">
        <v>38000000</v>
      </c>
      <c r="I3900" s="19">
        <v>84</v>
      </c>
      <c r="J3900" s="19">
        <v>3</v>
      </c>
      <c r="K3900" s="19">
        <v>3</v>
      </c>
      <c r="L3900" s="19">
        <v>3</v>
      </c>
      <c r="M3900" s="20">
        <v>12870000</v>
      </c>
      <c r="N3900" s="20">
        <v>16550000</v>
      </c>
      <c r="O3900" s="20">
        <v>15450000</v>
      </c>
      <c r="P3900" s="20">
        <v>720000</v>
      </c>
      <c r="Q3900" s="20">
        <v>1260000</v>
      </c>
      <c r="R3900" s="20">
        <v>850000</v>
      </c>
      <c r="S3900" s="20">
        <v>2120000</v>
      </c>
      <c r="T3900" s="19">
        <v>3</v>
      </c>
      <c r="U3900" s="19">
        <v>1</v>
      </c>
      <c r="V3900" s="2" t="str" cm="1">
        <f t="array" ref="V3900">_xlfn.IFS(B3900&lt;30,"21-29",
B3900&lt;40,"30-39",
B3900&lt;50,"40-49",
B3900&lt;60,"50-59",
TRUE,"60+"
)</f>
        <v>40-49</v>
      </c>
      <c r="W3900" s="24">
        <f t="shared" si="180"/>
        <v>14956666.666666666</v>
      </c>
      <c r="X3900" s="24">
        <f t="shared" si="181"/>
        <v>943333.33333333337</v>
      </c>
      <c r="Y3900" s="25">
        <f t="shared" si="182"/>
        <v>0.39359649122807017</v>
      </c>
      <c r="Z3900" s="2" t="str" cm="1">
        <f t="array" ref="Z3900">_xlfn.IFS(Y3900&lt;=25%,"Low",
Y3900&lt;=50%,"Moderate",
Y3900&lt;=75%,"High",
Y3900&lt;=100%,"Very High",
TRUE,"Over Limit"
)</f>
        <v>Moderate</v>
      </c>
      <c r="AA3900" s="2" cm="1">
        <f t="array" ref="AA3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0" s="2" t="str" cm="1">
        <f t="array" ref="AB3900">_xlfn.IFS(T3900=0,"No Late Payments",
T3900&lt;=2,"Low",
T3900&lt;=4,"Moderate",
TRUE,"High"
)</f>
        <v>Moderate</v>
      </c>
      <c r="AC3900" s="10" t="str" cm="1">
        <f t="array" ref="AC3900">_xlfn.IFS(
H3900&lt;40000000,"Low",
H3900&lt;60000000,"Medium",
H3900&lt;100000000,"High",
TRUE,"Very High"
)</f>
        <v>Low</v>
      </c>
    </row>
    <row r="3901" spans="1:29">
      <c r="A3901" s="21" t="s">
        <v>3933</v>
      </c>
      <c r="B3901" s="22">
        <v>46</v>
      </c>
      <c r="C3901" s="22" t="s">
        <v>22</v>
      </c>
      <c r="D3901" s="22" t="s">
        <v>23</v>
      </c>
      <c r="E3901" s="22" t="s">
        <v>24</v>
      </c>
      <c r="F3901" s="22" t="s">
        <v>25</v>
      </c>
      <c r="G3901" s="23">
        <v>8600000</v>
      </c>
      <c r="H3901" s="23">
        <v>42000000</v>
      </c>
      <c r="I3901" s="22">
        <v>80</v>
      </c>
      <c r="J3901" s="22">
        <v>0</v>
      </c>
      <c r="K3901" s="22">
        <v>0</v>
      </c>
      <c r="L3901" s="22">
        <v>0</v>
      </c>
      <c r="M3901" s="23">
        <v>19050000</v>
      </c>
      <c r="N3901" s="23">
        <v>16000000</v>
      </c>
      <c r="O3901" s="23">
        <v>11900000</v>
      </c>
      <c r="P3901" s="23">
        <v>18220000</v>
      </c>
      <c r="Q3901" s="23">
        <v>6080000</v>
      </c>
      <c r="R3901" s="23">
        <v>4370000</v>
      </c>
      <c r="S3901" s="23">
        <v>1070000</v>
      </c>
      <c r="T3901" s="22">
        <v>1</v>
      </c>
      <c r="U3901" s="22">
        <v>0</v>
      </c>
      <c r="V3901" s="2" t="str" cm="1">
        <f t="array" ref="V3901">_xlfn.IFS(B3901&lt;30,"21-29",
B3901&lt;40,"30-39",
B3901&lt;50,"40-49",
B3901&lt;60,"50-59",
TRUE,"60+"
)</f>
        <v>40-49</v>
      </c>
      <c r="W3901" s="24">
        <f t="shared" si="180"/>
        <v>15650000</v>
      </c>
      <c r="X3901" s="24">
        <f t="shared" si="181"/>
        <v>9556666.666666666</v>
      </c>
      <c r="Y3901" s="25">
        <f t="shared" si="182"/>
        <v>0.37261904761904763</v>
      </c>
      <c r="Z3901" s="2" t="str" cm="1">
        <f t="array" ref="Z3901">_xlfn.IFS(Y3901&lt;=25%,"Low",
Y3901&lt;=50%,"Moderate",
Y3901&lt;=75%,"High",
Y3901&lt;=100%,"Very High",
TRUE,"Over Limit"
)</f>
        <v>Moderate</v>
      </c>
      <c r="AA3901" s="2" cm="1">
        <f t="array" ref="AA3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1" s="2" t="str" cm="1">
        <f t="array" ref="AB3901">_xlfn.IFS(T3901=0,"No Late Payments",
T3901&lt;=2,"Low",
T3901&lt;=4,"Moderate",
TRUE,"High"
)</f>
        <v>Low</v>
      </c>
      <c r="AC3901" s="10" t="str" cm="1">
        <f t="array" ref="AC3901">_xlfn.IFS(
H3901&lt;40000000,"Low",
H3901&lt;60000000,"Medium",
H3901&lt;100000000,"High",
TRUE,"Very High"
)</f>
        <v>Medium</v>
      </c>
    </row>
    <row r="3902" spans="1:29">
      <c r="A3902" s="18" t="s">
        <v>3934</v>
      </c>
      <c r="B3902" s="19">
        <v>51</v>
      </c>
      <c r="C3902" s="19" t="s">
        <v>22</v>
      </c>
      <c r="D3902" s="19" t="s">
        <v>23</v>
      </c>
      <c r="E3902" s="19" t="s">
        <v>24</v>
      </c>
      <c r="F3902" s="19" t="s">
        <v>28</v>
      </c>
      <c r="G3902" s="20">
        <v>16100000</v>
      </c>
      <c r="H3902" s="20">
        <v>63000000</v>
      </c>
      <c r="I3902" s="19">
        <v>163</v>
      </c>
      <c r="J3902" s="19">
        <v>3</v>
      </c>
      <c r="K3902" s="19">
        <v>3</v>
      </c>
      <c r="L3902" s="19">
        <v>3</v>
      </c>
      <c r="M3902" s="20">
        <v>33060000</v>
      </c>
      <c r="N3902" s="20">
        <v>32720000</v>
      </c>
      <c r="O3902" s="20">
        <v>31530000</v>
      </c>
      <c r="P3902" s="20">
        <v>1210000</v>
      </c>
      <c r="Q3902" s="20">
        <v>970000</v>
      </c>
      <c r="R3902" s="20">
        <v>1300000</v>
      </c>
      <c r="S3902" s="20">
        <v>2490000</v>
      </c>
      <c r="T3902" s="19">
        <v>3</v>
      </c>
      <c r="U3902" s="19">
        <v>1</v>
      </c>
      <c r="V3902" s="2" t="str" cm="1">
        <f t="array" ref="V3902">_xlfn.IFS(B3902&lt;30,"21-29",
B3902&lt;40,"30-39",
B3902&lt;50,"40-49",
B3902&lt;60,"50-59",
TRUE,"60+"
)</f>
        <v>50-59</v>
      </c>
      <c r="W3902" s="24">
        <f t="shared" si="180"/>
        <v>32436666.666666668</v>
      </c>
      <c r="X3902" s="24">
        <f t="shared" si="181"/>
        <v>1160000</v>
      </c>
      <c r="Y3902" s="25">
        <f t="shared" si="182"/>
        <v>0.51486772486772492</v>
      </c>
      <c r="Z3902" s="2" t="str" cm="1">
        <f t="array" ref="Z3902">_xlfn.IFS(Y3902&lt;=25%,"Low",
Y3902&lt;=50%,"Moderate",
Y3902&lt;=75%,"High",
Y3902&lt;=100%,"Very High",
TRUE,"Over Limit"
)</f>
        <v>High</v>
      </c>
      <c r="AA3902" s="2" cm="1">
        <f t="array" ref="AA3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2" s="2" t="str" cm="1">
        <f t="array" ref="AB3902">_xlfn.IFS(T3902=0,"No Late Payments",
T3902&lt;=2,"Low",
T3902&lt;=4,"Moderate",
TRUE,"High"
)</f>
        <v>Moderate</v>
      </c>
      <c r="AC3902" s="10" t="str" cm="1">
        <f t="array" ref="AC3902">_xlfn.IFS(
H3902&lt;40000000,"Low",
H3902&lt;60000000,"Medium",
H3902&lt;100000000,"High",
TRUE,"Very High"
)</f>
        <v>High</v>
      </c>
    </row>
    <row r="3903" spans="1:29">
      <c r="A3903" s="21" t="s">
        <v>3935</v>
      </c>
      <c r="B3903" s="22">
        <v>44</v>
      </c>
      <c r="C3903" s="22" t="s">
        <v>34</v>
      </c>
      <c r="D3903" s="22" t="s">
        <v>30</v>
      </c>
      <c r="E3903" s="22" t="s">
        <v>24</v>
      </c>
      <c r="F3903" s="22" t="s">
        <v>28</v>
      </c>
      <c r="G3903" s="23">
        <v>7300000</v>
      </c>
      <c r="H3903" s="23">
        <v>26000000</v>
      </c>
      <c r="I3903" s="22">
        <v>90</v>
      </c>
      <c r="J3903" s="22">
        <v>0</v>
      </c>
      <c r="K3903" s="22">
        <v>0</v>
      </c>
      <c r="L3903" s="22">
        <v>0</v>
      </c>
      <c r="M3903" s="23">
        <v>8740000</v>
      </c>
      <c r="N3903" s="23">
        <v>12050000</v>
      </c>
      <c r="O3903" s="23">
        <v>11630000</v>
      </c>
      <c r="P3903" s="23">
        <v>4460000</v>
      </c>
      <c r="Q3903" s="23">
        <v>6050000</v>
      </c>
      <c r="R3903" s="23">
        <v>4550000</v>
      </c>
      <c r="S3903" s="23">
        <v>280000</v>
      </c>
      <c r="T3903" s="22">
        <v>0</v>
      </c>
      <c r="U3903" s="22">
        <v>0</v>
      </c>
      <c r="V3903" s="2" t="str" cm="1">
        <f t="array" ref="V3903">_xlfn.IFS(B3903&lt;30,"21-29",
B3903&lt;40,"30-39",
B3903&lt;50,"40-49",
B3903&lt;60,"50-59",
TRUE,"60+"
)</f>
        <v>40-49</v>
      </c>
      <c r="W3903" s="24">
        <f t="shared" si="180"/>
        <v>10806666.666666666</v>
      </c>
      <c r="X3903" s="24">
        <f t="shared" si="181"/>
        <v>5020000</v>
      </c>
      <c r="Y3903" s="25">
        <f t="shared" si="182"/>
        <v>0.41564102564102562</v>
      </c>
      <c r="Z3903" s="2" t="str" cm="1">
        <f t="array" ref="Z3903">_xlfn.IFS(Y3903&lt;=25%,"Low",
Y3903&lt;=50%,"Moderate",
Y3903&lt;=75%,"High",
Y3903&lt;=100%,"Very High",
TRUE,"Over Limit"
)</f>
        <v>Moderate</v>
      </c>
      <c r="AA3903" s="2" cm="1">
        <f t="array" ref="AA3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3" s="2" t="str" cm="1">
        <f t="array" ref="AB3903">_xlfn.IFS(T3903=0,"No Late Payments",
T3903&lt;=2,"Low",
T3903&lt;=4,"Moderate",
TRUE,"High"
)</f>
        <v>No Late Payments</v>
      </c>
      <c r="AC3903" s="10" t="str" cm="1">
        <f t="array" ref="AC3903">_xlfn.IFS(
H3903&lt;40000000,"Low",
H3903&lt;60000000,"Medium",
H3903&lt;100000000,"High",
TRUE,"Very High"
)</f>
        <v>Low</v>
      </c>
    </row>
    <row r="3904" spans="1:29">
      <c r="A3904" s="18" t="s">
        <v>3936</v>
      </c>
      <c r="B3904" s="19">
        <v>21</v>
      </c>
      <c r="C3904" s="19" t="s">
        <v>22</v>
      </c>
      <c r="D3904" s="19" t="s">
        <v>23</v>
      </c>
      <c r="E3904" s="19" t="s">
        <v>38</v>
      </c>
      <c r="F3904" s="19" t="s">
        <v>28</v>
      </c>
      <c r="G3904" s="20">
        <v>5700000</v>
      </c>
      <c r="H3904" s="20">
        <v>27000000</v>
      </c>
      <c r="I3904" s="19">
        <v>10</v>
      </c>
      <c r="J3904" s="19">
        <v>0</v>
      </c>
      <c r="K3904" s="19">
        <v>0</v>
      </c>
      <c r="L3904" s="19">
        <v>0</v>
      </c>
      <c r="M3904" s="20">
        <v>4160000</v>
      </c>
      <c r="N3904" s="20">
        <v>4720000</v>
      </c>
      <c r="O3904" s="20">
        <v>6520000</v>
      </c>
      <c r="P3904" s="20">
        <v>1960000</v>
      </c>
      <c r="Q3904" s="20">
        <v>1670000</v>
      </c>
      <c r="R3904" s="20">
        <v>1930000</v>
      </c>
      <c r="S3904" s="20">
        <v>510000</v>
      </c>
      <c r="T3904" s="19">
        <v>0</v>
      </c>
      <c r="U3904" s="19">
        <v>0</v>
      </c>
      <c r="V3904" s="2" t="str" cm="1">
        <f t="array" ref="V3904">_xlfn.IFS(B3904&lt;30,"21-29",
B3904&lt;40,"30-39",
B3904&lt;50,"40-49",
B3904&lt;60,"50-59",
TRUE,"60+"
)</f>
        <v>21-29</v>
      </c>
      <c r="W3904" s="24">
        <f t="shared" si="180"/>
        <v>5133333.333333333</v>
      </c>
      <c r="X3904" s="24">
        <f t="shared" si="181"/>
        <v>1853333.3333333333</v>
      </c>
      <c r="Y3904" s="25">
        <f t="shared" si="182"/>
        <v>0.19012345679012344</v>
      </c>
      <c r="Z3904" s="2" t="str" cm="1">
        <f t="array" ref="Z3904">_xlfn.IFS(Y3904&lt;=25%,"Low",
Y3904&lt;=50%,"Moderate",
Y3904&lt;=75%,"High",
Y3904&lt;=100%,"Very High",
TRUE,"Over Limit"
)</f>
        <v>Low</v>
      </c>
      <c r="AA3904" s="2" cm="1">
        <f t="array" ref="AA3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4" s="2" t="str" cm="1">
        <f t="array" ref="AB3904">_xlfn.IFS(T3904=0,"No Late Payments",
T3904&lt;=2,"Low",
T3904&lt;=4,"Moderate",
TRUE,"High"
)</f>
        <v>No Late Payments</v>
      </c>
      <c r="AC3904" s="10" t="str" cm="1">
        <f t="array" ref="AC3904">_xlfn.IFS(
H3904&lt;40000000,"Low",
H3904&lt;60000000,"Medium",
H3904&lt;100000000,"High",
TRUE,"Very High"
)</f>
        <v>Low</v>
      </c>
    </row>
    <row r="3905" spans="1:29">
      <c r="A3905" s="21" t="s">
        <v>3937</v>
      </c>
      <c r="B3905" s="22">
        <v>21</v>
      </c>
      <c r="C3905" s="22" t="s">
        <v>34</v>
      </c>
      <c r="D3905" s="22" t="s">
        <v>46</v>
      </c>
      <c r="E3905" s="22" t="s">
        <v>38</v>
      </c>
      <c r="F3905" s="22" t="s">
        <v>28</v>
      </c>
      <c r="G3905" s="23">
        <v>11300000</v>
      </c>
      <c r="H3905" s="23">
        <v>47000000</v>
      </c>
      <c r="I3905" s="22">
        <v>20</v>
      </c>
      <c r="J3905" s="22">
        <v>0</v>
      </c>
      <c r="K3905" s="22">
        <v>0</v>
      </c>
      <c r="L3905" s="22">
        <v>0</v>
      </c>
      <c r="M3905" s="23">
        <v>7760000</v>
      </c>
      <c r="N3905" s="23">
        <v>4580000</v>
      </c>
      <c r="O3905" s="23">
        <v>2570000</v>
      </c>
      <c r="P3905" s="23">
        <v>1780000</v>
      </c>
      <c r="Q3905" s="23">
        <v>1680000</v>
      </c>
      <c r="R3905" s="23">
        <v>1130000</v>
      </c>
      <c r="S3905" s="23">
        <v>280000</v>
      </c>
      <c r="T3905" s="22">
        <v>0</v>
      </c>
      <c r="U3905" s="22">
        <v>0</v>
      </c>
      <c r="V3905" s="2" t="str" cm="1">
        <f t="array" ref="V3905">_xlfn.IFS(B3905&lt;30,"21-29",
B3905&lt;40,"30-39",
B3905&lt;50,"40-49",
B3905&lt;60,"50-59",
TRUE,"60+"
)</f>
        <v>21-29</v>
      </c>
      <c r="W3905" s="24">
        <f t="shared" si="180"/>
        <v>4970000</v>
      </c>
      <c r="X3905" s="24">
        <f t="shared" si="181"/>
        <v>1530000</v>
      </c>
      <c r="Y3905" s="25">
        <f t="shared" si="182"/>
        <v>0.10574468085106382</v>
      </c>
      <c r="Z3905" s="2" t="str" cm="1">
        <f t="array" ref="Z3905">_xlfn.IFS(Y3905&lt;=25%,"Low",
Y3905&lt;=50%,"Moderate",
Y3905&lt;=75%,"High",
Y3905&lt;=100%,"Very High",
TRUE,"Over Limit"
)</f>
        <v>Low</v>
      </c>
      <c r="AA3905" s="2" cm="1">
        <f t="array" ref="AA3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5" s="2" t="str" cm="1">
        <f t="array" ref="AB3905">_xlfn.IFS(T3905=0,"No Late Payments",
T3905&lt;=2,"Low",
T3905&lt;=4,"Moderate",
TRUE,"High"
)</f>
        <v>No Late Payments</v>
      </c>
      <c r="AC3905" s="10" t="str" cm="1">
        <f t="array" ref="AC3905">_xlfn.IFS(
H3905&lt;40000000,"Low",
H3905&lt;60000000,"Medium",
H3905&lt;100000000,"High",
TRUE,"Very High"
)</f>
        <v>Medium</v>
      </c>
    </row>
    <row r="3906" spans="1:29">
      <c r="A3906" s="18" t="s">
        <v>3938</v>
      </c>
      <c r="B3906" s="19">
        <v>50</v>
      </c>
      <c r="C3906" s="19" t="s">
        <v>22</v>
      </c>
      <c r="D3906" s="19" t="s">
        <v>23</v>
      </c>
      <c r="E3906" s="19" t="s">
        <v>24</v>
      </c>
      <c r="F3906" s="19" t="s">
        <v>41</v>
      </c>
      <c r="G3906" s="20">
        <v>24400000</v>
      </c>
      <c r="H3906" s="20">
        <v>126000000</v>
      </c>
      <c r="I3906" s="19">
        <v>208</v>
      </c>
      <c r="J3906" s="19">
        <v>3</v>
      </c>
      <c r="K3906" s="19">
        <v>0</v>
      </c>
      <c r="L3906" s="19">
        <v>0</v>
      </c>
      <c r="M3906" s="20">
        <v>100710000</v>
      </c>
      <c r="N3906" s="20">
        <v>81120000</v>
      </c>
      <c r="O3906" s="20">
        <v>92810000</v>
      </c>
      <c r="P3906" s="20">
        <v>7070000</v>
      </c>
      <c r="Q3906" s="20">
        <v>25490000</v>
      </c>
      <c r="R3906" s="20">
        <v>31430000</v>
      </c>
      <c r="S3906" s="20">
        <v>17190000</v>
      </c>
      <c r="T3906" s="19">
        <v>3</v>
      </c>
      <c r="U3906" s="19">
        <v>1</v>
      </c>
      <c r="V3906" s="2" t="str" cm="1">
        <f t="array" ref="V3906">_xlfn.IFS(B3906&lt;30,"21-29",
B3906&lt;40,"30-39",
B3906&lt;50,"40-49",
B3906&lt;60,"50-59",
TRUE,"60+"
)</f>
        <v>50-59</v>
      </c>
      <c r="W3906" s="24">
        <f t="shared" ref="W3906:W3969" si="183">AVERAGE(M3906,N3906,O3906)</f>
        <v>91546666.666666672</v>
      </c>
      <c r="X3906" s="24">
        <f t="shared" ref="X3906:X3969" si="184">AVERAGE(P3906,Q3906,R3906)</f>
        <v>21330000</v>
      </c>
      <c r="Y3906" s="25">
        <f t="shared" si="182"/>
        <v>0.72656084656084663</v>
      </c>
      <c r="Z3906" s="2" t="str" cm="1">
        <f t="array" ref="Z3906">_xlfn.IFS(Y3906&lt;=25%,"Low",
Y3906&lt;=50%,"Moderate",
Y3906&lt;=75%,"High",
Y3906&lt;=100%,"Very High",
TRUE,"Over Limit"
)</f>
        <v>High</v>
      </c>
      <c r="AA3906" s="2" cm="1">
        <f t="array" ref="AA3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6" s="2" t="str" cm="1">
        <f t="array" ref="AB3906">_xlfn.IFS(T3906=0,"No Late Payments",
T3906&lt;=2,"Low",
T3906&lt;=4,"Moderate",
TRUE,"High"
)</f>
        <v>Moderate</v>
      </c>
      <c r="AC3906" s="10" t="str" cm="1">
        <f t="array" ref="AC3906">_xlfn.IFS(
H3906&lt;40000000,"Low",
H3906&lt;60000000,"Medium",
H3906&lt;100000000,"High",
TRUE,"Very High"
)</f>
        <v>Very High</v>
      </c>
    </row>
    <row r="3907" spans="1:29">
      <c r="A3907" s="21" t="s">
        <v>3939</v>
      </c>
      <c r="B3907" s="22">
        <v>21</v>
      </c>
      <c r="C3907" s="22" t="s">
        <v>22</v>
      </c>
      <c r="D3907" s="22" t="s">
        <v>27</v>
      </c>
      <c r="E3907" s="22" t="s">
        <v>24</v>
      </c>
      <c r="F3907" s="22" t="s">
        <v>25</v>
      </c>
      <c r="G3907" s="23">
        <v>6800000</v>
      </c>
      <c r="H3907" s="23">
        <v>20000000</v>
      </c>
      <c r="I3907" s="22">
        <v>19</v>
      </c>
      <c r="J3907" s="22">
        <v>0</v>
      </c>
      <c r="K3907" s="22">
        <v>0</v>
      </c>
      <c r="L3907" s="22">
        <v>0</v>
      </c>
      <c r="M3907" s="23">
        <v>40000</v>
      </c>
      <c r="N3907" s="23">
        <v>0</v>
      </c>
      <c r="O3907" s="23">
        <v>1800000</v>
      </c>
      <c r="P3907" s="23">
        <v>40000</v>
      </c>
      <c r="Q3907" s="23">
        <v>0</v>
      </c>
      <c r="R3907" s="23">
        <v>770000</v>
      </c>
      <c r="S3907" s="23">
        <v>840000</v>
      </c>
      <c r="T3907" s="22">
        <v>0</v>
      </c>
      <c r="U3907" s="22">
        <v>0</v>
      </c>
      <c r="V3907" s="2" t="str" cm="1">
        <f t="array" ref="V3907">_xlfn.IFS(B3907&lt;30,"21-29",
B3907&lt;40,"30-39",
B3907&lt;50,"40-49",
B3907&lt;60,"50-59",
TRUE,"60+"
)</f>
        <v>21-29</v>
      </c>
      <c r="W3907" s="24">
        <f t="shared" si="183"/>
        <v>613333.33333333337</v>
      </c>
      <c r="X3907" s="24">
        <f t="shared" si="184"/>
        <v>270000</v>
      </c>
      <c r="Y3907" s="25">
        <f t="shared" ref="Y3907:Y3970" si="185">IFERROR(W3907/H3907,0)</f>
        <v>3.0666666666666668E-2</v>
      </c>
      <c r="Z3907" s="2" t="str" cm="1">
        <f t="array" ref="Z3907">_xlfn.IFS(Y3907&lt;=25%,"Low",
Y3907&lt;=50%,"Moderate",
Y3907&lt;=75%,"High",
Y3907&lt;=100%,"Very High",
TRUE,"Over Limit"
)</f>
        <v>Low</v>
      </c>
      <c r="AA3907" s="2" cm="1">
        <f t="array" ref="AA3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7" s="2" t="str" cm="1">
        <f t="array" ref="AB3907">_xlfn.IFS(T3907=0,"No Late Payments",
T3907&lt;=2,"Low",
T3907&lt;=4,"Moderate",
TRUE,"High"
)</f>
        <v>No Late Payments</v>
      </c>
      <c r="AC3907" s="10" t="str" cm="1">
        <f t="array" ref="AC3907">_xlfn.IFS(
H3907&lt;40000000,"Low",
H3907&lt;60000000,"Medium",
H3907&lt;100000000,"High",
TRUE,"Very High"
)</f>
        <v>Low</v>
      </c>
    </row>
    <row r="3908" spans="1:29">
      <c r="A3908" s="18" t="s">
        <v>3940</v>
      </c>
      <c r="B3908" s="19">
        <v>28</v>
      </c>
      <c r="C3908" s="19" t="s">
        <v>22</v>
      </c>
      <c r="D3908" s="19" t="s">
        <v>23</v>
      </c>
      <c r="E3908" s="19" t="s">
        <v>38</v>
      </c>
      <c r="F3908" s="19" t="s">
        <v>28</v>
      </c>
      <c r="G3908" s="20">
        <v>10500000</v>
      </c>
      <c r="H3908" s="20">
        <v>29000000</v>
      </c>
      <c r="I3908" s="19">
        <v>31</v>
      </c>
      <c r="J3908" s="19">
        <v>0</v>
      </c>
      <c r="K3908" s="19">
        <v>0</v>
      </c>
      <c r="L3908" s="19">
        <v>0</v>
      </c>
      <c r="M3908" s="20">
        <v>140000</v>
      </c>
      <c r="N3908" s="20">
        <v>230000</v>
      </c>
      <c r="O3908" s="20">
        <v>540000</v>
      </c>
      <c r="P3908" s="20">
        <v>140000</v>
      </c>
      <c r="Q3908" s="20">
        <v>230000</v>
      </c>
      <c r="R3908" s="20">
        <v>310000</v>
      </c>
      <c r="S3908" s="20">
        <v>400000</v>
      </c>
      <c r="T3908" s="19">
        <v>0</v>
      </c>
      <c r="U3908" s="19">
        <v>0</v>
      </c>
      <c r="V3908" s="2" t="str" cm="1">
        <f t="array" ref="V3908">_xlfn.IFS(B3908&lt;30,"21-29",
B3908&lt;40,"30-39",
B3908&lt;50,"40-49",
B3908&lt;60,"50-59",
TRUE,"60+"
)</f>
        <v>21-29</v>
      </c>
      <c r="W3908" s="24">
        <f t="shared" si="183"/>
        <v>303333.33333333331</v>
      </c>
      <c r="X3908" s="24">
        <f t="shared" si="184"/>
        <v>226666.66666666666</v>
      </c>
      <c r="Y3908" s="25">
        <f t="shared" si="185"/>
        <v>1.0459770114942528E-2</v>
      </c>
      <c r="Z3908" s="2" t="str" cm="1">
        <f t="array" ref="Z3908">_xlfn.IFS(Y3908&lt;=25%,"Low",
Y3908&lt;=50%,"Moderate",
Y3908&lt;=75%,"High",
Y3908&lt;=100%,"Very High",
TRUE,"Over Limit"
)</f>
        <v>Low</v>
      </c>
      <c r="AA3908" s="2" cm="1">
        <f t="array" ref="AA3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8" s="2" t="str" cm="1">
        <f t="array" ref="AB3908">_xlfn.IFS(T3908=0,"No Late Payments",
T3908&lt;=2,"Low",
T3908&lt;=4,"Moderate",
TRUE,"High"
)</f>
        <v>No Late Payments</v>
      </c>
      <c r="AC3908" s="10" t="str" cm="1">
        <f t="array" ref="AC3908">_xlfn.IFS(
H3908&lt;40000000,"Low",
H3908&lt;60000000,"Medium",
H3908&lt;100000000,"High",
TRUE,"Very High"
)</f>
        <v>Low</v>
      </c>
    </row>
    <row r="3909" spans="1:29">
      <c r="A3909" s="21" t="s">
        <v>3941</v>
      </c>
      <c r="B3909" s="22">
        <v>35</v>
      </c>
      <c r="C3909" s="22" t="s">
        <v>34</v>
      </c>
      <c r="D3909" s="22" t="s">
        <v>27</v>
      </c>
      <c r="E3909" s="22" t="s">
        <v>24</v>
      </c>
      <c r="F3909" s="22" t="s">
        <v>41</v>
      </c>
      <c r="G3909" s="23">
        <v>10200000</v>
      </c>
      <c r="H3909" s="23">
        <v>57000000</v>
      </c>
      <c r="I3909" s="22">
        <v>89</v>
      </c>
      <c r="J3909" s="22">
        <v>0</v>
      </c>
      <c r="K3909" s="22">
        <v>0</v>
      </c>
      <c r="L3909" s="22">
        <v>0</v>
      </c>
      <c r="M3909" s="23">
        <v>21330000</v>
      </c>
      <c r="N3909" s="23">
        <v>29990000</v>
      </c>
      <c r="O3909" s="23">
        <v>34560000</v>
      </c>
      <c r="P3909" s="23">
        <v>9770000</v>
      </c>
      <c r="Q3909" s="23">
        <v>1120000</v>
      </c>
      <c r="R3909" s="23">
        <v>7680000</v>
      </c>
      <c r="S3909" s="23">
        <v>2100000</v>
      </c>
      <c r="T3909" s="22">
        <v>1</v>
      </c>
      <c r="U3909" s="22">
        <v>0</v>
      </c>
      <c r="V3909" s="2" t="str" cm="1">
        <f t="array" ref="V3909">_xlfn.IFS(B3909&lt;30,"21-29",
B3909&lt;40,"30-39",
B3909&lt;50,"40-49",
B3909&lt;60,"50-59",
TRUE,"60+"
)</f>
        <v>30-39</v>
      </c>
      <c r="W3909" s="24">
        <f t="shared" si="183"/>
        <v>28626666.666666668</v>
      </c>
      <c r="X3909" s="24">
        <f t="shared" si="184"/>
        <v>6190000</v>
      </c>
      <c r="Y3909" s="25">
        <f t="shared" si="185"/>
        <v>0.50222222222222224</v>
      </c>
      <c r="Z3909" s="2" t="str" cm="1">
        <f t="array" ref="Z3909">_xlfn.IFS(Y3909&lt;=25%,"Low",
Y3909&lt;=50%,"Moderate",
Y3909&lt;=75%,"High",
Y3909&lt;=100%,"Very High",
TRUE,"Over Limit"
)</f>
        <v>High</v>
      </c>
      <c r="AA3909" s="2" cm="1">
        <f t="array" ref="AA3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9" s="2" t="str" cm="1">
        <f t="array" ref="AB3909">_xlfn.IFS(T3909=0,"No Late Payments",
T3909&lt;=2,"Low",
T3909&lt;=4,"Moderate",
TRUE,"High"
)</f>
        <v>Low</v>
      </c>
      <c r="AC3909" s="10" t="str" cm="1">
        <f t="array" ref="AC3909">_xlfn.IFS(
H3909&lt;40000000,"Low",
H3909&lt;60000000,"Medium",
H3909&lt;100000000,"High",
TRUE,"Very High"
)</f>
        <v>Medium</v>
      </c>
    </row>
    <row r="3910" spans="1:29">
      <c r="A3910" s="18" t="s">
        <v>3942</v>
      </c>
      <c r="B3910" s="19">
        <v>33</v>
      </c>
      <c r="C3910" s="19" t="s">
        <v>34</v>
      </c>
      <c r="D3910" s="19" t="s">
        <v>30</v>
      </c>
      <c r="E3910" s="19" t="s">
        <v>38</v>
      </c>
      <c r="F3910" s="19" t="s">
        <v>28</v>
      </c>
      <c r="G3910" s="20">
        <v>6200000</v>
      </c>
      <c r="H3910" s="20">
        <v>20000000</v>
      </c>
      <c r="I3910" s="19">
        <v>64</v>
      </c>
      <c r="J3910" s="19">
        <v>0</v>
      </c>
      <c r="K3910" s="19">
        <v>0</v>
      </c>
      <c r="L3910" s="19">
        <v>0</v>
      </c>
      <c r="M3910" s="20">
        <v>10490000</v>
      </c>
      <c r="N3910" s="20">
        <v>11010000</v>
      </c>
      <c r="O3910" s="20">
        <v>14030000</v>
      </c>
      <c r="P3910" s="20">
        <v>2020000</v>
      </c>
      <c r="Q3910" s="20">
        <v>2600000</v>
      </c>
      <c r="R3910" s="20">
        <v>2610000</v>
      </c>
      <c r="S3910" s="20">
        <v>370000</v>
      </c>
      <c r="T3910" s="19">
        <v>0</v>
      </c>
      <c r="U3910" s="19">
        <v>0</v>
      </c>
      <c r="V3910" s="2" t="str" cm="1">
        <f t="array" ref="V3910">_xlfn.IFS(B3910&lt;30,"21-29",
B3910&lt;40,"30-39",
B3910&lt;50,"40-49",
B3910&lt;60,"50-59",
TRUE,"60+"
)</f>
        <v>30-39</v>
      </c>
      <c r="W3910" s="24">
        <f t="shared" si="183"/>
        <v>11843333.333333334</v>
      </c>
      <c r="X3910" s="24">
        <f t="shared" si="184"/>
        <v>2410000</v>
      </c>
      <c r="Y3910" s="25">
        <f t="shared" si="185"/>
        <v>0.59216666666666673</v>
      </c>
      <c r="Z3910" s="2" t="str" cm="1">
        <f t="array" ref="Z3910">_xlfn.IFS(Y3910&lt;=25%,"Low",
Y3910&lt;=50%,"Moderate",
Y3910&lt;=75%,"High",
Y3910&lt;=100%,"Very High",
TRUE,"Over Limit"
)</f>
        <v>High</v>
      </c>
      <c r="AA3910" s="2" cm="1">
        <f t="array" ref="AA3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0" s="2" t="str" cm="1">
        <f t="array" ref="AB3910">_xlfn.IFS(T3910=0,"No Late Payments",
T3910&lt;=2,"Low",
T3910&lt;=4,"Moderate",
TRUE,"High"
)</f>
        <v>No Late Payments</v>
      </c>
      <c r="AC3910" s="10" t="str" cm="1">
        <f t="array" ref="AC3910">_xlfn.IFS(
H3910&lt;40000000,"Low",
H3910&lt;60000000,"Medium",
H3910&lt;100000000,"High",
TRUE,"Very High"
)</f>
        <v>Low</v>
      </c>
    </row>
    <row r="3911" spans="1:29">
      <c r="A3911" s="21" t="s">
        <v>3943</v>
      </c>
      <c r="B3911" s="22">
        <v>32</v>
      </c>
      <c r="C3911" s="22" t="s">
        <v>22</v>
      </c>
      <c r="D3911" s="22" t="s">
        <v>23</v>
      </c>
      <c r="E3911" s="22" t="s">
        <v>24</v>
      </c>
      <c r="F3911" s="22" t="s">
        <v>28</v>
      </c>
      <c r="G3911" s="23">
        <v>12600000</v>
      </c>
      <c r="H3911" s="23">
        <v>87000000</v>
      </c>
      <c r="I3911" s="22">
        <v>92</v>
      </c>
      <c r="J3911" s="22">
        <v>0</v>
      </c>
      <c r="K3911" s="22">
        <v>0</v>
      </c>
      <c r="L3911" s="22">
        <v>0</v>
      </c>
      <c r="M3911" s="23">
        <v>46930000</v>
      </c>
      <c r="N3911" s="23">
        <v>44640000</v>
      </c>
      <c r="O3911" s="23">
        <v>41280000</v>
      </c>
      <c r="P3911" s="23">
        <v>10880000</v>
      </c>
      <c r="Q3911" s="23">
        <v>22750000</v>
      </c>
      <c r="R3911" s="23">
        <v>24740000</v>
      </c>
      <c r="S3911" s="23">
        <v>980000</v>
      </c>
      <c r="T3911" s="22">
        <v>2</v>
      </c>
      <c r="U3911" s="22">
        <v>0</v>
      </c>
      <c r="V3911" s="2" t="str" cm="1">
        <f t="array" ref="V3911">_xlfn.IFS(B3911&lt;30,"21-29",
B3911&lt;40,"30-39",
B3911&lt;50,"40-49",
B3911&lt;60,"50-59",
TRUE,"60+"
)</f>
        <v>30-39</v>
      </c>
      <c r="W3911" s="24">
        <f t="shared" si="183"/>
        <v>44283333.333333336</v>
      </c>
      <c r="X3911" s="24">
        <f t="shared" si="184"/>
        <v>19456666.666666668</v>
      </c>
      <c r="Y3911" s="25">
        <f t="shared" si="185"/>
        <v>0.50900383141762451</v>
      </c>
      <c r="Z3911" s="2" t="str" cm="1">
        <f t="array" ref="Z3911">_xlfn.IFS(Y3911&lt;=25%,"Low",
Y3911&lt;=50%,"Moderate",
Y3911&lt;=75%,"High",
Y3911&lt;=100%,"Very High",
TRUE,"Over Limit"
)</f>
        <v>High</v>
      </c>
      <c r="AA3911" s="2" cm="1">
        <f t="array" ref="AA3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1" s="2" t="str" cm="1">
        <f t="array" ref="AB3911">_xlfn.IFS(T3911=0,"No Late Payments",
T3911&lt;=2,"Low",
T3911&lt;=4,"Moderate",
TRUE,"High"
)</f>
        <v>Low</v>
      </c>
      <c r="AC3911" s="10" t="str" cm="1">
        <f t="array" ref="AC3911">_xlfn.IFS(
H3911&lt;40000000,"Low",
H3911&lt;60000000,"Medium",
H3911&lt;100000000,"High",
TRUE,"Very High"
)</f>
        <v>High</v>
      </c>
    </row>
    <row r="3912" spans="1:29">
      <c r="A3912" s="18" t="s">
        <v>3944</v>
      </c>
      <c r="B3912" s="19">
        <v>34</v>
      </c>
      <c r="C3912" s="19" t="s">
        <v>34</v>
      </c>
      <c r="D3912" s="19" t="s">
        <v>23</v>
      </c>
      <c r="E3912" s="19" t="s">
        <v>38</v>
      </c>
      <c r="F3912" s="19" t="s">
        <v>28</v>
      </c>
      <c r="G3912" s="20">
        <v>13000000</v>
      </c>
      <c r="H3912" s="20">
        <v>71000000</v>
      </c>
      <c r="I3912" s="19">
        <v>50</v>
      </c>
      <c r="J3912" s="19">
        <v>0</v>
      </c>
      <c r="K3912" s="19">
        <v>1</v>
      </c>
      <c r="L3912" s="19">
        <v>0</v>
      </c>
      <c r="M3912" s="20">
        <v>52640000</v>
      </c>
      <c r="N3912" s="20">
        <v>45810000</v>
      </c>
      <c r="O3912" s="20">
        <v>49360000</v>
      </c>
      <c r="P3912" s="20">
        <v>15310000</v>
      </c>
      <c r="Q3912" s="20">
        <v>17230000</v>
      </c>
      <c r="R3912" s="20">
        <v>47060000</v>
      </c>
      <c r="S3912" s="20">
        <v>4840000</v>
      </c>
      <c r="T3912" s="19">
        <v>1</v>
      </c>
      <c r="U3912" s="19">
        <v>0</v>
      </c>
      <c r="V3912" s="2" t="str" cm="1">
        <f t="array" ref="V3912">_xlfn.IFS(B3912&lt;30,"21-29",
B3912&lt;40,"30-39",
B3912&lt;50,"40-49",
B3912&lt;60,"50-59",
TRUE,"60+"
)</f>
        <v>30-39</v>
      </c>
      <c r="W3912" s="24">
        <f t="shared" si="183"/>
        <v>49270000</v>
      </c>
      <c r="X3912" s="24">
        <f t="shared" si="184"/>
        <v>26533333.333333332</v>
      </c>
      <c r="Y3912" s="25">
        <f t="shared" si="185"/>
        <v>0.69394366197183099</v>
      </c>
      <c r="Z3912" s="2" t="str" cm="1">
        <f t="array" ref="Z3912">_xlfn.IFS(Y3912&lt;=25%,"Low",
Y3912&lt;=50%,"Moderate",
Y3912&lt;=75%,"High",
Y3912&lt;=100%,"Very High",
TRUE,"Over Limit"
)</f>
        <v>High</v>
      </c>
      <c r="AA3912" s="2" cm="1">
        <f t="array" ref="AA3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2" s="2" t="str" cm="1">
        <f t="array" ref="AB3912">_xlfn.IFS(T3912=0,"No Late Payments",
T3912&lt;=2,"Low",
T3912&lt;=4,"Moderate",
TRUE,"High"
)</f>
        <v>Low</v>
      </c>
      <c r="AC3912" s="10" t="str" cm="1">
        <f t="array" ref="AC3912">_xlfn.IFS(
H3912&lt;40000000,"Low",
H3912&lt;60000000,"Medium",
H3912&lt;100000000,"High",
TRUE,"Very High"
)</f>
        <v>High</v>
      </c>
    </row>
    <row r="3913" spans="1:29">
      <c r="A3913" s="21" t="s">
        <v>3945</v>
      </c>
      <c r="B3913" s="22">
        <v>49</v>
      </c>
      <c r="C3913" s="22" t="s">
        <v>22</v>
      </c>
      <c r="D3913" s="22" t="s">
        <v>23</v>
      </c>
      <c r="E3913" s="22" t="s">
        <v>38</v>
      </c>
      <c r="F3913" s="22" t="s">
        <v>28</v>
      </c>
      <c r="G3913" s="23">
        <v>10400000</v>
      </c>
      <c r="H3913" s="23">
        <v>36000000</v>
      </c>
      <c r="I3913" s="22">
        <v>66</v>
      </c>
      <c r="J3913" s="22">
        <v>0</v>
      </c>
      <c r="K3913" s="22">
        <v>0</v>
      </c>
      <c r="L3913" s="22">
        <v>0</v>
      </c>
      <c r="M3913" s="23">
        <v>26150000</v>
      </c>
      <c r="N3913" s="23">
        <v>24170000</v>
      </c>
      <c r="O3913" s="23">
        <v>25530000</v>
      </c>
      <c r="P3913" s="23">
        <v>7970000</v>
      </c>
      <c r="Q3913" s="23">
        <v>6680000</v>
      </c>
      <c r="R3913" s="23">
        <v>13490000</v>
      </c>
      <c r="S3913" s="23">
        <v>2470000</v>
      </c>
      <c r="T3913" s="22">
        <v>0</v>
      </c>
      <c r="U3913" s="22">
        <v>0</v>
      </c>
      <c r="V3913" s="2" t="str" cm="1">
        <f t="array" ref="V3913">_xlfn.IFS(B3913&lt;30,"21-29",
B3913&lt;40,"30-39",
B3913&lt;50,"40-49",
B3913&lt;60,"50-59",
TRUE,"60+"
)</f>
        <v>40-49</v>
      </c>
      <c r="W3913" s="24">
        <f t="shared" si="183"/>
        <v>25283333.333333332</v>
      </c>
      <c r="X3913" s="24">
        <f t="shared" si="184"/>
        <v>9380000</v>
      </c>
      <c r="Y3913" s="25">
        <f t="shared" si="185"/>
        <v>0.70231481481481473</v>
      </c>
      <c r="Z3913" s="2" t="str" cm="1">
        <f t="array" ref="Z3913">_xlfn.IFS(Y3913&lt;=25%,"Low",
Y3913&lt;=50%,"Moderate",
Y3913&lt;=75%,"High",
Y3913&lt;=100%,"Very High",
TRUE,"Over Limit"
)</f>
        <v>High</v>
      </c>
      <c r="AA3913" s="2" cm="1">
        <f t="array" ref="AA3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3" s="2" t="str" cm="1">
        <f t="array" ref="AB3913">_xlfn.IFS(T3913=0,"No Late Payments",
T3913&lt;=2,"Low",
T3913&lt;=4,"Moderate",
TRUE,"High"
)</f>
        <v>No Late Payments</v>
      </c>
      <c r="AC3913" s="10" t="str" cm="1">
        <f t="array" ref="AC3913">_xlfn.IFS(
H3913&lt;40000000,"Low",
H3913&lt;60000000,"Medium",
H3913&lt;100000000,"High",
TRUE,"Very High"
)</f>
        <v>Low</v>
      </c>
    </row>
    <row r="3914" spans="1:29">
      <c r="A3914" s="18" t="s">
        <v>3946</v>
      </c>
      <c r="B3914" s="19">
        <v>21</v>
      </c>
      <c r="C3914" s="19" t="s">
        <v>22</v>
      </c>
      <c r="D3914" s="19" t="s">
        <v>23</v>
      </c>
      <c r="E3914" s="19" t="s">
        <v>38</v>
      </c>
      <c r="F3914" s="19" t="s">
        <v>31</v>
      </c>
      <c r="G3914" s="20">
        <v>6100000</v>
      </c>
      <c r="H3914" s="20">
        <v>37000000</v>
      </c>
      <c r="I3914" s="19">
        <v>3</v>
      </c>
      <c r="J3914" s="19">
        <v>3</v>
      </c>
      <c r="K3914" s="19">
        <v>0</v>
      </c>
      <c r="L3914" s="19">
        <v>0</v>
      </c>
      <c r="M3914" s="20">
        <v>29820000</v>
      </c>
      <c r="N3914" s="20">
        <v>24970000</v>
      </c>
      <c r="O3914" s="20">
        <v>28290000</v>
      </c>
      <c r="P3914" s="20">
        <v>6760000</v>
      </c>
      <c r="Q3914" s="20">
        <v>24290000</v>
      </c>
      <c r="R3914" s="20">
        <v>7450000</v>
      </c>
      <c r="S3914" s="20">
        <v>2130000</v>
      </c>
      <c r="T3914" s="19">
        <v>1</v>
      </c>
      <c r="U3914" s="19">
        <v>0</v>
      </c>
      <c r="V3914" s="2" t="str" cm="1">
        <f t="array" ref="V3914">_xlfn.IFS(B3914&lt;30,"21-29",
B3914&lt;40,"30-39",
B3914&lt;50,"40-49",
B3914&lt;60,"50-59",
TRUE,"60+"
)</f>
        <v>21-29</v>
      </c>
      <c r="W3914" s="24">
        <f t="shared" si="183"/>
        <v>27693333.333333332</v>
      </c>
      <c r="X3914" s="24">
        <f t="shared" si="184"/>
        <v>12833333.333333334</v>
      </c>
      <c r="Y3914" s="25">
        <f t="shared" si="185"/>
        <v>0.74846846846846848</v>
      </c>
      <c r="Z3914" s="2" t="str" cm="1">
        <f t="array" ref="Z3914">_xlfn.IFS(Y3914&lt;=25%,"Low",
Y3914&lt;=50%,"Moderate",
Y3914&lt;=75%,"High",
Y3914&lt;=100%,"Very High",
TRUE,"Over Limit"
)</f>
        <v>High</v>
      </c>
      <c r="AA3914" s="2" cm="1">
        <f t="array" ref="AA3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4" s="2" t="str" cm="1">
        <f t="array" ref="AB3914">_xlfn.IFS(T3914=0,"No Late Payments",
T3914&lt;=2,"Low",
T3914&lt;=4,"Moderate",
TRUE,"High"
)</f>
        <v>Low</v>
      </c>
      <c r="AC3914" s="10" t="str" cm="1">
        <f t="array" ref="AC3914">_xlfn.IFS(
H3914&lt;40000000,"Low",
H3914&lt;60000000,"Medium",
H3914&lt;100000000,"High",
TRUE,"Very High"
)</f>
        <v>Low</v>
      </c>
    </row>
    <row r="3915" spans="1:29">
      <c r="A3915" s="21" t="s">
        <v>3947</v>
      </c>
      <c r="B3915" s="22">
        <v>44</v>
      </c>
      <c r="C3915" s="22" t="s">
        <v>34</v>
      </c>
      <c r="D3915" s="22" t="s">
        <v>23</v>
      </c>
      <c r="E3915" s="22" t="s">
        <v>24</v>
      </c>
      <c r="F3915" s="22" t="s">
        <v>41</v>
      </c>
      <c r="G3915" s="23">
        <v>18500000</v>
      </c>
      <c r="H3915" s="23">
        <v>105000000</v>
      </c>
      <c r="I3915" s="22">
        <v>187</v>
      </c>
      <c r="J3915" s="22">
        <v>0</v>
      </c>
      <c r="K3915" s="22">
        <v>0</v>
      </c>
      <c r="L3915" s="22">
        <v>0</v>
      </c>
      <c r="M3915" s="23">
        <v>40660000</v>
      </c>
      <c r="N3915" s="23">
        <v>49920000</v>
      </c>
      <c r="O3915" s="23">
        <v>39940000</v>
      </c>
      <c r="P3915" s="23">
        <v>20070000</v>
      </c>
      <c r="Q3915" s="23">
        <v>26780000</v>
      </c>
      <c r="R3915" s="23">
        <v>19540000</v>
      </c>
      <c r="S3915" s="23">
        <v>3630000</v>
      </c>
      <c r="T3915" s="22">
        <v>0</v>
      </c>
      <c r="U3915" s="22">
        <v>0</v>
      </c>
      <c r="V3915" s="2" t="str" cm="1">
        <f t="array" ref="V3915">_xlfn.IFS(B3915&lt;30,"21-29",
B3915&lt;40,"30-39",
B3915&lt;50,"40-49",
B3915&lt;60,"50-59",
TRUE,"60+"
)</f>
        <v>40-49</v>
      </c>
      <c r="W3915" s="24">
        <f t="shared" si="183"/>
        <v>43506666.666666664</v>
      </c>
      <c r="X3915" s="24">
        <f t="shared" si="184"/>
        <v>22130000</v>
      </c>
      <c r="Y3915" s="25">
        <f t="shared" si="185"/>
        <v>0.4143492063492063</v>
      </c>
      <c r="Z3915" s="2" t="str" cm="1">
        <f t="array" ref="Z3915">_xlfn.IFS(Y3915&lt;=25%,"Low",
Y3915&lt;=50%,"Moderate",
Y3915&lt;=75%,"High",
Y3915&lt;=100%,"Very High",
TRUE,"Over Limit"
)</f>
        <v>Moderate</v>
      </c>
      <c r="AA3915" s="2" cm="1">
        <f t="array" ref="AA3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15" s="2" t="str" cm="1">
        <f t="array" ref="AB3915">_xlfn.IFS(T3915=0,"No Late Payments",
T3915&lt;=2,"Low",
T3915&lt;=4,"Moderate",
TRUE,"High"
)</f>
        <v>No Late Payments</v>
      </c>
      <c r="AC3915" s="10" t="str" cm="1">
        <f t="array" ref="AC3915">_xlfn.IFS(
H3915&lt;40000000,"Low",
H3915&lt;60000000,"Medium",
H3915&lt;100000000,"High",
TRUE,"Very High"
)</f>
        <v>Very High</v>
      </c>
    </row>
    <row r="3916" spans="1:29">
      <c r="A3916" s="18" t="s">
        <v>3948</v>
      </c>
      <c r="B3916" s="19">
        <v>21</v>
      </c>
      <c r="C3916" s="19" t="s">
        <v>34</v>
      </c>
      <c r="D3916" s="19" t="s">
        <v>23</v>
      </c>
      <c r="E3916" s="19" t="s">
        <v>38</v>
      </c>
      <c r="F3916" s="19" t="s">
        <v>31</v>
      </c>
      <c r="G3916" s="20">
        <v>6300000</v>
      </c>
      <c r="H3916" s="20">
        <v>28000000</v>
      </c>
      <c r="I3916" s="19">
        <v>8</v>
      </c>
      <c r="J3916" s="19">
        <v>3</v>
      </c>
      <c r="K3916" s="19">
        <v>3</v>
      </c>
      <c r="L3916" s="19">
        <v>3</v>
      </c>
      <c r="M3916" s="20">
        <v>14830000</v>
      </c>
      <c r="N3916" s="20">
        <v>10490000</v>
      </c>
      <c r="O3916" s="20">
        <v>9000000</v>
      </c>
      <c r="P3916" s="20">
        <v>380000</v>
      </c>
      <c r="Q3916" s="20">
        <v>360000</v>
      </c>
      <c r="R3916" s="20">
        <v>300000</v>
      </c>
      <c r="S3916" s="20">
        <v>3270000</v>
      </c>
      <c r="T3916" s="19">
        <v>3</v>
      </c>
      <c r="U3916" s="19">
        <v>1</v>
      </c>
      <c r="V3916" s="2" t="str" cm="1">
        <f t="array" ref="V3916">_xlfn.IFS(B3916&lt;30,"21-29",
B3916&lt;40,"30-39",
B3916&lt;50,"40-49",
B3916&lt;60,"50-59",
TRUE,"60+"
)</f>
        <v>21-29</v>
      </c>
      <c r="W3916" s="24">
        <f t="shared" si="183"/>
        <v>11440000</v>
      </c>
      <c r="X3916" s="24">
        <f t="shared" si="184"/>
        <v>346666.66666666669</v>
      </c>
      <c r="Y3916" s="25">
        <f t="shared" si="185"/>
        <v>0.40857142857142859</v>
      </c>
      <c r="Z3916" s="2" t="str" cm="1">
        <f t="array" ref="Z3916">_xlfn.IFS(Y3916&lt;=25%,"Low",
Y3916&lt;=50%,"Moderate",
Y3916&lt;=75%,"High",
Y3916&lt;=100%,"Very High",
TRUE,"Over Limit"
)</f>
        <v>Moderate</v>
      </c>
      <c r="AA3916" s="2" cm="1">
        <f t="array" ref="AA3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16" s="2" t="str" cm="1">
        <f t="array" ref="AB3916">_xlfn.IFS(T3916=0,"No Late Payments",
T3916&lt;=2,"Low",
T3916&lt;=4,"Moderate",
TRUE,"High"
)</f>
        <v>Moderate</v>
      </c>
      <c r="AC3916" s="10" t="str" cm="1">
        <f t="array" ref="AC3916">_xlfn.IFS(
H3916&lt;40000000,"Low",
H3916&lt;60000000,"Medium",
H3916&lt;100000000,"High",
TRUE,"Very High"
)</f>
        <v>Low</v>
      </c>
    </row>
    <row r="3917" spans="1:29">
      <c r="A3917" s="21" t="s">
        <v>3949</v>
      </c>
      <c r="B3917" s="22">
        <v>21</v>
      </c>
      <c r="C3917" s="22" t="s">
        <v>34</v>
      </c>
      <c r="D3917" s="22" t="s">
        <v>23</v>
      </c>
      <c r="E3917" s="22" t="s">
        <v>24</v>
      </c>
      <c r="F3917" s="22" t="s">
        <v>28</v>
      </c>
      <c r="G3917" s="23">
        <v>9000000</v>
      </c>
      <c r="H3917" s="23">
        <v>38000000</v>
      </c>
      <c r="I3917" s="22">
        <v>23</v>
      </c>
      <c r="J3917" s="22">
        <v>0</v>
      </c>
      <c r="K3917" s="22">
        <v>0</v>
      </c>
      <c r="L3917" s="22">
        <v>0</v>
      </c>
      <c r="M3917" s="23">
        <v>24330000</v>
      </c>
      <c r="N3917" s="23">
        <v>26010000</v>
      </c>
      <c r="O3917" s="23">
        <v>30700000</v>
      </c>
      <c r="P3917" s="23">
        <v>10510000</v>
      </c>
      <c r="Q3917" s="23">
        <v>10480000</v>
      </c>
      <c r="R3917" s="23">
        <v>4680000</v>
      </c>
      <c r="S3917" s="23">
        <v>3420000</v>
      </c>
      <c r="T3917" s="22">
        <v>1</v>
      </c>
      <c r="U3917" s="22">
        <v>0</v>
      </c>
      <c r="V3917" s="2" t="str" cm="1">
        <f t="array" ref="V3917">_xlfn.IFS(B3917&lt;30,"21-29",
B3917&lt;40,"30-39",
B3917&lt;50,"40-49",
B3917&lt;60,"50-59",
TRUE,"60+"
)</f>
        <v>21-29</v>
      </c>
      <c r="W3917" s="24">
        <f t="shared" si="183"/>
        <v>27013333.333333332</v>
      </c>
      <c r="X3917" s="24">
        <f t="shared" si="184"/>
        <v>8556666.666666666</v>
      </c>
      <c r="Y3917" s="25">
        <f t="shared" si="185"/>
        <v>0.71087719298245611</v>
      </c>
      <c r="Z3917" s="2" t="str" cm="1">
        <f t="array" ref="Z3917">_xlfn.IFS(Y3917&lt;=25%,"Low",
Y3917&lt;=50%,"Moderate",
Y3917&lt;=75%,"High",
Y3917&lt;=100%,"Very High",
TRUE,"Over Limit"
)</f>
        <v>High</v>
      </c>
      <c r="AA3917" s="2" cm="1">
        <f t="array" ref="AA3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7" s="2" t="str" cm="1">
        <f t="array" ref="AB3917">_xlfn.IFS(T3917=0,"No Late Payments",
T3917&lt;=2,"Low",
T3917&lt;=4,"Moderate",
TRUE,"High"
)</f>
        <v>Low</v>
      </c>
      <c r="AC3917" s="10" t="str" cm="1">
        <f t="array" ref="AC3917">_xlfn.IFS(
H3917&lt;40000000,"Low",
H3917&lt;60000000,"Medium",
H3917&lt;100000000,"High",
TRUE,"Very High"
)</f>
        <v>Low</v>
      </c>
    </row>
    <row r="3918" spans="1:29">
      <c r="A3918" s="18" t="s">
        <v>3950</v>
      </c>
      <c r="B3918" s="19">
        <v>58</v>
      </c>
      <c r="C3918" s="19" t="s">
        <v>22</v>
      </c>
      <c r="D3918" s="19" t="s">
        <v>30</v>
      </c>
      <c r="E3918" s="19" t="s">
        <v>24</v>
      </c>
      <c r="F3918" s="19" t="s">
        <v>28</v>
      </c>
      <c r="G3918" s="20">
        <v>12500000</v>
      </c>
      <c r="H3918" s="20">
        <v>75000000</v>
      </c>
      <c r="I3918" s="19">
        <v>240</v>
      </c>
      <c r="J3918" s="19">
        <v>0</v>
      </c>
      <c r="K3918" s="19">
        <v>0</v>
      </c>
      <c r="L3918" s="19">
        <v>0</v>
      </c>
      <c r="M3918" s="20">
        <v>49450000</v>
      </c>
      <c r="N3918" s="20">
        <v>39660000</v>
      </c>
      <c r="O3918" s="20">
        <v>48950000</v>
      </c>
      <c r="P3918" s="20">
        <v>50880000</v>
      </c>
      <c r="Q3918" s="20">
        <v>7550000</v>
      </c>
      <c r="R3918" s="20">
        <v>10530000</v>
      </c>
      <c r="S3918" s="20">
        <v>5590000</v>
      </c>
      <c r="T3918" s="19">
        <v>2</v>
      </c>
      <c r="U3918" s="19">
        <v>0</v>
      </c>
      <c r="V3918" s="2" t="str" cm="1">
        <f t="array" ref="V3918">_xlfn.IFS(B3918&lt;30,"21-29",
B3918&lt;40,"30-39",
B3918&lt;50,"40-49",
B3918&lt;60,"50-59",
TRUE,"60+"
)</f>
        <v>50-59</v>
      </c>
      <c r="W3918" s="24">
        <f t="shared" si="183"/>
        <v>46020000</v>
      </c>
      <c r="X3918" s="24">
        <f t="shared" si="184"/>
        <v>22986666.666666668</v>
      </c>
      <c r="Y3918" s="25">
        <f t="shared" si="185"/>
        <v>0.61360000000000003</v>
      </c>
      <c r="Z3918" s="2" t="str" cm="1">
        <f t="array" ref="Z3918">_xlfn.IFS(Y3918&lt;=25%,"Low",
Y3918&lt;=50%,"Moderate",
Y3918&lt;=75%,"High",
Y3918&lt;=100%,"Very High",
TRUE,"Over Limit"
)</f>
        <v>High</v>
      </c>
      <c r="AA3918" s="2" cm="1">
        <f t="array" ref="AA3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8" s="2" t="str" cm="1">
        <f t="array" ref="AB3918">_xlfn.IFS(T3918=0,"No Late Payments",
T3918&lt;=2,"Low",
T3918&lt;=4,"Moderate",
TRUE,"High"
)</f>
        <v>Low</v>
      </c>
      <c r="AC3918" s="10" t="str" cm="1">
        <f t="array" ref="AC3918">_xlfn.IFS(
H3918&lt;40000000,"Low",
H3918&lt;60000000,"Medium",
H3918&lt;100000000,"High",
TRUE,"Very High"
)</f>
        <v>High</v>
      </c>
    </row>
    <row r="3919" spans="1:29">
      <c r="A3919" s="21" t="s">
        <v>3951</v>
      </c>
      <c r="B3919" s="22">
        <v>56</v>
      </c>
      <c r="C3919" s="22" t="s">
        <v>34</v>
      </c>
      <c r="D3919" s="22" t="s">
        <v>23</v>
      </c>
      <c r="E3919" s="22" t="s">
        <v>24</v>
      </c>
      <c r="F3919" s="22" t="s">
        <v>28</v>
      </c>
      <c r="G3919" s="23">
        <v>21000000</v>
      </c>
      <c r="H3919" s="23">
        <v>123000000</v>
      </c>
      <c r="I3919" s="22">
        <v>210</v>
      </c>
      <c r="J3919" s="22">
        <v>0</v>
      </c>
      <c r="K3919" s="22">
        <v>0</v>
      </c>
      <c r="L3919" s="22">
        <v>0</v>
      </c>
      <c r="M3919" s="23">
        <v>21190000</v>
      </c>
      <c r="N3919" s="23">
        <v>45750000</v>
      </c>
      <c r="O3919" s="23">
        <v>15550000</v>
      </c>
      <c r="P3919" s="23">
        <v>9210000</v>
      </c>
      <c r="Q3919" s="23">
        <v>39110000</v>
      </c>
      <c r="R3919" s="23">
        <v>7360000</v>
      </c>
      <c r="S3919" s="23">
        <v>2160000</v>
      </c>
      <c r="T3919" s="22">
        <v>0</v>
      </c>
      <c r="U3919" s="22">
        <v>0</v>
      </c>
      <c r="V3919" s="2" t="str" cm="1">
        <f t="array" ref="V3919">_xlfn.IFS(B3919&lt;30,"21-29",
B3919&lt;40,"30-39",
B3919&lt;50,"40-49",
B3919&lt;60,"50-59",
TRUE,"60+"
)</f>
        <v>50-59</v>
      </c>
      <c r="W3919" s="24">
        <f t="shared" si="183"/>
        <v>27496666.666666668</v>
      </c>
      <c r="X3919" s="24">
        <f t="shared" si="184"/>
        <v>18560000</v>
      </c>
      <c r="Y3919" s="25">
        <f t="shared" si="185"/>
        <v>0.22355013550135502</v>
      </c>
      <c r="Z3919" s="2" t="str" cm="1">
        <f t="array" ref="Z3919">_xlfn.IFS(Y3919&lt;=25%,"Low",
Y3919&lt;=50%,"Moderate",
Y3919&lt;=75%,"High",
Y3919&lt;=100%,"Very High",
TRUE,"Over Limit"
)</f>
        <v>Low</v>
      </c>
      <c r="AA3919" s="2" cm="1">
        <f t="array" ref="AA3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19" s="2" t="str" cm="1">
        <f t="array" ref="AB3919">_xlfn.IFS(T3919=0,"No Late Payments",
T3919&lt;=2,"Low",
T3919&lt;=4,"Moderate",
TRUE,"High"
)</f>
        <v>No Late Payments</v>
      </c>
      <c r="AC3919" s="10" t="str" cm="1">
        <f t="array" ref="AC3919">_xlfn.IFS(
H3919&lt;40000000,"Low",
H3919&lt;60000000,"Medium",
H3919&lt;100000000,"High",
TRUE,"Very High"
)</f>
        <v>Very High</v>
      </c>
    </row>
    <row r="3920" spans="1:29">
      <c r="A3920" s="18" t="s">
        <v>3952</v>
      </c>
      <c r="B3920" s="19">
        <v>35</v>
      </c>
      <c r="C3920" s="19" t="s">
        <v>22</v>
      </c>
      <c r="D3920" s="19" t="s">
        <v>23</v>
      </c>
      <c r="E3920" s="19" t="s">
        <v>38</v>
      </c>
      <c r="F3920" s="19" t="s">
        <v>28</v>
      </c>
      <c r="G3920" s="20">
        <v>16000000</v>
      </c>
      <c r="H3920" s="20">
        <v>81000000</v>
      </c>
      <c r="I3920" s="19">
        <v>76</v>
      </c>
      <c r="J3920" s="19">
        <v>3</v>
      </c>
      <c r="K3920" s="19">
        <v>3</v>
      </c>
      <c r="L3920" s="19">
        <v>3</v>
      </c>
      <c r="M3920" s="20">
        <v>25250000</v>
      </c>
      <c r="N3920" s="20">
        <v>44580000</v>
      </c>
      <c r="O3920" s="20">
        <v>25740000</v>
      </c>
      <c r="P3920" s="20">
        <v>890000</v>
      </c>
      <c r="Q3920" s="20">
        <v>1290000</v>
      </c>
      <c r="R3920" s="20">
        <v>1230000</v>
      </c>
      <c r="S3920" s="20">
        <v>11000000</v>
      </c>
      <c r="T3920" s="19">
        <v>3</v>
      </c>
      <c r="U3920" s="19">
        <v>1</v>
      </c>
      <c r="V3920" s="2" t="str" cm="1">
        <f t="array" ref="V3920">_xlfn.IFS(B3920&lt;30,"21-29",
B3920&lt;40,"30-39",
B3920&lt;50,"40-49",
B3920&lt;60,"50-59",
TRUE,"60+"
)</f>
        <v>30-39</v>
      </c>
      <c r="W3920" s="24">
        <f t="shared" si="183"/>
        <v>31856666.666666668</v>
      </c>
      <c r="X3920" s="24">
        <f t="shared" si="184"/>
        <v>1136666.6666666667</v>
      </c>
      <c r="Y3920" s="25">
        <f t="shared" si="185"/>
        <v>0.39329218106995889</v>
      </c>
      <c r="Z3920" s="2" t="str" cm="1">
        <f t="array" ref="Z3920">_xlfn.IFS(Y3920&lt;=25%,"Low",
Y3920&lt;=50%,"Moderate",
Y3920&lt;=75%,"High",
Y3920&lt;=100%,"Very High",
TRUE,"Over Limit"
)</f>
        <v>Moderate</v>
      </c>
      <c r="AA3920" s="2" cm="1">
        <f t="array" ref="AA3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0" s="2" t="str" cm="1">
        <f t="array" ref="AB3920">_xlfn.IFS(T3920=0,"No Late Payments",
T3920&lt;=2,"Low",
T3920&lt;=4,"Moderate",
TRUE,"High"
)</f>
        <v>Moderate</v>
      </c>
      <c r="AC3920" s="10" t="str" cm="1">
        <f t="array" ref="AC3920">_xlfn.IFS(
H3920&lt;40000000,"Low",
H3920&lt;60000000,"Medium",
H3920&lt;100000000,"High",
TRUE,"Very High"
)</f>
        <v>High</v>
      </c>
    </row>
    <row r="3921" spans="1:29">
      <c r="A3921" s="21" t="s">
        <v>3953</v>
      </c>
      <c r="B3921" s="22">
        <v>21</v>
      </c>
      <c r="C3921" s="22" t="s">
        <v>22</v>
      </c>
      <c r="D3921" s="22" t="s">
        <v>30</v>
      </c>
      <c r="E3921" s="22" t="s">
        <v>24</v>
      </c>
      <c r="F3921" s="22" t="s">
        <v>28</v>
      </c>
      <c r="G3921" s="23">
        <v>5100000</v>
      </c>
      <c r="H3921" s="23">
        <v>28000000</v>
      </c>
      <c r="I3921" s="22">
        <v>20</v>
      </c>
      <c r="J3921" s="22">
        <v>0</v>
      </c>
      <c r="K3921" s="22">
        <v>0</v>
      </c>
      <c r="L3921" s="22">
        <v>0</v>
      </c>
      <c r="M3921" s="23">
        <v>1360000</v>
      </c>
      <c r="N3921" s="23">
        <v>6020000</v>
      </c>
      <c r="O3921" s="23">
        <v>2210000</v>
      </c>
      <c r="P3921" s="23">
        <v>460000</v>
      </c>
      <c r="Q3921" s="23">
        <v>4920000</v>
      </c>
      <c r="R3921" s="23">
        <v>980000</v>
      </c>
      <c r="S3921" s="23">
        <v>1580000</v>
      </c>
      <c r="T3921" s="22">
        <v>0</v>
      </c>
      <c r="U3921" s="22">
        <v>0</v>
      </c>
      <c r="V3921" s="2" t="str" cm="1">
        <f t="array" ref="V3921">_xlfn.IFS(B3921&lt;30,"21-29",
B3921&lt;40,"30-39",
B3921&lt;50,"40-49",
B3921&lt;60,"50-59",
TRUE,"60+"
)</f>
        <v>21-29</v>
      </c>
      <c r="W3921" s="24">
        <f t="shared" si="183"/>
        <v>3196666.6666666665</v>
      </c>
      <c r="X3921" s="24">
        <f t="shared" si="184"/>
        <v>2120000</v>
      </c>
      <c r="Y3921" s="25">
        <f t="shared" si="185"/>
        <v>0.11416666666666667</v>
      </c>
      <c r="Z3921" s="2" t="str" cm="1">
        <f t="array" ref="Z3921">_xlfn.IFS(Y3921&lt;=25%,"Low",
Y3921&lt;=50%,"Moderate",
Y3921&lt;=75%,"High",
Y3921&lt;=100%,"Very High",
TRUE,"Over Limit"
)</f>
        <v>Low</v>
      </c>
      <c r="AA3921" s="2" cm="1">
        <f t="array" ref="AA3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21" s="2" t="str" cm="1">
        <f t="array" ref="AB3921">_xlfn.IFS(T3921=0,"No Late Payments",
T3921&lt;=2,"Low",
T3921&lt;=4,"Moderate",
TRUE,"High"
)</f>
        <v>No Late Payments</v>
      </c>
      <c r="AC3921" s="10" t="str" cm="1">
        <f t="array" ref="AC3921">_xlfn.IFS(
H3921&lt;40000000,"Low",
H3921&lt;60000000,"Medium",
H3921&lt;100000000,"High",
TRUE,"Very High"
)</f>
        <v>Low</v>
      </c>
    </row>
    <row r="3922" spans="1:29">
      <c r="A3922" s="18" t="s">
        <v>3954</v>
      </c>
      <c r="B3922" s="19">
        <v>44</v>
      </c>
      <c r="C3922" s="19" t="s">
        <v>34</v>
      </c>
      <c r="D3922" s="19" t="s">
        <v>30</v>
      </c>
      <c r="E3922" s="19" t="s">
        <v>24</v>
      </c>
      <c r="F3922" s="19" t="s">
        <v>28</v>
      </c>
      <c r="G3922" s="20">
        <v>10400000</v>
      </c>
      <c r="H3922" s="20">
        <v>47000000</v>
      </c>
      <c r="I3922" s="19">
        <v>115</v>
      </c>
      <c r="J3922" s="19">
        <v>0</v>
      </c>
      <c r="K3922" s="19">
        <v>0</v>
      </c>
      <c r="L3922" s="19">
        <v>0</v>
      </c>
      <c r="M3922" s="20">
        <v>17510000</v>
      </c>
      <c r="N3922" s="20">
        <v>14720000</v>
      </c>
      <c r="O3922" s="20">
        <v>13470000</v>
      </c>
      <c r="P3922" s="20">
        <v>6800000</v>
      </c>
      <c r="Q3922" s="20">
        <v>4850000</v>
      </c>
      <c r="R3922" s="20">
        <v>3450000</v>
      </c>
      <c r="S3922" s="20">
        <v>350000</v>
      </c>
      <c r="T3922" s="19">
        <v>0</v>
      </c>
      <c r="U3922" s="19">
        <v>1</v>
      </c>
      <c r="V3922" s="2" t="str" cm="1">
        <f t="array" ref="V3922">_xlfn.IFS(B3922&lt;30,"21-29",
B3922&lt;40,"30-39",
B3922&lt;50,"40-49",
B3922&lt;60,"50-59",
TRUE,"60+"
)</f>
        <v>40-49</v>
      </c>
      <c r="W3922" s="24">
        <f t="shared" si="183"/>
        <v>15233333.333333334</v>
      </c>
      <c r="X3922" s="24">
        <f t="shared" si="184"/>
        <v>5033333.333333333</v>
      </c>
      <c r="Y3922" s="25">
        <f t="shared" si="185"/>
        <v>0.32411347517730499</v>
      </c>
      <c r="Z3922" s="2" t="str" cm="1">
        <f t="array" ref="Z3922">_xlfn.IFS(Y3922&lt;=25%,"Low",
Y3922&lt;=50%,"Moderate",
Y3922&lt;=75%,"High",
Y3922&lt;=100%,"Very High",
TRUE,"Over Limit"
)</f>
        <v>Moderate</v>
      </c>
      <c r="AA3922" s="2" cm="1">
        <f t="array" ref="AA3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2" s="2" t="str" cm="1">
        <f t="array" ref="AB3922">_xlfn.IFS(T3922=0,"No Late Payments",
T3922&lt;=2,"Low",
T3922&lt;=4,"Moderate",
TRUE,"High"
)</f>
        <v>No Late Payments</v>
      </c>
      <c r="AC3922" s="10" t="str" cm="1">
        <f t="array" ref="AC3922">_xlfn.IFS(
H3922&lt;40000000,"Low",
H3922&lt;60000000,"Medium",
H3922&lt;100000000,"High",
TRUE,"Very High"
)</f>
        <v>Medium</v>
      </c>
    </row>
    <row r="3923" spans="1:29">
      <c r="A3923" s="21" t="s">
        <v>3955</v>
      </c>
      <c r="B3923" s="22">
        <v>29</v>
      </c>
      <c r="C3923" s="22" t="s">
        <v>34</v>
      </c>
      <c r="D3923" s="22" t="s">
        <v>23</v>
      </c>
      <c r="E3923" s="22" t="s">
        <v>24</v>
      </c>
      <c r="F3923" s="22" t="s">
        <v>28</v>
      </c>
      <c r="G3923" s="23">
        <v>13200000</v>
      </c>
      <c r="H3923" s="23">
        <v>59000000</v>
      </c>
      <c r="I3923" s="22">
        <v>44</v>
      </c>
      <c r="J3923" s="22">
        <v>0</v>
      </c>
      <c r="K3923" s="22">
        <v>0</v>
      </c>
      <c r="L3923" s="22">
        <v>0</v>
      </c>
      <c r="M3923" s="23">
        <v>30600000</v>
      </c>
      <c r="N3923" s="23">
        <v>19600000</v>
      </c>
      <c r="O3923" s="23">
        <v>18820000</v>
      </c>
      <c r="P3923" s="23">
        <v>15270000</v>
      </c>
      <c r="Q3923" s="23">
        <v>7650000</v>
      </c>
      <c r="R3923" s="23">
        <v>7760000</v>
      </c>
      <c r="S3923" s="23">
        <v>1040000</v>
      </c>
      <c r="T3923" s="22">
        <v>1</v>
      </c>
      <c r="U3923" s="22">
        <v>0</v>
      </c>
      <c r="V3923" s="2" t="str" cm="1">
        <f t="array" ref="V3923">_xlfn.IFS(B3923&lt;30,"21-29",
B3923&lt;40,"30-39",
B3923&lt;50,"40-49",
B3923&lt;60,"50-59",
TRUE,"60+"
)</f>
        <v>21-29</v>
      </c>
      <c r="W3923" s="24">
        <f t="shared" si="183"/>
        <v>23006666.666666668</v>
      </c>
      <c r="X3923" s="24">
        <f t="shared" si="184"/>
        <v>10226666.666666666</v>
      </c>
      <c r="Y3923" s="25">
        <f t="shared" si="185"/>
        <v>0.38994350282485879</v>
      </c>
      <c r="Z3923" s="2" t="str" cm="1">
        <f t="array" ref="Z3923">_xlfn.IFS(Y3923&lt;=25%,"Low",
Y3923&lt;=50%,"Moderate",
Y3923&lt;=75%,"High",
Y3923&lt;=100%,"Very High",
TRUE,"Over Limit"
)</f>
        <v>Moderate</v>
      </c>
      <c r="AA3923" s="2" cm="1">
        <f t="array" ref="AA3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3" s="2" t="str" cm="1">
        <f t="array" ref="AB3923">_xlfn.IFS(T3923=0,"No Late Payments",
T3923&lt;=2,"Low",
T3923&lt;=4,"Moderate",
TRUE,"High"
)</f>
        <v>Low</v>
      </c>
      <c r="AC3923" s="10" t="str" cm="1">
        <f t="array" ref="AC3923">_xlfn.IFS(
H3923&lt;40000000,"Low",
H3923&lt;60000000,"Medium",
H3923&lt;100000000,"High",
TRUE,"Very High"
)</f>
        <v>Medium</v>
      </c>
    </row>
    <row r="3924" spans="1:29">
      <c r="A3924" s="18" t="s">
        <v>3956</v>
      </c>
      <c r="B3924" s="19">
        <v>22</v>
      </c>
      <c r="C3924" s="19" t="s">
        <v>22</v>
      </c>
      <c r="D3924" s="19" t="s">
        <v>46</v>
      </c>
      <c r="E3924" s="19" t="s">
        <v>38</v>
      </c>
      <c r="F3924" s="19" t="s">
        <v>48</v>
      </c>
      <c r="G3924" s="20">
        <v>14000000</v>
      </c>
      <c r="H3924" s="20">
        <v>84000000</v>
      </c>
      <c r="I3924" s="19">
        <v>22</v>
      </c>
      <c r="J3924" s="19">
        <v>3</v>
      </c>
      <c r="K3924" s="19">
        <v>2</v>
      </c>
      <c r="L3924" s="19">
        <v>2</v>
      </c>
      <c r="M3924" s="20">
        <v>36560000</v>
      </c>
      <c r="N3924" s="20">
        <v>35740000</v>
      </c>
      <c r="O3924" s="20">
        <v>38280000</v>
      </c>
      <c r="P3924" s="20">
        <v>1370000</v>
      </c>
      <c r="Q3924" s="20">
        <v>6120000</v>
      </c>
      <c r="R3924" s="20">
        <v>6820000</v>
      </c>
      <c r="S3924" s="20">
        <v>9420000</v>
      </c>
      <c r="T3924" s="19">
        <v>3</v>
      </c>
      <c r="U3924" s="19">
        <v>1</v>
      </c>
      <c r="V3924" s="2" t="str" cm="1">
        <f t="array" ref="V3924">_xlfn.IFS(B3924&lt;30,"21-29",
B3924&lt;40,"30-39",
B3924&lt;50,"40-49",
B3924&lt;60,"50-59",
TRUE,"60+"
)</f>
        <v>21-29</v>
      </c>
      <c r="W3924" s="24">
        <f t="shared" si="183"/>
        <v>36860000</v>
      </c>
      <c r="X3924" s="24">
        <f t="shared" si="184"/>
        <v>4770000</v>
      </c>
      <c r="Y3924" s="25">
        <f t="shared" si="185"/>
        <v>0.43880952380952382</v>
      </c>
      <c r="Z3924" s="2" t="str" cm="1">
        <f t="array" ref="Z3924">_xlfn.IFS(Y3924&lt;=25%,"Low",
Y3924&lt;=50%,"Moderate",
Y3924&lt;=75%,"High",
Y3924&lt;=100%,"Very High",
TRUE,"Over Limit"
)</f>
        <v>Moderate</v>
      </c>
      <c r="AA3924" s="2" cm="1">
        <f t="array" ref="AA3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4" s="2" t="str" cm="1">
        <f t="array" ref="AB3924">_xlfn.IFS(T3924=0,"No Late Payments",
T3924&lt;=2,"Low",
T3924&lt;=4,"Moderate",
TRUE,"High"
)</f>
        <v>Moderate</v>
      </c>
      <c r="AC3924" s="10" t="str" cm="1">
        <f t="array" ref="AC3924">_xlfn.IFS(
H3924&lt;40000000,"Low",
H3924&lt;60000000,"Medium",
H3924&lt;100000000,"High",
TRUE,"Very High"
)</f>
        <v>High</v>
      </c>
    </row>
    <row r="3925" spans="1:29">
      <c r="A3925" s="21" t="s">
        <v>3957</v>
      </c>
      <c r="B3925" s="22">
        <v>40</v>
      </c>
      <c r="C3925" s="22" t="s">
        <v>22</v>
      </c>
      <c r="D3925" s="22" t="s">
        <v>27</v>
      </c>
      <c r="E3925" s="22" t="s">
        <v>24</v>
      </c>
      <c r="F3925" s="22" t="s">
        <v>28</v>
      </c>
      <c r="G3925" s="23">
        <v>13000000</v>
      </c>
      <c r="H3925" s="23">
        <v>68000000</v>
      </c>
      <c r="I3925" s="22">
        <v>155</v>
      </c>
      <c r="J3925" s="22">
        <v>3</v>
      </c>
      <c r="K3925" s="22">
        <v>0</v>
      </c>
      <c r="L3925" s="22">
        <v>0</v>
      </c>
      <c r="M3925" s="23">
        <v>45370000</v>
      </c>
      <c r="N3925" s="23">
        <v>40680000</v>
      </c>
      <c r="O3925" s="23">
        <v>44600000</v>
      </c>
      <c r="P3925" s="23">
        <v>890000</v>
      </c>
      <c r="Q3925" s="23">
        <v>4740000</v>
      </c>
      <c r="R3925" s="23">
        <v>21460000</v>
      </c>
      <c r="S3925" s="23">
        <v>6270000</v>
      </c>
      <c r="T3925" s="22">
        <v>2</v>
      </c>
      <c r="U3925" s="22">
        <v>1</v>
      </c>
      <c r="V3925" s="2" t="str" cm="1">
        <f t="array" ref="V3925">_xlfn.IFS(B3925&lt;30,"21-29",
B3925&lt;40,"30-39",
B3925&lt;50,"40-49",
B3925&lt;60,"50-59",
TRUE,"60+"
)</f>
        <v>40-49</v>
      </c>
      <c r="W3925" s="24">
        <f t="shared" si="183"/>
        <v>43550000</v>
      </c>
      <c r="X3925" s="24">
        <f t="shared" si="184"/>
        <v>9030000</v>
      </c>
      <c r="Y3925" s="25">
        <f t="shared" si="185"/>
        <v>0.64044117647058818</v>
      </c>
      <c r="Z3925" s="2" t="str" cm="1">
        <f t="array" ref="Z3925">_xlfn.IFS(Y3925&lt;=25%,"Low",
Y3925&lt;=50%,"Moderate",
Y3925&lt;=75%,"High",
Y3925&lt;=100%,"Very High",
TRUE,"Over Limit"
)</f>
        <v>High</v>
      </c>
      <c r="AA3925" s="2" cm="1">
        <f t="array" ref="AA3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25" s="2" t="str" cm="1">
        <f t="array" ref="AB3925">_xlfn.IFS(T3925=0,"No Late Payments",
T3925&lt;=2,"Low",
T3925&lt;=4,"Moderate",
TRUE,"High"
)</f>
        <v>Low</v>
      </c>
      <c r="AC3925" s="10" t="str" cm="1">
        <f t="array" ref="AC3925">_xlfn.IFS(
H3925&lt;40000000,"Low",
H3925&lt;60000000,"Medium",
H3925&lt;100000000,"High",
TRUE,"Very High"
)</f>
        <v>High</v>
      </c>
    </row>
    <row r="3926" spans="1:29">
      <c r="A3926" s="18" t="s">
        <v>3958</v>
      </c>
      <c r="B3926" s="19">
        <v>23</v>
      </c>
      <c r="C3926" s="19" t="s">
        <v>22</v>
      </c>
      <c r="D3926" s="19" t="s">
        <v>46</v>
      </c>
      <c r="E3926" s="19" t="s">
        <v>31</v>
      </c>
      <c r="F3926" s="19" t="s">
        <v>28</v>
      </c>
      <c r="G3926" s="20">
        <v>11900000</v>
      </c>
      <c r="H3926" s="20">
        <v>46000000</v>
      </c>
      <c r="I3926" s="19">
        <v>29</v>
      </c>
      <c r="J3926" s="19">
        <v>0</v>
      </c>
      <c r="K3926" s="19">
        <v>0</v>
      </c>
      <c r="L3926" s="19">
        <v>0</v>
      </c>
      <c r="M3926" s="20">
        <v>30700000</v>
      </c>
      <c r="N3926" s="20">
        <v>23940000</v>
      </c>
      <c r="O3926" s="20">
        <v>24760000</v>
      </c>
      <c r="P3926" s="20">
        <v>11350000</v>
      </c>
      <c r="Q3926" s="20">
        <v>9190000</v>
      </c>
      <c r="R3926" s="20">
        <v>5520000</v>
      </c>
      <c r="S3926" s="20">
        <v>3180000</v>
      </c>
      <c r="T3926" s="19">
        <v>0</v>
      </c>
      <c r="U3926" s="19">
        <v>0</v>
      </c>
      <c r="V3926" s="2" t="str" cm="1">
        <f t="array" ref="V3926">_xlfn.IFS(B3926&lt;30,"21-29",
B3926&lt;40,"30-39",
B3926&lt;50,"40-49",
B3926&lt;60,"50-59",
TRUE,"60+"
)</f>
        <v>21-29</v>
      </c>
      <c r="W3926" s="24">
        <f t="shared" si="183"/>
        <v>26466666.666666668</v>
      </c>
      <c r="X3926" s="24">
        <f t="shared" si="184"/>
        <v>8686666.666666666</v>
      </c>
      <c r="Y3926" s="25">
        <f t="shared" si="185"/>
        <v>0.57536231884057976</v>
      </c>
      <c r="Z3926" s="2" t="str" cm="1">
        <f t="array" ref="Z3926">_xlfn.IFS(Y3926&lt;=25%,"Low",
Y3926&lt;=50%,"Moderate",
Y3926&lt;=75%,"High",
Y3926&lt;=100%,"Very High",
TRUE,"Over Limit"
)</f>
        <v>High</v>
      </c>
      <c r="AA3926" s="2" cm="1">
        <f t="array" ref="AA3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26" s="2" t="str" cm="1">
        <f t="array" ref="AB3926">_xlfn.IFS(T3926=0,"No Late Payments",
T3926&lt;=2,"Low",
T3926&lt;=4,"Moderate",
TRUE,"High"
)</f>
        <v>No Late Payments</v>
      </c>
      <c r="AC3926" s="10" t="str" cm="1">
        <f t="array" ref="AC3926">_xlfn.IFS(
H3926&lt;40000000,"Low",
H3926&lt;60000000,"Medium",
H3926&lt;100000000,"High",
TRUE,"Very High"
)</f>
        <v>Medium</v>
      </c>
    </row>
    <row r="3927" spans="1:29">
      <c r="A3927" s="21" t="s">
        <v>3959</v>
      </c>
      <c r="B3927" s="22">
        <v>38</v>
      </c>
      <c r="C3927" s="22" t="s">
        <v>22</v>
      </c>
      <c r="D3927" s="22" t="s">
        <v>23</v>
      </c>
      <c r="E3927" s="22" t="s">
        <v>38</v>
      </c>
      <c r="F3927" s="22" t="s">
        <v>28</v>
      </c>
      <c r="G3927" s="23">
        <v>11800000</v>
      </c>
      <c r="H3927" s="23">
        <v>56000000</v>
      </c>
      <c r="I3927" s="22">
        <v>57</v>
      </c>
      <c r="J3927" s="22">
        <v>3</v>
      </c>
      <c r="K3927" s="22">
        <v>0</v>
      </c>
      <c r="L3927" s="22">
        <v>3</v>
      </c>
      <c r="M3927" s="23">
        <v>27120000</v>
      </c>
      <c r="N3927" s="23">
        <v>15340000</v>
      </c>
      <c r="O3927" s="23">
        <v>20440000</v>
      </c>
      <c r="P3927" s="23">
        <v>600000</v>
      </c>
      <c r="Q3927" s="23">
        <v>3030000</v>
      </c>
      <c r="R3927" s="23">
        <v>930000</v>
      </c>
      <c r="S3927" s="23">
        <v>3610000</v>
      </c>
      <c r="T3927" s="22">
        <v>2</v>
      </c>
      <c r="U3927" s="22">
        <v>1</v>
      </c>
      <c r="V3927" s="2" t="str" cm="1">
        <f t="array" ref="V3927">_xlfn.IFS(B3927&lt;30,"21-29",
B3927&lt;40,"30-39",
B3927&lt;50,"40-49",
B3927&lt;60,"50-59",
TRUE,"60+"
)</f>
        <v>30-39</v>
      </c>
      <c r="W3927" s="24">
        <f t="shared" si="183"/>
        <v>20966666.666666668</v>
      </c>
      <c r="X3927" s="24">
        <f t="shared" si="184"/>
        <v>1520000</v>
      </c>
      <c r="Y3927" s="25">
        <f t="shared" si="185"/>
        <v>0.37440476190476191</v>
      </c>
      <c r="Z3927" s="2" t="str" cm="1">
        <f t="array" ref="Z3927">_xlfn.IFS(Y3927&lt;=25%,"Low",
Y3927&lt;=50%,"Moderate",
Y3927&lt;=75%,"High",
Y3927&lt;=100%,"Very High",
TRUE,"Over Limit"
)</f>
        <v>Moderate</v>
      </c>
      <c r="AA3927" s="2" cm="1">
        <f t="array" ref="AA3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7" s="2" t="str" cm="1">
        <f t="array" ref="AB3927">_xlfn.IFS(T3927=0,"No Late Payments",
T3927&lt;=2,"Low",
T3927&lt;=4,"Moderate",
TRUE,"High"
)</f>
        <v>Low</v>
      </c>
      <c r="AC3927" s="10" t="str" cm="1">
        <f t="array" ref="AC3927">_xlfn.IFS(
H3927&lt;40000000,"Low",
H3927&lt;60000000,"Medium",
H3927&lt;100000000,"High",
TRUE,"Very High"
)</f>
        <v>Medium</v>
      </c>
    </row>
    <row r="3928" spans="1:29">
      <c r="A3928" s="18" t="s">
        <v>3960</v>
      </c>
      <c r="B3928" s="19">
        <v>40</v>
      </c>
      <c r="C3928" s="19" t="s">
        <v>34</v>
      </c>
      <c r="D3928" s="19" t="s">
        <v>23</v>
      </c>
      <c r="E3928" s="19" t="s">
        <v>24</v>
      </c>
      <c r="F3928" s="19" t="s">
        <v>28</v>
      </c>
      <c r="G3928" s="20">
        <v>14700000</v>
      </c>
      <c r="H3928" s="20">
        <v>102000000</v>
      </c>
      <c r="I3928" s="19">
        <v>171</v>
      </c>
      <c r="J3928" s="19">
        <v>0</v>
      </c>
      <c r="K3928" s="19">
        <v>0</v>
      </c>
      <c r="L3928" s="19">
        <v>0</v>
      </c>
      <c r="M3928" s="20">
        <v>15620000</v>
      </c>
      <c r="N3928" s="20">
        <v>14690000</v>
      </c>
      <c r="O3928" s="20">
        <v>20150000</v>
      </c>
      <c r="P3928" s="20">
        <v>4630000</v>
      </c>
      <c r="Q3928" s="20">
        <v>13580000</v>
      </c>
      <c r="R3928" s="20">
        <v>8520000</v>
      </c>
      <c r="S3928" s="20">
        <v>540000</v>
      </c>
      <c r="T3928" s="19">
        <v>0</v>
      </c>
      <c r="U3928" s="19">
        <v>0</v>
      </c>
      <c r="V3928" s="2" t="str" cm="1">
        <f t="array" ref="V3928">_xlfn.IFS(B3928&lt;30,"21-29",
B3928&lt;40,"30-39",
B3928&lt;50,"40-49",
B3928&lt;60,"50-59",
TRUE,"60+"
)</f>
        <v>40-49</v>
      </c>
      <c r="W3928" s="24">
        <f t="shared" si="183"/>
        <v>16820000</v>
      </c>
      <c r="X3928" s="24">
        <f t="shared" si="184"/>
        <v>8910000</v>
      </c>
      <c r="Y3928" s="25">
        <f t="shared" si="185"/>
        <v>0.16490196078431374</v>
      </c>
      <c r="Z3928" s="2" t="str" cm="1">
        <f t="array" ref="Z3928">_xlfn.IFS(Y3928&lt;=25%,"Low",
Y3928&lt;=50%,"Moderate",
Y3928&lt;=75%,"High",
Y3928&lt;=100%,"Very High",
TRUE,"Over Limit"
)</f>
        <v>Low</v>
      </c>
      <c r="AA3928" s="2" cm="1">
        <f t="array" ref="AA3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28" s="2" t="str" cm="1">
        <f t="array" ref="AB3928">_xlfn.IFS(T3928=0,"No Late Payments",
T3928&lt;=2,"Low",
T3928&lt;=4,"Moderate",
TRUE,"High"
)</f>
        <v>No Late Payments</v>
      </c>
      <c r="AC3928" s="10" t="str" cm="1">
        <f t="array" ref="AC3928">_xlfn.IFS(
H3928&lt;40000000,"Low",
H3928&lt;60000000,"Medium",
H3928&lt;100000000,"High",
TRUE,"Very High"
)</f>
        <v>Very High</v>
      </c>
    </row>
    <row r="3929" spans="1:29">
      <c r="A3929" s="21" t="s">
        <v>3961</v>
      </c>
      <c r="B3929" s="22">
        <v>39</v>
      </c>
      <c r="C3929" s="22" t="s">
        <v>22</v>
      </c>
      <c r="D3929" s="22" t="s">
        <v>23</v>
      </c>
      <c r="E3929" s="22" t="s">
        <v>24</v>
      </c>
      <c r="F3929" s="22" t="s">
        <v>28</v>
      </c>
      <c r="G3929" s="23">
        <v>11100000</v>
      </c>
      <c r="H3929" s="23">
        <v>61000000</v>
      </c>
      <c r="I3929" s="22">
        <v>132</v>
      </c>
      <c r="J3929" s="22">
        <v>0</v>
      </c>
      <c r="K3929" s="22">
        <v>0</v>
      </c>
      <c r="L3929" s="22">
        <v>0</v>
      </c>
      <c r="M3929" s="23">
        <v>27220000</v>
      </c>
      <c r="N3929" s="23">
        <v>28040000</v>
      </c>
      <c r="O3929" s="23">
        <v>17630000</v>
      </c>
      <c r="P3929" s="23">
        <v>13470000</v>
      </c>
      <c r="Q3929" s="23">
        <v>26650000</v>
      </c>
      <c r="R3929" s="23">
        <v>10160000</v>
      </c>
      <c r="S3929" s="23">
        <v>820000</v>
      </c>
      <c r="T3929" s="22">
        <v>0</v>
      </c>
      <c r="U3929" s="22">
        <v>0</v>
      </c>
      <c r="V3929" s="2" t="str" cm="1">
        <f t="array" ref="V3929">_xlfn.IFS(B3929&lt;30,"21-29",
B3929&lt;40,"30-39",
B3929&lt;50,"40-49",
B3929&lt;60,"50-59",
TRUE,"60+"
)</f>
        <v>30-39</v>
      </c>
      <c r="W3929" s="24">
        <f t="shared" si="183"/>
        <v>24296666.666666668</v>
      </c>
      <c r="X3929" s="24">
        <f t="shared" si="184"/>
        <v>16760000</v>
      </c>
      <c r="Y3929" s="25">
        <f t="shared" si="185"/>
        <v>0.39830601092896178</v>
      </c>
      <c r="Z3929" s="2" t="str" cm="1">
        <f t="array" ref="Z3929">_xlfn.IFS(Y3929&lt;=25%,"Low",
Y3929&lt;=50%,"Moderate",
Y3929&lt;=75%,"High",
Y3929&lt;=100%,"Very High",
TRUE,"Over Limit"
)</f>
        <v>Moderate</v>
      </c>
      <c r="AA3929" s="2" cm="1">
        <f t="array" ref="AA3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9" s="2" t="str" cm="1">
        <f t="array" ref="AB3929">_xlfn.IFS(T3929=0,"No Late Payments",
T3929&lt;=2,"Low",
T3929&lt;=4,"Moderate",
TRUE,"High"
)</f>
        <v>No Late Payments</v>
      </c>
      <c r="AC3929" s="10" t="str" cm="1">
        <f t="array" ref="AC3929">_xlfn.IFS(
H3929&lt;40000000,"Low",
H3929&lt;60000000,"Medium",
H3929&lt;100000000,"High",
TRUE,"Very High"
)</f>
        <v>High</v>
      </c>
    </row>
    <row r="3930" spans="1:29">
      <c r="A3930" s="18" t="s">
        <v>3962</v>
      </c>
      <c r="B3930" s="19">
        <v>28</v>
      </c>
      <c r="C3930" s="19" t="s">
        <v>34</v>
      </c>
      <c r="D3930" s="19" t="s">
        <v>23</v>
      </c>
      <c r="E3930" s="19" t="s">
        <v>24</v>
      </c>
      <c r="F3930" s="19" t="s">
        <v>28</v>
      </c>
      <c r="G3930" s="20">
        <v>13500000</v>
      </c>
      <c r="H3930" s="20">
        <v>79000000</v>
      </c>
      <c r="I3930" s="19">
        <v>25</v>
      </c>
      <c r="J3930" s="19">
        <v>0</v>
      </c>
      <c r="K3930" s="19">
        <v>0</v>
      </c>
      <c r="L3930" s="19">
        <v>0</v>
      </c>
      <c r="M3930" s="20">
        <v>17860000</v>
      </c>
      <c r="N3930" s="20">
        <v>12110000</v>
      </c>
      <c r="O3930" s="20">
        <v>19320000</v>
      </c>
      <c r="P3930" s="20">
        <v>2950000</v>
      </c>
      <c r="Q3930" s="20">
        <v>3090000</v>
      </c>
      <c r="R3930" s="20">
        <v>4070000</v>
      </c>
      <c r="S3930" s="20">
        <v>1600000</v>
      </c>
      <c r="T3930" s="19">
        <v>0</v>
      </c>
      <c r="U3930" s="19">
        <v>0</v>
      </c>
      <c r="V3930" s="2" t="str" cm="1">
        <f t="array" ref="V3930">_xlfn.IFS(B3930&lt;30,"21-29",
B3930&lt;40,"30-39",
B3930&lt;50,"40-49",
B3930&lt;60,"50-59",
TRUE,"60+"
)</f>
        <v>21-29</v>
      </c>
      <c r="W3930" s="24">
        <f t="shared" si="183"/>
        <v>16430000</v>
      </c>
      <c r="X3930" s="24">
        <f t="shared" si="184"/>
        <v>3370000</v>
      </c>
      <c r="Y3930" s="25">
        <f t="shared" si="185"/>
        <v>0.20797468354430379</v>
      </c>
      <c r="Z3930" s="2" t="str" cm="1">
        <f t="array" ref="Z3930">_xlfn.IFS(Y3930&lt;=25%,"Low",
Y3930&lt;=50%,"Moderate",
Y3930&lt;=75%,"High",
Y3930&lt;=100%,"Very High",
TRUE,"Over Limit"
)</f>
        <v>Low</v>
      </c>
      <c r="AA3930" s="2" cm="1">
        <f t="array" ref="AA3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30" s="2" t="str" cm="1">
        <f t="array" ref="AB3930">_xlfn.IFS(T3930=0,"No Late Payments",
T3930&lt;=2,"Low",
T3930&lt;=4,"Moderate",
TRUE,"High"
)</f>
        <v>No Late Payments</v>
      </c>
      <c r="AC3930" s="10" t="str" cm="1">
        <f t="array" ref="AC3930">_xlfn.IFS(
H3930&lt;40000000,"Low",
H3930&lt;60000000,"Medium",
H3930&lt;100000000,"High",
TRUE,"Very High"
)</f>
        <v>High</v>
      </c>
    </row>
    <row r="3931" spans="1:29">
      <c r="A3931" s="21" t="s">
        <v>3963</v>
      </c>
      <c r="B3931" s="22">
        <v>32</v>
      </c>
      <c r="C3931" s="22" t="s">
        <v>34</v>
      </c>
      <c r="D3931" s="22" t="s">
        <v>46</v>
      </c>
      <c r="E3931" s="22" t="s">
        <v>38</v>
      </c>
      <c r="F3931" s="22" t="s">
        <v>48</v>
      </c>
      <c r="G3931" s="23">
        <v>19200000</v>
      </c>
      <c r="H3931" s="23">
        <v>113000000</v>
      </c>
      <c r="I3931" s="22">
        <v>66</v>
      </c>
      <c r="J3931" s="22">
        <v>0</v>
      </c>
      <c r="K3931" s="22">
        <v>0</v>
      </c>
      <c r="L3931" s="22">
        <v>1</v>
      </c>
      <c r="M3931" s="23">
        <v>63530000</v>
      </c>
      <c r="N3931" s="23">
        <v>38340000</v>
      </c>
      <c r="O3931" s="23">
        <v>36390000</v>
      </c>
      <c r="P3931" s="23">
        <v>17970000</v>
      </c>
      <c r="Q3931" s="23">
        <v>13920000</v>
      </c>
      <c r="R3931" s="23">
        <v>7760000</v>
      </c>
      <c r="S3931" s="23">
        <v>7570000</v>
      </c>
      <c r="T3931" s="22">
        <v>1</v>
      </c>
      <c r="U3931" s="22">
        <v>0</v>
      </c>
      <c r="V3931" s="2" t="str" cm="1">
        <f t="array" ref="V3931">_xlfn.IFS(B3931&lt;30,"21-29",
B3931&lt;40,"30-39",
B3931&lt;50,"40-49",
B3931&lt;60,"50-59",
TRUE,"60+"
)</f>
        <v>30-39</v>
      </c>
      <c r="W3931" s="24">
        <f t="shared" si="183"/>
        <v>46086666.666666664</v>
      </c>
      <c r="X3931" s="24">
        <f t="shared" si="184"/>
        <v>13216666.666666666</v>
      </c>
      <c r="Y3931" s="25">
        <f t="shared" si="185"/>
        <v>0.4078466076696165</v>
      </c>
      <c r="Z3931" s="2" t="str" cm="1">
        <f t="array" ref="Z3931">_xlfn.IFS(Y3931&lt;=25%,"Low",
Y3931&lt;=50%,"Moderate",
Y3931&lt;=75%,"High",
Y3931&lt;=100%,"Very High",
TRUE,"Over Limit"
)</f>
        <v>Moderate</v>
      </c>
      <c r="AA3931" s="2" cm="1">
        <f t="array" ref="AA3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1" s="2" t="str" cm="1">
        <f t="array" ref="AB3931">_xlfn.IFS(T3931=0,"No Late Payments",
T3931&lt;=2,"Low",
T3931&lt;=4,"Moderate",
TRUE,"High"
)</f>
        <v>Low</v>
      </c>
      <c r="AC3931" s="10" t="str" cm="1">
        <f t="array" ref="AC3931">_xlfn.IFS(
H3931&lt;40000000,"Low",
H3931&lt;60000000,"Medium",
H3931&lt;100000000,"High",
TRUE,"Very High"
)</f>
        <v>Very High</v>
      </c>
    </row>
    <row r="3932" spans="1:29">
      <c r="A3932" s="18" t="s">
        <v>3964</v>
      </c>
      <c r="B3932" s="19">
        <v>57</v>
      </c>
      <c r="C3932" s="19" t="s">
        <v>34</v>
      </c>
      <c r="D3932" s="19" t="s">
        <v>27</v>
      </c>
      <c r="E3932" s="19" t="s">
        <v>24</v>
      </c>
      <c r="F3932" s="19" t="s">
        <v>28</v>
      </c>
      <c r="G3932" s="20">
        <v>14400000</v>
      </c>
      <c r="H3932" s="20">
        <v>100000000</v>
      </c>
      <c r="I3932" s="19">
        <v>133</v>
      </c>
      <c r="J3932" s="19">
        <v>0</v>
      </c>
      <c r="K3932" s="19">
        <v>0</v>
      </c>
      <c r="L3932" s="19">
        <v>0</v>
      </c>
      <c r="M3932" s="20">
        <v>3630000</v>
      </c>
      <c r="N3932" s="20">
        <v>3290000</v>
      </c>
      <c r="O3932" s="20">
        <v>14640000</v>
      </c>
      <c r="P3932" s="20">
        <v>2190000</v>
      </c>
      <c r="Q3932" s="20">
        <v>1670000</v>
      </c>
      <c r="R3932" s="20">
        <v>6830000</v>
      </c>
      <c r="S3932" s="20">
        <v>4210000</v>
      </c>
      <c r="T3932" s="19">
        <v>1</v>
      </c>
      <c r="U3932" s="19">
        <v>0</v>
      </c>
      <c r="V3932" s="2" t="str" cm="1">
        <f t="array" ref="V3932">_xlfn.IFS(B3932&lt;30,"21-29",
B3932&lt;40,"30-39",
B3932&lt;50,"40-49",
B3932&lt;60,"50-59",
TRUE,"60+"
)</f>
        <v>50-59</v>
      </c>
      <c r="W3932" s="24">
        <f t="shared" si="183"/>
        <v>7186666.666666667</v>
      </c>
      <c r="X3932" s="24">
        <f t="shared" si="184"/>
        <v>3563333.3333333335</v>
      </c>
      <c r="Y3932" s="25">
        <f t="shared" si="185"/>
        <v>7.1866666666666676E-2</v>
      </c>
      <c r="Z3932" s="2" t="str" cm="1">
        <f t="array" ref="Z3932">_xlfn.IFS(Y3932&lt;=25%,"Low",
Y3932&lt;=50%,"Moderate",
Y3932&lt;=75%,"High",
Y3932&lt;=100%,"Very High",
TRUE,"Over Limit"
)</f>
        <v>Low</v>
      </c>
      <c r="AA3932" s="2" cm="1">
        <f t="array" ref="AA3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32" s="2" t="str" cm="1">
        <f t="array" ref="AB3932">_xlfn.IFS(T3932=0,"No Late Payments",
T3932&lt;=2,"Low",
T3932&lt;=4,"Moderate",
TRUE,"High"
)</f>
        <v>Low</v>
      </c>
      <c r="AC3932" s="10" t="str" cm="1">
        <f t="array" ref="AC3932">_xlfn.IFS(
H3932&lt;40000000,"Low",
H3932&lt;60000000,"Medium",
H3932&lt;100000000,"High",
TRUE,"Very High"
)</f>
        <v>Very High</v>
      </c>
    </row>
    <row r="3933" spans="1:29">
      <c r="A3933" s="21" t="s">
        <v>3965</v>
      </c>
      <c r="B3933" s="22">
        <v>31</v>
      </c>
      <c r="C3933" s="22" t="s">
        <v>34</v>
      </c>
      <c r="D3933" s="22" t="s">
        <v>27</v>
      </c>
      <c r="E3933" s="22" t="s">
        <v>38</v>
      </c>
      <c r="F3933" s="22" t="s">
        <v>31</v>
      </c>
      <c r="G3933" s="23">
        <v>7600000</v>
      </c>
      <c r="H3933" s="23">
        <v>39000000</v>
      </c>
      <c r="I3933" s="22">
        <v>51</v>
      </c>
      <c r="J3933" s="22">
        <v>0</v>
      </c>
      <c r="K3933" s="22">
        <v>2</v>
      </c>
      <c r="L3933" s="22">
        <v>1</v>
      </c>
      <c r="M3933" s="23">
        <v>16420000</v>
      </c>
      <c r="N3933" s="23">
        <v>13370000</v>
      </c>
      <c r="O3933" s="23">
        <v>11800000</v>
      </c>
      <c r="P3933" s="23">
        <v>5800000</v>
      </c>
      <c r="Q3933" s="23">
        <v>1580000</v>
      </c>
      <c r="R3933" s="23">
        <v>3510000</v>
      </c>
      <c r="S3933" s="23">
        <v>2700000</v>
      </c>
      <c r="T3933" s="22">
        <v>3</v>
      </c>
      <c r="U3933" s="22">
        <v>1</v>
      </c>
      <c r="V3933" s="2" t="str" cm="1">
        <f t="array" ref="V3933">_xlfn.IFS(B3933&lt;30,"21-29",
B3933&lt;40,"30-39",
B3933&lt;50,"40-49",
B3933&lt;60,"50-59",
TRUE,"60+"
)</f>
        <v>30-39</v>
      </c>
      <c r="W3933" s="24">
        <f t="shared" si="183"/>
        <v>13863333.333333334</v>
      </c>
      <c r="X3933" s="24">
        <f t="shared" si="184"/>
        <v>3630000</v>
      </c>
      <c r="Y3933" s="25">
        <f t="shared" si="185"/>
        <v>0.35547008547008546</v>
      </c>
      <c r="Z3933" s="2" t="str" cm="1">
        <f t="array" ref="Z3933">_xlfn.IFS(Y3933&lt;=25%,"Low",
Y3933&lt;=50%,"Moderate",
Y3933&lt;=75%,"High",
Y3933&lt;=100%,"Very High",
TRUE,"Over Limit"
)</f>
        <v>Moderate</v>
      </c>
      <c r="AA3933" s="2" cm="1">
        <f t="array" ref="AA3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3" s="2" t="str" cm="1">
        <f t="array" ref="AB3933">_xlfn.IFS(T3933=0,"No Late Payments",
T3933&lt;=2,"Low",
T3933&lt;=4,"Moderate",
TRUE,"High"
)</f>
        <v>Moderate</v>
      </c>
      <c r="AC3933" s="10" t="str" cm="1">
        <f t="array" ref="AC3933">_xlfn.IFS(
H3933&lt;40000000,"Low",
H3933&lt;60000000,"Medium",
H3933&lt;100000000,"High",
TRUE,"Very High"
)</f>
        <v>Low</v>
      </c>
    </row>
    <row r="3934" spans="1:29">
      <c r="A3934" s="18" t="s">
        <v>3966</v>
      </c>
      <c r="B3934" s="19">
        <v>21</v>
      </c>
      <c r="C3934" s="19" t="s">
        <v>22</v>
      </c>
      <c r="D3934" s="19" t="s">
        <v>23</v>
      </c>
      <c r="E3934" s="19" t="s">
        <v>38</v>
      </c>
      <c r="F3934" s="19" t="s">
        <v>28</v>
      </c>
      <c r="G3934" s="20">
        <v>8700000</v>
      </c>
      <c r="H3934" s="20">
        <v>48000000</v>
      </c>
      <c r="I3934" s="19">
        <v>48</v>
      </c>
      <c r="J3934" s="19">
        <v>0</v>
      </c>
      <c r="K3934" s="19">
        <v>0</v>
      </c>
      <c r="L3934" s="19">
        <v>0</v>
      </c>
      <c r="M3934" s="20">
        <v>43490000</v>
      </c>
      <c r="N3934" s="20">
        <v>36340000</v>
      </c>
      <c r="O3934" s="20">
        <v>43480000</v>
      </c>
      <c r="P3934" s="20">
        <v>44650000</v>
      </c>
      <c r="Q3934" s="20">
        <v>16060000</v>
      </c>
      <c r="R3934" s="20">
        <v>18240000</v>
      </c>
      <c r="S3934" s="20">
        <v>900000</v>
      </c>
      <c r="T3934" s="19">
        <v>0</v>
      </c>
      <c r="U3934" s="19">
        <v>0</v>
      </c>
      <c r="V3934" s="2" t="str" cm="1">
        <f t="array" ref="V3934">_xlfn.IFS(B3934&lt;30,"21-29",
B3934&lt;40,"30-39",
B3934&lt;50,"40-49",
B3934&lt;60,"50-59",
TRUE,"60+"
)</f>
        <v>21-29</v>
      </c>
      <c r="W3934" s="24">
        <f t="shared" si="183"/>
        <v>41103333.333333336</v>
      </c>
      <c r="X3934" s="24">
        <f t="shared" si="184"/>
        <v>26316666.666666668</v>
      </c>
      <c r="Y3934" s="25">
        <f t="shared" si="185"/>
        <v>0.85631944444444452</v>
      </c>
      <c r="Z3934" s="2" t="str" cm="1">
        <f t="array" ref="Z3934">_xlfn.IFS(Y3934&lt;=25%,"Low",
Y3934&lt;=50%,"Moderate",
Y3934&lt;=75%,"High",
Y3934&lt;=100%,"Very High",
TRUE,"Over Limit"
)</f>
        <v>Very High</v>
      </c>
      <c r="AA3934" s="2" cm="1">
        <f t="array" ref="AA3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34" s="2" t="str" cm="1">
        <f t="array" ref="AB3934">_xlfn.IFS(T3934=0,"No Late Payments",
T3934&lt;=2,"Low",
T3934&lt;=4,"Moderate",
TRUE,"High"
)</f>
        <v>No Late Payments</v>
      </c>
      <c r="AC3934" s="10" t="str" cm="1">
        <f t="array" ref="AC3934">_xlfn.IFS(
H3934&lt;40000000,"Low",
H3934&lt;60000000,"Medium",
H3934&lt;100000000,"High",
TRUE,"Very High"
)</f>
        <v>Medium</v>
      </c>
    </row>
    <row r="3935" spans="1:29">
      <c r="A3935" s="21" t="s">
        <v>3967</v>
      </c>
      <c r="B3935" s="22">
        <v>31</v>
      </c>
      <c r="C3935" s="22" t="s">
        <v>22</v>
      </c>
      <c r="D3935" s="22" t="s">
        <v>23</v>
      </c>
      <c r="E3935" s="22" t="s">
        <v>24</v>
      </c>
      <c r="F3935" s="22" t="s">
        <v>48</v>
      </c>
      <c r="G3935" s="23">
        <v>27000000</v>
      </c>
      <c r="H3935" s="23">
        <v>123000000</v>
      </c>
      <c r="I3935" s="22">
        <v>46</v>
      </c>
      <c r="J3935" s="22">
        <v>0</v>
      </c>
      <c r="K3935" s="22">
        <v>0</v>
      </c>
      <c r="L3935" s="22">
        <v>0</v>
      </c>
      <c r="M3935" s="23">
        <v>20930000</v>
      </c>
      <c r="N3935" s="23">
        <v>39800000</v>
      </c>
      <c r="O3935" s="23">
        <v>33030000</v>
      </c>
      <c r="P3935" s="23">
        <v>8670000</v>
      </c>
      <c r="Q3935" s="23">
        <v>16460000</v>
      </c>
      <c r="R3935" s="23">
        <v>31100000</v>
      </c>
      <c r="S3935" s="23">
        <v>1950000</v>
      </c>
      <c r="T3935" s="22">
        <v>1</v>
      </c>
      <c r="U3935" s="22">
        <v>0</v>
      </c>
      <c r="V3935" s="2" t="str" cm="1">
        <f t="array" ref="V3935">_xlfn.IFS(B3935&lt;30,"21-29",
B3935&lt;40,"30-39",
B3935&lt;50,"40-49",
B3935&lt;60,"50-59",
TRUE,"60+"
)</f>
        <v>30-39</v>
      </c>
      <c r="W3935" s="24">
        <f t="shared" si="183"/>
        <v>31253333.333333332</v>
      </c>
      <c r="X3935" s="24">
        <f t="shared" si="184"/>
        <v>18743333.333333332</v>
      </c>
      <c r="Y3935" s="25">
        <f t="shared" si="185"/>
        <v>0.25409214092140919</v>
      </c>
      <c r="Z3935" s="2" t="str" cm="1">
        <f t="array" ref="Z3935">_xlfn.IFS(Y3935&lt;=25%,"Low",
Y3935&lt;=50%,"Moderate",
Y3935&lt;=75%,"High",
Y3935&lt;=100%,"Very High",
TRUE,"Over Limit"
)</f>
        <v>Moderate</v>
      </c>
      <c r="AA3935" s="2" cm="1">
        <f t="array" ref="AA3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5" s="2" t="str" cm="1">
        <f t="array" ref="AB3935">_xlfn.IFS(T3935=0,"No Late Payments",
T3935&lt;=2,"Low",
T3935&lt;=4,"Moderate",
TRUE,"High"
)</f>
        <v>Low</v>
      </c>
      <c r="AC3935" s="10" t="str" cm="1">
        <f t="array" ref="AC3935">_xlfn.IFS(
H3935&lt;40000000,"Low",
H3935&lt;60000000,"Medium",
H3935&lt;100000000,"High",
TRUE,"Very High"
)</f>
        <v>Very High</v>
      </c>
    </row>
    <row r="3936" spans="1:29">
      <c r="A3936" s="18" t="s">
        <v>3968</v>
      </c>
      <c r="B3936" s="19">
        <v>42</v>
      </c>
      <c r="C3936" s="19" t="s">
        <v>34</v>
      </c>
      <c r="D3936" s="19" t="s">
        <v>46</v>
      </c>
      <c r="E3936" s="19" t="s">
        <v>31</v>
      </c>
      <c r="F3936" s="19" t="s">
        <v>41</v>
      </c>
      <c r="G3936" s="20">
        <v>14700000</v>
      </c>
      <c r="H3936" s="20">
        <v>71000000</v>
      </c>
      <c r="I3936" s="19">
        <v>77</v>
      </c>
      <c r="J3936" s="19">
        <v>0</v>
      </c>
      <c r="K3936" s="19">
        <v>1</v>
      </c>
      <c r="L3936" s="19">
        <v>2</v>
      </c>
      <c r="M3936" s="20">
        <v>38760000</v>
      </c>
      <c r="N3936" s="20">
        <v>31150000</v>
      </c>
      <c r="O3936" s="20">
        <v>26340000</v>
      </c>
      <c r="P3936" s="20">
        <v>23680000</v>
      </c>
      <c r="Q3936" s="20">
        <v>3860000</v>
      </c>
      <c r="R3936" s="20">
        <v>1000000</v>
      </c>
      <c r="S3936" s="20">
        <v>4570000</v>
      </c>
      <c r="T3936" s="19">
        <v>2</v>
      </c>
      <c r="U3936" s="19">
        <v>1</v>
      </c>
      <c r="V3936" s="2" t="str" cm="1">
        <f t="array" ref="V3936">_xlfn.IFS(B3936&lt;30,"21-29",
B3936&lt;40,"30-39",
B3936&lt;50,"40-49",
B3936&lt;60,"50-59",
TRUE,"60+"
)</f>
        <v>40-49</v>
      </c>
      <c r="W3936" s="24">
        <f t="shared" si="183"/>
        <v>32083333.333333332</v>
      </c>
      <c r="X3936" s="24">
        <f t="shared" si="184"/>
        <v>9513333.333333334</v>
      </c>
      <c r="Y3936" s="25">
        <f t="shared" si="185"/>
        <v>0.45187793427230044</v>
      </c>
      <c r="Z3936" s="2" t="str" cm="1">
        <f t="array" ref="Z3936">_xlfn.IFS(Y3936&lt;=25%,"Low",
Y3936&lt;=50%,"Moderate",
Y3936&lt;=75%,"High",
Y3936&lt;=100%,"Very High",
TRUE,"Over Limit"
)</f>
        <v>Moderate</v>
      </c>
      <c r="AA3936" s="2" cm="1">
        <f t="array" ref="AA3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6" s="2" t="str" cm="1">
        <f t="array" ref="AB3936">_xlfn.IFS(T3936=0,"No Late Payments",
T3936&lt;=2,"Low",
T3936&lt;=4,"Moderate",
TRUE,"High"
)</f>
        <v>Low</v>
      </c>
      <c r="AC3936" s="10" t="str" cm="1">
        <f t="array" ref="AC3936">_xlfn.IFS(
H3936&lt;40000000,"Low",
H3936&lt;60000000,"Medium",
H3936&lt;100000000,"High",
TRUE,"Very High"
)</f>
        <v>High</v>
      </c>
    </row>
    <row r="3937" spans="1:29">
      <c r="A3937" s="21" t="s">
        <v>3969</v>
      </c>
      <c r="B3937" s="22">
        <v>29</v>
      </c>
      <c r="C3937" s="22" t="s">
        <v>22</v>
      </c>
      <c r="D3937" s="22" t="s">
        <v>30</v>
      </c>
      <c r="E3937" s="22" t="s">
        <v>24</v>
      </c>
      <c r="F3937" s="22" t="s">
        <v>28</v>
      </c>
      <c r="G3937" s="23">
        <v>7200000</v>
      </c>
      <c r="H3937" s="23">
        <v>35000000</v>
      </c>
      <c r="I3937" s="22">
        <v>36</v>
      </c>
      <c r="J3937" s="22">
        <v>0</v>
      </c>
      <c r="K3937" s="22">
        <v>0</v>
      </c>
      <c r="L3937" s="22">
        <v>0</v>
      </c>
      <c r="M3937" s="23">
        <v>13610000</v>
      </c>
      <c r="N3937" s="23">
        <v>14280000</v>
      </c>
      <c r="O3937" s="23">
        <v>11670000</v>
      </c>
      <c r="P3937" s="23">
        <v>2110000</v>
      </c>
      <c r="Q3937" s="23">
        <v>4490000</v>
      </c>
      <c r="R3937" s="23">
        <v>4280000</v>
      </c>
      <c r="S3937" s="23">
        <v>2400000</v>
      </c>
      <c r="T3937" s="22">
        <v>1</v>
      </c>
      <c r="U3937" s="22">
        <v>0</v>
      </c>
      <c r="V3937" s="2" t="str" cm="1">
        <f t="array" ref="V3937">_xlfn.IFS(B3937&lt;30,"21-29",
B3937&lt;40,"30-39",
B3937&lt;50,"40-49",
B3937&lt;60,"50-59",
TRUE,"60+"
)</f>
        <v>21-29</v>
      </c>
      <c r="W3937" s="24">
        <f t="shared" si="183"/>
        <v>13186666.666666666</v>
      </c>
      <c r="X3937" s="24">
        <f t="shared" si="184"/>
        <v>3626666.6666666665</v>
      </c>
      <c r="Y3937" s="25">
        <f t="shared" si="185"/>
        <v>0.37676190476190474</v>
      </c>
      <c r="Z3937" s="2" t="str" cm="1">
        <f t="array" ref="Z3937">_xlfn.IFS(Y3937&lt;=25%,"Low",
Y3937&lt;=50%,"Moderate",
Y3937&lt;=75%,"High",
Y3937&lt;=100%,"Very High",
TRUE,"Over Limit"
)</f>
        <v>Moderate</v>
      </c>
      <c r="AA3937" s="2" cm="1">
        <f t="array" ref="AA3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7" s="2" t="str" cm="1">
        <f t="array" ref="AB3937">_xlfn.IFS(T3937=0,"No Late Payments",
T3937&lt;=2,"Low",
T3937&lt;=4,"Moderate",
TRUE,"High"
)</f>
        <v>Low</v>
      </c>
      <c r="AC3937" s="10" t="str" cm="1">
        <f t="array" ref="AC3937">_xlfn.IFS(
H3937&lt;40000000,"Low",
H3937&lt;60000000,"Medium",
H3937&lt;100000000,"High",
TRUE,"Very High"
)</f>
        <v>Low</v>
      </c>
    </row>
    <row r="3938" spans="1:29">
      <c r="A3938" s="18" t="s">
        <v>3970</v>
      </c>
      <c r="B3938" s="19">
        <v>46</v>
      </c>
      <c r="C3938" s="19" t="s">
        <v>34</v>
      </c>
      <c r="D3938" s="19" t="s">
        <v>23</v>
      </c>
      <c r="E3938" s="19" t="s">
        <v>24</v>
      </c>
      <c r="F3938" s="19" t="s">
        <v>31</v>
      </c>
      <c r="G3938" s="20">
        <v>9300000</v>
      </c>
      <c r="H3938" s="20">
        <v>59000000</v>
      </c>
      <c r="I3938" s="19">
        <v>138</v>
      </c>
      <c r="J3938" s="19">
        <v>0</v>
      </c>
      <c r="K3938" s="19">
        <v>0</v>
      </c>
      <c r="L3938" s="19">
        <v>0</v>
      </c>
      <c r="M3938" s="20">
        <v>44290000</v>
      </c>
      <c r="N3938" s="20">
        <v>45430000</v>
      </c>
      <c r="O3938" s="20">
        <v>34130000</v>
      </c>
      <c r="P3938" s="20">
        <v>21670000</v>
      </c>
      <c r="Q3938" s="20">
        <v>21890000</v>
      </c>
      <c r="R3938" s="20">
        <v>9980000</v>
      </c>
      <c r="S3938" s="20">
        <v>1960000</v>
      </c>
      <c r="T3938" s="19">
        <v>0</v>
      </c>
      <c r="U3938" s="19">
        <v>0</v>
      </c>
      <c r="V3938" s="2" t="str" cm="1">
        <f t="array" ref="V3938">_xlfn.IFS(B3938&lt;30,"21-29",
B3938&lt;40,"30-39",
B3938&lt;50,"40-49",
B3938&lt;60,"50-59",
TRUE,"60+"
)</f>
        <v>40-49</v>
      </c>
      <c r="W3938" s="24">
        <f t="shared" si="183"/>
        <v>41283333.333333336</v>
      </c>
      <c r="X3938" s="24">
        <f t="shared" si="184"/>
        <v>17846666.666666668</v>
      </c>
      <c r="Y3938" s="25">
        <f t="shared" si="185"/>
        <v>0.69971751412429384</v>
      </c>
      <c r="Z3938" s="2" t="str" cm="1">
        <f t="array" ref="Z3938">_xlfn.IFS(Y3938&lt;=25%,"Low",
Y3938&lt;=50%,"Moderate",
Y3938&lt;=75%,"High",
Y3938&lt;=100%,"Very High",
TRUE,"Over Limit"
)</f>
        <v>High</v>
      </c>
      <c r="AA3938" s="2" cm="1">
        <f t="array" ref="AA3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38" s="2" t="str" cm="1">
        <f t="array" ref="AB3938">_xlfn.IFS(T3938=0,"No Late Payments",
T3938&lt;=2,"Low",
T3938&lt;=4,"Moderate",
TRUE,"High"
)</f>
        <v>No Late Payments</v>
      </c>
      <c r="AC3938" s="10" t="str" cm="1">
        <f t="array" ref="AC3938">_xlfn.IFS(
H3938&lt;40000000,"Low",
H3938&lt;60000000,"Medium",
H3938&lt;100000000,"High",
TRUE,"Very High"
)</f>
        <v>Medium</v>
      </c>
    </row>
    <row r="3939" spans="1:29">
      <c r="A3939" s="21" t="s">
        <v>3971</v>
      </c>
      <c r="B3939" s="22">
        <v>24</v>
      </c>
      <c r="C3939" s="22" t="s">
        <v>22</v>
      </c>
      <c r="D3939" s="22" t="s">
        <v>30</v>
      </c>
      <c r="E3939" s="22" t="s">
        <v>24</v>
      </c>
      <c r="F3939" s="22" t="s">
        <v>48</v>
      </c>
      <c r="G3939" s="23">
        <v>9600000</v>
      </c>
      <c r="H3939" s="23">
        <v>20000000</v>
      </c>
      <c r="I3939" s="22">
        <v>53</v>
      </c>
      <c r="J3939" s="22">
        <v>0</v>
      </c>
      <c r="K3939" s="22">
        <v>0</v>
      </c>
      <c r="L3939" s="22">
        <v>0</v>
      </c>
      <c r="M3939" s="23">
        <v>20210000</v>
      </c>
      <c r="N3939" s="23">
        <v>15460000</v>
      </c>
      <c r="O3939" s="23">
        <v>15200000</v>
      </c>
      <c r="P3939" s="23">
        <v>310000</v>
      </c>
      <c r="Q3939" s="23">
        <v>15910000</v>
      </c>
      <c r="R3939" s="23">
        <v>1320000</v>
      </c>
      <c r="S3939" s="23">
        <v>1340000</v>
      </c>
      <c r="T3939" s="22">
        <v>2</v>
      </c>
      <c r="U3939" s="22">
        <v>0</v>
      </c>
      <c r="V3939" s="2" t="str" cm="1">
        <f t="array" ref="V3939">_xlfn.IFS(B3939&lt;30,"21-29",
B3939&lt;40,"30-39",
B3939&lt;50,"40-49",
B3939&lt;60,"50-59",
TRUE,"60+"
)</f>
        <v>21-29</v>
      </c>
      <c r="W3939" s="24">
        <f t="shared" si="183"/>
        <v>16956666.666666668</v>
      </c>
      <c r="X3939" s="24">
        <f t="shared" si="184"/>
        <v>5846666.666666667</v>
      </c>
      <c r="Y3939" s="25">
        <f t="shared" si="185"/>
        <v>0.84783333333333344</v>
      </c>
      <c r="Z3939" s="2" t="str" cm="1">
        <f t="array" ref="Z3939">_xlfn.IFS(Y3939&lt;=25%,"Low",
Y3939&lt;=50%,"Moderate",
Y3939&lt;=75%,"High",
Y3939&lt;=100%,"Very High",
TRUE,"Over Limit"
)</f>
        <v>Very High</v>
      </c>
      <c r="AA3939" s="2" cm="1">
        <f t="array" ref="AA3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39" s="2" t="str" cm="1">
        <f t="array" ref="AB3939">_xlfn.IFS(T3939=0,"No Late Payments",
T3939&lt;=2,"Low",
T3939&lt;=4,"Moderate",
TRUE,"High"
)</f>
        <v>Low</v>
      </c>
      <c r="AC3939" s="10" t="str" cm="1">
        <f t="array" ref="AC3939">_xlfn.IFS(
H3939&lt;40000000,"Low",
H3939&lt;60000000,"Medium",
H3939&lt;100000000,"High",
TRUE,"Very High"
)</f>
        <v>Low</v>
      </c>
    </row>
    <row r="3940" spans="1:29">
      <c r="A3940" s="18" t="s">
        <v>3972</v>
      </c>
      <c r="B3940" s="19">
        <v>21</v>
      </c>
      <c r="C3940" s="19" t="s">
        <v>34</v>
      </c>
      <c r="D3940" s="19" t="s">
        <v>27</v>
      </c>
      <c r="E3940" s="19" t="s">
        <v>38</v>
      </c>
      <c r="F3940" s="19" t="s">
        <v>25</v>
      </c>
      <c r="G3940" s="20">
        <v>5000000</v>
      </c>
      <c r="H3940" s="20">
        <v>20000000</v>
      </c>
      <c r="I3940" s="19">
        <v>11</v>
      </c>
      <c r="J3940" s="19">
        <v>0</v>
      </c>
      <c r="K3940" s="19">
        <v>0</v>
      </c>
      <c r="L3940" s="19">
        <v>0</v>
      </c>
      <c r="M3940" s="20">
        <v>2840000</v>
      </c>
      <c r="N3940" s="20">
        <v>1930000</v>
      </c>
      <c r="O3940" s="20">
        <v>3580000</v>
      </c>
      <c r="P3940" s="20">
        <v>2710000</v>
      </c>
      <c r="Q3940" s="20">
        <v>1140000</v>
      </c>
      <c r="R3940" s="20">
        <v>3160000</v>
      </c>
      <c r="S3940" s="20">
        <v>470000</v>
      </c>
      <c r="T3940" s="19">
        <v>0</v>
      </c>
      <c r="U3940" s="19">
        <v>0</v>
      </c>
      <c r="V3940" s="2" t="str" cm="1">
        <f t="array" ref="V3940">_xlfn.IFS(B3940&lt;30,"21-29",
B3940&lt;40,"30-39",
B3940&lt;50,"40-49",
B3940&lt;60,"50-59",
TRUE,"60+"
)</f>
        <v>21-29</v>
      </c>
      <c r="W3940" s="24">
        <f t="shared" si="183"/>
        <v>2783333.3333333335</v>
      </c>
      <c r="X3940" s="24">
        <f t="shared" si="184"/>
        <v>2336666.6666666665</v>
      </c>
      <c r="Y3940" s="25">
        <f t="shared" si="185"/>
        <v>0.13916666666666666</v>
      </c>
      <c r="Z3940" s="2" t="str" cm="1">
        <f t="array" ref="Z3940">_xlfn.IFS(Y3940&lt;=25%,"Low",
Y3940&lt;=50%,"Moderate",
Y3940&lt;=75%,"High",
Y3940&lt;=100%,"Very High",
TRUE,"Over Limit"
)</f>
        <v>Low</v>
      </c>
      <c r="AA3940" s="2" cm="1">
        <f t="array" ref="AA3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0" s="2" t="str" cm="1">
        <f t="array" ref="AB3940">_xlfn.IFS(T3940=0,"No Late Payments",
T3940&lt;=2,"Low",
T3940&lt;=4,"Moderate",
TRUE,"High"
)</f>
        <v>No Late Payments</v>
      </c>
      <c r="AC3940" s="10" t="str" cm="1">
        <f t="array" ref="AC3940">_xlfn.IFS(
H3940&lt;40000000,"Low",
H3940&lt;60000000,"Medium",
H3940&lt;100000000,"High",
TRUE,"Very High"
)</f>
        <v>Low</v>
      </c>
    </row>
    <row r="3941" spans="1:29">
      <c r="A3941" s="21" t="s">
        <v>3973</v>
      </c>
      <c r="B3941" s="22">
        <v>23</v>
      </c>
      <c r="C3941" s="22" t="s">
        <v>22</v>
      </c>
      <c r="D3941" s="22" t="s">
        <v>30</v>
      </c>
      <c r="E3941" s="22" t="s">
        <v>38</v>
      </c>
      <c r="F3941" s="22" t="s">
        <v>48</v>
      </c>
      <c r="G3941" s="23">
        <v>10100000</v>
      </c>
      <c r="H3941" s="23">
        <v>60000000</v>
      </c>
      <c r="I3941" s="22">
        <v>43</v>
      </c>
      <c r="J3941" s="22">
        <v>0</v>
      </c>
      <c r="K3941" s="22">
        <v>0</v>
      </c>
      <c r="L3941" s="22">
        <v>0</v>
      </c>
      <c r="M3941" s="23">
        <v>25680000</v>
      </c>
      <c r="N3941" s="23">
        <v>26090000</v>
      </c>
      <c r="O3941" s="23">
        <v>31410000</v>
      </c>
      <c r="P3941" s="23">
        <v>8310000</v>
      </c>
      <c r="Q3941" s="23">
        <v>11860000</v>
      </c>
      <c r="R3941" s="23">
        <v>13720000</v>
      </c>
      <c r="S3941" s="23">
        <v>730000</v>
      </c>
      <c r="T3941" s="22">
        <v>2</v>
      </c>
      <c r="U3941" s="22">
        <v>0</v>
      </c>
      <c r="V3941" s="2" t="str" cm="1">
        <f t="array" ref="V3941">_xlfn.IFS(B3941&lt;30,"21-29",
B3941&lt;40,"30-39",
B3941&lt;50,"40-49",
B3941&lt;60,"50-59",
TRUE,"60+"
)</f>
        <v>21-29</v>
      </c>
      <c r="W3941" s="24">
        <f t="shared" si="183"/>
        <v>27726666.666666668</v>
      </c>
      <c r="X3941" s="24">
        <f t="shared" si="184"/>
        <v>11296666.666666666</v>
      </c>
      <c r="Y3941" s="25">
        <f t="shared" si="185"/>
        <v>0.46211111111111114</v>
      </c>
      <c r="Z3941" s="2" t="str" cm="1">
        <f t="array" ref="Z3941">_xlfn.IFS(Y3941&lt;=25%,"Low",
Y3941&lt;=50%,"Moderate",
Y3941&lt;=75%,"High",
Y3941&lt;=100%,"Very High",
TRUE,"Over Limit"
)</f>
        <v>Moderate</v>
      </c>
      <c r="AA3941" s="2" cm="1">
        <f t="array" ref="AA3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1" s="2" t="str" cm="1">
        <f t="array" ref="AB3941">_xlfn.IFS(T3941=0,"No Late Payments",
T3941&lt;=2,"Low",
T3941&lt;=4,"Moderate",
TRUE,"High"
)</f>
        <v>Low</v>
      </c>
      <c r="AC3941" s="10" t="str" cm="1">
        <f t="array" ref="AC3941">_xlfn.IFS(
H3941&lt;40000000,"Low",
H3941&lt;60000000,"Medium",
H3941&lt;100000000,"High",
TRUE,"Very High"
)</f>
        <v>High</v>
      </c>
    </row>
    <row r="3942" spans="1:29">
      <c r="A3942" s="18" t="s">
        <v>3974</v>
      </c>
      <c r="B3942" s="19">
        <v>21</v>
      </c>
      <c r="C3942" s="19" t="s">
        <v>22</v>
      </c>
      <c r="D3942" s="19" t="s">
        <v>23</v>
      </c>
      <c r="E3942" s="19" t="s">
        <v>38</v>
      </c>
      <c r="F3942" s="19" t="s">
        <v>31</v>
      </c>
      <c r="G3942" s="20">
        <v>8600000</v>
      </c>
      <c r="H3942" s="20">
        <v>46000000</v>
      </c>
      <c r="I3942" s="19">
        <v>18</v>
      </c>
      <c r="J3942" s="19">
        <v>0</v>
      </c>
      <c r="K3942" s="19">
        <v>0</v>
      </c>
      <c r="L3942" s="19">
        <v>0</v>
      </c>
      <c r="M3942" s="20">
        <v>4250000</v>
      </c>
      <c r="N3942" s="20">
        <v>10450000</v>
      </c>
      <c r="O3942" s="20">
        <v>16640000</v>
      </c>
      <c r="P3942" s="20">
        <v>1500000</v>
      </c>
      <c r="Q3942" s="20">
        <v>3720000</v>
      </c>
      <c r="R3942" s="20">
        <v>8080000</v>
      </c>
      <c r="S3942" s="20">
        <v>290000</v>
      </c>
      <c r="T3942" s="19">
        <v>0</v>
      </c>
      <c r="U3942" s="19">
        <v>0</v>
      </c>
      <c r="V3942" s="2" t="str" cm="1">
        <f t="array" ref="V3942">_xlfn.IFS(B3942&lt;30,"21-29",
B3942&lt;40,"30-39",
B3942&lt;50,"40-49",
B3942&lt;60,"50-59",
TRUE,"60+"
)</f>
        <v>21-29</v>
      </c>
      <c r="W3942" s="24">
        <f t="shared" si="183"/>
        <v>10446666.666666666</v>
      </c>
      <c r="X3942" s="24">
        <f t="shared" si="184"/>
        <v>4433333.333333333</v>
      </c>
      <c r="Y3942" s="25">
        <f t="shared" si="185"/>
        <v>0.2271014492753623</v>
      </c>
      <c r="Z3942" s="2" t="str" cm="1">
        <f t="array" ref="Z3942">_xlfn.IFS(Y3942&lt;=25%,"Low",
Y3942&lt;=50%,"Moderate",
Y3942&lt;=75%,"High",
Y3942&lt;=100%,"Very High",
TRUE,"Over Limit"
)</f>
        <v>Low</v>
      </c>
      <c r="AA3942" s="2" cm="1">
        <f t="array" ref="AA3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2" s="2" t="str" cm="1">
        <f t="array" ref="AB3942">_xlfn.IFS(T3942=0,"No Late Payments",
T3942&lt;=2,"Low",
T3942&lt;=4,"Moderate",
TRUE,"High"
)</f>
        <v>No Late Payments</v>
      </c>
      <c r="AC3942" s="10" t="str" cm="1">
        <f t="array" ref="AC3942">_xlfn.IFS(
H3942&lt;40000000,"Low",
H3942&lt;60000000,"Medium",
H3942&lt;100000000,"High",
TRUE,"Very High"
)</f>
        <v>Medium</v>
      </c>
    </row>
    <row r="3943" spans="1:29">
      <c r="A3943" s="21" t="s">
        <v>3975</v>
      </c>
      <c r="B3943" s="22">
        <v>35</v>
      </c>
      <c r="C3943" s="22" t="s">
        <v>34</v>
      </c>
      <c r="D3943" s="22" t="s">
        <v>23</v>
      </c>
      <c r="E3943" s="22" t="s">
        <v>24</v>
      </c>
      <c r="F3943" s="22" t="s">
        <v>28</v>
      </c>
      <c r="G3943" s="23">
        <v>11000000</v>
      </c>
      <c r="H3943" s="23">
        <v>40000000</v>
      </c>
      <c r="I3943" s="22">
        <v>67</v>
      </c>
      <c r="J3943" s="22">
        <v>0</v>
      </c>
      <c r="K3943" s="22">
        <v>0</v>
      </c>
      <c r="L3943" s="22">
        <v>0</v>
      </c>
      <c r="M3943" s="23">
        <v>17160000</v>
      </c>
      <c r="N3943" s="23">
        <v>20810000</v>
      </c>
      <c r="O3943" s="23">
        <v>20780000</v>
      </c>
      <c r="P3943" s="23">
        <v>11760000</v>
      </c>
      <c r="Q3943" s="23">
        <v>20740000</v>
      </c>
      <c r="R3943" s="23">
        <v>8120000</v>
      </c>
      <c r="S3943" s="23">
        <v>780000</v>
      </c>
      <c r="T3943" s="22">
        <v>0</v>
      </c>
      <c r="U3943" s="22">
        <v>0</v>
      </c>
      <c r="V3943" s="2" t="str" cm="1">
        <f t="array" ref="V3943">_xlfn.IFS(B3943&lt;30,"21-29",
B3943&lt;40,"30-39",
B3943&lt;50,"40-49",
B3943&lt;60,"50-59",
TRUE,"60+"
)</f>
        <v>30-39</v>
      </c>
      <c r="W3943" s="24">
        <f t="shared" si="183"/>
        <v>19583333.333333332</v>
      </c>
      <c r="X3943" s="24">
        <f t="shared" si="184"/>
        <v>13540000</v>
      </c>
      <c r="Y3943" s="25">
        <f t="shared" si="185"/>
        <v>0.48958333333333331</v>
      </c>
      <c r="Z3943" s="2" t="str" cm="1">
        <f t="array" ref="Z3943">_xlfn.IFS(Y3943&lt;=25%,"Low",
Y3943&lt;=50%,"Moderate",
Y3943&lt;=75%,"High",
Y3943&lt;=100%,"Very High",
TRUE,"Over Limit"
)</f>
        <v>Moderate</v>
      </c>
      <c r="AA3943" s="2" cm="1">
        <f t="array" ref="AA3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3" s="2" t="str" cm="1">
        <f t="array" ref="AB3943">_xlfn.IFS(T3943=0,"No Late Payments",
T3943&lt;=2,"Low",
T3943&lt;=4,"Moderate",
TRUE,"High"
)</f>
        <v>No Late Payments</v>
      </c>
      <c r="AC3943" s="10" t="str" cm="1">
        <f t="array" ref="AC3943">_xlfn.IFS(
H3943&lt;40000000,"Low",
H3943&lt;60000000,"Medium",
H3943&lt;100000000,"High",
TRUE,"Very High"
)</f>
        <v>Medium</v>
      </c>
    </row>
    <row r="3944" spans="1:29">
      <c r="A3944" s="18" t="s">
        <v>3976</v>
      </c>
      <c r="B3944" s="19">
        <v>46</v>
      </c>
      <c r="C3944" s="19" t="s">
        <v>22</v>
      </c>
      <c r="D3944" s="19" t="s">
        <v>46</v>
      </c>
      <c r="E3944" s="19" t="s">
        <v>31</v>
      </c>
      <c r="F3944" s="19" t="s">
        <v>28</v>
      </c>
      <c r="G3944" s="20">
        <v>22300000</v>
      </c>
      <c r="H3944" s="20">
        <v>131000000</v>
      </c>
      <c r="I3944" s="19">
        <v>133</v>
      </c>
      <c r="J3944" s="19">
        <v>0</v>
      </c>
      <c r="K3944" s="19">
        <v>2</v>
      </c>
      <c r="L3944" s="19">
        <v>0</v>
      </c>
      <c r="M3944" s="20">
        <v>34330000</v>
      </c>
      <c r="N3944" s="20">
        <v>49730000</v>
      </c>
      <c r="O3944" s="20">
        <v>35480000</v>
      </c>
      <c r="P3944" s="20">
        <v>10760000</v>
      </c>
      <c r="Q3944" s="20">
        <v>3720000</v>
      </c>
      <c r="R3944" s="20">
        <v>12610000</v>
      </c>
      <c r="S3944" s="20">
        <v>17400000</v>
      </c>
      <c r="T3944" s="19">
        <v>1</v>
      </c>
      <c r="U3944" s="19">
        <v>0</v>
      </c>
      <c r="V3944" s="2" t="str" cm="1">
        <f t="array" ref="V3944">_xlfn.IFS(B3944&lt;30,"21-29",
B3944&lt;40,"30-39",
B3944&lt;50,"40-49",
B3944&lt;60,"50-59",
TRUE,"60+"
)</f>
        <v>40-49</v>
      </c>
      <c r="W3944" s="24">
        <f t="shared" si="183"/>
        <v>39846666.666666664</v>
      </c>
      <c r="X3944" s="24">
        <f t="shared" si="184"/>
        <v>9030000</v>
      </c>
      <c r="Y3944" s="25">
        <f t="shared" si="185"/>
        <v>0.30417302798982188</v>
      </c>
      <c r="Z3944" s="2" t="str" cm="1">
        <f t="array" ref="Z3944">_xlfn.IFS(Y3944&lt;=25%,"Low",
Y3944&lt;=50%,"Moderate",
Y3944&lt;=75%,"High",
Y3944&lt;=100%,"Very High",
TRUE,"Over Limit"
)</f>
        <v>Moderate</v>
      </c>
      <c r="AA3944" s="2" cm="1">
        <f t="array" ref="AA3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4" s="2" t="str" cm="1">
        <f t="array" ref="AB3944">_xlfn.IFS(T3944=0,"No Late Payments",
T3944&lt;=2,"Low",
T3944&lt;=4,"Moderate",
TRUE,"High"
)</f>
        <v>Low</v>
      </c>
      <c r="AC3944" s="10" t="str" cm="1">
        <f t="array" ref="AC3944">_xlfn.IFS(
H3944&lt;40000000,"Low",
H3944&lt;60000000,"Medium",
H3944&lt;100000000,"High",
TRUE,"Very High"
)</f>
        <v>Very High</v>
      </c>
    </row>
    <row r="3945" spans="1:29">
      <c r="A3945" s="21" t="s">
        <v>3977</v>
      </c>
      <c r="B3945" s="22">
        <v>41</v>
      </c>
      <c r="C3945" s="22" t="s">
        <v>34</v>
      </c>
      <c r="D3945" s="22" t="s">
        <v>23</v>
      </c>
      <c r="E3945" s="22" t="s">
        <v>38</v>
      </c>
      <c r="F3945" s="22" t="s">
        <v>28</v>
      </c>
      <c r="G3945" s="23">
        <v>15500000</v>
      </c>
      <c r="H3945" s="23">
        <v>67000000</v>
      </c>
      <c r="I3945" s="22">
        <v>89</v>
      </c>
      <c r="J3945" s="22">
        <v>0</v>
      </c>
      <c r="K3945" s="22">
        <v>0</v>
      </c>
      <c r="L3945" s="22">
        <v>0</v>
      </c>
      <c r="M3945" s="23">
        <v>44930000</v>
      </c>
      <c r="N3945" s="23">
        <v>43830000</v>
      </c>
      <c r="O3945" s="23">
        <v>50850000</v>
      </c>
      <c r="P3945" s="23">
        <v>15120000</v>
      </c>
      <c r="Q3945" s="23">
        <v>19190000</v>
      </c>
      <c r="R3945" s="23">
        <v>24010000</v>
      </c>
      <c r="S3945" s="23">
        <v>2430000</v>
      </c>
      <c r="T3945" s="22">
        <v>0</v>
      </c>
      <c r="U3945" s="22">
        <v>0</v>
      </c>
      <c r="V3945" s="2" t="str" cm="1">
        <f t="array" ref="V3945">_xlfn.IFS(B3945&lt;30,"21-29",
B3945&lt;40,"30-39",
B3945&lt;50,"40-49",
B3945&lt;60,"50-59",
TRUE,"60+"
)</f>
        <v>40-49</v>
      </c>
      <c r="W3945" s="24">
        <f t="shared" si="183"/>
        <v>46536666.666666664</v>
      </c>
      <c r="X3945" s="24">
        <f t="shared" si="184"/>
        <v>19440000</v>
      </c>
      <c r="Y3945" s="25">
        <f t="shared" si="185"/>
        <v>0.69457711442786063</v>
      </c>
      <c r="Z3945" s="2" t="str" cm="1">
        <f t="array" ref="Z3945">_xlfn.IFS(Y3945&lt;=25%,"Low",
Y3945&lt;=50%,"Moderate",
Y3945&lt;=75%,"High",
Y3945&lt;=100%,"Very High",
TRUE,"Over Limit"
)</f>
        <v>High</v>
      </c>
      <c r="AA3945" s="2" cm="1">
        <f t="array" ref="AA3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45" s="2" t="str" cm="1">
        <f t="array" ref="AB3945">_xlfn.IFS(T3945=0,"No Late Payments",
T3945&lt;=2,"Low",
T3945&lt;=4,"Moderate",
TRUE,"High"
)</f>
        <v>No Late Payments</v>
      </c>
      <c r="AC3945" s="10" t="str" cm="1">
        <f t="array" ref="AC3945">_xlfn.IFS(
H3945&lt;40000000,"Low",
H3945&lt;60000000,"Medium",
H3945&lt;100000000,"High",
TRUE,"Very High"
)</f>
        <v>High</v>
      </c>
    </row>
    <row r="3946" spans="1:29">
      <c r="A3946" s="18" t="s">
        <v>3978</v>
      </c>
      <c r="B3946" s="19">
        <v>21</v>
      </c>
      <c r="C3946" s="19" t="s">
        <v>22</v>
      </c>
      <c r="D3946" s="19" t="s">
        <v>46</v>
      </c>
      <c r="E3946" s="19" t="s">
        <v>38</v>
      </c>
      <c r="F3946" s="19" t="s">
        <v>28</v>
      </c>
      <c r="G3946" s="20">
        <v>5000000</v>
      </c>
      <c r="H3946" s="20">
        <v>31000000</v>
      </c>
      <c r="I3946" s="19">
        <v>6</v>
      </c>
      <c r="J3946" s="19">
        <v>0</v>
      </c>
      <c r="K3946" s="19">
        <v>0</v>
      </c>
      <c r="L3946" s="19">
        <v>0</v>
      </c>
      <c r="M3946" s="20">
        <v>14390000</v>
      </c>
      <c r="N3946" s="20">
        <v>13170000</v>
      </c>
      <c r="O3946" s="20">
        <v>15380000</v>
      </c>
      <c r="P3946" s="20">
        <v>10700000</v>
      </c>
      <c r="Q3946" s="20">
        <v>5370000</v>
      </c>
      <c r="R3946" s="20">
        <v>12560000</v>
      </c>
      <c r="S3946" s="20">
        <v>970000</v>
      </c>
      <c r="T3946" s="19">
        <v>1</v>
      </c>
      <c r="U3946" s="19">
        <v>0</v>
      </c>
      <c r="V3946" s="2" t="str" cm="1">
        <f t="array" ref="V3946">_xlfn.IFS(B3946&lt;30,"21-29",
B3946&lt;40,"30-39",
B3946&lt;50,"40-49",
B3946&lt;60,"50-59",
TRUE,"60+"
)</f>
        <v>21-29</v>
      </c>
      <c r="W3946" s="24">
        <f t="shared" si="183"/>
        <v>14313333.333333334</v>
      </c>
      <c r="X3946" s="24">
        <f t="shared" si="184"/>
        <v>9543333.333333334</v>
      </c>
      <c r="Y3946" s="25">
        <f t="shared" si="185"/>
        <v>0.46172043010752689</v>
      </c>
      <c r="Z3946" s="2" t="str" cm="1">
        <f t="array" ref="Z3946">_xlfn.IFS(Y3946&lt;=25%,"Low",
Y3946&lt;=50%,"Moderate",
Y3946&lt;=75%,"High",
Y3946&lt;=100%,"Very High",
TRUE,"Over Limit"
)</f>
        <v>Moderate</v>
      </c>
      <c r="AA3946" s="2" cm="1">
        <f t="array" ref="AA3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6" s="2" t="str" cm="1">
        <f t="array" ref="AB3946">_xlfn.IFS(T3946=0,"No Late Payments",
T3946&lt;=2,"Low",
T3946&lt;=4,"Moderate",
TRUE,"High"
)</f>
        <v>Low</v>
      </c>
      <c r="AC3946" s="10" t="str" cm="1">
        <f t="array" ref="AC3946">_xlfn.IFS(
H3946&lt;40000000,"Low",
H3946&lt;60000000,"Medium",
H3946&lt;100000000,"High",
TRUE,"Very High"
)</f>
        <v>Low</v>
      </c>
    </row>
    <row r="3947" spans="1:29">
      <c r="A3947" s="21" t="s">
        <v>3979</v>
      </c>
      <c r="B3947" s="22">
        <v>36</v>
      </c>
      <c r="C3947" s="22" t="s">
        <v>22</v>
      </c>
      <c r="D3947" s="22" t="s">
        <v>23</v>
      </c>
      <c r="E3947" s="22" t="s">
        <v>24</v>
      </c>
      <c r="F3947" s="22" t="s">
        <v>48</v>
      </c>
      <c r="G3947" s="23">
        <v>10700000</v>
      </c>
      <c r="H3947" s="23">
        <v>47000000</v>
      </c>
      <c r="I3947" s="22">
        <v>122</v>
      </c>
      <c r="J3947" s="22">
        <v>0</v>
      </c>
      <c r="K3947" s="22">
        <v>0</v>
      </c>
      <c r="L3947" s="22">
        <v>0</v>
      </c>
      <c r="M3947" s="23">
        <v>19650000</v>
      </c>
      <c r="N3947" s="23">
        <v>23420000</v>
      </c>
      <c r="O3947" s="23">
        <v>21090000</v>
      </c>
      <c r="P3947" s="23">
        <v>4660000</v>
      </c>
      <c r="Q3947" s="23">
        <v>7350000</v>
      </c>
      <c r="R3947" s="23">
        <v>4810000</v>
      </c>
      <c r="S3947" s="23">
        <v>1830000</v>
      </c>
      <c r="T3947" s="22">
        <v>0</v>
      </c>
      <c r="U3947" s="22">
        <v>0</v>
      </c>
      <c r="V3947" s="2" t="str" cm="1">
        <f t="array" ref="V3947">_xlfn.IFS(B3947&lt;30,"21-29",
B3947&lt;40,"30-39",
B3947&lt;50,"40-49",
B3947&lt;60,"50-59",
TRUE,"60+"
)</f>
        <v>30-39</v>
      </c>
      <c r="W3947" s="24">
        <f t="shared" si="183"/>
        <v>21386666.666666668</v>
      </c>
      <c r="X3947" s="24">
        <f t="shared" si="184"/>
        <v>5606666.666666667</v>
      </c>
      <c r="Y3947" s="25">
        <f t="shared" si="185"/>
        <v>0.45503546099290781</v>
      </c>
      <c r="Z3947" s="2" t="str" cm="1">
        <f t="array" ref="Z3947">_xlfn.IFS(Y3947&lt;=25%,"Low",
Y3947&lt;=50%,"Moderate",
Y3947&lt;=75%,"High",
Y3947&lt;=100%,"Very High",
TRUE,"Over Limit"
)</f>
        <v>Moderate</v>
      </c>
      <c r="AA3947" s="2" cm="1">
        <f t="array" ref="AA3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7" s="2" t="str" cm="1">
        <f t="array" ref="AB3947">_xlfn.IFS(T3947=0,"No Late Payments",
T3947&lt;=2,"Low",
T3947&lt;=4,"Moderate",
TRUE,"High"
)</f>
        <v>No Late Payments</v>
      </c>
      <c r="AC3947" s="10" t="str" cm="1">
        <f t="array" ref="AC3947">_xlfn.IFS(
H3947&lt;40000000,"Low",
H3947&lt;60000000,"Medium",
H3947&lt;100000000,"High",
TRUE,"Very High"
)</f>
        <v>Medium</v>
      </c>
    </row>
    <row r="3948" spans="1:29">
      <c r="A3948" s="18" t="s">
        <v>3980</v>
      </c>
      <c r="B3948" s="19">
        <v>45</v>
      </c>
      <c r="C3948" s="19" t="s">
        <v>34</v>
      </c>
      <c r="D3948" s="19" t="s">
        <v>23</v>
      </c>
      <c r="E3948" s="19" t="s">
        <v>24</v>
      </c>
      <c r="F3948" s="19" t="s">
        <v>25</v>
      </c>
      <c r="G3948" s="20">
        <v>11200000</v>
      </c>
      <c r="H3948" s="20">
        <v>39000000</v>
      </c>
      <c r="I3948" s="19">
        <v>110</v>
      </c>
      <c r="J3948" s="19">
        <v>0</v>
      </c>
      <c r="K3948" s="19">
        <v>0</v>
      </c>
      <c r="L3948" s="19">
        <v>0</v>
      </c>
      <c r="M3948" s="20">
        <v>17410000</v>
      </c>
      <c r="N3948" s="20">
        <v>23810000</v>
      </c>
      <c r="O3948" s="20">
        <v>20780000</v>
      </c>
      <c r="P3948" s="20">
        <v>4640000</v>
      </c>
      <c r="Q3948" s="20">
        <v>9850000</v>
      </c>
      <c r="R3948" s="20">
        <v>8370000</v>
      </c>
      <c r="S3948" s="20">
        <v>1190000</v>
      </c>
      <c r="T3948" s="19">
        <v>1</v>
      </c>
      <c r="U3948" s="19">
        <v>0</v>
      </c>
      <c r="V3948" s="2" t="str" cm="1">
        <f t="array" ref="V3948">_xlfn.IFS(B3948&lt;30,"21-29",
B3948&lt;40,"30-39",
B3948&lt;50,"40-49",
B3948&lt;60,"50-59",
TRUE,"60+"
)</f>
        <v>40-49</v>
      </c>
      <c r="W3948" s="24">
        <f t="shared" si="183"/>
        <v>20666666.666666668</v>
      </c>
      <c r="X3948" s="24">
        <f t="shared" si="184"/>
        <v>7620000</v>
      </c>
      <c r="Y3948" s="25">
        <f t="shared" si="185"/>
        <v>0.52991452991452992</v>
      </c>
      <c r="Z3948" s="2" t="str" cm="1">
        <f t="array" ref="Z3948">_xlfn.IFS(Y3948&lt;=25%,"Low",
Y3948&lt;=50%,"Moderate",
Y3948&lt;=75%,"High",
Y3948&lt;=100%,"Very High",
TRUE,"Over Limit"
)</f>
        <v>High</v>
      </c>
      <c r="AA3948" s="2" cm="1">
        <f t="array" ref="AA3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48" s="2" t="str" cm="1">
        <f t="array" ref="AB3948">_xlfn.IFS(T3948=0,"No Late Payments",
T3948&lt;=2,"Low",
T3948&lt;=4,"Moderate",
TRUE,"High"
)</f>
        <v>Low</v>
      </c>
      <c r="AC3948" s="10" t="str" cm="1">
        <f t="array" ref="AC3948">_xlfn.IFS(
H3948&lt;40000000,"Low",
H3948&lt;60000000,"Medium",
H3948&lt;100000000,"High",
TRUE,"Very High"
)</f>
        <v>Low</v>
      </c>
    </row>
    <row r="3949" spans="1:29">
      <c r="A3949" s="21" t="s">
        <v>3981</v>
      </c>
      <c r="B3949" s="22">
        <v>38</v>
      </c>
      <c r="C3949" s="22" t="s">
        <v>22</v>
      </c>
      <c r="D3949" s="22" t="s">
        <v>23</v>
      </c>
      <c r="E3949" s="22" t="s">
        <v>38</v>
      </c>
      <c r="F3949" s="22" t="s">
        <v>28</v>
      </c>
      <c r="G3949" s="23">
        <v>12900000</v>
      </c>
      <c r="H3949" s="23">
        <v>49000000</v>
      </c>
      <c r="I3949" s="22">
        <v>107</v>
      </c>
      <c r="J3949" s="22">
        <v>0</v>
      </c>
      <c r="K3949" s="22">
        <v>0</v>
      </c>
      <c r="L3949" s="22">
        <v>0</v>
      </c>
      <c r="M3949" s="23">
        <v>22700000</v>
      </c>
      <c r="N3949" s="23">
        <v>21020000</v>
      </c>
      <c r="O3949" s="23">
        <v>14260000</v>
      </c>
      <c r="P3949" s="23">
        <v>21090000</v>
      </c>
      <c r="Q3949" s="23">
        <v>12710000</v>
      </c>
      <c r="R3949" s="23">
        <v>4970000</v>
      </c>
      <c r="S3949" s="23">
        <v>650000</v>
      </c>
      <c r="T3949" s="22">
        <v>0</v>
      </c>
      <c r="U3949" s="22">
        <v>0</v>
      </c>
      <c r="V3949" s="2" t="str" cm="1">
        <f t="array" ref="V3949">_xlfn.IFS(B3949&lt;30,"21-29",
B3949&lt;40,"30-39",
B3949&lt;50,"40-49",
B3949&lt;60,"50-59",
TRUE,"60+"
)</f>
        <v>30-39</v>
      </c>
      <c r="W3949" s="24">
        <f t="shared" si="183"/>
        <v>19326666.666666668</v>
      </c>
      <c r="X3949" s="24">
        <f t="shared" si="184"/>
        <v>12923333.333333334</v>
      </c>
      <c r="Y3949" s="25">
        <f t="shared" si="185"/>
        <v>0.39442176870748302</v>
      </c>
      <c r="Z3949" s="2" t="str" cm="1">
        <f t="array" ref="Z3949">_xlfn.IFS(Y3949&lt;=25%,"Low",
Y3949&lt;=50%,"Moderate",
Y3949&lt;=75%,"High",
Y3949&lt;=100%,"Very High",
TRUE,"Over Limit"
)</f>
        <v>Moderate</v>
      </c>
      <c r="AA3949" s="2" cm="1">
        <f t="array" ref="AA3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9" s="2" t="str" cm="1">
        <f t="array" ref="AB3949">_xlfn.IFS(T3949=0,"No Late Payments",
T3949&lt;=2,"Low",
T3949&lt;=4,"Moderate",
TRUE,"High"
)</f>
        <v>No Late Payments</v>
      </c>
      <c r="AC3949" s="10" t="str" cm="1">
        <f t="array" ref="AC3949">_xlfn.IFS(
H3949&lt;40000000,"Low",
H3949&lt;60000000,"Medium",
H3949&lt;100000000,"High",
TRUE,"Very High"
)</f>
        <v>Medium</v>
      </c>
    </row>
    <row r="3950" spans="1:29">
      <c r="A3950" s="18" t="s">
        <v>3982</v>
      </c>
      <c r="B3950" s="19">
        <v>27</v>
      </c>
      <c r="C3950" s="19" t="s">
        <v>34</v>
      </c>
      <c r="D3950" s="19" t="s">
        <v>27</v>
      </c>
      <c r="E3950" s="19" t="s">
        <v>24</v>
      </c>
      <c r="F3950" s="19" t="s">
        <v>28</v>
      </c>
      <c r="G3950" s="20">
        <v>8200000</v>
      </c>
      <c r="H3950" s="20">
        <v>34000000</v>
      </c>
      <c r="I3950" s="19">
        <v>58</v>
      </c>
      <c r="J3950" s="19">
        <v>2</v>
      </c>
      <c r="K3950" s="19">
        <v>2</v>
      </c>
      <c r="L3950" s="19">
        <v>3</v>
      </c>
      <c r="M3950" s="20">
        <v>27700000</v>
      </c>
      <c r="N3950" s="20">
        <v>29850000</v>
      </c>
      <c r="O3950" s="20">
        <v>30170000</v>
      </c>
      <c r="P3950" s="20">
        <v>1120000</v>
      </c>
      <c r="Q3950" s="20">
        <v>2280000</v>
      </c>
      <c r="R3950" s="20">
        <v>560000</v>
      </c>
      <c r="S3950" s="20">
        <v>2570000</v>
      </c>
      <c r="T3950" s="19">
        <v>4</v>
      </c>
      <c r="U3950" s="19">
        <v>1</v>
      </c>
      <c r="V3950" s="2" t="str" cm="1">
        <f t="array" ref="V3950">_xlfn.IFS(B3950&lt;30,"21-29",
B3950&lt;40,"30-39",
B3950&lt;50,"40-49",
B3950&lt;60,"50-59",
TRUE,"60+"
)</f>
        <v>21-29</v>
      </c>
      <c r="W3950" s="24">
        <f t="shared" si="183"/>
        <v>29240000</v>
      </c>
      <c r="X3950" s="24">
        <f t="shared" si="184"/>
        <v>1320000</v>
      </c>
      <c r="Y3950" s="25">
        <f t="shared" si="185"/>
        <v>0.86</v>
      </c>
      <c r="Z3950" s="2" t="str" cm="1">
        <f t="array" ref="Z3950">_xlfn.IFS(Y3950&lt;=25%,"Low",
Y3950&lt;=50%,"Moderate",
Y3950&lt;=75%,"High",
Y3950&lt;=100%,"Very High",
TRUE,"Over Limit"
)</f>
        <v>Very High</v>
      </c>
      <c r="AA3950" s="2" cm="1">
        <f t="array" ref="AA3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50" s="2" t="str" cm="1">
        <f t="array" ref="AB3950">_xlfn.IFS(T3950=0,"No Late Payments",
T3950&lt;=2,"Low",
T3950&lt;=4,"Moderate",
TRUE,"High"
)</f>
        <v>Moderate</v>
      </c>
      <c r="AC3950" s="10" t="str" cm="1">
        <f t="array" ref="AC3950">_xlfn.IFS(
H3950&lt;40000000,"Low",
H3950&lt;60000000,"Medium",
H3950&lt;100000000,"High",
TRUE,"Very High"
)</f>
        <v>Low</v>
      </c>
    </row>
    <row r="3951" spans="1:29">
      <c r="A3951" s="21" t="s">
        <v>3983</v>
      </c>
      <c r="B3951" s="22">
        <v>35</v>
      </c>
      <c r="C3951" s="22" t="s">
        <v>22</v>
      </c>
      <c r="D3951" s="22" t="s">
        <v>27</v>
      </c>
      <c r="E3951" s="22" t="s">
        <v>24</v>
      </c>
      <c r="F3951" s="22" t="s">
        <v>28</v>
      </c>
      <c r="G3951" s="23">
        <v>14000000</v>
      </c>
      <c r="H3951" s="23">
        <v>79000000</v>
      </c>
      <c r="I3951" s="22">
        <v>123</v>
      </c>
      <c r="J3951" s="22">
        <v>0</v>
      </c>
      <c r="K3951" s="22">
        <v>0</v>
      </c>
      <c r="L3951" s="22">
        <v>0</v>
      </c>
      <c r="M3951" s="23">
        <v>17090000</v>
      </c>
      <c r="N3951" s="23">
        <v>14510000</v>
      </c>
      <c r="O3951" s="23">
        <v>20130000</v>
      </c>
      <c r="P3951" s="23">
        <v>16550000</v>
      </c>
      <c r="Q3951" s="23">
        <v>5590000</v>
      </c>
      <c r="R3951" s="23">
        <v>8160000</v>
      </c>
      <c r="S3951" s="23">
        <v>1810000</v>
      </c>
      <c r="T3951" s="22">
        <v>0</v>
      </c>
      <c r="U3951" s="22">
        <v>0</v>
      </c>
      <c r="V3951" s="2" t="str" cm="1">
        <f t="array" ref="V3951">_xlfn.IFS(B3951&lt;30,"21-29",
B3951&lt;40,"30-39",
B3951&lt;50,"40-49",
B3951&lt;60,"50-59",
TRUE,"60+"
)</f>
        <v>30-39</v>
      </c>
      <c r="W3951" s="24">
        <f t="shared" si="183"/>
        <v>17243333.333333332</v>
      </c>
      <c r="X3951" s="24">
        <f t="shared" si="184"/>
        <v>10100000</v>
      </c>
      <c r="Y3951" s="25">
        <f t="shared" si="185"/>
        <v>0.21827004219409282</v>
      </c>
      <c r="Z3951" s="2" t="str" cm="1">
        <f t="array" ref="Z3951">_xlfn.IFS(Y3951&lt;=25%,"Low",
Y3951&lt;=50%,"Moderate",
Y3951&lt;=75%,"High",
Y3951&lt;=100%,"Very High",
TRUE,"Over Limit"
)</f>
        <v>Low</v>
      </c>
      <c r="AA3951" s="2" cm="1">
        <f t="array" ref="AA3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51" s="2" t="str" cm="1">
        <f t="array" ref="AB3951">_xlfn.IFS(T3951=0,"No Late Payments",
T3951&lt;=2,"Low",
T3951&lt;=4,"Moderate",
TRUE,"High"
)</f>
        <v>No Late Payments</v>
      </c>
      <c r="AC3951" s="10" t="str" cm="1">
        <f t="array" ref="AC3951">_xlfn.IFS(
H3951&lt;40000000,"Low",
H3951&lt;60000000,"Medium",
H3951&lt;100000000,"High",
TRUE,"Very High"
)</f>
        <v>High</v>
      </c>
    </row>
    <row r="3952" spans="1:29">
      <c r="A3952" s="18" t="s">
        <v>3984</v>
      </c>
      <c r="B3952" s="19">
        <v>43</v>
      </c>
      <c r="C3952" s="19" t="s">
        <v>22</v>
      </c>
      <c r="D3952" s="19" t="s">
        <v>27</v>
      </c>
      <c r="E3952" s="19" t="s">
        <v>31</v>
      </c>
      <c r="F3952" s="19" t="s">
        <v>28</v>
      </c>
      <c r="G3952" s="20">
        <v>8600000</v>
      </c>
      <c r="H3952" s="20">
        <v>24000000</v>
      </c>
      <c r="I3952" s="19">
        <v>71</v>
      </c>
      <c r="J3952" s="19">
        <v>0</v>
      </c>
      <c r="K3952" s="19">
        <v>0</v>
      </c>
      <c r="L3952" s="19">
        <v>0</v>
      </c>
      <c r="M3952" s="20">
        <v>13070000</v>
      </c>
      <c r="N3952" s="20">
        <v>15030000</v>
      </c>
      <c r="O3952" s="20">
        <v>15300000</v>
      </c>
      <c r="P3952" s="20">
        <v>10810000</v>
      </c>
      <c r="Q3952" s="20">
        <v>6280000</v>
      </c>
      <c r="R3952" s="20">
        <v>13910000</v>
      </c>
      <c r="S3952" s="20">
        <v>1710000</v>
      </c>
      <c r="T3952" s="19">
        <v>0</v>
      </c>
      <c r="U3952" s="19">
        <v>0</v>
      </c>
      <c r="V3952" s="2" t="str" cm="1">
        <f t="array" ref="V3952">_xlfn.IFS(B3952&lt;30,"21-29",
B3952&lt;40,"30-39",
B3952&lt;50,"40-49",
B3952&lt;60,"50-59",
TRUE,"60+"
)</f>
        <v>40-49</v>
      </c>
      <c r="W3952" s="24">
        <f t="shared" si="183"/>
        <v>14466666.666666666</v>
      </c>
      <c r="X3952" s="24">
        <f t="shared" si="184"/>
        <v>10333333.333333334</v>
      </c>
      <c r="Y3952" s="25">
        <f t="shared" si="185"/>
        <v>0.60277777777777775</v>
      </c>
      <c r="Z3952" s="2" t="str" cm="1">
        <f t="array" ref="Z3952">_xlfn.IFS(Y3952&lt;=25%,"Low",
Y3952&lt;=50%,"Moderate",
Y3952&lt;=75%,"High",
Y3952&lt;=100%,"Very High",
TRUE,"Over Limit"
)</f>
        <v>High</v>
      </c>
      <c r="AA3952" s="2" cm="1">
        <f t="array" ref="AA3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2" s="2" t="str" cm="1">
        <f t="array" ref="AB3952">_xlfn.IFS(T3952=0,"No Late Payments",
T3952&lt;=2,"Low",
T3952&lt;=4,"Moderate",
TRUE,"High"
)</f>
        <v>No Late Payments</v>
      </c>
      <c r="AC3952" s="10" t="str" cm="1">
        <f t="array" ref="AC3952">_xlfn.IFS(
H3952&lt;40000000,"Low",
H3952&lt;60000000,"Medium",
H3952&lt;100000000,"High",
TRUE,"Very High"
)</f>
        <v>Low</v>
      </c>
    </row>
    <row r="3953" spans="1:29">
      <c r="A3953" s="21" t="s">
        <v>3985</v>
      </c>
      <c r="B3953" s="22">
        <v>45</v>
      </c>
      <c r="C3953" s="22" t="s">
        <v>22</v>
      </c>
      <c r="D3953" s="22" t="s">
        <v>46</v>
      </c>
      <c r="E3953" s="22" t="s">
        <v>24</v>
      </c>
      <c r="F3953" s="22" t="s">
        <v>28</v>
      </c>
      <c r="G3953" s="23">
        <v>18700000</v>
      </c>
      <c r="H3953" s="23">
        <v>123000000</v>
      </c>
      <c r="I3953" s="22">
        <v>190</v>
      </c>
      <c r="J3953" s="22">
        <v>3</v>
      </c>
      <c r="K3953" s="22">
        <v>3</v>
      </c>
      <c r="L3953" s="22">
        <v>2</v>
      </c>
      <c r="M3953" s="23">
        <v>29330000</v>
      </c>
      <c r="N3953" s="23">
        <v>36320000</v>
      </c>
      <c r="O3953" s="23">
        <v>57230000</v>
      </c>
      <c r="P3953" s="23">
        <v>2130000</v>
      </c>
      <c r="Q3953" s="23">
        <v>4270000</v>
      </c>
      <c r="R3953" s="23">
        <v>5500000</v>
      </c>
      <c r="S3953" s="23">
        <v>14640000</v>
      </c>
      <c r="T3953" s="22">
        <v>4</v>
      </c>
      <c r="U3953" s="22">
        <v>1</v>
      </c>
      <c r="V3953" s="2" t="str" cm="1">
        <f t="array" ref="V3953">_xlfn.IFS(B3953&lt;30,"21-29",
B3953&lt;40,"30-39",
B3953&lt;50,"40-49",
B3953&lt;60,"50-59",
TRUE,"60+"
)</f>
        <v>40-49</v>
      </c>
      <c r="W3953" s="24">
        <f t="shared" si="183"/>
        <v>40960000</v>
      </c>
      <c r="X3953" s="24">
        <f t="shared" si="184"/>
        <v>3966666.6666666665</v>
      </c>
      <c r="Y3953" s="25">
        <f t="shared" si="185"/>
        <v>0.33300813008130081</v>
      </c>
      <c r="Z3953" s="2" t="str" cm="1">
        <f t="array" ref="Z3953">_xlfn.IFS(Y3953&lt;=25%,"Low",
Y3953&lt;=50%,"Moderate",
Y3953&lt;=75%,"High",
Y3953&lt;=100%,"Very High",
TRUE,"Over Limit"
)</f>
        <v>Moderate</v>
      </c>
      <c r="AA3953" s="2" cm="1">
        <f t="array" ref="AA3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53" s="2" t="str" cm="1">
        <f t="array" ref="AB3953">_xlfn.IFS(T3953=0,"No Late Payments",
T3953&lt;=2,"Low",
T3953&lt;=4,"Moderate",
TRUE,"High"
)</f>
        <v>Moderate</v>
      </c>
      <c r="AC3953" s="10" t="str" cm="1">
        <f t="array" ref="AC3953">_xlfn.IFS(
H3953&lt;40000000,"Low",
H3953&lt;60000000,"Medium",
H3953&lt;100000000,"High",
TRUE,"Very High"
)</f>
        <v>Very High</v>
      </c>
    </row>
    <row r="3954" spans="1:29">
      <c r="A3954" s="18" t="s">
        <v>3986</v>
      </c>
      <c r="B3954" s="19">
        <v>39</v>
      </c>
      <c r="C3954" s="19" t="s">
        <v>34</v>
      </c>
      <c r="D3954" s="19" t="s">
        <v>23</v>
      </c>
      <c r="E3954" s="19" t="s">
        <v>38</v>
      </c>
      <c r="F3954" s="19" t="s">
        <v>28</v>
      </c>
      <c r="G3954" s="20">
        <v>10400000</v>
      </c>
      <c r="H3954" s="20">
        <v>27000000</v>
      </c>
      <c r="I3954" s="19">
        <v>148</v>
      </c>
      <c r="J3954" s="19">
        <v>0</v>
      </c>
      <c r="K3954" s="19">
        <v>0</v>
      </c>
      <c r="L3954" s="19">
        <v>0</v>
      </c>
      <c r="M3954" s="20">
        <v>15020000</v>
      </c>
      <c r="N3954" s="20">
        <v>15240000</v>
      </c>
      <c r="O3954" s="20">
        <v>20290000</v>
      </c>
      <c r="P3954" s="20">
        <v>4230000</v>
      </c>
      <c r="Q3954" s="20">
        <v>6970000</v>
      </c>
      <c r="R3954" s="20">
        <v>19600000</v>
      </c>
      <c r="S3954" s="20">
        <v>510000</v>
      </c>
      <c r="T3954" s="19">
        <v>0</v>
      </c>
      <c r="U3954" s="19">
        <v>0</v>
      </c>
      <c r="V3954" s="2" t="str" cm="1">
        <f t="array" ref="V3954">_xlfn.IFS(B3954&lt;30,"21-29",
B3954&lt;40,"30-39",
B3954&lt;50,"40-49",
B3954&lt;60,"50-59",
TRUE,"60+"
)</f>
        <v>30-39</v>
      </c>
      <c r="W3954" s="24">
        <f t="shared" si="183"/>
        <v>16850000</v>
      </c>
      <c r="X3954" s="24">
        <f t="shared" si="184"/>
        <v>10266666.666666666</v>
      </c>
      <c r="Y3954" s="25">
        <f t="shared" si="185"/>
        <v>0.62407407407407411</v>
      </c>
      <c r="Z3954" s="2" t="str" cm="1">
        <f t="array" ref="Z3954">_xlfn.IFS(Y3954&lt;=25%,"Low",
Y3954&lt;=50%,"Moderate",
Y3954&lt;=75%,"High",
Y3954&lt;=100%,"Very High",
TRUE,"Over Limit"
)</f>
        <v>High</v>
      </c>
      <c r="AA3954" s="2" cm="1">
        <f t="array" ref="AA3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4" s="2" t="str" cm="1">
        <f t="array" ref="AB3954">_xlfn.IFS(T3954=0,"No Late Payments",
T3954&lt;=2,"Low",
T3954&lt;=4,"Moderate",
TRUE,"High"
)</f>
        <v>No Late Payments</v>
      </c>
      <c r="AC3954" s="10" t="str" cm="1">
        <f t="array" ref="AC3954">_xlfn.IFS(
H3954&lt;40000000,"Low",
H3954&lt;60000000,"Medium",
H3954&lt;100000000,"High",
TRUE,"Very High"
)</f>
        <v>Low</v>
      </c>
    </row>
    <row r="3955" spans="1:29">
      <c r="A3955" s="21" t="s">
        <v>3987</v>
      </c>
      <c r="B3955" s="22">
        <v>21</v>
      </c>
      <c r="C3955" s="22" t="s">
        <v>34</v>
      </c>
      <c r="D3955" s="22" t="s">
        <v>30</v>
      </c>
      <c r="E3955" s="22" t="s">
        <v>38</v>
      </c>
      <c r="F3955" s="22" t="s">
        <v>28</v>
      </c>
      <c r="G3955" s="23">
        <v>5800000</v>
      </c>
      <c r="H3955" s="23">
        <v>22000000</v>
      </c>
      <c r="I3955" s="22">
        <v>37</v>
      </c>
      <c r="J3955" s="22">
        <v>0</v>
      </c>
      <c r="K3955" s="22">
        <v>0</v>
      </c>
      <c r="L3955" s="22">
        <v>0</v>
      </c>
      <c r="M3955" s="23">
        <v>16310000</v>
      </c>
      <c r="N3955" s="23">
        <v>10810000</v>
      </c>
      <c r="O3955" s="23">
        <v>12220000</v>
      </c>
      <c r="P3955" s="23">
        <v>4460000</v>
      </c>
      <c r="Q3955" s="23">
        <v>4000000</v>
      </c>
      <c r="R3955" s="23">
        <v>6530000</v>
      </c>
      <c r="S3955" s="23">
        <v>1950000</v>
      </c>
      <c r="T3955" s="22">
        <v>1</v>
      </c>
      <c r="U3955" s="22">
        <v>0</v>
      </c>
      <c r="V3955" s="2" t="str" cm="1">
        <f t="array" ref="V3955">_xlfn.IFS(B3955&lt;30,"21-29",
B3955&lt;40,"30-39",
B3955&lt;50,"40-49",
B3955&lt;60,"50-59",
TRUE,"60+"
)</f>
        <v>21-29</v>
      </c>
      <c r="W3955" s="24">
        <f t="shared" si="183"/>
        <v>13113333.333333334</v>
      </c>
      <c r="X3955" s="24">
        <f t="shared" si="184"/>
        <v>4996666.666666667</v>
      </c>
      <c r="Y3955" s="25">
        <f t="shared" si="185"/>
        <v>0.59606060606060607</v>
      </c>
      <c r="Z3955" s="2" t="str" cm="1">
        <f t="array" ref="Z3955">_xlfn.IFS(Y3955&lt;=25%,"Low",
Y3955&lt;=50%,"Moderate",
Y3955&lt;=75%,"High",
Y3955&lt;=100%,"Very High",
TRUE,"Over Limit"
)</f>
        <v>High</v>
      </c>
      <c r="AA3955" s="2" cm="1">
        <f t="array" ref="AA3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5" s="2" t="str" cm="1">
        <f t="array" ref="AB3955">_xlfn.IFS(T3955=0,"No Late Payments",
T3955&lt;=2,"Low",
T3955&lt;=4,"Moderate",
TRUE,"High"
)</f>
        <v>Low</v>
      </c>
      <c r="AC3955" s="10" t="str" cm="1">
        <f t="array" ref="AC3955">_xlfn.IFS(
H3955&lt;40000000,"Low",
H3955&lt;60000000,"Medium",
H3955&lt;100000000,"High",
TRUE,"Very High"
)</f>
        <v>Low</v>
      </c>
    </row>
    <row r="3956" spans="1:29">
      <c r="A3956" s="18" t="s">
        <v>3988</v>
      </c>
      <c r="B3956" s="19">
        <v>40</v>
      </c>
      <c r="C3956" s="19" t="s">
        <v>22</v>
      </c>
      <c r="D3956" s="19" t="s">
        <v>27</v>
      </c>
      <c r="E3956" s="19" t="s">
        <v>24</v>
      </c>
      <c r="F3956" s="19" t="s">
        <v>28</v>
      </c>
      <c r="G3956" s="20">
        <v>11800000</v>
      </c>
      <c r="H3956" s="20">
        <v>35000000</v>
      </c>
      <c r="I3956" s="19">
        <v>67</v>
      </c>
      <c r="J3956" s="19">
        <v>0</v>
      </c>
      <c r="K3956" s="19">
        <v>0</v>
      </c>
      <c r="L3956" s="19">
        <v>0</v>
      </c>
      <c r="M3956" s="20">
        <v>6110000</v>
      </c>
      <c r="N3956" s="20">
        <v>2110000</v>
      </c>
      <c r="O3956" s="20">
        <v>8480000</v>
      </c>
      <c r="P3956" s="20">
        <v>2010000</v>
      </c>
      <c r="Q3956" s="20">
        <v>950000</v>
      </c>
      <c r="R3956" s="20">
        <v>3550000</v>
      </c>
      <c r="S3956" s="20">
        <v>1160000</v>
      </c>
      <c r="T3956" s="19">
        <v>1</v>
      </c>
      <c r="U3956" s="19">
        <v>0</v>
      </c>
      <c r="V3956" s="2" t="str" cm="1">
        <f t="array" ref="V3956">_xlfn.IFS(B3956&lt;30,"21-29",
B3956&lt;40,"30-39",
B3956&lt;50,"40-49",
B3956&lt;60,"50-59",
TRUE,"60+"
)</f>
        <v>40-49</v>
      </c>
      <c r="W3956" s="24">
        <f t="shared" si="183"/>
        <v>5566666.666666667</v>
      </c>
      <c r="X3956" s="24">
        <f t="shared" si="184"/>
        <v>2170000</v>
      </c>
      <c r="Y3956" s="25">
        <f t="shared" si="185"/>
        <v>0.15904761904761905</v>
      </c>
      <c r="Z3956" s="2" t="str" cm="1">
        <f t="array" ref="Z3956">_xlfn.IFS(Y3956&lt;=25%,"Low",
Y3956&lt;=50%,"Moderate",
Y3956&lt;=75%,"High",
Y3956&lt;=100%,"Very High",
TRUE,"Over Limit"
)</f>
        <v>Low</v>
      </c>
      <c r="AA3956" s="2" cm="1">
        <f t="array" ref="AA3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56" s="2" t="str" cm="1">
        <f t="array" ref="AB3956">_xlfn.IFS(T3956=0,"No Late Payments",
T3956&lt;=2,"Low",
T3956&lt;=4,"Moderate",
TRUE,"High"
)</f>
        <v>Low</v>
      </c>
      <c r="AC3956" s="10" t="str" cm="1">
        <f t="array" ref="AC3956">_xlfn.IFS(
H3956&lt;40000000,"Low",
H3956&lt;60000000,"Medium",
H3956&lt;100000000,"High",
TRUE,"Very High"
)</f>
        <v>Low</v>
      </c>
    </row>
    <row r="3957" spans="1:29">
      <c r="A3957" s="21" t="s">
        <v>3989</v>
      </c>
      <c r="B3957" s="22">
        <v>21</v>
      </c>
      <c r="C3957" s="22" t="s">
        <v>22</v>
      </c>
      <c r="D3957" s="22" t="s">
        <v>23</v>
      </c>
      <c r="E3957" s="22" t="s">
        <v>38</v>
      </c>
      <c r="F3957" s="22" t="s">
        <v>31</v>
      </c>
      <c r="G3957" s="23">
        <v>5000000</v>
      </c>
      <c r="H3957" s="23">
        <v>20000000</v>
      </c>
      <c r="I3957" s="22">
        <v>3</v>
      </c>
      <c r="J3957" s="22">
        <v>0</v>
      </c>
      <c r="K3957" s="22">
        <v>0</v>
      </c>
      <c r="L3957" s="22">
        <v>0</v>
      </c>
      <c r="M3957" s="23">
        <v>12540000</v>
      </c>
      <c r="N3957" s="23">
        <v>11210000</v>
      </c>
      <c r="O3957" s="23">
        <v>10440000</v>
      </c>
      <c r="P3957" s="23">
        <v>3050000</v>
      </c>
      <c r="Q3957" s="23">
        <v>370000</v>
      </c>
      <c r="R3957" s="23">
        <v>4740000</v>
      </c>
      <c r="S3957" s="23">
        <v>1710000</v>
      </c>
      <c r="T3957" s="22">
        <v>0</v>
      </c>
      <c r="U3957" s="22">
        <v>0</v>
      </c>
      <c r="V3957" s="2" t="str" cm="1">
        <f t="array" ref="V3957">_xlfn.IFS(B3957&lt;30,"21-29",
B3957&lt;40,"30-39",
B3957&lt;50,"40-49",
B3957&lt;60,"50-59",
TRUE,"60+"
)</f>
        <v>21-29</v>
      </c>
      <c r="W3957" s="24">
        <f t="shared" si="183"/>
        <v>11396666.666666666</v>
      </c>
      <c r="X3957" s="24">
        <f t="shared" si="184"/>
        <v>2720000</v>
      </c>
      <c r="Y3957" s="25">
        <f t="shared" si="185"/>
        <v>0.5698333333333333</v>
      </c>
      <c r="Z3957" s="2" t="str" cm="1">
        <f t="array" ref="Z3957">_xlfn.IFS(Y3957&lt;=25%,"Low",
Y3957&lt;=50%,"Moderate",
Y3957&lt;=75%,"High",
Y3957&lt;=100%,"Very High",
TRUE,"Over Limit"
)</f>
        <v>High</v>
      </c>
      <c r="AA3957" s="2" cm="1">
        <f t="array" ref="AA3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7" s="2" t="str" cm="1">
        <f t="array" ref="AB3957">_xlfn.IFS(T3957=0,"No Late Payments",
T3957&lt;=2,"Low",
T3957&lt;=4,"Moderate",
TRUE,"High"
)</f>
        <v>No Late Payments</v>
      </c>
      <c r="AC3957" s="10" t="str" cm="1">
        <f t="array" ref="AC3957">_xlfn.IFS(
H3957&lt;40000000,"Low",
H3957&lt;60000000,"Medium",
H3957&lt;100000000,"High",
TRUE,"Very High"
)</f>
        <v>Low</v>
      </c>
    </row>
    <row r="3958" spans="1:29">
      <c r="A3958" s="18" t="s">
        <v>3990</v>
      </c>
      <c r="B3958" s="19">
        <v>24</v>
      </c>
      <c r="C3958" s="19" t="s">
        <v>34</v>
      </c>
      <c r="D3958" s="19" t="s">
        <v>27</v>
      </c>
      <c r="E3958" s="19" t="s">
        <v>24</v>
      </c>
      <c r="F3958" s="19" t="s">
        <v>41</v>
      </c>
      <c r="G3958" s="20">
        <v>7900000</v>
      </c>
      <c r="H3958" s="20">
        <v>29000000</v>
      </c>
      <c r="I3958" s="19">
        <v>43</v>
      </c>
      <c r="J3958" s="19">
        <v>0</v>
      </c>
      <c r="K3958" s="19">
        <v>0</v>
      </c>
      <c r="L3958" s="19">
        <v>0</v>
      </c>
      <c r="M3958" s="20">
        <v>27150000</v>
      </c>
      <c r="N3958" s="20">
        <v>24900000</v>
      </c>
      <c r="O3958" s="20">
        <v>23080000</v>
      </c>
      <c r="P3958" s="20">
        <v>5360000</v>
      </c>
      <c r="Q3958" s="20">
        <v>8900000</v>
      </c>
      <c r="R3958" s="20">
        <v>7980000</v>
      </c>
      <c r="S3958" s="20">
        <v>1680000</v>
      </c>
      <c r="T3958" s="19">
        <v>1</v>
      </c>
      <c r="U3958" s="19">
        <v>0</v>
      </c>
      <c r="V3958" s="2" t="str" cm="1">
        <f t="array" ref="V3958">_xlfn.IFS(B3958&lt;30,"21-29",
B3958&lt;40,"30-39",
B3958&lt;50,"40-49",
B3958&lt;60,"50-59",
TRUE,"60+"
)</f>
        <v>21-29</v>
      </c>
      <c r="W3958" s="24">
        <f t="shared" si="183"/>
        <v>25043333.333333332</v>
      </c>
      <c r="X3958" s="24">
        <f t="shared" si="184"/>
        <v>7413333.333333333</v>
      </c>
      <c r="Y3958" s="25">
        <f t="shared" si="185"/>
        <v>0.86356321839080452</v>
      </c>
      <c r="Z3958" s="2" t="str" cm="1">
        <f t="array" ref="Z3958">_xlfn.IFS(Y3958&lt;=25%,"Low",
Y3958&lt;=50%,"Moderate",
Y3958&lt;=75%,"High",
Y3958&lt;=100%,"Very High",
TRUE,"Over Limit"
)</f>
        <v>Very High</v>
      </c>
      <c r="AA3958" s="2" cm="1">
        <f t="array" ref="AA3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58" s="2" t="str" cm="1">
        <f t="array" ref="AB3958">_xlfn.IFS(T3958=0,"No Late Payments",
T3958&lt;=2,"Low",
T3958&lt;=4,"Moderate",
TRUE,"High"
)</f>
        <v>Low</v>
      </c>
      <c r="AC3958" s="10" t="str" cm="1">
        <f t="array" ref="AC3958">_xlfn.IFS(
H3958&lt;40000000,"Low",
H3958&lt;60000000,"Medium",
H3958&lt;100000000,"High",
TRUE,"Very High"
)</f>
        <v>Low</v>
      </c>
    </row>
    <row r="3959" spans="1:29">
      <c r="A3959" s="21" t="s">
        <v>3991</v>
      </c>
      <c r="B3959" s="22">
        <v>40</v>
      </c>
      <c r="C3959" s="22" t="s">
        <v>22</v>
      </c>
      <c r="D3959" s="22" t="s">
        <v>30</v>
      </c>
      <c r="E3959" s="22" t="s">
        <v>24</v>
      </c>
      <c r="F3959" s="22" t="s">
        <v>28</v>
      </c>
      <c r="G3959" s="23">
        <v>5100000</v>
      </c>
      <c r="H3959" s="23">
        <v>37000000</v>
      </c>
      <c r="I3959" s="22">
        <v>122</v>
      </c>
      <c r="J3959" s="22">
        <v>3</v>
      </c>
      <c r="K3959" s="22">
        <v>2</v>
      </c>
      <c r="L3959" s="22">
        <v>1</v>
      </c>
      <c r="M3959" s="23">
        <v>24600000</v>
      </c>
      <c r="N3959" s="23">
        <v>25530000</v>
      </c>
      <c r="O3959" s="23">
        <v>30860000</v>
      </c>
      <c r="P3959" s="23">
        <v>1290000</v>
      </c>
      <c r="Q3959" s="23">
        <v>3330000</v>
      </c>
      <c r="R3959" s="23">
        <v>6120000</v>
      </c>
      <c r="S3959" s="23">
        <v>2150000</v>
      </c>
      <c r="T3959" s="22">
        <v>3</v>
      </c>
      <c r="U3959" s="22">
        <v>1</v>
      </c>
      <c r="V3959" s="2" t="str" cm="1">
        <f t="array" ref="V3959">_xlfn.IFS(B3959&lt;30,"21-29",
B3959&lt;40,"30-39",
B3959&lt;50,"40-49",
B3959&lt;60,"50-59",
TRUE,"60+"
)</f>
        <v>40-49</v>
      </c>
      <c r="W3959" s="24">
        <f t="shared" si="183"/>
        <v>26996666.666666668</v>
      </c>
      <c r="X3959" s="24">
        <f t="shared" si="184"/>
        <v>3580000</v>
      </c>
      <c r="Y3959" s="25">
        <f t="shared" si="185"/>
        <v>0.72963963963963963</v>
      </c>
      <c r="Z3959" s="2" t="str" cm="1">
        <f t="array" ref="Z3959">_xlfn.IFS(Y3959&lt;=25%,"Low",
Y3959&lt;=50%,"Moderate",
Y3959&lt;=75%,"High",
Y3959&lt;=100%,"Very High",
TRUE,"Over Limit"
)</f>
        <v>High</v>
      </c>
      <c r="AA3959" s="2" cm="1">
        <f t="array" ref="AA3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9" s="2" t="str" cm="1">
        <f t="array" ref="AB3959">_xlfn.IFS(T3959=0,"No Late Payments",
T3959&lt;=2,"Low",
T3959&lt;=4,"Moderate",
TRUE,"High"
)</f>
        <v>Moderate</v>
      </c>
      <c r="AC3959" s="10" t="str" cm="1">
        <f t="array" ref="AC3959">_xlfn.IFS(
H3959&lt;40000000,"Low",
H3959&lt;60000000,"Medium",
H3959&lt;100000000,"High",
TRUE,"Very High"
)</f>
        <v>Low</v>
      </c>
    </row>
    <row r="3960" spans="1:29">
      <c r="A3960" s="18" t="s">
        <v>3992</v>
      </c>
      <c r="B3960" s="19">
        <v>36</v>
      </c>
      <c r="C3960" s="19" t="s">
        <v>22</v>
      </c>
      <c r="D3960" s="19" t="s">
        <v>30</v>
      </c>
      <c r="E3960" s="19" t="s">
        <v>31</v>
      </c>
      <c r="F3960" s="19" t="s">
        <v>28</v>
      </c>
      <c r="G3960" s="20">
        <v>11900000</v>
      </c>
      <c r="H3960" s="20">
        <v>54000000</v>
      </c>
      <c r="I3960" s="19">
        <v>114</v>
      </c>
      <c r="J3960" s="19">
        <v>0</v>
      </c>
      <c r="K3960" s="19">
        <v>0</v>
      </c>
      <c r="L3960" s="19">
        <v>0</v>
      </c>
      <c r="M3960" s="20">
        <v>32780000</v>
      </c>
      <c r="N3960" s="20">
        <v>22470000</v>
      </c>
      <c r="O3960" s="20">
        <v>21250000</v>
      </c>
      <c r="P3960" s="20">
        <v>11790000</v>
      </c>
      <c r="Q3960" s="20">
        <v>8070000</v>
      </c>
      <c r="R3960" s="20">
        <v>6220000</v>
      </c>
      <c r="S3960" s="20">
        <v>1380000</v>
      </c>
      <c r="T3960" s="19">
        <v>0</v>
      </c>
      <c r="U3960" s="19">
        <v>0</v>
      </c>
      <c r="V3960" s="2" t="str" cm="1">
        <f t="array" ref="V3960">_xlfn.IFS(B3960&lt;30,"21-29",
B3960&lt;40,"30-39",
B3960&lt;50,"40-49",
B3960&lt;60,"50-59",
TRUE,"60+"
)</f>
        <v>30-39</v>
      </c>
      <c r="W3960" s="24">
        <f t="shared" si="183"/>
        <v>25500000</v>
      </c>
      <c r="X3960" s="24">
        <f t="shared" si="184"/>
        <v>8693333.333333334</v>
      </c>
      <c r="Y3960" s="25">
        <f t="shared" si="185"/>
        <v>0.47222222222222221</v>
      </c>
      <c r="Z3960" s="2" t="str" cm="1">
        <f t="array" ref="Z3960">_xlfn.IFS(Y3960&lt;=25%,"Low",
Y3960&lt;=50%,"Moderate",
Y3960&lt;=75%,"High",
Y3960&lt;=100%,"Very High",
TRUE,"Over Limit"
)</f>
        <v>Moderate</v>
      </c>
      <c r="AA3960" s="2" cm="1">
        <f t="array" ref="AA3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0" s="2" t="str" cm="1">
        <f t="array" ref="AB3960">_xlfn.IFS(T3960=0,"No Late Payments",
T3960&lt;=2,"Low",
T3960&lt;=4,"Moderate",
TRUE,"High"
)</f>
        <v>No Late Payments</v>
      </c>
      <c r="AC3960" s="10" t="str" cm="1">
        <f t="array" ref="AC3960">_xlfn.IFS(
H3960&lt;40000000,"Low",
H3960&lt;60000000,"Medium",
H3960&lt;100000000,"High",
TRUE,"Very High"
)</f>
        <v>Medium</v>
      </c>
    </row>
    <row r="3961" spans="1:29">
      <c r="A3961" s="21" t="s">
        <v>3993</v>
      </c>
      <c r="B3961" s="22">
        <v>48</v>
      </c>
      <c r="C3961" s="22" t="s">
        <v>22</v>
      </c>
      <c r="D3961" s="22" t="s">
        <v>30</v>
      </c>
      <c r="E3961" s="22" t="s">
        <v>24</v>
      </c>
      <c r="F3961" s="22" t="s">
        <v>25</v>
      </c>
      <c r="G3961" s="23">
        <v>9700000</v>
      </c>
      <c r="H3961" s="23">
        <v>51000000</v>
      </c>
      <c r="I3961" s="22">
        <v>75</v>
      </c>
      <c r="J3961" s="22">
        <v>0</v>
      </c>
      <c r="K3961" s="22">
        <v>0</v>
      </c>
      <c r="L3961" s="22">
        <v>2</v>
      </c>
      <c r="M3961" s="23">
        <v>8480000</v>
      </c>
      <c r="N3961" s="23">
        <v>6860000</v>
      </c>
      <c r="O3961" s="23">
        <v>7850000</v>
      </c>
      <c r="P3961" s="23">
        <v>2660000</v>
      </c>
      <c r="Q3961" s="23">
        <v>1110000</v>
      </c>
      <c r="R3961" s="23">
        <v>2270000</v>
      </c>
      <c r="S3961" s="23">
        <v>2130000</v>
      </c>
      <c r="T3961" s="22">
        <v>2</v>
      </c>
      <c r="U3961" s="22">
        <v>1</v>
      </c>
      <c r="V3961" s="2" t="str" cm="1">
        <f t="array" ref="V3961">_xlfn.IFS(B3961&lt;30,"21-29",
B3961&lt;40,"30-39",
B3961&lt;50,"40-49",
B3961&lt;60,"50-59",
TRUE,"60+"
)</f>
        <v>40-49</v>
      </c>
      <c r="W3961" s="24">
        <f t="shared" si="183"/>
        <v>7730000</v>
      </c>
      <c r="X3961" s="24">
        <f t="shared" si="184"/>
        <v>2013333.3333333333</v>
      </c>
      <c r="Y3961" s="25">
        <f t="shared" si="185"/>
        <v>0.1515686274509804</v>
      </c>
      <c r="Z3961" s="2" t="str" cm="1">
        <f t="array" ref="Z3961">_xlfn.IFS(Y3961&lt;=25%,"Low",
Y3961&lt;=50%,"Moderate",
Y3961&lt;=75%,"High",
Y3961&lt;=100%,"Very High",
TRUE,"Over Limit"
)</f>
        <v>Low</v>
      </c>
      <c r="AA3961" s="2" cm="1">
        <f t="array" ref="AA3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1" s="2" t="str" cm="1">
        <f t="array" ref="AB3961">_xlfn.IFS(T3961=0,"No Late Payments",
T3961&lt;=2,"Low",
T3961&lt;=4,"Moderate",
TRUE,"High"
)</f>
        <v>Low</v>
      </c>
      <c r="AC3961" s="10" t="str" cm="1">
        <f t="array" ref="AC3961">_xlfn.IFS(
H3961&lt;40000000,"Low",
H3961&lt;60000000,"Medium",
H3961&lt;100000000,"High",
TRUE,"Very High"
)</f>
        <v>Medium</v>
      </c>
    </row>
    <row r="3962" spans="1:29">
      <c r="A3962" s="18" t="s">
        <v>3994</v>
      </c>
      <c r="B3962" s="19">
        <v>38</v>
      </c>
      <c r="C3962" s="19" t="s">
        <v>34</v>
      </c>
      <c r="D3962" s="19" t="s">
        <v>23</v>
      </c>
      <c r="E3962" s="19" t="s">
        <v>24</v>
      </c>
      <c r="F3962" s="19" t="s">
        <v>48</v>
      </c>
      <c r="G3962" s="20">
        <v>23200000</v>
      </c>
      <c r="H3962" s="20">
        <v>153000000</v>
      </c>
      <c r="I3962" s="19">
        <v>48</v>
      </c>
      <c r="J3962" s="19">
        <v>3</v>
      </c>
      <c r="K3962" s="19">
        <v>2</v>
      </c>
      <c r="L3962" s="19">
        <v>2</v>
      </c>
      <c r="M3962" s="20">
        <v>163140000</v>
      </c>
      <c r="N3962" s="20">
        <v>150900000</v>
      </c>
      <c r="O3962" s="20">
        <v>146190000</v>
      </c>
      <c r="P3962" s="20">
        <v>2830000</v>
      </c>
      <c r="Q3962" s="20">
        <v>38610000</v>
      </c>
      <c r="R3962" s="20">
        <v>7480000</v>
      </c>
      <c r="S3962" s="20">
        <v>10540000</v>
      </c>
      <c r="T3962" s="19">
        <v>3</v>
      </c>
      <c r="U3962" s="19">
        <v>1</v>
      </c>
      <c r="V3962" s="2" t="str" cm="1">
        <f t="array" ref="V3962">_xlfn.IFS(B3962&lt;30,"21-29",
B3962&lt;40,"30-39",
B3962&lt;50,"40-49",
B3962&lt;60,"50-59",
TRUE,"60+"
)</f>
        <v>30-39</v>
      </c>
      <c r="W3962" s="24">
        <f t="shared" si="183"/>
        <v>153410000</v>
      </c>
      <c r="X3962" s="24">
        <f t="shared" si="184"/>
        <v>16306666.666666666</v>
      </c>
      <c r="Y3962" s="25">
        <f t="shared" si="185"/>
        <v>1.0026797385620916</v>
      </c>
      <c r="Z3962" s="2" t="str" cm="1">
        <f t="array" ref="Z3962">_xlfn.IFS(Y3962&lt;=25%,"Low",
Y3962&lt;=50%,"Moderate",
Y3962&lt;=75%,"High",
Y3962&lt;=100%,"Very High",
TRUE,"Over Limit"
)</f>
        <v>Over Limit</v>
      </c>
      <c r="AA3962" s="2" cm="1">
        <f t="array" ref="AA3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962" s="2" t="str" cm="1">
        <f t="array" ref="AB3962">_xlfn.IFS(T3962=0,"No Late Payments",
T3962&lt;=2,"Low",
T3962&lt;=4,"Moderate",
TRUE,"High"
)</f>
        <v>Moderate</v>
      </c>
      <c r="AC3962" s="10" t="str" cm="1">
        <f t="array" ref="AC3962">_xlfn.IFS(
H3962&lt;40000000,"Low",
H3962&lt;60000000,"Medium",
H3962&lt;100000000,"High",
TRUE,"Very High"
)</f>
        <v>Very High</v>
      </c>
    </row>
    <row r="3963" spans="1:29">
      <c r="A3963" s="21" t="s">
        <v>3995</v>
      </c>
      <c r="B3963" s="22">
        <v>44</v>
      </c>
      <c r="C3963" s="22" t="s">
        <v>22</v>
      </c>
      <c r="D3963" s="22" t="s">
        <v>23</v>
      </c>
      <c r="E3963" s="22" t="s">
        <v>24</v>
      </c>
      <c r="F3963" s="22" t="s">
        <v>48</v>
      </c>
      <c r="G3963" s="23">
        <v>14200000</v>
      </c>
      <c r="H3963" s="23">
        <v>74000000</v>
      </c>
      <c r="I3963" s="22">
        <v>139</v>
      </c>
      <c r="J3963" s="22">
        <v>0</v>
      </c>
      <c r="K3963" s="22">
        <v>0</v>
      </c>
      <c r="L3963" s="22">
        <v>0</v>
      </c>
      <c r="M3963" s="23">
        <v>8690000</v>
      </c>
      <c r="N3963" s="23">
        <v>7480000</v>
      </c>
      <c r="O3963" s="23">
        <v>11840000</v>
      </c>
      <c r="P3963" s="23">
        <v>3780000</v>
      </c>
      <c r="Q3963" s="23">
        <v>3190000</v>
      </c>
      <c r="R3963" s="23">
        <v>4840000</v>
      </c>
      <c r="S3963" s="23">
        <v>2150000</v>
      </c>
      <c r="T3963" s="22">
        <v>0</v>
      </c>
      <c r="U3963" s="22">
        <v>0</v>
      </c>
      <c r="V3963" s="2" t="str" cm="1">
        <f t="array" ref="V3963">_xlfn.IFS(B3963&lt;30,"21-29",
B3963&lt;40,"30-39",
B3963&lt;50,"40-49",
B3963&lt;60,"50-59",
TRUE,"60+"
)</f>
        <v>40-49</v>
      </c>
      <c r="W3963" s="24">
        <f t="shared" si="183"/>
        <v>9336666.666666666</v>
      </c>
      <c r="X3963" s="24">
        <f t="shared" si="184"/>
        <v>3936666.6666666665</v>
      </c>
      <c r="Y3963" s="25">
        <f t="shared" si="185"/>
        <v>0.12617117117117116</v>
      </c>
      <c r="Z3963" s="2" t="str" cm="1">
        <f t="array" ref="Z3963">_xlfn.IFS(Y3963&lt;=25%,"Low",
Y3963&lt;=50%,"Moderate",
Y3963&lt;=75%,"High",
Y3963&lt;=100%,"Very High",
TRUE,"Over Limit"
)</f>
        <v>Low</v>
      </c>
      <c r="AA3963" s="2" cm="1">
        <f t="array" ref="AA3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3" s="2" t="str" cm="1">
        <f t="array" ref="AB3963">_xlfn.IFS(T3963=0,"No Late Payments",
T3963&lt;=2,"Low",
T3963&lt;=4,"Moderate",
TRUE,"High"
)</f>
        <v>No Late Payments</v>
      </c>
      <c r="AC3963" s="10" t="str" cm="1">
        <f t="array" ref="AC3963">_xlfn.IFS(
H3963&lt;40000000,"Low",
H3963&lt;60000000,"Medium",
H3963&lt;100000000,"High",
TRUE,"Very High"
)</f>
        <v>High</v>
      </c>
    </row>
    <row r="3964" spans="1:29">
      <c r="A3964" s="18" t="s">
        <v>3996</v>
      </c>
      <c r="B3964" s="19">
        <v>45</v>
      </c>
      <c r="C3964" s="19" t="s">
        <v>22</v>
      </c>
      <c r="D3964" s="19" t="s">
        <v>46</v>
      </c>
      <c r="E3964" s="19" t="s">
        <v>24</v>
      </c>
      <c r="F3964" s="19" t="s">
        <v>48</v>
      </c>
      <c r="G3964" s="20">
        <v>10800000</v>
      </c>
      <c r="H3964" s="20">
        <v>45000000</v>
      </c>
      <c r="I3964" s="19">
        <v>79</v>
      </c>
      <c r="J3964" s="19">
        <v>0</v>
      </c>
      <c r="K3964" s="19">
        <v>0</v>
      </c>
      <c r="L3964" s="19">
        <v>0</v>
      </c>
      <c r="M3964" s="20">
        <v>9540000</v>
      </c>
      <c r="N3964" s="20">
        <v>7500000</v>
      </c>
      <c r="O3964" s="20">
        <v>4960000</v>
      </c>
      <c r="P3964" s="20">
        <v>4310000</v>
      </c>
      <c r="Q3964" s="20">
        <v>2320000</v>
      </c>
      <c r="R3964" s="20">
        <v>4560000</v>
      </c>
      <c r="S3964" s="20">
        <v>3090000</v>
      </c>
      <c r="T3964" s="19">
        <v>0</v>
      </c>
      <c r="U3964" s="19">
        <v>0</v>
      </c>
      <c r="V3964" s="2" t="str" cm="1">
        <f t="array" ref="V3964">_xlfn.IFS(B3964&lt;30,"21-29",
B3964&lt;40,"30-39",
B3964&lt;50,"40-49",
B3964&lt;60,"50-59",
TRUE,"60+"
)</f>
        <v>40-49</v>
      </c>
      <c r="W3964" s="24">
        <f t="shared" si="183"/>
        <v>7333333.333333333</v>
      </c>
      <c r="X3964" s="24">
        <f t="shared" si="184"/>
        <v>3730000</v>
      </c>
      <c r="Y3964" s="25">
        <f t="shared" si="185"/>
        <v>0.16296296296296295</v>
      </c>
      <c r="Z3964" s="2" t="str" cm="1">
        <f t="array" ref="Z3964">_xlfn.IFS(Y3964&lt;=25%,"Low",
Y3964&lt;=50%,"Moderate",
Y3964&lt;=75%,"High",
Y3964&lt;=100%,"Very High",
TRUE,"Over Limit"
)</f>
        <v>Low</v>
      </c>
      <c r="AA3964" s="2" cm="1">
        <f t="array" ref="AA3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4" s="2" t="str" cm="1">
        <f t="array" ref="AB3964">_xlfn.IFS(T3964=0,"No Late Payments",
T3964&lt;=2,"Low",
T3964&lt;=4,"Moderate",
TRUE,"High"
)</f>
        <v>No Late Payments</v>
      </c>
      <c r="AC3964" s="10" t="str" cm="1">
        <f t="array" ref="AC3964">_xlfn.IFS(
H3964&lt;40000000,"Low",
H3964&lt;60000000,"Medium",
H3964&lt;100000000,"High",
TRUE,"Very High"
)</f>
        <v>Medium</v>
      </c>
    </row>
    <row r="3965" spans="1:29">
      <c r="A3965" s="21" t="s">
        <v>3997</v>
      </c>
      <c r="B3965" s="22">
        <v>47</v>
      </c>
      <c r="C3965" s="22" t="s">
        <v>34</v>
      </c>
      <c r="D3965" s="22" t="s">
        <v>30</v>
      </c>
      <c r="E3965" s="22" t="s">
        <v>38</v>
      </c>
      <c r="F3965" s="22" t="s">
        <v>28</v>
      </c>
      <c r="G3965" s="23">
        <v>20500000</v>
      </c>
      <c r="H3965" s="23">
        <v>74000000</v>
      </c>
      <c r="I3965" s="22">
        <v>91</v>
      </c>
      <c r="J3965" s="22">
        <v>0</v>
      </c>
      <c r="K3965" s="22">
        <v>0</v>
      </c>
      <c r="L3965" s="22">
        <v>0</v>
      </c>
      <c r="M3965" s="23">
        <v>30190000</v>
      </c>
      <c r="N3965" s="23">
        <v>39970000</v>
      </c>
      <c r="O3965" s="23">
        <v>38130000</v>
      </c>
      <c r="P3965" s="23">
        <v>26110000</v>
      </c>
      <c r="Q3965" s="23">
        <v>14500000</v>
      </c>
      <c r="R3965" s="23">
        <v>37320000</v>
      </c>
      <c r="S3965" s="23">
        <v>990000</v>
      </c>
      <c r="T3965" s="22">
        <v>0</v>
      </c>
      <c r="U3965" s="22">
        <v>0</v>
      </c>
      <c r="V3965" s="2" t="str" cm="1">
        <f t="array" ref="V3965">_xlfn.IFS(B3965&lt;30,"21-29",
B3965&lt;40,"30-39",
B3965&lt;50,"40-49",
B3965&lt;60,"50-59",
TRUE,"60+"
)</f>
        <v>40-49</v>
      </c>
      <c r="W3965" s="24">
        <f t="shared" si="183"/>
        <v>36096666.666666664</v>
      </c>
      <c r="X3965" s="24">
        <f t="shared" si="184"/>
        <v>25976666.666666668</v>
      </c>
      <c r="Y3965" s="25">
        <f t="shared" si="185"/>
        <v>0.48779279279279275</v>
      </c>
      <c r="Z3965" s="2" t="str" cm="1">
        <f t="array" ref="Z3965">_xlfn.IFS(Y3965&lt;=25%,"Low",
Y3965&lt;=50%,"Moderate",
Y3965&lt;=75%,"High",
Y3965&lt;=100%,"Very High",
TRUE,"Over Limit"
)</f>
        <v>Moderate</v>
      </c>
      <c r="AA3965" s="2" cm="1">
        <f t="array" ref="AA3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5" s="2" t="str" cm="1">
        <f t="array" ref="AB3965">_xlfn.IFS(T3965=0,"No Late Payments",
T3965&lt;=2,"Low",
T3965&lt;=4,"Moderate",
TRUE,"High"
)</f>
        <v>No Late Payments</v>
      </c>
      <c r="AC3965" s="10" t="str" cm="1">
        <f t="array" ref="AC3965">_xlfn.IFS(
H3965&lt;40000000,"Low",
H3965&lt;60000000,"Medium",
H3965&lt;100000000,"High",
TRUE,"Very High"
)</f>
        <v>High</v>
      </c>
    </row>
    <row r="3966" spans="1:29">
      <c r="A3966" s="18" t="s">
        <v>3998</v>
      </c>
      <c r="B3966" s="19">
        <v>34</v>
      </c>
      <c r="C3966" s="19" t="s">
        <v>22</v>
      </c>
      <c r="D3966" s="19" t="s">
        <v>23</v>
      </c>
      <c r="E3966" s="19" t="s">
        <v>38</v>
      </c>
      <c r="F3966" s="19" t="s">
        <v>28</v>
      </c>
      <c r="G3966" s="20">
        <v>14200000</v>
      </c>
      <c r="H3966" s="20">
        <v>92000000</v>
      </c>
      <c r="I3966" s="19">
        <v>74</v>
      </c>
      <c r="J3966" s="19">
        <v>3</v>
      </c>
      <c r="K3966" s="19">
        <v>3</v>
      </c>
      <c r="L3966" s="19">
        <v>3</v>
      </c>
      <c r="M3966" s="20">
        <v>16940000</v>
      </c>
      <c r="N3966" s="20">
        <v>27440000</v>
      </c>
      <c r="O3966" s="20">
        <v>33510000</v>
      </c>
      <c r="P3966" s="20">
        <v>1510000</v>
      </c>
      <c r="Q3966" s="20">
        <v>1810000</v>
      </c>
      <c r="R3966" s="20">
        <v>4660000</v>
      </c>
      <c r="S3966" s="20">
        <v>2830000</v>
      </c>
      <c r="T3966" s="19">
        <v>4</v>
      </c>
      <c r="U3966" s="19">
        <v>1</v>
      </c>
      <c r="V3966" s="2" t="str" cm="1">
        <f t="array" ref="V3966">_xlfn.IFS(B3966&lt;30,"21-29",
B3966&lt;40,"30-39",
B3966&lt;50,"40-49",
B3966&lt;60,"50-59",
TRUE,"60+"
)</f>
        <v>30-39</v>
      </c>
      <c r="W3966" s="24">
        <f t="shared" si="183"/>
        <v>25963333.333333332</v>
      </c>
      <c r="X3966" s="24">
        <f t="shared" si="184"/>
        <v>2660000</v>
      </c>
      <c r="Y3966" s="25">
        <f t="shared" si="185"/>
        <v>0.28221014492753621</v>
      </c>
      <c r="Z3966" s="2" t="str" cm="1">
        <f t="array" ref="Z3966">_xlfn.IFS(Y3966&lt;=25%,"Low",
Y3966&lt;=50%,"Moderate",
Y3966&lt;=75%,"High",
Y3966&lt;=100%,"Very High",
TRUE,"Over Limit"
)</f>
        <v>Moderate</v>
      </c>
      <c r="AA3966" s="2" cm="1">
        <f t="array" ref="AA3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6" s="2" t="str" cm="1">
        <f t="array" ref="AB3966">_xlfn.IFS(T3966=0,"No Late Payments",
T3966&lt;=2,"Low",
T3966&lt;=4,"Moderate",
TRUE,"High"
)</f>
        <v>Moderate</v>
      </c>
      <c r="AC3966" s="10" t="str" cm="1">
        <f t="array" ref="AC3966">_xlfn.IFS(
H3966&lt;40000000,"Low",
H3966&lt;60000000,"Medium",
H3966&lt;100000000,"High",
TRUE,"Very High"
)</f>
        <v>High</v>
      </c>
    </row>
    <row r="3967" spans="1:29">
      <c r="A3967" s="21" t="s">
        <v>3999</v>
      </c>
      <c r="B3967" s="22">
        <v>32</v>
      </c>
      <c r="C3967" s="22" t="s">
        <v>34</v>
      </c>
      <c r="D3967" s="22" t="s">
        <v>23</v>
      </c>
      <c r="E3967" s="22" t="s">
        <v>24</v>
      </c>
      <c r="F3967" s="22" t="s">
        <v>25</v>
      </c>
      <c r="G3967" s="23">
        <v>6900000</v>
      </c>
      <c r="H3967" s="23">
        <v>33000000</v>
      </c>
      <c r="I3967" s="22">
        <v>40</v>
      </c>
      <c r="J3967" s="22">
        <v>0</v>
      </c>
      <c r="K3967" s="22">
        <v>0</v>
      </c>
      <c r="L3967" s="22">
        <v>0</v>
      </c>
      <c r="M3967" s="23">
        <v>21150000</v>
      </c>
      <c r="N3967" s="23">
        <v>22000000</v>
      </c>
      <c r="O3967" s="23">
        <v>16640000</v>
      </c>
      <c r="P3967" s="23">
        <v>11680000</v>
      </c>
      <c r="Q3967" s="23">
        <v>11040000</v>
      </c>
      <c r="R3967" s="23">
        <v>4140000</v>
      </c>
      <c r="S3967" s="23">
        <v>1330000</v>
      </c>
      <c r="T3967" s="22">
        <v>0</v>
      </c>
      <c r="U3967" s="22">
        <v>0</v>
      </c>
      <c r="V3967" s="2" t="str" cm="1">
        <f t="array" ref="V3967">_xlfn.IFS(B3967&lt;30,"21-29",
B3967&lt;40,"30-39",
B3967&lt;50,"40-49",
B3967&lt;60,"50-59",
TRUE,"60+"
)</f>
        <v>30-39</v>
      </c>
      <c r="W3967" s="24">
        <f t="shared" si="183"/>
        <v>19930000</v>
      </c>
      <c r="X3967" s="24">
        <f t="shared" si="184"/>
        <v>8953333.333333334</v>
      </c>
      <c r="Y3967" s="25">
        <f t="shared" si="185"/>
        <v>0.60393939393939389</v>
      </c>
      <c r="Z3967" s="2" t="str" cm="1">
        <f t="array" ref="Z3967">_xlfn.IFS(Y3967&lt;=25%,"Low",
Y3967&lt;=50%,"Moderate",
Y3967&lt;=75%,"High",
Y3967&lt;=100%,"Very High",
TRUE,"Over Limit"
)</f>
        <v>High</v>
      </c>
      <c r="AA3967" s="2" cm="1">
        <f t="array" ref="AA3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7" s="2" t="str" cm="1">
        <f t="array" ref="AB3967">_xlfn.IFS(T3967=0,"No Late Payments",
T3967&lt;=2,"Low",
T3967&lt;=4,"Moderate",
TRUE,"High"
)</f>
        <v>No Late Payments</v>
      </c>
      <c r="AC3967" s="10" t="str" cm="1">
        <f t="array" ref="AC3967">_xlfn.IFS(
H3967&lt;40000000,"Low",
H3967&lt;60000000,"Medium",
H3967&lt;100000000,"High",
TRUE,"Very High"
)</f>
        <v>Low</v>
      </c>
    </row>
    <row r="3968" spans="1:29">
      <c r="A3968" s="18" t="s">
        <v>4000</v>
      </c>
      <c r="B3968" s="19">
        <v>44</v>
      </c>
      <c r="C3968" s="19" t="s">
        <v>34</v>
      </c>
      <c r="D3968" s="19" t="s">
        <v>27</v>
      </c>
      <c r="E3968" s="19" t="s">
        <v>38</v>
      </c>
      <c r="F3968" s="19" t="s">
        <v>28</v>
      </c>
      <c r="G3968" s="20">
        <v>9600000</v>
      </c>
      <c r="H3968" s="20">
        <v>39000000</v>
      </c>
      <c r="I3968" s="19">
        <v>192</v>
      </c>
      <c r="J3968" s="19">
        <v>0</v>
      </c>
      <c r="K3968" s="19">
        <v>0</v>
      </c>
      <c r="L3968" s="19">
        <v>0</v>
      </c>
      <c r="M3968" s="20">
        <v>23060000</v>
      </c>
      <c r="N3968" s="20">
        <v>25350000</v>
      </c>
      <c r="O3968" s="20">
        <v>23660000</v>
      </c>
      <c r="P3968" s="20">
        <v>5310000</v>
      </c>
      <c r="Q3968" s="20">
        <v>13310000</v>
      </c>
      <c r="R3968" s="20">
        <v>11080000</v>
      </c>
      <c r="S3968" s="20">
        <v>3160000</v>
      </c>
      <c r="T3968" s="19">
        <v>1</v>
      </c>
      <c r="U3968" s="19">
        <v>0</v>
      </c>
      <c r="V3968" s="2" t="str" cm="1">
        <f t="array" ref="V3968">_xlfn.IFS(B3968&lt;30,"21-29",
B3968&lt;40,"30-39",
B3968&lt;50,"40-49",
B3968&lt;60,"50-59",
TRUE,"60+"
)</f>
        <v>40-49</v>
      </c>
      <c r="W3968" s="24">
        <f t="shared" si="183"/>
        <v>24023333.333333332</v>
      </c>
      <c r="X3968" s="24">
        <f t="shared" si="184"/>
        <v>9900000</v>
      </c>
      <c r="Y3968" s="25">
        <f t="shared" si="185"/>
        <v>0.61598290598290595</v>
      </c>
      <c r="Z3968" s="2" t="str" cm="1">
        <f t="array" ref="Z3968">_xlfn.IFS(Y3968&lt;=25%,"Low",
Y3968&lt;=50%,"Moderate",
Y3968&lt;=75%,"High",
Y3968&lt;=100%,"Very High",
TRUE,"Over Limit"
)</f>
        <v>High</v>
      </c>
      <c r="AA3968" s="2" cm="1">
        <f t="array" ref="AA3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8" s="2" t="str" cm="1">
        <f t="array" ref="AB3968">_xlfn.IFS(T3968=0,"No Late Payments",
T3968&lt;=2,"Low",
T3968&lt;=4,"Moderate",
TRUE,"High"
)</f>
        <v>Low</v>
      </c>
      <c r="AC3968" s="10" t="str" cm="1">
        <f t="array" ref="AC3968">_xlfn.IFS(
H3968&lt;40000000,"Low",
H3968&lt;60000000,"Medium",
H3968&lt;100000000,"High",
TRUE,"Very High"
)</f>
        <v>Low</v>
      </c>
    </row>
    <row r="3969" spans="1:29">
      <c r="A3969" s="21" t="s">
        <v>4001</v>
      </c>
      <c r="B3969" s="22">
        <v>44</v>
      </c>
      <c r="C3969" s="22" t="s">
        <v>34</v>
      </c>
      <c r="D3969" s="22" t="s">
        <v>23</v>
      </c>
      <c r="E3969" s="22" t="s">
        <v>24</v>
      </c>
      <c r="F3969" s="22" t="s">
        <v>28</v>
      </c>
      <c r="G3969" s="23">
        <v>19800000</v>
      </c>
      <c r="H3969" s="23">
        <v>84000000</v>
      </c>
      <c r="I3969" s="22">
        <v>104</v>
      </c>
      <c r="J3969" s="22">
        <v>0</v>
      </c>
      <c r="K3969" s="22">
        <v>0</v>
      </c>
      <c r="L3969" s="22">
        <v>0</v>
      </c>
      <c r="M3969" s="23">
        <v>35720000</v>
      </c>
      <c r="N3969" s="23">
        <v>31850000</v>
      </c>
      <c r="O3969" s="23">
        <v>39370000</v>
      </c>
      <c r="P3969" s="23">
        <v>13350000</v>
      </c>
      <c r="Q3969" s="23">
        <v>7390000</v>
      </c>
      <c r="R3969" s="23">
        <v>17300000</v>
      </c>
      <c r="S3969" s="23">
        <v>970000</v>
      </c>
      <c r="T3969" s="22">
        <v>0</v>
      </c>
      <c r="U3969" s="22">
        <v>0</v>
      </c>
      <c r="V3969" s="2" t="str" cm="1">
        <f t="array" ref="V3969">_xlfn.IFS(B3969&lt;30,"21-29",
B3969&lt;40,"30-39",
B3969&lt;50,"40-49",
B3969&lt;60,"50-59",
TRUE,"60+"
)</f>
        <v>40-49</v>
      </c>
      <c r="W3969" s="24">
        <f t="shared" si="183"/>
        <v>35646666.666666664</v>
      </c>
      <c r="X3969" s="24">
        <f t="shared" si="184"/>
        <v>12680000</v>
      </c>
      <c r="Y3969" s="25">
        <f t="shared" si="185"/>
        <v>0.42436507936507933</v>
      </c>
      <c r="Z3969" s="2" t="str" cm="1">
        <f t="array" ref="Z3969">_xlfn.IFS(Y3969&lt;=25%,"Low",
Y3969&lt;=50%,"Moderate",
Y3969&lt;=75%,"High",
Y3969&lt;=100%,"Very High",
TRUE,"Over Limit"
)</f>
        <v>Moderate</v>
      </c>
      <c r="AA3969" s="2" cm="1">
        <f t="array" ref="AA3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9" s="2" t="str" cm="1">
        <f t="array" ref="AB3969">_xlfn.IFS(T3969=0,"No Late Payments",
T3969&lt;=2,"Low",
T3969&lt;=4,"Moderate",
TRUE,"High"
)</f>
        <v>No Late Payments</v>
      </c>
      <c r="AC3969" s="10" t="str" cm="1">
        <f t="array" ref="AC3969">_xlfn.IFS(
H3969&lt;40000000,"Low",
H3969&lt;60000000,"Medium",
H3969&lt;100000000,"High",
TRUE,"Very High"
)</f>
        <v>High</v>
      </c>
    </row>
    <row r="3970" spans="1:29">
      <c r="A3970" s="18" t="s">
        <v>4002</v>
      </c>
      <c r="B3970" s="19">
        <v>39</v>
      </c>
      <c r="C3970" s="19" t="s">
        <v>34</v>
      </c>
      <c r="D3970" s="19" t="s">
        <v>23</v>
      </c>
      <c r="E3970" s="19" t="s">
        <v>38</v>
      </c>
      <c r="F3970" s="19" t="s">
        <v>48</v>
      </c>
      <c r="G3970" s="20">
        <v>9600000</v>
      </c>
      <c r="H3970" s="20">
        <v>41000000</v>
      </c>
      <c r="I3970" s="19">
        <v>65</v>
      </c>
      <c r="J3970" s="19">
        <v>0</v>
      </c>
      <c r="K3970" s="19">
        <v>0</v>
      </c>
      <c r="L3970" s="19">
        <v>0</v>
      </c>
      <c r="M3970" s="20">
        <v>7450000</v>
      </c>
      <c r="N3970" s="20">
        <v>17620000</v>
      </c>
      <c r="O3970" s="20">
        <v>19670000</v>
      </c>
      <c r="P3970" s="20">
        <v>2050000</v>
      </c>
      <c r="Q3970" s="20">
        <v>8490000</v>
      </c>
      <c r="R3970" s="20">
        <v>8480000</v>
      </c>
      <c r="S3970" s="20">
        <v>1850000</v>
      </c>
      <c r="T3970" s="19">
        <v>0</v>
      </c>
      <c r="U3970" s="19">
        <v>0</v>
      </c>
      <c r="V3970" s="2" t="str" cm="1">
        <f t="array" ref="V3970">_xlfn.IFS(B3970&lt;30,"21-29",
B3970&lt;40,"30-39",
B3970&lt;50,"40-49",
B3970&lt;60,"50-59",
TRUE,"60+"
)</f>
        <v>30-39</v>
      </c>
      <c r="W3970" s="24">
        <f t="shared" ref="W3970:W4033" si="186">AVERAGE(M3970,N3970,O3970)</f>
        <v>14913333.333333334</v>
      </c>
      <c r="X3970" s="24">
        <f t="shared" ref="X3970:X4033" si="187">AVERAGE(P3970,Q3970,R3970)</f>
        <v>6340000</v>
      </c>
      <c r="Y3970" s="25">
        <f t="shared" si="185"/>
        <v>0.36373983739837401</v>
      </c>
      <c r="Z3970" s="2" t="str" cm="1">
        <f t="array" ref="Z3970">_xlfn.IFS(Y3970&lt;=25%,"Low",
Y3970&lt;=50%,"Moderate",
Y3970&lt;=75%,"High",
Y3970&lt;=100%,"Very High",
TRUE,"Over Limit"
)</f>
        <v>Moderate</v>
      </c>
      <c r="AA3970" s="2" cm="1">
        <f t="array" ref="AA3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0" s="2" t="str" cm="1">
        <f t="array" ref="AB3970">_xlfn.IFS(T3970=0,"No Late Payments",
T3970&lt;=2,"Low",
T3970&lt;=4,"Moderate",
TRUE,"High"
)</f>
        <v>No Late Payments</v>
      </c>
      <c r="AC3970" s="10" t="str" cm="1">
        <f t="array" ref="AC3970">_xlfn.IFS(
H3970&lt;40000000,"Low",
H3970&lt;60000000,"Medium",
H3970&lt;100000000,"High",
TRUE,"Very High"
)</f>
        <v>Medium</v>
      </c>
    </row>
    <row r="3971" spans="1:29">
      <c r="A3971" s="21" t="s">
        <v>4003</v>
      </c>
      <c r="B3971" s="22">
        <v>27</v>
      </c>
      <c r="C3971" s="22" t="s">
        <v>34</v>
      </c>
      <c r="D3971" s="22" t="s">
        <v>23</v>
      </c>
      <c r="E3971" s="22" t="s">
        <v>24</v>
      </c>
      <c r="F3971" s="22" t="s">
        <v>31</v>
      </c>
      <c r="G3971" s="23">
        <v>5000000</v>
      </c>
      <c r="H3971" s="23">
        <v>24000000</v>
      </c>
      <c r="I3971" s="22">
        <v>45</v>
      </c>
      <c r="J3971" s="22">
        <v>3</v>
      </c>
      <c r="K3971" s="22">
        <v>2</v>
      </c>
      <c r="L3971" s="22">
        <v>1</v>
      </c>
      <c r="M3971" s="23">
        <v>19580000</v>
      </c>
      <c r="N3971" s="23">
        <v>16730000</v>
      </c>
      <c r="O3971" s="23">
        <v>15410000</v>
      </c>
      <c r="P3971" s="23">
        <v>1270000</v>
      </c>
      <c r="Q3971" s="23">
        <v>6430000</v>
      </c>
      <c r="R3971" s="23">
        <v>3140000</v>
      </c>
      <c r="S3971" s="23">
        <v>3570000</v>
      </c>
      <c r="T3971" s="22">
        <v>4</v>
      </c>
      <c r="U3971" s="22">
        <v>1</v>
      </c>
      <c r="V3971" s="2" t="str" cm="1">
        <f t="array" ref="V3971">_xlfn.IFS(B3971&lt;30,"21-29",
B3971&lt;40,"30-39",
B3971&lt;50,"40-49",
B3971&lt;60,"50-59",
TRUE,"60+"
)</f>
        <v>21-29</v>
      </c>
      <c r="W3971" s="24">
        <f t="shared" si="186"/>
        <v>17240000</v>
      </c>
      <c r="X3971" s="24">
        <f t="shared" si="187"/>
        <v>3613333.3333333335</v>
      </c>
      <c r="Y3971" s="25">
        <f t="shared" ref="Y3971:Y4034" si="188">IFERROR(W3971/H3971,0)</f>
        <v>0.71833333333333338</v>
      </c>
      <c r="Z3971" s="2" t="str" cm="1">
        <f t="array" ref="Z3971">_xlfn.IFS(Y3971&lt;=25%,"Low",
Y3971&lt;=50%,"Moderate",
Y3971&lt;=75%,"High",
Y3971&lt;=100%,"Very High",
TRUE,"Over Limit"
)</f>
        <v>High</v>
      </c>
      <c r="AA3971" s="2" cm="1">
        <f t="array" ref="AA3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1" s="2" t="str" cm="1">
        <f t="array" ref="AB3971">_xlfn.IFS(T3971=0,"No Late Payments",
T3971&lt;=2,"Low",
T3971&lt;=4,"Moderate",
TRUE,"High"
)</f>
        <v>Moderate</v>
      </c>
      <c r="AC3971" s="10" t="str" cm="1">
        <f t="array" ref="AC3971">_xlfn.IFS(
H3971&lt;40000000,"Low",
H3971&lt;60000000,"Medium",
H3971&lt;100000000,"High",
TRUE,"Very High"
)</f>
        <v>Low</v>
      </c>
    </row>
    <row r="3972" spans="1:29">
      <c r="A3972" s="18" t="s">
        <v>4004</v>
      </c>
      <c r="B3972" s="19">
        <v>38</v>
      </c>
      <c r="C3972" s="19" t="s">
        <v>34</v>
      </c>
      <c r="D3972" s="19" t="s">
        <v>46</v>
      </c>
      <c r="E3972" s="19" t="s">
        <v>38</v>
      </c>
      <c r="F3972" s="19" t="s">
        <v>41</v>
      </c>
      <c r="G3972" s="20">
        <v>17600000</v>
      </c>
      <c r="H3972" s="20">
        <v>80000000</v>
      </c>
      <c r="I3972" s="19">
        <v>107</v>
      </c>
      <c r="J3972" s="19">
        <v>0</v>
      </c>
      <c r="K3972" s="19">
        <v>0</v>
      </c>
      <c r="L3972" s="19">
        <v>0</v>
      </c>
      <c r="M3972" s="20">
        <v>0</v>
      </c>
      <c r="N3972" s="20">
        <v>17440000</v>
      </c>
      <c r="O3972" s="20">
        <v>26620000</v>
      </c>
      <c r="P3972" s="20">
        <v>0</v>
      </c>
      <c r="Q3972" s="20">
        <v>8230000</v>
      </c>
      <c r="R3972" s="20">
        <v>12180000</v>
      </c>
      <c r="S3972" s="20">
        <v>1770000</v>
      </c>
      <c r="T3972" s="19">
        <v>0</v>
      </c>
      <c r="U3972" s="19">
        <v>0</v>
      </c>
      <c r="V3972" s="2" t="str" cm="1">
        <f t="array" ref="V3972">_xlfn.IFS(B3972&lt;30,"21-29",
B3972&lt;40,"30-39",
B3972&lt;50,"40-49",
B3972&lt;60,"50-59",
TRUE,"60+"
)</f>
        <v>30-39</v>
      </c>
      <c r="W3972" s="24">
        <f t="shared" si="186"/>
        <v>14686666.666666666</v>
      </c>
      <c r="X3972" s="24">
        <f t="shared" si="187"/>
        <v>6803333.333333333</v>
      </c>
      <c r="Y3972" s="25">
        <f t="shared" si="188"/>
        <v>0.18358333333333332</v>
      </c>
      <c r="Z3972" s="2" t="str" cm="1">
        <f t="array" ref="Z3972">_xlfn.IFS(Y3972&lt;=25%,"Low",
Y3972&lt;=50%,"Moderate",
Y3972&lt;=75%,"High",
Y3972&lt;=100%,"Very High",
TRUE,"Over Limit"
)</f>
        <v>Low</v>
      </c>
      <c r="AA3972" s="2" cm="1">
        <f t="array" ref="AA3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72" s="2" t="str" cm="1">
        <f t="array" ref="AB3972">_xlfn.IFS(T3972=0,"No Late Payments",
T3972&lt;=2,"Low",
T3972&lt;=4,"Moderate",
TRUE,"High"
)</f>
        <v>No Late Payments</v>
      </c>
      <c r="AC3972" s="10" t="str" cm="1">
        <f t="array" ref="AC3972">_xlfn.IFS(
H3972&lt;40000000,"Low",
H3972&lt;60000000,"Medium",
H3972&lt;100000000,"High",
TRUE,"Very High"
)</f>
        <v>High</v>
      </c>
    </row>
    <row r="3973" spans="1:29">
      <c r="A3973" s="21" t="s">
        <v>4005</v>
      </c>
      <c r="B3973" s="22">
        <v>63</v>
      </c>
      <c r="C3973" s="22" t="s">
        <v>34</v>
      </c>
      <c r="D3973" s="22" t="s">
        <v>30</v>
      </c>
      <c r="E3973" s="22" t="s">
        <v>24</v>
      </c>
      <c r="F3973" s="22" t="s">
        <v>25</v>
      </c>
      <c r="G3973" s="23">
        <v>5300000</v>
      </c>
      <c r="H3973" s="23">
        <v>26000000</v>
      </c>
      <c r="I3973" s="22">
        <v>166</v>
      </c>
      <c r="J3973" s="22">
        <v>0</v>
      </c>
      <c r="K3973" s="22">
        <v>0</v>
      </c>
      <c r="L3973" s="22">
        <v>0</v>
      </c>
      <c r="M3973" s="23">
        <v>4490000</v>
      </c>
      <c r="N3973" s="23">
        <v>5770000</v>
      </c>
      <c r="O3973" s="23">
        <v>6430000</v>
      </c>
      <c r="P3973" s="23">
        <v>3790000</v>
      </c>
      <c r="Q3973" s="23">
        <v>2470000</v>
      </c>
      <c r="R3973" s="23">
        <v>1930000</v>
      </c>
      <c r="S3973" s="23">
        <v>420000</v>
      </c>
      <c r="T3973" s="22">
        <v>0</v>
      </c>
      <c r="U3973" s="22">
        <v>0</v>
      </c>
      <c r="V3973" s="2" t="str" cm="1">
        <f t="array" ref="V3973">_xlfn.IFS(B3973&lt;30,"21-29",
B3973&lt;40,"30-39",
B3973&lt;50,"40-49",
B3973&lt;60,"50-59",
TRUE,"60+"
)</f>
        <v>60+</v>
      </c>
      <c r="W3973" s="24">
        <f t="shared" si="186"/>
        <v>5563333.333333333</v>
      </c>
      <c r="X3973" s="24">
        <f t="shared" si="187"/>
        <v>2730000</v>
      </c>
      <c r="Y3973" s="25">
        <f t="shared" si="188"/>
        <v>0.21397435897435896</v>
      </c>
      <c r="Z3973" s="2" t="str" cm="1">
        <f t="array" ref="Z3973">_xlfn.IFS(Y3973&lt;=25%,"Low",
Y3973&lt;=50%,"Moderate",
Y3973&lt;=75%,"High",
Y3973&lt;=100%,"Very High",
TRUE,"Over Limit"
)</f>
        <v>Low</v>
      </c>
      <c r="AA3973" s="2" cm="1">
        <f t="array" ref="AA3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73" s="2" t="str" cm="1">
        <f t="array" ref="AB3973">_xlfn.IFS(T3973=0,"No Late Payments",
T3973&lt;=2,"Low",
T3973&lt;=4,"Moderate",
TRUE,"High"
)</f>
        <v>No Late Payments</v>
      </c>
      <c r="AC3973" s="10" t="str" cm="1">
        <f t="array" ref="AC3973">_xlfn.IFS(
H3973&lt;40000000,"Low",
H3973&lt;60000000,"Medium",
H3973&lt;100000000,"High",
TRUE,"Very High"
)</f>
        <v>Low</v>
      </c>
    </row>
    <row r="3974" spans="1:29">
      <c r="A3974" s="18" t="s">
        <v>4006</v>
      </c>
      <c r="B3974" s="19">
        <v>56</v>
      </c>
      <c r="C3974" s="19" t="s">
        <v>34</v>
      </c>
      <c r="D3974" s="19" t="s">
        <v>27</v>
      </c>
      <c r="E3974" s="19" t="s">
        <v>31</v>
      </c>
      <c r="F3974" s="19" t="s">
        <v>28</v>
      </c>
      <c r="G3974" s="20">
        <v>16200000</v>
      </c>
      <c r="H3974" s="20">
        <v>70000000</v>
      </c>
      <c r="I3974" s="19">
        <v>161</v>
      </c>
      <c r="J3974" s="19">
        <v>0</v>
      </c>
      <c r="K3974" s="19">
        <v>0</v>
      </c>
      <c r="L3974" s="19">
        <v>0</v>
      </c>
      <c r="M3974" s="20">
        <v>40780000</v>
      </c>
      <c r="N3974" s="20">
        <v>43680000</v>
      </c>
      <c r="O3974" s="20">
        <v>54820000</v>
      </c>
      <c r="P3974" s="20">
        <v>11910000</v>
      </c>
      <c r="Q3974" s="20">
        <v>3390000</v>
      </c>
      <c r="R3974" s="20">
        <v>5120000</v>
      </c>
      <c r="S3974" s="20">
        <v>5180000</v>
      </c>
      <c r="T3974" s="19">
        <v>1</v>
      </c>
      <c r="U3974" s="19">
        <v>0</v>
      </c>
      <c r="V3974" s="2" t="str" cm="1">
        <f t="array" ref="V3974">_xlfn.IFS(B3974&lt;30,"21-29",
B3974&lt;40,"30-39",
B3974&lt;50,"40-49",
B3974&lt;60,"50-59",
TRUE,"60+"
)</f>
        <v>50-59</v>
      </c>
      <c r="W3974" s="24">
        <f t="shared" si="186"/>
        <v>46426666.666666664</v>
      </c>
      <c r="X3974" s="24">
        <f t="shared" si="187"/>
        <v>6806666.666666667</v>
      </c>
      <c r="Y3974" s="25">
        <f t="shared" si="188"/>
        <v>0.66323809523809518</v>
      </c>
      <c r="Z3974" s="2" t="str" cm="1">
        <f t="array" ref="Z3974">_xlfn.IFS(Y3974&lt;=25%,"Low",
Y3974&lt;=50%,"Moderate",
Y3974&lt;=75%,"High",
Y3974&lt;=100%,"Very High",
TRUE,"Over Limit"
)</f>
        <v>High</v>
      </c>
      <c r="AA3974" s="2" cm="1">
        <f t="array" ref="AA3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4" s="2" t="str" cm="1">
        <f t="array" ref="AB3974">_xlfn.IFS(T3974=0,"No Late Payments",
T3974&lt;=2,"Low",
T3974&lt;=4,"Moderate",
TRUE,"High"
)</f>
        <v>Low</v>
      </c>
      <c r="AC3974" s="10" t="str" cm="1">
        <f t="array" ref="AC3974">_xlfn.IFS(
H3974&lt;40000000,"Low",
H3974&lt;60000000,"Medium",
H3974&lt;100000000,"High",
TRUE,"Very High"
)</f>
        <v>High</v>
      </c>
    </row>
    <row r="3975" spans="1:29">
      <c r="A3975" s="21" t="s">
        <v>4007</v>
      </c>
      <c r="B3975" s="22">
        <v>37</v>
      </c>
      <c r="C3975" s="22" t="s">
        <v>22</v>
      </c>
      <c r="D3975" s="22" t="s">
        <v>23</v>
      </c>
      <c r="E3975" s="22" t="s">
        <v>24</v>
      </c>
      <c r="F3975" s="22" t="s">
        <v>48</v>
      </c>
      <c r="G3975" s="23">
        <v>11900000</v>
      </c>
      <c r="H3975" s="23">
        <v>46000000</v>
      </c>
      <c r="I3975" s="22">
        <v>97</v>
      </c>
      <c r="J3975" s="22">
        <v>0</v>
      </c>
      <c r="K3975" s="22">
        <v>1</v>
      </c>
      <c r="L3975" s="22">
        <v>0</v>
      </c>
      <c r="M3975" s="23">
        <v>25490000</v>
      </c>
      <c r="N3975" s="23">
        <v>27490000</v>
      </c>
      <c r="O3975" s="23">
        <v>28020000</v>
      </c>
      <c r="P3975" s="23">
        <v>5670000</v>
      </c>
      <c r="Q3975" s="23">
        <v>5540000</v>
      </c>
      <c r="R3975" s="23">
        <v>4560000</v>
      </c>
      <c r="S3975" s="23">
        <v>2370000</v>
      </c>
      <c r="T3975" s="22">
        <v>1</v>
      </c>
      <c r="U3975" s="22">
        <v>0</v>
      </c>
      <c r="V3975" s="2" t="str" cm="1">
        <f t="array" ref="V3975">_xlfn.IFS(B3975&lt;30,"21-29",
B3975&lt;40,"30-39",
B3975&lt;50,"40-49",
B3975&lt;60,"50-59",
TRUE,"60+"
)</f>
        <v>30-39</v>
      </c>
      <c r="W3975" s="24">
        <f t="shared" si="186"/>
        <v>27000000</v>
      </c>
      <c r="X3975" s="24">
        <f t="shared" si="187"/>
        <v>5256666.666666667</v>
      </c>
      <c r="Y3975" s="25">
        <f t="shared" si="188"/>
        <v>0.58695652173913049</v>
      </c>
      <c r="Z3975" s="2" t="str" cm="1">
        <f t="array" ref="Z3975">_xlfn.IFS(Y3975&lt;=25%,"Low",
Y3975&lt;=50%,"Moderate",
Y3975&lt;=75%,"High",
Y3975&lt;=100%,"Very High",
TRUE,"Over Limit"
)</f>
        <v>High</v>
      </c>
      <c r="AA3975" s="2" cm="1">
        <f t="array" ref="AA3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5" s="2" t="str" cm="1">
        <f t="array" ref="AB3975">_xlfn.IFS(T3975=0,"No Late Payments",
T3975&lt;=2,"Low",
T3975&lt;=4,"Moderate",
TRUE,"High"
)</f>
        <v>Low</v>
      </c>
      <c r="AC3975" s="10" t="str" cm="1">
        <f t="array" ref="AC3975">_xlfn.IFS(
H3975&lt;40000000,"Low",
H3975&lt;60000000,"Medium",
H3975&lt;100000000,"High",
TRUE,"Very High"
)</f>
        <v>Medium</v>
      </c>
    </row>
    <row r="3976" spans="1:29">
      <c r="A3976" s="18" t="s">
        <v>4008</v>
      </c>
      <c r="B3976" s="19">
        <v>49</v>
      </c>
      <c r="C3976" s="19" t="s">
        <v>34</v>
      </c>
      <c r="D3976" s="19" t="s">
        <v>23</v>
      </c>
      <c r="E3976" s="19" t="s">
        <v>24</v>
      </c>
      <c r="F3976" s="19" t="s">
        <v>41</v>
      </c>
      <c r="G3976" s="20">
        <v>16900000</v>
      </c>
      <c r="H3976" s="20">
        <v>91000000</v>
      </c>
      <c r="I3976" s="19">
        <v>76</v>
      </c>
      <c r="J3976" s="19">
        <v>0</v>
      </c>
      <c r="K3976" s="19">
        <v>0</v>
      </c>
      <c r="L3976" s="19">
        <v>0</v>
      </c>
      <c r="M3976" s="20">
        <v>24380000</v>
      </c>
      <c r="N3976" s="20">
        <v>26080000</v>
      </c>
      <c r="O3976" s="20">
        <v>28850000</v>
      </c>
      <c r="P3976" s="20">
        <v>3670000</v>
      </c>
      <c r="Q3976" s="20">
        <v>17060000</v>
      </c>
      <c r="R3976" s="20">
        <v>10900000</v>
      </c>
      <c r="S3976" s="20">
        <v>1490000</v>
      </c>
      <c r="T3976" s="19">
        <v>0</v>
      </c>
      <c r="U3976" s="19">
        <v>0</v>
      </c>
      <c r="V3976" s="2" t="str" cm="1">
        <f t="array" ref="V3976">_xlfn.IFS(B3976&lt;30,"21-29",
B3976&lt;40,"30-39",
B3976&lt;50,"40-49",
B3976&lt;60,"50-59",
TRUE,"60+"
)</f>
        <v>40-49</v>
      </c>
      <c r="W3976" s="24">
        <f t="shared" si="186"/>
        <v>26436666.666666668</v>
      </c>
      <c r="X3976" s="24">
        <f t="shared" si="187"/>
        <v>10543333.333333334</v>
      </c>
      <c r="Y3976" s="25">
        <f t="shared" si="188"/>
        <v>0.29051282051282051</v>
      </c>
      <c r="Z3976" s="2" t="str" cm="1">
        <f t="array" ref="Z3976">_xlfn.IFS(Y3976&lt;=25%,"Low",
Y3976&lt;=50%,"Moderate",
Y3976&lt;=75%,"High",
Y3976&lt;=100%,"Very High",
TRUE,"Over Limit"
)</f>
        <v>Moderate</v>
      </c>
      <c r="AA3976" s="2" cm="1">
        <f t="array" ref="AA3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6" s="2" t="str" cm="1">
        <f t="array" ref="AB3976">_xlfn.IFS(T3976=0,"No Late Payments",
T3976&lt;=2,"Low",
T3976&lt;=4,"Moderate",
TRUE,"High"
)</f>
        <v>No Late Payments</v>
      </c>
      <c r="AC3976" s="10" t="str" cm="1">
        <f t="array" ref="AC3976">_xlfn.IFS(
H3976&lt;40000000,"Low",
H3976&lt;60000000,"Medium",
H3976&lt;100000000,"High",
TRUE,"Very High"
)</f>
        <v>High</v>
      </c>
    </row>
    <row r="3977" spans="1:29">
      <c r="A3977" s="21" t="s">
        <v>4009</v>
      </c>
      <c r="B3977" s="22">
        <v>39</v>
      </c>
      <c r="C3977" s="22" t="s">
        <v>34</v>
      </c>
      <c r="D3977" s="22" t="s">
        <v>23</v>
      </c>
      <c r="E3977" s="22" t="s">
        <v>24</v>
      </c>
      <c r="F3977" s="22" t="s">
        <v>48</v>
      </c>
      <c r="G3977" s="23">
        <v>14000000</v>
      </c>
      <c r="H3977" s="23">
        <v>36000000</v>
      </c>
      <c r="I3977" s="22">
        <v>66</v>
      </c>
      <c r="J3977" s="22">
        <v>0</v>
      </c>
      <c r="K3977" s="22">
        <v>0</v>
      </c>
      <c r="L3977" s="22">
        <v>0</v>
      </c>
      <c r="M3977" s="23">
        <v>20270000</v>
      </c>
      <c r="N3977" s="23">
        <v>23950000</v>
      </c>
      <c r="O3977" s="23">
        <v>18380000</v>
      </c>
      <c r="P3977" s="23">
        <v>5990000</v>
      </c>
      <c r="Q3977" s="23">
        <v>23810000</v>
      </c>
      <c r="R3977" s="23">
        <v>9600000</v>
      </c>
      <c r="S3977" s="23">
        <v>390000</v>
      </c>
      <c r="T3977" s="22">
        <v>3</v>
      </c>
      <c r="U3977" s="22">
        <v>0</v>
      </c>
      <c r="V3977" s="2" t="str" cm="1">
        <f t="array" ref="V3977">_xlfn.IFS(B3977&lt;30,"21-29",
B3977&lt;40,"30-39",
B3977&lt;50,"40-49",
B3977&lt;60,"50-59",
TRUE,"60+"
)</f>
        <v>30-39</v>
      </c>
      <c r="W3977" s="24">
        <f t="shared" si="186"/>
        <v>20866666.666666668</v>
      </c>
      <c r="X3977" s="24">
        <f t="shared" si="187"/>
        <v>13133333.333333334</v>
      </c>
      <c r="Y3977" s="25">
        <f t="shared" si="188"/>
        <v>0.57962962962962972</v>
      </c>
      <c r="Z3977" s="2" t="str" cm="1">
        <f t="array" ref="Z3977">_xlfn.IFS(Y3977&lt;=25%,"Low",
Y3977&lt;=50%,"Moderate",
Y3977&lt;=75%,"High",
Y3977&lt;=100%,"Very High",
TRUE,"Over Limit"
)</f>
        <v>High</v>
      </c>
      <c r="AA3977" s="2" cm="1">
        <f t="array" ref="AA3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7" s="2" t="str" cm="1">
        <f t="array" ref="AB3977">_xlfn.IFS(T3977=0,"No Late Payments",
T3977&lt;=2,"Low",
T3977&lt;=4,"Moderate",
TRUE,"High"
)</f>
        <v>Moderate</v>
      </c>
      <c r="AC3977" s="10" t="str" cm="1">
        <f t="array" ref="AC3977">_xlfn.IFS(
H3977&lt;40000000,"Low",
H3977&lt;60000000,"Medium",
H3977&lt;100000000,"High",
TRUE,"Very High"
)</f>
        <v>Low</v>
      </c>
    </row>
    <row r="3978" spans="1:29">
      <c r="A3978" s="18" t="s">
        <v>4010</v>
      </c>
      <c r="B3978" s="19">
        <v>29</v>
      </c>
      <c r="C3978" s="19" t="s">
        <v>22</v>
      </c>
      <c r="D3978" s="19" t="s">
        <v>23</v>
      </c>
      <c r="E3978" s="19" t="s">
        <v>38</v>
      </c>
      <c r="F3978" s="19" t="s">
        <v>41</v>
      </c>
      <c r="G3978" s="20">
        <v>5800000</v>
      </c>
      <c r="H3978" s="20">
        <v>34000000</v>
      </c>
      <c r="I3978" s="19">
        <v>86</v>
      </c>
      <c r="J3978" s="19">
        <v>3</v>
      </c>
      <c r="K3978" s="19">
        <v>2</v>
      </c>
      <c r="L3978" s="19">
        <v>0</v>
      </c>
      <c r="M3978" s="20">
        <v>15400000</v>
      </c>
      <c r="N3978" s="20">
        <v>15820000</v>
      </c>
      <c r="O3978" s="20">
        <v>14880000</v>
      </c>
      <c r="P3978" s="20">
        <v>4090000</v>
      </c>
      <c r="Q3978" s="20">
        <v>950000</v>
      </c>
      <c r="R3978" s="20">
        <v>5090000</v>
      </c>
      <c r="S3978" s="20">
        <v>1610000</v>
      </c>
      <c r="T3978" s="19">
        <v>3</v>
      </c>
      <c r="U3978" s="19">
        <v>1</v>
      </c>
      <c r="V3978" s="2" t="str" cm="1">
        <f t="array" ref="V3978">_xlfn.IFS(B3978&lt;30,"21-29",
B3978&lt;40,"30-39",
B3978&lt;50,"40-49",
B3978&lt;60,"50-59",
TRUE,"60+"
)</f>
        <v>21-29</v>
      </c>
      <c r="W3978" s="24">
        <f t="shared" si="186"/>
        <v>15366666.666666666</v>
      </c>
      <c r="X3978" s="24">
        <f t="shared" si="187"/>
        <v>3376666.6666666665</v>
      </c>
      <c r="Y3978" s="25">
        <f t="shared" si="188"/>
        <v>0.45196078431372549</v>
      </c>
      <c r="Z3978" s="2" t="str" cm="1">
        <f t="array" ref="Z3978">_xlfn.IFS(Y3978&lt;=25%,"Low",
Y3978&lt;=50%,"Moderate",
Y3978&lt;=75%,"High",
Y3978&lt;=100%,"Very High",
TRUE,"Over Limit"
)</f>
        <v>Moderate</v>
      </c>
      <c r="AA3978" s="2" cm="1">
        <f t="array" ref="AA3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8" s="2" t="str" cm="1">
        <f t="array" ref="AB3978">_xlfn.IFS(T3978=0,"No Late Payments",
T3978&lt;=2,"Low",
T3978&lt;=4,"Moderate",
TRUE,"High"
)</f>
        <v>Moderate</v>
      </c>
      <c r="AC3978" s="10" t="str" cm="1">
        <f t="array" ref="AC3978">_xlfn.IFS(
H3978&lt;40000000,"Low",
H3978&lt;60000000,"Medium",
H3978&lt;100000000,"High",
TRUE,"Very High"
)</f>
        <v>Low</v>
      </c>
    </row>
    <row r="3979" spans="1:29">
      <c r="A3979" s="21" t="s">
        <v>4011</v>
      </c>
      <c r="B3979" s="22">
        <v>30</v>
      </c>
      <c r="C3979" s="22" t="s">
        <v>22</v>
      </c>
      <c r="D3979" s="22" t="s">
        <v>46</v>
      </c>
      <c r="E3979" s="22" t="s">
        <v>38</v>
      </c>
      <c r="F3979" s="22" t="s">
        <v>28</v>
      </c>
      <c r="G3979" s="23">
        <v>17700000</v>
      </c>
      <c r="H3979" s="23">
        <v>66000000</v>
      </c>
      <c r="I3979" s="22">
        <v>65</v>
      </c>
      <c r="J3979" s="22">
        <v>0</v>
      </c>
      <c r="K3979" s="22">
        <v>0</v>
      </c>
      <c r="L3979" s="22">
        <v>0</v>
      </c>
      <c r="M3979" s="23">
        <v>41000000</v>
      </c>
      <c r="N3979" s="23">
        <v>51620000</v>
      </c>
      <c r="O3979" s="23">
        <v>38230000</v>
      </c>
      <c r="P3979" s="23">
        <v>41280000</v>
      </c>
      <c r="Q3979" s="23">
        <v>29570000</v>
      </c>
      <c r="R3979" s="23">
        <v>14140000</v>
      </c>
      <c r="S3979" s="23">
        <v>6570000</v>
      </c>
      <c r="T3979" s="22">
        <v>0</v>
      </c>
      <c r="U3979" s="22">
        <v>0</v>
      </c>
      <c r="V3979" s="2" t="str" cm="1">
        <f t="array" ref="V3979">_xlfn.IFS(B3979&lt;30,"21-29",
B3979&lt;40,"30-39",
B3979&lt;50,"40-49",
B3979&lt;60,"50-59",
TRUE,"60+"
)</f>
        <v>30-39</v>
      </c>
      <c r="W3979" s="24">
        <f t="shared" si="186"/>
        <v>43616666.666666664</v>
      </c>
      <c r="X3979" s="24">
        <f t="shared" si="187"/>
        <v>28330000</v>
      </c>
      <c r="Y3979" s="25">
        <f t="shared" si="188"/>
        <v>0.66085858585858581</v>
      </c>
      <c r="Z3979" s="2" t="str" cm="1">
        <f t="array" ref="Z3979">_xlfn.IFS(Y3979&lt;=25%,"Low",
Y3979&lt;=50%,"Moderate",
Y3979&lt;=75%,"High",
Y3979&lt;=100%,"Very High",
TRUE,"Over Limit"
)</f>
        <v>High</v>
      </c>
      <c r="AA3979" s="2" cm="1">
        <f t="array" ref="AA3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9" s="2" t="str" cm="1">
        <f t="array" ref="AB3979">_xlfn.IFS(T3979=0,"No Late Payments",
T3979&lt;=2,"Low",
T3979&lt;=4,"Moderate",
TRUE,"High"
)</f>
        <v>No Late Payments</v>
      </c>
      <c r="AC3979" s="10" t="str" cm="1">
        <f t="array" ref="AC3979">_xlfn.IFS(
H3979&lt;40000000,"Low",
H3979&lt;60000000,"Medium",
H3979&lt;100000000,"High",
TRUE,"Very High"
)</f>
        <v>High</v>
      </c>
    </row>
    <row r="3980" spans="1:29">
      <c r="A3980" s="18" t="s">
        <v>4012</v>
      </c>
      <c r="B3980" s="19">
        <v>54</v>
      </c>
      <c r="C3980" s="19" t="s">
        <v>22</v>
      </c>
      <c r="D3980" s="19" t="s">
        <v>23</v>
      </c>
      <c r="E3980" s="19" t="s">
        <v>31</v>
      </c>
      <c r="F3980" s="19" t="s">
        <v>28</v>
      </c>
      <c r="G3980" s="20">
        <v>17800000</v>
      </c>
      <c r="H3980" s="20">
        <v>122000000</v>
      </c>
      <c r="I3980" s="19">
        <v>174</v>
      </c>
      <c r="J3980" s="19">
        <v>0</v>
      </c>
      <c r="K3980" s="19">
        <v>0</v>
      </c>
      <c r="L3980" s="19">
        <v>0</v>
      </c>
      <c r="M3980" s="20">
        <v>64860000</v>
      </c>
      <c r="N3980" s="20">
        <v>61800000</v>
      </c>
      <c r="O3980" s="20">
        <v>38000000</v>
      </c>
      <c r="P3980" s="20">
        <v>39750000</v>
      </c>
      <c r="Q3980" s="20">
        <v>61020000</v>
      </c>
      <c r="R3980" s="20">
        <v>15890000</v>
      </c>
      <c r="S3980" s="20">
        <v>1230000</v>
      </c>
      <c r="T3980" s="19">
        <v>1</v>
      </c>
      <c r="U3980" s="19">
        <v>0</v>
      </c>
      <c r="V3980" s="2" t="str" cm="1">
        <f t="array" ref="V3980">_xlfn.IFS(B3980&lt;30,"21-29",
B3980&lt;40,"30-39",
B3980&lt;50,"40-49",
B3980&lt;60,"50-59",
TRUE,"60+"
)</f>
        <v>50-59</v>
      </c>
      <c r="W3980" s="24">
        <f t="shared" si="186"/>
        <v>54886666.666666664</v>
      </c>
      <c r="X3980" s="24">
        <f t="shared" si="187"/>
        <v>38886666.666666664</v>
      </c>
      <c r="Y3980" s="25">
        <f t="shared" si="188"/>
        <v>0.44989071038251366</v>
      </c>
      <c r="Z3980" s="2" t="str" cm="1">
        <f t="array" ref="Z3980">_xlfn.IFS(Y3980&lt;=25%,"Low",
Y3980&lt;=50%,"Moderate",
Y3980&lt;=75%,"High",
Y3980&lt;=100%,"Very High",
TRUE,"Over Limit"
)</f>
        <v>Moderate</v>
      </c>
      <c r="AA3980" s="2" cm="1">
        <f t="array" ref="AA3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0" s="2" t="str" cm="1">
        <f t="array" ref="AB3980">_xlfn.IFS(T3980=0,"No Late Payments",
T3980&lt;=2,"Low",
T3980&lt;=4,"Moderate",
TRUE,"High"
)</f>
        <v>Low</v>
      </c>
      <c r="AC3980" s="10" t="str" cm="1">
        <f t="array" ref="AC3980">_xlfn.IFS(
H3980&lt;40000000,"Low",
H3980&lt;60000000,"Medium",
H3980&lt;100000000,"High",
TRUE,"Very High"
)</f>
        <v>Very High</v>
      </c>
    </row>
    <row r="3981" spans="1:29">
      <c r="A3981" s="21" t="s">
        <v>4013</v>
      </c>
      <c r="B3981" s="22">
        <v>42</v>
      </c>
      <c r="C3981" s="22" t="s">
        <v>34</v>
      </c>
      <c r="D3981" s="22" t="s">
        <v>23</v>
      </c>
      <c r="E3981" s="22" t="s">
        <v>24</v>
      </c>
      <c r="F3981" s="22" t="s">
        <v>28</v>
      </c>
      <c r="G3981" s="23">
        <v>15100000</v>
      </c>
      <c r="H3981" s="23">
        <v>97000000</v>
      </c>
      <c r="I3981" s="22">
        <v>177</v>
      </c>
      <c r="J3981" s="22">
        <v>0</v>
      </c>
      <c r="K3981" s="22">
        <v>0</v>
      </c>
      <c r="L3981" s="22">
        <v>0</v>
      </c>
      <c r="M3981" s="23">
        <v>59720000</v>
      </c>
      <c r="N3981" s="23">
        <v>42810000</v>
      </c>
      <c r="O3981" s="23">
        <v>61150000</v>
      </c>
      <c r="P3981" s="23">
        <v>6260000</v>
      </c>
      <c r="Q3981" s="23">
        <v>17640000</v>
      </c>
      <c r="R3981" s="23">
        <v>55170000</v>
      </c>
      <c r="S3981" s="23">
        <v>2020000</v>
      </c>
      <c r="T3981" s="22">
        <v>0</v>
      </c>
      <c r="U3981" s="22">
        <v>0</v>
      </c>
      <c r="V3981" s="2" t="str" cm="1">
        <f t="array" ref="V3981">_xlfn.IFS(B3981&lt;30,"21-29",
B3981&lt;40,"30-39",
B3981&lt;50,"40-49",
B3981&lt;60,"50-59",
TRUE,"60+"
)</f>
        <v>40-49</v>
      </c>
      <c r="W3981" s="24">
        <f t="shared" si="186"/>
        <v>54560000</v>
      </c>
      <c r="X3981" s="24">
        <f t="shared" si="187"/>
        <v>26356666.666666668</v>
      </c>
      <c r="Y3981" s="25">
        <f t="shared" si="188"/>
        <v>0.56247422680412373</v>
      </c>
      <c r="Z3981" s="2" t="str" cm="1">
        <f t="array" ref="Z3981">_xlfn.IFS(Y3981&lt;=25%,"Low",
Y3981&lt;=50%,"Moderate",
Y3981&lt;=75%,"High",
Y3981&lt;=100%,"Very High",
TRUE,"Over Limit"
)</f>
        <v>High</v>
      </c>
      <c r="AA3981" s="2" cm="1">
        <f t="array" ref="AA3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81" s="2" t="str" cm="1">
        <f t="array" ref="AB3981">_xlfn.IFS(T3981=0,"No Late Payments",
T3981&lt;=2,"Low",
T3981&lt;=4,"Moderate",
TRUE,"High"
)</f>
        <v>No Late Payments</v>
      </c>
      <c r="AC3981" s="10" t="str" cm="1">
        <f t="array" ref="AC3981">_xlfn.IFS(
H3981&lt;40000000,"Low",
H3981&lt;60000000,"Medium",
H3981&lt;100000000,"High",
TRUE,"Very High"
)</f>
        <v>High</v>
      </c>
    </row>
    <row r="3982" spans="1:29">
      <c r="A3982" s="18" t="s">
        <v>4014</v>
      </c>
      <c r="B3982" s="19">
        <v>44</v>
      </c>
      <c r="C3982" s="19" t="s">
        <v>34</v>
      </c>
      <c r="D3982" s="19" t="s">
        <v>30</v>
      </c>
      <c r="E3982" s="19" t="s">
        <v>24</v>
      </c>
      <c r="F3982" s="19" t="s">
        <v>25</v>
      </c>
      <c r="G3982" s="20">
        <v>9600000</v>
      </c>
      <c r="H3982" s="20">
        <v>54000000</v>
      </c>
      <c r="I3982" s="19">
        <v>148</v>
      </c>
      <c r="J3982" s="19">
        <v>0</v>
      </c>
      <c r="K3982" s="19">
        <v>0</v>
      </c>
      <c r="L3982" s="19">
        <v>0</v>
      </c>
      <c r="M3982" s="20">
        <v>24220000</v>
      </c>
      <c r="N3982" s="20">
        <v>32170000</v>
      </c>
      <c r="O3982" s="20">
        <v>28110000</v>
      </c>
      <c r="P3982" s="20">
        <v>5730000</v>
      </c>
      <c r="Q3982" s="20">
        <v>12300000</v>
      </c>
      <c r="R3982" s="20">
        <v>8430000</v>
      </c>
      <c r="S3982" s="20">
        <v>2100000</v>
      </c>
      <c r="T3982" s="19">
        <v>1</v>
      </c>
      <c r="U3982" s="19">
        <v>0</v>
      </c>
      <c r="V3982" s="2" t="str" cm="1">
        <f t="array" ref="V3982">_xlfn.IFS(B3982&lt;30,"21-29",
B3982&lt;40,"30-39",
B3982&lt;50,"40-49",
B3982&lt;60,"50-59",
TRUE,"60+"
)</f>
        <v>40-49</v>
      </c>
      <c r="W3982" s="24">
        <f t="shared" si="186"/>
        <v>28166666.666666668</v>
      </c>
      <c r="X3982" s="24">
        <f t="shared" si="187"/>
        <v>8820000</v>
      </c>
      <c r="Y3982" s="25">
        <f t="shared" si="188"/>
        <v>0.52160493827160492</v>
      </c>
      <c r="Z3982" s="2" t="str" cm="1">
        <f t="array" ref="Z3982">_xlfn.IFS(Y3982&lt;=25%,"Low",
Y3982&lt;=50%,"Moderate",
Y3982&lt;=75%,"High",
Y3982&lt;=100%,"Very High",
TRUE,"Over Limit"
)</f>
        <v>High</v>
      </c>
      <c r="AA3982" s="2" cm="1">
        <f t="array" ref="AA3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82" s="2" t="str" cm="1">
        <f t="array" ref="AB3982">_xlfn.IFS(T3982=0,"No Late Payments",
T3982&lt;=2,"Low",
T3982&lt;=4,"Moderate",
TRUE,"High"
)</f>
        <v>Low</v>
      </c>
      <c r="AC3982" s="10" t="str" cm="1">
        <f t="array" ref="AC3982">_xlfn.IFS(
H3982&lt;40000000,"Low",
H3982&lt;60000000,"Medium",
H3982&lt;100000000,"High",
TRUE,"Very High"
)</f>
        <v>Medium</v>
      </c>
    </row>
    <row r="3983" spans="1:29">
      <c r="A3983" s="21" t="s">
        <v>4015</v>
      </c>
      <c r="B3983" s="22">
        <v>59</v>
      </c>
      <c r="C3983" s="22" t="s">
        <v>22</v>
      </c>
      <c r="D3983" s="22" t="s">
        <v>30</v>
      </c>
      <c r="E3983" s="22" t="s">
        <v>24</v>
      </c>
      <c r="F3983" s="22" t="s">
        <v>28</v>
      </c>
      <c r="G3983" s="23">
        <v>6400000</v>
      </c>
      <c r="H3983" s="23">
        <v>33000000</v>
      </c>
      <c r="I3983" s="22">
        <v>131</v>
      </c>
      <c r="J3983" s="22">
        <v>0</v>
      </c>
      <c r="K3983" s="22">
        <v>0</v>
      </c>
      <c r="L3983" s="22">
        <v>0</v>
      </c>
      <c r="M3983" s="23">
        <v>12740000</v>
      </c>
      <c r="N3983" s="23">
        <v>18760000</v>
      </c>
      <c r="O3983" s="23">
        <v>16570000</v>
      </c>
      <c r="P3983" s="23">
        <v>3300000</v>
      </c>
      <c r="Q3983" s="23">
        <v>7710000</v>
      </c>
      <c r="R3983" s="23">
        <v>3650000</v>
      </c>
      <c r="S3983" s="23">
        <v>250000</v>
      </c>
      <c r="T3983" s="22">
        <v>1</v>
      </c>
      <c r="U3983" s="22">
        <v>0</v>
      </c>
      <c r="V3983" s="2" t="str" cm="1">
        <f t="array" ref="V3983">_xlfn.IFS(B3983&lt;30,"21-29",
B3983&lt;40,"30-39",
B3983&lt;50,"40-49",
B3983&lt;60,"50-59",
TRUE,"60+"
)</f>
        <v>50-59</v>
      </c>
      <c r="W3983" s="24">
        <f t="shared" si="186"/>
        <v>16023333.333333334</v>
      </c>
      <c r="X3983" s="24">
        <f t="shared" si="187"/>
        <v>4886666.666666667</v>
      </c>
      <c r="Y3983" s="25">
        <f t="shared" si="188"/>
        <v>0.48555555555555557</v>
      </c>
      <c r="Z3983" s="2" t="str" cm="1">
        <f t="array" ref="Z3983">_xlfn.IFS(Y3983&lt;=25%,"Low",
Y3983&lt;=50%,"Moderate",
Y3983&lt;=75%,"High",
Y3983&lt;=100%,"Very High",
TRUE,"Over Limit"
)</f>
        <v>Moderate</v>
      </c>
      <c r="AA3983" s="2" cm="1">
        <f t="array" ref="AA3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3" s="2" t="str" cm="1">
        <f t="array" ref="AB3983">_xlfn.IFS(T3983=0,"No Late Payments",
T3983&lt;=2,"Low",
T3983&lt;=4,"Moderate",
TRUE,"High"
)</f>
        <v>Low</v>
      </c>
      <c r="AC3983" s="10" t="str" cm="1">
        <f t="array" ref="AC3983">_xlfn.IFS(
H3983&lt;40000000,"Low",
H3983&lt;60000000,"Medium",
H3983&lt;100000000,"High",
TRUE,"Very High"
)</f>
        <v>Low</v>
      </c>
    </row>
    <row r="3984" spans="1:29">
      <c r="A3984" s="18" t="s">
        <v>4016</v>
      </c>
      <c r="B3984" s="19">
        <v>41</v>
      </c>
      <c r="C3984" s="19" t="s">
        <v>34</v>
      </c>
      <c r="D3984" s="19" t="s">
        <v>46</v>
      </c>
      <c r="E3984" s="19" t="s">
        <v>24</v>
      </c>
      <c r="F3984" s="19" t="s">
        <v>28</v>
      </c>
      <c r="G3984" s="20">
        <v>14900000</v>
      </c>
      <c r="H3984" s="20">
        <v>48000000</v>
      </c>
      <c r="I3984" s="19">
        <v>125</v>
      </c>
      <c r="J3984" s="19">
        <v>0</v>
      </c>
      <c r="K3984" s="19">
        <v>1</v>
      </c>
      <c r="L3984" s="19">
        <v>0</v>
      </c>
      <c r="M3984" s="20">
        <v>23260000</v>
      </c>
      <c r="N3984" s="20">
        <v>28070000</v>
      </c>
      <c r="O3984" s="20">
        <v>17550000</v>
      </c>
      <c r="P3984" s="20">
        <v>20120000</v>
      </c>
      <c r="Q3984" s="20">
        <v>8700000</v>
      </c>
      <c r="R3984" s="20">
        <v>16890000</v>
      </c>
      <c r="S3984" s="20">
        <v>3940000</v>
      </c>
      <c r="T3984" s="19">
        <v>1</v>
      </c>
      <c r="U3984" s="19">
        <v>0</v>
      </c>
      <c r="V3984" s="2" t="str" cm="1">
        <f t="array" ref="V3984">_xlfn.IFS(B3984&lt;30,"21-29",
B3984&lt;40,"30-39",
B3984&lt;50,"40-49",
B3984&lt;60,"50-59",
TRUE,"60+"
)</f>
        <v>40-49</v>
      </c>
      <c r="W3984" s="24">
        <f t="shared" si="186"/>
        <v>22960000</v>
      </c>
      <c r="X3984" s="24">
        <f t="shared" si="187"/>
        <v>15236666.666666666</v>
      </c>
      <c r="Y3984" s="25">
        <f t="shared" si="188"/>
        <v>0.47833333333333333</v>
      </c>
      <c r="Z3984" s="2" t="str" cm="1">
        <f t="array" ref="Z3984">_xlfn.IFS(Y3984&lt;=25%,"Low",
Y3984&lt;=50%,"Moderate",
Y3984&lt;=75%,"High",
Y3984&lt;=100%,"Very High",
TRUE,"Over Limit"
)</f>
        <v>Moderate</v>
      </c>
      <c r="AA3984" s="2" cm="1">
        <f t="array" ref="AA3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4" s="2" t="str" cm="1">
        <f t="array" ref="AB3984">_xlfn.IFS(T3984=0,"No Late Payments",
T3984&lt;=2,"Low",
T3984&lt;=4,"Moderate",
TRUE,"High"
)</f>
        <v>Low</v>
      </c>
      <c r="AC3984" s="10" t="str" cm="1">
        <f t="array" ref="AC3984">_xlfn.IFS(
H3984&lt;40000000,"Low",
H3984&lt;60000000,"Medium",
H3984&lt;100000000,"High",
TRUE,"Very High"
)</f>
        <v>Medium</v>
      </c>
    </row>
    <row r="3985" spans="1:29">
      <c r="A3985" s="21" t="s">
        <v>4017</v>
      </c>
      <c r="B3985" s="22">
        <v>41</v>
      </c>
      <c r="C3985" s="22" t="s">
        <v>22</v>
      </c>
      <c r="D3985" s="22" t="s">
        <v>46</v>
      </c>
      <c r="E3985" s="22" t="s">
        <v>24</v>
      </c>
      <c r="F3985" s="22" t="s">
        <v>28</v>
      </c>
      <c r="G3985" s="23">
        <v>11500000</v>
      </c>
      <c r="H3985" s="23">
        <v>47000000</v>
      </c>
      <c r="I3985" s="22">
        <v>142</v>
      </c>
      <c r="J3985" s="22">
        <v>0</v>
      </c>
      <c r="K3985" s="22">
        <v>0</v>
      </c>
      <c r="L3985" s="22">
        <v>0</v>
      </c>
      <c r="M3985" s="23">
        <v>2500000</v>
      </c>
      <c r="N3985" s="23">
        <v>9920000</v>
      </c>
      <c r="O3985" s="23">
        <v>17370000</v>
      </c>
      <c r="P3985" s="23">
        <v>760000</v>
      </c>
      <c r="Q3985" s="23">
        <v>9520000</v>
      </c>
      <c r="R3985" s="23">
        <v>16640000</v>
      </c>
      <c r="S3985" s="23">
        <v>480000</v>
      </c>
      <c r="T3985" s="22">
        <v>2</v>
      </c>
      <c r="U3985" s="22">
        <v>0</v>
      </c>
      <c r="V3985" s="2" t="str" cm="1">
        <f t="array" ref="V3985">_xlfn.IFS(B3985&lt;30,"21-29",
B3985&lt;40,"30-39",
B3985&lt;50,"40-49",
B3985&lt;60,"50-59",
TRUE,"60+"
)</f>
        <v>40-49</v>
      </c>
      <c r="W3985" s="24">
        <f t="shared" si="186"/>
        <v>9930000</v>
      </c>
      <c r="X3985" s="24">
        <f t="shared" si="187"/>
        <v>8973333.333333334</v>
      </c>
      <c r="Y3985" s="25">
        <f t="shared" si="188"/>
        <v>0.21127659574468086</v>
      </c>
      <c r="Z3985" s="2" t="str" cm="1">
        <f t="array" ref="Z3985">_xlfn.IFS(Y3985&lt;=25%,"Low",
Y3985&lt;=50%,"Moderate",
Y3985&lt;=75%,"High",
Y3985&lt;=100%,"Very High",
TRUE,"Over Limit"
)</f>
        <v>Low</v>
      </c>
      <c r="AA3985" s="2" cm="1">
        <f t="array" ref="AA3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5" s="2" t="str" cm="1">
        <f t="array" ref="AB3985">_xlfn.IFS(T3985=0,"No Late Payments",
T3985&lt;=2,"Low",
T3985&lt;=4,"Moderate",
TRUE,"High"
)</f>
        <v>Low</v>
      </c>
      <c r="AC3985" s="10" t="str" cm="1">
        <f t="array" ref="AC3985">_xlfn.IFS(
H3985&lt;40000000,"Low",
H3985&lt;60000000,"Medium",
H3985&lt;100000000,"High",
TRUE,"Very High"
)</f>
        <v>Medium</v>
      </c>
    </row>
    <row r="3986" spans="1:29">
      <c r="A3986" s="18" t="s">
        <v>4018</v>
      </c>
      <c r="B3986" s="19">
        <v>32</v>
      </c>
      <c r="C3986" s="19" t="s">
        <v>22</v>
      </c>
      <c r="D3986" s="19" t="s">
        <v>27</v>
      </c>
      <c r="E3986" s="19" t="s">
        <v>24</v>
      </c>
      <c r="F3986" s="19" t="s">
        <v>28</v>
      </c>
      <c r="G3986" s="20">
        <v>9100000</v>
      </c>
      <c r="H3986" s="20">
        <v>48000000</v>
      </c>
      <c r="I3986" s="19">
        <v>70</v>
      </c>
      <c r="J3986" s="19">
        <v>0</v>
      </c>
      <c r="K3986" s="19">
        <v>0</v>
      </c>
      <c r="L3986" s="19">
        <v>0</v>
      </c>
      <c r="M3986" s="20">
        <v>15660000</v>
      </c>
      <c r="N3986" s="20">
        <v>9200000</v>
      </c>
      <c r="O3986" s="20">
        <v>10370000</v>
      </c>
      <c r="P3986" s="20">
        <v>5490000</v>
      </c>
      <c r="Q3986" s="20">
        <v>9230000</v>
      </c>
      <c r="R3986" s="20">
        <v>3680000</v>
      </c>
      <c r="S3986" s="20">
        <v>2790000</v>
      </c>
      <c r="T3986" s="19">
        <v>0</v>
      </c>
      <c r="U3986" s="19">
        <v>0</v>
      </c>
      <c r="V3986" s="2" t="str" cm="1">
        <f t="array" ref="V3986">_xlfn.IFS(B3986&lt;30,"21-29",
B3986&lt;40,"30-39",
B3986&lt;50,"40-49",
B3986&lt;60,"50-59",
TRUE,"60+"
)</f>
        <v>30-39</v>
      </c>
      <c r="W3986" s="24">
        <f t="shared" si="186"/>
        <v>11743333.333333334</v>
      </c>
      <c r="X3986" s="24">
        <f t="shared" si="187"/>
        <v>6133333.333333333</v>
      </c>
      <c r="Y3986" s="25">
        <f t="shared" si="188"/>
        <v>0.2446527777777778</v>
      </c>
      <c r="Z3986" s="2" t="str" cm="1">
        <f t="array" ref="Z3986">_xlfn.IFS(Y3986&lt;=25%,"Low",
Y3986&lt;=50%,"Moderate",
Y3986&lt;=75%,"High",
Y3986&lt;=100%,"Very High",
TRUE,"Over Limit"
)</f>
        <v>Low</v>
      </c>
      <c r="AA3986" s="2" cm="1">
        <f t="array" ref="AA3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6" s="2" t="str" cm="1">
        <f t="array" ref="AB3986">_xlfn.IFS(T3986=0,"No Late Payments",
T3986&lt;=2,"Low",
T3986&lt;=4,"Moderate",
TRUE,"High"
)</f>
        <v>No Late Payments</v>
      </c>
      <c r="AC3986" s="10" t="str" cm="1">
        <f t="array" ref="AC3986">_xlfn.IFS(
H3986&lt;40000000,"Low",
H3986&lt;60000000,"Medium",
H3986&lt;100000000,"High",
TRUE,"Very High"
)</f>
        <v>Medium</v>
      </c>
    </row>
    <row r="3987" spans="1:29">
      <c r="A3987" s="21" t="s">
        <v>4019</v>
      </c>
      <c r="B3987" s="22">
        <v>36</v>
      </c>
      <c r="C3987" s="22" t="s">
        <v>22</v>
      </c>
      <c r="D3987" s="22" t="s">
        <v>27</v>
      </c>
      <c r="E3987" s="22" t="s">
        <v>38</v>
      </c>
      <c r="F3987" s="22" t="s">
        <v>48</v>
      </c>
      <c r="G3987" s="23">
        <v>18200000</v>
      </c>
      <c r="H3987" s="23">
        <v>136000000</v>
      </c>
      <c r="I3987" s="22">
        <v>83</v>
      </c>
      <c r="J3987" s="22">
        <v>0</v>
      </c>
      <c r="K3987" s="22">
        <v>0</v>
      </c>
      <c r="L3987" s="22">
        <v>0</v>
      </c>
      <c r="M3987" s="23">
        <v>73530000</v>
      </c>
      <c r="N3987" s="23">
        <v>76410000</v>
      </c>
      <c r="O3987" s="23">
        <v>49020000</v>
      </c>
      <c r="P3987" s="23">
        <v>30510000</v>
      </c>
      <c r="Q3987" s="23">
        <v>22980000</v>
      </c>
      <c r="R3987" s="23">
        <v>15790000</v>
      </c>
      <c r="S3987" s="23">
        <v>1610000</v>
      </c>
      <c r="T3987" s="22">
        <v>1</v>
      </c>
      <c r="U3987" s="22">
        <v>0</v>
      </c>
      <c r="V3987" s="2" t="str" cm="1">
        <f t="array" ref="V3987">_xlfn.IFS(B3987&lt;30,"21-29",
B3987&lt;40,"30-39",
B3987&lt;50,"40-49",
B3987&lt;60,"50-59",
TRUE,"60+"
)</f>
        <v>30-39</v>
      </c>
      <c r="W3987" s="24">
        <f t="shared" si="186"/>
        <v>66320000</v>
      </c>
      <c r="X3987" s="24">
        <f t="shared" si="187"/>
        <v>23093333.333333332</v>
      </c>
      <c r="Y3987" s="25">
        <f t="shared" si="188"/>
        <v>0.48764705882352943</v>
      </c>
      <c r="Z3987" s="2" t="str" cm="1">
        <f t="array" ref="Z3987">_xlfn.IFS(Y3987&lt;=25%,"Low",
Y3987&lt;=50%,"Moderate",
Y3987&lt;=75%,"High",
Y3987&lt;=100%,"Very High",
TRUE,"Over Limit"
)</f>
        <v>Moderate</v>
      </c>
      <c r="AA3987" s="2" cm="1">
        <f t="array" ref="AA3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7" s="2" t="str" cm="1">
        <f t="array" ref="AB3987">_xlfn.IFS(T3987=0,"No Late Payments",
T3987&lt;=2,"Low",
T3987&lt;=4,"Moderate",
TRUE,"High"
)</f>
        <v>Low</v>
      </c>
      <c r="AC3987" s="10" t="str" cm="1">
        <f t="array" ref="AC3987">_xlfn.IFS(
H3987&lt;40000000,"Low",
H3987&lt;60000000,"Medium",
H3987&lt;100000000,"High",
TRUE,"Very High"
)</f>
        <v>Very High</v>
      </c>
    </row>
    <row r="3988" spans="1:29">
      <c r="A3988" s="18" t="s">
        <v>4020</v>
      </c>
      <c r="B3988" s="19">
        <v>43</v>
      </c>
      <c r="C3988" s="19" t="s">
        <v>34</v>
      </c>
      <c r="D3988" s="19" t="s">
        <v>23</v>
      </c>
      <c r="E3988" s="19" t="s">
        <v>24</v>
      </c>
      <c r="F3988" s="19" t="s">
        <v>41</v>
      </c>
      <c r="G3988" s="20">
        <v>13000000</v>
      </c>
      <c r="H3988" s="20">
        <v>70000000</v>
      </c>
      <c r="I3988" s="19">
        <v>112</v>
      </c>
      <c r="J3988" s="19">
        <v>0</v>
      </c>
      <c r="K3988" s="19">
        <v>0</v>
      </c>
      <c r="L3988" s="19">
        <v>0</v>
      </c>
      <c r="M3988" s="20">
        <v>16650000</v>
      </c>
      <c r="N3988" s="20">
        <v>25180000</v>
      </c>
      <c r="O3988" s="20">
        <v>8990000</v>
      </c>
      <c r="P3988" s="20">
        <v>6790000</v>
      </c>
      <c r="Q3988" s="20">
        <v>23990000</v>
      </c>
      <c r="R3988" s="20">
        <v>3550000</v>
      </c>
      <c r="S3988" s="20">
        <v>820000</v>
      </c>
      <c r="T3988" s="19">
        <v>0</v>
      </c>
      <c r="U3988" s="19">
        <v>1</v>
      </c>
      <c r="V3988" s="2" t="str" cm="1">
        <f t="array" ref="V3988">_xlfn.IFS(B3988&lt;30,"21-29",
B3988&lt;40,"30-39",
B3988&lt;50,"40-49",
B3988&lt;60,"50-59",
TRUE,"60+"
)</f>
        <v>40-49</v>
      </c>
      <c r="W3988" s="24">
        <f t="shared" si="186"/>
        <v>16940000</v>
      </c>
      <c r="X3988" s="24">
        <f t="shared" si="187"/>
        <v>11443333.333333334</v>
      </c>
      <c r="Y3988" s="25">
        <f t="shared" si="188"/>
        <v>0.24199999999999999</v>
      </c>
      <c r="Z3988" s="2" t="str" cm="1">
        <f t="array" ref="Z3988">_xlfn.IFS(Y3988&lt;=25%,"Low",
Y3988&lt;=50%,"Moderate",
Y3988&lt;=75%,"High",
Y3988&lt;=100%,"Very High",
TRUE,"Over Limit"
)</f>
        <v>Low</v>
      </c>
      <c r="AA3988" s="2" cm="1">
        <f t="array" ref="AA3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8" s="2" t="str" cm="1">
        <f t="array" ref="AB3988">_xlfn.IFS(T3988=0,"No Late Payments",
T3988&lt;=2,"Low",
T3988&lt;=4,"Moderate",
TRUE,"High"
)</f>
        <v>No Late Payments</v>
      </c>
      <c r="AC3988" s="10" t="str" cm="1">
        <f t="array" ref="AC3988">_xlfn.IFS(
H3988&lt;40000000,"Low",
H3988&lt;60000000,"Medium",
H3988&lt;100000000,"High",
TRUE,"Very High"
)</f>
        <v>High</v>
      </c>
    </row>
    <row r="3989" spans="1:29">
      <c r="A3989" s="21" t="s">
        <v>4021</v>
      </c>
      <c r="B3989" s="22">
        <v>48</v>
      </c>
      <c r="C3989" s="22" t="s">
        <v>22</v>
      </c>
      <c r="D3989" s="22" t="s">
        <v>23</v>
      </c>
      <c r="E3989" s="22" t="s">
        <v>24</v>
      </c>
      <c r="F3989" s="22" t="s">
        <v>25</v>
      </c>
      <c r="G3989" s="23">
        <v>11100000</v>
      </c>
      <c r="H3989" s="23">
        <v>65000000</v>
      </c>
      <c r="I3989" s="22">
        <v>224</v>
      </c>
      <c r="J3989" s="22">
        <v>0</v>
      </c>
      <c r="K3989" s="22">
        <v>1</v>
      </c>
      <c r="L3989" s="22">
        <v>0</v>
      </c>
      <c r="M3989" s="23">
        <v>17290000</v>
      </c>
      <c r="N3989" s="23">
        <v>32610000</v>
      </c>
      <c r="O3989" s="23">
        <v>32900000</v>
      </c>
      <c r="P3989" s="23">
        <v>4120000</v>
      </c>
      <c r="Q3989" s="23">
        <v>10060000</v>
      </c>
      <c r="R3989" s="23">
        <v>4950000</v>
      </c>
      <c r="S3989" s="23">
        <v>280000</v>
      </c>
      <c r="T3989" s="22">
        <v>1</v>
      </c>
      <c r="U3989" s="22">
        <v>0</v>
      </c>
      <c r="V3989" s="2" t="str" cm="1">
        <f t="array" ref="V3989">_xlfn.IFS(B3989&lt;30,"21-29",
B3989&lt;40,"30-39",
B3989&lt;50,"40-49",
B3989&lt;60,"50-59",
TRUE,"60+"
)</f>
        <v>40-49</v>
      </c>
      <c r="W3989" s="24">
        <f t="shared" si="186"/>
        <v>27600000</v>
      </c>
      <c r="X3989" s="24">
        <f t="shared" si="187"/>
        <v>6376666.666666667</v>
      </c>
      <c r="Y3989" s="25">
        <f t="shared" si="188"/>
        <v>0.42461538461538462</v>
      </c>
      <c r="Z3989" s="2" t="str" cm="1">
        <f t="array" ref="Z3989">_xlfn.IFS(Y3989&lt;=25%,"Low",
Y3989&lt;=50%,"Moderate",
Y3989&lt;=75%,"High",
Y3989&lt;=100%,"Very High",
TRUE,"Over Limit"
)</f>
        <v>Moderate</v>
      </c>
      <c r="AA3989" s="2" cm="1">
        <f t="array" ref="AA3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9" s="2" t="str" cm="1">
        <f t="array" ref="AB3989">_xlfn.IFS(T3989=0,"No Late Payments",
T3989&lt;=2,"Low",
T3989&lt;=4,"Moderate",
TRUE,"High"
)</f>
        <v>Low</v>
      </c>
      <c r="AC3989" s="10" t="str" cm="1">
        <f t="array" ref="AC3989">_xlfn.IFS(
H3989&lt;40000000,"Low",
H3989&lt;60000000,"Medium",
H3989&lt;100000000,"High",
TRUE,"Very High"
)</f>
        <v>High</v>
      </c>
    </row>
    <row r="3990" spans="1:29">
      <c r="A3990" s="18" t="s">
        <v>4022</v>
      </c>
      <c r="B3990" s="19">
        <v>41</v>
      </c>
      <c r="C3990" s="19" t="s">
        <v>22</v>
      </c>
      <c r="D3990" s="19" t="s">
        <v>30</v>
      </c>
      <c r="E3990" s="19" t="s">
        <v>24</v>
      </c>
      <c r="F3990" s="19" t="s">
        <v>48</v>
      </c>
      <c r="G3990" s="20">
        <v>8000000</v>
      </c>
      <c r="H3990" s="20">
        <v>44000000</v>
      </c>
      <c r="I3990" s="19">
        <v>104</v>
      </c>
      <c r="J3990" s="19">
        <v>2</v>
      </c>
      <c r="K3990" s="19">
        <v>1</v>
      </c>
      <c r="L3990" s="19">
        <v>0</v>
      </c>
      <c r="M3990" s="20">
        <v>35550000</v>
      </c>
      <c r="N3990" s="20">
        <v>38480000</v>
      </c>
      <c r="O3990" s="20">
        <v>36780000</v>
      </c>
      <c r="P3990" s="20">
        <v>1010000</v>
      </c>
      <c r="Q3990" s="20">
        <v>5350000</v>
      </c>
      <c r="R3990" s="20">
        <v>13160000</v>
      </c>
      <c r="S3990" s="20">
        <v>1330000</v>
      </c>
      <c r="T3990" s="19">
        <v>2</v>
      </c>
      <c r="U3990" s="19">
        <v>1</v>
      </c>
      <c r="V3990" s="2" t="str" cm="1">
        <f t="array" ref="V3990">_xlfn.IFS(B3990&lt;30,"21-29",
B3990&lt;40,"30-39",
B3990&lt;50,"40-49",
B3990&lt;60,"50-59",
TRUE,"60+"
)</f>
        <v>40-49</v>
      </c>
      <c r="W3990" s="24">
        <f t="shared" si="186"/>
        <v>36936666.666666664</v>
      </c>
      <c r="X3990" s="24">
        <f t="shared" si="187"/>
        <v>6506666.666666667</v>
      </c>
      <c r="Y3990" s="25">
        <f t="shared" si="188"/>
        <v>0.83946969696969687</v>
      </c>
      <c r="Z3990" s="2" t="str" cm="1">
        <f t="array" ref="Z3990">_xlfn.IFS(Y3990&lt;=25%,"Low",
Y3990&lt;=50%,"Moderate",
Y3990&lt;=75%,"High",
Y3990&lt;=100%,"Very High",
TRUE,"Over Limit"
)</f>
        <v>Very High</v>
      </c>
      <c r="AA3990" s="2" cm="1">
        <f t="array" ref="AA3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90" s="2" t="str" cm="1">
        <f t="array" ref="AB3990">_xlfn.IFS(T3990=0,"No Late Payments",
T3990&lt;=2,"Low",
T3990&lt;=4,"Moderate",
TRUE,"High"
)</f>
        <v>Low</v>
      </c>
      <c r="AC3990" s="10" t="str" cm="1">
        <f t="array" ref="AC3990">_xlfn.IFS(
H3990&lt;40000000,"Low",
H3990&lt;60000000,"Medium",
H3990&lt;100000000,"High",
TRUE,"Very High"
)</f>
        <v>Medium</v>
      </c>
    </row>
    <row r="3991" spans="1:29">
      <c r="A3991" s="21" t="s">
        <v>4023</v>
      </c>
      <c r="B3991" s="22">
        <v>49</v>
      </c>
      <c r="C3991" s="22" t="s">
        <v>22</v>
      </c>
      <c r="D3991" s="22" t="s">
        <v>23</v>
      </c>
      <c r="E3991" s="22" t="s">
        <v>38</v>
      </c>
      <c r="F3991" s="22" t="s">
        <v>48</v>
      </c>
      <c r="G3991" s="23">
        <v>15500000</v>
      </c>
      <c r="H3991" s="23">
        <v>57000000</v>
      </c>
      <c r="I3991" s="22">
        <v>119</v>
      </c>
      <c r="J3991" s="22">
        <v>0</v>
      </c>
      <c r="K3991" s="22">
        <v>0</v>
      </c>
      <c r="L3991" s="22">
        <v>0</v>
      </c>
      <c r="M3991" s="23">
        <v>21290000</v>
      </c>
      <c r="N3991" s="23">
        <v>16770000</v>
      </c>
      <c r="O3991" s="23">
        <v>11990000</v>
      </c>
      <c r="P3991" s="23">
        <v>11310000</v>
      </c>
      <c r="Q3991" s="23">
        <v>15660000</v>
      </c>
      <c r="R3991" s="23">
        <v>2520000</v>
      </c>
      <c r="S3991" s="23">
        <v>3290000</v>
      </c>
      <c r="T3991" s="22">
        <v>0</v>
      </c>
      <c r="U3991" s="22">
        <v>0</v>
      </c>
      <c r="V3991" s="2" t="str" cm="1">
        <f t="array" ref="V3991">_xlfn.IFS(B3991&lt;30,"21-29",
B3991&lt;40,"30-39",
B3991&lt;50,"40-49",
B3991&lt;60,"50-59",
TRUE,"60+"
)</f>
        <v>40-49</v>
      </c>
      <c r="W3991" s="24">
        <f t="shared" si="186"/>
        <v>16683333.333333334</v>
      </c>
      <c r="X3991" s="24">
        <f t="shared" si="187"/>
        <v>9830000</v>
      </c>
      <c r="Y3991" s="25">
        <f t="shared" si="188"/>
        <v>0.29269005847953217</v>
      </c>
      <c r="Z3991" s="2" t="str" cm="1">
        <f t="array" ref="Z3991">_xlfn.IFS(Y3991&lt;=25%,"Low",
Y3991&lt;=50%,"Moderate",
Y3991&lt;=75%,"High",
Y3991&lt;=100%,"Very High",
TRUE,"Over Limit"
)</f>
        <v>Moderate</v>
      </c>
      <c r="AA3991" s="2" cm="1">
        <f t="array" ref="AA3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1" s="2" t="str" cm="1">
        <f t="array" ref="AB3991">_xlfn.IFS(T3991=0,"No Late Payments",
T3991&lt;=2,"Low",
T3991&lt;=4,"Moderate",
TRUE,"High"
)</f>
        <v>No Late Payments</v>
      </c>
      <c r="AC3991" s="10" t="str" cm="1">
        <f t="array" ref="AC3991">_xlfn.IFS(
H3991&lt;40000000,"Low",
H3991&lt;60000000,"Medium",
H3991&lt;100000000,"High",
TRUE,"Very High"
)</f>
        <v>Medium</v>
      </c>
    </row>
    <row r="3992" spans="1:29">
      <c r="A3992" s="18" t="s">
        <v>4024</v>
      </c>
      <c r="B3992" s="19">
        <v>52</v>
      </c>
      <c r="C3992" s="19" t="s">
        <v>22</v>
      </c>
      <c r="D3992" s="19" t="s">
        <v>23</v>
      </c>
      <c r="E3992" s="19" t="s">
        <v>38</v>
      </c>
      <c r="F3992" s="19" t="s">
        <v>28</v>
      </c>
      <c r="G3992" s="20">
        <v>13800000</v>
      </c>
      <c r="H3992" s="20">
        <v>66000000</v>
      </c>
      <c r="I3992" s="19">
        <v>219</v>
      </c>
      <c r="J3992" s="19">
        <v>0</v>
      </c>
      <c r="K3992" s="19">
        <v>0</v>
      </c>
      <c r="L3992" s="19">
        <v>2</v>
      </c>
      <c r="M3992" s="20">
        <v>27450000</v>
      </c>
      <c r="N3992" s="20">
        <v>23240000</v>
      </c>
      <c r="O3992" s="20">
        <v>25890000</v>
      </c>
      <c r="P3992" s="20">
        <v>6560000</v>
      </c>
      <c r="Q3992" s="20">
        <v>7110000</v>
      </c>
      <c r="R3992" s="20">
        <v>5790000</v>
      </c>
      <c r="S3992" s="20">
        <v>670000</v>
      </c>
      <c r="T3992" s="19">
        <v>1</v>
      </c>
      <c r="U3992" s="19">
        <v>0</v>
      </c>
      <c r="V3992" s="2" t="str" cm="1">
        <f t="array" ref="V3992">_xlfn.IFS(B3992&lt;30,"21-29",
B3992&lt;40,"30-39",
B3992&lt;50,"40-49",
B3992&lt;60,"50-59",
TRUE,"60+"
)</f>
        <v>50-59</v>
      </c>
      <c r="W3992" s="24">
        <f t="shared" si="186"/>
        <v>25526666.666666668</v>
      </c>
      <c r="X3992" s="24">
        <f t="shared" si="187"/>
        <v>6486666.666666667</v>
      </c>
      <c r="Y3992" s="25">
        <f t="shared" si="188"/>
        <v>0.38676767676767676</v>
      </c>
      <c r="Z3992" s="2" t="str" cm="1">
        <f t="array" ref="Z3992">_xlfn.IFS(Y3992&lt;=25%,"Low",
Y3992&lt;=50%,"Moderate",
Y3992&lt;=75%,"High",
Y3992&lt;=100%,"Very High",
TRUE,"Over Limit"
)</f>
        <v>Moderate</v>
      </c>
      <c r="AA3992" s="2" cm="1">
        <f t="array" ref="AA3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2" s="2" t="str" cm="1">
        <f t="array" ref="AB3992">_xlfn.IFS(T3992=0,"No Late Payments",
T3992&lt;=2,"Low",
T3992&lt;=4,"Moderate",
TRUE,"High"
)</f>
        <v>Low</v>
      </c>
      <c r="AC3992" s="10" t="str" cm="1">
        <f t="array" ref="AC3992">_xlfn.IFS(
H3992&lt;40000000,"Low",
H3992&lt;60000000,"Medium",
H3992&lt;100000000,"High",
TRUE,"Very High"
)</f>
        <v>High</v>
      </c>
    </row>
    <row r="3993" spans="1:29">
      <c r="A3993" s="21" t="s">
        <v>4025</v>
      </c>
      <c r="B3993" s="22">
        <v>34</v>
      </c>
      <c r="C3993" s="22" t="s">
        <v>34</v>
      </c>
      <c r="D3993" s="22" t="s">
        <v>46</v>
      </c>
      <c r="E3993" s="22" t="s">
        <v>24</v>
      </c>
      <c r="F3993" s="22" t="s">
        <v>48</v>
      </c>
      <c r="G3993" s="23">
        <v>17300000</v>
      </c>
      <c r="H3993" s="23">
        <v>113000000</v>
      </c>
      <c r="I3993" s="22">
        <v>64</v>
      </c>
      <c r="J3993" s="22">
        <v>0</v>
      </c>
      <c r="K3993" s="22">
        <v>0</v>
      </c>
      <c r="L3993" s="22">
        <v>0</v>
      </c>
      <c r="M3993" s="23">
        <v>26480000</v>
      </c>
      <c r="N3993" s="23">
        <v>14530000</v>
      </c>
      <c r="O3993" s="23">
        <v>16180000</v>
      </c>
      <c r="P3993" s="23">
        <v>7630000</v>
      </c>
      <c r="Q3993" s="23">
        <v>5490000</v>
      </c>
      <c r="R3993" s="23">
        <v>3960000</v>
      </c>
      <c r="S3993" s="23">
        <v>1020000</v>
      </c>
      <c r="T3993" s="22">
        <v>0</v>
      </c>
      <c r="U3993" s="22">
        <v>0</v>
      </c>
      <c r="V3993" s="2" t="str" cm="1">
        <f t="array" ref="V3993">_xlfn.IFS(B3993&lt;30,"21-29",
B3993&lt;40,"30-39",
B3993&lt;50,"40-49",
B3993&lt;60,"50-59",
TRUE,"60+"
)</f>
        <v>30-39</v>
      </c>
      <c r="W3993" s="24">
        <f t="shared" si="186"/>
        <v>19063333.333333332</v>
      </c>
      <c r="X3993" s="24">
        <f t="shared" si="187"/>
        <v>5693333.333333333</v>
      </c>
      <c r="Y3993" s="25">
        <f t="shared" si="188"/>
        <v>0.16870206489675516</v>
      </c>
      <c r="Z3993" s="2" t="str" cm="1">
        <f t="array" ref="Z3993">_xlfn.IFS(Y3993&lt;=25%,"Low",
Y3993&lt;=50%,"Moderate",
Y3993&lt;=75%,"High",
Y3993&lt;=100%,"Very High",
TRUE,"Over Limit"
)</f>
        <v>Low</v>
      </c>
      <c r="AA3993" s="2" cm="1">
        <f t="array" ref="AA3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3" s="2" t="str" cm="1">
        <f t="array" ref="AB3993">_xlfn.IFS(T3993=0,"No Late Payments",
T3993&lt;=2,"Low",
T3993&lt;=4,"Moderate",
TRUE,"High"
)</f>
        <v>No Late Payments</v>
      </c>
      <c r="AC3993" s="10" t="str" cm="1">
        <f t="array" ref="AC3993">_xlfn.IFS(
H3993&lt;40000000,"Low",
H3993&lt;60000000,"Medium",
H3993&lt;100000000,"High",
TRUE,"Very High"
)</f>
        <v>Very High</v>
      </c>
    </row>
    <row r="3994" spans="1:29">
      <c r="A3994" s="18" t="s">
        <v>4026</v>
      </c>
      <c r="B3994" s="19">
        <v>31</v>
      </c>
      <c r="C3994" s="19" t="s">
        <v>34</v>
      </c>
      <c r="D3994" s="19" t="s">
        <v>30</v>
      </c>
      <c r="E3994" s="19" t="s">
        <v>31</v>
      </c>
      <c r="F3994" s="19" t="s">
        <v>41</v>
      </c>
      <c r="G3994" s="20">
        <v>6100000</v>
      </c>
      <c r="H3994" s="20">
        <v>26000000</v>
      </c>
      <c r="I3994" s="19">
        <v>77</v>
      </c>
      <c r="J3994" s="19">
        <v>0</v>
      </c>
      <c r="K3994" s="19">
        <v>0</v>
      </c>
      <c r="L3994" s="19">
        <v>0</v>
      </c>
      <c r="M3994" s="20">
        <v>10280000</v>
      </c>
      <c r="N3994" s="20">
        <v>1690000</v>
      </c>
      <c r="O3994" s="20">
        <v>6580000</v>
      </c>
      <c r="P3994" s="20">
        <v>3910000</v>
      </c>
      <c r="Q3994" s="20">
        <v>470000</v>
      </c>
      <c r="R3994" s="20">
        <v>6780000</v>
      </c>
      <c r="S3994" s="20">
        <v>150000</v>
      </c>
      <c r="T3994" s="19">
        <v>0</v>
      </c>
      <c r="U3994" s="19">
        <v>0</v>
      </c>
      <c r="V3994" s="2" t="str" cm="1">
        <f t="array" ref="V3994">_xlfn.IFS(B3994&lt;30,"21-29",
B3994&lt;40,"30-39",
B3994&lt;50,"40-49",
B3994&lt;60,"50-59",
TRUE,"60+"
)</f>
        <v>30-39</v>
      </c>
      <c r="W3994" s="24">
        <f t="shared" si="186"/>
        <v>6183333.333333333</v>
      </c>
      <c r="X3994" s="24">
        <f t="shared" si="187"/>
        <v>3720000</v>
      </c>
      <c r="Y3994" s="25">
        <f t="shared" si="188"/>
        <v>0.23782051282051281</v>
      </c>
      <c r="Z3994" s="2" t="str" cm="1">
        <f t="array" ref="Z3994">_xlfn.IFS(Y3994&lt;=25%,"Low",
Y3994&lt;=50%,"Moderate",
Y3994&lt;=75%,"High",
Y3994&lt;=100%,"Very High",
TRUE,"Over Limit"
)</f>
        <v>Low</v>
      </c>
      <c r="AA3994" s="2" cm="1">
        <f t="array" ref="AA3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4" s="2" t="str" cm="1">
        <f t="array" ref="AB3994">_xlfn.IFS(T3994=0,"No Late Payments",
T3994&lt;=2,"Low",
T3994&lt;=4,"Moderate",
TRUE,"High"
)</f>
        <v>No Late Payments</v>
      </c>
      <c r="AC3994" s="10" t="str" cm="1">
        <f t="array" ref="AC3994">_xlfn.IFS(
H3994&lt;40000000,"Low",
H3994&lt;60000000,"Medium",
H3994&lt;100000000,"High",
TRUE,"Very High"
)</f>
        <v>Low</v>
      </c>
    </row>
    <row r="3995" spans="1:29">
      <c r="A3995" s="21" t="s">
        <v>4027</v>
      </c>
      <c r="B3995" s="22">
        <v>24</v>
      </c>
      <c r="C3995" s="22" t="s">
        <v>22</v>
      </c>
      <c r="D3995" s="22" t="s">
        <v>23</v>
      </c>
      <c r="E3995" s="22" t="s">
        <v>38</v>
      </c>
      <c r="F3995" s="22" t="s">
        <v>28</v>
      </c>
      <c r="G3995" s="23">
        <v>9000000</v>
      </c>
      <c r="H3995" s="23">
        <v>42000000</v>
      </c>
      <c r="I3995" s="22">
        <v>4</v>
      </c>
      <c r="J3995" s="22">
        <v>0</v>
      </c>
      <c r="K3995" s="22">
        <v>3</v>
      </c>
      <c r="L3995" s="22">
        <v>0</v>
      </c>
      <c r="M3995" s="23">
        <v>16510000</v>
      </c>
      <c r="N3995" s="23">
        <v>20790000</v>
      </c>
      <c r="O3995" s="23">
        <v>25300000</v>
      </c>
      <c r="P3995" s="23">
        <v>3720000</v>
      </c>
      <c r="Q3995" s="23">
        <v>2910000</v>
      </c>
      <c r="R3995" s="23">
        <v>6350000</v>
      </c>
      <c r="S3995" s="23">
        <v>3380000</v>
      </c>
      <c r="T3995" s="22">
        <v>1</v>
      </c>
      <c r="U3995" s="22">
        <v>1</v>
      </c>
      <c r="V3995" s="2" t="str" cm="1">
        <f t="array" ref="V3995">_xlfn.IFS(B3995&lt;30,"21-29",
B3995&lt;40,"30-39",
B3995&lt;50,"40-49",
B3995&lt;60,"50-59",
TRUE,"60+"
)</f>
        <v>21-29</v>
      </c>
      <c r="W3995" s="24">
        <f t="shared" si="186"/>
        <v>20866666.666666668</v>
      </c>
      <c r="X3995" s="24">
        <f t="shared" si="187"/>
        <v>4326666.666666667</v>
      </c>
      <c r="Y3995" s="25">
        <f t="shared" si="188"/>
        <v>0.49682539682539684</v>
      </c>
      <c r="Z3995" s="2" t="str" cm="1">
        <f t="array" ref="Z3995">_xlfn.IFS(Y3995&lt;=25%,"Low",
Y3995&lt;=50%,"Moderate",
Y3995&lt;=75%,"High",
Y3995&lt;=100%,"Very High",
TRUE,"Over Limit"
)</f>
        <v>Moderate</v>
      </c>
      <c r="AA3995" s="2" cm="1">
        <f t="array" ref="AA3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5" s="2" t="str" cm="1">
        <f t="array" ref="AB3995">_xlfn.IFS(T3995=0,"No Late Payments",
T3995&lt;=2,"Low",
T3995&lt;=4,"Moderate",
TRUE,"High"
)</f>
        <v>Low</v>
      </c>
      <c r="AC3995" s="10" t="str" cm="1">
        <f t="array" ref="AC3995">_xlfn.IFS(
H3995&lt;40000000,"Low",
H3995&lt;60000000,"Medium",
H3995&lt;100000000,"High",
TRUE,"Very High"
)</f>
        <v>Medium</v>
      </c>
    </row>
    <row r="3996" spans="1:29">
      <c r="A3996" s="18" t="s">
        <v>4028</v>
      </c>
      <c r="B3996" s="19">
        <v>51</v>
      </c>
      <c r="C3996" s="19" t="s">
        <v>22</v>
      </c>
      <c r="D3996" s="19" t="s">
        <v>27</v>
      </c>
      <c r="E3996" s="19" t="s">
        <v>24</v>
      </c>
      <c r="F3996" s="19" t="s">
        <v>28</v>
      </c>
      <c r="G3996" s="20">
        <v>7900000</v>
      </c>
      <c r="H3996" s="20">
        <v>35000000</v>
      </c>
      <c r="I3996" s="19">
        <v>181</v>
      </c>
      <c r="J3996" s="19">
        <v>0</v>
      </c>
      <c r="K3996" s="19">
        <v>0</v>
      </c>
      <c r="L3996" s="19">
        <v>0</v>
      </c>
      <c r="M3996" s="20">
        <v>0</v>
      </c>
      <c r="N3996" s="20">
        <v>400000</v>
      </c>
      <c r="O3996" s="20">
        <v>2910000</v>
      </c>
      <c r="P3996" s="20">
        <v>0</v>
      </c>
      <c r="Q3996" s="20">
        <v>400000</v>
      </c>
      <c r="R3996" s="20">
        <v>1810000</v>
      </c>
      <c r="S3996" s="20">
        <v>1750000</v>
      </c>
      <c r="T3996" s="19">
        <v>1</v>
      </c>
      <c r="U3996" s="19">
        <v>1</v>
      </c>
      <c r="V3996" s="2" t="str" cm="1">
        <f t="array" ref="V3996">_xlfn.IFS(B3996&lt;30,"21-29",
B3996&lt;40,"30-39",
B3996&lt;50,"40-49",
B3996&lt;60,"50-59",
TRUE,"60+"
)</f>
        <v>50-59</v>
      </c>
      <c r="W3996" s="24">
        <f t="shared" si="186"/>
        <v>1103333.3333333333</v>
      </c>
      <c r="X3996" s="24">
        <f t="shared" si="187"/>
        <v>736666.66666666663</v>
      </c>
      <c r="Y3996" s="25">
        <f t="shared" si="188"/>
        <v>3.1523809523809523E-2</v>
      </c>
      <c r="Z3996" s="2" t="str" cm="1">
        <f t="array" ref="Z3996">_xlfn.IFS(Y3996&lt;=25%,"Low",
Y3996&lt;=50%,"Moderate",
Y3996&lt;=75%,"High",
Y3996&lt;=100%,"Very High",
TRUE,"Over Limit"
)</f>
        <v>Low</v>
      </c>
      <c r="AA3996" s="2" cm="1">
        <f t="array" ref="AA3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6" s="2" t="str" cm="1">
        <f t="array" ref="AB3996">_xlfn.IFS(T3996=0,"No Late Payments",
T3996&lt;=2,"Low",
T3996&lt;=4,"Moderate",
TRUE,"High"
)</f>
        <v>Low</v>
      </c>
      <c r="AC3996" s="10" t="str" cm="1">
        <f t="array" ref="AC3996">_xlfn.IFS(
H3996&lt;40000000,"Low",
H3996&lt;60000000,"Medium",
H3996&lt;100000000,"High",
TRUE,"Very High"
)</f>
        <v>Low</v>
      </c>
    </row>
    <row r="3997" spans="1:29">
      <c r="A3997" s="21" t="s">
        <v>4029</v>
      </c>
      <c r="B3997" s="22">
        <v>39</v>
      </c>
      <c r="C3997" s="22" t="s">
        <v>22</v>
      </c>
      <c r="D3997" s="22" t="s">
        <v>23</v>
      </c>
      <c r="E3997" s="22" t="s">
        <v>38</v>
      </c>
      <c r="F3997" s="22" t="s">
        <v>28</v>
      </c>
      <c r="G3997" s="23">
        <v>11700000</v>
      </c>
      <c r="H3997" s="23">
        <v>66000000</v>
      </c>
      <c r="I3997" s="22">
        <v>92</v>
      </c>
      <c r="J3997" s="22">
        <v>1</v>
      </c>
      <c r="K3997" s="22">
        <v>1</v>
      </c>
      <c r="L3997" s="22">
        <v>0</v>
      </c>
      <c r="M3997" s="23">
        <v>16910000</v>
      </c>
      <c r="N3997" s="23">
        <v>17790000</v>
      </c>
      <c r="O3997" s="23">
        <v>9780000</v>
      </c>
      <c r="P3997" s="23">
        <v>6110000</v>
      </c>
      <c r="Q3997" s="23">
        <v>4690000</v>
      </c>
      <c r="R3997" s="23">
        <v>4830000</v>
      </c>
      <c r="S3997" s="23">
        <v>3700000</v>
      </c>
      <c r="T3997" s="22">
        <v>2</v>
      </c>
      <c r="U3997" s="22">
        <v>0</v>
      </c>
      <c r="V3997" s="2" t="str" cm="1">
        <f t="array" ref="V3997">_xlfn.IFS(B3997&lt;30,"21-29",
B3997&lt;40,"30-39",
B3997&lt;50,"40-49",
B3997&lt;60,"50-59",
TRUE,"60+"
)</f>
        <v>30-39</v>
      </c>
      <c r="W3997" s="24">
        <f t="shared" si="186"/>
        <v>14826666.666666666</v>
      </c>
      <c r="X3997" s="24">
        <f t="shared" si="187"/>
        <v>5210000</v>
      </c>
      <c r="Y3997" s="25">
        <f t="shared" si="188"/>
        <v>0.22464646464646465</v>
      </c>
      <c r="Z3997" s="2" t="str" cm="1">
        <f t="array" ref="Z3997">_xlfn.IFS(Y3997&lt;=25%,"Low",
Y3997&lt;=50%,"Moderate",
Y3997&lt;=75%,"High",
Y3997&lt;=100%,"Very High",
TRUE,"Over Limit"
)</f>
        <v>Low</v>
      </c>
      <c r="AA3997" s="2" cm="1">
        <f t="array" ref="AA3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7" s="2" t="str" cm="1">
        <f t="array" ref="AB3997">_xlfn.IFS(T3997=0,"No Late Payments",
T3997&lt;=2,"Low",
T3997&lt;=4,"Moderate",
TRUE,"High"
)</f>
        <v>Low</v>
      </c>
      <c r="AC3997" s="10" t="str" cm="1">
        <f t="array" ref="AC3997">_xlfn.IFS(
H3997&lt;40000000,"Low",
H3997&lt;60000000,"Medium",
H3997&lt;100000000,"High",
TRUE,"Very High"
)</f>
        <v>High</v>
      </c>
    </row>
    <row r="3998" spans="1:29">
      <c r="A3998" s="18" t="s">
        <v>4030</v>
      </c>
      <c r="B3998" s="19">
        <v>44</v>
      </c>
      <c r="C3998" s="19" t="s">
        <v>22</v>
      </c>
      <c r="D3998" s="19" t="s">
        <v>27</v>
      </c>
      <c r="E3998" s="19" t="s">
        <v>24</v>
      </c>
      <c r="F3998" s="19" t="s">
        <v>28</v>
      </c>
      <c r="G3998" s="20">
        <v>9600000</v>
      </c>
      <c r="H3998" s="20">
        <v>49000000</v>
      </c>
      <c r="I3998" s="19">
        <v>85</v>
      </c>
      <c r="J3998" s="19">
        <v>0</v>
      </c>
      <c r="K3998" s="19">
        <v>0</v>
      </c>
      <c r="L3998" s="19">
        <v>0</v>
      </c>
      <c r="M3998" s="20">
        <v>18680000</v>
      </c>
      <c r="N3998" s="20">
        <v>26490000</v>
      </c>
      <c r="O3998" s="20">
        <v>27600000</v>
      </c>
      <c r="P3998" s="20">
        <v>3520000</v>
      </c>
      <c r="Q3998" s="20">
        <v>22230000</v>
      </c>
      <c r="R3998" s="20">
        <v>7660000</v>
      </c>
      <c r="S3998" s="20">
        <v>2600000</v>
      </c>
      <c r="T3998" s="19">
        <v>0</v>
      </c>
      <c r="U3998" s="19">
        <v>0</v>
      </c>
      <c r="V3998" s="2" t="str" cm="1">
        <f t="array" ref="V3998">_xlfn.IFS(B3998&lt;30,"21-29",
B3998&lt;40,"30-39",
B3998&lt;50,"40-49",
B3998&lt;60,"50-59",
TRUE,"60+"
)</f>
        <v>40-49</v>
      </c>
      <c r="W3998" s="24">
        <f t="shared" si="186"/>
        <v>24256666.666666668</v>
      </c>
      <c r="X3998" s="24">
        <f t="shared" si="187"/>
        <v>11136666.666666666</v>
      </c>
      <c r="Y3998" s="25">
        <f t="shared" si="188"/>
        <v>0.49503401360544219</v>
      </c>
      <c r="Z3998" s="2" t="str" cm="1">
        <f t="array" ref="Z3998">_xlfn.IFS(Y3998&lt;=25%,"Low",
Y3998&lt;=50%,"Moderate",
Y3998&lt;=75%,"High",
Y3998&lt;=100%,"Very High",
TRUE,"Over Limit"
)</f>
        <v>Moderate</v>
      </c>
      <c r="AA3998" s="2" cm="1">
        <f t="array" ref="AA3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8" s="2" t="str" cm="1">
        <f t="array" ref="AB3998">_xlfn.IFS(T3998=0,"No Late Payments",
T3998&lt;=2,"Low",
T3998&lt;=4,"Moderate",
TRUE,"High"
)</f>
        <v>No Late Payments</v>
      </c>
      <c r="AC3998" s="10" t="str" cm="1">
        <f t="array" ref="AC3998">_xlfn.IFS(
H3998&lt;40000000,"Low",
H3998&lt;60000000,"Medium",
H3998&lt;100000000,"High",
TRUE,"Very High"
)</f>
        <v>Medium</v>
      </c>
    </row>
    <row r="3999" spans="1:29">
      <c r="A3999" s="21" t="s">
        <v>4031</v>
      </c>
      <c r="B3999" s="22">
        <v>25</v>
      </c>
      <c r="C3999" s="22" t="s">
        <v>22</v>
      </c>
      <c r="D3999" s="22" t="s">
        <v>23</v>
      </c>
      <c r="E3999" s="22" t="s">
        <v>38</v>
      </c>
      <c r="F3999" s="22" t="s">
        <v>28</v>
      </c>
      <c r="G3999" s="23">
        <v>13900000</v>
      </c>
      <c r="H3999" s="23">
        <v>56000000</v>
      </c>
      <c r="I3999" s="22">
        <v>51</v>
      </c>
      <c r="J3999" s="22">
        <v>0</v>
      </c>
      <c r="K3999" s="22">
        <v>0</v>
      </c>
      <c r="L3999" s="22">
        <v>0</v>
      </c>
      <c r="M3999" s="23">
        <v>9880000</v>
      </c>
      <c r="N3999" s="23">
        <v>16040000</v>
      </c>
      <c r="O3999" s="23">
        <v>12160000</v>
      </c>
      <c r="P3999" s="23">
        <v>2840000</v>
      </c>
      <c r="Q3999" s="23">
        <v>5690000</v>
      </c>
      <c r="R3999" s="23">
        <v>10410000</v>
      </c>
      <c r="S3999" s="23">
        <v>2530000</v>
      </c>
      <c r="T3999" s="22">
        <v>0</v>
      </c>
      <c r="U3999" s="22">
        <v>0</v>
      </c>
      <c r="V3999" s="2" t="str" cm="1">
        <f t="array" ref="V3999">_xlfn.IFS(B3999&lt;30,"21-29",
B3999&lt;40,"30-39",
B3999&lt;50,"40-49",
B3999&lt;60,"50-59",
TRUE,"60+"
)</f>
        <v>21-29</v>
      </c>
      <c r="W3999" s="24">
        <f t="shared" si="186"/>
        <v>12693333.333333334</v>
      </c>
      <c r="X3999" s="24">
        <f t="shared" si="187"/>
        <v>6313333.333333333</v>
      </c>
      <c r="Y3999" s="25">
        <f t="shared" si="188"/>
        <v>0.22666666666666668</v>
      </c>
      <c r="Z3999" s="2" t="str" cm="1">
        <f t="array" ref="Z3999">_xlfn.IFS(Y3999&lt;=25%,"Low",
Y3999&lt;=50%,"Moderate",
Y3999&lt;=75%,"High",
Y3999&lt;=100%,"Very High",
TRUE,"Over Limit"
)</f>
        <v>Low</v>
      </c>
      <c r="AA3999" s="2" cm="1">
        <f t="array" ref="AA3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9" s="2" t="str" cm="1">
        <f t="array" ref="AB3999">_xlfn.IFS(T3999=0,"No Late Payments",
T3999&lt;=2,"Low",
T3999&lt;=4,"Moderate",
TRUE,"High"
)</f>
        <v>No Late Payments</v>
      </c>
      <c r="AC3999" s="10" t="str" cm="1">
        <f t="array" ref="AC3999">_xlfn.IFS(
H3999&lt;40000000,"Low",
H3999&lt;60000000,"Medium",
H3999&lt;100000000,"High",
TRUE,"Very High"
)</f>
        <v>Medium</v>
      </c>
    </row>
    <row r="4000" spans="1:29">
      <c r="A4000" s="18" t="s">
        <v>4032</v>
      </c>
      <c r="B4000" s="19">
        <v>42</v>
      </c>
      <c r="C4000" s="19" t="s">
        <v>22</v>
      </c>
      <c r="D4000" s="19" t="s">
        <v>46</v>
      </c>
      <c r="E4000" s="19" t="s">
        <v>24</v>
      </c>
      <c r="F4000" s="19" t="s">
        <v>28</v>
      </c>
      <c r="G4000" s="20">
        <v>23500000</v>
      </c>
      <c r="H4000" s="20">
        <v>125000000</v>
      </c>
      <c r="I4000" s="19">
        <v>96</v>
      </c>
      <c r="J4000" s="19">
        <v>0</v>
      </c>
      <c r="K4000" s="19">
        <v>1</v>
      </c>
      <c r="L4000" s="19">
        <v>0</v>
      </c>
      <c r="M4000" s="20">
        <v>26790000</v>
      </c>
      <c r="N4000" s="20">
        <v>19940000</v>
      </c>
      <c r="O4000" s="20">
        <v>33010000</v>
      </c>
      <c r="P4000" s="20">
        <v>10030000</v>
      </c>
      <c r="Q4000" s="20">
        <v>6260000</v>
      </c>
      <c r="R4000" s="20">
        <v>17390000</v>
      </c>
      <c r="S4000" s="20">
        <v>1050000</v>
      </c>
      <c r="T4000" s="19">
        <v>1</v>
      </c>
      <c r="U4000" s="19">
        <v>0</v>
      </c>
      <c r="V4000" s="2" t="str" cm="1">
        <f t="array" ref="V4000">_xlfn.IFS(B4000&lt;30,"21-29",
B4000&lt;40,"30-39",
B4000&lt;50,"40-49",
B4000&lt;60,"50-59",
TRUE,"60+"
)</f>
        <v>40-49</v>
      </c>
      <c r="W4000" s="24">
        <f t="shared" si="186"/>
        <v>26580000</v>
      </c>
      <c r="X4000" s="24">
        <f t="shared" si="187"/>
        <v>11226666.666666666</v>
      </c>
      <c r="Y4000" s="25">
        <f t="shared" si="188"/>
        <v>0.21264</v>
      </c>
      <c r="Z4000" s="2" t="str" cm="1">
        <f t="array" ref="Z4000">_xlfn.IFS(Y4000&lt;=25%,"Low",
Y4000&lt;=50%,"Moderate",
Y4000&lt;=75%,"High",
Y4000&lt;=100%,"Very High",
TRUE,"Over Limit"
)</f>
        <v>Low</v>
      </c>
      <c r="AA4000" s="2" cm="1">
        <f t="array" ref="AA4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0" s="2" t="str" cm="1">
        <f t="array" ref="AB4000">_xlfn.IFS(T4000=0,"No Late Payments",
T4000&lt;=2,"Low",
T4000&lt;=4,"Moderate",
TRUE,"High"
)</f>
        <v>Low</v>
      </c>
      <c r="AC4000" s="10" t="str" cm="1">
        <f t="array" ref="AC4000">_xlfn.IFS(
H4000&lt;40000000,"Low",
H4000&lt;60000000,"Medium",
H4000&lt;100000000,"High",
TRUE,"Very High"
)</f>
        <v>Very High</v>
      </c>
    </row>
    <row r="4001" spans="1:29">
      <c r="A4001" s="21" t="s">
        <v>4033</v>
      </c>
      <c r="B4001" s="22">
        <v>43</v>
      </c>
      <c r="C4001" s="22" t="s">
        <v>34</v>
      </c>
      <c r="D4001" s="22" t="s">
        <v>23</v>
      </c>
      <c r="E4001" s="22" t="s">
        <v>24</v>
      </c>
      <c r="F4001" s="22" t="s">
        <v>48</v>
      </c>
      <c r="G4001" s="23">
        <v>23400000</v>
      </c>
      <c r="H4001" s="23">
        <v>114000000</v>
      </c>
      <c r="I4001" s="22">
        <v>76</v>
      </c>
      <c r="J4001" s="22">
        <v>0</v>
      </c>
      <c r="K4001" s="22">
        <v>0</v>
      </c>
      <c r="L4001" s="22">
        <v>0</v>
      </c>
      <c r="M4001" s="23">
        <v>10540000</v>
      </c>
      <c r="N4001" s="23">
        <v>1310000</v>
      </c>
      <c r="O4001" s="23">
        <v>2710000</v>
      </c>
      <c r="P4001" s="23">
        <v>4980000</v>
      </c>
      <c r="Q4001" s="23">
        <v>1310000</v>
      </c>
      <c r="R4001" s="23">
        <v>1590000</v>
      </c>
      <c r="S4001" s="23">
        <v>3000000</v>
      </c>
      <c r="T4001" s="22">
        <v>0</v>
      </c>
      <c r="U4001" s="22">
        <v>0</v>
      </c>
      <c r="V4001" s="2" t="str" cm="1">
        <f t="array" ref="V4001">_xlfn.IFS(B4001&lt;30,"21-29",
B4001&lt;40,"30-39",
B4001&lt;50,"40-49",
B4001&lt;60,"50-59",
TRUE,"60+"
)</f>
        <v>40-49</v>
      </c>
      <c r="W4001" s="24">
        <f t="shared" si="186"/>
        <v>4853333.333333333</v>
      </c>
      <c r="X4001" s="24">
        <f t="shared" si="187"/>
        <v>2626666.6666666665</v>
      </c>
      <c r="Y4001" s="25">
        <f t="shared" si="188"/>
        <v>4.2573099415204672E-2</v>
      </c>
      <c r="Z4001" s="2" t="str" cm="1">
        <f t="array" ref="Z4001">_xlfn.IFS(Y4001&lt;=25%,"Low",
Y4001&lt;=50%,"Moderate",
Y4001&lt;=75%,"High",
Y4001&lt;=100%,"Very High",
TRUE,"Over Limit"
)</f>
        <v>Low</v>
      </c>
      <c r="AA4001" s="2" cm="1">
        <f t="array" ref="AA4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1" s="2" t="str" cm="1">
        <f t="array" ref="AB4001">_xlfn.IFS(T4001=0,"No Late Payments",
T4001&lt;=2,"Low",
T4001&lt;=4,"Moderate",
TRUE,"High"
)</f>
        <v>No Late Payments</v>
      </c>
      <c r="AC4001" s="10" t="str" cm="1">
        <f t="array" ref="AC4001">_xlfn.IFS(
H4001&lt;40000000,"Low",
H4001&lt;60000000,"Medium",
H4001&lt;100000000,"High",
TRUE,"Very High"
)</f>
        <v>Very High</v>
      </c>
    </row>
    <row r="4002" spans="1:29">
      <c r="A4002" s="18" t="s">
        <v>4034</v>
      </c>
      <c r="B4002" s="19">
        <v>38</v>
      </c>
      <c r="C4002" s="19" t="s">
        <v>34</v>
      </c>
      <c r="D4002" s="19" t="s">
        <v>23</v>
      </c>
      <c r="E4002" s="19" t="s">
        <v>38</v>
      </c>
      <c r="F4002" s="19" t="s">
        <v>41</v>
      </c>
      <c r="G4002" s="20">
        <v>9700000</v>
      </c>
      <c r="H4002" s="20">
        <v>39000000</v>
      </c>
      <c r="I4002" s="19">
        <v>64</v>
      </c>
      <c r="J4002" s="19">
        <v>2</v>
      </c>
      <c r="K4002" s="19">
        <v>0</v>
      </c>
      <c r="L4002" s="19">
        <v>0</v>
      </c>
      <c r="M4002" s="20">
        <v>29990000</v>
      </c>
      <c r="N4002" s="20">
        <v>28190000</v>
      </c>
      <c r="O4002" s="20">
        <v>29200000</v>
      </c>
      <c r="P4002" s="20">
        <v>630000</v>
      </c>
      <c r="Q4002" s="20">
        <v>6730000</v>
      </c>
      <c r="R4002" s="20">
        <v>17200000</v>
      </c>
      <c r="S4002" s="20">
        <v>2170000</v>
      </c>
      <c r="T4002" s="19">
        <v>2</v>
      </c>
      <c r="U4002" s="19">
        <v>0</v>
      </c>
      <c r="V4002" s="2" t="str" cm="1">
        <f t="array" ref="V4002">_xlfn.IFS(B4002&lt;30,"21-29",
B4002&lt;40,"30-39",
B4002&lt;50,"40-49",
B4002&lt;60,"50-59",
TRUE,"60+"
)</f>
        <v>30-39</v>
      </c>
      <c r="W4002" s="24">
        <f t="shared" si="186"/>
        <v>29126666.666666668</v>
      </c>
      <c r="X4002" s="24">
        <f t="shared" si="187"/>
        <v>8186666.666666667</v>
      </c>
      <c r="Y4002" s="25">
        <f t="shared" si="188"/>
        <v>0.74683760683760692</v>
      </c>
      <c r="Z4002" s="2" t="str" cm="1">
        <f t="array" ref="Z4002">_xlfn.IFS(Y4002&lt;=25%,"Low",
Y4002&lt;=50%,"Moderate",
Y4002&lt;=75%,"High",
Y4002&lt;=100%,"Very High",
TRUE,"Over Limit"
)</f>
        <v>High</v>
      </c>
      <c r="AA4002" s="2" cm="1">
        <f t="array" ref="AA4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2" s="2" t="str" cm="1">
        <f t="array" ref="AB4002">_xlfn.IFS(T4002=0,"No Late Payments",
T4002&lt;=2,"Low",
T4002&lt;=4,"Moderate",
TRUE,"High"
)</f>
        <v>Low</v>
      </c>
      <c r="AC4002" s="10" t="str" cm="1">
        <f t="array" ref="AC4002">_xlfn.IFS(
H4002&lt;40000000,"Low",
H4002&lt;60000000,"Medium",
H4002&lt;100000000,"High",
TRUE,"Very High"
)</f>
        <v>Low</v>
      </c>
    </row>
    <row r="4003" spans="1:29">
      <c r="A4003" s="21" t="s">
        <v>4035</v>
      </c>
      <c r="B4003" s="22">
        <v>45</v>
      </c>
      <c r="C4003" s="22" t="s">
        <v>34</v>
      </c>
      <c r="D4003" s="22" t="s">
        <v>23</v>
      </c>
      <c r="E4003" s="22" t="s">
        <v>24</v>
      </c>
      <c r="F4003" s="22" t="s">
        <v>28</v>
      </c>
      <c r="G4003" s="23">
        <v>15300000</v>
      </c>
      <c r="H4003" s="23">
        <v>48000000</v>
      </c>
      <c r="I4003" s="22">
        <v>70</v>
      </c>
      <c r="J4003" s="22">
        <v>0</v>
      </c>
      <c r="K4003" s="22">
        <v>0</v>
      </c>
      <c r="L4003" s="22">
        <v>0</v>
      </c>
      <c r="M4003" s="23">
        <v>27720000</v>
      </c>
      <c r="N4003" s="23">
        <v>21400000</v>
      </c>
      <c r="O4003" s="23">
        <v>25220000</v>
      </c>
      <c r="P4003" s="23">
        <v>11130000</v>
      </c>
      <c r="Q4003" s="23">
        <v>8400000</v>
      </c>
      <c r="R4003" s="23">
        <v>2420000</v>
      </c>
      <c r="S4003" s="23">
        <v>570000</v>
      </c>
      <c r="T4003" s="22">
        <v>0</v>
      </c>
      <c r="U4003" s="22">
        <v>0</v>
      </c>
      <c r="V4003" s="2" t="str" cm="1">
        <f t="array" ref="V4003">_xlfn.IFS(B4003&lt;30,"21-29",
B4003&lt;40,"30-39",
B4003&lt;50,"40-49",
B4003&lt;60,"50-59",
TRUE,"60+"
)</f>
        <v>40-49</v>
      </c>
      <c r="W4003" s="24">
        <f t="shared" si="186"/>
        <v>24780000</v>
      </c>
      <c r="X4003" s="24">
        <f t="shared" si="187"/>
        <v>7316666.666666667</v>
      </c>
      <c r="Y4003" s="25">
        <f t="shared" si="188"/>
        <v>0.51624999999999999</v>
      </c>
      <c r="Z4003" s="2" t="str" cm="1">
        <f t="array" ref="Z4003">_xlfn.IFS(Y4003&lt;=25%,"Low",
Y4003&lt;=50%,"Moderate",
Y4003&lt;=75%,"High",
Y4003&lt;=100%,"Very High",
TRUE,"Over Limit"
)</f>
        <v>High</v>
      </c>
      <c r="AA4003" s="2" cm="1">
        <f t="array" ref="AA4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3" s="2" t="str" cm="1">
        <f t="array" ref="AB4003">_xlfn.IFS(T4003=0,"No Late Payments",
T4003&lt;=2,"Low",
T4003&lt;=4,"Moderate",
TRUE,"High"
)</f>
        <v>No Late Payments</v>
      </c>
      <c r="AC4003" s="10" t="str" cm="1">
        <f t="array" ref="AC4003">_xlfn.IFS(
H4003&lt;40000000,"Low",
H4003&lt;60000000,"Medium",
H4003&lt;100000000,"High",
TRUE,"Very High"
)</f>
        <v>Medium</v>
      </c>
    </row>
    <row r="4004" spans="1:29">
      <c r="A4004" s="18" t="s">
        <v>4036</v>
      </c>
      <c r="B4004" s="19">
        <v>21</v>
      </c>
      <c r="C4004" s="19" t="s">
        <v>22</v>
      </c>
      <c r="D4004" s="19" t="s">
        <v>23</v>
      </c>
      <c r="E4004" s="19" t="s">
        <v>38</v>
      </c>
      <c r="F4004" s="19" t="s">
        <v>25</v>
      </c>
      <c r="G4004" s="20">
        <v>9000000</v>
      </c>
      <c r="H4004" s="20">
        <v>40000000</v>
      </c>
      <c r="I4004" s="19">
        <v>34</v>
      </c>
      <c r="J4004" s="19">
        <v>0</v>
      </c>
      <c r="K4004" s="19">
        <v>0</v>
      </c>
      <c r="L4004" s="19">
        <v>0</v>
      </c>
      <c r="M4004" s="20">
        <v>23810000</v>
      </c>
      <c r="N4004" s="20">
        <v>22670000</v>
      </c>
      <c r="O4004" s="20">
        <v>18480000</v>
      </c>
      <c r="P4004" s="20">
        <v>22400000</v>
      </c>
      <c r="Q4004" s="20">
        <v>8090000</v>
      </c>
      <c r="R4004" s="20">
        <v>5710000</v>
      </c>
      <c r="S4004" s="20">
        <v>1280000</v>
      </c>
      <c r="T4004" s="19">
        <v>0</v>
      </c>
      <c r="U4004" s="19">
        <v>1</v>
      </c>
      <c r="V4004" s="2" t="str" cm="1">
        <f t="array" ref="V4004">_xlfn.IFS(B4004&lt;30,"21-29",
B4004&lt;40,"30-39",
B4004&lt;50,"40-49",
B4004&lt;60,"50-59",
TRUE,"60+"
)</f>
        <v>21-29</v>
      </c>
      <c r="W4004" s="24">
        <f t="shared" si="186"/>
        <v>21653333.333333332</v>
      </c>
      <c r="X4004" s="24">
        <f t="shared" si="187"/>
        <v>12066666.666666666</v>
      </c>
      <c r="Y4004" s="25">
        <f t="shared" si="188"/>
        <v>0.54133333333333333</v>
      </c>
      <c r="Z4004" s="2" t="str" cm="1">
        <f t="array" ref="Z4004">_xlfn.IFS(Y4004&lt;=25%,"Low",
Y4004&lt;=50%,"Moderate",
Y4004&lt;=75%,"High",
Y4004&lt;=100%,"Very High",
TRUE,"Over Limit"
)</f>
        <v>High</v>
      </c>
      <c r="AA4004" s="2" cm="1">
        <f t="array" ref="AA4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4" s="2" t="str" cm="1">
        <f t="array" ref="AB4004">_xlfn.IFS(T4004=0,"No Late Payments",
T4004&lt;=2,"Low",
T4004&lt;=4,"Moderate",
TRUE,"High"
)</f>
        <v>No Late Payments</v>
      </c>
      <c r="AC4004" s="10" t="str" cm="1">
        <f t="array" ref="AC4004">_xlfn.IFS(
H4004&lt;40000000,"Low",
H4004&lt;60000000,"Medium",
H4004&lt;100000000,"High",
TRUE,"Very High"
)</f>
        <v>Medium</v>
      </c>
    </row>
    <row r="4005" spans="1:29">
      <c r="A4005" s="21" t="s">
        <v>4037</v>
      </c>
      <c r="B4005" s="22">
        <v>34</v>
      </c>
      <c r="C4005" s="22" t="s">
        <v>22</v>
      </c>
      <c r="D4005" s="22" t="s">
        <v>27</v>
      </c>
      <c r="E4005" s="22" t="s">
        <v>24</v>
      </c>
      <c r="F4005" s="22" t="s">
        <v>28</v>
      </c>
      <c r="G4005" s="23">
        <v>6500000</v>
      </c>
      <c r="H4005" s="23">
        <v>36000000</v>
      </c>
      <c r="I4005" s="22">
        <v>129</v>
      </c>
      <c r="J4005" s="22">
        <v>0</v>
      </c>
      <c r="K4005" s="22">
        <v>0</v>
      </c>
      <c r="L4005" s="22">
        <v>0</v>
      </c>
      <c r="M4005" s="23">
        <v>160000</v>
      </c>
      <c r="N4005" s="23">
        <v>0</v>
      </c>
      <c r="O4005" s="23">
        <v>5210000</v>
      </c>
      <c r="P4005" s="23">
        <v>160000</v>
      </c>
      <c r="Q4005" s="23">
        <v>0</v>
      </c>
      <c r="R4005" s="23">
        <v>2050000</v>
      </c>
      <c r="S4005" s="23">
        <v>490000</v>
      </c>
      <c r="T4005" s="22">
        <v>0</v>
      </c>
      <c r="U4005" s="22">
        <v>0</v>
      </c>
      <c r="V4005" s="2" t="str" cm="1">
        <f t="array" ref="V4005">_xlfn.IFS(B4005&lt;30,"21-29",
B4005&lt;40,"30-39",
B4005&lt;50,"40-49",
B4005&lt;60,"50-59",
TRUE,"60+"
)</f>
        <v>30-39</v>
      </c>
      <c r="W4005" s="24">
        <f t="shared" si="186"/>
        <v>1790000</v>
      </c>
      <c r="X4005" s="24">
        <f t="shared" si="187"/>
        <v>736666.66666666663</v>
      </c>
      <c r="Y4005" s="25">
        <f t="shared" si="188"/>
        <v>4.9722222222222223E-2</v>
      </c>
      <c r="Z4005" s="2" t="str" cm="1">
        <f t="array" ref="Z4005">_xlfn.IFS(Y4005&lt;=25%,"Low",
Y4005&lt;=50%,"Moderate",
Y4005&lt;=75%,"High",
Y4005&lt;=100%,"Very High",
TRUE,"Over Limit"
)</f>
        <v>Low</v>
      </c>
      <c r="AA4005" s="2" cm="1">
        <f t="array" ref="AA4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5" s="2" t="str" cm="1">
        <f t="array" ref="AB4005">_xlfn.IFS(T4005=0,"No Late Payments",
T4005&lt;=2,"Low",
T4005&lt;=4,"Moderate",
TRUE,"High"
)</f>
        <v>No Late Payments</v>
      </c>
      <c r="AC4005" s="10" t="str" cm="1">
        <f t="array" ref="AC4005">_xlfn.IFS(
H4005&lt;40000000,"Low",
H4005&lt;60000000,"Medium",
H4005&lt;100000000,"High",
TRUE,"Very High"
)</f>
        <v>Low</v>
      </c>
    </row>
    <row r="4006" spans="1:29">
      <c r="A4006" s="18" t="s">
        <v>4038</v>
      </c>
      <c r="B4006" s="19">
        <v>49</v>
      </c>
      <c r="C4006" s="19" t="s">
        <v>34</v>
      </c>
      <c r="D4006" s="19" t="s">
        <v>23</v>
      </c>
      <c r="E4006" s="19" t="s">
        <v>24</v>
      </c>
      <c r="F4006" s="19" t="s">
        <v>28</v>
      </c>
      <c r="G4006" s="20">
        <v>15700000</v>
      </c>
      <c r="H4006" s="20">
        <v>87000000</v>
      </c>
      <c r="I4006" s="19">
        <v>175</v>
      </c>
      <c r="J4006" s="19">
        <v>3</v>
      </c>
      <c r="K4006" s="19">
        <v>2</v>
      </c>
      <c r="L4006" s="19">
        <v>0</v>
      </c>
      <c r="M4006" s="20">
        <v>26330000</v>
      </c>
      <c r="N4006" s="20">
        <v>50830000</v>
      </c>
      <c r="O4006" s="20">
        <v>41770000</v>
      </c>
      <c r="P4006" s="20">
        <v>1220000</v>
      </c>
      <c r="Q4006" s="20">
        <v>1850000</v>
      </c>
      <c r="R4006" s="20">
        <v>15060000</v>
      </c>
      <c r="S4006" s="20">
        <v>6380000</v>
      </c>
      <c r="T4006" s="19">
        <v>4</v>
      </c>
      <c r="U4006" s="19">
        <v>1</v>
      </c>
      <c r="V4006" s="2" t="str" cm="1">
        <f t="array" ref="V4006">_xlfn.IFS(B4006&lt;30,"21-29",
B4006&lt;40,"30-39",
B4006&lt;50,"40-49",
B4006&lt;60,"50-59",
TRUE,"60+"
)</f>
        <v>40-49</v>
      </c>
      <c r="W4006" s="24">
        <f t="shared" si="186"/>
        <v>39643333.333333336</v>
      </c>
      <c r="X4006" s="24">
        <f t="shared" si="187"/>
        <v>6043333.333333333</v>
      </c>
      <c r="Y4006" s="25">
        <f t="shared" si="188"/>
        <v>0.45567049808429122</v>
      </c>
      <c r="Z4006" s="2" t="str" cm="1">
        <f t="array" ref="Z4006">_xlfn.IFS(Y4006&lt;=25%,"Low",
Y4006&lt;=50%,"Moderate",
Y4006&lt;=75%,"High",
Y4006&lt;=100%,"Very High",
TRUE,"Over Limit"
)</f>
        <v>Moderate</v>
      </c>
      <c r="AA4006" s="2" cm="1">
        <f t="array" ref="AA4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6" s="2" t="str" cm="1">
        <f t="array" ref="AB4006">_xlfn.IFS(T4006=0,"No Late Payments",
T4006&lt;=2,"Low",
T4006&lt;=4,"Moderate",
TRUE,"High"
)</f>
        <v>Moderate</v>
      </c>
      <c r="AC4006" s="10" t="str" cm="1">
        <f t="array" ref="AC4006">_xlfn.IFS(
H4006&lt;40000000,"Low",
H4006&lt;60000000,"Medium",
H4006&lt;100000000,"High",
TRUE,"Very High"
)</f>
        <v>High</v>
      </c>
    </row>
    <row r="4007" spans="1:29">
      <c r="A4007" s="21" t="s">
        <v>4039</v>
      </c>
      <c r="B4007" s="22">
        <v>35</v>
      </c>
      <c r="C4007" s="22" t="s">
        <v>34</v>
      </c>
      <c r="D4007" s="22" t="s">
        <v>30</v>
      </c>
      <c r="E4007" s="22" t="s">
        <v>24</v>
      </c>
      <c r="F4007" s="22" t="s">
        <v>41</v>
      </c>
      <c r="G4007" s="23">
        <v>8800000</v>
      </c>
      <c r="H4007" s="23">
        <v>42000000</v>
      </c>
      <c r="I4007" s="22">
        <v>105</v>
      </c>
      <c r="J4007" s="22">
        <v>2</v>
      </c>
      <c r="K4007" s="22">
        <v>2</v>
      </c>
      <c r="L4007" s="22">
        <v>1</v>
      </c>
      <c r="M4007" s="23">
        <v>23840000</v>
      </c>
      <c r="N4007" s="23">
        <v>34520000</v>
      </c>
      <c r="O4007" s="23">
        <v>28110000</v>
      </c>
      <c r="P4007" s="23">
        <v>5810000</v>
      </c>
      <c r="Q4007" s="23">
        <v>680000</v>
      </c>
      <c r="R4007" s="23">
        <v>6210000</v>
      </c>
      <c r="S4007" s="23">
        <v>1990000</v>
      </c>
      <c r="T4007" s="22">
        <v>4</v>
      </c>
      <c r="U4007" s="22">
        <v>1</v>
      </c>
      <c r="V4007" s="2" t="str" cm="1">
        <f t="array" ref="V4007">_xlfn.IFS(B4007&lt;30,"21-29",
B4007&lt;40,"30-39",
B4007&lt;50,"40-49",
B4007&lt;60,"50-59",
TRUE,"60+"
)</f>
        <v>30-39</v>
      </c>
      <c r="W4007" s="24">
        <f t="shared" si="186"/>
        <v>28823333.333333332</v>
      </c>
      <c r="X4007" s="24">
        <f t="shared" si="187"/>
        <v>4233333.333333333</v>
      </c>
      <c r="Y4007" s="25">
        <f t="shared" si="188"/>
        <v>0.68626984126984125</v>
      </c>
      <c r="Z4007" s="2" t="str" cm="1">
        <f t="array" ref="Z4007">_xlfn.IFS(Y4007&lt;=25%,"Low",
Y4007&lt;=50%,"Moderate",
Y4007&lt;=75%,"High",
Y4007&lt;=100%,"Very High",
TRUE,"Over Limit"
)</f>
        <v>High</v>
      </c>
      <c r="AA4007" s="2" cm="1">
        <f t="array" ref="AA4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7" s="2" t="str" cm="1">
        <f t="array" ref="AB4007">_xlfn.IFS(T4007=0,"No Late Payments",
T4007&lt;=2,"Low",
T4007&lt;=4,"Moderate",
TRUE,"High"
)</f>
        <v>Moderate</v>
      </c>
      <c r="AC4007" s="10" t="str" cm="1">
        <f t="array" ref="AC4007">_xlfn.IFS(
H4007&lt;40000000,"Low",
H4007&lt;60000000,"Medium",
H4007&lt;100000000,"High",
TRUE,"Very High"
)</f>
        <v>Medium</v>
      </c>
    </row>
    <row r="4008" spans="1:29">
      <c r="A4008" s="18" t="s">
        <v>4040</v>
      </c>
      <c r="B4008" s="19">
        <v>26</v>
      </c>
      <c r="C4008" s="19" t="s">
        <v>34</v>
      </c>
      <c r="D4008" s="19" t="s">
        <v>23</v>
      </c>
      <c r="E4008" s="19" t="s">
        <v>38</v>
      </c>
      <c r="F4008" s="19" t="s">
        <v>41</v>
      </c>
      <c r="G4008" s="20">
        <v>10600000</v>
      </c>
      <c r="H4008" s="20">
        <v>31000000</v>
      </c>
      <c r="I4008" s="19">
        <v>58</v>
      </c>
      <c r="J4008" s="19">
        <v>0</v>
      </c>
      <c r="K4008" s="19">
        <v>0</v>
      </c>
      <c r="L4008" s="19">
        <v>0</v>
      </c>
      <c r="M4008" s="20">
        <v>9760000</v>
      </c>
      <c r="N4008" s="20">
        <v>5720000</v>
      </c>
      <c r="O4008" s="20">
        <v>11290000</v>
      </c>
      <c r="P4008" s="20">
        <v>4570000</v>
      </c>
      <c r="Q4008" s="20">
        <v>1980000</v>
      </c>
      <c r="R4008" s="20">
        <v>11120000</v>
      </c>
      <c r="S4008" s="20">
        <v>2210000</v>
      </c>
      <c r="T4008" s="19">
        <v>0</v>
      </c>
      <c r="U4008" s="19">
        <v>0</v>
      </c>
      <c r="V4008" s="2" t="str" cm="1">
        <f t="array" ref="V4008">_xlfn.IFS(B4008&lt;30,"21-29",
B4008&lt;40,"30-39",
B4008&lt;50,"40-49",
B4008&lt;60,"50-59",
TRUE,"60+"
)</f>
        <v>21-29</v>
      </c>
      <c r="W4008" s="24">
        <f t="shared" si="186"/>
        <v>8923333.333333334</v>
      </c>
      <c r="X4008" s="24">
        <f t="shared" si="187"/>
        <v>5890000</v>
      </c>
      <c r="Y4008" s="25">
        <f t="shared" si="188"/>
        <v>0.28784946236559139</v>
      </c>
      <c r="Z4008" s="2" t="str" cm="1">
        <f t="array" ref="Z4008">_xlfn.IFS(Y4008&lt;=25%,"Low",
Y4008&lt;=50%,"Moderate",
Y4008&lt;=75%,"High",
Y4008&lt;=100%,"Very High",
TRUE,"Over Limit"
)</f>
        <v>Moderate</v>
      </c>
      <c r="AA4008" s="2" cm="1">
        <f t="array" ref="AA4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8" s="2" t="str" cm="1">
        <f t="array" ref="AB4008">_xlfn.IFS(T4008=0,"No Late Payments",
T4008&lt;=2,"Low",
T4008&lt;=4,"Moderate",
TRUE,"High"
)</f>
        <v>No Late Payments</v>
      </c>
      <c r="AC4008" s="10" t="str" cm="1">
        <f t="array" ref="AC4008">_xlfn.IFS(
H4008&lt;40000000,"Low",
H4008&lt;60000000,"Medium",
H4008&lt;100000000,"High",
TRUE,"Very High"
)</f>
        <v>Low</v>
      </c>
    </row>
    <row r="4009" spans="1:29">
      <c r="A4009" s="21" t="s">
        <v>4041</v>
      </c>
      <c r="B4009" s="22">
        <v>31</v>
      </c>
      <c r="C4009" s="22" t="s">
        <v>34</v>
      </c>
      <c r="D4009" s="22" t="s">
        <v>30</v>
      </c>
      <c r="E4009" s="22" t="s">
        <v>24</v>
      </c>
      <c r="F4009" s="22" t="s">
        <v>28</v>
      </c>
      <c r="G4009" s="23">
        <v>5300000</v>
      </c>
      <c r="H4009" s="23">
        <v>22000000</v>
      </c>
      <c r="I4009" s="22">
        <v>53</v>
      </c>
      <c r="J4009" s="22">
        <v>0</v>
      </c>
      <c r="K4009" s="22">
        <v>0</v>
      </c>
      <c r="L4009" s="22">
        <v>0</v>
      </c>
      <c r="M4009" s="23">
        <v>18790000</v>
      </c>
      <c r="N4009" s="23">
        <v>17000000</v>
      </c>
      <c r="O4009" s="23">
        <v>14030000</v>
      </c>
      <c r="P4009" s="23">
        <v>8140000</v>
      </c>
      <c r="Q4009" s="23">
        <v>8120000</v>
      </c>
      <c r="R4009" s="23">
        <v>4890000</v>
      </c>
      <c r="S4009" s="23">
        <v>660000</v>
      </c>
      <c r="T4009" s="22">
        <v>0</v>
      </c>
      <c r="U4009" s="22">
        <v>0</v>
      </c>
      <c r="V4009" s="2" t="str" cm="1">
        <f t="array" ref="V4009">_xlfn.IFS(B4009&lt;30,"21-29",
B4009&lt;40,"30-39",
B4009&lt;50,"40-49",
B4009&lt;60,"50-59",
TRUE,"60+"
)</f>
        <v>30-39</v>
      </c>
      <c r="W4009" s="24">
        <f t="shared" si="186"/>
        <v>16606666.666666666</v>
      </c>
      <c r="X4009" s="24">
        <f t="shared" si="187"/>
        <v>7050000</v>
      </c>
      <c r="Y4009" s="25">
        <f t="shared" si="188"/>
        <v>0.75484848484848477</v>
      </c>
      <c r="Z4009" s="2" t="str" cm="1">
        <f t="array" ref="Z4009">_xlfn.IFS(Y4009&lt;=25%,"Low",
Y4009&lt;=50%,"Moderate",
Y4009&lt;=75%,"High",
Y4009&lt;=100%,"Very High",
TRUE,"Over Limit"
)</f>
        <v>Very High</v>
      </c>
      <c r="AA4009" s="2" cm="1">
        <f t="array" ref="AA4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09" s="2" t="str" cm="1">
        <f t="array" ref="AB4009">_xlfn.IFS(T4009=0,"No Late Payments",
T4009&lt;=2,"Low",
T4009&lt;=4,"Moderate",
TRUE,"High"
)</f>
        <v>No Late Payments</v>
      </c>
      <c r="AC4009" s="10" t="str" cm="1">
        <f t="array" ref="AC4009">_xlfn.IFS(
H4009&lt;40000000,"Low",
H4009&lt;60000000,"Medium",
H4009&lt;100000000,"High",
TRUE,"Very High"
)</f>
        <v>Low</v>
      </c>
    </row>
    <row r="4010" spans="1:29">
      <c r="A4010" s="18" t="s">
        <v>4042</v>
      </c>
      <c r="B4010" s="19">
        <v>36</v>
      </c>
      <c r="C4010" s="19" t="s">
        <v>22</v>
      </c>
      <c r="D4010" s="19" t="s">
        <v>23</v>
      </c>
      <c r="E4010" s="19" t="s">
        <v>38</v>
      </c>
      <c r="F4010" s="19" t="s">
        <v>48</v>
      </c>
      <c r="G4010" s="20">
        <v>18100000</v>
      </c>
      <c r="H4010" s="20">
        <v>89000000</v>
      </c>
      <c r="I4010" s="19">
        <v>136</v>
      </c>
      <c r="J4010" s="19">
        <v>0</v>
      </c>
      <c r="K4010" s="19">
        <v>0</v>
      </c>
      <c r="L4010" s="19">
        <v>0</v>
      </c>
      <c r="M4010" s="20">
        <v>24220000</v>
      </c>
      <c r="N4010" s="20">
        <v>23130000</v>
      </c>
      <c r="O4010" s="20">
        <v>0</v>
      </c>
      <c r="P4010" s="20">
        <v>23690000</v>
      </c>
      <c r="Q4010" s="20">
        <v>10790000</v>
      </c>
      <c r="R4010" s="20">
        <v>0</v>
      </c>
      <c r="S4010" s="20">
        <v>6050000</v>
      </c>
      <c r="T4010" s="19">
        <v>0</v>
      </c>
      <c r="U4010" s="19">
        <v>0</v>
      </c>
      <c r="V4010" s="2" t="str" cm="1">
        <f t="array" ref="V4010">_xlfn.IFS(B4010&lt;30,"21-29",
B4010&lt;40,"30-39",
B4010&lt;50,"40-49",
B4010&lt;60,"50-59",
TRUE,"60+"
)</f>
        <v>30-39</v>
      </c>
      <c r="W4010" s="24">
        <f t="shared" si="186"/>
        <v>15783333.333333334</v>
      </c>
      <c r="X4010" s="24">
        <f t="shared" si="187"/>
        <v>11493333.333333334</v>
      </c>
      <c r="Y4010" s="25">
        <f t="shared" si="188"/>
        <v>0.17734082397003745</v>
      </c>
      <c r="Z4010" s="2" t="str" cm="1">
        <f t="array" ref="Z4010">_xlfn.IFS(Y4010&lt;=25%,"Low",
Y4010&lt;=50%,"Moderate",
Y4010&lt;=75%,"High",
Y4010&lt;=100%,"Very High",
TRUE,"Over Limit"
)</f>
        <v>Low</v>
      </c>
      <c r="AA4010" s="2" cm="1">
        <f t="array" ref="AA4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10" s="2" t="str" cm="1">
        <f t="array" ref="AB4010">_xlfn.IFS(T4010=0,"No Late Payments",
T4010&lt;=2,"Low",
T4010&lt;=4,"Moderate",
TRUE,"High"
)</f>
        <v>No Late Payments</v>
      </c>
      <c r="AC4010" s="10" t="str" cm="1">
        <f t="array" ref="AC4010">_xlfn.IFS(
H4010&lt;40000000,"Low",
H4010&lt;60000000,"Medium",
H4010&lt;100000000,"High",
TRUE,"Very High"
)</f>
        <v>High</v>
      </c>
    </row>
    <row r="4011" spans="1:29">
      <c r="A4011" s="21" t="s">
        <v>4043</v>
      </c>
      <c r="B4011" s="22">
        <v>33</v>
      </c>
      <c r="C4011" s="22" t="s">
        <v>34</v>
      </c>
      <c r="D4011" s="22" t="s">
        <v>27</v>
      </c>
      <c r="E4011" s="22" t="s">
        <v>24</v>
      </c>
      <c r="F4011" s="22" t="s">
        <v>28</v>
      </c>
      <c r="G4011" s="23">
        <v>9300000</v>
      </c>
      <c r="H4011" s="23">
        <v>37000000</v>
      </c>
      <c r="I4011" s="22">
        <v>52</v>
      </c>
      <c r="J4011" s="22">
        <v>0</v>
      </c>
      <c r="K4011" s="22">
        <v>0</v>
      </c>
      <c r="L4011" s="22">
        <v>0</v>
      </c>
      <c r="M4011" s="23">
        <v>21680000</v>
      </c>
      <c r="N4011" s="23">
        <v>19450000</v>
      </c>
      <c r="O4011" s="23">
        <v>18580000</v>
      </c>
      <c r="P4011" s="23">
        <v>19100000</v>
      </c>
      <c r="Q4011" s="23">
        <v>8370000</v>
      </c>
      <c r="R4011" s="23">
        <v>7360000</v>
      </c>
      <c r="S4011" s="23">
        <v>880000</v>
      </c>
      <c r="T4011" s="22">
        <v>0</v>
      </c>
      <c r="U4011" s="22">
        <v>1</v>
      </c>
      <c r="V4011" s="2" t="str" cm="1">
        <f t="array" ref="V4011">_xlfn.IFS(B4011&lt;30,"21-29",
B4011&lt;40,"30-39",
B4011&lt;50,"40-49",
B4011&lt;60,"50-59",
TRUE,"60+"
)</f>
        <v>30-39</v>
      </c>
      <c r="W4011" s="24">
        <f t="shared" si="186"/>
        <v>19903333.333333332</v>
      </c>
      <c r="X4011" s="24">
        <f t="shared" si="187"/>
        <v>11610000</v>
      </c>
      <c r="Y4011" s="25">
        <f t="shared" si="188"/>
        <v>0.53792792792792787</v>
      </c>
      <c r="Z4011" s="2" t="str" cm="1">
        <f t="array" ref="Z4011">_xlfn.IFS(Y4011&lt;=25%,"Low",
Y4011&lt;=50%,"Moderate",
Y4011&lt;=75%,"High",
Y4011&lt;=100%,"Very High",
TRUE,"Over Limit"
)</f>
        <v>High</v>
      </c>
      <c r="AA4011" s="2" cm="1">
        <f t="array" ref="AA4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1" s="2" t="str" cm="1">
        <f t="array" ref="AB4011">_xlfn.IFS(T4011=0,"No Late Payments",
T4011&lt;=2,"Low",
T4011&lt;=4,"Moderate",
TRUE,"High"
)</f>
        <v>No Late Payments</v>
      </c>
      <c r="AC4011" s="10" t="str" cm="1">
        <f t="array" ref="AC4011">_xlfn.IFS(
H4011&lt;40000000,"Low",
H4011&lt;60000000,"Medium",
H4011&lt;100000000,"High",
TRUE,"Very High"
)</f>
        <v>Low</v>
      </c>
    </row>
    <row r="4012" spans="1:29">
      <c r="A4012" s="18" t="s">
        <v>4044</v>
      </c>
      <c r="B4012" s="19">
        <v>24</v>
      </c>
      <c r="C4012" s="19" t="s">
        <v>22</v>
      </c>
      <c r="D4012" s="19" t="s">
        <v>46</v>
      </c>
      <c r="E4012" s="19" t="s">
        <v>38</v>
      </c>
      <c r="F4012" s="19" t="s">
        <v>28</v>
      </c>
      <c r="G4012" s="20">
        <v>12200000</v>
      </c>
      <c r="H4012" s="20">
        <v>51000000</v>
      </c>
      <c r="I4012" s="19">
        <v>17</v>
      </c>
      <c r="J4012" s="19">
        <v>0</v>
      </c>
      <c r="K4012" s="19">
        <v>0</v>
      </c>
      <c r="L4012" s="19">
        <v>0</v>
      </c>
      <c r="M4012" s="20">
        <v>13790000</v>
      </c>
      <c r="N4012" s="20">
        <v>10940000</v>
      </c>
      <c r="O4012" s="20">
        <v>10830000</v>
      </c>
      <c r="P4012" s="20">
        <v>2920000</v>
      </c>
      <c r="Q4012" s="20">
        <v>4470000</v>
      </c>
      <c r="R4012" s="20">
        <v>5830000</v>
      </c>
      <c r="S4012" s="20">
        <v>190000</v>
      </c>
      <c r="T4012" s="19">
        <v>0</v>
      </c>
      <c r="U4012" s="19">
        <v>0</v>
      </c>
      <c r="V4012" s="2" t="str" cm="1">
        <f t="array" ref="V4012">_xlfn.IFS(B4012&lt;30,"21-29",
B4012&lt;40,"30-39",
B4012&lt;50,"40-49",
B4012&lt;60,"50-59",
TRUE,"60+"
)</f>
        <v>21-29</v>
      </c>
      <c r="W4012" s="24">
        <f t="shared" si="186"/>
        <v>11853333.333333334</v>
      </c>
      <c r="X4012" s="24">
        <f t="shared" si="187"/>
        <v>4406666.666666667</v>
      </c>
      <c r="Y4012" s="25">
        <f t="shared" si="188"/>
        <v>0.23241830065359478</v>
      </c>
      <c r="Z4012" s="2" t="str" cm="1">
        <f t="array" ref="Z4012">_xlfn.IFS(Y4012&lt;=25%,"Low",
Y4012&lt;=50%,"Moderate",
Y4012&lt;=75%,"High",
Y4012&lt;=100%,"Very High",
TRUE,"Over Limit"
)</f>
        <v>Low</v>
      </c>
      <c r="AA4012" s="2" cm="1">
        <f t="array" ref="AA4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12" s="2" t="str" cm="1">
        <f t="array" ref="AB4012">_xlfn.IFS(T4012=0,"No Late Payments",
T4012&lt;=2,"Low",
T4012&lt;=4,"Moderate",
TRUE,"High"
)</f>
        <v>No Late Payments</v>
      </c>
      <c r="AC4012" s="10" t="str" cm="1">
        <f t="array" ref="AC4012">_xlfn.IFS(
H4012&lt;40000000,"Low",
H4012&lt;60000000,"Medium",
H4012&lt;100000000,"High",
TRUE,"Very High"
)</f>
        <v>Medium</v>
      </c>
    </row>
    <row r="4013" spans="1:29">
      <c r="A4013" s="21" t="s">
        <v>4045</v>
      </c>
      <c r="B4013" s="22">
        <v>34</v>
      </c>
      <c r="C4013" s="22" t="s">
        <v>22</v>
      </c>
      <c r="D4013" s="22" t="s">
        <v>23</v>
      </c>
      <c r="E4013" s="22" t="s">
        <v>24</v>
      </c>
      <c r="F4013" s="22" t="s">
        <v>28</v>
      </c>
      <c r="G4013" s="23">
        <v>8600000</v>
      </c>
      <c r="H4013" s="23">
        <v>34000000</v>
      </c>
      <c r="I4013" s="22">
        <v>61</v>
      </c>
      <c r="J4013" s="22">
        <v>1</v>
      </c>
      <c r="K4013" s="22">
        <v>1</v>
      </c>
      <c r="L4013" s="22">
        <v>0</v>
      </c>
      <c r="M4013" s="23">
        <v>8390000</v>
      </c>
      <c r="N4013" s="23">
        <v>11910000</v>
      </c>
      <c r="O4013" s="23">
        <v>10580000</v>
      </c>
      <c r="P4013" s="23">
        <v>1170000</v>
      </c>
      <c r="Q4013" s="23">
        <v>2330000</v>
      </c>
      <c r="R4013" s="23">
        <v>2780000</v>
      </c>
      <c r="S4013" s="23">
        <v>340000</v>
      </c>
      <c r="T4013" s="22">
        <v>2</v>
      </c>
      <c r="U4013" s="22">
        <v>1</v>
      </c>
      <c r="V4013" s="2" t="str" cm="1">
        <f t="array" ref="V4013">_xlfn.IFS(B4013&lt;30,"21-29",
B4013&lt;40,"30-39",
B4013&lt;50,"40-49",
B4013&lt;60,"50-59",
TRUE,"60+"
)</f>
        <v>30-39</v>
      </c>
      <c r="W4013" s="24">
        <f t="shared" si="186"/>
        <v>10293333.333333334</v>
      </c>
      <c r="X4013" s="24">
        <f t="shared" si="187"/>
        <v>2093333.3333333333</v>
      </c>
      <c r="Y4013" s="25">
        <f t="shared" si="188"/>
        <v>0.30274509803921573</v>
      </c>
      <c r="Z4013" s="2" t="str" cm="1">
        <f t="array" ref="Z4013">_xlfn.IFS(Y4013&lt;=25%,"Low",
Y4013&lt;=50%,"Moderate",
Y4013&lt;=75%,"High",
Y4013&lt;=100%,"Very High",
TRUE,"Over Limit"
)</f>
        <v>Moderate</v>
      </c>
      <c r="AA4013" s="2" cm="1">
        <f t="array" ref="AA4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3" s="2" t="str" cm="1">
        <f t="array" ref="AB4013">_xlfn.IFS(T4013=0,"No Late Payments",
T4013&lt;=2,"Low",
T4013&lt;=4,"Moderate",
TRUE,"High"
)</f>
        <v>Low</v>
      </c>
      <c r="AC4013" s="10" t="str" cm="1">
        <f t="array" ref="AC4013">_xlfn.IFS(
H4013&lt;40000000,"Low",
H4013&lt;60000000,"Medium",
H4013&lt;100000000,"High",
TRUE,"Very High"
)</f>
        <v>Low</v>
      </c>
    </row>
    <row r="4014" spans="1:29">
      <c r="A4014" s="18" t="s">
        <v>4046</v>
      </c>
      <c r="B4014" s="19">
        <v>21</v>
      </c>
      <c r="C4014" s="19" t="s">
        <v>34</v>
      </c>
      <c r="D4014" s="19" t="s">
        <v>27</v>
      </c>
      <c r="E4014" s="19" t="s">
        <v>38</v>
      </c>
      <c r="F4014" s="19" t="s">
        <v>48</v>
      </c>
      <c r="G4014" s="20">
        <v>8500000</v>
      </c>
      <c r="H4014" s="20">
        <v>27000000</v>
      </c>
      <c r="I4014" s="19">
        <v>32</v>
      </c>
      <c r="J4014" s="19">
        <v>0</v>
      </c>
      <c r="K4014" s="19">
        <v>0</v>
      </c>
      <c r="L4014" s="19">
        <v>0</v>
      </c>
      <c r="M4014" s="20">
        <v>22280000</v>
      </c>
      <c r="N4014" s="20">
        <v>22900000</v>
      </c>
      <c r="O4014" s="20">
        <v>22630000</v>
      </c>
      <c r="P4014" s="20">
        <v>4800000</v>
      </c>
      <c r="Q4014" s="20">
        <v>20660000</v>
      </c>
      <c r="R4014" s="20">
        <v>3890000</v>
      </c>
      <c r="S4014" s="20">
        <v>2150000</v>
      </c>
      <c r="T4014" s="19">
        <v>1</v>
      </c>
      <c r="U4014" s="19">
        <v>0</v>
      </c>
      <c r="V4014" s="2" t="str" cm="1">
        <f t="array" ref="V4014">_xlfn.IFS(B4014&lt;30,"21-29",
B4014&lt;40,"30-39",
B4014&lt;50,"40-49",
B4014&lt;60,"50-59",
TRUE,"60+"
)</f>
        <v>21-29</v>
      </c>
      <c r="W4014" s="24">
        <f t="shared" si="186"/>
        <v>22603333.333333332</v>
      </c>
      <c r="X4014" s="24">
        <f t="shared" si="187"/>
        <v>9783333.333333334</v>
      </c>
      <c r="Y4014" s="25">
        <f t="shared" si="188"/>
        <v>0.8371604938271604</v>
      </c>
      <c r="Z4014" s="2" t="str" cm="1">
        <f t="array" ref="Z4014">_xlfn.IFS(Y4014&lt;=25%,"Low",
Y4014&lt;=50%,"Moderate",
Y4014&lt;=75%,"High",
Y4014&lt;=100%,"Very High",
TRUE,"Over Limit"
)</f>
        <v>Very High</v>
      </c>
      <c r="AA4014" s="2" cm="1">
        <f t="array" ref="AA4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14" s="2" t="str" cm="1">
        <f t="array" ref="AB4014">_xlfn.IFS(T4014=0,"No Late Payments",
T4014&lt;=2,"Low",
T4014&lt;=4,"Moderate",
TRUE,"High"
)</f>
        <v>Low</v>
      </c>
      <c r="AC4014" s="10" t="str" cm="1">
        <f t="array" ref="AC4014">_xlfn.IFS(
H4014&lt;40000000,"Low",
H4014&lt;60000000,"Medium",
H4014&lt;100000000,"High",
TRUE,"Very High"
)</f>
        <v>Low</v>
      </c>
    </row>
    <row r="4015" spans="1:29">
      <c r="A4015" s="21" t="s">
        <v>4047</v>
      </c>
      <c r="B4015" s="22">
        <v>35</v>
      </c>
      <c r="C4015" s="22" t="s">
        <v>34</v>
      </c>
      <c r="D4015" s="22" t="s">
        <v>27</v>
      </c>
      <c r="E4015" s="22" t="s">
        <v>24</v>
      </c>
      <c r="F4015" s="22" t="s">
        <v>31</v>
      </c>
      <c r="G4015" s="23">
        <v>6600000</v>
      </c>
      <c r="H4015" s="23">
        <v>20000000</v>
      </c>
      <c r="I4015" s="22">
        <v>22</v>
      </c>
      <c r="J4015" s="22">
        <v>0</v>
      </c>
      <c r="K4015" s="22">
        <v>0</v>
      </c>
      <c r="L4015" s="22">
        <v>0</v>
      </c>
      <c r="M4015" s="23">
        <v>6370000</v>
      </c>
      <c r="N4015" s="23">
        <v>7600000</v>
      </c>
      <c r="O4015" s="23">
        <v>2400000</v>
      </c>
      <c r="P4015" s="23">
        <v>3490000</v>
      </c>
      <c r="Q4015" s="23">
        <v>3260000</v>
      </c>
      <c r="R4015" s="23">
        <v>610000</v>
      </c>
      <c r="S4015" s="23">
        <v>1000000</v>
      </c>
      <c r="T4015" s="22">
        <v>0</v>
      </c>
      <c r="U4015" s="22">
        <v>0</v>
      </c>
      <c r="V4015" s="2" t="str" cm="1">
        <f t="array" ref="V4015">_xlfn.IFS(B4015&lt;30,"21-29",
B4015&lt;40,"30-39",
B4015&lt;50,"40-49",
B4015&lt;60,"50-59",
TRUE,"60+"
)</f>
        <v>30-39</v>
      </c>
      <c r="W4015" s="24">
        <f t="shared" si="186"/>
        <v>5456666.666666667</v>
      </c>
      <c r="X4015" s="24">
        <f t="shared" si="187"/>
        <v>2453333.3333333335</v>
      </c>
      <c r="Y4015" s="25">
        <f t="shared" si="188"/>
        <v>0.27283333333333337</v>
      </c>
      <c r="Z4015" s="2" t="str" cm="1">
        <f t="array" ref="Z4015">_xlfn.IFS(Y4015&lt;=25%,"Low",
Y4015&lt;=50%,"Moderate",
Y4015&lt;=75%,"High",
Y4015&lt;=100%,"Very High",
TRUE,"Over Limit"
)</f>
        <v>Moderate</v>
      </c>
      <c r="AA4015" s="2" cm="1">
        <f t="array" ref="AA4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5" s="2" t="str" cm="1">
        <f t="array" ref="AB4015">_xlfn.IFS(T4015=0,"No Late Payments",
T4015&lt;=2,"Low",
T4015&lt;=4,"Moderate",
TRUE,"High"
)</f>
        <v>No Late Payments</v>
      </c>
      <c r="AC4015" s="10" t="str" cm="1">
        <f t="array" ref="AC4015">_xlfn.IFS(
H4015&lt;40000000,"Low",
H4015&lt;60000000,"Medium",
H4015&lt;100000000,"High",
TRUE,"Very High"
)</f>
        <v>Low</v>
      </c>
    </row>
    <row r="4016" spans="1:29">
      <c r="A4016" s="18" t="s">
        <v>4048</v>
      </c>
      <c r="B4016" s="19">
        <v>40</v>
      </c>
      <c r="C4016" s="19" t="s">
        <v>22</v>
      </c>
      <c r="D4016" s="19" t="s">
        <v>23</v>
      </c>
      <c r="E4016" s="19" t="s">
        <v>24</v>
      </c>
      <c r="F4016" s="19" t="s">
        <v>25</v>
      </c>
      <c r="G4016" s="20">
        <v>8600000</v>
      </c>
      <c r="H4016" s="20">
        <v>36000000</v>
      </c>
      <c r="I4016" s="19">
        <v>92</v>
      </c>
      <c r="J4016" s="19">
        <v>0</v>
      </c>
      <c r="K4016" s="19">
        <v>0</v>
      </c>
      <c r="L4016" s="19">
        <v>1</v>
      </c>
      <c r="M4016" s="20">
        <v>22830000</v>
      </c>
      <c r="N4016" s="20">
        <v>21050000</v>
      </c>
      <c r="O4016" s="20">
        <v>19890000</v>
      </c>
      <c r="P4016" s="20">
        <v>3100000</v>
      </c>
      <c r="Q4016" s="20">
        <v>3320000</v>
      </c>
      <c r="R4016" s="20">
        <v>5220000</v>
      </c>
      <c r="S4016" s="20">
        <v>2670000</v>
      </c>
      <c r="T4016" s="19">
        <v>1</v>
      </c>
      <c r="U4016" s="19">
        <v>0</v>
      </c>
      <c r="V4016" s="2" t="str" cm="1">
        <f t="array" ref="V4016">_xlfn.IFS(B4016&lt;30,"21-29",
B4016&lt;40,"30-39",
B4016&lt;50,"40-49",
B4016&lt;60,"50-59",
TRUE,"60+"
)</f>
        <v>40-49</v>
      </c>
      <c r="W4016" s="24">
        <f t="shared" si="186"/>
        <v>21256666.666666668</v>
      </c>
      <c r="X4016" s="24">
        <f t="shared" si="187"/>
        <v>3880000</v>
      </c>
      <c r="Y4016" s="25">
        <f t="shared" si="188"/>
        <v>0.59046296296296297</v>
      </c>
      <c r="Z4016" s="2" t="str" cm="1">
        <f t="array" ref="Z4016">_xlfn.IFS(Y4016&lt;=25%,"Low",
Y4016&lt;=50%,"Moderate",
Y4016&lt;=75%,"High",
Y4016&lt;=100%,"Very High",
TRUE,"Over Limit"
)</f>
        <v>High</v>
      </c>
      <c r="AA4016" s="2" cm="1">
        <f t="array" ref="AA4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6" s="2" t="str" cm="1">
        <f t="array" ref="AB4016">_xlfn.IFS(T4016=0,"No Late Payments",
T4016&lt;=2,"Low",
T4016&lt;=4,"Moderate",
TRUE,"High"
)</f>
        <v>Low</v>
      </c>
      <c r="AC4016" s="10" t="str" cm="1">
        <f t="array" ref="AC4016">_xlfn.IFS(
H4016&lt;40000000,"Low",
H4016&lt;60000000,"Medium",
H4016&lt;100000000,"High",
TRUE,"Very High"
)</f>
        <v>Low</v>
      </c>
    </row>
    <row r="4017" spans="1:29">
      <c r="A4017" s="21" t="s">
        <v>4049</v>
      </c>
      <c r="B4017" s="22">
        <v>41</v>
      </c>
      <c r="C4017" s="22" t="s">
        <v>34</v>
      </c>
      <c r="D4017" s="22" t="s">
        <v>30</v>
      </c>
      <c r="E4017" s="22" t="s">
        <v>24</v>
      </c>
      <c r="F4017" s="22" t="s">
        <v>28</v>
      </c>
      <c r="G4017" s="23">
        <v>12000000</v>
      </c>
      <c r="H4017" s="23">
        <v>56000000</v>
      </c>
      <c r="I4017" s="22">
        <v>123</v>
      </c>
      <c r="J4017" s="22">
        <v>0</v>
      </c>
      <c r="K4017" s="22">
        <v>1</v>
      </c>
      <c r="L4017" s="22">
        <v>2</v>
      </c>
      <c r="M4017" s="23">
        <v>35310000</v>
      </c>
      <c r="N4017" s="23">
        <v>22470000</v>
      </c>
      <c r="O4017" s="23">
        <v>21820000</v>
      </c>
      <c r="P4017" s="23">
        <v>6290000</v>
      </c>
      <c r="Q4017" s="23">
        <v>3220000</v>
      </c>
      <c r="R4017" s="23">
        <v>960000</v>
      </c>
      <c r="S4017" s="23">
        <v>470000</v>
      </c>
      <c r="T4017" s="22">
        <v>2</v>
      </c>
      <c r="U4017" s="22">
        <v>0</v>
      </c>
      <c r="V4017" s="2" t="str" cm="1">
        <f t="array" ref="V4017">_xlfn.IFS(B4017&lt;30,"21-29",
B4017&lt;40,"30-39",
B4017&lt;50,"40-49",
B4017&lt;60,"50-59",
TRUE,"60+"
)</f>
        <v>40-49</v>
      </c>
      <c r="W4017" s="24">
        <f t="shared" si="186"/>
        <v>26533333.333333332</v>
      </c>
      <c r="X4017" s="24">
        <f t="shared" si="187"/>
        <v>3490000</v>
      </c>
      <c r="Y4017" s="25">
        <f t="shared" si="188"/>
        <v>0.47380952380952379</v>
      </c>
      <c r="Z4017" s="2" t="str" cm="1">
        <f t="array" ref="Z4017">_xlfn.IFS(Y4017&lt;=25%,"Low",
Y4017&lt;=50%,"Moderate",
Y4017&lt;=75%,"High",
Y4017&lt;=100%,"Very High",
TRUE,"Over Limit"
)</f>
        <v>Moderate</v>
      </c>
      <c r="AA4017" s="2" cm="1">
        <f t="array" ref="AA4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7" s="2" t="str" cm="1">
        <f t="array" ref="AB4017">_xlfn.IFS(T4017=0,"No Late Payments",
T4017&lt;=2,"Low",
T4017&lt;=4,"Moderate",
TRUE,"High"
)</f>
        <v>Low</v>
      </c>
      <c r="AC4017" s="10" t="str" cm="1">
        <f t="array" ref="AC4017">_xlfn.IFS(
H4017&lt;40000000,"Low",
H4017&lt;60000000,"Medium",
H4017&lt;100000000,"High",
TRUE,"Very High"
)</f>
        <v>Medium</v>
      </c>
    </row>
    <row r="4018" spans="1:29">
      <c r="A4018" s="18" t="s">
        <v>4050</v>
      </c>
      <c r="B4018" s="19">
        <v>34</v>
      </c>
      <c r="C4018" s="19" t="s">
        <v>34</v>
      </c>
      <c r="D4018" s="19" t="s">
        <v>46</v>
      </c>
      <c r="E4018" s="19" t="s">
        <v>31</v>
      </c>
      <c r="F4018" s="19" t="s">
        <v>41</v>
      </c>
      <c r="G4018" s="20">
        <v>13600000</v>
      </c>
      <c r="H4018" s="20">
        <v>97000000</v>
      </c>
      <c r="I4018" s="19">
        <v>56</v>
      </c>
      <c r="J4018" s="19">
        <v>3</v>
      </c>
      <c r="K4018" s="19">
        <v>0</v>
      </c>
      <c r="L4018" s="19">
        <v>0</v>
      </c>
      <c r="M4018" s="20">
        <v>67140000</v>
      </c>
      <c r="N4018" s="20">
        <v>62170000</v>
      </c>
      <c r="O4018" s="20">
        <v>73490000</v>
      </c>
      <c r="P4018" s="20">
        <v>1770000</v>
      </c>
      <c r="Q4018" s="20">
        <v>12560000</v>
      </c>
      <c r="R4018" s="20">
        <v>14780000</v>
      </c>
      <c r="S4018" s="20">
        <v>8490000</v>
      </c>
      <c r="T4018" s="19">
        <v>2</v>
      </c>
      <c r="U4018" s="19">
        <v>0</v>
      </c>
      <c r="V4018" s="2" t="str" cm="1">
        <f t="array" ref="V4018">_xlfn.IFS(B4018&lt;30,"21-29",
B4018&lt;40,"30-39",
B4018&lt;50,"40-49",
B4018&lt;60,"50-59",
TRUE,"60+"
)</f>
        <v>30-39</v>
      </c>
      <c r="W4018" s="24">
        <f t="shared" si="186"/>
        <v>67600000</v>
      </c>
      <c r="X4018" s="24">
        <f t="shared" si="187"/>
        <v>9703333.333333334</v>
      </c>
      <c r="Y4018" s="25">
        <f t="shared" si="188"/>
        <v>0.69690721649484533</v>
      </c>
      <c r="Z4018" s="2" t="str" cm="1">
        <f t="array" ref="Z4018">_xlfn.IFS(Y4018&lt;=25%,"Low",
Y4018&lt;=50%,"Moderate",
Y4018&lt;=75%,"High",
Y4018&lt;=100%,"Very High",
TRUE,"Over Limit"
)</f>
        <v>High</v>
      </c>
      <c r="AA4018" s="2" cm="1">
        <f t="array" ref="AA4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8" s="2" t="str" cm="1">
        <f t="array" ref="AB4018">_xlfn.IFS(T4018=0,"No Late Payments",
T4018&lt;=2,"Low",
T4018&lt;=4,"Moderate",
TRUE,"High"
)</f>
        <v>Low</v>
      </c>
      <c r="AC4018" s="10" t="str" cm="1">
        <f t="array" ref="AC4018">_xlfn.IFS(
H4018&lt;40000000,"Low",
H4018&lt;60000000,"Medium",
H4018&lt;100000000,"High",
TRUE,"Very High"
)</f>
        <v>High</v>
      </c>
    </row>
    <row r="4019" spans="1:29">
      <c r="A4019" s="21" t="s">
        <v>4051</v>
      </c>
      <c r="B4019" s="22">
        <v>54</v>
      </c>
      <c r="C4019" s="22" t="s">
        <v>34</v>
      </c>
      <c r="D4019" s="22" t="s">
        <v>30</v>
      </c>
      <c r="E4019" s="22" t="s">
        <v>24</v>
      </c>
      <c r="F4019" s="22" t="s">
        <v>25</v>
      </c>
      <c r="G4019" s="23">
        <v>9500000</v>
      </c>
      <c r="H4019" s="23">
        <v>33000000</v>
      </c>
      <c r="I4019" s="22">
        <v>216</v>
      </c>
      <c r="J4019" s="22">
        <v>1</v>
      </c>
      <c r="K4019" s="22">
        <v>2</v>
      </c>
      <c r="L4019" s="22">
        <v>3</v>
      </c>
      <c r="M4019" s="23">
        <v>18380000</v>
      </c>
      <c r="N4019" s="23">
        <v>26860000</v>
      </c>
      <c r="O4019" s="23">
        <v>17880000</v>
      </c>
      <c r="P4019" s="23">
        <v>1370000</v>
      </c>
      <c r="Q4019" s="23">
        <v>1490000</v>
      </c>
      <c r="R4019" s="23">
        <v>1740000</v>
      </c>
      <c r="S4019" s="23">
        <v>2140000</v>
      </c>
      <c r="T4019" s="22">
        <v>3</v>
      </c>
      <c r="U4019" s="22">
        <v>1</v>
      </c>
      <c r="V4019" s="2" t="str" cm="1">
        <f t="array" ref="V4019">_xlfn.IFS(B4019&lt;30,"21-29",
B4019&lt;40,"30-39",
B4019&lt;50,"40-49",
B4019&lt;60,"50-59",
TRUE,"60+"
)</f>
        <v>50-59</v>
      </c>
      <c r="W4019" s="24">
        <f t="shared" si="186"/>
        <v>21040000</v>
      </c>
      <c r="X4019" s="24">
        <f t="shared" si="187"/>
        <v>1533333.3333333333</v>
      </c>
      <c r="Y4019" s="25">
        <f t="shared" si="188"/>
        <v>0.63757575757575757</v>
      </c>
      <c r="Z4019" s="2" t="str" cm="1">
        <f t="array" ref="Z4019">_xlfn.IFS(Y4019&lt;=25%,"Low",
Y4019&lt;=50%,"Moderate",
Y4019&lt;=75%,"High",
Y4019&lt;=100%,"Very High",
TRUE,"Over Limit"
)</f>
        <v>High</v>
      </c>
      <c r="AA4019" s="2" cm="1">
        <f t="array" ref="AA4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9" s="2" t="str" cm="1">
        <f t="array" ref="AB4019">_xlfn.IFS(T4019=0,"No Late Payments",
T4019&lt;=2,"Low",
T4019&lt;=4,"Moderate",
TRUE,"High"
)</f>
        <v>Moderate</v>
      </c>
      <c r="AC4019" s="10" t="str" cm="1">
        <f t="array" ref="AC4019">_xlfn.IFS(
H4019&lt;40000000,"Low",
H4019&lt;60000000,"Medium",
H4019&lt;100000000,"High",
TRUE,"Very High"
)</f>
        <v>Low</v>
      </c>
    </row>
    <row r="4020" spans="1:29">
      <c r="A4020" s="18" t="s">
        <v>4052</v>
      </c>
      <c r="B4020" s="19">
        <v>37</v>
      </c>
      <c r="C4020" s="19" t="s">
        <v>22</v>
      </c>
      <c r="D4020" s="19" t="s">
        <v>23</v>
      </c>
      <c r="E4020" s="19" t="s">
        <v>24</v>
      </c>
      <c r="F4020" s="19" t="s">
        <v>28</v>
      </c>
      <c r="G4020" s="20">
        <v>17700000</v>
      </c>
      <c r="H4020" s="20">
        <v>49000000</v>
      </c>
      <c r="I4020" s="19">
        <v>35</v>
      </c>
      <c r="J4020" s="19">
        <v>0</v>
      </c>
      <c r="K4020" s="19">
        <v>0</v>
      </c>
      <c r="L4020" s="19">
        <v>0</v>
      </c>
      <c r="M4020" s="20">
        <v>19210000</v>
      </c>
      <c r="N4020" s="20">
        <v>15630000</v>
      </c>
      <c r="O4020" s="20">
        <v>22260000</v>
      </c>
      <c r="P4020" s="20">
        <v>5490000</v>
      </c>
      <c r="Q4020" s="20">
        <v>5870000</v>
      </c>
      <c r="R4020" s="20">
        <v>9580000</v>
      </c>
      <c r="S4020" s="20">
        <v>3000000</v>
      </c>
      <c r="T4020" s="19">
        <v>0</v>
      </c>
      <c r="U4020" s="19">
        <v>0</v>
      </c>
      <c r="V4020" s="2" t="str" cm="1">
        <f t="array" ref="V4020">_xlfn.IFS(B4020&lt;30,"21-29",
B4020&lt;40,"30-39",
B4020&lt;50,"40-49",
B4020&lt;60,"50-59",
TRUE,"60+"
)</f>
        <v>30-39</v>
      </c>
      <c r="W4020" s="24">
        <f t="shared" si="186"/>
        <v>19033333.333333332</v>
      </c>
      <c r="X4020" s="24">
        <f t="shared" si="187"/>
        <v>6980000</v>
      </c>
      <c r="Y4020" s="25">
        <f t="shared" si="188"/>
        <v>0.38843537414965984</v>
      </c>
      <c r="Z4020" s="2" t="str" cm="1">
        <f t="array" ref="Z4020">_xlfn.IFS(Y4020&lt;=25%,"Low",
Y4020&lt;=50%,"Moderate",
Y4020&lt;=75%,"High",
Y4020&lt;=100%,"Very High",
TRUE,"Over Limit"
)</f>
        <v>Moderate</v>
      </c>
      <c r="AA4020" s="2" cm="1">
        <f t="array" ref="AA4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0" s="2" t="str" cm="1">
        <f t="array" ref="AB4020">_xlfn.IFS(T4020=0,"No Late Payments",
T4020&lt;=2,"Low",
T4020&lt;=4,"Moderate",
TRUE,"High"
)</f>
        <v>No Late Payments</v>
      </c>
      <c r="AC4020" s="10" t="str" cm="1">
        <f t="array" ref="AC4020">_xlfn.IFS(
H4020&lt;40000000,"Low",
H4020&lt;60000000,"Medium",
H4020&lt;100000000,"High",
TRUE,"Very High"
)</f>
        <v>Medium</v>
      </c>
    </row>
    <row r="4021" spans="1:29">
      <c r="A4021" s="21" t="s">
        <v>4053</v>
      </c>
      <c r="B4021" s="22">
        <v>23</v>
      </c>
      <c r="C4021" s="22" t="s">
        <v>34</v>
      </c>
      <c r="D4021" s="22" t="s">
        <v>23</v>
      </c>
      <c r="E4021" s="22" t="s">
        <v>38</v>
      </c>
      <c r="F4021" s="22" t="s">
        <v>25</v>
      </c>
      <c r="G4021" s="23">
        <v>6500000</v>
      </c>
      <c r="H4021" s="23">
        <v>25000000</v>
      </c>
      <c r="I4021" s="22">
        <v>3</v>
      </c>
      <c r="J4021" s="22">
        <v>3</v>
      </c>
      <c r="K4021" s="22">
        <v>3</v>
      </c>
      <c r="L4021" s="22">
        <v>3</v>
      </c>
      <c r="M4021" s="23">
        <v>26450000</v>
      </c>
      <c r="N4021" s="23">
        <v>25090000</v>
      </c>
      <c r="O4021" s="23">
        <v>23720000</v>
      </c>
      <c r="P4021" s="23">
        <v>460000</v>
      </c>
      <c r="Q4021" s="23">
        <v>710000</v>
      </c>
      <c r="R4021" s="23">
        <v>270000</v>
      </c>
      <c r="S4021" s="23">
        <v>3210000</v>
      </c>
      <c r="T4021" s="22">
        <v>3</v>
      </c>
      <c r="U4021" s="22">
        <v>1</v>
      </c>
      <c r="V4021" s="2" t="str" cm="1">
        <f t="array" ref="V4021">_xlfn.IFS(B4021&lt;30,"21-29",
B4021&lt;40,"30-39",
B4021&lt;50,"40-49",
B4021&lt;60,"50-59",
TRUE,"60+"
)</f>
        <v>21-29</v>
      </c>
      <c r="W4021" s="24">
        <f t="shared" si="186"/>
        <v>25086666.666666668</v>
      </c>
      <c r="X4021" s="24">
        <f t="shared" si="187"/>
        <v>480000</v>
      </c>
      <c r="Y4021" s="25">
        <f t="shared" si="188"/>
        <v>1.0034666666666667</v>
      </c>
      <c r="Z4021" s="2" t="str" cm="1">
        <f t="array" ref="Z4021">_xlfn.IFS(Y4021&lt;=25%,"Low",
Y4021&lt;=50%,"Moderate",
Y4021&lt;=75%,"High",
Y4021&lt;=100%,"Very High",
TRUE,"Over Limit"
)</f>
        <v>Over Limit</v>
      </c>
      <c r="AA4021" s="2" cm="1">
        <f t="array" ref="AA4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4021" s="2" t="str" cm="1">
        <f t="array" ref="AB4021">_xlfn.IFS(T4021=0,"No Late Payments",
T4021&lt;=2,"Low",
T4021&lt;=4,"Moderate",
TRUE,"High"
)</f>
        <v>Moderate</v>
      </c>
      <c r="AC4021" s="10" t="str" cm="1">
        <f t="array" ref="AC4021">_xlfn.IFS(
H4021&lt;40000000,"Low",
H4021&lt;60000000,"Medium",
H4021&lt;100000000,"High",
TRUE,"Very High"
)</f>
        <v>Low</v>
      </c>
    </row>
    <row r="4022" spans="1:29">
      <c r="A4022" s="18" t="s">
        <v>4054</v>
      </c>
      <c r="B4022" s="19">
        <v>32</v>
      </c>
      <c r="C4022" s="19" t="s">
        <v>34</v>
      </c>
      <c r="D4022" s="19" t="s">
        <v>27</v>
      </c>
      <c r="E4022" s="19" t="s">
        <v>38</v>
      </c>
      <c r="F4022" s="19" t="s">
        <v>48</v>
      </c>
      <c r="G4022" s="20">
        <v>9200000</v>
      </c>
      <c r="H4022" s="20">
        <v>64000000</v>
      </c>
      <c r="I4022" s="19">
        <v>71</v>
      </c>
      <c r="J4022" s="19">
        <v>0</v>
      </c>
      <c r="K4022" s="19">
        <v>0</v>
      </c>
      <c r="L4022" s="19">
        <v>0</v>
      </c>
      <c r="M4022" s="20">
        <v>41060000</v>
      </c>
      <c r="N4022" s="20">
        <v>37370000</v>
      </c>
      <c r="O4022" s="20">
        <v>26260000</v>
      </c>
      <c r="P4022" s="20">
        <v>9960000</v>
      </c>
      <c r="Q4022" s="20">
        <v>15140000</v>
      </c>
      <c r="R4022" s="20">
        <v>9550000</v>
      </c>
      <c r="S4022" s="20">
        <v>1450000</v>
      </c>
      <c r="T4022" s="19">
        <v>0</v>
      </c>
      <c r="U4022" s="19">
        <v>0</v>
      </c>
      <c r="V4022" s="2" t="str" cm="1">
        <f t="array" ref="V4022">_xlfn.IFS(B4022&lt;30,"21-29",
B4022&lt;40,"30-39",
B4022&lt;50,"40-49",
B4022&lt;60,"50-59",
TRUE,"60+"
)</f>
        <v>30-39</v>
      </c>
      <c r="W4022" s="24">
        <f t="shared" si="186"/>
        <v>34896666.666666664</v>
      </c>
      <c r="X4022" s="24">
        <f t="shared" si="187"/>
        <v>11550000</v>
      </c>
      <c r="Y4022" s="25">
        <f t="shared" si="188"/>
        <v>0.54526041666666658</v>
      </c>
      <c r="Z4022" s="2" t="str" cm="1">
        <f t="array" ref="Z4022">_xlfn.IFS(Y4022&lt;=25%,"Low",
Y4022&lt;=50%,"Moderate",
Y4022&lt;=75%,"High",
Y4022&lt;=100%,"Very High",
TRUE,"Over Limit"
)</f>
        <v>High</v>
      </c>
      <c r="AA4022" s="2" cm="1">
        <f t="array" ref="AA4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2" s="2" t="str" cm="1">
        <f t="array" ref="AB4022">_xlfn.IFS(T4022=0,"No Late Payments",
T4022&lt;=2,"Low",
T4022&lt;=4,"Moderate",
TRUE,"High"
)</f>
        <v>No Late Payments</v>
      </c>
      <c r="AC4022" s="10" t="str" cm="1">
        <f t="array" ref="AC4022">_xlfn.IFS(
H4022&lt;40000000,"Low",
H4022&lt;60000000,"Medium",
H4022&lt;100000000,"High",
TRUE,"Very High"
)</f>
        <v>High</v>
      </c>
    </row>
    <row r="4023" spans="1:29">
      <c r="A4023" s="21" t="s">
        <v>4055</v>
      </c>
      <c r="B4023" s="22">
        <v>21</v>
      </c>
      <c r="C4023" s="22" t="s">
        <v>22</v>
      </c>
      <c r="D4023" s="22" t="s">
        <v>46</v>
      </c>
      <c r="E4023" s="22" t="s">
        <v>24</v>
      </c>
      <c r="F4023" s="22" t="s">
        <v>31</v>
      </c>
      <c r="G4023" s="23">
        <v>10800000</v>
      </c>
      <c r="H4023" s="23">
        <v>25000000</v>
      </c>
      <c r="I4023" s="22">
        <v>36</v>
      </c>
      <c r="J4023" s="22">
        <v>0</v>
      </c>
      <c r="K4023" s="22">
        <v>0</v>
      </c>
      <c r="L4023" s="22">
        <v>0</v>
      </c>
      <c r="M4023" s="23">
        <v>1050000</v>
      </c>
      <c r="N4023" s="23">
        <v>880000</v>
      </c>
      <c r="O4023" s="23">
        <v>1080000</v>
      </c>
      <c r="P4023" s="23">
        <v>360000</v>
      </c>
      <c r="Q4023" s="23">
        <v>560000</v>
      </c>
      <c r="R4023" s="23">
        <v>510000</v>
      </c>
      <c r="S4023" s="23">
        <v>690000</v>
      </c>
      <c r="T4023" s="22">
        <v>0</v>
      </c>
      <c r="U4023" s="22">
        <v>0</v>
      </c>
      <c r="V4023" s="2" t="str" cm="1">
        <f t="array" ref="V4023">_xlfn.IFS(B4023&lt;30,"21-29",
B4023&lt;40,"30-39",
B4023&lt;50,"40-49",
B4023&lt;60,"50-59",
TRUE,"60+"
)</f>
        <v>21-29</v>
      </c>
      <c r="W4023" s="24">
        <f t="shared" si="186"/>
        <v>1003333.3333333334</v>
      </c>
      <c r="X4023" s="24">
        <f t="shared" si="187"/>
        <v>476666.66666666669</v>
      </c>
      <c r="Y4023" s="25">
        <f t="shared" si="188"/>
        <v>4.0133333333333333E-2</v>
      </c>
      <c r="Z4023" s="2" t="str" cm="1">
        <f t="array" ref="Z4023">_xlfn.IFS(Y4023&lt;=25%,"Low",
Y4023&lt;=50%,"Moderate",
Y4023&lt;=75%,"High",
Y4023&lt;=100%,"Very High",
TRUE,"Over Limit"
)</f>
        <v>Low</v>
      </c>
      <c r="AA4023" s="2" cm="1">
        <f t="array" ref="AA4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23" s="2" t="str" cm="1">
        <f t="array" ref="AB4023">_xlfn.IFS(T4023=0,"No Late Payments",
T4023&lt;=2,"Low",
T4023&lt;=4,"Moderate",
TRUE,"High"
)</f>
        <v>No Late Payments</v>
      </c>
      <c r="AC4023" s="10" t="str" cm="1">
        <f t="array" ref="AC4023">_xlfn.IFS(
H4023&lt;40000000,"Low",
H4023&lt;60000000,"Medium",
H4023&lt;100000000,"High",
TRUE,"Very High"
)</f>
        <v>Low</v>
      </c>
    </row>
    <row r="4024" spans="1:29">
      <c r="A4024" s="18" t="s">
        <v>4056</v>
      </c>
      <c r="B4024" s="19">
        <v>35</v>
      </c>
      <c r="C4024" s="19" t="s">
        <v>34</v>
      </c>
      <c r="D4024" s="19" t="s">
        <v>23</v>
      </c>
      <c r="E4024" s="19" t="s">
        <v>24</v>
      </c>
      <c r="F4024" s="19" t="s">
        <v>48</v>
      </c>
      <c r="G4024" s="20">
        <v>14300000</v>
      </c>
      <c r="H4024" s="20">
        <v>87000000</v>
      </c>
      <c r="I4024" s="19">
        <v>66</v>
      </c>
      <c r="J4024" s="19">
        <v>2</v>
      </c>
      <c r="K4024" s="19">
        <v>3</v>
      </c>
      <c r="L4024" s="19">
        <v>1</v>
      </c>
      <c r="M4024" s="20">
        <v>57810000</v>
      </c>
      <c r="N4024" s="20">
        <v>67540000</v>
      </c>
      <c r="O4024" s="20">
        <v>54810000</v>
      </c>
      <c r="P4024" s="20">
        <v>3840000</v>
      </c>
      <c r="Q4024" s="20">
        <v>1900000</v>
      </c>
      <c r="R4024" s="20">
        <v>4310000</v>
      </c>
      <c r="S4024" s="20">
        <v>7080000</v>
      </c>
      <c r="T4024" s="19">
        <v>3</v>
      </c>
      <c r="U4024" s="19">
        <v>1</v>
      </c>
      <c r="V4024" s="2" t="str" cm="1">
        <f t="array" ref="V4024">_xlfn.IFS(B4024&lt;30,"21-29",
B4024&lt;40,"30-39",
B4024&lt;50,"40-49",
B4024&lt;60,"50-59",
TRUE,"60+"
)</f>
        <v>30-39</v>
      </c>
      <c r="W4024" s="24">
        <f t="shared" si="186"/>
        <v>60053333.333333336</v>
      </c>
      <c r="X4024" s="24">
        <f t="shared" si="187"/>
        <v>3350000</v>
      </c>
      <c r="Y4024" s="25">
        <f t="shared" si="188"/>
        <v>0.69026819923371652</v>
      </c>
      <c r="Z4024" s="2" t="str" cm="1">
        <f t="array" ref="Z4024">_xlfn.IFS(Y4024&lt;=25%,"Low",
Y4024&lt;=50%,"Moderate",
Y4024&lt;=75%,"High",
Y4024&lt;=100%,"Very High",
TRUE,"Over Limit"
)</f>
        <v>High</v>
      </c>
      <c r="AA4024" s="2" cm="1">
        <f t="array" ref="AA4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4" s="2" t="str" cm="1">
        <f t="array" ref="AB4024">_xlfn.IFS(T4024=0,"No Late Payments",
T4024&lt;=2,"Low",
T4024&lt;=4,"Moderate",
TRUE,"High"
)</f>
        <v>Moderate</v>
      </c>
      <c r="AC4024" s="10" t="str" cm="1">
        <f t="array" ref="AC4024">_xlfn.IFS(
H4024&lt;40000000,"Low",
H4024&lt;60000000,"Medium",
H4024&lt;100000000,"High",
TRUE,"Very High"
)</f>
        <v>High</v>
      </c>
    </row>
    <row r="4025" spans="1:29">
      <c r="A4025" s="21" t="s">
        <v>4057</v>
      </c>
      <c r="B4025" s="22">
        <v>52</v>
      </c>
      <c r="C4025" s="22" t="s">
        <v>22</v>
      </c>
      <c r="D4025" s="22" t="s">
        <v>23</v>
      </c>
      <c r="E4025" s="22" t="s">
        <v>24</v>
      </c>
      <c r="F4025" s="22" t="s">
        <v>28</v>
      </c>
      <c r="G4025" s="23">
        <v>16800000</v>
      </c>
      <c r="H4025" s="23">
        <v>57000000</v>
      </c>
      <c r="I4025" s="22">
        <v>178</v>
      </c>
      <c r="J4025" s="22">
        <v>1</v>
      </c>
      <c r="K4025" s="22">
        <v>0</v>
      </c>
      <c r="L4025" s="22">
        <v>0</v>
      </c>
      <c r="M4025" s="23">
        <v>47650000</v>
      </c>
      <c r="N4025" s="23">
        <v>40190000</v>
      </c>
      <c r="O4025" s="23">
        <v>35720000</v>
      </c>
      <c r="P4025" s="23">
        <v>10960000</v>
      </c>
      <c r="Q4025" s="23">
        <v>10810000</v>
      </c>
      <c r="R4025" s="23">
        <v>10500000</v>
      </c>
      <c r="S4025" s="23">
        <v>3100000</v>
      </c>
      <c r="T4025" s="22">
        <v>2</v>
      </c>
      <c r="U4025" s="22">
        <v>0</v>
      </c>
      <c r="V4025" s="2" t="str" cm="1">
        <f t="array" ref="V4025">_xlfn.IFS(B4025&lt;30,"21-29",
B4025&lt;40,"30-39",
B4025&lt;50,"40-49",
B4025&lt;60,"50-59",
TRUE,"60+"
)</f>
        <v>50-59</v>
      </c>
      <c r="W4025" s="24">
        <f t="shared" si="186"/>
        <v>41186666.666666664</v>
      </c>
      <c r="X4025" s="24">
        <f t="shared" si="187"/>
        <v>10756666.666666666</v>
      </c>
      <c r="Y4025" s="25">
        <f t="shared" si="188"/>
        <v>0.72257309941520464</v>
      </c>
      <c r="Z4025" s="2" t="str" cm="1">
        <f t="array" ref="Z4025">_xlfn.IFS(Y4025&lt;=25%,"Low",
Y4025&lt;=50%,"Moderate",
Y4025&lt;=75%,"High",
Y4025&lt;=100%,"Very High",
TRUE,"Over Limit"
)</f>
        <v>High</v>
      </c>
      <c r="AA4025" s="2" cm="1">
        <f t="array" ref="AA4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5" s="2" t="str" cm="1">
        <f t="array" ref="AB4025">_xlfn.IFS(T4025=0,"No Late Payments",
T4025&lt;=2,"Low",
T4025&lt;=4,"Moderate",
TRUE,"High"
)</f>
        <v>Low</v>
      </c>
      <c r="AC4025" s="10" t="str" cm="1">
        <f t="array" ref="AC4025">_xlfn.IFS(
H4025&lt;40000000,"Low",
H4025&lt;60000000,"Medium",
H4025&lt;100000000,"High",
TRUE,"Very High"
)</f>
        <v>Medium</v>
      </c>
    </row>
    <row r="4026" spans="1:29">
      <c r="A4026" s="18" t="s">
        <v>4058</v>
      </c>
      <c r="B4026" s="19">
        <v>40</v>
      </c>
      <c r="C4026" s="19" t="s">
        <v>22</v>
      </c>
      <c r="D4026" s="19" t="s">
        <v>23</v>
      </c>
      <c r="E4026" s="19" t="s">
        <v>24</v>
      </c>
      <c r="F4026" s="19" t="s">
        <v>41</v>
      </c>
      <c r="G4026" s="20">
        <v>10600000</v>
      </c>
      <c r="H4026" s="20">
        <v>55000000</v>
      </c>
      <c r="I4026" s="19">
        <v>104</v>
      </c>
      <c r="J4026" s="19">
        <v>0</v>
      </c>
      <c r="K4026" s="19">
        <v>0</v>
      </c>
      <c r="L4026" s="19">
        <v>0</v>
      </c>
      <c r="M4026" s="20">
        <v>36390000</v>
      </c>
      <c r="N4026" s="20">
        <v>37690000</v>
      </c>
      <c r="O4026" s="20">
        <v>33790000</v>
      </c>
      <c r="P4026" s="20">
        <v>30460000</v>
      </c>
      <c r="Q4026" s="20">
        <v>7160000</v>
      </c>
      <c r="R4026" s="20">
        <v>30410000</v>
      </c>
      <c r="S4026" s="20">
        <v>180000</v>
      </c>
      <c r="T4026" s="19">
        <v>0</v>
      </c>
      <c r="U4026" s="19">
        <v>0</v>
      </c>
      <c r="V4026" s="2" t="str" cm="1">
        <f t="array" ref="V4026">_xlfn.IFS(B4026&lt;30,"21-29",
B4026&lt;40,"30-39",
B4026&lt;50,"40-49",
B4026&lt;60,"50-59",
TRUE,"60+"
)</f>
        <v>40-49</v>
      </c>
      <c r="W4026" s="24">
        <f t="shared" si="186"/>
        <v>35956666.666666664</v>
      </c>
      <c r="X4026" s="24">
        <f t="shared" si="187"/>
        <v>22676666.666666668</v>
      </c>
      <c r="Y4026" s="25">
        <f t="shared" si="188"/>
        <v>0.65375757575757576</v>
      </c>
      <c r="Z4026" s="2" t="str" cm="1">
        <f t="array" ref="Z4026">_xlfn.IFS(Y4026&lt;=25%,"Low",
Y4026&lt;=50%,"Moderate",
Y4026&lt;=75%,"High",
Y4026&lt;=100%,"Very High",
TRUE,"Over Limit"
)</f>
        <v>High</v>
      </c>
      <c r="AA4026" s="2" cm="1">
        <f t="array" ref="AA4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6" s="2" t="str" cm="1">
        <f t="array" ref="AB4026">_xlfn.IFS(T4026=0,"No Late Payments",
T4026&lt;=2,"Low",
T4026&lt;=4,"Moderate",
TRUE,"High"
)</f>
        <v>No Late Payments</v>
      </c>
      <c r="AC4026" s="10" t="str" cm="1">
        <f t="array" ref="AC4026">_xlfn.IFS(
H4026&lt;40000000,"Low",
H4026&lt;60000000,"Medium",
H4026&lt;100000000,"High",
TRUE,"Very High"
)</f>
        <v>Medium</v>
      </c>
    </row>
    <row r="4027" spans="1:29">
      <c r="A4027" s="21" t="s">
        <v>4059</v>
      </c>
      <c r="B4027" s="22">
        <v>34</v>
      </c>
      <c r="C4027" s="22" t="s">
        <v>22</v>
      </c>
      <c r="D4027" s="22" t="s">
        <v>27</v>
      </c>
      <c r="E4027" s="22" t="s">
        <v>38</v>
      </c>
      <c r="F4027" s="22" t="s">
        <v>28</v>
      </c>
      <c r="G4027" s="23">
        <v>10000000</v>
      </c>
      <c r="H4027" s="23">
        <v>42000000</v>
      </c>
      <c r="I4027" s="22">
        <v>74</v>
      </c>
      <c r="J4027" s="22">
        <v>3</v>
      </c>
      <c r="K4027" s="22">
        <v>1</v>
      </c>
      <c r="L4027" s="22">
        <v>0</v>
      </c>
      <c r="M4027" s="23">
        <v>9870000</v>
      </c>
      <c r="N4027" s="23">
        <v>5770000</v>
      </c>
      <c r="O4027" s="23">
        <v>18580000</v>
      </c>
      <c r="P4027" s="23">
        <v>1840000</v>
      </c>
      <c r="Q4027" s="23">
        <v>2540000</v>
      </c>
      <c r="R4027" s="23">
        <v>14900000</v>
      </c>
      <c r="S4027" s="23">
        <v>4450000</v>
      </c>
      <c r="T4027" s="22">
        <v>3</v>
      </c>
      <c r="U4027" s="22">
        <v>1</v>
      </c>
      <c r="V4027" s="2" t="str" cm="1">
        <f t="array" ref="V4027">_xlfn.IFS(B4027&lt;30,"21-29",
B4027&lt;40,"30-39",
B4027&lt;50,"40-49",
B4027&lt;60,"50-59",
TRUE,"60+"
)</f>
        <v>30-39</v>
      </c>
      <c r="W4027" s="24">
        <f t="shared" si="186"/>
        <v>11406666.666666666</v>
      </c>
      <c r="X4027" s="24">
        <f t="shared" si="187"/>
        <v>6426666.666666667</v>
      </c>
      <c r="Y4027" s="25">
        <f t="shared" si="188"/>
        <v>0.2715873015873016</v>
      </c>
      <c r="Z4027" s="2" t="str" cm="1">
        <f t="array" ref="Z4027">_xlfn.IFS(Y4027&lt;=25%,"Low",
Y4027&lt;=50%,"Moderate",
Y4027&lt;=75%,"High",
Y4027&lt;=100%,"Very High",
TRUE,"Over Limit"
)</f>
        <v>Moderate</v>
      </c>
      <c r="AA4027" s="2" cm="1">
        <f t="array" ref="AA4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7" s="2" t="str" cm="1">
        <f t="array" ref="AB4027">_xlfn.IFS(T4027=0,"No Late Payments",
T4027&lt;=2,"Low",
T4027&lt;=4,"Moderate",
TRUE,"High"
)</f>
        <v>Moderate</v>
      </c>
      <c r="AC4027" s="10" t="str" cm="1">
        <f t="array" ref="AC4027">_xlfn.IFS(
H4027&lt;40000000,"Low",
H4027&lt;60000000,"Medium",
H4027&lt;100000000,"High",
TRUE,"Very High"
)</f>
        <v>Medium</v>
      </c>
    </row>
    <row r="4028" spans="1:29">
      <c r="A4028" s="18" t="s">
        <v>4060</v>
      </c>
      <c r="B4028" s="19">
        <v>51</v>
      </c>
      <c r="C4028" s="19" t="s">
        <v>34</v>
      </c>
      <c r="D4028" s="19" t="s">
        <v>30</v>
      </c>
      <c r="E4028" s="19" t="s">
        <v>24</v>
      </c>
      <c r="F4028" s="19" t="s">
        <v>28</v>
      </c>
      <c r="G4028" s="20">
        <v>7400000</v>
      </c>
      <c r="H4028" s="20">
        <v>51000000</v>
      </c>
      <c r="I4028" s="19">
        <v>71</v>
      </c>
      <c r="J4028" s="19">
        <v>3</v>
      </c>
      <c r="K4028" s="19">
        <v>3</v>
      </c>
      <c r="L4028" s="19">
        <v>3</v>
      </c>
      <c r="M4028" s="20">
        <v>32390000</v>
      </c>
      <c r="N4028" s="20">
        <v>39040000</v>
      </c>
      <c r="O4028" s="20">
        <v>30330000</v>
      </c>
      <c r="P4028" s="20">
        <v>650000</v>
      </c>
      <c r="Q4028" s="20">
        <v>7290000</v>
      </c>
      <c r="R4028" s="20">
        <v>860000</v>
      </c>
      <c r="S4028" s="20">
        <v>5590000</v>
      </c>
      <c r="T4028" s="19">
        <v>3</v>
      </c>
      <c r="U4028" s="19">
        <v>1</v>
      </c>
      <c r="V4028" s="2" t="str" cm="1">
        <f t="array" ref="V4028">_xlfn.IFS(B4028&lt;30,"21-29",
B4028&lt;40,"30-39",
B4028&lt;50,"40-49",
B4028&lt;60,"50-59",
TRUE,"60+"
)</f>
        <v>50-59</v>
      </c>
      <c r="W4028" s="24">
        <f t="shared" si="186"/>
        <v>33920000</v>
      </c>
      <c r="X4028" s="24">
        <f t="shared" si="187"/>
        <v>2933333.3333333335</v>
      </c>
      <c r="Y4028" s="25">
        <f t="shared" si="188"/>
        <v>0.66509803921568622</v>
      </c>
      <c r="Z4028" s="2" t="str" cm="1">
        <f t="array" ref="Z4028">_xlfn.IFS(Y4028&lt;=25%,"Low",
Y4028&lt;=50%,"Moderate",
Y4028&lt;=75%,"High",
Y4028&lt;=100%,"Very High",
TRUE,"Over Limit"
)</f>
        <v>High</v>
      </c>
      <c r="AA4028" s="2" cm="1">
        <f t="array" ref="AA4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8" s="2" t="str" cm="1">
        <f t="array" ref="AB4028">_xlfn.IFS(T4028=0,"No Late Payments",
T4028&lt;=2,"Low",
T4028&lt;=4,"Moderate",
TRUE,"High"
)</f>
        <v>Moderate</v>
      </c>
      <c r="AC4028" s="10" t="str" cm="1">
        <f t="array" ref="AC4028">_xlfn.IFS(
H4028&lt;40000000,"Low",
H4028&lt;60000000,"Medium",
H4028&lt;100000000,"High",
TRUE,"Very High"
)</f>
        <v>Medium</v>
      </c>
    </row>
    <row r="4029" spans="1:29">
      <c r="A4029" s="21" t="s">
        <v>4061</v>
      </c>
      <c r="B4029" s="22">
        <v>40</v>
      </c>
      <c r="C4029" s="22" t="s">
        <v>34</v>
      </c>
      <c r="D4029" s="22" t="s">
        <v>23</v>
      </c>
      <c r="E4029" s="22" t="s">
        <v>24</v>
      </c>
      <c r="F4029" s="22" t="s">
        <v>28</v>
      </c>
      <c r="G4029" s="23">
        <v>12900000</v>
      </c>
      <c r="H4029" s="23">
        <v>34000000</v>
      </c>
      <c r="I4029" s="22">
        <v>89</v>
      </c>
      <c r="J4029" s="22">
        <v>3</v>
      </c>
      <c r="K4029" s="22">
        <v>3</v>
      </c>
      <c r="L4029" s="22">
        <v>0</v>
      </c>
      <c r="M4029" s="23">
        <v>12590000</v>
      </c>
      <c r="N4029" s="23">
        <v>15350000</v>
      </c>
      <c r="O4029" s="23">
        <v>15270000</v>
      </c>
      <c r="P4029" s="23">
        <v>370000</v>
      </c>
      <c r="Q4029" s="23">
        <v>500000</v>
      </c>
      <c r="R4029" s="23">
        <v>15460000</v>
      </c>
      <c r="S4029" s="23">
        <v>3370000</v>
      </c>
      <c r="T4029" s="22">
        <v>2</v>
      </c>
      <c r="U4029" s="22">
        <v>1</v>
      </c>
      <c r="V4029" s="2" t="str" cm="1">
        <f t="array" ref="V4029">_xlfn.IFS(B4029&lt;30,"21-29",
B4029&lt;40,"30-39",
B4029&lt;50,"40-49",
B4029&lt;60,"50-59",
TRUE,"60+"
)</f>
        <v>40-49</v>
      </c>
      <c r="W4029" s="24">
        <f t="shared" si="186"/>
        <v>14403333.333333334</v>
      </c>
      <c r="X4029" s="24">
        <f t="shared" si="187"/>
        <v>5443333.333333333</v>
      </c>
      <c r="Y4029" s="25">
        <f t="shared" si="188"/>
        <v>0.42362745098039217</v>
      </c>
      <c r="Z4029" s="2" t="str" cm="1">
        <f t="array" ref="Z4029">_xlfn.IFS(Y4029&lt;=25%,"Low",
Y4029&lt;=50%,"Moderate",
Y4029&lt;=75%,"High",
Y4029&lt;=100%,"Very High",
TRUE,"Over Limit"
)</f>
        <v>Moderate</v>
      </c>
      <c r="AA4029" s="2" cm="1">
        <f t="array" ref="AA4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9" s="2" t="str" cm="1">
        <f t="array" ref="AB4029">_xlfn.IFS(T4029=0,"No Late Payments",
T4029&lt;=2,"Low",
T4029&lt;=4,"Moderate",
TRUE,"High"
)</f>
        <v>Low</v>
      </c>
      <c r="AC4029" s="10" t="str" cm="1">
        <f t="array" ref="AC4029">_xlfn.IFS(
H4029&lt;40000000,"Low",
H4029&lt;60000000,"Medium",
H4029&lt;100000000,"High",
TRUE,"Very High"
)</f>
        <v>Low</v>
      </c>
    </row>
    <row r="4030" spans="1:29">
      <c r="A4030" s="18" t="s">
        <v>4062</v>
      </c>
      <c r="B4030" s="19">
        <v>39</v>
      </c>
      <c r="C4030" s="19" t="s">
        <v>22</v>
      </c>
      <c r="D4030" s="19" t="s">
        <v>46</v>
      </c>
      <c r="E4030" s="19" t="s">
        <v>24</v>
      </c>
      <c r="F4030" s="19" t="s">
        <v>48</v>
      </c>
      <c r="G4030" s="20">
        <v>15700000</v>
      </c>
      <c r="H4030" s="20">
        <v>82000000</v>
      </c>
      <c r="I4030" s="19">
        <v>70</v>
      </c>
      <c r="J4030" s="19">
        <v>1</v>
      </c>
      <c r="K4030" s="19">
        <v>0</v>
      </c>
      <c r="L4030" s="19">
        <v>1</v>
      </c>
      <c r="M4030" s="20">
        <v>29250000</v>
      </c>
      <c r="N4030" s="20">
        <v>31590000</v>
      </c>
      <c r="O4030" s="20">
        <v>31140000</v>
      </c>
      <c r="P4030" s="20">
        <v>8110000</v>
      </c>
      <c r="Q4030" s="20">
        <v>26670000</v>
      </c>
      <c r="R4030" s="20">
        <v>10950000</v>
      </c>
      <c r="S4030" s="20">
        <v>700000</v>
      </c>
      <c r="T4030" s="19">
        <v>2</v>
      </c>
      <c r="U4030" s="19">
        <v>0</v>
      </c>
      <c r="V4030" s="2" t="str" cm="1">
        <f t="array" ref="V4030">_xlfn.IFS(B4030&lt;30,"21-29",
B4030&lt;40,"30-39",
B4030&lt;50,"40-49",
B4030&lt;60,"50-59",
TRUE,"60+"
)</f>
        <v>30-39</v>
      </c>
      <c r="W4030" s="24">
        <f t="shared" si="186"/>
        <v>30660000</v>
      </c>
      <c r="X4030" s="24">
        <f t="shared" si="187"/>
        <v>15243333.333333334</v>
      </c>
      <c r="Y4030" s="25">
        <f t="shared" si="188"/>
        <v>0.37390243902439024</v>
      </c>
      <c r="Z4030" s="2" t="str" cm="1">
        <f t="array" ref="Z4030">_xlfn.IFS(Y4030&lt;=25%,"Low",
Y4030&lt;=50%,"Moderate",
Y4030&lt;=75%,"High",
Y4030&lt;=100%,"Very High",
TRUE,"Over Limit"
)</f>
        <v>Moderate</v>
      </c>
      <c r="AA4030" s="2" cm="1">
        <f t="array" ref="AA4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0" s="2" t="str" cm="1">
        <f t="array" ref="AB4030">_xlfn.IFS(T4030=0,"No Late Payments",
T4030&lt;=2,"Low",
T4030&lt;=4,"Moderate",
TRUE,"High"
)</f>
        <v>Low</v>
      </c>
      <c r="AC4030" s="10" t="str" cm="1">
        <f t="array" ref="AC4030">_xlfn.IFS(
H4030&lt;40000000,"Low",
H4030&lt;60000000,"Medium",
H4030&lt;100000000,"High",
TRUE,"Very High"
)</f>
        <v>High</v>
      </c>
    </row>
    <row r="4031" spans="1:29">
      <c r="A4031" s="21" t="s">
        <v>4063</v>
      </c>
      <c r="B4031" s="22">
        <v>63</v>
      </c>
      <c r="C4031" s="22" t="s">
        <v>22</v>
      </c>
      <c r="D4031" s="22" t="s">
        <v>23</v>
      </c>
      <c r="E4031" s="22" t="s">
        <v>24</v>
      </c>
      <c r="F4031" s="22" t="s">
        <v>28</v>
      </c>
      <c r="G4031" s="23">
        <v>16800000</v>
      </c>
      <c r="H4031" s="23">
        <v>84000000</v>
      </c>
      <c r="I4031" s="22">
        <v>124</v>
      </c>
      <c r="J4031" s="22">
        <v>0</v>
      </c>
      <c r="K4031" s="22">
        <v>0</v>
      </c>
      <c r="L4031" s="22">
        <v>0</v>
      </c>
      <c r="M4031" s="23">
        <v>32270000</v>
      </c>
      <c r="N4031" s="23">
        <v>13150000</v>
      </c>
      <c r="O4031" s="23">
        <v>9810000</v>
      </c>
      <c r="P4031" s="23">
        <v>31200000</v>
      </c>
      <c r="Q4031" s="23">
        <v>5150000</v>
      </c>
      <c r="R4031" s="23">
        <v>9120000</v>
      </c>
      <c r="S4031" s="23">
        <v>1690000</v>
      </c>
      <c r="T4031" s="22">
        <v>0</v>
      </c>
      <c r="U4031" s="22">
        <v>0</v>
      </c>
      <c r="V4031" s="2" t="str" cm="1">
        <f t="array" ref="V4031">_xlfn.IFS(B4031&lt;30,"21-29",
B4031&lt;40,"30-39",
B4031&lt;50,"40-49",
B4031&lt;60,"50-59",
TRUE,"60+"
)</f>
        <v>60+</v>
      </c>
      <c r="W4031" s="24">
        <f t="shared" si="186"/>
        <v>18410000</v>
      </c>
      <c r="X4031" s="24">
        <f t="shared" si="187"/>
        <v>15156666.666666666</v>
      </c>
      <c r="Y4031" s="25">
        <f t="shared" si="188"/>
        <v>0.21916666666666668</v>
      </c>
      <c r="Z4031" s="2" t="str" cm="1">
        <f t="array" ref="Z4031">_xlfn.IFS(Y4031&lt;=25%,"Low",
Y4031&lt;=50%,"Moderate",
Y4031&lt;=75%,"High",
Y4031&lt;=100%,"Very High",
TRUE,"Over Limit"
)</f>
        <v>Low</v>
      </c>
      <c r="AA4031" s="2" cm="1">
        <f t="array" ref="AA4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31" s="2" t="str" cm="1">
        <f t="array" ref="AB4031">_xlfn.IFS(T4031=0,"No Late Payments",
T4031&lt;=2,"Low",
T4031&lt;=4,"Moderate",
TRUE,"High"
)</f>
        <v>No Late Payments</v>
      </c>
      <c r="AC4031" s="10" t="str" cm="1">
        <f t="array" ref="AC4031">_xlfn.IFS(
H4031&lt;40000000,"Low",
H4031&lt;60000000,"Medium",
H4031&lt;100000000,"High",
TRUE,"Very High"
)</f>
        <v>High</v>
      </c>
    </row>
    <row r="4032" spans="1:29">
      <c r="A4032" s="18" t="s">
        <v>4064</v>
      </c>
      <c r="B4032" s="19">
        <v>45</v>
      </c>
      <c r="C4032" s="19" t="s">
        <v>22</v>
      </c>
      <c r="D4032" s="19" t="s">
        <v>23</v>
      </c>
      <c r="E4032" s="19" t="s">
        <v>24</v>
      </c>
      <c r="F4032" s="19" t="s">
        <v>31</v>
      </c>
      <c r="G4032" s="20">
        <v>9000000</v>
      </c>
      <c r="H4032" s="20">
        <v>30000000</v>
      </c>
      <c r="I4032" s="19">
        <v>98</v>
      </c>
      <c r="J4032" s="19">
        <v>2</v>
      </c>
      <c r="K4032" s="19">
        <v>1</v>
      </c>
      <c r="L4032" s="19">
        <v>2</v>
      </c>
      <c r="M4032" s="20">
        <v>14870000</v>
      </c>
      <c r="N4032" s="20">
        <v>13420000</v>
      </c>
      <c r="O4032" s="20">
        <v>11790000</v>
      </c>
      <c r="P4032" s="20">
        <v>2250000</v>
      </c>
      <c r="Q4032" s="20">
        <v>2980000</v>
      </c>
      <c r="R4032" s="20">
        <v>3520000</v>
      </c>
      <c r="S4032" s="20">
        <v>3350000</v>
      </c>
      <c r="T4032" s="19">
        <v>3</v>
      </c>
      <c r="U4032" s="19">
        <v>0</v>
      </c>
      <c r="V4032" s="2" t="str" cm="1">
        <f t="array" ref="V4032">_xlfn.IFS(B4032&lt;30,"21-29",
B4032&lt;40,"30-39",
B4032&lt;50,"40-49",
B4032&lt;60,"50-59",
TRUE,"60+"
)</f>
        <v>40-49</v>
      </c>
      <c r="W4032" s="24">
        <f t="shared" si="186"/>
        <v>13360000</v>
      </c>
      <c r="X4032" s="24">
        <f t="shared" si="187"/>
        <v>2916666.6666666665</v>
      </c>
      <c r="Y4032" s="25">
        <f t="shared" si="188"/>
        <v>0.44533333333333336</v>
      </c>
      <c r="Z4032" s="2" t="str" cm="1">
        <f t="array" ref="Z4032">_xlfn.IFS(Y4032&lt;=25%,"Low",
Y4032&lt;=50%,"Moderate",
Y4032&lt;=75%,"High",
Y4032&lt;=100%,"Very High",
TRUE,"Over Limit"
)</f>
        <v>Moderate</v>
      </c>
      <c r="AA4032" s="2" cm="1">
        <f t="array" ref="AA4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2" s="2" t="str" cm="1">
        <f t="array" ref="AB4032">_xlfn.IFS(T4032=0,"No Late Payments",
T4032&lt;=2,"Low",
T4032&lt;=4,"Moderate",
TRUE,"High"
)</f>
        <v>Moderate</v>
      </c>
      <c r="AC4032" s="10" t="str" cm="1">
        <f t="array" ref="AC4032">_xlfn.IFS(
H4032&lt;40000000,"Low",
H4032&lt;60000000,"Medium",
H4032&lt;100000000,"High",
TRUE,"Very High"
)</f>
        <v>Low</v>
      </c>
    </row>
    <row r="4033" spans="1:29">
      <c r="A4033" s="21" t="s">
        <v>4065</v>
      </c>
      <c r="B4033" s="22">
        <v>41</v>
      </c>
      <c r="C4033" s="22" t="s">
        <v>34</v>
      </c>
      <c r="D4033" s="22" t="s">
        <v>30</v>
      </c>
      <c r="E4033" s="22" t="s">
        <v>38</v>
      </c>
      <c r="F4033" s="22" t="s">
        <v>28</v>
      </c>
      <c r="G4033" s="23">
        <v>10800000</v>
      </c>
      <c r="H4033" s="23">
        <v>59000000</v>
      </c>
      <c r="I4033" s="22">
        <v>117</v>
      </c>
      <c r="J4033" s="22">
        <v>0</v>
      </c>
      <c r="K4033" s="22">
        <v>0</v>
      </c>
      <c r="L4033" s="22">
        <v>0</v>
      </c>
      <c r="M4033" s="23">
        <v>21310000</v>
      </c>
      <c r="N4033" s="23">
        <v>28920000</v>
      </c>
      <c r="O4033" s="23">
        <v>21110000</v>
      </c>
      <c r="P4033" s="23">
        <v>9580000</v>
      </c>
      <c r="Q4033" s="23">
        <v>29580000</v>
      </c>
      <c r="R4033" s="23">
        <v>9220000</v>
      </c>
      <c r="S4033" s="23">
        <v>2510000</v>
      </c>
      <c r="T4033" s="22">
        <v>0</v>
      </c>
      <c r="U4033" s="22">
        <v>0</v>
      </c>
      <c r="V4033" s="2" t="str" cm="1">
        <f t="array" ref="V4033">_xlfn.IFS(B4033&lt;30,"21-29",
B4033&lt;40,"30-39",
B4033&lt;50,"40-49",
B4033&lt;60,"50-59",
TRUE,"60+"
)</f>
        <v>40-49</v>
      </c>
      <c r="W4033" s="24">
        <f t="shared" si="186"/>
        <v>23780000</v>
      </c>
      <c r="X4033" s="24">
        <f t="shared" si="187"/>
        <v>16126666.666666666</v>
      </c>
      <c r="Y4033" s="25">
        <f t="shared" si="188"/>
        <v>0.40305084745762709</v>
      </c>
      <c r="Z4033" s="2" t="str" cm="1">
        <f t="array" ref="Z4033">_xlfn.IFS(Y4033&lt;=25%,"Low",
Y4033&lt;=50%,"Moderate",
Y4033&lt;=75%,"High",
Y4033&lt;=100%,"Very High",
TRUE,"Over Limit"
)</f>
        <v>Moderate</v>
      </c>
      <c r="AA4033" s="2" cm="1">
        <f t="array" ref="AA4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3" s="2" t="str" cm="1">
        <f t="array" ref="AB4033">_xlfn.IFS(T4033=0,"No Late Payments",
T4033&lt;=2,"Low",
T4033&lt;=4,"Moderate",
TRUE,"High"
)</f>
        <v>No Late Payments</v>
      </c>
      <c r="AC4033" s="10" t="str" cm="1">
        <f t="array" ref="AC4033">_xlfn.IFS(
H4033&lt;40000000,"Low",
H4033&lt;60000000,"Medium",
H4033&lt;100000000,"High",
TRUE,"Very High"
)</f>
        <v>Medium</v>
      </c>
    </row>
    <row r="4034" spans="1:29">
      <c r="A4034" s="18" t="s">
        <v>4066</v>
      </c>
      <c r="B4034" s="19">
        <v>31</v>
      </c>
      <c r="C4034" s="19" t="s">
        <v>34</v>
      </c>
      <c r="D4034" s="19" t="s">
        <v>30</v>
      </c>
      <c r="E4034" s="19" t="s">
        <v>31</v>
      </c>
      <c r="F4034" s="19" t="s">
        <v>41</v>
      </c>
      <c r="G4034" s="20">
        <v>9400000</v>
      </c>
      <c r="H4034" s="20">
        <v>43000000</v>
      </c>
      <c r="I4034" s="19">
        <v>52</v>
      </c>
      <c r="J4034" s="19">
        <v>0</v>
      </c>
      <c r="K4034" s="19">
        <v>0</v>
      </c>
      <c r="L4034" s="19">
        <v>0</v>
      </c>
      <c r="M4034" s="20">
        <v>3730000</v>
      </c>
      <c r="N4034" s="20">
        <v>8320000</v>
      </c>
      <c r="O4034" s="20">
        <v>9880000</v>
      </c>
      <c r="P4034" s="20">
        <v>900000</v>
      </c>
      <c r="Q4034" s="20">
        <v>3180000</v>
      </c>
      <c r="R4034" s="20">
        <v>5000000</v>
      </c>
      <c r="S4034" s="20">
        <v>1510000</v>
      </c>
      <c r="T4034" s="19">
        <v>0</v>
      </c>
      <c r="U4034" s="19">
        <v>0</v>
      </c>
      <c r="V4034" s="2" t="str" cm="1">
        <f t="array" ref="V4034">_xlfn.IFS(B4034&lt;30,"21-29",
B4034&lt;40,"30-39",
B4034&lt;50,"40-49",
B4034&lt;60,"50-59",
TRUE,"60+"
)</f>
        <v>30-39</v>
      </c>
      <c r="W4034" s="24">
        <f t="shared" ref="W4034:W4097" si="189">AVERAGE(M4034,N4034,O4034)</f>
        <v>7310000</v>
      </c>
      <c r="X4034" s="24">
        <f t="shared" ref="X4034:X4097" si="190">AVERAGE(P4034,Q4034,R4034)</f>
        <v>3026666.6666666665</v>
      </c>
      <c r="Y4034" s="25">
        <f t="shared" si="188"/>
        <v>0.17</v>
      </c>
      <c r="Z4034" s="2" t="str" cm="1">
        <f t="array" ref="Z4034">_xlfn.IFS(Y4034&lt;=25%,"Low",
Y4034&lt;=50%,"Moderate",
Y4034&lt;=75%,"High",
Y4034&lt;=100%,"Very High",
TRUE,"Over Limit"
)</f>
        <v>Low</v>
      </c>
      <c r="AA4034" s="2" cm="1">
        <f t="array" ref="AA4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34" s="2" t="str" cm="1">
        <f t="array" ref="AB4034">_xlfn.IFS(T4034=0,"No Late Payments",
T4034&lt;=2,"Low",
T4034&lt;=4,"Moderate",
TRUE,"High"
)</f>
        <v>No Late Payments</v>
      </c>
      <c r="AC4034" s="10" t="str" cm="1">
        <f t="array" ref="AC4034">_xlfn.IFS(
H4034&lt;40000000,"Low",
H4034&lt;60000000,"Medium",
H4034&lt;100000000,"High",
TRUE,"Very High"
)</f>
        <v>Medium</v>
      </c>
    </row>
    <row r="4035" spans="1:29">
      <c r="A4035" s="21" t="s">
        <v>4067</v>
      </c>
      <c r="B4035" s="22">
        <v>43</v>
      </c>
      <c r="C4035" s="22" t="s">
        <v>22</v>
      </c>
      <c r="D4035" s="22" t="s">
        <v>23</v>
      </c>
      <c r="E4035" s="22" t="s">
        <v>31</v>
      </c>
      <c r="F4035" s="22" t="s">
        <v>25</v>
      </c>
      <c r="G4035" s="23">
        <v>8600000</v>
      </c>
      <c r="H4035" s="23">
        <v>49000000</v>
      </c>
      <c r="I4035" s="22">
        <v>129</v>
      </c>
      <c r="J4035" s="22">
        <v>0</v>
      </c>
      <c r="K4035" s="22">
        <v>0</v>
      </c>
      <c r="L4035" s="22">
        <v>0</v>
      </c>
      <c r="M4035" s="23">
        <v>16910000</v>
      </c>
      <c r="N4035" s="23">
        <v>20090000</v>
      </c>
      <c r="O4035" s="23">
        <v>18670000</v>
      </c>
      <c r="P4035" s="23">
        <v>14660000</v>
      </c>
      <c r="Q4035" s="23">
        <v>6340000</v>
      </c>
      <c r="R4035" s="23">
        <v>5450000</v>
      </c>
      <c r="S4035" s="23">
        <v>1830000</v>
      </c>
      <c r="T4035" s="22">
        <v>0</v>
      </c>
      <c r="U4035" s="22">
        <v>0</v>
      </c>
      <c r="V4035" s="2" t="str" cm="1">
        <f t="array" ref="V4035">_xlfn.IFS(B4035&lt;30,"21-29",
B4035&lt;40,"30-39",
B4035&lt;50,"40-49",
B4035&lt;60,"50-59",
TRUE,"60+"
)</f>
        <v>40-49</v>
      </c>
      <c r="W4035" s="24">
        <f t="shared" si="189"/>
        <v>18556666.666666668</v>
      </c>
      <c r="X4035" s="24">
        <f t="shared" si="190"/>
        <v>8816666.666666666</v>
      </c>
      <c r="Y4035" s="25">
        <f t="shared" ref="Y4035:Y4098" si="191">IFERROR(W4035/H4035,0)</f>
        <v>0.37870748299319729</v>
      </c>
      <c r="Z4035" s="2" t="str" cm="1">
        <f t="array" ref="Z4035">_xlfn.IFS(Y4035&lt;=25%,"Low",
Y4035&lt;=50%,"Moderate",
Y4035&lt;=75%,"High",
Y4035&lt;=100%,"Very High",
TRUE,"Over Limit"
)</f>
        <v>Moderate</v>
      </c>
      <c r="AA4035" s="2" cm="1">
        <f t="array" ref="AA4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5" s="2" t="str" cm="1">
        <f t="array" ref="AB4035">_xlfn.IFS(T4035=0,"No Late Payments",
T4035&lt;=2,"Low",
T4035&lt;=4,"Moderate",
TRUE,"High"
)</f>
        <v>No Late Payments</v>
      </c>
      <c r="AC4035" s="10" t="str" cm="1">
        <f t="array" ref="AC4035">_xlfn.IFS(
H4035&lt;40000000,"Low",
H4035&lt;60000000,"Medium",
H4035&lt;100000000,"High",
TRUE,"Very High"
)</f>
        <v>Medium</v>
      </c>
    </row>
    <row r="4036" spans="1:29">
      <c r="A4036" s="18" t="s">
        <v>4068</v>
      </c>
      <c r="B4036" s="19">
        <v>32</v>
      </c>
      <c r="C4036" s="19" t="s">
        <v>34</v>
      </c>
      <c r="D4036" s="19" t="s">
        <v>46</v>
      </c>
      <c r="E4036" s="19" t="s">
        <v>24</v>
      </c>
      <c r="F4036" s="19" t="s">
        <v>28</v>
      </c>
      <c r="G4036" s="20">
        <v>8000000</v>
      </c>
      <c r="H4036" s="20">
        <v>37000000</v>
      </c>
      <c r="I4036" s="19">
        <v>46</v>
      </c>
      <c r="J4036" s="19">
        <v>0</v>
      </c>
      <c r="K4036" s="19">
        <v>0</v>
      </c>
      <c r="L4036" s="19">
        <v>0</v>
      </c>
      <c r="M4036" s="20">
        <v>5660000</v>
      </c>
      <c r="N4036" s="20">
        <v>11290000</v>
      </c>
      <c r="O4036" s="20">
        <v>16470000</v>
      </c>
      <c r="P4036" s="20">
        <v>1750000</v>
      </c>
      <c r="Q4036" s="20">
        <v>5040000</v>
      </c>
      <c r="R4036" s="20">
        <v>6090000</v>
      </c>
      <c r="S4036" s="20">
        <v>1260000</v>
      </c>
      <c r="T4036" s="19">
        <v>1</v>
      </c>
      <c r="U4036" s="19">
        <v>0</v>
      </c>
      <c r="V4036" s="2" t="str" cm="1">
        <f t="array" ref="V4036">_xlfn.IFS(B4036&lt;30,"21-29",
B4036&lt;40,"30-39",
B4036&lt;50,"40-49",
B4036&lt;60,"50-59",
TRUE,"60+"
)</f>
        <v>30-39</v>
      </c>
      <c r="W4036" s="24">
        <f t="shared" si="189"/>
        <v>11140000</v>
      </c>
      <c r="X4036" s="24">
        <f t="shared" si="190"/>
        <v>4293333.333333333</v>
      </c>
      <c r="Y4036" s="25">
        <f t="shared" si="191"/>
        <v>0.30108108108108106</v>
      </c>
      <c r="Z4036" s="2" t="str" cm="1">
        <f t="array" ref="Z4036">_xlfn.IFS(Y4036&lt;=25%,"Low",
Y4036&lt;=50%,"Moderate",
Y4036&lt;=75%,"High",
Y4036&lt;=100%,"Very High",
TRUE,"Over Limit"
)</f>
        <v>Moderate</v>
      </c>
      <c r="AA4036" s="2" cm="1">
        <f t="array" ref="AA4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6" s="2" t="str" cm="1">
        <f t="array" ref="AB4036">_xlfn.IFS(T4036=0,"No Late Payments",
T4036&lt;=2,"Low",
T4036&lt;=4,"Moderate",
TRUE,"High"
)</f>
        <v>Low</v>
      </c>
      <c r="AC4036" s="10" t="str" cm="1">
        <f t="array" ref="AC4036">_xlfn.IFS(
H4036&lt;40000000,"Low",
H4036&lt;60000000,"Medium",
H4036&lt;100000000,"High",
TRUE,"Very High"
)</f>
        <v>Low</v>
      </c>
    </row>
    <row r="4037" spans="1:29">
      <c r="A4037" s="21" t="s">
        <v>4069</v>
      </c>
      <c r="B4037" s="22">
        <v>40</v>
      </c>
      <c r="C4037" s="22" t="s">
        <v>22</v>
      </c>
      <c r="D4037" s="22" t="s">
        <v>30</v>
      </c>
      <c r="E4037" s="22" t="s">
        <v>24</v>
      </c>
      <c r="F4037" s="22" t="s">
        <v>31</v>
      </c>
      <c r="G4037" s="23">
        <v>9700000</v>
      </c>
      <c r="H4037" s="23">
        <v>54000000</v>
      </c>
      <c r="I4037" s="22">
        <v>166</v>
      </c>
      <c r="J4037" s="22">
        <v>2</v>
      </c>
      <c r="K4037" s="22">
        <v>3</v>
      </c>
      <c r="L4037" s="22">
        <v>1</v>
      </c>
      <c r="M4037" s="23">
        <v>26210000</v>
      </c>
      <c r="N4037" s="23">
        <v>29450000</v>
      </c>
      <c r="O4037" s="23">
        <v>22310000</v>
      </c>
      <c r="P4037" s="23">
        <v>3830000</v>
      </c>
      <c r="Q4037" s="23">
        <v>990000</v>
      </c>
      <c r="R4037" s="23">
        <v>7440000</v>
      </c>
      <c r="S4037" s="23">
        <v>2260000</v>
      </c>
      <c r="T4037" s="22">
        <v>3</v>
      </c>
      <c r="U4037" s="22">
        <v>1</v>
      </c>
      <c r="V4037" s="2" t="str" cm="1">
        <f t="array" ref="V4037">_xlfn.IFS(B4037&lt;30,"21-29",
B4037&lt;40,"30-39",
B4037&lt;50,"40-49",
B4037&lt;60,"50-59",
TRUE,"60+"
)</f>
        <v>40-49</v>
      </c>
      <c r="W4037" s="24">
        <f t="shared" si="189"/>
        <v>25990000</v>
      </c>
      <c r="X4037" s="24">
        <f t="shared" si="190"/>
        <v>4086666.6666666665</v>
      </c>
      <c r="Y4037" s="25">
        <f t="shared" si="191"/>
        <v>0.48129629629629628</v>
      </c>
      <c r="Z4037" s="2" t="str" cm="1">
        <f t="array" ref="Z4037">_xlfn.IFS(Y4037&lt;=25%,"Low",
Y4037&lt;=50%,"Moderate",
Y4037&lt;=75%,"High",
Y4037&lt;=100%,"Very High",
TRUE,"Over Limit"
)</f>
        <v>Moderate</v>
      </c>
      <c r="AA4037" s="2" cm="1">
        <f t="array" ref="AA4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7" s="2" t="str" cm="1">
        <f t="array" ref="AB4037">_xlfn.IFS(T4037=0,"No Late Payments",
T4037&lt;=2,"Low",
T4037&lt;=4,"Moderate",
TRUE,"High"
)</f>
        <v>Moderate</v>
      </c>
      <c r="AC4037" s="10" t="str" cm="1">
        <f t="array" ref="AC4037">_xlfn.IFS(
H4037&lt;40000000,"Low",
H4037&lt;60000000,"Medium",
H4037&lt;100000000,"High",
TRUE,"Very High"
)</f>
        <v>Medium</v>
      </c>
    </row>
    <row r="4038" spans="1:29">
      <c r="A4038" s="18" t="s">
        <v>4070</v>
      </c>
      <c r="B4038" s="19">
        <v>33</v>
      </c>
      <c r="C4038" s="19" t="s">
        <v>22</v>
      </c>
      <c r="D4038" s="19" t="s">
        <v>23</v>
      </c>
      <c r="E4038" s="19" t="s">
        <v>24</v>
      </c>
      <c r="F4038" s="19" t="s">
        <v>28</v>
      </c>
      <c r="G4038" s="20">
        <v>17600000</v>
      </c>
      <c r="H4038" s="20">
        <v>88000000</v>
      </c>
      <c r="I4038" s="19">
        <v>57</v>
      </c>
      <c r="J4038" s="19">
        <v>0</v>
      </c>
      <c r="K4038" s="19">
        <v>0</v>
      </c>
      <c r="L4038" s="19">
        <v>0</v>
      </c>
      <c r="M4038" s="20">
        <v>48850000</v>
      </c>
      <c r="N4038" s="20">
        <v>35190000</v>
      </c>
      <c r="O4038" s="20">
        <v>47600000</v>
      </c>
      <c r="P4038" s="20">
        <v>9270000</v>
      </c>
      <c r="Q4038" s="20">
        <v>10310000</v>
      </c>
      <c r="R4038" s="20">
        <v>23270000</v>
      </c>
      <c r="S4038" s="20">
        <v>4090000</v>
      </c>
      <c r="T4038" s="19">
        <v>0</v>
      </c>
      <c r="U4038" s="19">
        <v>0</v>
      </c>
      <c r="V4038" s="2" t="str" cm="1">
        <f t="array" ref="V4038">_xlfn.IFS(B4038&lt;30,"21-29",
B4038&lt;40,"30-39",
B4038&lt;50,"40-49",
B4038&lt;60,"50-59",
TRUE,"60+"
)</f>
        <v>30-39</v>
      </c>
      <c r="W4038" s="24">
        <f t="shared" si="189"/>
        <v>43880000</v>
      </c>
      <c r="X4038" s="24">
        <f t="shared" si="190"/>
        <v>14283333.333333334</v>
      </c>
      <c r="Y4038" s="25">
        <f t="shared" si="191"/>
        <v>0.49863636363636366</v>
      </c>
      <c r="Z4038" s="2" t="str" cm="1">
        <f t="array" ref="Z4038">_xlfn.IFS(Y4038&lt;=25%,"Low",
Y4038&lt;=50%,"Moderate",
Y4038&lt;=75%,"High",
Y4038&lt;=100%,"Very High",
TRUE,"Over Limit"
)</f>
        <v>Moderate</v>
      </c>
      <c r="AA4038" s="2" cm="1">
        <f t="array" ref="AA4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8" s="2" t="str" cm="1">
        <f t="array" ref="AB4038">_xlfn.IFS(T4038=0,"No Late Payments",
T4038&lt;=2,"Low",
T4038&lt;=4,"Moderate",
TRUE,"High"
)</f>
        <v>No Late Payments</v>
      </c>
      <c r="AC4038" s="10" t="str" cm="1">
        <f t="array" ref="AC4038">_xlfn.IFS(
H4038&lt;40000000,"Low",
H4038&lt;60000000,"Medium",
H4038&lt;100000000,"High",
TRUE,"Very High"
)</f>
        <v>High</v>
      </c>
    </row>
    <row r="4039" spans="1:29">
      <c r="A4039" s="21" t="s">
        <v>4071</v>
      </c>
      <c r="B4039" s="22">
        <v>50</v>
      </c>
      <c r="C4039" s="22" t="s">
        <v>22</v>
      </c>
      <c r="D4039" s="22" t="s">
        <v>27</v>
      </c>
      <c r="E4039" s="22" t="s">
        <v>31</v>
      </c>
      <c r="F4039" s="22" t="s">
        <v>28</v>
      </c>
      <c r="G4039" s="23">
        <v>7200000</v>
      </c>
      <c r="H4039" s="23">
        <v>23000000</v>
      </c>
      <c r="I4039" s="22">
        <v>166</v>
      </c>
      <c r="J4039" s="22">
        <v>0</v>
      </c>
      <c r="K4039" s="22">
        <v>0</v>
      </c>
      <c r="L4039" s="22">
        <v>0</v>
      </c>
      <c r="M4039" s="23">
        <v>9770000</v>
      </c>
      <c r="N4039" s="23">
        <v>13210000</v>
      </c>
      <c r="O4039" s="23">
        <v>12800000</v>
      </c>
      <c r="P4039" s="23">
        <v>2300000</v>
      </c>
      <c r="Q4039" s="23">
        <v>2620000</v>
      </c>
      <c r="R4039" s="23">
        <v>720000</v>
      </c>
      <c r="S4039" s="23">
        <v>1590000</v>
      </c>
      <c r="T4039" s="22">
        <v>1</v>
      </c>
      <c r="U4039" s="22">
        <v>0</v>
      </c>
      <c r="V4039" s="2" t="str" cm="1">
        <f t="array" ref="V4039">_xlfn.IFS(B4039&lt;30,"21-29",
B4039&lt;40,"30-39",
B4039&lt;50,"40-49",
B4039&lt;60,"50-59",
TRUE,"60+"
)</f>
        <v>50-59</v>
      </c>
      <c r="W4039" s="24">
        <f t="shared" si="189"/>
        <v>11926666.666666666</v>
      </c>
      <c r="X4039" s="24">
        <f t="shared" si="190"/>
        <v>1880000</v>
      </c>
      <c r="Y4039" s="25">
        <f t="shared" si="191"/>
        <v>0.51855072463768115</v>
      </c>
      <c r="Z4039" s="2" t="str" cm="1">
        <f t="array" ref="Z4039">_xlfn.IFS(Y4039&lt;=25%,"Low",
Y4039&lt;=50%,"Moderate",
Y4039&lt;=75%,"High",
Y4039&lt;=100%,"Very High",
TRUE,"Over Limit"
)</f>
        <v>High</v>
      </c>
      <c r="AA4039" s="2" cm="1">
        <f t="array" ref="AA4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39" s="2" t="str" cm="1">
        <f t="array" ref="AB4039">_xlfn.IFS(T4039=0,"No Late Payments",
T4039&lt;=2,"Low",
T4039&lt;=4,"Moderate",
TRUE,"High"
)</f>
        <v>Low</v>
      </c>
      <c r="AC4039" s="10" t="str" cm="1">
        <f t="array" ref="AC4039">_xlfn.IFS(
H4039&lt;40000000,"Low",
H4039&lt;60000000,"Medium",
H4039&lt;100000000,"High",
TRUE,"Very High"
)</f>
        <v>Low</v>
      </c>
    </row>
    <row r="4040" spans="1:29">
      <c r="A4040" s="18" t="s">
        <v>4072</v>
      </c>
      <c r="B4040" s="19">
        <v>44</v>
      </c>
      <c r="C4040" s="19" t="s">
        <v>34</v>
      </c>
      <c r="D4040" s="19" t="s">
        <v>23</v>
      </c>
      <c r="E4040" s="19" t="s">
        <v>24</v>
      </c>
      <c r="F4040" s="19" t="s">
        <v>28</v>
      </c>
      <c r="G4040" s="20">
        <v>14200000</v>
      </c>
      <c r="H4040" s="20">
        <v>68000000</v>
      </c>
      <c r="I4040" s="19">
        <v>86</v>
      </c>
      <c r="J4040" s="19">
        <v>0</v>
      </c>
      <c r="K4040" s="19">
        <v>0</v>
      </c>
      <c r="L4040" s="19">
        <v>3</v>
      </c>
      <c r="M4040" s="20">
        <v>18280000</v>
      </c>
      <c r="N4040" s="20">
        <v>2630000</v>
      </c>
      <c r="O4040" s="20">
        <v>8050000</v>
      </c>
      <c r="P4040" s="20">
        <v>19130000</v>
      </c>
      <c r="Q4040" s="20">
        <v>920000</v>
      </c>
      <c r="R4040" s="20">
        <v>1000000</v>
      </c>
      <c r="S4040" s="20">
        <v>3000000</v>
      </c>
      <c r="T4040" s="19">
        <v>1</v>
      </c>
      <c r="U4040" s="19">
        <v>0</v>
      </c>
      <c r="V4040" s="2" t="str" cm="1">
        <f t="array" ref="V4040">_xlfn.IFS(B4040&lt;30,"21-29",
B4040&lt;40,"30-39",
B4040&lt;50,"40-49",
B4040&lt;60,"50-59",
TRUE,"60+"
)</f>
        <v>40-49</v>
      </c>
      <c r="W4040" s="24">
        <f t="shared" si="189"/>
        <v>9653333.333333334</v>
      </c>
      <c r="X4040" s="24">
        <f t="shared" si="190"/>
        <v>7016666.666666667</v>
      </c>
      <c r="Y4040" s="25">
        <f t="shared" si="191"/>
        <v>0.1419607843137255</v>
      </c>
      <c r="Z4040" s="2" t="str" cm="1">
        <f t="array" ref="Z4040">_xlfn.IFS(Y4040&lt;=25%,"Low",
Y4040&lt;=50%,"Moderate",
Y4040&lt;=75%,"High",
Y4040&lt;=100%,"Very High",
TRUE,"Over Limit"
)</f>
        <v>Low</v>
      </c>
      <c r="AA4040" s="2" cm="1">
        <f t="array" ref="AA4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40" s="2" t="str" cm="1">
        <f t="array" ref="AB4040">_xlfn.IFS(T4040=0,"No Late Payments",
T4040&lt;=2,"Low",
T4040&lt;=4,"Moderate",
TRUE,"High"
)</f>
        <v>Low</v>
      </c>
      <c r="AC4040" s="10" t="str" cm="1">
        <f t="array" ref="AC4040">_xlfn.IFS(
H4040&lt;40000000,"Low",
H4040&lt;60000000,"Medium",
H4040&lt;100000000,"High",
TRUE,"Very High"
)</f>
        <v>High</v>
      </c>
    </row>
    <row r="4041" spans="1:29">
      <c r="A4041" s="21" t="s">
        <v>4073</v>
      </c>
      <c r="B4041" s="22">
        <v>39</v>
      </c>
      <c r="C4041" s="22" t="s">
        <v>22</v>
      </c>
      <c r="D4041" s="22" t="s">
        <v>27</v>
      </c>
      <c r="E4041" s="22" t="s">
        <v>24</v>
      </c>
      <c r="F4041" s="22" t="s">
        <v>48</v>
      </c>
      <c r="G4041" s="23">
        <v>12000000</v>
      </c>
      <c r="H4041" s="23">
        <v>46000000</v>
      </c>
      <c r="I4041" s="22">
        <v>119</v>
      </c>
      <c r="J4041" s="22">
        <v>1</v>
      </c>
      <c r="K4041" s="22">
        <v>0</v>
      </c>
      <c r="L4041" s="22">
        <v>0</v>
      </c>
      <c r="M4041" s="23">
        <v>16950000</v>
      </c>
      <c r="N4041" s="23">
        <v>22050000</v>
      </c>
      <c r="O4041" s="23">
        <v>14910000</v>
      </c>
      <c r="P4041" s="23">
        <v>4050000</v>
      </c>
      <c r="Q4041" s="23">
        <v>8000000</v>
      </c>
      <c r="R4041" s="23">
        <v>1520000</v>
      </c>
      <c r="S4041" s="23">
        <v>1070000</v>
      </c>
      <c r="T4041" s="22">
        <v>2</v>
      </c>
      <c r="U4041" s="22">
        <v>1</v>
      </c>
      <c r="V4041" s="2" t="str" cm="1">
        <f t="array" ref="V4041">_xlfn.IFS(B4041&lt;30,"21-29",
B4041&lt;40,"30-39",
B4041&lt;50,"40-49",
B4041&lt;60,"50-59",
TRUE,"60+"
)</f>
        <v>30-39</v>
      </c>
      <c r="W4041" s="24">
        <f t="shared" si="189"/>
        <v>17970000</v>
      </c>
      <c r="X4041" s="24">
        <f t="shared" si="190"/>
        <v>4523333.333333333</v>
      </c>
      <c r="Y4041" s="25">
        <f t="shared" si="191"/>
        <v>0.39065217391304347</v>
      </c>
      <c r="Z4041" s="2" t="str" cm="1">
        <f t="array" ref="Z4041">_xlfn.IFS(Y4041&lt;=25%,"Low",
Y4041&lt;=50%,"Moderate",
Y4041&lt;=75%,"High",
Y4041&lt;=100%,"Very High",
TRUE,"Over Limit"
)</f>
        <v>Moderate</v>
      </c>
      <c r="AA4041" s="2" cm="1">
        <f t="array" ref="AA4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1" s="2" t="str" cm="1">
        <f t="array" ref="AB4041">_xlfn.IFS(T4041=0,"No Late Payments",
T4041&lt;=2,"Low",
T4041&lt;=4,"Moderate",
TRUE,"High"
)</f>
        <v>Low</v>
      </c>
      <c r="AC4041" s="10" t="str" cm="1">
        <f t="array" ref="AC4041">_xlfn.IFS(
H4041&lt;40000000,"Low",
H4041&lt;60000000,"Medium",
H4041&lt;100000000,"High",
TRUE,"Very High"
)</f>
        <v>Medium</v>
      </c>
    </row>
    <row r="4042" spans="1:29">
      <c r="A4042" s="18" t="s">
        <v>4074</v>
      </c>
      <c r="B4042" s="19">
        <v>44</v>
      </c>
      <c r="C4042" s="19" t="s">
        <v>34</v>
      </c>
      <c r="D4042" s="19" t="s">
        <v>27</v>
      </c>
      <c r="E4042" s="19" t="s">
        <v>24</v>
      </c>
      <c r="F4042" s="19" t="s">
        <v>48</v>
      </c>
      <c r="G4042" s="20">
        <v>13900000</v>
      </c>
      <c r="H4042" s="20">
        <v>74000000</v>
      </c>
      <c r="I4042" s="19">
        <v>109</v>
      </c>
      <c r="J4042" s="19">
        <v>0</v>
      </c>
      <c r="K4042" s="19">
        <v>0</v>
      </c>
      <c r="L4042" s="19">
        <v>0</v>
      </c>
      <c r="M4042" s="20">
        <v>35520000</v>
      </c>
      <c r="N4042" s="20">
        <v>38150000</v>
      </c>
      <c r="O4042" s="20">
        <v>37090000</v>
      </c>
      <c r="P4042" s="20">
        <v>17340000</v>
      </c>
      <c r="Q4042" s="20">
        <v>8090000</v>
      </c>
      <c r="R4042" s="20">
        <v>8350000</v>
      </c>
      <c r="S4042" s="20">
        <v>3670000</v>
      </c>
      <c r="T4042" s="19">
        <v>0</v>
      </c>
      <c r="U4042" s="19">
        <v>0</v>
      </c>
      <c r="V4042" s="2" t="str" cm="1">
        <f t="array" ref="V4042">_xlfn.IFS(B4042&lt;30,"21-29",
B4042&lt;40,"30-39",
B4042&lt;50,"40-49",
B4042&lt;60,"50-59",
TRUE,"60+"
)</f>
        <v>40-49</v>
      </c>
      <c r="W4042" s="24">
        <f t="shared" si="189"/>
        <v>36920000</v>
      </c>
      <c r="X4042" s="24">
        <f t="shared" si="190"/>
        <v>11260000</v>
      </c>
      <c r="Y4042" s="25">
        <f t="shared" si="191"/>
        <v>0.49891891891891893</v>
      </c>
      <c r="Z4042" s="2" t="str" cm="1">
        <f t="array" ref="Z4042">_xlfn.IFS(Y4042&lt;=25%,"Low",
Y4042&lt;=50%,"Moderate",
Y4042&lt;=75%,"High",
Y4042&lt;=100%,"Very High",
TRUE,"Over Limit"
)</f>
        <v>Moderate</v>
      </c>
      <c r="AA4042" s="2" cm="1">
        <f t="array" ref="AA4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2" s="2" t="str" cm="1">
        <f t="array" ref="AB4042">_xlfn.IFS(T4042=0,"No Late Payments",
T4042&lt;=2,"Low",
T4042&lt;=4,"Moderate",
TRUE,"High"
)</f>
        <v>No Late Payments</v>
      </c>
      <c r="AC4042" s="10" t="str" cm="1">
        <f t="array" ref="AC4042">_xlfn.IFS(
H4042&lt;40000000,"Low",
H4042&lt;60000000,"Medium",
H4042&lt;100000000,"High",
TRUE,"Very High"
)</f>
        <v>High</v>
      </c>
    </row>
    <row r="4043" spans="1:29">
      <c r="A4043" s="21" t="s">
        <v>4075</v>
      </c>
      <c r="B4043" s="22">
        <v>30</v>
      </c>
      <c r="C4043" s="22" t="s">
        <v>34</v>
      </c>
      <c r="D4043" s="22" t="s">
        <v>23</v>
      </c>
      <c r="E4043" s="22" t="s">
        <v>38</v>
      </c>
      <c r="F4043" s="22" t="s">
        <v>28</v>
      </c>
      <c r="G4043" s="23">
        <v>12400000</v>
      </c>
      <c r="H4043" s="23">
        <v>44000000</v>
      </c>
      <c r="I4043" s="22">
        <v>53</v>
      </c>
      <c r="J4043" s="22">
        <v>0</v>
      </c>
      <c r="K4043" s="22">
        <v>0</v>
      </c>
      <c r="L4043" s="22">
        <v>0</v>
      </c>
      <c r="M4043" s="23">
        <v>17270000</v>
      </c>
      <c r="N4043" s="23">
        <v>17880000</v>
      </c>
      <c r="O4043" s="23">
        <v>17350000</v>
      </c>
      <c r="P4043" s="23">
        <v>6030000</v>
      </c>
      <c r="Q4043" s="23">
        <v>15870000</v>
      </c>
      <c r="R4043" s="23">
        <v>7780000</v>
      </c>
      <c r="S4043" s="23">
        <v>780000</v>
      </c>
      <c r="T4043" s="22">
        <v>1</v>
      </c>
      <c r="U4043" s="22">
        <v>0</v>
      </c>
      <c r="V4043" s="2" t="str" cm="1">
        <f t="array" ref="V4043">_xlfn.IFS(B4043&lt;30,"21-29",
B4043&lt;40,"30-39",
B4043&lt;50,"40-49",
B4043&lt;60,"50-59",
TRUE,"60+"
)</f>
        <v>30-39</v>
      </c>
      <c r="W4043" s="24">
        <f t="shared" si="189"/>
        <v>17500000</v>
      </c>
      <c r="X4043" s="24">
        <f t="shared" si="190"/>
        <v>9893333.333333334</v>
      </c>
      <c r="Y4043" s="25">
        <f t="shared" si="191"/>
        <v>0.39772727272727271</v>
      </c>
      <c r="Z4043" s="2" t="str" cm="1">
        <f t="array" ref="Z4043">_xlfn.IFS(Y4043&lt;=25%,"Low",
Y4043&lt;=50%,"Moderate",
Y4043&lt;=75%,"High",
Y4043&lt;=100%,"Very High",
TRUE,"Over Limit"
)</f>
        <v>Moderate</v>
      </c>
      <c r="AA4043" s="2" cm="1">
        <f t="array" ref="AA4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3" s="2" t="str" cm="1">
        <f t="array" ref="AB4043">_xlfn.IFS(T4043=0,"No Late Payments",
T4043&lt;=2,"Low",
T4043&lt;=4,"Moderate",
TRUE,"High"
)</f>
        <v>Low</v>
      </c>
      <c r="AC4043" s="10" t="str" cm="1">
        <f t="array" ref="AC4043">_xlfn.IFS(
H4043&lt;40000000,"Low",
H4043&lt;60000000,"Medium",
H4043&lt;100000000,"High",
TRUE,"Very High"
)</f>
        <v>Medium</v>
      </c>
    </row>
    <row r="4044" spans="1:29">
      <c r="A4044" s="18" t="s">
        <v>4076</v>
      </c>
      <c r="B4044" s="19">
        <v>21</v>
      </c>
      <c r="C4044" s="19" t="s">
        <v>22</v>
      </c>
      <c r="D4044" s="19" t="s">
        <v>23</v>
      </c>
      <c r="E4044" s="19" t="s">
        <v>24</v>
      </c>
      <c r="F4044" s="19" t="s">
        <v>25</v>
      </c>
      <c r="G4044" s="20">
        <v>8000000</v>
      </c>
      <c r="H4044" s="20">
        <v>34000000</v>
      </c>
      <c r="I4044" s="19">
        <v>3</v>
      </c>
      <c r="J4044" s="19">
        <v>3</v>
      </c>
      <c r="K4044" s="19">
        <v>3</v>
      </c>
      <c r="L4044" s="19">
        <v>3</v>
      </c>
      <c r="M4044" s="20">
        <v>14200000</v>
      </c>
      <c r="N4044" s="20">
        <v>13840000</v>
      </c>
      <c r="O4044" s="20">
        <v>14430000</v>
      </c>
      <c r="P4044" s="20">
        <v>1220000</v>
      </c>
      <c r="Q4044" s="20">
        <v>420000</v>
      </c>
      <c r="R4044" s="20">
        <v>460000</v>
      </c>
      <c r="S4044" s="20">
        <v>6280000</v>
      </c>
      <c r="T4044" s="19">
        <v>4</v>
      </c>
      <c r="U4044" s="19">
        <v>1</v>
      </c>
      <c r="V4044" s="2" t="str" cm="1">
        <f t="array" ref="V4044">_xlfn.IFS(B4044&lt;30,"21-29",
B4044&lt;40,"30-39",
B4044&lt;50,"40-49",
B4044&lt;60,"50-59",
TRUE,"60+"
)</f>
        <v>21-29</v>
      </c>
      <c r="W4044" s="24">
        <f t="shared" si="189"/>
        <v>14156666.666666666</v>
      </c>
      <c r="X4044" s="24">
        <f t="shared" si="190"/>
        <v>700000</v>
      </c>
      <c r="Y4044" s="25">
        <f t="shared" si="191"/>
        <v>0.41637254901960785</v>
      </c>
      <c r="Z4044" s="2" t="str" cm="1">
        <f t="array" ref="Z4044">_xlfn.IFS(Y4044&lt;=25%,"Low",
Y4044&lt;=50%,"Moderate",
Y4044&lt;=75%,"High",
Y4044&lt;=100%,"Very High",
TRUE,"Over Limit"
)</f>
        <v>Moderate</v>
      </c>
      <c r="AA4044" s="2" cm="1">
        <f t="array" ref="AA4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4" s="2" t="str" cm="1">
        <f t="array" ref="AB4044">_xlfn.IFS(T4044=0,"No Late Payments",
T4044&lt;=2,"Low",
T4044&lt;=4,"Moderate",
TRUE,"High"
)</f>
        <v>Moderate</v>
      </c>
      <c r="AC4044" s="10" t="str" cm="1">
        <f t="array" ref="AC4044">_xlfn.IFS(
H4044&lt;40000000,"Low",
H4044&lt;60000000,"Medium",
H4044&lt;100000000,"High",
TRUE,"Very High"
)</f>
        <v>Low</v>
      </c>
    </row>
    <row r="4045" spans="1:29">
      <c r="A4045" s="21" t="s">
        <v>4077</v>
      </c>
      <c r="B4045" s="22">
        <v>37</v>
      </c>
      <c r="C4045" s="22" t="s">
        <v>22</v>
      </c>
      <c r="D4045" s="22" t="s">
        <v>23</v>
      </c>
      <c r="E4045" s="22" t="s">
        <v>38</v>
      </c>
      <c r="F4045" s="22" t="s">
        <v>28</v>
      </c>
      <c r="G4045" s="23">
        <v>9100000</v>
      </c>
      <c r="H4045" s="23">
        <v>25000000</v>
      </c>
      <c r="I4045" s="22">
        <v>34</v>
      </c>
      <c r="J4045" s="22">
        <v>0</v>
      </c>
      <c r="K4045" s="22">
        <v>0</v>
      </c>
      <c r="L4045" s="22">
        <v>0</v>
      </c>
      <c r="M4045" s="23">
        <v>15940000</v>
      </c>
      <c r="N4045" s="23">
        <v>16690000</v>
      </c>
      <c r="O4045" s="23">
        <v>12820000</v>
      </c>
      <c r="P4045" s="23">
        <v>15220000</v>
      </c>
      <c r="Q4045" s="23">
        <v>5570000</v>
      </c>
      <c r="R4045" s="23">
        <v>4910000</v>
      </c>
      <c r="S4045" s="23">
        <v>330000</v>
      </c>
      <c r="T4045" s="22">
        <v>0</v>
      </c>
      <c r="U4045" s="22">
        <v>0</v>
      </c>
      <c r="V4045" s="2" t="str" cm="1">
        <f t="array" ref="V4045">_xlfn.IFS(B4045&lt;30,"21-29",
B4045&lt;40,"30-39",
B4045&lt;50,"40-49",
B4045&lt;60,"50-59",
TRUE,"60+"
)</f>
        <v>30-39</v>
      </c>
      <c r="W4045" s="24">
        <f t="shared" si="189"/>
        <v>15150000</v>
      </c>
      <c r="X4045" s="24">
        <f t="shared" si="190"/>
        <v>8566666.666666666</v>
      </c>
      <c r="Y4045" s="25">
        <f t="shared" si="191"/>
        <v>0.60599999999999998</v>
      </c>
      <c r="Z4045" s="2" t="str" cm="1">
        <f t="array" ref="Z4045">_xlfn.IFS(Y4045&lt;=25%,"Low",
Y4045&lt;=50%,"Moderate",
Y4045&lt;=75%,"High",
Y4045&lt;=100%,"Very High",
TRUE,"Over Limit"
)</f>
        <v>High</v>
      </c>
      <c r="AA4045" s="2" cm="1">
        <f t="array" ref="AA4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5" s="2" t="str" cm="1">
        <f t="array" ref="AB4045">_xlfn.IFS(T4045=0,"No Late Payments",
T4045&lt;=2,"Low",
T4045&lt;=4,"Moderate",
TRUE,"High"
)</f>
        <v>No Late Payments</v>
      </c>
      <c r="AC4045" s="10" t="str" cm="1">
        <f t="array" ref="AC4045">_xlfn.IFS(
H4045&lt;40000000,"Low",
H4045&lt;60000000,"Medium",
H4045&lt;100000000,"High",
TRUE,"Very High"
)</f>
        <v>Low</v>
      </c>
    </row>
    <row r="4046" spans="1:29">
      <c r="A4046" s="18" t="s">
        <v>4078</v>
      </c>
      <c r="B4046" s="19">
        <v>42</v>
      </c>
      <c r="C4046" s="19" t="s">
        <v>34</v>
      </c>
      <c r="D4046" s="19" t="s">
        <v>30</v>
      </c>
      <c r="E4046" s="19" t="s">
        <v>38</v>
      </c>
      <c r="F4046" s="19" t="s">
        <v>28</v>
      </c>
      <c r="G4046" s="20">
        <v>10400000</v>
      </c>
      <c r="H4046" s="20">
        <v>48000000</v>
      </c>
      <c r="I4046" s="19">
        <v>115</v>
      </c>
      <c r="J4046" s="19">
        <v>1</v>
      </c>
      <c r="K4046" s="19">
        <v>0</v>
      </c>
      <c r="L4046" s="19">
        <v>0</v>
      </c>
      <c r="M4046" s="20">
        <v>17940000</v>
      </c>
      <c r="N4046" s="20">
        <v>20850000</v>
      </c>
      <c r="O4046" s="20">
        <v>16560000</v>
      </c>
      <c r="P4046" s="20">
        <v>4200000</v>
      </c>
      <c r="Q4046" s="20">
        <v>5560000</v>
      </c>
      <c r="R4046" s="20">
        <v>8090000</v>
      </c>
      <c r="S4046" s="20">
        <v>2530000</v>
      </c>
      <c r="T4046" s="19">
        <v>1</v>
      </c>
      <c r="U4046" s="19">
        <v>0</v>
      </c>
      <c r="V4046" s="2" t="str" cm="1">
        <f t="array" ref="V4046">_xlfn.IFS(B4046&lt;30,"21-29",
B4046&lt;40,"30-39",
B4046&lt;50,"40-49",
B4046&lt;60,"50-59",
TRUE,"60+"
)</f>
        <v>40-49</v>
      </c>
      <c r="W4046" s="24">
        <f t="shared" si="189"/>
        <v>18450000</v>
      </c>
      <c r="X4046" s="24">
        <f t="shared" si="190"/>
        <v>5950000</v>
      </c>
      <c r="Y4046" s="25">
        <f t="shared" si="191"/>
        <v>0.38437500000000002</v>
      </c>
      <c r="Z4046" s="2" t="str" cm="1">
        <f t="array" ref="Z4046">_xlfn.IFS(Y4046&lt;=25%,"Low",
Y4046&lt;=50%,"Moderate",
Y4046&lt;=75%,"High",
Y4046&lt;=100%,"Very High",
TRUE,"Over Limit"
)</f>
        <v>Moderate</v>
      </c>
      <c r="AA4046" s="2" cm="1">
        <f t="array" ref="AA4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6" s="2" t="str" cm="1">
        <f t="array" ref="AB4046">_xlfn.IFS(T4046=0,"No Late Payments",
T4046&lt;=2,"Low",
T4046&lt;=4,"Moderate",
TRUE,"High"
)</f>
        <v>Low</v>
      </c>
      <c r="AC4046" s="10" t="str" cm="1">
        <f t="array" ref="AC4046">_xlfn.IFS(
H4046&lt;40000000,"Low",
H4046&lt;60000000,"Medium",
H4046&lt;100000000,"High",
TRUE,"Very High"
)</f>
        <v>Medium</v>
      </c>
    </row>
    <row r="4047" spans="1:29">
      <c r="A4047" s="21" t="s">
        <v>4079</v>
      </c>
      <c r="B4047" s="22">
        <v>40</v>
      </c>
      <c r="C4047" s="22" t="s">
        <v>22</v>
      </c>
      <c r="D4047" s="22" t="s">
        <v>23</v>
      </c>
      <c r="E4047" s="22" t="s">
        <v>31</v>
      </c>
      <c r="F4047" s="22" t="s">
        <v>48</v>
      </c>
      <c r="G4047" s="23">
        <v>21500000</v>
      </c>
      <c r="H4047" s="23">
        <v>73000000</v>
      </c>
      <c r="I4047" s="22">
        <v>118</v>
      </c>
      <c r="J4047" s="22">
        <v>0</v>
      </c>
      <c r="K4047" s="22">
        <v>0</v>
      </c>
      <c r="L4047" s="22">
        <v>1</v>
      </c>
      <c r="M4047" s="23">
        <v>20110000</v>
      </c>
      <c r="N4047" s="23">
        <v>26010000</v>
      </c>
      <c r="O4047" s="23">
        <v>25530000</v>
      </c>
      <c r="P4047" s="23">
        <v>6610000</v>
      </c>
      <c r="Q4047" s="23">
        <v>10550000</v>
      </c>
      <c r="R4047" s="23">
        <v>8780000</v>
      </c>
      <c r="S4047" s="23">
        <v>1140000</v>
      </c>
      <c r="T4047" s="22">
        <v>1</v>
      </c>
      <c r="U4047" s="22">
        <v>0</v>
      </c>
      <c r="V4047" s="2" t="str" cm="1">
        <f t="array" ref="V4047">_xlfn.IFS(B4047&lt;30,"21-29",
B4047&lt;40,"30-39",
B4047&lt;50,"40-49",
B4047&lt;60,"50-59",
TRUE,"60+"
)</f>
        <v>40-49</v>
      </c>
      <c r="W4047" s="24">
        <f t="shared" si="189"/>
        <v>23883333.333333332</v>
      </c>
      <c r="X4047" s="24">
        <f t="shared" si="190"/>
        <v>8646666.666666666</v>
      </c>
      <c r="Y4047" s="25">
        <f t="shared" si="191"/>
        <v>0.32716894977168948</v>
      </c>
      <c r="Z4047" s="2" t="str" cm="1">
        <f t="array" ref="Z4047">_xlfn.IFS(Y4047&lt;=25%,"Low",
Y4047&lt;=50%,"Moderate",
Y4047&lt;=75%,"High",
Y4047&lt;=100%,"Very High",
TRUE,"Over Limit"
)</f>
        <v>Moderate</v>
      </c>
      <c r="AA4047" s="2" cm="1">
        <f t="array" ref="AA4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7" s="2" t="str" cm="1">
        <f t="array" ref="AB4047">_xlfn.IFS(T4047=0,"No Late Payments",
T4047&lt;=2,"Low",
T4047&lt;=4,"Moderate",
TRUE,"High"
)</f>
        <v>Low</v>
      </c>
      <c r="AC4047" s="10" t="str" cm="1">
        <f t="array" ref="AC4047">_xlfn.IFS(
H4047&lt;40000000,"Low",
H4047&lt;60000000,"Medium",
H4047&lt;100000000,"High",
TRUE,"Very High"
)</f>
        <v>High</v>
      </c>
    </row>
    <row r="4048" spans="1:29">
      <c r="A4048" s="18" t="s">
        <v>4080</v>
      </c>
      <c r="B4048" s="19">
        <v>50</v>
      </c>
      <c r="C4048" s="19" t="s">
        <v>34</v>
      </c>
      <c r="D4048" s="19" t="s">
        <v>30</v>
      </c>
      <c r="E4048" s="19" t="s">
        <v>24</v>
      </c>
      <c r="F4048" s="19" t="s">
        <v>41</v>
      </c>
      <c r="G4048" s="20">
        <v>13300000</v>
      </c>
      <c r="H4048" s="20">
        <v>51000000</v>
      </c>
      <c r="I4048" s="19">
        <v>162</v>
      </c>
      <c r="J4048" s="19">
        <v>2</v>
      </c>
      <c r="K4048" s="19">
        <v>3</v>
      </c>
      <c r="L4048" s="19">
        <v>0</v>
      </c>
      <c r="M4048" s="20">
        <v>30510000</v>
      </c>
      <c r="N4048" s="20">
        <v>33750000</v>
      </c>
      <c r="O4048" s="20">
        <v>26310000</v>
      </c>
      <c r="P4048" s="20">
        <v>1970000</v>
      </c>
      <c r="Q4048" s="20">
        <v>810000</v>
      </c>
      <c r="R4048" s="20">
        <v>5770000</v>
      </c>
      <c r="S4048" s="20">
        <v>5440000</v>
      </c>
      <c r="T4048" s="19">
        <v>2</v>
      </c>
      <c r="U4048" s="19">
        <v>1</v>
      </c>
      <c r="V4048" s="2" t="str" cm="1">
        <f t="array" ref="V4048">_xlfn.IFS(B4048&lt;30,"21-29",
B4048&lt;40,"30-39",
B4048&lt;50,"40-49",
B4048&lt;60,"50-59",
TRUE,"60+"
)</f>
        <v>50-59</v>
      </c>
      <c r="W4048" s="24">
        <f t="shared" si="189"/>
        <v>30190000</v>
      </c>
      <c r="X4048" s="24">
        <f t="shared" si="190"/>
        <v>2850000</v>
      </c>
      <c r="Y4048" s="25">
        <f t="shared" si="191"/>
        <v>0.59196078431372545</v>
      </c>
      <c r="Z4048" s="2" t="str" cm="1">
        <f t="array" ref="Z4048">_xlfn.IFS(Y4048&lt;=25%,"Low",
Y4048&lt;=50%,"Moderate",
Y4048&lt;=75%,"High",
Y4048&lt;=100%,"Very High",
TRUE,"Over Limit"
)</f>
        <v>High</v>
      </c>
      <c r="AA4048" s="2" cm="1">
        <f t="array" ref="AA4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8" s="2" t="str" cm="1">
        <f t="array" ref="AB4048">_xlfn.IFS(T4048=0,"No Late Payments",
T4048&lt;=2,"Low",
T4048&lt;=4,"Moderate",
TRUE,"High"
)</f>
        <v>Low</v>
      </c>
      <c r="AC4048" s="10" t="str" cm="1">
        <f t="array" ref="AC4048">_xlfn.IFS(
H4048&lt;40000000,"Low",
H4048&lt;60000000,"Medium",
H4048&lt;100000000,"High",
TRUE,"Very High"
)</f>
        <v>Medium</v>
      </c>
    </row>
    <row r="4049" spans="1:29">
      <c r="A4049" s="21" t="s">
        <v>4081</v>
      </c>
      <c r="B4049" s="22">
        <v>29</v>
      </c>
      <c r="C4049" s="22" t="s">
        <v>34</v>
      </c>
      <c r="D4049" s="22" t="s">
        <v>23</v>
      </c>
      <c r="E4049" s="22" t="s">
        <v>24</v>
      </c>
      <c r="F4049" s="22" t="s">
        <v>25</v>
      </c>
      <c r="G4049" s="23">
        <v>13900000</v>
      </c>
      <c r="H4049" s="23">
        <v>79000000</v>
      </c>
      <c r="I4049" s="22">
        <v>68</v>
      </c>
      <c r="J4049" s="22">
        <v>3</v>
      </c>
      <c r="K4049" s="22">
        <v>2</v>
      </c>
      <c r="L4049" s="22">
        <v>0</v>
      </c>
      <c r="M4049" s="23">
        <v>38680000</v>
      </c>
      <c r="N4049" s="23">
        <v>35770000</v>
      </c>
      <c r="O4049" s="23">
        <v>44960000</v>
      </c>
      <c r="P4049" s="23">
        <v>1760000</v>
      </c>
      <c r="Q4049" s="23">
        <v>5800000</v>
      </c>
      <c r="R4049" s="23">
        <v>12980000</v>
      </c>
      <c r="S4049" s="23">
        <v>3160000</v>
      </c>
      <c r="T4049" s="22">
        <v>2</v>
      </c>
      <c r="U4049" s="22">
        <v>1</v>
      </c>
      <c r="V4049" s="2" t="str" cm="1">
        <f t="array" ref="V4049">_xlfn.IFS(B4049&lt;30,"21-29",
B4049&lt;40,"30-39",
B4049&lt;50,"40-49",
B4049&lt;60,"50-59",
TRUE,"60+"
)</f>
        <v>21-29</v>
      </c>
      <c r="W4049" s="24">
        <f t="shared" si="189"/>
        <v>39803333.333333336</v>
      </c>
      <c r="X4049" s="24">
        <f t="shared" si="190"/>
        <v>6846666.666666667</v>
      </c>
      <c r="Y4049" s="25">
        <f t="shared" si="191"/>
        <v>0.50383966244725742</v>
      </c>
      <c r="Z4049" s="2" t="str" cm="1">
        <f t="array" ref="Z4049">_xlfn.IFS(Y4049&lt;=25%,"Low",
Y4049&lt;=50%,"Moderate",
Y4049&lt;=75%,"High",
Y4049&lt;=100%,"Very High",
TRUE,"Over Limit"
)</f>
        <v>High</v>
      </c>
      <c r="AA4049" s="2" cm="1">
        <f t="array" ref="AA4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9" s="2" t="str" cm="1">
        <f t="array" ref="AB4049">_xlfn.IFS(T4049=0,"No Late Payments",
T4049&lt;=2,"Low",
T4049&lt;=4,"Moderate",
TRUE,"High"
)</f>
        <v>Low</v>
      </c>
      <c r="AC4049" s="10" t="str" cm="1">
        <f t="array" ref="AC4049">_xlfn.IFS(
H4049&lt;40000000,"Low",
H4049&lt;60000000,"Medium",
H4049&lt;100000000,"High",
TRUE,"Very High"
)</f>
        <v>High</v>
      </c>
    </row>
    <row r="4050" spans="1:29">
      <c r="A4050" s="18" t="s">
        <v>4082</v>
      </c>
      <c r="B4050" s="19">
        <v>27</v>
      </c>
      <c r="C4050" s="19" t="s">
        <v>34</v>
      </c>
      <c r="D4050" s="19" t="s">
        <v>30</v>
      </c>
      <c r="E4050" s="19" t="s">
        <v>24</v>
      </c>
      <c r="F4050" s="19" t="s">
        <v>41</v>
      </c>
      <c r="G4050" s="20">
        <v>9900000</v>
      </c>
      <c r="H4050" s="20">
        <v>36000000</v>
      </c>
      <c r="I4050" s="19">
        <v>50</v>
      </c>
      <c r="J4050" s="19">
        <v>0</v>
      </c>
      <c r="K4050" s="19">
        <v>0</v>
      </c>
      <c r="L4050" s="19">
        <v>0</v>
      </c>
      <c r="M4050" s="20">
        <v>8650000</v>
      </c>
      <c r="N4050" s="20">
        <v>4600000</v>
      </c>
      <c r="O4050" s="20">
        <v>4140000</v>
      </c>
      <c r="P4050" s="20">
        <v>2280000</v>
      </c>
      <c r="Q4050" s="20">
        <v>1300000</v>
      </c>
      <c r="R4050" s="20">
        <v>3600000</v>
      </c>
      <c r="S4050" s="20">
        <v>320000</v>
      </c>
      <c r="T4050" s="19">
        <v>0</v>
      </c>
      <c r="U4050" s="19">
        <v>0</v>
      </c>
      <c r="V4050" s="2" t="str" cm="1">
        <f t="array" ref="V4050">_xlfn.IFS(B4050&lt;30,"21-29",
B4050&lt;40,"30-39",
B4050&lt;50,"40-49",
B4050&lt;60,"50-59",
TRUE,"60+"
)</f>
        <v>21-29</v>
      </c>
      <c r="W4050" s="24">
        <f t="shared" si="189"/>
        <v>5796666.666666667</v>
      </c>
      <c r="X4050" s="24">
        <f t="shared" si="190"/>
        <v>2393333.3333333335</v>
      </c>
      <c r="Y4050" s="25">
        <f t="shared" si="191"/>
        <v>0.16101851851851853</v>
      </c>
      <c r="Z4050" s="2" t="str" cm="1">
        <f t="array" ref="Z4050">_xlfn.IFS(Y4050&lt;=25%,"Low",
Y4050&lt;=50%,"Moderate",
Y4050&lt;=75%,"High",
Y4050&lt;=100%,"Very High",
TRUE,"Over Limit"
)</f>
        <v>Low</v>
      </c>
      <c r="AA4050" s="2" cm="1">
        <f t="array" ref="AA4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0" s="2" t="str" cm="1">
        <f t="array" ref="AB4050">_xlfn.IFS(T4050=0,"No Late Payments",
T4050&lt;=2,"Low",
T4050&lt;=4,"Moderate",
TRUE,"High"
)</f>
        <v>No Late Payments</v>
      </c>
      <c r="AC4050" s="10" t="str" cm="1">
        <f t="array" ref="AC4050">_xlfn.IFS(
H4050&lt;40000000,"Low",
H4050&lt;60000000,"Medium",
H4050&lt;100000000,"High",
TRUE,"Very High"
)</f>
        <v>Low</v>
      </c>
    </row>
    <row r="4051" spans="1:29">
      <c r="A4051" s="21" t="s">
        <v>4083</v>
      </c>
      <c r="B4051" s="22">
        <v>35</v>
      </c>
      <c r="C4051" s="22" t="s">
        <v>22</v>
      </c>
      <c r="D4051" s="22" t="s">
        <v>23</v>
      </c>
      <c r="E4051" s="22" t="s">
        <v>24</v>
      </c>
      <c r="F4051" s="22" t="s">
        <v>28</v>
      </c>
      <c r="G4051" s="23">
        <v>12600000</v>
      </c>
      <c r="H4051" s="23">
        <v>68000000</v>
      </c>
      <c r="I4051" s="22">
        <v>86</v>
      </c>
      <c r="J4051" s="22">
        <v>1</v>
      </c>
      <c r="K4051" s="22">
        <v>0</v>
      </c>
      <c r="L4051" s="22">
        <v>0</v>
      </c>
      <c r="M4051" s="23">
        <v>550000</v>
      </c>
      <c r="N4051" s="23">
        <v>0</v>
      </c>
      <c r="O4051" s="23">
        <v>3330000</v>
      </c>
      <c r="P4051" s="23">
        <v>550000</v>
      </c>
      <c r="Q4051" s="23">
        <v>0</v>
      </c>
      <c r="R4051" s="23">
        <v>1130000</v>
      </c>
      <c r="S4051" s="23">
        <v>3947640</v>
      </c>
      <c r="T4051" s="22">
        <v>2</v>
      </c>
      <c r="U4051" s="22">
        <v>0</v>
      </c>
      <c r="V4051" s="2" t="str" cm="1">
        <f t="array" ref="V4051">_xlfn.IFS(B4051&lt;30,"21-29",
B4051&lt;40,"30-39",
B4051&lt;50,"40-49",
B4051&lt;60,"50-59",
TRUE,"60+"
)</f>
        <v>30-39</v>
      </c>
      <c r="W4051" s="24">
        <f t="shared" si="189"/>
        <v>1293333.3333333333</v>
      </c>
      <c r="X4051" s="24">
        <f t="shared" si="190"/>
        <v>560000</v>
      </c>
      <c r="Y4051" s="25">
        <f t="shared" si="191"/>
        <v>1.9019607843137255E-2</v>
      </c>
      <c r="Z4051" s="2" t="str" cm="1">
        <f t="array" ref="Z4051">_xlfn.IFS(Y4051&lt;=25%,"Low",
Y4051&lt;=50%,"Moderate",
Y4051&lt;=75%,"High",
Y4051&lt;=100%,"Very High",
TRUE,"Over Limit"
)</f>
        <v>Low</v>
      </c>
      <c r="AA4051" s="2" cm="1">
        <f t="array" ref="AA4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1" s="2" t="str" cm="1">
        <f t="array" ref="AB4051">_xlfn.IFS(T4051=0,"No Late Payments",
T4051&lt;=2,"Low",
T4051&lt;=4,"Moderate",
TRUE,"High"
)</f>
        <v>Low</v>
      </c>
      <c r="AC4051" s="10" t="str" cm="1">
        <f t="array" ref="AC4051">_xlfn.IFS(
H4051&lt;40000000,"Low",
H4051&lt;60000000,"Medium",
H4051&lt;100000000,"High",
TRUE,"Very High"
)</f>
        <v>High</v>
      </c>
    </row>
    <row r="4052" spans="1:29">
      <c r="A4052" s="18" t="s">
        <v>4084</v>
      </c>
      <c r="B4052" s="19">
        <v>52</v>
      </c>
      <c r="C4052" s="19" t="s">
        <v>34</v>
      </c>
      <c r="D4052" s="19" t="s">
        <v>46</v>
      </c>
      <c r="E4052" s="19" t="s">
        <v>24</v>
      </c>
      <c r="F4052" s="19" t="s">
        <v>48</v>
      </c>
      <c r="G4052" s="20">
        <v>32400000</v>
      </c>
      <c r="H4052" s="20">
        <v>186000000</v>
      </c>
      <c r="I4052" s="19">
        <v>146</v>
      </c>
      <c r="J4052" s="19">
        <v>0</v>
      </c>
      <c r="K4052" s="19">
        <v>1</v>
      </c>
      <c r="L4052" s="19">
        <v>0</v>
      </c>
      <c r="M4052" s="20">
        <v>54880000</v>
      </c>
      <c r="N4052" s="20">
        <v>30470000</v>
      </c>
      <c r="O4052" s="20">
        <v>19970000</v>
      </c>
      <c r="P4052" s="20">
        <v>4120000</v>
      </c>
      <c r="Q4052" s="20">
        <v>5160000</v>
      </c>
      <c r="R4052" s="20">
        <v>16590000</v>
      </c>
      <c r="S4052" s="20">
        <v>10930000</v>
      </c>
      <c r="T4052" s="19">
        <v>1</v>
      </c>
      <c r="U4052" s="19">
        <v>0</v>
      </c>
      <c r="V4052" s="2" t="str" cm="1">
        <f t="array" ref="V4052">_xlfn.IFS(B4052&lt;30,"21-29",
B4052&lt;40,"30-39",
B4052&lt;50,"40-49",
B4052&lt;60,"50-59",
TRUE,"60+"
)</f>
        <v>50-59</v>
      </c>
      <c r="W4052" s="24">
        <f t="shared" si="189"/>
        <v>35106666.666666664</v>
      </c>
      <c r="X4052" s="24">
        <f t="shared" si="190"/>
        <v>8623333.333333334</v>
      </c>
      <c r="Y4052" s="25">
        <f t="shared" si="191"/>
        <v>0.18874551971326164</v>
      </c>
      <c r="Z4052" s="2" t="str" cm="1">
        <f t="array" ref="Z4052">_xlfn.IFS(Y4052&lt;=25%,"Low",
Y4052&lt;=50%,"Moderate",
Y4052&lt;=75%,"High",
Y4052&lt;=100%,"Very High",
TRUE,"Over Limit"
)</f>
        <v>Low</v>
      </c>
      <c r="AA4052" s="2" cm="1">
        <f t="array" ref="AA4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2" s="2" t="str" cm="1">
        <f t="array" ref="AB4052">_xlfn.IFS(T4052=0,"No Late Payments",
T4052&lt;=2,"Low",
T4052&lt;=4,"Moderate",
TRUE,"High"
)</f>
        <v>Low</v>
      </c>
      <c r="AC4052" s="10" t="str" cm="1">
        <f t="array" ref="AC4052">_xlfn.IFS(
H4052&lt;40000000,"Low",
H4052&lt;60000000,"Medium",
H4052&lt;100000000,"High",
TRUE,"Very High"
)</f>
        <v>Very High</v>
      </c>
    </row>
    <row r="4053" spans="1:29">
      <c r="A4053" s="21" t="s">
        <v>4085</v>
      </c>
      <c r="B4053" s="22">
        <v>39</v>
      </c>
      <c r="C4053" s="22" t="s">
        <v>34</v>
      </c>
      <c r="D4053" s="22" t="s">
        <v>30</v>
      </c>
      <c r="E4053" s="22" t="s">
        <v>38</v>
      </c>
      <c r="F4053" s="22" t="s">
        <v>25</v>
      </c>
      <c r="G4053" s="23">
        <v>9200000</v>
      </c>
      <c r="H4053" s="23">
        <v>46000000</v>
      </c>
      <c r="I4053" s="22">
        <v>145</v>
      </c>
      <c r="J4053" s="22">
        <v>0</v>
      </c>
      <c r="K4053" s="22">
        <v>0</v>
      </c>
      <c r="L4053" s="22">
        <v>0</v>
      </c>
      <c r="M4053" s="23">
        <v>25860000</v>
      </c>
      <c r="N4053" s="23">
        <v>10950000</v>
      </c>
      <c r="O4053" s="23">
        <v>18100000</v>
      </c>
      <c r="P4053" s="23">
        <v>7440000</v>
      </c>
      <c r="Q4053" s="23">
        <v>5310000</v>
      </c>
      <c r="R4053" s="23">
        <v>5840000</v>
      </c>
      <c r="S4053" s="23">
        <v>510000</v>
      </c>
      <c r="T4053" s="22">
        <v>1</v>
      </c>
      <c r="U4053" s="22">
        <v>0</v>
      </c>
      <c r="V4053" s="2" t="str" cm="1">
        <f t="array" ref="V4053">_xlfn.IFS(B4053&lt;30,"21-29",
B4053&lt;40,"30-39",
B4053&lt;50,"40-49",
B4053&lt;60,"50-59",
TRUE,"60+"
)</f>
        <v>30-39</v>
      </c>
      <c r="W4053" s="24">
        <f t="shared" si="189"/>
        <v>18303333.333333332</v>
      </c>
      <c r="X4053" s="24">
        <f t="shared" si="190"/>
        <v>6196666.666666667</v>
      </c>
      <c r="Y4053" s="25">
        <f t="shared" si="191"/>
        <v>0.39789855072463765</v>
      </c>
      <c r="Z4053" s="2" t="str" cm="1">
        <f t="array" ref="Z4053">_xlfn.IFS(Y4053&lt;=25%,"Low",
Y4053&lt;=50%,"Moderate",
Y4053&lt;=75%,"High",
Y4053&lt;=100%,"Very High",
TRUE,"Over Limit"
)</f>
        <v>Moderate</v>
      </c>
      <c r="AA4053" s="2" cm="1">
        <f t="array" ref="AA4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3" s="2" t="str" cm="1">
        <f t="array" ref="AB4053">_xlfn.IFS(T4053=0,"No Late Payments",
T4053&lt;=2,"Low",
T4053&lt;=4,"Moderate",
TRUE,"High"
)</f>
        <v>Low</v>
      </c>
      <c r="AC4053" s="10" t="str" cm="1">
        <f t="array" ref="AC4053">_xlfn.IFS(
H4053&lt;40000000,"Low",
H4053&lt;60000000,"Medium",
H4053&lt;100000000,"High",
TRUE,"Very High"
)</f>
        <v>Medium</v>
      </c>
    </row>
    <row r="4054" spans="1:29">
      <c r="A4054" s="18" t="s">
        <v>4086</v>
      </c>
      <c r="B4054" s="19">
        <v>51</v>
      </c>
      <c r="C4054" s="19" t="s">
        <v>34</v>
      </c>
      <c r="D4054" s="19" t="s">
        <v>23</v>
      </c>
      <c r="E4054" s="19" t="s">
        <v>24</v>
      </c>
      <c r="F4054" s="19" t="s">
        <v>28</v>
      </c>
      <c r="G4054" s="20">
        <v>16400000</v>
      </c>
      <c r="H4054" s="20">
        <v>89000000</v>
      </c>
      <c r="I4054" s="19">
        <v>240</v>
      </c>
      <c r="J4054" s="19">
        <v>0</v>
      </c>
      <c r="K4054" s="19">
        <v>0</v>
      </c>
      <c r="L4054" s="19">
        <v>3</v>
      </c>
      <c r="M4054" s="20">
        <v>44810000</v>
      </c>
      <c r="N4054" s="20">
        <v>50390000</v>
      </c>
      <c r="O4054" s="20">
        <v>57500000</v>
      </c>
      <c r="P4054" s="20">
        <v>13510000</v>
      </c>
      <c r="Q4054" s="20">
        <v>14510000</v>
      </c>
      <c r="R4054" s="20">
        <v>3390000</v>
      </c>
      <c r="S4054" s="20">
        <v>7280000</v>
      </c>
      <c r="T4054" s="19">
        <v>1</v>
      </c>
      <c r="U4054" s="19">
        <v>0</v>
      </c>
      <c r="V4054" s="2" t="str" cm="1">
        <f t="array" ref="V4054">_xlfn.IFS(B4054&lt;30,"21-29",
B4054&lt;40,"30-39",
B4054&lt;50,"40-49",
B4054&lt;60,"50-59",
TRUE,"60+"
)</f>
        <v>50-59</v>
      </c>
      <c r="W4054" s="24">
        <f t="shared" si="189"/>
        <v>50900000</v>
      </c>
      <c r="X4054" s="24">
        <f t="shared" si="190"/>
        <v>10470000</v>
      </c>
      <c r="Y4054" s="25">
        <f t="shared" si="191"/>
        <v>0.57191011235955058</v>
      </c>
      <c r="Z4054" s="2" t="str" cm="1">
        <f t="array" ref="Z4054">_xlfn.IFS(Y4054&lt;=25%,"Low",
Y4054&lt;=50%,"Moderate",
Y4054&lt;=75%,"High",
Y4054&lt;=100%,"Very High",
TRUE,"Over Limit"
)</f>
        <v>High</v>
      </c>
      <c r="AA4054" s="2" cm="1">
        <f t="array" ref="AA4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54" s="2" t="str" cm="1">
        <f t="array" ref="AB4054">_xlfn.IFS(T4054=0,"No Late Payments",
T4054&lt;=2,"Low",
T4054&lt;=4,"Moderate",
TRUE,"High"
)</f>
        <v>Low</v>
      </c>
      <c r="AC4054" s="10" t="str" cm="1">
        <f t="array" ref="AC4054">_xlfn.IFS(
H4054&lt;40000000,"Low",
H4054&lt;60000000,"Medium",
H4054&lt;100000000,"High",
TRUE,"Very High"
)</f>
        <v>High</v>
      </c>
    </row>
    <row r="4055" spans="1:29">
      <c r="A4055" s="21" t="s">
        <v>4087</v>
      </c>
      <c r="B4055" s="22">
        <v>37</v>
      </c>
      <c r="C4055" s="22" t="s">
        <v>34</v>
      </c>
      <c r="D4055" s="22" t="s">
        <v>30</v>
      </c>
      <c r="E4055" s="22" t="s">
        <v>24</v>
      </c>
      <c r="F4055" s="22" t="s">
        <v>28</v>
      </c>
      <c r="G4055" s="23">
        <v>11100000</v>
      </c>
      <c r="H4055" s="23">
        <v>50000000</v>
      </c>
      <c r="I4055" s="22">
        <v>77</v>
      </c>
      <c r="J4055" s="22">
        <v>0</v>
      </c>
      <c r="K4055" s="22">
        <v>0</v>
      </c>
      <c r="L4055" s="22">
        <v>0</v>
      </c>
      <c r="M4055" s="23">
        <v>22080000</v>
      </c>
      <c r="N4055" s="23">
        <v>21310000</v>
      </c>
      <c r="O4055" s="23">
        <v>12940000</v>
      </c>
      <c r="P4055" s="23">
        <v>22510000</v>
      </c>
      <c r="Q4055" s="23">
        <v>12500000</v>
      </c>
      <c r="R4055" s="23">
        <v>6120000</v>
      </c>
      <c r="S4055" s="23">
        <v>1580000</v>
      </c>
      <c r="T4055" s="22">
        <v>0</v>
      </c>
      <c r="U4055" s="22">
        <v>0</v>
      </c>
      <c r="V4055" s="2" t="str" cm="1">
        <f t="array" ref="V4055">_xlfn.IFS(B4055&lt;30,"21-29",
B4055&lt;40,"30-39",
B4055&lt;50,"40-49",
B4055&lt;60,"50-59",
TRUE,"60+"
)</f>
        <v>30-39</v>
      </c>
      <c r="W4055" s="24">
        <f t="shared" si="189"/>
        <v>18776666.666666668</v>
      </c>
      <c r="X4055" s="24">
        <f t="shared" si="190"/>
        <v>13710000</v>
      </c>
      <c r="Y4055" s="25">
        <f t="shared" si="191"/>
        <v>0.37553333333333339</v>
      </c>
      <c r="Z4055" s="2" t="str" cm="1">
        <f t="array" ref="Z4055">_xlfn.IFS(Y4055&lt;=25%,"Low",
Y4055&lt;=50%,"Moderate",
Y4055&lt;=75%,"High",
Y4055&lt;=100%,"Very High",
TRUE,"Over Limit"
)</f>
        <v>Moderate</v>
      </c>
      <c r="AA4055" s="2" cm="1">
        <f t="array" ref="AA4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5" s="2" t="str" cm="1">
        <f t="array" ref="AB4055">_xlfn.IFS(T4055=0,"No Late Payments",
T4055&lt;=2,"Low",
T4055&lt;=4,"Moderate",
TRUE,"High"
)</f>
        <v>No Late Payments</v>
      </c>
      <c r="AC4055" s="10" t="str" cm="1">
        <f t="array" ref="AC4055">_xlfn.IFS(
H4055&lt;40000000,"Low",
H4055&lt;60000000,"Medium",
H4055&lt;100000000,"High",
TRUE,"Very High"
)</f>
        <v>Medium</v>
      </c>
    </row>
    <row r="4056" spans="1:29">
      <c r="A4056" s="18" t="s">
        <v>4088</v>
      </c>
      <c r="B4056" s="19">
        <v>40</v>
      </c>
      <c r="C4056" s="19" t="s">
        <v>22</v>
      </c>
      <c r="D4056" s="19" t="s">
        <v>23</v>
      </c>
      <c r="E4056" s="19" t="s">
        <v>24</v>
      </c>
      <c r="F4056" s="19" t="s">
        <v>31</v>
      </c>
      <c r="G4056" s="20">
        <v>9900000</v>
      </c>
      <c r="H4056" s="20">
        <v>25000000</v>
      </c>
      <c r="I4056" s="19">
        <v>117</v>
      </c>
      <c r="J4056" s="19">
        <v>0</v>
      </c>
      <c r="K4056" s="19">
        <v>0</v>
      </c>
      <c r="L4056" s="19">
        <v>0</v>
      </c>
      <c r="M4056" s="20">
        <v>4280000</v>
      </c>
      <c r="N4056" s="20">
        <v>11200000</v>
      </c>
      <c r="O4056" s="20">
        <v>11970000</v>
      </c>
      <c r="P4056" s="20">
        <v>780000</v>
      </c>
      <c r="Q4056" s="20">
        <v>3090000</v>
      </c>
      <c r="R4056" s="20">
        <v>4370000</v>
      </c>
      <c r="S4056" s="20">
        <v>140000</v>
      </c>
      <c r="T4056" s="19">
        <v>0</v>
      </c>
      <c r="U4056" s="19">
        <v>0</v>
      </c>
      <c r="V4056" s="2" t="str" cm="1">
        <f t="array" ref="V4056">_xlfn.IFS(B4056&lt;30,"21-29",
B4056&lt;40,"30-39",
B4056&lt;50,"40-49",
B4056&lt;60,"50-59",
TRUE,"60+"
)</f>
        <v>40-49</v>
      </c>
      <c r="W4056" s="24">
        <f t="shared" si="189"/>
        <v>9150000</v>
      </c>
      <c r="X4056" s="24">
        <f t="shared" si="190"/>
        <v>2746666.6666666665</v>
      </c>
      <c r="Y4056" s="25">
        <f t="shared" si="191"/>
        <v>0.36599999999999999</v>
      </c>
      <c r="Z4056" s="2" t="str" cm="1">
        <f t="array" ref="Z4056">_xlfn.IFS(Y4056&lt;=25%,"Low",
Y4056&lt;=50%,"Moderate",
Y4056&lt;=75%,"High",
Y4056&lt;=100%,"Very High",
TRUE,"Over Limit"
)</f>
        <v>Moderate</v>
      </c>
      <c r="AA4056" s="2" cm="1">
        <f t="array" ref="AA4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6" s="2" t="str" cm="1">
        <f t="array" ref="AB4056">_xlfn.IFS(T4056=0,"No Late Payments",
T4056&lt;=2,"Low",
T4056&lt;=4,"Moderate",
TRUE,"High"
)</f>
        <v>No Late Payments</v>
      </c>
      <c r="AC4056" s="10" t="str" cm="1">
        <f t="array" ref="AC4056">_xlfn.IFS(
H4056&lt;40000000,"Low",
H4056&lt;60000000,"Medium",
H4056&lt;100000000,"High",
TRUE,"Very High"
)</f>
        <v>Low</v>
      </c>
    </row>
    <row r="4057" spans="1:29">
      <c r="A4057" s="21" t="s">
        <v>4089</v>
      </c>
      <c r="B4057" s="22">
        <v>48</v>
      </c>
      <c r="C4057" s="22" t="s">
        <v>34</v>
      </c>
      <c r="D4057" s="22" t="s">
        <v>30</v>
      </c>
      <c r="E4057" s="22" t="s">
        <v>24</v>
      </c>
      <c r="F4057" s="22" t="s">
        <v>31</v>
      </c>
      <c r="G4057" s="23">
        <v>5300000</v>
      </c>
      <c r="H4057" s="23">
        <v>20000000</v>
      </c>
      <c r="I4057" s="22">
        <v>119</v>
      </c>
      <c r="J4057" s="22">
        <v>3</v>
      </c>
      <c r="K4057" s="22">
        <v>3</v>
      </c>
      <c r="L4057" s="22">
        <v>3</v>
      </c>
      <c r="M4057" s="23">
        <v>6330000</v>
      </c>
      <c r="N4057" s="23">
        <v>7880000</v>
      </c>
      <c r="O4057" s="23">
        <v>5060000</v>
      </c>
      <c r="P4057" s="23">
        <v>380000</v>
      </c>
      <c r="Q4057" s="23">
        <v>350000</v>
      </c>
      <c r="R4057" s="23">
        <v>320000</v>
      </c>
      <c r="S4057" s="23">
        <v>2520000</v>
      </c>
      <c r="T4057" s="22">
        <v>3</v>
      </c>
      <c r="U4057" s="22">
        <v>1</v>
      </c>
      <c r="V4057" s="2" t="str" cm="1">
        <f t="array" ref="V4057">_xlfn.IFS(B4057&lt;30,"21-29",
B4057&lt;40,"30-39",
B4057&lt;50,"40-49",
B4057&lt;60,"50-59",
TRUE,"60+"
)</f>
        <v>40-49</v>
      </c>
      <c r="W4057" s="24">
        <f t="shared" si="189"/>
        <v>6423333.333333333</v>
      </c>
      <c r="X4057" s="24">
        <f t="shared" si="190"/>
        <v>350000</v>
      </c>
      <c r="Y4057" s="25">
        <f t="shared" si="191"/>
        <v>0.32116666666666666</v>
      </c>
      <c r="Z4057" s="2" t="str" cm="1">
        <f t="array" ref="Z4057">_xlfn.IFS(Y4057&lt;=25%,"Low",
Y4057&lt;=50%,"Moderate",
Y4057&lt;=75%,"High",
Y4057&lt;=100%,"Very High",
TRUE,"Over Limit"
)</f>
        <v>Moderate</v>
      </c>
      <c r="AA4057" s="2" cm="1">
        <f t="array" ref="AA4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7" s="2" t="str" cm="1">
        <f t="array" ref="AB4057">_xlfn.IFS(T4057=0,"No Late Payments",
T4057&lt;=2,"Low",
T4057&lt;=4,"Moderate",
TRUE,"High"
)</f>
        <v>Moderate</v>
      </c>
      <c r="AC4057" s="10" t="str" cm="1">
        <f t="array" ref="AC4057">_xlfn.IFS(
H4057&lt;40000000,"Low",
H4057&lt;60000000,"Medium",
H4057&lt;100000000,"High",
TRUE,"Very High"
)</f>
        <v>Low</v>
      </c>
    </row>
    <row r="4058" spans="1:29">
      <c r="A4058" s="18" t="s">
        <v>4090</v>
      </c>
      <c r="B4058" s="19">
        <v>40</v>
      </c>
      <c r="C4058" s="19" t="s">
        <v>22</v>
      </c>
      <c r="D4058" s="19" t="s">
        <v>30</v>
      </c>
      <c r="E4058" s="19" t="s">
        <v>38</v>
      </c>
      <c r="F4058" s="19" t="s">
        <v>31</v>
      </c>
      <c r="G4058" s="20">
        <v>6900000</v>
      </c>
      <c r="H4058" s="20">
        <v>37000000</v>
      </c>
      <c r="I4058" s="19">
        <v>138</v>
      </c>
      <c r="J4058" s="19">
        <v>3</v>
      </c>
      <c r="K4058" s="19">
        <v>2</v>
      </c>
      <c r="L4058" s="19">
        <v>2</v>
      </c>
      <c r="M4058" s="20">
        <v>30130000</v>
      </c>
      <c r="N4058" s="20">
        <v>31410000</v>
      </c>
      <c r="O4058" s="20">
        <v>27390000</v>
      </c>
      <c r="P4058" s="20">
        <v>4890000</v>
      </c>
      <c r="Q4058" s="20">
        <v>710000</v>
      </c>
      <c r="R4058" s="20">
        <v>650000</v>
      </c>
      <c r="S4058" s="20">
        <v>1890000</v>
      </c>
      <c r="T4058" s="19">
        <v>3</v>
      </c>
      <c r="U4058" s="19">
        <v>1</v>
      </c>
      <c r="V4058" s="2" t="str" cm="1">
        <f t="array" ref="V4058">_xlfn.IFS(B4058&lt;30,"21-29",
B4058&lt;40,"30-39",
B4058&lt;50,"40-49",
B4058&lt;60,"50-59",
TRUE,"60+"
)</f>
        <v>40-49</v>
      </c>
      <c r="W4058" s="24">
        <f t="shared" si="189"/>
        <v>29643333.333333332</v>
      </c>
      <c r="X4058" s="24">
        <f t="shared" si="190"/>
        <v>2083333.3333333333</v>
      </c>
      <c r="Y4058" s="25">
        <f t="shared" si="191"/>
        <v>0.80117117117117109</v>
      </c>
      <c r="Z4058" s="2" t="str" cm="1">
        <f t="array" ref="Z4058">_xlfn.IFS(Y4058&lt;=25%,"Low",
Y4058&lt;=50%,"Moderate",
Y4058&lt;=75%,"High",
Y4058&lt;=100%,"Very High",
TRUE,"Over Limit"
)</f>
        <v>Very High</v>
      </c>
      <c r="AA4058" s="2" cm="1">
        <f t="array" ref="AA4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58" s="2" t="str" cm="1">
        <f t="array" ref="AB4058">_xlfn.IFS(T4058=0,"No Late Payments",
T4058&lt;=2,"Low",
T4058&lt;=4,"Moderate",
TRUE,"High"
)</f>
        <v>Moderate</v>
      </c>
      <c r="AC4058" s="10" t="str" cm="1">
        <f t="array" ref="AC4058">_xlfn.IFS(
H4058&lt;40000000,"Low",
H4058&lt;60000000,"Medium",
H4058&lt;100000000,"High",
TRUE,"Very High"
)</f>
        <v>Low</v>
      </c>
    </row>
    <row r="4059" spans="1:29">
      <c r="A4059" s="21" t="s">
        <v>4091</v>
      </c>
      <c r="B4059" s="22">
        <v>46</v>
      </c>
      <c r="C4059" s="22" t="s">
        <v>22</v>
      </c>
      <c r="D4059" s="22" t="s">
        <v>27</v>
      </c>
      <c r="E4059" s="22" t="s">
        <v>38</v>
      </c>
      <c r="F4059" s="22" t="s">
        <v>31</v>
      </c>
      <c r="G4059" s="23">
        <v>8600000</v>
      </c>
      <c r="H4059" s="23">
        <v>44000000</v>
      </c>
      <c r="I4059" s="22">
        <v>180</v>
      </c>
      <c r="J4059" s="22">
        <v>0</v>
      </c>
      <c r="K4059" s="22">
        <v>0</v>
      </c>
      <c r="L4059" s="22">
        <v>0</v>
      </c>
      <c r="M4059" s="23">
        <v>16060000</v>
      </c>
      <c r="N4059" s="23">
        <v>15800000</v>
      </c>
      <c r="O4059" s="23">
        <v>16290000</v>
      </c>
      <c r="P4059" s="23">
        <v>6850000</v>
      </c>
      <c r="Q4059" s="23">
        <v>12860000</v>
      </c>
      <c r="R4059" s="23">
        <v>2500000</v>
      </c>
      <c r="S4059" s="23">
        <v>1740000</v>
      </c>
      <c r="T4059" s="22">
        <v>1</v>
      </c>
      <c r="U4059" s="22">
        <v>0</v>
      </c>
      <c r="V4059" s="2" t="str" cm="1">
        <f t="array" ref="V4059">_xlfn.IFS(B4059&lt;30,"21-29",
B4059&lt;40,"30-39",
B4059&lt;50,"40-49",
B4059&lt;60,"50-59",
TRUE,"60+"
)</f>
        <v>40-49</v>
      </c>
      <c r="W4059" s="24">
        <f t="shared" si="189"/>
        <v>16050000</v>
      </c>
      <c r="X4059" s="24">
        <f t="shared" si="190"/>
        <v>7403333.333333333</v>
      </c>
      <c r="Y4059" s="25">
        <f t="shared" si="191"/>
        <v>0.36477272727272725</v>
      </c>
      <c r="Z4059" s="2" t="str" cm="1">
        <f t="array" ref="Z4059">_xlfn.IFS(Y4059&lt;=25%,"Low",
Y4059&lt;=50%,"Moderate",
Y4059&lt;=75%,"High",
Y4059&lt;=100%,"Very High",
TRUE,"Over Limit"
)</f>
        <v>Moderate</v>
      </c>
      <c r="AA4059" s="2" cm="1">
        <f t="array" ref="AA4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9" s="2" t="str" cm="1">
        <f t="array" ref="AB4059">_xlfn.IFS(T4059=0,"No Late Payments",
T4059&lt;=2,"Low",
T4059&lt;=4,"Moderate",
TRUE,"High"
)</f>
        <v>Low</v>
      </c>
      <c r="AC4059" s="10" t="str" cm="1">
        <f t="array" ref="AC4059">_xlfn.IFS(
H4059&lt;40000000,"Low",
H4059&lt;60000000,"Medium",
H4059&lt;100000000,"High",
TRUE,"Very High"
)</f>
        <v>Medium</v>
      </c>
    </row>
    <row r="4060" spans="1:29">
      <c r="A4060" s="18" t="s">
        <v>4092</v>
      </c>
      <c r="B4060" s="19">
        <v>37</v>
      </c>
      <c r="C4060" s="19" t="s">
        <v>22</v>
      </c>
      <c r="D4060" s="19" t="s">
        <v>30</v>
      </c>
      <c r="E4060" s="19" t="s">
        <v>24</v>
      </c>
      <c r="F4060" s="19" t="s">
        <v>41</v>
      </c>
      <c r="G4060" s="20">
        <v>7000000</v>
      </c>
      <c r="H4060" s="20">
        <v>52000000</v>
      </c>
      <c r="I4060" s="19">
        <v>73</v>
      </c>
      <c r="J4060" s="19">
        <v>0</v>
      </c>
      <c r="K4060" s="19">
        <v>0</v>
      </c>
      <c r="L4060" s="19">
        <v>1</v>
      </c>
      <c r="M4060" s="20">
        <v>29280000</v>
      </c>
      <c r="N4060" s="20">
        <v>25030000</v>
      </c>
      <c r="O4060" s="20">
        <v>17500000</v>
      </c>
      <c r="P4060" s="20">
        <v>14050000</v>
      </c>
      <c r="Q4060" s="20">
        <v>10210000</v>
      </c>
      <c r="R4060" s="20">
        <v>3600000</v>
      </c>
      <c r="S4060" s="20">
        <v>2850000</v>
      </c>
      <c r="T4060" s="19">
        <v>2</v>
      </c>
      <c r="U4060" s="19">
        <v>0</v>
      </c>
      <c r="V4060" s="2" t="str" cm="1">
        <f t="array" ref="V4060">_xlfn.IFS(B4060&lt;30,"21-29",
B4060&lt;40,"30-39",
B4060&lt;50,"40-49",
B4060&lt;60,"50-59",
TRUE,"60+"
)</f>
        <v>30-39</v>
      </c>
      <c r="W4060" s="24">
        <f t="shared" si="189"/>
        <v>23936666.666666668</v>
      </c>
      <c r="X4060" s="24">
        <f t="shared" si="190"/>
        <v>9286666.666666666</v>
      </c>
      <c r="Y4060" s="25">
        <f t="shared" si="191"/>
        <v>0.46032051282051284</v>
      </c>
      <c r="Z4060" s="2" t="str" cm="1">
        <f t="array" ref="Z4060">_xlfn.IFS(Y4060&lt;=25%,"Low",
Y4060&lt;=50%,"Moderate",
Y4060&lt;=75%,"High",
Y4060&lt;=100%,"Very High",
TRUE,"Over Limit"
)</f>
        <v>Moderate</v>
      </c>
      <c r="AA4060" s="2" cm="1">
        <f t="array" ref="AA4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0" s="2" t="str" cm="1">
        <f t="array" ref="AB4060">_xlfn.IFS(T4060=0,"No Late Payments",
T4060&lt;=2,"Low",
T4060&lt;=4,"Moderate",
TRUE,"High"
)</f>
        <v>Low</v>
      </c>
      <c r="AC4060" s="10" t="str" cm="1">
        <f t="array" ref="AC4060">_xlfn.IFS(
H4060&lt;40000000,"Low",
H4060&lt;60000000,"Medium",
H4060&lt;100000000,"High",
TRUE,"Very High"
)</f>
        <v>Medium</v>
      </c>
    </row>
    <row r="4061" spans="1:29">
      <c r="A4061" s="21" t="s">
        <v>4093</v>
      </c>
      <c r="B4061" s="22">
        <v>47</v>
      </c>
      <c r="C4061" s="22" t="s">
        <v>22</v>
      </c>
      <c r="D4061" s="22" t="s">
        <v>30</v>
      </c>
      <c r="E4061" s="22" t="s">
        <v>38</v>
      </c>
      <c r="F4061" s="22" t="s">
        <v>28</v>
      </c>
      <c r="G4061" s="23">
        <v>15000000</v>
      </c>
      <c r="H4061" s="23">
        <v>54000000</v>
      </c>
      <c r="I4061" s="22">
        <v>147</v>
      </c>
      <c r="J4061" s="22">
        <v>0</v>
      </c>
      <c r="K4061" s="22">
        <v>3</v>
      </c>
      <c r="L4061" s="22">
        <v>3</v>
      </c>
      <c r="M4061" s="23">
        <v>39200000</v>
      </c>
      <c r="N4061" s="23">
        <v>39500000</v>
      </c>
      <c r="O4061" s="23">
        <v>41560000</v>
      </c>
      <c r="P4061" s="23">
        <v>33530000</v>
      </c>
      <c r="Q4061" s="23">
        <v>900000</v>
      </c>
      <c r="R4061" s="23">
        <v>720000</v>
      </c>
      <c r="S4061" s="23">
        <v>2740000</v>
      </c>
      <c r="T4061" s="22">
        <v>3</v>
      </c>
      <c r="U4061" s="22">
        <v>1</v>
      </c>
      <c r="V4061" s="2" t="str" cm="1">
        <f t="array" ref="V4061">_xlfn.IFS(B4061&lt;30,"21-29",
B4061&lt;40,"30-39",
B4061&lt;50,"40-49",
B4061&lt;60,"50-59",
TRUE,"60+"
)</f>
        <v>40-49</v>
      </c>
      <c r="W4061" s="24">
        <f t="shared" si="189"/>
        <v>40086666.666666664</v>
      </c>
      <c r="X4061" s="24">
        <f t="shared" si="190"/>
        <v>11716666.666666666</v>
      </c>
      <c r="Y4061" s="25">
        <f t="shared" si="191"/>
        <v>0.74234567901234561</v>
      </c>
      <c r="Z4061" s="2" t="str" cm="1">
        <f t="array" ref="Z4061">_xlfn.IFS(Y4061&lt;=25%,"Low",
Y4061&lt;=50%,"Moderate",
Y4061&lt;=75%,"High",
Y4061&lt;=100%,"Very High",
TRUE,"Over Limit"
)</f>
        <v>High</v>
      </c>
      <c r="AA4061" s="2" cm="1">
        <f t="array" ref="AA4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1" s="2" t="str" cm="1">
        <f t="array" ref="AB4061">_xlfn.IFS(T4061=0,"No Late Payments",
T4061&lt;=2,"Low",
T4061&lt;=4,"Moderate",
TRUE,"High"
)</f>
        <v>Moderate</v>
      </c>
      <c r="AC4061" s="10" t="str" cm="1">
        <f t="array" ref="AC4061">_xlfn.IFS(
H4061&lt;40000000,"Low",
H4061&lt;60000000,"Medium",
H4061&lt;100000000,"High",
TRUE,"Very High"
)</f>
        <v>Medium</v>
      </c>
    </row>
    <row r="4062" spans="1:29">
      <c r="A4062" s="18" t="s">
        <v>4094</v>
      </c>
      <c r="B4062" s="19">
        <v>47</v>
      </c>
      <c r="C4062" s="19" t="s">
        <v>34</v>
      </c>
      <c r="D4062" s="19" t="s">
        <v>30</v>
      </c>
      <c r="E4062" s="19" t="s">
        <v>24</v>
      </c>
      <c r="F4062" s="19" t="s">
        <v>48</v>
      </c>
      <c r="G4062" s="20">
        <v>10400000</v>
      </c>
      <c r="H4062" s="20">
        <v>50000000</v>
      </c>
      <c r="I4062" s="19">
        <v>95</v>
      </c>
      <c r="J4062" s="19">
        <v>0</v>
      </c>
      <c r="K4062" s="19">
        <v>0</v>
      </c>
      <c r="L4062" s="19">
        <v>0</v>
      </c>
      <c r="M4062" s="20">
        <v>9930000</v>
      </c>
      <c r="N4062" s="20">
        <v>9790000</v>
      </c>
      <c r="O4062" s="20">
        <v>5100000</v>
      </c>
      <c r="P4062" s="20">
        <v>9710000</v>
      </c>
      <c r="Q4062" s="20">
        <v>3410000</v>
      </c>
      <c r="R4062" s="20">
        <v>2470000</v>
      </c>
      <c r="S4062" s="20">
        <v>480000</v>
      </c>
      <c r="T4062" s="19">
        <v>0</v>
      </c>
      <c r="U4062" s="19">
        <v>0</v>
      </c>
      <c r="V4062" s="2" t="str" cm="1">
        <f t="array" ref="V4062">_xlfn.IFS(B4062&lt;30,"21-29",
B4062&lt;40,"30-39",
B4062&lt;50,"40-49",
B4062&lt;60,"50-59",
TRUE,"60+"
)</f>
        <v>40-49</v>
      </c>
      <c r="W4062" s="24">
        <f t="shared" si="189"/>
        <v>8273333.333333333</v>
      </c>
      <c r="X4062" s="24">
        <f t="shared" si="190"/>
        <v>5196666.666666667</v>
      </c>
      <c r="Y4062" s="25">
        <f t="shared" si="191"/>
        <v>0.16546666666666665</v>
      </c>
      <c r="Z4062" s="2" t="str" cm="1">
        <f t="array" ref="Z4062">_xlfn.IFS(Y4062&lt;=25%,"Low",
Y4062&lt;=50%,"Moderate",
Y4062&lt;=75%,"High",
Y4062&lt;=100%,"Very High",
TRUE,"Over Limit"
)</f>
        <v>Low</v>
      </c>
      <c r="AA4062" s="2" cm="1">
        <f t="array" ref="AA4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62" s="2" t="str" cm="1">
        <f t="array" ref="AB4062">_xlfn.IFS(T4062=0,"No Late Payments",
T4062&lt;=2,"Low",
T4062&lt;=4,"Moderate",
TRUE,"High"
)</f>
        <v>No Late Payments</v>
      </c>
      <c r="AC4062" s="10" t="str" cm="1">
        <f t="array" ref="AC4062">_xlfn.IFS(
H4062&lt;40000000,"Low",
H4062&lt;60000000,"Medium",
H4062&lt;100000000,"High",
TRUE,"Very High"
)</f>
        <v>Medium</v>
      </c>
    </row>
    <row r="4063" spans="1:29">
      <c r="A4063" s="21" t="s">
        <v>4095</v>
      </c>
      <c r="B4063" s="22">
        <v>50</v>
      </c>
      <c r="C4063" s="22" t="s">
        <v>34</v>
      </c>
      <c r="D4063" s="22" t="s">
        <v>23</v>
      </c>
      <c r="E4063" s="22" t="s">
        <v>24</v>
      </c>
      <c r="F4063" s="22" t="s">
        <v>48</v>
      </c>
      <c r="G4063" s="23">
        <v>21300000</v>
      </c>
      <c r="H4063" s="23">
        <v>160000000</v>
      </c>
      <c r="I4063" s="22">
        <v>127</v>
      </c>
      <c r="J4063" s="22">
        <v>0</v>
      </c>
      <c r="K4063" s="22">
        <v>0</v>
      </c>
      <c r="L4063" s="22">
        <v>0</v>
      </c>
      <c r="M4063" s="23">
        <v>59140000</v>
      </c>
      <c r="N4063" s="23">
        <v>72530000</v>
      </c>
      <c r="O4063" s="23">
        <v>73120000</v>
      </c>
      <c r="P4063" s="23">
        <v>2210000</v>
      </c>
      <c r="Q4063" s="23">
        <v>2260000</v>
      </c>
      <c r="R4063" s="23">
        <v>29910000</v>
      </c>
      <c r="S4063" s="23">
        <v>12090000</v>
      </c>
      <c r="T4063" s="22">
        <v>0</v>
      </c>
      <c r="U4063" s="22">
        <v>0</v>
      </c>
      <c r="V4063" s="2" t="str" cm="1">
        <f t="array" ref="V4063">_xlfn.IFS(B4063&lt;30,"21-29",
B4063&lt;40,"30-39",
B4063&lt;50,"40-49",
B4063&lt;60,"50-59",
TRUE,"60+"
)</f>
        <v>50-59</v>
      </c>
      <c r="W4063" s="24">
        <f t="shared" si="189"/>
        <v>68263333.333333328</v>
      </c>
      <c r="X4063" s="24">
        <f t="shared" si="190"/>
        <v>11460000</v>
      </c>
      <c r="Y4063" s="25">
        <f t="shared" si="191"/>
        <v>0.42664583333333328</v>
      </c>
      <c r="Z4063" s="2" t="str" cm="1">
        <f t="array" ref="Z4063">_xlfn.IFS(Y4063&lt;=25%,"Low",
Y4063&lt;=50%,"Moderate",
Y4063&lt;=75%,"High",
Y4063&lt;=100%,"Very High",
TRUE,"Over Limit"
)</f>
        <v>Moderate</v>
      </c>
      <c r="AA4063" s="2" cm="1">
        <f t="array" ref="AA4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3" s="2" t="str" cm="1">
        <f t="array" ref="AB4063">_xlfn.IFS(T4063=0,"No Late Payments",
T4063&lt;=2,"Low",
T4063&lt;=4,"Moderate",
TRUE,"High"
)</f>
        <v>No Late Payments</v>
      </c>
      <c r="AC4063" s="10" t="str" cm="1">
        <f t="array" ref="AC4063">_xlfn.IFS(
H4063&lt;40000000,"Low",
H4063&lt;60000000,"Medium",
H4063&lt;100000000,"High",
TRUE,"Very High"
)</f>
        <v>Very High</v>
      </c>
    </row>
    <row r="4064" spans="1:29">
      <c r="A4064" s="18" t="s">
        <v>4096</v>
      </c>
      <c r="B4064" s="19">
        <v>39</v>
      </c>
      <c r="C4064" s="19" t="s">
        <v>22</v>
      </c>
      <c r="D4064" s="19" t="s">
        <v>27</v>
      </c>
      <c r="E4064" s="19" t="s">
        <v>24</v>
      </c>
      <c r="F4064" s="19" t="s">
        <v>41</v>
      </c>
      <c r="G4064" s="20">
        <v>16300000</v>
      </c>
      <c r="H4064" s="20">
        <v>86000000</v>
      </c>
      <c r="I4064" s="19">
        <v>138</v>
      </c>
      <c r="J4064" s="19">
        <v>2</v>
      </c>
      <c r="K4064" s="19">
        <v>0</v>
      </c>
      <c r="L4064" s="19">
        <v>0</v>
      </c>
      <c r="M4064" s="20">
        <v>58600000</v>
      </c>
      <c r="N4064" s="20">
        <v>46080000</v>
      </c>
      <c r="O4064" s="20">
        <v>50960000</v>
      </c>
      <c r="P4064" s="20">
        <v>3080000</v>
      </c>
      <c r="Q4064" s="20">
        <v>3560000</v>
      </c>
      <c r="R4064" s="20">
        <v>10630000</v>
      </c>
      <c r="S4064" s="20">
        <v>5800000</v>
      </c>
      <c r="T4064" s="19">
        <v>1</v>
      </c>
      <c r="U4064" s="19">
        <v>0</v>
      </c>
      <c r="V4064" s="2" t="str" cm="1">
        <f t="array" ref="V4064">_xlfn.IFS(B4064&lt;30,"21-29",
B4064&lt;40,"30-39",
B4064&lt;50,"40-49",
B4064&lt;60,"50-59",
TRUE,"60+"
)</f>
        <v>30-39</v>
      </c>
      <c r="W4064" s="24">
        <f t="shared" si="189"/>
        <v>51880000</v>
      </c>
      <c r="X4064" s="24">
        <f t="shared" si="190"/>
        <v>5756666.666666667</v>
      </c>
      <c r="Y4064" s="25">
        <f t="shared" si="191"/>
        <v>0.60325581395348837</v>
      </c>
      <c r="Z4064" s="2" t="str" cm="1">
        <f t="array" ref="Z4064">_xlfn.IFS(Y4064&lt;=25%,"Low",
Y4064&lt;=50%,"Moderate",
Y4064&lt;=75%,"High",
Y4064&lt;=100%,"Very High",
TRUE,"Over Limit"
)</f>
        <v>High</v>
      </c>
      <c r="AA4064" s="2" cm="1">
        <f t="array" ref="AA4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4" s="2" t="str" cm="1">
        <f t="array" ref="AB4064">_xlfn.IFS(T4064=0,"No Late Payments",
T4064&lt;=2,"Low",
T4064&lt;=4,"Moderate",
TRUE,"High"
)</f>
        <v>Low</v>
      </c>
      <c r="AC4064" s="10" t="str" cm="1">
        <f t="array" ref="AC4064">_xlfn.IFS(
H4064&lt;40000000,"Low",
H4064&lt;60000000,"Medium",
H4064&lt;100000000,"High",
TRUE,"Very High"
)</f>
        <v>High</v>
      </c>
    </row>
    <row r="4065" spans="1:29">
      <c r="A4065" s="21" t="s">
        <v>4097</v>
      </c>
      <c r="B4065" s="22">
        <v>44</v>
      </c>
      <c r="C4065" s="22" t="s">
        <v>34</v>
      </c>
      <c r="D4065" s="22" t="s">
        <v>23</v>
      </c>
      <c r="E4065" s="22" t="s">
        <v>24</v>
      </c>
      <c r="F4065" s="22" t="s">
        <v>28</v>
      </c>
      <c r="G4065" s="23">
        <v>7500000</v>
      </c>
      <c r="H4065" s="23">
        <v>39000000</v>
      </c>
      <c r="I4065" s="22">
        <v>105</v>
      </c>
      <c r="J4065" s="22">
        <v>1</v>
      </c>
      <c r="K4065" s="22">
        <v>0</v>
      </c>
      <c r="L4065" s="22">
        <v>0</v>
      </c>
      <c r="M4065" s="23">
        <v>13160000</v>
      </c>
      <c r="N4065" s="23">
        <v>15380000</v>
      </c>
      <c r="O4065" s="23">
        <v>10160000</v>
      </c>
      <c r="P4065" s="23">
        <v>2280000</v>
      </c>
      <c r="Q4065" s="23">
        <v>4450000</v>
      </c>
      <c r="R4065" s="23">
        <v>3330000</v>
      </c>
      <c r="S4065" s="23">
        <v>1540000</v>
      </c>
      <c r="T4065" s="22">
        <v>1</v>
      </c>
      <c r="U4065" s="22">
        <v>0</v>
      </c>
      <c r="V4065" s="2" t="str" cm="1">
        <f t="array" ref="V4065">_xlfn.IFS(B4065&lt;30,"21-29",
B4065&lt;40,"30-39",
B4065&lt;50,"40-49",
B4065&lt;60,"50-59",
TRUE,"60+"
)</f>
        <v>40-49</v>
      </c>
      <c r="W4065" s="24">
        <f t="shared" si="189"/>
        <v>12900000</v>
      </c>
      <c r="X4065" s="24">
        <f t="shared" si="190"/>
        <v>3353333.3333333335</v>
      </c>
      <c r="Y4065" s="25">
        <f t="shared" si="191"/>
        <v>0.33076923076923076</v>
      </c>
      <c r="Z4065" s="2" t="str" cm="1">
        <f t="array" ref="Z4065">_xlfn.IFS(Y4065&lt;=25%,"Low",
Y4065&lt;=50%,"Moderate",
Y4065&lt;=75%,"High",
Y4065&lt;=100%,"Very High",
TRUE,"Over Limit"
)</f>
        <v>Moderate</v>
      </c>
      <c r="AA4065" s="2" cm="1">
        <f t="array" ref="AA4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5" s="2" t="str" cm="1">
        <f t="array" ref="AB4065">_xlfn.IFS(T4065=0,"No Late Payments",
T4065&lt;=2,"Low",
T4065&lt;=4,"Moderate",
TRUE,"High"
)</f>
        <v>Low</v>
      </c>
      <c r="AC4065" s="10" t="str" cm="1">
        <f t="array" ref="AC4065">_xlfn.IFS(
H4065&lt;40000000,"Low",
H4065&lt;60000000,"Medium",
H4065&lt;100000000,"High",
TRUE,"Very High"
)</f>
        <v>Low</v>
      </c>
    </row>
    <row r="4066" spans="1:29">
      <c r="A4066" s="18" t="s">
        <v>4098</v>
      </c>
      <c r="B4066" s="19">
        <v>38</v>
      </c>
      <c r="C4066" s="19" t="s">
        <v>34</v>
      </c>
      <c r="D4066" s="19" t="s">
        <v>23</v>
      </c>
      <c r="E4066" s="19" t="s">
        <v>24</v>
      </c>
      <c r="F4066" s="19" t="s">
        <v>28</v>
      </c>
      <c r="G4066" s="20">
        <v>6200000</v>
      </c>
      <c r="H4066" s="20">
        <v>32000000</v>
      </c>
      <c r="I4066" s="19">
        <v>118</v>
      </c>
      <c r="J4066" s="19">
        <v>0</v>
      </c>
      <c r="K4066" s="19">
        <v>0</v>
      </c>
      <c r="L4066" s="19">
        <v>0</v>
      </c>
      <c r="M4066" s="20">
        <v>12020000</v>
      </c>
      <c r="N4066" s="20">
        <v>14570000</v>
      </c>
      <c r="O4066" s="20">
        <v>14040000</v>
      </c>
      <c r="P4066" s="20">
        <v>2770000</v>
      </c>
      <c r="Q4066" s="20">
        <v>4980000</v>
      </c>
      <c r="R4066" s="20">
        <v>8500000</v>
      </c>
      <c r="S4066" s="20">
        <v>1260000</v>
      </c>
      <c r="T4066" s="19">
        <v>1</v>
      </c>
      <c r="U4066" s="19">
        <v>0</v>
      </c>
      <c r="V4066" s="2" t="str" cm="1">
        <f t="array" ref="V4066">_xlfn.IFS(B4066&lt;30,"21-29",
B4066&lt;40,"30-39",
B4066&lt;50,"40-49",
B4066&lt;60,"50-59",
TRUE,"60+"
)</f>
        <v>30-39</v>
      </c>
      <c r="W4066" s="24">
        <f t="shared" si="189"/>
        <v>13543333.333333334</v>
      </c>
      <c r="X4066" s="24">
        <f t="shared" si="190"/>
        <v>5416666.666666667</v>
      </c>
      <c r="Y4066" s="25">
        <f t="shared" si="191"/>
        <v>0.42322916666666671</v>
      </c>
      <c r="Z4066" s="2" t="str" cm="1">
        <f t="array" ref="Z4066">_xlfn.IFS(Y4066&lt;=25%,"Low",
Y4066&lt;=50%,"Moderate",
Y4066&lt;=75%,"High",
Y4066&lt;=100%,"Very High",
TRUE,"Over Limit"
)</f>
        <v>Moderate</v>
      </c>
      <c r="AA4066" s="2" cm="1">
        <f t="array" ref="AA4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6" s="2" t="str" cm="1">
        <f t="array" ref="AB4066">_xlfn.IFS(T4066=0,"No Late Payments",
T4066&lt;=2,"Low",
T4066&lt;=4,"Moderate",
TRUE,"High"
)</f>
        <v>Low</v>
      </c>
      <c r="AC4066" s="10" t="str" cm="1">
        <f t="array" ref="AC4066">_xlfn.IFS(
H4066&lt;40000000,"Low",
H4066&lt;60000000,"Medium",
H4066&lt;100000000,"High",
TRUE,"Very High"
)</f>
        <v>Low</v>
      </c>
    </row>
    <row r="4067" spans="1:29">
      <c r="A4067" s="21" t="s">
        <v>4099</v>
      </c>
      <c r="B4067" s="22">
        <v>40</v>
      </c>
      <c r="C4067" s="22" t="s">
        <v>34</v>
      </c>
      <c r="D4067" s="22" t="s">
        <v>23</v>
      </c>
      <c r="E4067" s="22" t="s">
        <v>38</v>
      </c>
      <c r="F4067" s="22" t="s">
        <v>28</v>
      </c>
      <c r="G4067" s="23">
        <v>16100000</v>
      </c>
      <c r="H4067" s="23">
        <v>66000000</v>
      </c>
      <c r="I4067" s="22">
        <v>167</v>
      </c>
      <c r="J4067" s="22">
        <v>0</v>
      </c>
      <c r="K4067" s="22">
        <v>0</v>
      </c>
      <c r="L4067" s="22">
        <v>0</v>
      </c>
      <c r="M4067" s="23">
        <v>24700000</v>
      </c>
      <c r="N4067" s="23">
        <v>24270000</v>
      </c>
      <c r="O4067" s="23">
        <v>29880000</v>
      </c>
      <c r="P4067" s="23">
        <v>6660000</v>
      </c>
      <c r="Q4067" s="23">
        <v>14980000</v>
      </c>
      <c r="R4067" s="23">
        <v>11390000</v>
      </c>
      <c r="S4067" s="23">
        <v>1680000</v>
      </c>
      <c r="T4067" s="22">
        <v>0</v>
      </c>
      <c r="U4067" s="22">
        <v>0</v>
      </c>
      <c r="V4067" s="2" t="str" cm="1">
        <f t="array" ref="V4067">_xlfn.IFS(B4067&lt;30,"21-29",
B4067&lt;40,"30-39",
B4067&lt;50,"40-49",
B4067&lt;60,"50-59",
TRUE,"60+"
)</f>
        <v>40-49</v>
      </c>
      <c r="W4067" s="24">
        <f t="shared" si="189"/>
        <v>26283333.333333332</v>
      </c>
      <c r="X4067" s="24">
        <f t="shared" si="190"/>
        <v>11010000</v>
      </c>
      <c r="Y4067" s="25">
        <f t="shared" si="191"/>
        <v>0.39823232323232322</v>
      </c>
      <c r="Z4067" s="2" t="str" cm="1">
        <f t="array" ref="Z4067">_xlfn.IFS(Y4067&lt;=25%,"Low",
Y4067&lt;=50%,"Moderate",
Y4067&lt;=75%,"High",
Y4067&lt;=100%,"Very High",
TRUE,"Over Limit"
)</f>
        <v>Moderate</v>
      </c>
      <c r="AA4067" s="2" cm="1">
        <f t="array" ref="AA4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7" s="2" t="str" cm="1">
        <f t="array" ref="AB4067">_xlfn.IFS(T4067=0,"No Late Payments",
T4067&lt;=2,"Low",
T4067&lt;=4,"Moderate",
TRUE,"High"
)</f>
        <v>No Late Payments</v>
      </c>
      <c r="AC4067" s="10" t="str" cm="1">
        <f t="array" ref="AC4067">_xlfn.IFS(
H4067&lt;40000000,"Low",
H4067&lt;60000000,"Medium",
H4067&lt;100000000,"High",
TRUE,"Very High"
)</f>
        <v>High</v>
      </c>
    </row>
    <row r="4068" spans="1:29">
      <c r="A4068" s="18" t="s">
        <v>4100</v>
      </c>
      <c r="B4068" s="19">
        <v>46</v>
      </c>
      <c r="C4068" s="19" t="s">
        <v>34</v>
      </c>
      <c r="D4068" s="19" t="s">
        <v>27</v>
      </c>
      <c r="E4068" s="19" t="s">
        <v>31</v>
      </c>
      <c r="F4068" s="19" t="s">
        <v>41</v>
      </c>
      <c r="G4068" s="20">
        <v>15300000</v>
      </c>
      <c r="H4068" s="20">
        <v>89000000</v>
      </c>
      <c r="I4068" s="19">
        <v>113</v>
      </c>
      <c r="J4068" s="19">
        <v>0</v>
      </c>
      <c r="K4068" s="19">
        <v>0</v>
      </c>
      <c r="L4068" s="19">
        <v>0</v>
      </c>
      <c r="M4068" s="20">
        <v>24050000</v>
      </c>
      <c r="N4068" s="20">
        <v>28590000</v>
      </c>
      <c r="O4068" s="20">
        <v>26520000</v>
      </c>
      <c r="P4068" s="20">
        <v>5940000</v>
      </c>
      <c r="Q4068" s="20">
        <v>13740000</v>
      </c>
      <c r="R4068" s="20">
        <v>21500000</v>
      </c>
      <c r="S4068" s="20">
        <v>2730000</v>
      </c>
      <c r="T4068" s="19">
        <v>0</v>
      </c>
      <c r="U4068" s="19">
        <v>0</v>
      </c>
      <c r="V4068" s="2" t="str" cm="1">
        <f t="array" ref="V4068">_xlfn.IFS(B4068&lt;30,"21-29",
B4068&lt;40,"30-39",
B4068&lt;50,"40-49",
B4068&lt;60,"50-59",
TRUE,"60+"
)</f>
        <v>40-49</v>
      </c>
      <c r="W4068" s="24">
        <f t="shared" si="189"/>
        <v>26386666.666666668</v>
      </c>
      <c r="X4068" s="24">
        <f t="shared" si="190"/>
        <v>13726666.666666666</v>
      </c>
      <c r="Y4068" s="25">
        <f t="shared" si="191"/>
        <v>0.2964794007490637</v>
      </c>
      <c r="Z4068" s="2" t="str" cm="1">
        <f t="array" ref="Z4068">_xlfn.IFS(Y4068&lt;=25%,"Low",
Y4068&lt;=50%,"Moderate",
Y4068&lt;=75%,"High",
Y4068&lt;=100%,"Very High",
TRUE,"Over Limit"
)</f>
        <v>Moderate</v>
      </c>
      <c r="AA4068" s="2" cm="1">
        <f t="array" ref="AA4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8" s="2" t="str" cm="1">
        <f t="array" ref="AB4068">_xlfn.IFS(T4068=0,"No Late Payments",
T4068&lt;=2,"Low",
T4068&lt;=4,"Moderate",
TRUE,"High"
)</f>
        <v>No Late Payments</v>
      </c>
      <c r="AC4068" s="10" t="str" cm="1">
        <f t="array" ref="AC4068">_xlfn.IFS(
H4068&lt;40000000,"Low",
H4068&lt;60000000,"Medium",
H4068&lt;100000000,"High",
TRUE,"Very High"
)</f>
        <v>High</v>
      </c>
    </row>
    <row r="4069" spans="1:29">
      <c r="A4069" s="21" t="s">
        <v>4101</v>
      </c>
      <c r="B4069" s="22">
        <v>34</v>
      </c>
      <c r="C4069" s="22" t="s">
        <v>22</v>
      </c>
      <c r="D4069" s="22" t="s">
        <v>27</v>
      </c>
      <c r="E4069" s="22" t="s">
        <v>24</v>
      </c>
      <c r="F4069" s="22" t="s">
        <v>28</v>
      </c>
      <c r="G4069" s="23">
        <v>17100000</v>
      </c>
      <c r="H4069" s="23">
        <v>50000000</v>
      </c>
      <c r="I4069" s="22">
        <v>67</v>
      </c>
      <c r="J4069" s="22">
        <v>0</v>
      </c>
      <c r="K4069" s="22">
        <v>0</v>
      </c>
      <c r="L4069" s="22">
        <v>0</v>
      </c>
      <c r="M4069" s="23">
        <v>35810000</v>
      </c>
      <c r="N4069" s="23">
        <v>27070000</v>
      </c>
      <c r="O4069" s="23">
        <v>21000000</v>
      </c>
      <c r="P4069" s="23">
        <v>14970000</v>
      </c>
      <c r="Q4069" s="23">
        <v>14440000</v>
      </c>
      <c r="R4069" s="23">
        <v>8110000</v>
      </c>
      <c r="S4069" s="23">
        <v>1700000</v>
      </c>
      <c r="T4069" s="22">
        <v>0</v>
      </c>
      <c r="U4069" s="22">
        <v>0</v>
      </c>
      <c r="V4069" s="2" t="str" cm="1">
        <f t="array" ref="V4069">_xlfn.IFS(B4069&lt;30,"21-29",
B4069&lt;40,"30-39",
B4069&lt;50,"40-49",
B4069&lt;60,"50-59",
TRUE,"60+"
)</f>
        <v>30-39</v>
      </c>
      <c r="W4069" s="24">
        <f t="shared" si="189"/>
        <v>27960000</v>
      </c>
      <c r="X4069" s="24">
        <f t="shared" si="190"/>
        <v>12506666.666666666</v>
      </c>
      <c r="Y4069" s="25">
        <f t="shared" si="191"/>
        <v>0.55920000000000003</v>
      </c>
      <c r="Z4069" s="2" t="str" cm="1">
        <f t="array" ref="Z4069">_xlfn.IFS(Y4069&lt;=25%,"Low",
Y4069&lt;=50%,"Moderate",
Y4069&lt;=75%,"High",
Y4069&lt;=100%,"Very High",
TRUE,"Over Limit"
)</f>
        <v>High</v>
      </c>
      <c r="AA4069" s="2" cm="1">
        <f t="array" ref="AA4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9" s="2" t="str" cm="1">
        <f t="array" ref="AB4069">_xlfn.IFS(T4069=0,"No Late Payments",
T4069&lt;=2,"Low",
T4069&lt;=4,"Moderate",
TRUE,"High"
)</f>
        <v>No Late Payments</v>
      </c>
      <c r="AC4069" s="10" t="str" cm="1">
        <f t="array" ref="AC4069">_xlfn.IFS(
H4069&lt;40000000,"Low",
H4069&lt;60000000,"Medium",
H4069&lt;100000000,"High",
TRUE,"Very High"
)</f>
        <v>Medium</v>
      </c>
    </row>
    <row r="4070" spans="1:29">
      <c r="A4070" s="18" t="s">
        <v>4102</v>
      </c>
      <c r="B4070" s="19">
        <v>32</v>
      </c>
      <c r="C4070" s="19" t="s">
        <v>34</v>
      </c>
      <c r="D4070" s="19" t="s">
        <v>46</v>
      </c>
      <c r="E4070" s="19" t="s">
        <v>24</v>
      </c>
      <c r="F4070" s="19" t="s">
        <v>28</v>
      </c>
      <c r="G4070" s="20">
        <v>11700000</v>
      </c>
      <c r="H4070" s="20">
        <v>27000000</v>
      </c>
      <c r="I4070" s="19">
        <v>58</v>
      </c>
      <c r="J4070" s="19">
        <v>0</v>
      </c>
      <c r="K4070" s="19">
        <v>0</v>
      </c>
      <c r="L4070" s="19">
        <v>0</v>
      </c>
      <c r="M4070" s="20">
        <v>18060000</v>
      </c>
      <c r="N4070" s="20">
        <v>16350000</v>
      </c>
      <c r="O4070" s="20">
        <v>14910000</v>
      </c>
      <c r="P4070" s="20">
        <v>5030000</v>
      </c>
      <c r="Q4070" s="20">
        <v>3530000</v>
      </c>
      <c r="R4070" s="20">
        <v>6880000</v>
      </c>
      <c r="S4070" s="20">
        <v>1140000</v>
      </c>
      <c r="T4070" s="19">
        <v>0</v>
      </c>
      <c r="U4070" s="19">
        <v>0</v>
      </c>
      <c r="V4070" s="2" t="str" cm="1">
        <f t="array" ref="V4070">_xlfn.IFS(B4070&lt;30,"21-29",
B4070&lt;40,"30-39",
B4070&lt;50,"40-49",
B4070&lt;60,"50-59",
TRUE,"60+"
)</f>
        <v>30-39</v>
      </c>
      <c r="W4070" s="24">
        <f t="shared" si="189"/>
        <v>16440000</v>
      </c>
      <c r="X4070" s="24">
        <f t="shared" si="190"/>
        <v>5146666.666666667</v>
      </c>
      <c r="Y4070" s="25">
        <f t="shared" si="191"/>
        <v>0.60888888888888892</v>
      </c>
      <c r="Z4070" s="2" t="str" cm="1">
        <f t="array" ref="Z4070">_xlfn.IFS(Y4070&lt;=25%,"Low",
Y4070&lt;=50%,"Moderate",
Y4070&lt;=75%,"High",
Y4070&lt;=100%,"Very High",
TRUE,"Over Limit"
)</f>
        <v>High</v>
      </c>
      <c r="AA4070" s="2" cm="1">
        <f t="array" ref="AA4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0" s="2" t="str" cm="1">
        <f t="array" ref="AB4070">_xlfn.IFS(T4070=0,"No Late Payments",
T4070&lt;=2,"Low",
T4070&lt;=4,"Moderate",
TRUE,"High"
)</f>
        <v>No Late Payments</v>
      </c>
      <c r="AC4070" s="10" t="str" cm="1">
        <f t="array" ref="AC4070">_xlfn.IFS(
H4070&lt;40000000,"Low",
H4070&lt;60000000,"Medium",
H4070&lt;100000000,"High",
TRUE,"Very High"
)</f>
        <v>Low</v>
      </c>
    </row>
    <row r="4071" spans="1:29">
      <c r="A4071" s="21" t="s">
        <v>4103</v>
      </c>
      <c r="B4071" s="22">
        <v>39</v>
      </c>
      <c r="C4071" s="22" t="s">
        <v>34</v>
      </c>
      <c r="D4071" s="22" t="s">
        <v>27</v>
      </c>
      <c r="E4071" s="22" t="s">
        <v>38</v>
      </c>
      <c r="F4071" s="22" t="s">
        <v>48</v>
      </c>
      <c r="G4071" s="23">
        <v>11500000</v>
      </c>
      <c r="H4071" s="23">
        <v>38000000</v>
      </c>
      <c r="I4071" s="22">
        <v>71</v>
      </c>
      <c r="J4071" s="22">
        <v>0</v>
      </c>
      <c r="K4071" s="22">
        <v>0</v>
      </c>
      <c r="L4071" s="22">
        <v>0</v>
      </c>
      <c r="M4071" s="23">
        <v>9060000</v>
      </c>
      <c r="N4071" s="23">
        <v>10150000</v>
      </c>
      <c r="O4071" s="23">
        <v>15140000</v>
      </c>
      <c r="P4071" s="23">
        <v>2910000</v>
      </c>
      <c r="Q4071" s="23">
        <v>9250000</v>
      </c>
      <c r="R4071" s="23">
        <v>12970000</v>
      </c>
      <c r="S4071" s="23">
        <v>1450000</v>
      </c>
      <c r="T4071" s="22">
        <v>0</v>
      </c>
      <c r="U4071" s="22">
        <v>0</v>
      </c>
      <c r="V4071" s="2" t="str" cm="1">
        <f t="array" ref="V4071">_xlfn.IFS(B4071&lt;30,"21-29",
B4071&lt;40,"30-39",
B4071&lt;50,"40-49",
B4071&lt;60,"50-59",
TRUE,"60+"
)</f>
        <v>30-39</v>
      </c>
      <c r="W4071" s="24">
        <f t="shared" si="189"/>
        <v>11450000</v>
      </c>
      <c r="X4071" s="24">
        <f t="shared" si="190"/>
        <v>8376666.666666667</v>
      </c>
      <c r="Y4071" s="25">
        <f t="shared" si="191"/>
        <v>0.3013157894736842</v>
      </c>
      <c r="Z4071" s="2" t="str" cm="1">
        <f t="array" ref="Z4071">_xlfn.IFS(Y4071&lt;=25%,"Low",
Y4071&lt;=50%,"Moderate",
Y4071&lt;=75%,"High",
Y4071&lt;=100%,"Very High",
TRUE,"Over Limit"
)</f>
        <v>Moderate</v>
      </c>
      <c r="AA4071" s="2" cm="1">
        <f t="array" ref="AA4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1" s="2" t="str" cm="1">
        <f t="array" ref="AB4071">_xlfn.IFS(T4071=0,"No Late Payments",
T4071&lt;=2,"Low",
T4071&lt;=4,"Moderate",
TRUE,"High"
)</f>
        <v>No Late Payments</v>
      </c>
      <c r="AC4071" s="10" t="str" cm="1">
        <f t="array" ref="AC4071">_xlfn.IFS(
H4071&lt;40000000,"Low",
H4071&lt;60000000,"Medium",
H4071&lt;100000000,"High",
TRUE,"Very High"
)</f>
        <v>Low</v>
      </c>
    </row>
    <row r="4072" spans="1:29">
      <c r="A4072" s="18" t="s">
        <v>4104</v>
      </c>
      <c r="B4072" s="19">
        <v>23</v>
      </c>
      <c r="C4072" s="19" t="s">
        <v>22</v>
      </c>
      <c r="D4072" s="19" t="s">
        <v>46</v>
      </c>
      <c r="E4072" s="19" t="s">
        <v>38</v>
      </c>
      <c r="F4072" s="19" t="s">
        <v>28</v>
      </c>
      <c r="G4072" s="20">
        <v>11800000</v>
      </c>
      <c r="H4072" s="20">
        <v>55000000</v>
      </c>
      <c r="I4072" s="19">
        <v>12</v>
      </c>
      <c r="J4072" s="19">
        <v>0</v>
      </c>
      <c r="K4072" s="19">
        <v>0</v>
      </c>
      <c r="L4072" s="19">
        <v>0</v>
      </c>
      <c r="M4072" s="20">
        <v>23730000</v>
      </c>
      <c r="N4072" s="20">
        <v>27650000</v>
      </c>
      <c r="O4072" s="20">
        <v>14530000</v>
      </c>
      <c r="P4072" s="20">
        <v>9750000</v>
      </c>
      <c r="Q4072" s="20">
        <v>9090000</v>
      </c>
      <c r="R4072" s="20">
        <v>3910000</v>
      </c>
      <c r="S4072" s="20">
        <v>1520000</v>
      </c>
      <c r="T4072" s="19">
        <v>0</v>
      </c>
      <c r="U4072" s="19">
        <v>0</v>
      </c>
      <c r="V4072" s="2" t="str" cm="1">
        <f t="array" ref="V4072">_xlfn.IFS(B4072&lt;30,"21-29",
B4072&lt;40,"30-39",
B4072&lt;50,"40-49",
B4072&lt;60,"50-59",
TRUE,"60+"
)</f>
        <v>21-29</v>
      </c>
      <c r="W4072" s="24">
        <f t="shared" si="189"/>
        <v>21970000</v>
      </c>
      <c r="X4072" s="24">
        <f t="shared" si="190"/>
        <v>7583333.333333333</v>
      </c>
      <c r="Y4072" s="25">
        <f t="shared" si="191"/>
        <v>0.39945454545454545</v>
      </c>
      <c r="Z4072" s="2" t="str" cm="1">
        <f t="array" ref="Z4072">_xlfn.IFS(Y4072&lt;=25%,"Low",
Y4072&lt;=50%,"Moderate",
Y4072&lt;=75%,"High",
Y4072&lt;=100%,"Very High",
TRUE,"Over Limit"
)</f>
        <v>Moderate</v>
      </c>
      <c r="AA4072" s="2" cm="1">
        <f t="array" ref="AA4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2" s="2" t="str" cm="1">
        <f t="array" ref="AB4072">_xlfn.IFS(T4072=0,"No Late Payments",
T4072&lt;=2,"Low",
T4072&lt;=4,"Moderate",
TRUE,"High"
)</f>
        <v>No Late Payments</v>
      </c>
      <c r="AC4072" s="10" t="str" cm="1">
        <f t="array" ref="AC4072">_xlfn.IFS(
H4072&lt;40000000,"Low",
H4072&lt;60000000,"Medium",
H4072&lt;100000000,"High",
TRUE,"Very High"
)</f>
        <v>Medium</v>
      </c>
    </row>
    <row r="4073" spans="1:29">
      <c r="A4073" s="21" t="s">
        <v>4105</v>
      </c>
      <c r="B4073" s="22">
        <v>41</v>
      </c>
      <c r="C4073" s="22" t="s">
        <v>34</v>
      </c>
      <c r="D4073" s="22" t="s">
        <v>27</v>
      </c>
      <c r="E4073" s="22" t="s">
        <v>24</v>
      </c>
      <c r="F4073" s="22" t="s">
        <v>25</v>
      </c>
      <c r="G4073" s="23">
        <v>8300000</v>
      </c>
      <c r="H4073" s="23">
        <v>40000000</v>
      </c>
      <c r="I4073" s="22">
        <v>124</v>
      </c>
      <c r="J4073" s="22">
        <v>0</v>
      </c>
      <c r="K4073" s="22">
        <v>0</v>
      </c>
      <c r="L4073" s="22">
        <v>0</v>
      </c>
      <c r="M4073" s="23">
        <v>21370000</v>
      </c>
      <c r="N4073" s="23">
        <v>15430000</v>
      </c>
      <c r="O4073" s="23">
        <v>11660000</v>
      </c>
      <c r="P4073" s="23">
        <v>8380000</v>
      </c>
      <c r="Q4073" s="23">
        <v>13600000</v>
      </c>
      <c r="R4073" s="23">
        <v>3630000</v>
      </c>
      <c r="S4073" s="23">
        <v>490000</v>
      </c>
      <c r="T4073" s="22">
        <v>0</v>
      </c>
      <c r="U4073" s="22">
        <v>0</v>
      </c>
      <c r="V4073" s="2" t="str" cm="1">
        <f t="array" ref="V4073">_xlfn.IFS(B4073&lt;30,"21-29",
B4073&lt;40,"30-39",
B4073&lt;50,"40-49",
B4073&lt;60,"50-59",
TRUE,"60+"
)</f>
        <v>40-49</v>
      </c>
      <c r="W4073" s="24">
        <f t="shared" si="189"/>
        <v>16153333.333333334</v>
      </c>
      <c r="X4073" s="24">
        <f t="shared" si="190"/>
        <v>8536666.666666666</v>
      </c>
      <c r="Y4073" s="25">
        <f t="shared" si="191"/>
        <v>0.40383333333333332</v>
      </c>
      <c r="Z4073" s="2" t="str" cm="1">
        <f t="array" ref="Z4073">_xlfn.IFS(Y4073&lt;=25%,"Low",
Y4073&lt;=50%,"Moderate",
Y4073&lt;=75%,"High",
Y4073&lt;=100%,"Very High",
TRUE,"Over Limit"
)</f>
        <v>Moderate</v>
      </c>
      <c r="AA4073" s="2" cm="1">
        <f t="array" ref="AA4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3" s="2" t="str" cm="1">
        <f t="array" ref="AB4073">_xlfn.IFS(T4073=0,"No Late Payments",
T4073&lt;=2,"Low",
T4073&lt;=4,"Moderate",
TRUE,"High"
)</f>
        <v>No Late Payments</v>
      </c>
      <c r="AC4073" s="10" t="str" cm="1">
        <f t="array" ref="AC4073">_xlfn.IFS(
H4073&lt;40000000,"Low",
H4073&lt;60000000,"Medium",
H4073&lt;100000000,"High",
TRUE,"Very High"
)</f>
        <v>Medium</v>
      </c>
    </row>
    <row r="4074" spans="1:29">
      <c r="A4074" s="18" t="s">
        <v>4106</v>
      </c>
      <c r="B4074" s="19">
        <v>21</v>
      </c>
      <c r="C4074" s="19" t="s">
        <v>22</v>
      </c>
      <c r="D4074" s="19" t="s">
        <v>23</v>
      </c>
      <c r="E4074" s="19" t="s">
        <v>38</v>
      </c>
      <c r="F4074" s="19" t="s">
        <v>48</v>
      </c>
      <c r="G4074" s="20">
        <v>10900000</v>
      </c>
      <c r="H4074" s="20">
        <v>59000000</v>
      </c>
      <c r="I4074" s="19">
        <v>40</v>
      </c>
      <c r="J4074" s="19">
        <v>0</v>
      </c>
      <c r="K4074" s="19">
        <v>0</v>
      </c>
      <c r="L4074" s="19">
        <v>0</v>
      </c>
      <c r="M4074" s="20">
        <v>0</v>
      </c>
      <c r="N4074" s="20">
        <v>4810000</v>
      </c>
      <c r="O4074" s="20">
        <v>3100000</v>
      </c>
      <c r="P4074" s="20">
        <v>0</v>
      </c>
      <c r="Q4074" s="20">
        <v>1280000</v>
      </c>
      <c r="R4074" s="20">
        <v>1180000</v>
      </c>
      <c r="S4074" s="20">
        <v>1490000</v>
      </c>
      <c r="T4074" s="19">
        <v>0</v>
      </c>
      <c r="U4074" s="19">
        <v>0</v>
      </c>
      <c r="V4074" s="2" t="str" cm="1">
        <f t="array" ref="V4074">_xlfn.IFS(B4074&lt;30,"21-29",
B4074&lt;40,"30-39",
B4074&lt;50,"40-49",
B4074&lt;60,"50-59",
TRUE,"60+"
)</f>
        <v>21-29</v>
      </c>
      <c r="W4074" s="24">
        <f t="shared" si="189"/>
        <v>2636666.6666666665</v>
      </c>
      <c r="X4074" s="24">
        <f t="shared" si="190"/>
        <v>820000</v>
      </c>
      <c r="Y4074" s="25">
        <f t="shared" si="191"/>
        <v>4.4689265536723158E-2</v>
      </c>
      <c r="Z4074" s="2" t="str" cm="1">
        <f t="array" ref="Z4074">_xlfn.IFS(Y4074&lt;=25%,"Low",
Y4074&lt;=50%,"Moderate",
Y4074&lt;=75%,"High",
Y4074&lt;=100%,"Very High",
TRUE,"Over Limit"
)</f>
        <v>Low</v>
      </c>
      <c r="AA4074" s="2" cm="1">
        <f t="array" ref="AA4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74" s="2" t="str" cm="1">
        <f t="array" ref="AB4074">_xlfn.IFS(T4074=0,"No Late Payments",
T4074&lt;=2,"Low",
T4074&lt;=4,"Moderate",
TRUE,"High"
)</f>
        <v>No Late Payments</v>
      </c>
      <c r="AC4074" s="10" t="str" cm="1">
        <f t="array" ref="AC4074">_xlfn.IFS(
H4074&lt;40000000,"Low",
H4074&lt;60000000,"Medium",
H4074&lt;100000000,"High",
TRUE,"Very High"
)</f>
        <v>Medium</v>
      </c>
    </row>
    <row r="4075" spans="1:29">
      <c r="A4075" s="21" t="s">
        <v>4107</v>
      </c>
      <c r="B4075" s="22">
        <v>34</v>
      </c>
      <c r="C4075" s="22" t="s">
        <v>22</v>
      </c>
      <c r="D4075" s="22" t="s">
        <v>23</v>
      </c>
      <c r="E4075" s="22" t="s">
        <v>24</v>
      </c>
      <c r="F4075" s="22" t="s">
        <v>28</v>
      </c>
      <c r="G4075" s="23">
        <v>10200000</v>
      </c>
      <c r="H4075" s="23">
        <v>53000000</v>
      </c>
      <c r="I4075" s="22">
        <v>115</v>
      </c>
      <c r="J4075" s="22">
        <v>0</v>
      </c>
      <c r="K4075" s="22">
        <v>0</v>
      </c>
      <c r="L4075" s="22">
        <v>0</v>
      </c>
      <c r="M4075" s="23">
        <v>25060000</v>
      </c>
      <c r="N4075" s="23">
        <v>26950000</v>
      </c>
      <c r="O4075" s="23">
        <v>20760000</v>
      </c>
      <c r="P4075" s="23">
        <v>14950000</v>
      </c>
      <c r="Q4075" s="23">
        <v>8920000</v>
      </c>
      <c r="R4075" s="23">
        <v>18040000</v>
      </c>
      <c r="S4075" s="23">
        <v>3060000</v>
      </c>
      <c r="T4075" s="22">
        <v>1</v>
      </c>
      <c r="U4075" s="22">
        <v>1</v>
      </c>
      <c r="V4075" s="2" t="str" cm="1">
        <f t="array" ref="V4075">_xlfn.IFS(B4075&lt;30,"21-29",
B4075&lt;40,"30-39",
B4075&lt;50,"40-49",
B4075&lt;60,"50-59",
TRUE,"60+"
)</f>
        <v>30-39</v>
      </c>
      <c r="W4075" s="24">
        <f t="shared" si="189"/>
        <v>24256666.666666668</v>
      </c>
      <c r="X4075" s="24">
        <f t="shared" si="190"/>
        <v>13970000</v>
      </c>
      <c r="Y4075" s="25">
        <f t="shared" si="191"/>
        <v>0.45767295597484281</v>
      </c>
      <c r="Z4075" s="2" t="str" cm="1">
        <f t="array" ref="Z4075">_xlfn.IFS(Y4075&lt;=25%,"Low",
Y4075&lt;=50%,"Moderate",
Y4075&lt;=75%,"High",
Y4075&lt;=100%,"Very High",
TRUE,"Over Limit"
)</f>
        <v>Moderate</v>
      </c>
      <c r="AA4075" s="2" cm="1">
        <f t="array" ref="AA4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5" s="2" t="str" cm="1">
        <f t="array" ref="AB4075">_xlfn.IFS(T4075=0,"No Late Payments",
T4075&lt;=2,"Low",
T4075&lt;=4,"Moderate",
TRUE,"High"
)</f>
        <v>Low</v>
      </c>
      <c r="AC4075" s="10" t="str" cm="1">
        <f t="array" ref="AC4075">_xlfn.IFS(
H4075&lt;40000000,"Low",
H4075&lt;60000000,"Medium",
H4075&lt;100000000,"High",
TRUE,"Very High"
)</f>
        <v>Medium</v>
      </c>
    </row>
    <row r="4076" spans="1:29">
      <c r="A4076" s="18" t="s">
        <v>4108</v>
      </c>
      <c r="B4076" s="19">
        <v>32</v>
      </c>
      <c r="C4076" s="19" t="s">
        <v>22</v>
      </c>
      <c r="D4076" s="19" t="s">
        <v>23</v>
      </c>
      <c r="E4076" s="19" t="s">
        <v>24</v>
      </c>
      <c r="F4076" s="19" t="s">
        <v>28</v>
      </c>
      <c r="G4076" s="20">
        <v>12000000</v>
      </c>
      <c r="H4076" s="20">
        <v>28000000</v>
      </c>
      <c r="I4076" s="19">
        <v>73</v>
      </c>
      <c r="J4076" s="19">
        <v>3</v>
      </c>
      <c r="K4076" s="19">
        <v>2</v>
      </c>
      <c r="L4076" s="19">
        <v>3</v>
      </c>
      <c r="M4076" s="20">
        <v>21450000</v>
      </c>
      <c r="N4076" s="20">
        <v>21610000</v>
      </c>
      <c r="O4076" s="20">
        <v>18390000</v>
      </c>
      <c r="P4076" s="20">
        <v>1940000</v>
      </c>
      <c r="Q4076" s="20">
        <v>3400000</v>
      </c>
      <c r="R4076" s="20">
        <v>440000</v>
      </c>
      <c r="S4076" s="20">
        <v>2670000</v>
      </c>
      <c r="T4076" s="19">
        <v>3</v>
      </c>
      <c r="U4076" s="19">
        <v>1</v>
      </c>
      <c r="V4076" s="2" t="str" cm="1">
        <f t="array" ref="V4076">_xlfn.IFS(B4076&lt;30,"21-29",
B4076&lt;40,"30-39",
B4076&lt;50,"40-49",
B4076&lt;60,"50-59",
TRUE,"60+"
)</f>
        <v>30-39</v>
      </c>
      <c r="W4076" s="24">
        <f t="shared" si="189"/>
        <v>20483333.333333332</v>
      </c>
      <c r="X4076" s="24">
        <f t="shared" si="190"/>
        <v>1926666.6666666667</v>
      </c>
      <c r="Y4076" s="25">
        <f t="shared" si="191"/>
        <v>0.731547619047619</v>
      </c>
      <c r="Z4076" s="2" t="str" cm="1">
        <f t="array" ref="Z4076">_xlfn.IFS(Y4076&lt;=25%,"Low",
Y4076&lt;=50%,"Moderate",
Y4076&lt;=75%,"High",
Y4076&lt;=100%,"Very High",
TRUE,"Over Limit"
)</f>
        <v>High</v>
      </c>
      <c r="AA4076" s="2" cm="1">
        <f t="array" ref="AA4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6" s="2" t="str" cm="1">
        <f t="array" ref="AB4076">_xlfn.IFS(T4076=0,"No Late Payments",
T4076&lt;=2,"Low",
T4076&lt;=4,"Moderate",
TRUE,"High"
)</f>
        <v>Moderate</v>
      </c>
      <c r="AC4076" s="10" t="str" cm="1">
        <f t="array" ref="AC4076">_xlfn.IFS(
H4076&lt;40000000,"Low",
H4076&lt;60000000,"Medium",
H4076&lt;100000000,"High",
TRUE,"Very High"
)</f>
        <v>Low</v>
      </c>
    </row>
    <row r="4077" spans="1:29">
      <c r="A4077" s="21" t="s">
        <v>4109</v>
      </c>
      <c r="B4077" s="22">
        <v>60</v>
      </c>
      <c r="C4077" s="22" t="s">
        <v>34</v>
      </c>
      <c r="D4077" s="22" t="s">
        <v>27</v>
      </c>
      <c r="E4077" s="22" t="s">
        <v>38</v>
      </c>
      <c r="F4077" s="22" t="s">
        <v>41</v>
      </c>
      <c r="G4077" s="23">
        <v>12000000</v>
      </c>
      <c r="H4077" s="23">
        <v>62000000</v>
      </c>
      <c r="I4077" s="22">
        <v>240</v>
      </c>
      <c r="J4077" s="22">
        <v>0</v>
      </c>
      <c r="K4077" s="22">
        <v>0</v>
      </c>
      <c r="L4077" s="22">
        <v>0</v>
      </c>
      <c r="M4077" s="23">
        <v>50780000</v>
      </c>
      <c r="N4077" s="23">
        <v>42970000</v>
      </c>
      <c r="O4077" s="23">
        <v>38490000</v>
      </c>
      <c r="P4077" s="23">
        <v>11090000</v>
      </c>
      <c r="Q4077" s="23">
        <v>35380000</v>
      </c>
      <c r="R4077" s="23">
        <v>19650000</v>
      </c>
      <c r="S4077" s="23">
        <v>1040000</v>
      </c>
      <c r="T4077" s="22">
        <v>0</v>
      </c>
      <c r="U4077" s="22">
        <v>0</v>
      </c>
      <c r="V4077" s="2" t="str" cm="1">
        <f t="array" ref="V4077">_xlfn.IFS(B4077&lt;30,"21-29",
B4077&lt;40,"30-39",
B4077&lt;50,"40-49",
B4077&lt;60,"50-59",
TRUE,"60+"
)</f>
        <v>60+</v>
      </c>
      <c r="W4077" s="24">
        <f t="shared" si="189"/>
        <v>44080000</v>
      </c>
      <c r="X4077" s="24">
        <f t="shared" si="190"/>
        <v>22040000</v>
      </c>
      <c r="Y4077" s="25">
        <f t="shared" si="191"/>
        <v>0.71096774193548384</v>
      </c>
      <c r="Z4077" s="2" t="str" cm="1">
        <f t="array" ref="Z4077">_xlfn.IFS(Y4077&lt;=25%,"Low",
Y4077&lt;=50%,"Moderate",
Y4077&lt;=75%,"High",
Y4077&lt;=100%,"Very High",
TRUE,"Over Limit"
)</f>
        <v>High</v>
      </c>
      <c r="AA4077" s="2" cm="1">
        <f t="array" ref="AA4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7" s="2" t="str" cm="1">
        <f t="array" ref="AB4077">_xlfn.IFS(T4077=0,"No Late Payments",
T4077&lt;=2,"Low",
T4077&lt;=4,"Moderate",
TRUE,"High"
)</f>
        <v>No Late Payments</v>
      </c>
      <c r="AC4077" s="10" t="str" cm="1">
        <f t="array" ref="AC4077">_xlfn.IFS(
H4077&lt;40000000,"Low",
H4077&lt;60000000,"Medium",
H4077&lt;100000000,"High",
TRUE,"Very High"
)</f>
        <v>High</v>
      </c>
    </row>
    <row r="4078" spans="1:29">
      <c r="A4078" s="18" t="s">
        <v>4110</v>
      </c>
      <c r="B4078" s="19">
        <v>43</v>
      </c>
      <c r="C4078" s="19" t="s">
        <v>34</v>
      </c>
      <c r="D4078" s="19" t="s">
        <v>23</v>
      </c>
      <c r="E4078" s="19" t="s">
        <v>24</v>
      </c>
      <c r="F4078" s="19" t="s">
        <v>41</v>
      </c>
      <c r="G4078" s="20">
        <v>15900000</v>
      </c>
      <c r="H4078" s="20">
        <v>86000000</v>
      </c>
      <c r="I4078" s="19">
        <v>166</v>
      </c>
      <c r="J4078" s="19">
        <v>0</v>
      </c>
      <c r="K4078" s="19">
        <v>0</v>
      </c>
      <c r="L4078" s="19">
        <v>0</v>
      </c>
      <c r="M4078" s="20">
        <v>40830000</v>
      </c>
      <c r="N4078" s="20">
        <v>27520000</v>
      </c>
      <c r="O4078" s="20">
        <v>34590000</v>
      </c>
      <c r="P4078" s="20">
        <v>16460000</v>
      </c>
      <c r="Q4078" s="20">
        <v>14300000</v>
      </c>
      <c r="R4078" s="20">
        <v>14620000</v>
      </c>
      <c r="S4078" s="20">
        <v>1000000</v>
      </c>
      <c r="T4078" s="19">
        <v>0</v>
      </c>
      <c r="U4078" s="19">
        <v>0</v>
      </c>
      <c r="V4078" s="2" t="str" cm="1">
        <f t="array" ref="V4078">_xlfn.IFS(B4078&lt;30,"21-29",
B4078&lt;40,"30-39",
B4078&lt;50,"40-49",
B4078&lt;60,"50-59",
TRUE,"60+"
)</f>
        <v>40-49</v>
      </c>
      <c r="W4078" s="24">
        <f t="shared" si="189"/>
        <v>34313333.333333336</v>
      </c>
      <c r="X4078" s="24">
        <f t="shared" si="190"/>
        <v>15126666.666666666</v>
      </c>
      <c r="Y4078" s="25">
        <f t="shared" si="191"/>
        <v>0.39899224806201555</v>
      </c>
      <c r="Z4078" s="2" t="str" cm="1">
        <f t="array" ref="Z4078">_xlfn.IFS(Y4078&lt;=25%,"Low",
Y4078&lt;=50%,"Moderate",
Y4078&lt;=75%,"High",
Y4078&lt;=100%,"Very High",
TRUE,"Over Limit"
)</f>
        <v>Moderate</v>
      </c>
      <c r="AA4078" s="2" cm="1">
        <f t="array" ref="AA4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8" s="2" t="str" cm="1">
        <f t="array" ref="AB4078">_xlfn.IFS(T4078=0,"No Late Payments",
T4078&lt;=2,"Low",
T4078&lt;=4,"Moderate",
TRUE,"High"
)</f>
        <v>No Late Payments</v>
      </c>
      <c r="AC4078" s="10" t="str" cm="1">
        <f t="array" ref="AC4078">_xlfn.IFS(
H4078&lt;40000000,"Low",
H4078&lt;60000000,"Medium",
H4078&lt;100000000,"High",
TRUE,"Very High"
)</f>
        <v>High</v>
      </c>
    </row>
    <row r="4079" spans="1:29">
      <c r="A4079" s="21" t="s">
        <v>4111</v>
      </c>
      <c r="B4079" s="22">
        <v>36</v>
      </c>
      <c r="C4079" s="22" t="s">
        <v>22</v>
      </c>
      <c r="D4079" s="22" t="s">
        <v>23</v>
      </c>
      <c r="E4079" s="22" t="s">
        <v>24</v>
      </c>
      <c r="F4079" s="22" t="s">
        <v>41</v>
      </c>
      <c r="G4079" s="23">
        <v>13000000</v>
      </c>
      <c r="H4079" s="23">
        <v>75000000</v>
      </c>
      <c r="I4079" s="22">
        <v>107</v>
      </c>
      <c r="J4079" s="22">
        <v>1</v>
      </c>
      <c r="K4079" s="22">
        <v>0</v>
      </c>
      <c r="L4079" s="22">
        <v>1</v>
      </c>
      <c r="M4079" s="23">
        <v>39720000</v>
      </c>
      <c r="N4079" s="23">
        <v>25690000</v>
      </c>
      <c r="O4079" s="23">
        <v>18600000</v>
      </c>
      <c r="P4079" s="23">
        <v>10840000</v>
      </c>
      <c r="Q4079" s="23">
        <v>6710000</v>
      </c>
      <c r="R4079" s="23">
        <v>6680000</v>
      </c>
      <c r="S4079" s="23">
        <v>1660000</v>
      </c>
      <c r="T4079" s="22">
        <v>2</v>
      </c>
      <c r="U4079" s="22">
        <v>1</v>
      </c>
      <c r="V4079" s="2" t="str" cm="1">
        <f t="array" ref="V4079">_xlfn.IFS(B4079&lt;30,"21-29",
B4079&lt;40,"30-39",
B4079&lt;50,"40-49",
B4079&lt;60,"50-59",
TRUE,"60+"
)</f>
        <v>30-39</v>
      </c>
      <c r="W4079" s="24">
        <f t="shared" si="189"/>
        <v>28003333.333333332</v>
      </c>
      <c r="X4079" s="24">
        <f t="shared" si="190"/>
        <v>8076666.666666667</v>
      </c>
      <c r="Y4079" s="25">
        <f t="shared" si="191"/>
        <v>0.37337777777777775</v>
      </c>
      <c r="Z4079" s="2" t="str" cm="1">
        <f t="array" ref="Z4079">_xlfn.IFS(Y4079&lt;=25%,"Low",
Y4079&lt;=50%,"Moderate",
Y4079&lt;=75%,"High",
Y4079&lt;=100%,"Very High",
TRUE,"Over Limit"
)</f>
        <v>Moderate</v>
      </c>
      <c r="AA4079" s="2" cm="1">
        <f t="array" ref="AA4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9" s="2" t="str" cm="1">
        <f t="array" ref="AB4079">_xlfn.IFS(T4079=0,"No Late Payments",
T4079&lt;=2,"Low",
T4079&lt;=4,"Moderate",
TRUE,"High"
)</f>
        <v>Low</v>
      </c>
      <c r="AC4079" s="10" t="str" cm="1">
        <f t="array" ref="AC4079">_xlfn.IFS(
H4079&lt;40000000,"Low",
H4079&lt;60000000,"Medium",
H4079&lt;100000000,"High",
TRUE,"Very High"
)</f>
        <v>High</v>
      </c>
    </row>
    <row r="4080" spans="1:29">
      <c r="A4080" s="18" t="s">
        <v>4112</v>
      </c>
      <c r="B4080" s="19">
        <v>41</v>
      </c>
      <c r="C4080" s="19" t="s">
        <v>22</v>
      </c>
      <c r="D4080" s="19" t="s">
        <v>30</v>
      </c>
      <c r="E4080" s="19" t="s">
        <v>24</v>
      </c>
      <c r="F4080" s="19" t="s">
        <v>41</v>
      </c>
      <c r="G4080" s="20">
        <v>5000000</v>
      </c>
      <c r="H4080" s="20">
        <v>22000000</v>
      </c>
      <c r="I4080" s="19">
        <v>134</v>
      </c>
      <c r="J4080" s="19">
        <v>3</v>
      </c>
      <c r="K4080" s="19">
        <v>0</v>
      </c>
      <c r="L4080" s="19">
        <v>0</v>
      </c>
      <c r="M4080" s="20">
        <v>7350000</v>
      </c>
      <c r="N4080" s="20">
        <v>4490000</v>
      </c>
      <c r="O4080" s="20">
        <v>3530000</v>
      </c>
      <c r="P4080" s="20">
        <v>290000</v>
      </c>
      <c r="Q4080" s="20">
        <v>1840000</v>
      </c>
      <c r="R4080" s="20">
        <v>740000</v>
      </c>
      <c r="S4080" s="20">
        <v>2270000</v>
      </c>
      <c r="T4080" s="19">
        <v>2</v>
      </c>
      <c r="U4080" s="19">
        <v>1</v>
      </c>
      <c r="V4080" s="2" t="str" cm="1">
        <f t="array" ref="V4080">_xlfn.IFS(B4080&lt;30,"21-29",
B4080&lt;40,"30-39",
B4080&lt;50,"40-49",
B4080&lt;60,"50-59",
TRUE,"60+"
)</f>
        <v>40-49</v>
      </c>
      <c r="W4080" s="24">
        <f t="shared" si="189"/>
        <v>5123333.333333333</v>
      </c>
      <c r="X4080" s="24">
        <f t="shared" si="190"/>
        <v>956666.66666666663</v>
      </c>
      <c r="Y4080" s="25">
        <f t="shared" si="191"/>
        <v>0.23287878787878785</v>
      </c>
      <c r="Z4080" s="2" t="str" cm="1">
        <f t="array" ref="Z4080">_xlfn.IFS(Y4080&lt;=25%,"Low",
Y4080&lt;=50%,"Moderate",
Y4080&lt;=75%,"High",
Y4080&lt;=100%,"Very High",
TRUE,"Over Limit"
)</f>
        <v>Low</v>
      </c>
      <c r="AA4080" s="2" cm="1">
        <f t="array" ref="AA4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0" s="2" t="str" cm="1">
        <f t="array" ref="AB4080">_xlfn.IFS(T4080=0,"No Late Payments",
T4080&lt;=2,"Low",
T4080&lt;=4,"Moderate",
TRUE,"High"
)</f>
        <v>Low</v>
      </c>
      <c r="AC4080" s="10" t="str" cm="1">
        <f t="array" ref="AC4080">_xlfn.IFS(
H4080&lt;40000000,"Low",
H4080&lt;60000000,"Medium",
H4080&lt;100000000,"High",
TRUE,"Very High"
)</f>
        <v>Low</v>
      </c>
    </row>
    <row r="4081" spans="1:29">
      <c r="A4081" s="21" t="s">
        <v>4113</v>
      </c>
      <c r="B4081" s="22">
        <v>46</v>
      </c>
      <c r="C4081" s="22" t="s">
        <v>22</v>
      </c>
      <c r="D4081" s="22" t="s">
        <v>27</v>
      </c>
      <c r="E4081" s="22" t="s">
        <v>38</v>
      </c>
      <c r="F4081" s="22" t="s">
        <v>48</v>
      </c>
      <c r="G4081" s="23">
        <v>10100000</v>
      </c>
      <c r="H4081" s="23">
        <v>29000000</v>
      </c>
      <c r="I4081" s="22">
        <v>73</v>
      </c>
      <c r="J4081" s="22">
        <v>0</v>
      </c>
      <c r="K4081" s="22">
        <v>0</v>
      </c>
      <c r="L4081" s="22">
        <v>0</v>
      </c>
      <c r="M4081" s="23">
        <v>24300000</v>
      </c>
      <c r="N4081" s="23">
        <v>26180000</v>
      </c>
      <c r="O4081" s="23">
        <v>15960000</v>
      </c>
      <c r="P4081" s="23">
        <v>3690000</v>
      </c>
      <c r="Q4081" s="23">
        <v>7840000</v>
      </c>
      <c r="R4081" s="23">
        <v>15440000</v>
      </c>
      <c r="S4081" s="23">
        <v>1480000</v>
      </c>
      <c r="T4081" s="22">
        <v>0</v>
      </c>
      <c r="U4081" s="22">
        <v>0</v>
      </c>
      <c r="V4081" s="2" t="str" cm="1">
        <f t="array" ref="V4081">_xlfn.IFS(B4081&lt;30,"21-29",
B4081&lt;40,"30-39",
B4081&lt;50,"40-49",
B4081&lt;60,"50-59",
TRUE,"60+"
)</f>
        <v>40-49</v>
      </c>
      <c r="W4081" s="24">
        <f t="shared" si="189"/>
        <v>22146666.666666668</v>
      </c>
      <c r="X4081" s="24">
        <f t="shared" si="190"/>
        <v>8990000</v>
      </c>
      <c r="Y4081" s="25">
        <f t="shared" si="191"/>
        <v>0.76367816091954033</v>
      </c>
      <c r="Z4081" s="2" t="str" cm="1">
        <f t="array" ref="Z4081">_xlfn.IFS(Y4081&lt;=25%,"Low",
Y4081&lt;=50%,"Moderate",
Y4081&lt;=75%,"High",
Y4081&lt;=100%,"Very High",
TRUE,"Over Limit"
)</f>
        <v>Very High</v>
      </c>
      <c r="AA4081" s="2" cm="1">
        <f t="array" ref="AA4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81" s="2" t="str" cm="1">
        <f t="array" ref="AB4081">_xlfn.IFS(T4081=0,"No Late Payments",
T4081&lt;=2,"Low",
T4081&lt;=4,"Moderate",
TRUE,"High"
)</f>
        <v>No Late Payments</v>
      </c>
      <c r="AC4081" s="10" t="str" cm="1">
        <f t="array" ref="AC4081">_xlfn.IFS(
H4081&lt;40000000,"Low",
H4081&lt;60000000,"Medium",
H4081&lt;100000000,"High",
TRUE,"Very High"
)</f>
        <v>Low</v>
      </c>
    </row>
    <row r="4082" spans="1:29">
      <c r="A4082" s="18" t="s">
        <v>4114</v>
      </c>
      <c r="B4082" s="19">
        <v>26</v>
      </c>
      <c r="C4082" s="19" t="s">
        <v>34</v>
      </c>
      <c r="D4082" s="19" t="s">
        <v>23</v>
      </c>
      <c r="E4082" s="19" t="s">
        <v>38</v>
      </c>
      <c r="F4082" s="19" t="s">
        <v>48</v>
      </c>
      <c r="G4082" s="20">
        <v>13300000</v>
      </c>
      <c r="H4082" s="20">
        <v>57000000</v>
      </c>
      <c r="I4082" s="19">
        <v>36</v>
      </c>
      <c r="J4082" s="19">
        <v>0</v>
      </c>
      <c r="K4082" s="19">
        <v>0</v>
      </c>
      <c r="L4082" s="19">
        <v>0</v>
      </c>
      <c r="M4082" s="20">
        <v>25690000</v>
      </c>
      <c r="N4082" s="20">
        <v>22020000</v>
      </c>
      <c r="O4082" s="20">
        <v>31080000</v>
      </c>
      <c r="P4082" s="20">
        <v>6170000</v>
      </c>
      <c r="Q4082" s="20">
        <v>4260000</v>
      </c>
      <c r="R4082" s="20">
        <v>6080000</v>
      </c>
      <c r="S4082" s="20">
        <v>630000</v>
      </c>
      <c r="T4082" s="19">
        <v>0</v>
      </c>
      <c r="U4082" s="19">
        <v>0</v>
      </c>
      <c r="V4082" s="2" t="str" cm="1">
        <f t="array" ref="V4082">_xlfn.IFS(B4082&lt;30,"21-29",
B4082&lt;40,"30-39",
B4082&lt;50,"40-49",
B4082&lt;60,"50-59",
TRUE,"60+"
)</f>
        <v>21-29</v>
      </c>
      <c r="W4082" s="24">
        <f t="shared" si="189"/>
        <v>26263333.333333332</v>
      </c>
      <c r="X4082" s="24">
        <f t="shared" si="190"/>
        <v>5503333.333333333</v>
      </c>
      <c r="Y4082" s="25">
        <f t="shared" si="191"/>
        <v>0.46076023391812865</v>
      </c>
      <c r="Z4082" s="2" t="str" cm="1">
        <f t="array" ref="Z4082">_xlfn.IFS(Y4082&lt;=25%,"Low",
Y4082&lt;=50%,"Moderate",
Y4082&lt;=75%,"High",
Y4082&lt;=100%,"Very High",
TRUE,"Over Limit"
)</f>
        <v>Moderate</v>
      </c>
      <c r="AA4082" s="2" cm="1">
        <f t="array" ref="AA4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2" s="2" t="str" cm="1">
        <f t="array" ref="AB4082">_xlfn.IFS(T4082=0,"No Late Payments",
T4082&lt;=2,"Low",
T4082&lt;=4,"Moderate",
TRUE,"High"
)</f>
        <v>No Late Payments</v>
      </c>
      <c r="AC4082" s="10" t="str" cm="1">
        <f t="array" ref="AC4082">_xlfn.IFS(
H4082&lt;40000000,"Low",
H4082&lt;60000000,"Medium",
H4082&lt;100000000,"High",
TRUE,"Very High"
)</f>
        <v>Medium</v>
      </c>
    </row>
    <row r="4083" spans="1:29">
      <c r="A4083" s="21" t="s">
        <v>4115</v>
      </c>
      <c r="B4083" s="22">
        <v>28</v>
      </c>
      <c r="C4083" s="22" t="s">
        <v>22</v>
      </c>
      <c r="D4083" s="22" t="s">
        <v>27</v>
      </c>
      <c r="E4083" s="22" t="s">
        <v>24</v>
      </c>
      <c r="F4083" s="22" t="s">
        <v>48</v>
      </c>
      <c r="G4083" s="23">
        <v>9900000</v>
      </c>
      <c r="H4083" s="23">
        <v>35000000</v>
      </c>
      <c r="I4083" s="22">
        <v>62</v>
      </c>
      <c r="J4083" s="22">
        <v>1</v>
      </c>
      <c r="K4083" s="22">
        <v>0</v>
      </c>
      <c r="L4083" s="22">
        <v>0</v>
      </c>
      <c r="M4083" s="23">
        <v>160000</v>
      </c>
      <c r="N4083" s="23">
        <v>9410000</v>
      </c>
      <c r="O4083" s="23">
        <v>16280000</v>
      </c>
      <c r="P4083" s="23">
        <v>160000</v>
      </c>
      <c r="Q4083" s="23">
        <v>3350000</v>
      </c>
      <c r="R4083" s="23">
        <v>14430000</v>
      </c>
      <c r="S4083" s="23">
        <v>1820000</v>
      </c>
      <c r="T4083" s="22">
        <v>1</v>
      </c>
      <c r="U4083" s="22">
        <v>0</v>
      </c>
      <c r="V4083" s="2" t="str" cm="1">
        <f t="array" ref="V4083">_xlfn.IFS(B4083&lt;30,"21-29",
B4083&lt;40,"30-39",
B4083&lt;50,"40-49",
B4083&lt;60,"50-59",
TRUE,"60+"
)</f>
        <v>21-29</v>
      </c>
      <c r="W4083" s="24">
        <f t="shared" si="189"/>
        <v>8616666.666666666</v>
      </c>
      <c r="X4083" s="24">
        <f t="shared" si="190"/>
        <v>5980000</v>
      </c>
      <c r="Y4083" s="25">
        <f t="shared" si="191"/>
        <v>0.24619047619047618</v>
      </c>
      <c r="Z4083" s="2" t="str" cm="1">
        <f t="array" ref="Z4083">_xlfn.IFS(Y4083&lt;=25%,"Low",
Y4083&lt;=50%,"Moderate",
Y4083&lt;=75%,"High",
Y4083&lt;=100%,"Very High",
TRUE,"Over Limit"
)</f>
        <v>Low</v>
      </c>
      <c r="AA4083" s="2" cm="1">
        <f t="array" ref="AA4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3" s="2" t="str" cm="1">
        <f t="array" ref="AB4083">_xlfn.IFS(T4083=0,"No Late Payments",
T4083&lt;=2,"Low",
T4083&lt;=4,"Moderate",
TRUE,"High"
)</f>
        <v>Low</v>
      </c>
      <c r="AC4083" s="10" t="str" cm="1">
        <f t="array" ref="AC4083">_xlfn.IFS(
H4083&lt;40000000,"Low",
H4083&lt;60000000,"Medium",
H4083&lt;100000000,"High",
TRUE,"Very High"
)</f>
        <v>Low</v>
      </c>
    </row>
    <row r="4084" spans="1:29">
      <c r="A4084" s="18" t="s">
        <v>4116</v>
      </c>
      <c r="B4084" s="19">
        <v>32</v>
      </c>
      <c r="C4084" s="19" t="s">
        <v>34</v>
      </c>
      <c r="D4084" s="19" t="s">
        <v>23</v>
      </c>
      <c r="E4084" s="19" t="s">
        <v>24</v>
      </c>
      <c r="F4084" s="19" t="s">
        <v>28</v>
      </c>
      <c r="G4084" s="20">
        <v>13500000</v>
      </c>
      <c r="H4084" s="20">
        <v>81000000</v>
      </c>
      <c r="I4084" s="19">
        <v>80</v>
      </c>
      <c r="J4084" s="19">
        <v>1</v>
      </c>
      <c r="K4084" s="19">
        <v>0</v>
      </c>
      <c r="L4084" s="19">
        <v>0</v>
      </c>
      <c r="M4084" s="20">
        <v>42650000</v>
      </c>
      <c r="N4084" s="20">
        <v>41790000</v>
      </c>
      <c r="O4084" s="20">
        <v>37780000</v>
      </c>
      <c r="P4084" s="20">
        <v>13950000</v>
      </c>
      <c r="Q4084" s="20">
        <v>15630000</v>
      </c>
      <c r="R4084" s="20">
        <v>14890000</v>
      </c>
      <c r="S4084" s="20">
        <v>2070000</v>
      </c>
      <c r="T4084" s="19">
        <v>1</v>
      </c>
      <c r="U4084" s="19">
        <v>0</v>
      </c>
      <c r="V4084" s="2" t="str" cm="1">
        <f t="array" ref="V4084">_xlfn.IFS(B4084&lt;30,"21-29",
B4084&lt;40,"30-39",
B4084&lt;50,"40-49",
B4084&lt;60,"50-59",
TRUE,"60+"
)</f>
        <v>30-39</v>
      </c>
      <c r="W4084" s="24">
        <f t="shared" si="189"/>
        <v>40740000</v>
      </c>
      <c r="X4084" s="24">
        <f t="shared" si="190"/>
        <v>14823333.333333334</v>
      </c>
      <c r="Y4084" s="25">
        <f t="shared" si="191"/>
        <v>0.50296296296296295</v>
      </c>
      <c r="Z4084" s="2" t="str" cm="1">
        <f t="array" ref="Z4084">_xlfn.IFS(Y4084&lt;=25%,"Low",
Y4084&lt;=50%,"Moderate",
Y4084&lt;=75%,"High",
Y4084&lt;=100%,"Very High",
TRUE,"Over Limit"
)</f>
        <v>High</v>
      </c>
      <c r="AA4084" s="2" cm="1">
        <f t="array" ref="AA4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84" s="2" t="str" cm="1">
        <f t="array" ref="AB4084">_xlfn.IFS(T4084=0,"No Late Payments",
T4084&lt;=2,"Low",
T4084&lt;=4,"Moderate",
TRUE,"High"
)</f>
        <v>Low</v>
      </c>
      <c r="AC4084" s="10" t="str" cm="1">
        <f t="array" ref="AC4084">_xlfn.IFS(
H4084&lt;40000000,"Low",
H4084&lt;60000000,"Medium",
H4084&lt;100000000,"High",
TRUE,"Very High"
)</f>
        <v>High</v>
      </c>
    </row>
    <row r="4085" spans="1:29">
      <c r="A4085" s="21" t="s">
        <v>4117</v>
      </c>
      <c r="B4085" s="22">
        <v>21</v>
      </c>
      <c r="C4085" s="22" t="s">
        <v>34</v>
      </c>
      <c r="D4085" s="22" t="s">
        <v>23</v>
      </c>
      <c r="E4085" s="22" t="s">
        <v>38</v>
      </c>
      <c r="F4085" s="22" t="s">
        <v>48</v>
      </c>
      <c r="G4085" s="23">
        <v>7400000</v>
      </c>
      <c r="H4085" s="23">
        <v>29000000</v>
      </c>
      <c r="I4085" s="22">
        <v>5</v>
      </c>
      <c r="J4085" s="22">
        <v>3</v>
      </c>
      <c r="K4085" s="22">
        <v>3</v>
      </c>
      <c r="L4085" s="22">
        <v>0</v>
      </c>
      <c r="M4085" s="23">
        <v>7040000</v>
      </c>
      <c r="N4085" s="23">
        <v>8580000</v>
      </c>
      <c r="O4085" s="23">
        <v>9920000</v>
      </c>
      <c r="P4085" s="23">
        <v>390000</v>
      </c>
      <c r="Q4085" s="23">
        <v>410000</v>
      </c>
      <c r="R4085" s="23">
        <v>2940000</v>
      </c>
      <c r="S4085" s="23">
        <v>2330000</v>
      </c>
      <c r="T4085" s="22">
        <v>4</v>
      </c>
      <c r="U4085" s="22">
        <v>1</v>
      </c>
      <c r="V4085" s="2" t="str" cm="1">
        <f t="array" ref="V4085">_xlfn.IFS(B4085&lt;30,"21-29",
B4085&lt;40,"30-39",
B4085&lt;50,"40-49",
B4085&lt;60,"50-59",
TRUE,"60+"
)</f>
        <v>21-29</v>
      </c>
      <c r="W4085" s="24">
        <f t="shared" si="189"/>
        <v>8513333.333333334</v>
      </c>
      <c r="X4085" s="24">
        <f t="shared" si="190"/>
        <v>1246666.6666666667</v>
      </c>
      <c r="Y4085" s="25">
        <f t="shared" si="191"/>
        <v>0.29356321839080463</v>
      </c>
      <c r="Z4085" s="2" t="str" cm="1">
        <f t="array" ref="Z4085">_xlfn.IFS(Y4085&lt;=25%,"Low",
Y4085&lt;=50%,"Moderate",
Y4085&lt;=75%,"High",
Y4085&lt;=100%,"Very High",
TRUE,"Over Limit"
)</f>
        <v>Moderate</v>
      </c>
      <c r="AA4085" s="2" cm="1">
        <f t="array" ref="AA4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5" s="2" t="str" cm="1">
        <f t="array" ref="AB4085">_xlfn.IFS(T4085=0,"No Late Payments",
T4085&lt;=2,"Low",
T4085&lt;=4,"Moderate",
TRUE,"High"
)</f>
        <v>Moderate</v>
      </c>
      <c r="AC4085" s="10" t="str" cm="1">
        <f t="array" ref="AC4085">_xlfn.IFS(
H4085&lt;40000000,"Low",
H4085&lt;60000000,"Medium",
H4085&lt;100000000,"High",
TRUE,"Very High"
)</f>
        <v>Low</v>
      </c>
    </row>
    <row r="4086" spans="1:29">
      <c r="A4086" s="18" t="s">
        <v>4118</v>
      </c>
      <c r="B4086" s="19">
        <v>35</v>
      </c>
      <c r="C4086" s="19" t="s">
        <v>34</v>
      </c>
      <c r="D4086" s="19" t="s">
        <v>23</v>
      </c>
      <c r="E4086" s="19" t="s">
        <v>24</v>
      </c>
      <c r="F4086" s="19" t="s">
        <v>41</v>
      </c>
      <c r="G4086" s="20">
        <v>13600000</v>
      </c>
      <c r="H4086" s="20">
        <v>59000000</v>
      </c>
      <c r="I4086" s="19">
        <v>98</v>
      </c>
      <c r="J4086" s="19">
        <v>0</v>
      </c>
      <c r="K4086" s="19">
        <v>0</v>
      </c>
      <c r="L4086" s="19">
        <v>0</v>
      </c>
      <c r="M4086" s="20">
        <v>28580000</v>
      </c>
      <c r="N4086" s="20">
        <v>22230000</v>
      </c>
      <c r="O4086" s="20">
        <v>16970000</v>
      </c>
      <c r="P4086" s="20">
        <v>28740000</v>
      </c>
      <c r="Q4086" s="20">
        <v>8010000</v>
      </c>
      <c r="R4086" s="20">
        <v>5310000</v>
      </c>
      <c r="S4086" s="20">
        <v>100000</v>
      </c>
      <c r="T4086" s="19">
        <v>0</v>
      </c>
      <c r="U4086" s="19">
        <v>0</v>
      </c>
      <c r="V4086" s="2" t="str" cm="1">
        <f t="array" ref="V4086">_xlfn.IFS(B4086&lt;30,"21-29",
B4086&lt;40,"30-39",
B4086&lt;50,"40-49",
B4086&lt;60,"50-59",
TRUE,"60+"
)</f>
        <v>30-39</v>
      </c>
      <c r="W4086" s="24">
        <f t="shared" si="189"/>
        <v>22593333.333333332</v>
      </c>
      <c r="X4086" s="24">
        <f t="shared" si="190"/>
        <v>14020000</v>
      </c>
      <c r="Y4086" s="25">
        <f t="shared" si="191"/>
        <v>0.38293785310734463</v>
      </c>
      <c r="Z4086" s="2" t="str" cm="1">
        <f t="array" ref="Z4086">_xlfn.IFS(Y4086&lt;=25%,"Low",
Y4086&lt;=50%,"Moderate",
Y4086&lt;=75%,"High",
Y4086&lt;=100%,"Very High",
TRUE,"Over Limit"
)</f>
        <v>Moderate</v>
      </c>
      <c r="AA4086" s="2" cm="1">
        <f t="array" ref="AA4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6" s="2" t="str" cm="1">
        <f t="array" ref="AB4086">_xlfn.IFS(T4086=0,"No Late Payments",
T4086&lt;=2,"Low",
T4086&lt;=4,"Moderate",
TRUE,"High"
)</f>
        <v>No Late Payments</v>
      </c>
      <c r="AC4086" s="10" t="str" cm="1">
        <f t="array" ref="AC4086">_xlfn.IFS(
H4086&lt;40000000,"Low",
H4086&lt;60000000,"Medium",
H4086&lt;100000000,"High",
TRUE,"Very High"
)</f>
        <v>Medium</v>
      </c>
    </row>
    <row r="4087" spans="1:29">
      <c r="A4087" s="21" t="s">
        <v>4119</v>
      </c>
      <c r="B4087" s="22">
        <v>41</v>
      </c>
      <c r="C4087" s="22" t="s">
        <v>34</v>
      </c>
      <c r="D4087" s="22" t="s">
        <v>30</v>
      </c>
      <c r="E4087" s="22" t="s">
        <v>24</v>
      </c>
      <c r="F4087" s="22" t="s">
        <v>48</v>
      </c>
      <c r="G4087" s="23">
        <v>16600000</v>
      </c>
      <c r="H4087" s="23">
        <v>92000000</v>
      </c>
      <c r="I4087" s="22">
        <v>158</v>
      </c>
      <c r="J4087" s="22">
        <v>0</v>
      </c>
      <c r="K4087" s="22">
        <v>0</v>
      </c>
      <c r="L4087" s="22">
        <v>0</v>
      </c>
      <c r="M4087" s="23">
        <v>36210000</v>
      </c>
      <c r="N4087" s="23">
        <v>34330000</v>
      </c>
      <c r="O4087" s="23">
        <v>22870000</v>
      </c>
      <c r="P4087" s="23">
        <v>10100000</v>
      </c>
      <c r="Q4087" s="23">
        <v>9920000</v>
      </c>
      <c r="R4087" s="23">
        <v>15910000</v>
      </c>
      <c r="S4087" s="23">
        <v>1040000</v>
      </c>
      <c r="T4087" s="22">
        <v>0</v>
      </c>
      <c r="U4087" s="22">
        <v>0</v>
      </c>
      <c r="V4087" s="2" t="str" cm="1">
        <f t="array" ref="V4087">_xlfn.IFS(B4087&lt;30,"21-29",
B4087&lt;40,"30-39",
B4087&lt;50,"40-49",
B4087&lt;60,"50-59",
TRUE,"60+"
)</f>
        <v>40-49</v>
      </c>
      <c r="W4087" s="24">
        <f t="shared" si="189"/>
        <v>31136666.666666668</v>
      </c>
      <c r="X4087" s="24">
        <f t="shared" si="190"/>
        <v>11976666.666666666</v>
      </c>
      <c r="Y4087" s="25">
        <f t="shared" si="191"/>
        <v>0.33844202898550724</v>
      </c>
      <c r="Z4087" s="2" t="str" cm="1">
        <f t="array" ref="Z4087">_xlfn.IFS(Y4087&lt;=25%,"Low",
Y4087&lt;=50%,"Moderate",
Y4087&lt;=75%,"High",
Y4087&lt;=100%,"Very High",
TRUE,"Over Limit"
)</f>
        <v>Moderate</v>
      </c>
      <c r="AA4087" s="2" cm="1">
        <f t="array" ref="AA4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7" s="2" t="str" cm="1">
        <f t="array" ref="AB4087">_xlfn.IFS(T4087=0,"No Late Payments",
T4087&lt;=2,"Low",
T4087&lt;=4,"Moderate",
TRUE,"High"
)</f>
        <v>No Late Payments</v>
      </c>
      <c r="AC4087" s="10" t="str" cm="1">
        <f t="array" ref="AC4087">_xlfn.IFS(
H4087&lt;40000000,"Low",
H4087&lt;60000000,"Medium",
H4087&lt;100000000,"High",
TRUE,"Very High"
)</f>
        <v>High</v>
      </c>
    </row>
    <row r="4088" spans="1:29">
      <c r="A4088" s="18" t="s">
        <v>4120</v>
      </c>
      <c r="B4088" s="19">
        <v>31</v>
      </c>
      <c r="C4088" s="19" t="s">
        <v>22</v>
      </c>
      <c r="D4088" s="19" t="s">
        <v>23</v>
      </c>
      <c r="E4088" s="19" t="s">
        <v>24</v>
      </c>
      <c r="F4088" s="19" t="s">
        <v>48</v>
      </c>
      <c r="G4088" s="20">
        <v>22100000</v>
      </c>
      <c r="H4088" s="20">
        <v>125000000</v>
      </c>
      <c r="I4088" s="19">
        <v>64</v>
      </c>
      <c r="J4088" s="19">
        <v>1</v>
      </c>
      <c r="K4088" s="19">
        <v>0</v>
      </c>
      <c r="L4088" s="19">
        <v>0</v>
      </c>
      <c r="M4088" s="20">
        <v>87960000</v>
      </c>
      <c r="N4088" s="20">
        <v>76240000</v>
      </c>
      <c r="O4088" s="20">
        <v>57190000</v>
      </c>
      <c r="P4088" s="20">
        <v>20380000</v>
      </c>
      <c r="Q4088" s="20">
        <v>18100000</v>
      </c>
      <c r="R4088" s="20">
        <v>32560000</v>
      </c>
      <c r="S4088" s="20">
        <v>12530000</v>
      </c>
      <c r="T4088" s="19">
        <v>1</v>
      </c>
      <c r="U4088" s="19">
        <v>0</v>
      </c>
      <c r="V4088" s="2" t="str" cm="1">
        <f t="array" ref="V4088">_xlfn.IFS(B4088&lt;30,"21-29",
B4088&lt;40,"30-39",
B4088&lt;50,"40-49",
B4088&lt;60,"50-59",
TRUE,"60+"
)</f>
        <v>30-39</v>
      </c>
      <c r="W4088" s="24">
        <f t="shared" si="189"/>
        <v>73796666.666666672</v>
      </c>
      <c r="X4088" s="24">
        <f t="shared" si="190"/>
        <v>23680000</v>
      </c>
      <c r="Y4088" s="25">
        <f t="shared" si="191"/>
        <v>0.59037333333333342</v>
      </c>
      <c r="Z4088" s="2" t="str" cm="1">
        <f t="array" ref="Z4088">_xlfn.IFS(Y4088&lt;=25%,"Low",
Y4088&lt;=50%,"Moderate",
Y4088&lt;=75%,"High",
Y4088&lt;=100%,"Very High",
TRUE,"Over Limit"
)</f>
        <v>High</v>
      </c>
      <c r="AA4088" s="2" cm="1">
        <f t="array" ref="AA4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88" s="2" t="str" cm="1">
        <f t="array" ref="AB4088">_xlfn.IFS(T4088=0,"No Late Payments",
T4088&lt;=2,"Low",
T4088&lt;=4,"Moderate",
TRUE,"High"
)</f>
        <v>Low</v>
      </c>
      <c r="AC4088" s="10" t="str" cm="1">
        <f t="array" ref="AC4088">_xlfn.IFS(
H4088&lt;40000000,"Low",
H4088&lt;60000000,"Medium",
H4088&lt;100000000,"High",
TRUE,"Very High"
)</f>
        <v>Very High</v>
      </c>
    </row>
    <row r="4089" spans="1:29">
      <c r="A4089" s="21" t="s">
        <v>4121</v>
      </c>
      <c r="B4089" s="22">
        <v>30</v>
      </c>
      <c r="C4089" s="22" t="s">
        <v>22</v>
      </c>
      <c r="D4089" s="22" t="s">
        <v>23</v>
      </c>
      <c r="E4089" s="22" t="s">
        <v>38</v>
      </c>
      <c r="F4089" s="22" t="s">
        <v>28</v>
      </c>
      <c r="G4089" s="23">
        <v>8700000</v>
      </c>
      <c r="H4089" s="23">
        <v>49000000</v>
      </c>
      <c r="I4089" s="22">
        <v>53</v>
      </c>
      <c r="J4089" s="22">
        <v>0</v>
      </c>
      <c r="K4089" s="22">
        <v>0</v>
      </c>
      <c r="L4089" s="22">
        <v>0</v>
      </c>
      <c r="M4089" s="23">
        <v>16960000</v>
      </c>
      <c r="N4089" s="23">
        <v>12250000</v>
      </c>
      <c r="O4089" s="23">
        <v>4110000</v>
      </c>
      <c r="P4089" s="23">
        <v>3390000</v>
      </c>
      <c r="Q4089" s="23">
        <v>11220000</v>
      </c>
      <c r="R4089" s="23">
        <v>800000</v>
      </c>
      <c r="S4089" s="23">
        <v>3360000</v>
      </c>
      <c r="T4089" s="22">
        <v>0</v>
      </c>
      <c r="U4089" s="22">
        <v>0</v>
      </c>
      <c r="V4089" s="2" t="str" cm="1">
        <f t="array" ref="V4089">_xlfn.IFS(B4089&lt;30,"21-29",
B4089&lt;40,"30-39",
B4089&lt;50,"40-49",
B4089&lt;60,"50-59",
TRUE,"60+"
)</f>
        <v>30-39</v>
      </c>
      <c r="W4089" s="24">
        <f t="shared" si="189"/>
        <v>11106666.666666666</v>
      </c>
      <c r="X4089" s="24">
        <f t="shared" si="190"/>
        <v>5136666.666666667</v>
      </c>
      <c r="Y4089" s="25">
        <f t="shared" si="191"/>
        <v>0.22666666666666666</v>
      </c>
      <c r="Z4089" s="2" t="str" cm="1">
        <f t="array" ref="Z4089">_xlfn.IFS(Y4089&lt;=25%,"Low",
Y4089&lt;=50%,"Moderate",
Y4089&lt;=75%,"High",
Y4089&lt;=100%,"Very High",
TRUE,"Over Limit"
)</f>
        <v>Low</v>
      </c>
      <c r="AA4089" s="2" cm="1">
        <f t="array" ref="AA4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9" s="2" t="str" cm="1">
        <f t="array" ref="AB4089">_xlfn.IFS(T4089=0,"No Late Payments",
T4089&lt;=2,"Low",
T4089&lt;=4,"Moderate",
TRUE,"High"
)</f>
        <v>No Late Payments</v>
      </c>
      <c r="AC4089" s="10" t="str" cm="1">
        <f t="array" ref="AC4089">_xlfn.IFS(
H4089&lt;40000000,"Low",
H4089&lt;60000000,"Medium",
H4089&lt;100000000,"High",
TRUE,"Very High"
)</f>
        <v>Medium</v>
      </c>
    </row>
    <row r="4090" spans="1:29">
      <c r="A4090" s="18" t="s">
        <v>4122</v>
      </c>
      <c r="B4090" s="19">
        <v>48</v>
      </c>
      <c r="C4090" s="19" t="s">
        <v>22</v>
      </c>
      <c r="D4090" s="19" t="s">
        <v>30</v>
      </c>
      <c r="E4090" s="19" t="s">
        <v>24</v>
      </c>
      <c r="F4090" s="19" t="s">
        <v>31</v>
      </c>
      <c r="G4090" s="20">
        <v>11700000</v>
      </c>
      <c r="H4090" s="20">
        <v>33000000</v>
      </c>
      <c r="I4090" s="19">
        <v>115</v>
      </c>
      <c r="J4090" s="19">
        <v>0</v>
      </c>
      <c r="K4090" s="19">
        <v>0</v>
      </c>
      <c r="L4090" s="19">
        <v>0</v>
      </c>
      <c r="M4090" s="20">
        <v>21290000</v>
      </c>
      <c r="N4090" s="20">
        <v>23450000</v>
      </c>
      <c r="O4090" s="20">
        <v>18610000</v>
      </c>
      <c r="P4090" s="20">
        <v>9700000</v>
      </c>
      <c r="Q4090" s="20">
        <v>13550000</v>
      </c>
      <c r="R4090" s="20">
        <v>4260000</v>
      </c>
      <c r="S4090" s="20">
        <v>2610000</v>
      </c>
      <c r="T4090" s="19">
        <v>1</v>
      </c>
      <c r="U4090" s="19">
        <v>0</v>
      </c>
      <c r="V4090" s="2" t="str" cm="1">
        <f t="array" ref="V4090">_xlfn.IFS(B4090&lt;30,"21-29",
B4090&lt;40,"30-39",
B4090&lt;50,"40-49",
B4090&lt;60,"50-59",
TRUE,"60+"
)</f>
        <v>40-49</v>
      </c>
      <c r="W4090" s="24">
        <f t="shared" si="189"/>
        <v>21116666.666666668</v>
      </c>
      <c r="X4090" s="24">
        <f t="shared" si="190"/>
        <v>9170000</v>
      </c>
      <c r="Y4090" s="25">
        <f t="shared" si="191"/>
        <v>0.63989898989898997</v>
      </c>
      <c r="Z4090" s="2" t="str" cm="1">
        <f t="array" ref="Z4090">_xlfn.IFS(Y4090&lt;=25%,"Low",
Y4090&lt;=50%,"Moderate",
Y4090&lt;=75%,"High",
Y4090&lt;=100%,"Very High",
TRUE,"Over Limit"
)</f>
        <v>High</v>
      </c>
      <c r="AA4090" s="2" cm="1">
        <f t="array" ref="AA4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0" s="2" t="str" cm="1">
        <f t="array" ref="AB4090">_xlfn.IFS(T4090=0,"No Late Payments",
T4090&lt;=2,"Low",
T4090&lt;=4,"Moderate",
TRUE,"High"
)</f>
        <v>Low</v>
      </c>
      <c r="AC4090" s="10" t="str" cm="1">
        <f t="array" ref="AC4090">_xlfn.IFS(
H4090&lt;40000000,"Low",
H4090&lt;60000000,"Medium",
H4090&lt;100000000,"High",
TRUE,"Very High"
)</f>
        <v>Low</v>
      </c>
    </row>
    <row r="4091" spans="1:29">
      <c r="A4091" s="21" t="s">
        <v>4123</v>
      </c>
      <c r="B4091" s="22">
        <v>38</v>
      </c>
      <c r="C4091" s="22" t="s">
        <v>34</v>
      </c>
      <c r="D4091" s="22" t="s">
        <v>23</v>
      </c>
      <c r="E4091" s="22" t="s">
        <v>24</v>
      </c>
      <c r="F4091" s="22" t="s">
        <v>41</v>
      </c>
      <c r="G4091" s="23">
        <v>16800000</v>
      </c>
      <c r="H4091" s="23">
        <v>107000000</v>
      </c>
      <c r="I4091" s="22">
        <v>127</v>
      </c>
      <c r="J4091" s="22">
        <v>0</v>
      </c>
      <c r="K4091" s="22">
        <v>0</v>
      </c>
      <c r="L4091" s="22">
        <v>0</v>
      </c>
      <c r="M4091" s="23">
        <v>36950000</v>
      </c>
      <c r="N4091" s="23">
        <v>39630000</v>
      </c>
      <c r="O4091" s="23">
        <v>17400000</v>
      </c>
      <c r="P4091" s="23">
        <v>13210000</v>
      </c>
      <c r="Q4091" s="23">
        <v>13760000</v>
      </c>
      <c r="R4091" s="23">
        <v>6310000</v>
      </c>
      <c r="S4091" s="23">
        <v>3630000</v>
      </c>
      <c r="T4091" s="22">
        <v>0</v>
      </c>
      <c r="U4091" s="22">
        <v>0</v>
      </c>
      <c r="V4091" s="2" t="str" cm="1">
        <f t="array" ref="V4091">_xlfn.IFS(B4091&lt;30,"21-29",
B4091&lt;40,"30-39",
B4091&lt;50,"40-49",
B4091&lt;60,"50-59",
TRUE,"60+"
)</f>
        <v>30-39</v>
      </c>
      <c r="W4091" s="24">
        <f t="shared" si="189"/>
        <v>31326666.666666668</v>
      </c>
      <c r="X4091" s="24">
        <f t="shared" si="190"/>
        <v>11093333.333333334</v>
      </c>
      <c r="Y4091" s="25">
        <f t="shared" si="191"/>
        <v>0.29277258566978193</v>
      </c>
      <c r="Z4091" s="2" t="str" cm="1">
        <f t="array" ref="Z4091">_xlfn.IFS(Y4091&lt;=25%,"Low",
Y4091&lt;=50%,"Moderate",
Y4091&lt;=75%,"High",
Y4091&lt;=100%,"Very High",
TRUE,"Over Limit"
)</f>
        <v>Moderate</v>
      </c>
      <c r="AA4091" s="2" cm="1">
        <f t="array" ref="AA4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1" s="2" t="str" cm="1">
        <f t="array" ref="AB4091">_xlfn.IFS(T4091=0,"No Late Payments",
T4091&lt;=2,"Low",
T4091&lt;=4,"Moderate",
TRUE,"High"
)</f>
        <v>No Late Payments</v>
      </c>
      <c r="AC4091" s="10" t="str" cm="1">
        <f t="array" ref="AC4091">_xlfn.IFS(
H4091&lt;40000000,"Low",
H4091&lt;60000000,"Medium",
H4091&lt;100000000,"High",
TRUE,"Very High"
)</f>
        <v>Very High</v>
      </c>
    </row>
    <row r="4092" spans="1:29">
      <c r="A4092" s="18" t="s">
        <v>4124</v>
      </c>
      <c r="B4092" s="19">
        <v>52</v>
      </c>
      <c r="C4092" s="19" t="s">
        <v>22</v>
      </c>
      <c r="D4092" s="19" t="s">
        <v>23</v>
      </c>
      <c r="E4092" s="19" t="s">
        <v>38</v>
      </c>
      <c r="F4092" s="19" t="s">
        <v>48</v>
      </c>
      <c r="G4092" s="20">
        <v>12800000</v>
      </c>
      <c r="H4092" s="20">
        <v>50000000</v>
      </c>
      <c r="I4092" s="19">
        <v>90</v>
      </c>
      <c r="J4092" s="19">
        <v>0</v>
      </c>
      <c r="K4092" s="19">
        <v>0</v>
      </c>
      <c r="L4092" s="19">
        <v>0</v>
      </c>
      <c r="M4092" s="20">
        <v>20600000</v>
      </c>
      <c r="N4092" s="20">
        <v>24140000</v>
      </c>
      <c r="O4092" s="20">
        <v>17530000</v>
      </c>
      <c r="P4092" s="20">
        <v>10890000</v>
      </c>
      <c r="Q4092" s="20">
        <v>14050000</v>
      </c>
      <c r="R4092" s="20">
        <v>6440000</v>
      </c>
      <c r="S4092" s="20">
        <v>1180000</v>
      </c>
      <c r="T4092" s="19">
        <v>0</v>
      </c>
      <c r="U4092" s="19">
        <v>0</v>
      </c>
      <c r="V4092" s="2" t="str" cm="1">
        <f t="array" ref="V4092">_xlfn.IFS(B4092&lt;30,"21-29",
B4092&lt;40,"30-39",
B4092&lt;50,"40-49",
B4092&lt;60,"50-59",
TRUE,"60+"
)</f>
        <v>50-59</v>
      </c>
      <c r="W4092" s="24">
        <f t="shared" si="189"/>
        <v>20756666.666666668</v>
      </c>
      <c r="X4092" s="24">
        <f t="shared" si="190"/>
        <v>10460000</v>
      </c>
      <c r="Y4092" s="25">
        <f t="shared" si="191"/>
        <v>0.41513333333333335</v>
      </c>
      <c r="Z4092" s="2" t="str" cm="1">
        <f t="array" ref="Z4092">_xlfn.IFS(Y4092&lt;=25%,"Low",
Y4092&lt;=50%,"Moderate",
Y4092&lt;=75%,"High",
Y4092&lt;=100%,"Very High",
TRUE,"Over Limit"
)</f>
        <v>Moderate</v>
      </c>
      <c r="AA4092" s="2" cm="1">
        <f t="array" ref="AA4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2" s="2" t="str" cm="1">
        <f t="array" ref="AB4092">_xlfn.IFS(T4092=0,"No Late Payments",
T4092&lt;=2,"Low",
T4092&lt;=4,"Moderate",
TRUE,"High"
)</f>
        <v>No Late Payments</v>
      </c>
      <c r="AC4092" s="10" t="str" cm="1">
        <f t="array" ref="AC4092">_xlfn.IFS(
H4092&lt;40000000,"Low",
H4092&lt;60000000,"Medium",
H4092&lt;100000000,"High",
TRUE,"Very High"
)</f>
        <v>Medium</v>
      </c>
    </row>
    <row r="4093" spans="1:29">
      <c r="A4093" s="21" t="s">
        <v>4125</v>
      </c>
      <c r="B4093" s="22">
        <v>41</v>
      </c>
      <c r="C4093" s="22" t="s">
        <v>34</v>
      </c>
      <c r="D4093" s="22" t="s">
        <v>23</v>
      </c>
      <c r="E4093" s="22" t="s">
        <v>24</v>
      </c>
      <c r="F4093" s="22" t="s">
        <v>28</v>
      </c>
      <c r="G4093" s="23">
        <v>12300000</v>
      </c>
      <c r="H4093" s="23">
        <v>45000000</v>
      </c>
      <c r="I4093" s="22">
        <v>99</v>
      </c>
      <c r="J4093" s="22">
        <v>1</v>
      </c>
      <c r="K4093" s="22">
        <v>0</v>
      </c>
      <c r="L4093" s="22">
        <v>0</v>
      </c>
      <c r="M4093" s="23">
        <v>14320000</v>
      </c>
      <c r="N4093" s="23">
        <v>21300000</v>
      </c>
      <c r="O4093" s="23">
        <v>22500000</v>
      </c>
      <c r="P4093" s="23">
        <v>4990000</v>
      </c>
      <c r="Q4093" s="23">
        <v>1730000</v>
      </c>
      <c r="R4093" s="23">
        <v>11680000</v>
      </c>
      <c r="S4093" s="23">
        <v>710000</v>
      </c>
      <c r="T4093" s="22">
        <v>1</v>
      </c>
      <c r="U4093" s="22">
        <v>0</v>
      </c>
      <c r="V4093" s="2" t="str" cm="1">
        <f t="array" ref="V4093">_xlfn.IFS(B4093&lt;30,"21-29",
B4093&lt;40,"30-39",
B4093&lt;50,"40-49",
B4093&lt;60,"50-59",
TRUE,"60+"
)</f>
        <v>40-49</v>
      </c>
      <c r="W4093" s="24">
        <f t="shared" si="189"/>
        <v>19373333.333333332</v>
      </c>
      <c r="X4093" s="24">
        <f t="shared" si="190"/>
        <v>6133333.333333333</v>
      </c>
      <c r="Y4093" s="25">
        <f t="shared" si="191"/>
        <v>0.43051851851851847</v>
      </c>
      <c r="Z4093" s="2" t="str" cm="1">
        <f t="array" ref="Z4093">_xlfn.IFS(Y4093&lt;=25%,"Low",
Y4093&lt;=50%,"Moderate",
Y4093&lt;=75%,"High",
Y4093&lt;=100%,"Very High",
TRUE,"Over Limit"
)</f>
        <v>Moderate</v>
      </c>
      <c r="AA4093" s="2" cm="1">
        <f t="array" ref="AA4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3" s="2" t="str" cm="1">
        <f t="array" ref="AB4093">_xlfn.IFS(T4093=0,"No Late Payments",
T4093&lt;=2,"Low",
T4093&lt;=4,"Moderate",
TRUE,"High"
)</f>
        <v>Low</v>
      </c>
      <c r="AC4093" s="10" t="str" cm="1">
        <f t="array" ref="AC4093">_xlfn.IFS(
H4093&lt;40000000,"Low",
H4093&lt;60000000,"Medium",
H4093&lt;100000000,"High",
TRUE,"Very High"
)</f>
        <v>Medium</v>
      </c>
    </row>
    <row r="4094" spans="1:29">
      <c r="A4094" s="18" t="s">
        <v>4126</v>
      </c>
      <c r="B4094" s="19">
        <v>35</v>
      </c>
      <c r="C4094" s="19" t="s">
        <v>34</v>
      </c>
      <c r="D4094" s="19" t="s">
        <v>23</v>
      </c>
      <c r="E4094" s="19" t="s">
        <v>24</v>
      </c>
      <c r="F4094" s="19" t="s">
        <v>25</v>
      </c>
      <c r="G4094" s="20">
        <v>7400000</v>
      </c>
      <c r="H4094" s="20">
        <v>30000000</v>
      </c>
      <c r="I4094" s="19">
        <v>76</v>
      </c>
      <c r="J4094" s="19">
        <v>0</v>
      </c>
      <c r="K4094" s="19">
        <v>0</v>
      </c>
      <c r="L4094" s="19">
        <v>0</v>
      </c>
      <c r="M4094" s="20">
        <v>7200000</v>
      </c>
      <c r="N4094" s="20">
        <v>5950000</v>
      </c>
      <c r="O4094" s="20">
        <v>5980000</v>
      </c>
      <c r="P4094" s="20">
        <v>1600000</v>
      </c>
      <c r="Q4094" s="20">
        <v>2090000</v>
      </c>
      <c r="R4094" s="20">
        <v>1350000</v>
      </c>
      <c r="S4094" s="20">
        <v>390000</v>
      </c>
      <c r="T4094" s="19">
        <v>0</v>
      </c>
      <c r="U4094" s="19">
        <v>0</v>
      </c>
      <c r="V4094" s="2" t="str" cm="1">
        <f t="array" ref="V4094">_xlfn.IFS(B4094&lt;30,"21-29",
B4094&lt;40,"30-39",
B4094&lt;50,"40-49",
B4094&lt;60,"50-59",
TRUE,"60+"
)</f>
        <v>30-39</v>
      </c>
      <c r="W4094" s="24">
        <f t="shared" si="189"/>
        <v>6376666.666666667</v>
      </c>
      <c r="X4094" s="24">
        <f t="shared" si="190"/>
        <v>1680000</v>
      </c>
      <c r="Y4094" s="25">
        <f t="shared" si="191"/>
        <v>0.21255555555555555</v>
      </c>
      <c r="Z4094" s="2" t="str" cm="1">
        <f t="array" ref="Z4094">_xlfn.IFS(Y4094&lt;=25%,"Low",
Y4094&lt;=50%,"Moderate",
Y4094&lt;=75%,"High",
Y4094&lt;=100%,"Very High",
TRUE,"Over Limit"
)</f>
        <v>Low</v>
      </c>
      <c r="AA4094" s="2" cm="1">
        <f t="array" ref="AA4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4" s="2" t="str" cm="1">
        <f t="array" ref="AB4094">_xlfn.IFS(T4094=0,"No Late Payments",
T4094&lt;=2,"Low",
T4094&lt;=4,"Moderate",
TRUE,"High"
)</f>
        <v>No Late Payments</v>
      </c>
      <c r="AC4094" s="10" t="str" cm="1">
        <f t="array" ref="AC4094">_xlfn.IFS(
H4094&lt;40000000,"Low",
H4094&lt;60000000,"Medium",
H4094&lt;100000000,"High",
TRUE,"Very High"
)</f>
        <v>Low</v>
      </c>
    </row>
    <row r="4095" spans="1:29">
      <c r="A4095" s="21" t="s">
        <v>4127</v>
      </c>
      <c r="B4095" s="22">
        <v>33</v>
      </c>
      <c r="C4095" s="22" t="s">
        <v>22</v>
      </c>
      <c r="D4095" s="22" t="s">
        <v>27</v>
      </c>
      <c r="E4095" s="22" t="s">
        <v>38</v>
      </c>
      <c r="F4095" s="22" t="s">
        <v>25</v>
      </c>
      <c r="G4095" s="23">
        <v>9800000</v>
      </c>
      <c r="H4095" s="23">
        <v>46000000</v>
      </c>
      <c r="I4095" s="22">
        <v>56</v>
      </c>
      <c r="J4095" s="22">
        <v>0</v>
      </c>
      <c r="K4095" s="22">
        <v>0</v>
      </c>
      <c r="L4095" s="22">
        <v>0</v>
      </c>
      <c r="M4095" s="23">
        <v>26620000</v>
      </c>
      <c r="N4095" s="23">
        <v>23340000</v>
      </c>
      <c r="O4095" s="23">
        <v>23710000</v>
      </c>
      <c r="P4095" s="23">
        <v>19650000</v>
      </c>
      <c r="Q4095" s="23">
        <v>12170000</v>
      </c>
      <c r="R4095" s="23">
        <v>13080000</v>
      </c>
      <c r="S4095" s="23">
        <v>3750000</v>
      </c>
      <c r="T4095" s="22">
        <v>0</v>
      </c>
      <c r="U4095" s="22">
        <v>0</v>
      </c>
      <c r="V4095" s="2" t="str" cm="1">
        <f t="array" ref="V4095">_xlfn.IFS(B4095&lt;30,"21-29",
B4095&lt;40,"30-39",
B4095&lt;50,"40-49",
B4095&lt;60,"50-59",
TRUE,"60+"
)</f>
        <v>30-39</v>
      </c>
      <c r="W4095" s="24">
        <f t="shared" si="189"/>
        <v>24556666.666666668</v>
      </c>
      <c r="X4095" s="24">
        <f t="shared" si="190"/>
        <v>14966666.666666666</v>
      </c>
      <c r="Y4095" s="25">
        <f t="shared" si="191"/>
        <v>0.53384057971014498</v>
      </c>
      <c r="Z4095" s="2" t="str" cm="1">
        <f t="array" ref="Z4095">_xlfn.IFS(Y4095&lt;=25%,"Low",
Y4095&lt;=50%,"Moderate",
Y4095&lt;=75%,"High",
Y4095&lt;=100%,"Very High",
TRUE,"Over Limit"
)</f>
        <v>High</v>
      </c>
      <c r="AA4095" s="2" cm="1">
        <f t="array" ref="AA4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5" s="2" t="str" cm="1">
        <f t="array" ref="AB4095">_xlfn.IFS(T4095=0,"No Late Payments",
T4095&lt;=2,"Low",
T4095&lt;=4,"Moderate",
TRUE,"High"
)</f>
        <v>No Late Payments</v>
      </c>
      <c r="AC4095" s="10" t="str" cm="1">
        <f t="array" ref="AC4095">_xlfn.IFS(
H4095&lt;40000000,"Low",
H4095&lt;60000000,"Medium",
H4095&lt;100000000,"High",
TRUE,"Very High"
)</f>
        <v>Medium</v>
      </c>
    </row>
    <row r="4096" spans="1:29">
      <c r="A4096" s="18" t="s">
        <v>4128</v>
      </c>
      <c r="B4096" s="19">
        <v>32</v>
      </c>
      <c r="C4096" s="19" t="s">
        <v>22</v>
      </c>
      <c r="D4096" s="19" t="s">
        <v>23</v>
      </c>
      <c r="E4096" s="19" t="s">
        <v>24</v>
      </c>
      <c r="F4096" s="19" t="s">
        <v>48</v>
      </c>
      <c r="G4096" s="20">
        <v>15700000</v>
      </c>
      <c r="H4096" s="20">
        <v>52000000</v>
      </c>
      <c r="I4096" s="19">
        <v>78</v>
      </c>
      <c r="J4096" s="19">
        <v>0</v>
      </c>
      <c r="K4096" s="19">
        <v>0</v>
      </c>
      <c r="L4096" s="19">
        <v>0</v>
      </c>
      <c r="M4096" s="20">
        <v>19750000</v>
      </c>
      <c r="N4096" s="20">
        <v>7190000</v>
      </c>
      <c r="O4096" s="20">
        <v>26520000</v>
      </c>
      <c r="P4096" s="20">
        <v>7900000</v>
      </c>
      <c r="Q4096" s="20">
        <v>1140000</v>
      </c>
      <c r="R4096" s="20">
        <v>8230000</v>
      </c>
      <c r="S4096" s="20">
        <v>1360000</v>
      </c>
      <c r="T4096" s="19">
        <v>1</v>
      </c>
      <c r="U4096" s="19">
        <v>0</v>
      </c>
      <c r="V4096" s="2" t="str" cm="1">
        <f t="array" ref="V4096">_xlfn.IFS(B4096&lt;30,"21-29",
B4096&lt;40,"30-39",
B4096&lt;50,"40-49",
B4096&lt;60,"50-59",
TRUE,"60+"
)</f>
        <v>30-39</v>
      </c>
      <c r="W4096" s="24">
        <f t="shared" si="189"/>
        <v>17820000</v>
      </c>
      <c r="X4096" s="24">
        <f t="shared" si="190"/>
        <v>5756666.666666667</v>
      </c>
      <c r="Y4096" s="25">
        <f t="shared" si="191"/>
        <v>0.34269230769230768</v>
      </c>
      <c r="Z4096" s="2" t="str" cm="1">
        <f t="array" ref="Z4096">_xlfn.IFS(Y4096&lt;=25%,"Low",
Y4096&lt;=50%,"Moderate",
Y4096&lt;=75%,"High",
Y4096&lt;=100%,"Very High",
TRUE,"Over Limit"
)</f>
        <v>Moderate</v>
      </c>
      <c r="AA4096" s="2" cm="1">
        <f t="array" ref="AA4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6" s="2" t="str" cm="1">
        <f t="array" ref="AB4096">_xlfn.IFS(T4096=0,"No Late Payments",
T4096&lt;=2,"Low",
T4096&lt;=4,"Moderate",
TRUE,"High"
)</f>
        <v>Low</v>
      </c>
      <c r="AC4096" s="10" t="str" cm="1">
        <f t="array" ref="AC4096">_xlfn.IFS(
H4096&lt;40000000,"Low",
H4096&lt;60000000,"Medium",
H4096&lt;100000000,"High",
TRUE,"Very High"
)</f>
        <v>Medium</v>
      </c>
    </row>
    <row r="4097" spans="1:29">
      <c r="A4097" s="21" t="s">
        <v>4129</v>
      </c>
      <c r="B4097" s="22">
        <v>47</v>
      </c>
      <c r="C4097" s="22" t="s">
        <v>34</v>
      </c>
      <c r="D4097" s="22" t="s">
        <v>23</v>
      </c>
      <c r="E4097" s="22" t="s">
        <v>24</v>
      </c>
      <c r="F4097" s="22" t="s">
        <v>28</v>
      </c>
      <c r="G4097" s="23">
        <v>17700000</v>
      </c>
      <c r="H4097" s="23">
        <v>89000000</v>
      </c>
      <c r="I4097" s="22">
        <v>88</v>
      </c>
      <c r="J4097" s="22">
        <v>0</v>
      </c>
      <c r="K4097" s="22">
        <v>0</v>
      </c>
      <c r="L4097" s="22">
        <v>0</v>
      </c>
      <c r="M4097" s="23">
        <v>69650000</v>
      </c>
      <c r="N4097" s="23">
        <v>58080000</v>
      </c>
      <c r="O4097" s="23">
        <v>58400000</v>
      </c>
      <c r="P4097" s="23">
        <v>22000000</v>
      </c>
      <c r="Q4097" s="23">
        <v>8300000</v>
      </c>
      <c r="R4097" s="23">
        <v>25970000</v>
      </c>
      <c r="S4097" s="23">
        <v>1140000</v>
      </c>
      <c r="T4097" s="22">
        <v>0</v>
      </c>
      <c r="U4097" s="22">
        <v>0</v>
      </c>
      <c r="V4097" s="2" t="str" cm="1">
        <f t="array" ref="V4097">_xlfn.IFS(B4097&lt;30,"21-29",
B4097&lt;40,"30-39",
B4097&lt;50,"40-49",
B4097&lt;60,"50-59",
TRUE,"60+"
)</f>
        <v>40-49</v>
      </c>
      <c r="W4097" s="24">
        <f t="shared" si="189"/>
        <v>62043333.333333336</v>
      </c>
      <c r="X4097" s="24">
        <f t="shared" si="190"/>
        <v>18756666.666666668</v>
      </c>
      <c r="Y4097" s="25">
        <f t="shared" si="191"/>
        <v>0.69711610486891384</v>
      </c>
      <c r="Z4097" s="2" t="str" cm="1">
        <f t="array" ref="Z4097">_xlfn.IFS(Y4097&lt;=25%,"Low",
Y4097&lt;=50%,"Moderate",
Y4097&lt;=75%,"High",
Y4097&lt;=100%,"Very High",
TRUE,"Over Limit"
)</f>
        <v>High</v>
      </c>
      <c r="AA4097" s="2" cm="1">
        <f t="array" ref="AA4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7" s="2" t="str" cm="1">
        <f t="array" ref="AB4097">_xlfn.IFS(T4097=0,"No Late Payments",
T4097&lt;=2,"Low",
T4097&lt;=4,"Moderate",
TRUE,"High"
)</f>
        <v>No Late Payments</v>
      </c>
      <c r="AC4097" s="10" t="str" cm="1">
        <f t="array" ref="AC4097">_xlfn.IFS(
H4097&lt;40000000,"Low",
H4097&lt;60000000,"Medium",
H4097&lt;100000000,"High",
TRUE,"Very High"
)</f>
        <v>High</v>
      </c>
    </row>
    <row r="4098" spans="1:29">
      <c r="A4098" s="18" t="s">
        <v>4130</v>
      </c>
      <c r="B4098" s="19">
        <v>51</v>
      </c>
      <c r="C4098" s="19" t="s">
        <v>34</v>
      </c>
      <c r="D4098" s="19" t="s">
        <v>30</v>
      </c>
      <c r="E4098" s="19" t="s">
        <v>24</v>
      </c>
      <c r="F4098" s="19" t="s">
        <v>41</v>
      </c>
      <c r="G4098" s="20">
        <v>11700000</v>
      </c>
      <c r="H4098" s="20">
        <v>42000000</v>
      </c>
      <c r="I4098" s="19">
        <v>95</v>
      </c>
      <c r="J4098" s="19">
        <v>0</v>
      </c>
      <c r="K4098" s="19">
        <v>1</v>
      </c>
      <c r="L4098" s="19">
        <v>0</v>
      </c>
      <c r="M4098" s="20">
        <v>22030000</v>
      </c>
      <c r="N4098" s="20">
        <v>21850000</v>
      </c>
      <c r="O4098" s="20">
        <v>18400000</v>
      </c>
      <c r="P4098" s="20">
        <v>4900000</v>
      </c>
      <c r="Q4098" s="20">
        <v>8140000</v>
      </c>
      <c r="R4098" s="20">
        <v>6180000</v>
      </c>
      <c r="S4098" s="20">
        <v>1050000</v>
      </c>
      <c r="T4098" s="19">
        <v>2</v>
      </c>
      <c r="U4098" s="19">
        <v>0</v>
      </c>
      <c r="V4098" s="2" t="str" cm="1">
        <f t="array" ref="V4098">_xlfn.IFS(B4098&lt;30,"21-29",
B4098&lt;40,"30-39",
B4098&lt;50,"40-49",
B4098&lt;60,"50-59",
TRUE,"60+"
)</f>
        <v>50-59</v>
      </c>
      <c r="W4098" s="24">
        <f t="shared" ref="W4098:W4161" si="192">AVERAGE(M4098,N4098,O4098)</f>
        <v>20760000</v>
      </c>
      <c r="X4098" s="24">
        <f t="shared" ref="X4098:X4161" si="193">AVERAGE(P4098,Q4098,R4098)</f>
        <v>6406666.666666667</v>
      </c>
      <c r="Y4098" s="25">
        <f t="shared" si="191"/>
        <v>0.49428571428571427</v>
      </c>
      <c r="Z4098" s="2" t="str" cm="1">
        <f t="array" ref="Z4098">_xlfn.IFS(Y4098&lt;=25%,"Low",
Y4098&lt;=50%,"Moderate",
Y4098&lt;=75%,"High",
Y4098&lt;=100%,"Very High",
TRUE,"Over Limit"
)</f>
        <v>Moderate</v>
      </c>
      <c r="AA4098" s="2" cm="1">
        <f t="array" ref="AA4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8" s="2" t="str" cm="1">
        <f t="array" ref="AB4098">_xlfn.IFS(T4098=0,"No Late Payments",
T4098&lt;=2,"Low",
T4098&lt;=4,"Moderate",
TRUE,"High"
)</f>
        <v>Low</v>
      </c>
      <c r="AC4098" s="10" t="str" cm="1">
        <f t="array" ref="AC4098">_xlfn.IFS(
H4098&lt;40000000,"Low",
H4098&lt;60000000,"Medium",
H4098&lt;100000000,"High",
TRUE,"Very High"
)</f>
        <v>Medium</v>
      </c>
    </row>
    <row r="4099" spans="1:29">
      <c r="A4099" s="21" t="s">
        <v>4131</v>
      </c>
      <c r="B4099" s="22">
        <v>56</v>
      </c>
      <c r="C4099" s="22" t="s">
        <v>34</v>
      </c>
      <c r="D4099" s="22" t="s">
        <v>27</v>
      </c>
      <c r="E4099" s="22" t="s">
        <v>24</v>
      </c>
      <c r="F4099" s="22" t="s">
        <v>41</v>
      </c>
      <c r="G4099" s="23">
        <v>20500000</v>
      </c>
      <c r="H4099" s="23">
        <v>77000000</v>
      </c>
      <c r="I4099" s="22">
        <v>240</v>
      </c>
      <c r="J4099" s="22">
        <v>0</v>
      </c>
      <c r="K4099" s="22">
        <v>0</v>
      </c>
      <c r="L4099" s="22">
        <v>0</v>
      </c>
      <c r="M4099" s="23">
        <v>7700000</v>
      </c>
      <c r="N4099" s="23">
        <v>7110000</v>
      </c>
      <c r="O4099" s="23">
        <v>16270000</v>
      </c>
      <c r="P4099" s="23">
        <v>2890000</v>
      </c>
      <c r="Q4099" s="23">
        <v>3700000</v>
      </c>
      <c r="R4099" s="23">
        <v>7610000</v>
      </c>
      <c r="S4099" s="23">
        <v>3960000</v>
      </c>
      <c r="T4099" s="22">
        <v>0</v>
      </c>
      <c r="U4099" s="22">
        <v>0</v>
      </c>
      <c r="V4099" s="2" t="str" cm="1">
        <f t="array" ref="V4099">_xlfn.IFS(B4099&lt;30,"21-29",
B4099&lt;40,"30-39",
B4099&lt;50,"40-49",
B4099&lt;60,"50-59",
TRUE,"60+"
)</f>
        <v>50-59</v>
      </c>
      <c r="W4099" s="24">
        <f t="shared" si="192"/>
        <v>10360000</v>
      </c>
      <c r="X4099" s="24">
        <f t="shared" si="193"/>
        <v>4733333.333333333</v>
      </c>
      <c r="Y4099" s="25">
        <f t="shared" ref="Y4099:Y4162" si="194">IFERROR(W4099/H4099,0)</f>
        <v>0.13454545454545455</v>
      </c>
      <c r="Z4099" s="2" t="str" cm="1">
        <f t="array" ref="Z4099">_xlfn.IFS(Y4099&lt;=25%,"Low",
Y4099&lt;=50%,"Moderate",
Y4099&lt;=75%,"High",
Y4099&lt;=100%,"Very High",
TRUE,"Over Limit"
)</f>
        <v>Low</v>
      </c>
      <c r="AA4099" s="2" cm="1">
        <f t="array" ref="AA4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9" s="2" t="str" cm="1">
        <f t="array" ref="AB4099">_xlfn.IFS(T4099=0,"No Late Payments",
T4099&lt;=2,"Low",
T4099&lt;=4,"Moderate",
TRUE,"High"
)</f>
        <v>No Late Payments</v>
      </c>
      <c r="AC4099" s="10" t="str" cm="1">
        <f t="array" ref="AC4099">_xlfn.IFS(
H4099&lt;40000000,"Low",
H4099&lt;60000000,"Medium",
H4099&lt;100000000,"High",
TRUE,"Very High"
)</f>
        <v>High</v>
      </c>
    </row>
    <row r="4100" spans="1:29">
      <c r="A4100" s="18" t="s">
        <v>4132</v>
      </c>
      <c r="B4100" s="19">
        <v>21</v>
      </c>
      <c r="C4100" s="19" t="s">
        <v>34</v>
      </c>
      <c r="D4100" s="19" t="s">
        <v>30</v>
      </c>
      <c r="E4100" s="19" t="s">
        <v>24</v>
      </c>
      <c r="F4100" s="19" t="s">
        <v>28</v>
      </c>
      <c r="G4100" s="20">
        <v>6100000</v>
      </c>
      <c r="H4100" s="20">
        <v>22000000</v>
      </c>
      <c r="I4100" s="19">
        <v>12</v>
      </c>
      <c r="J4100" s="19">
        <v>3</v>
      </c>
      <c r="K4100" s="19">
        <v>3</v>
      </c>
      <c r="L4100" s="19">
        <v>3</v>
      </c>
      <c r="M4100" s="20">
        <v>4260000</v>
      </c>
      <c r="N4100" s="20">
        <v>3460000</v>
      </c>
      <c r="O4100" s="20">
        <v>9480000</v>
      </c>
      <c r="P4100" s="20">
        <v>320000</v>
      </c>
      <c r="Q4100" s="20">
        <v>270000</v>
      </c>
      <c r="R4100" s="20">
        <v>320000</v>
      </c>
      <c r="S4100" s="20">
        <v>2040000</v>
      </c>
      <c r="T4100" s="19">
        <v>4</v>
      </c>
      <c r="U4100" s="19">
        <v>1</v>
      </c>
      <c r="V4100" s="2" t="str" cm="1">
        <f t="array" ref="V4100">_xlfn.IFS(B4100&lt;30,"21-29",
B4100&lt;40,"30-39",
B4100&lt;50,"40-49",
B4100&lt;60,"50-59",
TRUE,"60+"
)</f>
        <v>21-29</v>
      </c>
      <c r="W4100" s="24">
        <f t="shared" si="192"/>
        <v>5733333.333333333</v>
      </c>
      <c r="X4100" s="24">
        <f t="shared" si="193"/>
        <v>303333.33333333331</v>
      </c>
      <c r="Y4100" s="25">
        <f t="shared" si="194"/>
        <v>0.26060606060606062</v>
      </c>
      <c r="Z4100" s="2" t="str" cm="1">
        <f t="array" ref="Z4100">_xlfn.IFS(Y4100&lt;=25%,"Low",
Y4100&lt;=50%,"Moderate",
Y4100&lt;=75%,"High",
Y4100&lt;=100%,"Very High",
TRUE,"Over Limit"
)</f>
        <v>Moderate</v>
      </c>
      <c r="AA4100" s="2" cm="1">
        <f t="array" ref="AA4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0" s="2" t="str" cm="1">
        <f t="array" ref="AB4100">_xlfn.IFS(T4100=0,"No Late Payments",
T4100&lt;=2,"Low",
T4100&lt;=4,"Moderate",
TRUE,"High"
)</f>
        <v>Moderate</v>
      </c>
      <c r="AC4100" s="10" t="str" cm="1">
        <f t="array" ref="AC4100">_xlfn.IFS(
H4100&lt;40000000,"Low",
H4100&lt;60000000,"Medium",
H4100&lt;100000000,"High",
TRUE,"Very High"
)</f>
        <v>Low</v>
      </c>
    </row>
    <row r="4101" spans="1:29">
      <c r="A4101" s="21" t="s">
        <v>4133</v>
      </c>
      <c r="B4101" s="22">
        <v>53</v>
      </c>
      <c r="C4101" s="22" t="s">
        <v>22</v>
      </c>
      <c r="D4101" s="22" t="s">
        <v>23</v>
      </c>
      <c r="E4101" s="22" t="s">
        <v>24</v>
      </c>
      <c r="F4101" s="22" t="s">
        <v>28</v>
      </c>
      <c r="G4101" s="23">
        <v>33000000</v>
      </c>
      <c r="H4101" s="23">
        <v>141000000</v>
      </c>
      <c r="I4101" s="22">
        <v>201</v>
      </c>
      <c r="J4101" s="22">
        <v>1</v>
      </c>
      <c r="K4101" s="22">
        <v>1</v>
      </c>
      <c r="L4101" s="22">
        <v>0</v>
      </c>
      <c r="M4101" s="23">
        <v>130500000</v>
      </c>
      <c r="N4101" s="23">
        <v>108390000</v>
      </c>
      <c r="O4101" s="23">
        <v>97560000</v>
      </c>
      <c r="P4101" s="23">
        <v>44760000</v>
      </c>
      <c r="Q4101" s="23">
        <v>8370000</v>
      </c>
      <c r="R4101" s="23">
        <v>26640000</v>
      </c>
      <c r="S4101" s="23">
        <v>10930000</v>
      </c>
      <c r="T4101" s="22">
        <v>2</v>
      </c>
      <c r="U4101" s="22">
        <v>1</v>
      </c>
      <c r="V4101" s="2" t="str" cm="1">
        <f t="array" ref="V4101">_xlfn.IFS(B4101&lt;30,"21-29",
B4101&lt;40,"30-39",
B4101&lt;50,"40-49",
B4101&lt;60,"50-59",
TRUE,"60+"
)</f>
        <v>50-59</v>
      </c>
      <c r="W4101" s="24">
        <f t="shared" si="192"/>
        <v>112150000</v>
      </c>
      <c r="X4101" s="24">
        <f t="shared" si="193"/>
        <v>26590000</v>
      </c>
      <c r="Y4101" s="25">
        <f t="shared" si="194"/>
        <v>0.79539007092198577</v>
      </c>
      <c r="Z4101" s="2" t="str" cm="1">
        <f t="array" ref="Z4101">_xlfn.IFS(Y4101&lt;=25%,"Low",
Y4101&lt;=50%,"Moderate",
Y4101&lt;=75%,"High",
Y4101&lt;=100%,"Very High",
TRUE,"Over Limit"
)</f>
        <v>Very High</v>
      </c>
      <c r="AA4101" s="2" cm="1">
        <f t="array" ref="AA4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01" s="2" t="str" cm="1">
        <f t="array" ref="AB4101">_xlfn.IFS(T4101=0,"No Late Payments",
T4101&lt;=2,"Low",
T4101&lt;=4,"Moderate",
TRUE,"High"
)</f>
        <v>Low</v>
      </c>
      <c r="AC4101" s="10" t="str" cm="1">
        <f t="array" ref="AC4101">_xlfn.IFS(
H4101&lt;40000000,"Low",
H4101&lt;60000000,"Medium",
H4101&lt;100000000,"High",
TRUE,"Very High"
)</f>
        <v>Very High</v>
      </c>
    </row>
    <row r="4102" spans="1:29">
      <c r="A4102" s="18" t="s">
        <v>4134</v>
      </c>
      <c r="B4102" s="19">
        <v>68</v>
      </c>
      <c r="C4102" s="19" t="s">
        <v>34</v>
      </c>
      <c r="D4102" s="19" t="s">
        <v>30</v>
      </c>
      <c r="E4102" s="19" t="s">
        <v>24</v>
      </c>
      <c r="F4102" s="19" t="s">
        <v>41</v>
      </c>
      <c r="G4102" s="20">
        <v>11600000</v>
      </c>
      <c r="H4102" s="20">
        <v>65000000</v>
      </c>
      <c r="I4102" s="19">
        <v>119</v>
      </c>
      <c r="J4102" s="19">
        <v>0</v>
      </c>
      <c r="K4102" s="19">
        <v>0</v>
      </c>
      <c r="L4102" s="19">
        <v>0</v>
      </c>
      <c r="M4102" s="20">
        <v>33050000</v>
      </c>
      <c r="N4102" s="20">
        <v>25780000</v>
      </c>
      <c r="O4102" s="20">
        <v>29080000</v>
      </c>
      <c r="P4102" s="20">
        <v>13410000</v>
      </c>
      <c r="Q4102" s="20">
        <v>10850000</v>
      </c>
      <c r="R4102" s="20">
        <v>9700000</v>
      </c>
      <c r="S4102" s="20">
        <v>300000</v>
      </c>
      <c r="T4102" s="19">
        <v>0</v>
      </c>
      <c r="U4102" s="19">
        <v>0</v>
      </c>
      <c r="V4102" s="2" t="str" cm="1">
        <f t="array" ref="V4102">_xlfn.IFS(B4102&lt;30,"21-29",
B4102&lt;40,"30-39",
B4102&lt;50,"40-49",
B4102&lt;60,"50-59",
TRUE,"60+"
)</f>
        <v>60+</v>
      </c>
      <c r="W4102" s="24">
        <f t="shared" si="192"/>
        <v>29303333.333333332</v>
      </c>
      <c r="X4102" s="24">
        <f t="shared" si="193"/>
        <v>11320000</v>
      </c>
      <c r="Y4102" s="25">
        <f t="shared" si="194"/>
        <v>0.45082051282051278</v>
      </c>
      <c r="Z4102" s="2" t="str" cm="1">
        <f t="array" ref="Z4102">_xlfn.IFS(Y4102&lt;=25%,"Low",
Y4102&lt;=50%,"Moderate",
Y4102&lt;=75%,"High",
Y4102&lt;=100%,"Very High",
TRUE,"Over Limit"
)</f>
        <v>Moderate</v>
      </c>
      <c r="AA4102" s="2" cm="1">
        <f t="array" ref="AA4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2" s="2" t="str" cm="1">
        <f t="array" ref="AB4102">_xlfn.IFS(T4102=0,"No Late Payments",
T4102&lt;=2,"Low",
T4102&lt;=4,"Moderate",
TRUE,"High"
)</f>
        <v>No Late Payments</v>
      </c>
      <c r="AC4102" s="10" t="str" cm="1">
        <f t="array" ref="AC4102">_xlfn.IFS(
H4102&lt;40000000,"Low",
H4102&lt;60000000,"Medium",
H4102&lt;100000000,"High",
TRUE,"Very High"
)</f>
        <v>High</v>
      </c>
    </row>
    <row r="4103" spans="1:29">
      <c r="A4103" s="21" t="s">
        <v>4135</v>
      </c>
      <c r="B4103" s="22">
        <v>39</v>
      </c>
      <c r="C4103" s="22" t="s">
        <v>34</v>
      </c>
      <c r="D4103" s="22" t="s">
        <v>23</v>
      </c>
      <c r="E4103" s="22" t="s">
        <v>24</v>
      </c>
      <c r="F4103" s="22" t="s">
        <v>28</v>
      </c>
      <c r="G4103" s="23">
        <v>11700000</v>
      </c>
      <c r="H4103" s="23">
        <v>39000000</v>
      </c>
      <c r="I4103" s="22">
        <v>138</v>
      </c>
      <c r="J4103" s="22">
        <v>3</v>
      </c>
      <c r="K4103" s="22">
        <v>3</v>
      </c>
      <c r="L4103" s="22">
        <v>3</v>
      </c>
      <c r="M4103" s="23">
        <v>26860000</v>
      </c>
      <c r="N4103" s="23">
        <v>24420000</v>
      </c>
      <c r="O4103" s="23">
        <v>19550000</v>
      </c>
      <c r="P4103" s="23">
        <v>3490000</v>
      </c>
      <c r="Q4103" s="23">
        <v>510000</v>
      </c>
      <c r="R4103" s="23">
        <v>740000</v>
      </c>
      <c r="S4103" s="23">
        <v>3490000</v>
      </c>
      <c r="T4103" s="22">
        <v>3</v>
      </c>
      <c r="U4103" s="22">
        <v>1</v>
      </c>
      <c r="V4103" s="2" t="str" cm="1">
        <f t="array" ref="V4103">_xlfn.IFS(B4103&lt;30,"21-29",
B4103&lt;40,"30-39",
B4103&lt;50,"40-49",
B4103&lt;60,"50-59",
TRUE,"60+"
)</f>
        <v>30-39</v>
      </c>
      <c r="W4103" s="24">
        <f t="shared" si="192"/>
        <v>23610000</v>
      </c>
      <c r="X4103" s="24">
        <f t="shared" si="193"/>
        <v>1580000</v>
      </c>
      <c r="Y4103" s="25">
        <f t="shared" si="194"/>
        <v>0.60538461538461541</v>
      </c>
      <c r="Z4103" s="2" t="str" cm="1">
        <f t="array" ref="Z4103">_xlfn.IFS(Y4103&lt;=25%,"Low",
Y4103&lt;=50%,"Moderate",
Y4103&lt;=75%,"High",
Y4103&lt;=100%,"Very High",
TRUE,"Over Limit"
)</f>
        <v>High</v>
      </c>
      <c r="AA4103" s="2" cm="1">
        <f t="array" ref="AA4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03" s="2" t="str" cm="1">
        <f t="array" ref="AB4103">_xlfn.IFS(T4103=0,"No Late Payments",
T4103&lt;=2,"Low",
T4103&lt;=4,"Moderate",
TRUE,"High"
)</f>
        <v>Moderate</v>
      </c>
      <c r="AC4103" s="10" t="str" cm="1">
        <f t="array" ref="AC4103">_xlfn.IFS(
H4103&lt;40000000,"Low",
H4103&lt;60000000,"Medium",
H4103&lt;100000000,"High",
TRUE,"Very High"
)</f>
        <v>Low</v>
      </c>
    </row>
    <row r="4104" spans="1:29">
      <c r="A4104" s="18" t="s">
        <v>4136</v>
      </c>
      <c r="B4104" s="19">
        <v>22</v>
      </c>
      <c r="C4104" s="19" t="s">
        <v>34</v>
      </c>
      <c r="D4104" s="19" t="s">
        <v>27</v>
      </c>
      <c r="E4104" s="19" t="s">
        <v>24</v>
      </c>
      <c r="F4104" s="19" t="s">
        <v>28</v>
      </c>
      <c r="G4104" s="20">
        <v>5000000</v>
      </c>
      <c r="H4104" s="20">
        <v>20000000</v>
      </c>
      <c r="I4104" s="19">
        <v>42</v>
      </c>
      <c r="J4104" s="19">
        <v>0</v>
      </c>
      <c r="K4104" s="19">
        <v>0</v>
      </c>
      <c r="L4104" s="19">
        <v>2</v>
      </c>
      <c r="M4104" s="20">
        <v>80000</v>
      </c>
      <c r="N4104" s="20">
        <v>2380000</v>
      </c>
      <c r="O4104" s="20">
        <v>6360000</v>
      </c>
      <c r="P4104" s="20">
        <v>80000</v>
      </c>
      <c r="Q4104" s="20">
        <v>280000</v>
      </c>
      <c r="R4104" s="20">
        <v>500000</v>
      </c>
      <c r="S4104" s="20">
        <v>1082533</v>
      </c>
      <c r="T4104" s="19">
        <v>1</v>
      </c>
      <c r="U4104" s="19">
        <v>0</v>
      </c>
      <c r="V4104" s="2" t="str" cm="1">
        <f t="array" ref="V4104">_xlfn.IFS(B4104&lt;30,"21-29",
B4104&lt;40,"30-39",
B4104&lt;50,"40-49",
B4104&lt;60,"50-59",
TRUE,"60+"
)</f>
        <v>21-29</v>
      </c>
      <c r="W4104" s="24">
        <f t="shared" si="192"/>
        <v>2940000</v>
      </c>
      <c r="X4104" s="24">
        <f t="shared" si="193"/>
        <v>286666.66666666669</v>
      </c>
      <c r="Y4104" s="25">
        <f t="shared" si="194"/>
        <v>0.14699999999999999</v>
      </c>
      <c r="Z4104" s="2" t="str" cm="1">
        <f t="array" ref="Z4104">_xlfn.IFS(Y4104&lt;=25%,"Low",
Y4104&lt;=50%,"Moderate",
Y4104&lt;=75%,"High",
Y4104&lt;=100%,"Very High",
TRUE,"Over Limit"
)</f>
        <v>Low</v>
      </c>
      <c r="AA4104" s="2" cm="1">
        <f t="array" ref="AA4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4" s="2" t="str" cm="1">
        <f t="array" ref="AB4104">_xlfn.IFS(T4104=0,"No Late Payments",
T4104&lt;=2,"Low",
T4104&lt;=4,"Moderate",
TRUE,"High"
)</f>
        <v>Low</v>
      </c>
      <c r="AC4104" s="10" t="str" cm="1">
        <f t="array" ref="AC4104">_xlfn.IFS(
H4104&lt;40000000,"Low",
H4104&lt;60000000,"Medium",
H4104&lt;100000000,"High",
TRUE,"Very High"
)</f>
        <v>Low</v>
      </c>
    </row>
    <row r="4105" spans="1:29">
      <c r="A4105" s="21" t="s">
        <v>4137</v>
      </c>
      <c r="B4105" s="22">
        <v>21</v>
      </c>
      <c r="C4105" s="22" t="s">
        <v>34</v>
      </c>
      <c r="D4105" s="22" t="s">
        <v>27</v>
      </c>
      <c r="E4105" s="22" t="s">
        <v>24</v>
      </c>
      <c r="F4105" s="22" t="s">
        <v>28</v>
      </c>
      <c r="G4105" s="23">
        <v>8300000</v>
      </c>
      <c r="H4105" s="23">
        <v>36000000</v>
      </c>
      <c r="I4105" s="22">
        <v>27</v>
      </c>
      <c r="J4105" s="22">
        <v>0</v>
      </c>
      <c r="K4105" s="22">
        <v>0</v>
      </c>
      <c r="L4105" s="22">
        <v>0</v>
      </c>
      <c r="M4105" s="23">
        <v>4970000</v>
      </c>
      <c r="N4105" s="23">
        <v>5610000</v>
      </c>
      <c r="O4105" s="23">
        <v>3690000</v>
      </c>
      <c r="P4105" s="23">
        <v>2100000</v>
      </c>
      <c r="Q4105" s="23">
        <v>1150000</v>
      </c>
      <c r="R4105" s="23">
        <v>1200000</v>
      </c>
      <c r="S4105" s="23">
        <v>1390000</v>
      </c>
      <c r="T4105" s="22">
        <v>0</v>
      </c>
      <c r="U4105" s="22">
        <v>0</v>
      </c>
      <c r="V4105" s="2" t="str" cm="1">
        <f t="array" ref="V4105">_xlfn.IFS(B4105&lt;30,"21-29",
B4105&lt;40,"30-39",
B4105&lt;50,"40-49",
B4105&lt;60,"50-59",
TRUE,"60+"
)</f>
        <v>21-29</v>
      </c>
      <c r="W4105" s="24">
        <f t="shared" si="192"/>
        <v>4756666.666666667</v>
      </c>
      <c r="X4105" s="24">
        <f t="shared" si="193"/>
        <v>1483333.3333333333</v>
      </c>
      <c r="Y4105" s="25">
        <f t="shared" si="194"/>
        <v>0.13212962962962962</v>
      </c>
      <c r="Z4105" s="2" t="str" cm="1">
        <f t="array" ref="Z4105">_xlfn.IFS(Y4105&lt;=25%,"Low",
Y4105&lt;=50%,"Moderate",
Y4105&lt;=75%,"High",
Y4105&lt;=100%,"Very High",
TRUE,"Over Limit"
)</f>
        <v>Low</v>
      </c>
      <c r="AA4105" s="2" cm="1">
        <f t="array" ref="AA4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5" s="2" t="str" cm="1">
        <f t="array" ref="AB4105">_xlfn.IFS(T4105=0,"No Late Payments",
T4105&lt;=2,"Low",
T4105&lt;=4,"Moderate",
TRUE,"High"
)</f>
        <v>No Late Payments</v>
      </c>
      <c r="AC4105" s="10" t="str" cm="1">
        <f t="array" ref="AC4105">_xlfn.IFS(
H4105&lt;40000000,"Low",
H4105&lt;60000000,"Medium",
H4105&lt;100000000,"High",
TRUE,"Very High"
)</f>
        <v>Low</v>
      </c>
    </row>
    <row r="4106" spans="1:29">
      <c r="A4106" s="18" t="s">
        <v>4138</v>
      </c>
      <c r="B4106" s="19">
        <v>21</v>
      </c>
      <c r="C4106" s="19" t="s">
        <v>22</v>
      </c>
      <c r="D4106" s="19" t="s">
        <v>23</v>
      </c>
      <c r="E4106" s="19" t="s">
        <v>38</v>
      </c>
      <c r="F4106" s="19" t="s">
        <v>25</v>
      </c>
      <c r="G4106" s="20">
        <v>7600000</v>
      </c>
      <c r="H4106" s="20">
        <v>29000000</v>
      </c>
      <c r="I4106" s="19">
        <v>9</v>
      </c>
      <c r="J4106" s="19">
        <v>2</v>
      </c>
      <c r="K4106" s="19">
        <v>1</v>
      </c>
      <c r="L4106" s="19">
        <v>0</v>
      </c>
      <c r="M4106" s="20">
        <v>22370000</v>
      </c>
      <c r="N4106" s="20">
        <v>23840000</v>
      </c>
      <c r="O4106" s="20">
        <v>23540000</v>
      </c>
      <c r="P4106" s="20">
        <v>1400000</v>
      </c>
      <c r="Q4106" s="20">
        <v>6470000</v>
      </c>
      <c r="R4106" s="20">
        <v>5560000</v>
      </c>
      <c r="S4106" s="20">
        <v>1930000</v>
      </c>
      <c r="T4106" s="19">
        <v>4</v>
      </c>
      <c r="U4106" s="19">
        <v>0</v>
      </c>
      <c r="V4106" s="2" t="str" cm="1">
        <f t="array" ref="V4106">_xlfn.IFS(B4106&lt;30,"21-29",
B4106&lt;40,"30-39",
B4106&lt;50,"40-49",
B4106&lt;60,"50-59",
TRUE,"60+"
)</f>
        <v>21-29</v>
      </c>
      <c r="W4106" s="24">
        <f t="shared" si="192"/>
        <v>23250000</v>
      </c>
      <c r="X4106" s="24">
        <f t="shared" si="193"/>
        <v>4476666.666666667</v>
      </c>
      <c r="Y4106" s="25">
        <f t="shared" si="194"/>
        <v>0.80172413793103448</v>
      </c>
      <c r="Z4106" s="2" t="str" cm="1">
        <f t="array" ref="Z4106">_xlfn.IFS(Y4106&lt;=25%,"Low",
Y4106&lt;=50%,"Moderate",
Y4106&lt;=75%,"High",
Y4106&lt;=100%,"Very High",
TRUE,"Over Limit"
)</f>
        <v>Very High</v>
      </c>
      <c r="AA4106" s="2" cm="1">
        <f t="array" ref="AA4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06" s="2" t="str" cm="1">
        <f t="array" ref="AB4106">_xlfn.IFS(T4106=0,"No Late Payments",
T4106&lt;=2,"Low",
T4106&lt;=4,"Moderate",
TRUE,"High"
)</f>
        <v>Moderate</v>
      </c>
      <c r="AC4106" s="10" t="str" cm="1">
        <f t="array" ref="AC4106">_xlfn.IFS(
H4106&lt;40000000,"Low",
H4106&lt;60000000,"Medium",
H4106&lt;100000000,"High",
TRUE,"Very High"
)</f>
        <v>Low</v>
      </c>
    </row>
    <row r="4107" spans="1:29">
      <c r="A4107" s="21" t="s">
        <v>4139</v>
      </c>
      <c r="B4107" s="22">
        <v>21</v>
      </c>
      <c r="C4107" s="22" t="s">
        <v>22</v>
      </c>
      <c r="D4107" s="22" t="s">
        <v>30</v>
      </c>
      <c r="E4107" s="22" t="s">
        <v>38</v>
      </c>
      <c r="F4107" s="22" t="s">
        <v>28</v>
      </c>
      <c r="G4107" s="23">
        <v>5000000</v>
      </c>
      <c r="H4107" s="23">
        <v>23000000</v>
      </c>
      <c r="I4107" s="22">
        <v>21</v>
      </c>
      <c r="J4107" s="22">
        <v>3</v>
      </c>
      <c r="K4107" s="22">
        <v>2</v>
      </c>
      <c r="L4107" s="22">
        <v>3</v>
      </c>
      <c r="M4107" s="23">
        <v>7330000</v>
      </c>
      <c r="N4107" s="23">
        <v>8170000</v>
      </c>
      <c r="O4107" s="23">
        <v>9030000</v>
      </c>
      <c r="P4107" s="23">
        <v>410000</v>
      </c>
      <c r="Q4107" s="23">
        <v>320000</v>
      </c>
      <c r="R4107" s="23">
        <v>290000</v>
      </c>
      <c r="S4107" s="23">
        <v>640000</v>
      </c>
      <c r="T4107" s="22">
        <v>3</v>
      </c>
      <c r="U4107" s="22">
        <v>1</v>
      </c>
      <c r="V4107" s="2" t="str" cm="1">
        <f t="array" ref="V4107">_xlfn.IFS(B4107&lt;30,"21-29",
B4107&lt;40,"30-39",
B4107&lt;50,"40-49",
B4107&lt;60,"50-59",
TRUE,"60+"
)</f>
        <v>21-29</v>
      </c>
      <c r="W4107" s="24">
        <f t="shared" si="192"/>
        <v>8176666.666666667</v>
      </c>
      <c r="X4107" s="24">
        <f t="shared" si="193"/>
        <v>340000</v>
      </c>
      <c r="Y4107" s="25">
        <f t="shared" si="194"/>
        <v>0.35550724637681158</v>
      </c>
      <c r="Z4107" s="2" t="str" cm="1">
        <f t="array" ref="Z4107">_xlfn.IFS(Y4107&lt;=25%,"Low",
Y4107&lt;=50%,"Moderate",
Y4107&lt;=75%,"High",
Y4107&lt;=100%,"Very High",
TRUE,"Over Limit"
)</f>
        <v>Moderate</v>
      </c>
      <c r="AA4107" s="2" cm="1">
        <f t="array" ref="AA4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7" s="2" t="str" cm="1">
        <f t="array" ref="AB4107">_xlfn.IFS(T4107=0,"No Late Payments",
T4107&lt;=2,"Low",
T4107&lt;=4,"Moderate",
TRUE,"High"
)</f>
        <v>Moderate</v>
      </c>
      <c r="AC4107" s="10" t="str" cm="1">
        <f t="array" ref="AC4107">_xlfn.IFS(
H4107&lt;40000000,"Low",
H4107&lt;60000000,"Medium",
H4107&lt;100000000,"High",
TRUE,"Very High"
)</f>
        <v>Low</v>
      </c>
    </row>
    <row r="4108" spans="1:29">
      <c r="A4108" s="18" t="s">
        <v>4140</v>
      </c>
      <c r="B4108" s="19">
        <v>27</v>
      </c>
      <c r="C4108" s="19" t="s">
        <v>34</v>
      </c>
      <c r="D4108" s="19" t="s">
        <v>23</v>
      </c>
      <c r="E4108" s="19" t="s">
        <v>24</v>
      </c>
      <c r="F4108" s="19" t="s">
        <v>25</v>
      </c>
      <c r="G4108" s="20">
        <v>12900000</v>
      </c>
      <c r="H4108" s="20">
        <v>48000000</v>
      </c>
      <c r="I4108" s="19">
        <v>64</v>
      </c>
      <c r="J4108" s="19">
        <v>0</v>
      </c>
      <c r="K4108" s="19">
        <v>1</v>
      </c>
      <c r="L4108" s="19">
        <v>0</v>
      </c>
      <c r="M4108" s="20">
        <v>16820000</v>
      </c>
      <c r="N4108" s="20">
        <v>17300000</v>
      </c>
      <c r="O4108" s="20">
        <v>14310000</v>
      </c>
      <c r="P4108" s="20">
        <v>6700000</v>
      </c>
      <c r="Q4108" s="20">
        <v>2140000</v>
      </c>
      <c r="R4108" s="20">
        <v>6040000</v>
      </c>
      <c r="S4108" s="20">
        <v>260000</v>
      </c>
      <c r="T4108" s="19">
        <v>2</v>
      </c>
      <c r="U4108" s="19">
        <v>0</v>
      </c>
      <c r="V4108" s="2" t="str" cm="1">
        <f t="array" ref="V4108">_xlfn.IFS(B4108&lt;30,"21-29",
B4108&lt;40,"30-39",
B4108&lt;50,"40-49",
B4108&lt;60,"50-59",
TRUE,"60+"
)</f>
        <v>21-29</v>
      </c>
      <c r="W4108" s="24">
        <f t="shared" si="192"/>
        <v>16143333.333333334</v>
      </c>
      <c r="X4108" s="24">
        <f t="shared" si="193"/>
        <v>4960000</v>
      </c>
      <c r="Y4108" s="25">
        <f t="shared" si="194"/>
        <v>0.33631944444444445</v>
      </c>
      <c r="Z4108" s="2" t="str" cm="1">
        <f t="array" ref="Z4108">_xlfn.IFS(Y4108&lt;=25%,"Low",
Y4108&lt;=50%,"Moderate",
Y4108&lt;=75%,"High",
Y4108&lt;=100%,"Very High",
TRUE,"Over Limit"
)</f>
        <v>Moderate</v>
      </c>
      <c r="AA4108" s="2" cm="1">
        <f t="array" ref="AA4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8" s="2" t="str" cm="1">
        <f t="array" ref="AB4108">_xlfn.IFS(T4108=0,"No Late Payments",
T4108&lt;=2,"Low",
T4108&lt;=4,"Moderate",
TRUE,"High"
)</f>
        <v>Low</v>
      </c>
      <c r="AC4108" s="10" t="str" cm="1">
        <f t="array" ref="AC4108">_xlfn.IFS(
H4108&lt;40000000,"Low",
H4108&lt;60000000,"Medium",
H4108&lt;100000000,"High",
TRUE,"Very High"
)</f>
        <v>Medium</v>
      </c>
    </row>
    <row r="4109" spans="1:29">
      <c r="A4109" s="21" t="s">
        <v>4141</v>
      </c>
      <c r="B4109" s="22">
        <v>33</v>
      </c>
      <c r="C4109" s="22" t="s">
        <v>22</v>
      </c>
      <c r="D4109" s="22" t="s">
        <v>46</v>
      </c>
      <c r="E4109" s="22" t="s">
        <v>38</v>
      </c>
      <c r="F4109" s="22" t="s">
        <v>28</v>
      </c>
      <c r="G4109" s="23">
        <v>12400000</v>
      </c>
      <c r="H4109" s="23">
        <v>51000000</v>
      </c>
      <c r="I4109" s="22">
        <v>57</v>
      </c>
      <c r="J4109" s="22">
        <v>0</v>
      </c>
      <c r="K4109" s="22">
        <v>0</v>
      </c>
      <c r="L4109" s="22">
        <v>0</v>
      </c>
      <c r="M4109" s="23">
        <v>7710000</v>
      </c>
      <c r="N4109" s="23">
        <v>6270000</v>
      </c>
      <c r="O4109" s="23">
        <v>9390000</v>
      </c>
      <c r="P4109" s="23">
        <v>3960000</v>
      </c>
      <c r="Q4109" s="23">
        <v>1820000</v>
      </c>
      <c r="R4109" s="23">
        <v>4130000</v>
      </c>
      <c r="S4109" s="23">
        <v>3850000</v>
      </c>
      <c r="T4109" s="22">
        <v>0</v>
      </c>
      <c r="U4109" s="22">
        <v>0</v>
      </c>
      <c r="V4109" s="2" t="str" cm="1">
        <f t="array" ref="V4109">_xlfn.IFS(B4109&lt;30,"21-29",
B4109&lt;40,"30-39",
B4109&lt;50,"40-49",
B4109&lt;60,"50-59",
TRUE,"60+"
)</f>
        <v>30-39</v>
      </c>
      <c r="W4109" s="24">
        <f t="shared" si="192"/>
        <v>7790000</v>
      </c>
      <c r="X4109" s="24">
        <f t="shared" si="193"/>
        <v>3303333.3333333335</v>
      </c>
      <c r="Y4109" s="25">
        <f t="shared" si="194"/>
        <v>0.15274509803921568</v>
      </c>
      <c r="Z4109" s="2" t="str" cm="1">
        <f t="array" ref="Z4109">_xlfn.IFS(Y4109&lt;=25%,"Low",
Y4109&lt;=50%,"Moderate",
Y4109&lt;=75%,"High",
Y4109&lt;=100%,"Very High",
TRUE,"Over Limit"
)</f>
        <v>Low</v>
      </c>
      <c r="AA4109" s="2" cm="1">
        <f t="array" ref="AA4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9" s="2" t="str" cm="1">
        <f t="array" ref="AB4109">_xlfn.IFS(T4109=0,"No Late Payments",
T4109&lt;=2,"Low",
T4109&lt;=4,"Moderate",
TRUE,"High"
)</f>
        <v>No Late Payments</v>
      </c>
      <c r="AC4109" s="10" t="str" cm="1">
        <f t="array" ref="AC4109">_xlfn.IFS(
H4109&lt;40000000,"Low",
H4109&lt;60000000,"Medium",
H4109&lt;100000000,"High",
TRUE,"Very High"
)</f>
        <v>Medium</v>
      </c>
    </row>
    <row r="4110" spans="1:29">
      <c r="A4110" s="18" t="s">
        <v>4142</v>
      </c>
      <c r="B4110" s="19">
        <v>31</v>
      </c>
      <c r="C4110" s="19" t="s">
        <v>22</v>
      </c>
      <c r="D4110" s="19" t="s">
        <v>23</v>
      </c>
      <c r="E4110" s="19" t="s">
        <v>38</v>
      </c>
      <c r="F4110" s="19" t="s">
        <v>31</v>
      </c>
      <c r="G4110" s="20">
        <v>6500000</v>
      </c>
      <c r="H4110" s="20">
        <v>20000000</v>
      </c>
      <c r="I4110" s="19">
        <v>93</v>
      </c>
      <c r="J4110" s="19">
        <v>1</v>
      </c>
      <c r="K4110" s="19">
        <v>3</v>
      </c>
      <c r="L4110" s="19">
        <v>3</v>
      </c>
      <c r="M4110" s="20">
        <v>9200000</v>
      </c>
      <c r="N4110" s="20">
        <v>9560000</v>
      </c>
      <c r="O4110" s="20">
        <v>9510000</v>
      </c>
      <c r="P4110" s="20">
        <v>310000</v>
      </c>
      <c r="Q4110" s="20">
        <v>270000</v>
      </c>
      <c r="R4110" s="20">
        <v>370000</v>
      </c>
      <c r="S4110" s="20">
        <v>1330000</v>
      </c>
      <c r="T4110" s="19">
        <v>3</v>
      </c>
      <c r="U4110" s="19">
        <v>1</v>
      </c>
      <c r="V4110" s="2" t="str" cm="1">
        <f t="array" ref="V4110">_xlfn.IFS(B4110&lt;30,"21-29",
B4110&lt;40,"30-39",
B4110&lt;50,"40-49",
B4110&lt;60,"50-59",
TRUE,"60+"
)</f>
        <v>30-39</v>
      </c>
      <c r="W4110" s="24">
        <f t="shared" si="192"/>
        <v>9423333.333333334</v>
      </c>
      <c r="X4110" s="24">
        <f t="shared" si="193"/>
        <v>316666.66666666669</v>
      </c>
      <c r="Y4110" s="25">
        <f t="shared" si="194"/>
        <v>0.47116666666666668</v>
      </c>
      <c r="Z4110" s="2" t="str" cm="1">
        <f t="array" ref="Z4110">_xlfn.IFS(Y4110&lt;=25%,"Low",
Y4110&lt;=50%,"Moderate",
Y4110&lt;=75%,"High",
Y4110&lt;=100%,"Very High",
TRUE,"Over Limit"
)</f>
        <v>Moderate</v>
      </c>
      <c r="AA4110" s="2" cm="1">
        <f t="array" ref="AA4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0" s="2" t="str" cm="1">
        <f t="array" ref="AB4110">_xlfn.IFS(T4110=0,"No Late Payments",
T4110&lt;=2,"Low",
T4110&lt;=4,"Moderate",
TRUE,"High"
)</f>
        <v>Moderate</v>
      </c>
      <c r="AC4110" s="10" t="str" cm="1">
        <f t="array" ref="AC4110">_xlfn.IFS(
H4110&lt;40000000,"Low",
H4110&lt;60000000,"Medium",
H4110&lt;100000000,"High",
TRUE,"Very High"
)</f>
        <v>Low</v>
      </c>
    </row>
    <row r="4111" spans="1:29">
      <c r="A4111" s="21" t="s">
        <v>4143</v>
      </c>
      <c r="B4111" s="22">
        <v>36</v>
      </c>
      <c r="C4111" s="22" t="s">
        <v>22</v>
      </c>
      <c r="D4111" s="22" t="s">
        <v>27</v>
      </c>
      <c r="E4111" s="22" t="s">
        <v>24</v>
      </c>
      <c r="F4111" s="22" t="s">
        <v>25</v>
      </c>
      <c r="G4111" s="23">
        <v>14300000</v>
      </c>
      <c r="H4111" s="23">
        <v>49000000</v>
      </c>
      <c r="I4111" s="22">
        <v>126</v>
      </c>
      <c r="J4111" s="22">
        <v>0</v>
      </c>
      <c r="K4111" s="22">
        <v>0</v>
      </c>
      <c r="L4111" s="22">
        <v>0</v>
      </c>
      <c r="M4111" s="23">
        <v>12650000</v>
      </c>
      <c r="N4111" s="23">
        <v>13480000</v>
      </c>
      <c r="O4111" s="23">
        <v>10940000</v>
      </c>
      <c r="P4111" s="23">
        <v>3080000</v>
      </c>
      <c r="Q4111" s="23">
        <v>4850000</v>
      </c>
      <c r="R4111" s="23">
        <v>2000000</v>
      </c>
      <c r="S4111" s="23">
        <v>1130000</v>
      </c>
      <c r="T4111" s="22">
        <v>0</v>
      </c>
      <c r="U4111" s="22">
        <v>0</v>
      </c>
      <c r="V4111" s="2" t="str" cm="1">
        <f t="array" ref="V4111">_xlfn.IFS(B4111&lt;30,"21-29",
B4111&lt;40,"30-39",
B4111&lt;50,"40-49",
B4111&lt;60,"50-59",
TRUE,"60+"
)</f>
        <v>30-39</v>
      </c>
      <c r="W4111" s="24">
        <f t="shared" si="192"/>
        <v>12356666.666666666</v>
      </c>
      <c r="X4111" s="24">
        <f t="shared" si="193"/>
        <v>3310000</v>
      </c>
      <c r="Y4111" s="25">
        <f t="shared" si="194"/>
        <v>0.25217687074829931</v>
      </c>
      <c r="Z4111" s="2" t="str" cm="1">
        <f t="array" ref="Z4111">_xlfn.IFS(Y4111&lt;=25%,"Low",
Y4111&lt;=50%,"Moderate",
Y4111&lt;=75%,"High",
Y4111&lt;=100%,"Very High",
TRUE,"Over Limit"
)</f>
        <v>Moderate</v>
      </c>
      <c r="AA4111" s="2" cm="1">
        <f t="array" ref="AA4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1" s="2" t="str" cm="1">
        <f t="array" ref="AB4111">_xlfn.IFS(T4111=0,"No Late Payments",
T4111&lt;=2,"Low",
T4111&lt;=4,"Moderate",
TRUE,"High"
)</f>
        <v>No Late Payments</v>
      </c>
      <c r="AC4111" s="10" t="str" cm="1">
        <f t="array" ref="AC4111">_xlfn.IFS(
H4111&lt;40000000,"Low",
H4111&lt;60000000,"Medium",
H4111&lt;100000000,"High",
TRUE,"Very High"
)</f>
        <v>Medium</v>
      </c>
    </row>
    <row r="4112" spans="1:29">
      <c r="A4112" s="18" t="s">
        <v>4144</v>
      </c>
      <c r="B4112" s="19">
        <v>38</v>
      </c>
      <c r="C4112" s="19" t="s">
        <v>22</v>
      </c>
      <c r="D4112" s="19" t="s">
        <v>23</v>
      </c>
      <c r="E4112" s="19" t="s">
        <v>38</v>
      </c>
      <c r="F4112" s="19" t="s">
        <v>48</v>
      </c>
      <c r="G4112" s="20">
        <v>12100000</v>
      </c>
      <c r="H4112" s="20">
        <v>64000000</v>
      </c>
      <c r="I4112" s="19">
        <v>134</v>
      </c>
      <c r="J4112" s="19">
        <v>0</v>
      </c>
      <c r="K4112" s="19">
        <v>3</v>
      </c>
      <c r="L4112" s="19">
        <v>0</v>
      </c>
      <c r="M4112" s="20">
        <v>55480000</v>
      </c>
      <c r="N4112" s="20">
        <v>48690000</v>
      </c>
      <c r="O4112" s="20">
        <v>52620000</v>
      </c>
      <c r="P4112" s="20">
        <v>20200000</v>
      </c>
      <c r="Q4112" s="20">
        <v>13910000</v>
      </c>
      <c r="R4112" s="20">
        <v>20520000</v>
      </c>
      <c r="S4112" s="20">
        <v>3260000</v>
      </c>
      <c r="T4112" s="19">
        <v>1</v>
      </c>
      <c r="U4112" s="19">
        <v>0</v>
      </c>
      <c r="V4112" s="2" t="str" cm="1">
        <f t="array" ref="V4112">_xlfn.IFS(B4112&lt;30,"21-29",
B4112&lt;40,"30-39",
B4112&lt;50,"40-49",
B4112&lt;60,"50-59",
TRUE,"60+"
)</f>
        <v>30-39</v>
      </c>
      <c r="W4112" s="24">
        <f t="shared" si="192"/>
        <v>52263333.333333336</v>
      </c>
      <c r="X4112" s="24">
        <f t="shared" si="193"/>
        <v>18210000</v>
      </c>
      <c r="Y4112" s="25">
        <f t="shared" si="194"/>
        <v>0.81661458333333337</v>
      </c>
      <c r="Z4112" s="2" t="str" cm="1">
        <f t="array" ref="Z4112">_xlfn.IFS(Y4112&lt;=25%,"Low",
Y4112&lt;=50%,"Moderate",
Y4112&lt;=75%,"High",
Y4112&lt;=100%,"Very High",
TRUE,"Over Limit"
)</f>
        <v>Very High</v>
      </c>
      <c r="AA4112" s="2" cm="1">
        <f t="array" ref="AA4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12" s="2" t="str" cm="1">
        <f t="array" ref="AB4112">_xlfn.IFS(T4112=0,"No Late Payments",
T4112&lt;=2,"Low",
T4112&lt;=4,"Moderate",
TRUE,"High"
)</f>
        <v>Low</v>
      </c>
      <c r="AC4112" s="10" t="str" cm="1">
        <f t="array" ref="AC4112">_xlfn.IFS(
H4112&lt;40000000,"Low",
H4112&lt;60000000,"Medium",
H4112&lt;100000000,"High",
TRUE,"Very High"
)</f>
        <v>High</v>
      </c>
    </row>
    <row r="4113" spans="1:29">
      <c r="A4113" s="21" t="s">
        <v>4145</v>
      </c>
      <c r="B4113" s="22">
        <v>40</v>
      </c>
      <c r="C4113" s="22" t="s">
        <v>22</v>
      </c>
      <c r="D4113" s="22" t="s">
        <v>23</v>
      </c>
      <c r="E4113" s="22" t="s">
        <v>38</v>
      </c>
      <c r="F4113" s="22" t="s">
        <v>28</v>
      </c>
      <c r="G4113" s="23">
        <v>18400000</v>
      </c>
      <c r="H4113" s="23">
        <v>116000000</v>
      </c>
      <c r="I4113" s="22">
        <v>90</v>
      </c>
      <c r="J4113" s="22">
        <v>0</v>
      </c>
      <c r="K4113" s="22">
        <v>0</v>
      </c>
      <c r="L4113" s="22">
        <v>1</v>
      </c>
      <c r="M4113" s="23">
        <v>60890000</v>
      </c>
      <c r="N4113" s="23">
        <v>44980000</v>
      </c>
      <c r="O4113" s="23">
        <v>33720000</v>
      </c>
      <c r="P4113" s="23">
        <v>22180000</v>
      </c>
      <c r="Q4113" s="23">
        <v>17870000</v>
      </c>
      <c r="R4113" s="23">
        <v>14730000</v>
      </c>
      <c r="S4113" s="23">
        <v>7740000</v>
      </c>
      <c r="T4113" s="22">
        <v>1</v>
      </c>
      <c r="U4113" s="22">
        <v>0</v>
      </c>
      <c r="V4113" s="2" t="str" cm="1">
        <f t="array" ref="V4113">_xlfn.IFS(B4113&lt;30,"21-29",
B4113&lt;40,"30-39",
B4113&lt;50,"40-49",
B4113&lt;60,"50-59",
TRUE,"60+"
)</f>
        <v>40-49</v>
      </c>
      <c r="W4113" s="24">
        <f t="shared" si="192"/>
        <v>46530000</v>
      </c>
      <c r="X4113" s="24">
        <f t="shared" si="193"/>
        <v>18260000</v>
      </c>
      <c r="Y4113" s="25">
        <f t="shared" si="194"/>
        <v>0.40112068965517239</v>
      </c>
      <c r="Z4113" s="2" t="str" cm="1">
        <f t="array" ref="Z4113">_xlfn.IFS(Y4113&lt;=25%,"Low",
Y4113&lt;=50%,"Moderate",
Y4113&lt;=75%,"High",
Y4113&lt;=100%,"Very High",
TRUE,"Over Limit"
)</f>
        <v>Moderate</v>
      </c>
      <c r="AA4113" s="2" cm="1">
        <f t="array" ref="AA4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3" s="2" t="str" cm="1">
        <f t="array" ref="AB4113">_xlfn.IFS(T4113=0,"No Late Payments",
T4113&lt;=2,"Low",
T4113&lt;=4,"Moderate",
TRUE,"High"
)</f>
        <v>Low</v>
      </c>
      <c r="AC4113" s="10" t="str" cm="1">
        <f t="array" ref="AC4113">_xlfn.IFS(
H4113&lt;40000000,"Low",
H4113&lt;60000000,"Medium",
H4113&lt;100000000,"High",
TRUE,"Very High"
)</f>
        <v>Very High</v>
      </c>
    </row>
    <row r="4114" spans="1:29">
      <c r="A4114" s="18" t="s">
        <v>4146</v>
      </c>
      <c r="B4114" s="19">
        <v>36</v>
      </c>
      <c r="C4114" s="19" t="s">
        <v>22</v>
      </c>
      <c r="D4114" s="19" t="s">
        <v>46</v>
      </c>
      <c r="E4114" s="19" t="s">
        <v>24</v>
      </c>
      <c r="F4114" s="19" t="s">
        <v>28</v>
      </c>
      <c r="G4114" s="20">
        <v>19500000</v>
      </c>
      <c r="H4114" s="20">
        <v>99000000</v>
      </c>
      <c r="I4114" s="19">
        <v>120</v>
      </c>
      <c r="J4114" s="19">
        <v>0</v>
      </c>
      <c r="K4114" s="19">
        <v>0</v>
      </c>
      <c r="L4114" s="19">
        <v>0</v>
      </c>
      <c r="M4114" s="20">
        <v>2620000</v>
      </c>
      <c r="N4114" s="20">
        <v>5510000</v>
      </c>
      <c r="O4114" s="20">
        <v>18660000</v>
      </c>
      <c r="P4114" s="20">
        <v>2420000</v>
      </c>
      <c r="Q4114" s="20">
        <v>3410000</v>
      </c>
      <c r="R4114" s="20">
        <v>7910000</v>
      </c>
      <c r="S4114" s="20">
        <v>4560000</v>
      </c>
      <c r="T4114" s="19">
        <v>0</v>
      </c>
      <c r="U4114" s="19">
        <v>0</v>
      </c>
      <c r="V4114" s="2" t="str" cm="1">
        <f t="array" ref="V4114">_xlfn.IFS(B4114&lt;30,"21-29",
B4114&lt;40,"30-39",
B4114&lt;50,"40-49",
B4114&lt;60,"50-59",
TRUE,"60+"
)</f>
        <v>30-39</v>
      </c>
      <c r="W4114" s="24">
        <f t="shared" si="192"/>
        <v>8930000</v>
      </c>
      <c r="X4114" s="24">
        <f t="shared" si="193"/>
        <v>4580000</v>
      </c>
      <c r="Y4114" s="25">
        <f t="shared" si="194"/>
        <v>9.02020202020202E-2</v>
      </c>
      <c r="Z4114" s="2" t="str" cm="1">
        <f t="array" ref="Z4114">_xlfn.IFS(Y4114&lt;=25%,"Low",
Y4114&lt;=50%,"Moderate",
Y4114&lt;=75%,"High",
Y4114&lt;=100%,"Very High",
TRUE,"Over Limit"
)</f>
        <v>Low</v>
      </c>
      <c r="AA4114" s="2" cm="1">
        <f t="array" ref="AA4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14" s="2" t="str" cm="1">
        <f t="array" ref="AB4114">_xlfn.IFS(T4114=0,"No Late Payments",
T4114&lt;=2,"Low",
T4114&lt;=4,"Moderate",
TRUE,"High"
)</f>
        <v>No Late Payments</v>
      </c>
      <c r="AC4114" s="10" t="str" cm="1">
        <f t="array" ref="AC4114">_xlfn.IFS(
H4114&lt;40000000,"Low",
H4114&lt;60000000,"Medium",
H4114&lt;100000000,"High",
TRUE,"Very High"
)</f>
        <v>High</v>
      </c>
    </row>
    <row r="4115" spans="1:29">
      <c r="A4115" s="21" t="s">
        <v>4147</v>
      </c>
      <c r="B4115" s="22">
        <v>42</v>
      </c>
      <c r="C4115" s="22" t="s">
        <v>22</v>
      </c>
      <c r="D4115" s="22" t="s">
        <v>23</v>
      </c>
      <c r="E4115" s="22" t="s">
        <v>24</v>
      </c>
      <c r="F4115" s="22" t="s">
        <v>48</v>
      </c>
      <c r="G4115" s="23">
        <v>13800000</v>
      </c>
      <c r="H4115" s="23">
        <v>60000000</v>
      </c>
      <c r="I4115" s="22">
        <v>68</v>
      </c>
      <c r="J4115" s="22">
        <v>0</v>
      </c>
      <c r="K4115" s="22">
        <v>0</v>
      </c>
      <c r="L4115" s="22">
        <v>1</v>
      </c>
      <c r="M4115" s="23">
        <v>28870000</v>
      </c>
      <c r="N4115" s="23">
        <v>28220000</v>
      </c>
      <c r="O4115" s="23">
        <v>33270000</v>
      </c>
      <c r="P4115" s="23">
        <v>8610000</v>
      </c>
      <c r="Q4115" s="23">
        <v>12980000</v>
      </c>
      <c r="R4115" s="23">
        <v>6280000</v>
      </c>
      <c r="S4115" s="23">
        <v>1490000</v>
      </c>
      <c r="T4115" s="22">
        <v>1</v>
      </c>
      <c r="U4115" s="22">
        <v>0</v>
      </c>
      <c r="V4115" s="2" t="str" cm="1">
        <f t="array" ref="V4115">_xlfn.IFS(B4115&lt;30,"21-29",
B4115&lt;40,"30-39",
B4115&lt;50,"40-49",
B4115&lt;60,"50-59",
TRUE,"60+"
)</f>
        <v>40-49</v>
      </c>
      <c r="W4115" s="24">
        <f t="shared" si="192"/>
        <v>30120000</v>
      </c>
      <c r="X4115" s="24">
        <f t="shared" si="193"/>
        <v>9290000</v>
      </c>
      <c r="Y4115" s="25">
        <f t="shared" si="194"/>
        <v>0.502</v>
      </c>
      <c r="Z4115" s="2" t="str" cm="1">
        <f t="array" ref="Z4115">_xlfn.IFS(Y4115&lt;=25%,"Low",
Y4115&lt;=50%,"Moderate",
Y4115&lt;=75%,"High",
Y4115&lt;=100%,"Very High",
TRUE,"Over Limit"
)</f>
        <v>High</v>
      </c>
      <c r="AA4115" s="2" cm="1">
        <f t="array" ref="AA4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15" s="2" t="str" cm="1">
        <f t="array" ref="AB4115">_xlfn.IFS(T4115=0,"No Late Payments",
T4115&lt;=2,"Low",
T4115&lt;=4,"Moderate",
TRUE,"High"
)</f>
        <v>Low</v>
      </c>
      <c r="AC4115" s="10" t="str" cm="1">
        <f t="array" ref="AC4115">_xlfn.IFS(
H4115&lt;40000000,"Low",
H4115&lt;60000000,"Medium",
H4115&lt;100000000,"High",
TRUE,"Very High"
)</f>
        <v>High</v>
      </c>
    </row>
    <row r="4116" spans="1:29">
      <c r="A4116" s="18" t="s">
        <v>4148</v>
      </c>
      <c r="B4116" s="19">
        <v>39</v>
      </c>
      <c r="C4116" s="19" t="s">
        <v>22</v>
      </c>
      <c r="D4116" s="19" t="s">
        <v>27</v>
      </c>
      <c r="E4116" s="19" t="s">
        <v>38</v>
      </c>
      <c r="F4116" s="19" t="s">
        <v>28</v>
      </c>
      <c r="G4116" s="20">
        <v>9800000</v>
      </c>
      <c r="H4116" s="20">
        <v>56000000</v>
      </c>
      <c r="I4116" s="19">
        <v>134</v>
      </c>
      <c r="J4116" s="19">
        <v>0</v>
      </c>
      <c r="K4116" s="19">
        <v>0</v>
      </c>
      <c r="L4116" s="19">
        <v>0</v>
      </c>
      <c r="M4116" s="20">
        <v>2640000</v>
      </c>
      <c r="N4116" s="20">
        <v>4560000</v>
      </c>
      <c r="O4116" s="20">
        <v>4930000</v>
      </c>
      <c r="P4116" s="20">
        <v>1430000</v>
      </c>
      <c r="Q4116" s="20">
        <v>4780000</v>
      </c>
      <c r="R4116" s="20">
        <v>2180000</v>
      </c>
      <c r="S4116" s="20">
        <v>5440658</v>
      </c>
      <c r="T4116" s="19">
        <v>0</v>
      </c>
      <c r="U4116" s="19">
        <v>0</v>
      </c>
      <c r="V4116" s="2" t="str" cm="1">
        <f t="array" ref="V4116">_xlfn.IFS(B4116&lt;30,"21-29",
B4116&lt;40,"30-39",
B4116&lt;50,"40-49",
B4116&lt;60,"50-59",
TRUE,"60+"
)</f>
        <v>30-39</v>
      </c>
      <c r="W4116" s="24">
        <f t="shared" si="192"/>
        <v>4043333.3333333335</v>
      </c>
      <c r="X4116" s="24">
        <f t="shared" si="193"/>
        <v>2796666.6666666665</v>
      </c>
      <c r="Y4116" s="25">
        <f t="shared" si="194"/>
        <v>7.2202380952380948E-2</v>
      </c>
      <c r="Z4116" s="2" t="str" cm="1">
        <f t="array" ref="Z4116">_xlfn.IFS(Y4116&lt;=25%,"Low",
Y4116&lt;=50%,"Moderate",
Y4116&lt;=75%,"High",
Y4116&lt;=100%,"Very High",
TRUE,"Over Limit"
)</f>
        <v>Low</v>
      </c>
      <c r="AA4116" s="2" cm="1">
        <f t="array" ref="AA4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16" s="2" t="str" cm="1">
        <f t="array" ref="AB4116">_xlfn.IFS(T4116=0,"No Late Payments",
T4116&lt;=2,"Low",
T4116&lt;=4,"Moderate",
TRUE,"High"
)</f>
        <v>No Late Payments</v>
      </c>
      <c r="AC4116" s="10" t="str" cm="1">
        <f t="array" ref="AC4116">_xlfn.IFS(
H4116&lt;40000000,"Low",
H4116&lt;60000000,"Medium",
H4116&lt;100000000,"High",
TRUE,"Very High"
)</f>
        <v>Medium</v>
      </c>
    </row>
    <row r="4117" spans="1:29">
      <c r="A4117" s="21" t="s">
        <v>4149</v>
      </c>
      <c r="B4117" s="22">
        <v>41</v>
      </c>
      <c r="C4117" s="22" t="s">
        <v>34</v>
      </c>
      <c r="D4117" s="22" t="s">
        <v>30</v>
      </c>
      <c r="E4117" s="22" t="s">
        <v>24</v>
      </c>
      <c r="F4117" s="22" t="s">
        <v>31</v>
      </c>
      <c r="G4117" s="23">
        <v>11200000</v>
      </c>
      <c r="H4117" s="23">
        <v>48000000</v>
      </c>
      <c r="I4117" s="22">
        <v>99</v>
      </c>
      <c r="J4117" s="22">
        <v>0</v>
      </c>
      <c r="K4117" s="22">
        <v>0</v>
      </c>
      <c r="L4117" s="22">
        <v>0</v>
      </c>
      <c r="M4117" s="23">
        <v>15290000</v>
      </c>
      <c r="N4117" s="23">
        <v>17890000</v>
      </c>
      <c r="O4117" s="23">
        <v>19050000</v>
      </c>
      <c r="P4117" s="23">
        <v>6850000</v>
      </c>
      <c r="Q4117" s="23">
        <v>16260000</v>
      </c>
      <c r="R4117" s="23">
        <v>3550000</v>
      </c>
      <c r="S4117" s="23">
        <v>320000</v>
      </c>
      <c r="T4117" s="22">
        <v>0</v>
      </c>
      <c r="U4117" s="22">
        <v>0</v>
      </c>
      <c r="V4117" s="2" t="str" cm="1">
        <f t="array" ref="V4117">_xlfn.IFS(B4117&lt;30,"21-29",
B4117&lt;40,"30-39",
B4117&lt;50,"40-49",
B4117&lt;60,"50-59",
TRUE,"60+"
)</f>
        <v>40-49</v>
      </c>
      <c r="W4117" s="24">
        <f t="shared" si="192"/>
        <v>17410000</v>
      </c>
      <c r="X4117" s="24">
        <f t="shared" si="193"/>
        <v>8886666.666666666</v>
      </c>
      <c r="Y4117" s="25">
        <f t="shared" si="194"/>
        <v>0.36270833333333335</v>
      </c>
      <c r="Z4117" s="2" t="str" cm="1">
        <f t="array" ref="Z4117">_xlfn.IFS(Y4117&lt;=25%,"Low",
Y4117&lt;=50%,"Moderate",
Y4117&lt;=75%,"High",
Y4117&lt;=100%,"Very High",
TRUE,"Over Limit"
)</f>
        <v>Moderate</v>
      </c>
      <c r="AA4117" s="2" cm="1">
        <f t="array" ref="AA4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7" s="2" t="str" cm="1">
        <f t="array" ref="AB4117">_xlfn.IFS(T4117=0,"No Late Payments",
T4117&lt;=2,"Low",
T4117&lt;=4,"Moderate",
TRUE,"High"
)</f>
        <v>No Late Payments</v>
      </c>
      <c r="AC4117" s="10" t="str" cm="1">
        <f t="array" ref="AC4117">_xlfn.IFS(
H4117&lt;40000000,"Low",
H4117&lt;60000000,"Medium",
H4117&lt;100000000,"High",
TRUE,"Very High"
)</f>
        <v>Medium</v>
      </c>
    </row>
    <row r="4118" spans="1:29">
      <c r="A4118" s="18" t="s">
        <v>4150</v>
      </c>
      <c r="B4118" s="19">
        <v>49</v>
      </c>
      <c r="C4118" s="19" t="s">
        <v>34</v>
      </c>
      <c r="D4118" s="19" t="s">
        <v>23</v>
      </c>
      <c r="E4118" s="19" t="s">
        <v>24</v>
      </c>
      <c r="F4118" s="19" t="s">
        <v>48</v>
      </c>
      <c r="G4118" s="20">
        <v>13600000</v>
      </c>
      <c r="H4118" s="20">
        <v>57000000</v>
      </c>
      <c r="I4118" s="19">
        <v>121</v>
      </c>
      <c r="J4118" s="19">
        <v>0</v>
      </c>
      <c r="K4118" s="19">
        <v>0</v>
      </c>
      <c r="L4118" s="19">
        <v>0</v>
      </c>
      <c r="M4118" s="20">
        <v>30040000</v>
      </c>
      <c r="N4118" s="20">
        <v>30110000</v>
      </c>
      <c r="O4118" s="20">
        <v>27190000</v>
      </c>
      <c r="P4118" s="20">
        <v>12140000</v>
      </c>
      <c r="Q4118" s="20">
        <v>15850000</v>
      </c>
      <c r="R4118" s="20">
        <v>8980000</v>
      </c>
      <c r="S4118" s="20">
        <v>350000</v>
      </c>
      <c r="T4118" s="19">
        <v>0</v>
      </c>
      <c r="U4118" s="19">
        <v>1</v>
      </c>
      <c r="V4118" s="2" t="str" cm="1">
        <f t="array" ref="V4118">_xlfn.IFS(B4118&lt;30,"21-29",
B4118&lt;40,"30-39",
B4118&lt;50,"40-49",
B4118&lt;60,"50-59",
TRUE,"60+"
)</f>
        <v>40-49</v>
      </c>
      <c r="W4118" s="24">
        <f t="shared" si="192"/>
        <v>29113333.333333332</v>
      </c>
      <c r="X4118" s="24">
        <f t="shared" si="193"/>
        <v>12323333.333333334</v>
      </c>
      <c r="Y4118" s="25">
        <f t="shared" si="194"/>
        <v>0.51076023391812864</v>
      </c>
      <c r="Z4118" s="2" t="str" cm="1">
        <f t="array" ref="Z4118">_xlfn.IFS(Y4118&lt;=25%,"Low",
Y4118&lt;=50%,"Moderate",
Y4118&lt;=75%,"High",
Y4118&lt;=100%,"Very High",
TRUE,"Over Limit"
)</f>
        <v>High</v>
      </c>
      <c r="AA4118" s="2" cm="1">
        <f t="array" ref="AA4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18" s="2" t="str" cm="1">
        <f t="array" ref="AB4118">_xlfn.IFS(T4118=0,"No Late Payments",
T4118&lt;=2,"Low",
T4118&lt;=4,"Moderate",
TRUE,"High"
)</f>
        <v>No Late Payments</v>
      </c>
      <c r="AC4118" s="10" t="str" cm="1">
        <f t="array" ref="AC4118">_xlfn.IFS(
H4118&lt;40000000,"Low",
H4118&lt;60000000,"Medium",
H4118&lt;100000000,"High",
TRUE,"Very High"
)</f>
        <v>Medium</v>
      </c>
    </row>
    <row r="4119" spans="1:29">
      <c r="A4119" s="21" t="s">
        <v>4151</v>
      </c>
      <c r="B4119" s="22">
        <v>33</v>
      </c>
      <c r="C4119" s="22" t="s">
        <v>22</v>
      </c>
      <c r="D4119" s="22" t="s">
        <v>23</v>
      </c>
      <c r="E4119" s="22" t="s">
        <v>24</v>
      </c>
      <c r="F4119" s="22" t="s">
        <v>25</v>
      </c>
      <c r="G4119" s="23">
        <v>10000000</v>
      </c>
      <c r="H4119" s="23">
        <v>53000000</v>
      </c>
      <c r="I4119" s="22">
        <v>56</v>
      </c>
      <c r="J4119" s="22">
        <v>3</v>
      </c>
      <c r="K4119" s="22">
        <v>3</v>
      </c>
      <c r="L4119" s="22">
        <v>3</v>
      </c>
      <c r="M4119" s="23">
        <v>45480000</v>
      </c>
      <c r="N4119" s="23">
        <v>43680000</v>
      </c>
      <c r="O4119" s="23">
        <v>39920000</v>
      </c>
      <c r="P4119" s="23">
        <v>7190000</v>
      </c>
      <c r="Q4119" s="23">
        <v>4780000</v>
      </c>
      <c r="R4119" s="23">
        <v>6270000</v>
      </c>
      <c r="S4119" s="23">
        <v>2960000</v>
      </c>
      <c r="T4119" s="22">
        <v>4</v>
      </c>
      <c r="U4119" s="22">
        <v>1</v>
      </c>
      <c r="V4119" s="2" t="str" cm="1">
        <f t="array" ref="V4119">_xlfn.IFS(B4119&lt;30,"21-29",
B4119&lt;40,"30-39",
B4119&lt;50,"40-49",
B4119&lt;60,"50-59",
TRUE,"60+"
)</f>
        <v>30-39</v>
      </c>
      <c r="W4119" s="24">
        <f t="shared" si="192"/>
        <v>43026666.666666664</v>
      </c>
      <c r="X4119" s="24">
        <f t="shared" si="193"/>
        <v>6080000</v>
      </c>
      <c r="Y4119" s="25">
        <f t="shared" si="194"/>
        <v>0.81182389937106914</v>
      </c>
      <c r="Z4119" s="2" t="str" cm="1">
        <f t="array" ref="Z4119">_xlfn.IFS(Y4119&lt;=25%,"Low",
Y4119&lt;=50%,"Moderate",
Y4119&lt;=75%,"High",
Y4119&lt;=100%,"Very High",
TRUE,"Over Limit"
)</f>
        <v>Very High</v>
      </c>
      <c r="AA4119" s="2" cm="1">
        <f t="array" ref="AA4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19" s="2" t="str" cm="1">
        <f t="array" ref="AB4119">_xlfn.IFS(T4119=0,"No Late Payments",
T4119&lt;=2,"Low",
T4119&lt;=4,"Moderate",
TRUE,"High"
)</f>
        <v>Moderate</v>
      </c>
      <c r="AC4119" s="10" t="str" cm="1">
        <f t="array" ref="AC4119">_xlfn.IFS(
H4119&lt;40000000,"Low",
H4119&lt;60000000,"Medium",
H4119&lt;100000000,"High",
TRUE,"Very High"
)</f>
        <v>Medium</v>
      </c>
    </row>
    <row r="4120" spans="1:29">
      <c r="A4120" s="18" t="s">
        <v>4152</v>
      </c>
      <c r="B4120" s="19">
        <v>36</v>
      </c>
      <c r="C4120" s="19" t="s">
        <v>22</v>
      </c>
      <c r="D4120" s="19" t="s">
        <v>30</v>
      </c>
      <c r="E4120" s="19" t="s">
        <v>24</v>
      </c>
      <c r="F4120" s="19" t="s">
        <v>31</v>
      </c>
      <c r="G4120" s="20">
        <v>5900000</v>
      </c>
      <c r="H4120" s="20">
        <v>31000000</v>
      </c>
      <c r="I4120" s="19">
        <v>117</v>
      </c>
      <c r="J4120" s="19">
        <v>3</v>
      </c>
      <c r="K4120" s="19">
        <v>3</v>
      </c>
      <c r="L4120" s="19">
        <v>3</v>
      </c>
      <c r="M4120" s="20">
        <v>11660000</v>
      </c>
      <c r="N4120" s="20">
        <v>19130000</v>
      </c>
      <c r="O4120" s="20">
        <v>17120000</v>
      </c>
      <c r="P4120" s="20">
        <v>560000</v>
      </c>
      <c r="Q4120" s="20">
        <v>1500000</v>
      </c>
      <c r="R4120" s="20">
        <v>370000</v>
      </c>
      <c r="S4120" s="20">
        <v>5770000</v>
      </c>
      <c r="T4120" s="19">
        <v>4</v>
      </c>
      <c r="U4120" s="19">
        <v>1</v>
      </c>
      <c r="V4120" s="2" t="str" cm="1">
        <f t="array" ref="V4120">_xlfn.IFS(B4120&lt;30,"21-29",
B4120&lt;40,"30-39",
B4120&lt;50,"40-49",
B4120&lt;60,"50-59",
TRUE,"60+"
)</f>
        <v>30-39</v>
      </c>
      <c r="W4120" s="24">
        <f t="shared" si="192"/>
        <v>15970000</v>
      </c>
      <c r="X4120" s="24">
        <f t="shared" si="193"/>
        <v>810000</v>
      </c>
      <c r="Y4120" s="25">
        <f t="shared" si="194"/>
        <v>0.51516129032258062</v>
      </c>
      <c r="Z4120" s="2" t="str" cm="1">
        <f t="array" ref="Z4120">_xlfn.IFS(Y4120&lt;=25%,"Low",
Y4120&lt;=50%,"Moderate",
Y4120&lt;=75%,"High",
Y4120&lt;=100%,"Very High",
TRUE,"Over Limit"
)</f>
        <v>High</v>
      </c>
      <c r="AA4120" s="2" cm="1">
        <f t="array" ref="AA4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0" s="2" t="str" cm="1">
        <f t="array" ref="AB4120">_xlfn.IFS(T4120=0,"No Late Payments",
T4120&lt;=2,"Low",
T4120&lt;=4,"Moderate",
TRUE,"High"
)</f>
        <v>Moderate</v>
      </c>
      <c r="AC4120" s="10" t="str" cm="1">
        <f t="array" ref="AC4120">_xlfn.IFS(
H4120&lt;40000000,"Low",
H4120&lt;60000000,"Medium",
H4120&lt;100000000,"High",
TRUE,"Very High"
)</f>
        <v>Low</v>
      </c>
    </row>
    <row r="4121" spans="1:29">
      <c r="A4121" s="21" t="s">
        <v>4153</v>
      </c>
      <c r="B4121" s="22">
        <v>52</v>
      </c>
      <c r="C4121" s="22" t="s">
        <v>34</v>
      </c>
      <c r="D4121" s="22" t="s">
        <v>30</v>
      </c>
      <c r="E4121" s="22" t="s">
        <v>24</v>
      </c>
      <c r="F4121" s="22" t="s">
        <v>28</v>
      </c>
      <c r="G4121" s="23">
        <v>13500000</v>
      </c>
      <c r="H4121" s="23">
        <v>59000000</v>
      </c>
      <c r="I4121" s="22">
        <v>197</v>
      </c>
      <c r="J4121" s="22">
        <v>3</v>
      </c>
      <c r="K4121" s="22">
        <v>0</v>
      </c>
      <c r="L4121" s="22">
        <v>0</v>
      </c>
      <c r="M4121" s="23">
        <v>32970000</v>
      </c>
      <c r="N4121" s="23">
        <v>29090000</v>
      </c>
      <c r="O4121" s="23">
        <v>37140000</v>
      </c>
      <c r="P4121" s="23">
        <v>1010000</v>
      </c>
      <c r="Q4121" s="23">
        <v>13730000</v>
      </c>
      <c r="R4121" s="23">
        <v>4220000</v>
      </c>
      <c r="S4121" s="23">
        <v>4450000</v>
      </c>
      <c r="T4121" s="22">
        <v>2</v>
      </c>
      <c r="U4121" s="22">
        <v>0</v>
      </c>
      <c r="V4121" s="2" t="str" cm="1">
        <f t="array" ref="V4121">_xlfn.IFS(B4121&lt;30,"21-29",
B4121&lt;40,"30-39",
B4121&lt;50,"40-49",
B4121&lt;60,"50-59",
TRUE,"60+"
)</f>
        <v>50-59</v>
      </c>
      <c r="W4121" s="24">
        <f t="shared" si="192"/>
        <v>33066666.666666668</v>
      </c>
      <c r="X4121" s="24">
        <f t="shared" si="193"/>
        <v>6320000</v>
      </c>
      <c r="Y4121" s="25">
        <f t="shared" si="194"/>
        <v>0.56045197740112995</v>
      </c>
      <c r="Z4121" s="2" t="str" cm="1">
        <f t="array" ref="Z4121">_xlfn.IFS(Y4121&lt;=25%,"Low",
Y4121&lt;=50%,"Moderate",
Y4121&lt;=75%,"High",
Y4121&lt;=100%,"Very High",
TRUE,"Over Limit"
)</f>
        <v>High</v>
      </c>
      <c r="AA4121" s="2" cm="1">
        <f t="array" ref="AA4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1" s="2" t="str" cm="1">
        <f t="array" ref="AB4121">_xlfn.IFS(T4121=0,"No Late Payments",
T4121&lt;=2,"Low",
T4121&lt;=4,"Moderate",
TRUE,"High"
)</f>
        <v>Low</v>
      </c>
      <c r="AC4121" s="10" t="str" cm="1">
        <f t="array" ref="AC4121">_xlfn.IFS(
H4121&lt;40000000,"Low",
H4121&lt;60000000,"Medium",
H4121&lt;100000000,"High",
TRUE,"Very High"
)</f>
        <v>Medium</v>
      </c>
    </row>
    <row r="4122" spans="1:29">
      <c r="A4122" s="18" t="s">
        <v>4154</v>
      </c>
      <c r="B4122" s="19">
        <v>41</v>
      </c>
      <c r="C4122" s="19" t="s">
        <v>34</v>
      </c>
      <c r="D4122" s="19" t="s">
        <v>27</v>
      </c>
      <c r="E4122" s="19" t="s">
        <v>38</v>
      </c>
      <c r="F4122" s="19" t="s">
        <v>28</v>
      </c>
      <c r="G4122" s="20">
        <v>11600000</v>
      </c>
      <c r="H4122" s="20">
        <v>46000000</v>
      </c>
      <c r="I4122" s="19">
        <v>147</v>
      </c>
      <c r="J4122" s="19">
        <v>3</v>
      </c>
      <c r="K4122" s="19">
        <v>0</v>
      </c>
      <c r="L4122" s="19">
        <v>0</v>
      </c>
      <c r="M4122" s="20">
        <v>40230000</v>
      </c>
      <c r="N4122" s="20">
        <v>31390000</v>
      </c>
      <c r="O4122" s="20">
        <v>31190000</v>
      </c>
      <c r="P4122" s="20">
        <v>1020000</v>
      </c>
      <c r="Q4122" s="20">
        <v>16870000</v>
      </c>
      <c r="R4122" s="20">
        <v>3990000</v>
      </c>
      <c r="S4122" s="20">
        <v>3340000</v>
      </c>
      <c r="T4122" s="19">
        <v>1</v>
      </c>
      <c r="U4122" s="19">
        <v>0</v>
      </c>
      <c r="V4122" s="2" t="str" cm="1">
        <f t="array" ref="V4122">_xlfn.IFS(B4122&lt;30,"21-29",
B4122&lt;40,"30-39",
B4122&lt;50,"40-49",
B4122&lt;60,"50-59",
TRUE,"60+"
)</f>
        <v>40-49</v>
      </c>
      <c r="W4122" s="24">
        <f t="shared" si="192"/>
        <v>34270000</v>
      </c>
      <c r="X4122" s="24">
        <f t="shared" si="193"/>
        <v>7293333.333333333</v>
      </c>
      <c r="Y4122" s="25">
        <f t="shared" si="194"/>
        <v>0.745</v>
      </c>
      <c r="Z4122" s="2" t="str" cm="1">
        <f t="array" ref="Z4122">_xlfn.IFS(Y4122&lt;=25%,"Low",
Y4122&lt;=50%,"Moderate",
Y4122&lt;=75%,"High",
Y4122&lt;=100%,"Very High",
TRUE,"Over Limit"
)</f>
        <v>High</v>
      </c>
      <c r="AA4122" s="2" cm="1">
        <f t="array" ref="AA4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2" s="2" t="str" cm="1">
        <f t="array" ref="AB4122">_xlfn.IFS(T4122=0,"No Late Payments",
T4122&lt;=2,"Low",
T4122&lt;=4,"Moderate",
TRUE,"High"
)</f>
        <v>Low</v>
      </c>
      <c r="AC4122" s="10" t="str" cm="1">
        <f t="array" ref="AC4122">_xlfn.IFS(
H4122&lt;40000000,"Low",
H4122&lt;60000000,"Medium",
H4122&lt;100000000,"High",
TRUE,"Very High"
)</f>
        <v>Medium</v>
      </c>
    </row>
    <row r="4123" spans="1:29">
      <c r="A4123" s="21" t="s">
        <v>4155</v>
      </c>
      <c r="B4123" s="22">
        <v>33</v>
      </c>
      <c r="C4123" s="22" t="s">
        <v>34</v>
      </c>
      <c r="D4123" s="22" t="s">
        <v>30</v>
      </c>
      <c r="E4123" s="22" t="s">
        <v>24</v>
      </c>
      <c r="F4123" s="22" t="s">
        <v>48</v>
      </c>
      <c r="G4123" s="23">
        <v>5400000</v>
      </c>
      <c r="H4123" s="23">
        <v>24000000</v>
      </c>
      <c r="I4123" s="22">
        <v>73</v>
      </c>
      <c r="J4123" s="22">
        <v>0</v>
      </c>
      <c r="K4123" s="22">
        <v>1</v>
      </c>
      <c r="L4123" s="22">
        <v>0</v>
      </c>
      <c r="M4123" s="23">
        <v>11290000</v>
      </c>
      <c r="N4123" s="23">
        <v>5420000</v>
      </c>
      <c r="O4123" s="23">
        <v>6580000</v>
      </c>
      <c r="P4123" s="23">
        <v>5080000</v>
      </c>
      <c r="Q4123" s="23">
        <v>2230000</v>
      </c>
      <c r="R4123" s="23">
        <v>790000</v>
      </c>
      <c r="S4123" s="23">
        <v>110000</v>
      </c>
      <c r="T4123" s="22">
        <v>2</v>
      </c>
      <c r="U4123" s="22">
        <v>1</v>
      </c>
      <c r="V4123" s="2" t="str" cm="1">
        <f t="array" ref="V4123">_xlfn.IFS(B4123&lt;30,"21-29",
B4123&lt;40,"30-39",
B4123&lt;50,"40-49",
B4123&lt;60,"50-59",
TRUE,"60+"
)</f>
        <v>30-39</v>
      </c>
      <c r="W4123" s="24">
        <f t="shared" si="192"/>
        <v>7763333.333333333</v>
      </c>
      <c r="X4123" s="24">
        <f t="shared" si="193"/>
        <v>2700000</v>
      </c>
      <c r="Y4123" s="25">
        <f t="shared" si="194"/>
        <v>0.32347222222222222</v>
      </c>
      <c r="Z4123" s="2" t="str" cm="1">
        <f t="array" ref="Z4123">_xlfn.IFS(Y4123&lt;=25%,"Low",
Y4123&lt;=50%,"Moderate",
Y4123&lt;=75%,"High",
Y4123&lt;=100%,"Very High",
TRUE,"Over Limit"
)</f>
        <v>Moderate</v>
      </c>
      <c r="AA4123" s="2" cm="1">
        <f t="array" ref="AA4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3" s="2" t="str" cm="1">
        <f t="array" ref="AB4123">_xlfn.IFS(T4123=0,"No Late Payments",
T4123&lt;=2,"Low",
T4123&lt;=4,"Moderate",
TRUE,"High"
)</f>
        <v>Low</v>
      </c>
      <c r="AC4123" s="10" t="str" cm="1">
        <f t="array" ref="AC4123">_xlfn.IFS(
H4123&lt;40000000,"Low",
H4123&lt;60000000,"Medium",
H4123&lt;100000000,"High",
TRUE,"Very High"
)</f>
        <v>Low</v>
      </c>
    </row>
    <row r="4124" spans="1:29">
      <c r="A4124" s="18" t="s">
        <v>4156</v>
      </c>
      <c r="B4124" s="19">
        <v>48</v>
      </c>
      <c r="C4124" s="19" t="s">
        <v>22</v>
      </c>
      <c r="D4124" s="19" t="s">
        <v>46</v>
      </c>
      <c r="E4124" s="19" t="s">
        <v>31</v>
      </c>
      <c r="F4124" s="19" t="s">
        <v>25</v>
      </c>
      <c r="G4124" s="20">
        <v>20700000</v>
      </c>
      <c r="H4124" s="20">
        <v>108000000</v>
      </c>
      <c r="I4124" s="19">
        <v>189</v>
      </c>
      <c r="J4124" s="19">
        <v>0</v>
      </c>
      <c r="K4124" s="19">
        <v>0</v>
      </c>
      <c r="L4124" s="19">
        <v>0</v>
      </c>
      <c r="M4124" s="20">
        <v>15980000</v>
      </c>
      <c r="N4124" s="20">
        <v>8880000</v>
      </c>
      <c r="O4124" s="20">
        <v>4020000</v>
      </c>
      <c r="P4124" s="20">
        <v>14170000</v>
      </c>
      <c r="Q4124" s="20">
        <v>3320000</v>
      </c>
      <c r="R4124" s="20">
        <v>2780000</v>
      </c>
      <c r="S4124" s="20">
        <v>8040000</v>
      </c>
      <c r="T4124" s="19">
        <v>0</v>
      </c>
      <c r="U4124" s="19">
        <v>0</v>
      </c>
      <c r="V4124" s="2" t="str" cm="1">
        <f t="array" ref="V4124">_xlfn.IFS(B4124&lt;30,"21-29",
B4124&lt;40,"30-39",
B4124&lt;50,"40-49",
B4124&lt;60,"50-59",
TRUE,"60+"
)</f>
        <v>40-49</v>
      </c>
      <c r="W4124" s="24">
        <f t="shared" si="192"/>
        <v>9626666.666666666</v>
      </c>
      <c r="X4124" s="24">
        <f t="shared" si="193"/>
        <v>6756666.666666667</v>
      </c>
      <c r="Y4124" s="25">
        <f t="shared" si="194"/>
        <v>8.91358024691358E-2</v>
      </c>
      <c r="Z4124" s="2" t="str" cm="1">
        <f t="array" ref="Z4124">_xlfn.IFS(Y4124&lt;=25%,"Low",
Y4124&lt;=50%,"Moderate",
Y4124&lt;=75%,"High",
Y4124&lt;=100%,"Very High",
TRUE,"Over Limit"
)</f>
        <v>Low</v>
      </c>
      <c r="AA4124" s="2" cm="1">
        <f t="array" ref="AA4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24" s="2" t="str" cm="1">
        <f t="array" ref="AB4124">_xlfn.IFS(T4124=0,"No Late Payments",
T4124&lt;=2,"Low",
T4124&lt;=4,"Moderate",
TRUE,"High"
)</f>
        <v>No Late Payments</v>
      </c>
      <c r="AC4124" s="10" t="str" cm="1">
        <f t="array" ref="AC4124">_xlfn.IFS(
H4124&lt;40000000,"Low",
H4124&lt;60000000,"Medium",
H4124&lt;100000000,"High",
TRUE,"Very High"
)</f>
        <v>Very High</v>
      </c>
    </row>
    <row r="4125" spans="1:29">
      <c r="A4125" s="21" t="s">
        <v>4157</v>
      </c>
      <c r="B4125" s="22">
        <v>38</v>
      </c>
      <c r="C4125" s="22" t="s">
        <v>22</v>
      </c>
      <c r="D4125" s="22" t="s">
        <v>23</v>
      </c>
      <c r="E4125" s="22" t="s">
        <v>24</v>
      </c>
      <c r="F4125" s="22" t="s">
        <v>48</v>
      </c>
      <c r="G4125" s="23">
        <v>17200000</v>
      </c>
      <c r="H4125" s="23">
        <v>89000000</v>
      </c>
      <c r="I4125" s="22">
        <v>71</v>
      </c>
      <c r="J4125" s="22">
        <v>0</v>
      </c>
      <c r="K4125" s="22">
        <v>0</v>
      </c>
      <c r="L4125" s="22">
        <v>1</v>
      </c>
      <c r="M4125" s="23">
        <v>69270000</v>
      </c>
      <c r="N4125" s="23">
        <v>62480000</v>
      </c>
      <c r="O4125" s="23">
        <v>58530000</v>
      </c>
      <c r="P4125" s="23">
        <v>18480000</v>
      </c>
      <c r="Q4125" s="23">
        <v>6380000</v>
      </c>
      <c r="R4125" s="23">
        <v>1560000</v>
      </c>
      <c r="S4125" s="23">
        <v>9930000</v>
      </c>
      <c r="T4125" s="22">
        <v>1</v>
      </c>
      <c r="U4125" s="22">
        <v>0</v>
      </c>
      <c r="V4125" s="2" t="str" cm="1">
        <f t="array" ref="V4125">_xlfn.IFS(B4125&lt;30,"21-29",
B4125&lt;40,"30-39",
B4125&lt;50,"40-49",
B4125&lt;60,"50-59",
TRUE,"60+"
)</f>
        <v>30-39</v>
      </c>
      <c r="W4125" s="24">
        <f t="shared" si="192"/>
        <v>63426666.666666664</v>
      </c>
      <c r="X4125" s="24">
        <f t="shared" si="193"/>
        <v>8806666.666666666</v>
      </c>
      <c r="Y4125" s="25">
        <f t="shared" si="194"/>
        <v>0.71265917602996254</v>
      </c>
      <c r="Z4125" s="2" t="str" cm="1">
        <f t="array" ref="Z4125">_xlfn.IFS(Y4125&lt;=25%,"Low",
Y4125&lt;=50%,"Moderate",
Y4125&lt;=75%,"High",
Y4125&lt;=100%,"Very High",
TRUE,"Over Limit"
)</f>
        <v>High</v>
      </c>
      <c r="AA4125" s="2" cm="1">
        <f t="array" ref="AA4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5" s="2" t="str" cm="1">
        <f t="array" ref="AB4125">_xlfn.IFS(T4125=0,"No Late Payments",
T4125&lt;=2,"Low",
T4125&lt;=4,"Moderate",
TRUE,"High"
)</f>
        <v>Low</v>
      </c>
      <c r="AC4125" s="10" t="str" cm="1">
        <f t="array" ref="AC4125">_xlfn.IFS(
H4125&lt;40000000,"Low",
H4125&lt;60000000,"Medium",
H4125&lt;100000000,"High",
TRUE,"Very High"
)</f>
        <v>High</v>
      </c>
    </row>
    <row r="4126" spans="1:29">
      <c r="A4126" s="18" t="s">
        <v>4158</v>
      </c>
      <c r="B4126" s="19">
        <v>38</v>
      </c>
      <c r="C4126" s="19" t="s">
        <v>22</v>
      </c>
      <c r="D4126" s="19" t="s">
        <v>27</v>
      </c>
      <c r="E4126" s="19" t="s">
        <v>24</v>
      </c>
      <c r="F4126" s="19" t="s">
        <v>31</v>
      </c>
      <c r="G4126" s="20">
        <v>6300000</v>
      </c>
      <c r="H4126" s="20">
        <v>23000000</v>
      </c>
      <c r="I4126" s="19">
        <v>93</v>
      </c>
      <c r="J4126" s="19">
        <v>0</v>
      </c>
      <c r="K4126" s="19">
        <v>0</v>
      </c>
      <c r="L4126" s="19">
        <v>0</v>
      </c>
      <c r="M4126" s="20">
        <v>7180000</v>
      </c>
      <c r="N4126" s="20">
        <v>2460000</v>
      </c>
      <c r="O4126" s="20">
        <v>6320000</v>
      </c>
      <c r="P4126" s="20">
        <v>6970000</v>
      </c>
      <c r="Q4126" s="20">
        <v>800000</v>
      </c>
      <c r="R4126" s="20">
        <v>1900000</v>
      </c>
      <c r="S4126" s="20">
        <v>960000</v>
      </c>
      <c r="T4126" s="19">
        <v>0</v>
      </c>
      <c r="U4126" s="19">
        <v>0</v>
      </c>
      <c r="V4126" s="2" t="str" cm="1">
        <f t="array" ref="V4126">_xlfn.IFS(B4126&lt;30,"21-29",
B4126&lt;40,"30-39",
B4126&lt;50,"40-49",
B4126&lt;60,"50-59",
TRUE,"60+"
)</f>
        <v>30-39</v>
      </c>
      <c r="W4126" s="24">
        <f t="shared" si="192"/>
        <v>5320000</v>
      </c>
      <c r="X4126" s="24">
        <f t="shared" si="193"/>
        <v>3223333.3333333335</v>
      </c>
      <c r="Y4126" s="25">
        <f t="shared" si="194"/>
        <v>0.23130434782608697</v>
      </c>
      <c r="Z4126" s="2" t="str" cm="1">
        <f t="array" ref="Z4126">_xlfn.IFS(Y4126&lt;=25%,"Low",
Y4126&lt;=50%,"Moderate",
Y4126&lt;=75%,"High",
Y4126&lt;=100%,"Very High",
TRUE,"Over Limit"
)</f>
        <v>Low</v>
      </c>
      <c r="AA4126" s="2" cm="1">
        <f t="array" ref="AA4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26" s="2" t="str" cm="1">
        <f t="array" ref="AB4126">_xlfn.IFS(T4126=0,"No Late Payments",
T4126&lt;=2,"Low",
T4126&lt;=4,"Moderate",
TRUE,"High"
)</f>
        <v>No Late Payments</v>
      </c>
      <c r="AC4126" s="10" t="str" cm="1">
        <f t="array" ref="AC4126">_xlfn.IFS(
H4126&lt;40000000,"Low",
H4126&lt;60000000,"Medium",
H4126&lt;100000000,"High",
TRUE,"Very High"
)</f>
        <v>Low</v>
      </c>
    </row>
    <row r="4127" spans="1:29">
      <c r="A4127" s="21" t="s">
        <v>4159</v>
      </c>
      <c r="B4127" s="22">
        <v>37</v>
      </c>
      <c r="C4127" s="22" t="s">
        <v>22</v>
      </c>
      <c r="D4127" s="22" t="s">
        <v>23</v>
      </c>
      <c r="E4127" s="22" t="s">
        <v>31</v>
      </c>
      <c r="F4127" s="22" t="s">
        <v>28</v>
      </c>
      <c r="G4127" s="23">
        <v>13600000</v>
      </c>
      <c r="H4127" s="23">
        <v>30000000</v>
      </c>
      <c r="I4127" s="22">
        <v>95</v>
      </c>
      <c r="J4127" s="22">
        <v>0</v>
      </c>
      <c r="K4127" s="22">
        <v>0</v>
      </c>
      <c r="L4127" s="22">
        <v>0</v>
      </c>
      <c r="M4127" s="23">
        <v>21460000</v>
      </c>
      <c r="N4127" s="23">
        <v>19620000</v>
      </c>
      <c r="O4127" s="23">
        <v>18090000</v>
      </c>
      <c r="P4127" s="23">
        <v>9010000</v>
      </c>
      <c r="Q4127" s="23">
        <v>11130000</v>
      </c>
      <c r="R4127" s="23">
        <v>6250000</v>
      </c>
      <c r="S4127" s="23">
        <v>1640000</v>
      </c>
      <c r="T4127" s="22">
        <v>0</v>
      </c>
      <c r="U4127" s="22">
        <v>0</v>
      </c>
      <c r="V4127" s="2" t="str" cm="1">
        <f t="array" ref="V4127">_xlfn.IFS(B4127&lt;30,"21-29",
B4127&lt;40,"30-39",
B4127&lt;50,"40-49",
B4127&lt;60,"50-59",
TRUE,"60+"
)</f>
        <v>30-39</v>
      </c>
      <c r="W4127" s="24">
        <f t="shared" si="192"/>
        <v>19723333.333333332</v>
      </c>
      <c r="X4127" s="24">
        <f t="shared" si="193"/>
        <v>8796666.666666666</v>
      </c>
      <c r="Y4127" s="25">
        <f t="shared" si="194"/>
        <v>0.65744444444444439</v>
      </c>
      <c r="Z4127" s="2" t="str" cm="1">
        <f t="array" ref="Z4127">_xlfn.IFS(Y4127&lt;=25%,"Low",
Y4127&lt;=50%,"Moderate",
Y4127&lt;=75%,"High",
Y4127&lt;=100%,"Very High",
TRUE,"Over Limit"
)</f>
        <v>High</v>
      </c>
      <c r="AA4127" s="2" cm="1">
        <f t="array" ref="AA4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7" s="2" t="str" cm="1">
        <f t="array" ref="AB4127">_xlfn.IFS(T4127=0,"No Late Payments",
T4127&lt;=2,"Low",
T4127&lt;=4,"Moderate",
TRUE,"High"
)</f>
        <v>No Late Payments</v>
      </c>
      <c r="AC4127" s="10" t="str" cm="1">
        <f t="array" ref="AC4127">_xlfn.IFS(
H4127&lt;40000000,"Low",
H4127&lt;60000000,"Medium",
H4127&lt;100000000,"High",
TRUE,"Very High"
)</f>
        <v>Low</v>
      </c>
    </row>
    <row r="4128" spans="1:29">
      <c r="A4128" s="18" t="s">
        <v>4160</v>
      </c>
      <c r="B4128" s="19">
        <v>34</v>
      </c>
      <c r="C4128" s="19" t="s">
        <v>34</v>
      </c>
      <c r="D4128" s="19" t="s">
        <v>30</v>
      </c>
      <c r="E4128" s="19" t="s">
        <v>38</v>
      </c>
      <c r="F4128" s="19" t="s">
        <v>31</v>
      </c>
      <c r="G4128" s="20">
        <v>6700000</v>
      </c>
      <c r="H4128" s="20">
        <v>28000000</v>
      </c>
      <c r="I4128" s="19">
        <v>81</v>
      </c>
      <c r="J4128" s="19">
        <v>1</v>
      </c>
      <c r="K4128" s="19">
        <v>0</v>
      </c>
      <c r="L4128" s="19">
        <v>1</v>
      </c>
      <c r="M4128" s="20">
        <v>19580000</v>
      </c>
      <c r="N4128" s="20">
        <v>16690000</v>
      </c>
      <c r="O4128" s="20">
        <v>13260000</v>
      </c>
      <c r="P4128" s="20">
        <v>2590000</v>
      </c>
      <c r="Q4128" s="20">
        <v>7040000</v>
      </c>
      <c r="R4128" s="20">
        <v>2060000</v>
      </c>
      <c r="S4128" s="20">
        <v>1300000</v>
      </c>
      <c r="T4128" s="19">
        <v>2</v>
      </c>
      <c r="U4128" s="19">
        <v>0</v>
      </c>
      <c r="V4128" s="2" t="str" cm="1">
        <f t="array" ref="V4128">_xlfn.IFS(B4128&lt;30,"21-29",
B4128&lt;40,"30-39",
B4128&lt;50,"40-49",
B4128&lt;60,"50-59",
TRUE,"60+"
)</f>
        <v>30-39</v>
      </c>
      <c r="W4128" s="24">
        <f t="shared" si="192"/>
        <v>16510000</v>
      </c>
      <c r="X4128" s="24">
        <f t="shared" si="193"/>
        <v>3896666.6666666665</v>
      </c>
      <c r="Y4128" s="25">
        <f t="shared" si="194"/>
        <v>0.58964285714285714</v>
      </c>
      <c r="Z4128" s="2" t="str" cm="1">
        <f t="array" ref="Z4128">_xlfn.IFS(Y4128&lt;=25%,"Low",
Y4128&lt;=50%,"Moderate",
Y4128&lt;=75%,"High",
Y4128&lt;=100%,"Very High",
TRUE,"Over Limit"
)</f>
        <v>High</v>
      </c>
      <c r="AA4128" s="2" cm="1">
        <f t="array" ref="AA4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8" s="2" t="str" cm="1">
        <f t="array" ref="AB4128">_xlfn.IFS(T4128=0,"No Late Payments",
T4128&lt;=2,"Low",
T4128&lt;=4,"Moderate",
TRUE,"High"
)</f>
        <v>Low</v>
      </c>
      <c r="AC4128" s="10" t="str" cm="1">
        <f t="array" ref="AC4128">_xlfn.IFS(
H4128&lt;40000000,"Low",
H4128&lt;60000000,"Medium",
H4128&lt;100000000,"High",
TRUE,"Very High"
)</f>
        <v>Low</v>
      </c>
    </row>
    <row r="4129" spans="1:29">
      <c r="A4129" s="21" t="s">
        <v>4161</v>
      </c>
      <c r="B4129" s="22">
        <v>33</v>
      </c>
      <c r="C4129" s="22" t="s">
        <v>22</v>
      </c>
      <c r="D4129" s="22" t="s">
        <v>23</v>
      </c>
      <c r="E4129" s="22" t="s">
        <v>24</v>
      </c>
      <c r="F4129" s="22" t="s">
        <v>28</v>
      </c>
      <c r="G4129" s="23">
        <v>14800000</v>
      </c>
      <c r="H4129" s="23">
        <v>49000000</v>
      </c>
      <c r="I4129" s="22">
        <v>24</v>
      </c>
      <c r="J4129" s="22">
        <v>0</v>
      </c>
      <c r="K4129" s="22">
        <v>2</v>
      </c>
      <c r="L4129" s="22">
        <v>0</v>
      </c>
      <c r="M4129" s="23">
        <v>20780000</v>
      </c>
      <c r="N4129" s="23">
        <v>11150000</v>
      </c>
      <c r="O4129" s="23">
        <v>24420000</v>
      </c>
      <c r="P4129" s="23">
        <v>6350000</v>
      </c>
      <c r="Q4129" s="23">
        <v>850000</v>
      </c>
      <c r="R4129" s="23">
        <v>6740000</v>
      </c>
      <c r="S4129" s="23">
        <v>3570000</v>
      </c>
      <c r="T4129" s="22">
        <v>1</v>
      </c>
      <c r="U4129" s="22">
        <v>0</v>
      </c>
      <c r="V4129" s="2" t="str" cm="1">
        <f t="array" ref="V4129">_xlfn.IFS(B4129&lt;30,"21-29",
B4129&lt;40,"30-39",
B4129&lt;50,"40-49",
B4129&lt;60,"50-59",
TRUE,"60+"
)</f>
        <v>30-39</v>
      </c>
      <c r="W4129" s="24">
        <f t="shared" si="192"/>
        <v>18783333.333333332</v>
      </c>
      <c r="X4129" s="24">
        <f t="shared" si="193"/>
        <v>4646666.666666667</v>
      </c>
      <c r="Y4129" s="25">
        <f t="shared" si="194"/>
        <v>0.3833333333333333</v>
      </c>
      <c r="Z4129" s="2" t="str" cm="1">
        <f t="array" ref="Z4129">_xlfn.IFS(Y4129&lt;=25%,"Low",
Y4129&lt;=50%,"Moderate",
Y4129&lt;=75%,"High",
Y4129&lt;=100%,"Very High",
TRUE,"Over Limit"
)</f>
        <v>Moderate</v>
      </c>
      <c r="AA4129" s="2" cm="1">
        <f t="array" ref="AA4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9" s="2" t="str" cm="1">
        <f t="array" ref="AB4129">_xlfn.IFS(T4129=0,"No Late Payments",
T4129&lt;=2,"Low",
T4129&lt;=4,"Moderate",
TRUE,"High"
)</f>
        <v>Low</v>
      </c>
      <c r="AC4129" s="10" t="str" cm="1">
        <f t="array" ref="AC4129">_xlfn.IFS(
H4129&lt;40000000,"Low",
H4129&lt;60000000,"Medium",
H4129&lt;100000000,"High",
TRUE,"Very High"
)</f>
        <v>Medium</v>
      </c>
    </row>
    <row r="4130" spans="1:29">
      <c r="A4130" s="18" t="s">
        <v>4162</v>
      </c>
      <c r="B4130" s="19">
        <v>41</v>
      </c>
      <c r="C4130" s="19" t="s">
        <v>22</v>
      </c>
      <c r="D4130" s="19" t="s">
        <v>27</v>
      </c>
      <c r="E4130" s="19" t="s">
        <v>31</v>
      </c>
      <c r="F4130" s="19" t="s">
        <v>41</v>
      </c>
      <c r="G4130" s="20">
        <v>13700000</v>
      </c>
      <c r="H4130" s="20">
        <v>75000000</v>
      </c>
      <c r="I4130" s="19">
        <v>133</v>
      </c>
      <c r="J4130" s="19">
        <v>0</v>
      </c>
      <c r="K4130" s="19">
        <v>0</v>
      </c>
      <c r="L4130" s="19">
        <v>0</v>
      </c>
      <c r="M4130" s="20">
        <v>25400000</v>
      </c>
      <c r="N4130" s="20">
        <v>30660000</v>
      </c>
      <c r="O4130" s="20">
        <v>28170000</v>
      </c>
      <c r="P4130" s="20">
        <v>7410000</v>
      </c>
      <c r="Q4130" s="20">
        <v>12070000</v>
      </c>
      <c r="R4130" s="20">
        <v>4640000</v>
      </c>
      <c r="S4130" s="20">
        <v>1180000</v>
      </c>
      <c r="T4130" s="19">
        <v>1</v>
      </c>
      <c r="U4130" s="19">
        <v>0</v>
      </c>
      <c r="V4130" s="2" t="str" cm="1">
        <f t="array" ref="V4130">_xlfn.IFS(B4130&lt;30,"21-29",
B4130&lt;40,"30-39",
B4130&lt;50,"40-49",
B4130&lt;60,"50-59",
TRUE,"60+"
)</f>
        <v>40-49</v>
      </c>
      <c r="W4130" s="24">
        <f t="shared" si="192"/>
        <v>28076666.666666668</v>
      </c>
      <c r="X4130" s="24">
        <f t="shared" si="193"/>
        <v>8040000</v>
      </c>
      <c r="Y4130" s="25">
        <f t="shared" si="194"/>
        <v>0.37435555555555555</v>
      </c>
      <c r="Z4130" s="2" t="str" cm="1">
        <f t="array" ref="Z4130">_xlfn.IFS(Y4130&lt;=25%,"Low",
Y4130&lt;=50%,"Moderate",
Y4130&lt;=75%,"High",
Y4130&lt;=100%,"Very High",
TRUE,"Over Limit"
)</f>
        <v>Moderate</v>
      </c>
      <c r="AA4130" s="2" cm="1">
        <f t="array" ref="AA4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0" s="2" t="str" cm="1">
        <f t="array" ref="AB4130">_xlfn.IFS(T4130=0,"No Late Payments",
T4130&lt;=2,"Low",
T4130&lt;=4,"Moderate",
TRUE,"High"
)</f>
        <v>Low</v>
      </c>
      <c r="AC4130" s="10" t="str" cm="1">
        <f t="array" ref="AC4130">_xlfn.IFS(
H4130&lt;40000000,"Low",
H4130&lt;60000000,"Medium",
H4130&lt;100000000,"High",
TRUE,"Very High"
)</f>
        <v>High</v>
      </c>
    </row>
    <row r="4131" spans="1:29">
      <c r="A4131" s="21" t="s">
        <v>4163</v>
      </c>
      <c r="B4131" s="22">
        <v>38</v>
      </c>
      <c r="C4131" s="22" t="s">
        <v>22</v>
      </c>
      <c r="D4131" s="22" t="s">
        <v>27</v>
      </c>
      <c r="E4131" s="22" t="s">
        <v>24</v>
      </c>
      <c r="F4131" s="22" t="s">
        <v>28</v>
      </c>
      <c r="G4131" s="23">
        <v>9900000</v>
      </c>
      <c r="H4131" s="23">
        <v>35000000</v>
      </c>
      <c r="I4131" s="22">
        <v>62</v>
      </c>
      <c r="J4131" s="22">
        <v>0</v>
      </c>
      <c r="K4131" s="22">
        <v>0</v>
      </c>
      <c r="L4131" s="22">
        <v>0</v>
      </c>
      <c r="M4131" s="23">
        <v>26840000</v>
      </c>
      <c r="N4131" s="23">
        <v>20840000</v>
      </c>
      <c r="O4131" s="23">
        <v>21540000</v>
      </c>
      <c r="P4131" s="23">
        <v>2610000</v>
      </c>
      <c r="Q4131" s="23">
        <v>6050000</v>
      </c>
      <c r="R4131" s="23">
        <v>3850000</v>
      </c>
      <c r="S4131" s="23">
        <v>2970000</v>
      </c>
      <c r="T4131" s="22">
        <v>0</v>
      </c>
      <c r="U4131" s="22">
        <v>0</v>
      </c>
      <c r="V4131" s="2" t="str" cm="1">
        <f t="array" ref="V4131">_xlfn.IFS(B4131&lt;30,"21-29",
B4131&lt;40,"30-39",
B4131&lt;50,"40-49",
B4131&lt;60,"50-59",
TRUE,"60+"
)</f>
        <v>30-39</v>
      </c>
      <c r="W4131" s="24">
        <f t="shared" si="192"/>
        <v>23073333.333333332</v>
      </c>
      <c r="X4131" s="24">
        <f t="shared" si="193"/>
        <v>4170000</v>
      </c>
      <c r="Y4131" s="25">
        <f t="shared" si="194"/>
        <v>0.65923809523809518</v>
      </c>
      <c r="Z4131" s="2" t="str" cm="1">
        <f t="array" ref="Z4131">_xlfn.IFS(Y4131&lt;=25%,"Low",
Y4131&lt;=50%,"Moderate",
Y4131&lt;=75%,"High",
Y4131&lt;=100%,"Very High",
TRUE,"Over Limit"
)</f>
        <v>High</v>
      </c>
      <c r="AA4131" s="2" cm="1">
        <f t="array" ref="AA4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1" s="2" t="str" cm="1">
        <f t="array" ref="AB4131">_xlfn.IFS(T4131=0,"No Late Payments",
T4131&lt;=2,"Low",
T4131&lt;=4,"Moderate",
TRUE,"High"
)</f>
        <v>No Late Payments</v>
      </c>
      <c r="AC4131" s="10" t="str" cm="1">
        <f t="array" ref="AC4131">_xlfn.IFS(
H4131&lt;40000000,"Low",
H4131&lt;60000000,"Medium",
H4131&lt;100000000,"High",
TRUE,"Very High"
)</f>
        <v>Low</v>
      </c>
    </row>
    <row r="4132" spans="1:29">
      <c r="A4132" s="18" t="s">
        <v>4164</v>
      </c>
      <c r="B4132" s="19">
        <v>48</v>
      </c>
      <c r="C4132" s="19" t="s">
        <v>22</v>
      </c>
      <c r="D4132" s="19" t="s">
        <v>27</v>
      </c>
      <c r="E4132" s="19" t="s">
        <v>24</v>
      </c>
      <c r="F4132" s="19" t="s">
        <v>41</v>
      </c>
      <c r="G4132" s="20">
        <v>12000000</v>
      </c>
      <c r="H4132" s="20">
        <v>73000000</v>
      </c>
      <c r="I4132" s="19">
        <v>100</v>
      </c>
      <c r="J4132" s="19">
        <v>0</v>
      </c>
      <c r="K4132" s="19">
        <v>0</v>
      </c>
      <c r="L4132" s="19">
        <v>0</v>
      </c>
      <c r="M4132" s="20">
        <v>51060000</v>
      </c>
      <c r="N4132" s="20">
        <v>46070000</v>
      </c>
      <c r="O4132" s="20">
        <v>41910000</v>
      </c>
      <c r="P4132" s="20">
        <v>51540000</v>
      </c>
      <c r="Q4132" s="20">
        <v>25780000</v>
      </c>
      <c r="R4132" s="20">
        <v>18700000</v>
      </c>
      <c r="S4132" s="20">
        <v>2730000</v>
      </c>
      <c r="T4132" s="19">
        <v>0</v>
      </c>
      <c r="U4132" s="19">
        <v>0</v>
      </c>
      <c r="V4132" s="2" t="str" cm="1">
        <f t="array" ref="V4132">_xlfn.IFS(B4132&lt;30,"21-29",
B4132&lt;40,"30-39",
B4132&lt;50,"40-49",
B4132&lt;60,"50-59",
TRUE,"60+"
)</f>
        <v>40-49</v>
      </c>
      <c r="W4132" s="24">
        <f t="shared" si="192"/>
        <v>46346666.666666664</v>
      </c>
      <c r="X4132" s="24">
        <f t="shared" si="193"/>
        <v>32006666.666666668</v>
      </c>
      <c r="Y4132" s="25">
        <f t="shared" si="194"/>
        <v>0.63488584474885845</v>
      </c>
      <c r="Z4132" s="2" t="str" cm="1">
        <f t="array" ref="Z4132">_xlfn.IFS(Y4132&lt;=25%,"Low",
Y4132&lt;=50%,"Moderate",
Y4132&lt;=75%,"High",
Y4132&lt;=100%,"Very High",
TRUE,"Over Limit"
)</f>
        <v>High</v>
      </c>
      <c r="AA4132" s="2" cm="1">
        <f t="array" ref="AA4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2" s="2" t="str" cm="1">
        <f t="array" ref="AB4132">_xlfn.IFS(T4132=0,"No Late Payments",
T4132&lt;=2,"Low",
T4132&lt;=4,"Moderate",
TRUE,"High"
)</f>
        <v>No Late Payments</v>
      </c>
      <c r="AC4132" s="10" t="str" cm="1">
        <f t="array" ref="AC4132">_xlfn.IFS(
H4132&lt;40000000,"Low",
H4132&lt;60000000,"Medium",
H4132&lt;100000000,"High",
TRUE,"Very High"
)</f>
        <v>High</v>
      </c>
    </row>
    <row r="4133" spans="1:29">
      <c r="A4133" s="21" t="s">
        <v>4165</v>
      </c>
      <c r="B4133" s="22">
        <v>46</v>
      </c>
      <c r="C4133" s="22" t="s">
        <v>22</v>
      </c>
      <c r="D4133" s="22" t="s">
        <v>27</v>
      </c>
      <c r="E4133" s="22" t="s">
        <v>24</v>
      </c>
      <c r="F4133" s="22" t="s">
        <v>41</v>
      </c>
      <c r="G4133" s="23">
        <v>14100000</v>
      </c>
      <c r="H4133" s="23">
        <v>99000000</v>
      </c>
      <c r="I4133" s="22">
        <v>137</v>
      </c>
      <c r="J4133" s="22">
        <v>0</v>
      </c>
      <c r="K4133" s="22">
        <v>0</v>
      </c>
      <c r="L4133" s="22">
        <v>0</v>
      </c>
      <c r="M4133" s="23">
        <v>42520000</v>
      </c>
      <c r="N4133" s="23">
        <v>40480000</v>
      </c>
      <c r="O4133" s="23">
        <v>29590000</v>
      </c>
      <c r="P4133" s="23">
        <v>20730000</v>
      </c>
      <c r="Q4133" s="23">
        <v>38430000</v>
      </c>
      <c r="R4133" s="23">
        <v>10930000</v>
      </c>
      <c r="S4133" s="23">
        <v>2520000</v>
      </c>
      <c r="T4133" s="22">
        <v>0</v>
      </c>
      <c r="U4133" s="22">
        <v>0</v>
      </c>
      <c r="V4133" s="2" t="str" cm="1">
        <f t="array" ref="V4133">_xlfn.IFS(B4133&lt;30,"21-29",
B4133&lt;40,"30-39",
B4133&lt;50,"40-49",
B4133&lt;60,"50-59",
TRUE,"60+"
)</f>
        <v>40-49</v>
      </c>
      <c r="W4133" s="24">
        <f t="shared" si="192"/>
        <v>37530000</v>
      </c>
      <c r="X4133" s="24">
        <f t="shared" si="193"/>
        <v>23363333.333333332</v>
      </c>
      <c r="Y4133" s="25">
        <f t="shared" si="194"/>
        <v>0.37909090909090909</v>
      </c>
      <c r="Z4133" s="2" t="str" cm="1">
        <f t="array" ref="Z4133">_xlfn.IFS(Y4133&lt;=25%,"Low",
Y4133&lt;=50%,"Moderate",
Y4133&lt;=75%,"High",
Y4133&lt;=100%,"Very High",
TRUE,"Over Limit"
)</f>
        <v>Moderate</v>
      </c>
      <c r="AA4133" s="2" cm="1">
        <f t="array" ref="AA4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3" s="2" t="str" cm="1">
        <f t="array" ref="AB4133">_xlfn.IFS(T4133=0,"No Late Payments",
T4133&lt;=2,"Low",
T4133&lt;=4,"Moderate",
TRUE,"High"
)</f>
        <v>No Late Payments</v>
      </c>
      <c r="AC4133" s="10" t="str" cm="1">
        <f t="array" ref="AC4133">_xlfn.IFS(
H4133&lt;40000000,"Low",
H4133&lt;60000000,"Medium",
H4133&lt;100000000,"High",
TRUE,"Very High"
)</f>
        <v>High</v>
      </c>
    </row>
    <row r="4134" spans="1:29">
      <c r="A4134" s="18" t="s">
        <v>4166</v>
      </c>
      <c r="B4134" s="19">
        <v>50</v>
      </c>
      <c r="C4134" s="19" t="s">
        <v>34</v>
      </c>
      <c r="D4134" s="19" t="s">
        <v>27</v>
      </c>
      <c r="E4134" s="19" t="s">
        <v>24</v>
      </c>
      <c r="F4134" s="19" t="s">
        <v>28</v>
      </c>
      <c r="G4134" s="20">
        <v>13200000</v>
      </c>
      <c r="H4134" s="20">
        <v>53000000</v>
      </c>
      <c r="I4134" s="19">
        <v>164</v>
      </c>
      <c r="J4134" s="19">
        <v>0</v>
      </c>
      <c r="K4134" s="19">
        <v>1</v>
      </c>
      <c r="L4134" s="19">
        <v>2</v>
      </c>
      <c r="M4134" s="20">
        <v>39550000</v>
      </c>
      <c r="N4134" s="20">
        <v>33170000</v>
      </c>
      <c r="O4134" s="20">
        <v>25280000</v>
      </c>
      <c r="P4134" s="20">
        <v>20470000</v>
      </c>
      <c r="Q4134" s="20">
        <v>2670000</v>
      </c>
      <c r="R4134" s="20">
        <v>1160000</v>
      </c>
      <c r="S4134" s="20">
        <v>3170000</v>
      </c>
      <c r="T4134" s="19">
        <v>2</v>
      </c>
      <c r="U4134" s="19">
        <v>0</v>
      </c>
      <c r="V4134" s="2" t="str" cm="1">
        <f t="array" ref="V4134">_xlfn.IFS(B4134&lt;30,"21-29",
B4134&lt;40,"30-39",
B4134&lt;50,"40-49",
B4134&lt;60,"50-59",
TRUE,"60+"
)</f>
        <v>50-59</v>
      </c>
      <c r="W4134" s="24">
        <f t="shared" si="192"/>
        <v>32666666.666666668</v>
      </c>
      <c r="X4134" s="24">
        <f t="shared" si="193"/>
        <v>8100000</v>
      </c>
      <c r="Y4134" s="25">
        <f t="shared" si="194"/>
        <v>0.61635220125786161</v>
      </c>
      <c r="Z4134" s="2" t="str" cm="1">
        <f t="array" ref="Z4134">_xlfn.IFS(Y4134&lt;=25%,"Low",
Y4134&lt;=50%,"Moderate",
Y4134&lt;=75%,"High",
Y4134&lt;=100%,"Very High",
TRUE,"Over Limit"
)</f>
        <v>High</v>
      </c>
      <c r="AA4134" s="2" cm="1">
        <f t="array" ref="AA4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4" s="2" t="str" cm="1">
        <f t="array" ref="AB4134">_xlfn.IFS(T4134=0,"No Late Payments",
T4134&lt;=2,"Low",
T4134&lt;=4,"Moderate",
TRUE,"High"
)</f>
        <v>Low</v>
      </c>
      <c r="AC4134" s="10" t="str" cm="1">
        <f t="array" ref="AC4134">_xlfn.IFS(
H4134&lt;40000000,"Low",
H4134&lt;60000000,"Medium",
H4134&lt;100000000,"High",
TRUE,"Very High"
)</f>
        <v>Medium</v>
      </c>
    </row>
    <row r="4135" spans="1:29">
      <c r="A4135" s="21" t="s">
        <v>4167</v>
      </c>
      <c r="B4135" s="22">
        <v>41</v>
      </c>
      <c r="C4135" s="22" t="s">
        <v>22</v>
      </c>
      <c r="D4135" s="22" t="s">
        <v>27</v>
      </c>
      <c r="E4135" s="22" t="s">
        <v>24</v>
      </c>
      <c r="F4135" s="22" t="s">
        <v>28</v>
      </c>
      <c r="G4135" s="23">
        <v>12600000</v>
      </c>
      <c r="H4135" s="23">
        <v>55000000</v>
      </c>
      <c r="I4135" s="22">
        <v>50</v>
      </c>
      <c r="J4135" s="22">
        <v>2</v>
      </c>
      <c r="K4135" s="22">
        <v>0</v>
      </c>
      <c r="L4135" s="22">
        <v>0</v>
      </c>
      <c r="M4135" s="23">
        <v>21740000</v>
      </c>
      <c r="N4135" s="23">
        <v>17810000</v>
      </c>
      <c r="O4135" s="23">
        <v>18900000</v>
      </c>
      <c r="P4135" s="23">
        <v>5980000</v>
      </c>
      <c r="Q4135" s="23">
        <v>16060000</v>
      </c>
      <c r="R4135" s="23">
        <v>2730000</v>
      </c>
      <c r="S4135" s="23">
        <v>920000</v>
      </c>
      <c r="T4135" s="22">
        <v>1</v>
      </c>
      <c r="U4135" s="22">
        <v>0</v>
      </c>
      <c r="V4135" s="2" t="str" cm="1">
        <f t="array" ref="V4135">_xlfn.IFS(B4135&lt;30,"21-29",
B4135&lt;40,"30-39",
B4135&lt;50,"40-49",
B4135&lt;60,"50-59",
TRUE,"60+"
)</f>
        <v>40-49</v>
      </c>
      <c r="W4135" s="24">
        <f t="shared" si="192"/>
        <v>19483333.333333332</v>
      </c>
      <c r="X4135" s="24">
        <f t="shared" si="193"/>
        <v>8256666.666666667</v>
      </c>
      <c r="Y4135" s="25">
        <f t="shared" si="194"/>
        <v>0.35424242424242425</v>
      </c>
      <c r="Z4135" s="2" t="str" cm="1">
        <f t="array" ref="Z4135">_xlfn.IFS(Y4135&lt;=25%,"Low",
Y4135&lt;=50%,"Moderate",
Y4135&lt;=75%,"High",
Y4135&lt;=100%,"Very High",
TRUE,"Over Limit"
)</f>
        <v>Moderate</v>
      </c>
      <c r="AA4135" s="2" cm="1">
        <f t="array" ref="AA4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5" s="2" t="str" cm="1">
        <f t="array" ref="AB4135">_xlfn.IFS(T4135=0,"No Late Payments",
T4135&lt;=2,"Low",
T4135&lt;=4,"Moderate",
TRUE,"High"
)</f>
        <v>Low</v>
      </c>
      <c r="AC4135" s="10" t="str" cm="1">
        <f t="array" ref="AC4135">_xlfn.IFS(
H4135&lt;40000000,"Low",
H4135&lt;60000000,"Medium",
H4135&lt;100000000,"High",
TRUE,"Very High"
)</f>
        <v>Medium</v>
      </c>
    </row>
    <row r="4136" spans="1:29">
      <c r="A4136" s="18" t="s">
        <v>4168</v>
      </c>
      <c r="B4136" s="19">
        <v>40</v>
      </c>
      <c r="C4136" s="19" t="s">
        <v>22</v>
      </c>
      <c r="D4136" s="19" t="s">
        <v>30</v>
      </c>
      <c r="E4136" s="19" t="s">
        <v>24</v>
      </c>
      <c r="F4136" s="19" t="s">
        <v>28</v>
      </c>
      <c r="G4136" s="20">
        <v>7000000</v>
      </c>
      <c r="H4136" s="20">
        <v>28000000</v>
      </c>
      <c r="I4136" s="19">
        <v>54</v>
      </c>
      <c r="J4136" s="19">
        <v>0</v>
      </c>
      <c r="K4136" s="19">
        <v>0</v>
      </c>
      <c r="L4136" s="19">
        <v>0</v>
      </c>
      <c r="M4136" s="20">
        <v>12750000</v>
      </c>
      <c r="N4136" s="20">
        <v>9420000</v>
      </c>
      <c r="O4136" s="20">
        <v>7570000</v>
      </c>
      <c r="P4136" s="20">
        <v>5680000</v>
      </c>
      <c r="Q4136" s="20">
        <v>4150000</v>
      </c>
      <c r="R4136" s="20">
        <v>1950000</v>
      </c>
      <c r="S4136" s="20">
        <v>730000</v>
      </c>
      <c r="T4136" s="19">
        <v>0</v>
      </c>
      <c r="U4136" s="19">
        <v>0</v>
      </c>
      <c r="V4136" s="2" t="str" cm="1">
        <f t="array" ref="V4136">_xlfn.IFS(B4136&lt;30,"21-29",
B4136&lt;40,"30-39",
B4136&lt;50,"40-49",
B4136&lt;60,"50-59",
TRUE,"60+"
)</f>
        <v>40-49</v>
      </c>
      <c r="W4136" s="24">
        <f t="shared" si="192"/>
        <v>9913333.333333334</v>
      </c>
      <c r="X4136" s="24">
        <f t="shared" si="193"/>
        <v>3926666.6666666665</v>
      </c>
      <c r="Y4136" s="25">
        <f t="shared" si="194"/>
        <v>0.35404761904761906</v>
      </c>
      <c r="Z4136" s="2" t="str" cm="1">
        <f t="array" ref="Z4136">_xlfn.IFS(Y4136&lt;=25%,"Low",
Y4136&lt;=50%,"Moderate",
Y4136&lt;=75%,"High",
Y4136&lt;=100%,"Very High",
TRUE,"Over Limit"
)</f>
        <v>Moderate</v>
      </c>
      <c r="AA4136" s="2" cm="1">
        <f t="array" ref="AA4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6" s="2" t="str" cm="1">
        <f t="array" ref="AB4136">_xlfn.IFS(T4136=0,"No Late Payments",
T4136&lt;=2,"Low",
T4136&lt;=4,"Moderate",
TRUE,"High"
)</f>
        <v>No Late Payments</v>
      </c>
      <c r="AC4136" s="10" t="str" cm="1">
        <f t="array" ref="AC4136">_xlfn.IFS(
H4136&lt;40000000,"Low",
H4136&lt;60000000,"Medium",
H4136&lt;100000000,"High",
TRUE,"Very High"
)</f>
        <v>Low</v>
      </c>
    </row>
    <row r="4137" spans="1:29">
      <c r="A4137" s="21" t="s">
        <v>4169</v>
      </c>
      <c r="B4137" s="22">
        <v>42</v>
      </c>
      <c r="C4137" s="22" t="s">
        <v>34</v>
      </c>
      <c r="D4137" s="22" t="s">
        <v>23</v>
      </c>
      <c r="E4137" s="22" t="s">
        <v>38</v>
      </c>
      <c r="F4137" s="22" t="s">
        <v>28</v>
      </c>
      <c r="G4137" s="23">
        <v>14600000</v>
      </c>
      <c r="H4137" s="23">
        <v>65000000</v>
      </c>
      <c r="I4137" s="22">
        <v>108</v>
      </c>
      <c r="J4137" s="22">
        <v>0</v>
      </c>
      <c r="K4137" s="22">
        <v>0</v>
      </c>
      <c r="L4137" s="22">
        <v>0</v>
      </c>
      <c r="M4137" s="23">
        <v>13030000</v>
      </c>
      <c r="N4137" s="23">
        <v>10400000</v>
      </c>
      <c r="O4137" s="23">
        <v>2010000</v>
      </c>
      <c r="P4137" s="23">
        <v>5050000</v>
      </c>
      <c r="Q4137" s="23">
        <v>4980000</v>
      </c>
      <c r="R4137" s="23">
        <v>2100000</v>
      </c>
      <c r="S4137" s="23">
        <v>960000</v>
      </c>
      <c r="T4137" s="22">
        <v>0</v>
      </c>
      <c r="U4137" s="22">
        <v>0</v>
      </c>
      <c r="V4137" s="2" t="str" cm="1">
        <f t="array" ref="V4137">_xlfn.IFS(B4137&lt;30,"21-29",
B4137&lt;40,"30-39",
B4137&lt;50,"40-49",
B4137&lt;60,"50-59",
TRUE,"60+"
)</f>
        <v>40-49</v>
      </c>
      <c r="W4137" s="24">
        <f t="shared" si="192"/>
        <v>8480000</v>
      </c>
      <c r="X4137" s="24">
        <f t="shared" si="193"/>
        <v>4043333.3333333335</v>
      </c>
      <c r="Y4137" s="25">
        <f t="shared" si="194"/>
        <v>0.13046153846153846</v>
      </c>
      <c r="Z4137" s="2" t="str" cm="1">
        <f t="array" ref="Z4137">_xlfn.IFS(Y4137&lt;=25%,"Low",
Y4137&lt;=50%,"Moderate",
Y4137&lt;=75%,"High",
Y4137&lt;=100%,"Very High",
TRUE,"Over Limit"
)</f>
        <v>Low</v>
      </c>
      <c r="AA4137" s="2" cm="1">
        <f t="array" ref="AA4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37" s="2" t="str" cm="1">
        <f t="array" ref="AB4137">_xlfn.IFS(T4137=0,"No Late Payments",
T4137&lt;=2,"Low",
T4137&lt;=4,"Moderate",
TRUE,"High"
)</f>
        <v>No Late Payments</v>
      </c>
      <c r="AC4137" s="10" t="str" cm="1">
        <f t="array" ref="AC4137">_xlfn.IFS(
H4137&lt;40000000,"Low",
H4137&lt;60000000,"Medium",
H4137&lt;100000000,"High",
TRUE,"Very High"
)</f>
        <v>High</v>
      </c>
    </row>
    <row r="4138" spans="1:29">
      <c r="A4138" s="18" t="s">
        <v>4170</v>
      </c>
      <c r="B4138" s="19">
        <v>21</v>
      </c>
      <c r="C4138" s="19" t="s">
        <v>22</v>
      </c>
      <c r="D4138" s="19" t="s">
        <v>30</v>
      </c>
      <c r="E4138" s="19" t="s">
        <v>38</v>
      </c>
      <c r="F4138" s="19" t="s">
        <v>41</v>
      </c>
      <c r="G4138" s="20">
        <v>5300000</v>
      </c>
      <c r="H4138" s="20">
        <v>20000000</v>
      </c>
      <c r="I4138" s="19">
        <v>6</v>
      </c>
      <c r="J4138" s="19">
        <v>3</v>
      </c>
      <c r="K4138" s="19">
        <v>3</v>
      </c>
      <c r="L4138" s="19">
        <v>2</v>
      </c>
      <c r="M4138" s="20">
        <v>16530000</v>
      </c>
      <c r="N4138" s="20">
        <v>15860000</v>
      </c>
      <c r="O4138" s="20">
        <v>14790000</v>
      </c>
      <c r="P4138" s="20">
        <v>370000</v>
      </c>
      <c r="Q4138" s="20">
        <v>3390000</v>
      </c>
      <c r="R4138" s="20">
        <v>1840000</v>
      </c>
      <c r="S4138" s="20">
        <v>1570000</v>
      </c>
      <c r="T4138" s="19">
        <v>5</v>
      </c>
      <c r="U4138" s="19">
        <v>1</v>
      </c>
      <c r="V4138" s="2" t="str" cm="1">
        <f t="array" ref="V4138">_xlfn.IFS(B4138&lt;30,"21-29",
B4138&lt;40,"30-39",
B4138&lt;50,"40-49",
B4138&lt;60,"50-59",
TRUE,"60+"
)</f>
        <v>21-29</v>
      </c>
      <c r="W4138" s="24">
        <f t="shared" si="192"/>
        <v>15726666.666666666</v>
      </c>
      <c r="X4138" s="24">
        <f t="shared" si="193"/>
        <v>1866666.6666666667</v>
      </c>
      <c r="Y4138" s="25">
        <f t="shared" si="194"/>
        <v>0.78633333333333333</v>
      </c>
      <c r="Z4138" s="2" t="str" cm="1">
        <f t="array" ref="Z4138">_xlfn.IFS(Y4138&lt;=25%,"Low",
Y4138&lt;=50%,"Moderate",
Y4138&lt;=75%,"High",
Y4138&lt;=100%,"Very High",
TRUE,"Over Limit"
)</f>
        <v>Very High</v>
      </c>
      <c r="AA4138" s="2" cm="1">
        <f t="array" ref="AA4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38" s="2" t="str" cm="1">
        <f t="array" ref="AB4138">_xlfn.IFS(T4138=0,"No Late Payments",
T4138&lt;=2,"Low",
T4138&lt;=4,"Moderate",
TRUE,"High"
)</f>
        <v>High</v>
      </c>
      <c r="AC4138" s="10" t="str" cm="1">
        <f t="array" ref="AC4138">_xlfn.IFS(
H4138&lt;40000000,"Low",
H4138&lt;60000000,"Medium",
H4138&lt;100000000,"High",
TRUE,"Very High"
)</f>
        <v>Low</v>
      </c>
    </row>
    <row r="4139" spans="1:29">
      <c r="A4139" s="21" t="s">
        <v>4171</v>
      </c>
      <c r="B4139" s="22">
        <v>50</v>
      </c>
      <c r="C4139" s="22" t="s">
        <v>34</v>
      </c>
      <c r="D4139" s="22" t="s">
        <v>23</v>
      </c>
      <c r="E4139" s="22" t="s">
        <v>24</v>
      </c>
      <c r="F4139" s="22" t="s">
        <v>48</v>
      </c>
      <c r="G4139" s="23">
        <v>13600000</v>
      </c>
      <c r="H4139" s="23">
        <v>41000000</v>
      </c>
      <c r="I4139" s="22">
        <v>173</v>
      </c>
      <c r="J4139" s="22">
        <v>3</v>
      </c>
      <c r="K4139" s="22">
        <v>3</v>
      </c>
      <c r="L4139" s="22">
        <v>2</v>
      </c>
      <c r="M4139" s="23">
        <v>26300000</v>
      </c>
      <c r="N4139" s="23">
        <v>33600000</v>
      </c>
      <c r="O4139" s="23">
        <v>33940000</v>
      </c>
      <c r="P4139" s="23">
        <v>1030000</v>
      </c>
      <c r="Q4139" s="23">
        <v>720000</v>
      </c>
      <c r="R4139" s="23">
        <v>500000</v>
      </c>
      <c r="S4139" s="23">
        <v>2740000</v>
      </c>
      <c r="T4139" s="22">
        <v>3</v>
      </c>
      <c r="U4139" s="22">
        <v>1</v>
      </c>
      <c r="V4139" s="2" t="str" cm="1">
        <f t="array" ref="V4139">_xlfn.IFS(B4139&lt;30,"21-29",
B4139&lt;40,"30-39",
B4139&lt;50,"40-49",
B4139&lt;60,"50-59",
TRUE,"60+"
)</f>
        <v>50-59</v>
      </c>
      <c r="W4139" s="24">
        <f t="shared" si="192"/>
        <v>31280000</v>
      </c>
      <c r="X4139" s="24">
        <f t="shared" si="193"/>
        <v>750000</v>
      </c>
      <c r="Y4139" s="25">
        <f t="shared" si="194"/>
        <v>0.76292682926829269</v>
      </c>
      <c r="Z4139" s="2" t="str" cm="1">
        <f t="array" ref="Z4139">_xlfn.IFS(Y4139&lt;=25%,"Low",
Y4139&lt;=50%,"Moderate",
Y4139&lt;=75%,"High",
Y4139&lt;=100%,"Very High",
TRUE,"Over Limit"
)</f>
        <v>Very High</v>
      </c>
      <c r="AA4139" s="2" cm="1">
        <f t="array" ref="AA4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39" s="2" t="str" cm="1">
        <f t="array" ref="AB4139">_xlfn.IFS(T4139=0,"No Late Payments",
T4139&lt;=2,"Low",
T4139&lt;=4,"Moderate",
TRUE,"High"
)</f>
        <v>Moderate</v>
      </c>
      <c r="AC4139" s="10" t="str" cm="1">
        <f t="array" ref="AC4139">_xlfn.IFS(
H4139&lt;40000000,"Low",
H4139&lt;60000000,"Medium",
H4139&lt;100000000,"High",
TRUE,"Very High"
)</f>
        <v>Medium</v>
      </c>
    </row>
    <row r="4140" spans="1:29">
      <c r="A4140" s="18" t="s">
        <v>4172</v>
      </c>
      <c r="B4140" s="19">
        <v>40</v>
      </c>
      <c r="C4140" s="19" t="s">
        <v>22</v>
      </c>
      <c r="D4140" s="19" t="s">
        <v>30</v>
      </c>
      <c r="E4140" s="19" t="s">
        <v>24</v>
      </c>
      <c r="F4140" s="19" t="s">
        <v>31</v>
      </c>
      <c r="G4140" s="20">
        <v>6700000</v>
      </c>
      <c r="H4140" s="20">
        <v>22000000</v>
      </c>
      <c r="I4140" s="19">
        <v>108</v>
      </c>
      <c r="J4140" s="19">
        <v>3</v>
      </c>
      <c r="K4140" s="19">
        <v>3</v>
      </c>
      <c r="L4140" s="19">
        <v>3</v>
      </c>
      <c r="M4140" s="20">
        <v>13670000</v>
      </c>
      <c r="N4140" s="20">
        <v>12190000</v>
      </c>
      <c r="O4140" s="20">
        <v>14810000</v>
      </c>
      <c r="P4140" s="20">
        <v>360000</v>
      </c>
      <c r="Q4140" s="20">
        <v>460000</v>
      </c>
      <c r="R4140" s="20">
        <v>350000</v>
      </c>
      <c r="S4140" s="20">
        <v>2840000</v>
      </c>
      <c r="T4140" s="19">
        <v>3</v>
      </c>
      <c r="U4140" s="19">
        <v>1</v>
      </c>
      <c r="V4140" s="2" t="str" cm="1">
        <f t="array" ref="V4140">_xlfn.IFS(B4140&lt;30,"21-29",
B4140&lt;40,"30-39",
B4140&lt;50,"40-49",
B4140&lt;60,"50-59",
TRUE,"60+"
)</f>
        <v>40-49</v>
      </c>
      <c r="W4140" s="24">
        <f t="shared" si="192"/>
        <v>13556666.666666666</v>
      </c>
      <c r="X4140" s="24">
        <f t="shared" si="193"/>
        <v>390000</v>
      </c>
      <c r="Y4140" s="25">
        <f t="shared" si="194"/>
        <v>0.61621212121212121</v>
      </c>
      <c r="Z4140" s="2" t="str" cm="1">
        <f t="array" ref="Z4140">_xlfn.IFS(Y4140&lt;=25%,"Low",
Y4140&lt;=50%,"Moderate",
Y4140&lt;=75%,"High",
Y4140&lt;=100%,"Very High",
TRUE,"Over Limit"
)</f>
        <v>High</v>
      </c>
      <c r="AA4140" s="2" cm="1">
        <f t="array" ref="AA4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0" s="2" t="str" cm="1">
        <f t="array" ref="AB4140">_xlfn.IFS(T4140=0,"No Late Payments",
T4140&lt;=2,"Low",
T4140&lt;=4,"Moderate",
TRUE,"High"
)</f>
        <v>Moderate</v>
      </c>
      <c r="AC4140" s="10" t="str" cm="1">
        <f t="array" ref="AC4140">_xlfn.IFS(
H4140&lt;40000000,"Low",
H4140&lt;60000000,"Medium",
H4140&lt;100000000,"High",
TRUE,"Very High"
)</f>
        <v>Low</v>
      </c>
    </row>
    <row r="4141" spans="1:29">
      <c r="A4141" s="21" t="s">
        <v>4173</v>
      </c>
      <c r="B4141" s="22">
        <v>48</v>
      </c>
      <c r="C4141" s="22" t="s">
        <v>22</v>
      </c>
      <c r="D4141" s="22" t="s">
        <v>23</v>
      </c>
      <c r="E4141" s="22" t="s">
        <v>31</v>
      </c>
      <c r="F4141" s="22" t="s">
        <v>28</v>
      </c>
      <c r="G4141" s="23">
        <v>10300000</v>
      </c>
      <c r="H4141" s="23">
        <v>29000000</v>
      </c>
      <c r="I4141" s="22">
        <v>69</v>
      </c>
      <c r="J4141" s="22">
        <v>0</v>
      </c>
      <c r="K4141" s="22">
        <v>0</v>
      </c>
      <c r="L4141" s="22">
        <v>0</v>
      </c>
      <c r="M4141" s="23">
        <v>20920000</v>
      </c>
      <c r="N4141" s="23">
        <v>19390000</v>
      </c>
      <c r="O4141" s="23">
        <v>20570000</v>
      </c>
      <c r="P4141" s="23">
        <v>10330000</v>
      </c>
      <c r="Q4141" s="23">
        <v>5780000</v>
      </c>
      <c r="R4141" s="23">
        <v>21160000</v>
      </c>
      <c r="S4141" s="23">
        <v>730000</v>
      </c>
      <c r="T4141" s="22">
        <v>1</v>
      </c>
      <c r="U4141" s="22">
        <v>0</v>
      </c>
      <c r="V4141" s="2" t="str" cm="1">
        <f t="array" ref="V4141">_xlfn.IFS(B4141&lt;30,"21-29",
B4141&lt;40,"30-39",
B4141&lt;50,"40-49",
B4141&lt;60,"50-59",
TRUE,"60+"
)</f>
        <v>40-49</v>
      </c>
      <c r="W4141" s="24">
        <f t="shared" si="192"/>
        <v>20293333.333333332</v>
      </c>
      <c r="X4141" s="24">
        <f t="shared" si="193"/>
        <v>12423333.333333334</v>
      </c>
      <c r="Y4141" s="25">
        <f t="shared" si="194"/>
        <v>0.69977011494252872</v>
      </c>
      <c r="Z4141" s="2" t="str" cm="1">
        <f t="array" ref="Z4141">_xlfn.IFS(Y4141&lt;=25%,"Low",
Y4141&lt;=50%,"Moderate",
Y4141&lt;=75%,"High",
Y4141&lt;=100%,"Very High",
TRUE,"Over Limit"
)</f>
        <v>High</v>
      </c>
      <c r="AA4141" s="2" cm="1">
        <f t="array" ref="AA4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1" s="2" t="str" cm="1">
        <f t="array" ref="AB4141">_xlfn.IFS(T4141=0,"No Late Payments",
T4141&lt;=2,"Low",
T4141&lt;=4,"Moderate",
TRUE,"High"
)</f>
        <v>Low</v>
      </c>
      <c r="AC4141" s="10" t="str" cm="1">
        <f t="array" ref="AC4141">_xlfn.IFS(
H4141&lt;40000000,"Low",
H4141&lt;60000000,"Medium",
H4141&lt;100000000,"High",
TRUE,"Very High"
)</f>
        <v>Low</v>
      </c>
    </row>
    <row r="4142" spans="1:29">
      <c r="A4142" s="18" t="s">
        <v>4174</v>
      </c>
      <c r="B4142" s="19">
        <v>40</v>
      </c>
      <c r="C4142" s="19" t="s">
        <v>34</v>
      </c>
      <c r="D4142" s="19" t="s">
        <v>23</v>
      </c>
      <c r="E4142" s="19" t="s">
        <v>24</v>
      </c>
      <c r="F4142" s="19" t="s">
        <v>41</v>
      </c>
      <c r="G4142" s="20">
        <v>11300000</v>
      </c>
      <c r="H4142" s="20">
        <v>44000000</v>
      </c>
      <c r="I4142" s="19">
        <v>143</v>
      </c>
      <c r="J4142" s="19">
        <v>0</v>
      </c>
      <c r="K4142" s="19">
        <v>0</v>
      </c>
      <c r="L4142" s="19">
        <v>0</v>
      </c>
      <c r="M4142" s="20">
        <v>3220000</v>
      </c>
      <c r="N4142" s="20">
        <v>10610000</v>
      </c>
      <c r="O4142" s="20">
        <v>5130000</v>
      </c>
      <c r="P4142" s="20">
        <v>1050000</v>
      </c>
      <c r="Q4142" s="20">
        <v>6110000</v>
      </c>
      <c r="R4142" s="20">
        <v>4690000</v>
      </c>
      <c r="S4142" s="20">
        <v>1510000</v>
      </c>
      <c r="T4142" s="19">
        <v>0</v>
      </c>
      <c r="U4142" s="19">
        <v>0</v>
      </c>
      <c r="V4142" s="2" t="str" cm="1">
        <f t="array" ref="V4142">_xlfn.IFS(B4142&lt;30,"21-29",
B4142&lt;40,"30-39",
B4142&lt;50,"40-49",
B4142&lt;60,"50-59",
TRUE,"60+"
)</f>
        <v>40-49</v>
      </c>
      <c r="W4142" s="24">
        <f t="shared" si="192"/>
        <v>6320000</v>
      </c>
      <c r="X4142" s="24">
        <f t="shared" si="193"/>
        <v>3950000</v>
      </c>
      <c r="Y4142" s="25">
        <f t="shared" si="194"/>
        <v>0.14363636363636365</v>
      </c>
      <c r="Z4142" s="2" t="str" cm="1">
        <f t="array" ref="Z4142">_xlfn.IFS(Y4142&lt;=25%,"Low",
Y4142&lt;=50%,"Moderate",
Y4142&lt;=75%,"High",
Y4142&lt;=100%,"Very High",
TRUE,"Over Limit"
)</f>
        <v>Low</v>
      </c>
      <c r="AA4142" s="2" cm="1">
        <f t="array" ref="AA4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42" s="2" t="str" cm="1">
        <f t="array" ref="AB4142">_xlfn.IFS(T4142=0,"No Late Payments",
T4142&lt;=2,"Low",
T4142&lt;=4,"Moderate",
TRUE,"High"
)</f>
        <v>No Late Payments</v>
      </c>
      <c r="AC4142" s="10" t="str" cm="1">
        <f t="array" ref="AC4142">_xlfn.IFS(
H4142&lt;40000000,"Low",
H4142&lt;60000000,"Medium",
H4142&lt;100000000,"High",
TRUE,"Very High"
)</f>
        <v>Medium</v>
      </c>
    </row>
    <row r="4143" spans="1:29">
      <c r="A4143" s="21" t="s">
        <v>4175</v>
      </c>
      <c r="B4143" s="22">
        <v>29</v>
      </c>
      <c r="C4143" s="22" t="s">
        <v>34</v>
      </c>
      <c r="D4143" s="22" t="s">
        <v>23</v>
      </c>
      <c r="E4143" s="22" t="s">
        <v>38</v>
      </c>
      <c r="F4143" s="22" t="s">
        <v>28</v>
      </c>
      <c r="G4143" s="23">
        <v>5000000</v>
      </c>
      <c r="H4143" s="23">
        <v>21000000</v>
      </c>
      <c r="I4143" s="22">
        <v>70</v>
      </c>
      <c r="J4143" s="22">
        <v>0</v>
      </c>
      <c r="K4143" s="22">
        <v>0</v>
      </c>
      <c r="L4143" s="22">
        <v>0</v>
      </c>
      <c r="M4143" s="23">
        <v>6770000</v>
      </c>
      <c r="N4143" s="23">
        <v>2360000</v>
      </c>
      <c r="O4143" s="23">
        <v>6090000</v>
      </c>
      <c r="P4143" s="23">
        <v>6580000</v>
      </c>
      <c r="Q4143" s="23">
        <v>590000</v>
      </c>
      <c r="R4143" s="23">
        <v>2440000</v>
      </c>
      <c r="S4143" s="23">
        <v>770000</v>
      </c>
      <c r="T4143" s="22">
        <v>0</v>
      </c>
      <c r="U4143" s="22">
        <v>0</v>
      </c>
      <c r="V4143" s="2" t="str" cm="1">
        <f t="array" ref="V4143">_xlfn.IFS(B4143&lt;30,"21-29",
B4143&lt;40,"30-39",
B4143&lt;50,"40-49",
B4143&lt;60,"50-59",
TRUE,"60+"
)</f>
        <v>21-29</v>
      </c>
      <c r="W4143" s="24">
        <f t="shared" si="192"/>
        <v>5073333.333333333</v>
      </c>
      <c r="X4143" s="24">
        <f t="shared" si="193"/>
        <v>3203333.3333333335</v>
      </c>
      <c r="Y4143" s="25">
        <f t="shared" si="194"/>
        <v>0.24158730158730157</v>
      </c>
      <c r="Z4143" s="2" t="str" cm="1">
        <f t="array" ref="Z4143">_xlfn.IFS(Y4143&lt;=25%,"Low",
Y4143&lt;=50%,"Moderate",
Y4143&lt;=75%,"High",
Y4143&lt;=100%,"Very High",
TRUE,"Over Limit"
)</f>
        <v>Low</v>
      </c>
      <c r="AA4143" s="2" cm="1">
        <f t="array" ref="AA4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43" s="2" t="str" cm="1">
        <f t="array" ref="AB4143">_xlfn.IFS(T4143=0,"No Late Payments",
T4143&lt;=2,"Low",
T4143&lt;=4,"Moderate",
TRUE,"High"
)</f>
        <v>No Late Payments</v>
      </c>
      <c r="AC4143" s="10" t="str" cm="1">
        <f t="array" ref="AC4143">_xlfn.IFS(
H4143&lt;40000000,"Low",
H4143&lt;60000000,"Medium",
H4143&lt;100000000,"High",
TRUE,"Very High"
)</f>
        <v>Low</v>
      </c>
    </row>
    <row r="4144" spans="1:29">
      <c r="A4144" s="18" t="s">
        <v>4176</v>
      </c>
      <c r="B4144" s="19">
        <v>30</v>
      </c>
      <c r="C4144" s="19" t="s">
        <v>34</v>
      </c>
      <c r="D4144" s="19" t="s">
        <v>27</v>
      </c>
      <c r="E4144" s="19" t="s">
        <v>24</v>
      </c>
      <c r="F4144" s="19" t="s">
        <v>28</v>
      </c>
      <c r="G4144" s="20">
        <v>8200000</v>
      </c>
      <c r="H4144" s="20">
        <v>39000000</v>
      </c>
      <c r="I4144" s="19">
        <v>57</v>
      </c>
      <c r="J4144" s="19">
        <v>0</v>
      </c>
      <c r="K4144" s="19">
        <v>0</v>
      </c>
      <c r="L4144" s="19">
        <v>0</v>
      </c>
      <c r="M4144" s="20">
        <v>24800000</v>
      </c>
      <c r="N4144" s="20">
        <v>21350000</v>
      </c>
      <c r="O4144" s="20">
        <v>15500000</v>
      </c>
      <c r="P4144" s="20">
        <v>9180000</v>
      </c>
      <c r="Q4144" s="20">
        <v>18750000</v>
      </c>
      <c r="R4144" s="20">
        <v>8190000</v>
      </c>
      <c r="S4144" s="20">
        <v>330000</v>
      </c>
      <c r="T4144" s="19">
        <v>0</v>
      </c>
      <c r="U4144" s="19">
        <v>0</v>
      </c>
      <c r="V4144" s="2" t="str" cm="1">
        <f t="array" ref="V4144">_xlfn.IFS(B4144&lt;30,"21-29",
B4144&lt;40,"30-39",
B4144&lt;50,"40-49",
B4144&lt;60,"50-59",
TRUE,"60+"
)</f>
        <v>30-39</v>
      </c>
      <c r="W4144" s="24">
        <f t="shared" si="192"/>
        <v>20550000</v>
      </c>
      <c r="X4144" s="24">
        <f t="shared" si="193"/>
        <v>12040000</v>
      </c>
      <c r="Y4144" s="25">
        <f t="shared" si="194"/>
        <v>0.52692307692307694</v>
      </c>
      <c r="Z4144" s="2" t="str" cm="1">
        <f t="array" ref="Z4144">_xlfn.IFS(Y4144&lt;=25%,"Low",
Y4144&lt;=50%,"Moderate",
Y4144&lt;=75%,"High",
Y4144&lt;=100%,"Very High",
TRUE,"Over Limit"
)</f>
        <v>High</v>
      </c>
      <c r="AA4144" s="2" cm="1">
        <f t="array" ref="AA4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4" s="2" t="str" cm="1">
        <f t="array" ref="AB4144">_xlfn.IFS(T4144=0,"No Late Payments",
T4144&lt;=2,"Low",
T4144&lt;=4,"Moderate",
TRUE,"High"
)</f>
        <v>No Late Payments</v>
      </c>
      <c r="AC4144" s="10" t="str" cm="1">
        <f t="array" ref="AC4144">_xlfn.IFS(
H4144&lt;40000000,"Low",
H4144&lt;60000000,"Medium",
H4144&lt;100000000,"High",
TRUE,"Very High"
)</f>
        <v>Low</v>
      </c>
    </row>
    <row r="4145" spans="1:29">
      <c r="A4145" s="21" t="s">
        <v>4177</v>
      </c>
      <c r="B4145" s="22">
        <v>31</v>
      </c>
      <c r="C4145" s="22" t="s">
        <v>22</v>
      </c>
      <c r="D4145" s="22" t="s">
        <v>27</v>
      </c>
      <c r="E4145" s="22" t="s">
        <v>24</v>
      </c>
      <c r="F4145" s="22" t="s">
        <v>28</v>
      </c>
      <c r="G4145" s="23">
        <v>7300000</v>
      </c>
      <c r="H4145" s="23">
        <v>23000000</v>
      </c>
      <c r="I4145" s="22">
        <v>57</v>
      </c>
      <c r="J4145" s="22">
        <v>3</v>
      </c>
      <c r="K4145" s="22">
        <v>0</v>
      </c>
      <c r="L4145" s="22">
        <v>0</v>
      </c>
      <c r="M4145" s="23">
        <v>16700000</v>
      </c>
      <c r="N4145" s="23">
        <v>17220000</v>
      </c>
      <c r="O4145" s="23">
        <v>13020000</v>
      </c>
      <c r="P4145" s="23">
        <v>350000</v>
      </c>
      <c r="Q4145" s="23">
        <v>2740000</v>
      </c>
      <c r="R4145" s="23">
        <v>1140000</v>
      </c>
      <c r="S4145" s="23">
        <v>910000</v>
      </c>
      <c r="T4145" s="22">
        <v>1</v>
      </c>
      <c r="U4145" s="22">
        <v>1</v>
      </c>
      <c r="V4145" s="2" t="str" cm="1">
        <f t="array" ref="V4145">_xlfn.IFS(B4145&lt;30,"21-29",
B4145&lt;40,"30-39",
B4145&lt;50,"40-49",
B4145&lt;60,"50-59",
TRUE,"60+"
)</f>
        <v>30-39</v>
      </c>
      <c r="W4145" s="24">
        <f t="shared" si="192"/>
        <v>15646666.666666666</v>
      </c>
      <c r="X4145" s="24">
        <f t="shared" si="193"/>
        <v>1410000</v>
      </c>
      <c r="Y4145" s="25">
        <f t="shared" si="194"/>
        <v>0.68028985507246376</v>
      </c>
      <c r="Z4145" s="2" t="str" cm="1">
        <f t="array" ref="Z4145">_xlfn.IFS(Y4145&lt;=25%,"Low",
Y4145&lt;=50%,"Moderate",
Y4145&lt;=75%,"High",
Y4145&lt;=100%,"Very High",
TRUE,"Over Limit"
)</f>
        <v>High</v>
      </c>
      <c r="AA4145" s="2" cm="1">
        <f t="array" ref="AA4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5" s="2" t="str" cm="1">
        <f t="array" ref="AB4145">_xlfn.IFS(T4145=0,"No Late Payments",
T4145&lt;=2,"Low",
T4145&lt;=4,"Moderate",
TRUE,"High"
)</f>
        <v>Low</v>
      </c>
      <c r="AC4145" s="10" t="str" cm="1">
        <f t="array" ref="AC4145">_xlfn.IFS(
H4145&lt;40000000,"Low",
H4145&lt;60000000,"Medium",
H4145&lt;100000000,"High",
TRUE,"Very High"
)</f>
        <v>Low</v>
      </c>
    </row>
    <row r="4146" spans="1:29">
      <c r="A4146" s="18" t="s">
        <v>4178</v>
      </c>
      <c r="B4146" s="19">
        <v>32</v>
      </c>
      <c r="C4146" s="19" t="s">
        <v>22</v>
      </c>
      <c r="D4146" s="19" t="s">
        <v>23</v>
      </c>
      <c r="E4146" s="19" t="s">
        <v>24</v>
      </c>
      <c r="F4146" s="19" t="s">
        <v>28</v>
      </c>
      <c r="G4146" s="20">
        <v>17500000</v>
      </c>
      <c r="H4146" s="20">
        <v>117000000</v>
      </c>
      <c r="I4146" s="19">
        <v>74</v>
      </c>
      <c r="J4146" s="19">
        <v>2</v>
      </c>
      <c r="K4146" s="19">
        <v>0</v>
      </c>
      <c r="L4146" s="19">
        <v>1</v>
      </c>
      <c r="M4146" s="20">
        <v>105360000</v>
      </c>
      <c r="N4146" s="20">
        <v>121010000</v>
      </c>
      <c r="O4146" s="20">
        <v>120250000</v>
      </c>
      <c r="P4146" s="20">
        <v>32460000</v>
      </c>
      <c r="Q4146" s="20">
        <v>39950000</v>
      </c>
      <c r="R4146" s="20">
        <v>17500000</v>
      </c>
      <c r="S4146" s="20">
        <v>9810000</v>
      </c>
      <c r="T4146" s="19">
        <v>2</v>
      </c>
      <c r="U4146" s="19">
        <v>1</v>
      </c>
      <c r="V4146" s="2" t="str" cm="1">
        <f t="array" ref="V4146">_xlfn.IFS(B4146&lt;30,"21-29",
B4146&lt;40,"30-39",
B4146&lt;50,"40-49",
B4146&lt;60,"50-59",
TRUE,"60+"
)</f>
        <v>30-39</v>
      </c>
      <c r="W4146" s="24">
        <f t="shared" si="192"/>
        <v>115540000</v>
      </c>
      <c r="X4146" s="24">
        <f t="shared" si="193"/>
        <v>29970000</v>
      </c>
      <c r="Y4146" s="25">
        <f t="shared" si="194"/>
        <v>0.98752136752136754</v>
      </c>
      <c r="Z4146" s="2" t="str" cm="1">
        <f t="array" ref="Z4146">_xlfn.IFS(Y4146&lt;=25%,"Low",
Y4146&lt;=50%,"Moderate",
Y4146&lt;=75%,"High",
Y4146&lt;=100%,"Very High",
TRUE,"Over Limit"
)</f>
        <v>Very High</v>
      </c>
      <c r="AA4146" s="2" cm="1">
        <f t="array" ref="AA4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46" s="2" t="str" cm="1">
        <f t="array" ref="AB4146">_xlfn.IFS(T4146=0,"No Late Payments",
T4146&lt;=2,"Low",
T4146&lt;=4,"Moderate",
TRUE,"High"
)</f>
        <v>Low</v>
      </c>
      <c r="AC4146" s="10" t="str" cm="1">
        <f t="array" ref="AC4146">_xlfn.IFS(
H4146&lt;40000000,"Low",
H4146&lt;60000000,"Medium",
H4146&lt;100000000,"High",
TRUE,"Very High"
)</f>
        <v>Very High</v>
      </c>
    </row>
    <row r="4147" spans="1:29">
      <c r="A4147" s="21" t="s">
        <v>4179</v>
      </c>
      <c r="B4147" s="22">
        <v>33</v>
      </c>
      <c r="C4147" s="22" t="s">
        <v>22</v>
      </c>
      <c r="D4147" s="22" t="s">
        <v>27</v>
      </c>
      <c r="E4147" s="22" t="s">
        <v>24</v>
      </c>
      <c r="F4147" s="22" t="s">
        <v>31</v>
      </c>
      <c r="G4147" s="23">
        <v>6400000</v>
      </c>
      <c r="H4147" s="23">
        <v>32000000</v>
      </c>
      <c r="I4147" s="22">
        <v>73</v>
      </c>
      <c r="J4147" s="22">
        <v>0</v>
      </c>
      <c r="K4147" s="22">
        <v>0</v>
      </c>
      <c r="L4147" s="22">
        <v>0</v>
      </c>
      <c r="M4147" s="23">
        <v>16490000</v>
      </c>
      <c r="N4147" s="23">
        <v>16870000</v>
      </c>
      <c r="O4147" s="23">
        <v>16940000</v>
      </c>
      <c r="P4147" s="23">
        <v>3370000</v>
      </c>
      <c r="Q4147" s="23">
        <v>1410000</v>
      </c>
      <c r="R4147" s="23">
        <v>3610000</v>
      </c>
      <c r="S4147" s="23">
        <v>1220000</v>
      </c>
      <c r="T4147" s="22">
        <v>1</v>
      </c>
      <c r="U4147" s="22">
        <v>0</v>
      </c>
      <c r="V4147" s="2" t="str" cm="1">
        <f t="array" ref="V4147">_xlfn.IFS(B4147&lt;30,"21-29",
B4147&lt;40,"30-39",
B4147&lt;50,"40-49",
B4147&lt;60,"50-59",
TRUE,"60+"
)</f>
        <v>30-39</v>
      </c>
      <c r="W4147" s="24">
        <f t="shared" si="192"/>
        <v>16766666.666666666</v>
      </c>
      <c r="X4147" s="24">
        <f t="shared" si="193"/>
        <v>2796666.6666666665</v>
      </c>
      <c r="Y4147" s="25">
        <f t="shared" si="194"/>
        <v>0.5239583333333333</v>
      </c>
      <c r="Z4147" s="2" t="str" cm="1">
        <f t="array" ref="Z4147">_xlfn.IFS(Y4147&lt;=25%,"Low",
Y4147&lt;=50%,"Moderate",
Y4147&lt;=75%,"High",
Y4147&lt;=100%,"Very High",
TRUE,"Over Limit"
)</f>
        <v>High</v>
      </c>
      <c r="AA4147" s="2" cm="1">
        <f t="array" ref="AA4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7" s="2" t="str" cm="1">
        <f t="array" ref="AB4147">_xlfn.IFS(T4147=0,"No Late Payments",
T4147&lt;=2,"Low",
T4147&lt;=4,"Moderate",
TRUE,"High"
)</f>
        <v>Low</v>
      </c>
      <c r="AC4147" s="10" t="str" cm="1">
        <f t="array" ref="AC4147">_xlfn.IFS(
H4147&lt;40000000,"Low",
H4147&lt;60000000,"Medium",
H4147&lt;100000000,"High",
TRUE,"Very High"
)</f>
        <v>Low</v>
      </c>
    </row>
    <row r="4148" spans="1:29">
      <c r="A4148" s="18" t="s">
        <v>4180</v>
      </c>
      <c r="B4148" s="19">
        <v>54</v>
      </c>
      <c r="C4148" s="19" t="s">
        <v>22</v>
      </c>
      <c r="D4148" s="19" t="s">
        <v>23</v>
      </c>
      <c r="E4148" s="19" t="s">
        <v>24</v>
      </c>
      <c r="F4148" s="19" t="s">
        <v>25</v>
      </c>
      <c r="G4148" s="20">
        <v>12200000</v>
      </c>
      <c r="H4148" s="20">
        <v>43000000</v>
      </c>
      <c r="I4148" s="19">
        <v>161</v>
      </c>
      <c r="J4148" s="19">
        <v>0</v>
      </c>
      <c r="K4148" s="19">
        <v>0</v>
      </c>
      <c r="L4148" s="19">
        <v>2</v>
      </c>
      <c r="M4148" s="20">
        <v>19740000</v>
      </c>
      <c r="N4148" s="20">
        <v>20640000</v>
      </c>
      <c r="O4148" s="20">
        <v>20330000</v>
      </c>
      <c r="P4148" s="20">
        <v>870000</v>
      </c>
      <c r="Q4148" s="20">
        <v>10030000</v>
      </c>
      <c r="R4148" s="20">
        <v>770000</v>
      </c>
      <c r="S4148" s="20">
        <v>3250000</v>
      </c>
      <c r="T4148" s="19">
        <v>2</v>
      </c>
      <c r="U4148" s="19">
        <v>0</v>
      </c>
      <c r="V4148" s="2" t="str" cm="1">
        <f t="array" ref="V4148">_xlfn.IFS(B4148&lt;30,"21-29",
B4148&lt;40,"30-39",
B4148&lt;50,"40-49",
B4148&lt;60,"50-59",
TRUE,"60+"
)</f>
        <v>50-59</v>
      </c>
      <c r="W4148" s="24">
        <f t="shared" si="192"/>
        <v>20236666.666666668</v>
      </c>
      <c r="X4148" s="24">
        <f t="shared" si="193"/>
        <v>3890000</v>
      </c>
      <c r="Y4148" s="25">
        <f t="shared" si="194"/>
        <v>0.4706201550387597</v>
      </c>
      <c r="Z4148" s="2" t="str" cm="1">
        <f t="array" ref="Z4148">_xlfn.IFS(Y4148&lt;=25%,"Low",
Y4148&lt;=50%,"Moderate",
Y4148&lt;=75%,"High",
Y4148&lt;=100%,"Very High",
TRUE,"Over Limit"
)</f>
        <v>Moderate</v>
      </c>
      <c r="AA4148" s="2" cm="1">
        <f t="array" ref="AA4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8" s="2" t="str" cm="1">
        <f t="array" ref="AB4148">_xlfn.IFS(T4148=0,"No Late Payments",
T4148&lt;=2,"Low",
T4148&lt;=4,"Moderate",
TRUE,"High"
)</f>
        <v>Low</v>
      </c>
      <c r="AC4148" s="10" t="str" cm="1">
        <f t="array" ref="AC4148">_xlfn.IFS(
H4148&lt;40000000,"Low",
H4148&lt;60000000,"Medium",
H4148&lt;100000000,"High",
TRUE,"Very High"
)</f>
        <v>Medium</v>
      </c>
    </row>
    <row r="4149" spans="1:29">
      <c r="A4149" s="21" t="s">
        <v>4181</v>
      </c>
      <c r="B4149" s="22">
        <v>31</v>
      </c>
      <c r="C4149" s="22" t="s">
        <v>22</v>
      </c>
      <c r="D4149" s="22" t="s">
        <v>27</v>
      </c>
      <c r="E4149" s="22" t="s">
        <v>24</v>
      </c>
      <c r="F4149" s="22" t="s">
        <v>48</v>
      </c>
      <c r="G4149" s="23">
        <v>11500000</v>
      </c>
      <c r="H4149" s="23">
        <v>44000000</v>
      </c>
      <c r="I4149" s="22">
        <v>89</v>
      </c>
      <c r="J4149" s="22">
        <v>0</v>
      </c>
      <c r="K4149" s="22">
        <v>0</v>
      </c>
      <c r="L4149" s="22">
        <v>0</v>
      </c>
      <c r="M4149" s="23">
        <v>22830000</v>
      </c>
      <c r="N4149" s="23">
        <v>13400000</v>
      </c>
      <c r="O4149" s="23">
        <v>9150000</v>
      </c>
      <c r="P4149" s="23">
        <v>8950000</v>
      </c>
      <c r="Q4149" s="23">
        <v>11530000</v>
      </c>
      <c r="R4149" s="23">
        <v>2650000</v>
      </c>
      <c r="S4149" s="23">
        <v>1360000</v>
      </c>
      <c r="T4149" s="22">
        <v>0</v>
      </c>
      <c r="U4149" s="22">
        <v>0</v>
      </c>
      <c r="V4149" s="2" t="str" cm="1">
        <f t="array" ref="V4149">_xlfn.IFS(B4149&lt;30,"21-29",
B4149&lt;40,"30-39",
B4149&lt;50,"40-49",
B4149&lt;60,"50-59",
TRUE,"60+"
)</f>
        <v>30-39</v>
      </c>
      <c r="W4149" s="24">
        <f t="shared" si="192"/>
        <v>15126666.666666666</v>
      </c>
      <c r="X4149" s="24">
        <f t="shared" si="193"/>
        <v>7710000</v>
      </c>
      <c r="Y4149" s="25">
        <f t="shared" si="194"/>
        <v>0.34378787878787875</v>
      </c>
      <c r="Z4149" s="2" t="str" cm="1">
        <f t="array" ref="Z4149">_xlfn.IFS(Y4149&lt;=25%,"Low",
Y4149&lt;=50%,"Moderate",
Y4149&lt;=75%,"High",
Y4149&lt;=100%,"Very High",
TRUE,"Over Limit"
)</f>
        <v>Moderate</v>
      </c>
      <c r="AA4149" s="2" cm="1">
        <f t="array" ref="AA4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9" s="2" t="str" cm="1">
        <f t="array" ref="AB4149">_xlfn.IFS(T4149=0,"No Late Payments",
T4149&lt;=2,"Low",
T4149&lt;=4,"Moderate",
TRUE,"High"
)</f>
        <v>No Late Payments</v>
      </c>
      <c r="AC4149" s="10" t="str" cm="1">
        <f t="array" ref="AC4149">_xlfn.IFS(
H4149&lt;40000000,"Low",
H4149&lt;60000000,"Medium",
H4149&lt;100000000,"High",
TRUE,"Very High"
)</f>
        <v>Medium</v>
      </c>
    </row>
    <row r="4150" spans="1:29">
      <c r="A4150" s="18" t="s">
        <v>4182</v>
      </c>
      <c r="B4150" s="19">
        <v>24</v>
      </c>
      <c r="C4150" s="19" t="s">
        <v>22</v>
      </c>
      <c r="D4150" s="19" t="s">
        <v>27</v>
      </c>
      <c r="E4150" s="19" t="s">
        <v>24</v>
      </c>
      <c r="F4150" s="19" t="s">
        <v>41</v>
      </c>
      <c r="G4150" s="20">
        <v>9000000</v>
      </c>
      <c r="H4150" s="20">
        <v>46000000</v>
      </c>
      <c r="I4150" s="19">
        <v>16</v>
      </c>
      <c r="J4150" s="19">
        <v>2</v>
      </c>
      <c r="K4150" s="19">
        <v>1</v>
      </c>
      <c r="L4150" s="19">
        <v>0</v>
      </c>
      <c r="M4150" s="20">
        <v>7870000</v>
      </c>
      <c r="N4150" s="20">
        <v>14040000</v>
      </c>
      <c r="O4150" s="20">
        <v>10970000</v>
      </c>
      <c r="P4150" s="20">
        <v>1570000</v>
      </c>
      <c r="Q4150" s="20">
        <v>4020000</v>
      </c>
      <c r="R4150" s="20">
        <v>2070000</v>
      </c>
      <c r="S4150" s="20">
        <v>490000</v>
      </c>
      <c r="T4150" s="19">
        <v>2</v>
      </c>
      <c r="U4150" s="19">
        <v>1</v>
      </c>
      <c r="V4150" s="2" t="str" cm="1">
        <f t="array" ref="V4150">_xlfn.IFS(B4150&lt;30,"21-29",
B4150&lt;40,"30-39",
B4150&lt;50,"40-49",
B4150&lt;60,"50-59",
TRUE,"60+"
)</f>
        <v>21-29</v>
      </c>
      <c r="W4150" s="24">
        <f t="shared" si="192"/>
        <v>10960000</v>
      </c>
      <c r="X4150" s="24">
        <f t="shared" si="193"/>
        <v>2553333.3333333335</v>
      </c>
      <c r="Y4150" s="25">
        <f t="shared" si="194"/>
        <v>0.23826086956521739</v>
      </c>
      <c r="Z4150" s="2" t="str" cm="1">
        <f t="array" ref="Z4150">_xlfn.IFS(Y4150&lt;=25%,"Low",
Y4150&lt;=50%,"Moderate",
Y4150&lt;=75%,"High",
Y4150&lt;=100%,"Very High",
TRUE,"Over Limit"
)</f>
        <v>Low</v>
      </c>
      <c r="AA4150" s="2" cm="1">
        <f t="array" ref="AA4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0" s="2" t="str" cm="1">
        <f t="array" ref="AB4150">_xlfn.IFS(T4150=0,"No Late Payments",
T4150&lt;=2,"Low",
T4150&lt;=4,"Moderate",
TRUE,"High"
)</f>
        <v>Low</v>
      </c>
      <c r="AC4150" s="10" t="str" cm="1">
        <f t="array" ref="AC4150">_xlfn.IFS(
H4150&lt;40000000,"Low",
H4150&lt;60000000,"Medium",
H4150&lt;100000000,"High",
TRUE,"Very High"
)</f>
        <v>Medium</v>
      </c>
    </row>
    <row r="4151" spans="1:29">
      <c r="A4151" s="21" t="s">
        <v>4183</v>
      </c>
      <c r="B4151" s="22">
        <v>47</v>
      </c>
      <c r="C4151" s="22" t="s">
        <v>22</v>
      </c>
      <c r="D4151" s="22" t="s">
        <v>30</v>
      </c>
      <c r="E4151" s="22" t="s">
        <v>24</v>
      </c>
      <c r="F4151" s="22" t="s">
        <v>25</v>
      </c>
      <c r="G4151" s="23">
        <v>9700000</v>
      </c>
      <c r="H4151" s="23">
        <v>60000000</v>
      </c>
      <c r="I4151" s="22">
        <v>126</v>
      </c>
      <c r="J4151" s="22">
        <v>0</v>
      </c>
      <c r="K4151" s="22">
        <v>0</v>
      </c>
      <c r="L4151" s="22">
        <v>0</v>
      </c>
      <c r="M4151" s="23">
        <v>1540000</v>
      </c>
      <c r="N4151" s="23">
        <v>8620000</v>
      </c>
      <c r="O4151" s="23">
        <v>5020000</v>
      </c>
      <c r="P4151" s="23">
        <v>880000</v>
      </c>
      <c r="Q4151" s="23">
        <v>7530000</v>
      </c>
      <c r="R4151" s="23">
        <v>2100000</v>
      </c>
      <c r="S4151" s="23">
        <v>2930000</v>
      </c>
      <c r="T4151" s="22">
        <v>0</v>
      </c>
      <c r="U4151" s="22">
        <v>0</v>
      </c>
      <c r="V4151" s="2" t="str" cm="1">
        <f t="array" ref="V4151">_xlfn.IFS(B4151&lt;30,"21-29",
B4151&lt;40,"30-39",
B4151&lt;50,"40-49",
B4151&lt;60,"50-59",
TRUE,"60+"
)</f>
        <v>40-49</v>
      </c>
      <c r="W4151" s="24">
        <f t="shared" si="192"/>
        <v>5060000</v>
      </c>
      <c r="X4151" s="24">
        <f t="shared" si="193"/>
        <v>3503333.3333333335</v>
      </c>
      <c r="Y4151" s="25">
        <f t="shared" si="194"/>
        <v>8.433333333333333E-2</v>
      </c>
      <c r="Z4151" s="2" t="str" cm="1">
        <f t="array" ref="Z4151">_xlfn.IFS(Y4151&lt;=25%,"Low",
Y4151&lt;=50%,"Moderate",
Y4151&lt;=75%,"High",
Y4151&lt;=100%,"Very High",
TRUE,"Over Limit"
)</f>
        <v>Low</v>
      </c>
      <c r="AA4151" s="2" cm="1">
        <f t="array" ref="AA4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1" s="2" t="str" cm="1">
        <f t="array" ref="AB4151">_xlfn.IFS(T4151=0,"No Late Payments",
T4151&lt;=2,"Low",
T4151&lt;=4,"Moderate",
TRUE,"High"
)</f>
        <v>No Late Payments</v>
      </c>
      <c r="AC4151" s="10" t="str" cm="1">
        <f t="array" ref="AC4151">_xlfn.IFS(
H4151&lt;40000000,"Low",
H4151&lt;60000000,"Medium",
H4151&lt;100000000,"High",
TRUE,"Very High"
)</f>
        <v>High</v>
      </c>
    </row>
    <row r="4152" spans="1:29">
      <c r="A4152" s="18" t="s">
        <v>4184</v>
      </c>
      <c r="B4152" s="19">
        <v>34</v>
      </c>
      <c r="C4152" s="19" t="s">
        <v>22</v>
      </c>
      <c r="D4152" s="19" t="s">
        <v>23</v>
      </c>
      <c r="E4152" s="19" t="s">
        <v>38</v>
      </c>
      <c r="F4152" s="19" t="s">
        <v>48</v>
      </c>
      <c r="G4152" s="20">
        <v>10300000</v>
      </c>
      <c r="H4152" s="20">
        <v>47000000</v>
      </c>
      <c r="I4152" s="19">
        <v>119</v>
      </c>
      <c r="J4152" s="19">
        <v>0</v>
      </c>
      <c r="K4152" s="19">
        <v>0</v>
      </c>
      <c r="L4152" s="19">
        <v>0</v>
      </c>
      <c r="M4152" s="20">
        <v>16340000</v>
      </c>
      <c r="N4152" s="20">
        <v>22480000</v>
      </c>
      <c r="O4152" s="20">
        <v>12490000</v>
      </c>
      <c r="P4152" s="20">
        <v>15280000</v>
      </c>
      <c r="Q4152" s="20">
        <v>5770000</v>
      </c>
      <c r="R4152" s="20">
        <v>3340000</v>
      </c>
      <c r="S4152" s="20">
        <v>1290000</v>
      </c>
      <c r="T4152" s="19">
        <v>0</v>
      </c>
      <c r="U4152" s="19">
        <v>0</v>
      </c>
      <c r="V4152" s="2" t="str" cm="1">
        <f t="array" ref="V4152">_xlfn.IFS(B4152&lt;30,"21-29",
B4152&lt;40,"30-39",
B4152&lt;50,"40-49",
B4152&lt;60,"50-59",
TRUE,"60+"
)</f>
        <v>30-39</v>
      </c>
      <c r="W4152" s="24">
        <f t="shared" si="192"/>
        <v>17103333.333333332</v>
      </c>
      <c r="X4152" s="24">
        <f t="shared" si="193"/>
        <v>8130000</v>
      </c>
      <c r="Y4152" s="25">
        <f t="shared" si="194"/>
        <v>0.36390070921985812</v>
      </c>
      <c r="Z4152" s="2" t="str" cm="1">
        <f t="array" ref="Z4152">_xlfn.IFS(Y4152&lt;=25%,"Low",
Y4152&lt;=50%,"Moderate",
Y4152&lt;=75%,"High",
Y4152&lt;=100%,"Very High",
TRUE,"Over Limit"
)</f>
        <v>Moderate</v>
      </c>
      <c r="AA4152" s="2" cm="1">
        <f t="array" ref="AA4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2" s="2" t="str" cm="1">
        <f t="array" ref="AB4152">_xlfn.IFS(T4152=0,"No Late Payments",
T4152&lt;=2,"Low",
T4152&lt;=4,"Moderate",
TRUE,"High"
)</f>
        <v>No Late Payments</v>
      </c>
      <c r="AC4152" s="10" t="str" cm="1">
        <f t="array" ref="AC4152">_xlfn.IFS(
H4152&lt;40000000,"Low",
H4152&lt;60000000,"Medium",
H4152&lt;100000000,"High",
TRUE,"Very High"
)</f>
        <v>Medium</v>
      </c>
    </row>
    <row r="4153" spans="1:29">
      <c r="A4153" s="21" t="s">
        <v>4185</v>
      </c>
      <c r="B4153" s="22">
        <v>42</v>
      </c>
      <c r="C4153" s="22" t="s">
        <v>22</v>
      </c>
      <c r="D4153" s="22" t="s">
        <v>46</v>
      </c>
      <c r="E4153" s="22" t="s">
        <v>24</v>
      </c>
      <c r="F4153" s="22" t="s">
        <v>28</v>
      </c>
      <c r="G4153" s="23">
        <v>20100000</v>
      </c>
      <c r="H4153" s="23">
        <v>76000000</v>
      </c>
      <c r="I4153" s="22">
        <v>145</v>
      </c>
      <c r="J4153" s="22">
        <v>0</v>
      </c>
      <c r="K4153" s="22">
        <v>0</v>
      </c>
      <c r="L4153" s="22">
        <v>0</v>
      </c>
      <c r="M4153" s="23">
        <v>58600000</v>
      </c>
      <c r="N4153" s="23">
        <v>47020000</v>
      </c>
      <c r="O4153" s="23">
        <v>42060000</v>
      </c>
      <c r="P4153" s="23">
        <v>50170000</v>
      </c>
      <c r="Q4153" s="23">
        <v>27580000</v>
      </c>
      <c r="R4153" s="23">
        <v>18950000</v>
      </c>
      <c r="S4153" s="23">
        <v>1460000</v>
      </c>
      <c r="T4153" s="22">
        <v>0</v>
      </c>
      <c r="U4153" s="22">
        <v>0</v>
      </c>
      <c r="V4153" s="2" t="str" cm="1">
        <f t="array" ref="V4153">_xlfn.IFS(B4153&lt;30,"21-29",
B4153&lt;40,"30-39",
B4153&lt;50,"40-49",
B4153&lt;60,"50-59",
TRUE,"60+"
)</f>
        <v>40-49</v>
      </c>
      <c r="W4153" s="24">
        <f t="shared" si="192"/>
        <v>49226666.666666664</v>
      </c>
      <c r="X4153" s="24">
        <f t="shared" si="193"/>
        <v>32233333.333333332</v>
      </c>
      <c r="Y4153" s="25">
        <f t="shared" si="194"/>
        <v>0.64771929824561403</v>
      </c>
      <c r="Z4153" s="2" t="str" cm="1">
        <f t="array" ref="Z4153">_xlfn.IFS(Y4153&lt;=25%,"Low",
Y4153&lt;=50%,"Moderate",
Y4153&lt;=75%,"High",
Y4153&lt;=100%,"Very High",
TRUE,"Over Limit"
)</f>
        <v>High</v>
      </c>
      <c r="AA4153" s="2" cm="1">
        <f t="array" ref="AA4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53" s="2" t="str" cm="1">
        <f t="array" ref="AB4153">_xlfn.IFS(T4153=0,"No Late Payments",
T4153&lt;=2,"Low",
T4153&lt;=4,"Moderate",
TRUE,"High"
)</f>
        <v>No Late Payments</v>
      </c>
      <c r="AC4153" s="10" t="str" cm="1">
        <f t="array" ref="AC4153">_xlfn.IFS(
H4153&lt;40000000,"Low",
H4153&lt;60000000,"Medium",
H4153&lt;100000000,"High",
TRUE,"Very High"
)</f>
        <v>High</v>
      </c>
    </row>
    <row r="4154" spans="1:29">
      <c r="A4154" s="18" t="s">
        <v>4186</v>
      </c>
      <c r="B4154" s="19">
        <v>34</v>
      </c>
      <c r="C4154" s="19" t="s">
        <v>22</v>
      </c>
      <c r="D4154" s="19" t="s">
        <v>27</v>
      </c>
      <c r="E4154" s="19" t="s">
        <v>38</v>
      </c>
      <c r="F4154" s="19" t="s">
        <v>28</v>
      </c>
      <c r="G4154" s="20">
        <v>7700000</v>
      </c>
      <c r="H4154" s="20">
        <v>29000000</v>
      </c>
      <c r="I4154" s="19">
        <v>35</v>
      </c>
      <c r="J4154" s="19">
        <v>0</v>
      </c>
      <c r="K4154" s="19">
        <v>0</v>
      </c>
      <c r="L4154" s="19">
        <v>0</v>
      </c>
      <c r="M4154" s="20">
        <v>9190000</v>
      </c>
      <c r="N4154" s="20">
        <v>15120000</v>
      </c>
      <c r="O4154" s="20">
        <v>13830000</v>
      </c>
      <c r="P4154" s="20">
        <v>8130000</v>
      </c>
      <c r="Q4154" s="20">
        <v>6600000</v>
      </c>
      <c r="R4154" s="20">
        <v>11970000</v>
      </c>
      <c r="S4154" s="20">
        <v>810000</v>
      </c>
      <c r="T4154" s="19">
        <v>1</v>
      </c>
      <c r="U4154" s="19">
        <v>0</v>
      </c>
      <c r="V4154" s="2" t="str" cm="1">
        <f t="array" ref="V4154">_xlfn.IFS(B4154&lt;30,"21-29",
B4154&lt;40,"30-39",
B4154&lt;50,"40-49",
B4154&lt;60,"50-59",
TRUE,"60+"
)</f>
        <v>30-39</v>
      </c>
      <c r="W4154" s="24">
        <f t="shared" si="192"/>
        <v>12713333.333333334</v>
      </c>
      <c r="X4154" s="24">
        <f t="shared" si="193"/>
        <v>8900000</v>
      </c>
      <c r="Y4154" s="25">
        <f t="shared" si="194"/>
        <v>0.43839080459770119</v>
      </c>
      <c r="Z4154" s="2" t="str" cm="1">
        <f t="array" ref="Z4154">_xlfn.IFS(Y4154&lt;=25%,"Low",
Y4154&lt;=50%,"Moderate",
Y4154&lt;=75%,"High",
Y4154&lt;=100%,"Very High",
TRUE,"Over Limit"
)</f>
        <v>Moderate</v>
      </c>
      <c r="AA4154" s="2" cm="1">
        <f t="array" ref="AA4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4" s="2" t="str" cm="1">
        <f t="array" ref="AB4154">_xlfn.IFS(T4154=0,"No Late Payments",
T4154&lt;=2,"Low",
T4154&lt;=4,"Moderate",
TRUE,"High"
)</f>
        <v>Low</v>
      </c>
      <c r="AC4154" s="10" t="str" cm="1">
        <f t="array" ref="AC4154">_xlfn.IFS(
H4154&lt;40000000,"Low",
H4154&lt;60000000,"Medium",
H4154&lt;100000000,"High",
TRUE,"Very High"
)</f>
        <v>Low</v>
      </c>
    </row>
    <row r="4155" spans="1:29">
      <c r="A4155" s="21" t="s">
        <v>4187</v>
      </c>
      <c r="B4155" s="22">
        <v>28</v>
      </c>
      <c r="C4155" s="22" t="s">
        <v>34</v>
      </c>
      <c r="D4155" s="22" t="s">
        <v>23</v>
      </c>
      <c r="E4155" s="22" t="s">
        <v>24</v>
      </c>
      <c r="F4155" s="22" t="s">
        <v>41</v>
      </c>
      <c r="G4155" s="23">
        <v>8900000</v>
      </c>
      <c r="H4155" s="23">
        <v>51000000</v>
      </c>
      <c r="I4155" s="22">
        <v>68</v>
      </c>
      <c r="J4155" s="22">
        <v>0</v>
      </c>
      <c r="K4155" s="22">
        <v>0</v>
      </c>
      <c r="L4155" s="22">
        <v>0</v>
      </c>
      <c r="M4155" s="23">
        <v>15120000</v>
      </c>
      <c r="N4155" s="23">
        <v>14300000</v>
      </c>
      <c r="O4155" s="23">
        <v>15120000</v>
      </c>
      <c r="P4155" s="23">
        <v>12170000</v>
      </c>
      <c r="Q4155" s="23">
        <v>8590000</v>
      </c>
      <c r="R4155" s="23">
        <v>6100000</v>
      </c>
      <c r="S4155" s="23">
        <v>510000</v>
      </c>
      <c r="T4155" s="22">
        <v>0</v>
      </c>
      <c r="U4155" s="22">
        <v>0</v>
      </c>
      <c r="V4155" s="2" t="str" cm="1">
        <f t="array" ref="V4155">_xlfn.IFS(B4155&lt;30,"21-29",
B4155&lt;40,"30-39",
B4155&lt;50,"40-49",
B4155&lt;60,"50-59",
TRUE,"60+"
)</f>
        <v>21-29</v>
      </c>
      <c r="W4155" s="24">
        <f t="shared" si="192"/>
        <v>14846666.666666666</v>
      </c>
      <c r="X4155" s="24">
        <f t="shared" si="193"/>
        <v>8953333.333333334</v>
      </c>
      <c r="Y4155" s="25">
        <f t="shared" si="194"/>
        <v>0.2911111111111111</v>
      </c>
      <c r="Z4155" s="2" t="str" cm="1">
        <f t="array" ref="Z4155">_xlfn.IFS(Y4155&lt;=25%,"Low",
Y4155&lt;=50%,"Moderate",
Y4155&lt;=75%,"High",
Y4155&lt;=100%,"Very High",
TRUE,"Over Limit"
)</f>
        <v>Moderate</v>
      </c>
      <c r="AA4155" s="2" cm="1">
        <f t="array" ref="AA4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5" s="2" t="str" cm="1">
        <f t="array" ref="AB4155">_xlfn.IFS(T4155=0,"No Late Payments",
T4155&lt;=2,"Low",
T4155&lt;=4,"Moderate",
TRUE,"High"
)</f>
        <v>No Late Payments</v>
      </c>
      <c r="AC4155" s="10" t="str" cm="1">
        <f t="array" ref="AC4155">_xlfn.IFS(
H4155&lt;40000000,"Low",
H4155&lt;60000000,"Medium",
H4155&lt;100000000,"High",
TRUE,"Very High"
)</f>
        <v>Medium</v>
      </c>
    </row>
    <row r="4156" spans="1:29">
      <c r="A4156" s="18" t="s">
        <v>4188</v>
      </c>
      <c r="B4156" s="19">
        <v>40</v>
      </c>
      <c r="C4156" s="19" t="s">
        <v>22</v>
      </c>
      <c r="D4156" s="19" t="s">
        <v>23</v>
      </c>
      <c r="E4156" s="19" t="s">
        <v>24</v>
      </c>
      <c r="F4156" s="19" t="s">
        <v>41</v>
      </c>
      <c r="G4156" s="20">
        <v>13200000</v>
      </c>
      <c r="H4156" s="20">
        <v>30000000</v>
      </c>
      <c r="I4156" s="19">
        <v>114</v>
      </c>
      <c r="J4156" s="19">
        <v>0</v>
      </c>
      <c r="K4156" s="19">
        <v>0</v>
      </c>
      <c r="L4156" s="19">
        <v>0</v>
      </c>
      <c r="M4156" s="20">
        <v>11570000</v>
      </c>
      <c r="N4156" s="20">
        <v>1780000</v>
      </c>
      <c r="O4156" s="20">
        <v>1910000</v>
      </c>
      <c r="P4156" s="20">
        <v>3640000</v>
      </c>
      <c r="Q4156" s="20">
        <v>1140000</v>
      </c>
      <c r="R4156" s="20">
        <v>910000</v>
      </c>
      <c r="S4156" s="20">
        <v>870000</v>
      </c>
      <c r="T4156" s="19">
        <v>1</v>
      </c>
      <c r="U4156" s="19">
        <v>0</v>
      </c>
      <c r="V4156" s="2" t="str" cm="1">
        <f t="array" ref="V4156">_xlfn.IFS(B4156&lt;30,"21-29",
B4156&lt;40,"30-39",
B4156&lt;50,"40-49",
B4156&lt;60,"50-59",
TRUE,"60+"
)</f>
        <v>40-49</v>
      </c>
      <c r="W4156" s="24">
        <f t="shared" si="192"/>
        <v>5086666.666666667</v>
      </c>
      <c r="X4156" s="24">
        <f t="shared" si="193"/>
        <v>1896666.6666666667</v>
      </c>
      <c r="Y4156" s="25">
        <f t="shared" si="194"/>
        <v>0.16955555555555557</v>
      </c>
      <c r="Z4156" s="2" t="str" cm="1">
        <f t="array" ref="Z4156">_xlfn.IFS(Y4156&lt;=25%,"Low",
Y4156&lt;=50%,"Moderate",
Y4156&lt;=75%,"High",
Y4156&lt;=100%,"Very High",
TRUE,"Over Limit"
)</f>
        <v>Low</v>
      </c>
      <c r="AA4156" s="2" cm="1">
        <f t="array" ref="AA4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6" s="2" t="str" cm="1">
        <f t="array" ref="AB4156">_xlfn.IFS(T4156=0,"No Late Payments",
T4156&lt;=2,"Low",
T4156&lt;=4,"Moderate",
TRUE,"High"
)</f>
        <v>Low</v>
      </c>
      <c r="AC4156" s="10" t="str" cm="1">
        <f t="array" ref="AC4156">_xlfn.IFS(
H4156&lt;40000000,"Low",
H4156&lt;60000000,"Medium",
H4156&lt;100000000,"High",
TRUE,"Very High"
)</f>
        <v>Low</v>
      </c>
    </row>
    <row r="4157" spans="1:29">
      <c r="A4157" s="21" t="s">
        <v>4189</v>
      </c>
      <c r="B4157" s="22">
        <v>44</v>
      </c>
      <c r="C4157" s="22" t="s">
        <v>34</v>
      </c>
      <c r="D4157" s="22" t="s">
        <v>23</v>
      </c>
      <c r="E4157" s="22" t="s">
        <v>38</v>
      </c>
      <c r="F4157" s="22" t="s">
        <v>28</v>
      </c>
      <c r="G4157" s="23">
        <v>13300000</v>
      </c>
      <c r="H4157" s="23">
        <v>55000000</v>
      </c>
      <c r="I4157" s="22">
        <v>116</v>
      </c>
      <c r="J4157" s="22">
        <v>2</v>
      </c>
      <c r="K4157" s="22">
        <v>2</v>
      </c>
      <c r="L4157" s="22">
        <v>2</v>
      </c>
      <c r="M4157" s="23">
        <v>34020000</v>
      </c>
      <c r="N4157" s="23">
        <v>25540000</v>
      </c>
      <c r="O4157" s="23">
        <v>24370000</v>
      </c>
      <c r="P4157" s="23">
        <v>1400000</v>
      </c>
      <c r="Q4157" s="23">
        <v>990000</v>
      </c>
      <c r="R4157" s="23">
        <v>2290000</v>
      </c>
      <c r="S4157" s="23">
        <v>4170000</v>
      </c>
      <c r="T4157" s="22">
        <v>3</v>
      </c>
      <c r="U4157" s="22">
        <v>1</v>
      </c>
      <c r="V4157" s="2" t="str" cm="1">
        <f t="array" ref="V4157">_xlfn.IFS(B4157&lt;30,"21-29",
B4157&lt;40,"30-39",
B4157&lt;50,"40-49",
B4157&lt;60,"50-59",
TRUE,"60+"
)</f>
        <v>40-49</v>
      </c>
      <c r="W4157" s="24">
        <f t="shared" si="192"/>
        <v>27976666.666666668</v>
      </c>
      <c r="X4157" s="24">
        <f t="shared" si="193"/>
        <v>1560000</v>
      </c>
      <c r="Y4157" s="25">
        <f t="shared" si="194"/>
        <v>0.50866666666666671</v>
      </c>
      <c r="Z4157" s="2" t="str" cm="1">
        <f t="array" ref="Z4157">_xlfn.IFS(Y4157&lt;=25%,"Low",
Y4157&lt;=50%,"Moderate",
Y4157&lt;=75%,"High",
Y4157&lt;=100%,"Very High",
TRUE,"Over Limit"
)</f>
        <v>High</v>
      </c>
      <c r="AA4157" s="2" cm="1">
        <f t="array" ref="AA4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57" s="2" t="str" cm="1">
        <f t="array" ref="AB4157">_xlfn.IFS(T4157=0,"No Late Payments",
T4157&lt;=2,"Low",
T4157&lt;=4,"Moderate",
TRUE,"High"
)</f>
        <v>Moderate</v>
      </c>
      <c r="AC4157" s="10" t="str" cm="1">
        <f t="array" ref="AC4157">_xlfn.IFS(
H4157&lt;40000000,"Low",
H4157&lt;60000000,"Medium",
H4157&lt;100000000,"High",
TRUE,"Very High"
)</f>
        <v>Medium</v>
      </c>
    </row>
    <row r="4158" spans="1:29">
      <c r="A4158" s="18" t="s">
        <v>4190</v>
      </c>
      <c r="B4158" s="19">
        <v>38</v>
      </c>
      <c r="C4158" s="19" t="s">
        <v>34</v>
      </c>
      <c r="D4158" s="19" t="s">
        <v>23</v>
      </c>
      <c r="E4158" s="19" t="s">
        <v>38</v>
      </c>
      <c r="F4158" s="19" t="s">
        <v>28</v>
      </c>
      <c r="G4158" s="20">
        <v>12400000</v>
      </c>
      <c r="H4158" s="20">
        <v>65000000</v>
      </c>
      <c r="I4158" s="19">
        <v>130</v>
      </c>
      <c r="J4158" s="19">
        <v>0</v>
      </c>
      <c r="K4158" s="19">
        <v>1</v>
      </c>
      <c r="L4158" s="19">
        <v>2</v>
      </c>
      <c r="M4158" s="20">
        <v>5240000</v>
      </c>
      <c r="N4158" s="20">
        <v>3710000</v>
      </c>
      <c r="O4158" s="20">
        <v>10790000</v>
      </c>
      <c r="P4158" s="20">
        <v>5050000</v>
      </c>
      <c r="Q4158" s="20">
        <v>2060000</v>
      </c>
      <c r="R4158" s="20">
        <v>2380000</v>
      </c>
      <c r="S4158" s="20">
        <v>3660000</v>
      </c>
      <c r="T4158" s="19">
        <v>2</v>
      </c>
      <c r="U4158" s="19">
        <v>0</v>
      </c>
      <c r="V4158" s="2" t="str" cm="1">
        <f t="array" ref="V4158">_xlfn.IFS(B4158&lt;30,"21-29",
B4158&lt;40,"30-39",
B4158&lt;50,"40-49",
B4158&lt;60,"50-59",
TRUE,"60+"
)</f>
        <v>30-39</v>
      </c>
      <c r="W4158" s="24">
        <f t="shared" si="192"/>
        <v>6580000</v>
      </c>
      <c r="X4158" s="24">
        <f t="shared" si="193"/>
        <v>3163333.3333333335</v>
      </c>
      <c r="Y4158" s="25">
        <f t="shared" si="194"/>
        <v>0.10123076923076924</v>
      </c>
      <c r="Z4158" s="2" t="str" cm="1">
        <f t="array" ref="Z4158">_xlfn.IFS(Y4158&lt;=25%,"Low",
Y4158&lt;=50%,"Moderate",
Y4158&lt;=75%,"High",
Y4158&lt;=100%,"Very High",
TRUE,"Over Limit"
)</f>
        <v>Low</v>
      </c>
      <c r="AA4158" s="2" cm="1">
        <f t="array" ref="AA4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8" s="2" t="str" cm="1">
        <f t="array" ref="AB4158">_xlfn.IFS(T4158=0,"No Late Payments",
T4158&lt;=2,"Low",
T4158&lt;=4,"Moderate",
TRUE,"High"
)</f>
        <v>Low</v>
      </c>
      <c r="AC4158" s="10" t="str" cm="1">
        <f t="array" ref="AC4158">_xlfn.IFS(
H4158&lt;40000000,"Low",
H4158&lt;60000000,"Medium",
H4158&lt;100000000,"High",
TRUE,"Very High"
)</f>
        <v>High</v>
      </c>
    </row>
    <row r="4159" spans="1:29">
      <c r="A4159" s="21" t="s">
        <v>4191</v>
      </c>
      <c r="B4159" s="22">
        <v>25</v>
      </c>
      <c r="C4159" s="22" t="s">
        <v>34</v>
      </c>
      <c r="D4159" s="22" t="s">
        <v>23</v>
      </c>
      <c r="E4159" s="22" t="s">
        <v>38</v>
      </c>
      <c r="F4159" s="22" t="s">
        <v>25</v>
      </c>
      <c r="G4159" s="23">
        <v>6700000</v>
      </c>
      <c r="H4159" s="23">
        <v>20000000</v>
      </c>
      <c r="I4159" s="22">
        <v>3</v>
      </c>
      <c r="J4159" s="22">
        <v>1</v>
      </c>
      <c r="K4159" s="22">
        <v>0</v>
      </c>
      <c r="L4159" s="22">
        <v>0</v>
      </c>
      <c r="M4159" s="23">
        <v>8260000</v>
      </c>
      <c r="N4159" s="23">
        <v>8260000</v>
      </c>
      <c r="O4159" s="23">
        <v>9360000</v>
      </c>
      <c r="P4159" s="23">
        <v>1880000</v>
      </c>
      <c r="Q4159" s="23">
        <v>2420000</v>
      </c>
      <c r="R4159" s="23">
        <v>1990000</v>
      </c>
      <c r="S4159" s="23">
        <v>2930000</v>
      </c>
      <c r="T4159" s="22">
        <v>1</v>
      </c>
      <c r="U4159" s="22">
        <v>0</v>
      </c>
      <c r="V4159" s="2" t="str" cm="1">
        <f t="array" ref="V4159">_xlfn.IFS(B4159&lt;30,"21-29",
B4159&lt;40,"30-39",
B4159&lt;50,"40-49",
B4159&lt;60,"50-59",
TRUE,"60+"
)</f>
        <v>21-29</v>
      </c>
      <c r="W4159" s="24">
        <f t="shared" si="192"/>
        <v>8626666.666666666</v>
      </c>
      <c r="X4159" s="24">
        <f t="shared" si="193"/>
        <v>2096666.6666666667</v>
      </c>
      <c r="Y4159" s="25">
        <f t="shared" si="194"/>
        <v>0.43133333333333329</v>
      </c>
      <c r="Z4159" s="2" t="str" cm="1">
        <f t="array" ref="Z4159">_xlfn.IFS(Y4159&lt;=25%,"Low",
Y4159&lt;=50%,"Moderate",
Y4159&lt;=75%,"High",
Y4159&lt;=100%,"Very High",
TRUE,"Over Limit"
)</f>
        <v>Moderate</v>
      </c>
      <c r="AA4159" s="2" cm="1">
        <f t="array" ref="AA4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9" s="2" t="str" cm="1">
        <f t="array" ref="AB4159">_xlfn.IFS(T4159=0,"No Late Payments",
T4159&lt;=2,"Low",
T4159&lt;=4,"Moderate",
TRUE,"High"
)</f>
        <v>Low</v>
      </c>
      <c r="AC4159" s="10" t="str" cm="1">
        <f t="array" ref="AC4159">_xlfn.IFS(
H4159&lt;40000000,"Low",
H4159&lt;60000000,"Medium",
H4159&lt;100000000,"High",
TRUE,"Very High"
)</f>
        <v>Low</v>
      </c>
    </row>
    <row r="4160" spans="1:29">
      <c r="A4160" s="18" t="s">
        <v>4192</v>
      </c>
      <c r="B4160" s="19">
        <v>43</v>
      </c>
      <c r="C4160" s="19" t="s">
        <v>34</v>
      </c>
      <c r="D4160" s="19" t="s">
        <v>30</v>
      </c>
      <c r="E4160" s="19" t="s">
        <v>24</v>
      </c>
      <c r="F4160" s="19" t="s">
        <v>28</v>
      </c>
      <c r="G4160" s="20">
        <v>13600000</v>
      </c>
      <c r="H4160" s="20">
        <v>63000000</v>
      </c>
      <c r="I4160" s="19">
        <v>119</v>
      </c>
      <c r="J4160" s="19">
        <v>2</v>
      </c>
      <c r="K4160" s="19">
        <v>0</v>
      </c>
      <c r="L4160" s="19">
        <v>0</v>
      </c>
      <c r="M4160" s="20">
        <v>38850000</v>
      </c>
      <c r="N4160" s="20">
        <v>37560000</v>
      </c>
      <c r="O4160" s="20">
        <v>40210000</v>
      </c>
      <c r="P4160" s="20">
        <v>10130000</v>
      </c>
      <c r="Q4160" s="20">
        <v>13170000</v>
      </c>
      <c r="R4160" s="20">
        <v>13140000</v>
      </c>
      <c r="S4160" s="20">
        <v>930000</v>
      </c>
      <c r="T4160" s="19">
        <v>1</v>
      </c>
      <c r="U4160" s="19">
        <v>1</v>
      </c>
      <c r="V4160" s="2" t="str" cm="1">
        <f t="array" ref="V4160">_xlfn.IFS(B4160&lt;30,"21-29",
B4160&lt;40,"30-39",
B4160&lt;50,"40-49",
B4160&lt;60,"50-59",
TRUE,"60+"
)</f>
        <v>40-49</v>
      </c>
      <c r="W4160" s="24">
        <f t="shared" si="192"/>
        <v>38873333.333333336</v>
      </c>
      <c r="X4160" s="24">
        <f t="shared" si="193"/>
        <v>12146666.666666666</v>
      </c>
      <c r="Y4160" s="25">
        <f t="shared" si="194"/>
        <v>0.61703703703703705</v>
      </c>
      <c r="Z4160" s="2" t="str" cm="1">
        <f t="array" ref="Z4160">_xlfn.IFS(Y4160&lt;=25%,"Low",
Y4160&lt;=50%,"Moderate",
Y4160&lt;=75%,"High",
Y4160&lt;=100%,"Very High",
TRUE,"Over Limit"
)</f>
        <v>High</v>
      </c>
      <c r="AA4160" s="2" cm="1">
        <f t="array" ref="AA4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0" s="2" t="str" cm="1">
        <f t="array" ref="AB4160">_xlfn.IFS(T4160=0,"No Late Payments",
T4160&lt;=2,"Low",
T4160&lt;=4,"Moderate",
TRUE,"High"
)</f>
        <v>Low</v>
      </c>
      <c r="AC4160" s="10" t="str" cm="1">
        <f t="array" ref="AC4160">_xlfn.IFS(
H4160&lt;40000000,"Low",
H4160&lt;60000000,"Medium",
H4160&lt;100000000,"High",
TRUE,"Very High"
)</f>
        <v>High</v>
      </c>
    </row>
    <row r="4161" spans="1:29">
      <c r="A4161" s="21" t="s">
        <v>4193</v>
      </c>
      <c r="B4161" s="22">
        <v>26</v>
      </c>
      <c r="C4161" s="22" t="s">
        <v>34</v>
      </c>
      <c r="D4161" s="22" t="s">
        <v>23</v>
      </c>
      <c r="E4161" s="22" t="s">
        <v>38</v>
      </c>
      <c r="F4161" s="22" t="s">
        <v>28</v>
      </c>
      <c r="G4161" s="23">
        <v>12600000</v>
      </c>
      <c r="H4161" s="23">
        <v>43000000</v>
      </c>
      <c r="I4161" s="22">
        <v>27</v>
      </c>
      <c r="J4161" s="22">
        <v>0</v>
      </c>
      <c r="K4161" s="22">
        <v>0</v>
      </c>
      <c r="L4161" s="22">
        <v>1</v>
      </c>
      <c r="M4161" s="23">
        <v>28220000</v>
      </c>
      <c r="N4161" s="23">
        <v>32600000</v>
      </c>
      <c r="O4161" s="23">
        <v>34830000</v>
      </c>
      <c r="P4161" s="23">
        <v>8640000</v>
      </c>
      <c r="Q4161" s="23">
        <v>17430000</v>
      </c>
      <c r="R4161" s="23">
        <v>5470000</v>
      </c>
      <c r="S4161" s="23">
        <v>310000</v>
      </c>
      <c r="T4161" s="22">
        <v>1</v>
      </c>
      <c r="U4161" s="22">
        <v>0</v>
      </c>
      <c r="V4161" s="2" t="str" cm="1">
        <f t="array" ref="V4161">_xlfn.IFS(B4161&lt;30,"21-29",
B4161&lt;40,"30-39",
B4161&lt;50,"40-49",
B4161&lt;60,"50-59",
TRUE,"60+"
)</f>
        <v>21-29</v>
      </c>
      <c r="W4161" s="24">
        <f t="shared" si="192"/>
        <v>31883333.333333332</v>
      </c>
      <c r="X4161" s="24">
        <f t="shared" si="193"/>
        <v>10513333.333333334</v>
      </c>
      <c r="Y4161" s="25">
        <f t="shared" si="194"/>
        <v>0.74147286821705427</v>
      </c>
      <c r="Z4161" s="2" t="str" cm="1">
        <f t="array" ref="Z4161">_xlfn.IFS(Y4161&lt;=25%,"Low",
Y4161&lt;=50%,"Moderate",
Y4161&lt;=75%,"High",
Y4161&lt;=100%,"Very High",
TRUE,"Over Limit"
)</f>
        <v>High</v>
      </c>
      <c r="AA4161" s="2" cm="1">
        <f t="array" ref="AA4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1" s="2" t="str" cm="1">
        <f t="array" ref="AB4161">_xlfn.IFS(T4161=0,"No Late Payments",
T4161&lt;=2,"Low",
T4161&lt;=4,"Moderate",
TRUE,"High"
)</f>
        <v>Low</v>
      </c>
      <c r="AC4161" s="10" t="str" cm="1">
        <f t="array" ref="AC4161">_xlfn.IFS(
H4161&lt;40000000,"Low",
H4161&lt;60000000,"Medium",
H4161&lt;100000000,"High",
TRUE,"Very High"
)</f>
        <v>Medium</v>
      </c>
    </row>
    <row r="4162" spans="1:29">
      <c r="A4162" s="18" t="s">
        <v>4194</v>
      </c>
      <c r="B4162" s="19">
        <v>32</v>
      </c>
      <c r="C4162" s="19" t="s">
        <v>34</v>
      </c>
      <c r="D4162" s="19" t="s">
        <v>23</v>
      </c>
      <c r="E4162" s="19" t="s">
        <v>24</v>
      </c>
      <c r="F4162" s="19" t="s">
        <v>28</v>
      </c>
      <c r="G4162" s="20">
        <v>13700000</v>
      </c>
      <c r="H4162" s="20">
        <v>72000000</v>
      </c>
      <c r="I4162" s="19">
        <v>97</v>
      </c>
      <c r="J4162" s="19">
        <v>2</v>
      </c>
      <c r="K4162" s="19">
        <v>2</v>
      </c>
      <c r="L4162" s="19">
        <v>2</v>
      </c>
      <c r="M4162" s="20">
        <v>52000000</v>
      </c>
      <c r="N4162" s="20">
        <v>42900000</v>
      </c>
      <c r="O4162" s="20">
        <v>39630000</v>
      </c>
      <c r="P4162" s="20">
        <v>1990000</v>
      </c>
      <c r="Q4162" s="20">
        <v>1450000</v>
      </c>
      <c r="R4162" s="20">
        <v>7690000</v>
      </c>
      <c r="S4162" s="20">
        <v>3280000</v>
      </c>
      <c r="T4162" s="19">
        <v>3</v>
      </c>
      <c r="U4162" s="19">
        <v>0</v>
      </c>
      <c r="V4162" s="2" t="str" cm="1">
        <f t="array" ref="V4162">_xlfn.IFS(B4162&lt;30,"21-29",
B4162&lt;40,"30-39",
B4162&lt;50,"40-49",
B4162&lt;60,"50-59",
TRUE,"60+"
)</f>
        <v>30-39</v>
      </c>
      <c r="W4162" s="24">
        <f t="shared" ref="W4162:W4221" si="195">AVERAGE(M4162,N4162,O4162)</f>
        <v>44843333.333333336</v>
      </c>
      <c r="X4162" s="24">
        <f t="shared" ref="X4162:X4221" si="196">AVERAGE(P4162,Q4162,R4162)</f>
        <v>3710000</v>
      </c>
      <c r="Y4162" s="25">
        <f t="shared" si="194"/>
        <v>0.62282407407407414</v>
      </c>
      <c r="Z4162" s="2" t="str" cm="1">
        <f t="array" ref="Z4162">_xlfn.IFS(Y4162&lt;=25%,"Low",
Y4162&lt;=50%,"Moderate",
Y4162&lt;=75%,"High",
Y4162&lt;=100%,"Very High",
TRUE,"Over Limit"
)</f>
        <v>High</v>
      </c>
      <c r="AA4162" s="2" cm="1">
        <f t="array" ref="AA4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2" s="2" t="str" cm="1">
        <f t="array" ref="AB4162">_xlfn.IFS(T4162=0,"No Late Payments",
T4162&lt;=2,"Low",
T4162&lt;=4,"Moderate",
TRUE,"High"
)</f>
        <v>Moderate</v>
      </c>
      <c r="AC4162" s="10" t="str" cm="1">
        <f t="array" ref="AC4162">_xlfn.IFS(
H4162&lt;40000000,"Low",
H4162&lt;60000000,"Medium",
H4162&lt;100000000,"High",
TRUE,"Very High"
)</f>
        <v>High</v>
      </c>
    </row>
    <row r="4163" spans="1:29">
      <c r="A4163" s="21" t="s">
        <v>4195</v>
      </c>
      <c r="B4163" s="22">
        <v>39</v>
      </c>
      <c r="C4163" s="22" t="s">
        <v>34</v>
      </c>
      <c r="D4163" s="22" t="s">
        <v>46</v>
      </c>
      <c r="E4163" s="22" t="s">
        <v>24</v>
      </c>
      <c r="F4163" s="22" t="s">
        <v>48</v>
      </c>
      <c r="G4163" s="23">
        <v>24300000</v>
      </c>
      <c r="H4163" s="23">
        <v>119000000</v>
      </c>
      <c r="I4163" s="22">
        <v>125</v>
      </c>
      <c r="J4163" s="22">
        <v>0</v>
      </c>
      <c r="K4163" s="22">
        <v>1</v>
      </c>
      <c r="L4163" s="22">
        <v>0</v>
      </c>
      <c r="M4163" s="23">
        <v>31030000</v>
      </c>
      <c r="N4163" s="23">
        <v>26480000</v>
      </c>
      <c r="O4163" s="23">
        <v>33380000</v>
      </c>
      <c r="P4163" s="23">
        <v>10300000</v>
      </c>
      <c r="Q4163" s="23">
        <v>6310000</v>
      </c>
      <c r="R4163" s="23">
        <v>14570000</v>
      </c>
      <c r="S4163" s="23">
        <v>4130000</v>
      </c>
      <c r="T4163" s="22">
        <v>2</v>
      </c>
      <c r="U4163" s="22">
        <v>0</v>
      </c>
      <c r="V4163" s="2" t="str" cm="1">
        <f t="array" ref="V4163">_xlfn.IFS(B4163&lt;30,"21-29",
B4163&lt;40,"30-39",
B4163&lt;50,"40-49",
B4163&lt;60,"50-59",
TRUE,"60+"
)</f>
        <v>30-39</v>
      </c>
      <c r="W4163" s="24">
        <f t="shared" si="195"/>
        <v>30296666.666666668</v>
      </c>
      <c r="X4163" s="24">
        <f t="shared" si="196"/>
        <v>10393333.333333334</v>
      </c>
      <c r="Y4163" s="25">
        <f t="shared" ref="Y4163:Y4221" si="197">IFERROR(W4163/H4163,0)</f>
        <v>0.25459383753501402</v>
      </c>
      <c r="Z4163" s="2" t="str" cm="1">
        <f t="array" ref="Z4163">_xlfn.IFS(Y4163&lt;=25%,"Low",
Y4163&lt;=50%,"Moderate",
Y4163&lt;=75%,"High",
Y4163&lt;=100%,"Very High",
TRUE,"Over Limit"
)</f>
        <v>Moderate</v>
      </c>
      <c r="AA4163" s="2" cm="1">
        <f t="array" ref="AA4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3" s="2" t="str" cm="1">
        <f t="array" ref="AB4163">_xlfn.IFS(T4163=0,"No Late Payments",
T4163&lt;=2,"Low",
T4163&lt;=4,"Moderate",
TRUE,"High"
)</f>
        <v>Low</v>
      </c>
      <c r="AC4163" s="10" t="str" cm="1">
        <f t="array" ref="AC4163">_xlfn.IFS(
H4163&lt;40000000,"Low",
H4163&lt;60000000,"Medium",
H4163&lt;100000000,"High",
TRUE,"Very High"
)</f>
        <v>Very High</v>
      </c>
    </row>
    <row r="4164" spans="1:29">
      <c r="A4164" s="18" t="s">
        <v>4196</v>
      </c>
      <c r="B4164" s="19">
        <v>44</v>
      </c>
      <c r="C4164" s="19" t="s">
        <v>34</v>
      </c>
      <c r="D4164" s="19" t="s">
        <v>23</v>
      </c>
      <c r="E4164" s="19" t="s">
        <v>24</v>
      </c>
      <c r="F4164" s="19" t="s">
        <v>28</v>
      </c>
      <c r="G4164" s="20">
        <v>19600000</v>
      </c>
      <c r="H4164" s="20">
        <v>108000000</v>
      </c>
      <c r="I4164" s="19">
        <v>175</v>
      </c>
      <c r="J4164" s="19">
        <v>0</v>
      </c>
      <c r="K4164" s="19">
        <v>0</v>
      </c>
      <c r="L4164" s="19">
        <v>0</v>
      </c>
      <c r="M4164" s="20">
        <v>47870000</v>
      </c>
      <c r="N4164" s="20">
        <v>50450000</v>
      </c>
      <c r="O4164" s="20">
        <v>56330000</v>
      </c>
      <c r="P4164" s="20">
        <v>23040000</v>
      </c>
      <c r="Q4164" s="20">
        <v>12320000</v>
      </c>
      <c r="R4164" s="20">
        <v>13700000</v>
      </c>
      <c r="S4164" s="20">
        <v>8500000</v>
      </c>
      <c r="T4164" s="19">
        <v>1</v>
      </c>
      <c r="U4164" s="19">
        <v>0</v>
      </c>
      <c r="V4164" s="2" t="str" cm="1">
        <f t="array" ref="V4164">_xlfn.IFS(B4164&lt;30,"21-29",
B4164&lt;40,"30-39",
B4164&lt;50,"40-49",
B4164&lt;60,"50-59",
TRUE,"60+"
)</f>
        <v>40-49</v>
      </c>
      <c r="W4164" s="24">
        <f t="shared" si="195"/>
        <v>51550000</v>
      </c>
      <c r="X4164" s="24">
        <f t="shared" si="196"/>
        <v>16353333.333333334</v>
      </c>
      <c r="Y4164" s="25">
        <f t="shared" si="197"/>
        <v>0.4773148148148148</v>
      </c>
      <c r="Z4164" s="2" t="str" cm="1">
        <f t="array" ref="Z4164">_xlfn.IFS(Y4164&lt;=25%,"Low",
Y4164&lt;=50%,"Moderate",
Y4164&lt;=75%,"High",
Y4164&lt;=100%,"Very High",
TRUE,"Over Limit"
)</f>
        <v>Moderate</v>
      </c>
      <c r="AA4164" s="2" cm="1">
        <f t="array" ref="AA4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4" s="2" t="str" cm="1">
        <f t="array" ref="AB4164">_xlfn.IFS(T4164=0,"No Late Payments",
T4164&lt;=2,"Low",
T4164&lt;=4,"Moderate",
TRUE,"High"
)</f>
        <v>Low</v>
      </c>
      <c r="AC4164" s="10" t="str" cm="1">
        <f t="array" ref="AC4164">_xlfn.IFS(
H4164&lt;40000000,"Low",
H4164&lt;60000000,"Medium",
H4164&lt;100000000,"High",
TRUE,"Very High"
)</f>
        <v>Very High</v>
      </c>
    </row>
    <row r="4165" spans="1:29">
      <c r="A4165" s="21" t="s">
        <v>4197</v>
      </c>
      <c r="B4165" s="22">
        <v>48</v>
      </c>
      <c r="C4165" s="22" t="s">
        <v>34</v>
      </c>
      <c r="D4165" s="22" t="s">
        <v>23</v>
      </c>
      <c r="E4165" s="22" t="s">
        <v>24</v>
      </c>
      <c r="F4165" s="22" t="s">
        <v>28</v>
      </c>
      <c r="G4165" s="23">
        <v>8600000</v>
      </c>
      <c r="H4165" s="23">
        <v>54000000</v>
      </c>
      <c r="I4165" s="22">
        <v>134</v>
      </c>
      <c r="J4165" s="22">
        <v>0</v>
      </c>
      <c r="K4165" s="22">
        <v>0</v>
      </c>
      <c r="L4165" s="22">
        <v>0</v>
      </c>
      <c r="M4165" s="23">
        <v>5330000</v>
      </c>
      <c r="N4165" s="23">
        <v>15460000</v>
      </c>
      <c r="O4165" s="23">
        <v>21580000</v>
      </c>
      <c r="P4165" s="23">
        <v>2160000</v>
      </c>
      <c r="Q4165" s="23">
        <v>7260000</v>
      </c>
      <c r="R4165" s="23">
        <v>21850000</v>
      </c>
      <c r="S4165" s="23">
        <v>770000</v>
      </c>
      <c r="T4165" s="22">
        <v>1</v>
      </c>
      <c r="U4165" s="22">
        <v>0</v>
      </c>
      <c r="V4165" s="2" t="str" cm="1">
        <f t="array" ref="V4165">_xlfn.IFS(B4165&lt;30,"21-29",
B4165&lt;40,"30-39",
B4165&lt;50,"40-49",
B4165&lt;60,"50-59",
TRUE,"60+"
)</f>
        <v>40-49</v>
      </c>
      <c r="W4165" s="24">
        <f t="shared" si="195"/>
        <v>14123333.333333334</v>
      </c>
      <c r="X4165" s="24">
        <f t="shared" si="196"/>
        <v>10423333.333333334</v>
      </c>
      <c r="Y4165" s="25">
        <f t="shared" si="197"/>
        <v>0.26154320987654323</v>
      </c>
      <c r="Z4165" s="2" t="str" cm="1">
        <f t="array" ref="Z4165">_xlfn.IFS(Y4165&lt;=25%,"Low",
Y4165&lt;=50%,"Moderate",
Y4165&lt;=75%,"High",
Y4165&lt;=100%,"Very High",
TRUE,"Over Limit"
)</f>
        <v>Moderate</v>
      </c>
      <c r="AA4165" s="2" cm="1">
        <f t="array" ref="AA4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5" s="2" t="str" cm="1">
        <f t="array" ref="AB4165">_xlfn.IFS(T4165=0,"No Late Payments",
T4165&lt;=2,"Low",
T4165&lt;=4,"Moderate",
TRUE,"High"
)</f>
        <v>Low</v>
      </c>
      <c r="AC4165" s="10" t="str" cm="1">
        <f t="array" ref="AC4165">_xlfn.IFS(
H4165&lt;40000000,"Low",
H4165&lt;60000000,"Medium",
H4165&lt;100000000,"High",
TRUE,"Very High"
)</f>
        <v>Medium</v>
      </c>
    </row>
    <row r="4166" spans="1:29">
      <c r="A4166" s="18" t="s">
        <v>4198</v>
      </c>
      <c r="B4166" s="19">
        <v>37</v>
      </c>
      <c r="C4166" s="19" t="s">
        <v>22</v>
      </c>
      <c r="D4166" s="19" t="s">
        <v>30</v>
      </c>
      <c r="E4166" s="19" t="s">
        <v>24</v>
      </c>
      <c r="F4166" s="19" t="s">
        <v>28</v>
      </c>
      <c r="G4166" s="20">
        <v>6400000</v>
      </c>
      <c r="H4166" s="20">
        <v>31000000</v>
      </c>
      <c r="I4166" s="19">
        <v>110</v>
      </c>
      <c r="J4166" s="19">
        <v>2</v>
      </c>
      <c r="K4166" s="19">
        <v>3</v>
      </c>
      <c r="L4166" s="19">
        <v>0</v>
      </c>
      <c r="M4166" s="20">
        <v>22860000</v>
      </c>
      <c r="N4166" s="20">
        <v>24500000</v>
      </c>
      <c r="O4166" s="20">
        <v>20520000</v>
      </c>
      <c r="P4166" s="20">
        <v>2900000</v>
      </c>
      <c r="Q4166" s="20">
        <v>330000</v>
      </c>
      <c r="R4166" s="20">
        <v>5910000</v>
      </c>
      <c r="S4166" s="20">
        <v>2490000</v>
      </c>
      <c r="T4166" s="19">
        <v>2</v>
      </c>
      <c r="U4166" s="19">
        <v>1</v>
      </c>
      <c r="V4166" s="2" t="str" cm="1">
        <f t="array" ref="V4166">_xlfn.IFS(B4166&lt;30,"21-29",
B4166&lt;40,"30-39",
B4166&lt;50,"40-49",
B4166&lt;60,"50-59",
TRUE,"60+"
)</f>
        <v>30-39</v>
      </c>
      <c r="W4166" s="24">
        <f t="shared" si="195"/>
        <v>22626666.666666668</v>
      </c>
      <c r="X4166" s="24">
        <f t="shared" si="196"/>
        <v>3046666.6666666665</v>
      </c>
      <c r="Y4166" s="25">
        <f t="shared" si="197"/>
        <v>0.72989247311827965</v>
      </c>
      <c r="Z4166" s="2" t="str" cm="1">
        <f t="array" ref="Z4166">_xlfn.IFS(Y4166&lt;=25%,"Low",
Y4166&lt;=50%,"Moderate",
Y4166&lt;=75%,"High",
Y4166&lt;=100%,"Very High",
TRUE,"Over Limit"
)</f>
        <v>High</v>
      </c>
      <c r="AA4166" s="2" cm="1">
        <f t="array" ref="AA4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6" s="2" t="str" cm="1">
        <f t="array" ref="AB4166">_xlfn.IFS(T4166=0,"No Late Payments",
T4166&lt;=2,"Low",
T4166&lt;=4,"Moderate",
TRUE,"High"
)</f>
        <v>Low</v>
      </c>
      <c r="AC4166" s="10" t="str" cm="1">
        <f t="array" ref="AC4166">_xlfn.IFS(
H4166&lt;40000000,"Low",
H4166&lt;60000000,"Medium",
H4166&lt;100000000,"High",
TRUE,"Very High"
)</f>
        <v>Low</v>
      </c>
    </row>
    <row r="4167" spans="1:29">
      <c r="A4167" s="21" t="s">
        <v>4199</v>
      </c>
      <c r="B4167" s="22">
        <v>29</v>
      </c>
      <c r="C4167" s="22" t="s">
        <v>22</v>
      </c>
      <c r="D4167" s="22" t="s">
        <v>27</v>
      </c>
      <c r="E4167" s="22" t="s">
        <v>24</v>
      </c>
      <c r="F4167" s="22" t="s">
        <v>25</v>
      </c>
      <c r="G4167" s="23">
        <v>5400000</v>
      </c>
      <c r="H4167" s="23">
        <v>26000000</v>
      </c>
      <c r="I4167" s="22">
        <v>79</v>
      </c>
      <c r="J4167" s="22">
        <v>0</v>
      </c>
      <c r="K4167" s="22">
        <v>0</v>
      </c>
      <c r="L4167" s="22">
        <v>0</v>
      </c>
      <c r="M4167" s="23">
        <v>5340000</v>
      </c>
      <c r="N4167" s="23">
        <v>3230000</v>
      </c>
      <c r="O4167" s="23">
        <v>1080000</v>
      </c>
      <c r="P4167" s="23">
        <v>2350000</v>
      </c>
      <c r="Q4167" s="23">
        <v>1310000</v>
      </c>
      <c r="R4167" s="23">
        <v>570000</v>
      </c>
      <c r="S4167" s="23">
        <v>960000</v>
      </c>
      <c r="T4167" s="22">
        <v>0</v>
      </c>
      <c r="U4167" s="22">
        <v>0</v>
      </c>
      <c r="V4167" s="2" t="str" cm="1">
        <f t="array" ref="V4167">_xlfn.IFS(B4167&lt;30,"21-29",
B4167&lt;40,"30-39",
B4167&lt;50,"40-49",
B4167&lt;60,"50-59",
TRUE,"60+"
)</f>
        <v>21-29</v>
      </c>
      <c r="W4167" s="24">
        <f t="shared" si="195"/>
        <v>3216666.6666666665</v>
      </c>
      <c r="X4167" s="24">
        <f t="shared" si="196"/>
        <v>1410000</v>
      </c>
      <c r="Y4167" s="25">
        <f t="shared" si="197"/>
        <v>0.12371794871794871</v>
      </c>
      <c r="Z4167" s="2" t="str" cm="1">
        <f t="array" ref="Z4167">_xlfn.IFS(Y4167&lt;=25%,"Low",
Y4167&lt;=50%,"Moderate",
Y4167&lt;=75%,"High",
Y4167&lt;=100%,"Very High",
TRUE,"Over Limit"
)</f>
        <v>Low</v>
      </c>
      <c r="AA4167" s="2" cm="1">
        <f t="array" ref="AA4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67" s="2" t="str" cm="1">
        <f t="array" ref="AB4167">_xlfn.IFS(T4167=0,"No Late Payments",
T4167&lt;=2,"Low",
T4167&lt;=4,"Moderate",
TRUE,"High"
)</f>
        <v>No Late Payments</v>
      </c>
      <c r="AC4167" s="10" t="str" cm="1">
        <f t="array" ref="AC4167">_xlfn.IFS(
H4167&lt;40000000,"Low",
H4167&lt;60000000,"Medium",
H4167&lt;100000000,"High",
TRUE,"Very High"
)</f>
        <v>Low</v>
      </c>
    </row>
    <row r="4168" spans="1:29">
      <c r="A4168" s="18" t="s">
        <v>4200</v>
      </c>
      <c r="B4168" s="19">
        <v>49</v>
      </c>
      <c r="C4168" s="19" t="s">
        <v>22</v>
      </c>
      <c r="D4168" s="19" t="s">
        <v>46</v>
      </c>
      <c r="E4168" s="19" t="s">
        <v>31</v>
      </c>
      <c r="F4168" s="19" t="s">
        <v>25</v>
      </c>
      <c r="G4168" s="20">
        <v>11800000</v>
      </c>
      <c r="H4168" s="20">
        <v>25000000</v>
      </c>
      <c r="I4168" s="19">
        <v>83</v>
      </c>
      <c r="J4168" s="19">
        <v>3</v>
      </c>
      <c r="K4168" s="19">
        <v>3</v>
      </c>
      <c r="L4168" s="19">
        <v>3</v>
      </c>
      <c r="M4168" s="20">
        <v>12600000</v>
      </c>
      <c r="N4168" s="20">
        <v>13320000</v>
      </c>
      <c r="O4168" s="20">
        <v>10410000</v>
      </c>
      <c r="P4168" s="20">
        <v>2020000</v>
      </c>
      <c r="Q4168" s="20">
        <v>440000</v>
      </c>
      <c r="R4168" s="20">
        <v>1090000</v>
      </c>
      <c r="S4168" s="20">
        <v>1930000</v>
      </c>
      <c r="T4168" s="19">
        <v>3</v>
      </c>
      <c r="U4168" s="19">
        <v>1</v>
      </c>
      <c r="V4168" s="2" t="str" cm="1">
        <f t="array" ref="V4168">_xlfn.IFS(B4168&lt;30,"21-29",
B4168&lt;40,"30-39",
B4168&lt;50,"40-49",
B4168&lt;60,"50-59",
TRUE,"60+"
)</f>
        <v>40-49</v>
      </c>
      <c r="W4168" s="24">
        <f t="shared" si="195"/>
        <v>12110000</v>
      </c>
      <c r="X4168" s="24">
        <f t="shared" si="196"/>
        <v>1183333.3333333333</v>
      </c>
      <c r="Y4168" s="25">
        <f t="shared" si="197"/>
        <v>0.4844</v>
      </c>
      <c r="Z4168" s="2" t="str" cm="1">
        <f t="array" ref="Z4168">_xlfn.IFS(Y4168&lt;=25%,"Low",
Y4168&lt;=50%,"Moderate",
Y4168&lt;=75%,"High",
Y4168&lt;=100%,"Very High",
TRUE,"Over Limit"
)</f>
        <v>Moderate</v>
      </c>
      <c r="AA4168" s="2" cm="1">
        <f t="array" ref="AA4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8" s="2" t="str" cm="1">
        <f t="array" ref="AB4168">_xlfn.IFS(T4168=0,"No Late Payments",
T4168&lt;=2,"Low",
T4168&lt;=4,"Moderate",
TRUE,"High"
)</f>
        <v>Moderate</v>
      </c>
      <c r="AC4168" s="10" t="str" cm="1">
        <f t="array" ref="AC4168">_xlfn.IFS(
H4168&lt;40000000,"Low",
H4168&lt;60000000,"Medium",
H4168&lt;100000000,"High",
TRUE,"Very High"
)</f>
        <v>Low</v>
      </c>
    </row>
    <row r="4169" spans="1:29">
      <c r="A4169" s="21" t="s">
        <v>4201</v>
      </c>
      <c r="B4169" s="22">
        <v>68</v>
      </c>
      <c r="C4169" s="22" t="s">
        <v>34</v>
      </c>
      <c r="D4169" s="22" t="s">
        <v>46</v>
      </c>
      <c r="E4169" s="22" t="s">
        <v>24</v>
      </c>
      <c r="F4169" s="22" t="s">
        <v>41</v>
      </c>
      <c r="G4169" s="23">
        <v>25900000</v>
      </c>
      <c r="H4169" s="23">
        <v>97000000</v>
      </c>
      <c r="I4169" s="22">
        <v>157</v>
      </c>
      <c r="J4169" s="22">
        <v>0</v>
      </c>
      <c r="K4169" s="22">
        <v>0</v>
      </c>
      <c r="L4169" s="22">
        <v>0</v>
      </c>
      <c r="M4169" s="23">
        <v>17420000</v>
      </c>
      <c r="N4169" s="23">
        <v>34760000</v>
      </c>
      <c r="O4169" s="23">
        <v>46470000</v>
      </c>
      <c r="P4169" s="23">
        <v>6170000</v>
      </c>
      <c r="Q4169" s="23">
        <v>8260000</v>
      </c>
      <c r="R4169" s="23">
        <v>13980000</v>
      </c>
      <c r="S4169" s="23">
        <v>6280000</v>
      </c>
      <c r="T4169" s="22">
        <v>0</v>
      </c>
      <c r="U4169" s="22">
        <v>0</v>
      </c>
      <c r="V4169" s="2" t="str" cm="1">
        <f t="array" ref="V4169">_xlfn.IFS(B4169&lt;30,"21-29",
B4169&lt;40,"30-39",
B4169&lt;50,"40-49",
B4169&lt;60,"50-59",
TRUE,"60+"
)</f>
        <v>60+</v>
      </c>
      <c r="W4169" s="24">
        <f t="shared" si="195"/>
        <v>32883333.333333332</v>
      </c>
      <c r="X4169" s="24">
        <f t="shared" si="196"/>
        <v>9470000</v>
      </c>
      <c r="Y4169" s="25">
        <f t="shared" si="197"/>
        <v>0.3390034364261168</v>
      </c>
      <c r="Z4169" s="2" t="str" cm="1">
        <f t="array" ref="Z4169">_xlfn.IFS(Y4169&lt;=25%,"Low",
Y4169&lt;=50%,"Moderate",
Y4169&lt;=75%,"High",
Y4169&lt;=100%,"Very High",
TRUE,"Over Limit"
)</f>
        <v>Moderate</v>
      </c>
      <c r="AA4169" s="2" cm="1">
        <f t="array" ref="AA4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9" s="2" t="str" cm="1">
        <f t="array" ref="AB4169">_xlfn.IFS(T4169=0,"No Late Payments",
T4169&lt;=2,"Low",
T4169&lt;=4,"Moderate",
TRUE,"High"
)</f>
        <v>No Late Payments</v>
      </c>
      <c r="AC4169" s="10" t="str" cm="1">
        <f t="array" ref="AC4169">_xlfn.IFS(
H4169&lt;40000000,"Low",
H4169&lt;60000000,"Medium",
H4169&lt;100000000,"High",
TRUE,"Very High"
)</f>
        <v>High</v>
      </c>
    </row>
    <row r="4170" spans="1:29">
      <c r="A4170" s="18" t="s">
        <v>4202</v>
      </c>
      <c r="B4170" s="19">
        <v>29</v>
      </c>
      <c r="C4170" s="19" t="s">
        <v>34</v>
      </c>
      <c r="D4170" s="19" t="s">
        <v>46</v>
      </c>
      <c r="E4170" s="19" t="s">
        <v>24</v>
      </c>
      <c r="F4170" s="19" t="s">
        <v>28</v>
      </c>
      <c r="G4170" s="20">
        <v>15400000</v>
      </c>
      <c r="H4170" s="20">
        <v>61000000</v>
      </c>
      <c r="I4170" s="19">
        <v>25</v>
      </c>
      <c r="J4170" s="19">
        <v>0</v>
      </c>
      <c r="K4170" s="19">
        <v>0</v>
      </c>
      <c r="L4170" s="19">
        <v>0</v>
      </c>
      <c r="M4170" s="20">
        <v>21040000</v>
      </c>
      <c r="N4170" s="20">
        <v>24470000</v>
      </c>
      <c r="O4170" s="20">
        <v>16480000</v>
      </c>
      <c r="P4170" s="20">
        <v>4990000</v>
      </c>
      <c r="Q4170" s="20">
        <v>11700000</v>
      </c>
      <c r="R4170" s="20">
        <v>5330000</v>
      </c>
      <c r="S4170" s="20">
        <v>780000</v>
      </c>
      <c r="T4170" s="19">
        <v>0</v>
      </c>
      <c r="U4170" s="19">
        <v>0</v>
      </c>
      <c r="V4170" s="2" t="str" cm="1">
        <f t="array" ref="V4170">_xlfn.IFS(B4170&lt;30,"21-29",
B4170&lt;40,"30-39",
B4170&lt;50,"40-49",
B4170&lt;60,"50-59",
TRUE,"60+"
)</f>
        <v>21-29</v>
      </c>
      <c r="W4170" s="24">
        <f t="shared" si="195"/>
        <v>20663333.333333332</v>
      </c>
      <c r="X4170" s="24">
        <f t="shared" si="196"/>
        <v>7340000</v>
      </c>
      <c r="Y4170" s="25">
        <f t="shared" si="197"/>
        <v>0.33874316939890708</v>
      </c>
      <c r="Z4170" s="2" t="str" cm="1">
        <f t="array" ref="Z4170">_xlfn.IFS(Y4170&lt;=25%,"Low",
Y4170&lt;=50%,"Moderate",
Y4170&lt;=75%,"High",
Y4170&lt;=100%,"Very High",
TRUE,"Over Limit"
)</f>
        <v>Moderate</v>
      </c>
      <c r="AA4170" s="2" cm="1">
        <f t="array" ref="AA4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0" s="2" t="str" cm="1">
        <f t="array" ref="AB4170">_xlfn.IFS(T4170=0,"No Late Payments",
T4170&lt;=2,"Low",
T4170&lt;=4,"Moderate",
TRUE,"High"
)</f>
        <v>No Late Payments</v>
      </c>
      <c r="AC4170" s="10" t="str" cm="1">
        <f t="array" ref="AC4170">_xlfn.IFS(
H4170&lt;40000000,"Low",
H4170&lt;60000000,"Medium",
H4170&lt;100000000,"High",
TRUE,"Very High"
)</f>
        <v>High</v>
      </c>
    </row>
    <row r="4171" spans="1:29">
      <c r="A4171" s="21" t="s">
        <v>4203</v>
      </c>
      <c r="B4171" s="22">
        <v>45</v>
      </c>
      <c r="C4171" s="22" t="s">
        <v>22</v>
      </c>
      <c r="D4171" s="22" t="s">
        <v>27</v>
      </c>
      <c r="E4171" s="22" t="s">
        <v>31</v>
      </c>
      <c r="F4171" s="22" t="s">
        <v>41</v>
      </c>
      <c r="G4171" s="23">
        <v>17800000</v>
      </c>
      <c r="H4171" s="23">
        <v>89000000</v>
      </c>
      <c r="I4171" s="22">
        <v>125</v>
      </c>
      <c r="J4171" s="22">
        <v>0</v>
      </c>
      <c r="K4171" s="22">
        <v>0</v>
      </c>
      <c r="L4171" s="22">
        <v>0</v>
      </c>
      <c r="M4171" s="23">
        <v>3110000</v>
      </c>
      <c r="N4171" s="23">
        <v>16000000</v>
      </c>
      <c r="O4171" s="23">
        <v>24000000</v>
      </c>
      <c r="P4171" s="23">
        <v>940000</v>
      </c>
      <c r="Q4171" s="23">
        <v>6590000</v>
      </c>
      <c r="R4171" s="23">
        <v>11160000</v>
      </c>
      <c r="S4171" s="23">
        <v>1530000</v>
      </c>
      <c r="T4171" s="22">
        <v>0</v>
      </c>
      <c r="U4171" s="22">
        <v>0</v>
      </c>
      <c r="V4171" s="2" t="str" cm="1">
        <f t="array" ref="V4171">_xlfn.IFS(B4171&lt;30,"21-29",
B4171&lt;40,"30-39",
B4171&lt;50,"40-49",
B4171&lt;60,"50-59",
TRUE,"60+"
)</f>
        <v>40-49</v>
      </c>
      <c r="W4171" s="24">
        <f t="shared" si="195"/>
        <v>14370000</v>
      </c>
      <c r="X4171" s="24">
        <f t="shared" si="196"/>
        <v>6230000</v>
      </c>
      <c r="Y4171" s="25">
        <f t="shared" si="197"/>
        <v>0.16146067415730336</v>
      </c>
      <c r="Z4171" s="2" t="str" cm="1">
        <f t="array" ref="Z4171">_xlfn.IFS(Y4171&lt;=25%,"Low",
Y4171&lt;=50%,"Moderate",
Y4171&lt;=75%,"High",
Y4171&lt;=100%,"Very High",
TRUE,"Over Limit"
)</f>
        <v>Low</v>
      </c>
      <c r="AA4171" s="2" cm="1">
        <f t="array" ref="AA4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71" s="2" t="str" cm="1">
        <f t="array" ref="AB4171">_xlfn.IFS(T4171=0,"No Late Payments",
T4171&lt;=2,"Low",
T4171&lt;=4,"Moderate",
TRUE,"High"
)</f>
        <v>No Late Payments</v>
      </c>
      <c r="AC4171" s="10" t="str" cm="1">
        <f t="array" ref="AC4171">_xlfn.IFS(
H4171&lt;40000000,"Low",
H4171&lt;60000000,"Medium",
H4171&lt;100000000,"High",
TRUE,"Very High"
)</f>
        <v>High</v>
      </c>
    </row>
    <row r="4172" spans="1:29">
      <c r="A4172" s="18" t="s">
        <v>4204</v>
      </c>
      <c r="B4172" s="19">
        <v>55</v>
      </c>
      <c r="C4172" s="19" t="s">
        <v>34</v>
      </c>
      <c r="D4172" s="19" t="s">
        <v>30</v>
      </c>
      <c r="E4172" s="19" t="s">
        <v>31</v>
      </c>
      <c r="F4172" s="19" t="s">
        <v>28</v>
      </c>
      <c r="G4172" s="20">
        <v>10400000</v>
      </c>
      <c r="H4172" s="20">
        <v>42000000</v>
      </c>
      <c r="I4172" s="19">
        <v>107</v>
      </c>
      <c r="J4172" s="19">
        <v>1</v>
      </c>
      <c r="K4172" s="19">
        <v>0</v>
      </c>
      <c r="L4172" s="19">
        <v>0</v>
      </c>
      <c r="M4172" s="20">
        <v>15660000</v>
      </c>
      <c r="N4172" s="20">
        <v>18130000</v>
      </c>
      <c r="O4172" s="20">
        <v>16260000</v>
      </c>
      <c r="P4172" s="20">
        <v>6470000</v>
      </c>
      <c r="Q4172" s="20">
        <v>6370000</v>
      </c>
      <c r="R4172" s="20">
        <v>5210000</v>
      </c>
      <c r="S4172" s="20">
        <v>2310000</v>
      </c>
      <c r="T4172" s="19">
        <v>1</v>
      </c>
      <c r="U4172" s="19">
        <v>0</v>
      </c>
      <c r="V4172" s="2" t="str" cm="1">
        <f t="array" ref="V4172">_xlfn.IFS(B4172&lt;30,"21-29",
B4172&lt;40,"30-39",
B4172&lt;50,"40-49",
B4172&lt;60,"50-59",
TRUE,"60+"
)</f>
        <v>50-59</v>
      </c>
      <c r="W4172" s="24">
        <f t="shared" si="195"/>
        <v>16683333.333333334</v>
      </c>
      <c r="X4172" s="24">
        <f t="shared" si="196"/>
        <v>6016666.666666667</v>
      </c>
      <c r="Y4172" s="25">
        <f t="shared" si="197"/>
        <v>0.39722222222222225</v>
      </c>
      <c r="Z4172" s="2" t="str" cm="1">
        <f t="array" ref="Z4172">_xlfn.IFS(Y4172&lt;=25%,"Low",
Y4172&lt;=50%,"Moderate",
Y4172&lt;=75%,"High",
Y4172&lt;=100%,"Very High",
TRUE,"Over Limit"
)</f>
        <v>Moderate</v>
      </c>
      <c r="AA4172" s="2" cm="1">
        <f t="array" ref="AA4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2" s="2" t="str" cm="1">
        <f t="array" ref="AB4172">_xlfn.IFS(T4172=0,"No Late Payments",
T4172&lt;=2,"Low",
T4172&lt;=4,"Moderate",
TRUE,"High"
)</f>
        <v>Low</v>
      </c>
      <c r="AC4172" s="10" t="str" cm="1">
        <f t="array" ref="AC4172">_xlfn.IFS(
H4172&lt;40000000,"Low",
H4172&lt;60000000,"Medium",
H4172&lt;100000000,"High",
TRUE,"Very High"
)</f>
        <v>Medium</v>
      </c>
    </row>
    <row r="4173" spans="1:29">
      <c r="A4173" s="21" t="s">
        <v>4205</v>
      </c>
      <c r="B4173" s="22">
        <v>37</v>
      </c>
      <c r="C4173" s="22" t="s">
        <v>22</v>
      </c>
      <c r="D4173" s="22" t="s">
        <v>30</v>
      </c>
      <c r="E4173" s="22" t="s">
        <v>38</v>
      </c>
      <c r="F4173" s="22" t="s">
        <v>28</v>
      </c>
      <c r="G4173" s="23">
        <v>8600000</v>
      </c>
      <c r="H4173" s="23">
        <v>57000000</v>
      </c>
      <c r="I4173" s="22">
        <v>122</v>
      </c>
      <c r="J4173" s="22">
        <v>0</v>
      </c>
      <c r="K4173" s="22">
        <v>0</v>
      </c>
      <c r="L4173" s="22">
        <v>0</v>
      </c>
      <c r="M4173" s="23">
        <v>12750000</v>
      </c>
      <c r="N4173" s="23">
        <v>2360000</v>
      </c>
      <c r="O4173" s="23">
        <v>0</v>
      </c>
      <c r="P4173" s="23">
        <v>12300000</v>
      </c>
      <c r="Q4173" s="23">
        <v>1240000</v>
      </c>
      <c r="R4173" s="23">
        <v>0</v>
      </c>
      <c r="S4173" s="23">
        <v>2560000</v>
      </c>
      <c r="T4173" s="22">
        <v>0</v>
      </c>
      <c r="U4173" s="22">
        <v>0</v>
      </c>
      <c r="V4173" s="2" t="str" cm="1">
        <f t="array" ref="V4173">_xlfn.IFS(B4173&lt;30,"21-29",
B4173&lt;40,"30-39",
B4173&lt;50,"40-49",
B4173&lt;60,"50-59",
TRUE,"60+"
)</f>
        <v>30-39</v>
      </c>
      <c r="W4173" s="24">
        <f t="shared" si="195"/>
        <v>5036666.666666667</v>
      </c>
      <c r="X4173" s="24">
        <f t="shared" si="196"/>
        <v>4513333.333333333</v>
      </c>
      <c r="Y4173" s="25">
        <f t="shared" si="197"/>
        <v>8.8362573099415212E-2</v>
      </c>
      <c r="Z4173" s="2" t="str" cm="1">
        <f t="array" ref="Z4173">_xlfn.IFS(Y4173&lt;=25%,"Low",
Y4173&lt;=50%,"Moderate",
Y4173&lt;=75%,"High",
Y4173&lt;=100%,"Very High",
TRUE,"Over Limit"
)</f>
        <v>Low</v>
      </c>
      <c r="AA4173" s="2" cm="1">
        <f t="array" ref="AA4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73" s="2" t="str" cm="1">
        <f t="array" ref="AB4173">_xlfn.IFS(T4173=0,"No Late Payments",
T4173&lt;=2,"Low",
T4173&lt;=4,"Moderate",
TRUE,"High"
)</f>
        <v>No Late Payments</v>
      </c>
      <c r="AC4173" s="10" t="str" cm="1">
        <f t="array" ref="AC4173">_xlfn.IFS(
H4173&lt;40000000,"Low",
H4173&lt;60000000,"Medium",
H4173&lt;100000000,"High",
TRUE,"Very High"
)</f>
        <v>Medium</v>
      </c>
    </row>
    <row r="4174" spans="1:29">
      <c r="A4174" s="18" t="s">
        <v>4206</v>
      </c>
      <c r="B4174" s="19">
        <v>41</v>
      </c>
      <c r="C4174" s="19" t="s">
        <v>22</v>
      </c>
      <c r="D4174" s="19" t="s">
        <v>23</v>
      </c>
      <c r="E4174" s="19" t="s">
        <v>24</v>
      </c>
      <c r="F4174" s="19" t="s">
        <v>25</v>
      </c>
      <c r="G4174" s="20">
        <v>10400000</v>
      </c>
      <c r="H4174" s="20">
        <v>45000000</v>
      </c>
      <c r="I4174" s="19">
        <v>100</v>
      </c>
      <c r="J4174" s="19">
        <v>0</v>
      </c>
      <c r="K4174" s="19">
        <v>0</v>
      </c>
      <c r="L4174" s="19">
        <v>2</v>
      </c>
      <c r="M4174" s="20">
        <v>25570000</v>
      </c>
      <c r="N4174" s="20">
        <v>27710000</v>
      </c>
      <c r="O4174" s="20">
        <v>27490000</v>
      </c>
      <c r="P4174" s="20">
        <v>4580000</v>
      </c>
      <c r="Q4174" s="20">
        <v>10580000</v>
      </c>
      <c r="R4174" s="20">
        <v>5220000</v>
      </c>
      <c r="S4174" s="20">
        <v>2220000</v>
      </c>
      <c r="T4174" s="19">
        <v>2</v>
      </c>
      <c r="U4174" s="19">
        <v>0</v>
      </c>
      <c r="V4174" s="2" t="str" cm="1">
        <f t="array" ref="V4174">_xlfn.IFS(B4174&lt;30,"21-29",
B4174&lt;40,"30-39",
B4174&lt;50,"40-49",
B4174&lt;60,"50-59",
TRUE,"60+"
)</f>
        <v>40-49</v>
      </c>
      <c r="W4174" s="24">
        <f t="shared" si="195"/>
        <v>26923333.333333332</v>
      </c>
      <c r="X4174" s="24">
        <f t="shared" si="196"/>
        <v>6793333.333333333</v>
      </c>
      <c r="Y4174" s="25">
        <f t="shared" si="197"/>
        <v>0.59829629629629622</v>
      </c>
      <c r="Z4174" s="2" t="str" cm="1">
        <f t="array" ref="Z4174">_xlfn.IFS(Y4174&lt;=25%,"Low",
Y4174&lt;=50%,"Moderate",
Y4174&lt;=75%,"High",
Y4174&lt;=100%,"Very High",
TRUE,"Over Limit"
)</f>
        <v>High</v>
      </c>
      <c r="AA4174" s="2" cm="1">
        <f t="array" ref="AA4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4" s="2" t="str" cm="1">
        <f t="array" ref="AB4174">_xlfn.IFS(T4174=0,"No Late Payments",
T4174&lt;=2,"Low",
T4174&lt;=4,"Moderate",
TRUE,"High"
)</f>
        <v>Low</v>
      </c>
      <c r="AC4174" s="10" t="str" cm="1">
        <f t="array" ref="AC4174">_xlfn.IFS(
H4174&lt;40000000,"Low",
H4174&lt;60000000,"Medium",
H4174&lt;100000000,"High",
TRUE,"Very High"
)</f>
        <v>Medium</v>
      </c>
    </row>
    <row r="4175" spans="1:29">
      <c r="A4175" s="21" t="s">
        <v>4207</v>
      </c>
      <c r="B4175" s="22">
        <v>28</v>
      </c>
      <c r="C4175" s="22" t="s">
        <v>22</v>
      </c>
      <c r="D4175" s="22" t="s">
        <v>27</v>
      </c>
      <c r="E4175" s="22" t="s">
        <v>24</v>
      </c>
      <c r="F4175" s="22" t="s">
        <v>41</v>
      </c>
      <c r="G4175" s="23">
        <v>6400000</v>
      </c>
      <c r="H4175" s="23">
        <v>30000000</v>
      </c>
      <c r="I4175" s="22">
        <v>69</v>
      </c>
      <c r="J4175" s="22">
        <v>0</v>
      </c>
      <c r="K4175" s="22">
        <v>0</v>
      </c>
      <c r="L4175" s="22">
        <v>1</v>
      </c>
      <c r="M4175" s="23">
        <v>22140000</v>
      </c>
      <c r="N4175" s="23">
        <v>17680000</v>
      </c>
      <c r="O4175" s="23">
        <v>19770000</v>
      </c>
      <c r="P4175" s="23">
        <v>8570000</v>
      </c>
      <c r="Q4175" s="23">
        <v>4630000</v>
      </c>
      <c r="R4175" s="23">
        <v>4670000</v>
      </c>
      <c r="S4175" s="23">
        <v>1000000</v>
      </c>
      <c r="T4175" s="22">
        <v>1</v>
      </c>
      <c r="U4175" s="22">
        <v>0</v>
      </c>
      <c r="V4175" s="2" t="str" cm="1">
        <f t="array" ref="V4175">_xlfn.IFS(B4175&lt;30,"21-29",
B4175&lt;40,"30-39",
B4175&lt;50,"40-49",
B4175&lt;60,"50-59",
TRUE,"60+"
)</f>
        <v>21-29</v>
      </c>
      <c r="W4175" s="24">
        <f t="shared" si="195"/>
        <v>19863333.333333332</v>
      </c>
      <c r="X4175" s="24">
        <f t="shared" si="196"/>
        <v>5956666.666666667</v>
      </c>
      <c r="Y4175" s="25">
        <f t="shared" si="197"/>
        <v>0.66211111111111109</v>
      </c>
      <c r="Z4175" s="2" t="str" cm="1">
        <f t="array" ref="Z4175">_xlfn.IFS(Y4175&lt;=25%,"Low",
Y4175&lt;=50%,"Moderate",
Y4175&lt;=75%,"High",
Y4175&lt;=100%,"Very High",
TRUE,"Over Limit"
)</f>
        <v>High</v>
      </c>
      <c r="AA4175" s="2" cm="1">
        <f t="array" ref="AA4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5" s="2" t="str" cm="1">
        <f t="array" ref="AB4175">_xlfn.IFS(T4175=0,"No Late Payments",
T4175&lt;=2,"Low",
T4175&lt;=4,"Moderate",
TRUE,"High"
)</f>
        <v>Low</v>
      </c>
      <c r="AC4175" s="10" t="str" cm="1">
        <f t="array" ref="AC4175">_xlfn.IFS(
H4175&lt;40000000,"Low",
H4175&lt;60000000,"Medium",
H4175&lt;100000000,"High",
TRUE,"Very High"
)</f>
        <v>Low</v>
      </c>
    </row>
    <row r="4176" spans="1:29">
      <c r="A4176" s="18" t="s">
        <v>4208</v>
      </c>
      <c r="B4176" s="19">
        <v>43</v>
      </c>
      <c r="C4176" s="19" t="s">
        <v>22</v>
      </c>
      <c r="D4176" s="19" t="s">
        <v>46</v>
      </c>
      <c r="E4176" s="19" t="s">
        <v>24</v>
      </c>
      <c r="F4176" s="19" t="s">
        <v>28</v>
      </c>
      <c r="G4176" s="20">
        <v>21500000</v>
      </c>
      <c r="H4176" s="20">
        <v>88000000</v>
      </c>
      <c r="I4176" s="19">
        <v>56</v>
      </c>
      <c r="J4176" s="19">
        <v>0</v>
      </c>
      <c r="K4176" s="19">
        <v>0</v>
      </c>
      <c r="L4176" s="19">
        <v>0</v>
      </c>
      <c r="M4176" s="20">
        <v>55620000</v>
      </c>
      <c r="N4176" s="20">
        <v>61430000</v>
      </c>
      <c r="O4176" s="20">
        <v>46950000</v>
      </c>
      <c r="P4176" s="20">
        <v>22680000</v>
      </c>
      <c r="Q4176" s="20">
        <v>19320000</v>
      </c>
      <c r="R4176" s="20">
        <v>22410000</v>
      </c>
      <c r="S4176" s="20">
        <v>470000</v>
      </c>
      <c r="T4176" s="19">
        <v>0</v>
      </c>
      <c r="U4176" s="19">
        <v>0</v>
      </c>
      <c r="V4176" s="2" t="str" cm="1">
        <f t="array" ref="V4176">_xlfn.IFS(B4176&lt;30,"21-29",
B4176&lt;40,"30-39",
B4176&lt;50,"40-49",
B4176&lt;60,"50-59",
TRUE,"60+"
)</f>
        <v>40-49</v>
      </c>
      <c r="W4176" s="24">
        <f t="shared" si="195"/>
        <v>54666666.666666664</v>
      </c>
      <c r="X4176" s="24">
        <f t="shared" si="196"/>
        <v>21470000</v>
      </c>
      <c r="Y4176" s="25">
        <f t="shared" si="197"/>
        <v>0.62121212121212122</v>
      </c>
      <c r="Z4176" s="2" t="str" cm="1">
        <f t="array" ref="Z4176">_xlfn.IFS(Y4176&lt;=25%,"Low",
Y4176&lt;=50%,"Moderate",
Y4176&lt;=75%,"High",
Y4176&lt;=100%,"Very High",
TRUE,"Over Limit"
)</f>
        <v>High</v>
      </c>
      <c r="AA4176" s="2" cm="1">
        <f t="array" ref="AA4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6" s="2" t="str" cm="1">
        <f t="array" ref="AB4176">_xlfn.IFS(T4176=0,"No Late Payments",
T4176&lt;=2,"Low",
T4176&lt;=4,"Moderate",
TRUE,"High"
)</f>
        <v>No Late Payments</v>
      </c>
      <c r="AC4176" s="10" t="str" cm="1">
        <f t="array" ref="AC4176">_xlfn.IFS(
H4176&lt;40000000,"Low",
H4176&lt;60000000,"Medium",
H4176&lt;100000000,"High",
TRUE,"Very High"
)</f>
        <v>High</v>
      </c>
    </row>
    <row r="4177" spans="1:29">
      <c r="A4177" s="21" t="s">
        <v>4209</v>
      </c>
      <c r="B4177" s="22">
        <v>31</v>
      </c>
      <c r="C4177" s="22" t="s">
        <v>34</v>
      </c>
      <c r="D4177" s="22" t="s">
        <v>23</v>
      </c>
      <c r="E4177" s="22" t="s">
        <v>38</v>
      </c>
      <c r="F4177" s="22" t="s">
        <v>31</v>
      </c>
      <c r="G4177" s="23">
        <v>13100000</v>
      </c>
      <c r="H4177" s="23">
        <v>66000000</v>
      </c>
      <c r="I4177" s="22">
        <v>90</v>
      </c>
      <c r="J4177" s="22">
        <v>0</v>
      </c>
      <c r="K4177" s="22">
        <v>0</v>
      </c>
      <c r="L4177" s="22">
        <v>0</v>
      </c>
      <c r="M4177" s="23">
        <v>22140000</v>
      </c>
      <c r="N4177" s="23">
        <v>19360000</v>
      </c>
      <c r="O4177" s="23">
        <v>10610000</v>
      </c>
      <c r="P4177" s="23">
        <v>2970000</v>
      </c>
      <c r="Q4177" s="23">
        <v>11610000</v>
      </c>
      <c r="R4177" s="23">
        <v>1270000</v>
      </c>
      <c r="S4177" s="23">
        <v>790000</v>
      </c>
      <c r="T4177" s="22">
        <v>2</v>
      </c>
      <c r="U4177" s="22">
        <v>0</v>
      </c>
      <c r="V4177" s="2" t="str" cm="1">
        <f t="array" ref="V4177">_xlfn.IFS(B4177&lt;30,"21-29",
B4177&lt;40,"30-39",
B4177&lt;50,"40-49",
B4177&lt;60,"50-59",
TRUE,"60+"
)</f>
        <v>30-39</v>
      </c>
      <c r="W4177" s="24">
        <f t="shared" si="195"/>
        <v>17370000</v>
      </c>
      <c r="X4177" s="24">
        <f t="shared" si="196"/>
        <v>5283333.333333333</v>
      </c>
      <c r="Y4177" s="25">
        <f t="shared" si="197"/>
        <v>0.26318181818181818</v>
      </c>
      <c r="Z4177" s="2" t="str" cm="1">
        <f t="array" ref="Z4177">_xlfn.IFS(Y4177&lt;=25%,"Low",
Y4177&lt;=50%,"Moderate",
Y4177&lt;=75%,"High",
Y4177&lt;=100%,"Very High",
TRUE,"Over Limit"
)</f>
        <v>Moderate</v>
      </c>
      <c r="AA4177" s="2" cm="1">
        <f t="array" ref="AA4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7" s="2" t="str" cm="1">
        <f t="array" ref="AB4177">_xlfn.IFS(T4177=0,"No Late Payments",
T4177&lt;=2,"Low",
T4177&lt;=4,"Moderate",
TRUE,"High"
)</f>
        <v>Low</v>
      </c>
      <c r="AC4177" s="10" t="str" cm="1">
        <f t="array" ref="AC4177">_xlfn.IFS(
H4177&lt;40000000,"Low",
H4177&lt;60000000,"Medium",
H4177&lt;100000000,"High",
TRUE,"Very High"
)</f>
        <v>High</v>
      </c>
    </row>
    <row r="4178" spans="1:29">
      <c r="A4178" s="18" t="s">
        <v>4210</v>
      </c>
      <c r="B4178" s="19">
        <v>56</v>
      </c>
      <c r="C4178" s="19" t="s">
        <v>22</v>
      </c>
      <c r="D4178" s="19" t="s">
        <v>23</v>
      </c>
      <c r="E4178" s="19" t="s">
        <v>24</v>
      </c>
      <c r="F4178" s="19" t="s">
        <v>28</v>
      </c>
      <c r="G4178" s="20">
        <v>13800000</v>
      </c>
      <c r="H4178" s="20">
        <v>81000000</v>
      </c>
      <c r="I4178" s="19">
        <v>156</v>
      </c>
      <c r="J4178" s="19">
        <v>3</v>
      </c>
      <c r="K4178" s="19">
        <v>0</v>
      </c>
      <c r="L4178" s="19">
        <v>0</v>
      </c>
      <c r="M4178" s="20">
        <v>38230000</v>
      </c>
      <c r="N4178" s="20">
        <v>35380000</v>
      </c>
      <c r="O4178" s="20">
        <v>32020000</v>
      </c>
      <c r="P4178" s="20">
        <v>1420000</v>
      </c>
      <c r="Q4178" s="20">
        <v>8310000</v>
      </c>
      <c r="R4178" s="20">
        <v>10360000</v>
      </c>
      <c r="S4178" s="20">
        <v>5020000</v>
      </c>
      <c r="T4178" s="19">
        <v>1</v>
      </c>
      <c r="U4178" s="19">
        <v>0</v>
      </c>
      <c r="V4178" s="2" t="str" cm="1">
        <f t="array" ref="V4178">_xlfn.IFS(B4178&lt;30,"21-29",
B4178&lt;40,"30-39",
B4178&lt;50,"40-49",
B4178&lt;60,"50-59",
TRUE,"60+"
)</f>
        <v>50-59</v>
      </c>
      <c r="W4178" s="24">
        <f t="shared" si="195"/>
        <v>35210000</v>
      </c>
      <c r="X4178" s="24">
        <f t="shared" si="196"/>
        <v>6696666.666666667</v>
      </c>
      <c r="Y4178" s="25">
        <f t="shared" si="197"/>
        <v>0.43469135802469133</v>
      </c>
      <c r="Z4178" s="2" t="str" cm="1">
        <f t="array" ref="Z4178">_xlfn.IFS(Y4178&lt;=25%,"Low",
Y4178&lt;=50%,"Moderate",
Y4178&lt;=75%,"High",
Y4178&lt;=100%,"Very High",
TRUE,"Over Limit"
)</f>
        <v>Moderate</v>
      </c>
      <c r="AA4178" s="2" cm="1">
        <f t="array" ref="AA4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8" s="2" t="str" cm="1">
        <f t="array" ref="AB4178">_xlfn.IFS(T4178=0,"No Late Payments",
T4178&lt;=2,"Low",
T4178&lt;=4,"Moderate",
TRUE,"High"
)</f>
        <v>Low</v>
      </c>
      <c r="AC4178" s="10" t="str" cm="1">
        <f t="array" ref="AC4178">_xlfn.IFS(
H4178&lt;40000000,"Low",
H4178&lt;60000000,"Medium",
H4178&lt;100000000,"High",
TRUE,"Very High"
)</f>
        <v>High</v>
      </c>
    </row>
    <row r="4179" spans="1:29">
      <c r="A4179" s="21" t="s">
        <v>4211</v>
      </c>
      <c r="B4179" s="22">
        <v>36</v>
      </c>
      <c r="C4179" s="22" t="s">
        <v>22</v>
      </c>
      <c r="D4179" s="22" t="s">
        <v>23</v>
      </c>
      <c r="E4179" s="22" t="s">
        <v>38</v>
      </c>
      <c r="F4179" s="22" t="s">
        <v>48</v>
      </c>
      <c r="G4179" s="23">
        <v>15100000</v>
      </c>
      <c r="H4179" s="23">
        <v>75000000</v>
      </c>
      <c r="I4179" s="22">
        <v>101</v>
      </c>
      <c r="J4179" s="22">
        <v>3</v>
      </c>
      <c r="K4179" s="22">
        <v>2</v>
      </c>
      <c r="L4179" s="22">
        <v>3</v>
      </c>
      <c r="M4179" s="23">
        <v>48040000</v>
      </c>
      <c r="N4179" s="23">
        <v>60490000</v>
      </c>
      <c r="O4179" s="23">
        <v>45620000</v>
      </c>
      <c r="P4179" s="23">
        <v>1210000</v>
      </c>
      <c r="Q4179" s="23">
        <v>11190000</v>
      </c>
      <c r="R4179" s="23">
        <v>1580000</v>
      </c>
      <c r="S4179" s="23">
        <v>7050000</v>
      </c>
      <c r="T4179" s="22">
        <v>3</v>
      </c>
      <c r="U4179" s="22">
        <v>1</v>
      </c>
      <c r="V4179" s="2" t="str" cm="1">
        <f t="array" ref="V4179">_xlfn.IFS(B4179&lt;30,"21-29",
B4179&lt;40,"30-39",
B4179&lt;50,"40-49",
B4179&lt;60,"50-59",
TRUE,"60+"
)</f>
        <v>30-39</v>
      </c>
      <c r="W4179" s="24">
        <f t="shared" si="195"/>
        <v>51383333.333333336</v>
      </c>
      <c r="X4179" s="24">
        <f t="shared" si="196"/>
        <v>4660000</v>
      </c>
      <c r="Y4179" s="25">
        <f t="shared" si="197"/>
        <v>0.68511111111111112</v>
      </c>
      <c r="Z4179" s="2" t="str" cm="1">
        <f t="array" ref="Z4179">_xlfn.IFS(Y4179&lt;=25%,"Low",
Y4179&lt;=50%,"Moderate",
Y4179&lt;=75%,"High",
Y4179&lt;=100%,"Very High",
TRUE,"Over Limit"
)</f>
        <v>High</v>
      </c>
      <c r="AA4179" s="2" cm="1">
        <f t="array" ref="AA4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9" s="2" t="str" cm="1">
        <f t="array" ref="AB4179">_xlfn.IFS(T4179=0,"No Late Payments",
T4179&lt;=2,"Low",
T4179&lt;=4,"Moderate",
TRUE,"High"
)</f>
        <v>Moderate</v>
      </c>
      <c r="AC4179" s="10" t="str" cm="1">
        <f t="array" ref="AC4179">_xlfn.IFS(
H4179&lt;40000000,"Low",
H4179&lt;60000000,"Medium",
H4179&lt;100000000,"High",
TRUE,"Very High"
)</f>
        <v>High</v>
      </c>
    </row>
    <row r="4180" spans="1:29">
      <c r="A4180" s="18" t="s">
        <v>4212</v>
      </c>
      <c r="B4180" s="19">
        <v>21</v>
      </c>
      <c r="C4180" s="19" t="s">
        <v>34</v>
      </c>
      <c r="D4180" s="19" t="s">
        <v>30</v>
      </c>
      <c r="E4180" s="19" t="s">
        <v>38</v>
      </c>
      <c r="F4180" s="19" t="s">
        <v>25</v>
      </c>
      <c r="G4180" s="20">
        <v>5000000</v>
      </c>
      <c r="H4180" s="20">
        <v>20000000</v>
      </c>
      <c r="I4180" s="19">
        <v>25</v>
      </c>
      <c r="J4180" s="19">
        <v>0</v>
      </c>
      <c r="K4180" s="19">
        <v>0</v>
      </c>
      <c r="L4180" s="19">
        <v>0</v>
      </c>
      <c r="M4180" s="20">
        <v>1490000</v>
      </c>
      <c r="N4180" s="20">
        <v>4130000</v>
      </c>
      <c r="O4180" s="20">
        <v>2270000</v>
      </c>
      <c r="P4180" s="20">
        <v>390000</v>
      </c>
      <c r="Q4180" s="20">
        <v>1160000</v>
      </c>
      <c r="R4180" s="20">
        <v>1030000</v>
      </c>
      <c r="S4180" s="20">
        <v>570000</v>
      </c>
      <c r="T4180" s="19">
        <v>0</v>
      </c>
      <c r="U4180" s="19">
        <v>0</v>
      </c>
      <c r="V4180" s="2" t="str" cm="1">
        <f t="array" ref="V4180">_xlfn.IFS(B4180&lt;30,"21-29",
B4180&lt;40,"30-39",
B4180&lt;50,"40-49",
B4180&lt;60,"50-59",
TRUE,"60+"
)</f>
        <v>21-29</v>
      </c>
      <c r="W4180" s="24">
        <f t="shared" si="195"/>
        <v>2630000</v>
      </c>
      <c r="X4180" s="24">
        <f t="shared" si="196"/>
        <v>860000</v>
      </c>
      <c r="Y4180" s="25">
        <f t="shared" si="197"/>
        <v>0.13150000000000001</v>
      </c>
      <c r="Z4180" s="2" t="str" cm="1">
        <f t="array" ref="Z4180">_xlfn.IFS(Y4180&lt;=25%,"Low",
Y4180&lt;=50%,"Moderate",
Y4180&lt;=75%,"High",
Y4180&lt;=100%,"Very High",
TRUE,"Over Limit"
)</f>
        <v>Low</v>
      </c>
      <c r="AA4180" s="2" cm="1">
        <f t="array" ref="AA4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0" s="2" t="str" cm="1">
        <f t="array" ref="AB4180">_xlfn.IFS(T4180=0,"No Late Payments",
T4180&lt;=2,"Low",
T4180&lt;=4,"Moderate",
TRUE,"High"
)</f>
        <v>No Late Payments</v>
      </c>
      <c r="AC4180" s="10" t="str" cm="1">
        <f t="array" ref="AC4180">_xlfn.IFS(
H4180&lt;40000000,"Low",
H4180&lt;60000000,"Medium",
H4180&lt;100000000,"High",
TRUE,"Very High"
)</f>
        <v>Low</v>
      </c>
    </row>
    <row r="4181" spans="1:29">
      <c r="A4181" s="21" t="s">
        <v>4213</v>
      </c>
      <c r="B4181" s="22">
        <v>38</v>
      </c>
      <c r="C4181" s="22" t="s">
        <v>34</v>
      </c>
      <c r="D4181" s="22" t="s">
        <v>27</v>
      </c>
      <c r="E4181" s="22" t="s">
        <v>31</v>
      </c>
      <c r="F4181" s="22" t="s">
        <v>31</v>
      </c>
      <c r="G4181" s="23">
        <v>5800000</v>
      </c>
      <c r="H4181" s="23">
        <v>31000000</v>
      </c>
      <c r="I4181" s="22">
        <v>140</v>
      </c>
      <c r="J4181" s="22">
        <v>0</v>
      </c>
      <c r="K4181" s="22">
        <v>0</v>
      </c>
      <c r="L4181" s="22">
        <v>0</v>
      </c>
      <c r="M4181" s="23">
        <v>10150000</v>
      </c>
      <c r="N4181" s="23">
        <v>10740000</v>
      </c>
      <c r="O4181" s="23">
        <v>11430000</v>
      </c>
      <c r="P4181" s="23">
        <v>4280000</v>
      </c>
      <c r="Q4181" s="23">
        <v>3100000</v>
      </c>
      <c r="R4181" s="23">
        <v>5880000</v>
      </c>
      <c r="S4181" s="23">
        <v>1920000</v>
      </c>
      <c r="T4181" s="22">
        <v>2</v>
      </c>
      <c r="U4181" s="22">
        <v>0</v>
      </c>
      <c r="V4181" s="2" t="str" cm="1">
        <f t="array" ref="V4181">_xlfn.IFS(B4181&lt;30,"21-29",
B4181&lt;40,"30-39",
B4181&lt;50,"40-49",
B4181&lt;60,"50-59",
TRUE,"60+"
)</f>
        <v>30-39</v>
      </c>
      <c r="W4181" s="24">
        <f t="shared" si="195"/>
        <v>10773333.333333334</v>
      </c>
      <c r="X4181" s="24">
        <f t="shared" si="196"/>
        <v>4420000</v>
      </c>
      <c r="Y4181" s="25">
        <f t="shared" si="197"/>
        <v>0.34752688172043011</v>
      </c>
      <c r="Z4181" s="2" t="str" cm="1">
        <f t="array" ref="Z4181">_xlfn.IFS(Y4181&lt;=25%,"Low",
Y4181&lt;=50%,"Moderate",
Y4181&lt;=75%,"High",
Y4181&lt;=100%,"Very High",
TRUE,"Over Limit"
)</f>
        <v>Moderate</v>
      </c>
      <c r="AA4181" s="2" cm="1">
        <f t="array" ref="AA4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1" s="2" t="str" cm="1">
        <f t="array" ref="AB4181">_xlfn.IFS(T4181=0,"No Late Payments",
T4181&lt;=2,"Low",
T4181&lt;=4,"Moderate",
TRUE,"High"
)</f>
        <v>Low</v>
      </c>
      <c r="AC4181" s="10" t="str" cm="1">
        <f t="array" ref="AC4181">_xlfn.IFS(
H4181&lt;40000000,"Low",
H4181&lt;60000000,"Medium",
H4181&lt;100000000,"High",
TRUE,"Very High"
)</f>
        <v>Low</v>
      </c>
    </row>
    <row r="4182" spans="1:29">
      <c r="A4182" s="18" t="s">
        <v>4214</v>
      </c>
      <c r="B4182" s="19">
        <v>41</v>
      </c>
      <c r="C4182" s="19" t="s">
        <v>22</v>
      </c>
      <c r="D4182" s="19" t="s">
        <v>30</v>
      </c>
      <c r="E4182" s="19" t="s">
        <v>24</v>
      </c>
      <c r="F4182" s="19" t="s">
        <v>48</v>
      </c>
      <c r="G4182" s="20">
        <v>9700000</v>
      </c>
      <c r="H4182" s="20">
        <v>42000000</v>
      </c>
      <c r="I4182" s="19">
        <v>82</v>
      </c>
      <c r="J4182" s="19">
        <v>0</v>
      </c>
      <c r="K4182" s="19">
        <v>0</v>
      </c>
      <c r="L4182" s="19">
        <v>0</v>
      </c>
      <c r="M4182" s="20">
        <v>17310000</v>
      </c>
      <c r="N4182" s="20">
        <v>19550000</v>
      </c>
      <c r="O4182" s="20">
        <v>15910000</v>
      </c>
      <c r="P4182" s="20">
        <v>7130000</v>
      </c>
      <c r="Q4182" s="20">
        <v>2910000</v>
      </c>
      <c r="R4182" s="20">
        <v>13800000</v>
      </c>
      <c r="S4182" s="20">
        <v>5600000</v>
      </c>
      <c r="T4182" s="19">
        <v>0</v>
      </c>
      <c r="U4182" s="19">
        <v>0</v>
      </c>
      <c r="V4182" s="2" t="str" cm="1">
        <f t="array" ref="V4182">_xlfn.IFS(B4182&lt;30,"21-29",
B4182&lt;40,"30-39",
B4182&lt;50,"40-49",
B4182&lt;60,"50-59",
TRUE,"60+"
)</f>
        <v>40-49</v>
      </c>
      <c r="W4182" s="24">
        <f t="shared" si="195"/>
        <v>17590000</v>
      </c>
      <c r="X4182" s="24">
        <f t="shared" si="196"/>
        <v>7946666.666666667</v>
      </c>
      <c r="Y4182" s="25">
        <f t="shared" si="197"/>
        <v>0.4188095238095238</v>
      </c>
      <c r="Z4182" s="2" t="str" cm="1">
        <f t="array" ref="Z4182">_xlfn.IFS(Y4182&lt;=25%,"Low",
Y4182&lt;=50%,"Moderate",
Y4182&lt;=75%,"High",
Y4182&lt;=100%,"Very High",
TRUE,"Over Limit"
)</f>
        <v>Moderate</v>
      </c>
      <c r="AA4182" s="2" cm="1">
        <f t="array" ref="AA4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2" s="2" t="str" cm="1">
        <f t="array" ref="AB4182">_xlfn.IFS(T4182=0,"No Late Payments",
T4182&lt;=2,"Low",
T4182&lt;=4,"Moderate",
TRUE,"High"
)</f>
        <v>No Late Payments</v>
      </c>
      <c r="AC4182" s="10" t="str" cm="1">
        <f t="array" ref="AC4182">_xlfn.IFS(
H4182&lt;40000000,"Low",
H4182&lt;60000000,"Medium",
H4182&lt;100000000,"High",
TRUE,"Very High"
)</f>
        <v>Medium</v>
      </c>
    </row>
    <row r="4183" spans="1:29">
      <c r="A4183" s="21" t="s">
        <v>4215</v>
      </c>
      <c r="B4183" s="22">
        <v>44</v>
      </c>
      <c r="C4183" s="22" t="s">
        <v>22</v>
      </c>
      <c r="D4183" s="22" t="s">
        <v>30</v>
      </c>
      <c r="E4183" s="22" t="s">
        <v>24</v>
      </c>
      <c r="F4183" s="22" t="s">
        <v>28</v>
      </c>
      <c r="G4183" s="23">
        <v>11500000</v>
      </c>
      <c r="H4183" s="23">
        <v>73000000</v>
      </c>
      <c r="I4183" s="22">
        <v>161</v>
      </c>
      <c r="J4183" s="22">
        <v>3</v>
      </c>
      <c r="K4183" s="22">
        <v>3</v>
      </c>
      <c r="L4183" s="22">
        <v>3</v>
      </c>
      <c r="M4183" s="23">
        <v>63090000</v>
      </c>
      <c r="N4183" s="23">
        <v>70550000</v>
      </c>
      <c r="O4183" s="23">
        <v>69660000</v>
      </c>
      <c r="P4183" s="23">
        <v>1890000</v>
      </c>
      <c r="Q4183" s="23">
        <v>1310000</v>
      </c>
      <c r="R4183" s="23">
        <v>1430000</v>
      </c>
      <c r="S4183" s="23">
        <v>8280000</v>
      </c>
      <c r="T4183" s="22">
        <v>4</v>
      </c>
      <c r="U4183" s="22">
        <v>1</v>
      </c>
      <c r="V4183" s="2" t="str" cm="1">
        <f t="array" ref="V4183">_xlfn.IFS(B4183&lt;30,"21-29",
B4183&lt;40,"30-39",
B4183&lt;50,"40-49",
B4183&lt;60,"50-59",
TRUE,"60+"
)</f>
        <v>40-49</v>
      </c>
      <c r="W4183" s="24">
        <f t="shared" si="195"/>
        <v>67766666.666666672</v>
      </c>
      <c r="X4183" s="24">
        <f t="shared" si="196"/>
        <v>1543333.3333333333</v>
      </c>
      <c r="Y4183" s="25">
        <f t="shared" si="197"/>
        <v>0.92831050228310508</v>
      </c>
      <c r="Z4183" s="2" t="str" cm="1">
        <f t="array" ref="Z4183">_xlfn.IFS(Y4183&lt;=25%,"Low",
Y4183&lt;=50%,"Moderate",
Y4183&lt;=75%,"High",
Y4183&lt;=100%,"Very High",
TRUE,"Over Limit"
)</f>
        <v>Very High</v>
      </c>
      <c r="AA4183" s="2" cm="1">
        <f t="array" ref="AA4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83" s="2" t="str" cm="1">
        <f t="array" ref="AB4183">_xlfn.IFS(T4183=0,"No Late Payments",
T4183&lt;=2,"Low",
T4183&lt;=4,"Moderate",
TRUE,"High"
)</f>
        <v>Moderate</v>
      </c>
      <c r="AC4183" s="10" t="str" cm="1">
        <f t="array" ref="AC4183">_xlfn.IFS(
H4183&lt;40000000,"Low",
H4183&lt;60000000,"Medium",
H4183&lt;100000000,"High",
TRUE,"Very High"
)</f>
        <v>High</v>
      </c>
    </row>
    <row r="4184" spans="1:29">
      <c r="A4184" s="18" t="s">
        <v>4216</v>
      </c>
      <c r="B4184" s="19">
        <v>29</v>
      </c>
      <c r="C4184" s="19" t="s">
        <v>22</v>
      </c>
      <c r="D4184" s="19" t="s">
        <v>23</v>
      </c>
      <c r="E4184" s="19" t="s">
        <v>24</v>
      </c>
      <c r="F4184" s="19" t="s">
        <v>48</v>
      </c>
      <c r="G4184" s="20">
        <v>14600000</v>
      </c>
      <c r="H4184" s="20">
        <v>72000000</v>
      </c>
      <c r="I4184" s="19">
        <v>34</v>
      </c>
      <c r="J4184" s="19">
        <v>0</v>
      </c>
      <c r="K4184" s="19">
        <v>0</v>
      </c>
      <c r="L4184" s="19">
        <v>2</v>
      </c>
      <c r="M4184" s="20">
        <v>23800000</v>
      </c>
      <c r="N4184" s="20">
        <v>25540000</v>
      </c>
      <c r="O4184" s="20">
        <v>28480000</v>
      </c>
      <c r="P4184" s="20">
        <v>3760000</v>
      </c>
      <c r="Q4184" s="20">
        <v>10300000</v>
      </c>
      <c r="R4184" s="20">
        <v>1610000</v>
      </c>
      <c r="S4184" s="20">
        <v>1870000</v>
      </c>
      <c r="T4184" s="19">
        <v>1</v>
      </c>
      <c r="U4184" s="19">
        <v>0</v>
      </c>
      <c r="V4184" s="2" t="str" cm="1">
        <f t="array" ref="V4184">_xlfn.IFS(B4184&lt;30,"21-29",
B4184&lt;40,"30-39",
B4184&lt;50,"40-49",
B4184&lt;60,"50-59",
TRUE,"60+"
)</f>
        <v>21-29</v>
      </c>
      <c r="W4184" s="24">
        <f t="shared" si="195"/>
        <v>25940000</v>
      </c>
      <c r="X4184" s="24">
        <f t="shared" si="196"/>
        <v>5223333.333333333</v>
      </c>
      <c r="Y4184" s="25">
        <f t="shared" si="197"/>
        <v>0.36027777777777775</v>
      </c>
      <c r="Z4184" s="2" t="str" cm="1">
        <f t="array" ref="Z4184">_xlfn.IFS(Y4184&lt;=25%,"Low",
Y4184&lt;=50%,"Moderate",
Y4184&lt;=75%,"High",
Y4184&lt;=100%,"Very High",
TRUE,"Over Limit"
)</f>
        <v>Moderate</v>
      </c>
      <c r="AA4184" s="2" cm="1">
        <f t="array" ref="AA4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4" s="2" t="str" cm="1">
        <f t="array" ref="AB4184">_xlfn.IFS(T4184=0,"No Late Payments",
T4184&lt;=2,"Low",
T4184&lt;=4,"Moderate",
TRUE,"High"
)</f>
        <v>Low</v>
      </c>
      <c r="AC4184" s="10" t="str" cm="1">
        <f t="array" ref="AC4184">_xlfn.IFS(
H4184&lt;40000000,"Low",
H4184&lt;60000000,"Medium",
H4184&lt;100000000,"High",
TRUE,"Very High"
)</f>
        <v>High</v>
      </c>
    </row>
    <row r="4185" spans="1:29">
      <c r="A4185" s="21" t="s">
        <v>4217</v>
      </c>
      <c r="B4185" s="22">
        <v>37</v>
      </c>
      <c r="C4185" s="22" t="s">
        <v>22</v>
      </c>
      <c r="D4185" s="22" t="s">
        <v>30</v>
      </c>
      <c r="E4185" s="22" t="s">
        <v>24</v>
      </c>
      <c r="F4185" s="22" t="s">
        <v>31</v>
      </c>
      <c r="G4185" s="23">
        <v>5000000</v>
      </c>
      <c r="H4185" s="23">
        <v>28000000</v>
      </c>
      <c r="I4185" s="22">
        <v>135</v>
      </c>
      <c r="J4185" s="22">
        <v>1</v>
      </c>
      <c r="K4185" s="22">
        <v>0</v>
      </c>
      <c r="L4185" s="22">
        <v>0</v>
      </c>
      <c r="M4185" s="23">
        <v>10500000</v>
      </c>
      <c r="N4185" s="23">
        <v>9620000</v>
      </c>
      <c r="O4185" s="23">
        <v>11190000</v>
      </c>
      <c r="P4185" s="23">
        <v>3200000</v>
      </c>
      <c r="Q4185" s="23">
        <v>4770000</v>
      </c>
      <c r="R4185" s="23">
        <v>5650000</v>
      </c>
      <c r="S4185" s="23">
        <v>1060000</v>
      </c>
      <c r="T4185" s="22">
        <v>2</v>
      </c>
      <c r="U4185" s="22">
        <v>0</v>
      </c>
      <c r="V4185" s="2" t="str" cm="1">
        <f t="array" ref="V4185">_xlfn.IFS(B4185&lt;30,"21-29",
B4185&lt;40,"30-39",
B4185&lt;50,"40-49",
B4185&lt;60,"50-59",
TRUE,"60+"
)</f>
        <v>30-39</v>
      </c>
      <c r="W4185" s="24">
        <f t="shared" si="195"/>
        <v>10436666.666666666</v>
      </c>
      <c r="X4185" s="24">
        <f t="shared" si="196"/>
        <v>4540000</v>
      </c>
      <c r="Y4185" s="25">
        <f t="shared" si="197"/>
        <v>0.3727380952380952</v>
      </c>
      <c r="Z4185" s="2" t="str" cm="1">
        <f t="array" ref="Z4185">_xlfn.IFS(Y4185&lt;=25%,"Low",
Y4185&lt;=50%,"Moderate",
Y4185&lt;=75%,"High",
Y4185&lt;=100%,"Very High",
TRUE,"Over Limit"
)</f>
        <v>Moderate</v>
      </c>
      <c r="AA4185" s="2" cm="1">
        <f t="array" ref="AA4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5" s="2" t="str" cm="1">
        <f t="array" ref="AB4185">_xlfn.IFS(T4185=0,"No Late Payments",
T4185&lt;=2,"Low",
T4185&lt;=4,"Moderate",
TRUE,"High"
)</f>
        <v>Low</v>
      </c>
      <c r="AC4185" s="10" t="str" cm="1">
        <f t="array" ref="AC4185">_xlfn.IFS(
H4185&lt;40000000,"Low",
H4185&lt;60000000,"Medium",
H4185&lt;100000000,"High",
TRUE,"Very High"
)</f>
        <v>Low</v>
      </c>
    </row>
    <row r="4186" spans="1:29">
      <c r="A4186" s="18" t="s">
        <v>4218</v>
      </c>
      <c r="B4186" s="19">
        <v>40</v>
      </c>
      <c r="C4186" s="19" t="s">
        <v>34</v>
      </c>
      <c r="D4186" s="19" t="s">
        <v>23</v>
      </c>
      <c r="E4186" s="19" t="s">
        <v>24</v>
      </c>
      <c r="F4186" s="19" t="s">
        <v>28</v>
      </c>
      <c r="G4186" s="20">
        <v>7300000</v>
      </c>
      <c r="H4186" s="20">
        <v>37000000</v>
      </c>
      <c r="I4186" s="19">
        <v>114</v>
      </c>
      <c r="J4186" s="19">
        <v>0</v>
      </c>
      <c r="K4186" s="19">
        <v>0</v>
      </c>
      <c r="L4186" s="19">
        <v>0</v>
      </c>
      <c r="M4186" s="20">
        <v>17670000</v>
      </c>
      <c r="N4186" s="20">
        <v>20020000</v>
      </c>
      <c r="O4186" s="20">
        <v>23210000</v>
      </c>
      <c r="P4186" s="20">
        <v>3650000</v>
      </c>
      <c r="Q4186" s="20">
        <v>5420000</v>
      </c>
      <c r="R4186" s="20">
        <v>4220000</v>
      </c>
      <c r="S4186" s="20">
        <v>2070000</v>
      </c>
      <c r="T4186" s="19">
        <v>1</v>
      </c>
      <c r="U4186" s="19">
        <v>0</v>
      </c>
      <c r="V4186" s="2" t="str" cm="1">
        <f t="array" ref="V4186">_xlfn.IFS(B4186&lt;30,"21-29",
B4186&lt;40,"30-39",
B4186&lt;50,"40-49",
B4186&lt;60,"50-59",
TRUE,"60+"
)</f>
        <v>40-49</v>
      </c>
      <c r="W4186" s="24">
        <f t="shared" si="195"/>
        <v>20300000</v>
      </c>
      <c r="X4186" s="24">
        <f t="shared" si="196"/>
        <v>4430000</v>
      </c>
      <c r="Y4186" s="25">
        <f t="shared" si="197"/>
        <v>0.5486486486486486</v>
      </c>
      <c r="Z4186" s="2" t="str" cm="1">
        <f t="array" ref="Z4186">_xlfn.IFS(Y4186&lt;=25%,"Low",
Y4186&lt;=50%,"Moderate",
Y4186&lt;=75%,"High",
Y4186&lt;=100%,"Very High",
TRUE,"Over Limit"
)</f>
        <v>High</v>
      </c>
      <c r="AA4186" s="2" cm="1">
        <f t="array" ref="AA4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86" s="2" t="str" cm="1">
        <f t="array" ref="AB4186">_xlfn.IFS(T4186=0,"No Late Payments",
T4186&lt;=2,"Low",
T4186&lt;=4,"Moderate",
TRUE,"High"
)</f>
        <v>Low</v>
      </c>
      <c r="AC4186" s="10" t="str" cm="1">
        <f t="array" ref="AC4186">_xlfn.IFS(
H4186&lt;40000000,"Low",
H4186&lt;60000000,"Medium",
H4186&lt;100000000,"High",
TRUE,"Very High"
)</f>
        <v>Low</v>
      </c>
    </row>
    <row r="4187" spans="1:29">
      <c r="A4187" s="21" t="s">
        <v>4219</v>
      </c>
      <c r="B4187" s="22">
        <v>31</v>
      </c>
      <c r="C4187" s="22" t="s">
        <v>34</v>
      </c>
      <c r="D4187" s="22" t="s">
        <v>23</v>
      </c>
      <c r="E4187" s="22" t="s">
        <v>24</v>
      </c>
      <c r="F4187" s="22" t="s">
        <v>28</v>
      </c>
      <c r="G4187" s="23">
        <v>17200000</v>
      </c>
      <c r="H4187" s="23">
        <v>83000000</v>
      </c>
      <c r="I4187" s="22">
        <v>54</v>
      </c>
      <c r="J4187" s="22">
        <v>0</v>
      </c>
      <c r="K4187" s="22">
        <v>0</v>
      </c>
      <c r="L4187" s="22">
        <v>0</v>
      </c>
      <c r="M4187" s="23">
        <v>35880000</v>
      </c>
      <c r="N4187" s="23">
        <v>35770000</v>
      </c>
      <c r="O4187" s="23">
        <v>29850000</v>
      </c>
      <c r="P4187" s="23">
        <v>13940000</v>
      </c>
      <c r="Q4187" s="23">
        <v>8870000</v>
      </c>
      <c r="R4187" s="23">
        <v>9250000</v>
      </c>
      <c r="S4187" s="23">
        <v>3300000</v>
      </c>
      <c r="T4187" s="22">
        <v>0</v>
      </c>
      <c r="U4187" s="22">
        <v>0</v>
      </c>
      <c r="V4187" s="2" t="str" cm="1">
        <f t="array" ref="V4187">_xlfn.IFS(B4187&lt;30,"21-29",
B4187&lt;40,"30-39",
B4187&lt;50,"40-49",
B4187&lt;60,"50-59",
TRUE,"60+"
)</f>
        <v>30-39</v>
      </c>
      <c r="W4187" s="24">
        <f t="shared" si="195"/>
        <v>33833333.333333336</v>
      </c>
      <c r="X4187" s="24">
        <f t="shared" si="196"/>
        <v>10686666.666666666</v>
      </c>
      <c r="Y4187" s="25">
        <f t="shared" si="197"/>
        <v>0.40763052208835343</v>
      </c>
      <c r="Z4187" s="2" t="str" cm="1">
        <f t="array" ref="Z4187">_xlfn.IFS(Y4187&lt;=25%,"Low",
Y4187&lt;=50%,"Moderate",
Y4187&lt;=75%,"High",
Y4187&lt;=100%,"Very High",
TRUE,"Over Limit"
)</f>
        <v>Moderate</v>
      </c>
      <c r="AA4187" s="2" cm="1">
        <f t="array" ref="AA4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7" s="2" t="str" cm="1">
        <f t="array" ref="AB4187">_xlfn.IFS(T4187=0,"No Late Payments",
T4187&lt;=2,"Low",
T4187&lt;=4,"Moderate",
TRUE,"High"
)</f>
        <v>No Late Payments</v>
      </c>
      <c r="AC4187" s="10" t="str" cm="1">
        <f t="array" ref="AC4187">_xlfn.IFS(
H4187&lt;40000000,"Low",
H4187&lt;60000000,"Medium",
H4187&lt;100000000,"High",
TRUE,"Very High"
)</f>
        <v>High</v>
      </c>
    </row>
    <row r="4188" spans="1:29">
      <c r="A4188" s="18" t="s">
        <v>4220</v>
      </c>
      <c r="B4188" s="19">
        <v>38</v>
      </c>
      <c r="C4188" s="19" t="s">
        <v>22</v>
      </c>
      <c r="D4188" s="19" t="s">
        <v>23</v>
      </c>
      <c r="E4188" s="19" t="s">
        <v>38</v>
      </c>
      <c r="F4188" s="19" t="s">
        <v>41</v>
      </c>
      <c r="G4188" s="20">
        <v>18100000</v>
      </c>
      <c r="H4188" s="20">
        <v>125000000</v>
      </c>
      <c r="I4188" s="19">
        <v>122</v>
      </c>
      <c r="J4188" s="19">
        <v>0</v>
      </c>
      <c r="K4188" s="19">
        <v>0</v>
      </c>
      <c r="L4188" s="19">
        <v>0</v>
      </c>
      <c r="M4188" s="20">
        <v>36560000</v>
      </c>
      <c r="N4188" s="20">
        <v>5230000</v>
      </c>
      <c r="O4188" s="20">
        <v>14840000</v>
      </c>
      <c r="P4188" s="20">
        <v>16110000</v>
      </c>
      <c r="Q4188" s="20">
        <v>2200000</v>
      </c>
      <c r="R4188" s="20">
        <v>5220000</v>
      </c>
      <c r="S4188" s="20">
        <v>6070000</v>
      </c>
      <c r="T4188" s="19">
        <v>1</v>
      </c>
      <c r="U4188" s="19">
        <v>0</v>
      </c>
      <c r="V4188" s="2" t="str" cm="1">
        <f t="array" ref="V4188">_xlfn.IFS(B4188&lt;30,"21-29",
B4188&lt;40,"30-39",
B4188&lt;50,"40-49",
B4188&lt;60,"50-59",
TRUE,"60+"
)</f>
        <v>30-39</v>
      </c>
      <c r="W4188" s="24">
        <f t="shared" si="195"/>
        <v>18876666.666666668</v>
      </c>
      <c r="X4188" s="24">
        <f t="shared" si="196"/>
        <v>7843333.333333333</v>
      </c>
      <c r="Y4188" s="25">
        <f t="shared" si="197"/>
        <v>0.15101333333333333</v>
      </c>
      <c r="Z4188" s="2" t="str" cm="1">
        <f t="array" ref="Z4188">_xlfn.IFS(Y4188&lt;=25%,"Low",
Y4188&lt;=50%,"Moderate",
Y4188&lt;=75%,"High",
Y4188&lt;=100%,"Very High",
TRUE,"Over Limit"
)</f>
        <v>Low</v>
      </c>
      <c r="AA4188" s="2" cm="1">
        <f t="array" ref="AA4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8" s="2" t="str" cm="1">
        <f t="array" ref="AB4188">_xlfn.IFS(T4188=0,"No Late Payments",
T4188&lt;=2,"Low",
T4188&lt;=4,"Moderate",
TRUE,"High"
)</f>
        <v>Low</v>
      </c>
      <c r="AC4188" s="10" t="str" cm="1">
        <f t="array" ref="AC4188">_xlfn.IFS(
H4188&lt;40000000,"Low",
H4188&lt;60000000,"Medium",
H4188&lt;100000000,"High",
TRUE,"Very High"
)</f>
        <v>Very High</v>
      </c>
    </row>
    <row r="4189" spans="1:29">
      <c r="A4189" s="21" t="s">
        <v>4221</v>
      </c>
      <c r="B4189" s="22">
        <v>46</v>
      </c>
      <c r="C4189" s="22" t="s">
        <v>34</v>
      </c>
      <c r="D4189" s="22" t="s">
        <v>27</v>
      </c>
      <c r="E4189" s="22" t="s">
        <v>38</v>
      </c>
      <c r="F4189" s="22" t="s">
        <v>28</v>
      </c>
      <c r="G4189" s="23">
        <v>15300000</v>
      </c>
      <c r="H4189" s="23">
        <v>56000000</v>
      </c>
      <c r="I4189" s="22">
        <v>110</v>
      </c>
      <c r="J4189" s="22">
        <v>0</v>
      </c>
      <c r="K4189" s="22">
        <v>0</v>
      </c>
      <c r="L4189" s="22">
        <v>0</v>
      </c>
      <c r="M4189" s="23">
        <v>2770000</v>
      </c>
      <c r="N4189" s="23">
        <v>16640000</v>
      </c>
      <c r="O4189" s="23">
        <v>18840000</v>
      </c>
      <c r="P4189" s="23">
        <v>2450000</v>
      </c>
      <c r="Q4189" s="23">
        <v>8420000</v>
      </c>
      <c r="R4189" s="23">
        <v>8240000</v>
      </c>
      <c r="S4189" s="23">
        <v>860000</v>
      </c>
      <c r="T4189" s="22">
        <v>1</v>
      </c>
      <c r="U4189" s="22">
        <v>0</v>
      </c>
      <c r="V4189" s="2" t="str" cm="1">
        <f t="array" ref="V4189">_xlfn.IFS(B4189&lt;30,"21-29",
B4189&lt;40,"30-39",
B4189&lt;50,"40-49",
B4189&lt;60,"50-59",
TRUE,"60+"
)</f>
        <v>40-49</v>
      </c>
      <c r="W4189" s="24">
        <f t="shared" si="195"/>
        <v>12750000</v>
      </c>
      <c r="X4189" s="24">
        <f t="shared" si="196"/>
        <v>6370000</v>
      </c>
      <c r="Y4189" s="25">
        <f t="shared" si="197"/>
        <v>0.22767857142857142</v>
      </c>
      <c r="Z4189" s="2" t="str" cm="1">
        <f t="array" ref="Z4189">_xlfn.IFS(Y4189&lt;=25%,"Low",
Y4189&lt;=50%,"Moderate",
Y4189&lt;=75%,"High",
Y4189&lt;=100%,"Very High",
TRUE,"Over Limit"
)</f>
        <v>Low</v>
      </c>
      <c r="AA4189" s="2" cm="1">
        <f t="array" ref="AA4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9" s="2" t="str" cm="1">
        <f t="array" ref="AB4189">_xlfn.IFS(T4189=0,"No Late Payments",
T4189&lt;=2,"Low",
T4189&lt;=4,"Moderate",
TRUE,"High"
)</f>
        <v>Low</v>
      </c>
      <c r="AC4189" s="10" t="str" cm="1">
        <f t="array" ref="AC4189">_xlfn.IFS(
H4189&lt;40000000,"Low",
H4189&lt;60000000,"Medium",
H4189&lt;100000000,"High",
TRUE,"Very High"
)</f>
        <v>Medium</v>
      </c>
    </row>
    <row r="4190" spans="1:29">
      <c r="A4190" s="18" t="s">
        <v>4222</v>
      </c>
      <c r="B4190" s="19">
        <v>26</v>
      </c>
      <c r="C4190" s="19" t="s">
        <v>22</v>
      </c>
      <c r="D4190" s="19" t="s">
        <v>30</v>
      </c>
      <c r="E4190" s="19" t="s">
        <v>38</v>
      </c>
      <c r="F4190" s="19" t="s">
        <v>28</v>
      </c>
      <c r="G4190" s="20">
        <v>7400000</v>
      </c>
      <c r="H4190" s="20">
        <v>41000000</v>
      </c>
      <c r="I4190" s="19">
        <v>37</v>
      </c>
      <c r="J4190" s="19">
        <v>0</v>
      </c>
      <c r="K4190" s="19">
        <v>3</v>
      </c>
      <c r="L4190" s="19">
        <v>0</v>
      </c>
      <c r="M4190" s="20">
        <v>26060000</v>
      </c>
      <c r="N4190" s="20">
        <v>27520000</v>
      </c>
      <c r="O4190" s="20">
        <v>32050000</v>
      </c>
      <c r="P4190" s="20">
        <v>9060000</v>
      </c>
      <c r="Q4190" s="20">
        <v>4750000</v>
      </c>
      <c r="R4190" s="20">
        <v>7420000</v>
      </c>
      <c r="S4190" s="20">
        <v>1400000</v>
      </c>
      <c r="T4190" s="19">
        <v>1</v>
      </c>
      <c r="U4190" s="19">
        <v>0</v>
      </c>
      <c r="V4190" s="2" t="str" cm="1">
        <f t="array" ref="V4190">_xlfn.IFS(B4190&lt;30,"21-29",
B4190&lt;40,"30-39",
B4190&lt;50,"40-49",
B4190&lt;60,"50-59",
TRUE,"60+"
)</f>
        <v>21-29</v>
      </c>
      <c r="W4190" s="24">
        <f t="shared" si="195"/>
        <v>28543333.333333332</v>
      </c>
      <c r="X4190" s="24">
        <f t="shared" si="196"/>
        <v>7076666.666666667</v>
      </c>
      <c r="Y4190" s="25">
        <f t="shared" si="197"/>
        <v>0.69617886178861788</v>
      </c>
      <c r="Z4190" s="2" t="str" cm="1">
        <f t="array" ref="Z4190">_xlfn.IFS(Y4190&lt;=25%,"Low",
Y4190&lt;=50%,"Moderate",
Y4190&lt;=75%,"High",
Y4190&lt;=100%,"Very High",
TRUE,"Over Limit"
)</f>
        <v>High</v>
      </c>
      <c r="AA4190" s="2" cm="1">
        <f t="array" ref="AA4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0" s="2" t="str" cm="1">
        <f t="array" ref="AB4190">_xlfn.IFS(T4190=0,"No Late Payments",
T4190&lt;=2,"Low",
T4190&lt;=4,"Moderate",
TRUE,"High"
)</f>
        <v>Low</v>
      </c>
      <c r="AC4190" s="10" t="str" cm="1">
        <f t="array" ref="AC4190">_xlfn.IFS(
H4190&lt;40000000,"Low",
H4190&lt;60000000,"Medium",
H4190&lt;100000000,"High",
TRUE,"Very High"
)</f>
        <v>Medium</v>
      </c>
    </row>
    <row r="4191" spans="1:29">
      <c r="A4191" s="21" t="s">
        <v>4223</v>
      </c>
      <c r="B4191" s="22">
        <v>37</v>
      </c>
      <c r="C4191" s="22" t="s">
        <v>34</v>
      </c>
      <c r="D4191" s="22" t="s">
        <v>23</v>
      </c>
      <c r="E4191" s="22" t="s">
        <v>24</v>
      </c>
      <c r="F4191" s="22" t="s">
        <v>48</v>
      </c>
      <c r="G4191" s="23">
        <v>15400000</v>
      </c>
      <c r="H4191" s="23">
        <v>79000000</v>
      </c>
      <c r="I4191" s="22">
        <v>91</v>
      </c>
      <c r="J4191" s="22">
        <v>0</v>
      </c>
      <c r="K4191" s="22">
        <v>0</v>
      </c>
      <c r="L4191" s="22">
        <v>0</v>
      </c>
      <c r="M4191" s="23">
        <v>20500000</v>
      </c>
      <c r="N4191" s="23">
        <v>41070000</v>
      </c>
      <c r="O4191" s="23">
        <v>25510000</v>
      </c>
      <c r="P4191" s="23">
        <v>8970000</v>
      </c>
      <c r="Q4191" s="23">
        <v>14030000</v>
      </c>
      <c r="R4191" s="23">
        <v>21660000</v>
      </c>
      <c r="S4191" s="23">
        <v>170000</v>
      </c>
      <c r="T4191" s="22">
        <v>0</v>
      </c>
      <c r="U4191" s="22">
        <v>0</v>
      </c>
      <c r="V4191" s="2" t="str" cm="1">
        <f t="array" ref="V4191">_xlfn.IFS(B4191&lt;30,"21-29",
B4191&lt;40,"30-39",
B4191&lt;50,"40-49",
B4191&lt;60,"50-59",
TRUE,"60+"
)</f>
        <v>30-39</v>
      </c>
      <c r="W4191" s="24">
        <f t="shared" si="195"/>
        <v>29026666.666666668</v>
      </c>
      <c r="X4191" s="24">
        <f t="shared" si="196"/>
        <v>14886666.666666666</v>
      </c>
      <c r="Y4191" s="25">
        <f t="shared" si="197"/>
        <v>0.36742616033755277</v>
      </c>
      <c r="Z4191" s="2" t="str" cm="1">
        <f t="array" ref="Z4191">_xlfn.IFS(Y4191&lt;=25%,"Low",
Y4191&lt;=50%,"Moderate",
Y4191&lt;=75%,"High",
Y4191&lt;=100%,"Very High",
TRUE,"Over Limit"
)</f>
        <v>Moderate</v>
      </c>
      <c r="AA4191" s="2" cm="1">
        <f t="array" ref="AA4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1" s="2" t="str" cm="1">
        <f t="array" ref="AB4191">_xlfn.IFS(T4191=0,"No Late Payments",
T4191&lt;=2,"Low",
T4191&lt;=4,"Moderate",
TRUE,"High"
)</f>
        <v>No Late Payments</v>
      </c>
      <c r="AC4191" s="10" t="str" cm="1">
        <f t="array" ref="AC4191">_xlfn.IFS(
H4191&lt;40000000,"Low",
H4191&lt;60000000,"Medium",
H4191&lt;100000000,"High",
TRUE,"Very High"
)</f>
        <v>High</v>
      </c>
    </row>
    <row r="4192" spans="1:29">
      <c r="A4192" s="18" t="s">
        <v>4224</v>
      </c>
      <c r="B4192" s="19">
        <v>42</v>
      </c>
      <c r="C4192" s="19" t="s">
        <v>34</v>
      </c>
      <c r="D4192" s="19" t="s">
        <v>27</v>
      </c>
      <c r="E4192" s="19" t="s">
        <v>24</v>
      </c>
      <c r="F4192" s="19" t="s">
        <v>48</v>
      </c>
      <c r="G4192" s="20">
        <v>9600000</v>
      </c>
      <c r="H4192" s="20">
        <v>68000000</v>
      </c>
      <c r="I4192" s="19">
        <v>117</v>
      </c>
      <c r="J4192" s="19">
        <v>0</v>
      </c>
      <c r="K4192" s="19">
        <v>0</v>
      </c>
      <c r="L4192" s="19">
        <v>0</v>
      </c>
      <c r="M4192" s="20">
        <v>9650000</v>
      </c>
      <c r="N4192" s="20">
        <v>12670000</v>
      </c>
      <c r="O4192" s="20">
        <v>9090000</v>
      </c>
      <c r="P4192" s="20">
        <v>3450000</v>
      </c>
      <c r="Q4192" s="20">
        <v>10520000</v>
      </c>
      <c r="R4192" s="20">
        <v>3940000</v>
      </c>
      <c r="S4192" s="20">
        <v>2310000</v>
      </c>
      <c r="T4192" s="19">
        <v>0</v>
      </c>
      <c r="U4192" s="19">
        <v>0</v>
      </c>
      <c r="V4192" s="2" t="str" cm="1">
        <f t="array" ref="V4192">_xlfn.IFS(B4192&lt;30,"21-29",
B4192&lt;40,"30-39",
B4192&lt;50,"40-49",
B4192&lt;60,"50-59",
TRUE,"60+"
)</f>
        <v>40-49</v>
      </c>
      <c r="W4192" s="24">
        <f t="shared" si="195"/>
        <v>10470000</v>
      </c>
      <c r="X4192" s="24">
        <f t="shared" si="196"/>
        <v>5970000</v>
      </c>
      <c r="Y4192" s="25">
        <f t="shared" si="197"/>
        <v>0.15397058823529411</v>
      </c>
      <c r="Z4192" s="2" t="str" cm="1">
        <f t="array" ref="Z4192">_xlfn.IFS(Y4192&lt;=25%,"Low",
Y4192&lt;=50%,"Moderate",
Y4192&lt;=75%,"High",
Y4192&lt;=100%,"Very High",
TRUE,"Over Limit"
)</f>
        <v>Low</v>
      </c>
      <c r="AA4192" s="2" cm="1">
        <f t="array" ref="AA4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92" s="2" t="str" cm="1">
        <f t="array" ref="AB4192">_xlfn.IFS(T4192=0,"No Late Payments",
T4192&lt;=2,"Low",
T4192&lt;=4,"Moderate",
TRUE,"High"
)</f>
        <v>No Late Payments</v>
      </c>
      <c r="AC4192" s="10" t="str" cm="1">
        <f t="array" ref="AC4192">_xlfn.IFS(
H4192&lt;40000000,"Low",
H4192&lt;60000000,"Medium",
H4192&lt;100000000,"High",
TRUE,"Very High"
)</f>
        <v>High</v>
      </c>
    </row>
    <row r="4193" spans="1:29">
      <c r="A4193" s="21" t="s">
        <v>4225</v>
      </c>
      <c r="B4193" s="22">
        <v>43</v>
      </c>
      <c r="C4193" s="22" t="s">
        <v>22</v>
      </c>
      <c r="D4193" s="22" t="s">
        <v>23</v>
      </c>
      <c r="E4193" s="22" t="s">
        <v>24</v>
      </c>
      <c r="F4193" s="22" t="s">
        <v>28</v>
      </c>
      <c r="G4193" s="23">
        <v>14900000</v>
      </c>
      <c r="H4193" s="23">
        <v>59000000</v>
      </c>
      <c r="I4193" s="22">
        <v>105</v>
      </c>
      <c r="J4193" s="22">
        <v>0</v>
      </c>
      <c r="K4193" s="22">
        <v>0</v>
      </c>
      <c r="L4193" s="22">
        <v>0</v>
      </c>
      <c r="M4193" s="23">
        <v>11290000</v>
      </c>
      <c r="N4193" s="23">
        <v>20280000</v>
      </c>
      <c r="O4193" s="23">
        <v>24810000</v>
      </c>
      <c r="P4193" s="23">
        <v>3580000</v>
      </c>
      <c r="Q4193" s="23">
        <v>6360000</v>
      </c>
      <c r="R4193" s="23">
        <v>10550000</v>
      </c>
      <c r="S4193" s="23">
        <v>1470000</v>
      </c>
      <c r="T4193" s="22">
        <v>0</v>
      </c>
      <c r="U4193" s="22">
        <v>0</v>
      </c>
      <c r="V4193" s="2" t="str" cm="1">
        <f t="array" ref="V4193">_xlfn.IFS(B4193&lt;30,"21-29",
B4193&lt;40,"30-39",
B4193&lt;50,"40-49",
B4193&lt;60,"50-59",
TRUE,"60+"
)</f>
        <v>40-49</v>
      </c>
      <c r="W4193" s="24">
        <f t="shared" si="195"/>
        <v>18793333.333333332</v>
      </c>
      <c r="X4193" s="24">
        <f t="shared" si="196"/>
        <v>6830000</v>
      </c>
      <c r="Y4193" s="25">
        <f t="shared" si="197"/>
        <v>0.31853107344632764</v>
      </c>
      <c r="Z4193" s="2" t="str" cm="1">
        <f t="array" ref="Z4193">_xlfn.IFS(Y4193&lt;=25%,"Low",
Y4193&lt;=50%,"Moderate",
Y4193&lt;=75%,"High",
Y4193&lt;=100%,"Very High",
TRUE,"Over Limit"
)</f>
        <v>Moderate</v>
      </c>
      <c r="AA4193" s="2" cm="1">
        <f t="array" ref="AA4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3" s="2" t="str" cm="1">
        <f t="array" ref="AB4193">_xlfn.IFS(T4193=0,"No Late Payments",
T4193&lt;=2,"Low",
T4193&lt;=4,"Moderate",
TRUE,"High"
)</f>
        <v>No Late Payments</v>
      </c>
      <c r="AC4193" s="10" t="str" cm="1">
        <f t="array" ref="AC4193">_xlfn.IFS(
H4193&lt;40000000,"Low",
H4193&lt;60000000,"Medium",
H4193&lt;100000000,"High",
TRUE,"Very High"
)</f>
        <v>Medium</v>
      </c>
    </row>
    <row r="4194" spans="1:29">
      <c r="A4194" s="18" t="s">
        <v>4226</v>
      </c>
      <c r="B4194" s="19">
        <v>45</v>
      </c>
      <c r="C4194" s="19" t="s">
        <v>22</v>
      </c>
      <c r="D4194" s="19" t="s">
        <v>30</v>
      </c>
      <c r="E4194" s="19" t="s">
        <v>24</v>
      </c>
      <c r="F4194" s="19" t="s">
        <v>28</v>
      </c>
      <c r="G4194" s="20">
        <v>9300000</v>
      </c>
      <c r="H4194" s="20">
        <v>45000000</v>
      </c>
      <c r="I4194" s="19">
        <v>137</v>
      </c>
      <c r="J4194" s="19">
        <v>0</v>
      </c>
      <c r="K4194" s="19">
        <v>0</v>
      </c>
      <c r="L4194" s="19">
        <v>0</v>
      </c>
      <c r="M4194" s="20">
        <v>11550000</v>
      </c>
      <c r="N4194" s="20">
        <v>16590000</v>
      </c>
      <c r="O4194" s="20">
        <v>6900000</v>
      </c>
      <c r="P4194" s="20">
        <v>3720000</v>
      </c>
      <c r="Q4194" s="20">
        <v>7830000</v>
      </c>
      <c r="R4194" s="20">
        <v>3480000</v>
      </c>
      <c r="S4194" s="20">
        <v>2440000</v>
      </c>
      <c r="T4194" s="19">
        <v>0</v>
      </c>
      <c r="U4194" s="19">
        <v>0</v>
      </c>
      <c r="V4194" s="2" t="str" cm="1">
        <f t="array" ref="V4194">_xlfn.IFS(B4194&lt;30,"21-29",
B4194&lt;40,"30-39",
B4194&lt;50,"40-49",
B4194&lt;60,"50-59",
TRUE,"60+"
)</f>
        <v>40-49</v>
      </c>
      <c r="W4194" s="24">
        <f t="shared" si="195"/>
        <v>11680000</v>
      </c>
      <c r="X4194" s="24">
        <f t="shared" si="196"/>
        <v>5010000</v>
      </c>
      <c r="Y4194" s="25">
        <f t="shared" si="197"/>
        <v>0.25955555555555554</v>
      </c>
      <c r="Z4194" s="2" t="str" cm="1">
        <f t="array" ref="Z4194">_xlfn.IFS(Y4194&lt;=25%,"Low",
Y4194&lt;=50%,"Moderate",
Y4194&lt;=75%,"High",
Y4194&lt;=100%,"Very High",
TRUE,"Over Limit"
)</f>
        <v>Moderate</v>
      </c>
      <c r="AA4194" s="2" cm="1">
        <f t="array" ref="AA4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4" s="2" t="str" cm="1">
        <f t="array" ref="AB4194">_xlfn.IFS(T4194=0,"No Late Payments",
T4194&lt;=2,"Low",
T4194&lt;=4,"Moderate",
TRUE,"High"
)</f>
        <v>No Late Payments</v>
      </c>
      <c r="AC4194" s="10" t="str" cm="1">
        <f t="array" ref="AC4194">_xlfn.IFS(
H4194&lt;40000000,"Low",
H4194&lt;60000000,"Medium",
H4194&lt;100000000,"High",
TRUE,"Very High"
)</f>
        <v>Medium</v>
      </c>
    </row>
    <row r="4195" spans="1:29">
      <c r="A4195" s="21" t="s">
        <v>4227</v>
      </c>
      <c r="B4195" s="22">
        <v>38</v>
      </c>
      <c r="C4195" s="22" t="s">
        <v>34</v>
      </c>
      <c r="D4195" s="22" t="s">
        <v>46</v>
      </c>
      <c r="E4195" s="22" t="s">
        <v>24</v>
      </c>
      <c r="F4195" s="22" t="s">
        <v>28</v>
      </c>
      <c r="G4195" s="23">
        <v>12800000</v>
      </c>
      <c r="H4195" s="23">
        <v>62000000</v>
      </c>
      <c r="I4195" s="22">
        <v>29</v>
      </c>
      <c r="J4195" s="22">
        <v>0</v>
      </c>
      <c r="K4195" s="22">
        <v>0</v>
      </c>
      <c r="L4195" s="22">
        <v>0</v>
      </c>
      <c r="M4195" s="23">
        <v>18260000</v>
      </c>
      <c r="N4195" s="23">
        <v>20100000</v>
      </c>
      <c r="O4195" s="23">
        <v>20770000</v>
      </c>
      <c r="P4195" s="23">
        <v>18360000</v>
      </c>
      <c r="Q4195" s="23">
        <v>6690000</v>
      </c>
      <c r="R4195" s="23">
        <v>20190000</v>
      </c>
      <c r="S4195" s="23">
        <v>2090000</v>
      </c>
      <c r="T4195" s="22">
        <v>0</v>
      </c>
      <c r="U4195" s="22">
        <v>0</v>
      </c>
      <c r="V4195" s="2" t="str" cm="1">
        <f t="array" ref="V4195">_xlfn.IFS(B4195&lt;30,"21-29",
B4195&lt;40,"30-39",
B4195&lt;50,"40-49",
B4195&lt;60,"50-59",
TRUE,"60+"
)</f>
        <v>30-39</v>
      </c>
      <c r="W4195" s="24">
        <f t="shared" si="195"/>
        <v>19710000</v>
      </c>
      <c r="X4195" s="24">
        <f t="shared" si="196"/>
        <v>15080000</v>
      </c>
      <c r="Y4195" s="25">
        <f t="shared" si="197"/>
        <v>0.31790322580645164</v>
      </c>
      <c r="Z4195" s="2" t="str" cm="1">
        <f t="array" ref="Z4195">_xlfn.IFS(Y4195&lt;=25%,"Low",
Y4195&lt;=50%,"Moderate",
Y4195&lt;=75%,"High",
Y4195&lt;=100%,"Very High",
TRUE,"Over Limit"
)</f>
        <v>Moderate</v>
      </c>
      <c r="AA4195" s="2" cm="1">
        <f t="array" ref="AA4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5" s="2" t="str" cm="1">
        <f t="array" ref="AB4195">_xlfn.IFS(T4195=0,"No Late Payments",
T4195&lt;=2,"Low",
T4195&lt;=4,"Moderate",
TRUE,"High"
)</f>
        <v>No Late Payments</v>
      </c>
      <c r="AC4195" s="10" t="str" cm="1">
        <f t="array" ref="AC4195">_xlfn.IFS(
H4195&lt;40000000,"Low",
H4195&lt;60000000,"Medium",
H4195&lt;100000000,"High",
TRUE,"Very High"
)</f>
        <v>High</v>
      </c>
    </row>
    <row r="4196" spans="1:29">
      <c r="A4196" s="18" t="s">
        <v>4228</v>
      </c>
      <c r="B4196" s="19">
        <v>50</v>
      </c>
      <c r="C4196" s="19" t="s">
        <v>22</v>
      </c>
      <c r="D4196" s="19" t="s">
        <v>46</v>
      </c>
      <c r="E4196" s="19" t="s">
        <v>24</v>
      </c>
      <c r="F4196" s="19" t="s">
        <v>41</v>
      </c>
      <c r="G4196" s="20">
        <v>24300000</v>
      </c>
      <c r="H4196" s="20">
        <v>94000000</v>
      </c>
      <c r="I4196" s="19">
        <v>168</v>
      </c>
      <c r="J4196" s="19">
        <v>0</v>
      </c>
      <c r="K4196" s="19">
        <v>0</v>
      </c>
      <c r="L4196" s="19">
        <v>0</v>
      </c>
      <c r="M4196" s="20">
        <v>12070000</v>
      </c>
      <c r="N4196" s="20">
        <v>17230000</v>
      </c>
      <c r="O4196" s="20">
        <v>8070000</v>
      </c>
      <c r="P4196" s="20">
        <v>3850000</v>
      </c>
      <c r="Q4196" s="20">
        <v>4850000</v>
      </c>
      <c r="R4196" s="20">
        <v>2060000</v>
      </c>
      <c r="S4196" s="20">
        <v>1980000</v>
      </c>
      <c r="T4196" s="19">
        <v>0</v>
      </c>
      <c r="U4196" s="19">
        <v>0</v>
      </c>
      <c r="V4196" s="2" t="str" cm="1">
        <f t="array" ref="V4196">_xlfn.IFS(B4196&lt;30,"21-29",
B4196&lt;40,"30-39",
B4196&lt;50,"40-49",
B4196&lt;60,"50-59",
TRUE,"60+"
)</f>
        <v>50-59</v>
      </c>
      <c r="W4196" s="24">
        <f t="shared" si="195"/>
        <v>12456666.666666666</v>
      </c>
      <c r="X4196" s="24">
        <f t="shared" si="196"/>
        <v>3586666.6666666665</v>
      </c>
      <c r="Y4196" s="25">
        <f t="shared" si="197"/>
        <v>0.13251773049645391</v>
      </c>
      <c r="Z4196" s="2" t="str" cm="1">
        <f t="array" ref="Z4196">_xlfn.IFS(Y4196&lt;=25%,"Low",
Y4196&lt;=50%,"Moderate",
Y4196&lt;=75%,"High",
Y4196&lt;=100%,"Very High",
TRUE,"Over Limit"
)</f>
        <v>Low</v>
      </c>
      <c r="AA4196" s="2" cm="1">
        <f t="array" ref="AA4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96" s="2" t="str" cm="1">
        <f t="array" ref="AB4196">_xlfn.IFS(T4196=0,"No Late Payments",
T4196&lt;=2,"Low",
T4196&lt;=4,"Moderate",
TRUE,"High"
)</f>
        <v>No Late Payments</v>
      </c>
      <c r="AC4196" s="10" t="str" cm="1">
        <f t="array" ref="AC4196">_xlfn.IFS(
H4196&lt;40000000,"Low",
H4196&lt;60000000,"Medium",
H4196&lt;100000000,"High",
TRUE,"Very High"
)</f>
        <v>High</v>
      </c>
    </row>
    <row r="4197" spans="1:29">
      <c r="A4197" s="21" t="s">
        <v>4229</v>
      </c>
      <c r="B4197" s="22">
        <v>32</v>
      </c>
      <c r="C4197" s="22" t="s">
        <v>34</v>
      </c>
      <c r="D4197" s="22" t="s">
        <v>30</v>
      </c>
      <c r="E4197" s="22" t="s">
        <v>24</v>
      </c>
      <c r="F4197" s="22" t="s">
        <v>28</v>
      </c>
      <c r="G4197" s="23">
        <v>7300000</v>
      </c>
      <c r="H4197" s="23">
        <v>35000000</v>
      </c>
      <c r="I4197" s="22">
        <v>75</v>
      </c>
      <c r="J4197" s="22">
        <v>0</v>
      </c>
      <c r="K4197" s="22">
        <v>0</v>
      </c>
      <c r="L4197" s="22">
        <v>0</v>
      </c>
      <c r="M4197" s="23">
        <v>11160000</v>
      </c>
      <c r="N4197" s="23">
        <v>9550000</v>
      </c>
      <c r="O4197" s="23">
        <v>8020000</v>
      </c>
      <c r="P4197" s="23">
        <v>2890000</v>
      </c>
      <c r="Q4197" s="23">
        <v>510000</v>
      </c>
      <c r="R4197" s="23">
        <v>3380000</v>
      </c>
      <c r="S4197" s="23">
        <v>1930000</v>
      </c>
      <c r="T4197" s="22">
        <v>1</v>
      </c>
      <c r="U4197" s="22">
        <v>0</v>
      </c>
      <c r="V4197" s="2" t="str" cm="1">
        <f t="array" ref="V4197">_xlfn.IFS(B4197&lt;30,"21-29",
B4197&lt;40,"30-39",
B4197&lt;50,"40-49",
B4197&lt;60,"50-59",
TRUE,"60+"
)</f>
        <v>30-39</v>
      </c>
      <c r="W4197" s="24">
        <f t="shared" si="195"/>
        <v>9576666.666666666</v>
      </c>
      <c r="X4197" s="24">
        <f t="shared" si="196"/>
        <v>2260000</v>
      </c>
      <c r="Y4197" s="25">
        <f t="shared" si="197"/>
        <v>0.2736190476190476</v>
      </c>
      <c r="Z4197" s="2" t="str" cm="1">
        <f t="array" ref="Z4197">_xlfn.IFS(Y4197&lt;=25%,"Low",
Y4197&lt;=50%,"Moderate",
Y4197&lt;=75%,"High",
Y4197&lt;=100%,"Very High",
TRUE,"Over Limit"
)</f>
        <v>Moderate</v>
      </c>
      <c r="AA4197" s="2" cm="1">
        <f t="array" ref="AA4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7" s="2" t="str" cm="1">
        <f t="array" ref="AB4197">_xlfn.IFS(T4197=0,"No Late Payments",
T4197&lt;=2,"Low",
T4197&lt;=4,"Moderate",
TRUE,"High"
)</f>
        <v>Low</v>
      </c>
      <c r="AC4197" s="10" t="str" cm="1">
        <f t="array" ref="AC4197">_xlfn.IFS(
H4197&lt;40000000,"Low",
H4197&lt;60000000,"Medium",
H4197&lt;100000000,"High",
TRUE,"Very High"
)</f>
        <v>Low</v>
      </c>
    </row>
    <row r="4198" spans="1:29">
      <c r="A4198" s="18" t="s">
        <v>4230</v>
      </c>
      <c r="B4198" s="19">
        <v>21</v>
      </c>
      <c r="C4198" s="19" t="s">
        <v>34</v>
      </c>
      <c r="D4198" s="19" t="s">
        <v>27</v>
      </c>
      <c r="E4198" s="19" t="s">
        <v>38</v>
      </c>
      <c r="F4198" s="19" t="s">
        <v>48</v>
      </c>
      <c r="G4198" s="20">
        <v>8500000</v>
      </c>
      <c r="H4198" s="20">
        <v>31000000</v>
      </c>
      <c r="I4198" s="19">
        <v>8</v>
      </c>
      <c r="J4198" s="19">
        <v>3</v>
      </c>
      <c r="K4198" s="19">
        <v>0</v>
      </c>
      <c r="L4198" s="19">
        <v>2</v>
      </c>
      <c r="M4198" s="20">
        <v>14490000</v>
      </c>
      <c r="N4198" s="20">
        <v>16710000</v>
      </c>
      <c r="O4198" s="20">
        <v>18440000</v>
      </c>
      <c r="P4198" s="20">
        <v>680000</v>
      </c>
      <c r="Q4198" s="20">
        <v>1090000</v>
      </c>
      <c r="R4198" s="20">
        <v>2820000</v>
      </c>
      <c r="S4198" s="20">
        <v>1210000</v>
      </c>
      <c r="T4198" s="19">
        <v>2</v>
      </c>
      <c r="U4198" s="19">
        <v>1</v>
      </c>
      <c r="V4198" s="2" t="str" cm="1">
        <f t="array" ref="V4198">_xlfn.IFS(B4198&lt;30,"21-29",
B4198&lt;40,"30-39",
B4198&lt;50,"40-49",
B4198&lt;60,"50-59",
TRUE,"60+"
)</f>
        <v>21-29</v>
      </c>
      <c r="W4198" s="24">
        <f t="shared" si="195"/>
        <v>16546666.666666666</v>
      </c>
      <c r="X4198" s="24">
        <f t="shared" si="196"/>
        <v>1530000</v>
      </c>
      <c r="Y4198" s="25">
        <f t="shared" si="197"/>
        <v>0.53376344086021499</v>
      </c>
      <c r="Z4198" s="2" t="str" cm="1">
        <f t="array" ref="Z4198">_xlfn.IFS(Y4198&lt;=25%,"Low",
Y4198&lt;=50%,"Moderate",
Y4198&lt;=75%,"High",
Y4198&lt;=100%,"Very High",
TRUE,"Over Limit"
)</f>
        <v>High</v>
      </c>
      <c r="AA4198" s="2" cm="1">
        <f t="array" ref="AA4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8" s="2" t="str" cm="1">
        <f t="array" ref="AB4198">_xlfn.IFS(T4198=0,"No Late Payments",
T4198&lt;=2,"Low",
T4198&lt;=4,"Moderate",
TRUE,"High"
)</f>
        <v>Low</v>
      </c>
      <c r="AC4198" s="10" t="str" cm="1">
        <f t="array" ref="AC4198">_xlfn.IFS(
H4198&lt;40000000,"Low",
H4198&lt;60000000,"Medium",
H4198&lt;100000000,"High",
TRUE,"Very High"
)</f>
        <v>Low</v>
      </c>
    </row>
    <row r="4199" spans="1:29">
      <c r="A4199" s="21" t="s">
        <v>4231</v>
      </c>
      <c r="B4199" s="22">
        <v>40</v>
      </c>
      <c r="C4199" s="22" t="s">
        <v>34</v>
      </c>
      <c r="D4199" s="22" t="s">
        <v>27</v>
      </c>
      <c r="E4199" s="22" t="s">
        <v>31</v>
      </c>
      <c r="F4199" s="22" t="s">
        <v>31</v>
      </c>
      <c r="G4199" s="23">
        <v>8300000</v>
      </c>
      <c r="H4199" s="23">
        <v>33000000</v>
      </c>
      <c r="I4199" s="22">
        <v>102</v>
      </c>
      <c r="J4199" s="22">
        <v>3</v>
      </c>
      <c r="K4199" s="22">
        <v>0</v>
      </c>
      <c r="L4199" s="22">
        <v>0</v>
      </c>
      <c r="M4199" s="23">
        <v>22500000</v>
      </c>
      <c r="N4199" s="23">
        <v>17260000</v>
      </c>
      <c r="O4199" s="23">
        <v>19340000</v>
      </c>
      <c r="P4199" s="23">
        <v>2080000</v>
      </c>
      <c r="Q4199" s="23">
        <v>4680000</v>
      </c>
      <c r="R4199" s="23">
        <v>9530000</v>
      </c>
      <c r="S4199" s="23">
        <v>1640000</v>
      </c>
      <c r="T4199" s="22">
        <v>2</v>
      </c>
      <c r="U4199" s="22">
        <v>1</v>
      </c>
      <c r="V4199" s="2" t="str" cm="1">
        <f t="array" ref="V4199">_xlfn.IFS(B4199&lt;30,"21-29",
B4199&lt;40,"30-39",
B4199&lt;50,"40-49",
B4199&lt;60,"50-59",
TRUE,"60+"
)</f>
        <v>40-49</v>
      </c>
      <c r="W4199" s="24">
        <f t="shared" si="195"/>
        <v>19700000</v>
      </c>
      <c r="X4199" s="24">
        <f t="shared" si="196"/>
        <v>5430000</v>
      </c>
      <c r="Y4199" s="25">
        <f t="shared" si="197"/>
        <v>0.59696969696969693</v>
      </c>
      <c r="Z4199" s="2" t="str" cm="1">
        <f t="array" ref="Z4199">_xlfn.IFS(Y4199&lt;=25%,"Low",
Y4199&lt;=50%,"Moderate",
Y4199&lt;=75%,"High",
Y4199&lt;=100%,"Very High",
TRUE,"Over Limit"
)</f>
        <v>High</v>
      </c>
      <c r="AA4199" s="2" cm="1">
        <f t="array" ref="AA4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9" s="2" t="str" cm="1">
        <f t="array" ref="AB4199">_xlfn.IFS(T4199=0,"No Late Payments",
T4199&lt;=2,"Low",
T4199&lt;=4,"Moderate",
TRUE,"High"
)</f>
        <v>Low</v>
      </c>
      <c r="AC4199" s="10" t="str" cm="1">
        <f t="array" ref="AC4199">_xlfn.IFS(
H4199&lt;40000000,"Low",
H4199&lt;60000000,"Medium",
H4199&lt;100000000,"High",
TRUE,"Very High"
)</f>
        <v>Low</v>
      </c>
    </row>
    <row r="4200" spans="1:29">
      <c r="A4200" s="18" t="s">
        <v>4232</v>
      </c>
      <c r="B4200" s="19">
        <v>42</v>
      </c>
      <c r="C4200" s="19" t="s">
        <v>22</v>
      </c>
      <c r="D4200" s="19" t="s">
        <v>46</v>
      </c>
      <c r="E4200" s="19" t="s">
        <v>24</v>
      </c>
      <c r="F4200" s="19" t="s">
        <v>28</v>
      </c>
      <c r="G4200" s="20">
        <v>17300000</v>
      </c>
      <c r="H4200" s="20">
        <v>69000000</v>
      </c>
      <c r="I4200" s="19">
        <v>181</v>
      </c>
      <c r="J4200" s="19">
        <v>0</v>
      </c>
      <c r="K4200" s="19">
        <v>0</v>
      </c>
      <c r="L4200" s="19">
        <v>0</v>
      </c>
      <c r="M4200" s="20">
        <v>6900000</v>
      </c>
      <c r="N4200" s="20">
        <v>15680000</v>
      </c>
      <c r="O4200" s="20">
        <v>20520000</v>
      </c>
      <c r="P4200" s="20">
        <v>4170000</v>
      </c>
      <c r="Q4200" s="20">
        <v>6260000</v>
      </c>
      <c r="R4200" s="20">
        <v>7320000</v>
      </c>
      <c r="S4200" s="20">
        <v>950000</v>
      </c>
      <c r="T4200" s="19">
        <v>0</v>
      </c>
      <c r="U4200" s="19">
        <v>0</v>
      </c>
      <c r="V4200" s="2" t="str" cm="1">
        <f t="array" ref="V4200">_xlfn.IFS(B4200&lt;30,"21-29",
B4200&lt;40,"30-39",
B4200&lt;50,"40-49",
B4200&lt;60,"50-59",
TRUE,"60+"
)</f>
        <v>40-49</v>
      </c>
      <c r="W4200" s="24">
        <f t="shared" si="195"/>
        <v>14366666.666666666</v>
      </c>
      <c r="X4200" s="24">
        <f t="shared" si="196"/>
        <v>5916666.666666667</v>
      </c>
      <c r="Y4200" s="25">
        <f t="shared" si="197"/>
        <v>0.20821256038647343</v>
      </c>
      <c r="Z4200" s="2" t="str" cm="1">
        <f t="array" ref="Z4200">_xlfn.IFS(Y4200&lt;=25%,"Low",
Y4200&lt;=50%,"Moderate",
Y4200&lt;=75%,"High",
Y4200&lt;=100%,"Very High",
TRUE,"Over Limit"
)</f>
        <v>Low</v>
      </c>
      <c r="AA4200" s="2" cm="1">
        <f t="array" ref="AA4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0" s="2" t="str" cm="1">
        <f t="array" ref="AB4200">_xlfn.IFS(T4200=0,"No Late Payments",
T4200&lt;=2,"Low",
T4200&lt;=4,"Moderate",
TRUE,"High"
)</f>
        <v>No Late Payments</v>
      </c>
      <c r="AC4200" s="10" t="str" cm="1">
        <f t="array" ref="AC4200">_xlfn.IFS(
H4200&lt;40000000,"Low",
H4200&lt;60000000,"Medium",
H4200&lt;100000000,"High",
TRUE,"Very High"
)</f>
        <v>High</v>
      </c>
    </row>
    <row r="4201" spans="1:29">
      <c r="A4201" s="21" t="s">
        <v>4233</v>
      </c>
      <c r="B4201" s="22">
        <v>42</v>
      </c>
      <c r="C4201" s="22" t="s">
        <v>34</v>
      </c>
      <c r="D4201" s="22" t="s">
        <v>30</v>
      </c>
      <c r="E4201" s="22" t="s">
        <v>31</v>
      </c>
      <c r="F4201" s="22" t="s">
        <v>48</v>
      </c>
      <c r="G4201" s="23">
        <v>10200000</v>
      </c>
      <c r="H4201" s="23">
        <v>50000000</v>
      </c>
      <c r="I4201" s="22">
        <v>96</v>
      </c>
      <c r="J4201" s="22">
        <v>1</v>
      </c>
      <c r="K4201" s="22">
        <v>0</v>
      </c>
      <c r="L4201" s="22">
        <v>0</v>
      </c>
      <c r="M4201" s="23">
        <v>27630000</v>
      </c>
      <c r="N4201" s="23">
        <v>24600000</v>
      </c>
      <c r="O4201" s="23">
        <v>20650000</v>
      </c>
      <c r="P4201" s="23">
        <v>6920000</v>
      </c>
      <c r="Q4201" s="23">
        <v>7780000</v>
      </c>
      <c r="R4201" s="23">
        <v>1900000</v>
      </c>
      <c r="S4201" s="23">
        <v>3660000</v>
      </c>
      <c r="T4201" s="22">
        <v>2</v>
      </c>
      <c r="U4201" s="22">
        <v>0</v>
      </c>
      <c r="V4201" s="2" t="str" cm="1">
        <f t="array" ref="V4201">_xlfn.IFS(B4201&lt;30,"21-29",
B4201&lt;40,"30-39",
B4201&lt;50,"40-49",
B4201&lt;60,"50-59",
TRUE,"60+"
)</f>
        <v>40-49</v>
      </c>
      <c r="W4201" s="24">
        <f t="shared" si="195"/>
        <v>24293333.333333332</v>
      </c>
      <c r="X4201" s="24">
        <f t="shared" si="196"/>
        <v>5533333.333333333</v>
      </c>
      <c r="Y4201" s="25">
        <f t="shared" si="197"/>
        <v>0.48586666666666667</v>
      </c>
      <c r="Z4201" s="2" t="str" cm="1">
        <f t="array" ref="Z4201">_xlfn.IFS(Y4201&lt;=25%,"Low",
Y4201&lt;=50%,"Moderate",
Y4201&lt;=75%,"High",
Y4201&lt;=100%,"Very High",
TRUE,"Over Limit"
)</f>
        <v>Moderate</v>
      </c>
      <c r="AA4201" s="2" cm="1">
        <f t="array" ref="AA4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1" s="2" t="str" cm="1">
        <f t="array" ref="AB4201">_xlfn.IFS(T4201=0,"No Late Payments",
T4201&lt;=2,"Low",
T4201&lt;=4,"Moderate",
TRUE,"High"
)</f>
        <v>Low</v>
      </c>
      <c r="AC4201" s="10" t="str" cm="1">
        <f t="array" ref="AC4201">_xlfn.IFS(
H4201&lt;40000000,"Low",
H4201&lt;60000000,"Medium",
H4201&lt;100000000,"High",
TRUE,"Very High"
)</f>
        <v>Medium</v>
      </c>
    </row>
    <row r="4202" spans="1:29">
      <c r="A4202" s="18" t="s">
        <v>4234</v>
      </c>
      <c r="B4202" s="19">
        <v>45</v>
      </c>
      <c r="C4202" s="19" t="s">
        <v>22</v>
      </c>
      <c r="D4202" s="19" t="s">
        <v>27</v>
      </c>
      <c r="E4202" s="19" t="s">
        <v>31</v>
      </c>
      <c r="F4202" s="19" t="s">
        <v>48</v>
      </c>
      <c r="G4202" s="20">
        <v>14900000</v>
      </c>
      <c r="H4202" s="20">
        <v>101000000</v>
      </c>
      <c r="I4202" s="19">
        <v>171</v>
      </c>
      <c r="J4202" s="19">
        <v>1</v>
      </c>
      <c r="K4202" s="19">
        <v>2</v>
      </c>
      <c r="L4202" s="19">
        <v>3</v>
      </c>
      <c r="M4202" s="20">
        <v>55140000</v>
      </c>
      <c r="N4202" s="20">
        <v>54630000</v>
      </c>
      <c r="O4202" s="20">
        <v>43370000</v>
      </c>
      <c r="P4202" s="20">
        <v>9560000</v>
      </c>
      <c r="Q4202" s="20">
        <v>5890000</v>
      </c>
      <c r="R4202" s="20">
        <v>1530000</v>
      </c>
      <c r="S4202" s="20">
        <v>9790000</v>
      </c>
      <c r="T4202" s="19">
        <v>4</v>
      </c>
      <c r="U4202" s="19">
        <v>0</v>
      </c>
      <c r="V4202" s="2" t="str" cm="1">
        <f t="array" ref="V4202">_xlfn.IFS(B4202&lt;30,"21-29",
B4202&lt;40,"30-39",
B4202&lt;50,"40-49",
B4202&lt;60,"50-59",
TRUE,"60+"
)</f>
        <v>40-49</v>
      </c>
      <c r="W4202" s="24">
        <f t="shared" si="195"/>
        <v>51046666.666666664</v>
      </c>
      <c r="X4202" s="24">
        <f t="shared" si="196"/>
        <v>5660000</v>
      </c>
      <c r="Y4202" s="25">
        <f t="shared" si="197"/>
        <v>0.50541254125412538</v>
      </c>
      <c r="Z4202" s="2" t="str" cm="1">
        <f t="array" ref="Z4202">_xlfn.IFS(Y4202&lt;=25%,"Low",
Y4202&lt;=50%,"Moderate",
Y4202&lt;=75%,"High",
Y4202&lt;=100%,"Very High",
TRUE,"Over Limit"
)</f>
        <v>High</v>
      </c>
      <c r="AA4202" s="2" cm="1">
        <f t="array" ref="AA4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2" s="2" t="str" cm="1">
        <f t="array" ref="AB4202">_xlfn.IFS(T4202=0,"No Late Payments",
T4202&lt;=2,"Low",
T4202&lt;=4,"Moderate",
TRUE,"High"
)</f>
        <v>Moderate</v>
      </c>
      <c r="AC4202" s="10" t="str" cm="1">
        <f t="array" ref="AC4202">_xlfn.IFS(
H4202&lt;40000000,"Low",
H4202&lt;60000000,"Medium",
H4202&lt;100000000,"High",
TRUE,"Very High"
)</f>
        <v>Very High</v>
      </c>
    </row>
    <row r="4203" spans="1:29">
      <c r="A4203" s="21" t="s">
        <v>4235</v>
      </c>
      <c r="B4203" s="22">
        <v>40</v>
      </c>
      <c r="C4203" s="22" t="s">
        <v>22</v>
      </c>
      <c r="D4203" s="22" t="s">
        <v>27</v>
      </c>
      <c r="E4203" s="22" t="s">
        <v>24</v>
      </c>
      <c r="F4203" s="22" t="s">
        <v>28</v>
      </c>
      <c r="G4203" s="23">
        <v>9400000</v>
      </c>
      <c r="H4203" s="23">
        <v>49000000</v>
      </c>
      <c r="I4203" s="22">
        <v>32</v>
      </c>
      <c r="J4203" s="22">
        <v>0</v>
      </c>
      <c r="K4203" s="22">
        <v>0</v>
      </c>
      <c r="L4203" s="22">
        <v>0</v>
      </c>
      <c r="M4203" s="23">
        <v>22660000</v>
      </c>
      <c r="N4203" s="23">
        <v>13520000</v>
      </c>
      <c r="O4203" s="23">
        <v>17110000</v>
      </c>
      <c r="P4203" s="23">
        <v>3750000</v>
      </c>
      <c r="Q4203" s="23">
        <v>1690000</v>
      </c>
      <c r="R4203" s="23">
        <v>4630000</v>
      </c>
      <c r="S4203" s="23">
        <v>2530000</v>
      </c>
      <c r="T4203" s="22">
        <v>0</v>
      </c>
      <c r="U4203" s="22">
        <v>0</v>
      </c>
      <c r="V4203" s="2" t="str" cm="1">
        <f t="array" ref="V4203">_xlfn.IFS(B4203&lt;30,"21-29",
B4203&lt;40,"30-39",
B4203&lt;50,"40-49",
B4203&lt;60,"50-59",
TRUE,"60+"
)</f>
        <v>40-49</v>
      </c>
      <c r="W4203" s="24">
        <f t="shared" si="195"/>
        <v>17763333.333333332</v>
      </c>
      <c r="X4203" s="24">
        <f t="shared" si="196"/>
        <v>3356666.6666666665</v>
      </c>
      <c r="Y4203" s="25">
        <f t="shared" si="197"/>
        <v>0.36251700680272109</v>
      </c>
      <c r="Z4203" s="2" t="str" cm="1">
        <f t="array" ref="Z4203">_xlfn.IFS(Y4203&lt;=25%,"Low",
Y4203&lt;=50%,"Moderate",
Y4203&lt;=75%,"High",
Y4203&lt;=100%,"Very High",
TRUE,"Over Limit"
)</f>
        <v>Moderate</v>
      </c>
      <c r="AA4203" s="2" cm="1">
        <f t="array" ref="AA4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3" s="2" t="str" cm="1">
        <f t="array" ref="AB4203">_xlfn.IFS(T4203=0,"No Late Payments",
T4203&lt;=2,"Low",
T4203&lt;=4,"Moderate",
TRUE,"High"
)</f>
        <v>No Late Payments</v>
      </c>
      <c r="AC4203" s="10" t="str" cm="1">
        <f t="array" ref="AC4203">_xlfn.IFS(
H4203&lt;40000000,"Low",
H4203&lt;60000000,"Medium",
H4203&lt;100000000,"High",
TRUE,"Very High"
)</f>
        <v>Medium</v>
      </c>
    </row>
    <row r="4204" spans="1:29">
      <c r="A4204" s="18" t="s">
        <v>4236</v>
      </c>
      <c r="B4204" s="19">
        <v>37</v>
      </c>
      <c r="C4204" s="19" t="s">
        <v>22</v>
      </c>
      <c r="D4204" s="19" t="s">
        <v>46</v>
      </c>
      <c r="E4204" s="19" t="s">
        <v>38</v>
      </c>
      <c r="F4204" s="19" t="s">
        <v>28</v>
      </c>
      <c r="G4204" s="20">
        <v>16400000</v>
      </c>
      <c r="H4204" s="20">
        <v>80000000</v>
      </c>
      <c r="I4204" s="19">
        <v>80</v>
      </c>
      <c r="J4204" s="19">
        <v>0</v>
      </c>
      <c r="K4204" s="19">
        <v>0</v>
      </c>
      <c r="L4204" s="19">
        <v>0</v>
      </c>
      <c r="M4204" s="20">
        <v>56320000</v>
      </c>
      <c r="N4204" s="20">
        <v>35750000</v>
      </c>
      <c r="O4204" s="20">
        <v>30320000</v>
      </c>
      <c r="P4204" s="20">
        <v>22270000</v>
      </c>
      <c r="Q4204" s="20">
        <v>19570000</v>
      </c>
      <c r="R4204" s="20">
        <v>13940000</v>
      </c>
      <c r="S4204" s="20">
        <v>560000</v>
      </c>
      <c r="T4204" s="19">
        <v>0</v>
      </c>
      <c r="U4204" s="19">
        <v>0</v>
      </c>
      <c r="V4204" s="2" t="str" cm="1">
        <f t="array" ref="V4204">_xlfn.IFS(B4204&lt;30,"21-29",
B4204&lt;40,"30-39",
B4204&lt;50,"40-49",
B4204&lt;60,"50-59",
TRUE,"60+"
)</f>
        <v>30-39</v>
      </c>
      <c r="W4204" s="24">
        <f t="shared" si="195"/>
        <v>40796666.666666664</v>
      </c>
      <c r="X4204" s="24">
        <f t="shared" si="196"/>
        <v>18593333.333333332</v>
      </c>
      <c r="Y4204" s="25">
        <f t="shared" si="197"/>
        <v>0.50995833333333329</v>
      </c>
      <c r="Z4204" s="2" t="str" cm="1">
        <f t="array" ref="Z4204">_xlfn.IFS(Y4204&lt;=25%,"Low",
Y4204&lt;=50%,"Moderate",
Y4204&lt;=75%,"High",
Y4204&lt;=100%,"Very High",
TRUE,"Over Limit"
)</f>
        <v>High</v>
      </c>
      <c r="AA4204" s="2" cm="1">
        <f t="array" ref="AA4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4" s="2" t="str" cm="1">
        <f t="array" ref="AB4204">_xlfn.IFS(T4204=0,"No Late Payments",
T4204&lt;=2,"Low",
T4204&lt;=4,"Moderate",
TRUE,"High"
)</f>
        <v>No Late Payments</v>
      </c>
      <c r="AC4204" s="10" t="str" cm="1">
        <f t="array" ref="AC4204">_xlfn.IFS(
H4204&lt;40000000,"Low",
H4204&lt;60000000,"Medium",
H4204&lt;100000000,"High",
TRUE,"Very High"
)</f>
        <v>High</v>
      </c>
    </row>
    <row r="4205" spans="1:29">
      <c r="A4205" s="21" t="s">
        <v>4237</v>
      </c>
      <c r="B4205" s="22">
        <v>34</v>
      </c>
      <c r="C4205" s="22" t="s">
        <v>34</v>
      </c>
      <c r="D4205" s="22" t="s">
        <v>27</v>
      </c>
      <c r="E4205" s="22" t="s">
        <v>24</v>
      </c>
      <c r="F4205" s="22" t="s">
        <v>41</v>
      </c>
      <c r="G4205" s="23">
        <v>8900000</v>
      </c>
      <c r="H4205" s="23">
        <v>36000000</v>
      </c>
      <c r="I4205" s="22">
        <v>65</v>
      </c>
      <c r="J4205" s="22">
        <v>3</v>
      </c>
      <c r="K4205" s="22">
        <v>0</v>
      </c>
      <c r="L4205" s="22">
        <v>0</v>
      </c>
      <c r="M4205" s="23">
        <v>17610000</v>
      </c>
      <c r="N4205" s="23">
        <v>12250000</v>
      </c>
      <c r="O4205" s="23">
        <v>8610000</v>
      </c>
      <c r="P4205" s="23">
        <v>4420000</v>
      </c>
      <c r="Q4205" s="23">
        <v>770000</v>
      </c>
      <c r="R4205" s="23">
        <v>1030000</v>
      </c>
      <c r="S4205" s="23">
        <v>3290000</v>
      </c>
      <c r="T4205" s="22">
        <v>1</v>
      </c>
      <c r="U4205" s="22">
        <v>1</v>
      </c>
      <c r="V4205" s="2" t="str" cm="1">
        <f t="array" ref="V4205">_xlfn.IFS(B4205&lt;30,"21-29",
B4205&lt;40,"30-39",
B4205&lt;50,"40-49",
B4205&lt;60,"50-59",
TRUE,"60+"
)</f>
        <v>30-39</v>
      </c>
      <c r="W4205" s="24">
        <f t="shared" si="195"/>
        <v>12823333.333333334</v>
      </c>
      <c r="X4205" s="24">
        <f t="shared" si="196"/>
        <v>2073333.3333333333</v>
      </c>
      <c r="Y4205" s="25">
        <f t="shared" si="197"/>
        <v>0.35620370370370374</v>
      </c>
      <c r="Z4205" s="2" t="str" cm="1">
        <f t="array" ref="Z4205">_xlfn.IFS(Y4205&lt;=25%,"Low",
Y4205&lt;=50%,"Moderate",
Y4205&lt;=75%,"High",
Y4205&lt;=100%,"Very High",
TRUE,"Over Limit"
)</f>
        <v>Moderate</v>
      </c>
      <c r="AA4205" s="2" cm="1">
        <f t="array" ref="AA4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5" s="2" t="str" cm="1">
        <f t="array" ref="AB4205">_xlfn.IFS(T4205=0,"No Late Payments",
T4205&lt;=2,"Low",
T4205&lt;=4,"Moderate",
TRUE,"High"
)</f>
        <v>Low</v>
      </c>
      <c r="AC4205" s="10" t="str" cm="1">
        <f t="array" ref="AC4205">_xlfn.IFS(
H4205&lt;40000000,"Low",
H4205&lt;60000000,"Medium",
H4205&lt;100000000,"High",
TRUE,"Very High"
)</f>
        <v>Low</v>
      </c>
    </row>
    <row r="4206" spans="1:29">
      <c r="A4206" s="18" t="s">
        <v>4238</v>
      </c>
      <c r="B4206" s="19">
        <v>34</v>
      </c>
      <c r="C4206" s="19" t="s">
        <v>22</v>
      </c>
      <c r="D4206" s="19" t="s">
        <v>27</v>
      </c>
      <c r="E4206" s="19" t="s">
        <v>38</v>
      </c>
      <c r="F4206" s="19" t="s">
        <v>31</v>
      </c>
      <c r="G4206" s="20">
        <v>7500000</v>
      </c>
      <c r="H4206" s="20">
        <v>20000000</v>
      </c>
      <c r="I4206" s="19">
        <v>92</v>
      </c>
      <c r="J4206" s="19">
        <v>3</v>
      </c>
      <c r="K4206" s="19">
        <v>3</v>
      </c>
      <c r="L4206" s="19">
        <v>3</v>
      </c>
      <c r="M4206" s="20">
        <v>10750000</v>
      </c>
      <c r="N4206" s="20">
        <v>7870000</v>
      </c>
      <c r="O4206" s="20">
        <v>8600000</v>
      </c>
      <c r="P4206" s="20">
        <v>270000</v>
      </c>
      <c r="Q4206" s="20">
        <v>1880000</v>
      </c>
      <c r="R4206" s="20">
        <v>330000</v>
      </c>
      <c r="S4206" s="20">
        <v>1210000</v>
      </c>
      <c r="T4206" s="19">
        <v>4</v>
      </c>
      <c r="U4206" s="19">
        <v>1</v>
      </c>
      <c r="V4206" s="2" t="str" cm="1">
        <f t="array" ref="V4206">_xlfn.IFS(B4206&lt;30,"21-29",
B4206&lt;40,"30-39",
B4206&lt;50,"40-49",
B4206&lt;60,"50-59",
TRUE,"60+"
)</f>
        <v>30-39</v>
      </c>
      <c r="W4206" s="24">
        <f t="shared" si="195"/>
        <v>9073333.333333334</v>
      </c>
      <c r="X4206" s="24">
        <f t="shared" si="196"/>
        <v>826666.66666666663</v>
      </c>
      <c r="Y4206" s="25">
        <f t="shared" si="197"/>
        <v>0.45366666666666672</v>
      </c>
      <c r="Z4206" s="2" t="str" cm="1">
        <f t="array" ref="Z4206">_xlfn.IFS(Y4206&lt;=25%,"Low",
Y4206&lt;=50%,"Moderate",
Y4206&lt;=75%,"High",
Y4206&lt;=100%,"Very High",
TRUE,"Over Limit"
)</f>
        <v>Moderate</v>
      </c>
      <c r="AA4206" s="2" cm="1">
        <f t="array" ref="AA4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6" s="2" t="str" cm="1">
        <f t="array" ref="AB4206">_xlfn.IFS(T4206=0,"No Late Payments",
T4206&lt;=2,"Low",
T4206&lt;=4,"Moderate",
TRUE,"High"
)</f>
        <v>Moderate</v>
      </c>
      <c r="AC4206" s="10" t="str" cm="1">
        <f t="array" ref="AC4206">_xlfn.IFS(
H4206&lt;40000000,"Low",
H4206&lt;60000000,"Medium",
H4206&lt;100000000,"High",
TRUE,"Very High"
)</f>
        <v>Low</v>
      </c>
    </row>
    <row r="4207" spans="1:29">
      <c r="A4207" s="21" t="s">
        <v>4239</v>
      </c>
      <c r="B4207" s="22">
        <v>41</v>
      </c>
      <c r="C4207" s="22" t="s">
        <v>22</v>
      </c>
      <c r="D4207" s="22" t="s">
        <v>23</v>
      </c>
      <c r="E4207" s="22" t="s">
        <v>24</v>
      </c>
      <c r="F4207" s="22" t="s">
        <v>28</v>
      </c>
      <c r="G4207" s="23">
        <v>20500000</v>
      </c>
      <c r="H4207" s="23">
        <v>138000000</v>
      </c>
      <c r="I4207" s="22">
        <v>121</v>
      </c>
      <c r="J4207" s="22">
        <v>0</v>
      </c>
      <c r="K4207" s="22">
        <v>0</v>
      </c>
      <c r="L4207" s="22">
        <v>0</v>
      </c>
      <c r="M4207" s="23">
        <v>39060000</v>
      </c>
      <c r="N4207" s="23">
        <v>33240000</v>
      </c>
      <c r="O4207" s="23">
        <v>21320000</v>
      </c>
      <c r="P4207" s="23">
        <v>13860000</v>
      </c>
      <c r="Q4207" s="23">
        <v>15220000</v>
      </c>
      <c r="R4207" s="23">
        <v>6560000</v>
      </c>
      <c r="S4207" s="23">
        <v>890000</v>
      </c>
      <c r="T4207" s="22">
        <v>0</v>
      </c>
      <c r="U4207" s="22">
        <v>0</v>
      </c>
      <c r="V4207" s="2" t="str" cm="1">
        <f t="array" ref="V4207">_xlfn.IFS(B4207&lt;30,"21-29",
B4207&lt;40,"30-39",
B4207&lt;50,"40-49",
B4207&lt;60,"50-59",
TRUE,"60+"
)</f>
        <v>40-49</v>
      </c>
      <c r="W4207" s="24">
        <f t="shared" si="195"/>
        <v>31206666.666666668</v>
      </c>
      <c r="X4207" s="24">
        <f t="shared" si="196"/>
        <v>11880000</v>
      </c>
      <c r="Y4207" s="25">
        <f t="shared" si="197"/>
        <v>0.22613526570048309</v>
      </c>
      <c r="Z4207" s="2" t="str" cm="1">
        <f t="array" ref="Z4207">_xlfn.IFS(Y4207&lt;=25%,"Low",
Y4207&lt;=50%,"Moderate",
Y4207&lt;=75%,"High",
Y4207&lt;=100%,"Very High",
TRUE,"Over Limit"
)</f>
        <v>Low</v>
      </c>
      <c r="AA4207" s="2" cm="1">
        <f t="array" ref="AA4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7" s="2" t="str" cm="1">
        <f t="array" ref="AB4207">_xlfn.IFS(T4207=0,"No Late Payments",
T4207&lt;=2,"Low",
T4207&lt;=4,"Moderate",
TRUE,"High"
)</f>
        <v>No Late Payments</v>
      </c>
      <c r="AC4207" s="10" t="str" cm="1">
        <f t="array" ref="AC4207">_xlfn.IFS(
H4207&lt;40000000,"Low",
H4207&lt;60000000,"Medium",
H4207&lt;100000000,"High",
TRUE,"Very High"
)</f>
        <v>Very High</v>
      </c>
    </row>
    <row r="4208" spans="1:29">
      <c r="A4208" s="18" t="s">
        <v>4240</v>
      </c>
      <c r="B4208" s="19">
        <v>48</v>
      </c>
      <c r="C4208" s="19" t="s">
        <v>22</v>
      </c>
      <c r="D4208" s="19" t="s">
        <v>46</v>
      </c>
      <c r="E4208" s="19" t="s">
        <v>31</v>
      </c>
      <c r="F4208" s="19" t="s">
        <v>41</v>
      </c>
      <c r="G4208" s="20">
        <v>28000000</v>
      </c>
      <c r="H4208" s="20">
        <v>158000000</v>
      </c>
      <c r="I4208" s="19">
        <v>179</v>
      </c>
      <c r="J4208" s="19">
        <v>0</v>
      </c>
      <c r="K4208" s="19">
        <v>0</v>
      </c>
      <c r="L4208" s="19">
        <v>0</v>
      </c>
      <c r="M4208" s="20">
        <v>29210000</v>
      </c>
      <c r="N4208" s="20">
        <v>25830000</v>
      </c>
      <c r="O4208" s="20">
        <v>50090000</v>
      </c>
      <c r="P4208" s="20">
        <v>10420000</v>
      </c>
      <c r="Q4208" s="20">
        <v>9650000</v>
      </c>
      <c r="R4208" s="20">
        <v>10390000</v>
      </c>
      <c r="S4208" s="20">
        <v>6350000</v>
      </c>
      <c r="T4208" s="19">
        <v>0</v>
      </c>
      <c r="U4208" s="19">
        <v>0</v>
      </c>
      <c r="V4208" s="2" t="str" cm="1">
        <f t="array" ref="V4208">_xlfn.IFS(B4208&lt;30,"21-29",
B4208&lt;40,"30-39",
B4208&lt;50,"40-49",
B4208&lt;60,"50-59",
TRUE,"60+"
)</f>
        <v>40-49</v>
      </c>
      <c r="W4208" s="24">
        <f t="shared" si="195"/>
        <v>35043333.333333336</v>
      </c>
      <c r="X4208" s="24">
        <f t="shared" si="196"/>
        <v>10153333.333333334</v>
      </c>
      <c r="Y4208" s="25">
        <f t="shared" si="197"/>
        <v>0.22179324894514771</v>
      </c>
      <c r="Z4208" s="2" t="str" cm="1">
        <f t="array" ref="Z4208">_xlfn.IFS(Y4208&lt;=25%,"Low",
Y4208&lt;=50%,"Moderate",
Y4208&lt;=75%,"High",
Y4208&lt;=100%,"Very High",
TRUE,"Over Limit"
)</f>
        <v>Low</v>
      </c>
      <c r="AA4208" s="2" cm="1">
        <f t="array" ref="AA4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8" s="2" t="str" cm="1">
        <f t="array" ref="AB4208">_xlfn.IFS(T4208=0,"No Late Payments",
T4208&lt;=2,"Low",
T4208&lt;=4,"Moderate",
TRUE,"High"
)</f>
        <v>No Late Payments</v>
      </c>
      <c r="AC4208" s="10" t="str" cm="1">
        <f t="array" ref="AC4208">_xlfn.IFS(
H4208&lt;40000000,"Low",
H4208&lt;60000000,"Medium",
H4208&lt;100000000,"High",
TRUE,"Very High"
)</f>
        <v>Very High</v>
      </c>
    </row>
    <row r="4209" spans="1:29">
      <c r="A4209" s="21" t="s">
        <v>4241</v>
      </c>
      <c r="B4209" s="22">
        <v>40</v>
      </c>
      <c r="C4209" s="22" t="s">
        <v>34</v>
      </c>
      <c r="D4209" s="22" t="s">
        <v>23</v>
      </c>
      <c r="E4209" s="22" t="s">
        <v>24</v>
      </c>
      <c r="F4209" s="22" t="s">
        <v>28</v>
      </c>
      <c r="G4209" s="23">
        <v>8300000</v>
      </c>
      <c r="H4209" s="23">
        <v>29000000</v>
      </c>
      <c r="I4209" s="22">
        <v>97</v>
      </c>
      <c r="J4209" s="22">
        <v>0</v>
      </c>
      <c r="K4209" s="22">
        <v>0</v>
      </c>
      <c r="L4209" s="22">
        <v>0</v>
      </c>
      <c r="M4209" s="23">
        <v>21150000</v>
      </c>
      <c r="N4209" s="23">
        <v>21390000</v>
      </c>
      <c r="O4209" s="23">
        <v>21150000</v>
      </c>
      <c r="P4209" s="23">
        <v>8580000</v>
      </c>
      <c r="Q4209" s="23">
        <v>21230000</v>
      </c>
      <c r="R4209" s="23">
        <v>19340000</v>
      </c>
      <c r="S4209" s="23">
        <v>1060000</v>
      </c>
      <c r="T4209" s="22">
        <v>0</v>
      </c>
      <c r="U4209" s="22">
        <v>0</v>
      </c>
      <c r="V4209" s="2" t="str" cm="1">
        <f t="array" ref="V4209">_xlfn.IFS(B4209&lt;30,"21-29",
B4209&lt;40,"30-39",
B4209&lt;50,"40-49",
B4209&lt;60,"50-59",
TRUE,"60+"
)</f>
        <v>40-49</v>
      </c>
      <c r="W4209" s="24">
        <f t="shared" si="195"/>
        <v>21230000</v>
      </c>
      <c r="X4209" s="24">
        <f t="shared" si="196"/>
        <v>16383333.333333334</v>
      </c>
      <c r="Y4209" s="25">
        <f t="shared" si="197"/>
        <v>0.73206896551724143</v>
      </c>
      <c r="Z4209" s="2" t="str" cm="1">
        <f t="array" ref="Z4209">_xlfn.IFS(Y4209&lt;=25%,"Low",
Y4209&lt;=50%,"Moderate",
Y4209&lt;=75%,"High",
Y4209&lt;=100%,"Very High",
TRUE,"Over Limit"
)</f>
        <v>High</v>
      </c>
      <c r="AA4209" s="2" cm="1">
        <f t="array" ref="AA4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9" s="2" t="str" cm="1">
        <f t="array" ref="AB4209">_xlfn.IFS(T4209=0,"No Late Payments",
T4209&lt;=2,"Low",
T4209&lt;=4,"Moderate",
TRUE,"High"
)</f>
        <v>No Late Payments</v>
      </c>
      <c r="AC4209" s="10" t="str" cm="1">
        <f t="array" ref="AC4209">_xlfn.IFS(
H4209&lt;40000000,"Low",
H4209&lt;60000000,"Medium",
H4209&lt;100000000,"High",
TRUE,"Very High"
)</f>
        <v>Low</v>
      </c>
    </row>
    <row r="4210" spans="1:29">
      <c r="A4210" s="18" t="s">
        <v>4242</v>
      </c>
      <c r="B4210" s="19">
        <v>28</v>
      </c>
      <c r="C4210" s="19" t="s">
        <v>34</v>
      </c>
      <c r="D4210" s="19" t="s">
        <v>23</v>
      </c>
      <c r="E4210" s="19" t="s">
        <v>24</v>
      </c>
      <c r="F4210" s="19" t="s">
        <v>48</v>
      </c>
      <c r="G4210" s="20">
        <v>23400000</v>
      </c>
      <c r="H4210" s="20">
        <v>87000000</v>
      </c>
      <c r="I4210" s="19">
        <v>13</v>
      </c>
      <c r="J4210" s="19">
        <v>0</v>
      </c>
      <c r="K4210" s="19">
        <v>0</v>
      </c>
      <c r="L4210" s="19">
        <v>0</v>
      </c>
      <c r="M4210" s="20">
        <v>10410000</v>
      </c>
      <c r="N4210" s="20">
        <v>15180000</v>
      </c>
      <c r="O4210" s="20">
        <v>18380000</v>
      </c>
      <c r="P4210" s="20">
        <v>3680000</v>
      </c>
      <c r="Q4210" s="20">
        <v>5580000</v>
      </c>
      <c r="R4210" s="20">
        <v>6060000</v>
      </c>
      <c r="S4210" s="20">
        <v>20000</v>
      </c>
      <c r="T4210" s="19">
        <v>0</v>
      </c>
      <c r="U4210" s="19">
        <v>0</v>
      </c>
      <c r="V4210" s="2" t="str" cm="1">
        <f t="array" ref="V4210">_xlfn.IFS(B4210&lt;30,"21-29",
B4210&lt;40,"30-39",
B4210&lt;50,"40-49",
B4210&lt;60,"50-59",
TRUE,"60+"
)</f>
        <v>21-29</v>
      </c>
      <c r="W4210" s="24">
        <f t="shared" si="195"/>
        <v>14656666.666666666</v>
      </c>
      <c r="X4210" s="24">
        <f t="shared" si="196"/>
        <v>5106666.666666667</v>
      </c>
      <c r="Y4210" s="25">
        <f t="shared" si="197"/>
        <v>0.16846743295019156</v>
      </c>
      <c r="Z4210" s="2" t="str" cm="1">
        <f t="array" ref="Z4210">_xlfn.IFS(Y4210&lt;=25%,"Low",
Y4210&lt;=50%,"Moderate",
Y4210&lt;=75%,"High",
Y4210&lt;=100%,"Very High",
TRUE,"Over Limit"
)</f>
        <v>Low</v>
      </c>
      <c r="AA4210" s="2" cm="1">
        <f t="array" ref="AA4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0" s="2" t="str" cm="1">
        <f t="array" ref="AB4210">_xlfn.IFS(T4210=0,"No Late Payments",
T4210&lt;=2,"Low",
T4210&lt;=4,"Moderate",
TRUE,"High"
)</f>
        <v>No Late Payments</v>
      </c>
      <c r="AC4210" s="10" t="str" cm="1">
        <f t="array" ref="AC4210">_xlfn.IFS(
H4210&lt;40000000,"Low",
H4210&lt;60000000,"Medium",
H4210&lt;100000000,"High",
TRUE,"Very High"
)</f>
        <v>High</v>
      </c>
    </row>
    <row r="4211" spans="1:29">
      <c r="A4211" s="21" t="s">
        <v>4243</v>
      </c>
      <c r="B4211" s="22">
        <v>39</v>
      </c>
      <c r="C4211" s="22" t="s">
        <v>34</v>
      </c>
      <c r="D4211" s="22" t="s">
        <v>23</v>
      </c>
      <c r="E4211" s="22" t="s">
        <v>24</v>
      </c>
      <c r="F4211" s="22" t="s">
        <v>28</v>
      </c>
      <c r="G4211" s="23">
        <v>18100000</v>
      </c>
      <c r="H4211" s="23">
        <v>83000000</v>
      </c>
      <c r="I4211" s="22">
        <v>22</v>
      </c>
      <c r="J4211" s="22">
        <v>0</v>
      </c>
      <c r="K4211" s="22">
        <v>0</v>
      </c>
      <c r="L4211" s="22">
        <v>0</v>
      </c>
      <c r="M4211" s="23">
        <v>4290000</v>
      </c>
      <c r="N4211" s="23">
        <v>7810000</v>
      </c>
      <c r="O4211" s="23">
        <v>360000</v>
      </c>
      <c r="P4211" s="23">
        <v>1320000</v>
      </c>
      <c r="Q4211" s="23">
        <v>3650000</v>
      </c>
      <c r="R4211" s="23">
        <v>360000</v>
      </c>
      <c r="S4211" s="23">
        <v>1240000</v>
      </c>
      <c r="T4211" s="22">
        <v>0</v>
      </c>
      <c r="U4211" s="22">
        <v>1</v>
      </c>
      <c r="V4211" s="2" t="str" cm="1">
        <f t="array" ref="V4211">_xlfn.IFS(B4211&lt;30,"21-29",
B4211&lt;40,"30-39",
B4211&lt;50,"40-49",
B4211&lt;60,"50-59",
TRUE,"60+"
)</f>
        <v>30-39</v>
      </c>
      <c r="W4211" s="24">
        <f t="shared" si="195"/>
        <v>4153333.3333333335</v>
      </c>
      <c r="X4211" s="24">
        <f t="shared" si="196"/>
        <v>1776666.6666666667</v>
      </c>
      <c r="Y4211" s="25">
        <f t="shared" si="197"/>
        <v>5.0040160642570282E-2</v>
      </c>
      <c r="Z4211" s="2" t="str" cm="1">
        <f t="array" ref="Z4211">_xlfn.IFS(Y4211&lt;=25%,"Low",
Y4211&lt;=50%,"Moderate",
Y4211&lt;=75%,"High",
Y4211&lt;=100%,"Very High",
TRUE,"Over Limit"
)</f>
        <v>Low</v>
      </c>
      <c r="AA4211" s="2" cm="1">
        <f t="array" ref="AA4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1" s="2" t="str" cm="1">
        <f t="array" ref="AB4211">_xlfn.IFS(T4211=0,"No Late Payments",
T4211&lt;=2,"Low",
T4211&lt;=4,"Moderate",
TRUE,"High"
)</f>
        <v>No Late Payments</v>
      </c>
      <c r="AC4211" s="10" t="str" cm="1">
        <f t="array" ref="AC4211">_xlfn.IFS(
H4211&lt;40000000,"Low",
H4211&lt;60000000,"Medium",
H4211&lt;100000000,"High",
TRUE,"Very High"
)</f>
        <v>High</v>
      </c>
    </row>
    <row r="4212" spans="1:29">
      <c r="A4212" s="18" t="s">
        <v>4244</v>
      </c>
      <c r="B4212" s="19">
        <v>36</v>
      </c>
      <c r="C4212" s="19" t="s">
        <v>34</v>
      </c>
      <c r="D4212" s="19" t="s">
        <v>46</v>
      </c>
      <c r="E4212" s="19" t="s">
        <v>24</v>
      </c>
      <c r="F4212" s="19" t="s">
        <v>28</v>
      </c>
      <c r="G4212" s="20">
        <v>11000000</v>
      </c>
      <c r="H4212" s="20">
        <v>53000000</v>
      </c>
      <c r="I4212" s="19">
        <v>120</v>
      </c>
      <c r="J4212" s="19">
        <v>0</v>
      </c>
      <c r="K4212" s="19">
        <v>0</v>
      </c>
      <c r="L4212" s="19">
        <v>0</v>
      </c>
      <c r="M4212" s="20">
        <v>26700000</v>
      </c>
      <c r="N4212" s="20">
        <v>27140000</v>
      </c>
      <c r="O4212" s="20">
        <v>33800000</v>
      </c>
      <c r="P4212" s="20">
        <v>14460000</v>
      </c>
      <c r="Q4212" s="20">
        <v>22230000</v>
      </c>
      <c r="R4212" s="20">
        <v>12950000</v>
      </c>
      <c r="S4212" s="20">
        <v>1980000</v>
      </c>
      <c r="T4212" s="19">
        <v>1</v>
      </c>
      <c r="U4212" s="19">
        <v>0</v>
      </c>
      <c r="V4212" s="2" t="str" cm="1">
        <f t="array" ref="V4212">_xlfn.IFS(B4212&lt;30,"21-29",
B4212&lt;40,"30-39",
B4212&lt;50,"40-49",
B4212&lt;60,"50-59",
TRUE,"60+"
)</f>
        <v>30-39</v>
      </c>
      <c r="W4212" s="24">
        <f t="shared" si="195"/>
        <v>29213333.333333332</v>
      </c>
      <c r="X4212" s="24">
        <f t="shared" si="196"/>
        <v>16546666.666666666</v>
      </c>
      <c r="Y4212" s="25">
        <f t="shared" si="197"/>
        <v>0.55119496855345906</v>
      </c>
      <c r="Z4212" s="2" t="str" cm="1">
        <f t="array" ref="Z4212">_xlfn.IFS(Y4212&lt;=25%,"Low",
Y4212&lt;=50%,"Moderate",
Y4212&lt;=75%,"High",
Y4212&lt;=100%,"Very High",
TRUE,"Over Limit"
)</f>
        <v>High</v>
      </c>
      <c r="AA4212" s="2" cm="1">
        <f t="array" ref="AA4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2" s="2" t="str" cm="1">
        <f t="array" ref="AB4212">_xlfn.IFS(T4212=0,"No Late Payments",
T4212&lt;=2,"Low",
T4212&lt;=4,"Moderate",
TRUE,"High"
)</f>
        <v>Low</v>
      </c>
      <c r="AC4212" s="10" t="str" cm="1">
        <f t="array" ref="AC4212">_xlfn.IFS(
H4212&lt;40000000,"Low",
H4212&lt;60000000,"Medium",
H4212&lt;100000000,"High",
TRUE,"Very High"
)</f>
        <v>Medium</v>
      </c>
    </row>
    <row r="4213" spans="1:29">
      <c r="A4213" s="21" t="s">
        <v>4245</v>
      </c>
      <c r="B4213" s="22">
        <v>33</v>
      </c>
      <c r="C4213" s="22" t="s">
        <v>22</v>
      </c>
      <c r="D4213" s="22" t="s">
        <v>23</v>
      </c>
      <c r="E4213" s="22" t="s">
        <v>24</v>
      </c>
      <c r="F4213" s="22" t="s">
        <v>48</v>
      </c>
      <c r="G4213" s="23">
        <v>20800000</v>
      </c>
      <c r="H4213" s="23">
        <v>58000000</v>
      </c>
      <c r="I4213" s="22">
        <v>61</v>
      </c>
      <c r="J4213" s="22">
        <v>0</v>
      </c>
      <c r="K4213" s="22">
        <v>0</v>
      </c>
      <c r="L4213" s="22">
        <v>0</v>
      </c>
      <c r="M4213" s="23">
        <v>34010000</v>
      </c>
      <c r="N4213" s="23">
        <v>32290000</v>
      </c>
      <c r="O4213" s="23">
        <v>29380000</v>
      </c>
      <c r="P4213" s="23">
        <v>12720000</v>
      </c>
      <c r="Q4213" s="23">
        <v>12750000</v>
      </c>
      <c r="R4213" s="23">
        <v>9970000</v>
      </c>
      <c r="S4213" s="23">
        <v>920000</v>
      </c>
      <c r="T4213" s="22">
        <v>1</v>
      </c>
      <c r="U4213" s="22">
        <v>0</v>
      </c>
      <c r="V4213" s="2" t="str" cm="1">
        <f t="array" ref="V4213">_xlfn.IFS(B4213&lt;30,"21-29",
B4213&lt;40,"30-39",
B4213&lt;50,"40-49",
B4213&lt;60,"50-59",
TRUE,"60+"
)</f>
        <v>30-39</v>
      </c>
      <c r="W4213" s="24">
        <f t="shared" si="195"/>
        <v>31893333.333333332</v>
      </c>
      <c r="X4213" s="24">
        <f t="shared" si="196"/>
        <v>11813333.333333334</v>
      </c>
      <c r="Y4213" s="25">
        <f t="shared" si="197"/>
        <v>0.54988505747126437</v>
      </c>
      <c r="Z4213" s="2" t="str" cm="1">
        <f t="array" ref="Z4213">_xlfn.IFS(Y4213&lt;=25%,"Low",
Y4213&lt;=50%,"Moderate",
Y4213&lt;=75%,"High",
Y4213&lt;=100%,"Very High",
TRUE,"Over Limit"
)</f>
        <v>High</v>
      </c>
      <c r="AA4213" s="2" cm="1">
        <f t="array" ref="AA4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3" s="2" t="str" cm="1">
        <f t="array" ref="AB4213">_xlfn.IFS(T4213=0,"No Late Payments",
T4213&lt;=2,"Low",
T4213&lt;=4,"Moderate",
TRUE,"High"
)</f>
        <v>Low</v>
      </c>
      <c r="AC4213" s="10" t="str" cm="1">
        <f t="array" ref="AC4213">_xlfn.IFS(
H4213&lt;40000000,"Low",
H4213&lt;60000000,"Medium",
H4213&lt;100000000,"High",
TRUE,"Very High"
)</f>
        <v>Medium</v>
      </c>
    </row>
    <row r="4214" spans="1:29">
      <c r="A4214" s="18" t="s">
        <v>4246</v>
      </c>
      <c r="B4214" s="19">
        <v>40</v>
      </c>
      <c r="C4214" s="19" t="s">
        <v>34</v>
      </c>
      <c r="D4214" s="19" t="s">
        <v>27</v>
      </c>
      <c r="E4214" s="19" t="s">
        <v>24</v>
      </c>
      <c r="F4214" s="19" t="s">
        <v>28</v>
      </c>
      <c r="G4214" s="20">
        <v>7300000</v>
      </c>
      <c r="H4214" s="20">
        <v>33000000</v>
      </c>
      <c r="I4214" s="19">
        <v>139</v>
      </c>
      <c r="J4214" s="19">
        <v>3</v>
      </c>
      <c r="K4214" s="19">
        <v>3</v>
      </c>
      <c r="L4214" s="19">
        <v>3</v>
      </c>
      <c r="M4214" s="20">
        <v>26560000</v>
      </c>
      <c r="N4214" s="20">
        <v>24720000</v>
      </c>
      <c r="O4214" s="20">
        <v>23640000</v>
      </c>
      <c r="P4214" s="20">
        <v>670000</v>
      </c>
      <c r="Q4214" s="20">
        <v>2400000</v>
      </c>
      <c r="R4214" s="20">
        <v>2850000</v>
      </c>
      <c r="S4214" s="20">
        <v>3400000</v>
      </c>
      <c r="T4214" s="19">
        <v>3</v>
      </c>
      <c r="U4214" s="19">
        <v>1</v>
      </c>
      <c r="V4214" s="2" t="str" cm="1">
        <f t="array" ref="V4214">_xlfn.IFS(B4214&lt;30,"21-29",
B4214&lt;40,"30-39",
B4214&lt;50,"40-49",
B4214&lt;60,"50-59",
TRUE,"60+"
)</f>
        <v>40-49</v>
      </c>
      <c r="W4214" s="24">
        <f t="shared" si="195"/>
        <v>24973333.333333332</v>
      </c>
      <c r="X4214" s="24">
        <f t="shared" si="196"/>
        <v>1973333.3333333333</v>
      </c>
      <c r="Y4214" s="25">
        <f t="shared" si="197"/>
        <v>0.75676767676767676</v>
      </c>
      <c r="Z4214" s="2" t="str" cm="1">
        <f t="array" ref="Z4214">_xlfn.IFS(Y4214&lt;=25%,"Low",
Y4214&lt;=50%,"Moderate",
Y4214&lt;=75%,"High",
Y4214&lt;=100%,"Very High",
TRUE,"Over Limit"
)</f>
        <v>Very High</v>
      </c>
      <c r="AA4214" s="2" cm="1">
        <f t="array" ref="AA4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214" s="2" t="str" cm="1">
        <f t="array" ref="AB4214">_xlfn.IFS(T4214=0,"No Late Payments",
T4214&lt;=2,"Low",
T4214&lt;=4,"Moderate",
TRUE,"High"
)</f>
        <v>Moderate</v>
      </c>
      <c r="AC4214" s="10" t="str" cm="1">
        <f t="array" ref="AC4214">_xlfn.IFS(
H4214&lt;40000000,"Low",
H4214&lt;60000000,"Medium",
H4214&lt;100000000,"High",
TRUE,"Very High"
)</f>
        <v>Low</v>
      </c>
    </row>
    <row r="4215" spans="1:29">
      <c r="A4215" s="21" t="s">
        <v>4247</v>
      </c>
      <c r="B4215" s="22">
        <v>41</v>
      </c>
      <c r="C4215" s="22" t="s">
        <v>34</v>
      </c>
      <c r="D4215" s="22" t="s">
        <v>46</v>
      </c>
      <c r="E4215" s="22" t="s">
        <v>24</v>
      </c>
      <c r="F4215" s="22" t="s">
        <v>28</v>
      </c>
      <c r="G4215" s="23">
        <v>16400000</v>
      </c>
      <c r="H4215" s="23">
        <v>78000000</v>
      </c>
      <c r="I4215" s="22">
        <v>128</v>
      </c>
      <c r="J4215" s="22">
        <v>0</v>
      </c>
      <c r="K4215" s="22">
        <v>0</v>
      </c>
      <c r="L4215" s="22">
        <v>0</v>
      </c>
      <c r="M4215" s="23">
        <v>3650000</v>
      </c>
      <c r="N4215" s="23">
        <v>11910000</v>
      </c>
      <c r="O4215" s="23">
        <v>17680000</v>
      </c>
      <c r="P4215" s="23">
        <v>1190000</v>
      </c>
      <c r="Q4215" s="23">
        <v>6610000</v>
      </c>
      <c r="R4215" s="23">
        <v>6180000</v>
      </c>
      <c r="S4215" s="23">
        <v>7548278</v>
      </c>
      <c r="T4215" s="22">
        <v>0</v>
      </c>
      <c r="U4215" s="22">
        <v>0</v>
      </c>
      <c r="V4215" s="2" t="str" cm="1">
        <f t="array" ref="V4215">_xlfn.IFS(B4215&lt;30,"21-29",
B4215&lt;40,"30-39",
B4215&lt;50,"40-49",
B4215&lt;60,"50-59",
TRUE,"60+"
)</f>
        <v>40-49</v>
      </c>
      <c r="W4215" s="24">
        <f t="shared" si="195"/>
        <v>11080000</v>
      </c>
      <c r="X4215" s="24">
        <f t="shared" si="196"/>
        <v>4660000</v>
      </c>
      <c r="Y4215" s="25">
        <f t="shared" si="197"/>
        <v>0.14205128205128206</v>
      </c>
      <c r="Z4215" s="2" t="str" cm="1">
        <f t="array" ref="Z4215">_xlfn.IFS(Y4215&lt;=25%,"Low",
Y4215&lt;=50%,"Moderate",
Y4215&lt;=75%,"High",
Y4215&lt;=100%,"Very High",
TRUE,"Over Limit"
)</f>
        <v>Low</v>
      </c>
      <c r="AA4215" s="2" cm="1">
        <f t="array" ref="AA4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5" s="2" t="str" cm="1">
        <f t="array" ref="AB4215">_xlfn.IFS(T4215=0,"No Late Payments",
T4215&lt;=2,"Low",
T4215&lt;=4,"Moderate",
TRUE,"High"
)</f>
        <v>No Late Payments</v>
      </c>
      <c r="AC4215" s="10" t="str" cm="1">
        <f t="array" ref="AC4215">_xlfn.IFS(
H4215&lt;40000000,"Low",
H4215&lt;60000000,"Medium",
H4215&lt;100000000,"High",
TRUE,"Very High"
)</f>
        <v>High</v>
      </c>
    </row>
    <row r="4216" spans="1:29">
      <c r="A4216" s="18" t="s">
        <v>4248</v>
      </c>
      <c r="B4216" s="19">
        <v>38</v>
      </c>
      <c r="C4216" s="19" t="s">
        <v>34</v>
      </c>
      <c r="D4216" s="19" t="s">
        <v>23</v>
      </c>
      <c r="E4216" s="19" t="s">
        <v>24</v>
      </c>
      <c r="F4216" s="19" t="s">
        <v>48</v>
      </c>
      <c r="G4216" s="20">
        <v>16100000</v>
      </c>
      <c r="H4216" s="20">
        <v>84000000</v>
      </c>
      <c r="I4216" s="19">
        <v>105</v>
      </c>
      <c r="J4216" s="19">
        <v>0</v>
      </c>
      <c r="K4216" s="19">
        <v>0</v>
      </c>
      <c r="L4216" s="19">
        <v>0</v>
      </c>
      <c r="M4216" s="20">
        <v>1050000</v>
      </c>
      <c r="N4216" s="20">
        <v>6100000</v>
      </c>
      <c r="O4216" s="20">
        <v>11330000</v>
      </c>
      <c r="P4216" s="20">
        <v>1050000</v>
      </c>
      <c r="Q4216" s="20">
        <v>3130000</v>
      </c>
      <c r="R4216" s="20">
        <v>1700000</v>
      </c>
      <c r="S4216" s="20">
        <v>4780000</v>
      </c>
      <c r="T4216" s="19">
        <v>1</v>
      </c>
      <c r="U4216" s="19">
        <v>0</v>
      </c>
      <c r="V4216" s="2" t="str" cm="1">
        <f t="array" ref="V4216">_xlfn.IFS(B4216&lt;30,"21-29",
B4216&lt;40,"30-39",
B4216&lt;50,"40-49",
B4216&lt;60,"50-59",
TRUE,"60+"
)</f>
        <v>30-39</v>
      </c>
      <c r="W4216" s="24">
        <f t="shared" si="195"/>
        <v>6160000</v>
      </c>
      <c r="X4216" s="24">
        <f t="shared" si="196"/>
        <v>1960000</v>
      </c>
      <c r="Y4216" s="25">
        <f t="shared" si="197"/>
        <v>7.3333333333333334E-2</v>
      </c>
      <c r="Z4216" s="2" t="str" cm="1">
        <f t="array" ref="Z4216">_xlfn.IFS(Y4216&lt;=25%,"Low",
Y4216&lt;=50%,"Moderate",
Y4216&lt;=75%,"High",
Y4216&lt;=100%,"Very High",
TRUE,"Over Limit"
)</f>
        <v>Low</v>
      </c>
      <c r="AA4216" s="2" cm="1">
        <f t="array" ref="AA4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6" s="2" t="str" cm="1">
        <f t="array" ref="AB4216">_xlfn.IFS(T4216=0,"No Late Payments",
T4216&lt;=2,"Low",
T4216&lt;=4,"Moderate",
TRUE,"High"
)</f>
        <v>Low</v>
      </c>
      <c r="AC4216" s="10" t="str" cm="1">
        <f t="array" ref="AC4216">_xlfn.IFS(
H4216&lt;40000000,"Low",
H4216&lt;60000000,"Medium",
H4216&lt;100000000,"High",
TRUE,"Very High"
)</f>
        <v>High</v>
      </c>
    </row>
    <row r="4217" spans="1:29">
      <c r="A4217" s="21" t="s">
        <v>4249</v>
      </c>
      <c r="B4217" s="22">
        <v>36</v>
      </c>
      <c r="C4217" s="22" t="s">
        <v>22</v>
      </c>
      <c r="D4217" s="22" t="s">
        <v>23</v>
      </c>
      <c r="E4217" s="22" t="s">
        <v>38</v>
      </c>
      <c r="F4217" s="22" t="s">
        <v>28</v>
      </c>
      <c r="G4217" s="23">
        <v>9900000</v>
      </c>
      <c r="H4217" s="23">
        <v>40000000</v>
      </c>
      <c r="I4217" s="22">
        <v>96</v>
      </c>
      <c r="J4217" s="22">
        <v>0</v>
      </c>
      <c r="K4217" s="22">
        <v>2</v>
      </c>
      <c r="L4217" s="22">
        <v>0</v>
      </c>
      <c r="M4217" s="23">
        <v>6020000</v>
      </c>
      <c r="N4217" s="23">
        <v>6600000</v>
      </c>
      <c r="O4217" s="23">
        <v>8940000</v>
      </c>
      <c r="P4217" s="23">
        <v>1080000</v>
      </c>
      <c r="Q4217" s="23">
        <v>900000</v>
      </c>
      <c r="R4217" s="23">
        <v>4100000</v>
      </c>
      <c r="S4217" s="23">
        <v>4200000</v>
      </c>
      <c r="T4217" s="22">
        <v>2</v>
      </c>
      <c r="U4217" s="22">
        <v>0</v>
      </c>
      <c r="V4217" s="2" t="str" cm="1">
        <f t="array" ref="V4217">_xlfn.IFS(B4217&lt;30,"21-29",
B4217&lt;40,"30-39",
B4217&lt;50,"40-49",
B4217&lt;60,"50-59",
TRUE,"60+"
)</f>
        <v>30-39</v>
      </c>
      <c r="W4217" s="24">
        <f t="shared" si="195"/>
        <v>7186666.666666667</v>
      </c>
      <c r="X4217" s="24">
        <f t="shared" si="196"/>
        <v>2026666.6666666667</v>
      </c>
      <c r="Y4217" s="25">
        <f t="shared" si="197"/>
        <v>0.17966666666666667</v>
      </c>
      <c r="Z4217" s="2" t="str" cm="1">
        <f t="array" ref="Z4217">_xlfn.IFS(Y4217&lt;=25%,"Low",
Y4217&lt;=50%,"Moderate",
Y4217&lt;=75%,"High",
Y4217&lt;=100%,"Very High",
TRUE,"Over Limit"
)</f>
        <v>Low</v>
      </c>
      <c r="AA4217" s="2" cm="1">
        <f t="array" ref="AA4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7" s="2" t="str" cm="1">
        <f t="array" ref="AB4217">_xlfn.IFS(T4217=0,"No Late Payments",
T4217&lt;=2,"Low",
T4217&lt;=4,"Moderate",
TRUE,"High"
)</f>
        <v>Low</v>
      </c>
      <c r="AC4217" s="10" t="str" cm="1">
        <f t="array" ref="AC4217">_xlfn.IFS(
H4217&lt;40000000,"Low",
H4217&lt;60000000,"Medium",
H4217&lt;100000000,"High",
TRUE,"Very High"
)</f>
        <v>Medium</v>
      </c>
    </row>
    <row r="4218" spans="1:29">
      <c r="A4218" s="18" t="s">
        <v>4250</v>
      </c>
      <c r="B4218" s="19">
        <v>38</v>
      </c>
      <c r="C4218" s="19" t="s">
        <v>34</v>
      </c>
      <c r="D4218" s="19" t="s">
        <v>30</v>
      </c>
      <c r="E4218" s="19" t="s">
        <v>24</v>
      </c>
      <c r="F4218" s="19" t="s">
        <v>28</v>
      </c>
      <c r="G4218" s="20">
        <v>13400000</v>
      </c>
      <c r="H4218" s="20">
        <v>67000000</v>
      </c>
      <c r="I4218" s="19">
        <v>67</v>
      </c>
      <c r="J4218" s="19">
        <v>3</v>
      </c>
      <c r="K4218" s="19">
        <v>3</v>
      </c>
      <c r="L4218" s="19">
        <v>3</v>
      </c>
      <c r="M4218" s="20">
        <v>42850000</v>
      </c>
      <c r="N4218" s="20">
        <v>43430000</v>
      </c>
      <c r="O4218" s="20">
        <v>44730000</v>
      </c>
      <c r="P4218" s="20">
        <v>2390000</v>
      </c>
      <c r="Q4218" s="20">
        <v>3070000</v>
      </c>
      <c r="R4218" s="20">
        <v>1430000</v>
      </c>
      <c r="S4218" s="20">
        <v>6430000</v>
      </c>
      <c r="T4218" s="19">
        <v>3</v>
      </c>
      <c r="U4218" s="19">
        <v>1</v>
      </c>
      <c r="V4218" s="2" t="str" cm="1">
        <f t="array" ref="V4218">_xlfn.IFS(B4218&lt;30,"21-29",
B4218&lt;40,"30-39",
B4218&lt;50,"40-49",
B4218&lt;60,"50-59",
TRUE,"60+"
)</f>
        <v>30-39</v>
      </c>
      <c r="W4218" s="24">
        <f t="shared" si="195"/>
        <v>43670000</v>
      </c>
      <c r="X4218" s="24">
        <f t="shared" si="196"/>
        <v>2296666.6666666665</v>
      </c>
      <c r="Y4218" s="25">
        <f t="shared" si="197"/>
        <v>0.65179104477611938</v>
      </c>
      <c r="Z4218" s="2" t="str" cm="1">
        <f t="array" ref="Z4218">_xlfn.IFS(Y4218&lt;=25%,"Low",
Y4218&lt;=50%,"Moderate",
Y4218&lt;=75%,"High",
Y4218&lt;=100%,"Very High",
TRUE,"Over Limit"
)</f>
        <v>High</v>
      </c>
      <c r="AA4218" s="2" cm="1">
        <f t="array" ref="AA4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8" s="2" t="str" cm="1">
        <f t="array" ref="AB4218">_xlfn.IFS(T4218=0,"No Late Payments",
T4218&lt;=2,"Low",
T4218&lt;=4,"Moderate",
TRUE,"High"
)</f>
        <v>Moderate</v>
      </c>
      <c r="AC4218" s="10" t="str" cm="1">
        <f t="array" ref="AC4218">_xlfn.IFS(
H4218&lt;40000000,"Low",
H4218&lt;60000000,"Medium",
H4218&lt;100000000,"High",
TRUE,"Very High"
)</f>
        <v>High</v>
      </c>
    </row>
    <row r="4219" spans="1:29">
      <c r="A4219" s="21" t="s">
        <v>4251</v>
      </c>
      <c r="B4219" s="22">
        <v>39</v>
      </c>
      <c r="C4219" s="22" t="s">
        <v>22</v>
      </c>
      <c r="D4219" s="22" t="s">
        <v>23</v>
      </c>
      <c r="E4219" s="22" t="s">
        <v>24</v>
      </c>
      <c r="F4219" s="22" t="s">
        <v>41</v>
      </c>
      <c r="G4219" s="23">
        <v>7600000</v>
      </c>
      <c r="H4219" s="23">
        <v>25000000</v>
      </c>
      <c r="I4219" s="22">
        <v>126</v>
      </c>
      <c r="J4219" s="22">
        <v>0</v>
      </c>
      <c r="K4219" s="22">
        <v>0</v>
      </c>
      <c r="L4219" s="22">
        <v>0</v>
      </c>
      <c r="M4219" s="23">
        <v>1930000</v>
      </c>
      <c r="N4219" s="23">
        <v>1340000</v>
      </c>
      <c r="O4219" s="23">
        <v>4580000</v>
      </c>
      <c r="P4219" s="23">
        <v>1600000</v>
      </c>
      <c r="Q4219" s="23">
        <v>660000</v>
      </c>
      <c r="R4219" s="23">
        <v>1010000</v>
      </c>
      <c r="S4219" s="23">
        <v>730000</v>
      </c>
      <c r="T4219" s="22">
        <v>0</v>
      </c>
      <c r="U4219" s="22">
        <v>0</v>
      </c>
      <c r="V4219" s="2" t="str" cm="1">
        <f t="array" ref="V4219">_xlfn.IFS(B4219&lt;30,"21-29",
B4219&lt;40,"30-39",
B4219&lt;50,"40-49",
B4219&lt;60,"50-59",
TRUE,"60+"
)</f>
        <v>30-39</v>
      </c>
      <c r="W4219" s="24">
        <f t="shared" si="195"/>
        <v>2616666.6666666665</v>
      </c>
      <c r="X4219" s="24">
        <f t="shared" si="196"/>
        <v>1090000</v>
      </c>
      <c r="Y4219" s="25">
        <f t="shared" si="197"/>
        <v>0.10466666666666666</v>
      </c>
      <c r="Z4219" s="2" t="str" cm="1">
        <f t="array" ref="Z4219">_xlfn.IFS(Y4219&lt;=25%,"Low",
Y4219&lt;=50%,"Moderate",
Y4219&lt;=75%,"High",
Y4219&lt;=100%,"Very High",
TRUE,"Over Limit"
)</f>
        <v>Low</v>
      </c>
      <c r="AA4219" s="2" cm="1">
        <f t="array" ref="AA4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9" s="2" t="str" cm="1">
        <f t="array" ref="AB4219">_xlfn.IFS(T4219=0,"No Late Payments",
T4219&lt;=2,"Low",
T4219&lt;=4,"Moderate",
TRUE,"High"
)</f>
        <v>No Late Payments</v>
      </c>
      <c r="AC4219" s="10" t="str" cm="1">
        <f t="array" ref="AC4219">_xlfn.IFS(
H4219&lt;40000000,"Low",
H4219&lt;60000000,"Medium",
H4219&lt;100000000,"High",
TRUE,"Very High"
)</f>
        <v>Low</v>
      </c>
    </row>
    <row r="4220" spans="1:29">
      <c r="A4220" s="18" t="s">
        <v>4252</v>
      </c>
      <c r="B4220" s="19">
        <v>39</v>
      </c>
      <c r="C4220" s="19" t="s">
        <v>34</v>
      </c>
      <c r="D4220" s="19" t="s">
        <v>27</v>
      </c>
      <c r="E4220" s="19" t="s">
        <v>38</v>
      </c>
      <c r="F4220" s="19" t="s">
        <v>28</v>
      </c>
      <c r="G4220" s="20">
        <v>9900000</v>
      </c>
      <c r="H4220" s="20">
        <v>58000000</v>
      </c>
      <c r="I4220" s="19">
        <v>127</v>
      </c>
      <c r="J4220" s="19">
        <v>3</v>
      </c>
      <c r="K4220" s="19">
        <v>3</v>
      </c>
      <c r="L4220" s="19">
        <v>3</v>
      </c>
      <c r="M4220" s="20">
        <v>34970000</v>
      </c>
      <c r="N4220" s="20">
        <v>32120000</v>
      </c>
      <c r="O4220" s="20">
        <v>31880000</v>
      </c>
      <c r="P4220" s="20">
        <v>1150000</v>
      </c>
      <c r="Q4220" s="20">
        <v>900000</v>
      </c>
      <c r="R4220" s="20">
        <v>1220000</v>
      </c>
      <c r="S4220" s="20">
        <v>4380000</v>
      </c>
      <c r="T4220" s="19">
        <v>3</v>
      </c>
      <c r="U4220" s="19">
        <v>1</v>
      </c>
      <c r="V4220" s="2" t="str" cm="1">
        <f t="array" ref="V4220">_xlfn.IFS(B4220&lt;30,"21-29",
B4220&lt;40,"30-39",
B4220&lt;50,"40-49",
B4220&lt;60,"50-59",
TRUE,"60+"
)</f>
        <v>30-39</v>
      </c>
      <c r="W4220" s="24">
        <f t="shared" si="195"/>
        <v>32990000</v>
      </c>
      <c r="X4220" s="24">
        <f t="shared" si="196"/>
        <v>1090000</v>
      </c>
      <c r="Y4220" s="25">
        <f t="shared" si="197"/>
        <v>0.56879310344827583</v>
      </c>
      <c r="Z4220" s="2" t="str" cm="1">
        <f t="array" ref="Z4220">_xlfn.IFS(Y4220&lt;=25%,"Low",
Y4220&lt;=50%,"Moderate",
Y4220&lt;=75%,"High",
Y4220&lt;=100%,"Very High",
TRUE,"Over Limit"
)</f>
        <v>High</v>
      </c>
      <c r="AA4220" s="2" cm="1">
        <f t="array" ref="AA4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20" s="2" t="str" cm="1">
        <f t="array" ref="AB4220">_xlfn.IFS(T4220=0,"No Late Payments",
T4220&lt;=2,"Low",
T4220&lt;=4,"Moderate",
TRUE,"High"
)</f>
        <v>Moderate</v>
      </c>
      <c r="AC4220" s="10" t="str" cm="1">
        <f t="array" ref="AC4220">_xlfn.IFS(
H4220&lt;40000000,"Low",
H4220&lt;60000000,"Medium",
H4220&lt;100000000,"High",
TRUE,"Very High"
)</f>
        <v>Medium</v>
      </c>
    </row>
    <row r="4221" spans="1:29">
      <c r="A4221" s="21" t="s">
        <v>4253</v>
      </c>
      <c r="B4221" s="22">
        <v>38</v>
      </c>
      <c r="C4221" s="22" t="s">
        <v>22</v>
      </c>
      <c r="D4221" s="22" t="s">
        <v>23</v>
      </c>
      <c r="E4221" s="22" t="s">
        <v>24</v>
      </c>
      <c r="F4221" s="22" t="s">
        <v>41</v>
      </c>
      <c r="G4221" s="23">
        <v>14900000</v>
      </c>
      <c r="H4221" s="23">
        <v>80000000</v>
      </c>
      <c r="I4221" s="22">
        <v>59</v>
      </c>
      <c r="J4221" s="22">
        <v>0</v>
      </c>
      <c r="K4221" s="22">
        <v>0</v>
      </c>
      <c r="L4221" s="22">
        <v>0</v>
      </c>
      <c r="M4221" s="23">
        <v>23240000</v>
      </c>
      <c r="N4221" s="23">
        <v>10920000</v>
      </c>
      <c r="O4221" s="23">
        <v>27100000</v>
      </c>
      <c r="P4221" s="23">
        <v>5420000</v>
      </c>
      <c r="Q4221" s="23">
        <v>9990000</v>
      </c>
      <c r="R4221" s="23">
        <v>8660000</v>
      </c>
      <c r="S4221" s="23">
        <v>2860000</v>
      </c>
      <c r="T4221" s="22">
        <v>0</v>
      </c>
      <c r="U4221" s="22">
        <v>0</v>
      </c>
      <c r="V4221" s="2" t="str" cm="1">
        <f t="array" ref="V4221">_xlfn.IFS(B4221&lt;30,"21-29",
B4221&lt;40,"30-39",
B4221&lt;50,"40-49",
B4221&lt;60,"50-59",
TRUE,"60+"
)</f>
        <v>30-39</v>
      </c>
      <c r="W4221" s="24">
        <f t="shared" si="195"/>
        <v>20420000</v>
      </c>
      <c r="X4221" s="24">
        <f t="shared" si="196"/>
        <v>8023333.333333333</v>
      </c>
      <c r="Y4221" s="25">
        <f t="shared" si="197"/>
        <v>0.25524999999999998</v>
      </c>
      <c r="Z4221" s="2" t="str" cm="1">
        <f t="array" ref="Z4221">_xlfn.IFS(Y4221&lt;=25%,"Low",
Y4221&lt;=50%,"Moderate",
Y4221&lt;=75%,"High",
Y4221&lt;=100%,"Very High",
TRUE,"Over Limit"
)</f>
        <v>Moderate</v>
      </c>
      <c r="AA4221" s="2" cm="1">
        <f t="array" ref="AA4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21" s="2" t="str" cm="1">
        <f t="array" ref="AB4221">_xlfn.IFS(T4221=0,"No Late Payments",
T4221&lt;=2,"Low",
T4221&lt;=4,"Moderate",
TRUE,"High"
)</f>
        <v>No Late Payments</v>
      </c>
      <c r="AC4221" s="10" t="str" cm="1">
        <f t="array" ref="AC4221">_xlfn.IFS(
H4221&lt;40000000,"Low",
H4221&lt;60000000,"Medium",
H4221&lt;100000000,"High",
TRUE,"Very High"
)</f>
        <v>High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8023-9387-4561-8BAE-7324FAE74D3A}">
  <dimension ref="A1:N55"/>
  <sheetViews>
    <sheetView showGridLines="0" topLeftCell="A26" zoomScale="72" zoomScaleNormal="72" workbookViewId="0">
      <selection activeCell="A30" sqref="A30:M55"/>
    </sheetView>
  </sheetViews>
  <sheetFormatPr defaultRowHeight="14.4"/>
  <cols>
    <col min="2" max="2" width="23" customWidth="1"/>
    <col min="3" max="3" width="21.33203125" bestFit="1" customWidth="1"/>
    <col min="4" max="4" width="24.109375" bestFit="1" customWidth="1"/>
    <col min="5" max="5" width="19.6640625" customWidth="1"/>
    <col min="6" max="6" width="40.77734375" bestFit="1" customWidth="1"/>
    <col min="7" max="7" width="50.33203125" bestFit="1" customWidth="1"/>
    <col min="8" max="8" width="28" customWidth="1"/>
    <col min="9" max="9" width="32.77734375" customWidth="1"/>
  </cols>
  <sheetData>
    <row r="1" spans="1:14" ht="21">
      <c r="A1" s="52" t="s">
        <v>4281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33.6" customHeight="1">
      <c r="B2" s="55" t="s">
        <v>4362</v>
      </c>
      <c r="C2" s="56"/>
      <c r="D2" s="56"/>
    </row>
    <row r="3" spans="1:14" ht="38.4" customHeight="1">
      <c r="B3" s="37" t="s">
        <v>4260</v>
      </c>
      <c r="C3" s="37" t="s">
        <v>4261</v>
      </c>
      <c r="D3" s="37" t="s">
        <v>4262</v>
      </c>
      <c r="F3" s="57" t="s">
        <v>4373</v>
      </c>
      <c r="G3" s="58"/>
      <c r="H3" s="58"/>
    </row>
    <row r="4" spans="1:14" ht="61.8" customHeight="1">
      <c r="B4" s="43" t="s">
        <v>0</v>
      </c>
      <c r="C4" s="42" t="s">
        <v>4263</v>
      </c>
      <c r="D4" s="42" t="s">
        <v>4264</v>
      </c>
      <c r="F4" s="33" t="s">
        <v>4260</v>
      </c>
      <c r="G4" s="33" t="s">
        <v>4261</v>
      </c>
      <c r="H4" s="33" t="s">
        <v>4262</v>
      </c>
      <c r="I4" s="44"/>
      <c r="J4" s="44"/>
    </row>
    <row r="5" spans="1:14" ht="46.2" customHeight="1">
      <c r="B5" s="43" t="s">
        <v>1</v>
      </c>
      <c r="C5" s="42" t="s">
        <v>4265</v>
      </c>
      <c r="D5" s="42" t="s">
        <v>4282</v>
      </c>
      <c r="F5" s="38" t="s">
        <v>4254</v>
      </c>
      <c r="G5" s="32" t="s">
        <v>4279</v>
      </c>
      <c r="H5" s="32" t="s">
        <v>4364</v>
      </c>
      <c r="I5" s="44"/>
      <c r="J5" s="44"/>
    </row>
    <row r="6" spans="1:14" ht="45" customHeight="1">
      <c r="B6" s="43" t="s">
        <v>2</v>
      </c>
      <c r="C6" s="42" t="s">
        <v>4350</v>
      </c>
      <c r="D6" s="42" t="s">
        <v>4266</v>
      </c>
      <c r="F6" s="38" t="s">
        <v>4255</v>
      </c>
      <c r="G6" s="32" t="s">
        <v>4344</v>
      </c>
      <c r="H6" s="32" t="s">
        <v>4365</v>
      </c>
      <c r="I6" s="44"/>
      <c r="J6" s="44"/>
    </row>
    <row r="7" spans="1:14" ht="46.2" customHeight="1">
      <c r="B7" s="43" t="s">
        <v>3</v>
      </c>
      <c r="C7" s="42" t="s">
        <v>4267</v>
      </c>
      <c r="D7" s="42" t="s">
        <v>4266</v>
      </c>
      <c r="F7" s="38" t="s">
        <v>4258</v>
      </c>
      <c r="G7" s="32" t="s">
        <v>4345</v>
      </c>
      <c r="H7" s="32" t="s">
        <v>4366</v>
      </c>
      <c r="I7" s="44"/>
      <c r="J7" s="44"/>
    </row>
    <row r="8" spans="1:14" ht="54">
      <c r="B8" s="43" t="s">
        <v>4</v>
      </c>
      <c r="C8" s="42" t="s">
        <v>4268</v>
      </c>
      <c r="D8" s="42" t="s">
        <v>4266</v>
      </c>
      <c r="F8" s="38" t="s">
        <v>4280</v>
      </c>
      <c r="G8" s="32" t="s">
        <v>4346</v>
      </c>
      <c r="H8" s="32" t="s">
        <v>4367</v>
      </c>
      <c r="I8" s="44"/>
      <c r="J8" s="44"/>
    </row>
    <row r="9" spans="1:14" ht="37.799999999999997" customHeight="1">
      <c r="B9" s="43" t="s">
        <v>5</v>
      </c>
      <c r="C9" s="42" t="s">
        <v>4269</v>
      </c>
      <c r="D9" s="42" t="s">
        <v>4351</v>
      </c>
      <c r="F9" s="38" t="s">
        <v>4257</v>
      </c>
      <c r="G9" s="32" t="s">
        <v>4347</v>
      </c>
      <c r="H9" s="32" t="s">
        <v>4368</v>
      </c>
      <c r="I9" s="44"/>
      <c r="J9" s="44"/>
    </row>
    <row r="10" spans="1:14" ht="51.6" customHeight="1">
      <c r="B10" s="43" t="s">
        <v>6</v>
      </c>
      <c r="C10" s="42" t="s">
        <v>4270</v>
      </c>
      <c r="D10" s="42" t="s">
        <v>4271</v>
      </c>
      <c r="F10" s="38" t="s">
        <v>4259</v>
      </c>
      <c r="G10" s="32" t="s">
        <v>4348</v>
      </c>
      <c r="H10" s="32" t="s">
        <v>4369</v>
      </c>
      <c r="I10" s="44"/>
      <c r="J10" s="44"/>
    </row>
    <row r="11" spans="1:14" ht="46.8" customHeight="1">
      <c r="B11" s="43" t="s">
        <v>7</v>
      </c>
      <c r="C11" s="42" t="s">
        <v>4283</v>
      </c>
      <c r="D11" s="42" t="s">
        <v>4272</v>
      </c>
      <c r="F11" s="38" t="s">
        <v>4256</v>
      </c>
      <c r="G11" s="32" t="s">
        <v>4363</v>
      </c>
      <c r="H11" s="32" t="s">
        <v>4370</v>
      </c>
      <c r="I11" s="44"/>
      <c r="J11" s="44"/>
    </row>
    <row r="12" spans="1:14" ht="54">
      <c r="B12" s="43" t="s">
        <v>8</v>
      </c>
      <c r="C12" s="42" t="s">
        <v>4284</v>
      </c>
      <c r="D12" s="42" t="s">
        <v>4273</v>
      </c>
      <c r="F12" s="38" t="s">
        <v>4334</v>
      </c>
      <c r="G12" s="32" t="s">
        <v>4371</v>
      </c>
      <c r="H12" s="32" t="s">
        <v>4372</v>
      </c>
      <c r="I12" s="44"/>
      <c r="J12" s="44"/>
    </row>
    <row r="13" spans="1:14" ht="54" customHeight="1">
      <c r="B13" s="43" t="s">
        <v>9</v>
      </c>
      <c r="C13" s="42" t="s">
        <v>4352</v>
      </c>
      <c r="D13" s="42" t="s">
        <v>4274</v>
      </c>
      <c r="F13" s="48" t="s">
        <v>4319</v>
      </c>
      <c r="G13" s="48"/>
      <c r="H13" s="48"/>
      <c r="I13" s="48"/>
      <c r="J13" s="36"/>
    </row>
    <row r="14" spans="1:14" ht="61.8" customHeight="1">
      <c r="B14" s="43" t="s">
        <v>10</v>
      </c>
      <c r="C14" s="42" t="s">
        <v>4352</v>
      </c>
      <c r="D14" s="42" t="s">
        <v>4274</v>
      </c>
      <c r="F14" s="60"/>
      <c r="G14" s="60"/>
      <c r="H14" s="60"/>
      <c r="I14" s="60"/>
      <c r="J14" s="36"/>
    </row>
    <row r="15" spans="1:14" ht="49.8" customHeight="1">
      <c r="B15" s="43" t="s">
        <v>11</v>
      </c>
      <c r="C15" s="42" t="s">
        <v>4352</v>
      </c>
      <c r="D15" s="42" t="s">
        <v>4274</v>
      </c>
      <c r="F15" s="45" t="s">
        <v>4320</v>
      </c>
      <c r="G15" s="45" t="s">
        <v>4287</v>
      </c>
      <c r="H15" s="45" t="s">
        <v>4288</v>
      </c>
      <c r="I15" s="45" t="s">
        <v>4321</v>
      </c>
      <c r="J15" s="44"/>
    </row>
    <row r="16" spans="1:14" ht="49.8" customHeight="1">
      <c r="B16" s="43" t="s">
        <v>12</v>
      </c>
      <c r="C16" s="42" t="s">
        <v>4353</v>
      </c>
      <c r="D16" s="42" t="s">
        <v>4275</v>
      </c>
      <c r="F16" s="38" t="s">
        <v>4322</v>
      </c>
      <c r="G16" s="32" t="s">
        <v>4289</v>
      </c>
      <c r="H16" s="32" t="s">
        <v>4290</v>
      </c>
      <c r="I16" s="32" t="s">
        <v>4323</v>
      </c>
      <c r="J16" s="44"/>
    </row>
    <row r="17" spans="1:13" ht="48.6" customHeight="1">
      <c r="B17" s="43" t="s">
        <v>13</v>
      </c>
      <c r="C17" s="42" t="s">
        <v>4354</v>
      </c>
      <c r="D17" s="42" t="s">
        <v>4275</v>
      </c>
      <c r="F17" s="38" t="s">
        <v>4309</v>
      </c>
      <c r="G17" s="32" t="s">
        <v>4291</v>
      </c>
      <c r="H17" s="32" t="s">
        <v>4324</v>
      </c>
      <c r="I17" s="32" t="s">
        <v>4325</v>
      </c>
      <c r="J17" s="44"/>
    </row>
    <row r="18" spans="1:13" ht="48.6" customHeight="1">
      <c r="B18" s="43" t="s">
        <v>14</v>
      </c>
      <c r="C18" s="42" t="s">
        <v>4355</v>
      </c>
      <c r="D18" s="42" t="s">
        <v>4275</v>
      </c>
      <c r="F18" s="38" t="s">
        <v>4312</v>
      </c>
      <c r="G18" s="32" t="s">
        <v>4293</v>
      </c>
      <c r="H18" s="32" t="s">
        <v>4326</v>
      </c>
      <c r="I18" s="32" t="s">
        <v>4327</v>
      </c>
      <c r="J18" s="44"/>
    </row>
    <row r="19" spans="1:13" ht="38.4" customHeight="1">
      <c r="B19" s="43" t="s">
        <v>15</v>
      </c>
      <c r="C19" s="42" t="s">
        <v>4356</v>
      </c>
      <c r="D19" s="42" t="s">
        <v>4276</v>
      </c>
      <c r="F19" s="38" t="s">
        <v>4314</v>
      </c>
      <c r="G19" s="32" t="s">
        <v>4295</v>
      </c>
      <c r="H19" s="32" t="s">
        <v>4328</v>
      </c>
      <c r="I19" s="32" t="s">
        <v>4329</v>
      </c>
      <c r="J19" s="44"/>
    </row>
    <row r="20" spans="1:13" ht="45" customHeight="1">
      <c r="B20" s="43" t="s">
        <v>16</v>
      </c>
      <c r="C20" s="42" t="s">
        <v>4357</v>
      </c>
      <c r="D20" s="42" t="s">
        <v>4276</v>
      </c>
      <c r="F20" s="38" t="s">
        <v>4315</v>
      </c>
      <c r="G20" s="32" t="s">
        <v>4297</v>
      </c>
      <c r="H20" s="32" t="s">
        <v>4298</v>
      </c>
      <c r="I20" s="32" t="s">
        <v>4330</v>
      </c>
      <c r="J20" s="44"/>
    </row>
    <row r="21" spans="1:13" ht="56.4" customHeight="1">
      <c r="B21" s="43" t="s">
        <v>17</v>
      </c>
      <c r="C21" s="42" t="s">
        <v>4358</v>
      </c>
      <c r="D21" s="42" t="s">
        <v>4276</v>
      </c>
      <c r="F21" s="38" t="s">
        <v>4316</v>
      </c>
      <c r="G21" s="32" t="s">
        <v>4331</v>
      </c>
      <c r="H21" s="32" t="s">
        <v>4300</v>
      </c>
      <c r="I21" s="32" t="s">
        <v>4332</v>
      </c>
      <c r="J21" s="44"/>
    </row>
    <row r="22" spans="1:13" ht="63" customHeight="1">
      <c r="B22" s="43" t="s">
        <v>18</v>
      </c>
      <c r="C22" s="42" t="s">
        <v>4359</v>
      </c>
      <c r="D22" s="42" t="s">
        <v>4360</v>
      </c>
    </row>
    <row r="23" spans="1:13" ht="58.2" customHeight="1">
      <c r="B23" s="43" t="s">
        <v>19</v>
      </c>
      <c r="C23" s="42" t="s">
        <v>4285</v>
      </c>
      <c r="D23" s="42" t="s">
        <v>4277</v>
      </c>
      <c r="F23" s="59" t="s">
        <v>4376</v>
      </c>
      <c r="G23" s="58"/>
    </row>
    <row r="24" spans="1:13" ht="39" customHeight="1">
      <c r="F24" s="46" t="s">
        <v>4278</v>
      </c>
      <c r="G24" s="46" t="s">
        <v>4335</v>
      </c>
    </row>
    <row r="25" spans="1:13" ht="18">
      <c r="B25" s="53" t="s">
        <v>4361</v>
      </c>
      <c r="C25" s="54"/>
      <c r="D25" s="54"/>
      <c r="F25" s="38" t="s">
        <v>4254</v>
      </c>
      <c r="G25" s="32" t="s">
        <v>4336</v>
      </c>
    </row>
    <row r="26" spans="1:13" ht="36">
      <c r="B26" s="54"/>
      <c r="C26" s="54"/>
      <c r="D26" s="54"/>
      <c r="F26" s="38" t="s">
        <v>4255</v>
      </c>
      <c r="G26" s="32" t="s">
        <v>4374</v>
      </c>
    </row>
    <row r="27" spans="1:13" ht="36">
      <c r="B27" s="54"/>
      <c r="C27" s="54"/>
      <c r="D27" s="54"/>
      <c r="F27" s="38" t="s">
        <v>4256</v>
      </c>
      <c r="G27" s="32" t="s">
        <v>4337</v>
      </c>
    </row>
    <row r="28" spans="1:13" ht="54">
      <c r="F28" s="38" t="s">
        <v>4259</v>
      </c>
      <c r="G28" s="32" t="s">
        <v>4375</v>
      </c>
    </row>
    <row r="30" spans="1:13">
      <c r="A30" s="50" t="s">
        <v>4377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</row>
    <row r="31" spans="1:13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  <row r="32" spans="1:1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 spans="1:1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</row>
    <row r="34" spans="1:1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</row>
    <row r="35" spans="1:13" ht="73.8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</row>
    <row r="36" spans="1:13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</row>
    <row r="37" spans="1:13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</row>
    <row r="38" spans="1:13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</row>
    <row r="39" spans="1:13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</row>
    <row r="40" spans="1:13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</row>
    <row r="41" spans="1:13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</row>
    <row r="42" spans="1:1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  <row r="43" spans="1:1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</row>
    <row r="44" spans="1:13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spans="1:13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  <row r="46" spans="1:13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</row>
    <row r="47" spans="1:13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</row>
    <row r="48" spans="1:13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</row>
    <row r="49" spans="1:13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</row>
    <row r="50" spans="1:13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</row>
    <row r="51" spans="1:13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</row>
    <row r="52" spans="1:13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 spans="1:1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 spans="1:1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  <row r="55" spans="1:13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</row>
  </sheetData>
  <mergeCells count="7">
    <mergeCell ref="A30:M55"/>
    <mergeCell ref="A1:N1"/>
    <mergeCell ref="B25:D27"/>
    <mergeCell ref="B2:D2"/>
    <mergeCell ref="F3:H3"/>
    <mergeCell ref="F23:G23"/>
    <mergeCell ref="F13:I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42F9-B18F-4674-BEE4-CFE1C35B93FE}">
  <dimension ref="A1:W17"/>
  <sheetViews>
    <sheetView showGridLines="0" topLeftCell="A10" workbookViewId="0">
      <selection activeCell="G16" sqref="G16"/>
    </sheetView>
  </sheetViews>
  <sheetFormatPr defaultRowHeight="14.4"/>
  <cols>
    <col min="1" max="1" width="15.6640625" customWidth="1"/>
    <col min="2" max="2" width="36.88671875" customWidth="1"/>
    <col min="3" max="3" width="38.77734375" customWidth="1"/>
    <col min="4" max="4" width="31.77734375" bestFit="1" customWidth="1"/>
  </cols>
  <sheetData>
    <row r="1" spans="1:23" ht="14.4" customHeight="1">
      <c r="A1" s="63" t="s">
        <v>4281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4.4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61" t="s">
        <v>4301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1:23" ht="13.8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7"/>
    </row>
    <row r="5" spans="1:23" ht="13.8" customHeight="1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7"/>
    </row>
    <row r="6" spans="1:23" ht="12.6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7"/>
    </row>
    <row r="7" spans="1:23" ht="12.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</row>
    <row r="8" spans="1:23" ht="5.4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/>
    </row>
    <row r="9" spans="1:23" ht="12.6" hidden="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/>
    </row>
    <row r="10" spans="1:23" ht="28.8" customHeight="1">
      <c r="A10" s="4"/>
      <c r="B10" s="8" t="s">
        <v>4286</v>
      </c>
      <c r="C10" s="8" t="s">
        <v>4287</v>
      </c>
      <c r="D10" s="8" t="s">
        <v>4288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"/>
    </row>
    <row r="11" spans="1:23" ht="31.2" customHeight="1">
      <c r="B11" s="5">
        <v>1</v>
      </c>
      <c r="C11" s="6" t="s">
        <v>4289</v>
      </c>
      <c r="D11" s="6" t="s">
        <v>4290</v>
      </c>
    </row>
    <row r="12" spans="1:23" ht="52.2" customHeight="1">
      <c r="B12" s="5">
        <v>2</v>
      </c>
      <c r="C12" s="6" t="s">
        <v>4291</v>
      </c>
      <c r="D12" s="6" t="s">
        <v>4292</v>
      </c>
    </row>
    <row r="13" spans="1:23" ht="60" customHeight="1">
      <c r="B13" s="5">
        <v>3</v>
      </c>
      <c r="C13" s="6" t="s">
        <v>4293</v>
      </c>
      <c r="D13" s="6" t="s">
        <v>4294</v>
      </c>
    </row>
    <row r="14" spans="1:23" ht="77.400000000000006" customHeight="1">
      <c r="B14" s="5">
        <v>4</v>
      </c>
      <c r="C14" s="6" t="s">
        <v>4295</v>
      </c>
      <c r="D14" s="6" t="s">
        <v>4296</v>
      </c>
    </row>
    <row r="15" spans="1:23" ht="60.6" customHeight="1">
      <c r="B15" s="5">
        <v>5</v>
      </c>
      <c r="C15" s="6" t="s">
        <v>4297</v>
      </c>
      <c r="D15" s="6" t="s">
        <v>4298</v>
      </c>
    </row>
    <row r="16" spans="1:23" ht="67.2" customHeight="1">
      <c r="B16" s="5">
        <v>6</v>
      </c>
      <c r="C16" s="6" t="s">
        <v>4299</v>
      </c>
      <c r="D16" s="6" t="s">
        <v>4300</v>
      </c>
    </row>
    <row r="17" ht="69" customHeight="1"/>
  </sheetData>
  <mergeCells count="2">
    <mergeCell ref="A3:O6"/>
    <mergeCell ref="A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A4C-7803-4159-8F40-16E02B819BD8}">
  <dimension ref="A2:P30"/>
  <sheetViews>
    <sheetView showGridLines="0" tabSelected="1" workbookViewId="0">
      <selection activeCell="C8" sqref="C8"/>
    </sheetView>
  </sheetViews>
  <sheetFormatPr defaultRowHeight="14.4"/>
  <cols>
    <col min="1" max="2" width="18.88671875" bestFit="1" customWidth="1"/>
    <col min="3" max="3" width="16.33203125" bestFit="1" customWidth="1"/>
    <col min="4" max="4" width="17.109375" bestFit="1" customWidth="1"/>
    <col min="5" max="5" width="16.33203125" bestFit="1" customWidth="1"/>
    <col min="6" max="6" width="13.33203125" customWidth="1"/>
    <col min="7" max="7" width="12.5546875" bestFit="1" customWidth="1"/>
    <col min="8" max="8" width="15.88671875" bestFit="1" customWidth="1"/>
    <col min="9" max="9" width="15.5546875" bestFit="1" customWidth="1"/>
    <col min="10" max="10" width="16.33203125" bestFit="1" customWidth="1"/>
    <col min="11" max="11" width="9.88671875" bestFit="1" customWidth="1"/>
    <col min="12" max="12" width="16.33203125" bestFit="1" customWidth="1"/>
    <col min="13" max="13" width="18.5546875" bestFit="1" customWidth="1"/>
    <col min="14" max="14" width="13.33203125" bestFit="1" customWidth="1"/>
    <col min="15" max="15" width="14.6640625" bestFit="1" customWidth="1"/>
    <col min="16" max="16" width="18.109375" bestFit="1" customWidth="1"/>
    <col min="17" max="17" width="13.33203125" bestFit="1" customWidth="1"/>
    <col min="18" max="18" width="14.6640625" bestFit="1" customWidth="1"/>
    <col min="19" max="19" width="18.109375" bestFit="1" customWidth="1"/>
    <col min="20" max="20" width="14" bestFit="1" customWidth="1"/>
    <col min="21" max="21" width="11.21875" bestFit="1" customWidth="1"/>
    <col min="22" max="22" width="14" bestFit="1" customWidth="1"/>
    <col min="23" max="23" width="11.21875" bestFit="1" customWidth="1"/>
    <col min="24" max="24" width="14" bestFit="1" customWidth="1"/>
    <col min="25" max="25" width="11.21875" bestFit="1" customWidth="1"/>
    <col min="26" max="26" width="14" bestFit="1" customWidth="1"/>
    <col min="27" max="27" width="11.21875" bestFit="1" customWidth="1"/>
    <col min="28" max="28" width="14" bestFit="1" customWidth="1"/>
    <col min="29" max="29" width="11.21875" bestFit="1" customWidth="1"/>
    <col min="30" max="30" width="14" bestFit="1" customWidth="1"/>
    <col min="31" max="31" width="11.21875" bestFit="1" customWidth="1"/>
    <col min="32" max="32" width="14" bestFit="1" customWidth="1"/>
    <col min="33" max="33" width="11.21875" bestFit="1" customWidth="1"/>
    <col min="34" max="34" width="14" bestFit="1" customWidth="1"/>
    <col min="35" max="35" width="11.21875" bestFit="1" customWidth="1"/>
    <col min="36" max="36" width="14" bestFit="1" customWidth="1"/>
    <col min="37" max="37" width="11.21875" bestFit="1" customWidth="1"/>
    <col min="38" max="38" width="14" bestFit="1" customWidth="1"/>
    <col min="39" max="39" width="11.21875" bestFit="1" customWidth="1"/>
    <col min="40" max="40" width="14" bestFit="1" customWidth="1"/>
    <col min="41" max="41" width="11.21875" bestFit="1" customWidth="1"/>
    <col min="42" max="42" width="14" bestFit="1" customWidth="1"/>
    <col min="43" max="43" width="11.21875" bestFit="1" customWidth="1"/>
    <col min="44" max="44" width="14" bestFit="1" customWidth="1"/>
    <col min="45" max="45" width="11.21875" bestFit="1" customWidth="1"/>
    <col min="46" max="46" width="14" bestFit="1" customWidth="1"/>
    <col min="47" max="47" width="11.21875" bestFit="1" customWidth="1"/>
    <col min="48" max="48" width="14" bestFit="1" customWidth="1"/>
    <col min="49" max="49" width="11.21875" bestFit="1" customWidth="1"/>
    <col min="50" max="50" width="14" bestFit="1" customWidth="1"/>
    <col min="51" max="51" width="11.21875" bestFit="1" customWidth="1"/>
    <col min="52" max="52" width="14" bestFit="1" customWidth="1"/>
    <col min="53" max="53" width="11.21875" bestFit="1" customWidth="1"/>
    <col min="54" max="54" width="14" bestFit="1" customWidth="1"/>
    <col min="55" max="55" width="11.21875" bestFit="1" customWidth="1"/>
    <col min="56" max="56" width="14" bestFit="1" customWidth="1"/>
    <col min="57" max="57" width="11.21875" bestFit="1" customWidth="1"/>
    <col min="58" max="58" width="14" bestFit="1" customWidth="1"/>
    <col min="59" max="59" width="11.21875" bestFit="1" customWidth="1"/>
    <col min="60" max="60" width="14" bestFit="1" customWidth="1"/>
    <col min="61" max="61" width="11.21875" bestFit="1" customWidth="1"/>
    <col min="62" max="62" width="14" bestFit="1" customWidth="1"/>
    <col min="63" max="63" width="11.21875" bestFit="1" customWidth="1"/>
    <col min="64" max="64" width="14" bestFit="1" customWidth="1"/>
    <col min="65" max="65" width="11.21875" bestFit="1" customWidth="1"/>
    <col min="66" max="66" width="14" bestFit="1" customWidth="1"/>
    <col min="67" max="67" width="11.21875" bestFit="1" customWidth="1"/>
    <col min="68" max="68" width="14" bestFit="1" customWidth="1"/>
    <col min="69" max="69" width="11.21875" bestFit="1" customWidth="1"/>
    <col min="70" max="70" width="14" bestFit="1" customWidth="1"/>
    <col min="71" max="71" width="11.21875" bestFit="1" customWidth="1"/>
    <col min="72" max="72" width="14" bestFit="1" customWidth="1"/>
    <col min="73" max="73" width="11.21875" bestFit="1" customWidth="1"/>
    <col min="74" max="74" width="14" bestFit="1" customWidth="1"/>
    <col min="75" max="75" width="11.21875" bestFit="1" customWidth="1"/>
    <col min="76" max="76" width="14" bestFit="1" customWidth="1"/>
    <col min="77" max="77" width="11.21875" bestFit="1" customWidth="1"/>
    <col min="78" max="78" width="14" bestFit="1" customWidth="1"/>
    <col min="79" max="79" width="11.21875" bestFit="1" customWidth="1"/>
    <col min="80" max="80" width="14" bestFit="1" customWidth="1"/>
    <col min="81" max="81" width="11.21875" bestFit="1" customWidth="1"/>
    <col min="82" max="82" width="14" bestFit="1" customWidth="1"/>
    <col min="83" max="83" width="11.21875" bestFit="1" customWidth="1"/>
    <col min="84" max="84" width="14" bestFit="1" customWidth="1"/>
    <col min="85" max="85" width="11.21875" bestFit="1" customWidth="1"/>
    <col min="86" max="86" width="14" bestFit="1" customWidth="1"/>
    <col min="87" max="87" width="11.21875" bestFit="1" customWidth="1"/>
    <col min="88" max="88" width="14" bestFit="1" customWidth="1"/>
    <col min="89" max="89" width="11.21875" bestFit="1" customWidth="1"/>
    <col min="90" max="90" width="14" bestFit="1" customWidth="1"/>
    <col min="91" max="91" width="11.21875" bestFit="1" customWidth="1"/>
    <col min="92" max="92" width="14" bestFit="1" customWidth="1"/>
    <col min="93" max="93" width="11.21875" bestFit="1" customWidth="1"/>
    <col min="94" max="94" width="14" bestFit="1" customWidth="1"/>
    <col min="95" max="95" width="11.21875" bestFit="1" customWidth="1"/>
    <col min="96" max="96" width="14" bestFit="1" customWidth="1"/>
    <col min="97" max="97" width="11.21875" bestFit="1" customWidth="1"/>
    <col min="98" max="98" width="14" bestFit="1" customWidth="1"/>
    <col min="99" max="99" width="11.21875" bestFit="1" customWidth="1"/>
    <col min="100" max="100" width="14" bestFit="1" customWidth="1"/>
    <col min="101" max="101" width="11.21875" bestFit="1" customWidth="1"/>
    <col min="102" max="102" width="14" bestFit="1" customWidth="1"/>
    <col min="103" max="103" width="11.21875" bestFit="1" customWidth="1"/>
    <col min="104" max="104" width="14" bestFit="1" customWidth="1"/>
    <col min="105" max="105" width="11.21875" bestFit="1" customWidth="1"/>
    <col min="106" max="106" width="14" bestFit="1" customWidth="1"/>
    <col min="107" max="107" width="11.21875" bestFit="1" customWidth="1"/>
    <col min="108" max="108" width="14" bestFit="1" customWidth="1"/>
    <col min="109" max="109" width="11.21875" bestFit="1" customWidth="1"/>
    <col min="110" max="110" width="14" bestFit="1" customWidth="1"/>
    <col min="111" max="111" width="11.21875" bestFit="1" customWidth="1"/>
    <col min="112" max="112" width="14" bestFit="1" customWidth="1"/>
    <col min="113" max="113" width="11.21875" bestFit="1" customWidth="1"/>
    <col min="114" max="114" width="14" bestFit="1" customWidth="1"/>
    <col min="115" max="115" width="11.21875" bestFit="1" customWidth="1"/>
    <col min="116" max="116" width="14" bestFit="1" customWidth="1"/>
    <col min="117" max="117" width="11.21875" bestFit="1" customWidth="1"/>
    <col min="118" max="118" width="14" bestFit="1" customWidth="1"/>
    <col min="119" max="119" width="11.21875" bestFit="1" customWidth="1"/>
    <col min="120" max="120" width="14" bestFit="1" customWidth="1"/>
    <col min="121" max="121" width="11.21875" bestFit="1" customWidth="1"/>
    <col min="122" max="122" width="14" bestFit="1" customWidth="1"/>
    <col min="123" max="123" width="11.21875" bestFit="1" customWidth="1"/>
    <col min="124" max="124" width="14" bestFit="1" customWidth="1"/>
    <col min="125" max="125" width="11.21875" bestFit="1" customWidth="1"/>
    <col min="126" max="126" width="14" bestFit="1" customWidth="1"/>
    <col min="127" max="127" width="11.21875" bestFit="1" customWidth="1"/>
    <col min="128" max="128" width="14" bestFit="1" customWidth="1"/>
    <col min="129" max="129" width="11.21875" bestFit="1" customWidth="1"/>
    <col min="130" max="130" width="14" bestFit="1" customWidth="1"/>
    <col min="131" max="131" width="11.21875" bestFit="1" customWidth="1"/>
    <col min="132" max="132" width="14" bestFit="1" customWidth="1"/>
    <col min="133" max="133" width="11.21875" bestFit="1" customWidth="1"/>
    <col min="134" max="134" width="14" bestFit="1" customWidth="1"/>
    <col min="135" max="135" width="11.21875" bestFit="1" customWidth="1"/>
    <col min="136" max="136" width="14" bestFit="1" customWidth="1"/>
    <col min="137" max="137" width="11.21875" bestFit="1" customWidth="1"/>
    <col min="138" max="138" width="14" bestFit="1" customWidth="1"/>
    <col min="139" max="139" width="11.21875" bestFit="1" customWidth="1"/>
    <col min="140" max="140" width="14" bestFit="1" customWidth="1"/>
    <col min="141" max="141" width="11.21875" bestFit="1" customWidth="1"/>
    <col min="142" max="142" width="14" bestFit="1" customWidth="1"/>
    <col min="143" max="143" width="11.21875" bestFit="1" customWidth="1"/>
    <col min="144" max="144" width="14" bestFit="1" customWidth="1"/>
    <col min="145" max="145" width="11.21875" bestFit="1" customWidth="1"/>
    <col min="146" max="146" width="14" bestFit="1" customWidth="1"/>
    <col min="147" max="147" width="11.21875" bestFit="1" customWidth="1"/>
    <col min="148" max="148" width="14" bestFit="1" customWidth="1"/>
    <col min="149" max="149" width="11.21875" bestFit="1" customWidth="1"/>
    <col min="150" max="150" width="14" bestFit="1" customWidth="1"/>
    <col min="151" max="151" width="11.21875" bestFit="1" customWidth="1"/>
    <col min="152" max="152" width="14" bestFit="1" customWidth="1"/>
    <col min="153" max="153" width="11.21875" bestFit="1" customWidth="1"/>
    <col min="154" max="154" width="14" bestFit="1" customWidth="1"/>
    <col min="155" max="155" width="11.21875" bestFit="1" customWidth="1"/>
    <col min="156" max="156" width="14" bestFit="1" customWidth="1"/>
    <col min="157" max="157" width="11.21875" bestFit="1" customWidth="1"/>
    <col min="158" max="158" width="14" bestFit="1" customWidth="1"/>
    <col min="159" max="159" width="11.21875" bestFit="1" customWidth="1"/>
    <col min="160" max="160" width="14" bestFit="1" customWidth="1"/>
    <col min="161" max="161" width="11.21875" bestFit="1" customWidth="1"/>
    <col min="162" max="162" width="14" bestFit="1" customWidth="1"/>
    <col min="163" max="163" width="11.21875" bestFit="1" customWidth="1"/>
    <col min="164" max="164" width="14" bestFit="1" customWidth="1"/>
    <col min="165" max="165" width="11.21875" bestFit="1" customWidth="1"/>
    <col min="166" max="166" width="14" bestFit="1" customWidth="1"/>
    <col min="167" max="167" width="11.21875" bestFit="1" customWidth="1"/>
    <col min="168" max="168" width="14" bestFit="1" customWidth="1"/>
    <col min="169" max="169" width="11.21875" bestFit="1" customWidth="1"/>
    <col min="170" max="170" width="14" bestFit="1" customWidth="1"/>
    <col min="171" max="171" width="11.21875" bestFit="1" customWidth="1"/>
    <col min="172" max="172" width="14" bestFit="1" customWidth="1"/>
    <col min="173" max="173" width="11.21875" bestFit="1" customWidth="1"/>
    <col min="174" max="174" width="14" bestFit="1" customWidth="1"/>
    <col min="175" max="175" width="11.21875" bestFit="1" customWidth="1"/>
    <col min="176" max="176" width="14" bestFit="1" customWidth="1"/>
    <col min="177" max="177" width="11.21875" bestFit="1" customWidth="1"/>
    <col min="178" max="178" width="14" bestFit="1" customWidth="1"/>
    <col min="179" max="179" width="11.21875" bestFit="1" customWidth="1"/>
    <col min="180" max="180" width="14" bestFit="1" customWidth="1"/>
    <col min="181" max="181" width="11.21875" bestFit="1" customWidth="1"/>
    <col min="182" max="182" width="14" bestFit="1" customWidth="1"/>
    <col min="183" max="183" width="11.21875" bestFit="1" customWidth="1"/>
    <col min="184" max="184" width="14" bestFit="1" customWidth="1"/>
    <col min="185" max="185" width="11.21875" bestFit="1" customWidth="1"/>
    <col min="186" max="186" width="14" bestFit="1" customWidth="1"/>
    <col min="187" max="187" width="11.21875" bestFit="1" customWidth="1"/>
    <col min="188" max="188" width="14" bestFit="1" customWidth="1"/>
    <col min="189" max="189" width="11.21875" bestFit="1" customWidth="1"/>
    <col min="190" max="190" width="14" bestFit="1" customWidth="1"/>
    <col min="191" max="191" width="11.21875" bestFit="1" customWidth="1"/>
    <col min="192" max="192" width="14" bestFit="1" customWidth="1"/>
    <col min="193" max="193" width="11.21875" bestFit="1" customWidth="1"/>
    <col min="194" max="194" width="14" bestFit="1" customWidth="1"/>
    <col min="195" max="195" width="11.21875" bestFit="1" customWidth="1"/>
    <col min="196" max="196" width="14" bestFit="1" customWidth="1"/>
    <col min="197" max="197" width="11.21875" bestFit="1" customWidth="1"/>
    <col min="198" max="198" width="14" bestFit="1" customWidth="1"/>
    <col min="199" max="199" width="11.21875" bestFit="1" customWidth="1"/>
    <col min="200" max="200" width="14" bestFit="1" customWidth="1"/>
    <col min="201" max="201" width="11.21875" bestFit="1" customWidth="1"/>
    <col min="202" max="202" width="14" bestFit="1" customWidth="1"/>
    <col min="203" max="203" width="11.21875" bestFit="1" customWidth="1"/>
    <col min="204" max="204" width="14" bestFit="1" customWidth="1"/>
    <col min="205" max="205" width="11.21875" bestFit="1" customWidth="1"/>
    <col min="206" max="206" width="14" bestFit="1" customWidth="1"/>
    <col min="207" max="207" width="11.21875" bestFit="1" customWidth="1"/>
    <col min="208" max="208" width="14" bestFit="1" customWidth="1"/>
    <col min="209" max="209" width="11.21875" bestFit="1" customWidth="1"/>
    <col min="210" max="210" width="14" bestFit="1" customWidth="1"/>
    <col min="211" max="211" width="11.21875" bestFit="1" customWidth="1"/>
    <col min="212" max="212" width="14" bestFit="1" customWidth="1"/>
    <col min="213" max="213" width="11.21875" bestFit="1" customWidth="1"/>
    <col min="214" max="214" width="14" bestFit="1" customWidth="1"/>
    <col min="215" max="215" width="11.21875" bestFit="1" customWidth="1"/>
    <col min="216" max="216" width="14" bestFit="1" customWidth="1"/>
    <col min="217" max="217" width="11.21875" bestFit="1" customWidth="1"/>
    <col min="218" max="218" width="14" bestFit="1" customWidth="1"/>
    <col min="219" max="219" width="11.21875" bestFit="1" customWidth="1"/>
    <col min="220" max="220" width="14" bestFit="1" customWidth="1"/>
    <col min="221" max="221" width="11.21875" bestFit="1" customWidth="1"/>
    <col min="222" max="222" width="14" bestFit="1" customWidth="1"/>
    <col min="223" max="223" width="11.21875" bestFit="1" customWidth="1"/>
    <col min="224" max="224" width="14" bestFit="1" customWidth="1"/>
    <col min="225" max="225" width="11.21875" bestFit="1" customWidth="1"/>
    <col min="226" max="226" width="14" bestFit="1" customWidth="1"/>
    <col min="227" max="227" width="11.21875" bestFit="1" customWidth="1"/>
    <col min="228" max="228" width="14" bestFit="1" customWidth="1"/>
    <col min="229" max="229" width="11.21875" bestFit="1" customWidth="1"/>
    <col min="230" max="230" width="14" bestFit="1" customWidth="1"/>
    <col min="231" max="231" width="11.21875" bestFit="1" customWidth="1"/>
    <col min="232" max="232" width="14" bestFit="1" customWidth="1"/>
    <col min="233" max="233" width="11.21875" bestFit="1" customWidth="1"/>
    <col min="234" max="234" width="14" bestFit="1" customWidth="1"/>
    <col min="235" max="235" width="11.21875" bestFit="1" customWidth="1"/>
    <col min="236" max="236" width="14" bestFit="1" customWidth="1"/>
    <col min="237" max="237" width="11.21875" bestFit="1" customWidth="1"/>
    <col min="238" max="238" width="14" bestFit="1" customWidth="1"/>
    <col min="239" max="239" width="11.21875" bestFit="1" customWidth="1"/>
    <col min="240" max="240" width="14" bestFit="1" customWidth="1"/>
    <col min="241" max="241" width="11.21875" bestFit="1" customWidth="1"/>
    <col min="242" max="242" width="14" bestFit="1" customWidth="1"/>
    <col min="243" max="243" width="11.21875" bestFit="1" customWidth="1"/>
    <col min="244" max="244" width="14" bestFit="1" customWidth="1"/>
    <col min="245" max="245" width="11.21875" bestFit="1" customWidth="1"/>
    <col min="246" max="246" width="14" bestFit="1" customWidth="1"/>
    <col min="247" max="247" width="11.21875" bestFit="1" customWidth="1"/>
    <col min="248" max="248" width="14" bestFit="1" customWidth="1"/>
    <col min="249" max="249" width="11.21875" bestFit="1" customWidth="1"/>
    <col min="250" max="250" width="14" bestFit="1" customWidth="1"/>
    <col min="251" max="251" width="11.21875" bestFit="1" customWidth="1"/>
    <col min="252" max="252" width="14" bestFit="1" customWidth="1"/>
    <col min="253" max="253" width="11.21875" bestFit="1" customWidth="1"/>
    <col min="254" max="254" width="14" bestFit="1" customWidth="1"/>
    <col min="255" max="255" width="11.21875" bestFit="1" customWidth="1"/>
    <col min="256" max="256" width="14" bestFit="1" customWidth="1"/>
    <col min="257" max="257" width="11.21875" bestFit="1" customWidth="1"/>
    <col min="258" max="258" width="14" bestFit="1" customWidth="1"/>
    <col min="259" max="259" width="11.21875" bestFit="1" customWidth="1"/>
    <col min="260" max="260" width="14" bestFit="1" customWidth="1"/>
    <col min="261" max="261" width="11.21875" bestFit="1" customWidth="1"/>
    <col min="262" max="262" width="14" bestFit="1" customWidth="1"/>
    <col min="263" max="263" width="11.21875" bestFit="1" customWidth="1"/>
    <col min="264" max="264" width="14" bestFit="1" customWidth="1"/>
    <col min="265" max="265" width="11.21875" bestFit="1" customWidth="1"/>
    <col min="266" max="266" width="14" bestFit="1" customWidth="1"/>
    <col min="267" max="267" width="11.21875" bestFit="1" customWidth="1"/>
    <col min="268" max="268" width="14" bestFit="1" customWidth="1"/>
    <col min="269" max="269" width="11.21875" bestFit="1" customWidth="1"/>
    <col min="270" max="270" width="14" bestFit="1" customWidth="1"/>
    <col min="271" max="271" width="11.21875" bestFit="1" customWidth="1"/>
    <col min="272" max="272" width="14" bestFit="1" customWidth="1"/>
    <col min="273" max="273" width="11.21875" bestFit="1" customWidth="1"/>
    <col min="274" max="274" width="14" bestFit="1" customWidth="1"/>
    <col min="275" max="275" width="11.21875" bestFit="1" customWidth="1"/>
    <col min="276" max="276" width="14" bestFit="1" customWidth="1"/>
    <col min="277" max="277" width="11.21875" bestFit="1" customWidth="1"/>
    <col min="278" max="278" width="14" bestFit="1" customWidth="1"/>
    <col min="279" max="279" width="11.21875" bestFit="1" customWidth="1"/>
    <col min="280" max="280" width="14" bestFit="1" customWidth="1"/>
    <col min="281" max="281" width="11.21875" bestFit="1" customWidth="1"/>
    <col min="282" max="282" width="14" bestFit="1" customWidth="1"/>
    <col min="283" max="283" width="11.21875" bestFit="1" customWidth="1"/>
    <col min="284" max="284" width="14" bestFit="1" customWidth="1"/>
    <col min="285" max="285" width="11.21875" bestFit="1" customWidth="1"/>
    <col min="286" max="286" width="14" bestFit="1" customWidth="1"/>
    <col min="287" max="287" width="11.21875" bestFit="1" customWidth="1"/>
    <col min="288" max="288" width="14" bestFit="1" customWidth="1"/>
    <col min="289" max="289" width="11.21875" bestFit="1" customWidth="1"/>
    <col min="290" max="290" width="14" bestFit="1" customWidth="1"/>
    <col min="291" max="291" width="11.21875" bestFit="1" customWidth="1"/>
    <col min="292" max="292" width="14" bestFit="1" customWidth="1"/>
    <col min="293" max="293" width="11.21875" bestFit="1" customWidth="1"/>
    <col min="294" max="294" width="14" bestFit="1" customWidth="1"/>
    <col min="295" max="295" width="11.21875" bestFit="1" customWidth="1"/>
    <col min="296" max="296" width="14" bestFit="1" customWidth="1"/>
    <col min="297" max="297" width="11.21875" bestFit="1" customWidth="1"/>
    <col min="298" max="298" width="14" bestFit="1" customWidth="1"/>
    <col min="299" max="299" width="11.21875" bestFit="1" customWidth="1"/>
    <col min="300" max="300" width="14" bestFit="1" customWidth="1"/>
    <col min="301" max="301" width="11.21875" bestFit="1" customWidth="1"/>
    <col min="302" max="302" width="14" bestFit="1" customWidth="1"/>
    <col min="303" max="303" width="11.21875" bestFit="1" customWidth="1"/>
    <col min="304" max="304" width="14" bestFit="1" customWidth="1"/>
    <col min="305" max="305" width="11.21875" bestFit="1" customWidth="1"/>
    <col min="306" max="306" width="14" bestFit="1" customWidth="1"/>
    <col min="307" max="307" width="11.21875" bestFit="1" customWidth="1"/>
    <col min="308" max="308" width="14" bestFit="1" customWidth="1"/>
    <col min="309" max="309" width="11.21875" bestFit="1" customWidth="1"/>
    <col min="310" max="310" width="14" bestFit="1" customWidth="1"/>
    <col min="311" max="311" width="11.21875" bestFit="1" customWidth="1"/>
    <col min="312" max="312" width="14" bestFit="1" customWidth="1"/>
    <col min="313" max="313" width="11.21875" bestFit="1" customWidth="1"/>
    <col min="314" max="314" width="14" bestFit="1" customWidth="1"/>
    <col min="315" max="315" width="11.21875" bestFit="1" customWidth="1"/>
    <col min="316" max="316" width="14" bestFit="1" customWidth="1"/>
    <col min="317" max="317" width="11.21875" bestFit="1" customWidth="1"/>
    <col min="318" max="318" width="14" bestFit="1" customWidth="1"/>
    <col min="319" max="319" width="11.21875" bestFit="1" customWidth="1"/>
    <col min="320" max="320" width="14" bestFit="1" customWidth="1"/>
    <col min="321" max="321" width="11.21875" bestFit="1" customWidth="1"/>
    <col min="322" max="322" width="14" bestFit="1" customWidth="1"/>
    <col min="323" max="323" width="11.21875" bestFit="1" customWidth="1"/>
    <col min="324" max="324" width="14" bestFit="1" customWidth="1"/>
    <col min="325" max="325" width="11.21875" bestFit="1" customWidth="1"/>
    <col min="326" max="326" width="14" bestFit="1" customWidth="1"/>
    <col min="327" max="327" width="11.21875" bestFit="1" customWidth="1"/>
    <col min="328" max="328" width="14" bestFit="1" customWidth="1"/>
    <col min="329" max="329" width="11.21875" bestFit="1" customWidth="1"/>
    <col min="330" max="330" width="14" bestFit="1" customWidth="1"/>
    <col min="331" max="331" width="11.21875" bestFit="1" customWidth="1"/>
    <col min="332" max="332" width="14" bestFit="1" customWidth="1"/>
    <col min="333" max="333" width="11.21875" bestFit="1" customWidth="1"/>
    <col min="334" max="334" width="14" bestFit="1" customWidth="1"/>
    <col min="335" max="335" width="11.21875" bestFit="1" customWidth="1"/>
    <col min="336" max="336" width="14" bestFit="1" customWidth="1"/>
    <col min="337" max="337" width="11.21875" bestFit="1" customWidth="1"/>
    <col min="338" max="338" width="14" bestFit="1" customWidth="1"/>
    <col min="339" max="339" width="11.21875" bestFit="1" customWidth="1"/>
    <col min="340" max="340" width="14" bestFit="1" customWidth="1"/>
    <col min="341" max="341" width="11.21875" bestFit="1" customWidth="1"/>
    <col min="342" max="342" width="14" bestFit="1" customWidth="1"/>
    <col min="343" max="343" width="11.21875" bestFit="1" customWidth="1"/>
    <col min="344" max="344" width="14" bestFit="1" customWidth="1"/>
    <col min="345" max="345" width="11.21875" bestFit="1" customWidth="1"/>
    <col min="346" max="346" width="14" bestFit="1" customWidth="1"/>
    <col min="347" max="347" width="11.21875" bestFit="1" customWidth="1"/>
    <col min="348" max="348" width="14" bestFit="1" customWidth="1"/>
    <col min="349" max="349" width="11.21875" bestFit="1" customWidth="1"/>
    <col min="350" max="350" width="14" bestFit="1" customWidth="1"/>
    <col min="351" max="351" width="11.21875" bestFit="1" customWidth="1"/>
    <col min="352" max="352" width="14" bestFit="1" customWidth="1"/>
    <col min="353" max="353" width="11.21875" bestFit="1" customWidth="1"/>
    <col min="354" max="354" width="14" bestFit="1" customWidth="1"/>
    <col min="355" max="355" width="11.21875" bestFit="1" customWidth="1"/>
    <col min="356" max="356" width="14" bestFit="1" customWidth="1"/>
    <col min="357" max="357" width="11.21875" bestFit="1" customWidth="1"/>
    <col min="358" max="358" width="14" bestFit="1" customWidth="1"/>
    <col min="359" max="359" width="11.21875" bestFit="1" customWidth="1"/>
    <col min="360" max="360" width="14" bestFit="1" customWidth="1"/>
    <col min="361" max="361" width="11.21875" bestFit="1" customWidth="1"/>
    <col min="362" max="362" width="14" bestFit="1" customWidth="1"/>
    <col min="363" max="363" width="11.21875" bestFit="1" customWidth="1"/>
    <col min="364" max="364" width="14" bestFit="1" customWidth="1"/>
    <col min="365" max="365" width="11.21875" bestFit="1" customWidth="1"/>
    <col min="366" max="366" width="14" bestFit="1" customWidth="1"/>
    <col min="367" max="367" width="11.21875" bestFit="1" customWidth="1"/>
    <col min="368" max="368" width="14" bestFit="1" customWidth="1"/>
    <col min="369" max="369" width="11.21875" bestFit="1" customWidth="1"/>
    <col min="370" max="370" width="14" bestFit="1" customWidth="1"/>
    <col min="371" max="371" width="11.21875" bestFit="1" customWidth="1"/>
    <col min="372" max="372" width="14" bestFit="1" customWidth="1"/>
    <col min="373" max="373" width="11.21875" bestFit="1" customWidth="1"/>
    <col min="374" max="374" width="14" bestFit="1" customWidth="1"/>
    <col min="375" max="375" width="11.21875" bestFit="1" customWidth="1"/>
    <col min="376" max="376" width="14" bestFit="1" customWidth="1"/>
    <col min="377" max="377" width="11.21875" bestFit="1" customWidth="1"/>
    <col min="378" max="378" width="14" bestFit="1" customWidth="1"/>
    <col min="379" max="379" width="11.21875" bestFit="1" customWidth="1"/>
    <col min="380" max="380" width="14" bestFit="1" customWidth="1"/>
    <col min="381" max="381" width="11.21875" bestFit="1" customWidth="1"/>
    <col min="382" max="382" width="14" bestFit="1" customWidth="1"/>
    <col min="383" max="383" width="11.21875" bestFit="1" customWidth="1"/>
    <col min="384" max="384" width="14" bestFit="1" customWidth="1"/>
    <col min="385" max="385" width="11.21875" bestFit="1" customWidth="1"/>
    <col min="386" max="386" width="14" bestFit="1" customWidth="1"/>
    <col min="387" max="387" width="11.21875" bestFit="1" customWidth="1"/>
    <col min="388" max="388" width="14" bestFit="1" customWidth="1"/>
    <col min="389" max="389" width="11.21875" bestFit="1" customWidth="1"/>
    <col min="390" max="390" width="14" bestFit="1" customWidth="1"/>
    <col min="391" max="391" width="11.21875" bestFit="1" customWidth="1"/>
    <col min="392" max="392" width="14" bestFit="1" customWidth="1"/>
    <col min="393" max="393" width="11.21875" bestFit="1" customWidth="1"/>
    <col min="394" max="394" width="14" bestFit="1" customWidth="1"/>
    <col min="395" max="395" width="11.21875" bestFit="1" customWidth="1"/>
    <col min="396" max="396" width="14" bestFit="1" customWidth="1"/>
    <col min="397" max="397" width="11.21875" bestFit="1" customWidth="1"/>
    <col min="398" max="398" width="14" bestFit="1" customWidth="1"/>
    <col min="399" max="399" width="11.21875" bestFit="1" customWidth="1"/>
    <col min="400" max="400" width="14" bestFit="1" customWidth="1"/>
    <col min="401" max="401" width="11.21875" bestFit="1" customWidth="1"/>
    <col min="402" max="402" width="14" bestFit="1" customWidth="1"/>
    <col min="403" max="403" width="11.21875" bestFit="1" customWidth="1"/>
    <col min="404" max="404" width="14" bestFit="1" customWidth="1"/>
    <col min="405" max="405" width="11.21875" bestFit="1" customWidth="1"/>
    <col min="406" max="406" width="14" bestFit="1" customWidth="1"/>
    <col min="407" max="407" width="11.21875" bestFit="1" customWidth="1"/>
    <col min="408" max="408" width="14" bestFit="1" customWidth="1"/>
    <col min="409" max="409" width="11.21875" bestFit="1" customWidth="1"/>
    <col min="410" max="410" width="14" bestFit="1" customWidth="1"/>
    <col min="411" max="411" width="11.21875" bestFit="1" customWidth="1"/>
    <col min="412" max="412" width="14" bestFit="1" customWidth="1"/>
    <col min="413" max="413" width="11.21875" bestFit="1" customWidth="1"/>
    <col min="414" max="414" width="14" bestFit="1" customWidth="1"/>
    <col min="415" max="415" width="11.21875" bestFit="1" customWidth="1"/>
    <col min="416" max="416" width="14" bestFit="1" customWidth="1"/>
    <col min="417" max="417" width="11.21875" bestFit="1" customWidth="1"/>
    <col min="418" max="418" width="14" bestFit="1" customWidth="1"/>
    <col min="419" max="419" width="11.21875" bestFit="1" customWidth="1"/>
    <col min="420" max="420" width="14" bestFit="1" customWidth="1"/>
    <col min="421" max="421" width="11.21875" bestFit="1" customWidth="1"/>
    <col min="422" max="422" width="14" bestFit="1" customWidth="1"/>
    <col min="423" max="423" width="11.21875" bestFit="1" customWidth="1"/>
    <col min="424" max="424" width="14" bestFit="1" customWidth="1"/>
    <col min="425" max="425" width="11.21875" bestFit="1" customWidth="1"/>
    <col min="426" max="426" width="14" bestFit="1" customWidth="1"/>
    <col min="427" max="427" width="11.21875" bestFit="1" customWidth="1"/>
    <col min="428" max="428" width="14" bestFit="1" customWidth="1"/>
    <col min="429" max="429" width="11.21875" bestFit="1" customWidth="1"/>
    <col min="430" max="430" width="14" bestFit="1" customWidth="1"/>
    <col min="431" max="431" width="11.21875" bestFit="1" customWidth="1"/>
    <col min="432" max="432" width="14" bestFit="1" customWidth="1"/>
    <col min="433" max="433" width="11.21875" bestFit="1" customWidth="1"/>
    <col min="434" max="434" width="14" bestFit="1" customWidth="1"/>
    <col min="435" max="435" width="11.21875" bestFit="1" customWidth="1"/>
    <col min="436" max="436" width="14" bestFit="1" customWidth="1"/>
    <col min="437" max="437" width="11.21875" bestFit="1" customWidth="1"/>
    <col min="438" max="438" width="14" bestFit="1" customWidth="1"/>
    <col min="439" max="439" width="11.21875" bestFit="1" customWidth="1"/>
    <col min="440" max="440" width="14" bestFit="1" customWidth="1"/>
    <col min="441" max="441" width="11.21875" bestFit="1" customWidth="1"/>
    <col min="442" max="442" width="14" bestFit="1" customWidth="1"/>
    <col min="443" max="443" width="11.21875" bestFit="1" customWidth="1"/>
    <col min="444" max="444" width="14" bestFit="1" customWidth="1"/>
    <col min="445" max="445" width="11.21875" bestFit="1" customWidth="1"/>
    <col min="446" max="446" width="14" bestFit="1" customWidth="1"/>
    <col min="447" max="447" width="11.21875" bestFit="1" customWidth="1"/>
    <col min="448" max="448" width="14" bestFit="1" customWidth="1"/>
    <col min="449" max="449" width="11.21875" bestFit="1" customWidth="1"/>
    <col min="450" max="450" width="14" bestFit="1" customWidth="1"/>
    <col min="451" max="451" width="11.21875" bestFit="1" customWidth="1"/>
    <col min="452" max="452" width="14" bestFit="1" customWidth="1"/>
    <col min="453" max="453" width="11.21875" bestFit="1" customWidth="1"/>
    <col min="454" max="454" width="14" bestFit="1" customWidth="1"/>
    <col min="455" max="455" width="11.21875" bestFit="1" customWidth="1"/>
    <col min="456" max="456" width="14" bestFit="1" customWidth="1"/>
    <col min="457" max="457" width="11.21875" bestFit="1" customWidth="1"/>
    <col min="458" max="458" width="14" bestFit="1" customWidth="1"/>
    <col min="459" max="459" width="11.21875" bestFit="1" customWidth="1"/>
    <col min="460" max="460" width="14" bestFit="1" customWidth="1"/>
    <col min="461" max="461" width="11.21875" bestFit="1" customWidth="1"/>
    <col min="462" max="462" width="14" bestFit="1" customWidth="1"/>
    <col min="463" max="463" width="11.21875" bestFit="1" customWidth="1"/>
    <col min="464" max="464" width="14" bestFit="1" customWidth="1"/>
    <col min="465" max="465" width="11.21875" bestFit="1" customWidth="1"/>
    <col min="466" max="466" width="14" bestFit="1" customWidth="1"/>
    <col min="467" max="467" width="11.21875" bestFit="1" customWidth="1"/>
    <col min="468" max="468" width="14" bestFit="1" customWidth="1"/>
    <col min="469" max="469" width="11.21875" bestFit="1" customWidth="1"/>
    <col min="470" max="470" width="14" bestFit="1" customWidth="1"/>
    <col min="471" max="471" width="11.21875" bestFit="1" customWidth="1"/>
    <col min="472" max="472" width="14" bestFit="1" customWidth="1"/>
    <col min="473" max="473" width="11.21875" bestFit="1" customWidth="1"/>
    <col min="474" max="474" width="14" bestFit="1" customWidth="1"/>
    <col min="475" max="475" width="11.21875" bestFit="1" customWidth="1"/>
    <col min="476" max="476" width="14" bestFit="1" customWidth="1"/>
    <col min="477" max="477" width="11.21875" bestFit="1" customWidth="1"/>
    <col min="478" max="478" width="14" bestFit="1" customWidth="1"/>
    <col min="479" max="479" width="11.21875" bestFit="1" customWidth="1"/>
    <col min="480" max="480" width="14" bestFit="1" customWidth="1"/>
    <col min="481" max="481" width="11.21875" bestFit="1" customWidth="1"/>
    <col min="482" max="482" width="14" bestFit="1" customWidth="1"/>
    <col min="483" max="483" width="11.21875" bestFit="1" customWidth="1"/>
    <col min="484" max="484" width="14" bestFit="1" customWidth="1"/>
    <col min="485" max="485" width="11.21875" bestFit="1" customWidth="1"/>
    <col min="486" max="486" width="14" bestFit="1" customWidth="1"/>
    <col min="487" max="487" width="11.21875" bestFit="1" customWidth="1"/>
    <col min="488" max="488" width="14" bestFit="1" customWidth="1"/>
    <col min="489" max="489" width="11.21875" bestFit="1" customWidth="1"/>
    <col min="490" max="490" width="14" bestFit="1" customWidth="1"/>
    <col min="491" max="491" width="11.21875" bestFit="1" customWidth="1"/>
    <col min="492" max="492" width="14" bestFit="1" customWidth="1"/>
    <col min="493" max="493" width="11.21875" bestFit="1" customWidth="1"/>
    <col min="494" max="494" width="14" bestFit="1" customWidth="1"/>
    <col min="495" max="495" width="11.21875" bestFit="1" customWidth="1"/>
    <col min="496" max="496" width="14" bestFit="1" customWidth="1"/>
    <col min="497" max="497" width="11.21875" bestFit="1" customWidth="1"/>
    <col min="498" max="498" width="14" bestFit="1" customWidth="1"/>
    <col min="499" max="499" width="11.21875" bestFit="1" customWidth="1"/>
    <col min="500" max="500" width="14" bestFit="1" customWidth="1"/>
    <col min="501" max="501" width="11.21875" bestFit="1" customWidth="1"/>
    <col min="502" max="502" width="14" bestFit="1" customWidth="1"/>
    <col min="503" max="503" width="11.21875" bestFit="1" customWidth="1"/>
    <col min="504" max="504" width="14" bestFit="1" customWidth="1"/>
    <col min="505" max="505" width="11.21875" bestFit="1" customWidth="1"/>
    <col min="506" max="506" width="14" bestFit="1" customWidth="1"/>
    <col min="507" max="507" width="11.21875" bestFit="1" customWidth="1"/>
    <col min="508" max="508" width="14" bestFit="1" customWidth="1"/>
    <col min="509" max="509" width="11.21875" bestFit="1" customWidth="1"/>
    <col min="510" max="510" width="14" bestFit="1" customWidth="1"/>
    <col min="511" max="511" width="11.21875" bestFit="1" customWidth="1"/>
    <col min="512" max="512" width="14" bestFit="1" customWidth="1"/>
    <col min="513" max="513" width="11.21875" bestFit="1" customWidth="1"/>
    <col min="514" max="514" width="14" bestFit="1" customWidth="1"/>
    <col min="515" max="515" width="11.21875" bestFit="1" customWidth="1"/>
    <col min="516" max="516" width="14" bestFit="1" customWidth="1"/>
    <col min="517" max="517" width="11.21875" bestFit="1" customWidth="1"/>
    <col min="518" max="518" width="14" bestFit="1" customWidth="1"/>
    <col min="519" max="519" width="11.21875" bestFit="1" customWidth="1"/>
    <col min="520" max="520" width="14" bestFit="1" customWidth="1"/>
    <col min="521" max="521" width="11.21875" bestFit="1" customWidth="1"/>
    <col min="522" max="522" width="14" bestFit="1" customWidth="1"/>
    <col min="523" max="523" width="11.21875" bestFit="1" customWidth="1"/>
    <col min="524" max="524" width="14" bestFit="1" customWidth="1"/>
    <col min="525" max="525" width="11.21875" bestFit="1" customWidth="1"/>
    <col min="526" max="526" width="14" bestFit="1" customWidth="1"/>
    <col min="527" max="527" width="11.21875" bestFit="1" customWidth="1"/>
    <col min="528" max="528" width="14" bestFit="1" customWidth="1"/>
    <col min="529" max="529" width="11.21875" bestFit="1" customWidth="1"/>
    <col min="530" max="530" width="14" bestFit="1" customWidth="1"/>
    <col min="531" max="531" width="11.21875" bestFit="1" customWidth="1"/>
    <col min="532" max="532" width="14" bestFit="1" customWidth="1"/>
    <col min="533" max="533" width="11.21875" bestFit="1" customWidth="1"/>
    <col min="534" max="534" width="14" bestFit="1" customWidth="1"/>
    <col min="535" max="535" width="11.21875" bestFit="1" customWidth="1"/>
    <col min="536" max="536" width="14" bestFit="1" customWidth="1"/>
    <col min="537" max="537" width="11.21875" bestFit="1" customWidth="1"/>
    <col min="538" max="538" width="14" bestFit="1" customWidth="1"/>
    <col min="539" max="539" width="11.21875" bestFit="1" customWidth="1"/>
    <col min="540" max="540" width="14" bestFit="1" customWidth="1"/>
    <col min="541" max="541" width="11.21875" bestFit="1" customWidth="1"/>
    <col min="542" max="542" width="14" bestFit="1" customWidth="1"/>
    <col min="543" max="543" width="11.21875" bestFit="1" customWidth="1"/>
    <col min="544" max="544" width="14" bestFit="1" customWidth="1"/>
    <col min="545" max="545" width="11.21875" bestFit="1" customWidth="1"/>
    <col min="546" max="546" width="14" bestFit="1" customWidth="1"/>
    <col min="547" max="547" width="11.21875" bestFit="1" customWidth="1"/>
    <col min="548" max="548" width="14" bestFit="1" customWidth="1"/>
    <col min="549" max="549" width="11.21875" bestFit="1" customWidth="1"/>
    <col min="550" max="550" width="14" bestFit="1" customWidth="1"/>
    <col min="551" max="551" width="11.21875" bestFit="1" customWidth="1"/>
    <col min="552" max="552" width="14" bestFit="1" customWidth="1"/>
    <col min="553" max="553" width="11.21875" bestFit="1" customWidth="1"/>
    <col min="554" max="554" width="14" bestFit="1" customWidth="1"/>
    <col min="555" max="555" width="11.21875" bestFit="1" customWidth="1"/>
    <col min="556" max="556" width="14" bestFit="1" customWidth="1"/>
    <col min="557" max="557" width="11.21875" bestFit="1" customWidth="1"/>
    <col min="558" max="558" width="14" bestFit="1" customWidth="1"/>
    <col min="559" max="559" width="11.21875" bestFit="1" customWidth="1"/>
    <col min="560" max="560" width="14" bestFit="1" customWidth="1"/>
    <col min="561" max="561" width="11.21875" bestFit="1" customWidth="1"/>
    <col min="562" max="562" width="14" bestFit="1" customWidth="1"/>
    <col min="563" max="563" width="11.21875" bestFit="1" customWidth="1"/>
    <col min="564" max="564" width="14" bestFit="1" customWidth="1"/>
    <col min="565" max="565" width="11.21875" bestFit="1" customWidth="1"/>
    <col min="566" max="566" width="14" bestFit="1" customWidth="1"/>
    <col min="567" max="567" width="11.21875" bestFit="1" customWidth="1"/>
    <col min="568" max="568" width="14" bestFit="1" customWidth="1"/>
    <col min="569" max="569" width="11.21875" bestFit="1" customWidth="1"/>
    <col min="570" max="570" width="14" bestFit="1" customWidth="1"/>
    <col min="571" max="571" width="11.21875" bestFit="1" customWidth="1"/>
    <col min="572" max="572" width="14" bestFit="1" customWidth="1"/>
    <col min="573" max="573" width="11.21875" bestFit="1" customWidth="1"/>
    <col min="574" max="574" width="14" bestFit="1" customWidth="1"/>
    <col min="575" max="575" width="11.21875" bestFit="1" customWidth="1"/>
    <col min="576" max="576" width="14" bestFit="1" customWidth="1"/>
    <col min="577" max="577" width="11.21875" bestFit="1" customWidth="1"/>
    <col min="578" max="578" width="14" bestFit="1" customWidth="1"/>
    <col min="579" max="579" width="11.21875" bestFit="1" customWidth="1"/>
    <col min="580" max="580" width="14" bestFit="1" customWidth="1"/>
    <col min="581" max="581" width="11.21875" bestFit="1" customWidth="1"/>
    <col min="582" max="582" width="14" bestFit="1" customWidth="1"/>
    <col min="583" max="583" width="11.21875" bestFit="1" customWidth="1"/>
    <col min="584" max="584" width="14" bestFit="1" customWidth="1"/>
    <col min="585" max="585" width="11.21875" bestFit="1" customWidth="1"/>
    <col min="586" max="586" width="14" bestFit="1" customWidth="1"/>
    <col min="587" max="587" width="11.21875" bestFit="1" customWidth="1"/>
    <col min="588" max="588" width="14" bestFit="1" customWidth="1"/>
    <col min="589" max="589" width="11.21875" bestFit="1" customWidth="1"/>
    <col min="590" max="590" width="14" bestFit="1" customWidth="1"/>
    <col min="591" max="591" width="11.21875" bestFit="1" customWidth="1"/>
    <col min="592" max="592" width="14" bestFit="1" customWidth="1"/>
    <col min="593" max="593" width="11.21875" bestFit="1" customWidth="1"/>
    <col min="594" max="594" width="14" bestFit="1" customWidth="1"/>
    <col min="595" max="595" width="11.21875" bestFit="1" customWidth="1"/>
    <col min="596" max="596" width="14" bestFit="1" customWidth="1"/>
    <col min="597" max="597" width="11.21875" bestFit="1" customWidth="1"/>
    <col min="598" max="598" width="14" bestFit="1" customWidth="1"/>
    <col min="599" max="599" width="11.21875" bestFit="1" customWidth="1"/>
    <col min="600" max="600" width="14" bestFit="1" customWidth="1"/>
    <col min="601" max="601" width="11.21875" bestFit="1" customWidth="1"/>
    <col min="602" max="602" width="14" bestFit="1" customWidth="1"/>
    <col min="603" max="603" width="11.21875" bestFit="1" customWidth="1"/>
    <col min="604" max="604" width="14" bestFit="1" customWidth="1"/>
    <col min="605" max="605" width="11.21875" bestFit="1" customWidth="1"/>
    <col min="606" max="606" width="14" bestFit="1" customWidth="1"/>
    <col min="607" max="607" width="11.21875" bestFit="1" customWidth="1"/>
    <col min="608" max="608" width="14" bestFit="1" customWidth="1"/>
    <col min="609" max="609" width="11.21875" bestFit="1" customWidth="1"/>
    <col min="610" max="610" width="14" bestFit="1" customWidth="1"/>
    <col min="611" max="611" width="11.21875" bestFit="1" customWidth="1"/>
    <col min="612" max="612" width="14" bestFit="1" customWidth="1"/>
    <col min="613" max="613" width="11.21875" bestFit="1" customWidth="1"/>
    <col min="614" max="614" width="14" bestFit="1" customWidth="1"/>
    <col min="615" max="615" width="11.21875" bestFit="1" customWidth="1"/>
    <col min="616" max="616" width="14" bestFit="1" customWidth="1"/>
    <col min="617" max="617" width="11.21875" bestFit="1" customWidth="1"/>
    <col min="618" max="618" width="14" bestFit="1" customWidth="1"/>
    <col min="619" max="619" width="11.21875" bestFit="1" customWidth="1"/>
    <col min="620" max="620" width="14" bestFit="1" customWidth="1"/>
    <col min="621" max="621" width="11.21875" bestFit="1" customWidth="1"/>
    <col min="622" max="622" width="14" bestFit="1" customWidth="1"/>
    <col min="623" max="623" width="11.21875" bestFit="1" customWidth="1"/>
    <col min="624" max="624" width="14" bestFit="1" customWidth="1"/>
    <col min="625" max="625" width="11.21875" bestFit="1" customWidth="1"/>
    <col min="626" max="626" width="14" bestFit="1" customWidth="1"/>
    <col min="627" max="627" width="11.21875" bestFit="1" customWidth="1"/>
    <col min="628" max="628" width="14" bestFit="1" customWidth="1"/>
    <col min="629" max="629" width="11.21875" bestFit="1" customWidth="1"/>
    <col min="630" max="630" width="14" bestFit="1" customWidth="1"/>
    <col min="631" max="631" width="11.21875" bestFit="1" customWidth="1"/>
    <col min="632" max="632" width="14" bestFit="1" customWidth="1"/>
    <col min="633" max="633" width="11.21875" bestFit="1" customWidth="1"/>
    <col min="634" max="634" width="14" bestFit="1" customWidth="1"/>
    <col min="635" max="635" width="11.21875" bestFit="1" customWidth="1"/>
    <col min="636" max="636" width="14" bestFit="1" customWidth="1"/>
    <col min="637" max="637" width="11.21875" bestFit="1" customWidth="1"/>
    <col min="638" max="638" width="14" bestFit="1" customWidth="1"/>
    <col min="639" max="639" width="11.21875" bestFit="1" customWidth="1"/>
    <col min="640" max="640" width="14" bestFit="1" customWidth="1"/>
    <col min="641" max="641" width="11.21875" bestFit="1" customWidth="1"/>
    <col min="642" max="642" width="14" bestFit="1" customWidth="1"/>
    <col min="643" max="643" width="11.21875" bestFit="1" customWidth="1"/>
    <col min="644" max="644" width="14" bestFit="1" customWidth="1"/>
    <col min="645" max="645" width="11.21875" bestFit="1" customWidth="1"/>
    <col min="646" max="646" width="14" bestFit="1" customWidth="1"/>
    <col min="647" max="647" width="11.21875" bestFit="1" customWidth="1"/>
    <col min="648" max="648" width="14" bestFit="1" customWidth="1"/>
    <col min="649" max="649" width="11.21875" bestFit="1" customWidth="1"/>
    <col min="650" max="650" width="14" bestFit="1" customWidth="1"/>
    <col min="651" max="651" width="11.21875" bestFit="1" customWidth="1"/>
    <col min="652" max="652" width="14" bestFit="1" customWidth="1"/>
    <col min="653" max="653" width="11.21875" bestFit="1" customWidth="1"/>
    <col min="654" max="654" width="14" bestFit="1" customWidth="1"/>
    <col min="655" max="655" width="11.21875" bestFit="1" customWidth="1"/>
    <col min="656" max="656" width="14" bestFit="1" customWidth="1"/>
    <col min="657" max="657" width="11.21875" bestFit="1" customWidth="1"/>
    <col min="658" max="658" width="14" bestFit="1" customWidth="1"/>
    <col min="659" max="659" width="11.21875" bestFit="1" customWidth="1"/>
    <col min="660" max="660" width="14" bestFit="1" customWidth="1"/>
    <col min="661" max="661" width="11.21875" bestFit="1" customWidth="1"/>
    <col min="662" max="662" width="14" bestFit="1" customWidth="1"/>
    <col min="663" max="663" width="11.21875" bestFit="1" customWidth="1"/>
    <col min="664" max="664" width="14" bestFit="1" customWidth="1"/>
    <col min="665" max="665" width="11.21875" bestFit="1" customWidth="1"/>
    <col min="666" max="666" width="14" bestFit="1" customWidth="1"/>
    <col min="667" max="667" width="11.21875" bestFit="1" customWidth="1"/>
    <col min="668" max="668" width="14" bestFit="1" customWidth="1"/>
    <col min="669" max="669" width="11.21875" bestFit="1" customWidth="1"/>
    <col min="670" max="670" width="14" bestFit="1" customWidth="1"/>
    <col min="671" max="671" width="11.21875" bestFit="1" customWidth="1"/>
    <col min="672" max="672" width="14" bestFit="1" customWidth="1"/>
    <col min="673" max="673" width="11.21875" bestFit="1" customWidth="1"/>
    <col min="674" max="674" width="14" bestFit="1" customWidth="1"/>
    <col min="675" max="675" width="11.21875" bestFit="1" customWidth="1"/>
    <col min="676" max="676" width="14" bestFit="1" customWidth="1"/>
    <col min="677" max="677" width="11.21875" bestFit="1" customWidth="1"/>
    <col min="678" max="678" width="14" bestFit="1" customWidth="1"/>
    <col min="679" max="679" width="11.21875" bestFit="1" customWidth="1"/>
    <col min="680" max="680" width="14" bestFit="1" customWidth="1"/>
    <col min="681" max="681" width="11.21875" bestFit="1" customWidth="1"/>
    <col min="682" max="682" width="14" bestFit="1" customWidth="1"/>
    <col min="683" max="683" width="11.21875" bestFit="1" customWidth="1"/>
    <col min="684" max="684" width="14" bestFit="1" customWidth="1"/>
    <col min="685" max="685" width="11.21875" bestFit="1" customWidth="1"/>
    <col min="686" max="686" width="14" bestFit="1" customWidth="1"/>
    <col min="687" max="687" width="11.21875" bestFit="1" customWidth="1"/>
    <col min="688" max="688" width="14" bestFit="1" customWidth="1"/>
    <col min="689" max="689" width="11.21875" bestFit="1" customWidth="1"/>
    <col min="690" max="690" width="14" bestFit="1" customWidth="1"/>
    <col min="691" max="691" width="11.21875" bestFit="1" customWidth="1"/>
    <col min="692" max="692" width="14" bestFit="1" customWidth="1"/>
    <col min="693" max="693" width="11.21875" bestFit="1" customWidth="1"/>
    <col min="694" max="694" width="14" bestFit="1" customWidth="1"/>
    <col min="695" max="695" width="11.21875" bestFit="1" customWidth="1"/>
    <col min="696" max="696" width="14" bestFit="1" customWidth="1"/>
    <col min="697" max="697" width="11.21875" bestFit="1" customWidth="1"/>
    <col min="698" max="698" width="14" bestFit="1" customWidth="1"/>
    <col min="699" max="699" width="11.21875" bestFit="1" customWidth="1"/>
    <col min="700" max="700" width="14" bestFit="1" customWidth="1"/>
    <col min="701" max="701" width="11.21875" bestFit="1" customWidth="1"/>
    <col min="702" max="702" width="14" bestFit="1" customWidth="1"/>
    <col min="703" max="703" width="11.21875" bestFit="1" customWidth="1"/>
    <col min="704" max="704" width="14" bestFit="1" customWidth="1"/>
    <col min="705" max="705" width="11.21875" bestFit="1" customWidth="1"/>
    <col min="706" max="706" width="14" bestFit="1" customWidth="1"/>
    <col min="707" max="707" width="11.21875" bestFit="1" customWidth="1"/>
    <col min="708" max="708" width="14" bestFit="1" customWidth="1"/>
    <col min="709" max="709" width="11.21875" bestFit="1" customWidth="1"/>
    <col min="710" max="710" width="14" bestFit="1" customWidth="1"/>
    <col min="711" max="711" width="11.21875" bestFit="1" customWidth="1"/>
    <col min="712" max="712" width="14" bestFit="1" customWidth="1"/>
    <col min="713" max="713" width="11.21875" bestFit="1" customWidth="1"/>
    <col min="714" max="714" width="14" bestFit="1" customWidth="1"/>
    <col min="715" max="715" width="11.21875" bestFit="1" customWidth="1"/>
    <col min="716" max="716" width="14" bestFit="1" customWidth="1"/>
    <col min="717" max="717" width="11.21875" bestFit="1" customWidth="1"/>
    <col min="718" max="718" width="14" bestFit="1" customWidth="1"/>
    <col min="719" max="719" width="11.21875" bestFit="1" customWidth="1"/>
    <col min="720" max="720" width="14" bestFit="1" customWidth="1"/>
    <col min="721" max="721" width="11.21875" bestFit="1" customWidth="1"/>
    <col min="722" max="722" width="14" bestFit="1" customWidth="1"/>
    <col min="723" max="723" width="11.21875" bestFit="1" customWidth="1"/>
    <col min="724" max="724" width="14" bestFit="1" customWidth="1"/>
    <col min="725" max="725" width="11.21875" bestFit="1" customWidth="1"/>
    <col min="726" max="726" width="14" bestFit="1" customWidth="1"/>
    <col min="727" max="727" width="11.21875" bestFit="1" customWidth="1"/>
    <col min="728" max="728" width="14" bestFit="1" customWidth="1"/>
    <col min="729" max="729" width="11.21875" bestFit="1" customWidth="1"/>
    <col min="730" max="730" width="14" bestFit="1" customWidth="1"/>
    <col min="731" max="731" width="11.21875" bestFit="1" customWidth="1"/>
    <col min="732" max="732" width="14" bestFit="1" customWidth="1"/>
    <col min="733" max="733" width="11.21875" bestFit="1" customWidth="1"/>
    <col min="734" max="734" width="14" bestFit="1" customWidth="1"/>
    <col min="735" max="735" width="11.21875" bestFit="1" customWidth="1"/>
    <col min="736" max="736" width="14" bestFit="1" customWidth="1"/>
    <col min="737" max="737" width="11.21875" bestFit="1" customWidth="1"/>
    <col min="738" max="738" width="14" bestFit="1" customWidth="1"/>
    <col min="739" max="739" width="11.21875" bestFit="1" customWidth="1"/>
    <col min="740" max="740" width="14" bestFit="1" customWidth="1"/>
    <col min="741" max="741" width="11.21875" bestFit="1" customWidth="1"/>
    <col min="742" max="742" width="14" bestFit="1" customWidth="1"/>
    <col min="743" max="743" width="11.21875" bestFit="1" customWidth="1"/>
    <col min="744" max="744" width="14" bestFit="1" customWidth="1"/>
    <col min="745" max="745" width="11.21875" bestFit="1" customWidth="1"/>
    <col min="746" max="746" width="14" bestFit="1" customWidth="1"/>
    <col min="747" max="747" width="11.21875" bestFit="1" customWidth="1"/>
    <col min="748" max="748" width="14" bestFit="1" customWidth="1"/>
    <col min="749" max="749" width="11.21875" bestFit="1" customWidth="1"/>
    <col min="750" max="750" width="14" bestFit="1" customWidth="1"/>
    <col min="751" max="751" width="11.21875" bestFit="1" customWidth="1"/>
    <col min="752" max="752" width="14" bestFit="1" customWidth="1"/>
    <col min="753" max="753" width="11.21875" bestFit="1" customWidth="1"/>
    <col min="754" max="754" width="14" bestFit="1" customWidth="1"/>
    <col min="755" max="755" width="11.21875" bestFit="1" customWidth="1"/>
    <col min="756" max="756" width="14" bestFit="1" customWidth="1"/>
    <col min="757" max="757" width="11.21875" bestFit="1" customWidth="1"/>
    <col min="758" max="758" width="14" bestFit="1" customWidth="1"/>
    <col min="759" max="759" width="11.21875" bestFit="1" customWidth="1"/>
    <col min="760" max="760" width="14" bestFit="1" customWidth="1"/>
    <col min="761" max="761" width="11.21875" bestFit="1" customWidth="1"/>
    <col min="762" max="762" width="14" bestFit="1" customWidth="1"/>
    <col min="763" max="763" width="11.21875" bestFit="1" customWidth="1"/>
    <col min="764" max="764" width="14" bestFit="1" customWidth="1"/>
    <col min="765" max="765" width="11.21875" bestFit="1" customWidth="1"/>
    <col min="766" max="766" width="14" bestFit="1" customWidth="1"/>
    <col min="767" max="767" width="11.21875" bestFit="1" customWidth="1"/>
    <col min="768" max="768" width="14" bestFit="1" customWidth="1"/>
    <col min="769" max="769" width="11.21875" bestFit="1" customWidth="1"/>
    <col min="770" max="770" width="14" bestFit="1" customWidth="1"/>
    <col min="771" max="771" width="11.21875" bestFit="1" customWidth="1"/>
    <col min="772" max="772" width="14" bestFit="1" customWidth="1"/>
    <col min="773" max="773" width="11.21875" bestFit="1" customWidth="1"/>
    <col min="774" max="774" width="14" bestFit="1" customWidth="1"/>
    <col min="775" max="775" width="11.21875" bestFit="1" customWidth="1"/>
    <col min="776" max="776" width="14" bestFit="1" customWidth="1"/>
    <col min="777" max="777" width="11.21875" bestFit="1" customWidth="1"/>
    <col min="778" max="778" width="14" bestFit="1" customWidth="1"/>
    <col min="779" max="779" width="11.21875" bestFit="1" customWidth="1"/>
    <col min="780" max="780" width="14" bestFit="1" customWidth="1"/>
    <col min="781" max="781" width="11.21875" bestFit="1" customWidth="1"/>
    <col min="782" max="782" width="14" bestFit="1" customWidth="1"/>
    <col min="783" max="783" width="11.21875" bestFit="1" customWidth="1"/>
    <col min="784" max="784" width="14" bestFit="1" customWidth="1"/>
    <col min="785" max="785" width="11.21875" bestFit="1" customWidth="1"/>
    <col min="786" max="786" width="14" bestFit="1" customWidth="1"/>
    <col min="787" max="787" width="11.21875" bestFit="1" customWidth="1"/>
    <col min="788" max="788" width="14" bestFit="1" customWidth="1"/>
    <col min="789" max="789" width="11.21875" bestFit="1" customWidth="1"/>
    <col min="790" max="790" width="14" bestFit="1" customWidth="1"/>
    <col min="791" max="791" width="11.21875" bestFit="1" customWidth="1"/>
    <col min="792" max="792" width="14" bestFit="1" customWidth="1"/>
    <col min="793" max="793" width="11.21875" bestFit="1" customWidth="1"/>
    <col min="794" max="794" width="14" bestFit="1" customWidth="1"/>
    <col min="795" max="795" width="11.21875" bestFit="1" customWidth="1"/>
    <col min="796" max="796" width="14" bestFit="1" customWidth="1"/>
    <col min="797" max="797" width="11.21875" bestFit="1" customWidth="1"/>
    <col min="798" max="798" width="14" bestFit="1" customWidth="1"/>
    <col min="799" max="799" width="11.21875" bestFit="1" customWidth="1"/>
    <col min="800" max="800" width="14" bestFit="1" customWidth="1"/>
    <col min="801" max="801" width="11.21875" bestFit="1" customWidth="1"/>
    <col min="802" max="802" width="14" bestFit="1" customWidth="1"/>
    <col min="803" max="803" width="11.21875" bestFit="1" customWidth="1"/>
    <col min="804" max="804" width="14" bestFit="1" customWidth="1"/>
    <col min="805" max="805" width="11.21875" bestFit="1" customWidth="1"/>
    <col min="806" max="806" width="14" bestFit="1" customWidth="1"/>
    <col min="807" max="807" width="11.21875" bestFit="1" customWidth="1"/>
    <col min="808" max="808" width="14" bestFit="1" customWidth="1"/>
    <col min="809" max="809" width="11.21875" bestFit="1" customWidth="1"/>
    <col min="810" max="810" width="14" bestFit="1" customWidth="1"/>
    <col min="811" max="811" width="11.21875" bestFit="1" customWidth="1"/>
    <col min="812" max="812" width="14" bestFit="1" customWidth="1"/>
    <col min="813" max="813" width="11.21875" bestFit="1" customWidth="1"/>
    <col min="814" max="814" width="14" bestFit="1" customWidth="1"/>
    <col min="815" max="815" width="11.21875" bestFit="1" customWidth="1"/>
    <col min="816" max="816" width="14" bestFit="1" customWidth="1"/>
    <col min="817" max="817" width="11.21875" bestFit="1" customWidth="1"/>
    <col min="818" max="818" width="14" bestFit="1" customWidth="1"/>
    <col min="819" max="819" width="11.21875" bestFit="1" customWidth="1"/>
    <col min="820" max="820" width="14" bestFit="1" customWidth="1"/>
    <col min="821" max="821" width="11.21875" bestFit="1" customWidth="1"/>
    <col min="822" max="822" width="14" bestFit="1" customWidth="1"/>
    <col min="823" max="823" width="11.21875" bestFit="1" customWidth="1"/>
    <col min="824" max="824" width="14" bestFit="1" customWidth="1"/>
    <col min="825" max="825" width="11.21875" bestFit="1" customWidth="1"/>
    <col min="826" max="826" width="14" bestFit="1" customWidth="1"/>
    <col min="827" max="827" width="11.21875" bestFit="1" customWidth="1"/>
    <col min="828" max="828" width="14" bestFit="1" customWidth="1"/>
    <col min="829" max="829" width="11.21875" bestFit="1" customWidth="1"/>
    <col min="830" max="830" width="14" bestFit="1" customWidth="1"/>
    <col min="831" max="831" width="11.21875" bestFit="1" customWidth="1"/>
    <col min="832" max="832" width="14" bestFit="1" customWidth="1"/>
    <col min="833" max="833" width="11.21875" bestFit="1" customWidth="1"/>
    <col min="834" max="834" width="14" bestFit="1" customWidth="1"/>
    <col min="835" max="835" width="11.21875" bestFit="1" customWidth="1"/>
    <col min="836" max="836" width="14" bestFit="1" customWidth="1"/>
    <col min="837" max="837" width="11.21875" bestFit="1" customWidth="1"/>
    <col min="838" max="838" width="14" bestFit="1" customWidth="1"/>
    <col min="839" max="839" width="11.21875" bestFit="1" customWidth="1"/>
    <col min="840" max="840" width="14" bestFit="1" customWidth="1"/>
    <col min="841" max="841" width="11.21875" bestFit="1" customWidth="1"/>
    <col min="842" max="842" width="14" bestFit="1" customWidth="1"/>
    <col min="843" max="843" width="11.21875" bestFit="1" customWidth="1"/>
    <col min="844" max="844" width="14" bestFit="1" customWidth="1"/>
    <col min="845" max="845" width="11.21875" bestFit="1" customWidth="1"/>
    <col min="846" max="846" width="14" bestFit="1" customWidth="1"/>
    <col min="847" max="847" width="11.21875" bestFit="1" customWidth="1"/>
    <col min="848" max="848" width="14" bestFit="1" customWidth="1"/>
    <col min="849" max="849" width="11.21875" bestFit="1" customWidth="1"/>
    <col min="850" max="850" width="14" bestFit="1" customWidth="1"/>
    <col min="851" max="851" width="11.21875" bestFit="1" customWidth="1"/>
    <col min="852" max="852" width="14" bestFit="1" customWidth="1"/>
    <col min="853" max="853" width="11.21875" bestFit="1" customWidth="1"/>
    <col min="854" max="854" width="14" bestFit="1" customWidth="1"/>
    <col min="855" max="855" width="11.21875" bestFit="1" customWidth="1"/>
    <col min="856" max="856" width="14" bestFit="1" customWidth="1"/>
    <col min="857" max="857" width="11.21875" bestFit="1" customWidth="1"/>
    <col min="858" max="858" width="14" bestFit="1" customWidth="1"/>
    <col min="859" max="859" width="11.21875" bestFit="1" customWidth="1"/>
    <col min="860" max="860" width="14" bestFit="1" customWidth="1"/>
    <col min="861" max="861" width="11.21875" bestFit="1" customWidth="1"/>
    <col min="862" max="862" width="14" bestFit="1" customWidth="1"/>
    <col min="863" max="863" width="11.21875" bestFit="1" customWidth="1"/>
    <col min="864" max="864" width="14" bestFit="1" customWidth="1"/>
    <col min="865" max="865" width="11.21875" bestFit="1" customWidth="1"/>
    <col min="866" max="866" width="14" bestFit="1" customWidth="1"/>
    <col min="867" max="867" width="11.21875" bestFit="1" customWidth="1"/>
    <col min="868" max="868" width="14" bestFit="1" customWidth="1"/>
    <col min="869" max="869" width="11.21875" bestFit="1" customWidth="1"/>
    <col min="870" max="870" width="14" bestFit="1" customWidth="1"/>
    <col min="871" max="871" width="11.21875" bestFit="1" customWidth="1"/>
    <col min="872" max="872" width="14" bestFit="1" customWidth="1"/>
    <col min="873" max="873" width="11.21875" bestFit="1" customWidth="1"/>
    <col min="874" max="874" width="14" bestFit="1" customWidth="1"/>
    <col min="875" max="875" width="11.21875" bestFit="1" customWidth="1"/>
    <col min="876" max="876" width="14" bestFit="1" customWidth="1"/>
    <col min="877" max="877" width="11.21875" bestFit="1" customWidth="1"/>
    <col min="878" max="878" width="14" bestFit="1" customWidth="1"/>
    <col min="879" max="879" width="11.21875" bestFit="1" customWidth="1"/>
    <col min="880" max="880" width="14" bestFit="1" customWidth="1"/>
    <col min="881" max="881" width="11.21875" bestFit="1" customWidth="1"/>
    <col min="882" max="882" width="14" bestFit="1" customWidth="1"/>
    <col min="883" max="883" width="11.21875" bestFit="1" customWidth="1"/>
    <col min="884" max="884" width="14" bestFit="1" customWidth="1"/>
    <col min="885" max="885" width="11.21875" bestFit="1" customWidth="1"/>
    <col min="886" max="886" width="14" bestFit="1" customWidth="1"/>
    <col min="887" max="887" width="11.21875" bestFit="1" customWidth="1"/>
    <col min="888" max="888" width="14" bestFit="1" customWidth="1"/>
    <col min="889" max="889" width="11.21875" bestFit="1" customWidth="1"/>
    <col min="890" max="890" width="14" bestFit="1" customWidth="1"/>
    <col min="891" max="891" width="11.21875" bestFit="1" customWidth="1"/>
    <col min="892" max="892" width="14" bestFit="1" customWidth="1"/>
    <col min="893" max="893" width="11.21875" bestFit="1" customWidth="1"/>
    <col min="894" max="894" width="14" bestFit="1" customWidth="1"/>
    <col min="895" max="895" width="11.21875" bestFit="1" customWidth="1"/>
    <col min="896" max="896" width="14" bestFit="1" customWidth="1"/>
    <col min="897" max="897" width="11.21875" bestFit="1" customWidth="1"/>
    <col min="898" max="898" width="14" bestFit="1" customWidth="1"/>
    <col min="899" max="899" width="11.21875" bestFit="1" customWidth="1"/>
    <col min="900" max="900" width="14" bestFit="1" customWidth="1"/>
    <col min="901" max="901" width="11.21875" bestFit="1" customWidth="1"/>
    <col min="902" max="902" width="14" bestFit="1" customWidth="1"/>
    <col min="903" max="903" width="11.21875" bestFit="1" customWidth="1"/>
    <col min="904" max="904" width="14" bestFit="1" customWidth="1"/>
    <col min="905" max="905" width="11.21875" bestFit="1" customWidth="1"/>
    <col min="906" max="906" width="14" bestFit="1" customWidth="1"/>
    <col min="907" max="907" width="11.21875" bestFit="1" customWidth="1"/>
    <col min="908" max="908" width="14" bestFit="1" customWidth="1"/>
    <col min="909" max="909" width="11.21875" bestFit="1" customWidth="1"/>
    <col min="910" max="910" width="14" bestFit="1" customWidth="1"/>
    <col min="911" max="911" width="11.21875" bestFit="1" customWidth="1"/>
    <col min="912" max="912" width="14" bestFit="1" customWidth="1"/>
    <col min="913" max="913" width="11.21875" bestFit="1" customWidth="1"/>
    <col min="914" max="914" width="14" bestFit="1" customWidth="1"/>
    <col min="915" max="915" width="11.21875" bestFit="1" customWidth="1"/>
    <col min="916" max="916" width="14" bestFit="1" customWidth="1"/>
    <col min="917" max="917" width="11.21875" bestFit="1" customWidth="1"/>
    <col min="918" max="918" width="14" bestFit="1" customWidth="1"/>
    <col min="919" max="919" width="11.21875" bestFit="1" customWidth="1"/>
    <col min="920" max="920" width="14" bestFit="1" customWidth="1"/>
    <col min="921" max="921" width="11.21875" bestFit="1" customWidth="1"/>
    <col min="922" max="922" width="14" bestFit="1" customWidth="1"/>
    <col min="923" max="923" width="11.21875" bestFit="1" customWidth="1"/>
    <col min="924" max="924" width="14" bestFit="1" customWidth="1"/>
    <col min="925" max="925" width="11.21875" bestFit="1" customWidth="1"/>
    <col min="926" max="926" width="14" bestFit="1" customWidth="1"/>
    <col min="927" max="927" width="11.21875" bestFit="1" customWidth="1"/>
    <col min="928" max="928" width="14" bestFit="1" customWidth="1"/>
    <col min="929" max="929" width="11.21875" bestFit="1" customWidth="1"/>
    <col min="930" max="930" width="14" bestFit="1" customWidth="1"/>
    <col min="931" max="931" width="11.21875" bestFit="1" customWidth="1"/>
    <col min="932" max="932" width="14" bestFit="1" customWidth="1"/>
    <col min="933" max="933" width="11.21875" bestFit="1" customWidth="1"/>
    <col min="934" max="934" width="14" bestFit="1" customWidth="1"/>
    <col min="935" max="935" width="11.21875" bestFit="1" customWidth="1"/>
    <col min="936" max="936" width="14" bestFit="1" customWidth="1"/>
    <col min="937" max="937" width="11.21875" bestFit="1" customWidth="1"/>
    <col min="938" max="938" width="14" bestFit="1" customWidth="1"/>
    <col min="939" max="939" width="11.21875" bestFit="1" customWidth="1"/>
    <col min="940" max="940" width="14" bestFit="1" customWidth="1"/>
    <col min="941" max="941" width="11.21875" bestFit="1" customWidth="1"/>
    <col min="942" max="942" width="14" bestFit="1" customWidth="1"/>
    <col min="943" max="943" width="11.21875" bestFit="1" customWidth="1"/>
    <col min="944" max="944" width="14" bestFit="1" customWidth="1"/>
    <col min="945" max="945" width="11.21875" bestFit="1" customWidth="1"/>
    <col min="946" max="946" width="14" bestFit="1" customWidth="1"/>
    <col min="947" max="947" width="11.21875" bestFit="1" customWidth="1"/>
    <col min="948" max="948" width="14" bestFit="1" customWidth="1"/>
    <col min="949" max="949" width="11.21875" bestFit="1" customWidth="1"/>
    <col min="950" max="950" width="14" bestFit="1" customWidth="1"/>
    <col min="951" max="951" width="11.21875" bestFit="1" customWidth="1"/>
    <col min="952" max="952" width="14" bestFit="1" customWidth="1"/>
    <col min="953" max="953" width="11.21875" bestFit="1" customWidth="1"/>
    <col min="954" max="954" width="14" bestFit="1" customWidth="1"/>
    <col min="955" max="955" width="11.21875" bestFit="1" customWidth="1"/>
    <col min="956" max="956" width="14" bestFit="1" customWidth="1"/>
    <col min="957" max="957" width="11.21875" bestFit="1" customWidth="1"/>
    <col min="958" max="958" width="14" bestFit="1" customWidth="1"/>
    <col min="959" max="959" width="11.21875" bestFit="1" customWidth="1"/>
    <col min="960" max="960" width="14" bestFit="1" customWidth="1"/>
    <col min="961" max="961" width="11.21875" bestFit="1" customWidth="1"/>
    <col min="962" max="962" width="14" bestFit="1" customWidth="1"/>
    <col min="963" max="963" width="11.21875" bestFit="1" customWidth="1"/>
    <col min="964" max="964" width="14" bestFit="1" customWidth="1"/>
    <col min="965" max="965" width="11.21875" bestFit="1" customWidth="1"/>
    <col min="966" max="966" width="14" bestFit="1" customWidth="1"/>
    <col min="967" max="967" width="11.21875" bestFit="1" customWidth="1"/>
    <col min="968" max="968" width="14" bestFit="1" customWidth="1"/>
    <col min="969" max="969" width="11.21875" bestFit="1" customWidth="1"/>
    <col min="970" max="970" width="14" bestFit="1" customWidth="1"/>
    <col min="971" max="971" width="11.21875" bestFit="1" customWidth="1"/>
    <col min="972" max="972" width="14" bestFit="1" customWidth="1"/>
    <col min="973" max="973" width="11.21875" bestFit="1" customWidth="1"/>
    <col min="974" max="974" width="14" bestFit="1" customWidth="1"/>
    <col min="975" max="975" width="11.21875" bestFit="1" customWidth="1"/>
    <col min="976" max="976" width="14" bestFit="1" customWidth="1"/>
    <col min="977" max="977" width="11.21875" bestFit="1" customWidth="1"/>
    <col min="978" max="978" width="14" bestFit="1" customWidth="1"/>
    <col min="979" max="979" width="11.21875" bestFit="1" customWidth="1"/>
    <col min="980" max="980" width="14" bestFit="1" customWidth="1"/>
    <col min="981" max="981" width="11.21875" bestFit="1" customWidth="1"/>
    <col min="982" max="982" width="14" bestFit="1" customWidth="1"/>
    <col min="983" max="983" width="11.21875" bestFit="1" customWidth="1"/>
    <col min="984" max="984" width="14" bestFit="1" customWidth="1"/>
    <col min="985" max="985" width="11.21875" bestFit="1" customWidth="1"/>
    <col min="986" max="986" width="14" bestFit="1" customWidth="1"/>
    <col min="987" max="987" width="11.21875" bestFit="1" customWidth="1"/>
    <col min="988" max="988" width="14" bestFit="1" customWidth="1"/>
    <col min="989" max="989" width="11.21875" bestFit="1" customWidth="1"/>
    <col min="990" max="990" width="14" bestFit="1" customWidth="1"/>
    <col min="991" max="991" width="11.21875" bestFit="1" customWidth="1"/>
    <col min="992" max="992" width="14" bestFit="1" customWidth="1"/>
    <col min="993" max="993" width="11.21875" bestFit="1" customWidth="1"/>
    <col min="994" max="994" width="14" bestFit="1" customWidth="1"/>
    <col min="995" max="995" width="11.21875" bestFit="1" customWidth="1"/>
    <col min="996" max="996" width="14" bestFit="1" customWidth="1"/>
    <col min="997" max="997" width="11.21875" bestFit="1" customWidth="1"/>
    <col min="998" max="998" width="14" bestFit="1" customWidth="1"/>
    <col min="999" max="999" width="11.21875" bestFit="1" customWidth="1"/>
    <col min="1000" max="1000" width="14" bestFit="1" customWidth="1"/>
    <col min="1001" max="1001" width="11.21875" bestFit="1" customWidth="1"/>
    <col min="1002" max="1002" width="14" bestFit="1" customWidth="1"/>
    <col min="1003" max="1003" width="11.21875" bestFit="1" customWidth="1"/>
    <col min="1004" max="1004" width="14" bestFit="1" customWidth="1"/>
    <col min="1005" max="1005" width="11.21875" bestFit="1" customWidth="1"/>
    <col min="1006" max="1006" width="14" bestFit="1" customWidth="1"/>
    <col min="1007" max="1007" width="11.21875" bestFit="1" customWidth="1"/>
    <col min="1008" max="1008" width="14" bestFit="1" customWidth="1"/>
    <col min="1009" max="1009" width="11.21875" bestFit="1" customWidth="1"/>
    <col min="1010" max="1010" width="14" bestFit="1" customWidth="1"/>
    <col min="1011" max="1011" width="11.21875" bestFit="1" customWidth="1"/>
    <col min="1012" max="1012" width="14" bestFit="1" customWidth="1"/>
    <col min="1013" max="1013" width="11.21875" bestFit="1" customWidth="1"/>
    <col min="1014" max="1014" width="14" bestFit="1" customWidth="1"/>
    <col min="1015" max="1015" width="11.21875" bestFit="1" customWidth="1"/>
    <col min="1016" max="1016" width="14" bestFit="1" customWidth="1"/>
    <col min="1017" max="1017" width="11.21875" bestFit="1" customWidth="1"/>
    <col min="1018" max="1018" width="14" bestFit="1" customWidth="1"/>
    <col min="1019" max="1019" width="11.21875" bestFit="1" customWidth="1"/>
    <col min="1020" max="1020" width="14" bestFit="1" customWidth="1"/>
    <col min="1021" max="1021" width="11.21875" bestFit="1" customWidth="1"/>
    <col min="1022" max="1022" width="14" bestFit="1" customWidth="1"/>
    <col min="1023" max="1023" width="11.21875" bestFit="1" customWidth="1"/>
    <col min="1024" max="1024" width="14" bestFit="1" customWidth="1"/>
    <col min="1025" max="1025" width="11.21875" bestFit="1" customWidth="1"/>
    <col min="1026" max="1026" width="14" bestFit="1" customWidth="1"/>
    <col min="1027" max="1027" width="11.21875" bestFit="1" customWidth="1"/>
    <col min="1028" max="1028" width="14" bestFit="1" customWidth="1"/>
    <col min="1029" max="1029" width="11.21875" bestFit="1" customWidth="1"/>
    <col min="1030" max="1030" width="14" bestFit="1" customWidth="1"/>
    <col min="1031" max="1031" width="11.21875" bestFit="1" customWidth="1"/>
    <col min="1032" max="1032" width="14" bestFit="1" customWidth="1"/>
    <col min="1033" max="1033" width="11.21875" bestFit="1" customWidth="1"/>
    <col min="1034" max="1034" width="14" bestFit="1" customWidth="1"/>
    <col min="1035" max="1035" width="11.21875" bestFit="1" customWidth="1"/>
    <col min="1036" max="1036" width="14" bestFit="1" customWidth="1"/>
    <col min="1037" max="1037" width="11.21875" bestFit="1" customWidth="1"/>
    <col min="1038" max="1038" width="14" bestFit="1" customWidth="1"/>
    <col min="1039" max="1039" width="11.21875" bestFit="1" customWidth="1"/>
    <col min="1040" max="1040" width="14" bestFit="1" customWidth="1"/>
    <col min="1041" max="1041" width="11.21875" bestFit="1" customWidth="1"/>
    <col min="1042" max="1042" width="14" bestFit="1" customWidth="1"/>
    <col min="1043" max="1043" width="11.21875" bestFit="1" customWidth="1"/>
    <col min="1044" max="1044" width="14" bestFit="1" customWidth="1"/>
    <col min="1045" max="1045" width="11.21875" bestFit="1" customWidth="1"/>
    <col min="1046" max="1046" width="14" bestFit="1" customWidth="1"/>
    <col min="1047" max="1047" width="11.21875" bestFit="1" customWidth="1"/>
    <col min="1048" max="1048" width="14" bestFit="1" customWidth="1"/>
    <col min="1049" max="1049" width="11.21875" bestFit="1" customWidth="1"/>
    <col min="1050" max="1050" width="14" bestFit="1" customWidth="1"/>
    <col min="1051" max="1051" width="11.21875" bestFit="1" customWidth="1"/>
    <col min="1052" max="1052" width="14" bestFit="1" customWidth="1"/>
    <col min="1053" max="1053" width="11.21875" bestFit="1" customWidth="1"/>
    <col min="1054" max="1054" width="14" bestFit="1" customWidth="1"/>
    <col min="1055" max="1055" width="11.21875" bestFit="1" customWidth="1"/>
    <col min="1056" max="1056" width="14" bestFit="1" customWidth="1"/>
    <col min="1057" max="1057" width="11.21875" bestFit="1" customWidth="1"/>
    <col min="1058" max="1058" width="14" bestFit="1" customWidth="1"/>
    <col min="1059" max="1059" width="11.21875" bestFit="1" customWidth="1"/>
    <col min="1060" max="1060" width="14" bestFit="1" customWidth="1"/>
    <col min="1061" max="1061" width="11.21875" bestFit="1" customWidth="1"/>
    <col min="1062" max="1062" width="14" bestFit="1" customWidth="1"/>
    <col min="1063" max="1063" width="11.21875" bestFit="1" customWidth="1"/>
    <col min="1064" max="1064" width="14" bestFit="1" customWidth="1"/>
    <col min="1065" max="1065" width="11.21875" bestFit="1" customWidth="1"/>
    <col min="1066" max="1066" width="14" bestFit="1" customWidth="1"/>
    <col min="1067" max="1067" width="11.21875" bestFit="1" customWidth="1"/>
    <col min="1068" max="1068" width="14" bestFit="1" customWidth="1"/>
    <col min="1069" max="1069" width="11.21875" bestFit="1" customWidth="1"/>
    <col min="1070" max="1070" width="14" bestFit="1" customWidth="1"/>
    <col min="1071" max="1071" width="11.21875" bestFit="1" customWidth="1"/>
    <col min="1072" max="1072" width="14" bestFit="1" customWidth="1"/>
    <col min="1073" max="1073" width="11.21875" bestFit="1" customWidth="1"/>
    <col min="1074" max="1074" width="14" bestFit="1" customWidth="1"/>
    <col min="1075" max="1075" width="11.21875" bestFit="1" customWidth="1"/>
    <col min="1076" max="1076" width="14" bestFit="1" customWidth="1"/>
    <col min="1077" max="1077" width="11.21875" bestFit="1" customWidth="1"/>
    <col min="1078" max="1078" width="14" bestFit="1" customWidth="1"/>
    <col min="1079" max="1079" width="11.21875" bestFit="1" customWidth="1"/>
    <col min="1080" max="1080" width="14" bestFit="1" customWidth="1"/>
    <col min="1081" max="1081" width="11.21875" bestFit="1" customWidth="1"/>
    <col min="1082" max="1082" width="14" bestFit="1" customWidth="1"/>
    <col min="1083" max="1083" width="11.21875" bestFit="1" customWidth="1"/>
    <col min="1084" max="1084" width="14" bestFit="1" customWidth="1"/>
    <col min="1085" max="1085" width="11.21875" bestFit="1" customWidth="1"/>
    <col min="1086" max="1086" width="14" bestFit="1" customWidth="1"/>
    <col min="1087" max="1087" width="11.21875" bestFit="1" customWidth="1"/>
    <col min="1088" max="1088" width="14" bestFit="1" customWidth="1"/>
    <col min="1089" max="1089" width="11.21875" bestFit="1" customWidth="1"/>
    <col min="1090" max="1090" width="14" bestFit="1" customWidth="1"/>
    <col min="1091" max="1091" width="11.21875" bestFit="1" customWidth="1"/>
    <col min="1092" max="1092" width="14" bestFit="1" customWidth="1"/>
    <col min="1093" max="1093" width="11.21875" bestFit="1" customWidth="1"/>
    <col min="1094" max="1094" width="14" bestFit="1" customWidth="1"/>
    <col min="1095" max="1095" width="11.21875" bestFit="1" customWidth="1"/>
    <col min="1096" max="1096" width="14" bestFit="1" customWidth="1"/>
    <col min="1097" max="1097" width="11.21875" bestFit="1" customWidth="1"/>
    <col min="1098" max="1098" width="14" bestFit="1" customWidth="1"/>
    <col min="1099" max="1099" width="11.21875" bestFit="1" customWidth="1"/>
    <col min="1100" max="1100" width="14" bestFit="1" customWidth="1"/>
    <col min="1101" max="1101" width="11.21875" bestFit="1" customWidth="1"/>
    <col min="1102" max="1102" width="14" bestFit="1" customWidth="1"/>
    <col min="1103" max="1103" width="11.21875" bestFit="1" customWidth="1"/>
    <col min="1104" max="1104" width="14" bestFit="1" customWidth="1"/>
    <col min="1105" max="1105" width="11.21875" bestFit="1" customWidth="1"/>
    <col min="1106" max="1106" width="14" bestFit="1" customWidth="1"/>
    <col min="1107" max="1107" width="11.21875" bestFit="1" customWidth="1"/>
    <col min="1108" max="1108" width="14" bestFit="1" customWidth="1"/>
    <col min="1109" max="1109" width="11.21875" bestFit="1" customWidth="1"/>
    <col min="1110" max="1110" width="14" bestFit="1" customWidth="1"/>
    <col min="1111" max="1111" width="11.21875" bestFit="1" customWidth="1"/>
    <col min="1112" max="1112" width="14" bestFit="1" customWidth="1"/>
    <col min="1113" max="1113" width="11.21875" bestFit="1" customWidth="1"/>
    <col min="1114" max="1114" width="14" bestFit="1" customWidth="1"/>
    <col min="1115" max="1115" width="11.21875" bestFit="1" customWidth="1"/>
    <col min="1116" max="1116" width="14" bestFit="1" customWidth="1"/>
    <col min="1117" max="1117" width="11.21875" bestFit="1" customWidth="1"/>
    <col min="1118" max="1118" width="14" bestFit="1" customWidth="1"/>
    <col min="1119" max="1119" width="11.21875" bestFit="1" customWidth="1"/>
    <col min="1120" max="1120" width="14" bestFit="1" customWidth="1"/>
    <col min="1121" max="1121" width="11.21875" bestFit="1" customWidth="1"/>
    <col min="1122" max="1122" width="14" bestFit="1" customWidth="1"/>
    <col min="1123" max="1123" width="11.21875" bestFit="1" customWidth="1"/>
    <col min="1124" max="1124" width="14" bestFit="1" customWidth="1"/>
    <col min="1125" max="1125" width="11.21875" bestFit="1" customWidth="1"/>
    <col min="1126" max="1126" width="14" bestFit="1" customWidth="1"/>
    <col min="1127" max="1127" width="11.21875" bestFit="1" customWidth="1"/>
    <col min="1128" max="1128" width="14" bestFit="1" customWidth="1"/>
    <col min="1129" max="1129" width="11.21875" bestFit="1" customWidth="1"/>
    <col min="1130" max="1130" width="14" bestFit="1" customWidth="1"/>
    <col min="1131" max="1131" width="11.21875" bestFit="1" customWidth="1"/>
    <col min="1132" max="1132" width="14" bestFit="1" customWidth="1"/>
    <col min="1133" max="1133" width="11.21875" bestFit="1" customWidth="1"/>
    <col min="1134" max="1134" width="14" bestFit="1" customWidth="1"/>
    <col min="1135" max="1135" width="11.21875" bestFit="1" customWidth="1"/>
    <col min="1136" max="1136" width="14" bestFit="1" customWidth="1"/>
    <col min="1137" max="1137" width="11.21875" bestFit="1" customWidth="1"/>
    <col min="1138" max="1138" width="14" bestFit="1" customWidth="1"/>
    <col min="1139" max="1139" width="11.21875" bestFit="1" customWidth="1"/>
    <col min="1140" max="1140" width="14" bestFit="1" customWidth="1"/>
    <col min="1141" max="1141" width="11.21875" bestFit="1" customWidth="1"/>
    <col min="1142" max="1142" width="14" bestFit="1" customWidth="1"/>
    <col min="1143" max="1143" width="11.21875" bestFit="1" customWidth="1"/>
    <col min="1144" max="1144" width="14" bestFit="1" customWidth="1"/>
    <col min="1145" max="1145" width="11.21875" bestFit="1" customWidth="1"/>
    <col min="1146" max="1146" width="14" bestFit="1" customWidth="1"/>
    <col min="1147" max="1147" width="11.21875" bestFit="1" customWidth="1"/>
    <col min="1148" max="1148" width="14" bestFit="1" customWidth="1"/>
    <col min="1149" max="1149" width="11.21875" bestFit="1" customWidth="1"/>
    <col min="1150" max="1150" width="14" bestFit="1" customWidth="1"/>
    <col min="1151" max="1151" width="11.21875" bestFit="1" customWidth="1"/>
    <col min="1152" max="1152" width="14" bestFit="1" customWidth="1"/>
    <col min="1153" max="1153" width="11.21875" bestFit="1" customWidth="1"/>
    <col min="1154" max="1154" width="14" bestFit="1" customWidth="1"/>
    <col min="1155" max="1155" width="11.21875" bestFit="1" customWidth="1"/>
    <col min="1156" max="1156" width="14" bestFit="1" customWidth="1"/>
    <col min="1157" max="1157" width="11.21875" bestFit="1" customWidth="1"/>
    <col min="1158" max="1158" width="14" bestFit="1" customWidth="1"/>
    <col min="1159" max="1159" width="11.21875" bestFit="1" customWidth="1"/>
    <col min="1160" max="1160" width="14" bestFit="1" customWidth="1"/>
    <col min="1161" max="1161" width="11.21875" bestFit="1" customWidth="1"/>
    <col min="1162" max="1162" width="14" bestFit="1" customWidth="1"/>
    <col min="1163" max="1163" width="11.21875" bestFit="1" customWidth="1"/>
    <col min="1164" max="1164" width="14" bestFit="1" customWidth="1"/>
    <col min="1165" max="1165" width="11.21875" bestFit="1" customWidth="1"/>
    <col min="1166" max="1166" width="14" bestFit="1" customWidth="1"/>
    <col min="1167" max="1167" width="11.21875" bestFit="1" customWidth="1"/>
    <col min="1168" max="1168" width="14" bestFit="1" customWidth="1"/>
    <col min="1169" max="1169" width="11.21875" bestFit="1" customWidth="1"/>
    <col min="1170" max="1170" width="14" bestFit="1" customWidth="1"/>
    <col min="1171" max="1171" width="11.21875" bestFit="1" customWidth="1"/>
    <col min="1172" max="1172" width="14" bestFit="1" customWidth="1"/>
    <col min="1173" max="1173" width="11.21875" bestFit="1" customWidth="1"/>
    <col min="1174" max="1174" width="14" bestFit="1" customWidth="1"/>
    <col min="1175" max="1175" width="11.21875" bestFit="1" customWidth="1"/>
    <col min="1176" max="1176" width="14" bestFit="1" customWidth="1"/>
    <col min="1177" max="1177" width="11.21875" bestFit="1" customWidth="1"/>
    <col min="1178" max="1178" width="14" bestFit="1" customWidth="1"/>
    <col min="1179" max="1179" width="11.21875" bestFit="1" customWidth="1"/>
    <col min="1180" max="1180" width="14" bestFit="1" customWidth="1"/>
    <col min="1181" max="1181" width="11.21875" bestFit="1" customWidth="1"/>
    <col min="1182" max="1182" width="14" bestFit="1" customWidth="1"/>
    <col min="1183" max="1183" width="11.21875" bestFit="1" customWidth="1"/>
    <col min="1184" max="1184" width="14" bestFit="1" customWidth="1"/>
    <col min="1185" max="1185" width="11.21875" bestFit="1" customWidth="1"/>
    <col min="1186" max="1186" width="14" bestFit="1" customWidth="1"/>
    <col min="1187" max="1187" width="11.21875" bestFit="1" customWidth="1"/>
    <col min="1188" max="1188" width="14" bestFit="1" customWidth="1"/>
    <col min="1189" max="1189" width="11.21875" bestFit="1" customWidth="1"/>
    <col min="1190" max="1190" width="14" bestFit="1" customWidth="1"/>
    <col min="1191" max="1191" width="11.21875" bestFit="1" customWidth="1"/>
    <col min="1192" max="1192" width="14" bestFit="1" customWidth="1"/>
    <col min="1193" max="1193" width="11.21875" bestFit="1" customWidth="1"/>
    <col min="1194" max="1194" width="14" bestFit="1" customWidth="1"/>
    <col min="1195" max="1195" width="11.21875" bestFit="1" customWidth="1"/>
    <col min="1196" max="1196" width="14" bestFit="1" customWidth="1"/>
    <col min="1197" max="1197" width="11.21875" bestFit="1" customWidth="1"/>
    <col min="1198" max="1198" width="14" bestFit="1" customWidth="1"/>
    <col min="1199" max="1199" width="11.21875" bestFit="1" customWidth="1"/>
    <col min="1200" max="1200" width="14" bestFit="1" customWidth="1"/>
    <col min="1201" max="1201" width="11.21875" bestFit="1" customWidth="1"/>
    <col min="1202" max="1202" width="14" bestFit="1" customWidth="1"/>
    <col min="1203" max="1203" width="11.21875" bestFit="1" customWidth="1"/>
    <col min="1204" max="1204" width="14" bestFit="1" customWidth="1"/>
    <col min="1205" max="1205" width="11.21875" bestFit="1" customWidth="1"/>
    <col min="1206" max="1206" width="14" bestFit="1" customWidth="1"/>
    <col min="1207" max="1207" width="11.21875" bestFit="1" customWidth="1"/>
    <col min="1208" max="1208" width="14" bestFit="1" customWidth="1"/>
    <col min="1209" max="1209" width="11.21875" bestFit="1" customWidth="1"/>
    <col min="1210" max="1210" width="14" bestFit="1" customWidth="1"/>
    <col min="1211" max="1211" width="11.21875" bestFit="1" customWidth="1"/>
    <col min="1212" max="1212" width="14" bestFit="1" customWidth="1"/>
    <col min="1213" max="1213" width="11.21875" bestFit="1" customWidth="1"/>
    <col min="1214" max="1214" width="14" bestFit="1" customWidth="1"/>
    <col min="1215" max="1215" width="11.21875" bestFit="1" customWidth="1"/>
    <col min="1216" max="1216" width="14" bestFit="1" customWidth="1"/>
    <col min="1217" max="1217" width="11.21875" bestFit="1" customWidth="1"/>
    <col min="1218" max="1218" width="14" bestFit="1" customWidth="1"/>
    <col min="1219" max="1219" width="11.21875" bestFit="1" customWidth="1"/>
    <col min="1220" max="1220" width="14" bestFit="1" customWidth="1"/>
    <col min="1221" max="1221" width="11.21875" bestFit="1" customWidth="1"/>
    <col min="1222" max="1222" width="14" bestFit="1" customWidth="1"/>
    <col min="1223" max="1223" width="11.21875" bestFit="1" customWidth="1"/>
    <col min="1224" max="1224" width="14" bestFit="1" customWidth="1"/>
    <col min="1225" max="1225" width="11.21875" bestFit="1" customWidth="1"/>
    <col min="1226" max="1226" width="14" bestFit="1" customWidth="1"/>
    <col min="1227" max="1227" width="11.21875" bestFit="1" customWidth="1"/>
    <col min="1228" max="1228" width="14" bestFit="1" customWidth="1"/>
    <col min="1229" max="1229" width="11.21875" bestFit="1" customWidth="1"/>
    <col min="1230" max="1230" width="14" bestFit="1" customWidth="1"/>
    <col min="1231" max="1231" width="11.21875" bestFit="1" customWidth="1"/>
    <col min="1232" max="1232" width="14" bestFit="1" customWidth="1"/>
    <col min="1233" max="1233" width="11.21875" bestFit="1" customWidth="1"/>
    <col min="1234" max="1234" width="14" bestFit="1" customWidth="1"/>
    <col min="1235" max="1235" width="11.21875" bestFit="1" customWidth="1"/>
    <col min="1236" max="1236" width="14" bestFit="1" customWidth="1"/>
    <col min="1237" max="1237" width="11.21875" bestFit="1" customWidth="1"/>
    <col min="1238" max="1238" width="14" bestFit="1" customWidth="1"/>
    <col min="1239" max="1239" width="11.21875" bestFit="1" customWidth="1"/>
    <col min="1240" max="1240" width="14" bestFit="1" customWidth="1"/>
    <col min="1241" max="1241" width="11.21875" bestFit="1" customWidth="1"/>
    <col min="1242" max="1242" width="14" bestFit="1" customWidth="1"/>
    <col min="1243" max="1243" width="11.21875" bestFit="1" customWidth="1"/>
    <col min="1244" max="1244" width="14" bestFit="1" customWidth="1"/>
    <col min="1245" max="1245" width="11.21875" bestFit="1" customWidth="1"/>
    <col min="1246" max="1246" width="14" bestFit="1" customWidth="1"/>
    <col min="1247" max="1247" width="11.21875" bestFit="1" customWidth="1"/>
    <col min="1248" max="1248" width="14" bestFit="1" customWidth="1"/>
    <col min="1249" max="1249" width="11.21875" bestFit="1" customWidth="1"/>
    <col min="1250" max="1250" width="14" bestFit="1" customWidth="1"/>
    <col min="1251" max="1251" width="11.21875" bestFit="1" customWidth="1"/>
    <col min="1252" max="1252" width="14" bestFit="1" customWidth="1"/>
    <col min="1253" max="1253" width="11.21875" bestFit="1" customWidth="1"/>
    <col min="1254" max="1254" width="14" bestFit="1" customWidth="1"/>
    <col min="1255" max="1255" width="11.21875" bestFit="1" customWidth="1"/>
    <col min="1256" max="1256" width="14" bestFit="1" customWidth="1"/>
    <col min="1257" max="1257" width="11.21875" bestFit="1" customWidth="1"/>
    <col min="1258" max="1258" width="14" bestFit="1" customWidth="1"/>
    <col min="1259" max="1259" width="11.21875" bestFit="1" customWidth="1"/>
    <col min="1260" max="1260" width="14" bestFit="1" customWidth="1"/>
    <col min="1261" max="1261" width="11.21875" bestFit="1" customWidth="1"/>
    <col min="1262" max="1262" width="14" bestFit="1" customWidth="1"/>
    <col min="1263" max="1263" width="11.21875" bestFit="1" customWidth="1"/>
    <col min="1264" max="1264" width="14" bestFit="1" customWidth="1"/>
    <col min="1265" max="1265" width="11.21875" bestFit="1" customWidth="1"/>
    <col min="1266" max="1266" width="14" bestFit="1" customWidth="1"/>
    <col min="1267" max="1267" width="11.21875" bestFit="1" customWidth="1"/>
    <col min="1268" max="1268" width="14" bestFit="1" customWidth="1"/>
    <col min="1269" max="1269" width="11.21875" bestFit="1" customWidth="1"/>
    <col min="1270" max="1270" width="14" bestFit="1" customWidth="1"/>
    <col min="1271" max="1271" width="11.21875" bestFit="1" customWidth="1"/>
    <col min="1272" max="1272" width="14" bestFit="1" customWidth="1"/>
    <col min="1273" max="1273" width="11.21875" bestFit="1" customWidth="1"/>
    <col min="1274" max="1274" width="14" bestFit="1" customWidth="1"/>
    <col min="1275" max="1275" width="11.21875" bestFit="1" customWidth="1"/>
    <col min="1276" max="1276" width="14" bestFit="1" customWidth="1"/>
    <col min="1277" max="1277" width="11.21875" bestFit="1" customWidth="1"/>
    <col min="1278" max="1278" width="14" bestFit="1" customWidth="1"/>
    <col min="1279" max="1279" width="11.21875" bestFit="1" customWidth="1"/>
    <col min="1280" max="1280" width="14" bestFit="1" customWidth="1"/>
    <col min="1281" max="1281" width="11.21875" bestFit="1" customWidth="1"/>
    <col min="1282" max="1282" width="14" bestFit="1" customWidth="1"/>
    <col min="1283" max="1283" width="11.21875" bestFit="1" customWidth="1"/>
    <col min="1284" max="1284" width="14" bestFit="1" customWidth="1"/>
    <col min="1285" max="1285" width="11.21875" bestFit="1" customWidth="1"/>
    <col min="1286" max="1286" width="14" bestFit="1" customWidth="1"/>
    <col min="1287" max="1287" width="11.21875" bestFit="1" customWidth="1"/>
    <col min="1288" max="1288" width="14" bestFit="1" customWidth="1"/>
    <col min="1289" max="1289" width="11.21875" bestFit="1" customWidth="1"/>
    <col min="1290" max="1290" width="14" bestFit="1" customWidth="1"/>
    <col min="1291" max="1291" width="11.21875" bestFit="1" customWidth="1"/>
    <col min="1292" max="1292" width="14" bestFit="1" customWidth="1"/>
    <col min="1293" max="1293" width="11.21875" bestFit="1" customWidth="1"/>
    <col min="1294" max="1294" width="14" bestFit="1" customWidth="1"/>
    <col min="1295" max="1295" width="11.21875" bestFit="1" customWidth="1"/>
    <col min="1296" max="1296" width="14" bestFit="1" customWidth="1"/>
    <col min="1297" max="1297" width="11.21875" bestFit="1" customWidth="1"/>
    <col min="1298" max="1298" width="14" bestFit="1" customWidth="1"/>
    <col min="1299" max="1299" width="11.21875" bestFit="1" customWidth="1"/>
    <col min="1300" max="1300" width="14" bestFit="1" customWidth="1"/>
    <col min="1301" max="1301" width="11.21875" bestFit="1" customWidth="1"/>
    <col min="1302" max="1302" width="14" bestFit="1" customWidth="1"/>
    <col min="1303" max="1303" width="11.21875" bestFit="1" customWidth="1"/>
    <col min="1304" max="1304" width="14" bestFit="1" customWidth="1"/>
    <col min="1305" max="1305" width="11.21875" bestFit="1" customWidth="1"/>
    <col min="1306" max="1306" width="14" bestFit="1" customWidth="1"/>
    <col min="1307" max="1307" width="11.21875" bestFit="1" customWidth="1"/>
    <col min="1308" max="1308" width="14" bestFit="1" customWidth="1"/>
    <col min="1309" max="1309" width="11.21875" bestFit="1" customWidth="1"/>
    <col min="1310" max="1310" width="14" bestFit="1" customWidth="1"/>
    <col min="1311" max="1311" width="11.21875" bestFit="1" customWidth="1"/>
    <col min="1312" max="1312" width="14" bestFit="1" customWidth="1"/>
    <col min="1313" max="1313" width="11.21875" bestFit="1" customWidth="1"/>
    <col min="1314" max="1314" width="14" bestFit="1" customWidth="1"/>
    <col min="1315" max="1315" width="11.21875" bestFit="1" customWidth="1"/>
    <col min="1316" max="1316" width="14" bestFit="1" customWidth="1"/>
    <col min="1317" max="1317" width="11.21875" bestFit="1" customWidth="1"/>
    <col min="1318" max="1318" width="14" bestFit="1" customWidth="1"/>
    <col min="1319" max="1319" width="11.21875" bestFit="1" customWidth="1"/>
    <col min="1320" max="1320" width="14" bestFit="1" customWidth="1"/>
    <col min="1321" max="1321" width="11.21875" bestFit="1" customWidth="1"/>
    <col min="1322" max="1322" width="14" bestFit="1" customWidth="1"/>
    <col min="1323" max="1323" width="11.21875" bestFit="1" customWidth="1"/>
    <col min="1324" max="1324" width="14" bestFit="1" customWidth="1"/>
    <col min="1325" max="1325" width="11.21875" bestFit="1" customWidth="1"/>
    <col min="1326" max="1326" width="14" bestFit="1" customWidth="1"/>
    <col min="1327" max="1327" width="11.21875" bestFit="1" customWidth="1"/>
    <col min="1328" max="1328" width="14" bestFit="1" customWidth="1"/>
    <col min="1329" max="1329" width="11.21875" bestFit="1" customWidth="1"/>
    <col min="1330" max="1330" width="14" bestFit="1" customWidth="1"/>
    <col min="1331" max="1331" width="11.21875" bestFit="1" customWidth="1"/>
    <col min="1332" max="1332" width="14" bestFit="1" customWidth="1"/>
    <col min="1333" max="1333" width="11.21875" bestFit="1" customWidth="1"/>
    <col min="1334" max="1334" width="14" bestFit="1" customWidth="1"/>
    <col min="1335" max="1335" width="11.21875" bestFit="1" customWidth="1"/>
    <col min="1336" max="1336" width="14" bestFit="1" customWidth="1"/>
    <col min="1337" max="1337" width="11.21875" bestFit="1" customWidth="1"/>
    <col min="1338" max="1338" width="14" bestFit="1" customWidth="1"/>
    <col min="1339" max="1339" width="11.21875" bestFit="1" customWidth="1"/>
    <col min="1340" max="1340" width="14" bestFit="1" customWidth="1"/>
    <col min="1341" max="1341" width="11.21875" bestFit="1" customWidth="1"/>
    <col min="1342" max="1342" width="14" bestFit="1" customWidth="1"/>
    <col min="1343" max="1343" width="11.21875" bestFit="1" customWidth="1"/>
    <col min="1344" max="1344" width="14" bestFit="1" customWidth="1"/>
    <col min="1345" max="1345" width="11.21875" bestFit="1" customWidth="1"/>
    <col min="1346" max="1346" width="14" bestFit="1" customWidth="1"/>
    <col min="1347" max="1347" width="11.21875" bestFit="1" customWidth="1"/>
    <col min="1348" max="1348" width="14" bestFit="1" customWidth="1"/>
    <col min="1349" max="1349" width="11.21875" bestFit="1" customWidth="1"/>
    <col min="1350" max="1350" width="14" bestFit="1" customWidth="1"/>
    <col min="1351" max="1351" width="11.21875" bestFit="1" customWidth="1"/>
    <col min="1352" max="1352" width="14" bestFit="1" customWidth="1"/>
    <col min="1353" max="1353" width="11.21875" bestFit="1" customWidth="1"/>
    <col min="1354" max="1354" width="14" bestFit="1" customWidth="1"/>
    <col min="1355" max="1355" width="11.21875" bestFit="1" customWidth="1"/>
    <col min="1356" max="1356" width="14" bestFit="1" customWidth="1"/>
    <col min="1357" max="1357" width="11.21875" bestFit="1" customWidth="1"/>
    <col min="1358" max="1358" width="14" bestFit="1" customWidth="1"/>
    <col min="1359" max="1359" width="11.21875" bestFit="1" customWidth="1"/>
    <col min="1360" max="1360" width="14" bestFit="1" customWidth="1"/>
    <col min="1361" max="1361" width="11.21875" bestFit="1" customWidth="1"/>
    <col min="1362" max="1362" width="14" bestFit="1" customWidth="1"/>
    <col min="1363" max="1363" width="11.21875" bestFit="1" customWidth="1"/>
    <col min="1364" max="1364" width="14" bestFit="1" customWidth="1"/>
    <col min="1365" max="1365" width="11.21875" bestFit="1" customWidth="1"/>
    <col min="1366" max="1366" width="14" bestFit="1" customWidth="1"/>
    <col min="1367" max="1367" width="11.21875" bestFit="1" customWidth="1"/>
    <col min="1368" max="1368" width="14" bestFit="1" customWidth="1"/>
    <col min="1369" max="1369" width="11.21875" bestFit="1" customWidth="1"/>
    <col min="1370" max="1370" width="14" bestFit="1" customWidth="1"/>
    <col min="1371" max="1371" width="11.21875" bestFit="1" customWidth="1"/>
    <col min="1372" max="1372" width="14" bestFit="1" customWidth="1"/>
    <col min="1373" max="1373" width="11.21875" bestFit="1" customWidth="1"/>
    <col min="1374" max="1374" width="14" bestFit="1" customWidth="1"/>
    <col min="1375" max="1375" width="11.21875" bestFit="1" customWidth="1"/>
    <col min="1376" max="1376" width="14" bestFit="1" customWidth="1"/>
    <col min="1377" max="1377" width="11.21875" bestFit="1" customWidth="1"/>
    <col min="1378" max="1378" width="14" bestFit="1" customWidth="1"/>
    <col min="1379" max="1379" width="11.21875" bestFit="1" customWidth="1"/>
    <col min="1380" max="1380" width="14" bestFit="1" customWidth="1"/>
    <col min="1381" max="1381" width="11.21875" bestFit="1" customWidth="1"/>
    <col min="1382" max="1382" width="14" bestFit="1" customWidth="1"/>
    <col min="1383" max="1383" width="11.21875" bestFit="1" customWidth="1"/>
    <col min="1384" max="1384" width="14" bestFit="1" customWidth="1"/>
    <col min="1385" max="1385" width="11.21875" bestFit="1" customWidth="1"/>
    <col min="1386" max="1386" width="14" bestFit="1" customWidth="1"/>
    <col min="1387" max="1387" width="11.21875" bestFit="1" customWidth="1"/>
    <col min="1388" max="1388" width="14" bestFit="1" customWidth="1"/>
    <col min="1389" max="1389" width="11.21875" bestFit="1" customWidth="1"/>
    <col min="1390" max="1390" width="14" bestFit="1" customWidth="1"/>
    <col min="1391" max="1391" width="11.21875" bestFit="1" customWidth="1"/>
    <col min="1392" max="1392" width="14" bestFit="1" customWidth="1"/>
    <col min="1393" max="1393" width="11.21875" bestFit="1" customWidth="1"/>
    <col min="1394" max="1394" width="14" bestFit="1" customWidth="1"/>
    <col min="1395" max="1395" width="11.21875" bestFit="1" customWidth="1"/>
    <col min="1396" max="1396" width="14" bestFit="1" customWidth="1"/>
    <col min="1397" max="1397" width="11.21875" bestFit="1" customWidth="1"/>
    <col min="1398" max="1398" width="14" bestFit="1" customWidth="1"/>
    <col min="1399" max="1399" width="11.21875" bestFit="1" customWidth="1"/>
    <col min="1400" max="1400" width="14" bestFit="1" customWidth="1"/>
    <col min="1401" max="1401" width="11.21875" bestFit="1" customWidth="1"/>
    <col min="1402" max="1402" width="14" bestFit="1" customWidth="1"/>
    <col min="1403" max="1403" width="11.21875" bestFit="1" customWidth="1"/>
    <col min="1404" max="1404" width="14" bestFit="1" customWidth="1"/>
    <col min="1405" max="1405" width="11.21875" bestFit="1" customWidth="1"/>
    <col min="1406" max="1406" width="14" bestFit="1" customWidth="1"/>
    <col min="1407" max="1407" width="11.21875" bestFit="1" customWidth="1"/>
    <col min="1408" max="1408" width="14" bestFit="1" customWidth="1"/>
    <col min="1409" max="1409" width="11.21875" bestFit="1" customWidth="1"/>
    <col min="1410" max="1410" width="14" bestFit="1" customWidth="1"/>
    <col min="1411" max="1411" width="11.21875" bestFit="1" customWidth="1"/>
    <col min="1412" max="1412" width="14" bestFit="1" customWidth="1"/>
    <col min="1413" max="1413" width="11.21875" bestFit="1" customWidth="1"/>
    <col min="1414" max="1414" width="14" bestFit="1" customWidth="1"/>
    <col min="1415" max="1415" width="11.21875" bestFit="1" customWidth="1"/>
    <col min="1416" max="1416" width="14" bestFit="1" customWidth="1"/>
    <col min="1417" max="1417" width="11.21875" bestFit="1" customWidth="1"/>
    <col min="1418" max="1418" width="14" bestFit="1" customWidth="1"/>
    <col min="1419" max="1419" width="11.21875" bestFit="1" customWidth="1"/>
    <col min="1420" max="1420" width="14" bestFit="1" customWidth="1"/>
    <col min="1421" max="1421" width="11.21875" bestFit="1" customWidth="1"/>
    <col min="1422" max="1422" width="14" bestFit="1" customWidth="1"/>
    <col min="1423" max="1423" width="11.21875" bestFit="1" customWidth="1"/>
    <col min="1424" max="1424" width="14" bestFit="1" customWidth="1"/>
    <col min="1425" max="1425" width="11.21875" bestFit="1" customWidth="1"/>
    <col min="1426" max="1426" width="14" bestFit="1" customWidth="1"/>
    <col min="1427" max="1427" width="11.21875" bestFit="1" customWidth="1"/>
    <col min="1428" max="1428" width="14" bestFit="1" customWidth="1"/>
    <col min="1429" max="1429" width="11.21875" bestFit="1" customWidth="1"/>
    <col min="1430" max="1430" width="14" bestFit="1" customWidth="1"/>
    <col min="1431" max="1431" width="11.21875" bestFit="1" customWidth="1"/>
    <col min="1432" max="1432" width="14" bestFit="1" customWidth="1"/>
    <col min="1433" max="1433" width="11.21875" bestFit="1" customWidth="1"/>
    <col min="1434" max="1434" width="14" bestFit="1" customWidth="1"/>
    <col min="1435" max="1435" width="11.21875" bestFit="1" customWidth="1"/>
    <col min="1436" max="1436" width="14" bestFit="1" customWidth="1"/>
    <col min="1437" max="1437" width="11.21875" bestFit="1" customWidth="1"/>
    <col min="1438" max="1438" width="14" bestFit="1" customWidth="1"/>
    <col min="1439" max="1439" width="11.21875" bestFit="1" customWidth="1"/>
    <col min="1440" max="1440" width="14" bestFit="1" customWidth="1"/>
    <col min="1441" max="1441" width="11.21875" bestFit="1" customWidth="1"/>
    <col min="1442" max="1442" width="14" bestFit="1" customWidth="1"/>
    <col min="1443" max="1443" width="11.21875" bestFit="1" customWidth="1"/>
    <col min="1444" max="1444" width="14" bestFit="1" customWidth="1"/>
    <col min="1445" max="1445" width="11.21875" bestFit="1" customWidth="1"/>
    <col min="1446" max="1446" width="14" bestFit="1" customWidth="1"/>
    <col min="1447" max="1447" width="11.21875" bestFit="1" customWidth="1"/>
    <col min="1448" max="1448" width="14" bestFit="1" customWidth="1"/>
    <col min="1449" max="1449" width="11.21875" bestFit="1" customWidth="1"/>
    <col min="1450" max="1450" width="14" bestFit="1" customWidth="1"/>
    <col min="1451" max="1451" width="11.21875" bestFit="1" customWidth="1"/>
    <col min="1452" max="1452" width="14" bestFit="1" customWidth="1"/>
    <col min="1453" max="1453" width="11.21875" bestFit="1" customWidth="1"/>
    <col min="1454" max="1454" width="14" bestFit="1" customWidth="1"/>
    <col min="1455" max="1455" width="11.21875" bestFit="1" customWidth="1"/>
    <col min="1456" max="1456" width="14" bestFit="1" customWidth="1"/>
    <col min="1457" max="1457" width="11.21875" bestFit="1" customWidth="1"/>
    <col min="1458" max="1458" width="14" bestFit="1" customWidth="1"/>
    <col min="1459" max="1459" width="11.21875" bestFit="1" customWidth="1"/>
    <col min="1460" max="1460" width="14" bestFit="1" customWidth="1"/>
    <col min="1461" max="1461" width="11.21875" bestFit="1" customWidth="1"/>
    <col min="1462" max="1462" width="14" bestFit="1" customWidth="1"/>
    <col min="1463" max="1463" width="11.21875" bestFit="1" customWidth="1"/>
    <col min="1464" max="1464" width="14" bestFit="1" customWidth="1"/>
    <col min="1465" max="1465" width="11.21875" bestFit="1" customWidth="1"/>
    <col min="1466" max="1466" width="14" bestFit="1" customWidth="1"/>
    <col min="1467" max="1467" width="11.21875" bestFit="1" customWidth="1"/>
    <col min="1468" max="1468" width="14" bestFit="1" customWidth="1"/>
    <col min="1469" max="1469" width="11.21875" bestFit="1" customWidth="1"/>
    <col min="1470" max="1470" width="14" bestFit="1" customWidth="1"/>
    <col min="1471" max="1471" width="11.21875" bestFit="1" customWidth="1"/>
    <col min="1472" max="1472" width="14" bestFit="1" customWidth="1"/>
    <col min="1473" max="1473" width="11.21875" bestFit="1" customWidth="1"/>
    <col min="1474" max="1474" width="14" bestFit="1" customWidth="1"/>
    <col min="1475" max="1475" width="11.21875" bestFit="1" customWidth="1"/>
    <col min="1476" max="1476" width="14" bestFit="1" customWidth="1"/>
    <col min="1477" max="1477" width="11.21875" bestFit="1" customWidth="1"/>
    <col min="1478" max="1478" width="14" bestFit="1" customWidth="1"/>
    <col min="1479" max="1479" width="11.21875" bestFit="1" customWidth="1"/>
    <col min="1480" max="1480" width="14" bestFit="1" customWidth="1"/>
    <col min="1481" max="1481" width="11.21875" bestFit="1" customWidth="1"/>
    <col min="1482" max="1482" width="14" bestFit="1" customWidth="1"/>
    <col min="1483" max="1483" width="11.21875" bestFit="1" customWidth="1"/>
    <col min="1484" max="1484" width="14" bestFit="1" customWidth="1"/>
    <col min="1485" max="1485" width="11.21875" bestFit="1" customWidth="1"/>
    <col min="1486" max="1486" width="14" bestFit="1" customWidth="1"/>
    <col min="1487" max="1487" width="11.21875" bestFit="1" customWidth="1"/>
    <col min="1488" max="1488" width="14" bestFit="1" customWidth="1"/>
    <col min="1489" max="1489" width="11.21875" bestFit="1" customWidth="1"/>
    <col min="1490" max="1490" width="14" bestFit="1" customWidth="1"/>
    <col min="1491" max="1491" width="11.21875" bestFit="1" customWidth="1"/>
    <col min="1492" max="1492" width="14" bestFit="1" customWidth="1"/>
    <col min="1493" max="1493" width="11.21875" bestFit="1" customWidth="1"/>
    <col min="1494" max="1494" width="14" bestFit="1" customWidth="1"/>
    <col min="1495" max="1495" width="11.21875" bestFit="1" customWidth="1"/>
    <col min="1496" max="1496" width="14" bestFit="1" customWidth="1"/>
    <col min="1497" max="1497" width="11.21875" bestFit="1" customWidth="1"/>
    <col min="1498" max="1498" width="14" bestFit="1" customWidth="1"/>
    <col min="1499" max="1499" width="11.21875" bestFit="1" customWidth="1"/>
    <col min="1500" max="1500" width="14" bestFit="1" customWidth="1"/>
    <col min="1501" max="1501" width="11.21875" bestFit="1" customWidth="1"/>
    <col min="1502" max="1502" width="14" bestFit="1" customWidth="1"/>
    <col min="1503" max="1503" width="11.21875" bestFit="1" customWidth="1"/>
    <col min="1504" max="1504" width="14" bestFit="1" customWidth="1"/>
    <col min="1505" max="1505" width="11.21875" bestFit="1" customWidth="1"/>
    <col min="1506" max="1506" width="14" bestFit="1" customWidth="1"/>
    <col min="1507" max="1507" width="11.21875" bestFit="1" customWidth="1"/>
    <col min="1508" max="1508" width="14" bestFit="1" customWidth="1"/>
    <col min="1509" max="1509" width="11.21875" bestFit="1" customWidth="1"/>
    <col min="1510" max="1510" width="14" bestFit="1" customWidth="1"/>
    <col min="1511" max="1511" width="11.21875" bestFit="1" customWidth="1"/>
    <col min="1512" max="1512" width="14" bestFit="1" customWidth="1"/>
    <col min="1513" max="1513" width="11.21875" bestFit="1" customWidth="1"/>
    <col min="1514" max="1514" width="14" bestFit="1" customWidth="1"/>
    <col min="1515" max="1515" width="11.21875" bestFit="1" customWidth="1"/>
    <col min="1516" max="1516" width="14" bestFit="1" customWidth="1"/>
    <col min="1517" max="1517" width="11.21875" bestFit="1" customWidth="1"/>
    <col min="1518" max="1518" width="14" bestFit="1" customWidth="1"/>
    <col min="1519" max="1519" width="11.21875" bestFit="1" customWidth="1"/>
    <col min="1520" max="1520" width="14" bestFit="1" customWidth="1"/>
    <col min="1521" max="1521" width="11.21875" bestFit="1" customWidth="1"/>
    <col min="1522" max="1522" width="14" bestFit="1" customWidth="1"/>
    <col min="1523" max="1523" width="11.21875" bestFit="1" customWidth="1"/>
    <col min="1524" max="1524" width="14" bestFit="1" customWidth="1"/>
    <col min="1525" max="1525" width="11.21875" bestFit="1" customWidth="1"/>
    <col min="1526" max="1526" width="14" bestFit="1" customWidth="1"/>
    <col min="1527" max="1527" width="11.21875" bestFit="1" customWidth="1"/>
    <col min="1528" max="1528" width="14" bestFit="1" customWidth="1"/>
    <col min="1529" max="1529" width="11.21875" bestFit="1" customWidth="1"/>
    <col min="1530" max="1530" width="14" bestFit="1" customWidth="1"/>
    <col min="1531" max="1531" width="11.21875" bestFit="1" customWidth="1"/>
    <col min="1532" max="1532" width="14" bestFit="1" customWidth="1"/>
    <col min="1533" max="1533" width="11.21875" bestFit="1" customWidth="1"/>
    <col min="1534" max="1534" width="14" bestFit="1" customWidth="1"/>
    <col min="1535" max="1535" width="11.21875" bestFit="1" customWidth="1"/>
    <col min="1536" max="1536" width="14" bestFit="1" customWidth="1"/>
    <col min="1537" max="1537" width="11.21875" bestFit="1" customWidth="1"/>
    <col min="1538" max="1538" width="14" bestFit="1" customWidth="1"/>
    <col min="1539" max="1539" width="11.21875" bestFit="1" customWidth="1"/>
    <col min="1540" max="1540" width="14" bestFit="1" customWidth="1"/>
    <col min="1541" max="1541" width="11.21875" bestFit="1" customWidth="1"/>
    <col min="1542" max="1542" width="14" bestFit="1" customWidth="1"/>
    <col min="1543" max="1543" width="11.21875" bestFit="1" customWidth="1"/>
    <col min="1544" max="1544" width="14" bestFit="1" customWidth="1"/>
    <col min="1545" max="1545" width="11.21875" bestFit="1" customWidth="1"/>
    <col min="1546" max="1546" width="14" bestFit="1" customWidth="1"/>
    <col min="1547" max="1547" width="11.21875" bestFit="1" customWidth="1"/>
    <col min="1548" max="1548" width="14" bestFit="1" customWidth="1"/>
    <col min="1549" max="1549" width="11.21875" bestFit="1" customWidth="1"/>
    <col min="1550" max="1550" width="14" bestFit="1" customWidth="1"/>
    <col min="1551" max="1551" width="11.21875" bestFit="1" customWidth="1"/>
    <col min="1552" max="1552" width="14" bestFit="1" customWidth="1"/>
    <col min="1553" max="1553" width="11.21875" bestFit="1" customWidth="1"/>
    <col min="1554" max="1554" width="14" bestFit="1" customWidth="1"/>
    <col min="1555" max="1555" width="11.21875" bestFit="1" customWidth="1"/>
    <col min="1556" max="1556" width="14" bestFit="1" customWidth="1"/>
    <col min="1557" max="1557" width="11.21875" bestFit="1" customWidth="1"/>
    <col min="1558" max="1558" width="14" bestFit="1" customWidth="1"/>
    <col min="1559" max="1559" width="11.21875" bestFit="1" customWidth="1"/>
    <col min="1560" max="1560" width="14" bestFit="1" customWidth="1"/>
    <col min="1561" max="1561" width="11.21875" bestFit="1" customWidth="1"/>
    <col min="1562" max="1562" width="14" bestFit="1" customWidth="1"/>
    <col min="1563" max="1563" width="11.21875" bestFit="1" customWidth="1"/>
    <col min="1564" max="1564" width="14" bestFit="1" customWidth="1"/>
    <col min="1565" max="1565" width="11.21875" bestFit="1" customWidth="1"/>
    <col min="1566" max="1566" width="14" bestFit="1" customWidth="1"/>
    <col min="1567" max="1567" width="11.21875" bestFit="1" customWidth="1"/>
    <col min="1568" max="1568" width="14" bestFit="1" customWidth="1"/>
    <col min="1569" max="1569" width="11.21875" bestFit="1" customWidth="1"/>
    <col min="1570" max="1570" width="14" bestFit="1" customWidth="1"/>
    <col min="1571" max="1571" width="11.21875" bestFit="1" customWidth="1"/>
    <col min="1572" max="1572" width="14" bestFit="1" customWidth="1"/>
    <col min="1573" max="1573" width="11.21875" bestFit="1" customWidth="1"/>
    <col min="1574" max="1574" width="14" bestFit="1" customWidth="1"/>
    <col min="1575" max="1575" width="11.21875" bestFit="1" customWidth="1"/>
    <col min="1576" max="1576" width="14" bestFit="1" customWidth="1"/>
    <col min="1577" max="1577" width="11.21875" bestFit="1" customWidth="1"/>
    <col min="1578" max="1578" width="14" bestFit="1" customWidth="1"/>
    <col min="1579" max="1579" width="11.21875" bestFit="1" customWidth="1"/>
    <col min="1580" max="1580" width="14" bestFit="1" customWidth="1"/>
    <col min="1581" max="1581" width="11.21875" bestFit="1" customWidth="1"/>
    <col min="1582" max="1582" width="14" bestFit="1" customWidth="1"/>
    <col min="1583" max="1583" width="11.21875" bestFit="1" customWidth="1"/>
    <col min="1584" max="1584" width="14" bestFit="1" customWidth="1"/>
    <col min="1585" max="1585" width="11.21875" bestFit="1" customWidth="1"/>
    <col min="1586" max="1586" width="14" bestFit="1" customWidth="1"/>
    <col min="1587" max="1587" width="11.21875" bestFit="1" customWidth="1"/>
    <col min="1588" max="1588" width="14" bestFit="1" customWidth="1"/>
    <col min="1589" max="1589" width="11.21875" bestFit="1" customWidth="1"/>
    <col min="1590" max="1590" width="14" bestFit="1" customWidth="1"/>
    <col min="1591" max="1591" width="11.21875" bestFit="1" customWidth="1"/>
    <col min="1592" max="1592" width="14" bestFit="1" customWidth="1"/>
    <col min="1593" max="1593" width="11.21875" bestFit="1" customWidth="1"/>
    <col min="1594" max="1594" width="14" bestFit="1" customWidth="1"/>
    <col min="1595" max="1595" width="11.21875" bestFit="1" customWidth="1"/>
    <col min="1596" max="1596" width="14" bestFit="1" customWidth="1"/>
    <col min="1597" max="1597" width="11.21875" bestFit="1" customWidth="1"/>
    <col min="1598" max="1598" width="14" bestFit="1" customWidth="1"/>
    <col min="1599" max="1599" width="11.21875" bestFit="1" customWidth="1"/>
    <col min="1600" max="1600" width="14" bestFit="1" customWidth="1"/>
    <col min="1601" max="1601" width="11.21875" bestFit="1" customWidth="1"/>
    <col min="1602" max="1602" width="14" bestFit="1" customWidth="1"/>
    <col min="1603" max="1603" width="11.21875" bestFit="1" customWidth="1"/>
    <col min="1604" max="1604" width="14" bestFit="1" customWidth="1"/>
    <col min="1605" max="1605" width="11.21875" bestFit="1" customWidth="1"/>
    <col min="1606" max="1606" width="14" bestFit="1" customWidth="1"/>
    <col min="1607" max="1607" width="11.21875" bestFit="1" customWidth="1"/>
    <col min="1608" max="1608" width="14" bestFit="1" customWidth="1"/>
    <col min="1609" max="1609" width="11.21875" bestFit="1" customWidth="1"/>
    <col min="1610" max="1610" width="14" bestFit="1" customWidth="1"/>
    <col min="1611" max="1611" width="11.21875" bestFit="1" customWidth="1"/>
    <col min="1612" max="1612" width="14" bestFit="1" customWidth="1"/>
    <col min="1613" max="1613" width="11.21875" bestFit="1" customWidth="1"/>
    <col min="1614" max="1614" width="14" bestFit="1" customWidth="1"/>
    <col min="1615" max="1615" width="11.21875" bestFit="1" customWidth="1"/>
    <col min="1616" max="1616" width="14" bestFit="1" customWidth="1"/>
    <col min="1617" max="1617" width="11.21875" bestFit="1" customWidth="1"/>
    <col min="1618" max="1618" width="14" bestFit="1" customWidth="1"/>
    <col min="1619" max="1619" width="11.21875" bestFit="1" customWidth="1"/>
    <col min="1620" max="1620" width="14" bestFit="1" customWidth="1"/>
    <col min="1621" max="1621" width="11.21875" bestFit="1" customWidth="1"/>
    <col min="1622" max="1622" width="14" bestFit="1" customWidth="1"/>
    <col min="1623" max="1623" width="11.21875" bestFit="1" customWidth="1"/>
    <col min="1624" max="1624" width="14" bestFit="1" customWidth="1"/>
    <col min="1625" max="1625" width="11.21875" bestFit="1" customWidth="1"/>
    <col min="1626" max="1626" width="14" bestFit="1" customWidth="1"/>
    <col min="1627" max="1627" width="11.21875" bestFit="1" customWidth="1"/>
    <col min="1628" max="1628" width="14" bestFit="1" customWidth="1"/>
    <col min="1629" max="1629" width="11.21875" bestFit="1" customWidth="1"/>
    <col min="1630" max="1630" width="14" bestFit="1" customWidth="1"/>
    <col min="1631" max="1631" width="11.21875" bestFit="1" customWidth="1"/>
    <col min="1632" max="1632" width="14" bestFit="1" customWidth="1"/>
    <col min="1633" max="1633" width="11.21875" bestFit="1" customWidth="1"/>
    <col min="1634" max="1634" width="14" bestFit="1" customWidth="1"/>
    <col min="1635" max="1635" width="11.21875" bestFit="1" customWidth="1"/>
    <col min="1636" max="1636" width="14" bestFit="1" customWidth="1"/>
    <col min="1637" max="1637" width="11.21875" bestFit="1" customWidth="1"/>
    <col min="1638" max="1638" width="14" bestFit="1" customWidth="1"/>
    <col min="1639" max="1639" width="11.21875" bestFit="1" customWidth="1"/>
    <col min="1640" max="1640" width="14" bestFit="1" customWidth="1"/>
    <col min="1641" max="1641" width="11.21875" bestFit="1" customWidth="1"/>
    <col min="1642" max="1642" width="14" bestFit="1" customWidth="1"/>
    <col min="1643" max="1643" width="11.21875" bestFit="1" customWidth="1"/>
    <col min="1644" max="1644" width="14" bestFit="1" customWidth="1"/>
    <col min="1645" max="1645" width="11.21875" bestFit="1" customWidth="1"/>
    <col min="1646" max="1646" width="14" bestFit="1" customWidth="1"/>
    <col min="1647" max="1647" width="11.21875" bestFit="1" customWidth="1"/>
    <col min="1648" max="1648" width="14" bestFit="1" customWidth="1"/>
    <col min="1649" max="1649" width="11.21875" bestFit="1" customWidth="1"/>
    <col min="1650" max="1650" width="14" bestFit="1" customWidth="1"/>
    <col min="1651" max="1651" width="11.21875" bestFit="1" customWidth="1"/>
    <col min="1652" max="1652" width="14" bestFit="1" customWidth="1"/>
    <col min="1653" max="1653" width="11.21875" bestFit="1" customWidth="1"/>
    <col min="1654" max="1654" width="14" bestFit="1" customWidth="1"/>
    <col min="1655" max="1655" width="11.21875" bestFit="1" customWidth="1"/>
    <col min="1656" max="1656" width="14" bestFit="1" customWidth="1"/>
    <col min="1657" max="1657" width="11.21875" bestFit="1" customWidth="1"/>
    <col min="1658" max="1658" width="14" bestFit="1" customWidth="1"/>
    <col min="1659" max="1659" width="11.21875" bestFit="1" customWidth="1"/>
    <col min="1660" max="1660" width="14" bestFit="1" customWidth="1"/>
    <col min="1661" max="1661" width="11.21875" bestFit="1" customWidth="1"/>
    <col min="1662" max="1662" width="14" bestFit="1" customWidth="1"/>
    <col min="1663" max="1663" width="11.21875" bestFit="1" customWidth="1"/>
    <col min="1664" max="1664" width="14" bestFit="1" customWidth="1"/>
    <col min="1665" max="1665" width="11.21875" bestFit="1" customWidth="1"/>
    <col min="1666" max="1666" width="14" bestFit="1" customWidth="1"/>
    <col min="1667" max="1667" width="11.21875" bestFit="1" customWidth="1"/>
    <col min="1668" max="1668" width="14" bestFit="1" customWidth="1"/>
    <col min="1669" max="1669" width="11.21875" bestFit="1" customWidth="1"/>
    <col min="1670" max="1670" width="14" bestFit="1" customWidth="1"/>
    <col min="1671" max="1671" width="11.21875" bestFit="1" customWidth="1"/>
    <col min="1672" max="1672" width="14" bestFit="1" customWidth="1"/>
    <col min="1673" max="1673" width="11.21875" bestFit="1" customWidth="1"/>
    <col min="1674" max="1674" width="14" bestFit="1" customWidth="1"/>
    <col min="1675" max="1675" width="11.21875" bestFit="1" customWidth="1"/>
    <col min="1676" max="1676" width="14" bestFit="1" customWidth="1"/>
    <col min="1677" max="1677" width="11.21875" bestFit="1" customWidth="1"/>
    <col min="1678" max="1678" width="14" bestFit="1" customWidth="1"/>
    <col min="1679" max="1679" width="11.21875" bestFit="1" customWidth="1"/>
    <col min="1680" max="1680" width="14" bestFit="1" customWidth="1"/>
    <col min="1681" max="1681" width="11.21875" bestFit="1" customWidth="1"/>
    <col min="1682" max="1682" width="14" bestFit="1" customWidth="1"/>
    <col min="1683" max="1683" width="11.21875" bestFit="1" customWidth="1"/>
    <col min="1684" max="1684" width="14" bestFit="1" customWidth="1"/>
    <col min="1685" max="1685" width="11.21875" bestFit="1" customWidth="1"/>
    <col min="1686" max="1686" width="14" bestFit="1" customWidth="1"/>
    <col min="1687" max="1687" width="11.21875" bestFit="1" customWidth="1"/>
    <col min="1688" max="1688" width="14" bestFit="1" customWidth="1"/>
    <col min="1689" max="1689" width="11.21875" bestFit="1" customWidth="1"/>
    <col min="1690" max="1690" width="14" bestFit="1" customWidth="1"/>
    <col min="1691" max="1691" width="11.21875" bestFit="1" customWidth="1"/>
    <col min="1692" max="1692" width="14" bestFit="1" customWidth="1"/>
    <col min="1693" max="1693" width="11.21875" bestFit="1" customWidth="1"/>
    <col min="1694" max="1694" width="14" bestFit="1" customWidth="1"/>
    <col min="1695" max="1695" width="11.21875" bestFit="1" customWidth="1"/>
    <col min="1696" max="1696" width="14" bestFit="1" customWidth="1"/>
    <col min="1697" max="1697" width="11.21875" bestFit="1" customWidth="1"/>
    <col min="1698" max="1698" width="14" bestFit="1" customWidth="1"/>
    <col min="1699" max="1699" width="11.21875" bestFit="1" customWidth="1"/>
    <col min="1700" max="1700" width="14" bestFit="1" customWidth="1"/>
    <col min="1701" max="1701" width="11.21875" bestFit="1" customWidth="1"/>
    <col min="1702" max="1702" width="14" bestFit="1" customWidth="1"/>
    <col min="1703" max="1703" width="11.21875" bestFit="1" customWidth="1"/>
    <col min="1704" max="1704" width="14" bestFit="1" customWidth="1"/>
    <col min="1705" max="1705" width="11.21875" bestFit="1" customWidth="1"/>
    <col min="1706" max="1706" width="14" bestFit="1" customWidth="1"/>
    <col min="1707" max="1707" width="11.21875" bestFit="1" customWidth="1"/>
    <col min="1708" max="1708" width="14" bestFit="1" customWidth="1"/>
    <col min="1709" max="1709" width="11.21875" bestFit="1" customWidth="1"/>
    <col min="1710" max="1710" width="14" bestFit="1" customWidth="1"/>
    <col min="1711" max="1711" width="11.21875" bestFit="1" customWidth="1"/>
    <col min="1712" max="1712" width="14" bestFit="1" customWidth="1"/>
    <col min="1713" max="1713" width="11.21875" bestFit="1" customWidth="1"/>
    <col min="1714" max="1714" width="14" bestFit="1" customWidth="1"/>
    <col min="1715" max="1715" width="11.21875" bestFit="1" customWidth="1"/>
    <col min="1716" max="1716" width="14" bestFit="1" customWidth="1"/>
    <col min="1717" max="1717" width="11.21875" bestFit="1" customWidth="1"/>
    <col min="1718" max="1718" width="14" bestFit="1" customWidth="1"/>
    <col min="1719" max="1719" width="11.21875" bestFit="1" customWidth="1"/>
    <col min="1720" max="1720" width="14" bestFit="1" customWidth="1"/>
    <col min="1721" max="1721" width="11.21875" bestFit="1" customWidth="1"/>
    <col min="1722" max="1722" width="14" bestFit="1" customWidth="1"/>
    <col min="1723" max="1723" width="11.21875" bestFit="1" customWidth="1"/>
    <col min="1724" max="1724" width="14" bestFit="1" customWidth="1"/>
    <col min="1725" max="1725" width="11.21875" bestFit="1" customWidth="1"/>
    <col min="1726" max="1726" width="14" bestFit="1" customWidth="1"/>
    <col min="1727" max="1727" width="11.21875" bestFit="1" customWidth="1"/>
    <col min="1728" max="1728" width="14" bestFit="1" customWidth="1"/>
    <col min="1729" max="1729" width="11.21875" bestFit="1" customWidth="1"/>
    <col min="1730" max="1730" width="14" bestFit="1" customWidth="1"/>
    <col min="1731" max="1731" width="11.21875" bestFit="1" customWidth="1"/>
    <col min="1732" max="1732" width="14" bestFit="1" customWidth="1"/>
    <col min="1733" max="1733" width="11.21875" bestFit="1" customWidth="1"/>
    <col min="1734" max="1734" width="14" bestFit="1" customWidth="1"/>
    <col min="1735" max="1735" width="11.21875" bestFit="1" customWidth="1"/>
    <col min="1736" max="1736" width="14" bestFit="1" customWidth="1"/>
    <col min="1737" max="1737" width="11.21875" bestFit="1" customWidth="1"/>
    <col min="1738" max="1738" width="14" bestFit="1" customWidth="1"/>
    <col min="1739" max="1739" width="11.21875" bestFit="1" customWidth="1"/>
    <col min="1740" max="1740" width="14" bestFit="1" customWidth="1"/>
    <col min="1741" max="1741" width="11.21875" bestFit="1" customWidth="1"/>
    <col min="1742" max="1742" width="14" bestFit="1" customWidth="1"/>
    <col min="1743" max="1743" width="11.21875" bestFit="1" customWidth="1"/>
    <col min="1744" max="1744" width="14" bestFit="1" customWidth="1"/>
    <col min="1745" max="1745" width="11.21875" bestFit="1" customWidth="1"/>
    <col min="1746" max="1746" width="14" bestFit="1" customWidth="1"/>
    <col min="1747" max="1747" width="11.21875" bestFit="1" customWidth="1"/>
    <col min="1748" max="1748" width="14" bestFit="1" customWidth="1"/>
    <col min="1749" max="1749" width="11.21875" bestFit="1" customWidth="1"/>
    <col min="1750" max="1750" width="14" bestFit="1" customWidth="1"/>
    <col min="1751" max="1751" width="11.21875" bestFit="1" customWidth="1"/>
    <col min="1752" max="1752" width="14" bestFit="1" customWidth="1"/>
    <col min="1753" max="1753" width="11.21875" bestFit="1" customWidth="1"/>
    <col min="1754" max="1754" width="14" bestFit="1" customWidth="1"/>
    <col min="1755" max="1755" width="11.21875" bestFit="1" customWidth="1"/>
    <col min="1756" max="1756" width="14" bestFit="1" customWidth="1"/>
    <col min="1757" max="1757" width="11.21875" bestFit="1" customWidth="1"/>
    <col min="1758" max="1758" width="14" bestFit="1" customWidth="1"/>
    <col min="1759" max="1759" width="11.21875" bestFit="1" customWidth="1"/>
    <col min="1760" max="1760" width="14" bestFit="1" customWidth="1"/>
    <col min="1761" max="1761" width="11.21875" bestFit="1" customWidth="1"/>
    <col min="1762" max="1762" width="14" bestFit="1" customWidth="1"/>
    <col min="1763" max="1763" width="11.21875" bestFit="1" customWidth="1"/>
    <col min="1764" max="1764" width="14" bestFit="1" customWidth="1"/>
    <col min="1765" max="1765" width="11.21875" bestFit="1" customWidth="1"/>
    <col min="1766" max="1766" width="14" bestFit="1" customWidth="1"/>
    <col min="1767" max="1767" width="11.21875" bestFit="1" customWidth="1"/>
    <col min="1768" max="1768" width="14" bestFit="1" customWidth="1"/>
    <col min="1769" max="1769" width="11.21875" bestFit="1" customWidth="1"/>
    <col min="1770" max="1770" width="14" bestFit="1" customWidth="1"/>
    <col min="1771" max="1771" width="11.21875" bestFit="1" customWidth="1"/>
    <col min="1772" max="1772" width="14" bestFit="1" customWidth="1"/>
    <col min="1773" max="1773" width="11.21875" bestFit="1" customWidth="1"/>
    <col min="1774" max="1774" width="14" bestFit="1" customWidth="1"/>
    <col min="1775" max="1775" width="11.21875" bestFit="1" customWidth="1"/>
    <col min="1776" max="1776" width="14" bestFit="1" customWidth="1"/>
    <col min="1777" max="1777" width="11.21875" bestFit="1" customWidth="1"/>
    <col min="1778" max="1778" width="14" bestFit="1" customWidth="1"/>
    <col min="1779" max="1779" width="11.21875" bestFit="1" customWidth="1"/>
    <col min="1780" max="1780" width="14" bestFit="1" customWidth="1"/>
    <col min="1781" max="1781" width="11.21875" bestFit="1" customWidth="1"/>
    <col min="1782" max="1782" width="14" bestFit="1" customWidth="1"/>
    <col min="1783" max="1783" width="11.21875" bestFit="1" customWidth="1"/>
    <col min="1784" max="1784" width="14" bestFit="1" customWidth="1"/>
    <col min="1785" max="1785" width="11.21875" bestFit="1" customWidth="1"/>
    <col min="1786" max="1786" width="14" bestFit="1" customWidth="1"/>
    <col min="1787" max="1787" width="11.21875" bestFit="1" customWidth="1"/>
    <col min="1788" max="1788" width="14" bestFit="1" customWidth="1"/>
    <col min="1789" max="1789" width="11.21875" bestFit="1" customWidth="1"/>
    <col min="1790" max="1790" width="14" bestFit="1" customWidth="1"/>
    <col min="1791" max="1791" width="11.21875" bestFit="1" customWidth="1"/>
    <col min="1792" max="1792" width="14" bestFit="1" customWidth="1"/>
    <col min="1793" max="1793" width="11.21875" bestFit="1" customWidth="1"/>
    <col min="1794" max="1794" width="14" bestFit="1" customWidth="1"/>
    <col min="1795" max="1795" width="11.21875" bestFit="1" customWidth="1"/>
    <col min="1796" max="1796" width="14" bestFit="1" customWidth="1"/>
    <col min="1797" max="1797" width="11.21875" bestFit="1" customWidth="1"/>
    <col min="1798" max="1798" width="14" bestFit="1" customWidth="1"/>
    <col min="1799" max="1799" width="11.21875" bestFit="1" customWidth="1"/>
    <col min="1800" max="1800" width="14" bestFit="1" customWidth="1"/>
    <col min="1801" max="1801" width="11.21875" bestFit="1" customWidth="1"/>
    <col min="1802" max="1802" width="14" bestFit="1" customWidth="1"/>
    <col min="1803" max="1803" width="11.21875" bestFit="1" customWidth="1"/>
    <col min="1804" max="1804" width="14" bestFit="1" customWidth="1"/>
    <col min="1805" max="1805" width="11.21875" bestFit="1" customWidth="1"/>
    <col min="1806" max="1806" width="14" bestFit="1" customWidth="1"/>
    <col min="1807" max="1807" width="11.21875" bestFit="1" customWidth="1"/>
    <col min="1808" max="1808" width="14" bestFit="1" customWidth="1"/>
    <col min="1809" max="1809" width="11.21875" bestFit="1" customWidth="1"/>
    <col min="1810" max="1810" width="14" bestFit="1" customWidth="1"/>
    <col min="1811" max="1811" width="11.21875" bestFit="1" customWidth="1"/>
    <col min="1812" max="1812" width="14" bestFit="1" customWidth="1"/>
    <col min="1813" max="1813" width="11.21875" bestFit="1" customWidth="1"/>
    <col min="1814" max="1814" width="14" bestFit="1" customWidth="1"/>
    <col min="1815" max="1815" width="11.21875" bestFit="1" customWidth="1"/>
    <col min="1816" max="1816" width="14" bestFit="1" customWidth="1"/>
    <col min="1817" max="1817" width="11.21875" bestFit="1" customWidth="1"/>
    <col min="1818" max="1818" width="14" bestFit="1" customWidth="1"/>
    <col min="1819" max="1819" width="11.21875" bestFit="1" customWidth="1"/>
    <col min="1820" max="1820" width="14" bestFit="1" customWidth="1"/>
    <col min="1821" max="1821" width="11.21875" bestFit="1" customWidth="1"/>
    <col min="1822" max="1822" width="14" bestFit="1" customWidth="1"/>
    <col min="1823" max="1823" width="11.21875" bestFit="1" customWidth="1"/>
    <col min="1824" max="1824" width="14" bestFit="1" customWidth="1"/>
    <col min="1825" max="1825" width="11.21875" bestFit="1" customWidth="1"/>
    <col min="1826" max="1826" width="14" bestFit="1" customWidth="1"/>
    <col min="1827" max="1827" width="11.21875" bestFit="1" customWidth="1"/>
    <col min="1828" max="1828" width="14" bestFit="1" customWidth="1"/>
    <col min="1829" max="1829" width="11.21875" bestFit="1" customWidth="1"/>
    <col min="1830" max="1830" width="14" bestFit="1" customWidth="1"/>
    <col min="1831" max="1831" width="11.21875" bestFit="1" customWidth="1"/>
    <col min="1832" max="1832" width="14" bestFit="1" customWidth="1"/>
    <col min="1833" max="1833" width="11.21875" bestFit="1" customWidth="1"/>
    <col min="1834" max="1834" width="14" bestFit="1" customWidth="1"/>
    <col min="1835" max="1835" width="11.21875" bestFit="1" customWidth="1"/>
    <col min="1836" max="1836" width="14" bestFit="1" customWidth="1"/>
    <col min="1837" max="1837" width="11.21875" bestFit="1" customWidth="1"/>
    <col min="1838" max="1838" width="14" bestFit="1" customWidth="1"/>
    <col min="1839" max="1839" width="11.21875" bestFit="1" customWidth="1"/>
    <col min="1840" max="1840" width="14" bestFit="1" customWidth="1"/>
    <col min="1841" max="1841" width="11.21875" bestFit="1" customWidth="1"/>
    <col min="1842" max="1842" width="14" bestFit="1" customWidth="1"/>
    <col min="1843" max="1843" width="11.21875" bestFit="1" customWidth="1"/>
    <col min="1844" max="1844" width="14" bestFit="1" customWidth="1"/>
    <col min="1845" max="1845" width="11.21875" bestFit="1" customWidth="1"/>
    <col min="1846" max="1846" width="14" bestFit="1" customWidth="1"/>
    <col min="1847" max="1847" width="11.21875" bestFit="1" customWidth="1"/>
    <col min="1848" max="1848" width="14" bestFit="1" customWidth="1"/>
    <col min="1849" max="1849" width="11.21875" bestFit="1" customWidth="1"/>
    <col min="1850" max="1850" width="14" bestFit="1" customWidth="1"/>
    <col min="1851" max="1851" width="11.21875" bestFit="1" customWidth="1"/>
    <col min="1852" max="1852" width="14" bestFit="1" customWidth="1"/>
    <col min="1853" max="1853" width="11.21875" bestFit="1" customWidth="1"/>
    <col min="1854" max="1854" width="14" bestFit="1" customWidth="1"/>
    <col min="1855" max="1855" width="11.21875" bestFit="1" customWidth="1"/>
    <col min="1856" max="1856" width="14" bestFit="1" customWidth="1"/>
    <col min="1857" max="1857" width="11.21875" bestFit="1" customWidth="1"/>
    <col min="1858" max="1858" width="14" bestFit="1" customWidth="1"/>
    <col min="1859" max="1859" width="11.21875" bestFit="1" customWidth="1"/>
    <col min="1860" max="1860" width="14" bestFit="1" customWidth="1"/>
    <col min="1861" max="1861" width="11.21875" bestFit="1" customWidth="1"/>
    <col min="1862" max="1862" width="14" bestFit="1" customWidth="1"/>
    <col min="1863" max="1863" width="11.21875" bestFit="1" customWidth="1"/>
    <col min="1864" max="1864" width="14" bestFit="1" customWidth="1"/>
    <col min="1865" max="1865" width="11.21875" bestFit="1" customWidth="1"/>
    <col min="1866" max="1866" width="14" bestFit="1" customWidth="1"/>
    <col min="1867" max="1867" width="11.21875" bestFit="1" customWidth="1"/>
    <col min="1868" max="1868" width="14" bestFit="1" customWidth="1"/>
    <col min="1869" max="1869" width="11.21875" bestFit="1" customWidth="1"/>
    <col min="1870" max="1870" width="14" bestFit="1" customWidth="1"/>
    <col min="1871" max="1871" width="11.21875" bestFit="1" customWidth="1"/>
    <col min="1872" max="1872" width="14" bestFit="1" customWidth="1"/>
    <col min="1873" max="1873" width="11.21875" bestFit="1" customWidth="1"/>
    <col min="1874" max="1874" width="14" bestFit="1" customWidth="1"/>
    <col min="1875" max="1875" width="11.21875" bestFit="1" customWidth="1"/>
    <col min="1876" max="1876" width="14" bestFit="1" customWidth="1"/>
    <col min="1877" max="1877" width="11.21875" bestFit="1" customWidth="1"/>
    <col min="1878" max="1878" width="14" bestFit="1" customWidth="1"/>
    <col min="1879" max="1879" width="11.21875" bestFit="1" customWidth="1"/>
    <col min="1880" max="1880" width="14" bestFit="1" customWidth="1"/>
    <col min="1881" max="1881" width="11.21875" bestFit="1" customWidth="1"/>
    <col min="1882" max="1882" width="14" bestFit="1" customWidth="1"/>
    <col min="1883" max="1883" width="11.21875" bestFit="1" customWidth="1"/>
    <col min="1884" max="1884" width="14" bestFit="1" customWidth="1"/>
    <col min="1885" max="1885" width="11.21875" bestFit="1" customWidth="1"/>
    <col min="1886" max="1886" width="14" bestFit="1" customWidth="1"/>
    <col min="1887" max="1887" width="11.21875" bestFit="1" customWidth="1"/>
    <col min="1888" max="1888" width="14" bestFit="1" customWidth="1"/>
    <col min="1889" max="1889" width="11.21875" bestFit="1" customWidth="1"/>
    <col min="1890" max="1890" width="14" bestFit="1" customWidth="1"/>
    <col min="1891" max="1891" width="11.21875" bestFit="1" customWidth="1"/>
    <col min="1892" max="1892" width="14" bestFit="1" customWidth="1"/>
    <col min="1893" max="1893" width="11.21875" bestFit="1" customWidth="1"/>
    <col min="1894" max="1894" width="14" bestFit="1" customWidth="1"/>
    <col min="1895" max="1895" width="11.21875" bestFit="1" customWidth="1"/>
    <col min="1896" max="1896" width="14" bestFit="1" customWidth="1"/>
    <col min="1897" max="1897" width="11.21875" bestFit="1" customWidth="1"/>
    <col min="1898" max="1898" width="14" bestFit="1" customWidth="1"/>
    <col min="1899" max="1899" width="11.21875" bestFit="1" customWidth="1"/>
    <col min="1900" max="1900" width="14" bestFit="1" customWidth="1"/>
    <col min="1901" max="1901" width="11.21875" bestFit="1" customWidth="1"/>
    <col min="1902" max="1902" width="14" bestFit="1" customWidth="1"/>
    <col min="1903" max="1903" width="11.21875" bestFit="1" customWidth="1"/>
    <col min="1904" max="1904" width="14" bestFit="1" customWidth="1"/>
    <col min="1905" max="1905" width="11.21875" bestFit="1" customWidth="1"/>
    <col min="1906" max="1906" width="14" bestFit="1" customWidth="1"/>
    <col min="1907" max="1907" width="11.21875" bestFit="1" customWidth="1"/>
    <col min="1908" max="1908" width="14" bestFit="1" customWidth="1"/>
    <col min="1909" max="1909" width="11.21875" bestFit="1" customWidth="1"/>
    <col min="1910" max="1910" width="14" bestFit="1" customWidth="1"/>
    <col min="1911" max="1911" width="11.21875" bestFit="1" customWidth="1"/>
    <col min="1912" max="1912" width="14" bestFit="1" customWidth="1"/>
    <col min="1913" max="1913" width="11.21875" bestFit="1" customWidth="1"/>
    <col min="1914" max="1914" width="14" bestFit="1" customWidth="1"/>
    <col min="1915" max="1915" width="11.21875" bestFit="1" customWidth="1"/>
    <col min="1916" max="1916" width="14" bestFit="1" customWidth="1"/>
    <col min="1917" max="1917" width="11.21875" bestFit="1" customWidth="1"/>
    <col min="1918" max="1918" width="14" bestFit="1" customWidth="1"/>
    <col min="1919" max="1919" width="11.21875" bestFit="1" customWidth="1"/>
    <col min="1920" max="1920" width="14" bestFit="1" customWidth="1"/>
    <col min="1921" max="1921" width="11.21875" bestFit="1" customWidth="1"/>
    <col min="1922" max="1922" width="14" bestFit="1" customWidth="1"/>
    <col min="1923" max="1923" width="11.21875" bestFit="1" customWidth="1"/>
    <col min="1924" max="1924" width="14" bestFit="1" customWidth="1"/>
    <col min="1925" max="1925" width="11.21875" bestFit="1" customWidth="1"/>
    <col min="1926" max="1926" width="14" bestFit="1" customWidth="1"/>
    <col min="1927" max="1927" width="11.21875" bestFit="1" customWidth="1"/>
    <col min="1928" max="1928" width="14" bestFit="1" customWidth="1"/>
    <col min="1929" max="1929" width="11.21875" bestFit="1" customWidth="1"/>
    <col min="1930" max="1930" width="14" bestFit="1" customWidth="1"/>
    <col min="1931" max="1931" width="11.21875" bestFit="1" customWidth="1"/>
    <col min="1932" max="1932" width="14" bestFit="1" customWidth="1"/>
    <col min="1933" max="1933" width="11.21875" bestFit="1" customWidth="1"/>
    <col min="1934" max="1934" width="14" bestFit="1" customWidth="1"/>
    <col min="1935" max="1935" width="11.21875" bestFit="1" customWidth="1"/>
    <col min="1936" max="1936" width="14" bestFit="1" customWidth="1"/>
    <col min="1937" max="1937" width="11.21875" bestFit="1" customWidth="1"/>
    <col min="1938" max="1938" width="14" bestFit="1" customWidth="1"/>
    <col min="1939" max="1939" width="11.21875" bestFit="1" customWidth="1"/>
    <col min="1940" max="1940" width="14" bestFit="1" customWidth="1"/>
    <col min="1941" max="1941" width="11.21875" bestFit="1" customWidth="1"/>
    <col min="1942" max="1942" width="14" bestFit="1" customWidth="1"/>
    <col min="1943" max="1943" width="11.21875" bestFit="1" customWidth="1"/>
    <col min="1944" max="1944" width="14" bestFit="1" customWidth="1"/>
    <col min="1945" max="1945" width="11.21875" bestFit="1" customWidth="1"/>
    <col min="1946" max="1946" width="14" bestFit="1" customWidth="1"/>
    <col min="1947" max="1947" width="11.21875" bestFit="1" customWidth="1"/>
    <col min="1948" max="1948" width="14" bestFit="1" customWidth="1"/>
    <col min="1949" max="1949" width="11.21875" bestFit="1" customWidth="1"/>
    <col min="1950" max="1950" width="14" bestFit="1" customWidth="1"/>
    <col min="1951" max="1951" width="11.21875" bestFit="1" customWidth="1"/>
    <col min="1952" max="1952" width="14" bestFit="1" customWidth="1"/>
    <col min="1953" max="1953" width="11.21875" bestFit="1" customWidth="1"/>
    <col min="1954" max="1954" width="14" bestFit="1" customWidth="1"/>
    <col min="1955" max="1955" width="11.21875" bestFit="1" customWidth="1"/>
    <col min="1956" max="1956" width="14" bestFit="1" customWidth="1"/>
    <col min="1957" max="1957" width="11.21875" bestFit="1" customWidth="1"/>
    <col min="1958" max="1958" width="14" bestFit="1" customWidth="1"/>
    <col min="1959" max="1959" width="11.21875" bestFit="1" customWidth="1"/>
    <col min="1960" max="1960" width="14" bestFit="1" customWidth="1"/>
    <col min="1961" max="1961" width="11.21875" bestFit="1" customWidth="1"/>
    <col min="1962" max="1962" width="14" bestFit="1" customWidth="1"/>
    <col min="1963" max="1963" width="11.21875" bestFit="1" customWidth="1"/>
    <col min="1964" max="1964" width="14" bestFit="1" customWidth="1"/>
    <col min="1965" max="1965" width="11.21875" bestFit="1" customWidth="1"/>
    <col min="1966" max="1966" width="14" bestFit="1" customWidth="1"/>
    <col min="1967" max="1967" width="11.21875" bestFit="1" customWidth="1"/>
    <col min="1968" max="1968" width="14" bestFit="1" customWidth="1"/>
    <col min="1969" max="1969" width="11.21875" bestFit="1" customWidth="1"/>
    <col min="1970" max="1970" width="14" bestFit="1" customWidth="1"/>
    <col min="1971" max="1971" width="11.21875" bestFit="1" customWidth="1"/>
    <col min="1972" max="1972" width="14" bestFit="1" customWidth="1"/>
    <col min="1973" max="1973" width="11.21875" bestFit="1" customWidth="1"/>
    <col min="1974" max="1974" width="14" bestFit="1" customWidth="1"/>
    <col min="1975" max="1975" width="11.21875" bestFit="1" customWidth="1"/>
    <col min="1976" max="1976" width="14" bestFit="1" customWidth="1"/>
    <col min="1977" max="1977" width="11.21875" bestFit="1" customWidth="1"/>
    <col min="1978" max="1978" width="14" bestFit="1" customWidth="1"/>
    <col min="1979" max="1979" width="11.21875" bestFit="1" customWidth="1"/>
    <col min="1980" max="1980" width="14" bestFit="1" customWidth="1"/>
    <col min="1981" max="1981" width="11.21875" bestFit="1" customWidth="1"/>
    <col min="1982" max="1982" width="14" bestFit="1" customWidth="1"/>
    <col min="1983" max="1983" width="11.21875" bestFit="1" customWidth="1"/>
    <col min="1984" max="1984" width="14" bestFit="1" customWidth="1"/>
    <col min="1985" max="1985" width="11.21875" bestFit="1" customWidth="1"/>
    <col min="1986" max="1986" width="14" bestFit="1" customWidth="1"/>
    <col min="1987" max="1987" width="11.21875" bestFit="1" customWidth="1"/>
    <col min="1988" max="1988" width="14" bestFit="1" customWidth="1"/>
    <col min="1989" max="1989" width="11.21875" bestFit="1" customWidth="1"/>
    <col min="1990" max="1990" width="14" bestFit="1" customWidth="1"/>
    <col min="1991" max="1991" width="11.21875" bestFit="1" customWidth="1"/>
    <col min="1992" max="1992" width="14" bestFit="1" customWidth="1"/>
    <col min="1993" max="1993" width="11.21875" bestFit="1" customWidth="1"/>
    <col min="1994" max="1994" width="14" bestFit="1" customWidth="1"/>
    <col min="1995" max="1995" width="11.21875" bestFit="1" customWidth="1"/>
    <col min="1996" max="1996" width="14" bestFit="1" customWidth="1"/>
    <col min="1997" max="1997" width="11.21875" bestFit="1" customWidth="1"/>
    <col min="1998" max="1998" width="14" bestFit="1" customWidth="1"/>
    <col min="1999" max="1999" width="11.21875" bestFit="1" customWidth="1"/>
    <col min="2000" max="2000" width="14" bestFit="1" customWidth="1"/>
    <col min="2001" max="2001" width="11.21875" bestFit="1" customWidth="1"/>
    <col min="2002" max="2002" width="14" bestFit="1" customWidth="1"/>
    <col min="2003" max="2003" width="11.21875" bestFit="1" customWidth="1"/>
    <col min="2004" max="2004" width="14" bestFit="1" customWidth="1"/>
    <col min="2005" max="2005" width="11.21875" bestFit="1" customWidth="1"/>
    <col min="2006" max="2006" width="14" bestFit="1" customWidth="1"/>
    <col min="2007" max="2007" width="11.21875" bestFit="1" customWidth="1"/>
    <col min="2008" max="2008" width="14" bestFit="1" customWidth="1"/>
    <col min="2009" max="2009" width="11.21875" bestFit="1" customWidth="1"/>
    <col min="2010" max="2010" width="14" bestFit="1" customWidth="1"/>
    <col min="2011" max="2011" width="11.21875" bestFit="1" customWidth="1"/>
    <col min="2012" max="2012" width="14" bestFit="1" customWidth="1"/>
    <col min="2013" max="2013" width="11.21875" bestFit="1" customWidth="1"/>
    <col min="2014" max="2014" width="14" bestFit="1" customWidth="1"/>
    <col min="2015" max="2015" width="11.21875" bestFit="1" customWidth="1"/>
    <col min="2016" max="2016" width="14" bestFit="1" customWidth="1"/>
    <col min="2017" max="2017" width="11.21875" bestFit="1" customWidth="1"/>
    <col min="2018" max="2018" width="14" bestFit="1" customWidth="1"/>
    <col min="2019" max="2019" width="11.21875" bestFit="1" customWidth="1"/>
    <col min="2020" max="2020" width="14" bestFit="1" customWidth="1"/>
    <col min="2021" max="2021" width="11.21875" bestFit="1" customWidth="1"/>
    <col min="2022" max="2022" width="14" bestFit="1" customWidth="1"/>
    <col min="2023" max="2023" width="11.21875" bestFit="1" customWidth="1"/>
    <col min="2024" max="2024" width="14" bestFit="1" customWidth="1"/>
    <col min="2025" max="2025" width="11.21875" bestFit="1" customWidth="1"/>
    <col min="2026" max="2026" width="14" bestFit="1" customWidth="1"/>
    <col min="2027" max="2027" width="11.21875" bestFit="1" customWidth="1"/>
    <col min="2028" max="2028" width="14" bestFit="1" customWidth="1"/>
    <col min="2029" max="2029" width="11.21875" bestFit="1" customWidth="1"/>
    <col min="2030" max="2030" width="14" bestFit="1" customWidth="1"/>
    <col min="2031" max="2031" width="11.21875" bestFit="1" customWidth="1"/>
    <col min="2032" max="2032" width="14" bestFit="1" customWidth="1"/>
    <col min="2033" max="2033" width="11.21875" bestFit="1" customWidth="1"/>
    <col min="2034" max="2034" width="14" bestFit="1" customWidth="1"/>
    <col min="2035" max="2035" width="11.21875" bestFit="1" customWidth="1"/>
    <col min="2036" max="2036" width="14" bestFit="1" customWidth="1"/>
    <col min="2037" max="2037" width="11.21875" bestFit="1" customWidth="1"/>
    <col min="2038" max="2038" width="14" bestFit="1" customWidth="1"/>
    <col min="2039" max="2039" width="11.21875" bestFit="1" customWidth="1"/>
    <col min="2040" max="2040" width="14" bestFit="1" customWidth="1"/>
    <col min="2041" max="2041" width="11.21875" bestFit="1" customWidth="1"/>
    <col min="2042" max="2042" width="14" bestFit="1" customWidth="1"/>
    <col min="2043" max="2043" width="11.21875" bestFit="1" customWidth="1"/>
    <col min="2044" max="2044" width="14" bestFit="1" customWidth="1"/>
    <col min="2045" max="2045" width="11.21875" bestFit="1" customWidth="1"/>
    <col min="2046" max="2046" width="14" bestFit="1" customWidth="1"/>
    <col min="2047" max="2047" width="11.21875" bestFit="1" customWidth="1"/>
    <col min="2048" max="2048" width="14" bestFit="1" customWidth="1"/>
    <col min="2049" max="2049" width="11.21875" bestFit="1" customWidth="1"/>
    <col min="2050" max="2050" width="14" bestFit="1" customWidth="1"/>
    <col min="2051" max="2051" width="11.21875" bestFit="1" customWidth="1"/>
    <col min="2052" max="2052" width="14" bestFit="1" customWidth="1"/>
    <col min="2053" max="2053" width="11.21875" bestFit="1" customWidth="1"/>
    <col min="2054" max="2054" width="14" bestFit="1" customWidth="1"/>
    <col min="2055" max="2055" width="11.21875" bestFit="1" customWidth="1"/>
    <col min="2056" max="2056" width="14" bestFit="1" customWidth="1"/>
    <col min="2057" max="2057" width="11.21875" bestFit="1" customWidth="1"/>
    <col min="2058" max="2058" width="14" bestFit="1" customWidth="1"/>
    <col min="2059" max="2059" width="11.21875" bestFit="1" customWidth="1"/>
    <col min="2060" max="2060" width="14" bestFit="1" customWidth="1"/>
    <col min="2061" max="2061" width="11.21875" bestFit="1" customWidth="1"/>
    <col min="2062" max="2062" width="14" bestFit="1" customWidth="1"/>
    <col min="2063" max="2063" width="11.21875" bestFit="1" customWidth="1"/>
    <col min="2064" max="2064" width="14" bestFit="1" customWidth="1"/>
    <col min="2065" max="2065" width="11.21875" bestFit="1" customWidth="1"/>
    <col min="2066" max="2066" width="14" bestFit="1" customWidth="1"/>
    <col min="2067" max="2067" width="11.21875" bestFit="1" customWidth="1"/>
    <col min="2068" max="2068" width="14" bestFit="1" customWidth="1"/>
    <col min="2069" max="2069" width="11.21875" bestFit="1" customWidth="1"/>
    <col min="2070" max="2070" width="14" bestFit="1" customWidth="1"/>
    <col min="2071" max="2071" width="11.21875" bestFit="1" customWidth="1"/>
    <col min="2072" max="2072" width="14" bestFit="1" customWidth="1"/>
    <col min="2073" max="2073" width="11.21875" bestFit="1" customWidth="1"/>
    <col min="2074" max="2074" width="14" bestFit="1" customWidth="1"/>
    <col min="2075" max="2075" width="11.21875" bestFit="1" customWidth="1"/>
    <col min="2076" max="2076" width="14" bestFit="1" customWidth="1"/>
    <col min="2077" max="2077" width="11.21875" bestFit="1" customWidth="1"/>
    <col min="2078" max="2078" width="14" bestFit="1" customWidth="1"/>
    <col min="2079" max="2079" width="11.21875" bestFit="1" customWidth="1"/>
    <col min="2080" max="2080" width="14" bestFit="1" customWidth="1"/>
    <col min="2081" max="2081" width="11.21875" bestFit="1" customWidth="1"/>
    <col min="2082" max="2082" width="14" bestFit="1" customWidth="1"/>
    <col min="2083" max="2083" width="11.21875" bestFit="1" customWidth="1"/>
    <col min="2084" max="2084" width="14" bestFit="1" customWidth="1"/>
    <col min="2085" max="2085" width="11.21875" bestFit="1" customWidth="1"/>
    <col min="2086" max="2086" width="14" bestFit="1" customWidth="1"/>
    <col min="2087" max="2087" width="11.21875" bestFit="1" customWidth="1"/>
    <col min="2088" max="2088" width="14" bestFit="1" customWidth="1"/>
    <col min="2089" max="2089" width="11.21875" bestFit="1" customWidth="1"/>
    <col min="2090" max="2090" width="14" bestFit="1" customWidth="1"/>
    <col min="2091" max="2091" width="11.21875" bestFit="1" customWidth="1"/>
    <col min="2092" max="2092" width="14" bestFit="1" customWidth="1"/>
    <col min="2093" max="2093" width="11.21875" bestFit="1" customWidth="1"/>
    <col min="2094" max="2094" width="14" bestFit="1" customWidth="1"/>
    <col min="2095" max="2095" width="11.21875" bestFit="1" customWidth="1"/>
    <col min="2096" max="2096" width="14" bestFit="1" customWidth="1"/>
    <col min="2097" max="2097" width="11.21875" bestFit="1" customWidth="1"/>
    <col min="2098" max="2098" width="14" bestFit="1" customWidth="1"/>
    <col min="2099" max="2099" width="11.21875" bestFit="1" customWidth="1"/>
    <col min="2100" max="2100" width="14" bestFit="1" customWidth="1"/>
    <col min="2101" max="2101" width="11.21875" bestFit="1" customWidth="1"/>
    <col min="2102" max="2102" width="14" bestFit="1" customWidth="1"/>
    <col min="2103" max="2103" width="11.21875" bestFit="1" customWidth="1"/>
    <col min="2104" max="2104" width="14" bestFit="1" customWidth="1"/>
    <col min="2105" max="2105" width="11.21875" bestFit="1" customWidth="1"/>
    <col min="2106" max="2106" width="14" bestFit="1" customWidth="1"/>
    <col min="2107" max="2107" width="11.21875" bestFit="1" customWidth="1"/>
    <col min="2108" max="2108" width="14" bestFit="1" customWidth="1"/>
    <col min="2109" max="2109" width="11.21875" bestFit="1" customWidth="1"/>
    <col min="2110" max="2110" width="14" bestFit="1" customWidth="1"/>
    <col min="2111" max="2111" width="11.21875" bestFit="1" customWidth="1"/>
    <col min="2112" max="2112" width="14" bestFit="1" customWidth="1"/>
    <col min="2113" max="2113" width="11.21875" bestFit="1" customWidth="1"/>
    <col min="2114" max="2114" width="14" bestFit="1" customWidth="1"/>
    <col min="2115" max="2115" width="11.21875" bestFit="1" customWidth="1"/>
    <col min="2116" max="2116" width="14" bestFit="1" customWidth="1"/>
    <col min="2117" max="2117" width="11.21875" bestFit="1" customWidth="1"/>
    <col min="2118" max="2118" width="14" bestFit="1" customWidth="1"/>
    <col min="2119" max="2119" width="11.21875" bestFit="1" customWidth="1"/>
    <col min="2120" max="2120" width="14" bestFit="1" customWidth="1"/>
    <col min="2121" max="2121" width="11.21875" bestFit="1" customWidth="1"/>
    <col min="2122" max="2122" width="14" bestFit="1" customWidth="1"/>
    <col min="2123" max="2123" width="11.21875" bestFit="1" customWidth="1"/>
    <col min="2124" max="2124" width="14" bestFit="1" customWidth="1"/>
    <col min="2125" max="2125" width="11.21875" bestFit="1" customWidth="1"/>
    <col min="2126" max="2126" width="14" bestFit="1" customWidth="1"/>
    <col min="2127" max="2127" width="11.21875" bestFit="1" customWidth="1"/>
    <col min="2128" max="2128" width="14" bestFit="1" customWidth="1"/>
    <col min="2129" max="2129" width="11.21875" bestFit="1" customWidth="1"/>
    <col min="2130" max="2130" width="14" bestFit="1" customWidth="1"/>
    <col min="2131" max="2131" width="11.21875" bestFit="1" customWidth="1"/>
    <col min="2132" max="2132" width="14" bestFit="1" customWidth="1"/>
    <col min="2133" max="2133" width="11.21875" bestFit="1" customWidth="1"/>
    <col min="2134" max="2134" width="14" bestFit="1" customWidth="1"/>
    <col min="2135" max="2135" width="11.21875" bestFit="1" customWidth="1"/>
    <col min="2136" max="2136" width="14" bestFit="1" customWidth="1"/>
    <col min="2137" max="2137" width="11.21875" bestFit="1" customWidth="1"/>
    <col min="2138" max="2138" width="14" bestFit="1" customWidth="1"/>
    <col min="2139" max="2139" width="11.21875" bestFit="1" customWidth="1"/>
    <col min="2140" max="2140" width="14" bestFit="1" customWidth="1"/>
    <col min="2141" max="2141" width="11.21875" bestFit="1" customWidth="1"/>
    <col min="2142" max="2142" width="14" bestFit="1" customWidth="1"/>
    <col min="2143" max="2143" width="11.21875" bestFit="1" customWidth="1"/>
    <col min="2144" max="2144" width="14" bestFit="1" customWidth="1"/>
    <col min="2145" max="2145" width="11.21875" bestFit="1" customWidth="1"/>
    <col min="2146" max="2146" width="14" bestFit="1" customWidth="1"/>
    <col min="2147" max="2147" width="11.21875" bestFit="1" customWidth="1"/>
    <col min="2148" max="2148" width="14" bestFit="1" customWidth="1"/>
    <col min="2149" max="2149" width="11.21875" bestFit="1" customWidth="1"/>
    <col min="2150" max="2150" width="14" bestFit="1" customWidth="1"/>
    <col min="2151" max="2151" width="11.21875" bestFit="1" customWidth="1"/>
    <col min="2152" max="2152" width="14" bestFit="1" customWidth="1"/>
    <col min="2153" max="2153" width="11.21875" bestFit="1" customWidth="1"/>
    <col min="2154" max="2154" width="14" bestFit="1" customWidth="1"/>
    <col min="2155" max="2155" width="11.21875" bestFit="1" customWidth="1"/>
    <col min="2156" max="2156" width="14" bestFit="1" customWidth="1"/>
    <col min="2157" max="2157" width="11.21875" bestFit="1" customWidth="1"/>
    <col min="2158" max="2158" width="14" bestFit="1" customWidth="1"/>
    <col min="2159" max="2159" width="11.21875" bestFit="1" customWidth="1"/>
    <col min="2160" max="2160" width="14" bestFit="1" customWidth="1"/>
    <col min="2161" max="2161" width="11.21875" bestFit="1" customWidth="1"/>
    <col min="2162" max="2162" width="14" bestFit="1" customWidth="1"/>
    <col min="2163" max="2163" width="11.21875" bestFit="1" customWidth="1"/>
    <col min="2164" max="2164" width="14" bestFit="1" customWidth="1"/>
    <col min="2165" max="2165" width="11.21875" bestFit="1" customWidth="1"/>
    <col min="2166" max="2166" width="14" bestFit="1" customWidth="1"/>
    <col min="2167" max="2167" width="11.21875" bestFit="1" customWidth="1"/>
    <col min="2168" max="2168" width="14" bestFit="1" customWidth="1"/>
    <col min="2169" max="2169" width="11.21875" bestFit="1" customWidth="1"/>
    <col min="2170" max="2170" width="14" bestFit="1" customWidth="1"/>
    <col min="2171" max="2171" width="11.21875" bestFit="1" customWidth="1"/>
    <col min="2172" max="2172" width="14" bestFit="1" customWidth="1"/>
    <col min="2173" max="2173" width="11.21875" bestFit="1" customWidth="1"/>
    <col min="2174" max="2174" width="14" bestFit="1" customWidth="1"/>
    <col min="2175" max="2175" width="11.21875" bestFit="1" customWidth="1"/>
    <col min="2176" max="2176" width="14" bestFit="1" customWidth="1"/>
    <col min="2177" max="2177" width="11.21875" bestFit="1" customWidth="1"/>
    <col min="2178" max="2178" width="14" bestFit="1" customWidth="1"/>
    <col min="2179" max="2179" width="11.21875" bestFit="1" customWidth="1"/>
    <col min="2180" max="2180" width="14" bestFit="1" customWidth="1"/>
    <col min="2181" max="2181" width="11.21875" bestFit="1" customWidth="1"/>
    <col min="2182" max="2182" width="14" bestFit="1" customWidth="1"/>
    <col min="2183" max="2183" width="11.21875" bestFit="1" customWidth="1"/>
    <col min="2184" max="2184" width="14" bestFit="1" customWidth="1"/>
    <col min="2185" max="2185" width="11.21875" bestFit="1" customWidth="1"/>
    <col min="2186" max="2186" width="14" bestFit="1" customWidth="1"/>
    <col min="2187" max="2187" width="11.21875" bestFit="1" customWidth="1"/>
    <col min="2188" max="2188" width="14" bestFit="1" customWidth="1"/>
    <col min="2189" max="2189" width="11.21875" bestFit="1" customWidth="1"/>
    <col min="2190" max="2190" width="14" bestFit="1" customWidth="1"/>
    <col min="2191" max="2191" width="11.21875" bestFit="1" customWidth="1"/>
    <col min="2192" max="2192" width="14" bestFit="1" customWidth="1"/>
    <col min="2193" max="2193" width="11.21875" bestFit="1" customWidth="1"/>
    <col min="2194" max="2194" width="14" bestFit="1" customWidth="1"/>
    <col min="2195" max="2195" width="11.21875" bestFit="1" customWidth="1"/>
    <col min="2196" max="2196" width="14" bestFit="1" customWidth="1"/>
    <col min="2197" max="2197" width="11.21875" bestFit="1" customWidth="1"/>
    <col min="2198" max="2198" width="14" bestFit="1" customWidth="1"/>
    <col min="2199" max="2199" width="11.21875" bestFit="1" customWidth="1"/>
    <col min="2200" max="2200" width="14" bestFit="1" customWidth="1"/>
    <col min="2201" max="2201" width="11.21875" bestFit="1" customWidth="1"/>
    <col min="2202" max="2202" width="14" bestFit="1" customWidth="1"/>
    <col min="2203" max="2203" width="11.21875" bestFit="1" customWidth="1"/>
    <col min="2204" max="2204" width="14" bestFit="1" customWidth="1"/>
    <col min="2205" max="2205" width="11.21875" bestFit="1" customWidth="1"/>
    <col min="2206" max="2206" width="14" bestFit="1" customWidth="1"/>
    <col min="2207" max="2207" width="11.21875" bestFit="1" customWidth="1"/>
    <col min="2208" max="2208" width="14" bestFit="1" customWidth="1"/>
    <col min="2209" max="2209" width="11.21875" bestFit="1" customWidth="1"/>
    <col min="2210" max="2210" width="14" bestFit="1" customWidth="1"/>
    <col min="2211" max="2211" width="11.21875" bestFit="1" customWidth="1"/>
    <col min="2212" max="2212" width="14" bestFit="1" customWidth="1"/>
    <col min="2213" max="2213" width="11.21875" bestFit="1" customWidth="1"/>
    <col min="2214" max="2214" width="14" bestFit="1" customWidth="1"/>
    <col min="2215" max="2215" width="11.21875" bestFit="1" customWidth="1"/>
    <col min="2216" max="2216" width="14" bestFit="1" customWidth="1"/>
    <col min="2217" max="2217" width="11.21875" bestFit="1" customWidth="1"/>
    <col min="2218" max="2218" width="14" bestFit="1" customWidth="1"/>
    <col min="2219" max="2219" width="11.21875" bestFit="1" customWidth="1"/>
    <col min="2220" max="2220" width="14" bestFit="1" customWidth="1"/>
    <col min="2221" max="2221" width="11.21875" bestFit="1" customWidth="1"/>
    <col min="2222" max="2222" width="14" bestFit="1" customWidth="1"/>
    <col min="2223" max="2223" width="11.21875" bestFit="1" customWidth="1"/>
    <col min="2224" max="2224" width="14" bestFit="1" customWidth="1"/>
    <col min="2225" max="2225" width="11.21875" bestFit="1" customWidth="1"/>
    <col min="2226" max="2226" width="14" bestFit="1" customWidth="1"/>
    <col min="2227" max="2227" width="11.21875" bestFit="1" customWidth="1"/>
    <col min="2228" max="2228" width="14" bestFit="1" customWidth="1"/>
    <col min="2229" max="2229" width="11.21875" bestFit="1" customWidth="1"/>
    <col min="2230" max="2230" width="14" bestFit="1" customWidth="1"/>
    <col min="2231" max="2231" width="11.21875" bestFit="1" customWidth="1"/>
    <col min="2232" max="2232" width="14" bestFit="1" customWidth="1"/>
    <col min="2233" max="2233" width="11.21875" bestFit="1" customWidth="1"/>
    <col min="2234" max="2234" width="14" bestFit="1" customWidth="1"/>
    <col min="2235" max="2235" width="11.21875" bestFit="1" customWidth="1"/>
    <col min="2236" max="2236" width="14" bestFit="1" customWidth="1"/>
    <col min="2237" max="2237" width="11.21875" bestFit="1" customWidth="1"/>
    <col min="2238" max="2238" width="14" bestFit="1" customWidth="1"/>
    <col min="2239" max="2239" width="11.21875" bestFit="1" customWidth="1"/>
    <col min="2240" max="2240" width="14" bestFit="1" customWidth="1"/>
    <col min="2241" max="2241" width="11.21875" bestFit="1" customWidth="1"/>
    <col min="2242" max="2242" width="14" bestFit="1" customWidth="1"/>
    <col min="2243" max="2243" width="11.21875" bestFit="1" customWidth="1"/>
    <col min="2244" max="2244" width="14" bestFit="1" customWidth="1"/>
    <col min="2245" max="2245" width="11.21875" bestFit="1" customWidth="1"/>
    <col min="2246" max="2246" width="14" bestFit="1" customWidth="1"/>
    <col min="2247" max="2247" width="11.21875" bestFit="1" customWidth="1"/>
    <col min="2248" max="2248" width="14" bestFit="1" customWidth="1"/>
    <col min="2249" max="2249" width="11.21875" bestFit="1" customWidth="1"/>
    <col min="2250" max="2250" width="14" bestFit="1" customWidth="1"/>
    <col min="2251" max="2251" width="11.21875" bestFit="1" customWidth="1"/>
    <col min="2252" max="2252" width="14" bestFit="1" customWidth="1"/>
    <col min="2253" max="2253" width="11.21875" bestFit="1" customWidth="1"/>
    <col min="2254" max="2254" width="14" bestFit="1" customWidth="1"/>
    <col min="2255" max="2255" width="11.21875" bestFit="1" customWidth="1"/>
    <col min="2256" max="2256" width="14" bestFit="1" customWidth="1"/>
    <col min="2257" max="2257" width="11.21875" bestFit="1" customWidth="1"/>
    <col min="2258" max="2258" width="14" bestFit="1" customWidth="1"/>
    <col min="2259" max="2259" width="11.21875" bestFit="1" customWidth="1"/>
    <col min="2260" max="2260" width="14" bestFit="1" customWidth="1"/>
    <col min="2261" max="2261" width="11.21875" bestFit="1" customWidth="1"/>
    <col min="2262" max="2262" width="14" bestFit="1" customWidth="1"/>
    <col min="2263" max="2263" width="11.21875" bestFit="1" customWidth="1"/>
    <col min="2264" max="2264" width="14" bestFit="1" customWidth="1"/>
    <col min="2265" max="2265" width="11.21875" bestFit="1" customWidth="1"/>
    <col min="2266" max="2266" width="14" bestFit="1" customWidth="1"/>
    <col min="2267" max="2267" width="11.21875" bestFit="1" customWidth="1"/>
    <col min="2268" max="2268" width="14" bestFit="1" customWidth="1"/>
    <col min="2269" max="2269" width="11.21875" bestFit="1" customWidth="1"/>
    <col min="2270" max="2270" width="14" bestFit="1" customWidth="1"/>
    <col min="2271" max="2271" width="11.21875" bestFit="1" customWidth="1"/>
    <col min="2272" max="2272" width="14" bestFit="1" customWidth="1"/>
    <col min="2273" max="2273" width="11.21875" bestFit="1" customWidth="1"/>
    <col min="2274" max="2274" width="14" bestFit="1" customWidth="1"/>
    <col min="2275" max="2275" width="11.21875" bestFit="1" customWidth="1"/>
    <col min="2276" max="2276" width="14" bestFit="1" customWidth="1"/>
    <col min="2277" max="2277" width="11.21875" bestFit="1" customWidth="1"/>
    <col min="2278" max="2278" width="14" bestFit="1" customWidth="1"/>
    <col min="2279" max="2279" width="11.21875" bestFit="1" customWidth="1"/>
    <col min="2280" max="2280" width="14" bestFit="1" customWidth="1"/>
    <col min="2281" max="2281" width="11.21875" bestFit="1" customWidth="1"/>
    <col min="2282" max="2282" width="14" bestFit="1" customWidth="1"/>
    <col min="2283" max="2283" width="11.21875" bestFit="1" customWidth="1"/>
    <col min="2284" max="2284" width="14" bestFit="1" customWidth="1"/>
    <col min="2285" max="2285" width="11.21875" bestFit="1" customWidth="1"/>
    <col min="2286" max="2286" width="14" bestFit="1" customWidth="1"/>
    <col min="2287" max="2287" width="11.21875" bestFit="1" customWidth="1"/>
    <col min="2288" max="2288" width="14" bestFit="1" customWidth="1"/>
    <col min="2289" max="2289" width="11.21875" bestFit="1" customWidth="1"/>
    <col min="2290" max="2290" width="14" bestFit="1" customWidth="1"/>
    <col min="2291" max="2291" width="11.21875" bestFit="1" customWidth="1"/>
    <col min="2292" max="2292" width="14" bestFit="1" customWidth="1"/>
    <col min="2293" max="2293" width="11.21875" bestFit="1" customWidth="1"/>
    <col min="2294" max="2294" width="14" bestFit="1" customWidth="1"/>
    <col min="2295" max="2295" width="11.21875" bestFit="1" customWidth="1"/>
    <col min="2296" max="2296" width="14" bestFit="1" customWidth="1"/>
    <col min="2297" max="2297" width="11.21875" bestFit="1" customWidth="1"/>
    <col min="2298" max="2298" width="14" bestFit="1" customWidth="1"/>
    <col min="2299" max="2299" width="11.21875" bestFit="1" customWidth="1"/>
    <col min="2300" max="2300" width="14" bestFit="1" customWidth="1"/>
    <col min="2301" max="2301" width="11.21875" bestFit="1" customWidth="1"/>
    <col min="2302" max="2302" width="14" bestFit="1" customWidth="1"/>
    <col min="2303" max="2303" width="11.21875" bestFit="1" customWidth="1"/>
    <col min="2304" max="2304" width="14" bestFit="1" customWidth="1"/>
    <col min="2305" max="2305" width="11.21875" bestFit="1" customWidth="1"/>
    <col min="2306" max="2306" width="14" bestFit="1" customWidth="1"/>
    <col min="2307" max="2307" width="11.21875" bestFit="1" customWidth="1"/>
    <col min="2308" max="2308" width="14" bestFit="1" customWidth="1"/>
    <col min="2309" max="2309" width="11.21875" bestFit="1" customWidth="1"/>
    <col min="2310" max="2310" width="14" bestFit="1" customWidth="1"/>
    <col min="2311" max="2311" width="11.21875" bestFit="1" customWidth="1"/>
    <col min="2312" max="2312" width="14" bestFit="1" customWidth="1"/>
    <col min="2313" max="2313" width="11.21875" bestFit="1" customWidth="1"/>
    <col min="2314" max="2314" width="14" bestFit="1" customWidth="1"/>
    <col min="2315" max="2315" width="11.21875" bestFit="1" customWidth="1"/>
    <col min="2316" max="2316" width="14" bestFit="1" customWidth="1"/>
    <col min="2317" max="2317" width="11.21875" bestFit="1" customWidth="1"/>
    <col min="2318" max="2318" width="14" bestFit="1" customWidth="1"/>
    <col min="2319" max="2319" width="11.21875" bestFit="1" customWidth="1"/>
    <col min="2320" max="2320" width="14" bestFit="1" customWidth="1"/>
    <col min="2321" max="2321" width="11.21875" bestFit="1" customWidth="1"/>
    <col min="2322" max="2322" width="14" bestFit="1" customWidth="1"/>
    <col min="2323" max="2323" width="11.21875" bestFit="1" customWidth="1"/>
    <col min="2324" max="2324" width="14" bestFit="1" customWidth="1"/>
    <col min="2325" max="2325" width="11.21875" bestFit="1" customWidth="1"/>
    <col min="2326" max="2326" width="14" bestFit="1" customWidth="1"/>
    <col min="2327" max="2327" width="11.21875" bestFit="1" customWidth="1"/>
    <col min="2328" max="2328" width="14" bestFit="1" customWidth="1"/>
    <col min="2329" max="2329" width="11.21875" bestFit="1" customWidth="1"/>
    <col min="2330" max="2330" width="14" bestFit="1" customWidth="1"/>
    <col min="2331" max="2331" width="11.21875" bestFit="1" customWidth="1"/>
    <col min="2332" max="2332" width="14" bestFit="1" customWidth="1"/>
    <col min="2333" max="2333" width="11.21875" bestFit="1" customWidth="1"/>
    <col min="2334" max="2334" width="14" bestFit="1" customWidth="1"/>
    <col min="2335" max="2335" width="11.21875" bestFit="1" customWidth="1"/>
    <col min="2336" max="2336" width="14" bestFit="1" customWidth="1"/>
    <col min="2337" max="2337" width="11.21875" bestFit="1" customWidth="1"/>
    <col min="2338" max="2338" width="14" bestFit="1" customWidth="1"/>
    <col min="2339" max="2339" width="11.21875" bestFit="1" customWidth="1"/>
    <col min="2340" max="2340" width="14" bestFit="1" customWidth="1"/>
    <col min="2341" max="2341" width="11.21875" bestFit="1" customWidth="1"/>
    <col min="2342" max="2342" width="14" bestFit="1" customWidth="1"/>
    <col min="2343" max="2343" width="11.21875" bestFit="1" customWidth="1"/>
    <col min="2344" max="2344" width="14" bestFit="1" customWidth="1"/>
    <col min="2345" max="2345" width="11.21875" bestFit="1" customWidth="1"/>
    <col min="2346" max="2346" width="14" bestFit="1" customWidth="1"/>
    <col min="2347" max="2347" width="11.21875" bestFit="1" customWidth="1"/>
    <col min="2348" max="2348" width="14" bestFit="1" customWidth="1"/>
    <col min="2349" max="2349" width="11.21875" bestFit="1" customWidth="1"/>
    <col min="2350" max="2350" width="14" bestFit="1" customWidth="1"/>
    <col min="2351" max="2351" width="11.21875" bestFit="1" customWidth="1"/>
    <col min="2352" max="2352" width="14" bestFit="1" customWidth="1"/>
    <col min="2353" max="2353" width="11.21875" bestFit="1" customWidth="1"/>
    <col min="2354" max="2354" width="14" bestFit="1" customWidth="1"/>
    <col min="2355" max="2355" width="11.21875" bestFit="1" customWidth="1"/>
    <col min="2356" max="2356" width="14" bestFit="1" customWidth="1"/>
    <col min="2357" max="2357" width="11.21875" bestFit="1" customWidth="1"/>
    <col min="2358" max="2358" width="14" bestFit="1" customWidth="1"/>
    <col min="2359" max="2359" width="11.21875" bestFit="1" customWidth="1"/>
    <col min="2360" max="2360" width="14" bestFit="1" customWidth="1"/>
    <col min="2361" max="2361" width="11.21875" bestFit="1" customWidth="1"/>
    <col min="2362" max="2362" width="14" bestFit="1" customWidth="1"/>
    <col min="2363" max="2363" width="11.21875" bestFit="1" customWidth="1"/>
    <col min="2364" max="2364" width="14" bestFit="1" customWidth="1"/>
    <col min="2365" max="2365" width="11.21875" bestFit="1" customWidth="1"/>
    <col min="2366" max="2366" width="14" bestFit="1" customWidth="1"/>
    <col min="2367" max="2367" width="11.21875" bestFit="1" customWidth="1"/>
    <col min="2368" max="2368" width="14" bestFit="1" customWidth="1"/>
    <col min="2369" max="2369" width="11.21875" bestFit="1" customWidth="1"/>
    <col min="2370" max="2370" width="14" bestFit="1" customWidth="1"/>
    <col min="2371" max="2371" width="11.21875" bestFit="1" customWidth="1"/>
    <col min="2372" max="2372" width="14" bestFit="1" customWidth="1"/>
    <col min="2373" max="2373" width="11.21875" bestFit="1" customWidth="1"/>
    <col min="2374" max="2374" width="14" bestFit="1" customWidth="1"/>
    <col min="2375" max="2375" width="11.21875" bestFit="1" customWidth="1"/>
    <col min="2376" max="2376" width="14" bestFit="1" customWidth="1"/>
    <col min="2377" max="2377" width="11.21875" bestFit="1" customWidth="1"/>
    <col min="2378" max="2378" width="14" bestFit="1" customWidth="1"/>
    <col min="2379" max="2379" width="11.21875" bestFit="1" customWidth="1"/>
    <col min="2380" max="2380" width="14" bestFit="1" customWidth="1"/>
    <col min="2381" max="2381" width="11.21875" bestFit="1" customWidth="1"/>
    <col min="2382" max="2382" width="14" bestFit="1" customWidth="1"/>
    <col min="2383" max="2383" width="11.21875" bestFit="1" customWidth="1"/>
    <col min="2384" max="2384" width="14" bestFit="1" customWidth="1"/>
    <col min="2385" max="2385" width="11.21875" bestFit="1" customWidth="1"/>
    <col min="2386" max="2386" width="14" bestFit="1" customWidth="1"/>
    <col min="2387" max="2387" width="11.21875" bestFit="1" customWidth="1"/>
    <col min="2388" max="2388" width="14" bestFit="1" customWidth="1"/>
    <col min="2389" max="2389" width="11.21875" bestFit="1" customWidth="1"/>
    <col min="2390" max="2390" width="14" bestFit="1" customWidth="1"/>
    <col min="2391" max="2391" width="11.21875" bestFit="1" customWidth="1"/>
    <col min="2392" max="2392" width="14" bestFit="1" customWidth="1"/>
    <col min="2393" max="2393" width="11.21875" bestFit="1" customWidth="1"/>
    <col min="2394" max="2394" width="14" bestFit="1" customWidth="1"/>
    <col min="2395" max="2395" width="11.21875" bestFit="1" customWidth="1"/>
    <col min="2396" max="2396" width="14" bestFit="1" customWidth="1"/>
    <col min="2397" max="2397" width="11.21875" bestFit="1" customWidth="1"/>
    <col min="2398" max="2398" width="14" bestFit="1" customWidth="1"/>
    <col min="2399" max="2399" width="11.21875" bestFit="1" customWidth="1"/>
    <col min="2400" max="2400" width="14" bestFit="1" customWidth="1"/>
    <col min="2401" max="2401" width="11.21875" bestFit="1" customWidth="1"/>
    <col min="2402" max="2402" width="14" bestFit="1" customWidth="1"/>
    <col min="2403" max="2403" width="11.21875" bestFit="1" customWidth="1"/>
    <col min="2404" max="2404" width="14" bestFit="1" customWidth="1"/>
    <col min="2405" max="2405" width="11.21875" bestFit="1" customWidth="1"/>
    <col min="2406" max="2406" width="14" bestFit="1" customWidth="1"/>
    <col min="2407" max="2407" width="11.21875" bestFit="1" customWidth="1"/>
    <col min="2408" max="2408" width="14" bestFit="1" customWidth="1"/>
    <col min="2409" max="2409" width="11.21875" bestFit="1" customWidth="1"/>
    <col min="2410" max="2410" width="14" bestFit="1" customWidth="1"/>
    <col min="2411" max="2411" width="11.21875" bestFit="1" customWidth="1"/>
    <col min="2412" max="2412" width="14" bestFit="1" customWidth="1"/>
    <col min="2413" max="2413" width="11.21875" bestFit="1" customWidth="1"/>
    <col min="2414" max="2414" width="14" bestFit="1" customWidth="1"/>
    <col min="2415" max="2415" width="11.21875" bestFit="1" customWidth="1"/>
    <col min="2416" max="2416" width="14" bestFit="1" customWidth="1"/>
    <col min="2417" max="2417" width="11.21875" bestFit="1" customWidth="1"/>
    <col min="2418" max="2418" width="14" bestFit="1" customWidth="1"/>
    <col min="2419" max="2419" width="11.21875" bestFit="1" customWidth="1"/>
    <col min="2420" max="2420" width="14" bestFit="1" customWidth="1"/>
    <col min="2421" max="2421" width="11.21875" bestFit="1" customWidth="1"/>
    <col min="2422" max="2422" width="14" bestFit="1" customWidth="1"/>
    <col min="2423" max="2423" width="11.21875" bestFit="1" customWidth="1"/>
    <col min="2424" max="2424" width="14" bestFit="1" customWidth="1"/>
    <col min="2425" max="2425" width="11.21875" bestFit="1" customWidth="1"/>
    <col min="2426" max="2426" width="14" bestFit="1" customWidth="1"/>
    <col min="2427" max="2427" width="11.21875" bestFit="1" customWidth="1"/>
    <col min="2428" max="2428" width="14" bestFit="1" customWidth="1"/>
    <col min="2429" max="2429" width="11.21875" bestFit="1" customWidth="1"/>
    <col min="2430" max="2430" width="14" bestFit="1" customWidth="1"/>
    <col min="2431" max="2431" width="11.21875" bestFit="1" customWidth="1"/>
    <col min="2432" max="2432" width="14" bestFit="1" customWidth="1"/>
    <col min="2433" max="2433" width="11.21875" bestFit="1" customWidth="1"/>
    <col min="2434" max="2434" width="14" bestFit="1" customWidth="1"/>
    <col min="2435" max="2435" width="11.21875" bestFit="1" customWidth="1"/>
    <col min="2436" max="2436" width="14" bestFit="1" customWidth="1"/>
    <col min="2437" max="2437" width="11.21875" bestFit="1" customWidth="1"/>
    <col min="2438" max="2438" width="14" bestFit="1" customWidth="1"/>
    <col min="2439" max="2439" width="11.21875" bestFit="1" customWidth="1"/>
    <col min="2440" max="2440" width="14" bestFit="1" customWidth="1"/>
    <col min="2441" max="2441" width="11.21875" bestFit="1" customWidth="1"/>
    <col min="2442" max="2442" width="14" bestFit="1" customWidth="1"/>
    <col min="2443" max="2443" width="11.21875" bestFit="1" customWidth="1"/>
    <col min="2444" max="2444" width="14" bestFit="1" customWidth="1"/>
    <col min="2445" max="2445" width="11.21875" bestFit="1" customWidth="1"/>
    <col min="2446" max="2446" width="14" bestFit="1" customWidth="1"/>
    <col min="2447" max="2447" width="11.21875" bestFit="1" customWidth="1"/>
    <col min="2448" max="2448" width="14" bestFit="1" customWidth="1"/>
    <col min="2449" max="2449" width="11.21875" bestFit="1" customWidth="1"/>
    <col min="2450" max="2450" width="14" bestFit="1" customWidth="1"/>
    <col min="2451" max="2451" width="11.21875" bestFit="1" customWidth="1"/>
    <col min="2452" max="2452" width="14" bestFit="1" customWidth="1"/>
    <col min="2453" max="2453" width="11.21875" bestFit="1" customWidth="1"/>
    <col min="2454" max="2454" width="14" bestFit="1" customWidth="1"/>
    <col min="2455" max="2455" width="11.21875" bestFit="1" customWidth="1"/>
    <col min="2456" max="2456" width="14" bestFit="1" customWidth="1"/>
    <col min="2457" max="2457" width="11.21875" bestFit="1" customWidth="1"/>
    <col min="2458" max="2458" width="14" bestFit="1" customWidth="1"/>
    <col min="2459" max="2459" width="11.21875" bestFit="1" customWidth="1"/>
    <col min="2460" max="2460" width="14" bestFit="1" customWidth="1"/>
    <col min="2461" max="2461" width="11.21875" bestFit="1" customWidth="1"/>
    <col min="2462" max="2462" width="14" bestFit="1" customWidth="1"/>
    <col min="2463" max="2463" width="11.21875" bestFit="1" customWidth="1"/>
    <col min="2464" max="2464" width="14" bestFit="1" customWidth="1"/>
    <col min="2465" max="2465" width="11.21875" bestFit="1" customWidth="1"/>
    <col min="2466" max="2466" width="14" bestFit="1" customWidth="1"/>
    <col min="2467" max="2467" width="11.21875" bestFit="1" customWidth="1"/>
    <col min="2468" max="2468" width="14" bestFit="1" customWidth="1"/>
    <col min="2469" max="2469" width="11.21875" bestFit="1" customWidth="1"/>
    <col min="2470" max="2470" width="14" bestFit="1" customWidth="1"/>
    <col min="2471" max="2471" width="11.21875" bestFit="1" customWidth="1"/>
    <col min="2472" max="2472" width="14" bestFit="1" customWidth="1"/>
    <col min="2473" max="2473" width="11.21875" bestFit="1" customWidth="1"/>
    <col min="2474" max="2474" width="14" bestFit="1" customWidth="1"/>
    <col min="2475" max="2475" width="11.21875" bestFit="1" customWidth="1"/>
    <col min="2476" max="2476" width="14" bestFit="1" customWidth="1"/>
    <col min="2477" max="2477" width="11.21875" bestFit="1" customWidth="1"/>
    <col min="2478" max="2478" width="14" bestFit="1" customWidth="1"/>
    <col min="2479" max="2479" width="11.21875" bestFit="1" customWidth="1"/>
    <col min="2480" max="2480" width="14" bestFit="1" customWidth="1"/>
    <col min="2481" max="2481" width="11.21875" bestFit="1" customWidth="1"/>
    <col min="2482" max="2482" width="14" bestFit="1" customWidth="1"/>
    <col min="2483" max="2483" width="11.21875" bestFit="1" customWidth="1"/>
    <col min="2484" max="2484" width="14" bestFit="1" customWidth="1"/>
    <col min="2485" max="2485" width="11.21875" bestFit="1" customWidth="1"/>
    <col min="2486" max="2486" width="14" bestFit="1" customWidth="1"/>
    <col min="2487" max="2487" width="11.21875" bestFit="1" customWidth="1"/>
    <col min="2488" max="2488" width="14" bestFit="1" customWidth="1"/>
    <col min="2489" max="2489" width="11.21875" bestFit="1" customWidth="1"/>
    <col min="2490" max="2490" width="14" bestFit="1" customWidth="1"/>
    <col min="2491" max="2491" width="11.21875" bestFit="1" customWidth="1"/>
    <col min="2492" max="2492" width="14" bestFit="1" customWidth="1"/>
    <col min="2493" max="2493" width="11.21875" bestFit="1" customWidth="1"/>
    <col min="2494" max="2494" width="14" bestFit="1" customWidth="1"/>
    <col min="2495" max="2495" width="11.21875" bestFit="1" customWidth="1"/>
    <col min="2496" max="2496" width="14" bestFit="1" customWidth="1"/>
    <col min="2497" max="2497" width="11.21875" bestFit="1" customWidth="1"/>
    <col min="2498" max="2498" width="14" bestFit="1" customWidth="1"/>
    <col min="2499" max="2499" width="11.21875" bestFit="1" customWidth="1"/>
    <col min="2500" max="2500" width="14" bestFit="1" customWidth="1"/>
    <col min="2501" max="2501" width="11.21875" bestFit="1" customWidth="1"/>
    <col min="2502" max="2502" width="14" bestFit="1" customWidth="1"/>
    <col min="2503" max="2503" width="11.21875" bestFit="1" customWidth="1"/>
    <col min="2504" max="2504" width="14" bestFit="1" customWidth="1"/>
    <col min="2505" max="2505" width="11.21875" bestFit="1" customWidth="1"/>
    <col min="2506" max="2506" width="14" bestFit="1" customWidth="1"/>
    <col min="2507" max="2507" width="11.21875" bestFit="1" customWidth="1"/>
    <col min="2508" max="2508" width="14" bestFit="1" customWidth="1"/>
    <col min="2509" max="2509" width="11.21875" bestFit="1" customWidth="1"/>
    <col min="2510" max="2510" width="14" bestFit="1" customWidth="1"/>
    <col min="2511" max="2511" width="11.21875" bestFit="1" customWidth="1"/>
    <col min="2512" max="2512" width="14" bestFit="1" customWidth="1"/>
    <col min="2513" max="2513" width="11.21875" bestFit="1" customWidth="1"/>
    <col min="2514" max="2514" width="14" bestFit="1" customWidth="1"/>
    <col min="2515" max="2515" width="11.21875" bestFit="1" customWidth="1"/>
    <col min="2516" max="2516" width="14" bestFit="1" customWidth="1"/>
    <col min="2517" max="2517" width="11.21875" bestFit="1" customWidth="1"/>
    <col min="2518" max="2518" width="14" bestFit="1" customWidth="1"/>
    <col min="2519" max="2519" width="11.21875" bestFit="1" customWidth="1"/>
    <col min="2520" max="2520" width="14" bestFit="1" customWidth="1"/>
    <col min="2521" max="2521" width="11.21875" bestFit="1" customWidth="1"/>
    <col min="2522" max="2522" width="14" bestFit="1" customWidth="1"/>
    <col min="2523" max="2523" width="11.21875" bestFit="1" customWidth="1"/>
    <col min="2524" max="2524" width="14" bestFit="1" customWidth="1"/>
    <col min="2525" max="2525" width="11.21875" bestFit="1" customWidth="1"/>
    <col min="2526" max="2526" width="14" bestFit="1" customWidth="1"/>
    <col min="2527" max="2527" width="11.21875" bestFit="1" customWidth="1"/>
    <col min="2528" max="2528" width="14" bestFit="1" customWidth="1"/>
    <col min="2529" max="2529" width="11.21875" bestFit="1" customWidth="1"/>
    <col min="2530" max="2530" width="14" bestFit="1" customWidth="1"/>
    <col min="2531" max="2531" width="11.21875" bestFit="1" customWidth="1"/>
    <col min="2532" max="2532" width="14" bestFit="1" customWidth="1"/>
    <col min="2533" max="2533" width="11.21875" bestFit="1" customWidth="1"/>
    <col min="2534" max="2534" width="14" bestFit="1" customWidth="1"/>
    <col min="2535" max="2535" width="11.21875" bestFit="1" customWidth="1"/>
    <col min="2536" max="2536" width="14" bestFit="1" customWidth="1"/>
    <col min="2537" max="2537" width="11.21875" bestFit="1" customWidth="1"/>
    <col min="2538" max="2538" width="14" bestFit="1" customWidth="1"/>
    <col min="2539" max="2539" width="11.21875" bestFit="1" customWidth="1"/>
    <col min="2540" max="2540" width="14" bestFit="1" customWidth="1"/>
    <col min="2541" max="2541" width="11.21875" bestFit="1" customWidth="1"/>
    <col min="2542" max="2542" width="14" bestFit="1" customWidth="1"/>
    <col min="2543" max="2543" width="11.21875" bestFit="1" customWidth="1"/>
    <col min="2544" max="2544" width="14" bestFit="1" customWidth="1"/>
    <col min="2545" max="2545" width="11.21875" bestFit="1" customWidth="1"/>
    <col min="2546" max="2546" width="14" bestFit="1" customWidth="1"/>
    <col min="2547" max="2547" width="11.21875" bestFit="1" customWidth="1"/>
    <col min="2548" max="2548" width="14" bestFit="1" customWidth="1"/>
    <col min="2549" max="2549" width="11.21875" bestFit="1" customWidth="1"/>
    <col min="2550" max="2550" width="14" bestFit="1" customWidth="1"/>
    <col min="2551" max="2551" width="11.21875" bestFit="1" customWidth="1"/>
    <col min="2552" max="2552" width="14" bestFit="1" customWidth="1"/>
    <col min="2553" max="2553" width="11.21875" bestFit="1" customWidth="1"/>
    <col min="2554" max="2554" width="14" bestFit="1" customWidth="1"/>
    <col min="2555" max="2555" width="11.21875" bestFit="1" customWidth="1"/>
    <col min="2556" max="2556" width="14" bestFit="1" customWidth="1"/>
    <col min="2557" max="2557" width="11.21875" bestFit="1" customWidth="1"/>
    <col min="2558" max="2558" width="14" bestFit="1" customWidth="1"/>
    <col min="2559" max="2559" width="11.21875" bestFit="1" customWidth="1"/>
    <col min="2560" max="2560" width="14" bestFit="1" customWidth="1"/>
    <col min="2561" max="2561" width="11.21875" bestFit="1" customWidth="1"/>
    <col min="2562" max="2562" width="14" bestFit="1" customWidth="1"/>
    <col min="2563" max="2563" width="11.21875" bestFit="1" customWidth="1"/>
    <col min="2564" max="2564" width="14" bestFit="1" customWidth="1"/>
    <col min="2565" max="2565" width="11.21875" bestFit="1" customWidth="1"/>
    <col min="2566" max="2566" width="14" bestFit="1" customWidth="1"/>
    <col min="2567" max="2567" width="11.21875" bestFit="1" customWidth="1"/>
    <col min="2568" max="2568" width="14" bestFit="1" customWidth="1"/>
    <col min="2569" max="2569" width="11.21875" bestFit="1" customWidth="1"/>
    <col min="2570" max="2570" width="14" bestFit="1" customWidth="1"/>
    <col min="2571" max="2571" width="11.21875" bestFit="1" customWidth="1"/>
    <col min="2572" max="2572" width="14" bestFit="1" customWidth="1"/>
    <col min="2573" max="2573" width="11.21875" bestFit="1" customWidth="1"/>
    <col min="2574" max="2574" width="14" bestFit="1" customWidth="1"/>
    <col min="2575" max="2575" width="11.21875" bestFit="1" customWidth="1"/>
    <col min="2576" max="2576" width="14" bestFit="1" customWidth="1"/>
    <col min="2577" max="2577" width="11.21875" bestFit="1" customWidth="1"/>
    <col min="2578" max="2578" width="14" bestFit="1" customWidth="1"/>
    <col min="2579" max="2579" width="11.21875" bestFit="1" customWidth="1"/>
    <col min="2580" max="2580" width="14" bestFit="1" customWidth="1"/>
    <col min="2581" max="2581" width="11.21875" bestFit="1" customWidth="1"/>
    <col min="2582" max="2582" width="14" bestFit="1" customWidth="1"/>
    <col min="2583" max="2583" width="11.21875" bestFit="1" customWidth="1"/>
    <col min="2584" max="2584" width="14" bestFit="1" customWidth="1"/>
    <col min="2585" max="2585" width="11.21875" bestFit="1" customWidth="1"/>
    <col min="2586" max="2586" width="14" bestFit="1" customWidth="1"/>
    <col min="2587" max="2587" width="11.21875" bestFit="1" customWidth="1"/>
    <col min="2588" max="2588" width="14" bestFit="1" customWidth="1"/>
    <col min="2589" max="2589" width="11.21875" bestFit="1" customWidth="1"/>
    <col min="2590" max="2590" width="14" bestFit="1" customWidth="1"/>
    <col min="2591" max="2591" width="11.21875" bestFit="1" customWidth="1"/>
    <col min="2592" max="2592" width="14" bestFit="1" customWidth="1"/>
    <col min="2593" max="2593" width="11.21875" bestFit="1" customWidth="1"/>
    <col min="2594" max="2594" width="14" bestFit="1" customWidth="1"/>
    <col min="2595" max="2595" width="11.21875" bestFit="1" customWidth="1"/>
    <col min="2596" max="2596" width="14" bestFit="1" customWidth="1"/>
    <col min="2597" max="2597" width="11.21875" bestFit="1" customWidth="1"/>
    <col min="2598" max="2598" width="14" bestFit="1" customWidth="1"/>
    <col min="2599" max="2599" width="11.21875" bestFit="1" customWidth="1"/>
    <col min="2600" max="2600" width="14" bestFit="1" customWidth="1"/>
    <col min="2601" max="2601" width="11.21875" bestFit="1" customWidth="1"/>
    <col min="2602" max="2602" width="14" bestFit="1" customWidth="1"/>
    <col min="2603" max="2603" width="11.21875" bestFit="1" customWidth="1"/>
    <col min="2604" max="2604" width="14" bestFit="1" customWidth="1"/>
    <col min="2605" max="2605" width="11.21875" bestFit="1" customWidth="1"/>
    <col min="2606" max="2606" width="14" bestFit="1" customWidth="1"/>
    <col min="2607" max="2607" width="11.21875" bestFit="1" customWidth="1"/>
    <col min="2608" max="2608" width="14" bestFit="1" customWidth="1"/>
    <col min="2609" max="2609" width="11.21875" bestFit="1" customWidth="1"/>
    <col min="2610" max="2610" width="14" bestFit="1" customWidth="1"/>
    <col min="2611" max="2611" width="11.21875" bestFit="1" customWidth="1"/>
    <col min="2612" max="2612" width="14" bestFit="1" customWidth="1"/>
    <col min="2613" max="2613" width="11.21875" bestFit="1" customWidth="1"/>
    <col min="2614" max="2614" width="14" bestFit="1" customWidth="1"/>
    <col min="2615" max="2615" width="11.21875" bestFit="1" customWidth="1"/>
    <col min="2616" max="2616" width="14" bestFit="1" customWidth="1"/>
    <col min="2617" max="2617" width="11.21875" bestFit="1" customWidth="1"/>
    <col min="2618" max="2618" width="14" bestFit="1" customWidth="1"/>
    <col min="2619" max="2619" width="11.21875" bestFit="1" customWidth="1"/>
    <col min="2620" max="2620" width="14" bestFit="1" customWidth="1"/>
    <col min="2621" max="2621" width="11.21875" bestFit="1" customWidth="1"/>
    <col min="2622" max="2622" width="14" bestFit="1" customWidth="1"/>
    <col min="2623" max="2623" width="11.21875" bestFit="1" customWidth="1"/>
    <col min="2624" max="2624" width="14" bestFit="1" customWidth="1"/>
    <col min="2625" max="2625" width="11.21875" bestFit="1" customWidth="1"/>
    <col min="2626" max="2626" width="14" bestFit="1" customWidth="1"/>
    <col min="2627" max="2627" width="11.21875" bestFit="1" customWidth="1"/>
    <col min="2628" max="2628" width="14" bestFit="1" customWidth="1"/>
    <col min="2629" max="2629" width="11.21875" bestFit="1" customWidth="1"/>
    <col min="2630" max="2630" width="14" bestFit="1" customWidth="1"/>
    <col min="2631" max="2631" width="11.21875" bestFit="1" customWidth="1"/>
    <col min="2632" max="2632" width="14" bestFit="1" customWidth="1"/>
    <col min="2633" max="2633" width="11.21875" bestFit="1" customWidth="1"/>
    <col min="2634" max="2634" width="14" bestFit="1" customWidth="1"/>
    <col min="2635" max="2635" width="11.21875" bestFit="1" customWidth="1"/>
    <col min="2636" max="2636" width="14" bestFit="1" customWidth="1"/>
    <col min="2637" max="2637" width="11.21875" bestFit="1" customWidth="1"/>
    <col min="2638" max="2638" width="14" bestFit="1" customWidth="1"/>
    <col min="2639" max="2639" width="11.21875" bestFit="1" customWidth="1"/>
    <col min="2640" max="2640" width="14" bestFit="1" customWidth="1"/>
    <col min="2641" max="2641" width="11.21875" bestFit="1" customWidth="1"/>
    <col min="2642" max="2642" width="14" bestFit="1" customWidth="1"/>
    <col min="2643" max="2643" width="11.21875" bestFit="1" customWidth="1"/>
    <col min="2644" max="2644" width="14" bestFit="1" customWidth="1"/>
    <col min="2645" max="2645" width="11.21875" bestFit="1" customWidth="1"/>
    <col min="2646" max="2646" width="14" bestFit="1" customWidth="1"/>
    <col min="2647" max="2647" width="11.21875" bestFit="1" customWidth="1"/>
    <col min="2648" max="2648" width="14" bestFit="1" customWidth="1"/>
    <col min="2649" max="2649" width="11.21875" bestFit="1" customWidth="1"/>
    <col min="2650" max="2650" width="14" bestFit="1" customWidth="1"/>
    <col min="2651" max="2651" width="11.21875" bestFit="1" customWidth="1"/>
    <col min="2652" max="2652" width="14" bestFit="1" customWidth="1"/>
    <col min="2653" max="2653" width="11.21875" bestFit="1" customWidth="1"/>
    <col min="2654" max="2654" width="14" bestFit="1" customWidth="1"/>
    <col min="2655" max="2655" width="11.21875" bestFit="1" customWidth="1"/>
    <col min="2656" max="2656" width="14" bestFit="1" customWidth="1"/>
    <col min="2657" max="2657" width="11.21875" bestFit="1" customWidth="1"/>
    <col min="2658" max="2658" width="14" bestFit="1" customWidth="1"/>
    <col min="2659" max="2659" width="11.21875" bestFit="1" customWidth="1"/>
    <col min="2660" max="2660" width="14" bestFit="1" customWidth="1"/>
    <col min="2661" max="2661" width="11.21875" bestFit="1" customWidth="1"/>
    <col min="2662" max="2662" width="14" bestFit="1" customWidth="1"/>
    <col min="2663" max="2663" width="11.21875" bestFit="1" customWidth="1"/>
    <col min="2664" max="2664" width="14" bestFit="1" customWidth="1"/>
    <col min="2665" max="2665" width="11.21875" bestFit="1" customWidth="1"/>
    <col min="2666" max="2666" width="14" bestFit="1" customWidth="1"/>
    <col min="2667" max="2667" width="11.21875" bestFit="1" customWidth="1"/>
    <col min="2668" max="2668" width="14" bestFit="1" customWidth="1"/>
    <col min="2669" max="2669" width="11.21875" bestFit="1" customWidth="1"/>
    <col min="2670" max="2670" width="14" bestFit="1" customWidth="1"/>
    <col min="2671" max="2671" width="11.21875" bestFit="1" customWidth="1"/>
    <col min="2672" max="2672" width="14" bestFit="1" customWidth="1"/>
    <col min="2673" max="2673" width="11.21875" bestFit="1" customWidth="1"/>
    <col min="2674" max="2674" width="14" bestFit="1" customWidth="1"/>
    <col min="2675" max="2675" width="11.21875" bestFit="1" customWidth="1"/>
    <col min="2676" max="2676" width="14" bestFit="1" customWidth="1"/>
    <col min="2677" max="2677" width="11.21875" bestFit="1" customWidth="1"/>
    <col min="2678" max="2678" width="14" bestFit="1" customWidth="1"/>
    <col min="2679" max="2679" width="11.21875" bestFit="1" customWidth="1"/>
    <col min="2680" max="2680" width="14" bestFit="1" customWidth="1"/>
    <col min="2681" max="2681" width="11.21875" bestFit="1" customWidth="1"/>
    <col min="2682" max="2682" width="14" bestFit="1" customWidth="1"/>
    <col min="2683" max="2683" width="11.21875" bestFit="1" customWidth="1"/>
    <col min="2684" max="2684" width="14" bestFit="1" customWidth="1"/>
    <col min="2685" max="2685" width="11.21875" bestFit="1" customWidth="1"/>
    <col min="2686" max="2686" width="14" bestFit="1" customWidth="1"/>
    <col min="2687" max="2687" width="11.21875" bestFit="1" customWidth="1"/>
    <col min="2688" max="2688" width="14" bestFit="1" customWidth="1"/>
    <col min="2689" max="2689" width="11.21875" bestFit="1" customWidth="1"/>
    <col min="2690" max="2690" width="14" bestFit="1" customWidth="1"/>
    <col min="2691" max="2691" width="11.21875" bestFit="1" customWidth="1"/>
    <col min="2692" max="2692" width="14" bestFit="1" customWidth="1"/>
    <col min="2693" max="2693" width="11.21875" bestFit="1" customWidth="1"/>
    <col min="2694" max="2694" width="14" bestFit="1" customWidth="1"/>
    <col min="2695" max="2695" width="11.21875" bestFit="1" customWidth="1"/>
    <col min="2696" max="2696" width="14" bestFit="1" customWidth="1"/>
    <col min="2697" max="2697" width="11.21875" bestFit="1" customWidth="1"/>
    <col min="2698" max="2698" width="14" bestFit="1" customWidth="1"/>
    <col min="2699" max="2699" width="11.21875" bestFit="1" customWidth="1"/>
    <col min="2700" max="2700" width="14" bestFit="1" customWidth="1"/>
    <col min="2701" max="2701" width="11.21875" bestFit="1" customWidth="1"/>
    <col min="2702" max="2702" width="14" bestFit="1" customWidth="1"/>
    <col min="2703" max="2703" width="11.21875" bestFit="1" customWidth="1"/>
    <col min="2704" max="2704" width="14" bestFit="1" customWidth="1"/>
    <col min="2705" max="2705" width="11.21875" bestFit="1" customWidth="1"/>
    <col min="2706" max="2706" width="14" bestFit="1" customWidth="1"/>
    <col min="2707" max="2707" width="11.21875" bestFit="1" customWidth="1"/>
    <col min="2708" max="2708" width="14" bestFit="1" customWidth="1"/>
    <col min="2709" max="2709" width="11.21875" bestFit="1" customWidth="1"/>
    <col min="2710" max="2710" width="14" bestFit="1" customWidth="1"/>
    <col min="2711" max="2711" width="11.21875" bestFit="1" customWidth="1"/>
    <col min="2712" max="2712" width="14" bestFit="1" customWidth="1"/>
    <col min="2713" max="2713" width="11.21875" bestFit="1" customWidth="1"/>
    <col min="2714" max="2714" width="14" bestFit="1" customWidth="1"/>
    <col min="2715" max="2715" width="11.21875" bestFit="1" customWidth="1"/>
    <col min="2716" max="2716" width="14" bestFit="1" customWidth="1"/>
    <col min="2717" max="2717" width="11.21875" bestFit="1" customWidth="1"/>
    <col min="2718" max="2718" width="14" bestFit="1" customWidth="1"/>
    <col min="2719" max="2719" width="11.21875" bestFit="1" customWidth="1"/>
    <col min="2720" max="2720" width="14" bestFit="1" customWidth="1"/>
    <col min="2721" max="2721" width="11.21875" bestFit="1" customWidth="1"/>
    <col min="2722" max="2722" width="14" bestFit="1" customWidth="1"/>
    <col min="2723" max="2723" width="11.21875" bestFit="1" customWidth="1"/>
    <col min="2724" max="2724" width="14" bestFit="1" customWidth="1"/>
    <col min="2725" max="2725" width="11.21875" bestFit="1" customWidth="1"/>
    <col min="2726" max="2726" width="14" bestFit="1" customWidth="1"/>
    <col min="2727" max="2727" width="11.21875" bestFit="1" customWidth="1"/>
    <col min="2728" max="2728" width="14" bestFit="1" customWidth="1"/>
    <col min="2729" max="2729" width="11.21875" bestFit="1" customWidth="1"/>
    <col min="2730" max="2730" width="14" bestFit="1" customWidth="1"/>
    <col min="2731" max="2731" width="11.21875" bestFit="1" customWidth="1"/>
    <col min="2732" max="2732" width="14" bestFit="1" customWidth="1"/>
    <col min="2733" max="2733" width="11.21875" bestFit="1" customWidth="1"/>
    <col min="2734" max="2734" width="14" bestFit="1" customWidth="1"/>
    <col min="2735" max="2735" width="11.21875" bestFit="1" customWidth="1"/>
    <col min="2736" max="2736" width="14" bestFit="1" customWidth="1"/>
    <col min="2737" max="2737" width="11.21875" bestFit="1" customWidth="1"/>
    <col min="2738" max="2738" width="14" bestFit="1" customWidth="1"/>
    <col min="2739" max="2739" width="11.21875" bestFit="1" customWidth="1"/>
    <col min="2740" max="2740" width="14" bestFit="1" customWidth="1"/>
    <col min="2741" max="2741" width="11.21875" bestFit="1" customWidth="1"/>
    <col min="2742" max="2742" width="14" bestFit="1" customWidth="1"/>
    <col min="2743" max="2743" width="11.21875" bestFit="1" customWidth="1"/>
    <col min="2744" max="2744" width="14" bestFit="1" customWidth="1"/>
    <col min="2745" max="2745" width="11.21875" bestFit="1" customWidth="1"/>
    <col min="2746" max="2746" width="14" bestFit="1" customWidth="1"/>
    <col min="2747" max="2747" width="11.21875" bestFit="1" customWidth="1"/>
    <col min="2748" max="2748" width="14" bestFit="1" customWidth="1"/>
    <col min="2749" max="2749" width="11.21875" bestFit="1" customWidth="1"/>
    <col min="2750" max="2750" width="14" bestFit="1" customWidth="1"/>
    <col min="2751" max="2751" width="11.21875" bestFit="1" customWidth="1"/>
    <col min="2752" max="2752" width="14" bestFit="1" customWidth="1"/>
    <col min="2753" max="2753" width="11.21875" bestFit="1" customWidth="1"/>
    <col min="2754" max="2754" width="14" bestFit="1" customWidth="1"/>
    <col min="2755" max="2755" width="11.21875" bestFit="1" customWidth="1"/>
    <col min="2756" max="2756" width="14" bestFit="1" customWidth="1"/>
    <col min="2757" max="2757" width="11.21875" bestFit="1" customWidth="1"/>
    <col min="2758" max="2758" width="14" bestFit="1" customWidth="1"/>
    <col min="2759" max="2759" width="11.21875" bestFit="1" customWidth="1"/>
    <col min="2760" max="2760" width="14" bestFit="1" customWidth="1"/>
    <col min="2761" max="2761" width="11.21875" bestFit="1" customWidth="1"/>
    <col min="2762" max="2762" width="14" bestFit="1" customWidth="1"/>
    <col min="2763" max="2763" width="11.21875" bestFit="1" customWidth="1"/>
    <col min="2764" max="2764" width="14" bestFit="1" customWidth="1"/>
    <col min="2765" max="2765" width="11.21875" bestFit="1" customWidth="1"/>
    <col min="2766" max="2766" width="14" bestFit="1" customWidth="1"/>
    <col min="2767" max="2767" width="11.21875" bestFit="1" customWidth="1"/>
    <col min="2768" max="2768" width="14" bestFit="1" customWidth="1"/>
    <col min="2769" max="2769" width="11.21875" bestFit="1" customWidth="1"/>
    <col min="2770" max="2770" width="14" bestFit="1" customWidth="1"/>
    <col min="2771" max="2771" width="11.21875" bestFit="1" customWidth="1"/>
    <col min="2772" max="2772" width="14" bestFit="1" customWidth="1"/>
    <col min="2773" max="2773" width="11.21875" bestFit="1" customWidth="1"/>
    <col min="2774" max="2774" width="14" bestFit="1" customWidth="1"/>
    <col min="2775" max="2775" width="11.21875" bestFit="1" customWidth="1"/>
    <col min="2776" max="2776" width="14" bestFit="1" customWidth="1"/>
    <col min="2777" max="2777" width="11.21875" bestFit="1" customWidth="1"/>
    <col min="2778" max="2778" width="14" bestFit="1" customWidth="1"/>
    <col min="2779" max="2779" width="11.21875" bestFit="1" customWidth="1"/>
    <col min="2780" max="2780" width="14" bestFit="1" customWidth="1"/>
    <col min="2781" max="2781" width="11.21875" bestFit="1" customWidth="1"/>
    <col min="2782" max="2782" width="14" bestFit="1" customWidth="1"/>
    <col min="2783" max="2783" width="11.21875" bestFit="1" customWidth="1"/>
    <col min="2784" max="2784" width="14" bestFit="1" customWidth="1"/>
    <col min="2785" max="2785" width="11.21875" bestFit="1" customWidth="1"/>
    <col min="2786" max="2786" width="14" bestFit="1" customWidth="1"/>
    <col min="2787" max="2787" width="11.21875" bestFit="1" customWidth="1"/>
    <col min="2788" max="2788" width="14" bestFit="1" customWidth="1"/>
    <col min="2789" max="2789" width="11.21875" bestFit="1" customWidth="1"/>
    <col min="2790" max="2790" width="14" bestFit="1" customWidth="1"/>
    <col min="2791" max="2791" width="11.21875" bestFit="1" customWidth="1"/>
    <col min="2792" max="2792" width="14" bestFit="1" customWidth="1"/>
    <col min="2793" max="2793" width="11.21875" bestFit="1" customWidth="1"/>
    <col min="2794" max="2794" width="14" bestFit="1" customWidth="1"/>
    <col min="2795" max="2795" width="11.21875" bestFit="1" customWidth="1"/>
    <col min="2796" max="2796" width="14" bestFit="1" customWidth="1"/>
    <col min="2797" max="2797" width="11.21875" bestFit="1" customWidth="1"/>
    <col min="2798" max="2798" width="14" bestFit="1" customWidth="1"/>
    <col min="2799" max="2799" width="11.21875" bestFit="1" customWidth="1"/>
    <col min="2800" max="2800" width="14" bestFit="1" customWidth="1"/>
    <col min="2801" max="2801" width="11.21875" bestFit="1" customWidth="1"/>
    <col min="2802" max="2802" width="14" bestFit="1" customWidth="1"/>
    <col min="2803" max="2803" width="11.21875" bestFit="1" customWidth="1"/>
    <col min="2804" max="2804" width="14" bestFit="1" customWidth="1"/>
    <col min="2805" max="2805" width="11.21875" bestFit="1" customWidth="1"/>
    <col min="2806" max="2806" width="14" bestFit="1" customWidth="1"/>
    <col min="2807" max="2807" width="11.21875" bestFit="1" customWidth="1"/>
    <col min="2808" max="2808" width="14" bestFit="1" customWidth="1"/>
    <col min="2809" max="2809" width="11.21875" bestFit="1" customWidth="1"/>
    <col min="2810" max="2810" width="14" bestFit="1" customWidth="1"/>
    <col min="2811" max="2811" width="11.21875" bestFit="1" customWidth="1"/>
    <col min="2812" max="2812" width="14" bestFit="1" customWidth="1"/>
    <col min="2813" max="2813" width="11.21875" bestFit="1" customWidth="1"/>
    <col min="2814" max="2814" width="14" bestFit="1" customWidth="1"/>
    <col min="2815" max="2815" width="11.21875" bestFit="1" customWidth="1"/>
    <col min="2816" max="2816" width="14" bestFit="1" customWidth="1"/>
    <col min="2817" max="2817" width="11.21875" bestFit="1" customWidth="1"/>
    <col min="2818" max="2818" width="14" bestFit="1" customWidth="1"/>
    <col min="2819" max="2819" width="11.21875" bestFit="1" customWidth="1"/>
    <col min="2820" max="2820" width="14" bestFit="1" customWidth="1"/>
    <col min="2821" max="2821" width="11.21875" bestFit="1" customWidth="1"/>
    <col min="2822" max="2822" width="14" bestFit="1" customWidth="1"/>
    <col min="2823" max="2823" width="11.21875" bestFit="1" customWidth="1"/>
    <col min="2824" max="2824" width="14" bestFit="1" customWidth="1"/>
    <col min="2825" max="2825" width="11.21875" bestFit="1" customWidth="1"/>
    <col min="2826" max="2826" width="14" bestFit="1" customWidth="1"/>
    <col min="2827" max="2827" width="11.21875" bestFit="1" customWidth="1"/>
    <col min="2828" max="2828" width="14" bestFit="1" customWidth="1"/>
    <col min="2829" max="2829" width="11.21875" bestFit="1" customWidth="1"/>
    <col min="2830" max="2830" width="14" bestFit="1" customWidth="1"/>
    <col min="2831" max="2831" width="11.21875" bestFit="1" customWidth="1"/>
    <col min="2832" max="2832" width="14" bestFit="1" customWidth="1"/>
    <col min="2833" max="2833" width="11.21875" bestFit="1" customWidth="1"/>
    <col min="2834" max="2834" width="14" bestFit="1" customWidth="1"/>
    <col min="2835" max="2835" width="11.21875" bestFit="1" customWidth="1"/>
    <col min="2836" max="2836" width="14" bestFit="1" customWidth="1"/>
    <col min="2837" max="2837" width="11.21875" bestFit="1" customWidth="1"/>
    <col min="2838" max="2838" width="14" bestFit="1" customWidth="1"/>
    <col min="2839" max="2839" width="11.21875" bestFit="1" customWidth="1"/>
    <col min="2840" max="2840" width="14" bestFit="1" customWidth="1"/>
    <col min="2841" max="2841" width="11.21875" bestFit="1" customWidth="1"/>
    <col min="2842" max="2842" width="14" bestFit="1" customWidth="1"/>
    <col min="2843" max="2843" width="11.21875" bestFit="1" customWidth="1"/>
    <col min="2844" max="2844" width="14" bestFit="1" customWidth="1"/>
    <col min="2845" max="2845" width="11.21875" bestFit="1" customWidth="1"/>
    <col min="2846" max="2846" width="14" bestFit="1" customWidth="1"/>
    <col min="2847" max="2847" width="11.21875" bestFit="1" customWidth="1"/>
    <col min="2848" max="2848" width="14" bestFit="1" customWidth="1"/>
    <col min="2849" max="2849" width="11.21875" bestFit="1" customWidth="1"/>
    <col min="2850" max="2850" width="14" bestFit="1" customWidth="1"/>
    <col min="2851" max="2851" width="11.21875" bestFit="1" customWidth="1"/>
    <col min="2852" max="2852" width="14" bestFit="1" customWidth="1"/>
    <col min="2853" max="2853" width="11.21875" bestFit="1" customWidth="1"/>
    <col min="2854" max="2854" width="14" bestFit="1" customWidth="1"/>
    <col min="2855" max="2855" width="11.21875" bestFit="1" customWidth="1"/>
    <col min="2856" max="2856" width="14" bestFit="1" customWidth="1"/>
    <col min="2857" max="2857" width="11.21875" bestFit="1" customWidth="1"/>
    <col min="2858" max="2858" width="14" bestFit="1" customWidth="1"/>
    <col min="2859" max="2859" width="11.21875" bestFit="1" customWidth="1"/>
    <col min="2860" max="2860" width="14" bestFit="1" customWidth="1"/>
    <col min="2861" max="2861" width="11.21875" bestFit="1" customWidth="1"/>
    <col min="2862" max="2862" width="14" bestFit="1" customWidth="1"/>
    <col min="2863" max="2863" width="11.21875" bestFit="1" customWidth="1"/>
    <col min="2864" max="2864" width="14" bestFit="1" customWidth="1"/>
    <col min="2865" max="2865" width="11.21875" bestFit="1" customWidth="1"/>
    <col min="2866" max="2866" width="14" bestFit="1" customWidth="1"/>
    <col min="2867" max="2867" width="11.21875" bestFit="1" customWidth="1"/>
    <col min="2868" max="2868" width="14" bestFit="1" customWidth="1"/>
    <col min="2869" max="2869" width="11.21875" bestFit="1" customWidth="1"/>
    <col min="2870" max="2870" width="14" bestFit="1" customWidth="1"/>
    <col min="2871" max="2871" width="11.21875" bestFit="1" customWidth="1"/>
    <col min="2872" max="2872" width="14" bestFit="1" customWidth="1"/>
    <col min="2873" max="2873" width="11.21875" bestFit="1" customWidth="1"/>
    <col min="2874" max="2874" width="14" bestFit="1" customWidth="1"/>
    <col min="2875" max="2875" width="11.21875" bestFit="1" customWidth="1"/>
    <col min="2876" max="2876" width="14" bestFit="1" customWidth="1"/>
    <col min="2877" max="2877" width="11.21875" bestFit="1" customWidth="1"/>
    <col min="2878" max="2878" width="14" bestFit="1" customWidth="1"/>
    <col min="2879" max="2879" width="11.21875" bestFit="1" customWidth="1"/>
    <col min="2880" max="2880" width="14" bestFit="1" customWidth="1"/>
    <col min="2881" max="2881" width="11.21875" bestFit="1" customWidth="1"/>
    <col min="2882" max="2882" width="14" bestFit="1" customWidth="1"/>
    <col min="2883" max="2883" width="11.21875" bestFit="1" customWidth="1"/>
    <col min="2884" max="2884" width="14" bestFit="1" customWidth="1"/>
    <col min="2885" max="2885" width="11.21875" bestFit="1" customWidth="1"/>
    <col min="2886" max="2886" width="14" bestFit="1" customWidth="1"/>
    <col min="2887" max="2887" width="11.21875" bestFit="1" customWidth="1"/>
    <col min="2888" max="2888" width="14" bestFit="1" customWidth="1"/>
    <col min="2889" max="2889" width="11.21875" bestFit="1" customWidth="1"/>
    <col min="2890" max="2890" width="14" bestFit="1" customWidth="1"/>
    <col min="2891" max="2891" width="11.21875" bestFit="1" customWidth="1"/>
    <col min="2892" max="2892" width="14" bestFit="1" customWidth="1"/>
    <col min="2893" max="2893" width="11.21875" bestFit="1" customWidth="1"/>
    <col min="2894" max="2894" width="14" bestFit="1" customWidth="1"/>
    <col min="2895" max="2895" width="11.21875" bestFit="1" customWidth="1"/>
    <col min="2896" max="2896" width="14" bestFit="1" customWidth="1"/>
    <col min="2897" max="2897" width="11.21875" bestFit="1" customWidth="1"/>
    <col min="2898" max="2898" width="14" bestFit="1" customWidth="1"/>
    <col min="2899" max="2899" width="11.21875" bestFit="1" customWidth="1"/>
    <col min="2900" max="2900" width="14" bestFit="1" customWidth="1"/>
    <col min="2901" max="2901" width="11.21875" bestFit="1" customWidth="1"/>
    <col min="2902" max="2902" width="14" bestFit="1" customWidth="1"/>
    <col min="2903" max="2903" width="11.21875" bestFit="1" customWidth="1"/>
    <col min="2904" max="2904" width="14" bestFit="1" customWidth="1"/>
    <col min="2905" max="2905" width="11.21875" bestFit="1" customWidth="1"/>
    <col min="2906" max="2906" width="14" bestFit="1" customWidth="1"/>
    <col min="2907" max="2907" width="11.21875" bestFit="1" customWidth="1"/>
    <col min="2908" max="2908" width="14" bestFit="1" customWidth="1"/>
    <col min="2909" max="2909" width="11.21875" bestFit="1" customWidth="1"/>
    <col min="2910" max="2910" width="14" bestFit="1" customWidth="1"/>
    <col min="2911" max="2911" width="11.21875" bestFit="1" customWidth="1"/>
    <col min="2912" max="2912" width="14" bestFit="1" customWidth="1"/>
    <col min="2913" max="2913" width="11.21875" bestFit="1" customWidth="1"/>
    <col min="2914" max="2914" width="14" bestFit="1" customWidth="1"/>
    <col min="2915" max="2915" width="11.21875" bestFit="1" customWidth="1"/>
    <col min="2916" max="2916" width="14" bestFit="1" customWidth="1"/>
    <col min="2917" max="2917" width="11.21875" bestFit="1" customWidth="1"/>
    <col min="2918" max="2918" width="14" bestFit="1" customWidth="1"/>
    <col min="2919" max="2919" width="11.21875" bestFit="1" customWidth="1"/>
    <col min="2920" max="2920" width="14" bestFit="1" customWidth="1"/>
    <col min="2921" max="2921" width="11.21875" bestFit="1" customWidth="1"/>
    <col min="2922" max="2922" width="14" bestFit="1" customWidth="1"/>
    <col min="2923" max="2923" width="11.21875" bestFit="1" customWidth="1"/>
    <col min="2924" max="2924" width="14" bestFit="1" customWidth="1"/>
    <col min="2925" max="2925" width="11.21875" bestFit="1" customWidth="1"/>
    <col min="2926" max="2926" width="14" bestFit="1" customWidth="1"/>
    <col min="2927" max="2927" width="11.21875" bestFit="1" customWidth="1"/>
    <col min="2928" max="2928" width="14" bestFit="1" customWidth="1"/>
    <col min="2929" max="2929" width="11.21875" bestFit="1" customWidth="1"/>
    <col min="2930" max="2930" width="14" bestFit="1" customWidth="1"/>
    <col min="2931" max="2931" width="11.21875" bestFit="1" customWidth="1"/>
    <col min="2932" max="2932" width="14" bestFit="1" customWidth="1"/>
    <col min="2933" max="2933" width="11.21875" bestFit="1" customWidth="1"/>
    <col min="2934" max="2934" width="14" bestFit="1" customWidth="1"/>
    <col min="2935" max="2935" width="11.21875" bestFit="1" customWidth="1"/>
    <col min="2936" max="2936" width="14" bestFit="1" customWidth="1"/>
    <col min="2937" max="2937" width="11.21875" bestFit="1" customWidth="1"/>
    <col min="2938" max="2938" width="14" bestFit="1" customWidth="1"/>
    <col min="2939" max="2939" width="11.21875" bestFit="1" customWidth="1"/>
    <col min="2940" max="2940" width="14" bestFit="1" customWidth="1"/>
    <col min="2941" max="2941" width="11.21875" bestFit="1" customWidth="1"/>
    <col min="2942" max="2942" width="14" bestFit="1" customWidth="1"/>
    <col min="2943" max="2943" width="11.21875" bestFit="1" customWidth="1"/>
    <col min="2944" max="2944" width="14" bestFit="1" customWidth="1"/>
    <col min="2945" max="2945" width="11.21875" bestFit="1" customWidth="1"/>
    <col min="2946" max="2946" width="14" bestFit="1" customWidth="1"/>
    <col min="2947" max="2947" width="11.21875" bestFit="1" customWidth="1"/>
    <col min="2948" max="2948" width="14" bestFit="1" customWidth="1"/>
    <col min="2949" max="2949" width="11.21875" bestFit="1" customWidth="1"/>
    <col min="2950" max="2950" width="14" bestFit="1" customWidth="1"/>
    <col min="2951" max="2951" width="11.21875" bestFit="1" customWidth="1"/>
    <col min="2952" max="2952" width="14" bestFit="1" customWidth="1"/>
    <col min="2953" max="2953" width="11.21875" bestFit="1" customWidth="1"/>
    <col min="2954" max="2954" width="14" bestFit="1" customWidth="1"/>
    <col min="2955" max="2955" width="11.21875" bestFit="1" customWidth="1"/>
    <col min="2956" max="2956" width="14" bestFit="1" customWidth="1"/>
    <col min="2957" max="2957" width="11.21875" bestFit="1" customWidth="1"/>
    <col min="2958" max="2958" width="14" bestFit="1" customWidth="1"/>
    <col min="2959" max="2959" width="11.21875" bestFit="1" customWidth="1"/>
    <col min="2960" max="2960" width="14" bestFit="1" customWidth="1"/>
    <col min="2961" max="2961" width="11.21875" bestFit="1" customWidth="1"/>
    <col min="2962" max="2962" width="14" bestFit="1" customWidth="1"/>
    <col min="2963" max="2963" width="11.21875" bestFit="1" customWidth="1"/>
    <col min="2964" max="2964" width="14" bestFit="1" customWidth="1"/>
    <col min="2965" max="2965" width="11.21875" bestFit="1" customWidth="1"/>
    <col min="2966" max="2966" width="14" bestFit="1" customWidth="1"/>
    <col min="2967" max="2967" width="11.21875" bestFit="1" customWidth="1"/>
    <col min="2968" max="2968" width="14" bestFit="1" customWidth="1"/>
    <col min="2969" max="2969" width="11.21875" bestFit="1" customWidth="1"/>
    <col min="2970" max="2970" width="14" bestFit="1" customWidth="1"/>
    <col min="2971" max="2971" width="11.21875" bestFit="1" customWidth="1"/>
    <col min="2972" max="2972" width="14" bestFit="1" customWidth="1"/>
    <col min="2973" max="2973" width="11.21875" bestFit="1" customWidth="1"/>
    <col min="2974" max="2974" width="14" bestFit="1" customWidth="1"/>
    <col min="2975" max="2975" width="11.21875" bestFit="1" customWidth="1"/>
    <col min="2976" max="2976" width="14" bestFit="1" customWidth="1"/>
    <col min="2977" max="2977" width="11.21875" bestFit="1" customWidth="1"/>
    <col min="2978" max="2978" width="14" bestFit="1" customWidth="1"/>
    <col min="2979" max="2979" width="11.21875" bestFit="1" customWidth="1"/>
    <col min="2980" max="2980" width="14" bestFit="1" customWidth="1"/>
    <col min="2981" max="2981" width="11.21875" bestFit="1" customWidth="1"/>
    <col min="2982" max="2982" width="14" bestFit="1" customWidth="1"/>
    <col min="2983" max="2983" width="11.21875" bestFit="1" customWidth="1"/>
    <col min="2984" max="2984" width="14" bestFit="1" customWidth="1"/>
    <col min="2985" max="2985" width="11.21875" bestFit="1" customWidth="1"/>
    <col min="2986" max="2986" width="14" bestFit="1" customWidth="1"/>
    <col min="2987" max="2987" width="11.21875" bestFit="1" customWidth="1"/>
    <col min="2988" max="2988" width="14" bestFit="1" customWidth="1"/>
    <col min="2989" max="2989" width="11.21875" bestFit="1" customWidth="1"/>
    <col min="2990" max="2990" width="14" bestFit="1" customWidth="1"/>
    <col min="2991" max="2991" width="11.21875" bestFit="1" customWidth="1"/>
    <col min="2992" max="2992" width="14" bestFit="1" customWidth="1"/>
    <col min="2993" max="2993" width="11.21875" bestFit="1" customWidth="1"/>
    <col min="2994" max="2994" width="14" bestFit="1" customWidth="1"/>
    <col min="2995" max="2995" width="11.21875" bestFit="1" customWidth="1"/>
    <col min="2996" max="2996" width="14" bestFit="1" customWidth="1"/>
    <col min="2997" max="2997" width="11.21875" bestFit="1" customWidth="1"/>
    <col min="2998" max="2998" width="14" bestFit="1" customWidth="1"/>
    <col min="2999" max="2999" width="11.21875" bestFit="1" customWidth="1"/>
    <col min="3000" max="3000" width="14" bestFit="1" customWidth="1"/>
    <col min="3001" max="3001" width="11.21875" bestFit="1" customWidth="1"/>
    <col min="3002" max="3002" width="14" bestFit="1" customWidth="1"/>
    <col min="3003" max="3003" width="11.21875" bestFit="1" customWidth="1"/>
    <col min="3004" max="3004" width="14" bestFit="1" customWidth="1"/>
    <col min="3005" max="3005" width="11.21875" bestFit="1" customWidth="1"/>
    <col min="3006" max="3006" width="14" bestFit="1" customWidth="1"/>
    <col min="3007" max="3007" width="11.21875" bestFit="1" customWidth="1"/>
    <col min="3008" max="3008" width="14" bestFit="1" customWidth="1"/>
    <col min="3009" max="3009" width="11.21875" bestFit="1" customWidth="1"/>
    <col min="3010" max="3010" width="14" bestFit="1" customWidth="1"/>
    <col min="3011" max="3011" width="11.21875" bestFit="1" customWidth="1"/>
    <col min="3012" max="3012" width="14" bestFit="1" customWidth="1"/>
    <col min="3013" max="3013" width="11.21875" bestFit="1" customWidth="1"/>
    <col min="3014" max="3014" width="14" bestFit="1" customWidth="1"/>
    <col min="3015" max="3015" width="11.21875" bestFit="1" customWidth="1"/>
    <col min="3016" max="3016" width="14" bestFit="1" customWidth="1"/>
    <col min="3017" max="3017" width="11.21875" bestFit="1" customWidth="1"/>
    <col min="3018" max="3018" width="14" bestFit="1" customWidth="1"/>
    <col min="3019" max="3019" width="11.21875" bestFit="1" customWidth="1"/>
    <col min="3020" max="3020" width="14" bestFit="1" customWidth="1"/>
    <col min="3021" max="3021" width="11.21875" bestFit="1" customWidth="1"/>
    <col min="3022" max="3022" width="14" bestFit="1" customWidth="1"/>
    <col min="3023" max="3023" width="11.21875" bestFit="1" customWidth="1"/>
    <col min="3024" max="3024" width="14" bestFit="1" customWidth="1"/>
    <col min="3025" max="3025" width="11.21875" bestFit="1" customWidth="1"/>
    <col min="3026" max="3026" width="14" bestFit="1" customWidth="1"/>
    <col min="3027" max="3027" width="11.21875" bestFit="1" customWidth="1"/>
    <col min="3028" max="3028" width="14" bestFit="1" customWidth="1"/>
    <col min="3029" max="3029" width="11.21875" bestFit="1" customWidth="1"/>
    <col min="3030" max="3030" width="14" bestFit="1" customWidth="1"/>
    <col min="3031" max="3031" width="11.21875" bestFit="1" customWidth="1"/>
    <col min="3032" max="3032" width="14" bestFit="1" customWidth="1"/>
    <col min="3033" max="3033" width="11.21875" bestFit="1" customWidth="1"/>
    <col min="3034" max="3034" width="14" bestFit="1" customWidth="1"/>
    <col min="3035" max="3035" width="11.21875" bestFit="1" customWidth="1"/>
    <col min="3036" max="3036" width="14" bestFit="1" customWidth="1"/>
    <col min="3037" max="3037" width="11.21875" bestFit="1" customWidth="1"/>
    <col min="3038" max="3038" width="14" bestFit="1" customWidth="1"/>
    <col min="3039" max="3039" width="11.21875" bestFit="1" customWidth="1"/>
    <col min="3040" max="3040" width="14" bestFit="1" customWidth="1"/>
    <col min="3041" max="3041" width="11.21875" bestFit="1" customWidth="1"/>
    <col min="3042" max="3042" width="14" bestFit="1" customWidth="1"/>
    <col min="3043" max="3043" width="11.21875" bestFit="1" customWidth="1"/>
    <col min="3044" max="3044" width="14" bestFit="1" customWidth="1"/>
    <col min="3045" max="3045" width="11.21875" bestFit="1" customWidth="1"/>
    <col min="3046" max="3046" width="14" bestFit="1" customWidth="1"/>
    <col min="3047" max="3047" width="11.21875" bestFit="1" customWidth="1"/>
    <col min="3048" max="3048" width="14" bestFit="1" customWidth="1"/>
    <col min="3049" max="3049" width="11.21875" bestFit="1" customWidth="1"/>
    <col min="3050" max="3050" width="14" bestFit="1" customWidth="1"/>
    <col min="3051" max="3051" width="11.21875" bestFit="1" customWidth="1"/>
    <col min="3052" max="3052" width="14" bestFit="1" customWidth="1"/>
    <col min="3053" max="3053" width="11.21875" bestFit="1" customWidth="1"/>
    <col min="3054" max="3054" width="14" bestFit="1" customWidth="1"/>
    <col min="3055" max="3055" width="11.21875" bestFit="1" customWidth="1"/>
    <col min="3056" max="3056" width="14" bestFit="1" customWidth="1"/>
    <col min="3057" max="3057" width="11.21875" bestFit="1" customWidth="1"/>
    <col min="3058" max="3058" width="14" bestFit="1" customWidth="1"/>
    <col min="3059" max="3059" width="11.21875" bestFit="1" customWidth="1"/>
    <col min="3060" max="3060" width="14" bestFit="1" customWidth="1"/>
    <col min="3061" max="3061" width="11.21875" bestFit="1" customWidth="1"/>
    <col min="3062" max="3062" width="14" bestFit="1" customWidth="1"/>
    <col min="3063" max="3063" width="11.21875" bestFit="1" customWidth="1"/>
    <col min="3064" max="3064" width="14" bestFit="1" customWidth="1"/>
    <col min="3065" max="3065" width="11.21875" bestFit="1" customWidth="1"/>
    <col min="3066" max="3066" width="14" bestFit="1" customWidth="1"/>
    <col min="3067" max="3067" width="11.21875" bestFit="1" customWidth="1"/>
    <col min="3068" max="3068" width="14" bestFit="1" customWidth="1"/>
    <col min="3069" max="3069" width="11.21875" bestFit="1" customWidth="1"/>
    <col min="3070" max="3070" width="14" bestFit="1" customWidth="1"/>
    <col min="3071" max="3071" width="11.21875" bestFit="1" customWidth="1"/>
    <col min="3072" max="3072" width="14" bestFit="1" customWidth="1"/>
    <col min="3073" max="3073" width="11.21875" bestFit="1" customWidth="1"/>
    <col min="3074" max="3074" width="14" bestFit="1" customWidth="1"/>
    <col min="3075" max="3075" width="11.21875" bestFit="1" customWidth="1"/>
    <col min="3076" max="3076" width="14" bestFit="1" customWidth="1"/>
    <col min="3077" max="3077" width="11.21875" bestFit="1" customWidth="1"/>
    <col min="3078" max="3078" width="14" bestFit="1" customWidth="1"/>
    <col min="3079" max="3079" width="11.21875" bestFit="1" customWidth="1"/>
    <col min="3080" max="3080" width="14" bestFit="1" customWidth="1"/>
    <col min="3081" max="3081" width="11.21875" bestFit="1" customWidth="1"/>
    <col min="3082" max="3082" width="14" bestFit="1" customWidth="1"/>
    <col min="3083" max="3083" width="11.21875" bestFit="1" customWidth="1"/>
    <col min="3084" max="3084" width="14" bestFit="1" customWidth="1"/>
    <col min="3085" max="3085" width="11.21875" bestFit="1" customWidth="1"/>
    <col min="3086" max="3086" width="14" bestFit="1" customWidth="1"/>
    <col min="3087" max="3087" width="11.21875" bestFit="1" customWidth="1"/>
    <col min="3088" max="3088" width="14" bestFit="1" customWidth="1"/>
    <col min="3089" max="3089" width="11.21875" bestFit="1" customWidth="1"/>
    <col min="3090" max="3090" width="14" bestFit="1" customWidth="1"/>
    <col min="3091" max="3091" width="11.21875" bestFit="1" customWidth="1"/>
    <col min="3092" max="3092" width="14" bestFit="1" customWidth="1"/>
    <col min="3093" max="3093" width="11.21875" bestFit="1" customWidth="1"/>
    <col min="3094" max="3094" width="14" bestFit="1" customWidth="1"/>
    <col min="3095" max="3095" width="11.21875" bestFit="1" customWidth="1"/>
    <col min="3096" max="3096" width="14" bestFit="1" customWidth="1"/>
    <col min="3097" max="3097" width="11.21875" bestFit="1" customWidth="1"/>
    <col min="3098" max="3098" width="14" bestFit="1" customWidth="1"/>
    <col min="3099" max="3099" width="11.21875" bestFit="1" customWidth="1"/>
    <col min="3100" max="3100" width="14" bestFit="1" customWidth="1"/>
    <col min="3101" max="3101" width="11.21875" bestFit="1" customWidth="1"/>
    <col min="3102" max="3102" width="14" bestFit="1" customWidth="1"/>
    <col min="3103" max="3103" width="11.21875" bestFit="1" customWidth="1"/>
    <col min="3104" max="3104" width="14" bestFit="1" customWidth="1"/>
    <col min="3105" max="3105" width="11.21875" bestFit="1" customWidth="1"/>
    <col min="3106" max="3106" width="14" bestFit="1" customWidth="1"/>
    <col min="3107" max="3107" width="11.21875" bestFit="1" customWidth="1"/>
    <col min="3108" max="3108" width="14" bestFit="1" customWidth="1"/>
    <col min="3109" max="3109" width="11.21875" bestFit="1" customWidth="1"/>
    <col min="3110" max="3110" width="14" bestFit="1" customWidth="1"/>
    <col min="3111" max="3111" width="11.21875" bestFit="1" customWidth="1"/>
    <col min="3112" max="3112" width="14" bestFit="1" customWidth="1"/>
    <col min="3113" max="3113" width="11.21875" bestFit="1" customWidth="1"/>
    <col min="3114" max="3114" width="14" bestFit="1" customWidth="1"/>
    <col min="3115" max="3115" width="11.21875" bestFit="1" customWidth="1"/>
    <col min="3116" max="3116" width="14" bestFit="1" customWidth="1"/>
    <col min="3117" max="3117" width="11.21875" bestFit="1" customWidth="1"/>
    <col min="3118" max="3118" width="14" bestFit="1" customWidth="1"/>
    <col min="3119" max="3119" width="11.21875" bestFit="1" customWidth="1"/>
    <col min="3120" max="3120" width="14" bestFit="1" customWidth="1"/>
    <col min="3121" max="3121" width="11.21875" bestFit="1" customWidth="1"/>
    <col min="3122" max="3122" width="14" bestFit="1" customWidth="1"/>
    <col min="3123" max="3123" width="11.21875" bestFit="1" customWidth="1"/>
    <col min="3124" max="3124" width="14" bestFit="1" customWidth="1"/>
    <col min="3125" max="3125" width="11.21875" bestFit="1" customWidth="1"/>
    <col min="3126" max="3126" width="14" bestFit="1" customWidth="1"/>
    <col min="3127" max="3127" width="11.21875" bestFit="1" customWidth="1"/>
    <col min="3128" max="3128" width="14" bestFit="1" customWidth="1"/>
    <col min="3129" max="3129" width="11.21875" bestFit="1" customWidth="1"/>
    <col min="3130" max="3130" width="14" bestFit="1" customWidth="1"/>
    <col min="3131" max="3131" width="11.21875" bestFit="1" customWidth="1"/>
    <col min="3132" max="3132" width="14" bestFit="1" customWidth="1"/>
    <col min="3133" max="3133" width="11.21875" bestFit="1" customWidth="1"/>
    <col min="3134" max="3134" width="14" bestFit="1" customWidth="1"/>
    <col min="3135" max="3135" width="11.21875" bestFit="1" customWidth="1"/>
    <col min="3136" max="3136" width="14" bestFit="1" customWidth="1"/>
    <col min="3137" max="3137" width="11.21875" bestFit="1" customWidth="1"/>
    <col min="3138" max="3138" width="14" bestFit="1" customWidth="1"/>
    <col min="3139" max="3139" width="11.21875" bestFit="1" customWidth="1"/>
    <col min="3140" max="3140" width="14" bestFit="1" customWidth="1"/>
    <col min="3141" max="3141" width="11.21875" bestFit="1" customWidth="1"/>
    <col min="3142" max="3142" width="14" bestFit="1" customWidth="1"/>
    <col min="3143" max="3143" width="11.21875" bestFit="1" customWidth="1"/>
    <col min="3144" max="3144" width="14" bestFit="1" customWidth="1"/>
    <col min="3145" max="3145" width="11.21875" bestFit="1" customWidth="1"/>
    <col min="3146" max="3146" width="14" bestFit="1" customWidth="1"/>
    <col min="3147" max="3147" width="11.21875" bestFit="1" customWidth="1"/>
    <col min="3148" max="3148" width="14" bestFit="1" customWidth="1"/>
    <col min="3149" max="3149" width="11.21875" bestFit="1" customWidth="1"/>
    <col min="3150" max="3150" width="14" bestFit="1" customWidth="1"/>
    <col min="3151" max="3151" width="11.21875" bestFit="1" customWidth="1"/>
    <col min="3152" max="3152" width="14" bestFit="1" customWidth="1"/>
    <col min="3153" max="3153" width="11.21875" bestFit="1" customWidth="1"/>
    <col min="3154" max="3154" width="14" bestFit="1" customWidth="1"/>
    <col min="3155" max="3155" width="11.21875" bestFit="1" customWidth="1"/>
    <col min="3156" max="3156" width="14" bestFit="1" customWidth="1"/>
    <col min="3157" max="3157" width="11.21875" bestFit="1" customWidth="1"/>
    <col min="3158" max="3158" width="14" bestFit="1" customWidth="1"/>
    <col min="3159" max="3159" width="11.21875" bestFit="1" customWidth="1"/>
    <col min="3160" max="3160" width="14" bestFit="1" customWidth="1"/>
    <col min="3161" max="3161" width="11.21875" bestFit="1" customWidth="1"/>
    <col min="3162" max="3162" width="14" bestFit="1" customWidth="1"/>
    <col min="3163" max="3163" width="11.21875" bestFit="1" customWidth="1"/>
    <col min="3164" max="3164" width="14" bestFit="1" customWidth="1"/>
    <col min="3165" max="3165" width="11.21875" bestFit="1" customWidth="1"/>
    <col min="3166" max="3166" width="14" bestFit="1" customWidth="1"/>
    <col min="3167" max="3167" width="11.21875" bestFit="1" customWidth="1"/>
    <col min="3168" max="3168" width="14" bestFit="1" customWidth="1"/>
    <col min="3169" max="3169" width="11.21875" bestFit="1" customWidth="1"/>
    <col min="3170" max="3170" width="14" bestFit="1" customWidth="1"/>
    <col min="3171" max="3171" width="11.21875" bestFit="1" customWidth="1"/>
    <col min="3172" max="3172" width="14" bestFit="1" customWidth="1"/>
    <col min="3173" max="3173" width="11.21875" bestFit="1" customWidth="1"/>
    <col min="3174" max="3174" width="14" bestFit="1" customWidth="1"/>
    <col min="3175" max="3175" width="11.21875" bestFit="1" customWidth="1"/>
    <col min="3176" max="3176" width="14" bestFit="1" customWidth="1"/>
    <col min="3177" max="3177" width="11.21875" bestFit="1" customWidth="1"/>
    <col min="3178" max="3178" width="14" bestFit="1" customWidth="1"/>
    <col min="3179" max="3179" width="11.21875" bestFit="1" customWidth="1"/>
    <col min="3180" max="3180" width="14" bestFit="1" customWidth="1"/>
    <col min="3181" max="3181" width="11.21875" bestFit="1" customWidth="1"/>
    <col min="3182" max="3182" width="14" bestFit="1" customWidth="1"/>
    <col min="3183" max="3183" width="11.21875" bestFit="1" customWidth="1"/>
    <col min="3184" max="3184" width="14" bestFit="1" customWidth="1"/>
    <col min="3185" max="3185" width="11.21875" bestFit="1" customWidth="1"/>
    <col min="3186" max="3186" width="14" bestFit="1" customWidth="1"/>
    <col min="3187" max="3187" width="11.21875" bestFit="1" customWidth="1"/>
    <col min="3188" max="3188" width="14" bestFit="1" customWidth="1"/>
    <col min="3189" max="3189" width="11.21875" bestFit="1" customWidth="1"/>
    <col min="3190" max="3190" width="14" bestFit="1" customWidth="1"/>
    <col min="3191" max="3191" width="11.21875" bestFit="1" customWidth="1"/>
    <col min="3192" max="3192" width="14" bestFit="1" customWidth="1"/>
    <col min="3193" max="3193" width="11.21875" bestFit="1" customWidth="1"/>
    <col min="3194" max="3194" width="14" bestFit="1" customWidth="1"/>
    <col min="3195" max="3195" width="11.21875" bestFit="1" customWidth="1"/>
    <col min="3196" max="3196" width="14" bestFit="1" customWidth="1"/>
    <col min="3197" max="3197" width="11.21875" bestFit="1" customWidth="1"/>
    <col min="3198" max="3198" width="14" bestFit="1" customWidth="1"/>
    <col min="3199" max="3199" width="11.21875" bestFit="1" customWidth="1"/>
    <col min="3200" max="3200" width="14" bestFit="1" customWidth="1"/>
    <col min="3201" max="3201" width="11.21875" bestFit="1" customWidth="1"/>
    <col min="3202" max="3202" width="14" bestFit="1" customWidth="1"/>
    <col min="3203" max="3203" width="11.21875" bestFit="1" customWidth="1"/>
    <col min="3204" max="3204" width="14" bestFit="1" customWidth="1"/>
    <col min="3205" max="3205" width="11.21875" bestFit="1" customWidth="1"/>
    <col min="3206" max="3206" width="14" bestFit="1" customWidth="1"/>
    <col min="3207" max="3207" width="11.21875" bestFit="1" customWidth="1"/>
    <col min="3208" max="3208" width="14" bestFit="1" customWidth="1"/>
    <col min="3209" max="3209" width="11.21875" bestFit="1" customWidth="1"/>
    <col min="3210" max="3210" width="14" bestFit="1" customWidth="1"/>
    <col min="3211" max="3211" width="11.21875" bestFit="1" customWidth="1"/>
    <col min="3212" max="3212" width="14" bestFit="1" customWidth="1"/>
    <col min="3213" max="3213" width="11.21875" bestFit="1" customWidth="1"/>
    <col min="3214" max="3214" width="14" bestFit="1" customWidth="1"/>
    <col min="3215" max="3215" width="11.21875" bestFit="1" customWidth="1"/>
    <col min="3216" max="3216" width="14" bestFit="1" customWidth="1"/>
    <col min="3217" max="3217" width="11.21875" bestFit="1" customWidth="1"/>
    <col min="3218" max="3218" width="14" bestFit="1" customWidth="1"/>
    <col min="3219" max="3219" width="11.21875" bestFit="1" customWidth="1"/>
    <col min="3220" max="3220" width="14" bestFit="1" customWidth="1"/>
    <col min="3221" max="3221" width="11.21875" bestFit="1" customWidth="1"/>
    <col min="3222" max="3222" width="14" bestFit="1" customWidth="1"/>
    <col min="3223" max="3223" width="11.21875" bestFit="1" customWidth="1"/>
    <col min="3224" max="3224" width="14" bestFit="1" customWidth="1"/>
    <col min="3225" max="3225" width="11.21875" bestFit="1" customWidth="1"/>
    <col min="3226" max="3226" width="14" bestFit="1" customWidth="1"/>
    <col min="3227" max="3227" width="11.21875" bestFit="1" customWidth="1"/>
    <col min="3228" max="3228" width="14" bestFit="1" customWidth="1"/>
    <col min="3229" max="3229" width="11.21875" bestFit="1" customWidth="1"/>
    <col min="3230" max="3230" width="14" bestFit="1" customWidth="1"/>
    <col min="3231" max="3231" width="11.21875" bestFit="1" customWidth="1"/>
    <col min="3232" max="3232" width="14" bestFit="1" customWidth="1"/>
    <col min="3233" max="3233" width="11.21875" bestFit="1" customWidth="1"/>
    <col min="3234" max="3234" width="14" bestFit="1" customWidth="1"/>
    <col min="3235" max="3235" width="11.21875" bestFit="1" customWidth="1"/>
    <col min="3236" max="3236" width="14" bestFit="1" customWidth="1"/>
    <col min="3237" max="3237" width="11.21875" bestFit="1" customWidth="1"/>
    <col min="3238" max="3238" width="14" bestFit="1" customWidth="1"/>
    <col min="3239" max="3239" width="11.21875" bestFit="1" customWidth="1"/>
    <col min="3240" max="3240" width="14" bestFit="1" customWidth="1"/>
    <col min="3241" max="3241" width="11.21875" bestFit="1" customWidth="1"/>
    <col min="3242" max="3242" width="14" bestFit="1" customWidth="1"/>
    <col min="3243" max="3243" width="11.21875" bestFit="1" customWidth="1"/>
    <col min="3244" max="3244" width="14" bestFit="1" customWidth="1"/>
    <col min="3245" max="3245" width="11.21875" bestFit="1" customWidth="1"/>
    <col min="3246" max="3246" width="14" bestFit="1" customWidth="1"/>
    <col min="3247" max="3247" width="11.21875" bestFit="1" customWidth="1"/>
    <col min="3248" max="3248" width="14" bestFit="1" customWidth="1"/>
    <col min="3249" max="3249" width="11.21875" bestFit="1" customWidth="1"/>
    <col min="3250" max="3250" width="14" bestFit="1" customWidth="1"/>
    <col min="3251" max="3251" width="11.21875" bestFit="1" customWidth="1"/>
    <col min="3252" max="3252" width="14" bestFit="1" customWidth="1"/>
    <col min="3253" max="3253" width="11.21875" bestFit="1" customWidth="1"/>
    <col min="3254" max="3254" width="14" bestFit="1" customWidth="1"/>
    <col min="3255" max="3255" width="11.21875" bestFit="1" customWidth="1"/>
    <col min="3256" max="3256" width="14" bestFit="1" customWidth="1"/>
    <col min="3257" max="3257" width="11.21875" bestFit="1" customWidth="1"/>
    <col min="3258" max="3258" width="14" bestFit="1" customWidth="1"/>
    <col min="3259" max="3259" width="11.21875" bestFit="1" customWidth="1"/>
    <col min="3260" max="3260" width="14" bestFit="1" customWidth="1"/>
    <col min="3261" max="3261" width="11.21875" bestFit="1" customWidth="1"/>
    <col min="3262" max="3262" width="14" bestFit="1" customWidth="1"/>
    <col min="3263" max="3263" width="11.21875" bestFit="1" customWidth="1"/>
    <col min="3264" max="3264" width="14" bestFit="1" customWidth="1"/>
    <col min="3265" max="3265" width="11.21875" bestFit="1" customWidth="1"/>
    <col min="3266" max="3266" width="14" bestFit="1" customWidth="1"/>
    <col min="3267" max="3267" width="11.21875" bestFit="1" customWidth="1"/>
    <col min="3268" max="3268" width="14" bestFit="1" customWidth="1"/>
    <col min="3269" max="3269" width="11.21875" bestFit="1" customWidth="1"/>
    <col min="3270" max="3270" width="14" bestFit="1" customWidth="1"/>
    <col min="3271" max="3271" width="11.21875" bestFit="1" customWidth="1"/>
    <col min="3272" max="3272" width="14" bestFit="1" customWidth="1"/>
    <col min="3273" max="3273" width="11.21875" bestFit="1" customWidth="1"/>
    <col min="3274" max="3274" width="14" bestFit="1" customWidth="1"/>
    <col min="3275" max="3275" width="11.21875" bestFit="1" customWidth="1"/>
    <col min="3276" max="3276" width="14" bestFit="1" customWidth="1"/>
    <col min="3277" max="3277" width="11.21875" bestFit="1" customWidth="1"/>
    <col min="3278" max="3278" width="14" bestFit="1" customWidth="1"/>
    <col min="3279" max="3279" width="11.21875" bestFit="1" customWidth="1"/>
    <col min="3280" max="3280" width="14" bestFit="1" customWidth="1"/>
    <col min="3281" max="3281" width="11.21875" bestFit="1" customWidth="1"/>
    <col min="3282" max="3282" width="14" bestFit="1" customWidth="1"/>
    <col min="3283" max="3283" width="11.21875" bestFit="1" customWidth="1"/>
    <col min="3284" max="3284" width="14" bestFit="1" customWidth="1"/>
    <col min="3285" max="3285" width="11.21875" bestFit="1" customWidth="1"/>
    <col min="3286" max="3286" width="14" bestFit="1" customWidth="1"/>
    <col min="3287" max="3287" width="11.21875" bestFit="1" customWidth="1"/>
    <col min="3288" max="3288" width="14" bestFit="1" customWidth="1"/>
    <col min="3289" max="3289" width="11.21875" bestFit="1" customWidth="1"/>
    <col min="3290" max="3290" width="14" bestFit="1" customWidth="1"/>
    <col min="3291" max="3291" width="11.21875" bestFit="1" customWidth="1"/>
    <col min="3292" max="3292" width="14" bestFit="1" customWidth="1"/>
    <col min="3293" max="3293" width="11.21875" bestFit="1" customWidth="1"/>
    <col min="3294" max="3294" width="14" bestFit="1" customWidth="1"/>
    <col min="3295" max="3295" width="11.21875" bestFit="1" customWidth="1"/>
    <col min="3296" max="3296" width="14" bestFit="1" customWidth="1"/>
    <col min="3297" max="3297" width="11.21875" bestFit="1" customWidth="1"/>
    <col min="3298" max="3298" width="14" bestFit="1" customWidth="1"/>
    <col min="3299" max="3299" width="11.21875" bestFit="1" customWidth="1"/>
    <col min="3300" max="3300" width="14" bestFit="1" customWidth="1"/>
    <col min="3301" max="3301" width="11.21875" bestFit="1" customWidth="1"/>
    <col min="3302" max="3302" width="14" bestFit="1" customWidth="1"/>
    <col min="3303" max="3303" width="11.21875" bestFit="1" customWidth="1"/>
    <col min="3304" max="3304" width="14" bestFit="1" customWidth="1"/>
    <col min="3305" max="3305" width="11.21875" bestFit="1" customWidth="1"/>
    <col min="3306" max="3306" width="14" bestFit="1" customWidth="1"/>
    <col min="3307" max="3307" width="11.21875" bestFit="1" customWidth="1"/>
    <col min="3308" max="3308" width="14" bestFit="1" customWidth="1"/>
    <col min="3309" max="3309" width="11.21875" bestFit="1" customWidth="1"/>
    <col min="3310" max="3310" width="14" bestFit="1" customWidth="1"/>
    <col min="3311" max="3311" width="11.21875" bestFit="1" customWidth="1"/>
    <col min="3312" max="3312" width="14" bestFit="1" customWidth="1"/>
    <col min="3313" max="3313" width="11.21875" bestFit="1" customWidth="1"/>
    <col min="3314" max="3314" width="14" bestFit="1" customWidth="1"/>
    <col min="3315" max="3315" width="11.21875" bestFit="1" customWidth="1"/>
    <col min="3316" max="3316" width="14" bestFit="1" customWidth="1"/>
    <col min="3317" max="3317" width="11.21875" bestFit="1" customWidth="1"/>
    <col min="3318" max="3318" width="14" bestFit="1" customWidth="1"/>
    <col min="3319" max="3319" width="11.21875" bestFit="1" customWidth="1"/>
    <col min="3320" max="3320" width="14" bestFit="1" customWidth="1"/>
    <col min="3321" max="3321" width="11.21875" bestFit="1" customWidth="1"/>
    <col min="3322" max="3322" width="14" bestFit="1" customWidth="1"/>
    <col min="3323" max="3323" width="11.21875" bestFit="1" customWidth="1"/>
    <col min="3324" max="3324" width="14" bestFit="1" customWidth="1"/>
    <col min="3325" max="3325" width="11.21875" bestFit="1" customWidth="1"/>
    <col min="3326" max="3326" width="14" bestFit="1" customWidth="1"/>
    <col min="3327" max="3327" width="11.21875" bestFit="1" customWidth="1"/>
    <col min="3328" max="3328" width="14" bestFit="1" customWidth="1"/>
    <col min="3329" max="3329" width="11.21875" bestFit="1" customWidth="1"/>
    <col min="3330" max="3330" width="14" bestFit="1" customWidth="1"/>
    <col min="3331" max="3331" width="11.21875" bestFit="1" customWidth="1"/>
    <col min="3332" max="3332" width="14" bestFit="1" customWidth="1"/>
    <col min="3333" max="3333" width="11.21875" bestFit="1" customWidth="1"/>
    <col min="3334" max="3334" width="14" bestFit="1" customWidth="1"/>
    <col min="3335" max="3335" width="11.21875" bestFit="1" customWidth="1"/>
    <col min="3336" max="3336" width="14" bestFit="1" customWidth="1"/>
    <col min="3337" max="3337" width="11.21875" bestFit="1" customWidth="1"/>
    <col min="3338" max="3338" width="14" bestFit="1" customWidth="1"/>
    <col min="3339" max="3339" width="11.21875" bestFit="1" customWidth="1"/>
    <col min="3340" max="3340" width="14" bestFit="1" customWidth="1"/>
    <col min="3341" max="3341" width="11.21875" bestFit="1" customWidth="1"/>
    <col min="3342" max="3342" width="14" bestFit="1" customWidth="1"/>
    <col min="3343" max="3343" width="11.21875" bestFit="1" customWidth="1"/>
    <col min="3344" max="3344" width="14" bestFit="1" customWidth="1"/>
    <col min="3345" max="3345" width="11.21875" bestFit="1" customWidth="1"/>
    <col min="3346" max="3346" width="14" bestFit="1" customWidth="1"/>
    <col min="3347" max="3347" width="11.21875" bestFit="1" customWidth="1"/>
    <col min="3348" max="3348" width="14" bestFit="1" customWidth="1"/>
    <col min="3349" max="3349" width="11.21875" bestFit="1" customWidth="1"/>
    <col min="3350" max="3350" width="14" bestFit="1" customWidth="1"/>
    <col min="3351" max="3351" width="11.21875" bestFit="1" customWidth="1"/>
    <col min="3352" max="3352" width="14" bestFit="1" customWidth="1"/>
    <col min="3353" max="3353" width="11.21875" bestFit="1" customWidth="1"/>
    <col min="3354" max="3354" width="14" bestFit="1" customWidth="1"/>
    <col min="3355" max="3355" width="11.21875" bestFit="1" customWidth="1"/>
    <col min="3356" max="3356" width="14" bestFit="1" customWidth="1"/>
    <col min="3357" max="3357" width="11.21875" bestFit="1" customWidth="1"/>
    <col min="3358" max="3358" width="14" bestFit="1" customWidth="1"/>
    <col min="3359" max="3359" width="11.21875" bestFit="1" customWidth="1"/>
    <col min="3360" max="3360" width="14" bestFit="1" customWidth="1"/>
    <col min="3361" max="3361" width="11.21875" bestFit="1" customWidth="1"/>
    <col min="3362" max="3362" width="14" bestFit="1" customWidth="1"/>
    <col min="3363" max="3363" width="11.21875" bestFit="1" customWidth="1"/>
    <col min="3364" max="3364" width="14" bestFit="1" customWidth="1"/>
    <col min="3365" max="3365" width="11.21875" bestFit="1" customWidth="1"/>
    <col min="3366" max="3366" width="14" bestFit="1" customWidth="1"/>
    <col min="3367" max="3367" width="11.21875" bestFit="1" customWidth="1"/>
    <col min="3368" max="3368" width="14" bestFit="1" customWidth="1"/>
    <col min="3369" max="3369" width="11.21875" bestFit="1" customWidth="1"/>
    <col min="3370" max="3370" width="14" bestFit="1" customWidth="1"/>
    <col min="3371" max="3371" width="11.21875" bestFit="1" customWidth="1"/>
    <col min="3372" max="3372" width="14" bestFit="1" customWidth="1"/>
    <col min="3373" max="3373" width="11.21875" bestFit="1" customWidth="1"/>
    <col min="3374" max="3374" width="14" bestFit="1" customWidth="1"/>
    <col min="3375" max="3375" width="11.21875" bestFit="1" customWidth="1"/>
    <col min="3376" max="3376" width="14" bestFit="1" customWidth="1"/>
    <col min="3377" max="3377" width="11.21875" bestFit="1" customWidth="1"/>
    <col min="3378" max="3378" width="14" bestFit="1" customWidth="1"/>
    <col min="3379" max="3379" width="11.21875" bestFit="1" customWidth="1"/>
    <col min="3380" max="3380" width="14" bestFit="1" customWidth="1"/>
    <col min="3381" max="3381" width="11.21875" bestFit="1" customWidth="1"/>
    <col min="3382" max="3382" width="14" bestFit="1" customWidth="1"/>
    <col min="3383" max="3383" width="11.21875" bestFit="1" customWidth="1"/>
    <col min="3384" max="3384" width="14" bestFit="1" customWidth="1"/>
    <col min="3385" max="3385" width="11.21875" bestFit="1" customWidth="1"/>
    <col min="3386" max="3386" width="14" bestFit="1" customWidth="1"/>
    <col min="3387" max="3387" width="11.21875" bestFit="1" customWidth="1"/>
    <col min="3388" max="3388" width="14" bestFit="1" customWidth="1"/>
    <col min="3389" max="3389" width="11.21875" bestFit="1" customWidth="1"/>
    <col min="3390" max="3390" width="14" bestFit="1" customWidth="1"/>
    <col min="3391" max="3391" width="11.21875" bestFit="1" customWidth="1"/>
    <col min="3392" max="3392" width="14" bestFit="1" customWidth="1"/>
    <col min="3393" max="3393" width="11.21875" bestFit="1" customWidth="1"/>
    <col min="3394" max="3394" width="14" bestFit="1" customWidth="1"/>
    <col min="3395" max="3395" width="11.21875" bestFit="1" customWidth="1"/>
    <col min="3396" max="3396" width="14" bestFit="1" customWidth="1"/>
    <col min="3397" max="3397" width="11.21875" bestFit="1" customWidth="1"/>
    <col min="3398" max="3398" width="14" bestFit="1" customWidth="1"/>
    <col min="3399" max="3399" width="11.21875" bestFit="1" customWidth="1"/>
    <col min="3400" max="3400" width="14" bestFit="1" customWidth="1"/>
    <col min="3401" max="3401" width="11.21875" bestFit="1" customWidth="1"/>
    <col min="3402" max="3402" width="14" bestFit="1" customWidth="1"/>
    <col min="3403" max="3403" width="11.21875" bestFit="1" customWidth="1"/>
    <col min="3404" max="3404" width="14" bestFit="1" customWidth="1"/>
    <col min="3405" max="3405" width="11.21875" bestFit="1" customWidth="1"/>
    <col min="3406" max="3406" width="14" bestFit="1" customWidth="1"/>
    <col min="3407" max="3407" width="11.21875" bestFit="1" customWidth="1"/>
    <col min="3408" max="3408" width="14" bestFit="1" customWidth="1"/>
    <col min="3409" max="3409" width="11.21875" bestFit="1" customWidth="1"/>
    <col min="3410" max="3410" width="14" bestFit="1" customWidth="1"/>
    <col min="3411" max="3411" width="11.21875" bestFit="1" customWidth="1"/>
    <col min="3412" max="3412" width="14" bestFit="1" customWidth="1"/>
    <col min="3413" max="3413" width="11.21875" bestFit="1" customWidth="1"/>
    <col min="3414" max="3414" width="14" bestFit="1" customWidth="1"/>
    <col min="3415" max="3415" width="11.21875" bestFit="1" customWidth="1"/>
    <col min="3416" max="3416" width="14" bestFit="1" customWidth="1"/>
    <col min="3417" max="3417" width="11.21875" bestFit="1" customWidth="1"/>
    <col min="3418" max="3418" width="14" bestFit="1" customWidth="1"/>
    <col min="3419" max="3419" width="11.21875" bestFit="1" customWidth="1"/>
    <col min="3420" max="3420" width="14" bestFit="1" customWidth="1"/>
    <col min="3421" max="3421" width="11.21875" bestFit="1" customWidth="1"/>
    <col min="3422" max="3422" width="14" bestFit="1" customWidth="1"/>
    <col min="3423" max="3423" width="11.21875" bestFit="1" customWidth="1"/>
    <col min="3424" max="3424" width="14" bestFit="1" customWidth="1"/>
    <col min="3425" max="3425" width="11.21875" bestFit="1" customWidth="1"/>
    <col min="3426" max="3426" width="14" bestFit="1" customWidth="1"/>
    <col min="3427" max="3427" width="11.21875" bestFit="1" customWidth="1"/>
    <col min="3428" max="3428" width="14" bestFit="1" customWidth="1"/>
    <col min="3429" max="3429" width="11.21875" bestFit="1" customWidth="1"/>
    <col min="3430" max="3430" width="14" bestFit="1" customWidth="1"/>
    <col min="3431" max="3431" width="11.21875" bestFit="1" customWidth="1"/>
    <col min="3432" max="3432" width="14" bestFit="1" customWidth="1"/>
    <col min="3433" max="3433" width="11.21875" bestFit="1" customWidth="1"/>
    <col min="3434" max="3434" width="14" bestFit="1" customWidth="1"/>
    <col min="3435" max="3435" width="11.21875" bestFit="1" customWidth="1"/>
    <col min="3436" max="3436" width="14" bestFit="1" customWidth="1"/>
    <col min="3437" max="3437" width="11.21875" bestFit="1" customWidth="1"/>
    <col min="3438" max="3438" width="14" bestFit="1" customWidth="1"/>
    <col min="3439" max="3439" width="11.21875" bestFit="1" customWidth="1"/>
    <col min="3440" max="3440" width="14" bestFit="1" customWidth="1"/>
    <col min="3441" max="3441" width="11.21875" bestFit="1" customWidth="1"/>
    <col min="3442" max="3442" width="14" bestFit="1" customWidth="1"/>
    <col min="3443" max="3443" width="11.21875" bestFit="1" customWidth="1"/>
    <col min="3444" max="3444" width="14" bestFit="1" customWidth="1"/>
    <col min="3445" max="3445" width="11.21875" bestFit="1" customWidth="1"/>
    <col min="3446" max="3446" width="14" bestFit="1" customWidth="1"/>
    <col min="3447" max="3447" width="11.21875" bestFit="1" customWidth="1"/>
    <col min="3448" max="3448" width="14" bestFit="1" customWidth="1"/>
    <col min="3449" max="3449" width="11.21875" bestFit="1" customWidth="1"/>
    <col min="3450" max="3450" width="14" bestFit="1" customWidth="1"/>
    <col min="3451" max="3451" width="11.21875" bestFit="1" customWidth="1"/>
    <col min="3452" max="3452" width="14" bestFit="1" customWidth="1"/>
    <col min="3453" max="3453" width="11.21875" bestFit="1" customWidth="1"/>
    <col min="3454" max="3454" width="14" bestFit="1" customWidth="1"/>
    <col min="3455" max="3455" width="11.21875" bestFit="1" customWidth="1"/>
    <col min="3456" max="3456" width="14" bestFit="1" customWidth="1"/>
    <col min="3457" max="3457" width="11.21875" bestFit="1" customWidth="1"/>
    <col min="3458" max="3458" width="14" bestFit="1" customWidth="1"/>
    <col min="3459" max="3459" width="11.21875" bestFit="1" customWidth="1"/>
    <col min="3460" max="3460" width="14" bestFit="1" customWidth="1"/>
    <col min="3461" max="3461" width="11.21875" bestFit="1" customWidth="1"/>
    <col min="3462" max="3462" width="14" bestFit="1" customWidth="1"/>
    <col min="3463" max="3463" width="11.21875" bestFit="1" customWidth="1"/>
    <col min="3464" max="3464" width="14" bestFit="1" customWidth="1"/>
    <col min="3465" max="3465" width="11.21875" bestFit="1" customWidth="1"/>
    <col min="3466" max="3466" width="14" bestFit="1" customWidth="1"/>
    <col min="3467" max="3467" width="11.21875" bestFit="1" customWidth="1"/>
    <col min="3468" max="3468" width="14" bestFit="1" customWidth="1"/>
    <col min="3469" max="3469" width="11.21875" bestFit="1" customWidth="1"/>
    <col min="3470" max="3470" width="14" bestFit="1" customWidth="1"/>
    <col min="3471" max="3471" width="11.21875" bestFit="1" customWidth="1"/>
    <col min="3472" max="3472" width="14" bestFit="1" customWidth="1"/>
    <col min="3473" max="3473" width="11.21875" bestFit="1" customWidth="1"/>
    <col min="3474" max="3474" width="14" bestFit="1" customWidth="1"/>
    <col min="3475" max="3475" width="11.21875" bestFit="1" customWidth="1"/>
    <col min="3476" max="3476" width="14" bestFit="1" customWidth="1"/>
    <col min="3477" max="3477" width="11.21875" bestFit="1" customWidth="1"/>
    <col min="3478" max="3478" width="14" bestFit="1" customWidth="1"/>
    <col min="3479" max="3479" width="11.21875" bestFit="1" customWidth="1"/>
    <col min="3480" max="3480" width="14" bestFit="1" customWidth="1"/>
    <col min="3481" max="3481" width="11.21875" bestFit="1" customWidth="1"/>
    <col min="3482" max="3482" width="14" bestFit="1" customWidth="1"/>
    <col min="3483" max="3483" width="11.21875" bestFit="1" customWidth="1"/>
    <col min="3484" max="3484" width="14" bestFit="1" customWidth="1"/>
    <col min="3485" max="3485" width="11.21875" bestFit="1" customWidth="1"/>
    <col min="3486" max="3486" width="14" bestFit="1" customWidth="1"/>
    <col min="3487" max="3487" width="11.21875" bestFit="1" customWidth="1"/>
    <col min="3488" max="3488" width="14" bestFit="1" customWidth="1"/>
    <col min="3489" max="3489" width="11.21875" bestFit="1" customWidth="1"/>
    <col min="3490" max="3490" width="14" bestFit="1" customWidth="1"/>
    <col min="3491" max="3491" width="11.21875" bestFit="1" customWidth="1"/>
    <col min="3492" max="3492" width="14" bestFit="1" customWidth="1"/>
    <col min="3493" max="3493" width="11.21875" bestFit="1" customWidth="1"/>
    <col min="3494" max="3494" width="14" bestFit="1" customWidth="1"/>
    <col min="3495" max="3495" width="11.21875" bestFit="1" customWidth="1"/>
    <col min="3496" max="3496" width="14" bestFit="1" customWidth="1"/>
    <col min="3497" max="3497" width="11.21875" bestFit="1" customWidth="1"/>
    <col min="3498" max="3498" width="14" bestFit="1" customWidth="1"/>
    <col min="3499" max="3499" width="11.21875" bestFit="1" customWidth="1"/>
    <col min="3500" max="3500" width="14" bestFit="1" customWidth="1"/>
    <col min="3501" max="3501" width="11.21875" bestFit="1" customWidth="1"/>
    <col min="3502" max="3502" width="14" bestFit="1" customWidth="1"/>
    <col min="3503" max="3503" width="11.21875" bestFit="1" customWidth="1"/>
    <col min="3504" max="3504" width="14" bestFit="1" customWidth="1"/>
    <col min="3505" max="3505" width="11.21875" bestFit="1" customWidth="1"/>
    <col min="3506" max="3506" width="14" bestFit="1" customWidth="1"/>
    <col min="3507" max="3507" width="11.21875" bestFit="1" customWidth="1"/>
    <col min="3508" max="3508" width="14" bestFit="1" customWidth="1"/>
    <col min="3509" max="3509" width="11.21875" bestFit="1" customWidth="1"/>
    <col min="3510" max="3510" width="14" bestFit="1" customWidth="1"/>
    <col min="3511" max="3511" width="11.21875" bestFit="1" customWidth="1"/>
    <col min="3512" max="3512" width="14" bestFit="1" customWidth="1"/>
    <col min="3513" max="3513" width="11.21875" bestFit="1" customWidth="1"/>
    <col min="3514" max="3514" width="14" bestFit="1" customWidth="1"/>
    <col min="3515" max="3515" width="11.21875" bestFit="1" customWidth="1"/>
    <col min="3516" max="3516" width="14" bestFit="1" customWidth="1"/>
    <col min="3517" max="3517" width="11.21875" bestFit="1" customWidth="1"/>
    <col min="3518" max="3518" width="14" bestFit="1" customWidth="1"/>
    <col min="3519" max="3519" width="11.21875" bestFit="1" customWidth="1"/>
    <col min="3520" max="3520" width="14" bestFit="1" customWidth="1"/>
    <col min="3521" max="3521" width="11.21875" bestFit="1" customWidth="1"/>
    <col min="3522" max="3522" width="14" bestFit="1" customWidth="1"/>
    <col min="3523" max="3523" width="11.21875" bestFit="1" customWidth="1"/>
    <col min="3524" max="3524" width="14" bestFit="1" customWidth="1"/>
    <col min="3525" max="3525" width="11.21875" bestFit="1" customWidth="1"/>
    <col min="3526" max="3526" width="14" bestFit="1" customWidth="1"/>
    <col min="3527" max="3527" width="11.21875" bestFit="1" customWidth="1"/>
    <col min="3528" max="3528" width="14" bestFit="1" customWidth="1"/>
    <col min="3529" max="3529" width="11.21875" bestFit="1" customWidth="1"/>
    <col min="3530" max="3530" width="14" bestFit="1" customWidth="1"/>
    <col min="3531" max="3531" width="11.21875" bestFit="1" customWidth="1"/>
    <col min="3532" max="3532" width="14" bestFit="1" customWidth="1"/>
    <col min="3533" max="3533" width="11.21875" bestFit="1" customWidth="1"/>
    <col min="3534" max="3534" width="14" bestFit="1" customWidth="1"/>
    <col min="3535" max="3535" width="11.21875" bestFit="1" customWidth="1"/>
    <col min="3536" max="3536" width="14" bestFit="1" customWidth="1"/>
    <col min="3537" max="3537" width="11.21875" bestFit="1" customWidth="1"/>
    <col min="3538" max="3538" width="14" bestFit="1" customWidth="1"/>
    <col min="3539" max="3539" width="11.21875" bestFit="1" customWidth="1"/>
    <col min="3540" max="3540" width="14" bestFit="1" customWidth="1"/>
    <col min="3541" max="3541" width="11.21875" bestFit="1" customWidth="1"/>
    <col min="3542" max="3542" width="14" bestFit="1" customWidth="1"/>
    <col min="3543" max="3543" width="11.21875" bestFit="1" customWidth="1"/>
    <col min="3544" max="3544" width="14" bestFit="1" customWidth="1"/>
    <col min="3545" max="3545" width="11.21875" bestFit="1" customWidth="1"/>
    <col min="3546" max="3546" width="14" bestFit="1" customWidth="1"/>
    <col min="3547" max="3547" width="11.21875" bestFit="1" customWidth="1"/>
    <col min="3548" max="3548" width="14" bestFit="1" customWidth="1"/>
    <col min="3549" max="3549" width="11.21875" bestFit="1" customWidth="1"/>
    <col min="3550" max="3550" width="14" bestFit="1" customWidth="1"/>
    <col min="3551" max="3551" width="11.21875" bestFit="1" customWidth="1"/>
    <col min="3552" max="3552" width="14" bestFit="1" customWidth="1"/>
    <col min="3553" max="3553" width="11.21875" bestFit="1" customWidth="1"/>
    <col min="3554" max="3554" width="14" bestFit="1" customWidth="1"/>
    <col min="3555" max="3555" width="11.21875" bestFit="1" customWidth="1"/>
    <col min="3556" max="3556" width="14" bestFit="1" customWidth="1"/>
    <col min="3557" max="3557" width="11.21875" bestFit="1" customWidth="1"/>
    <col min="3558" max="3558" width="14" bestFit="1" customWidth="1"/>
    <col min="3559" max="3559" width="11.21875" bestFit="1" customWidth="1"/>
    <col min="3560" max="3560" width="14" bestFit="1" customWidth="1"/>
    <col min="3561" max="3561" width="11.21875" bestFit="1" customWidth="1"/>
    <col min="3562" max="3562" width="14" bestFit="1" customWidth="1"/>
    <col min="3563" max="3563" width="11.21875" bestFit="1" customWidth="1"/>
    <col min="3564" max="3564" width="14" bestFit="1" customWidth="1"/>
    <col min="3565" max="3565" width="11.21875" bestFit="1" customWidth="1"/>
    <col min="3566" max="3566" width="14" bestFit="1" customWidth="1"/>
    <col min="3567" max="3567" width="11.21875" bestFit="1" customWidth="1"/>
    <col min="3568" max="3568" width="14" bestFit="1" customWidth="1"/>
    <col min="3569" max="3569" width="11.21875" bestFit="1" customWidth="1"/>
    <col min="3570" max="3570" width="14" bestFit="1" customWidth="1"/>
    <col min="3571" max="3571" width="11.21875" bestFit="1" customWidth="1"/>
    <col min="3572" max="3572" width="14" bestFit="1" customWidth="1"/>
    <col min="3573" max="3573" width="11.21875" bestFit="1" customWidth="1"/>
    <col min="3574" max="3574" width="14" bestFit="1" customWidth="1"/>
    <col min="3575" max="3575" width="11.21875" bestFit="1" customWidth="1"/>
    <col min="3576" max="3576" width="14" bestFit="1" customWidth="1"/>
    <col min="3577" max="3577" width="11.21875" bestFit="1" customWidth="1"/>
    <col min="3578" max="3578" width="14" bestFit="1" customWidth="1"/>
    <col min="3579" max="3579" width="11.21875" bestFit="1" customWidth="1"/>
    <col min="3580" max="3580" width="14" bestFit="1" customWidth="1"/>
    <col min="3581" max="3581" width="11.21875" bestFit="1" customWidth="1"/>
    <col min="3582" max="3582" width="14" bestFit="1" customWidth="1"/>
    <col min="3583" max="3583" width="11.21875" bestFit="1" customWidth="1"/>
    <col min="3584" max="3584" width="14" bestFit="1" customWidth="1"/>
    <col min="3585" max="3585" width="11.21875" bestFit="1" customWidth="1"/>
    <col min="3586" max="3586" width="14" bestFit="1" customWidth="1"/>
    <col min="3587" max="3587" width="11.21875" bestFit="1" customWidth="1"/>
    <col min="3588" max="3588" width="14" bestFit="1" customWidth="1"/>
    <col min="3589" max="3589" width="11.21875" bestFit="1" customWidth="1"/>
    <col min="3590" max="3590" width="14" bestFit="1" customWidth="1"/>
    <col min="3591" max="3591" width="11.21875" bestFit="1" customWidth="1"/>
    <col min="3592" max="3592" width="14" bestFit="1" customWidth="1"/>
    <col min="3593" max="3593" width="11.21875" bestFit="1" customWidth="1"/>
    <col min="3594" max="3594" width="14" bestFit="1" customWidth="1"/>
    <col min="3595" max="3595" width="11.21875" bestFit="1" customWidth="1"/>
    <col min="3596" max="3596" width="14" bestFit="1" customWidth="1"/>
    <col min="3597" max="3597" width="11.21875" bestFit="1" customWidth="1"/>
    <col min="3598" max="3598" width="14" bestFit="1" customWidth="1"/>
    <col min="3599" max="3599" width="11.21875" bestFit="1" customWidth="1"/>
    <col min="3600" max="3600" width="14" bestFit="1" customWidth="1"/>
    <col min="3601" max="3601" width="11.21875" bestFit="1" customWidth="1"/>
    <col min="3602" max="3602" width="14" bestFit="1" customWidth="1"/>
    <col min="3603" max="3603" width="11.21875" bestFit="1" customWidth="1"/>
    <col min="3604" max="3604" width="14" bestFit="1" customWidth="1"/>
    <col min="3605" max="3605" width="11.21875" bestFit="1" customWidth="1"/>
    <col min="3606" max="3606" width="14" bestFit="1" customWidth="1"/>
    <col min="3607" max="3607" width="11.21875" bestFit="1" customWidth="1"/>
    <col min="3608" max="3608" width="14" bestFit="1" customWidth="1"/>
    <col min="3609" max="3609" width="11.21875" bestFit="1" customWidth="1"/>
    <col min="3610" max="3610" width="14" bestFit="1" customWidth="1"/>
    <col min="3611" max="3611" width="11.21875" bestFit="1" customWidth="1"/>
    <col min="3612" max="3612" width="14" bestFit="1" customWidth="1"/>
    <col min="3613" max="3613" width="11.21875" bestFit="1" customWidth="1"/>
    <col min="3614" max="3614" width="14" bestFit="1" customWidth="1"/>
    <col min="3615" max="3615" width="11.21875" bestFit="1" customWidth="1"/>
    <col min="3616" max="3616" width="14" bestFit="1" customWidth="1"/>
    <col min="3617" max="3617" width="11.21875" bestFit="1" customWidth="1"/>
    <col min="3618" max="3618" width="14" bestFit="1" customWidth="1"/>
    <col min="3619" max="3619" width="11.21875" bestFit="1" customWidth="1"/>
    <col min="3620" max="3620" width="14" bestFit="1" customWidth="1"/>
    <col min="3621" max="3621" width="11.21875" bestFit="1" customWidth="1"/>
    <col min="3622" max="3622" width="14" bestFit="1" customWidth="1"/>
    <col min="3623" max="3623" width="11.21875" bestFit="1" customWidth="1"/>
    <col min="3624" max="3624" width="14" bestFit="1" customWidth="1"/>
    <col min="3625" max="3625" width="11.21875" bestFit="1" customWidth="1"/>
    <col min="3626" max="3626" width="14" bestFit="1" customWidth="1"/>
    <col min="3627" max="3627" width="11.21875" bestFit="1" customWidth="1"/>
    <col min="3628" max="3628" width="14" bestFit="1" customWidth="1"/>
    <col min="3629" max="3629" width="11.21875" bestFit="1" customWidth="1"/>
    <col min="3630" max="3630" width="14" bestFit="1" customWidth="1"/>
    <col min="3631" max="3631" width="11.21875" bestFit="1" customWidth="1"/>
    <col min="3632" max="3632" width="14" bestFit="1" customWidth="1"/>
    <col min="3633" max="3633" width="11.21875" bestFit="1" customWidth="1"/>
    <col min="3634" max="3634" width="14" bestFit="1" customWidth="1"/>
    <col min="3635" max="3635" width="11.21875" bestFit="1" customWidth="1"/>
    <col min="3636" max="3636" width="14" bestFit="1" customWidth="1"/>
    <col min="3637" max="3637" width="11.21875" bestFit="1" customWidth="1"/>
    <col min="3638" max="3638" width="14" bestFit="1" customWidth="1"/>
    <col min="3639" max="3639" width="11.21875" bestFit="1" customWidth="1"/>
    <col min="3640" max="3640" width="14" bestFit="1" customWidth="1"/>
    <col min="3641" max="3641" width="11.21875" bestFit="1" customWidth="1"/>
    <col min="3642" max="3642" width="14" bestFit="1" customWidth="1"/>
    <col min="3643" max="3643" width="11.21875" bestFit="1" customWidth="1"/>
    <col min="3644" max="3644" width="14" bestFit="1" customWidth="1"/>
    <col min="3645" max="3645" width="11.21875" bestFit="1" customWidth="1"/>
    <col min="3646" max="3646" width="14" bestFit="1" customWidth="1"/>
    <col min="3647" max="3647" width="11.21875" bestFit="1" customWidth="1"/>
    <col min="3648" max="3648" width="14" bestFit="1" customWidth="1"/>
    <col min="3649" max="3649" width="11.21875" bestFit="1" customWidth="1"/>
    <col min="3650" max="3650" width="14" bestFit="1" customWidth="1"/>
    <col min="3651" max="3651" width="11.21875" bestFit="1" customWidth="1"/>
    <col min="3652" max="3652" width="14" bestFit="1" customWidth="1"/>
    <col min="3653" max="3653" width="11.21875" bestFit="1" customWidth="1"/>
    <col min="3654" max="3654" width="14" bestFit="1" customWidth="1"/>
    <col min="3655" max="3655" width="11.21875" bestFit="1" customWidth="1"/>
    <col min="3656" max="3656" width="14" bestFit="1" customWidth="1"/>
    <col min="3657" max="3657" width="11.21875" bestFit="1" customWidth="1"/>
    <col min="3658" max="3658" width="14" bestFit="1" customWidth="1"/>
    <col min="3659" max="3659" width="11.21875" bestFit="1" customWidth="1"/>
    <col min="3660" max="3660" width="14" bestFit="1" customWidth="1"/>
    <col min="3661" max="3661" width="11.21875" bestFit="1" customWidth="1"/>
    <col min="3662" max="3662" width="14" bestFit="1" customWidth="1"/>
    <col min="3663" max="3663" width="11.21875" bestFit="1" customWidth="1"/>
    <col min="3664" max="3664" width="14" bestFit="1" customWidth="1"/>
    <col min="3665" max="3665" width="11.21875" bestFit="1" customWidth="1"/>
    <col min="3666" max="3666" width="14" bestFit="1" customWidth="1"/>
    <col min="3667" max="3667" width="11.21875" bestFit="1" customWidth="1"/>
    <col min="3668" max="3668" width="14" bestFit="1" customWidth="1"/>
    <col min="3669" max="3669" width="11.21875" bestFit="1" customWidth="1"/>
    <col min="3670" max="3670" width="14" bestFit="1" customWidth="1"/>
    <col min="3671" max="3671" width="11.21875" bestFit="1" customWidth="1"/>
    <col min="3672" max="3672" width="14" bestFit="1" customWidth="1"/>
    <col min="3673" max="3673" width="11.21875" bestFit="1" customWidth="1"/>
    <col min="3674" max="3674" width="14" bestFit="1" customWidth="1"/>
    <col min="3675" max="3675" width="11.21875" bestFit="1" customWidth="1"/>
    <col min="3676" max="3676" width="14" bestFit="1" customWidth="1"/>
    <col min="3677" max="3677" width="11.21875" bestFit="1" customWidth="1"/>
    <col min="3678" max="3678" width="14" bestFit="1" customWidth="1"/>
    <col min="3679" max="3679" width="11.21875" bestFit="1" customWidth="1"/>
    <col min="3680" max="3680" width="14" bestFit="1" customWidth="1"/>
    <col min="3681" max="3681" width="11.21875" bestFit="1" customWidth="1"/>
    <col min="3682" max="3682" width="14" bestFit="1" customWidth="1"/>
    <col min="3683" max="3683" width="11.21875" bestFit="1" customWidth="1"/>
    <col min="3684" max="3684" width="14" bestFit="1" customWidth="1"/>
    <col min="3685" max="3685" width="11.21875" bestFit="1" customWidth="1"/>
    <col min="3686" max="3686" width="14" bestFit="1" customWidth="1"/>
    <col min="3687" max="3687" width="11.21875" bestFit="1" customWidth="1"/>
    <col min="3688" max="3688" width="14" bestFit="1" customWidth="1"/>
    <col min="3689" max="3689" width="11.21875" bestFit="1" customWidth="1"/>
    <col min="3690" max="3690" width="14" bestFit="1" customWidth="1"/>
    <col min="3691" max="3691" width="11.21875" bestFit="1" customWidth="1"/>
    <col min="3692" max="3692" width="14" bestFit="1" customWidth="1"/>
    <col min="3693" max="3693" width="11.21875" bestFit="1" customWidth="1"/>
    <col min="3694" max="3694" width="14" bestFit="1" customWidth="1"/>
    <col min="3695" max="3695" width="11.21875" bestFit="1" customWidth="1"/>
    <col min="3696" max="3696" width="14" bestFit="1" customWidth="1"/>
    <col min="3697" max="3697" width="11.21875" bestFit="1" customWidth="1"/>
    <col min="3698" max="3698" width="14" bestFit="1" customWidth="1"/>
    <col min="3699" max="3699" width="11.21875" bestFit="1" customWidth="1"/>
    <col min="3700" max="3700" width="14" bestFit="1" customWidth="1"/>
    <col min="3701" max="3701" width="11.21875" bestFit="1" customWidth="1"/>
    <col min="3702" max="3702" width="14" bestFit="1" customWidth="1"/>
    <col min="3703" max="3703" width="11.21875" bestFit="1" customWidth="1"/>
    <col min="3704" max="3704" width="14" bestFit="1" customWidth="1"/>
    <col min="3705" max="3705" width="11.21875" bestFit="1" customWidth="1"/>
    <col min="3706" max="3706" width="14" bestFit="1" customWidth="1"/>
    <col min="3707" max="3707" width="11.21875" bestFit="1" customWidth="1"/>
    <col min="3708" max="3708" width="14" bestFit="1" customWidth="1"/>
    <col min="3709" max="3709" width="11.21875" bestFit="1" customWidth="1"/>
    <col min="3710" max="3710" width="14" bestFit="1" customWidth="1"/>
    <col min="3711" max="3711" width="11.21875" bestFit="1" customWidth="1"/>
    <col min="3712" max="3712" width="14" bestFit="1" customWidth="1"/>
    <col min="3713" max="3713" width="11.21875" bestFit="1" customWidth="1"/>
    <col min="3714" max="3714" width="14" bestFit="1" customWidth="1"/>
    <col min="3715" max="3715" width="11.21875" bestFit="1" customWidth="1"/>
    <col min="3716" max="3716" width="14" bestFit="1" customWidth="1"/>
    <col min="3717" max="3717" width="11.21875" bestFit="1" customWidth="1"/>
    <col min="3718" max="3718" width="14" bestFit="1" customWidth="1"/>
    <col min="3719" max="3719" width="11.21875" bestFit="1" customWidth="1"/>
    <col min="3720" max="3720" width="14" bestFit="1" customWidth="1"/>
    <col min="3721" max="3721" width="11.21875" bestFit="1" customWidth="1"/>
    <col min="3722" max="3722" width="14" bestFit="1" customWidth="1"/>
    <col min="3723" max="3723" width="11.21875" bestFit="1" customWidth="1"/>
    <col min="3724" max="3724" width="14" bestFit="1" customWidth="1"/>
    <col min="3725" max="3725" width="11.21875" bestFit="1" customWidth="1"/>
    <col min="3726" max="3726" width="14" bestFit="1" customWidth="1"/>
    <col min="3727" max="3727" width="11.21875" bestFit="1" customWidth="1"/>
    <col min="3728" max="3728" width="14" bestFit="1" customWidth="1"/>
    <col min="3729" max="3729" width="11.21875" bestFit="1" customWidth="1"/>
    <col min="3730" max="3730" width="14" bestFit="1" customWidth="1"/>
    <col min="3731" max="3731" width="11.21875" bestFit="1" customWidth="1"/>
    <col min="3732" max="3732" width="14" bestFit="1" customWidth="1"/>
    <col min="3733" max="3733" width="11.21875" bestFit="1" customWidth="1"/>
    <col min="3734" max="3734" width="14" bestFit="1" customWidth="1"/>
    <col min="3735" max="3735" width="11.21875" bestFit="1" customWidth="1"/>
    <col min="3736" max="3736" width="14" bestFit="1" customWidth="1"/>
    <col min="3737" max="3737" width="11.21875" bestFit="1" customWidth="1"/>
    <col min="3738" max="3738" width="14" bestFit="1" customWidth="1"/>
    <col min="3739" max="3739" width="11.21875" bestFit="1" customWidth="1"/>
    <col min="3740" max="3740" width="14" bestFit="1" customWidth="1"/>
    <col min="3741" max="3741" width="11.21875" bestFit="1" customWidth="1"/>
    <col min="3742" max="3742" width="14" bestFit="1" customWidth="1"/>
    <col min="3743" max="3743" width="11.21875" bestFit="1" customWidth="1"/>
    <col min="3744" max="3744" width="14" bestFit="1" customWidth="1"/>
    <col min="3745" max="3745" width="11.21875" bestFit="1" customWidth="1"/>
    <col min="3746" max="3746" width="14" bestFit="1" customWidth="1"/>
    <col min="3747" max="3747" width="11.21875" bestFit="1" customWidth="1"/>
    <col min="3748" max="3748" width="14" bestFit="1" customWidth="1"/>
    <col min="3749" max="3749" width="11.21875" bestFit="1" customWidth="1"/>
    <col min="3750" max="3750" width="14" bestFit="1" customWidth="1"/>
    <col min="3751" max="3751" width="11.21875" bestFit="1" customWidth="1"/>
    <col min="3752" max="3752" width="14" bestFit="1" customWidth="1"/>
    <col min="3753" max="3753" width="11.21875" bestFit="1" customWidth="1"/>
    <col min="3754" max="3754" width="14" bestFit="1" customWidth="1"/>
    <col min="3755" max="3755" width="11.21875" bestFit="1" customWidth="1"/>
    <col min="3756" max="3756" width="14" bestFit="1" customWidth="1"/>
    <col min="3757" max="3757" width="11.21875" bestFit="1" customWidth="1"/>
    <col min="3758" max="3758" width="14" bestFit="1" customWidth="1"/>
    <col min="3759" max="3759" width="11.21875" bestFit="1" customWidth="1"/>
    <col min="3760" max="3760" width="14" bestFit="1" customWidth="1"/>
    <col min="3761" max="3761" width="11.21875" bestFit="1" customWidth="1"/>
    <col min="3762" max="3762" width="14" bestFit="1" customWidth="1"/>
    <col min="3763" max="3763" width="11.21875" bestFit="1" customWidth="1"/>
    <col min="3764" max="3764" width="14" bestFit="1" customWidth="1"/>
    <col min="3765" max="3765" width="11.21875" bestFit="1" customWidth="1"/>
    <col min="3766" max="3766" width="14" bestFit="1" customWidth="1"/>
    <col min="3767" max="3767" width="11.21875" bestFit="1" customWidth="1"/>
    <col min="3768" max="3768" width="14" bestFit="1" customWidth="1"/>
    <col min="3769" max="3769" width="11.21875" bestFit="1" customWidth="1"/>
    <col min="3770" max="3770" width="14" bestFit="1" customWidth="1"/>
    <col min="3771" max="3771" width="11.21875" bestFit="1" customWidth="1"/>
    <col min="3772" max="3772" width="14" bestFit="1" customWidth="1"/>
    <col min="3773" max="3773" width="11.21875" bestFit="1" customWidth="1"/>
    <col min="3774" max="3774" width="14" bestFit="1" customWidth="1"/>
    <col min="3775" max="3775" width="11.21875" bestFit="1" customWidth="1"/>
    <col min="3776" max="3776" width="14" bestFit="1" customWidth="1"/>
    <col min="3777" max="3777" width="11.21875" bestFit="1" customWidth="1"/>
    <col min="3778" max="3778" width="14" bestFit="1" customWidth="1"/>
    <col min="3779" max="3779" width="11.21875" bestFit="1" customWidth="1"/>
    <col min="3780" max="3780" width="14" bestFit="1" customWidth="1"/>
    <col min="3781" max="3781" width="11.21875" bestFit="1" customWidth="1"/>
    <col min="3782" max="3782" width="14" bestFit="1" customWidth="1"/>
    <col min="3783" max="3783" width="11.21875" bestFit="1" customWidth="1"/>
    <col min="3784" max="3784" width="14" bestFit="1" customWidth="1"/>
    <col min="3785" max="3785" width="11.21875" bestFit="1" customWidth="1"/>
    <col min="3786" max="3786" width="14" bestFit="1" customWidth="1"/>
    <col min="3787" max="3787" width="11.21875" bestFit="1" customWidth="1"/>
    <col min="3788" max="3788" width="14" bestFit="1" customWidth="1"/>
    <col min="3789" max="3789" width="11.21875" bestFit="1" customWidth="1"/>
    <col min="3790" max="3790" width="14" bestFit="1" customWidth="1"/>
    <col min="3791" max="3791" width="11.21875" bestFit="1" customWidth="1"/>
    <col min="3792" max="3792" width="14" bestFit="1" customWidth="1"/>
    <col min="3793" max="3793" width="11.21875" bestFit="1" customWidth="1"/>
    <col min="3794" max="3794" width="14" bestFit="1" customWidth="1"/>
    <col min="3795" max="3795" width="11.21875" bestFit="1" customWidth="1"/>
    <col min="3796" max="3796" width="14" bestFit="1" customWidth="1"/>
    <col min="3797" max="3797" width="11.21875" bestFit="1" customWidth="1"/>
    <col min="3798" max="3798" width="14" bestFit="1" customWidth="1"/>
    <col min="3799" max="3799" width="11.21875" bestFit="1" customWidth="1"/>
    <col min="3800" max="3800" width="14" bestFit="1" customWidth="1"/>
    <col min="3801" max="3801" width="11.21875" bestFit="1" customWidth="1"/>
    <col min="3802" max="3802" width="14" bestFit="1" customWidth="1"/>
    <col min="3803" max="3803" width="11.21875" bestFit="1" customWidth="1"/>
    <col min="3804" max="3804" width="14" bestFit="1" customWidth="1"/>
    <col min="3805" max="3805" width="11.21875" bestFit="1" customWidth="1"/>
    <col min="3806" max="3806" width="14" bestFit="1" customWidth="1"/>
    <col min="3807" max="3807" width="11.21875" bestFit="1" customWidth="1"/>
    <col min="3808" max="3808" width="14" bestFit="1" customWidth="1"/>
    <col min="3809" max="3809" width="11.21875" bestFit="1" customWidth="1"/>
    <col min="3810" max="3810" width="14" bestFit="1" customWidth="1"/>
    <col min="3811" max="3811" width="11.21875" bestFit="1" customWidth="1"/>
    <col min="3812" max="3812" width="14" bestFit="1" customWidth="1"/>
    <col min="3813" max="3813" width="11.21875" bestFit="1" customWidth="1"/>
    <col min="3814" max="3814" width="14" bestFit="1" customWidth="1"/>
    <col min="3815" max="3815" width="11.21875" bestFit="1" customWidth="1"/>
    <col min="3816" max="3816" width="14" bestFit="1" customWidth="1"/>
    <col min="3817" max="3817" width="11.21875" bestFit="1" customWidth="1"/>
    <col min="3818" max="3818" width="14" bestFit="1" customWidth="1"/>
    <col min="3819" max="3819" width="11.21875" bestFit="1" customWidth="1"/>
    <col min="3820" max="3820" width="14" bestFit="1" customWidth="1"/>
    <col min="3821" max="3821" width="11.21875" bestFit="1" customWidth="1"/>
    <col min="3822" max="3822" width="14" bestFit="1" customWidth="1"/>
    <col min="3823" max="3823" width="11.21875" bestFit="1" customWidth="1"/>
    <col min="3824" max="3824" width="14" bestFit="1" customWidth="1"/>
    <col min="3825" max="3825" width="11.21875" bestFit="1" customWidth="1"/>
    <col min="3826" max="3826" width="14" bestFit="1" customWidth="1"/>
    <col min="3827" max="3827" width="11.21875" bestFit="1" customWidth="1"/>
    <col min="3828" max="3828" width="14" bestFit="1" customWidth="1"/>
    <col min="3829" max="3829" width="11.21875" bestFit="1" customWidth="1"/>
    <col min="3830" max="3830" width="14" bestFit="1" customWidth="1"/>
    <col min="3831" max="3831" width="11.21875" bestFit="1" customWidth="1"/>
    <col min="3832" max="3832" width="14" bestFit="1" customWidth="1"/>
    <col min="3833" max="3833" width="11.21875" bestFit="1" customWidth="1"/>
    <col min="3834" max="3834" width="14" bestFit="1" customWidth="1"/>
    <col min="3835" max="3835" width="11.21875" bestFit="1" customWidth="1"/>
    <col min="3836" max="3836" width="14" bestFit="1" customWidth="1"/>
    <col min="3837" max="3837" width="11.21875" bestFit="1" customWidth="1"/>
    <col min="3838" max="3838" width="14" bestFit="1" customWidth="1"/>
    <col min="3839" max="3839" width="11.21875" bestFit="1" customWidth="1"/>
    <col min="3840" max="3840" width="14" bestFit="1" customWidth="1"/>
    <col min="3841" max="3841" width="11.21875" bestFit="1" customWidth="1"/>
    <col min="3842" max="3842" width="14" bestFit="1" customWidth="1"/>
    <col min="3843" max="3843" width="11.21875" bestFit="1" customWidth="1"/>
    <col min="3844" max="3844" width="14" bestFit="1" customWidth="1"/>
    <col min="3845" max="3845" width="11.21875" bestFit="1" customWidth="1"/>
    <col min="3846" max="3846" width="14" bestFit="1" customWidth="1"/>
    <col min="3847" max="3847" width="11.21875" bestFit="1" customWidth="1"/>
    <col min="3848" max="3848" width="14" bestFit="1" customWidth="1"/>
    <col min="3849" max="3849" width="11.21875" bestFit="1" customWidth="1"/>
    <col min="3850" max="3850" width="14" bestFit="1" customWidth="1"/>
    <col min="3851" max="3851" width="11.21875" bestFit="1" customWidth="1"/>
    <col min="3852" max="3852" width="14" bestFit="1" customWidth="1"/>
    <col min="3853" max="3853" width="11.21875" bestFit="1" customWidth="1"/>
    <col min="3854" max="3854" width="14" bestFit="1" customWidth="1"/>
    <col min="3855" max="3855" width="11.21875" bestFit="1" customWidth="1"/>
    <col min="3856" max="3856" width="14" bestFit="1" customWidth="1"/>
    <col min="3857" max="3857" width="11.21875" bestFit="1" customWidth="1"/>
    <col min="3858" max="3858" width="14" bestFit="1" customWidth="1"/>
    <col min="3859" max="3859" width="11.21875" bestFit="1" customWidth="1"/>
    <col min="3860" max="3860" width="14" bestFit="1" customWidth="1"/>
    <col min="3861" max="3861" width="11.21875" bestFit="1" customWidth="1"/>
    <col min="3862" max="3862" width="14" bestFit="1" customWidth="1"/>
    <col min="3863" max="3863" width="11.21875" bestFit="1" customWidth="1"/>
    <col min="3864" max="3864" width="14" bestFit="1" customWidth="1"/>
    <col min="3865" max="3865" width="11.21875" bestFit="1" customWidth="1"/>
    <col min="3866" max="3866" width="14" bestFit="1" customWidth="1"/>
    <col min="3867" max="3867" width="11.21875" bestFit="1" customWidth="1"/>
    <col min="3868" max="3868" width="14" bestFit="1" customWidth="1"/>
    <col min="3869" max="3869" width="11.21875" bestFit="1" customWidth="1"/>
    <col min="3870" max="3870" width="14" bestFit="1" customWidth="1"/>
    <col min="3871" max="3871" width="11.21875" bestFit="1" customWidth="1"/>
    <col min="3872" max="3872" width="14" bestFit="1" customWidth="1"/>
    <col min="3873" max="3873" width="11.21875" bestFit="1" customWidth="1"/>
    <col min="3874" max="3874" width="14" bestFit="1" customWidth="1"/>
    <col min="3875" max="3875" width="11.21875" bestFit="1" customWidth="1"/>
    <col min="3876" max="3876" width="14" bestFit="1" customWidth="1"/>
    <col min="3877" max="3877" width="11.21875" bestFit="1" customWidth="1"/>
    <col min="3878" max="3878" width="14" bestFit="1" customWidth="1"/>
    <col min="3879" max="3879" width="11.21875" bestFit="1" customWidth="1"/>
    <col min="3880" max="3880" width="14" bestFit="1" customWidth="1"/>
    <col min="3881" max="3881" width="11.21875" bestFit="1" customWidth="1"/>
    <col min="3882" max="3882" width="14" bestFit="1" customWidth="1"/>
    <col min="3883" max="3883" width="11.21875" bestFit="1" customWidth="1"/>
    <col min="3884" max="3884" width="14" bestFit="1" customWidth="1"/>
    <col min="3885" max="3885" width="11.21875" bestFit="1" customWidth="1"/>
    <col min="3886" max="3886" width="14" bestFit="1" customWidth="1"/>
    <col min="3887" max="3887" width="11.21875" bestFit="1" customWidth="1"/>
    <col min="3888" max="3888" width="14" bestFit="1" customWidth="1"/>
    <col min="3889" max="3889" width="11.21875" bestFit="1" customWidth="1"/>
    <col min="3890" max="3890" width="14" bestFit="1" customWidth="1"/>
    <col min="3891" max="3891" width="11.21875" bestFit="1" customWidth="1"/>
    <col min="3892" max="3892" width="14" bestFit="1" customWidth="1"/>
    <col min="3893" max="3893" width="11.21875" bestFit="1" customWidth="1"/>
    <col min="3894" max="3894" width="14" bestFit="1" customWidth="1"/>
    <col min="3895" max="3895" width="11.21875" bestFit="1" customWidth="1"/>
    <col min="3896" max="3896" width="14" bestFit="1" customWidth="1"/>
    <col min="3897" max="3897" width="11.21875" bestFit="1" customWidth="1"/>
    <col min="3898" max="3898" width="14" bestFit="1" customWidth="1"/>
    <col min="3899" max="3899" width="11.21875" bestFit="1" customWidth="1"/>
    <col min="3900" max="3900" width="14" bestFit="1" customWidth="1"/>
    <col min="3901" max="3901" width="11.21875" bestFit="1" customWidth="1"/>
    <col min="3902" max="3902" width="14" bestFit="1" customWidth="1"/>
    <col min="3903" max="3903" width="11.21875" bestFit="1" customWidth="1"/>
    <col min="3904" max="3904" width="14" bestFit="1" customWidth="1"/>
    <col min="3905" max="3905" width="11.21875" bestFit="1" customWidth="1"/>
    <col min="3906" max="3906" width="14" bestFit="1" customWidth="1"/>
    <col min="3907" max="3907" width="11.21875" bestFit="1" customWidth="1"/>
    <col min="3908" max="3908" width="14" bestFit="1" customWidth="1"/>
    <col min="3909" max="3909" width="11.21875" bestFit="1" customWidth="1"/>
    <col min="3910" max="3910" width="14" bestFit="1" customWidth="1"/>
    <col min="3911" max="3911" width="11.21875" bestFit="1" customWidth="1"/>
    <col min="3912" max="3912" width="14" bestFit="1" customWidth="1"/>
    <col min="3913" max="3913" width="11.21875" bestFit="1" customWidth="1"/>
    <col min="3914" max="3914" width="14" bestFit="1" customWidth="1"/>
    <col min="3915" max="3915" width="11.21875" bestFit="1" customWidth="1"/>
    <col min="3916" max="3916" width="14" bestFit="1" customWidth="1"/>
    <col min="3917" max="3917" width="11.21875" bestFit="1" customWidth="1"/>
    <col min="3918" max="3918" width="14" bestFit="1" customWidth="1"/>
    <col min="3919" max="3919" width="11.21875" bestFit="1" customWidth="1"/>
    <col min="3920" max="3920" width="14" bestFit="1" customWidth="1"/>
    <col min="3921" max="3921" width="11.21875" bestFit="1" customWidth="1"/>
    <col min="3922" max="3922" width="14" bestFit="1" customWidth="1"/>
    <col min="3923" max="3923" width="11.21875" bestFit="1" customWidth="1"/>
    <col min="3924" max="3924" width="14" bestFit="1" customWidth="1"/>
    <col min="3925" max="3925" width="11.21875" bestFit="1" customWidth="1"/>
    <col min="3926" max="3926" width="14" bestFit="1" customWidth="1"/>
    <col min="3927" max="3927" width="11.21875" bestFit="1" customWidth="1"/>
    <col min="3928" max="3928" width="14" bestFit="1" customWidth="1"/>
    <col min="3929" max="3929" width="11.21875" bestFit="1" customWidth="1"/>
    <col min="3930" max="3930" width="14" bestFit="1" customWidth="1"/>
    <col min="3931" max="3931" width="11.21875" bestFit="1" customWidth="1"/>
    <col min="3932" max="3932" width="14" bestFit="1" customWidth="1"/>
    <col min="3933" max="3933" width="11.21875" bestFit="1" customWidth="1"/>
    <col min="3934" max="3934" width="14" bestFit="1" customWidth="1"/>
    <col min="3935" max="3935" width="11.21875" bestFit="1" customWidth="1"/>
    <col min="3936" max="3936" width="14" bestFit="1" customWidth="1"/>
    <col min="3937" max="3937" width="11.21875" bestFit="1" customWidth="1"/>
    <col min="3938" max="3938" width="14" bestFit="1" customWidth="1"/>
    <col min="3939" max="3939" width="11.21875" bestFit="1" customWidth="1"/>
    <col min="3940" max="3940" width="14" bestFit="1" customWidth="1"/>
    <col min="3941" max="3941" width="11.21875" bestFit="1" customWidth="1"/>
    <col min="3942" max="3942" width="14" bestFit="1" customWidth="1"/>
    <col min="3943" max="3943" width="11.21875" bestFit="1" customWidth="1"/>
    <col min="3944" max="3944" width="14" bestFit="1" customWidth="1"/>
    <col min="3945" max="3945" width="11.21875" bestFit="1" customWidth="1"/>
    <col min="3946" max="3946" width="14" bestFit="1" customWidth="1"/>
    <col min="3947" max="3947" width="11.21875" bestFit="1" customWidth="1"/>
    <col min="3948" max="3948" width="14" bestFit="1" customWidth="1"/>
    <col min="3949" max="3949" width="11.21875" bestFit="1" customWidth="1"/>
    <col min="3950" max="3950" width="14" bestFit="1" customWidth="1"/>
    <col min="3951" max="3951" width="11.21875" bestFit="1" customWidth="1"/>
    <col min="3952" max="3952" width="14" bestFit="1" customWidth="1"/>
    <col min="3953" max="3953" width="11.21875" bestFit="1" customWidth="1"/>
    <col min="3954" max="3954" width="14" bestFit="1" customWidth="1"/>
    <col min="3955" max="3955" width="11.21875" bestFit="1" customWidth="1"/>
    <col min="3956" max="3956" width="14" bestFit="1" customWidth="1"/>
    <col min="3957" max="3957" width="11.21875" bestFit="1" customWidth="1"/>
    <col min="3958" max="3958" width="14" bestFit="1" customWidth="1"/>
    <col min="3959" max="3959" width="11.21875" bestFit="1" customWidth="1"/>
    <col min="3960" max="3960" width="14" bestFit="1" customWidth="1"/>
    <col min="3961" max="3961" width="11.21875" bestFit="1" customWidth="1"/>
    <col min="3962" max="3962" width="14" bestFit="1" customWidth="1"/>
    <col min="3963" max="3963" width="11.21875" bestFit="1" customWidth="1"/>
    <col min="3964" max="3964" width="14" bestFit="1" customWidth="1"/>
    <col min="3965" max="3965" width="11.21875" bestFit="1" customWidth="1"/>
    <col min="3966" max="3966" width="14" bestFit="1" customWidth="1"/>
    <col min="3967" max="3967" width="11.21875" bestFit="1" customWidth="1"/>
    <col min="3968" max="3968" width="14" bestFit="1" customWidth="1"/>
    <col min="3969" max="3969" width="11.21875" bestFit="1" customWidth="1"/>
    <col min="3970" max="3970" width="14" bestFit="1" customWidth="1"/>
    <col min="3971" max="3971" width="11.21875" bestFit="1" customWidth="1"/>
    <col min="3972" max="3972" width="14" bestFit="1" customWidth="1"/>
    <col min="3973" max="3973" width="11.21875" bestFit="1" customWidth="1"/>
    <col min="3974" max="3974" width="14" bestFit="1" customWidth="1"/>
    <col min="3975" max="3975" width="11.21875" bestFit="1" customWidth="1"/>
    <col min="3976" max="3976" width="14" bestFit="1" customWidth="1"/>
    <col min="3977" max="3977" width="11.21875" bestFit="1" customWidth="1"/>
    <col min="3978" max="3978" width="14" bestFit="1" customWidth="1"/>
    <col min="3979" max="3979" width="11.21875" bestFit="1" customWidth="1"/>
    <col min="3980" max="3980" width="14" bestFit="1" customWidth="1"/>
    <col min="3981" max="3981" width="11.21875" bestFit="1" customWidth="1"/>
    <col min="3982" max="3982" width="14" bestFit="1" customWidth="1"/>
    <col min="3983" max="3983" width="11.21875" bestFit="1" customWidth="1"/>
    <col min="3984" max="3984" width="14" bestFit="1" customWidth="1"/>
    <col min="3985" max="3985" width="11.21875" bestFit="1" customWidth="1"/>
    <col min="3986" max="3986" width="14" bestFit="1" customWidth="1"/>
    <col min="3987" max="3987" width="11.21875" bestFit="1" customWidth="1"/>
    <col min="3988" max="3988" width="14" bestFit="1" customWidth="1"/>
    <col min="3989" max="3989" width="11.21875" bestFit="1" customWidth="1"/>
    <col min="3990" max="3990" width="14" bestFit="1" customWidth="1"/>
    <col min="3991" max="3991" width="11.21875" bestFit="1" customWidth="1"/>
    <col min="3992" max="3992" width="14" bestFit="1" customWidth="1"/>
    <col min="3993" max="3993" width="11.21875" bestFit="1" customWidth="1"/>
    <col min="3994" max="3994" width="14" bestFit="1" customWidth="1"/>
    <col min="3995" max="3995" width="11.21875" bestFit="1" customWidth="1"/>
    <col min="3996" max="3996" width="14" bestFit="1" customWidth="1"/>
    <col min="3997" max="3997" width="11.21875" bestFit="1" customWidth="1"/>
    <col min="3998" max="3998" width="14" bestFit="1" customWidth="1"/>
    <col min="3999" max="3999" width="11.21875" bestFit="1" customWidth="1"/>
    <col min="4000" max="4000" width="14" bestFit="1" customWidth="1"/>
    <col min="4001" max="4001" width="11.21875" bestFit="1" customWidth="1"/>
    <col min="4002" max="4002" width="14" bestFit="1" customWidth="1"/>
    <col min="4003" max="4003" width="11.21875" bestFit="1" customWidth="1"/>
    <col min="4004" max="4004" width="14" bestFit="1" customWidth="1"/>
    <col min="4005" max="4005" width="11.21875" bestFit="1" customWidth="1"/>
    <col min="4006" max="4006" width="14" bestFit="1" customWidth="1"/>
    <col min="4007" max="4007" width="11.21875" bestFit="1" customWidth="1"/>
    <col min="4008" max="4008" width="14" bestFit="1" customWidth="1"/>
    <col min="4009" max="4009" width="11.21875" bestFit="1" customWidth="1"/>
    <col min="4010" max="4010" width="14" bestFit="1" customWidth="1"/>
    <col min="4011" max="4011" width="11.21875" bestFit="1" customWidth="1"/>
    <col min="4012" max="4012" width="14" bestFit="1" customWidth="1"/>
    <col min="4013" max="4013" width="11.21875" bestFit="1" customWidth="1"/>
    <col min="4014" max="4014" width="14" bestFit="1" customWidth="1"/>
    <col min="4015" max="4015" width="11.21875" bestFit="1" customWidth="1"/>
    <col min="4016" max="4016" width="14" bestFit="1" customWidth="1"/>
    <col min="4017" max="4017" width="11.21875" bestFit="1" customWidth="1"/>
    <col min="4018" max="4018" width="14" bestFit="1" customWidth="1"/>
    <col min="4019" max="4019" width="11.21875" bestFit="1" customWidth="1"/>
    <col min="4020" max="4020" width="14" bestFit="1" customWidth="1"/>
    <col min="4021" max="4021" width="11.21875" bestFit="1" customWidth="1"/>
    <col min="4022" max="4022" width="14" bestFit="1" customWidth="1"/>
    <col min="4023" max="4023" width="11.21875" bestFit="1" customWidth="1"/>
    <col min="4024" max="4024" width="14" bestFit="1" customWidth="1"/>
    <col min="4025" max="4025" width="11.21875" bestFit="1" customWidth="1"/>
    <col min="4026" max="4026" width="14" bestFit="1" customWidth="1"/>
    <col min="4027" max="4027" width="11.21875" bestFit="1" customWidth="1"/>
    <col min="4028" max="4028" width="14" bestFit="1" customWidth="1"/>
    <col min="4029" max="4029" width="11.21875" bestFit="1" customWidth="1"/>
    <col min="4030" max="4030" width="14" bestFit="1" customWidth="1"/>
    <col min="4031" max="4031" width="11.21875" bestFit="1" customWidth="1"/>
    <col min="4032" max="4032" width="14" bestFit="1" customWidth="1"/>
    <col min="4033" max="4033" width="11.21875" bestFit="1" customWidth="1"/>
    <col min="4034" max="4034" width="14" bestFit="1" customWidth="1"/>
    <col min="4035" max="4035" width="11.21875" bestFit="1" customWidth="1"/>
    <col min="4036" max="4036" width="14" bestFit="1" customWidth="1"/>
    <col min="4037" max="4037" width="11.21875" bestFit="1" customWidth="1"/>
    <col min="4038" max="4038" width="14" bestFit="1" customWidth="1"/>
    <col min="4039" max="4039" width="11.21875" bestFit="1" customWidth="1"/>
    <col min="4040" max="4040" width="14" bestFit="1" customWidth="1"/>
    <col min="4041" max="4041" width="11.21875" bestFit="1" customWidth="1"/>
    <col min="4042" max="4042" width="14" bestFit="1" customWidth="1"/>
    <col min="4043" max="4043" width="11.21875" bestFit="1" customWidth="1"/>
    <col min="4044" max="4044" width="14" bestFit="1" customWidth="1"/>
    <col min="4045" max="4045" width="11.21875" bestFit="1" customWidth="1"/>
    <col min="4046" max="4046" width="14" bestFit="1" customWidth="1"/>
    <col min="4047" max="4047" width="11.21875" bestFit="1" customWidth="1"/>
    <col min="4048" max="4048" width="14" bestFit="1" customWidth="1"/>
    <col min="4049" max="4049" width="11.21875" bestFit="1" customWidth="1"/>
    <col min="4050" max="4050" width="14" bestFit="1" customWidth="1"/>
    <col min="4051" max="4051" width="11.21875" bestFit="1" customWidth="1"/>
    <col min="4052" max="4052" width="14" bestFit="1" customWidth="1"/>
    <col min="4053" max="4053" width="11.21875" bestFit="1" customWidth="1"/>
    <col min="4054" max="4054" width="14" bestFit="1" customWidth="1"/>
    <col min="4055" max="4055" width="11.21875" bestFit="1" customWidth="1"/>
    <col min="4056" max="4056" width="14" bestFit="1" customWidth="1"/>
    <col min="4057" max="4057" width="11.21875" bestFit="1" customWidth="1"/>
    <col min="4058" max="4058" width="14" bestFit="1" customWidth="1"/>
    <col min="4059" max="4059" width="11.21875" bestFit="1" customWidth="1"/>
    <col min="4060" max="4060" width="14" bestFit="1" customWidth="1"/>
    <col min="4061" max="4061" width="11.21875" bestFit="1" customWidth="1"/>
    <col min="4062" max="4062" width="14" bestFit="1" customWidth="1"/>
    <col min="4063" max="4063" width="11.21875" bestFit="1" customWidth="1"/>
    <col min="4064" max="4064" width="14" bestFit="1" customWidth="1"/>
    <col min="4065" max="4065" width="11.21875" bestFit="1" customWidth="1"/>
    <col min="4066" max="4066" width="14" bestFit="1" customWidth="1"/>
    <col min="4067" max="4067" width="11.21875" bestFit="1" customWidth="1"/>
    <col min="4068" max="4068" width="14" bestFit="1" customWidth="1"/>
    <col min="4069" max="4069" width="11.21875" bestFit="1" customWidth="1"/>
    <col min="4070" max="4070" width="14" bestFit="1" customWidth="1"/>
    <col min="4071" max="4071" width="11.21875" bestFit="1" customWidth="1"/>
    <col min="4072" max="4072" width="14" bestFit="1" customWidth="1"/>
    <col min="4073" max="4073" width="11.21875" bestFit="1" customWidth="1"/>
    <col min="4074" max="4074" width="14" bestFit="1" customWidth="1"/>
    <col min="4075" max="4075" width="11.21875" bestFit="1" customWidth="1"/>
    <col min="4076" max="4076" width="14" bestFit="1" customWidth="1"/>
    <col min="4077" max="4077" width="11.21875" bestFit="1" customWidth="1"/>
    <col min="4078" max="4078" width="14" bestFit="1" customWidth="1"/>
    <col min="4079" max="4079" width="11.21875" bestFit="1" customWidth="1"/>
    <col min="4080" max="4080" width="14" bestFit="1" customWidth="1"/>
    <col min="4081" max="4081" width="11.21875" bestFit="1" customWidth="1"/>
    <col min="4082" max="4082" width="14" bestFit="1" customWidth="1"/>
    <col min="4083" max="4083" width="11.21875" bestFit="1" customWidth="1"/>
    <col min="4084" max="4084" width="14" bestFit="1" customWidth="1"/>
    <col min="4085" max="4085" width="11.21875" bestFit="1" customWidth="1"/>
    <col min="4086" max="4086" width="14" bestFit="1" customWidth="1"/>
    <col min="4087" max="4087" width="11.21875" bestFit="1" customWidth="1"/>
    <col min="4088" max="4088" width="14" bestFit="1" customWidth="1"/>
    <col min="4089" max="4089" width="11.21875" bestFit="1" customWidth="1"/>
    <col min="4090" max="4090" width="14" bestFit="1" customWidth="1"/>
    <col min="4091" max="4091" width="11.21875" bestFit="1" customWidth="1"/>
    <col min="4092" max="4092" width="14" bestFit="1" customWidth="1"/>
    <col min="4093" max="4093" width="11.21875" bestFit="1" customWidth="1"/>
    <col min="4094" max="4094" width="14" bestFit="1" customWidth="1"/>
    <col min="4095" max="4095" width="11.21875" bestFit="1" customWidth="1"/>
    <col min="4096" max="4096" width="14" bestFit="1" customWidth="1"/>
    <col min="4097" max="4097" width="11.21875" bestFit="1" customWidth="1"/>
    <col min="4098" max="4098" width="14" bestFit="1" customWidth="1"/>
    <col min="4099" max="4099" width="11.21875" bestFit="1" customWidth="1"/>
    <col min="4100" max="4100" width="14" bestFit="1" customWidth="1"/>
    <col min="4101" max="4101" width="11.21875" bestFit="1" customWidth="1"/>
    <col min="4102" max="4102" width="14" bestFit="1" customWidth="1"/>
    <col min="4103" max="4103" width="11.21875" bestFit="1" customWidth="1"/>
    <col min="4104" max="4104" width="14" bestFit="1" customWidth="1"/>
    <col min="4105" max="4105" width="11.21875" bestFit="1" customWidth="1"/>
    <col min="4106" max="4106" width="14" bestFit="1" customWidth="1"/>
    <col min="4107" max="4107" width="11.21875" bestFit="1" customWidth="1"/>
    <col min="4108" max="4108" width="14" bestFit="1" customWidth="1"/>
    <col min="4109" max="4109" width="11.21875" bestFit="1" customWidth="1"/>
    <col min="4110" max="4110" width="14" bestFit="1" customWidth="1"/>
    <col min="4111" max="4111" width="11.21875" bestFit="1" customWidth="1"/>
    <col min="4112" max="4112" width="14" bestFit="1" customWidth="1"/>
    <col min="4113" max="4113" width="11.21875" bestFit="1" customWidth="1"/>
    <col min="4114" max="4114" width="14" bestFit="1" customWidth="1"/>
    <col min="4115" max="4115" width="11.21875" bestFit="1" customWidth="1"/>
    <col min="4116" max="4116" width="14" bestFit="1" customWidth="1"/>
    <col min="4117" max="4117" width="11.21875" bestFit="1" customWidth="1"/>
    <col min="4118" max="4118" width="14" bestFit="1" customWidth="1"/>
    <col min="4119" max="4119" width="11.21875" bestFit="1" customWidth="1"/>
    <col min="4120" max="4120" width="14" bestFit="1" customWidth="1"/>
    <col min="4121" max="4121" width="11.21875" bestFit="1" customWidth="1"/>
    <col min="4122" max="4122" width="14" bestFit="1" customWidth="1"/>
    <col min="4123" max="4123" width="11.21875" bestFit="1" customWidth="1"/>
    <col min="4124" max="4124" width="14" bestFit="1" customWidth="1"/>
    <col min="4125" max="4125" width="11.21875" bestFit="1" customWidth="1"/>
    <col min="4126" max="4126" width="14" bestFit="1" customWidth="1"/>
    <col min="4127" max="4127" width="11.21875" bestFit="1" customWidth="1"/>
    <col min="4128" max="4128" width="14" bestFit="1" customWidth="1"/>
    <col min="4129" max="4129" width="11.21875" bestFit="1" customWidth="1"/>
    <col min="4130" max="4130" width="14" bestFit="1" customWidth="1"/>
    <col min="4131" max="4131" width="11.21875" bestFit="1" customWidth="1"/>
    <col min="4132" max="4132" width="14" bestFit="1" customWidth="1"/>
    <col min="4133" max="4133" width="11.21875" bestFit="1" customWidth="1"/>
    <col min="4134" max="4134" width="14" bestFit="1" customWidth="1"/>
    <col min="4135" max="4135" width="11.21875" bestFit="1" customWidth="1"/>
    <col min="4136" max="4136" width="14" bestFit="1" customWidth="1"/>
    <col min="4137" max="4137" width="11.21875" bestFit="1" customWidth="1"/>
    <col min="4138" max="4138" width="14" bestFit="1" customWidth="1"/>
    <col min="4139" max="4139" width="11.21875" bestFit="1" customWidth="1"/>
    <col min="4140" max="4140" width="14" bestFit="1" customWidth="1"/>
    <col min="4141" max="4141" width="11.21875" bestFit="1" customWidth="1"/>
    <col min="4142" max="4142" width="14" bestFit="1" customWidth="1"/>
    <col min="4143" max="4143" width="11.21875" bestFit="1" customWidth="1"/>
    <col min="4144" max="4144" width="14" bestFit="1" customWidth="1"/>
    <col min="4145" max="4145" width="11.21875" bestFit="1" customWidth="1"/>
    <col min="4146" max="4146" width="14" bestFit="1" customWidth="1"/>
    <col min="4147" max="4147" width="11.21875" bestFit="1" customWidth="1"/>
    <col min="4148" max="4148" width="14" bestFit="1" customWidth="1"/>
    <col min="4149" max="4149" width="11.21875" bestFit="1" customWidth="1"/>
    <col min="4150" max="4150" width="14" bestFit="1" customWidth="1"/>
    <col min="4151" max="4151" width="11.21875" bestFit="1" customWidth="1"/>
    <col min="4152" max="4152" width="14" bestFit="1" customWidth="1"/>
    <col min="4153" max="4153" width="11.21875" bestFit="1" customWidth="1"/>
    <col min="4154" max="4154" width="14" bestFit="1" customWidth="1"/>
    <col min="4155" max="4155" width="11.21875" bestFit="1" customWidth="1"/>
    <col min="4156" max="4156" width="14" bestFit="1" customWidth="1"/>
    <col min="4157" max="4157" width="11.21875" bestFit="1" customWidth="1"/>
    <col min="4158" max="4158" width="14" bestFit="1" customWidth="1"/>
    <col min="4159" max="4159" width="11.21875" bestFit="1" customWidth="1"/>
    <col min="4160" max="4160" width="14" bestFit="1" customWidth="1"/>
    <col min="4161" max="4161" width="11.21875" bestFit="1" customWidth="1"/>
    <col min="4162" max="4162" width="14" bestFit="1" customWidth="1"/>
    <col min="4163" max="4163" width="11.21875" bestFit="1" customWidth="1"/>
    <col min="4164" max="4164" width="14" bestFit="1" customWidth="1"/>
    <col min="4165" max="4165" width="11.21875" bestFit="1" customWidth="1"/>
    <col min="4166" max="4166" width="14" bestFit="1" customWidth="1"/>
    <col min="4167" max="4167" width="11.21875" bestFit="1" customWidth="1"/>
    <col min="4168" max="4168" width="14" bestFit="1" customWidth="1"/>
    <col min="4169" max="4169" width="11.21875" bestFit="1" customWidth="1"/>
    <col min="4170" max="4170" width="14" bestFit="1" customWidth="1"/>
    <col min="4171" max="4171" width="11.21875" bestFit="1" customWidth="1"/>
    <col min="4172" max="4172" width="14" bestFit="1" customWidth="1"/>
    <col min="4173" max="4173" width="11.21875" bestFit="1" customWidth="1"/>
    <col min="4174" max="4174" width="14" bestFit="1" customWidth="1"/>
    <col min="4175" max="4175" width="11.21875" bestFit="1" customWidth="1"/>
    <col min="4176" max="4176" width="14" bestFit="1" customWidth="1"/>
    <col min="4177" max="4177" width="11.21875" bestFit="1" customWidth="1"/>
    <col min="4178" max="4178" width="14" bestFit="1" customWidth="1"/>
    <col min="4179" max="4179" width="11.21875" bestFit="1" customWidth="1"/>
    <col min="4180" max="4180" width="14" bestFit="1" customWidth="1"/>
    <col min="4181" max="4181" width="11.21875" bestFit="1" customWidth="1"/>
    <col min="4182" max="4182" width="14" bestFit="1" customWidth="1"/>
    <col min="4183" max="4183" width="11.21875" bestFit="1" customWidth="1"/>
    <col min="4184" max="4184" width="14" bestFit="1" customWidth="1"/>
    <col min="4185" max="4185" width="11.21875" bestFit="1" customWidth="1"/>
    <col min="4186" max="4186" width="14" bestFit="1" customWidth="1"/>
    <col min="4187" max="4187" width="11.21875" bestFit="1" customWidth="1"/>
    <col min="4188" max="4188" width="14" bestFit="1" customWidth="1"/>
    <col min="4189" max="4189" width="11.21875" bestFit="1" customWidth="1"/>
    <col min="4190" max="4190" width="14" bestFit="1" customWidth="1"/>
    <col min="4191" max="4191" width="11.21875" bestFit="1" customWidth="1"/>
    <col min="4192" max="4192" width="14" bestFit="1" customWidth="1"/>
    <col min="4193" max="4193" width="11.21875" bestFit="1" customWidth="1"/>
    <col min="4194" max="4194" width="14" bestFit="1" customWidth="1"/>
    <col min="4195" max="4195" width="11.21875" bestFit="1" customWidth="1"/>
    <col min="4196" max="4196" width="14" bestFit="1" customWidth="1"/>
    <col min="4197" max="4197" width="11.21875" bestFit="1" customWidth="1"/>
    <col min="4198" max="4198" width="14" bestFit="1" customWidth="1"/>
    <col min="4199" max="4199" width="11.21875" bestFit="1" customWidth="1"/>
    <col min="4200" max="4200" width="14" bestFit="1" customWidth="1"/>
    <col min="4201" max="4201" width="11.21875" bestFit="1" customWidth="1"/>
    <col min="4202" max="4202" width="14" bestFit="1" customWidth="1"/>
    <col min="4203" max="4203" width="11.21875" bestFit="1" customWidth="1"/>
    <col min="4204" max="4204" width="14" bestFit="1" customWidth="1"/>
    <col min="4205" max="4205" width="11.21875" bestFit="1" customWidth="1"/>
    <col min="4206" max="4206" width="14" bestFit="1" customWidth="1"/>
    <col min="4207" max="4207" width="11.21875" bestFit="1" customWidth="1"/>
    <col min="4208" max="4208" width="14" bestFit="1" customWidth="1"/>
    <col min="4209" max="4209" width="11.21875" bestFit="1" customWidth="1"/>
    <col min="4210" max="4210" width="14" bestFit="1" customWidth="1"/>
    <col min="4211" max="4211" width="11.21875" bestFit="1" customWidth="1"/>
    <col min="4212" max="4212" width="14" bestFit="1" customWidth="1"/>
    <col min="4213" max="4213" width="11.21875" bestFit="1" customWidth="1"/>
    <col min="4214" max="4214" width="14" bestFit="1" customWidth="1"/>
    <col min="4215" max="4215" width="11.21875" bestFit="1" customWidth="1"/>
    <col min="4216" max="4216" width="14" bestFit="1" customWidth="1"/>
    <col min="4217" max="4217" width="11.21875" bestFit="1" customWidth="1"/>
    <col min="4218" max="4218" width="14" bestFit="1" customWidth="1"/>
    <col min="4219" max="4219" width="11.21875" bestFit="1" customWidth="1"/>
    <col min="4220" max="4220" width="14" bestFit="1" customWidth="1"/>
    <col min="4221" max="4221" width="11.21875" bestFit="1" customWidth="1"/>
    <col min="4222" max="4222" width="14" bestFit="1" customWidth="1"/>
    <col min="4223" max="4223" width="11.21875" bestFit="1" customWidth="1"/>
    <col min="4224" max="4224" width="14" bestFit="1" customWidth="1"/>
    <col min="4225" max="4225" width="11.21875" bestFit="1" customWidth="1"/>
    <col min="4226" max="4226" width="14" bestFit="1" customWidth="1"/>
    <col min="4227" max="4227" width="11.21875" bestFit="1" customWidth="1"/>
    <col min="4228" max="4228" width="14" bestFit="1" customWidth="1"/>
    <col min="4229" max="4229" width="11.21875" bestFit="1" customWidth="1"/>
    <col min="4230" max="4230" width="14" bestFit="1" customWidth="1"/>
    <col min="4231" max="4231" width="11.21875" bestFit="1" customWidth="1"/>
    <col min="4232" max="4232" width="14" bestFit="1" customWidth="1"/>
    <col min="4233" max="4233" width="11.21875" bestFit="1" customWidth="1"/>
    <col min="4234" max="4234" width="14" bestFit="1" customWidth="1"/>
    <col min="4235" max="4235" width="11.21875" bestFit="1" customWidth="1"/>
    <col min="4236" max="4236" width="14" bestFit="1" customWidth="1"/>
    <col min="4237" max="4237" width="11.21875" bestFit="1" customWidth="1"/>
    <col min="4238" max="4238" width="14" bestFit="1" customWidth="1"/>
    <col min="4239" max="4239" width="11.21875" bestFit="1" customWidth="1"/>
    <col min="4240" max="4240" width="14" bestFit="1" customWidth="1"/>
    <col min="4241" max="4241" width="11.21875" bestFit="1" customWidth="1"/>
    <col min="4242" max="4242" width="14" bestFit="1" customWidth="1"/>
    <col min="4243" max="4243" width="11.21875" bestFit="1" customWidth="1"/>
    <col min="4244" max="4244" width="14" bestFit="1" customWidth="1"/>
    <col min="4245" max="4245" width="11.21875" bestFit="1" customWidth="1"/>
    <col min="4246" max="4246" width="14" bestFit="1" customWidth="1"/>
    <col min="4247" max="4247" width="11.21875" bestFit="1" customWidth="1"/>
    <col min="4248" max="4248" width="14" bestFit="1" customWidth="1"/>
    <col min="4249" max="4249" width="11.21875" bestFit="1" customWidth="1"/>
    <col min="4250" max="4250" width="14" bestFit="1" customWidth="1"/>
    <col min="4251" max="4251" width="11.21875" bestFit="1" customWidth="1"/>
    <col min="4252" max="4252" width="14" bestFit="1" customWidth="1"/>
    <col min="4253" max="4253" width="11.21875" bestFit="1" customWidth="1"/>
    <col min="4254" max="4254" width="14" bestFit="1" customWidth="1"/>
    <col min="4255" max="4255" width="11.21875" bestFit="1" customWidth="1"/>
    <col min="4256" max="4256" width="14" bestFit="1" customWidth="1"/>
    <col min="4257" max="4257" width="11.21875" bestFit="1" customWidth="1"/>
    <col min="4258" max="4258" width="14" bestFit="1" customWidth="1"/>
    <col min="4259" max="4259" width="11.21875" bestFit="1" customWidth="1"/>
    <col min="4260" max="4260" width="14" bestFit="1" customWidth="1"/>
    <col min="4261" max="4261" width="11.21875" bestFit="1" customWidth="1"/>
    <col min="4262" max="4262" width="14" bestFit="1" customWidth="1"/>
    <col min="4263" max="4263" width="11.21875" bestFit="1" customWidth="1"/>
    <col min="4264" max="4264" width="14" bestFit="1" customWidth="1"/>
    <col min="4265" max="4265" width="11.21875" bestFit="1" customWidth="1"/>
    <col min="4266" max="4266" width="14" bestFit="1" customWidth="1"/>
    <col min="4267" max="4267" width="11.21875" bestFit="1" customWidth="1"/>
    <col min="4268" max="4268" width="14" bestFit="1" customWidth="1"/>
    <col min="4269" max="4269" width="11.21875" bestFit="1" customWidth="1"/>
    <col min="4270" max="4270" width="14" bestFit="1" customWidth="1"/>
    <col min="4271" max="4271" width="11.21875" bestFit="1" customWidth="1"/>
    <col min="4272" max="4272" width="14" bestFit="1" customWidth="1"/>
    <col min="4273" max="4273" width="11.21875" bestFit="1" customWidth="1"/>
    <col min="4274" max="4274" width="14" bestFit="1" customWidth="1"/>
    <col min="4275" max="4275" width="11.21875" bestFit="1" customWidth="1"/>
    <col min="4276" max="4276" width="14" bestFit="1" customWidth="1"/>
    <col min="4277" max="4277" width="11.21875" bestFit="1" customWidth="1"/>
    <col min="4278" max="4278" width="14" bestFit="1" customWidth="1"/>
    <col min="4279" max="4279" width="11.21875" bestFit="1" customWidth="1"/>
    <col min="4280" max="4280" width="14" bestFit="1" customWidth="1"/>
    <col min="4281" max="4281" width="11.21875" bestFit="1" customWidth="1"/>
    <col min="4282" max="4282" width="14" bestFit="1" customWidth="1"/>
    <col min="4283" max="4283" width="11.21875" bestFit="1" customWidth="1"/>
    <col min="4284" max="4284" width="14" bestFit="1" customWidth="1"/>
    <col min="4285" max="4285" width="11.21875" bestFit="1" customWidth="1"/>
    <col min="4286" max="4286" width="14" bestFit="1" customWidth="1"/>
    <col min="4287" max="4287" width="11.21875" bestFit="1" customWidth="1"/>
    <col min="4288" max="4288" width="14" bestFit="1" customWidth="1"/>
    <col min="4289" max="4289" width="11.21875" bestFit="1" customWidth="1"/>
    <col min="4290" max="4290" width="14" bestFit="1" customWidth="1"/>
    <col min="4291" max="4291" width="11.21875" bestFit="1" customWidth="1"/>
    <col min="4292" max="4292" width="14" bestFit="1" customWidth="1"/>
    <col min="4293" max="4293" width="11.21875" bestFit="1" customWidth="1"/>
    <col min="4294" max="4294" width="14" bestFit="1" customWidth="1"/>
    <col min="4295" max="4295" width="11.21875" bestFit="1" customWidth="1"/>
    <col min="4296" max="4296" width="14" bestFit="1" customWidth="1"/>
    <col min="4297" max="4297" width="11.21875" bestFit="1" customWidth="1"/>
    <col min="4298" max="4298" width="14" bestFit="1" customWidth="1"/>
    <col min="4299" max="4299" width="11.21875" bestFit="1" customWidth="1"/>
    <col min="4300" max="4300" width="14" bestFit="1" customWidth="1"/>
    <col min="4301" max="4301" width="11.21875" bestFit="1" customWidth="1"/>
    <col min="4302" max="4302" width="14" bestFit="1" customWidth="1"/>
    <col min="4303" max="4303" width="11.21875" bestFit="1" customWidth="1"/>
    <col min="4304" max="4304" width="14" bestFit="1" customWidth="1"/>
    <col min="4305" max="4305" width="11.21875" bestFit="1" customWidth="1"/>
    <col min="4306" max="4306" width="14" bestFit="1" customWidth="1"/>
    <col min="4307" max="4307" width="11.21875" bestFit="1" customWidth="1"/>
    <col min="4308" max="4308" width="14" bestFit="1" customWidth="1"/>
    <col min="4309" max="4309" width="11.21875" bestFit="1" customWidth="1"/>
    <col min="4310" max="4310" width="14" bestFit="1" customWidth="1"/>
    <col min="4311" max="4311" width="11.21875" bestFit="1" customWidth="1"/>
    <col min="4312" max="4312" width="14" bestFit="1" customWidth="1"/>
    <col min="4313" max="4313" width="11.21875" bestFit="1" customWidth="1"/>
    <col min="4314" max="4314" width="14" bestFit="1" customWidth="1"/>
    <col min="4315" max="4315" width="11.21875" bestFit="1" customWidth="1"/>
    <col min="4316" max="4316" width="14" bestFit="1" customWidth="1"/>
    <col min="4317" max="4317" width="11.21875" bestFit="1" customWidth="1"/>
    <col min="4318" max="4318" width="14" bestFit="1" customWidth="1"/>
    <col min="4319" max="4319" width="11.21875" bestFit="1" customWidth="1"/>
    <col min="4320" max="4320" width="14" bestFit="1" customWidth="1"/>
    <col min="4321" max="4321" width="11.21875" bestFit="1" customWidth="1"/>
    <col min="4322" max="4322" width="14" bestFit="1" customWidth="1"/>
    <col min="4323" max="4323" width="11.21875" bestFit="1" customWidth="1"/>
    <col min="4324" max="4324" width="14" bestFit="1" customWidth="1"/>
    <col min="4325" max="4325" width="11.21875" bestFit="1" customWidth="1"/>
    <col min="4326" max="4326" width="14" bestFit="1" customWidth="1"/>
    <col min="4327" max="4327" width="11.21875" bestFit="1" customWidth="1"/>
    <col min="4328" max="4328" width="14" bestFit="1" customWidth="1"/>
    <col min="4329" max="4329" width="11.21875" bestFit="1" customWidth="1"/>
    <col min="4330" max="4330" width="14" bestFit="1" customWidth="1"/>
    <col min="4331" max="4331" width="11.21875" bestFit="1" customWidth="1"/>
    <col min="4332" max="4332" width="14" bestFit="1" customWidth="1"/>
    <col min="4333" max="4333" width="11.21875" bestFit="1" customWidth="1"/>
    <col min="4334" max="4334" width="14" bestFit="1" customWidth="1"/>
    <col min="4335" max="4335" width="11.21875" bestFit="1" customWidth="1"/>
    <col min="4336" max="4336" width="14" bestFit="1" customWidth="1"/>
    <col min="4337" max="4337" width="11.21875" bestFit="1" customWidth="1"/>
    <col min="4338" max="4338" width="14" bestFit="1" customWidth="1"/>
    <col min="4339" max="4339" width="11.21875" bestFit="1" customWidth="1"/>
    <col min="4340" max="4340" width="14" bestFit="1" customWidth="1"/>
    <col min="4341" max="4341" width="11.21875" bestFit="1" customWidth="1"/>
    <col min="4342" max="4342" width="14" bestFit="1" customWidth="1"/>
    <col min="4343" max="4343" width="11.21875" bestFit="1" customWidth="1"/>
    <col min="4344" max="4344" width="14" bestFit="1" customWidth="1"/>
    <col min="4345" max="4345" width="11.21875" bestFit="1" customWidth="1"/>
    <col min="4346" max="4346" width="14" bestFit="1" customWidth="1"/>
    <col min="4347" max="4347" width="11.21875" bestFit="1" customWidth="1"/>
    <col min="4348" max="4348" width="14" bestFit="1" customWidth="1"/>
    <col min="4349" max="4349" width="11.21875" bestFit="1" customWidth="1"/>
    <col min="4350" max="4350" width="14" bestFit="1" customWidth="1"/>
    <col min="4351" max="4351" width="11.21875" bestFit="1" customWidth="1"/>
    <col min="4352" max="4352" width="14" bestFit="1" customWidth="1"/>
    <col min="4353" max="4353" width="11.21875" bestFit="1" customWidth="1"/>
    <col min="4354" max="4354" width="14" bestFit="1" customWidth="1"/>
    <col min="4355" max="4355" width="11.21875" bestFit="1" customWidth="1"/>
    <col min="4356" max="4356" width="14" bestFit="1" customWidth="1"/>
    <col min="4357" max="4357" width="11.21875" bestFit="1" customWidth="1"/>
    <col min="4358" max="4358" width="14" bestFit="1" customWidth="1"/>
    <col min="4359" max="4359" width="11.21875" bestFit="1" customWidth="1"/>
    <col min="4360" max="4360" width="14" bestFit="1" customWidth="1"/>
    <col min="4361" max="4361" width="11.21875" bestFit="1" customWidth="1"/>
    <col min="4362" max="4362" width="14" bestFit="1" customWidth="1"/>
    <col min="4363" max="4363" width="11.21875" bestFit="1" customWidth="1"/>
    <col min="4364" max="4364" width="14" bestFit="1" customWidth="1"/>
    <col min="4365" max="4365" width="11.21875" bestFit="1" customWidth="1"/>
    <col min="4366" max="4366" width="14" bestFit="1" customWidth="1"/>
    <col min="4367" max="4367" width="11.21875" bestFit="1" customWidth="1"/>
    <col min="4368" max="4368" width="14" bestFit="1" customWidth="1"/>
    <col min="4369" max="4369" width="11.21875" bestFit="1" customWidth="1"/>
    <col min="4370" max="4370" width="14" bestFit="1" customWidth="1"/>
    <col min="4371" max="4371" width="11.21875" bestFit="1" customWidth="1"/>
    <col min="4372" max="4372" width="14" bestFit="1" customWidth="1"/>
    <col min="4373" max="4373" width="11.21875" bestFit="1" customWidth="1"/>
    <col min="4374" max="4374" width="14" bestFit="1" customWidth="1"/>
    <col min="4375" max="4375" width="11.21875" bestFit="1" customWidth="1"/>
    <col min="4376" max="4376" width="14" bestFit="1" customWidth="1"/>
    <col min="4377" max="4377" width="11.21875" bestFit="1" customWidth="1"/>
    <col min="4378" max="4378" width="14" bestFit="1" customWidth="1"/>
    <col min="4379" max="4379" width="11.21875" bestFit="1" customWidth="1"/>
    <col min="4380" max="4380" width="14" bestFit="1" customWidth="1"/>
    <col min="4381" max="4381" width="11.21875" bestFit="1" customWidth="1"/>
    <col min="4382" max="4382" width="14" bestFit="1" customWidth="1"/>
    <col min="4383" max="4383" width="11.21875" bestFit="1" customWidth="1"/>
    <col min="4384" max="4384" width="14" bestFit="1" customWidth="1"/>
    <col min="4385" max="4385" width="11.21875" bestFit="1" customWidth="1"/>
    <col min="4386" max="4386" width="14" bestFit="1" customWidth="1"/>
    <col min="4387" max="4387" width="11.21875" bestFit="1" customWidth="1"/>
    <col min="4388" max="4388" width="14" bestFit="1" customWidth="1"/>
    <col min="4389" max="4389" width="11.21875" bestFit="1" customWidth="1"/>
    <col min="4390" max="4390" width="14" bestFit="1" customWidth="1"/>
    <col min="4391" max="4391" width="11.21875" bestFit="1" customWidth="1"/>
    <col min="4392" max="4392" width="14" bestFit="1" customWidth="1"/>
    <col min="4393" max="4393" width="11.21875" bestFit="1" customWidth="1"/>
    <col min="4394" max="4394" width="14" bestFit="1" customWidth="1"/>
    <col min="4395" max="4395" width="11.21875" bestFit="1" customWidth="1"/>
    <col min="4396" max="4396" width="14" bestFit="1" customWidth="1"/>
    <col min="4397" max="4397" width="11.21875" bestFit="1" customWidth="1"/>
    <col min="4398" max="4398" width="14" bestFit="1" customWidth="1"/>
    <col min="4399" max="4399" width="11.21875" bestFit="1" customWidth="1"/>
    <col min="4400" max="4400" width="14" bestFit="1" customWidth="1"/>
    <col min="4401" max="4401" width="11.21875" bestFit="1" customWidth="1"/>
    <col min="4402" max="4402" width="14" bestFit="1" customWidth="1"/>
    <col min="4403" max="4403" width="11.21875" bestFit="1" customWidth="1"/>
    <col min="4404" max="4404" width="14" bestFit="1" customWidth="1"/>
    <col min="4405" max="4405" width="11.21875" bestFit="1" customWidth="1"/>
    <col min="4406" max="4406" width="14" bestFit="1" customWidth="1"/>
    <col min="4407" max="4407" width="11.21875" bestFit="1" customWidth="1"/>
    <col min="4408" max="4408" width="14" bestFit="1" customWidth="1"/>
    <col min="4409" max="4409" width="11.21875" bestFit="1" customWidth="1"/>
    <col min="4410" max="4410" width="14" bestFit="1" customWidth="1"/>
    <col min="4411" max="4411" width="11.21875" bestFit="1" customWidth="1"/>
    <col min="4412" max="4412" width="14" bestFit="1" customWidth="1"/>
    <col min="4413" max="4413" width="11.21875" bestFit="1" customWidth="1"/>
    <col min="4414" max="4414" width="14" bestFit="1" customWidth="1"/>
    <col min="4415" max="4415" width="11.21875" bestFit="1" customWidth="1"/>
    <col min="4416" max="4416" width="14" bestFit="1" customWidth="1"/>
    <col min="4417" max="4417" width="11.21875" bestFit="1" customWidth="1"/>
    <col min="4418" max="4418" width="14" bestFit="1" customWidth="1"/>
    <col min="4419" max="4419" width="11.21875" bestFit="1" customWidth="1"/>
    <col min="4420" max="4420" width="14" bestFit="1" customWidth="1"/>
    <col min="4421" max="4421" width="11.21875" bestFit="1" customWidth="1"/>
    <col min="4422" max="4422" width="14" bestFit="1" customWidth="1"/>
    <col min="4423" max="4423" width="11.21875" bestFit="1" customWidth="1"/>
    <col min="4424" max="4424" width="14" bestFit="1" customWidth="1"/>
    <col min="4425" max="4425" width="11.21875" bestFit="1" customWidth="1"/>
    <col min="4426" max="4426" width="14" bestFit="1" customWidth="1"/>
    <col min="4427" max="4427" width="11.21875" bestFit="1" customWidth="1"/>
    <col min="4428" max="4428" width="14" bestFit="1" customWidth="1"/>
    <col min="4429" max="4429" width="11.21875" bestFit="1" customWidth="1"/>
    <col min="4430" max="4430" width="14" bestFit="1" customWidth="1"/>
    <col min="4431" max="4431" width="11.21875" bestFit="1" customWidth="1"/>
    <col min="4432" max="4432" width="14" bestFit="1" customWidth="1"/>
    <col min="4433" max="4433" width="11.21875" bestFit="1" customWidth="1"/>
    <col min="4434" max="4434" width="14" bestFit="1" customWidth="1"/>
    <col min="4435" max="4435" width="11.21875" bestFit="1" customWidth="1"/>
    <col min="4436" max="4436" width="14" bestFit="1" customWidth="1"/>
    <col min="4437" max="4437" width="11.21875" bestFit="1" customWidth="1"/>
    <col min="4438" max="4438" width="14" bestFit="1" customWidth="1"/>
    <col min="4439" max="4439" width="11.21875" bestFit="1" customWidth="1"/>
    <col min="4440" max="4440" width="14" bestFit="1" customWidth="1"/>
    <col min="4441" max="4441" width="11.21875" bestFit="1" customWidth="1"/>
    <col min="4442" max="4442" width="14" bestFit="1" customWidth="1"/>
    <col min="4443" max="4443" width="11.21875" bestFit="1" customWidth="1"/>
    <col min="4444" max="4444" width="14" bestFit="1" customWidth="1"/>
    <col min="4445" max="4445" width="11.21875" bestFit="1" customWidth="1"/>
    <col min="4446" max="4446" width="14" bestFit="1" customWidth="1"/>
    <col min="4447" max="4447" width="11.21875" bestFit="1" customWidth="1"/>
    <col min="4448" max="4448" width="14" bestFit="1" customWidth="1"/>
    <col min="4449" max="4449" width="11.21875" bestFit="1" customWidth="1"/>
    <col min="4450" max="4450" width="14" bestFit="1" customWidth="1"/>
    <col min="4451" max="4451" width="11.21875" bestFit="1" customWidth="1"/>
    <col min="4452" max="4452" width="14" bestFit="1" customWidth="1"/>
    <col min="4453" max="4453" width="11.21875" bestFit="1" customWidth="1"/>
    <col min="4454" max="4454" width="14" bestFit="1" customWidth="1"/>
    <col min="4455" max="4455" width="11.21875" bestFit="1" customWidth="1"/>
    <col min="4456" max="4456" width="14" bestFit="1" customWidth="1"/>
    <col min="4457" max="4457" width="11.21875" bestFit="1" customWidth="1"/>
    <col min="4458" max="4458" width="14" bestFit="1" customWidth="1"/>
    <col min="4459" max="4459" width="11.21875" bestFit="1" customWidth="1"/>
    <col min="4460" max="4460" width="14" bestFit="1" customWidth="1"/>
    <col min="4461" max="4461" width="11.21875" bestFit="1" customWidth="1"/>
    <col min="4462" max="4462" width="14" bestFit="1" customWidth="1"/>
    <col min="4463" max="4463" width="11.21875" bestFit="1" customWidth="1"/>
    <col min="4464" max="4464" width="14" bestFit="1" customWidth="1"/>
    <col min="4465" max="4465" width="11.21875" bestFit="1" customWidth="1"/>
    <col min="4466" max="4466" width="14" bestFit="1" customWidth="1"/>
    <col min="4467" max="4467" width="11.21875" bestFit="1" customWidth="1"/>
    <col min="4468" max="4468" width="14" bestFit="1" customWidth="1"/>
    <col min="4469" max="4469" width="11.21875" bestFit="1" customWidth="1"/>
    <col min="4470" max="4470" width="14" bestFit="1" customWidth="1"/>
    <col min="4471" max="4471" width="11.21875" bestFit="1" customWidth="1"/>
    <col min="4472" max="4472" width="14" bestFit="1" customWidth="1"/>
    <col min="4473" max="4473" width="11.21875" bestFit="1" customWidth="1"/>
    <col min="4474" max="4474" width="14" bestFit="1" customWidth="1"/>
    <col min="4475" max="4475" width="11.21875" bestFit="1" customWidth="1"/>
    <col min="4476" max="4476" width="14" bestFit="1" customWidth="1"/>
    <col min="4477" max="4477" width="11.21875" bestFit="1" customWidth="1"/>
    <col min="4478" max="4478" width="14" bestFit="1" customWidth="1"/>
    <col min="4479" max="4479" width="11.21875" bestFit="1" customWidth="1"/>
    <col min="4480" max="4480" width="14" bestFit="1" customWidth="1"/>
    <col min="4481" max="4481" width="11.21875" bestFit="1" customWidth="1"/>
    <col min="4482" max="4482" width="14" bestFit="1" customWidth="1"/>
    <col min="4483" max="4483" width="11.21875" bestFit="1" customWidth="1"/>
    <col min="4484" max="4484" width="14" bestFit="1" customWidth="1"/>
    <col min="4485" max="4485" width="11.21875" bestFit="1" customWidth="1"/>
    <col min="4486" max="4486" width="14" bestFit="1" customWidth="1"/>
    <col min="4487" max="4487" width="11.21875" bestFit="1" customWidth="1"/>
    <col min="4488" max="4488" width="14" bestFit="1" customWidth="1"/>
    <col min="4489" max="4489" width="11.21875" bestFit="1" customWidth="1"/>
    <col min="4490" max="4490" width="14" bestFit="1" customWidth="1"/>
    <col min="4491" max="4491" width="11.21875" bestFit="1" customWidth="1"/>
    <col min="4492" max="4492" width="14" bestFit="1" customWidth="1"/>
    <col min="4493" max="4493" width="11.21875" bestFit="1" customWidth="1"/>
    <col min="4494" max="4494" width="14" bestFit="1" customWidth="1"/>
    <col min="4495" max="4495" width="11.21875" bestFit="1" customWidth="1"/>
    <col min="4496" max="4496" width="14" bestFit="1" customWidth="1"/>
    <col min="4497" max="4497" width="11.21875" bestFit="1" customWidth="1"/>
    <col min="4498" max="4498" width="14" bestFit="1" customWidth="1"/>
    <col min="4499" max="4499" width="11.21875" bestFit="1" customWidth="1"/>
    <col min="4500" max="4500" width="14" bestFit="1" customWidth="1"/>
    <col min="4501" max="4501" width="11.21875" bestFit="1" customWidth="1"/>
    <col min="4502" max="4502" width="14" bestFit="1" customWidth="1"/>
    <col min="4503" max="4503" width="11.21875" bestFit="1" customWidth="1"/>
    <col min="4504" max="4504" width="14" bestFit="1" customWidth="1"/>
    <col min="4505" max="4505" width="11.21875" bestFit="1" customWidth="1"/>
    <col min="4506" max="4506" width="14" bestFit="1" customWidth="1"/>
    <col min="4507" max="4507" width="11.21875" bestFit="1" customWidth="1"/>
    <col min="4508" max="4508" width="14" bestFit="1" customWidth="1"/>
    <col min="4509" max="4509" width="11.21875" bestFit="1" customWidth="1"/>
    <col min="4510" max="4510" width="14" bestFit="1" customWidth="1"/>
    <col min="4511" max="4511" width="11.21875" bestFit="1" customWidth="1"/>
    <col min="4512" max="4512" width="14" bestFit="1" customWidth="1"/>
    <col min="4513" max="4513" width="11.21875" bestFit="1" customWidth="1"/>
    <col min="4514" max="4514" width="14" bestFit="1" customWidth="1"/>
    <col min="4515" max="4515" width="11.21875" bestFit="1" customWidth="1"/>
    <col min="4516" max="4516" width="14" bestFit="1" customWidth="1"/>
    <col min="4517" max="4517" width="11.21875" bestFit="1" customWidth="1"/>
    <col min="4518" max="4518" width="14" bestFit="1" customWidth="1"/>
    <col min="4519" max="4519" width="11.21875" bestFit="1" customWidth="1"/>
    <col min="4520" max="4520" width="14" bestFit="1" customWidth="1"/>
    <col min="4521" max="4521" width="11.21875" bestFit="1" customWidth="1"/>
    <col min="4522" max="4522" width="14" bestFit="1" customWidth="1"/>
    <col min="4523" max="4523" width="11.21875" bestFit="1" customWidth="1"/>
    <col min="4524" max="4524" width="14" bestFit="1" customWidth="1"/>
    <col min="4525" max="4525" width="11.21875" bestFit="1" customWidth="1"/>
    <col min="4526" max="4526" width="14" bestFit="1" customWidth="1"/>
    <col min="4527" max="4527" width="11.21875" bestFit="1" customWidth="1"/>
    <col min="4528" max="4528" width="14" bestFit="1" customWidth="1"/>
    <col min="4529" max="4529" width="11.21875" bestFit="1" customWidth="1"/>
    <col min="4530" max="4530" width="14" bestFit="1" customWidth="1"/>
    <col min="4531" max="4531" width="11.21875" bestFit="1" customWidth="1"/>
    <col min="4532" max="4532" width="14" bestFit="1" customWidth="1"/>
    <col min="4533" max="4533" width="11.21875" bestFit="1" customWidth="1"/>
    <col min="4534" max="4534" width="14" bestFit="1" customWidth="1"/>
    <col min="4535" max="4535" width="11.21875" bestFit="1" customWidth="1"/>
    <col min="4536" max="4536" width="14" bestFit="1" customWidth="1"/>
    <col min="4537" max="4537" width="11.21875" bestFit="1" customWidth="1"/>
    <col min="4538" max="4538" width="14" bestFit="1" customWidth="1"/>
    <col min="4539" max="4539" width="11.21875" bestFit="1" customWidth="1"/>
    <col min="4540" max="4540" width="14" bestFit="1" customWidth="1"/>
    <col min="4541" max="4541" width="11.21875" bestFit="1" customWidth="1"/>
    <col min="4542" max="4542" width="14" bestFit="1" customWidth="1"/>
    <col min="4543" max="4543" width="11.21875" bestFit="1" customWidth="1"/>
    <col min="4544" max="4544" width="14" bestFit="1" customWidth="1"/>
    <col min="4545" max="4545" width="11.21875" bestFit="1" customWidth="1"/>
    <col min="4546" max="4546" width="14" bestFit="1" customWidth="1"/>
    <col min="4547" max="4547" width="11.21875" bestFit="1" customWidth="1"/>
    <col min="4548" max="4548" width="14" bestFit="1" customWidth="1"/>
    <col min="4549" max="4549" width="11.21875" bestFit="1" customWidth="1"/>
    <col min="4550" max="4550" width="14" bestFit="1" customWidth="1"/>
    <col min="4551" max="4551" width="11.21875" bestFit="1" customWidth="1"/>
    <col min="4552" max="4552" width="14" bestFit="1" customWidth="1"/>
    <col min="4553" max="4553" width="11.21875" bestFit="1" customWidth="1"/>
    <col min="4554" max="4554" width="14" bestFit="1" customWidth="1"/>
    <col min="4555" max="4555" width="11.21875" bestFit="1" customWidth="1"/>
    <col min="4556" max="4556" width="14" bestFit="1" customWidth="1"/>
    <col min="4557" max="4557" width="11.21875" bestFit="1" customWidth="1"/>
    <col min="4558" max="4558" width="14" bestFit="1" customWidth="1"/>
    <col min="4559" max="4559" width="11.21875" bestFit="1" customWidth="1"/>
    <col min="4560" max="4560" width="14" bestFit="1" customWidth="1"/>
    <col min="4561" max="4561" width="11.21875" bestFit="1" customWidth="1"/>
    <col min="4562" max="4562" width="14" bestFit="1" customWidth="1"/>
    <col min="4563" max="4563" width="11.21875" bestFit="1" customWidth="1"/>
    <col min="4564" max="4564" width="14" bestFit="1" customWidth="1"/>
    <col min="4565" max="4565" width="11.21875" bestFit="1" customWidth="1"/>
    <col min="4566" max="4566" width="14" bestFit="1" customWidth="1"/>
    <col min="4567" max="4567" width="11.21875" bestFit="1" customWidth="1"/>
    <col min="4568" max="4568" width="14" bestFit="1" customWidth="1"/>
    <col min="4569" max="4569" width="11.21875" bestFit="1" customWidth="1"/>
    <col min="4570" max="4570" width="14" bestFit="1" customWidth="1"/>
    <col min="4571" max="4571" width="11.21875" bestFit="1" customWidth="1"/>
    <col min="4572" max="4572" width="14" bestFit="1" customWidth="1"/>
    <col min="4573" max="4573" width="11.21875" bestFit="1" customWidth="1"/>
    <col min="4574" max="4574" width="14" bestFit="1" customWidth="1"/>
    <col min="4575" max="4575" width="11.21875" bestFit="1" customWidth="1"/>
    <col min="4576" max="4576" width="14" bestFit="1" customWidth="1"/>
    <col min="4577" max="4577" width="11.21875" bestFit="1" customWidth="1"/>
    <col min="4578" max="4578" width="14" bestFit="1" customWidth="1"/>
    <col min="4579" max="4579" width="11.21875" bestFit="1" customWidth="1"/>
    <col min="4580" max="4580" width="14" bestFit="1" customWidth="1"/>
    <col min="4581" max="4581" width="11.21875" bestFit="1" customWidth="1"/>
    <col min="4582" max="4582" width="14" bestFit="1" customWidth="1"/>
    <col min="4583" max="4583" width="11.21875" bestFit="1" customWidth="1"/>
    <col min="4584" max="4584" width="14" bestFit="1" customWidth="1"/>
    <col min="4585" max="4585" width="11.21875" bestFit="1" customWidth="1"/>
    <col min="4586" max="4586" width="14" bestFit="1" customWidth="1"/>
    <col min="4587" max="4587" width="11.21875" bestFit="1" customWidth="1"/>
    <col min="4588" max="4588" width="14" bestFit="1" customWidth="1"/>
    <col min="4589" max="4589" width="11.21875" bestFit="1" customWidth="1"/>
    <col min="4590" max="4590" width="14" bestFit="1" customWidth="1"/>
    <col min="4591" max="4591" width="11.21875" bestFit="1" customWidth="1"/>
    <col min="4592" max="4592" width="14" bestFit="1" customWidth="1"/>
    <col min="4593" max="4593" width="11.21875" bestFit="1" customWidth="1"/>
    <col min="4594" max="4594" width="14" bestFit="1" customWidth="1"/>
    <col min="4595" max="4595" width="11.21875" bestFit="1" customWidth="1"/>
    <col min="4596" max="4596" width="14" bestFit="1" customWidth="1"/>
    <col min="4597" max="4597" width="11.21875" bestFit="1" customWidth="1"/>
    <col min="4598" max="4598" width="14" bestFit="1" customWidth="1"/>
    <col min="4599" max="4599" width="11.21875" bestFit="1" customWidth="1"/>
    <col min="4600" max="4600" width="14" bestFit="1" customWidth="1"/>
    <col min="4601" max="4601" width="11.21875" bestFit="1" customWidth="1"/>
    <col min="4602" max="4602" width="14" bestFit="1" customWidth="1"/>
    <col min="4603" max="4603" width="11.21875" bestFit="1" customWidth="1"/>
    <col min="4604" max="4604" width="14" bestFit="1" customWidth="1"/>
    <col min="4605" max="4605" width="11.21875" bestFit="1" customWidth="1"/>
    <col min="4606" max="4606" width="14" bestFit="1" customWidth="1"/>
    <col min="4607" max="4607" width="11.21875" bestFit="1" customWidth="1"/>
    <col min="4608" max="4608" width="14" bestFit="1" customWidth="1"/>
    <col min="4609" max="4609" width="11.21875" bestFit="1" customWidth="1"/>
    <col min="4610" max="4610" width="14" bestFit="1" customWidth="1"/>
    <col min="4611" max="4611" width="11.21875" bestFit="1" customWidth="1"/>
    <col min="4612" max="4612" width="14" bestFit="1" customWidth="1"/>
    <col min="4613" max="4613" width="11.21875" bestFit="1" customWidth="1"/>
    <col min="4614" max="4614" width="14" bestFit="1" customWidth="1"/>
    <col min="4615" max="4615" width="11.21875" bestFit="1" customWidth="1"/>
    <col min="4616" max="4616" width="14" bestFit="1" customWidth="1"/>
    <col min="4617" max="4617" width="11.21875" bestFit="1" customWidth="1"/>
    <col min="4618" max="4618" width="14" bestFit="1" customWidth="1"/>
    <col min="4619" max="4619" width="11.21875" bestFit="1" customWidth="1"/>
    <col min="4620" max="4620" width="14" bestFit="1" customWidth="1"/>
    <col min="4621" max="4621" width="11.21875" bestFit="1" customWidth="1"/>
    <col min="4622" max="4622" width="14" bestFit="1" customWidth="1"/>
    <col min="4623" max="4623" width="11.21875" bestFit="1" customWidth="1"/>
    <col min="4624" max="4624" width="14" bestFit="1" customWidth="1"/>
    <col min="4625" max="4625" width="11.21875" bestFit="1" customWidth="1"/>
    <col min="4626" max="4626" width="14" bestFit="1" customWidth="1"/>
    <col min="4627" max="4627" width="11.21875" bestFit="1" customWidth="1"/>
    <col min="4628" max="4628" width="14" bestFit="1" customWidth="1"/>
    <col min="4629" max="4629" width="11.21875" bestFit="1" customWidth="1"/>
    <col min="4630" max="4630" width="14" bestFit="1" customWidth="1"/>
    <col min="4631" max="4631" width="11.21875" bestFit="1" customWidth="1"/>
    <col min="4632" max="4632" width="14" bestFit="1" customWidth="1"/>
    <col min="4633" max="4633" width="11.21875" bestFit="1" customWidth="1"/>
    <col min="4634" max="4634" width="14" bestFit="1" customWidth="1"/>
    <col min="4635" max="4635" width="11.21875" bestFit="1" customWidth="1"/>
    <col min="4636" max="4636" width="14" bestFit="1" customWidth="1"/>
    <col min="4637" max="4637" width="11.21875" bestFit="1" customWidth="1"/>
    <col min="4638" max="4638" width="14" bestFit="1" customWidth="1"/>
    <col min="4639" max="4639" width="11.21875" bestFit="1" customWidth="1"/>
    <col min="4640" max="4640" width="14" bestFit="1" customWidth="1"/>
    <col min="4641" max="4641" width="11.21875" bestFit="1" customWidth="1"/>
    <col min="4642" max="4642" width="14" bestFit="1" customWidth="1"/>
    <col min="4643" max="4643" width="11.21875" bestFit="1" customWidth="1"/>
    <col min="4644" max="4644" width="14" bestFit="1" customWidth="1"/>
    <col min="4645" max="4645" width="11.21875" bestFit="1" customWidth="1"/>
    <col min="4646" max="4646" width="14" bestFit="1" customWidth="1"/>
    <col min="4647" max="4647" width="11.21875" bestFit="1" customWidth="1"/>
    <col min="4648" max="4648" width="14" bestFit="1" customWidth="1"/>
    <col min="4649" max="4649" width="11.21875" bestFit="1" customWidth="1"/>
    <col min="4650" max="4650" width="14" bestFit="1" customWidth="1"/>
    <col min="4651" max="4651" width="11.21875" bestFit="1" customWidth="1"/>
    <col min="4652" max="4652" width="14" bestFit="1" customWidth="1"/>
    <col min="4653" max="4653" width="11.21875" bestFit="1" customWidth="1"/>
    <col min="4654" max="4654" width="14" bestFit="1" customWidth="1"/>
    <col min="4655" max="4655" width="11.21875" bestFit="1" customWidth="1"/>
    <col min="4656" max="4656" width="14" bestFit="1" customWidth="1"/>
    <col min="4657" max="4657" width="11.21875" bestFit="1" customWidth="1"/>
    <col min="4658" max="4658" width="14" bestFit="1" customWidth="1"/>
    <col min="4659" max="4659" width="11.21875" bestFit="1" customWidth="1"/>
    <col min="4660" max="4660" width="14" bestFit="1" customWidth="1"/>
    <col min="4661" max="4661" width="11.21875" bestFit="1" customWidth="1"/>
    <col min="4662" max="4662" width="14" bestFit="1" customWidth="1"/>
    <col min="4663" max="4663" width="11.21875" bestFit="1" customWidth="1"/>
    <col min="4664" max="4664" width="14" bestFit="1" customWidth="1"/>
    <col min="4665" max="4665" width="11.21875" bestFit="1" customWidth="1"/>
    <col min="4666" max="4666" width="14" bestFit="1" customWidth="1"/>
    <col min="4667" max="4667" width="11.21875" bestFit="1" customWidth="1"/>
    <col min="4668" max="4668" width="14" bestFit="1" customWidth="1"/>
    <col min="4669" max="4669" width="11.21875" bestFit="1" customWidth="1"/>
    <col min="4670" max="4670" width="14" bestFit="1" customWidth="1"/>
    <col min="4671" max="4671" width="11.21875" bestFit="1" customWidth="1"/>
    <col min="4672" max="4672" width="14" bestFit="1" customWidth="1"/>
    <col min="4673" max="4673" width="11.21875" bestFit="1" customWidth="1"/>
    <col min="4674" max="4674" width="14" bestFit="1" customWidth="1"/>
    <col min="4675" max="4675" width="11.21875" bestFit="1" customWidth="1"/>
    <col min="4676" max="4676" width="14" bestFit="1" customWidth="1"/>
    <col min="4677" max="4677" width="11.21875" bestFit="1" customWidth="1"/>
    <col min="4678" max="4678" width="14" bestFit="1" customWidth="1"/>
    <col min="4679" max="4679" width="11.21875" bestFit="1" customWidth="1"/>
    <col min="4680" max="4680" width="14" bestFit="1" customWidth="1"/>
    <col min="4681" max="4681" width="11.21875" bestFit="1" customWidth="1"/>
    <col min="4682" max="4682" width="14" bestFit="1" customWidth="1"/>
    <col min="4683" max="4683" width="11.21875" bestFit="1" customWidth="1"/>
    <col min="4684" max="4684" width="14" bestFit="1" customWidth="1"/>
    <col min="4685" max="4685" width="11.21875" bestFit="1" customWidth="1"/>
    <col min="4686" max="4686" width="14" bestFit="1" customWidth="1"/>
    <col min="4687" max="4687" width="11.21875" bestFit="1" customWidth="1"/>
    <col min="4688" max="4688" width="14" bestFit="1" customWidth="1"/>
    <col min="4689" max="4689" width="11.21875" bestFit="1" customWidth="1"/>
    <col min="4690" max="4690" width="14" bestFit="1" customWidth="1"/>
    <col min="4691" max="4691" width="11.21875" bestFit="1" customWidth="1"/>
    <col min="4692" max="4692" width="14" bestFit="1" customWidth="1"/>
    <col min="4693" max="4693" width="11.21875" bestFit="1" customWidth="1"/>
    <col min="4694" max="4694" width="14" bestFit="1" customWidth="1"/>
    <col min="4695" max="4695" width="11.21875" bestFit="1" customWidth="1"/>
    <col min="4696" max="4696" width="14" bestFit="1" customWidth="1"/>
    <col min="4697" max="4697" width="11.21875" bestFit="1" customWidth="1"/>
    <col min="4698" max="4698" width="14" bestFit="1" customWidth="1"/>
    <col min="4699" max="4699" width="11.21875" bestFit="1" customWidth="1"/>
    <col min="4700" max="4700" width="14" bestFit="1" customWidth="1"/>
    <col min="4701" max="4701" width="11.21875" bestFit="1" customWidth="1"/>
    <col min="4702" max="4702" width="14" bestFit="1" customWidth="1"/>
    <col min="4703" max="4703" width="11.21875" bestFit="1" customWidth="1"/>
    <col min="4704" max="4704" width="14" bestFit="1" customWidth="1"/>
    <col min="4705" max="4705" width="11.21875" bestFit="1" customWidth="1"/>
    <col min="4706" max="4706" width="14" bestFit="1" customWidth="1"/>
    <col min="4707" max="4707" width="11.21875" bestFit="1" customWidth="1"/>
    <col min="4708" max="4708" width="14" bestFit="1" customWidth="1"/>
    <col min="4709" max="4709" width="11.21875" bestFit="1" customWidth="1"/>
    <col min="4710" max="4710" width="14" bestFit="1" customWidth="1"/>
    <col min="4711" max="4711" width="11.21875" bestFit="1" customWidth="1"/>
    <col min="4712" max="4712" width="14" bestFit="1" customWidth="1"/>
    <col min="4713" max="4713" width="11.21875" bestFit="1" customWidth="1"/>
    <col min="4714" max="4714" width="14" bestFit="1" customWidth="1"/>
    <col min="4715" max="4715" width="11.21875" bestFit="1" customWidth="1"/>
    <col min="4716" max="4716" width="14" bestFit="1" customWidth="1"/>
    <col min="4717" max="4717" width="11.21875" bestFit="1" customWidth="1"/>
    <col min="4718" max="4718" width="14" bestFit="1" customWidth="1"/>
    <col min="4719" max="4719" width="11.21875" bestFit="1" customWidth="1"/>
    <col min="4720" max="4720" width="14" bestFit="1" customWidth="1"/>
    <col min="4721" max="4721" width="11.21875" bestFit="1" customWidth="1"/>
    <col min="4722" max="4722" width="14" bestFit="1" customWidth="1"/>
    <col min="4723" max="4723" width="11.21875" bestFit="1" customWidth="1"/>
    <col min="4724" max="4724" width="14" bestFit="1" customWidth="1"/>
    <col min="4725" max="4725" width="11.21875" bestFit="1" customWidth="1"/>
    <col min="4726" max="4726" width="14" bestFit="1" customWidth="1"/>
    <col min="4727" max="4727" width="11.21875" bestFit="1" customWidth="1"/>
    <col min="4728" max="4728" width="14" bestFit="1" customWidth="1"/>
    <col min="4729" max="4729" width="11.21875" bestFit="1" customWidth="1"/>
    <col min="4730" max="4730" width="14" bestFit="1" customWidth="1"/>
    <col min="4731" max="4731" width="11.21875" bestFit="1" customWidth="1"/>
    <col min="4732" max="4732" width="14" bestFit="1" customWidth="1"/>
    <col min="4733" max="4733" width="11.21875" bestFit="1" customWidth="1"/>
    <col min="4734" max="4734" width="14" bestFit="1" customWidth="1"/>
    <col min="4735" max="4735" width="11.21875" bestFit="1" customWidth="1"/>
    <col min="4736" max="4736" width="14" bestFit="1" customWidth="1"/>
    <col min="4737" max="4737" width="11.21875" bestFit="1" customWidth="1"/>
    <col min="4738" max="4738" width="14" bestFit="1" customWidth="1"/>
    <col min="4739" max="4739" width="11.21875" bestFit="1" customWidth="1"/>
    <col min="4740" max="4740" width="14" bestFit="1" customWidth="1"/>
    <col min="4741" max="4741" width="11.21875" bestFit="1" customWidth="1"/>
    <col min="4742" max="4742" width="14" bestFit="1" customWidth="1"/>
    <col min="4743" max="4743" width="11.21875" bestFit="1" customWidth="1"/>
    <col min="4744" max="4744" width="14" bestFit="1" customWidth="1"/>
    <col min="4745" max="4745" width="11.21875" bestFit="1" customWidth="1"/>
    <col min="4746" max="4746" width="14" bestFit="1" customWidth="1"/>
    <col min="4747" max="4747" width="11.21875" bestFit="1" customWidth="1"/>
    <col min="4748" max="4748" width="14" bestFit="1" customWidth="1"/>
    <col min="4749" max="4749" width="11.21875" bestFit="1" customWidth="1"/>
    <col min="4750" max="4750" width="14" bestFit="1" customWidth="1"/>
    <col min="4751" max="4751" width="11.21875" bestFit="1" customWidth="1"/>
    <col min="4752" max="4752" width="14" bestFit="1" customWidth="1"/>
    <col min="4753" max="4753" width="11.21875" bestFit="1" customWidth="1"/>
    <col min="4754" max="4754" width="14" bestFit="1" customWidth="1"/>
    <col min="4755" max="4755" width="11.21875" bestFit="1" customWidth="1"/>
    <col min="4756" max="4756" width="14" bestFit="1" customWidth="1"/>
    <col min="4757" max="4757" width="11.21875" bestFit="1" customWidth="1"/>
    <col min="4758" max="4758" width="14" bestFit="1" customWidth="1"/>
    <col min="4759" max="4759" width="11.21875" bestFit="1" customWidth="1"/>
    <col min="4760" max="4760" width="14" bestFit="1" customWidth="1"/>
    <col min="4761" max="4761" width="11.21875" bestFit="1" customWidth="1"/>
    <col min="4762" max="4762" width="14" bestFit="1" customWidth="1"/>
    <col min="4763" max="4763" width="11.21875" bestFit="1" customWidth="1"/>
    <col min="4764" max="4764" width="14" bestFit="1" customWidth="1"/>
    <col min="4765" max="4765" width="11.21875" bestFit="1" customWidth="1"/>
    <col min="4766" max="4766" width="14" bestFit="1" customWidth="1"/>
    <col min="4767" max="4767" width="11.21875" bestFit="1" customWidth="1"/>
    <col min="4768" max="4768" width="14" bestFit="1" customWidth="1"/>
    <col min="4769" max="4769" width="11.21875" bestFit="1" customWidth="1"/>
    <col min="4770" max="4770" width="14" bestFit="1" customWidth="1"/>
    <col min="4771" max="4771" width="11.21875" bestFit="1" customWidth="1"/>
    <col min="4772" max="4772" width="14" bestFit="1" customWidth="1"/>
    <col min="4773" max="4773" width="11.21875" bestFit="1" customWidth="1"/>
    <col min="4774" max="4774" width="14" bestFit="1" customWidth="1"/>
    <col min="4775" max="4775" width="11.21875" bestFit="1" customWidth="1"/>
    <col min="4776" max="4776" width="14" bestFit="1" customWidth="1"/>
    <col min="4777" max="4777" width="11.21875" bestFit="1" customWidth="1"/>
    <col min="4778" max="4778" width="14" bestFit="1" customWidth="1"/>
    <col min="4779" max="4779" width="11.21875" bestFit="1" customWidth="1"/>
    <col min="4780" max="4780" width="14" bestFit="1" customWidth="1"/>
    <col min="4781" max="4781" width="11.21875" bestFit="1" customWidth="1"/>
    <col min="4782" max="4782" width="14" bestFit="1" customWidth="1"/>
    <col min="4783" max="4783" width="11.21875" bestFit="1" customWidth="1"/>
    <col min="4784" max="4784" width="14" bestFit="1" customWidth="1"/>
    <col min="4785" max="4785" width="11.21875" bestFit="1" customWidth="1"/>
    <col min="4786" max="4786" width="14" bestFit="1" customWidth="1"/>
    <col min="4787" max="4787" width="11.21875" bestFit="1" customWidth="1"/>
    <col min="4788" max="4788" width="14" bestFit="1" customWidth="1"/>
    <col min="4789" max="4789" width="11.21875" bestFit="1" customWidth="1"/>
    <col min="4790" max="4790" width="14" bestFit="1" customWidth="1"/>
    <col min="4791" max="4791" width="11.21875" bestFit="1" customWidth="1"/>
    <col min="4792" max="4792" width="14" bestFit="1" customWidth="1"/>
    <col min="4793" max="4793" width="11.21875" bestFit="1" customWidth="1"/>
    <col min="4794" max="4794" width="14" bestFit="1" customWidth="1"/>
    <col min="4795" max="4795" width="11.21875" bestFit="1" customWidth="1"/>
    <col min="4796" max="4796" width="14" bestFit="1" customWidth="1"/>
    <col min="4797" max="4797" width="11.21875" bestFit="1" customWidth="1"/>
    <col min="4798" max="4798" width="14" bestFit="1" customWidth="1"/>
    <col min="4799" max="4799" width="11.21875" bestFit="1" customWidth="1"/>
    <col min="4800" max="4800" width="14" bestFit="1" customWidth="1"/>
    <col min="4801" max="4801" width="11.21875" bestFit="1" customWidth="1"/>
    <col min="4802" max="4802" width="14" bestFit="1" customWidth="1"/>
    <col min="4803" max="4803" width="11.21875" bestFit="1" customWidth="1"/>
    <col min="4804" max="4804" width="14" bestFit="1" customWidth="1"/>
    <col min="4805" max="4805" width="11.21875" bestFit="1" customWidth="1"/>
    <col min="4806" max="4806" width="14" bestFit="1" customWidth="1"/>
    <col min="4807" max="4807" width="11.21875" bestFit="1" customWidth="1"/>
    <col min="4808" max="4808" width="14" bestFit="1" customWidth="1"/>
    <col min="4809" max="4809" width="11.21875" bestFit="1" customWidth="1"/>
    <col min="4810" max="4810" width="14" bestFit="1" customWidth="1"/>
    <col min="4811" max="4811" width="11.21875" bestFit="1" customWidth="1"/>
    <col min="4812" max="4812" width="14" bestFit="1" customWidth="1"/>
    <col min="4813" max="4813" width="11.21875" bestFit="1" customWidth="1"/>
    <col min="4814" max="4814" width="14" bestFit="1" customWidth="1"/>
    <col min="4815" max="4815" width="11.21875" bestFit="1" customWidth="1"/>
    <col min="4816" max="4816" width="14" bestFit="1" customWidth="1"/>
    <col min="4817" max="4817" width="11.21875" bestFit="1" customWidth="1"/>
    <col min="4818" max="4818" width="14" bestFit="1" customWidth="1"/>
    <col min="4819" max="4819" width="11.21875" bestFit="1" customWidth="1"/>
    <col min="4820" max="4820" width="14" bestFit="1" customWidth="1"/>
    <col min="4821" max="4821" width="11.21875" bestFit="1" customWidth="1"/>
    <col min="4822" max="4822" width="14" bestFit="1" customWidth="1"/>
    <col min="4823" max="4823" width="11.21875" bestFit="1" customWidth="1"/>
    <col min="4824" max="4824" width="14" bestFit="1" customWidth="1"/>
    <col min="4825" max="4825" width="11.21875" bestFit="1" customWidth="1"/>
    <col min="4826" max="4826" width="14" bestFit="1" customWidth="1"/>
    <col min="4827" max="4827" width="11.21875" bestFit="1" customWidth="1"/>
    <col min="4828" max="4828" width="14" bestFit="1" customWidth="1"/>
    <col min="4829" max="4829" width="11.21875" bestFit="1" customWidth="1"/>
    <col min="4830" max="4830" width="14" bestFit="1" customWidth="1"/>
    <col min="4831" max="4831" width="11.21875" bestFit="1" customWidth="1"/>
    <col min="4832" max="4832" width="14" bestFit="1" customWidth="1"/>
    <col min="4833" max="4833" width="11.21875" bestFit="1" customWidth="1"/>
    <col min="4834" max="4834" width="14" bestFit="1" customWidth="1"/>
    <col min="4835" max="4835" width="11.21875" bestFit="1" customWidth="1"/>
    <col min="4836" max="4836" width="14" bestFit="1" customWidth="1"/>
    <col min="4837" max="4837" width="11.21875" bestFit="1" customWidth="1"/>
    <col min="4838" max="4838" width="14" bestFit="1" customWidth="1"/>
    <col min="4839" max="4839" width="11.21875" bestFit="1" customWidth="1"/>
    <col min="4840" max="4840" width="14" bestFit="1" customWidth="1"/>
    <col min="4841" max="4841" width="11.21875" bestFit="1" customWidth="1"/>
    <col min="4842" max="4842" width="14" bestFit="1" customWidth="1"/>
    <col min="4843" max="4843" width="11.21875" bestFit="1" customWidth="1"/>
    <col min="4844" max="4844" width="14" bestFit="1" customWidth="1"/>
    <col min="4845" max="4845" width="11.21875" bestFit="1" customWidth="1"/>
    <col min="4846" max="4846" width="14" bestFit="1" customWidth="1"/>
    <col min="4847" max="4847" width="11.21875" bestFit="1" customWidth="1"/>
    <col min="4848" max="4848" width="14" bestFit="1" customWidth="1"/>
    <col min="4849" max="4849" width="11.21875" bestFit="1" customWidth="1"/>
    <col min="4850" max="4850" width="14" bestFit="1" customWidth="1"/>
    <col min="4851" max="4851" width="11.21875" bestFit="1" customWidth="1"/>
    <col min="4852" max="4852" width="14" bestFit="1" customWidth="1"/>
    <col min="4853" max="4853" width="11.21875" bestFit="1" customWidth="1"/>
    <col min="4854" max="4854" width="14" bestFit="1" customWidth="1"/>
    <col min="4855" max="4855" width="11.21875" bestFit="1" customWidth="1"/>
    <col min="4856" max="4856" width="14" bestFit="1" customWidth="1"/>
    <col min="4857" max="4857" width="11.21875" bestFit="1" customWidth="1"/>
    <col min="4858" max="4858" width="14" bestFit="1" customWidth="1"/>
    <col min="4859" max="4859" width="11.21875" bestFit="1" customWidth="1"/>
    <col min="4860" max="4860" width="14" bestFit="1" customWidth="1"/>
    <col min="4861" max="4861" width="11.21875" bestFit="1" customWidth="1"/>
    <col min="4862" max="4862" width="14" bestFit="1" customWidth="1"/>
    <col min="4863" max="4863" width="11.21875" bestFit="1" customWidth="1"/>
    <col min="4864" max="4864" width="14" bestFit="1" customWidth="1"/>
    <col min="4865" max="4865" width="11.21875" bestFit="1" customWidth="1"/>
    <col min="4866" max="4866" width="14" bestFit="1" customWidth="1"/>
    <col min="4867" max="4867" width="11.21875" bestFit="1" customWidth="1"/>
    <col min="4868" max="4868" width="14" bestFit="1" customWidth="1"/>
    <col min="4869" max="4869" width="11.21875" bestFit="1" customWidth="1"/>
    <col min="4870" max="4870" width="14" bestFit="1" customWidth="1"/>
    <col min="4871" max="4871" width="11.21875" bestFit="1" customWidth="1"/>
    <col min="4872" max="4872" width="14" bestFit="1" customWidth="1"/>
    <col min="4873" max="4873" width="11.21875" bestFit="1" customWidth="1"/>
    <col min="4874" max="4874" width="14" bestFit="1" customWidth="1"/>
    <col min="4875" max="4875" width="11.21875" bestFit="1" customWidth="1"/>
    <col min="4876" max="4876" width="14" bestFit="1" customWidth="1"/>
    <col min="4877" max="4877" width="11.21875" bestFit="1" customWidth="1"/>
    <col min="4878" max="4878" width="14" bestFit="1" customWidth="1"/>
    <col min="4879" max="4879" width="11.21875" bestFit="1" customWidth="1"/>
    <col min="4880" max="4880" width="14" bestFit="1" customWidth="1"/>
    <col min="4881" max="4881" width="11.21875" bestFit="1" customWidth="1"/>
    <col min="4882" max="4882" width="14" bestFit="1" customWidth="1"/>
    <col min="4883" max="4883" width="11.21875" bestFit="1" customWidth="1"/>
    <col min="4884" max="4884" width="14" bestFit="1" customWidth="1"/>
    <col min="4885" max="4885" width="11.21875" bestFit="1" customWidth="1"/>
    <col min="4886" max="4886" width="14" bestFit="1" customWidth="1"/>
    <col min="4887" max="4887" width="11.21875" bestFit="1" customWidth="1"/>
    <col min="4888" max="4888" width="14" bestFit="1" customWidth="1"/>
    <col min="4889" max="4889" width="11.21875" bestFit="1" customWidth="1"/>
    <col min="4890" max="4890" width="14" bestFit="1" customWidth="1"/>
    <col min="4891" max="4891" width="11.21875" bestFit="1" customWidth="1"/>
    <col min="4892" max="4892" width="14" bestFit="1" customWidth="1"/>
    <col min="4893" max="4893" width="11.21875" bestFit="1" customWidth="1"/>
    <col min="4894" max="4894" width="14" bestFit="1" customWidth="1"/>
    <col min="4895" max="4895" width="11.21875" bestFit="1" customWidth="1"/>
    <col min="4896" max="4896" width="14" bestFit="1" customWidth="1"/>
    <col min="4897" max="4897" width="11.21875" bestFit="1" customWidth="1"/>
    <col min="4898" max="4898" width="14" bestFit="1" customWidth="1"/>
    <col min="4899" max="4899" width="11.21875" bestFit="1" customWidth="1"/>
    <col min="4900" max="4900" width="14" bestFit="1" customWidth="1"/>
    <col min="4901" max="4901" width="11.21875" bestFit="1" customWidth="1"/>
    <col min="4902" max="4902" width="14" bestFit="1" customWidth="1"/>
    <col min="4903" max="4903" width="11.21875" bestFit="1" customWidth="1"/>
    <col min="4904" max="4904" width="14" bestFit="1" customWidth="1"/>
    <col min="4905" max="4905" width="11.21875" bestFit="1" customWidth="1"/>
    <col min="4906" max="4906" width="14" bestFit="1" customWidth="1"/>
    <col min="4907" max="4907" width="11.21875" bestFit="1" customWidth="1"/>
    <col min="4908" max="4908" width="14" bestFit="1" customWidth="1"/>
    <col min="4909" max="4909" width="11.21875" bestFit="1" customWidth="1"/>
    <col min="4910" max="4910" width="14" bestFit="1" customWidth="1"/>
    <col min="4911" max="4911" width="11.21875" bestFit="1" customWidth="1"/>
    <col min="4912" max="4912" width="14" bestFit="1" customWidth="1"/>
    <col min="4913" max="4913" width="11.21875" bestFit="1" customWidth="1"/>
    <col min="4914" max="4914" width="14" bestFit="1" customWidth="1"/>
    <col min="4915" max="4915" width="11.21875" bestFit="1" customWidth="1"/>
    <col min="4916" max="4916" width="14" bestFit="1" customWidth="1"/>
    <col min="4917" max="4917" width="11.21875" bestFit="1" customWidth="1"/>
    <col min="4918" max="4918" width="14" bestFit="1" customWidth="1"/>
    <col min="4919" max="4919" width="11.21875" bestFit="1" customWidth="1"/>
    <col min="4920" max="4920" width="14" bestFit="1" customWidth="1"/>
    <col min="4921" max="4921" width="11.21875" bestFit="1" customWidth="1"/>
    <col min="4922" max="4922" width="14" bestFit="1" customWidth="1"/>
    <col min="4923" max="4923" width="11.21875" bestFit="1" customWidth="1"/>
    <col min="4924" max="4924" width="14" bestFit="1" customWidth="1"/>
    <col min="4925" max="4925" width="11.21875" bestFit="1" customWidth="1"/>
    <col min="4926" max="4926" width="14" bestFit="1" customWidth="1"/>
    <col min="4927" max="4927" width="11.21875" bestFit="1" customWidth="1"/>
    <col min="4928" max="4928" width="14" bestFit="1" customWidth="1"/>
    <col min="4929" max="4929" width="11.21875" bestFit="1" customWidth="1"/>
    <col min="4930" max="4930" width="14" bestFit="1" customWidth="1"/>
    <col min="4931" max="4931" width="11.21875" bestFit="1" customWidth="1"/>
    <col min="4932" max="4932" width="14" bestFit="1" customWidth="1"/>
    <col min="4933" max="4933" width="11.21875" bestFit="1" customWidth="1"/>
    <col min="4934" max="4934" width="14" bestFit="1" customWidth="1"/>
    <col min="4935" max="4935" width="11.21875" bestFit="1" customWidth="1"/>
    <col min="4936" max="4936" width="14" bestFit="1" customWidth="1"/>
    <col min="4937" max="4937" width="11.21875" bestFit="1" customWidth="1"/>
    <col min="4938" max="4938" width="14" bestFit="1" customWidth="1"/>
    <col min="4939" max="4939" width="11.21875" bestFit="1" customWidth="1"/>
    <col min="4940" max="4940" width="14" bestFit="1" customWidth="1"/>
    <col min="4941" max="4941" width="11.21875" bestFit="1" customWidth="1"/>
    <col min="4942" max="4942" width="14" bestFit="1" customWidth="1"/>
    <col min="4943" max="4943" width="11.21875" bestFit="1" customWidth="1"/>
    <col min="4944" max="4944" width="14" bestFit="1" customWidth="1"/>
    <col min="4945" max="4945" width="11.21875" bestFit="1" customWidth="1"/>
    <col min="4946" max="4946" width="14" bestFit="1" customWidth="1"/>
    <col min="4947" max="4947" width="11.21875" bestFit="1" customWidth="1"/>
    <col min="4948" max="4948" width="14" bestFit="1" customWidth="1"/>
    <col min="4949" max="4949" width="11.21875" bestFit="1" customWidth="1"/>
    <col min="4950" max="4950" width="14" bestFit="1" customWidth="1"/>
    <col min="4951" max="4951" width="11.21875" bestFit="1" customWidth="1"/>
    <col min="4952" max="4952" width="14" bestFit="1" customWidth="1"/>
    <col min="4953" max="4953" width="11.21875" bestFit="1" customWidth="1"/>
    <col min="4954" max="4954" width="14" bestFit="1" customWidth="1"/>
    <col min="4955" max="4955" width="11.21875" bestFit="1" customWidth="1"/>
    <col min="4956" max="4956" width="14" bestFit="1" customWidth="1"/>
    <col min="4957" max="4957" width="11.21875" bestFit="1" customWidth="1"/>
    <col min="4958" max="4958" width="14" bestFit="1" customWidth="1"/>
    <col min="4959" max="4959" width="11.21875" bestFit="1" customWidth="1"/>
    <col min="4960" max="4960" width="14" bestFit="1" customWidth="1"/>
    <col min="4961" max="4961" width="11.21875" bestFit="1" customWidth="1"/>
    <col min="4962" max="4962" width="14" bestFit="1" customWidth="1"/>
    <col min="4963" max="4963" width="11.21875" bestFit="1" customWidth="1"/>
    <col min="4964" max="4964" width="14" bestFit="1" customWidth="1"/>
    <col min="4965" max="4965" width="11.21875" bestFit="1" customWidth="1"/>
    <col min="4966" max="4966" width="14" bestFit="1" customWidth="1"/>
    <col min="4967" max="4967" width="11.21875" bestFit="1" customWidth="1"/>
    <col min="4968" max="4968" width="14" bestFit="1" customWidth="1"/>
    <col min="4969" max="4969" width="11.21875" bestFit="1" customWidth="1"/>
    <col min="4970" max="4970" width="14" bestFit="1" customWidth="1"/>
    <col min="4971" max="4971" width="11.21875" bestFit="1" customWidth="1"/>
    <col min="4972" max="4972" width="14" bestFit="1" customWidth="1"/>
    <col min="4973" max="4973" width="11.21875" bestFit="1" customWidth="1"/>
    <col min="4974" max="4974" width="14" bestFit="1" customWidth="1"/>
    <col min="4975" max="4975" width="11.21875" bestFit="1" customWidth="1"/>
    <col min="4976" max="4976" width="14" bestFit="1" customWidth="1"/>
    <col min="4977" max="4977" width="11.21875" bestFit="1" customWidth="1"/>
    <col min="4978" max="4978" width="14" bestFit="1" customWidth="1"/>
    <col min="4979" max="4979" width="11.21875" bestFit="1" customWidth="1"/>
    <col min="4980" max="4980" width="14" bestFit="1" customWidth="1"/>
    <col min="4981" max="4981" width="11.21875" bestFit="1" customWidth="1"/>
    <col min="4982" max="4982" width="14" bestFit="1" customWidth="1"/>
    <col min="4983" max="4983" width="11.21875" bestFit="1" customWidth="1"/>
    <col min="4984" max="4984" width="14" bestFit="1" customWidth="1"/>
    <col min="4985" max="4985" width="11.21875" bestFit="1" customWidth="1"/>
    <col min="4986" max="4986" width="14" bestFit="1" customWidth="1"/>
    <col min="4987" max="4987" width="11.21875" bestFit="1" customWidth="1"/>
    <col min="4988" max="4988" width="14" bestFit="1" customWidth="1"/>
    <col min="4989" max="4989" width="11.21875" bestFit="1" customWidth="1"/>
    <col min="4990" max="4990" width="14" bestFit="1" customWidth="1"/>
    <col min="4991" max="4991" width="11.21875" bestFit="1" customWidth="1"/>
    <col min="4992" max="4992" width="14" bestFit="1" customWidth="1"/>
    <col min="4993" max="4993" width="11.21875" bestFit="1" customWidth="1"/>
    <col min="4994" max="4994" width="14" bestFit="1" customWidth="1"/>
    <col min="4995" max="4995" width="11.21875" bestFit="1" customWidth="1"/>
    <col min="4996" max="4996" width="14" bestFit="1" customWidth="1"/>
    <col min="4997" max="4997" width="11.21875" bestFit="1" customWidth="1"/>
    <col min="4998" max="4998" width="14" bestFit="1" customWidth="1"/>
    <col min="4999" max="4999" width="11.21875" bestFit="1" customWidth="1"/>
    <col min="5000" max="5000" width="14" bestFit="1" customWidth="1"/>
    <col min="5001" max="5001" width="11.21875" bestFit="1" customWidth="1"/>
    <col min="5002" max="5002" width="14" bestFit="1" customWidth="1"/>
    <col min="5003" max="5003" width="11.21875" bestFit="1" customWidth="1"/>
    <col min="5004" max="5004" width="14" bestFit="1" customWidth="1"/>
    <col min="5005" max="5005" width="11.21875" bestFit="1" customWidth="1"/>
    <col min="5006" max="5006" width="14" bestFit="1" customWidth="1"/>
    <col min="5007" max="5007" width="11.21875" bestFit="1" customWidth="1"/>
    <col min="5008" max="5008" width="14" bestFit="1" customWidth="1"/>
    <col min="5009" max="5009" width="11.21875" bestFit="1" customWidth="1"/>
    <col min="5010" max="5010" width="14" bestFit="1" customWidth="1"/>
    <col min="5011" max="5011" width="11.21875" bestFit="1" customWidth="1"/>
    <col min="5012" max="5012" width="14" bestFit="1" customWidth="1"/>
    <col min="5013" max="5013" width="11.21875" bestFit="1" customWidth="1"/>
    <col min="5014" max="5014" width="14" bestFit="1" customWidth="1"/>
    <col min="5015" max="5015" width="11.21875" bestFit="1" customWidth="1"/>
    <col min="5016" max="5016" width="14" bestFit="1" customWidth="1"/>
    <col min="5017" max="5017" width="11.21875" bestFit="1" customWidth="1"/>
    <col min="5018" max="5018" width="14" bestFit="1" customWidth="1"/>
    <col min="5019" max="5019" width="11.21875" bestFit="1" customWidth="1"/>
    <col min="5020" max="5020" width="14" bestFit="1" customWidth="1"/>
    <col min="5021" max="5021" width="11.21875" bestFit="1" customWidth="1"/>
    <col min="5022" max="5022" width="14" bestFit="1" customWidth="1"/>
    <col min="5023" max="5023" width="11.21875" bestFit="1" customWidth="1"/>
    <col min="5024" max="5024" width="14" bestFit="1" customWidth="1"/>
    <col min="5025" max="5025" width="11.21875" bestFit="1" customWidth="1"/>
    <col min="5026" max="5026" width="14" bestFit="1" customWidth="1"/>
    <col min="5027" max="5027" width="11.21875" bestFit="1" customWidth="1"/>
    <col min="5028" max="5028" width="14" bestFit="1" customWidth="1"/>
    <col min="5029" max="5029" width="11.21875" bestFit="1" customWidth="1"/>
    <col min="5030" max="5030" width="14" bestFit="1" customWidth="1"/>
    <col min="5031" max="5031" width="11.21875" bestFit="1" customWidth="1"/>
    <col min="5032" max="5032" width="14" bestFit="1" customWidth="1"/>
    <col min="5033" max="5033" width="11.21875" bestFit="1" customWidth="1"/>
    <col min="5034" max="5034" width="14" bestFit="1" customWidth="1"/>
    <col min="5035" max="5035" width="11.21875" bestFit="1" customWidth="1"/>
    <col min="5036" max="5036" width="14" bestFit="1" customWidth="1"/>
    <col min="5037" max="5037" width="11.21875" bestFit="1" customWidth="1"/>
    <col min="5038" max="5038" width="14" bestFit="1" customWidth="1"/>
    <col min="5039" max="5039" width="11.21875" bestFit="1" customWidth="1"/>
    <col min="5040" max="5040" width="14" bestFit="1" customWidth="1"/>
    <col min="5041" max="5041" width="11.21875" bestFit="1" customWidth="1"/>
    <col min="5042" max="5042" width="14" bestFit="1" customWidth="1"/>
    <col min="5043" max="5043" width="11.21875" bestFit="1" customWidth="1"/>
    <col min="5044" max="5044" width="14" bestFit="1" customWidth="1"/>
    <col min="5045" max="5045" width="11.21875" bestFit="1" customWidth="1"/>
    <col min="5046" max="5046" width="14" bestFit="1" customWidth="1"/>
    <col min="5047" max="5047" width="11.21875" bestFit="1" customWidth="1"/>
    <col min="5048" max="5048" width="14" bestFit="1" customWidth="1"/>
    <col min="5049" max="5049" width="11.21875" bestFit="1" customWidth="1"/>
    <col min="5050" max="5050" width="14" bestFit="1" customWidth="1"/>
    <col min="5051" max="5051" width="11.21875" bestFit="1" customWidth="1"/>
    <col min="5052" max="5052" width="14" bestFit="1" customWidth="1"/>
    <col min="5053" max="5053" width="11.21875" bestFit="1" customWidth="1"/>
    <col min="5054" max="5054" width="14" bestFit="1" customWidth="1"/>
    <col min="5055" max="5055" width="11.21875" bestFit="1" customWidth="1"/>
    <col min="5056" max="5056" width="14" bestFit="1" customWidth="1"/>
    <col min="5057" max="5057" width="11.21875" bestFit="1" customWidth="1"/>
    <col min="5058" max="5058" width="14" bestFit="1" customWidth="1"/>
    <col min="5059" max="5059" width="11.21875" bestFit="1" customWidth="1"/>
    <col min="5060" max="5060" width="14" bestFit="1" customWidth="1"/>
    <col min="5061" max="5061" width="11.21875" bestFit="1" customWidth="1"/>
    <col min="5062" max="5062" width="14" bestFit="1" customWidth="1"/>
    <col min="5063" max="5063" width="11.21875" bestFit="1" customWidth="1"/>
    <col min="5064" max="5064" width="14" bestFit="1" customWidth="1"/>
    <col min="5065" max="5065" width="11.21875" bestFit="1" customWidth="1"/>
    <col min="5066" max="5066" width="14" bestFit="1" customWidth="1"/>
    <col min="5067" max="5067" width="11.21875" bestFit="1" customWidth="1"/>
    <col min="5068" max="5068" width="14" bestFit="1" customWidth="1"/>
    <col min="5069" max="5069" width="11.21875" bestFit="1" customWidth="1"/>
    <col min="5070" max="5070" width="14" bestFit="1" customWidth="1"/>
    <col min="5071" max="5071" width="11.21875" bestFit="1" customWidth="1"/>
    <col min="5072" max="5072" width="14" bestFit="1" customWidth="1"/>
    <col min="5073" max="5073" width="11.21875" bestFit="1" customWidth="1"/>
    <col min="5074" max="5074" width="14" bestFit="1" customWidth="1"/>
    <col min="5075" max="5075" width="11.21875" bestFit="1" customWidth="1"/>
    <col min="5076" max="5076" width="14" bestFit="1" customWidth="1"/>
    <col min="5077" max="5077" width="11.21875" bestFit="1" customWidth="1"/>
    <col min="5078" max="5078" width="14" bestFit="1" customWidth="1"/>
    <col min="5079" max="5079" width="11.21875" bestFit="1" customWidth="1"/>
    <col min="5080" max="5080" width="14" bestFit="1" customWidth="1"/>
    <col min="5081" max="5081" width="11.21875" bestFit="1" customWidth="1"/>
    <col min="5082" max="5082" width="14" bestFit="1" customWidth="1"/>
    <col min="5083" max="5083" width="11.21875" bestFit="1" customWidth="1"/>
    <col min="5084" max="5084" width="14" bestFit="1" customWidth="1"/>
    <col min="5085" max="5085" width="11.21875" bestFit="1" customWidth="1"/>
    <col min="5086" max="5086" width="14" bestFit="1" customWidth="1"/>
    <col min="5087" max="5087" width="11.21875" bestFit="1" customWidth="1"/>
    <col min="5088" max="5088" width="14" bestFit="1" customWidth="1"/>
    <col min="5089" max="5089" width="11.21875" bestFit="1" customWidth="1"/>
    <col min="5090" max="5090" width="14" bestFit="1" customWidth="1"/>
    <col min="5091" max="5091" width="11.21875" bestFit="1" customWidth="1"/>
    <col min="5092" max="5092" width="14" bestFit="1" customWidth="1"/>
    <col min="5093" max="5093" width="11.21875" bestFit="1" customWidth="1"/>
    <col min="5094" max="5094" width="14" bestFit="1" customWidth="1"/>
    <col min="5095" max="5095" width="11.21875" bestFit="1" customWidth="1"/>
    <col min="5096" max="5096" width="14" bestFit="1" customWidth="1"/>
    <col min="5097" max="5097" width="11.21875" bestFit="1" customWidth="1"/>
    <col min="5098" max="5098" width="14" bestFit="1" customWidth="1"/>
    <col min="5099" max="5099" width="11.21875" bestFit="1" customWidth="1"/>
    <col min="5100" max="5100" width="14" bestFit="1" customWidth="1"/>
    <col min="5101" max="5101" width="11.21875" bestFit="1" customWidth="1"/>
    <col min="5102" max="5102" width="14" bestFit="1" customWidth="1"/>
    <col min="5103" max="5103" width="11.21875" bestFit="1" customWidth="1"/>
    <col min="5104" max="5104" width="14" bestFit="1" customWidth="1"/>
    <col min="5105" max="5105" width="11.21875" bestFit="1" customWidth="1"/>
    <col min="5106" max="5106" width="14" bestFit="1" customWidth="1"/>
    <col min="5107" max="5107" width="11.21875" bestFit="1" customWidth="1"/>
    <col min="5108" max="5108" width="14" bestFit="1" customWidth="1"/>
    <col min="5109" max="5109" width="11.21875" bestFit="1" customWidth="1"/>
    <col min="5110" max="5110" width="14" bestFit="1" customWidth="1"/>
    <col min="5111" max="5111" width="11.21875" bestFit="1" customWidth="1"/>
    <col min="5112" max="5112" width="14" bestFit="1" customWidth="1"/>
    <col min="5113" max="5113" width="11.21875" bestFit="1" customWidth="1"/>
    <col min="5114" max="5114" width="14" bestFit="1" customWidth="1"/>
    <col min="5115" max="5115" width="11.21875" bestFit="1" customWidth="1"/>
    <col min="5116" max="5116" width="14" bestFit="1" customWidth="1"/>
    <col min="5117" max="5117" width="11.21875" bestFit="1" customWidth="1"/>
    <col min="5118" max="5118" width="14" bestFit="1" customWidth="1"/>
    <col min="5119" max="5119" width="11.21875" bestFit="1" customWidth="1"/>
    <col min="5120" max="5120" width="14" bestFit="1" customWidth="1"/>
    <col min="5121" max="5121" width="11.21875" bestFit="1" customWidth="1"/>
    <col min="5122" max="5122" width="14" bestFit="1" customWidth="1"/>
    <col min="5123" max="5123" width="11.21875" bestFit="1" customWidth="1"/>
    <col min="5124" max="5124" width="14" bestFit="1" customWidth="1"/>
    <col min="5125" max="5125" width="11.21875" bestFit="1" customWidth="1"/>
    <col min="5126" max="5126" width="14" bestFit="1" customWidth="1"/>
    <col min="5127" max="5127" width="11.21875" bestFit="1" customWidth="1"/>
    <col min="5128" max="5128" width="14" bestFit="1" customWidth="1"/>
    <col min="5129" max="5129" width="11.21875" bestFit="1" customWidth="1"/>
    <col min="5130" max="5130" width="14" bestFit="1" customWidth="1"/>
    <col min="5131" max="5131" width="11.21875" bestFit="1" customWidth="1"/>
    <col min="5132" max="5132" width="14" bestFit="1" customWidth="1"/>
    <col min="5133" max="5133" width="11.21875" bestFit="1" customWidth="1"/>
    <col min="5134" max="5134" width="14" bestFit="1" customWidth="1"/>
    <col min="5135" max="5135" width="11.21875" bestFit="1" customWidth="1"/>
    <col min="5136" max="5136" width="14" bestFit="1" customWidth="1"/>
    <col min="5137" max="5137" width="11.21875" bestFit="1" customWidth="1"/>
    <col min="5138" max="5138" width="14" bestFit="1" customWidth="1"/>
    <col min="5139" max="5139" width="11.21875" bestFit="1" customWidth="1"/>
    <col min="5140" max="5140" width="14" bestFit="1" customWidth="1"/>
    <col min="5141" max="5141" width="11.21875" bestFit="1" customWidth="1"/>
    <col min="5142" max="5142" width="14" bestFit="1" customWidth="1"/>
    <col min="5143" max="5143" width="11.21875" bestFit="1" customWidth="1"/>
    <col min="5144" max="5144" width="14" bestFit="1" customWidth="1"/>
    <col min="5145" max="5145" width="11.21875" bestFit="1" customWidth="1"/>
    <col min="5146" max="5146" width="14" bestFit="1" customWidth="1"/>
    <col min="5147" max="5147" width="11.21875" bestFit="1" customWidth="1"/>
    <col min="5148" max="5148" width="14" bestFit="1" customWidth="1"/>
    <col min="5149" max="5149" width="11.21875" bestFit="1" customWidth="1"/>
    <col min="5150" max="5150" width="14" bestFit="1" customWidth="1"/>
    <col min="5151" max="5151" width="11.21875" bestFit="1" customWidth="1"/>
    <col min="5152" max="5152" width="14" bestFit="1" customWidth="1"/>
    <col min="5153" max="5153" width="11.21875" bestFit="1" customWidth="1"/>
    <col min="5154" max="5154" width="14" bestFit="1" customWidth="1"/>
    <col min="5155" max="5155" width="11.21875" bestFit="1" customWidth="1"/>
    <col min="5156" max="5156" width="14" bestFit="1" customWidth="1"/>
    <col min="5157" max="5157" width="11.21875" bestFit="1" customWidth="1"/>
    <col min="5158" max="5158" width="14" bestFit="1" customWidth="1"/>
    <col min="5159" max="5159" width="11.21875" bestFit="1" customWidth="1"/>
    <col min="5160" max="5160" width="14" bestFit="1" customWidth="1"/>
    <col min="5161" max="5161" width="11.21875" bestFit="1" customWidth="1"/>
    <col min="5162" max="5162" width="14" bestFit="1" customWidth="1"/>
    <col min="5163" max="5163" width="11.21875" bestFit="1" customWidth="1"/>
    <col min="5164" max="5164" width="14" bestFit="1" customWidth="1"/>
    <col min="5165" max="5165" width="11.21875" bestFit="1" customWidth="1"/>
    <col min="5166" max="5166" width="14" bestFit="1" customWidth="1"/>
    <col min="5167" max="5167" width="11.21875" bestFit="1" customWidth="1"/>
    <col min="5168" max="5168" width="14" bestFit="1" customWidth="1"/>
    <col min="5169" max="5169" width="11.21875" bestFit="1" customWidth="1"/>
    <col min="5170" max="5170" width="14" bestFit="1" customWidth="1"/>
    <col min="5171" max="5171" width="11.21875" bestFit="1" customWidth="1"/>
    <col min="5172" max="5172" width="14" bestFit="1" customWidth="1"/>
    <col min="5173" max="5173" width="11.21875" bestFit="1" customWidth="1"/>
    <col min="5174" max="5174" width="14" bestFit="1" customWidth="1"/>
    <col min="5175" max="5175" width="11.21875" bestFit="1" customWidth="1"/>
    <col min="5176" max="5176" width="14" bestFit="1" customWidth="1"/>
    <col min="5177" max="5177" width="11.21875" bestFit="1" customWidth="1"/>
    <col min="5178" max="5178" width="14" bestFit="1" customWidth="1"/>
    <col min="5179" max="5179" width="11.21875" bestFit="1" customWidth="1"/>
    <col min="5180" max="5180" width="14" bestFit="1" customWidth="1"/>
    <col min="5181" max="5181" width="11.21875" bestFit="1" customWidth="1"/>
    <col min="5182" max="5182" width="14" bestFit="1" customWidth="1"/>
    <col min="5183" max="5183" width="11.21875" bestFit="1" customWidth="1"/>
    <col min="5184" max="5184" width="14" bestFit="1" customWidth="1"/>
    <col min="5185" max="5185" width="11.21875" bestFit="1" customWidth="1"/>
    <col min="5186" max="5186" width="14" bestFit="1" customWidth="1"/>
    <col min="5187" max="5187" width="11.21875" bestFit="1" customWidth="1"/>
    <col min="5188" max="5188" width="14" bestFit="1" customWidth="1"/>
    <col min="5189" max="5189" width="11.21875" bestFit="1" customWidth="1"/>
    <col min="5190" max="5190" width="14" bestFit="1" customWidth="1"/>
    <col min="5191" max="5191" width="11.21875" bestFit="1" customWidth="1"/>
    <col min="5192" max="5192" width="14" bestFit="1" customWidth="1"/>
    <col min="5193" max="5193" width="11.21875" bestFit="1" customWidth="1"/>
    <col min="5194" max="5194" width="14" bestFit="1" customWidth="1"/>
    <col min="5195" max="5195" width="11.21875" bestFit="1" customWidth="1"/>
    <col min="5196" max="5196" width="14" bestFit="1" customWidth="1"/>
    <col min="5197" max="5197" width="11.21875" bestFit="1" customWidth="1"/>
    <col min="5198" max="5198" width="14" bestFit="1" customWidth="1"/>
    <col min="5199" max="5199" width="11.21875" bestFit="1" customWidth="1"/>
    <col min="5200" max="5200" width="14" bestFit="1" customWidth="1"/>
    <col min="5201" max="5201" width="11.21875" bestFit="1" customWidth="1"/>
    <col min="5202" max="5202" width="14" bestFit="1" customWidth="1"/>
    <col min="5203" max="5203" width="11.21875" bestFit="1" customWidth="1"/>
    <col min="5204" max="5204" width="14" bestFit="1" customWidth="1"/>
    <col min="5205" max="5205" width="11.21875" bestFit="1" customWidth="1"/>
    <col min="5206" max="5206" width="14" bestFit="1" customWidth="1"/>
    <col min="5207" max="5207" width="11.21875" bestFit="1" customWidth="1"/>
    <col min="5208" max="5208" width="14" bestFit="1" customWidth="1"/>
    <col min="5209" max="5209" width="11.21875" bestFit="1" customWidth="1"/>
    <col min="5210" max="5210" width="14" bestFit="1" customWidth="1"/>
    <col min="5211" max="5211" width="11.21875" bestFit="1" customWidth="1"/>
    <col min="5212" max="5212" width="14" bestFit="1" customWidth="1"/>
    <col min="5213" max="5213" width="11.21875" bestFit="1" customWidth="1"/>
    <col min="5214" max="5214" width="14" bestFit="1" customWidth="1"/>
    <col min="5215" max="5215" width="11.21875" bestFit="1" customWidth="1"/>
    <col min="5216" max="5216" width="14" bestFit="1" customWidth="1"/>
    <col min="5217" max="5217" width="11.21875" bestFit="1" customWidth="1"/>
    <col min="5218" max="5218" width="14" bestFit="1" customWidth="1"/>
    <col min="5219" max="5219" width="11.21875" bestFit="1" customWidth="1"/>
    <col min="5220" max="5220" width="14" bestFit="1" customWidth="1"/>
    <col min="5221" max="5221" width="11.21875" bestFit="1" customWidth="1"/>
    <col min="5222" max="5222" width="14" bestFit="1" customWidth="1"/>
    <col min="5223" max="5223" width="11.21875" bestFit="1" customWidth="1"/>
    <col min="5224" max="5224" width="14" bestFit="1" customWidth="1"/>
    <col min="5225" max="5225" width="11.21875" bestFit="1" customWidth="1"/>
    <col min="5226" max="5226" width="14" bestFit="1" customWidth="1"/>
    <col min="5227" max="5227" width="11.21875" bestFit="1" customWidth="1"/>
    <col min="5228" max="5228" width="14" bestFit="1" customWidth="1"/>
    <col min="5229" max="5229" width="11.21875" bestFit="1" customWidth="1"/>
    <col min="5230" max="5230" width="14" bestFit="1" customWidth="1"/>
    <col min="5231" max="5231" width="11.21875" bestFit="1" customWidth="1"/>
    <col min="5232" max="5232" width="14" bestFit="1" customWidth="1"/>
    <col min="5233" max="5233" width="11.21875" bestFit="1" customWidth="1"/>
    <col min="5234" max="5234" width="14" bestFit="1" customWidth="1"/>
    <col min="5235" max="5235" width="11.21875" bestFit="1" customWidth="1"/>
    <col min="5236" max="5236" width="14" bestFit="1" customWidth="1"/>
    <col min="5237" max="5237" width="11.21875" bestFit="1" customWidth="1"/>
    <col min="5238" max="5238" width="14" bestFit="1" customWidth="1"/>
    <col min="5239" max="5239" width="11.21875" bestFit="1" customWidth="1"/>
    <col min="5240" max="5240" width="14" bestFit="1" customWidth="1"/>
    <col min="5241" max="5241" width="11.21875" bestFit="1" customWidth="1"/>
    <col min="5242" max="5242" width="14" bestFit="1" customWidth="1"/>
    <col min="5243" max="5243" width="11.21875" bestFit="1" customWidth="1"/>
    <col min="5244" max="5244" width="14" bestFit="1" customWidth="1"/>
    <col min="5245" max="5245" width="11.21875" bestFit="1" customWidth="1"/>
    <col min="5246" max="5246" width="14" bestFit="1" customWidth="1"/>
    <col min="5247" max="5247" width="11.21875" bestFit="1" customWidth="1"/>
    <col min="5248" max="5248" width="14" bestFit="1" customWidth="1"/>
    <col min="5249" max="5249" width="11.21875" bestFit="1" customWidth="1"/>
    <col min="5250" max="5250" width="14" bestFit="1" customWidth="1"/>
    <col min="5251" max="5251" width="11.21875" bestFit="1" customWidth="1"/>
    <col min="5252" max="5252" width="14" bestFit="1" customWidth="1"/>
    <col min="5253" max="5253" width="11.21875" bestFit="1" customWidth="1"/>
    <col min="5254" max="5254" width="14" bestFit="1" customWidth="1"/>
    <col min="5255" max="5255" width="11.21875" bestFit="1" customWidth="1"/>
    <col min="5256" max="5256" width="14" bestFit="1" customWidth="1"/>
    <col min="5257" max="5257" width="11.21875" bestFit="1" customWidth="1"/>
    <col min="5258" max="5258" width="14" bestFit="1" customWidth="1"/>
    <col min="5259" max="5259" width="11.21875" bestFit="1" customWidth="1"/>
    <col min="5260" max="5260" width="14" bestFit="1" customWidth="1"/>
    <col min="5261" max="5261" width="11.21875" bestFit="1" customWidth="1"/>
    <col min="5262" max="5262" width="14" bestFit="1" customWidth="1"/>
    <col min="5263" max="5263" width="11.21875" bestFit="1" customWidth="1"/>
    <col min="5264" max="5264" width="14" bestFit="1" customWidth="1"/>
    <col min="5265" max="5265" width="11.21875" bestFit="1" customWidth="1"/>
    <col min="5266" max="5266" width="14" bestFit="1" customWidth="1"/>
    <col min="5267" max="5267" width="11.21875" bestFit="1" customWidth="1"/>
    <col min="5268" max="5268" width="14" bestFit="1" customWidth="1"/>
    <col min="5269" max="5269" width="11.21875" bestFit="1" customWidth="1"/>
    <col min="5270" max="5270" width="14" bestFit="1" customWidth="1"/>
    <col min="5271" max="5271" width="11.21875" bestFit="1" customWidth="1"/>
    <col min="5272" max="5272" width="14" bestFit="1" customWidth="1"/>
    <col min="5273" max="5273" width="11.21875" bestFit="1" customWidth="1"/>
    <col min="5274" max="5274" width="14" bestFit="1" customWidth="1"/>
    <col min="5275" max="5275" width="11.21875" bestFit="1" customWidth="1"/>
    <col min="5276" max="5276" width="14" bestFit="1" customWidth="1"/>
    <col min="5277" max="5277" width="11.21875" bestFit="1" customWidth="1"/>
    <col min="5278" max="5278" width="14" bestFit="1" customWidth="1"/>
    <col min="5279" max="5279" width="11.21875" bestFit="1" customWidth="1"/>
    <col min="5280" max="5280" width="14" bestFit="1" customWidth="1"/>
    <col min="5281" max="5281" width="11.21875" bestFit="1" customWidth="1"/>
    <col min="5282" max="5282" width="14" bestFit="1" customWidth="1"/>
    <col min="5283" max="5283" width="11.21875" bestFit="1" customWidth="1"/>
    <col min="5284" max="5284" width="14" bestFit="1" customWidth="1"/>
    <col min="5285" max="5285" width="11.21875" bestFit="1" customWidth="1"/>
    <col min="5286" max="5286" width="14" bestFit="1" customWidth="1"/>
    <col min="5287" max="5287" width="11.21875" bestFit="1" customWidth="1"/>
    <col min="5288" max="5288" width="14" bestFit="1" customWidth="1"/>
    <col min="5289" max="5289" width="11.21875" bestFit="1" customWidth="1"/>
    <col min="5290" max="5290" width="14" bestFit="1" customWidth="1"/>
    <col min="5291" max="5291" width="11.21875" bestFit="1" customWidth="1"/>
    <col min="5292" max="5292" width="14" bestFit="1" customWidth="1"/>
    <col min="5293" max="5293" width="11.21875" bestFit="1" customWidth="1"/>
    <col min="5294" max="5294" width="14" bestFit="1" customWidth="1"/>
    <col min="5295" max="5295" width="11.21875" bestFit="1" customWidth="1"/>
    <col min="5296" max="5296" width="14" bestFit="1" customWidth="1"/>
    <col min="5297" max="5297" width="11.21875" bestFit="1" customWidth="1"/>
    <col min="5298" max="5298" width="14" bestFit="1" customWidth="1"/>
    <col min="5299" max="5299" width="11.21875" bestFit="1" customWidth="1"/>
    <col min="5300" max="5300" width="14" bestFit="1" customWidth="1"/>
    <col min="5301" max="5301" width="11.21875" bestFit="1" customWidth="1"/>
    <col min="5302" max="5302" width="14" bestFit="1" customWidth="1"/>
    <col min="5303" max="5303" width="11.21875" bestFit="1" customWidth="1"/>
    <col min="5304" max="5304" width="14" bestFit="1" customWidth="1"/>
    <col min="5305" max="5305" width="11.21875" bestFit="1" customWidth="1"/>
    <col min="5306" max="5306" width="14" bestFit="1" customWidth="1"/>
    <col min="5307" max="5307" width="11.21875" bestFit="1" customWidth="1"/>
    <col min="5308" max="5308" width="14" bestFit="1" customWidth="1"/>
    <col min="5309" max="5309" width="11.21875" bestFit="1" customWidth="1"/>
    <col min="5310" max="5310" width="14" bestFit="1" customWidth="1"/>
    <col min="5311" max="5311" width="11.21875" bestFit="1" customWidth="1"/>
    <col min="5312" max="5312" width="14" bestFit="1" customWidth="1"/>
    <col min="5313" max="5313" width="11.21875" bestFit="1" customWidth="1"/>
    <col min="5314" max="5314" width="14" bestFit="1" customWidth="1"/>
    <col min="5315" max="5315" width="11.21875" bestFit="1" customWidth="1"/>
    <col min="5316" max="5316" width="14" bestFit="1" customWidth="1"/>
    <col min="5317" max="5317" width="11.21875" bestFit="1" customWidth="1"/>
    <col min="5318" max="5318" width="14" bestFit="1" customWidth="1"/>
    <col min="5319" max="5319" width="11.21875" bestFit="1" customWidth="1"/>
    <col min="5320" max="5320" width="14" bestFit="1" customWidth="1"/>
    <col min="5321" max="5321" width="11.21875" bestFit="1" customWidth="1"/>
    <col min="5322" max="5322" width="14" bestFit="1" customWidth="1"/>
    <col min="5323" max="5323" width="11.21875" bestFit="1" customWidth="1"/>
    <col min="5324" max="5324" width="14" bestFit="1" customWidth="1"/>
    <col min="5325" max="5325" width="11.21875" bestFit="1" customWidth="1"/>
    <col min="5326" max="5326" width="14" bestFit="1" customWidth="1"/>
    <col min="5327" max="5327" width="11.21875" bestFit="1" customWidth="1"/>
    <col min="5328" max="5328" width="14" bestFit="1" customWidth="1"/>
    <col min="5329" max="5329" width="11.21875" bestFit="1" customWidth="1"/>
    <col min="5330" max="5330" width="14" bestFit="1" customWidth="1"/>
    <col min="5331" max="5331" width="11.21875" bestFit="1" customWidth="1"/>
    <col min="5332" max="5332" width="14" bestFit="1" customWidth="1"/>
    <col min="5333" max="5333" width="11.21875" bestFit="1" customWidth="1"/>
    <col min="5334" max="5334" width="14" bestFit="1" customWidth="1"/>
    <col min="5335" max="5335" width="11.21875" bestFit="1" customWidth="1"/>
    <col min="5336" max="5336" width="14" bestFit="1" customWidth="1"/>
    <col min="5337" max="5337" width="11.21875" bestFit="1" customWidth="1"/>
    <col min="5338" max="5338" width="14" bestFit="1" customWidth="1"/>
    <col min="5339" max="5339" width="11.21875" bestFit="1" customWidth="1"/>
    <col min="5340" max="5340" width="14" bestFit="1" customWidth="1"/>
    <col min="5341" max="5341" width="11.21875" bestFit="1" customWidth="1"/>
    <col min="5342" max="5342" width="14" bestFit="1" customWidth="1"/>
    <col min="5343" max="5343" width="11.21875" bestFit="1" customWidth="1"/>
    <col min="5344" max="5344" width="14" bestFit="1" customWidth="1"/>
    <col min="5345" max="5345" width="11.21875" bestFit="1" customWidth="1"/>
    <col min="5346" max="5346" width="14" bestFit="1" customWidth="1"/>
    <col min="5347" max="5347" width="11.21875" bestFit="1" customWidth="1"/>
    <col min="5348" max="5348" width="14" bestFit="1" customWidth="1"/>
    <col min="5349" max="5349" width="11.21875" bestFit="1" customWidth="1"/>
    <col min="5350" max="5350" width="14" bestFit="1" customWidth="1"/>
    <col min="5351" max="5351" width="11.21875" bestFit="1" customWidth="1"/>
    <col min="5352" max="5352" width="14" bestFit="1" customWidth="1"/>
    <col min="5353" max="5353" width="11.21875" bestFit="1" customWidth="1"/>
    <col min="5354" max="5354" width="14" bestFit="1" customWidth="1"/>
    <col min="5355" max="5355" width="11.21875" bestFit="1" customWidth="1"/>
    <col min="5356" max="5356" width="14" bestFit="1" customWidth="1"/>
    <col min="5357" max="5357" width="11.21875" bestFit="1" customWidth="1"/>
    <col min="5358" max="5358" width="14" bestFit="1" customWidth="1"/>
    <col min="5359" max="5359" width="11.21875" bestFit="1" customWidth="1"/>
    <col min="5360" max="5360" width="14" bestFit="1" customWidth="1"/>
    <col min="5361" max="5361" width="11.21875" bestFit="1" customWidth="1"/>
    <col min="5362" max="5362" width="14" bestFit="1" customWidth="1"/>
    <col min="5363" max="5363" width="11.21875" bestFit="1" customWidth="1"/>
    <col min="5364" max="5364" width="14" bestFit="1" customWidth="1"/>
    <col min="5365" max="5365" width="11.21875" bestFit="1" customWidth="1"/>
    <col min="5366" max="5366" width="14" bestFit="1" customWidth="1"/>
    <col min="5367" max="5367" width="11.21875" bestFit="1" customWidth="1"/>
    <col min="5368" max="5368" width="14" bestFit="1" customWidth="1"/>
    <col min="5369" max="5369" width="11.21875" bestFit="1" customWidth="1"/>
    <col min="5370" max="5370" width="14" bestFit="1" customWidth="1"/>
    <col min="5371" max="5371" width="11.21875" bestFit="1" customWidth="1"/>
    <col min="5372" max="5372" width="14" bestFit="1" customWidth="1"/>
    <col min="5373" max="5373" width="11.21875" bestFit="1" customWidth="1"/>
    <col min="5374" max="5374" width="14" bestFit="1" customWidth="1"/>
    <col min="5375" max="5375" width="11.21875" bestFit="1" customWidth="1"/>
    <col min="5376" max="5376" width="14" bestFit="1" customWidth="1"/>
    <col min="5377" max="5377" width="11.21875" bestFit="1" customWidth="1"/>
    <col min="5378" max="5378" width="14" bestFit="1" customWidth="1"/>
    <col min="5379" max="5379" width="11.21875" bestFit="1" customWidth="1"/>
    <col min="5380" max="5380" width="14" bestFit="1" customWidth="1"/>
    <col min="5381" max="5381" width="11.21875" bestFit="1" customWidth="1"/>
    <col min="5382" max="5382" width="14" bestFit="1" customWidth="1"/>
    <col min="5383" max="5383" width="11.21875" bestFit="1" customWidth="1"/>
    <col min="5384" max="5384" width="14" bestFit="1" customWidth="1"/>
    <col min="5385" max="5385" width="11.21875" bestFit="1" customWidth="1"/>
    <col min="5386" max="5386" width="14" bestFit="1" customWidth="1"/>
    <col min="5387" max="5387" width="11.21875" bestFit="1" customWidth="1"/>
    <col min="5388" max="5388" width="14" bestFit="1" customWidth="1"/>
    <col min="5389" max="5389" width="11.21875" bestFit="1" customWidth="1"/>
    <col min="5390" max="5390" width="14" bestFit="1" customWidth="1"/>
    <col min="5391" max="5391" width="11.21875" bestFit="1" customWidth="1"/>
    <col min="5392" max="5392" width="14" bestFit="1" customWidth="1"/>
    <col min="5393" max="5393" width="11.21875" bestFit="1" customWidth="1"/>
    <col min="5394" max="5394" width="14" bestFit="1" customWidth="1"/>
    <col min="5395" max="5395" width="11.21875" bestFit="1" customWidth="1"/>
    <col min="5396" max="5396" width="14" bestFit="1" customWidth="1"/>
    <col min="5397" max="5397" width="11.21875" bestFit="1" customWidth="1"/>
    <col min="5398" max="5398" width="14" bestFit="1" customWidth="1"/>
    <col min="5399" max="5399" width="11.21875" bestFit="1" customWidth="1"/>
    <col min="5400" max="5400" width="14" bestFit="1" customWidth="1"/>
    <col min="5401" max="5401" width="11.21875" bestFit="1" customWidth="1"/>
    <col min="5402" max="5402" width="14" bestFit="1" customWidth="1"/>
    <col min="5403" max="5403" width="11.21875" bestFit="1" customWidth="1"/>
    <col min="5404" max="5404" width="14" bestFit="1" customWidth="1"/>
    <col min="5405" max="5405" width="11.21875" bestFit="1" customWidth="1"/>
    <col min="5406" max="5406" width="14" bestFit="1" customWidth="1"/>
    <col min="5407" max="5407" width="11.21875" bestFit="1" customWidth="1"/>
    <col min="5408" max="5408" width="14" bestFit="1" customWidth="1"/>
    <col min="5409" max="5409" width="11.21875" bestFit="1" customWidth="1"/>
    <col min="5410" max="5410" width="14" bestFit="1" customWidth="1"/>
    <col min="5411" max="5411" width="11.21875" bestFit="1" customWidth="1"/>
    <col min="5412" max="5412" width="14" bestFit="1" customWidth="1"/>
    <col min="5413" max="5413" width="11.21875" bestFit="1" customWidth="1"/>
    <col min="5414" max="5414" width="14" bestFit="1" customWidth="1"/>
    <col min="5415" max="5415" width="11.21875" bestFit="1" customWidth="1"/>
    <col min="5416" max="5416" width="14" bestFit="1" customWidth="1"/>
    <col min="5417" max="5417" width="11.21875" bestFit="1" customWidth="1"/>
    <col min="5418" max="5418" width="14" bestFit="1" customWidth="1"/>
    <col min="5419" max="5419" width="11.21875" bestFit="1" customWidth="1"/>
    <col min="5420" max="5420" width="14" bestFit="1" customWidth="1"/>
    <col min="5421" max="5421" width="11.21875" bestFit="1" customWidth="1"/>
    <col min="5422" max="5422" width="14" bestFit="1" customWidth="1"/>
    <col min="5423" max="5423" width="11.21875" bestFit="1" customWidth="1"/>
    <col min="5424" max="5424" width="14" bestFit="1" customWidth="1"/>
    <col min="5425" max="5425" width="11.21875" bestFit="1" customWidth="1"/>
    <col min="5426" max="5426" width="14" bestFit="1" customWidth="1"/>
    <col min="5427" max="5427" width="11.21875" bestFit="1" customWidth="1"/>
    <col min="5428" max="5428" width="14" bestFit="1" customWidth="1"/>
    <col min="5429" max="5429" width="11.21875" bestFit="1" customWidth="1"/>
    <col min="5430" max="5430" width="14" bestFit="1" customWidth="1"/>
    <col min="5431" max="5431" width="11.21875" bestFit="1" customWidth="1"/>
    <col min="5432" max="5432" width="14" bestFit="1" customWidth="1"/>
    <col min="5433" max="5433" width="11.21875" bestFit="1" customWidth="1"/>
    <col min="5434" max="5434" width="14" bestFit="1" customWidth="1"/>
    <col min="5435" max="5435" width="11.21875" bestFit="1" customWidth="1"/>
    <col min="5436" max="5436" width="14" bestFit="1" customWidth="1"/>
    <col min="5437" max="5437" width="11.21875" bestFit="1" customWidth="1"/>
    <col min="5438" max="5438" width="14" bestFit="1" customWidth="1"/>
    <col min="5439" max="5439" width="11.21875" bestFit="1" customWidth="1"/>
    <col min="5440" max="5440" width="14" bestFit="1" customWidth="1"/>
    <col min="5441" max="5441" width="11.21875" bestFit="1" customWidth="1"/>
    <col min="5442" max="5442" width="14" bestFit="1" customWidth="1"/>
    <col min="5443" max="5443" width="11.21875" bestFit="1" customWidth="1"/>
    <col min="5444" max="5444" width="14" bestFit="1" customWidth="1"/>
    <col min="5445" max="5445" width="11.21875" bestFit="1" customWidth="1"/>
    <col min="5446" max="5446" width="14" bestFit="1" customWidth="1"/>
    <col min="5447" max="5447" width="11.21875" bestFit="1" customWidth="1"/>
    <col min="5448" max="5448" width="14" bestFit="1" customWidth="1"/>
    <col min="5449" max="5449" width="11.21875" bestFit="1" customWidth="1"/>
    <col min="5450" max="5450" width="14" bestFit="1" customWidth="1"/>
    <col min="5451" max="5451" width="11.21875" bestFit="1" customWidth="1"/>
    <col min="5452" max="5452" width="14" bestFit="1" customWidth="1"/>
    <col min="5453" max="5453" width="11.21875" bestFit="1" customWidth="1"/>
    <col min="5454" max="5454" width="14" bestFit="1" customWidth="1"/>
    <col min="5455" max="5455" width="11.21875" bestFit="1" customWidth="1"/>
    <col min="5456" max="5456" width="14" bestFit="1" customWidth="1"/>
    <col min="5457" max="5457" width="11.21875" bestFit="1" customWidth="1"/>
    <col min="5458" max="5458" width="14" bestFit="1" customWidth="1"/>
    <col min="5459" max="5459" width="11.21875" bestFit="1" customWidth="1"/>
    <col min="5460" max="5460" width="14" bestFit="1" customWidth="1"/>
    <col min="5461" max="5461" width="11.21875" bestFit="1" customWidth="1"/>
    <col min="5462" max="5462" width="14" bestFit="1" customWidth="1"/>
    <col min="5463" max="5463" width="11.21875" bestFit="1" customWidth="1"/>
    <col min="5464" max="5464" width="14" bestFit="1" customWidth="1"/>
    <col min="5465" max="5465" width="11.21875" bestFit="1" customWidth="1"/>
    <col min="5466" max="5466" width="14" bestFit="1" customWidth="1"/>
    <col min="5467" max="5467" width="11.21875" bestFit="1" customWidth="1"/>
    <col min="5468" max="5468" width="14" bestFit="1" customWidth="1"/>
    <col min="5469" max="5469" width="11.21875" bestFit="1" customWidth="1"/>
    <col min="5470" max="5470" width="14" bestFit="1" customWidth="1"/>
    <col min="5471" max="5471" width="11.21875" bestFit="1" customWidth="1"/>
    <col min="5472" max="5472" width="14" bestFit="1" customWidth="1"/>
    <col min="5473" max="5473" width="11.21875" bestFit="1" customWidth="1"/>
    <col min="5474" max="5474" width="14" bestFit="1" customWidth="1"/>
    <col min="5475" max="5475" width="11.21875" bestFit="1" customWidth="1"/>
    <col min="5476" max="5476" width="14" bestFit="1" customWidth="1"/>
    <col min="5477" max="5477" width="11.21875" bestFit="1" customWidth="1"/>
    <col min="5478" max="5478" width="14" bestFit="1" customWidth="1"/>
    <col min="5479" max="5479" width="11.21875" bestFit="1" customWidth="1"/>
    <col min="5480" max="5480" width="14" bestFit="1" customWidth="1"/>
    <col min="5481" max="5481" width="11.21875" bestFit="1" customWidth="1"/>
    <col min="5482" max="5482" width="14" bestFit="1" customWidth="1"/>
    <col min="5483" max="5483" width="11.21875" bestFit="1" customWidth="1"/>
    <col min="5484" max="5484" width="14" bestFit="1" customWidth="1"/>
    <col min="5485" max="5485" width="11.21875" bestFit="1" customWidth="1"/>
    <col min="5486" max="5486" width="14" bestFit="1" customWidth="1"/>
    <col min="5487" max="5487" width="11.21875" bestFit="1" customWidth="1"/>
    <col min="5488" max="5488" width="14" bestFit="1" customWidth="1"/>
    <col min="5489" max="5489" width="11.21875" bestFit="1" customWidth="1"/>
    <col min="5490" max="5490" width="14" bestFit="1" customWidth="1"/>
    <col min="5491" max="5491" width="11.21875" bestFit="1" customWidth="1"/>
    <col min="5492" max="5492" width="14" bestFit="1" customWidth="1"/>
    <col min="5493" max="5493" width="11.21875" bestFit="1" customWidth="1"/>
    <col min="5494" max="5494" width="14" bestFit="1" customWidth="1"/>
    <col min="5495" max="5495" width="11.21875" bestFit="1" customWidth="1"/>
    <col min="5496" max="5496" width="14" bestFit="1" customWidth="1"/>
    <col min="5497" max="5497" width="11.21875" bestFit="1" customWidth="1"/>
    <col min="5498" max="5498" width="14" bestFit="1" customWidth="1"/>
    <col min="5499" max="5499" width="11.21875" bestFit="1" customWidth="1"/>
    <col min="5500" max="5500" width="14" bestFit="1" customWidth="1"/>
    <col min="5501" max="5501" width="11.21875" bestFit="1" customWidth="1"/>
    <col min="5502" max="5502" width="14" bestFit="1" customWidth="1"/>
    <col min="5503" max="5503" width="11.21875" bestFit="1" customWidth="1"/>
    <col min="5504" max="5504" width="14" bestFit="1" customWidth="1"/>
    <col min="5505" max="5505" width="11.21875" bestFit="1" customWidth="1"/>
    <col min="5506" max="5506" width="14" bestFit="1" customWidth="1"/>
    <col min="5507" max="5507" width="11.21875" bestFit="1" customWidth="1"/>
    <col min="5508" max="5508" width="14" bestFit="1" customWidth="1"/>
    <col min="5509" max="5509" width="11.21875" bestFit="1" customWidth="1"/>
    <col min="5510" max="5510" width="14" bestFit="1" customWidth="1"/>
    <col min="5511" max="5511" width="11.21875" bestFit="1" customWidth="1"/>
    <col min="5512" max="5512" width="14" bestFit="1" customWidth="1"/>
    <col min="5513" max="5513" width="11.21875" bestFit="1" customWidth="1"/>
    <col min="5514" max="5514" width="14" bestFit="1" customWidth="1"/>
    <col min="5515" max="5515" width="11.21875" bestFit="1" customWidth="1"/>
    <col min="5516" max="5516" width="14" bestFit="1" customWidth="1"/>
    <col min="5517" max="5517" width="11.21875" bestFit="1" customWidth="1"/>
    <col min="5518" max="5518" width="14" bestFit="1" customWidth="1"/>
    <col min="5519" max="5519" width="11.21875" bestFit="1" customWidth="1"/>
    <col min="5520" max="5520" width="14" bestFit="1" customWidth="1"/>
    <col min="5521" max="5521" width="11.21875" bestFit="1" customWidth="1"/>
    <col min="5522" max="5522" width="14" bestFit="1" customWidth="1"/>
    <col min="5523" max="5523" width="11.21875" bestFit="1" customWidth="1"/>
    <col min="5524" max="5524" width="14" bestFit="1" customWidth="1"/>
    <col min="5525" max="5525" width="11.21875" bestFit="1" customWidth="1"/>
    <col min="5526" max="5526" width="14" bestFit="1" customWidth="1"/>
    <col min="5527" max="5527" width="11.21875" bestFit="1" customWidth="1"/>
    <col min="5528" max="5528" width="14" bestFit="1" customWidth="1"/>
    <col min="5529" max="5529" width="11.21875" bestFit="1" customWidth="1"/>
    <col min="5530" max="5530" width="14" bestFit="1" customWidth="1"/>
    <col min="5531" max="5531" width="11.21875" bestFit="1" customWidth="1"/>
    <col min="5532" max="5532" width="14" bestFit="1" customWidth="1"/>
    <col min="5533" max="5533" width="11.21875" bestFit="1" customWidth="1"/>
    <col min="5534" max="5534" width="14" bestFit="1" customWidth="1"/>
    <col min="5535" max="5535" width="11.21875" bestFit="1" customWidth="1"/>
    <col min="5536" max="5536" width="14" bestFit="1" customWidth="1"/>
    <col min="5537" max="5537" width="11.21875" bestFit="1" customWidth="1"/>
    <col min="5538" max="5538" width="14" bestFit="1" customWidth="1"/>
    <col min="5539" max="5539" width="11.21875" bestFit="1" customWidth="1"/>
    <col min="5540" max="5540" width="14" bestFit="1" customWidth="1"/>
    <col min="5541" max="5541" width="11.21875" bestFit="1" customWidth="1"/>
    <col min="5542" max="5542" width="14" bestFit="1" customWidth="1"/>
    <col min="5543" max="5543" width="11.21875" bestFit="1" customWidth="1"/>
    <col min="5544" max="5544" width="14" bestFit="1" customWidth="1"/>
    <col min="5545" max="5545" width="11.21875" bestFit="1" customWidth="1"/>
    <col min="5546" max="5546" width="14" bestFit="1" customWidth="1"/>
    <col min="5547" max="5547" width="11.21875" bestFit="1" customWidth="1"/>
    <col min="5548" max="5548" width="14" bestFit="1" customWidth="1"/>
    <col min="5549" max="5549" width="11.21875" bestFit="1" customWidth="1"/>
    <col min="5550" max="5550" width="14" bestFit="1" customWidth="1"/>
    <col min="5551" max="5551" width="11.21875" bestFit="1" customWidth="1"/>
    <col min="5552" max="5552" width="14" bestFit="1" customWidth="1"/>
    <col min="5553" max="5553" width="11.21875" bestFit="1" customWidth="1"/>
    <col min="5554" max="5554" width="14" bestFit="1" customWidth="1"/>
    <col min="5555" max="5555" width="11.21875" bestFit="1" customWidth="1"/>
    <col min="5556" max="5556" width="14" bestFit="1" customWidth="1"/>
    <col min="5557" max="5557" width="11.21875" bestFit="1" customWidth="1"/>
    <col min="5558" max="5558" width="14" bestFit="1" customWidth="1"/>
    <col min="5559" max="5559" width="11.21875" bestFit="1" customWidth="1"/>
    <col min="5560" max="5560" width="14" bestFit="1" customWidth="1"/>
    <col min="5561" max="5561" width="11.21875" bestFit="1" customWidth="1"/>
    <col min="5562" max="5562" width="14" bestFit="1" customWidth="1"/>
    <col min="5563" max="5563" width="11.21875" bestFit="1" customWidth="1"/>
    <col min="5564" max="5564" width="14" bestFit="1" customWidth="1"/>
    <col min="5565" max="5565" width="11.21875" bestFit="1" customWidth="1"/>
    <col min="5566" max="5566" width="14" bestFit="1" customWidth="1"/>
    <col min="5567" max="5567" width="11.21875" bestFit="1" customWidth="1"/>
    <col min="5568" max="5568" width="14" bestFit="1" customWidth="1"/>
    <col min="5569" max="5569" width="11.21875" bestFit="1" customWidth="1"/>
    <col min="5570" max="5570" width="14" bestFit="1" customWidth="1"/>
    <col min="5571" max="5571" width="11.21875" bestFit="1" customWidth="1"/>
    <col min="5572" max="5572" width="14" bestFit="1" customWidth="1"/>
    <col min="5573" max="5573" width="11.21875" bestFit="1" customWidth="1"/>
    <col min="5574" max="5574" width="14" bestFit="1" customWidth="1"/>
    <col min="5575" max="5575" width="11.21875" bestFit="1" customWidth="1"/>
    <col min="5576" max="5576" width="14" bestFit="1" customWidth="1"/>
    <col min="5577" max="5577" width="11.21875" bestFit="1" customWidth="1"/>
    <col min="5578" max="5578" width="14" bestFit="1" customWidth="1"/>
    <col min="5579" max="5579" width="11.21875" bestFit="1" customWidth="1"/>
    <col min="5580" max="5580" width="14" bestFit="1" customWidth="1"/>
    <col min="5581" max="5581" width="11.21875" bestFit="1" customWidth="1"/>
    <col min="5582" max="5582" width="14" bestFit="1" customWidth="1"/>
    <col min="5583" max="5583" width="11.21875" bestFit="1" customWidth="1"/>
    <col min="5584" max="5584" width="14" bestFit="1" customWidth="1"/>
    <col min="5585" max="5585" width="11.21875" bestFit="1" customWidth="1"/>
    <col min="5586" max="5586" width="14" bestFit="1" customWidth="1"/>
    <col min="5587" max="5587" width="11.21875" bestFit="1" customWidth="1"/>
    <col min="5588" max="5588" width="14" bestFit="1" customWidth="1"/>
    <col min="5589" max="5589" width="11.21875" bestFit="1" customWidth="1"/>
    <col min="5590" max="5590" width="14" bestFit="1" customWidth="1"/>
    <col min="5591" max="5591" width="11.21875" bestFit="1" customWidth="1"/>
    <col min="5592" max="5592" width="14" bestFit="1" customWidth="1"/>
    <col min="5593" max="5593" width="11.21875" bestFit="1" customWidth="1"/>
    <col min="5594" max="5594" width="14" bestFit="1" customWidth="1"/>
    <col min="5595" max="5595" width="11.21875" bestFit="1" customWidth="1"/>
    <col min="5596" max="5596" width="14" bestFit="1" customWidth="1"/>
    <col min="5597" max="5597" width="11.21875" bestFit="1" customWidth="1"/>
    <col min="5598" max="5598" width="14" bestFit="1" customWidth="1"/>
    <col min="5599" max="5599" width="11.21875" bestFit="1" customWidth="1"/>
    <col min="5600" max="5600" width="14" bestFit="1" customWidth="1"/>
    <col min="5601" max="5601" width="11.21875" bestFit="1" customWidth="1"/>
    <col min="5602" max="5602" width="14" bestFit="1" customWidth="1"/>
    <col min="5603" max="5603" width="11.21875" bestFit="1" customWidth="1"/>
    <col min="5604" max="5604" width="14" bestFit="1" customWidth="1"/>
    <col min="5605" max="5605" width="11.21875" bestFit="1" customWidth="1"/>
    <col min="5606" max="5606" width="14" bestFit="1" customWidth="1"/>
    <col min="5607" max="5607" width="11.21875" bestFit="1" customWidth="1"/>
    <col min="5608" max="5608" width="14" bestFit="1" customWidth="1"/>
    <col min="5609" max="5609" width="11.21875" bestFit="1" customWidth="1"/>
    <col min="5610" max="5610" width="14" bestFit="1" customWidth="1"/>
    <col min="5611" max="5611" width="11.21875" bestFit="1" customWidth="1"/>
    <col min="5612" max="5612" width="14" bestFit="1" customWidth="1"/>
    <col min="5613" max="5613" width="11.21875" bestFit="1" customWidth="1"/>
    <col min="5614" max="5614" width="14" bestFit="1" customWidth="1"/>
    <col min="5615" max="5615" width="11.21875" bestFit="1" customWidth="1"/>
    <col min="5616" max="5616" width="14" bestFit="1" customWidth="1"/>
    <col min="5617" max="5617" width="11.21875" bestFit="1" customWidth="1"/>
    <col min="5618" max="5618" width="14" bestFit="1" customWidth="1"/>
    <col min="5619" max="5619" width="11.21875" bestFit="1" customWidth="1"/>
    <col min="5620" max="5620" width="14" bestFit="1" customWidth="1"/>
    <col min="5621" max="5621" width="11.21875" bestFit="1" customWidth="1"/>
    <col min="5622" max="5622" width="14" bestFit="1" customWidth="1"/>
    <col min="5623" max="5623" width="11.21875" bestFit="1" customWidth="1"/>
    <col min="5624" max="5624" width="14" bestFit="1" customWidth="1"/>
    <col min="5625" max="5625" width="11.21875" bestFit="1" customWidth="1"/>
    <col min="5626" max="5626" width="14" bestFit="1" customWidth="1"/>
    <col min="5627" max="5627" width="11.21875" bestFit="1" customWidth="1"/>
    <col min="5628" max="5628" width="14" bestFit="1" customWidth="1"/>
    <col min="5629" max="5629" width="11.21875" bestFit="1" customWidth="1"/>
    <col min="5630" max="5630" width="14" bestFit="1" customWidth="1"/>
    <col min="5631" max="5631" width="11.21875" bestFit="1" customWidth="1"/>
    <col min="5632" max="5632" width="14" bestFit="1" customWidth="1"/>
    <col min="5633" max="5633" width="11.21875" bestFit="1" customWidth="1"/>
    <col min="5634" max="5634" width="14" bestFit="1" customWidth="1"/>
    <col min="5635" max="5635" width="11.21875" bestFit="1" customWidth="1"/>
    <col min="5636" max="5636" width="14" bestFit="1" customWidth="1"/>
    <col min="5637" max="5637" width="11.21875" bestFit="1" customWidth="1"/>
    <col min="5638" max="5638" width="14" bestFit="1" customWidth="1"/>
    <col min="5639" max="5639" width="11.21875" bestFit="1" customWidth="1"/>
    <col min="5640" max="5640" width="14" bestFit="1" customWidth="1"/>
    <col min="5641" max="5641" width="11.21875" bestFit="1" customWidth="1"/>
    <col min="5642" max="5642" width="14" bestFit="1" customWidth="1"/>
    <col min="5643" max="5643" width="11.21875" bestFit="1" customWidth="1"/>
    <col min="5644" max="5644" width="14" bestFit="1" customWidth="1"/>
    <col min="5645" max="5645" width="11.21875" bestFit="1" customWidth="1"/>
    <col min="5646" max="5646" width="14" bestFit="1" customWidth="1"/>
    <col min="5647" max="5647" width="11.21875" bestFit="1" customWidth="1"/>
    <col min="5648" max="5648" width="14" bestFit="1" customWidth="1"/>
    <col min="5649" max="5649" width="11.21875" bestFit="1" customWidth="1"/>
    <col min="5650" max="5650" width="14" bestFit="1" customWidth="1"/>
    <col min="5651" max="5651" width="11.21875" bestFit="1" customWidth="1"/>
    <col min="5652" max="5652" width="14" bestFit="1" customWidth="1"/>
    <col min="5653" max="5653" width="11.21875" bestFit="1" customWidth="1"/>
    <col min="5654" max="5654" width="14" bestFit="1" customWidth="1"/>
    <col min="5655" max="5655" width="11.21875" bestFit="1" customWidth="1"/>
    <col min="5656" max="5656" width="14" bestFit="1" customWidth="1"/>
    <col min="5657" max="5657" width="11.21875" bestFit="1" customWidth="1"/>
    <col min="5658" max="5658" width="14" bestFit="1" customWidth="1"/>
    <col min="5659" max="5659" width="11.21875" bestFit="1" customWidth="1"/>
    <col min="5660" max="5660" width="14" bestFit="1" customWidth="1"/>
    <col min="5661" max="5661" width="11.21875" bestFit="1" customWidth="1"/>
    <col min="5662" max="5662" width="14" bestFit="1" customWidth="1"/>
    <col min="5663" max="5663" width="11.21875" bestFit="1" customWidth="1"/>
    <col min="5664" max="5664" width="14" bestFit="1" customWidth="1"/>
    <col min="5665" max="5665" width="11.21875" bestFit="1" customWidth="1"/>
    <col min="5666" max="5666" width="14" bestFit="1" customWidth="1"/>
    <col min="5667" max="5667" width="11.21875" bestFit="1" customWidth="1"/>
    <col min="5668" max="5668" width="14" bestFit="1" customWidth="1"/>
    <col min="5669" max="5669" width="11.21875" bestFit="1" customWidth="1"/>
    <col min="5670" max="5670" width="14" bestFit="1" customWidth="1"/>
    <col min="5671" max="5671" width="11.21875" bestFit="1" customWidth="1"/>
    <col min="5672" max="5672" width="14" bestFit="1" customWidth="1"/>
    <col min="5673" max="5673" width="11.21875" bestFit="1" customWidth="1"/>
    <col min="5674" max="5674" width="14" bestFit="1" customWidth="1"/>
    <col min="5675" max="5675" width="11.21875" bestFit="1" customWidth="1"/>
    <col min="5676" max="5676" width="14" bestFit="1" customWidth="1"/>
    <col min="5677" max="5677" width="11.21875" bestFit="1" customWidth="1"/>
    <col min="5678" max="5678" width="14" bestFit="1" customWidth="1"/>
    <col min="5679" max="5679" width="11.21875" bestFit="1" customWidth="1"/>
    <col min="5680" max="5680" width="14" bestFit="1" customWidth="1"/>
    <col min="5681" max="5681" width="11.21875" bestFit="1" customWidth="1"/>
    <col min="5682" max="5682" width="14" bestFit="1" customWidth="1"/>
    <col min="5683" max="5683" width="11.21875" bestFit="1" customWidth="1"/>
    <col min="5684" max="5684" width="14" bestFit="1" customWidth="1"/>
    <col min="5685" max="5685" width="11.21875" bestFit="1" customWidth="1"/>
    <col min="5686" max="5686" width="14" bestFit="1" customWidth="1"/>
    <col min="5687" max="5687" width="11.21875" bestFit="1" customWidth="1"/>
    <col min="5688" max="5688" width="14" bestFit="1" customWidth="1"/>
    <col min="5689" max="5689" width="11.21875" bestFit="1" customWidth="1"/>
    <col min="5690" max="5690" width="14" bestFit="1" customWidth="1"/>
    <col min="5691" max="5691" width="11.21875" bestFit="1" customWidth="1"/>
    <col min="5692" max="5692" width="14" bestFit="1" customWidth="1"/>
    <col min="5693" max="5693" width="11.21875" bestFit="1" customWidth="1"/>
    <col min="5694" max="5694" width="14" bestFit="1" customWidth="1"/>
    <col min="5695" max="5695" width="11.21875" bestFit="1" customWidth="1"/>
    <col min="5696" max="5696" width="14" bestFit="1" customWidth="1"/>
    <col min="5697" max="5697" width="11.21875" bestFit="1" customWidth="1"/>
    <col min="5698" max="5698" width="14" bestFit="1" customWidth="1"/>
    <col min="5699" max="5699" width="11.21875" bestFit="1" customWidth="1"/>
    <col min="5700" max="5700" width="14" bestFit="1" customWidth="1"/>
    <col min="5701" max="5701" width="11.21875" bestFit="1" customWidth="1"/>
    <col min="5702" max="5702" width="14" bestFit="1" customWidth="1"/>
    <col min="5703" max="5703" width="11.21875" bestFit="1" customWidth="1"/>
    <col min="5704" max="5704" width="14" bestFit="1" customWidth="1"/>
    <col min="5705" max="5705" width="11.21875" bestFit="1" customWidth="1"/>
    <col min="5706" max="5706" width="14" bestFit="1" customWidth="1"/>
    <col min="5707" max="5707" width="11.21875" bestFit="1" customWidth="1"/>
    <col min="5708" max="5708" width="14" bestFit="1" customWidth="1"/>
    <col min="5709" max="5709" width="11.21875" bestFit="1" customWidth="1"/>
    <col min="5710" max="5710" width="14" bestFit="1" customWidth="1"/>
    <col min="5711" max="5711" width="11.21875" bestFit="1" customWidth="1"/>
    <col min="5712" max="5712" width="14" bestFit="1" customWidth="1"/>
    <col min="5713" max="5713" width="11.21875" bestFit="1" customWidth="1"/>
    <col min="5714" max="5714" width="14" bestFit="1" customWidth="1"/>
    <col min="5715" max="5715" width="11.21875" bestFit="1" customWidth="1"/>
    <col min="5716" max="5716" width="14" bestFit="1" customWidth="1"/>
    <col min="5717" max="5717" width="11.21875" bestFit="1" customWidth="1"/>
    <col min="5718" max="5718" width="14" bestFit="1" customWidth="1"/>
    <col min="5719" max="5719" width="11.21875" bestFit="1" customWidth="1"/>
    <col min="5720" max="5720" width="14" bestFit="1" customWidth="1"/>
    <col min="5721" max="5721" width="11.21875" bestFit="1" customWidth="1"/>
    <col min="5722" max="5722" width="14" bestFit="1" customWidth="1"/>
    <col min="5723" max="5723" width="11.21875" bestFit="1" customWidth="1"/>
    <col min="5724" max="5724" width="14" bestFit="1" customWidth="1"/>
    <col min="5725" max="5725" width="11.21875" bestFit="1" customWidth="1"/>
    <col min="5726" max="5726" width="14" bestFit="1" customWidth="1"/>
    <col min="5727" max="5727" width="11.21875" bestFit="1" customWidth="1"/>
    <col min="5728" max="5728" width="14" bestFit="1" customWidth="1"/>
    <col min="5729" max="5729" width="11.21875" bestFit="1" customWidth="1"/>
    <col min="5730" max="5730" width="14" bestFit="1" customWidth="1"/>
    <col min="5731" max="5731" width="11.21875" bestFit="1" customWidth="1"/>
    <col min="5732" max="5732" width="14" bestFit="1" customWidth="1"/>
    <col min="5733" max="5733" width="11.21875" bestFit="1" customWidth="1"/>
    <col min="5734" max="5734" width="14" bestFit="1" customWidth="1"/>
    <col min="5735" max="5735" width="11.21875" bestFit="1" customWidth="1"/>
    <col min="5736" max="5736" width="14" bestFit="1" customWidth="1"/>
    <col min="5737" max="5737" width="11.21875" bestFit="1" customWidth="1"/>
    <col min="5738" max="5738" width="14" bestFit="1" customWidth="1"/>
    <col min="5739" max="5739" width="11.21875" bestFit="1" customWidth="1"/>
    <col min="5740" max="5740" width="14" bestFit="1" customWidth="1"/>
    <col min="5741" max="5741" width="11.21875" bestFit="1" customWidth="1"/>
    <col min="5742" max="5742" width="14" bestFit="1" customWidth="1"/>
    <col min="5743" max="5743" width="11.21875" bestFit="1" customWidth="1"/>
    <col min="5744" max="5744" width="14" bestFit="1" customWidth="1"/>
    <col min="5745" max="5745" width="11.21875" bestFit="1" customWidth="1"/>
    <col min="5746" max="5746" width="14" bestFit="1" customWidth="1"/>
    <col min="5747" max="5747" width="11.21875" bestFit="1" customWidth="1"/>
    <col min="5748" max="5748" width="14" bestFit="1" customWidth="1"/>
    <col min="5749" max="5749" width="11.21875" bestFit="1" customWidth="1"/>
    <col min="5750" max="5750" width="14" bestFit="1" customWidth="1"/>
    <col min="5751" max="5751" width="11.21875" bestFit="1" customWidth="1"/>
    <col min="5752" max="5752" width="14" bestFit="1" customWidth="1"/>
    <col min="5753" max="5753" width="11.21875" bestFit="1" customWidth="1"/>
    <col min="5754" max="5754" width="14" bestFit="1" customWidth="1"/>
    <col min="5755" max="5755" width="11.21875" bestFit="1" customWidth="1"/>
    <col min="5756" max="5756" width="14" bestFit="1" customWidth="1"/>
    <col min="5757" max="5757" width="11.21875" bestFit="1" customWidth="1"/>
    <col min="5758" max="5758" width="14" bestFit="1" customWidth="1"/>
    <col min="5759" max="5759" width="11.21875" bestFit="1" customWidth="1"/>
    <col min="5760" max="5760" width="14" bestFit="1" customWidth="1"/>
    <col min="5761" max="5761" width="11.21875" bestFit="1" customWidth="1"/>
    <col min="5762" max="5762" width="14" bestFit="1" customWidth="1"/>
    <col min="5763" max="5763" width="11.21875" bestFit="1" customWidth="1"/>
    <col min="5764" max="5764" width="14" bestFit="1" customWidth="1"/>
    <col min="5765" max="5765" width="11.21875" bestFit="1" customWidth="1"/>
    <col min="5766" max="5766" width="14" bestFit="1" customWidth="1"/>
    <col min="5767" max="5767" width="11.21875" bestFit="1" customWidth="1"/>
    <col min="5768" max="5768" width="14" bestFit="1" customWidth="1"/>
    <col min="5769" max="5769" width="11.21875" bestFit="1" customWidth="1"/>
    <col min="5770" max="5770" width="14" bestFit="1" customWidth="1"/>
    <col min="5771" max="5771" width="11.21875" bestFit="1" customWidth="1"/>
    <col min="5772" max="5772" width="14" bestFit="1" customWidth="1"/>
    <col min="5773" max="5773" width="11.21875" bestFit="1" customWidth="1"/>
    <col min="5774" max="5774" width="14" bestFit="1" customWidth="1"/>
    <col min="5775" max="5775" width="11.21875" bestFit="1" customWidth="1"/>
    <col min="5776" max="5776" width="14" bestFit="1" customWidth="1"/>
    <col min="5777" max="5777" width="11.21875" bestFit="1" customWidth="1"/>
    <col min="5778" max="5778" width="14" bestFit="1" customWidth="1"/>
    <col min="5779" max="5779" width="11.21875" bestFit="1" customWidth="1"/>
    <col min="5780" max="5780" width="14" bestFit="1" customWidth="1"/>
    <col min="5781" max="5781" width="11.21875" bestFit="1" customWidth="1"/>
    <col min="5782" max="5782" width="14" bestFit="1" customWidth="1"/>
    <col min="5783" max="5783" width="11.21875" bestFit="1" customWidth="1"/>
    <col min="5784" max="5784" width="14" bestFit="1" customWidth="1"/>
    <col min="5785" max="5785" width="11.21875" bestFit="1" customWidth="1"/>
    <col min="5786" max="5786" width="14" bestFit="1" customWidth="1"/>
    <col min="5787" max="5787" width="11.21875" bestFit="1" customWidth="1"/>
    <col min="5788" max="5788" width="14" bestFit="1" customWidth="1"/>
    <col min="5789" max="5789" width="11.21875" bestFit="1" customWidth="1"/>
    <col min="5790" max="5790" width="14" bestFit="1" customWidth="1"/>
    <col min="5791" max="5791" width="11.21875" bestFit="1" customWidth="1"/>
    <col min="5792" max="5792" width="14" bestFit="1" customWidth="1"/>
    <col min="5793" max="5793" width="11.21875" bestFit="1" customWidth="1"/>
    <col min="5794" max="5794" width="14" bestFit="1" customWidth="1"/>
    <col min="5795" max="5795" width="11.21875" bestFit="1" customWidth="1"/>
    <col min="5796" max="5796" width="14" bestFit="1" customWidth="1"/>
    <col min="5797" max="5797" width="11.21875" bestFit="1" customWidth="1"/>
    <col min="5798" max="5798" width="14" bestFit="1" customWidth="1"/>
    <col min="5799" max="5799" width="11.21875" bestFit="1" customWidth="1"/>
    <col min="5800" max="5800" width="14" bestFit="1" customWidth="1"/>
    <col min="5801" max="5801" width="11.21875" bestFit="1" customWidth="1"/>
    <col min="5802" max="5802" width="14" bestFit="1" customWidth="1"/>
    <col min="5803" max="5803" width="11.21875" bestFit="1" customWidth="1"/>
    <col min="5804" max="5804" width="14" bestFit="1" customWidth="1"/>
    <col min="5805" max="5805" width="11.21875" bestFit="1" customWidth="1"/>
    <col min="5806" max="5806" width="14" bestFit="1" customWidth="1"/>
    <col min="5807" max="5807" width="11.21875" bestFit="1" customWidth="1"/>
    <col min="5808" max="5808" width="14" bestFit="1" customWidth="1"/>
    <col min="5809" max="5809" width="11.21875" bestFit="1" customWidth="1"/>
    <col min="5810" max="5810" width="14" bestFit="1" customWidth="1"/>
    <col min="5811" max="5811" width="11.21875" bestFit="1" customWidth="1"/>
    <col min="5812" max="5812" width="14" bestFit="1" customWidth="1"/>
    <col min="5813" max="5813" width="11.21875" bestFit="1" customWidth="1"/>
    <col min="5814" max="5814" width="14" bestFit="1" customWidth="1"/>
    <col min="5815" max="5815" width="11.21875" bestFit="1" customWidth="1"/>
    <col min="5816" max="5816" width="14" bestFit="1" customWidth="1"/>
    <col min="5817" max="5817" width="11.21875" bestFit="1" customWidth="1"/>
    <col min="5818" max="5818" width="14" bestFit="1" customWidth="1"/>
    <col min="5819" max="5819" width="11.21875" bestFit="1" customWidth="1"/>
    <col min="5820" max="5820" width="14" bestFit="1" customWidth="1"/>
    <col min="5821" max="5821" width="11.21875" bestFit="1" customWidth="1"/>
    <col min="5822" max="5822" width="14" bestFit="1" customWidth="1"/>
    <col min="5823" max="5823" width="11.21875" bestFit="1" customWidth="1"/>
    <col min="5824" max="5824" width="14" bestFit="1" customWidth="1"/>
    <col min="5825" max="5825" width="11.21875" bestFit="1" customWidth="1"/>
    <col min="5826" max="5826" width="14" bestFit="1" customWidth="1"/>
    <col min="5827" max="5827" width="11.21875" bestFit="1" customWidth="1"/>
    <col min="5828" max="5828" width="14" bestFit="1" customWidth="1"/>
    <col min="5829" max="5829" width="11.21875" bestFit="1" customWidth="1"/>
    <col min="5830" max="5830" width="14" bestFit="1" customWidth="1"/>
    <col min="5831" max="5831" width="11.21875" bestFit="1" customWidth="1"/>
    <col min="5832" max="5832" width="14" bestFit="1" customWidth="1"/>
    <col min="5833" max="5833" width="11.21875" bestFit="1" customWidth="1"/>
    <col min="5834" max="5834" width="14" bestFit="1" customWidth="1"/>
    <col min="5835" max="5835" width="11.21875" bestFit="1" customWidth="1"/>
    <col min="5836" max="5836" width="14" bestFit="1" customWidth="1"/>
    <col min="5837" max="5837" width="11.21875" bestFit="1" customWidth="1"/>
    <col min="5838" max="5838" width="14" bestFit="1" customWidth="1"/>
    <col min="5839" max="5839" width="11.21875" bestFit="1" customWidth="1"/>
    <col min="5840" max="5840" width="14" bestFit="1" customWidth="1"/>
    <col min="5841" max="5841" width="11.21875" bestFit="1" customWidth="1"/>
    <col min="5842" max="5842" width="14" bestFit="1" customWidth="1"/>
    <col min="5843" max="5843" width="11.21875" bestFit="1" customWidth="1"/>
    <col min="5844" max="5844" width="14" bestFit="1" customWidth="1"/>
    <col min="5845" max="5845" width="11.21875" bestFit="1" customWidth="1"/>
    <col min="5846" max="5846" width="14" bestFit="1" customWidth="1"/>
    <col min="5847" max="5847" width="11.21875" bestFit="1" customWidth="1"/>
    <col min="5848" max="5848" width="14" bestFit="1" customWidth="1"/>
    <col min="5849" max="5849" width="11.21875" bestFit="1" customWidth="1"/>
    <col min="5850" max="5850" width="14" bestFit="1" customWidth="1"/>
    <col min="5851" max="5851" width="11.21875" bestFit="1" customWidth="1"/>
    <col min="5852" max="5852" width="14" bestFit="1" customWidth="1"/>
    <col min="5853" max="5853" width="11.21875" bestFit="1" customWidth="1"/>
    <col min="5854" max="5854" width="14" bestFit="1" customWidth="1"/>
    <col min="5855" max="5855" width="11.21875" bestFit="1" customWidth="1"/>
    <col min="5856" max="5856" width="14" bestFit="1" customWidth="1"/>
    <col min="5857" max="5857" width="11.21875" bestFit="1" customWidth="1"/>
    <col min="5858" max="5858" width="14" bestFit="1" customWidth="1"/>
    <col min="5859" max="5859" width="11.21875" bestFit="1" customWidth="1"/>
    <col min="5860" max="5860" width="14" bestFit="1" customWidth="1"/>
    <col min="5861" max="5861" width="11.21875" bestFit="1" customWidth="1"/>
    <col min="5862" max="5862" width="14" bestFit="1" customWidth="1"/>
    <col min="5863" max="5863" width="11.21875" bestFit="1" customWidth="1"/>
    <col min="5864" max="5864" width="14" bestFit="1" customWidth="1"/>
    <col min="5865" max="5865" width="11.21875" bestFit="1" customWidth="1"/>
    <col min="5866" max="5866" width="14" bestFit="1" customWidth="1"/>
    <col min="5867" max="5867" width="11.21875" bestFit="1" customWidth="1"/>
    <col min="5868" max="5868" width="14" bestFit="1" customWidth="1"/>
    <col min="5869" max="5869" width="11.21875" bestFit="1" customWidth="1"/>
    <col min="5870" max="5870" width="14" bestFit="1" customWidth="1"/>
    <col min="5871" max="5871" width="11.21875" bestFit="1" customWidth="1"/>
    <col min="5872" max="5872" width="14" bestFit="1" customWidth="1"/>
    <col min="5873" max="5873" width="11.21875" bestFit="1" customWidth="1"/>
    <col min="5874" max="5874" width="14" bestFit="1" customWidth="1"/>
    <col min="5875" max="5875" width="11.21875" bestFit="1" customWidth="1"/>
    <col min="5876" max="5876" width="14" bestFit="1" customWidth="1"/>
    <col min="5877" max="5877" width="11.21875" bestFit="1" customWidth="1"/>
    <col min="5878" max="5878" width="14" bestFit="1" customWidth="1"/>
    <col min="5879" max="5879" width="11.21875" bestFit="1" customWidth="1"/>
    <col min="5880" max="5880" width="14" bestFit="1" customWidth="1"/>
    <col min="5881" max="5881" width="11.21875" bestFit="1" customWidth="1"/>
    <col min="5882" max="5882" width="14" bestFit="1" customWidth="1"/>
    <col min="5883" max="5883" width="11.21875" bestFit="1" customWidth="1"/>
    <col min="5884" max="5884" width="14" bestFit="1" customWidth="1"/>
    <col min="5885" max="5885" width="11.21875" bestFit="1" customWidth="1"/>
    <col min="5886" max="5886" width="14" bestFit="1" customWidth="1"/>
    <col min="5887" max="5887" width="11.21875" bestFit="1" customWidth="1"/>
    <col min="5888" max="5888" width="14" bestFit="1" customWidth="1"/>
    <col min="5889" max="5889" width="11.21875" bestFit="1" customWidth="1"/>
    <col min="5890" max="5890" width="14" bestFit="1" customWidth="1"/>
    <col min="5891" max="5891" width="11.21875" bestFit="1" customWidth="1"/>
    <col min="5892" max="5892" width="14" bestFit="1" customWidth="1"/>
    <col min="5893" max="5893" width="11.21875" bestFit="1" customWidth="1"/>
    <col min="5894" max="5894" width="14" bestFit="1" customWidth="1"/>
    <col min="5895" max="5895" width="11.21875" bestFit="1" customWidth="1"/>
    <col min="5896" max="5896" width="14" bestFit="1" customWidth="1"/>
    <col min="5897" max="5897" width="11.21875" bestFit="1" customWidth="1"/>
    <col min="5898" max="5898" width="14" bestFit="1" customWidth="1"/>
    <col min="5899" max="5899" width="11.21875" bestFit="1" customWidth="1"/>
    <col min="5900" max="5900" width="14" bestFit="1" customWidth="1"/>
    <col min="5901" max="5901" width="11.21875" bestFit="1" customWidth="1"/>
    <col min="5902" max="5902" width="14" bestFit="1" customWidth="1"/>
    <col min="5903" max="5903" width="11.21875" bestFit="1" customWidth="1"/>
    <col min="5904" max="5904" width="14" bestFit="1" customWidth="1"/>
    <col min="5905" max="5905" width="11.21875" bestFit="1" customWidth="1"/>
    <col min="5906" max="5906" width="14" bestFit="1" customWidth="1"/>
    <col min="5907" max="5907" width="11.21875" bestFit="1" customWidth="1"/>
    <col min="5908" max="5908" width="14" bestFit="1" customWidth="1"/>
    <col min="5909" max="5909" width="11.21875" bestFit="1" customWidth="1"/>
    <col min="5910" max="5910" width="14" bestFit="1" customWidth="1"/>
    <col min="5911" max="5911" width="11.21875" bestFit="1" customWidth="1"/>
    <col min="5912" max="5912" width="14" bestFit="1" customWidth="1"/>
    <col min="5913" max="5913" width="11.21875" bestFit="1" customWidth="1"/>
    <col min="5914" max="5914" width="14" bestFit="1" customWidth="1"/>
    <col min="5915" max="5915" width="11.21875" bestFit="1" customWidth="1"/>
    <col min="5916" max="5916" width="14" bestFit="1" customWidth="1"/>
    <col min="5917" max="5917" width="11.21875" bestFit="1" customWidth="1"/>
    <col min="5918" max="5918" width="14" bestFit="1" customWidth="1"/>
    <col min="5919" max="5919" width="11.21875" bestFit="1" customWidth="1"/>
    <col min="5920" max="5920" width="14" bestFit="1" customWidth="1"/>
    <col min="5921" max="5921" width="11.21875" bestFit="1" customWidth="1"/>
    <col min="5922" max="5922" width="14" bestFit="1" customWidth="1"/>
    <col min="5923" max="5923" width="11.21875" bestFit="1" customWidth="1"/>
    <col min="5924" max="5924" width="14" bestFit="1" customWidth="1"/>
    <col min="5925" max="5925" width="11.21875" bestFit="1" customWidth="1"/>
    <col min="5926" max="5926" width="14" bestFit="1" customWidth="1"/>
    <col min="5927" max="5927" width="11.21875" bestFit="1" customWidth="1"/>
    <col min="5928" max="5928" width="14" bestFit="1" customWidth="1"/>
    <col min="5929" max="5929" width="11.21875" bestFit="1" customWidth="1"/>
    <col min="5930" max="5930" width="14" bestFit="1" customWidth="1"/>
    <col min="5931" max="5931" width="11.21875" bestFit="1" customWidth="1"/>
    <col min="5932" max="5932" width="14" bestFit="1" customWidth="1"/>
    <col min="5933" max="5933" width="11.21875" bestFit="1" customWidth="1"/>
    <col min="5934" max="5934" width="14" bestFit="1" customWidth="1"/>
    <col min="5935" max="5935" width="11.21875" bestFit="1" customWidth="1"/>
    <col min="5936" max="5936" width="14" bestFit="1" customWidth="1"/>
    <col min="5937" max="5937" width="11.21875" bestFit="1" customWidth="1"/>
    <col min="5938" max="5938" width="14" bestFit="1" customWidth="1"/>
    <col min="5939" max="5939" width="11.21875" bestFit="1" customWidth="1"/>
    <col min="5940" max="5940" width="14" bestFit="1" customWidth="1"/>
    <col min="5941" max="5941" width="11.21875" bestFit="1" customWidth="1"/>
    <col min="5942" max="5942" width="14" bestFit="1" customWidth="1"/>
    <col min="5943" max="5943" width="11.21875" bestFit="1" customWidth="1"/>
    <col min="5944" max="5944" width="14" bestFit="1" customWidth="1"/>
    <col min="5945" max="5945" width="11.21875" bestFit="1" customWidth="1"/>
    <col min="5946" max="5946" width="14" bestFit="1" customWidth="1"/>
    <col min="5947" max="5947" width="11.21875" bestFit="1" customWidth="1"/>
    <col min="5948" max="5948" width="14" bestFit="1" customWidth="1"/>
    <col min="5949" max="5949" width="11.21875" bestFit="1" customWidth="1"/>
    <col min="5950" max="5950" width="14" bestFit="1" customWidth="1"/>
    <col min="5951" max="5951" width="11.21875" bestFit="1" customWidth="1"/>
    <col min="5952" max="5952" width="14" bestFit="1" customWidth="1"/>
    <col min="5953" max="5953" width="11.21875" bestFit="1" customWidth="1"/>
    <col min="5954" max="5954" width="14" bestFit="1" customWidth="1"/>
    <col min="5955" max="5955" width="11.21875" bestFit="1" customWidth="1"/>
    <col min="5956" max="5956" width="14" bestFit="1" customWidth="1"/>
    <col min="5957" max="5957" width="11.21875" bestFit="1" customWidth="1"/>
    <col min="5958" max="5958" width="14" bestFit="1" customWidth="1"/>
    <col min="5959" max="5959" width="11.21875" bestFit="1" customWidth="1"/>
    <col min="5960" max="5960" width="14" bestFit="1" customWidth="1"/>
    <col min="5961" max="5961" width="11.21875" bestFit="1" customWidth="1"/>
    <col min="5962" max="5962" width="14" bestFit="1" customWidth="1"/>
    <col min="5963" max="5963" width="11.21875" bestFit="1" customWidth="1"/>
    <col min="5964" max="5964" width="14" bestFit="1" customWidth="1"/>
    <col min="5965" max="5965" width="11.21875" bestFit="1" customWidth="1"/>
    <col min="5966" max="5966" width="14" bestFit="1" customWidth="1"/>
    <col min="5967" max="5967" width="11.21875" bestFit="1" customWidth="1"/>
    <col min="5968" max="5968" width="14" bestFit="1" customWidth="1"/>
    <col min="5969" max="5969" width="11.21875" bestFit="1" customWidth="1"/>
    <col min="5970" max="5970" width="14" bestFit="1" customWidth="1"/>
    <col min="5971" max="5971" width="11.21875" bestFit="1" customWidth="1"/>
    <col min="5972" max="5972" width="14" bestFit="1" customWidth="1"/>
    <col min="5973" max="5973" width="11.21875" bestFit="1" customWidth="1"/>
    <col min="5974" max="5974" width="14" bestFit="1" customWidth="1"/>
    <col min="5975" max="5975" width="11.21875" bestFit="1" customWidth="1"/>
    <col min="5976" max="5976" width="14" bestFit="1" customWidth="1"/>
    <col min="5977" max="5977" width="11.21875" bestFit="1" customWidth="1"/>
    <col min="5978" max="5978" width="14" bestFit="1" customWidth="1"/>
    <col min="5979" max="5979" width="11.21875" bestFit="1" customWidth="1"/>
    <col min="5980" max="5980" width="14" bestFit="1" customWidth="1"/>
    <col min="5981" max="5981" width="11.21875" bestFit="1" customWidth="1"/>
    <col min="5982" max="5982" width="14" bestFit="1" customWidth="1"/>
    <col min="5983" max="5983" width="11.21875" bestFit="1" customWidth="1"/>
    <col min="5984" max="5984" width="14" bestFit="1" customWidth="1"/>
    <col min="5985" max="5985" width="11.21875" bestFit="1" customWidth="1"/>
    <col min="5986" max="5986" width="14" bestFit="1" customWidth="1"/>
    <col min="5987" max="5987" width="11.21875" bestFit="1" customWidth="1"/>
    <col min="5988" max="5988" width="14" bestFit="1" customWidth="1"/>
    <col min="5989" max="5989" width="11.21875" bestFit="1" customWidth="1"/>
    <col min="5990" max="5990" width="14" bestFit="1" customWidth="1"/>
    <col min="5991" max="5991" width="11.21875" bestFit="1" customWidth="1"/>
    <col min="5992" max="5992" width="14" bestFit="1" customWidth="1"/>
    <col min="5993" max="5993" width="11.21875" bestFit="1" customWidth="1"/>
    <col min="5994" max="5994" width="14" bestFit="1" customWidth="1"/>
    <col min="5995" max="5995" width="11.21875" bestFit="1" customWidth="1"/>
    <col min="5996" max="5996" width="14" bestFit="1" customWidth="1"/>
    <col min="5997" max="5997" width="11.21875" bestFit="1" customWidth="1"/>
    <col min="5998" max="5998" width="14" bestFit="1" customWidth="1"/>
    <col min="5999" max="5999" width="11.21875" bestFit="1" customWidth="1"/>
    <col min="6000" max="6000" width="14" bestFit="1" customWidth="1"/>
    <col min="6001" max="6001" width="11.21875" bestFit="1" customWidth="1"/>
    <col min="6002" max="6002" width="14" bestFit="1" customWidth="1"/>
    <col min="6003" max="6003" width="11.21875" bestFit="1" customWidth="1"/>
    <col min="6004" max="6004" width="14" bestFit="1" customWidth="1"/>
    <col min="6005" max="6005" width="11.21875" bestFit="1" customWidth="1"/>
    <col min="6006" max="6006" width="14" bestFit="1" customWidth="1"/>
    <col min="6007" max="6007" width="11.21875" bestFit="1" customWidth="1"/>
    <col min="6008" max="6008" width="14" bestFit="1" customWidth="1"/>
    <col min="6009" max="6009" width="11.21875" bestFit="1" customWidth="1"/>
    <col min="6010" max="6010" width="14" bestFit="1" customWidth="1"/>
    <col min="6011" max="6011" width="11.21875" bestFit="1" customWidth="1"/>
    <col min="6012" max="6012" width="14" bestFit="1" customWidth="1"/>
    <col min="6013" max="6013" width="11.21875" bestFit="1" customWidth="1"/>
    <col min="6014" max="6014" width="14" bestFit="1" customWidth="1"/>
    <col min="6015" max="6015" width="11.21875" bestFit="1" customWidth="1"/>
    <col min="6016" max="6016" width="14" bestFit="1" customWidth="1"/>
    <col min="6017" max="6017" width="11.21875" bestFit="1" customWidth="1"/>
    <col min="6018" max="6018" width="14" bestFit="1" customWidth="1"/>
    <col min="6019" max="6019" width="11.21875" bestFit="1" customWidth="1"/>
    <col min="6020" max="6020" width="14" bestFit="1" customWidth="1"/>
    <col min="6021" max="6021" width="11.21875" bestFit="1" customWidth="1"/>
    <col min="6022" max="6022" width="14" bestFit="1" customWidth="1"/>
    <col min="6023" max="6023" width="11.21875" bestFit="1" customWidth="1"/>
    <col min="6024" max="6024" width="14" bestFit="1" customWidth="1"/>
    <col min="6025" max="6025" width="11.21875" bestFit="1" customWidth="1"/>
    <col min="6026" max="6026" width="14" bestFit="1" customWidth="1"/>
    <col min="6027" max="6027" width="11.21875" bestFit="1" customWidth="1"/>
    <col min="6028" max="6028" width="14" bestFit="1" customWidth="1"/>
    <col min="6029" max="6029" width="11.21875" bestFit="1" customWidth="1"/>
    <col min="6030" max="6030" width="14" bestFit="1" customWidth="1"/>
    <col min="6031" max="6031" width="11.21875" bestFit="1" customWidth="1"/>
    <col min="6032" max="6032" width="14" bestFit="1" customWidth="1"/>
    <col min="6033" max="6033" width="11.21875" bestFit="1" customWidth="1"/>
    <col min="6034" max="6034" width="14" bestFit="1" customWidth="1"/>
    <col min="6035" max="6035" width="11.21875" bestFit="1" customWidth="1"/>
    <col min="6036" max="6036" width="14" bestFit="1" customWidth="1"/>
    <col min="6037" max="6037" width="11.21875" bestFit="1" customWidth="1"/>
    <col min="6038" max="6038" width="14" bestFit="1" customWidth="1"/>
    <col min="6039" max="6039" width="11.21875" bestFit="1" customWidth="1"/>
    <col min="6040" max="6040" width="14" bestFit="1" customWidth="1"/>
    <col min="6041" max="6041" width="11.21875" bestFit="1" customWidth="1"/>
    <col min="6042" max="6042" width="14" bestFit="1" customWidth="1"/>
    <col min="6043" max="6043" width="11.21875" bestFit="1" customWidth="1"/>
    <col min="6044" max="6044" width="14" bestFit="1" customWidth="1"/>
    <col min="6045" max="6045" width="11.21875" bestFit="1" customWidth="1"/>
    <col min="6046" max="6046" width="14" bestFit="1" customWidth="1"/>
    <col min="6047" max="6047" width="11.21875" bestFit="1" customWidth="1"/>
    <col min="6048" max="6048" width="14" bestFit="1" customWidth="1"/>
    <col min="6049" max="6049" width="11.21875" bestFit="1" customWidth="1"/>
    <col min="6050" max="6050" width="14" bestFit="1" customWidth="1"/>
    <col min="6051" max="6051" width="11.21875" bestFit="1" customWidth="1"/>
    <col min="6052" max="6052" width="14" bestFit="1" customWidth="1"/>
    <col min="6053" max="6053" width="11.21875" bestFit="1" customWidth="1"/>
    <col min="6054" max="6054" width="14" bestFit="1" customWidth="1"/>
    <col min="6055" max="6055" width="11.21875" bestFit="1" customWidth="1"/>
    <col min="6056" max="6056" width="14" bestFit="1" customWidth="1"/>
    <col min="6057" max="6057" width="11.21875" bestFit="1" customWidth="1"/>
    <col min="6058" max="6058" width="14" bestFit="1" customWidth="1"/>
    <col min="6059" max="6059" width="11.21875" bestFit="1" customWidth="1"/>
    <col min="6060" max="6060" width="14" bestFit="1" customWidth="1"/>
    <col min="6061" max="6061" width="11.21875" bestFit="1" customWidth="1"/>
    <col min="6062" max="6062" width="14" bestFit="1" customWidth="1"/>
    <col min="6063" max="6063" width="11.21875" bestFit="1" customWidth="1"/>
    <col min="6064" max="6064" width="14" bestFit="1" customWidth="1"/>
    <col min="6065" max="6065" width="11.21875" bestFit="1" customWidth="1"/>
    <col min="6066" max="6066" width="14" bestFit="1" customWidth="1"/>
    <col min="6067" max="6067" width="11.21875" bestFit="1" customWidth="1"/>
    <col min="6068" max="6068" width="14" bestFit="1" customWidth="1"/>
    <col min="6069" max="6069" width="11.21875" bestFit="1" customWidth="1"/>
    <col min="6070" max="6070" width="14" bestFit="1" customWidth="1"/>
    <col min="6071" max="6071" width="11.21875" bestFit="1" customWidth="1"/>
    <col min="6072" max="6072" width="14" bestFit="1" customWidth="1"/>
    <col min="6073" max="6073" width="11.21875" bestFit="1" customWidth="1"/>
    <col min="6074" max="6074" width="14" bestFit="1" customWidth="1"/>
    <col min="6075" max="6075" width="11.21875" bestFit="1" customWidth="1"/>
    <col min="6076" max="6076" width="14" bestFit="1" customWidth="1"/>
    <col min="6077" max="6077" width="11.21875" bestFit="1" customWidth="1"/>
    <col min="6078" max="6078" width="14" bestFit="1" customWidth="1"/>
    <col min="6079" max="6079" width="11.21875" bestFit="1" customWidth="1"/>
    <col min="6080" max="6080" width="14" bestFit="1" customWidth="1"/>
    <col min="6081" max="6081" width="11.21875" bestFit="1" customWidth="1"/>
    <col min="6082" max="6082" width="14" bestFit="1" customWidth="1"/>
    <col min="6083" max="6083" width="11.21875" bestFit="1" customWidth="1"/>
    <col min="6084" max="6084" width="14" bestFit="1" customWidth="1"/>
    <col min="6085" max="6085" width="11.21875" bestFit="1" customWidth="1"/>
    <col min="6086" max="6086" width="14" bestFit="1" customWidth="1"/>
    <col min="6087" max="6087" width="11.21875" bestFit="1" customWidth="1"/>
    <col min="6088" max="6088" width="14" bestFit="1" customWidth="1"/>
    <col min="6089" max="6089" width="11.21875" bestFit="1" customWidth="1"/>
    <col min="6090" max="6090" width="14" bestFit="1" customWidth="1"/>
    <col min="6091" max="6091" width="11.21875" bestFit="1" customWidth="1"/>
    <col min="6092" max="6092" width="14" bestFit="1" customWidth="1"/>
    <col min="6093" max="6093" width="11.21875" bestFit="1" customWidth="1"/>
    <col min="6094" max="6094" width="14" bestFit="1" customWidth="1"/>
    <col min="6095" max="6095" width="11.21875" bestFit="1" customWidth="1"/>
    <col min="6096" max="6096" width="14" bestFit="1" customWidth="1"/>
    <col min="6097" max="6097" width="11.21875" bestFit="1" customWidth="1"/>
    <col min="6098" max="6098" width="14" bestFit="1" customWidth="1"/>
    <col min="6099" max="6099" width="11.21875" bestFit="1" customWidth="1"/>
    <col min="6100" max="6100" width="14" bestFit="1" customWidth="1"/>
    <col min="6101" max="6101" width="11.21875" bestFit="1" customWidth="1"/>
    <col min="6102" max="6102" width="14" bestFit="1" customWidth="1"/>
    <col min="6103" max="6103" width="11.21875" bestFit="1" customWidth="1"/>
    <col min="6104" max="6104" width="14" bestFit="1" customWidth="1"/>
    <col min="6105" max="6105" width="11.21875" bestFit="1" customWidth="1"/>
    <col min="6106" max="6106" width="14" bestFit="1" customWidth="1"/>
    <col min="6107" max="6107" width="11.21875" bestFit="1" customWidth="1"/>
    <col min="6108" max="6108" width="14" bestFit="1" customWidth="1"/>
    <col min="6109" max="6109" width="11.21875" bestFit="1" customWidth="1"/>
    <col min="6110" max="6110" width="14" bestFit="1" customWidth="1"/>
    <col min="6111" max="6111" width="11.21875" bestFit="1" customWidth="1"/>
    <col min="6112" max="6112" width="14" bestFit="1" customWidth="1"/>
    <col min="6113" max="6113" width="11.21875" bestFit="1" customWidth="1"/>
    <col min="6114" max="6114" width="14" bestFit="1" customWidth="1"/>
    <col min="6115" max="6115" width="11.21875" bestFit="1" customWidth="1"/>
    <col min="6116" max="6116" width="14" bestFit="1" customWidth="1"/>
    <col min="6117" max="6117" width="11.21875" bestFit="1" customWidth="1"/>
    <col min="6118" max="6118" width="14" bestFit="1" customWidth="1"/>
    <col min="6119" max="6119" width="11.21875" bestFit="1" customWidth="1"/>
    <col min="6120" max="6120" width="14" bestFit="1" customWidth="1"/>
    <col min="6121" max="6121" width="11.21875" bestFit="1" customWidth="1"/>
    <col min="6122" max="6122" width="14" bestFit="1" customWidth="1"/>
    <col min="6123" max="6123" width="11.21875" bestFit="1" customWidth="1"/>
    <col min="6124" max="6124" width="14" bestFit="1" customWidth="1"/>
    <col min="6125" max="6125" width="11.21875" bestFit="1" customWidth="1"/>
    <col min="6126" max="6126" width="14" bestFit="1" customWidth="1"/>
    <col min="6127" max="6127" width="11.21875" bestFit="1" customWidth="1"/>
    <col min="6128" max="6128" width="14" bestFit="1" customWidth="1"/>
    <col min="6129" max="6129" width="11.21875" bestFit="1" customWidth="1"/>
    <col min="6130" max="6130" width="14" bestFit="1" customWidth="1"/>
    <col min="6131" max="6131" width="11.21875" bestFit="1" customWidth="1"/>
    <col min="6132" max="6132" width="14" bestFit="1" customWidth="1"/>
    <col min="6133" max="6133" width="11.21875" bestFit="1" customWidth="1"/>
    <col min="6134" max="6134" width="14" bestFit="1" customWidth="1"/>
    <col min="6135" max="6135" width="11.21875" bestFit="1" customWidth="1"/>
    <col min="6136" max="6136" width="14" bestFit="1" customWidth="1"/>
    <col min="6137" max="6137" width="11.21875" bestFit="1" customWidth="1"/>
    <col min="6138" max="6138" width="14" bestFit="1" customWidth="1"/>
    <col min="6139" max="6139" width="11.21875" bestFit="1" customWidth="1"/>
    <col min="6140" max="6140" width="14" bestFit="1" customWidth="1"/>
    <col min="6141" max="6141" width="11.21875" bestFit="1" customWidth="1"/>
    <col min="6142" max="6142" width="14" bestFit="1" customWidth="1"/>
    <col min="6143" max="6143" width="11.21875" bestFit="1" customWidth="1"/>
    <col min="6144" max="6144" width="14" bestFit="1" customWidth="1"/>
    <col min="6145" max="6145" width="11.21875" bestFit="1" customWidth="1"/>
    <col min="6146" max="6146" width="14" bestFit="1" customWidth="1"/>
    <col min="6147" max="6147" width="11.21875" bestFit="1" customWidth="1"/>
    <col min="6148" max="6148" width="14" bestFit="1" customWidth="1"/>
    <col min="6149" max="6149" width="11.21875" bestFit="1" customWidth="1"/>
    <col min="6150" max="6150" width="14" bestFit="1" customWidth="1"/>
    <col min="6151" max="6151" width="11.21875" bestFit="1" customWidth="1"/>
    <col min="6152" max="6152" width="14" bestFit="1" customWidth="1"/>
    <col min="6153" max="6153" width="11.21875" bestFit="1" customWidth="1"/>
    <col min="6154" max="6154" width="14" bestFit="1" customWidth="1"/>
    <col min="6155" max="6155" width="11.21875" bestFit="1" customWidth="1"/>
    <col min="6156" max="6156" width="14" bestFit="1" customWidth="1"/>
    <col min="6157" max="6157" width="11.21875" bestFit="1" customWidth="1"/>
    <col min="6158" max="6158" width="14" bestFit="1" customWidth="1"/>
    <col min="6159" max="6159" width="11.21875" bestFit="1" customWidth="1"/>
    <col min="6160" max="6160" width="14" bestFit="1" customWidth="1"/>
    <col min="6161" max="6161" width="11.21875" bestFit="1" customWidth="1"/>
    <col min="6162" max="6162" width="14" bestFit="1" customWidth="1"/>
    <col min="6163" max="6163" width="11.21875" bestFit="1" customWidth="1"/>
    <col min="6164" max="6164" width="14" bestFit="1" customWidth="1"/>
    <col min="6165" max="6165" width="11.21875" bestFit="1" customWidth="1"/>
    <col min="6166" max="6166" width="14" bestFit="1" customWidth="1"/>
    <col min="6167" max="6167" width="11.21875" bestFit="1" customWidth="1"/>
    <col min="6168" max="6168" width="14" bestFit="1" customWidth="1"/>
    <col min="6169" max="6169" width="11.21875" bestFit="1" customWidth="1"/>
    <col min="6170" max="6170" width="14" bestFit="1" customWidth="1"/>
    <col min="6171" max="6171" width="11.21875" bestFit="1" customWidth="1"/>
    <col min="6172" max="6172" width="14" bestFit="1" customWidth="1"/>
    <col min="6173" max="6173" width="11.21875" bestFit="1" customWidth="1"/>
    <col min="6174" max="6174" width="14" bestFit="1" customWidth="1"/>
    <col min="6175" max="6175" width="11.21875" bestFit="1" customWidth="1"/>
    <col min="6176" max="6176" width="14" bestFit="1" customWidth="1"/>
    <col min="6177" max="6177" width="11.21875" bestFit="1" customWidth="1"/>
    <col min="6178" max="6178" width="14" bestFit="1" customWidth="1"/>
    <col min="6179" max="6179" width="11.21875" bestFit="1" customWidth="1"/>
    <col min="6180" max="6180" width="14" bestFit="1" customWidth="1"/>
    <col min="6181" max="6181" width="11.21875" bestFit="1" customWidth="1"/>
    <col min="6182" max="6182" width="14" bestFit="1" customWidth="1"/>
    <col min="6183" max="6183" width="11.21875" bestFit="1" customWidth="1"/>
    <col min="6184" max="6184" width="14" bestFit="1" customWidth="1"/>
    <col min="6185" max="6185" width="11.21875" bestFit="1" customWidth="1"/>
    <col min="6186" max="6186" width="14" bestFit="1" customWidth="1"/>
    <col min="6187" max="6187" width="11.21875" bestFit="1" customWidth="1"/>
    <col min="6188" max="6188" width="14" bestFit="1" customWidth="1"/>
    <col min="6189" max="6189" width="11.21875" bestFit="1" customWidth="1"/>
    <col min="6190" max="6190" width="14" bestFit="1" customWidth="1"/>
    <col min="6191" max="6191" width="11.21875" bestFit="1" customWidth="1"/>
    <col min="6192" max="6192" width="14" bestFit="1" customWidth="1"/>
    <col min="6193" max="6193" width="11.21875" bestFit="1" customWidth="1"/>
    <col min="6194" max="6194" width="14" bestFit="1" customWidth="1"/>
    <col min="6195" max="6195" width="11.21875" bestFit="1" customWidth="1"/>
    <col min="6196" max="6196" width="14" bestFit="1" customWidth="1"/>
    <col min="6197" max="6197" width="11.21875" bestFit="1" customWidth="1"/>
    <col min="6198" max="6198" width="14" bestFit="1" customWidth="1"/>
    <col min="6199" max="6199" width="11.21875" bestFit="1" customWidth="1"/>
    <col min="6200" max="6200" width="14" bestFit="1" customWidth="1"/>
    <col min="6201" max="6201" width="11.21875" bestFit="1" customWidth="1"/>
    <col min="6202" max="6202" width="14" bestFit="1" customWidth="1"/>
    <col min="6203" max="6203" width="11.21875" bestFit="1" customWidth="1"/>
    <col min="6204" max="6204" width="14" bestFit="1" customWidth="1"/>
    <col min="6205" max="6205" width="11.21875" bestFit="1" customWidth="1"/>
    <col min="6206" max="6206" width="14" bestFit="1" customWidth="1"/>
    <col min="6207" max="6207" width="11.21875" bestFit="1" customWidth="1"/>
    <col min="6208" max="6208" width="14" bestFit="1" customWidth="1"/>
    <col min="6209" max="6209" width="11.21875" bestFit="1" customWidth="1"/>
    <col min="6210" max="6210" width="14" bestFit="1" customWidth="1"/>
    <col min="6211" max="6211" width="11.21875" bestFit="1" customWidth="1"/>
    <col min="6212" max="6212" width="14" bestFit="1" customWidth="1"/>
    <col min="6213" max="6213" width="11.21875" bestFit="1" customWidth="1"/>
    <col min="6214" max="6214" width="14" bestFit="1" customWidth="1"/>
    <col min="6215" max="6215" width="11.21875" bestFit="1" customWidth="1"/>
    <col min="6216" max="6216" width="14" bestFit="1" customWidth="1"/>
    <col min="6217" max="6217" width="11.21875" bestFit="1" customWidth="1"/>
    <col min="6218" max="6218" width="14" bestFit="1" customWidth="1"/>
    <col min="6219" max="6219" width="11.21875" bestFit="1" customWidth="1"/>
    <col min="6220" max="6220" width="14" bestFit="1" customWidth="1"/>
    <col min="6221" max="6221" width="11.21875" bestFit="1" customWidth="1"/>
    <col min="6222" max="6222" width="14" bestFit="1" customWidth="1"/>
    <col min="6223" max="6223" width="11.21875" bestFit="1" customWidth="1"/>
    <col min="6224" max="6224" width="14" bestFit="1" customWidth="1"/>
    <col min="6225" max="6225" width="11.21875" bestFit="1" customWidth="1"/>
    <col min="6226" max="6226" width="14" bestFit="1" customWidth="1"/>
    <col min="6227" max="6227" width="11.21875" bestFit="1" customWidth="1"/>
    <col min="6228" max="6228" width="14" bestFit="1" customWidth="1"/>
    <col min="6229" max="6229" width="11.21875" bestFit="1" customWidth="1"/>
    <col min="6230" max="6230" width="14" bestFit="1" customWidth="1"/>
    <col min="6231" max="6231" width="11.21875" bestFit="1" customWidth="1"/>
    <col min="6232" max="6232" width="14" bestFit="1" customWidth="1"/>
    <col min="6233" max="6233" width="11.21875" bestFit="1" customWidth="1"/>
    <col min="6234" max="6234" width="14" bestFit="1" customWidth="1"/>
    <col min="6235" max="6235" width="11.21875" bestFit="1" customWidth="1"/>
    <col min="6236" max="6236" width="14" bestFit="1" customWidth="1"/>
    <col min="6237" max="6237" width="11.21875" bestFit="1" customWidth="1"/>
    <col min="6238" max="6238" width="14" bestFit="1" customWidth="1"/>
    <col min="6239" max="6239" width="11.21875" bestFit="1" customWidth="1"/>
    <col min="6240" max="6240" width="14" bestFit="1" customWidth="1"/>
    <col min="6241" max="6241" width="11.21875" bestFit="1" customWidth="1"/>
    <col min="6242" max="6242" width="14" bestFit="1" customWidth="1"/>
    <col min="6243" max="6243" width="11.21875" bestFit="1" customWidth="1"/>
    <col min="6244" max="6244" width="14" bestFit="1" customWidth="1"/>
    <col min="6245" max="6245" width="11.21875" bestFit="1" customWidth="1"/>
    <col min="6246" max="6246" width="14" bestFit="1" customWidth="1"/>
    <col min="6247" max="6247" width="11.21875" bestFit="1" customWidth="1"/>
    <col min="6248" max="6248" width="14" bestFit="1" customWidth="1"/>
    <col min="6249" max="6249" width="11.21875" bestFit="1" customWidth="1"/>
    <col min="6250" max="6250" width="14" bestFit="1" customWidth="1"/>
    <col min="6251" max="6251" width="11.21875" bestFit="1" customWidth="1"/>
    <col min="6252" max="6252" width="14" bestFit="1" customWidth="1"/>
    <col min="6253" max="6253" width="11.21875" bestFit="1" customWidth="1"/>
    <col min="6254" max="6254" width="14" bestFit="1" customWidth="1"/>
    <col min="6255" max="6255" width="11.21875" bestFit="1" customWidth="1"/>
    <col min="6256" max="6256" width="14" bestFit="1" customWidth="1"/>
    <col min="6257" max="6257" width="11.21875" bestFit="1" customWidth="1"/>
    <col min="6258" max="6258" width="14" bestFit="1" customWidth="1"/>
    <col min="6259" max="6259" width="11.21875" bestFit="1" customWidth="1"/>
    <col min="6260" max="6260" width="14" bestFit="1" customWidth="1"/>
    <col min="6261" max="6261" width="11.21875" bestFit="1" customWidth="1"/>
    <col min="6262" max="6262" width="14" bestFit="1" customWidth="1"/>
    <col min="6263" max="6263" width="11.21875" bestFit="1" customWidth="1"/>
    <col min="6264" max="6264" width="14" bestFit="1" customWidth="1"/>
    <col min="6265" max="6265" width="11.21875" bestFit="1" customWidth="1"/>
    <col min="6266" max="6266" width="14" bestFit="1" customWidth="1"/>
    <col min="6267" max="6267" width="11.21875" bestFit="1" customWidth="1"/>
    <col min="6268" max="6268" width="14" bestFit="1" customWidth="1"/>
    <col min="6269" max="6269" width="11.21875" bestFit="1" customWidth="1"/>
    <col min="6270" max="6270" width="14" bestFit="1" customWidth="1"/>
    <col min="6271" max="6271" width="11.21875" bestFit="1" customWidth="1"/>
    <col min="6272" max="6272" width="14" bestFit="1" customWidth="1"/>
    <col min="6273" max="6273" width="11.21875" bestFit="1" customWidth="1"/>
    <col min="6274" max="6274" width="14" bestFit="1" customWidth="1"/>
    <col min="6275" max="6275" width="11.21875" bestFit="1" customWidth="1"/>
    <col min="6276" max="6276" width="14" bestFit="1" customWidth="1"/>
    <col min="6277" max="6277" width="11.21875" bestFit="1" customWidth="1"/>
    <col min="6278" max="6278" width="14" bestFit="1" customWidth="1"/>
    <col min="6279" max="6279" width="11.21875" bestFit="1" customWidth="1"/>
    <col min="6280" max="6280" width="14" bestFit="1" customWidth="1"/>
    <col min="6281" max="6281" width="11.21875" bestFit="1" customWidth="1"/>
    <col min="6282" max="6282" width="14" bestFit="1" customWidth="1"/>
    <col min="6283" max="6283" width="11.21875" bestFit="1" customWidth="1"/>
    <col min="6284" max="6284" width="14" bestFit="1" customWidth="1"/>
    <col min="6285" max="6285" width="11.21875" bestFit="1" customWidth="1"/>
    <col min="6286" max="6286" width="14" bestFit="1" customWidth="1"/>
    <col min="6287" max="6287" width="11.21875" bestFit="1" customWidth="1"/>
    <col min="6288" max="6288" width="14" bestFit="1" customWidth="1"/>
    <col min="6289" max="6289" width="11.21875" bestFit="1" customWidth="1"/>
    <col min="6290" max="6290" width="14" bestFit="1" customWidth="1"/>
    <col min="6291" max="6291" width="11.21875" bestFit="1" customWidth="1"/>
    <col min="6292" max="6292" width="14" bestFit="1" customWidth="1"/>
    <col min="6293" max="6293" width="11.21875" bestFit="1" customWidth="1"/>
    <col min="6294" max="6294" width="14" bestFit="1" customWidth="1"/>
    <col min="6295" max="6295" width="11.21875" bestFit="1" customWidth="1"/>
    <col min="6296" max="6296" width="14" bestFit="1" customWidth="1"/>
    <col min="6297" max="6297" width="11.21875" bestFit="1" customWidth="1"/>
    <col min="6298" max="6298" width="14" bestFit="1" customWidth="1"/>
    <col min="6299" max="6299" width="11.21875" bestFit="1" customWidth="1"/>
    <col min="6300" max="6300" width="14" bestFit="1" customWidth="1"/>
    <col min="6301" max="6301" width="11.21875" bestFit="1" customWidth="1"/>
    <col min="6302" max="6302" width="14" bestFit="1" customWidth="1"/>
    <col min="6303" max="6303" width="11.21875" bestFit="1" customWidth="1"/>
    <col min="6304" max="6304" width="14" bestFit="1" customWidth="1"/>
    <col min="6305" max="6305" width="11.21875" bestFit="1" customWidth="1"/>
    <col min="6306" max="6306" width="14" bestFit="1" customWidth="1"/>
    <col min="6307" max="6307" width="11.21875" bestFit="1" customWidth="1"/>
    <col min="6308" max="6308" width="14" bestFit="1" customWidth="1"/>
    <col min="6309" max="6309" width="11.21875" bestFit="1" customWidth="1"/>
    <col min="6310" max="6310" width="14" bestFit="1" customWidth="1"/>
    <col min="6311" max="6311" width="11.21875" bestFit="1" customWidth="1"/>
    <col min="6312" max="6312" width="14" bestFit="1" customWidth="1"/>
    <col min="6313" max="6313" width="11.21875" bestFit="1" customWidth="1"/>
    <col min="6314" max="6314" width="14" bestFit="1" customWidth="1"/>
    <col min="6315" max="6315" width="11.21875" bestFit="1" customWidth="1"/>
    <col min="6316" max="6316" width="14" bestFit="1" customWidth="1"/>
    <col min="6317" max="6317" width="11.21875" bestFit="1" customWidth="1"/>
    <col min="6318" max="6318" width="14" bestFit="1" customWidth="1"/>
    <col min="6319" max="6319" width="11.21875" bestFit="1" customWidth="1"/>
    <col min="6320" max="6320" width="14" bestFit="1" customWidth="1"/>
    <col min="6321" max="6321" width="11.21875" bestFit="1" customWidth="1"/>
    <col min="6322" max="6322" width="14" bestFit="1" customWidth="1"/>
    <col min="6323" max="6323" width="11.21875" bestFit="1" customWidth="1"/>
    <col min="6324" max="6324" width="14" bestFit="1" customWidth="1"/>
    <col min="6325" max="6325" width="11.21875" bestFit="1" customWidth="1"/>
    <col min="6326" max="6326" width="14" bestFit="1" customWidth="1"/>
    <col min="6327" max="6327" width="11.21875" bestFit="1" customWidth="1"/>
    <col min="6328" max="6328" width="14" bestFit="1" customWidth="1"/>
    <col min="6329" max="6329" width="11.21875" bestFit="1" customWidth="1"/>
    <col min="6330" max="6330" width="14" bestFit="1" customWidth="1"/>
    <col min="6331" max="6331" width="11.21875" bestFit="1" customWidth="1"/>
    <col min="6332" max="6332" width="14" bestFit="1" customWidth="1"/>
    <col min="6333" max="6333" width="11.21875" bestFit="1" customWidth="1"/>
    <col min="6334" max="6334" width="14" bestFit="1" customWidth="1"/>
    <col min="6335" max="6335" width="11.21875" bestFit="1" customWidth="1"/>
    <col min="6336" max="6336" width="14" bestFit="1" customWidth="1"/>
    <col min="6337" max="6337" width="11.21875" bestFit="1" customWidth="1"/>
    <col min="6338" max="6338" width="14" bestFit="1" customWidth="1"/>
    <col min="6339" max="6339" width="11.21875" bestFit="1" customWidth="1"/>
    <col min="6340" max="6340" width="14" bestFit="1" customWidth="1"/>
    <col min="6341" max="6341" width="11.21875" bestFit="1" customWidth="1"/>
    <col min="6342" max="6342" width="14" bestFit="1" customWidth="1"/>
    <col min="6343" max="6343" width="11.21875" bestFit="1" customWidth="1"/>
    <col min="6344" max="6344" width="14" bestFit="1" customWidth="1"/>
    <col min="6345" max="6345" width="11.21875" bestFit="1" customWidth="1"/>
    <col min="6346" max="6346" width="14" bestFit="1" customWidth="1"/>
    <col min="6347" max="6347" width="11.21875" bestFit="1" customWidth="1"/>
    <col min="6348" max="6348" width="14" bestFit="1" customWidth="1"/>
    <col min="6349" max="6349" width="11.21875" bestFit="1" customWidth="1"/>
    <col min="6350" max="6350" width="14" bestFit="1" customWidth="1"/>
    <col min="6351" max="6351" width="11.21875" bestFit="1" customWidth="1"/>
    <col min="6352" max="6352" width="14" bestFit="1" customWidth="1"/>
    <col min="6353" max="6353" width="11.21875" bestFit="1" customWidth="1"/>
    <col min="6354" max="6354" width="14" bestFit="1" customWidth="1"/>
    <col min="6355" max="6355" width="11.21875" bestFit="1" customWidth="1"/>
    <col min="6356" max="6356" width="14" bestFit="1" customWidth="1"/>
    <col min="6357" max="6357" width="11.21875" bestFit="1" customWidth="1"/>
    <col min="6358" max="6358" width="14" bestFit="1" customWidth="1"/>
    <col min="6359" max="6359" width="11.21875" bestFit="1" customWidth="1"/>
    <col min="6360" max="6360" width="14" bestFit="1" customWidth="1"/>
    <col min="6361" max="6361" width="11.21875" bestFit="1" customWidth="1"/>
    <col min="6362" max="6362" width="14" bestFit="1" customWidth="1"/>
    <col min="6363" max="6363" width="11.21875" bestFit="1" customWidth="1"/>
    <col min="6364" max="6364" width="14" bestFit="1" customWidth="1"/>
    <col min="6365" max="6365" width="11.21875" bestFit="1" customWidth="1"/>
    <col min="6366" max="6366" width="14" bestFit="1" customWidth="1"/>
    <col min="6367" max="6367" width="11.21875" bestFit="1" customWidth="1"/>
    <col min="6368" max="6368" width="14" bestFit="1" customWidth="1"/>
    <col min="6369" max="6369" width="11.21875" bestFit="1" customWidth="1"/>
    <col min="6370" max="6370" width="14" bestFit="1" customWidth="1"/>
    <col min="6371" max="6371" width="11.21875" bestFit="1" customWidth="1"/>
    <col min="6372" max="6372" width="14" bestFit="1" customWidth="1"/>
    <col min="6373" max="6373" width="11.21875" bestFit="1" customWidth="1"/>
    <col min="6374" max="6374" width="14" bestFit="1" customWidth="1"/>
    <col min="6375" max="6375" width="11.21875" bestFit="1" customWidth="1"/>
    <col min="6376" max="6376" width="14" bestFit="1" customWidth="1"/>
    <col min="6377" max="6377" width="11.21875" bestFit="1" customWidth="1"/>
    <col min="6378" max="6378" width="14" bestFit="1" customWidth="1"/>
    <col min="6379" max="6379" width="11.21875" bestFit="1" customWidth="1"/>
    <col min="6380" max="6380" width="14" bestFit="1" customWidth="1"/>
    <col min="6381" max="6381" width="11.21875" bestFit="1" customWidth="1"/>
    <col min="6382" max="6382" width="14" bestFit="1" customWidth="1"/>
    <col min="6383" max="6383" width="11.21875" bestFit="1" customWidth="1"/>
    <col min="6384" max="6384" width="14" bestFit="1" customWidth="1"/>
    <col min="6385" max="6385" width="11.21875" bestFit="1" customWidth="1"/>
    <col min="6386" max="6386" width="14" bestFit="1" customWidth="1"/>
    <col min="6387" max="6387" width="11.21875" bestFit="1" customWidth="1"/>
    <col min="6388" max="6388" width="14" bestFit="1" customWidth="1"/>
    <col min="6389" max="6389" width="11.21875" bestFit="1" customWidth="1"/>
    <col min="6390" max="6390" width="14" bestFit="1" customWidth="1"/>
    <col min="6391" max="6391" width="11.21875" bestFit="1" customWidth="1"/>
    <col min="6392" max="6392" width="14" bestFit="1" customWidth="1"/>
    <col min="6393" max="6393" width="11.21875" bestFit="1" customWidth="1"/>
    <col min="6394" max="6394" width="14" bestFit="1" customWidth="1"/>
    <col min="6395" max="6395" width="11.21875" bestFit="1" customWidth="1"/>
    <col min="6396" max="6396" width="14" bestFit="1" customWidth="1"/>
    <col min="6397" max="6397" width="11.21875" bestFit="1" customWidth="1"/>
    <col min="6398" max="6398" width="14" bestFit="1" customWidth="1"/>
    <col min="6399" max="6399" width="11.21875" bestFit="1" customWidth="1"/>
    <col min="6400" max="6400" width="14" bestFit="1" customWidth="1"/>
    <col min="6401" max="6401" width="11.21875" bestFit="1" customWidth="1"/>
    <col min="6402" max="6402" width="14" bestFit="1" customWidth="1"/>
    <col min="6403" max="6403" width="11.21875" bestFit="1" customWidth="1"/>
    <col min="6404" max="6404" width="14" bestFit="1" customWidth="1"/>
    <col min="6405" max="6405" width="11.21875" bestFit="1" customWidth="1"/>
    <col min="6406" max="6406" width="14" bestFit="1" customWidth="1"/>
    <col min="6407" max="6407" width="11.21875" bestFit="1" customWidth="1"/>
    <col min="6408" max="6408" width="14" bestFit="1" customWidth="1"/>
    <col min="6409" max="6409" width="11.21875" bestFit="1" customWidth="1"/>
    <col min="6410" max="6410" width="14" bestFit="1" customWidth="1"/>
    <col min="6411" max="6411" width="11.21875" bestFit="1" customWidth="1"/>
    <col min="6412" max="6412" width="14" bestFit="1" customWidth="1"/>
    <col min="6413" max="6413" width="11.21875" bestFit="1" customWidth="1"/>
    <col min="6414" max="6414" width="14" bestFit="1" customWidth="1"/>
    <col min="6415" max="6415" width="11.21875" bestFit="1" customWidth="1"/>
    <col min="6416" max="6416" width="14" bestFit="1" customWidth="1"/>
    <col min="6417" max="6417" width="11.21875" bestFit="1" customWidth="1"/>
    <col min="6418" max="6418" width="14" bestFit="1" customWidth="1"/>
    <col min="6419" max="6419" width="11.21875" bestFit="1" customWidth="1"/>
    <col min="6420" max="6420" width="14" bestFit="1" customWidth="1"/>
    <col min="6421" max="6421" width="11.21875" bestFit="1" customWidth="1"/>
    <col min="6422" max="6422" width="14" bestFit="1" customWidth="1"/>
    <col min="6423" max="6423" width="11.21875" bestFit="1" customWidth="1"/>
    <col min="6424" max="6424" width="14" bestFit="1" customWidth="1"/>
    <col min="6425" max="6425" width="11.21875" bestFit="1" customWidth="1"/>
    <col min="6426" max="6426" width="14" bestFit="1" customWidth="1"/>
    <col min="6427" max="6427" width="11.21875" bestFit="1" customWidth="1"/>
    <col min="6428" max="6428" width="14" bestFit="1" customWidth="1"/>
    <col min="6429" max="6429" width="11.21875" bestFit="1" customWidth="1"/>
    <col min="6430" max="6430" width="14" bestFit="1" customWidth="1"/>
    <col min="6431" max="6431" width="11.21875" bestFit="1" customWidth="1"/>
    <col min="6432" max="6432" width="14" bestFit="1" customWidth="1"/>
    <col min="6433" max="6433" width="11.21875" bestFit="1" customWidth="1"/>
    <col min="6434" max="6434" width="14" bestFit="1" customWidth="1"/>
    <col min="6435" max="6435" width="11.21875" bestFit="1" customWidth="1"/>
    <col min="6436" max="6436" width="14" bestFit="1" customWidth="1"/>
    <col min="6437" max="6437" width="11.21875" bestFit="1" customWidth="1"/>
    <col min="6438" max="6438" width="14" bestFit="1" customWidth="1"/>
    <col min="6439" max="6439" width="11.21875" bestFit="1" customWidth="1"/>
    <col min="6440" max="6440" width="14" bestFit="1" customWidth="1"/>
    <col min="6441" max="6441" width="11.21875" bestFit="1" customWidth="1"/>
    <col min="6442" max="6442" width="14" bestFit="1" customWidth="1"/>
    <col min="6443" max="6443" width="11.21875" bestFit="1" customWidth="1"/>
    <col min="6444" max="6444" width="14" bestFit="1" customWidth="1"/>
    <col min="6445" max="6445" width="11.21875" bestFit="1" customWidth="1"/>
    <col min="6446" max="6446" width="14" bestFit="1" customWidth="1"/>
    <col min="6447" max="6447" width="11.21875" bestFit="1" customWidth="1"/>
    <col min="6448" max="6448" width="14" bestFit="1" customWidth="1"/>
    <col min="6449" max="6449" width="11.21875" bestFit="1" customWidth="1"/>
    <col min="6450" max="6450" width="14" bestFit="1" customWidth="1"/>
    <col min="6451" max="6451" width="11.21875" bestFit="1" customWidth="1"/>
    <col min="6452" max="6452" width="14" bestFit="1" customWidth="1"/>
    <col min="6453" max="6453" width="11.21875" bestFit="1" customWidth="1"/>
    <col min="6454" max="6454" width="14" bestFit="1" customWidth="1"/>
    <col min="6455" max="6455" width="11.21875" bestFit="1" customWidth="1"/>
    <col min="6456" max="6456" width="14" bestFit="1" customWidth="1"/>
    <col min="6457" max="6457" width="11.21875" bestFit="1" customWidth="1"/>
    <col min="6458" max="6458" width="14" bestFit="1" customWidth="1"/>
    <col min="6459" max="6459" width="11.21875" bestFit="1" customWidth="1"/>
    <col min="6460" max="6460" width="14" bestFit="1" customWidth="1"/>
    <col min="6461" max="6461" width="11.21875" bestFit="1" customWidth="1"/>
    <col min="6462" max="6462" width="14" bestFit="1" customWidth="1"/>
    <col min="6463" max="6463" width="11.21875" bestFit="1" customWidth="1"/>
    <col min="6464" max="6464" width="14" bestFit="1" customWidth="1"/>
    <col min="6465" max="6465" width="11.21875" bestFit="1" customWidth="1"/>
    <col min="6466" max="6466" width="14" bestFit="1" customWidth="1"/>
    <col min="6467" max="6467" width="11.21875" bestFit="1" customWidth="1"/>
    <col min="6468" max="6468" width="14" bestFit="1" customWidth="1"/>
    <col min="6469" max="6469" width="11.21875" bestFit="1" customWidth="1"/>
    <col min="6470" max="6470" width="14" bestFit="1" customWidth="1"/>
    <col min="6471" max="6471" width="11.21875" bestFit="1" customWidth="1"/>
    <col min="6472" max="6472" width="14" bestFit="1" customWidth="1"/>
    <col min="6473" max="6473" width="11.21875" bestFit="1" customWidth="1"/>
    <col min="6474" max="6474" width="14" bestFit="1" customWidth="1"/>
    <col min="6475" max="6475" width="11.21875" bestFit="1" customWidth="1"/>
    <col min="6476" max="6476" width="14" bestFit="1" customWidth="1"/>
    <col min="6477" max="6477" width="11.21875" bestFit="1" customWidth="1"/>
    <col min="6478" max="6478" width="14" bestFit="1" customWidth="1"/>
    <col min="6479" max="6479" width="11.21875" bestFit="1" customWidth="1"/>
    <col min="6480" max="6480" width="14" bestFit="1" customWidth="1"/>
    <col min="6481" max="6481" width="11.21875" bestFit="1" customWidth="1"/>
    <col min="6482" max="6482" width="14" bestFit="1" customWidth="1"/>
    <col min="6483" max="6483" width="11.21875" bestFit="1" customWidth="1"/>
    <col min="6484" max="6484" width="14" bestFit="1" customWidth="1"/>
    <col min="6485" max="6485" width="11.21875" bestFit="1" customWidth="1"/>
    <col min="6486" max="6486" width="14" bestFit="1" customWidth="1"/>
    <col min="6487" max="6487" width="11.21875" bestFit="1" customWidth="1"/>
    <col min="6488" max="6488" width="14" bestFit="1" customWidth="1"/>
    <col min="6489" max="6489" width="11.21875" bestFit="1" customWidth="1"/>
    <col min="6490" max="6490" width="14" bestFit="1" customWidth="1"/>
    <col min="6491" max="6491" width="11.21875" bestFit="1" customWidth="1"/>
    <col min="6492" max="6492" width="14" bestFit="1" customWidth="1"/>
    <col min="6493" max="6493" width="11.21875" bestFit="1" customWidth="1"/>
    <col min="6494" max="6494" width="14" bestFit="1" customWidth="1"/>
    <col min="6495" max="6495" width="11.21875" bestFit="1" customWidth="1"/>
    <col min="6496" max="6496" width="14" bestFit="1" customWidth="1"/>
    <col min="6497" max="6497" width="11.21875" bestFit="1" customWidth="1"/>
    <col min="6498" max="6498" width="14" bestFit="1" customWidth="1"/>
    <col min="6499" max="6499" width="11.21875" bestFit="1" customWidth="1"/>
    <col min="6500" max="6500" width="14" bestFit="1" customWidth="1"/>
    <col min="6501" max="6501" width="11.21875" bestFit="1" customWidth="1"/>
    <col min="6502" max="6502" width="14" bestFit="1" customWidth="1"/>
    <col min="6503" max="6503" width="11.21875" bestFit="1" customWidth="1"/>
    <col min="6504" max="6504" width="14" bestFit="1" customWidth="1"/>
    <col min="6505" max="6505" width="11.21875" bestFit="1" customWidth="1"/>
    <col min="6506" max="6506" width="14" bestFit="1" customWidth="1"/>
    <col min="6507" max="6507" width="11.21875" bestFit="1" customWidth="1"/>
    <col min="6508" max="6508" width="14" bestFit="1" customWidth="1"/>
    <col min="6509" max="6509" width="11.21875" bestFit="1" customWidth="1"/>
    <col min="6510" max="6510" width="14" bestFit="1" customWidth="1"/>
    <col min="6511" max="6511" width="11.21875" bestFit="1" customWidth="1"/>
    <col min="6512" max="6512" width="14" bestFit="1" customWidth="1"/>
    <col min="6513" max="6513" width="11.21875" bestFit="1" customWidth="1"/>
    <col min="6514" max="6514" width="14" bestFit="1" customWidth="1"/>
    <col min="6515" max="6515" width="11.21875" bestFit="1" customWidth="1"/>
    <col min="6516" max="6516" width="14" bestFit="1" customWidth="1"/>
    <col min="6517" max="6517" width="11.21875" bestFit="1" customWidth="1"/>
    <col min="6518" max="6518" width="14" bestFit="1" customWidth="1"/>
    <col min="6519" max="6519" width="11.21875" bestFit="1" customWidth="1"/>
    <col min="6520" max="6520" width="14" bestFit="1" customWidth="1"/>
    <col min="6521" max="6521" width="11.21875" bestFit="1" customWidth="1"/>
    <col min="6522" max="6522" width="14" bestFit="1" customWidth="1"/>
    <col min="6523" max="6523" width="11.21875" bestFit="1" customWidth="1"/>
    <col min="6524" max="6524" width="14" bestFit="1" customWidth="1"/>
    <col min="6525" max="6525" width="11.21875" bestFit="1" customWidth="1"/>
    <col min="6526" max="6526" width="14" bestFit="1" customWidth="1"/>
    <col min="6527" max="6527" width="11.21875" bestFit="1" customWidth="1"/>
    <col min="6528" max="6528" width="14" bestFit="1" customWidth="1"/>
    <col min="6529" max="6529" width="11.21875" bestFit="1" customWidth="1"/>
    <col min="6530" max="6530" width="14" bestFit="1" customWidth="1"/>
    <col min="6531" max="6531" width="11.21875" bestFit="1" customWidth="1"/>
    <col min="6532" max="6532" width="14" bestFit="1" customWidth="1"/>
    <col min="6533" max="6533" width="11.21875" bestFit="1" customWidth="1"/>
    <col min="6534" max="6534" width="14" bestFit="1" customWidth="1"/>
    <col min="6535" max="6535" width="11.21875" bestFit="1" customWidth="1"/>
    <col min="6536" max="6536" width="14" bestFit="1" customWidth="1"/>
    <col min="6537" max="6537" width="11.21875" bestFit="1" customWidth="1"/>
    <col min="6538" max="6538" width="14" bestFit="1" customWidth="1"/>
    <col min="6539" max="6539" width="11.21875" bestFit="1" customWidth="1"/>
    <col min="6540" max="6540" width="14" bestFit="1" customWidth="1"/>
    <col min="6541" max="6541" width="11.21875" bestFit="1" customWidth="1"/>
    <col min="6542" max="6542" width="14" bestFit="1" customWidth="1"/>
    <col min="6543" max="6543" width="11.21875" bestFit="1" customWidth="1"/>
    <col min="6544" max="6544" width="14" bestFit="1" customWidth="1"/>
    <col min="6545" max="6545" width="11.21875" bestFit="1" customWidth="1"/>
    <col min="6546" max="6546" width="14" bestFit="1" customWidth="1"/>
    <col min="6547" max="6547" width="11.21875" bestFit="1" customWidth="1"/>
    <col min="6548" max="6548" width="14" bestFit="1" customWidth="1"/>
    <col min="6549" max="6549" width="11.21875" bestFit="1" customWidth="1"/>
    <col min="6550" max="6550" width="14" bestFit="1" customWidth="1"/>
    <col min="6551" max="6551" width="11.21875" bestFit="1" customWidth="1"/>
    <col min="6552" max="6552" width="14" bestFit="1" customWidth="1"/>
    <col min="6553" max="6553" width="11.21875" bestFit="1" customWidth="1"/>
    <col min="6554" max="6554" width="14" bestFit="1" customWidth="1"/>
    <col min="6555" max="6555" width="11.21875" bestFit="1" customWidth="1"/>
    <col min="6556" max="6556" width="14" bestFit="1" customWidth="1"/>
    <col min="6557" max="6557" width="11.21875" bestFit="1" customWidth="1"/>
    <col min="6558" max="6558" width="14" bestFit="1" customWidth="1"/>
    <col min="6559" max="6559" width="11.21875" bestFit="1" customWidth="1"/>
    <col min="6560" max="6560" width="14" bestFit="1" customWidth="1"/>
    <col min="6561" max="6561" width="11.21875" bestFit="1" customWidth="1"/>
    <col min="6562" max="6562" width="14" bestFit="1" customWidth="1"/>
    <col min="6563" max="6563" width="11.21875" bestFit="1" customWidth="1"/>
    <col min="6564" max="6564" width="14" bestFit="1" customWidth="1"/>
    <col min="6565" max="6565" width="11.21875" bestFit="1" customWidth="1"/>
    <col min="6566" max="6566" width="14" bestFit="1" customWidth="1"/>
    <col min="6567" max="6567" width="11.21875" bestFit="1" customWidth="1"/>
    <col min="6568" max="6568" width="14" bestFit="1" customWidth="1"/>
    <col min="6569" max="6569" width="11.21875" bestFit="1" customWidth="1"/>
    <col min="6570" max="6570" width="14" bestFit="1" customWidth="1"/>
    <col min="6571" max="6571" width="11.21875" bestFit="1" customWidth="1"/>
    <col min="6572" max="6572" width="14" bestFit="1" customWidth="1"/>
    <col min="6573" max="6573" width="11.21875" bestFit="1" customWidth="1"/>
    <col min="6574" max="6574" width="14" bestFit="1" customWidth="1"/>
    <col min="6575" max="6575" width="11.21875" bestFit="1" customWidth="1"/>
    <col min="6576" max="6576" width="14" bestFit="1" customWidth="1"/>
    <col min="6577" max="6577" width="11.21875" bestFit="1" customWidth="1"/>
    <col min="6578" max="6578" width="14" bestFit="1" customWidth="1"/>
    <col min="6579" max="6579" width="11.21875" bestFit="1" customWidth="1"/>
    <col min="6580" max="6580" width="14" bestFit="1" customWidth="1"/>
    <col min="6581" max="6581" width="11.21875" bestFit="1" customWidth="1"/>
    <col min="6582" max="6582" width="14" bestFit="1" customWidth="1"/>
    <col min="6583" max="6583" width="11.21875" bestFit="1" customWidth="1"/>
    <col min="6584" max="6584" width="14" bestFit="1" customWidth="1"/>
    <col min="6585" max="6585" width="11.21875" bestFit="1" customWidth="1"/>
    <col min="6586" max="6586" width="14" bestFit="1" customWidth="1"/>
    <col min="6587" max="6587" width="11.21875" bestFit="1" customWidth="1"/>
    <col min="6588" max="6588" width="14" bestFit="1" customWidth="1"/>
    <col min="6589" max="6589" width="11.21875" bestFit="1" customWidth="1"/>
    <col min="6590" max="6590" width="14" bestFit="1" customWidth="1"/>
    <col min="6591" max="6591" width="11.21875" bestFit="1" customWidth="1"/>
    <col min="6592" max="6592" width="14" bestFit="1" customWidth="1"/>
    <col min="6593" max="6593" width="11.21875" bestFit="1" customWidth="1"/>
    <col min="6594" max="6594" width="14" bestFit="1" customWidth="1"/>
    <col min="6595" max="6595" width="11.21875" bestFit="1" customWidth="1"/>
    <col min="6596" max="6596" width="14" bestFit="1" customWidth="1"/>
    <col min="6597" max="6597" width="11.21875" bestFit="1" customWidth="1"/>
    <col min="6598" max="6598" width="14" bestFit="1" customWidth="1"/>
    <col min="6599" max="6599" width="11.21875" bestFit="1" customWidth="1"/>
    <col min="6600" max="6600" width="14" bestFit="1" customWidth="1"/>
    <col min="6601" max="6601" width="11.21875" bestFit="1" customWidth="1"/>
    <col min="6602" max="6602" width="14" bestFit="1" customWidth="1"/>
    <col min="6603" max="6603" width="11.21875" bestFit="1" customWidth="1"/>
    <col min="6604" max="6604" width="14" bestFit="1" customWidth="1"/>
    <col min="6605" max="6605" width="11.21875" bestFit="1" customWidth="1"/>
    <col min="6606" max="6606" width="14" bestFit="1" customWidth="1"/>
    <col min="6607" max="6607" width="11.21875" bestFit="1" customWidth="1"/>
    <col min="6608" max="6608" width="14" bestFit="1" customWidth="1"/>
    <col min="6609" max="6609" width="11.21875" bestFit="1" customWidth="1"/>
    <col min="6610" max="6610" width="14" bestFit="1" customWidth="1"/>
    <col min="6611" max="6611" width="11.21875" bestFit="1" customWidth="1"/>
    <col min="6612" max="6612" width="14" bestFit="1" customWidth="1"/>
    <col min="6613" max="6613" width="11.21875" bestFit="1" customWidth="1"/>
    <col min="6614" max="6614" width="14" bestFit="1" customWidth="1"/>
    <col min="6615" max="6615" width="11.21875" bestFit="1" customWidth="1"/>
    <col min="6616" max="6616" width="14" bestFit="1" customWidth="1"/>
    <col min="6617" max="6617" width="11.21875" bestFit="1" customWidth="1"/>
    <col min="6618" max="6618" width="14" bestFit="1" customWidth="1"/>
    <col min="6619" max="6619" width="11.21875" bestFit="1" customWidth="1"/>
    <col min="6620" max="6620" width="14" bestFit="1" customWidth="1"/>
    <col min="6621" max="6621" width="11.21875" bestFit="1" customWidth="1"/>
    <col min="6622" max="6622" width="14" bestFit="1" customWidth="1"/>
    <col min="6623" max="6623" width="11.21875" bestFit="1" customWidth="1"/>
    <col min="6624" max="6624" width="14" bestFit="1" customWidth="1"/>
    <col min="6625" max="6625" width="11.21875" bestFit="1" customWidth="1"/>
    <col min="6626" max="6626" width="14" bestFit="1" customWidth="1"/>
    <col min="6627" max="6627" width="11.21875" bestFit="1" customWidth="1"/>
    <col min="6628" max="6628" width="14" bestFit="1" customWidth="1"/>
    <col min="6629" max="6629" width="11.21875" bestFit="1" customWidth="1"/>
    <col min="6630" max="6630" width="14" bestFit="1" customWidth="1"/>
    <col min="6631" max="6631" width="11.21875" bestFit="1" customWidth="1"/>
    <col min="6632" max="6632" width="14" bestFit="1" customWidth="1"/>
    <col min="6633" max="6633" width="11.21875" bestFit="1" customWidth="1"/>
    <col min="6634" max="6634" width="14" bestFit="1" customWidth="1"/>
    <col min="6635" max="6635" width="11.21875" bestFit="1" customWidth="1"/>
    <col min="6636" max="6636" width="14" bestFit="1" customWidth="1"/>
    <col min="6637" max="6637" width="11.21875" bestFit="1" customWidth="1"/>
    <col min="6638" max="6638" width="14" bestFit="1" customWidth="1"/>
    <col min="6639" max="6639" width="11.21875" bestFit="1" customWidth="1"/>
    <col min="6640" max="6640" width="14" bestFit="1" customWidth="1"/>
    <col min="6641" max="6641" width="11.21875" bestFit="1" customWidth="1"/>
    <col min="6642" max="6642" width="14" bestFit="1" customWidth="1"/>
    <col min="6643" max="6643" width="11.21875" bestFit="1" customWidth="1"/>
    <col min="6644" max="6644" width="14" bestFit="1" customWidth="1"/>
    <col min="6645" max="6645" width="11.21875" bestFit="1" customWidth="1"/>
    <col min="6646" max="6646" width="14" bestFit="1" customWidth="1"/>
    <col min="6647" max="6647" width="11.21875" bestFit="1" customWidth="1"/>
    <col min="6648" max="6648" width="14" bestFit="1" customWidth="1"/>
    <col min="6649" max="6649" width="11.21875" bestFit="1" customWidth="1"/>
    <col min="6650" max="6650" width="14" bestFit="1" customWidth="1"/>
    <col min="6651" max="6651" width="11.21875" bestFit="1" customWidth="1"/>
    <col min="6652" max="6652" width="14" bestFit="1" customWidth="1"/>
    <col min="6653" max="6653" width="11.21875" bestFit="1" customWidth="1"/>
    <col min="6654" max="6654" width="14" bestFit="1" customWidth="1"/>
    <col min="6655" max="6655" width="11.21875" bestFit="1" customWidth="1"/>
    <col min="6656" max="6656" width="14" bestFit="1" customWidth="1"/>
    <col min="6657" max="6657" width="11.21875" bestFit="1" customWidth="1"/>
    <col min="6658" max="6658" width="14" bestFit="1" customWidth="1"/>
    <col min="6659" max="6659" width="11.21875" bestFit="1" customWidth="1"/>
    <col min="6660" max="6660" width="14" bestFit="1" customWidth="1"/>
    <col min="6661" max="6661" width="11.21875" bestFit="1" customWidth="1"/>
    <col min="6662" max="6662" width="14" bestFit="1" customWidth="1"/>
    <col min="6663" max="6663" width="11.21875" bestFit="1" customWidth="1"/>
    <col min="6664" max="6664" width="14" bestFit="1" customWidth="1"/>
    <col min="6665" max="6665" width="11.21875" bestFit="1" customWidth="1"/>
    <col min="6666" max="6666" width="14" bestFit="1" customWidth="1"/>
    <col min="6667" max="6667" width="11.21875" bestFit="1" customWidth="1"/>
    <col min="6668" max="6668" width="14" bestFit="1" customWidth="1"/>
    <col min="6669" max="6669" width="11.21875" bestFit="1" customWidth="1"/>
    <col min="6670" max="6670" width="14" bestFit="1" customWidth="1"/>
    <col min="6671" max="6671" width="11.21875" bestFit="1" customWidth="1"/>
    <col min="6672" max="6672" width="14" bestFit="1" customWidth="1"/>
    <col min="6673" max="6673" width="11.21875" bestFit="1" customWidth="1"/>
    <col min="6674" max="6674" width="14" bestFit="1" customWidth="1"/>
    <col min="6675" max="6675" width="11.21875" bestFit="1" customWidth="1"/>
    <col min="6676" max="6676" width="14" bestFit="1" customWidth="1"/>
    <col min="6677" max="6677" width="11.21875" bestFit="1" customWidth="1"/>
    <col min="6678" max="6678" width="14" bestFit="1" customWidth="1"/>
    <col min="6679" max="6679" width="11.21875" bestFit="1" customWidth="1"/>
    <col min="6680" max="6680" width="14" bestFit="1" customWidth="1"/>
    <col min="6681" max="6681" width="11.21875" bestFit="1" customWidth="1"/>
    <col min="6682" max="6682" width="14" bestFit="1" customWidth="1"/>
    <col min="6683" max="6683" width="11.21875" bestFit="1" customWidth="1"/>
    <col min="6684" max="6684" width="14" bestFit="1" customWidth="1"/>
    <col min="6685" max="6685" width="11.21875" bestFit="1" customWidth="1"/>
    <col min="6686" max="6686" width="14" bestFit="1" customWidth="1"/>
    <col min="6687" max="6687" width="11.21875" bestFit="1" customWidth="1"/>
    <col min="6688" max="6688" width="14" bestFit="1" customWidth="1"/>
    <col min="6689" max="6689" width="11.21875" bestFit="1" customWidth="1"/>
    <col min="6690" max="6690" width="14" bestFit="1" customWidth="1"/>
    <col min="6691" max="6691" width="11.21875" bestFit="1" customWidth="1"/>
    <col min="6692" max="6692" width="14" bestFit="1" customWidth="1"/>
    <col min="6693" max="6693" width="11.21875" bestFit="1" customWidth="1"/>
    <col min="6694" max="6694" width="14" bestFit="1" customWidth="1"/>
    <col min="6695" max="6695" width="11.21875" bestFit="1" customWidth="1"/>
    <col min="6696" max="6696" width="14" bestFit="1" customWidth="1"/>
    <col min="6697" max="6697" width="11.21875" bestFit="1" customWidth="1"/>
    <col min="6698" max="6698" width="14" bestFit="1" customWidth="1"/>
    <col min="6699" max="6699" width="11.21875" bestFit="1" customWidth="1"/>
    <col min="6700" max="6700" width="14" bestFit="1" customWidth="1"/>
    <col min="6701" max="6701" width="11.21875" bestFit="1" customWidth="1"/>
    <col min="6702" max="6702" width="14" bestFit="1" customWidth="1"/>
    <col min="6703" max="6703" width="11.21875" bestFit="1" customWidth="1"/>
    <col min="6704" max="6704" width="14" bestFit="1" customWidth="1"/>
    <col min="6705" max="6705" width="11.21875" bestFit="1" customWidth="1"/>
    <col min="6706" max="6706" width="14" bestFit="1" customWidth="1"/>
    <col min="6707" max="6707" width="11.21875" bestFit="1" customWidth="1"/>
    <col min="6708" max="6708" width="14" bestFit="1" customWidth="1"/>
    <col min="6709" max="6709" width="11.21875" bestFit="1" customWidth="1"/>
    <col min="6710" max="6710" width="14" bestFit="1" customWidth="1"/>
    <col min="6711" max="6711" width="11.21875" bestFit="1" customWidth="1"/>
    <col min="6712" max="6712" width="14" bestFit="1" customWidth="1"/>
    <col min="6713" max="6713" width="11.21875" bestFit="1" customWidth="1"/>
    <col min="6714" max="6714" width="14" bestFit="1" customWidth="1"/>
    <col min="6715" max="6715" width="11.21875" bestFit="1" customWidth="1"/>
    <col min="6716" max="6716" width="14" bestFit="1" customWidth="1"/>
    <col min="6717" max="6717" width="11.21875" bestFit="1" customWidth="1"/>
    <col min="6718" max="6718" width="14" bestFit="1" customWidth="1"/>
    <col min="6719" max="6719" width="11.21875" bestFit="1" customWidth="1"/>
    <col min="6720" max="6720" width="14" bestFit="1" customWidth="1"/>
    <col min="6721" max="6721" width="11.21875" bestFit="1" customWidth="1"/>
    <col min="6722" max="6722" width="14" bestFit="1" customWidth="1"/>
    <col min="6723" max="6723" width="11.21875" bestFit="1" customWidth="1"/>
    <col min="6724" max="6724" width="14" bestFit="1" customWidth="1"/>
    <col min="6725" max="6725" width="11.21875" bestFit="1" customWidth="1"/>
    <col min="6726" max="6726" width="14" bestFit="1" customWidth="1"/>
    <col min="6727" max="6727" width="11.21875" bestFit="1" customWidth="1"/>
    <col min="6728" max="6728" width="14" bestFit="1" customWidth="1"/>
    <col min="6729" max="6729" width="11.21875" bestFit="1" customWidth="1"/>
    <col min="6730" max="6730" width="14" bestFit="1" customWidth="1"/>
    <col min="6731" max="6731" width="11.21875" bestFit="1" customWidth="1"/>
    <col min="6732" max="6732" width="14" bestFit="1" customWidth="1"/>
    <col min="6733" max="6733" width="11.21875" bestFit="1" customWidth="1"/>
    <col min="6734" max="6734" width="14" bestFit="1" customWidth="1"/>
    <col min="6735" max="6735" width="11.21875" bestFit="1" customWidth="1"/>
    <col min="6736" max="6736" width="14" bestFit="1" customWidth="1"/>
    <col min="6737" max="6737" width="11.21875" bestFit="1" customWidth="1"/>
    <col min="6738" max="6738" width="14" bestFit="1" customWidth="1"/>
    <col min="6739" max="6739" width="11.21875" bestFit="1" customWidth="1"/>
    <col min="6740" max="6740" width="14" bestFit="1" customWidth="1"/>
    <col min="6741" max="6741" width="11.21875" bestFit="1" customWidth="1"/>
    <col min="6742" max="6742" width="14" bestFit="1" customWidth="1"/>
    <col min="6743" max="6743" width="11.21875" bestFit="1" customWidth="1"/>
    <col min="6744" max="6744" width="14" bestFit="1" customWidth="1"/>
    <col min="6745" max="6745" width="11.21875" bestFit="1" customWidth="1"/>
    <col min="6746" max="6746" width="14" bestFit="1" customWidth="1"/>
    <col min="6747" max="6747" width="11.21875" bestFit="1" customWidth="1"/>
    <col min="6748" max="6748" width="14" bestFit="1" customWidth="1"/>
    <col min="6749" max="6749" width="11.21875" bestFit="1" customWidth="1"/>
    <col min="6750" max="6750" width="14" bestFit="1" customWidth="1"/>
    <col min="6751" max="6751" width="11.21875" bestFit="1" customWidth="1"/>
    <col min="6752" max="6752" width="14" bestFit="1" customWidth="1"/>
    <col min="6753" max="6753" width="11.21875" bestFit="1" customWidth="1"/>
    <col min="6754" max="6754" width="14" bestFit="1" customWidth="1"/>
    <col min="6755" max="6755" width="11.21875" bestFit="1" customWidth="1"/>
    <col min="6756" max="6756" width="14" bestFit="1" customWidth="1"/>
    <col min="6757" max="6757" width="11.21875" bestFit="1" customWidth="1"/>
    <col min="6758" max="6758" width="14" bestFit="1" customWidth="1"/>
    <col min="6759" max="6759" width="11.21875" bestFit="1" customWidth="1"/>
    <col min="6760" max="6760" width="14" bestFit="1" customWidth="1"/>
    <col min="6761" max="6761" width="11.21875" bestFit="1" customWidth="1"/>
    <col min="6762" max="6762" width="14" bestFit="1" customWidth="1"/>
    <col min="6763" max="6763" width="11.21875" bestFit="1" customWidth="1"/>
    <col min="6764" max="6764" width="14" bestFit="1" customWidth="1"/>
    <col min="6765" max="6765" width="11.21875" bestFit="1" customWidth="1"/>
    <col min="6766" max="6766" width="14" bestFit="1" customWidth="1"/>
    <col min="6767" max="6767" width="11.21875" bestFit="1" customWidth="1"/>
    <col min="6768" max="6768" width="14" bestFit="1" customWidth="1"/>
    <col min="6769" max="6769" width="11.21875" bestFit="1" customWidth="1"/>
    <col min="6770" max="6770" width="14" bestFit="1" customWidth="1"/>
    <col min="6771" max="6771" width="11.21875" bestFit="1" customWidth="1"/>
    <col min="6772" max="6772" width="14" bestFit="1" customWidth="1"/>
    <col min="6773" max="6773" width="11.21875" bestFit="1" customWidth="1"/>
    <col min="6774" max="6774" width="14" bestFit="1" customWidth="1"/>
    <col min="6775" max="6775" width="11.21875" bestFit="1" customWidth="1"/>
    <col min="6776" max="6776" width="14" bestFit="1" customWidth="1"/>
    <col min="6777" max="6777" width="11.21875" bestFit="1" customWidth="1"/>
    <col min="6778" max="6778" width="14" bestFit="1" customWidth="1"/>
    <col min="6779" max="6779" width="11.21875" bestFit="1" customWidth="1"/>
    <col min="6780" max="6780" width="14" bestFit="1" customWidth="1"/>
    <col min="6781" max="6781" width="11.21875" bestFit="1" customWidth="1"/>
    <col min="6782" max="6782" width="14" bestFit="1" customWidth="1"/>
    <col min="6783" max="6783" width="11.21875" bestFit="1" customWidth="1"/>
    <col min="6784" max="6784" width="14" bestFit="1" customWidth="1"/>
    <col min="6785" max="6785" width="11.21875" bestFit="1" customWidth="1"/>
    <col min="6786" max="6786" width="14" bestFit="1" customWidth="1"/>
    <col min="6787" max="6787" width="11.21875" bestFit="1" customWidth="1"/>
    <col min="6788" max="6788" width="14" bestFit="1" customWidth="1"/>
    <col min="6789" max="6789" width="11.21875" bestFit="1" customWidth="1"/>
    <col min="6790" max="6790" width="14" bestFit="1" customWidth="1"/>
    <col min="6791" max="6791" width="11.21875" bestFit="1" customWidth="1"/>
    <col min="6792" max="6792" width="14" bestFit="1" customWidth="1"/>
    <col min="6793" max="6793" width="11.21875" bestFit="1" customWidth="1"/>
    <col min="6794" max="6794" width="14" bestFit="1" customWidth="1"/>
    <col min="6795" max="6795" width="11.21875" bestFit="1" customWidth="1"/>
    <col min="6796" max="6796" width="14" bestFit="1" customWidth="1"/>
    <col min="6797" max="6797" width="11.21875" bestFit="1" customWidth="1"/>
    <col min="6798" max="6798" width="14" bestFit="1" customWidth="1"/>
    <col min="6799" max="6799" width="11.21875" bestFit="1" customWidth="1"/>
    <col min="6800" max="6800" width="14" bestFit="1" customWidth="1"/>
    <col min="6801" max="6801" width="11.21875" bestFit="1" customWidth="1"/>
    <col min="6802" max="6802" width="14" bestFit="1" customWidth="1"/>
    <col min="6803" max="6803" width="11.21875" bestFit="1" customWidth="1"/>
    <col min="6804" max="6804" width="14" bestFit="1" customWidth="1"/>
    <col min="6805" max="6805" width="11.21875" bestFit="1" customWidth="1"/>
    <col min="6806" max="6806" width="14" bestFit="1" customWidth="1"/>
    <col min="6807" max="6807" width="11.21875" bestFit="1" customWidth="1"/>
    <col min="6808" max="6808" width="14" bestFit="1" customWidth="1"/>
    <col min="6809" max="6809" width="11.21875" bestFit="1" customWidth="1"/>
    <col min="6810" max="6810" width="14" bestFit="1" customWidth="1"/>
    <col min="6811" max="6811" width="11.21875" bestFit="1" customWidth="1"/>
    <col min="6812" max="6812" width="14" bestFit="1" customWidth="1"/>
    <col min="6813" max="6813" width="11.21875" bestFit="1" customWidth="1"/>
    <col min="6814" max="6814" width="14" bestFit="1" customWidth="1"/>
    <col min="6815" max="6815" width="11.21875" bestFit="1" customWidth="1"/>
    <col min="6816" max="6816" width="14" bestFit="1" customWidth="1"/>
    <col min="6817" max="6817" width="11.21875" bestFit="1" customWidth="1"/>
    <col min="6818" max="6818" width="14" bestFit="1" customWidth="1"/>
    <col min="6819" max="6819" width="11.21875" bestFit="1" customWidth="1"/>
    <col min="6820" max="6820" width="14" bestFit="1" customWidth="1"/>
    <col min="6821" max="6821" width="11.21875" bestFit="1" customWidth="1"/>
    <col min="6822" max="6822" width="14" bestFit="1" customWidth="1"/>
    <col min="6823" max="6823" width="11.21875" bestFit="1" customWidth="1"/>
    <col min="6824" max="6824" width="14" bestFit="1" customWidth="1"/>
    <col min="6825" max="6825" width="11.21875" bestFit="1" customWidth="1"/>
    <col min="6826" max="6826" width="14" bestFit="1" customWidth="1"/>
    <col min="6827" max="6827" width="11.21875" bestFit="1" customWidth="1"/>
    <col min="6828" max="6828" width="14" bestFit="1" customWidth="1"/>
    <col min="6829" max="6829" width="11.21875" bestFit="1" customWidth="1"/>
    <col min="6830" max="6830" width="14" bestFit="1" customWidth="1"/>
    <col min="6831" max="6831" width="11.21875" bestFit="1" customWidth="1"/>
    <col min="6832" max="6832" width="14" bestFit="1" customWidth="1"/>
    <col min="6833" max="6833" width="11.21875" bestFit="1" customWidth="1"/>
    <col min="6834" max="6834" width="14" bestFit="1" customWidth="1"/>
    <col min="6835" max="6835" width="11.21875" bestFit="1" customWidth="1"/>
    <col min="6836" max="6836" width="14" bestFit="1" customWidth="1"/>
    <col min="6837" max="6837" width="11.21875" bestFit="1" customWidth="1"/>
    <col min="6838" max="6838" width="14" bestFit="1" customWidth="1"/>
    <col min="6839" max="6839" width="11.21875" bestFit="1" customWidth="1"/>
    <col min="6840" max="6840" width="14" bestFit="1" customWidth="1"/>
    <col min="6841" max="6841" width="11.21875" bestFit="1" customWidth="1"/>
    <col min="6842" max="6842" width="14" bestFit="1" customWidth="1"/>
    <col min="6843" max="6843" width="11.21875" bestFit="1" customWidth="1"/>
    <col min="6844" max="6844" width="14" bestFit="1" customWidth="1"/>
    <col min="6845" max="6845" width="11.21875" bestFit="1" customWidth="1"/>
    <col min="6846" max="6846" width="14" bestFit="1" customWidth="1"/>
    <col min="6847" max="6847" width="11.21875" bestFit="1" customWidth="1"/>
    <col min="6848" max="6848" width="14" bestFit="1" customWidth="1"/>
    <col min="6849" max="6849" width="11.21875" bestFit="1" customWidth="1"/>
    <col min="6850" max="6850" width="14" bestFit="1" customWidth="1"/>
    <col min="6851" max="6851" width="11.21875" bestFit="1" customWidth="1"/>
    <col min="6852" max="6852" width="14" bestFit="1" customWidth="1"/>
    <col min="6853" max="6853" width="11.21875" bestFit="1" customWidth="1"/>
    <col min="6854" max="6854" width="14" bestFit="1" customWidth="1"/>
    <col min="6855" max="6855" width="11.21875" bestFit="1" customWidth="1"/>
    <col min="6856" max="6856" width="14" bestFit="1" customWidth="1"/>
    <col min="6857" max="6857" width="11.21875" bestFit="1" customWidth="1"/>
    <col min="6858" max="6858" width="14" bestFit="1" customWidth="1"/>
    <col min="6859" max="6859" width="11.21875" bestFit="1" customWidth="1"/>
    <col min="6860" max="6860" width="14" bestFit="1" customWidth="1"/>
    <col min="6861" max="6861" width="11.21875" bestFit="1" customWidth="1"/>
    <col min="6862" max="6862" width="14" bestFit="1" customWidth="1"/>
    <col min="6863" max="6863" width="11.21875" bestFit="1" customWidth="1"/>
    <col min="6864" max="6864" width="14" bestFit="1" customWidth="1"/>
    <col min="6865" max="6865" width="11.21875" bestFit="1" customWidth="1"/>
    <col min="6866" max="6866" width="14" bestFit="1" customWidth="1"/>
    <col min="6867" max="6867" width="11.21875" bestFit="1" customWidth="1"/>
    <col min="6868" max="6868" width="14" bestFit="1" customWidth="1"/>
    <col min="6869" max="6869" width="11.21875" bestFit="1" customWidth="1"/>
    <col min="6870" max="6870" width="14" bestFit="1" customWidth="1"/>
    <col min="6871" max="6871" width="11.21875" bestFit="1" customWidth="1"/>
    <col min="6872" max="6872" width="14" bestFit="1" customWidth="1"/>
    <col min="6873" max="6873" width="11.21875" bestFit="1" customWidth="1"/>
    <col min="6874" max="6874" width="14" bestFit="1" customWidth="1"/>
    <col min="6875" max="6875" width="11.21875" bestFit="1" customWidth="1"/>
    <col min="6876" max="6876" width="14" bestFit="1" customWidth="1"/>
    <col min="6877" max="6877" width="11.21875" bestFit="1" customWidth="1"/>
    <col min="6878" max="6878" width="14" bestFit="1" customWidth="1"/>
    <col min="6879" max="6879" width="11.21875" bestFit="1" customWidth="1"/>
    <col min="6880" max="6880" width="14" bestFit="1" customWidth="1"/>
    <col min="6881" max="6881" width="11.21875" bestFit="1" customWidth="1"/>
    <col min="6882" max="6882" width="14" bestFit="1" customWidth="1"/>
    <col min="6883" max="6883" width="11.21875" bestFit="1" customWidth="1"/>
    <col min="6884" max="6884" width="14" bestFit="1" customWidth="1"/>
    <col min="6885" max="6885" width="11.21875" bestFit="1" customWidth="1"/>
    <col min="6886" max="6886" width="14" bestFit="1" customWidth="1"/>
    <col min="6887" max="6887" width="11.21875" bestFit="1" customWidth="1"/>
    <col min="6888" max="6888" width="14" bestFit="1" customWidth="1"/>
    <col min="6889" max="6889" width="11.21875" bestFit="1" customWidth="1"/>
    <col min="6890" max="6890" width="14" bestFit="1" customWidth="1"/>
    <col min="6891" max="6891" width="11.21875" bestFit="1" customWidth="1"/>
    <col min="6892" max="6892" width="14" bestFit="1" customWidth="1"/>
    <col min="6893" max="6893" width="11.21875" bestFit="1" customWidth="1"/>
    <col min="6894" max="6894" width="14" bestFit="1" customWidth="1"/>
    <col min="6895" max="6895" width="11.21875" bestFit="1" customWidth="1"/>
    <col min="6896" max="6896" width="14" bestFit="1" customWidth="1"/>
    <col min="6897" max="6897" width="11.21875" bestFit="1" customWidth="1"/>
    <col min="6898" max="6898" width="14" bestFit="1" customWidth="1"/>
    <col min="6899" max="6899" width="11.21875" bestFit="1" customWidth="1"/>
    <col min="6900" max="6900" width="14" bestFit="1" customWidth="1"/>
    <col min="6901" max="6901" width="11.21875" bestFit="1" customWidth="1"/>
    <col min="6902" max="6902" width="14" bestFit="1" customWidth="1"/>
    <col min="6903" max="6903" width="11.21875" bestFit="1" customWidth="1"/>
    <col min="6904" max="6904" width="14" bestFit="1" customWidth="1"/>
    <col min="6905" max="6905" width="11.21875" bestFit="1" customWidth="1"/>
    <col min="6906" max="6906" width="14" bestFit="1" customWidth="1"/>
    <col min="6907" max="6907" width="11.21875" bestFit="1" customWidth="1"/>
    <col min="6908" max="6908" width="14" bestFit="1" customWidth="1"/>
    <col min="6909" max="6909" width="11.21875" bestFit="1" customWidth="1"/>
    <col min="6910" max="6910" width="14" bestFit="1" customWidth="1"/>
    <col min="6911" max="6911" width="11.21875" bestFit="1" customWidth="1"/>
    <col min="6912" max="6912" width="14" bestFit="1" customWidth="1"/>
    <col min="6913" max="6913" width="11.21875" bestFit="1" customWidth="1"/>
    <col min="6914" max="6914" width="14" bestFit="1" customWidth="1"/>
    <col min="6915" max="6915" width="11.21875" bestFit="1" customWidth="1"/>
    <col min="6916" max="6916" width="14" bestFit="1" customWidth="1"/>
    <col min="6917" max="6917" width="11.21875" bestFit="1" customWidth="1"/>
    <col min="6918" max="6918" width="14" bestFit="1" customWidth="1"/>
    <col min="6919" max="6919" width="11.21875" bestFit="1" customWidth="1"/>
    <col min="6920" max="6920" width="14" bestFit="1" customWidth="1"/>
    <col min="6921" max="6921" width="11.21875" bestFit="1" customWidth="1"/>
    <col min="6922" max="6922" width="14" bestFit="1" customWidth="1"/>
    <col min="6923" max="6923" width="11.21875" bestFit="1" customWidth="1"/>
    <col min="6924" max="6924" width="14" bestFit="1" customWidth="1"/>
    <col min="6925" max="6925" width="11.21875" bestFit="1" customWidth="1"/>
    <col min="6926" max="6926" width="14" bestFit="1" customWidth="1"/>
    <col min="6927" max="6927" width="11.21875" bestFit="1" customWidth="1"/>
    <col min="6928" max="6928" width="14" bestFit="1" customWidth="1"/>
    <col min="6929" max="6929" width="11.21875" bestFit="1" customWidth="1"/>
    <col min="6930" max="6930" width="14" bestFit="1" customWidth="1"/>
    <col min="6931" max="6931" width="11.21875" bestFit="1" customWidth="1"/>
    <col min="6932" max="6932" width="14" bestFit="1" customWidth="1"/>
    <col min="6933" max="6933" width="11.21875" bestFit="1" customWidth="1"/>
    <col min="6934" max="6934" width="14" bestFit="1" customWidth="1"/>
    <col min="6935" max="6935" width="11.21875" bestFit="1" customWidth="1"/>
    <col min="6936" max="6936" width="14" bestFit="1" customWidth="1"/>
    <col min="6937" max="6937" width="11.21875" bestFit="1" customWidth="1"/>
    <col min="6938" max="6938" width="14" bestFit="1" customWidth="1"/>
    <col min="6939" max="6939" width="11.21875" bestFit="1" customWidth="1"/>
    <col min="6940" max="6940" width="14" bestFit="1" customWidth="1"/>
    <col min="6941" max="6941" width="11.21875" bestFit="1" customWidth="1"/>
    <col min="6942" max="6942" width="14" bestFit="1" customWidth="1"/>
    <col min="6943" max="6943" width="11.21875" bestFit="1" customWidth="1"/>
    <col min="6944" max="6944" width="14" bestFit="1" customWidth="1"/>
    <col min="6945" max="6945" width="11.21875" bestFit="1" customWidth="1"/>
    <col min="6946" max="6946" width="14" bestFit="1" customWidth="1"/>
    <col min="6947" max="6947" width="11.21875" bestFit="1" customWidth="1"/>
    <col min="6948" max="6948" width="14" bestFit="1" customWidth="1"/>
    <col min="6949" max="6949" width="11.21875" bestFit="1" customWidth="1"/>
    <col min="6950" max="6950" width="14" bestFit="1" customWidth="1"/>
    <col min="6951" max="6951" width="11.21875" bestFit="1" customWidth="1"/>
    <col min="6952" max="6952" width="14" bestFit="1" customWidth="1"/>
    <col min="6953" max="6953" width="11.21875" bestFit="1" customWidth="1"/>
    <col min="6954" max="6954" width="14" bestFit="1" customWidth="1"/>
    <col min="6955" max="6955" width="11.21875" bestFit="1" customWidth="1"/>
    <col min="6956" max="6956" width="14" bestFit="1" customWidth="1"/>
    <col min="6957" max="6957" width="11.21875" bestFit="1" customWidth="1"/>
    <col min="6958" max="6958" width="14" bestFit="1" customWidth="1"/>
    <col min="6959" max="6959" width="11.21875" bestFit="1" customWidth="1"/>
    <col min="6960" max="6960" width="14" bestFit="1" customWidth="1"/>
    <col min="6961" max="6961" width="11.21875" bestFit="1" customWidth="1"/>
    <col min="6962" max="6962" width="14" bestFit="1" customWidth="1"/>
    <col min="6963" max="6963" width="11.21875" bestFit="1" customWidth="1"/>
    <col min="6964" max="6964" width="14" bestFit="1" customWidth="1"/>
    <col min="6965" max="6965" width="11.21875" bestFit="1" customWidth="1"/>
    <col min="6966" max="6966" width="14" bestFit="1" customWidth="1"/>
    <col min="6967" max="6967" width="11.21875" bestFit="1" customWidth="1"/>
    <col min="6968" max="6968" width="14" bestFit="1" customWidth="1"/>
    <col min="6969" max="6969" width="11.21875" bestFit="1" customWidth="1"/>
    <col min="6970" max="6970" width="14" bestFit="1" customWidth="1"/>
    <col min="6971" max="6971" width="11.21875" bestFit="1" customWidth="1"/>
    <col min="6972" max="6972" width="14" bestFit="1" customWidth="1"/>
    <col min="6973" max="6973" width="11.21875" bestFit="1" customWidth="1"/>
    <col min="6974" max="6974" width="14" bestFit="1" customWidth="1"/>
    <col min="6975" max="6975" width="11.21875" bestFit="1" customWidth="1"/>
    <col min="6976" max="6976" width="14" bestFit="1" customWidth="1"/>
    <col min="6977" max="6977" width="11.21875" bestFit="1" customWidth="1"/>
    <col min="6978" max="6978" width="14" bestFit="1" customWidth="1"/>
    <col min="6979" max="6979" width="11.21875" bestFit="1" customWidth="1"/>
    <col min="6980" max="6980" width="14" bestFit="1" customWidth="1"/>
    <col min="6981" max="6981" width="11.21875" bestFit="1" customWidth="1"/>
    <col min="6982" max="6982" width="14" bestFit="1" customWidth="1"/>
    <col min="6983" max="6983" width="11.21875" bestFit="1" customWidth="1"/>
    <col min="6984" max="6984" width="14" bestFit="1" customWidth="1"/>
    <col min="6985" max="6985" width="11.21875" bestFit="1" customWidth="1"/>
    <col min="6986" max="6986" width="14" bestFit="1" customWidth="1"/>
    <col min="6987" max="6987" width="11.21875" bestFit="1" customWidth="1"/>
    <col min="6988" max="6988" width="14" bestFit="1" customWidth="1"/>
    <col min="6989" max="6989" width="11.21875" bestFit="1" customWidth="1"/>
    <col min="6990" max="6990" width="14" bestFit="1" customWidth="1"/>
    <col min="6991" max="6991" width="11.21875" bestFit="1" customWidth="1"/>
    <col min="6992" max="6992" width="14" bestFit="1" customWidth="1"/>
    <col min="6993" max="6993" width="11.21875" bestFit="1" customWidth="1"/>
    <col min="6994" max="6994" width="14" bestFit="1" customWidth="1"/>
    <col min="6995" max="6995" width="11.21875" bestFit="1" customWidth="1"/>
    <col min="6996" max="6996" width="14" bestFit="1" customWidth="1"/>
    <col min="6997" max="6997" width="11.21875" bestFit="1" customWidth="1"/>
    <col min="6998" max="6998" width="14" bestFit="1" customWidth="1"/>
    <col min="6999" max="6999" width="11.21875" bestFit="1" customWidth="1"/>
    <col min="7000" max="7000" width="14" bestFit="1" customWidth="1"/>
    <col min="7001" max="7001" width="11.21875" bestFit="1" customWidth="1"/>
    <col min="7002" max="7002" width="14" bestFit="1" customWidth="1"/>
    <col min="7003" max="7003" width="11.21875" bestFit="1" customWidth="1"/>
    <col min="7004" max="7004" width="14" bestFit="1" customWidth="1"/>
    <col min="7005" max="7005" width="11.21875" bestFit="1" customWidth="1"/>
    <col min="7006" max="7006" width="14" bestFit="1" customWidth="1"/>
    <col min="7007" max="7007" width="11.21875" bestFit="1" customWidth="1"/>
    <col min="7008" max="7008" width="14" bestFit="1" customWidth="1"/>
    <col min="7009" max="7009" width="11.21875" bestFit="1" customWidth="1"/>
    <col min="7010" max="7010" width="14" bestFit="1" customWidth="1"/>
    <col min="7011" max="7011" width="11.21875" bestFit="1" customWidth="1"/>
    <col min="7012" max="7012" width="14" bestFit="1" customWidth="1"/>
    <col min="7013" max="7013" width="11.21875" bestFit="1" customWidth="1"/>
    <col min="7014" max="7014" width="14" bestFit="1" customWidth="1"/>
    <col min="7015" max="7015" width="11.21875" bestFit="1" customWidth="1"/>
    <col min="7016" max="7016" width="14" bestFit="1" customWidth="1"/>
    <col min="7017" max="7017" width="11.21875" bestFit="1" customWidth="1"/>
    <col min="7018" max="7018" width="14" bestFit="1" customWidth="1"/>
    <col min="7019" max="7019" width="11.21875" bestFit="1" customWidth="1"/>
    <col min="7020" max="7020" width="14" bestFit="1" customWidth="1"/>
    <col min="7021" max="7021" width="11.21875" bestFit="1" customWidth="1"/>
    <col min="7022" max="7022" width="14" bestFit="1" customWidth="1"/>
    <col min="7023" max="7023" width="11.21875" bestFit="1" customWidth="1"/>
    <col min="7024" max="7024" width="14" bestFit="1" customWidth="1"/>
    <col min="7025" max="7025" width="11.21875" bestFit="1" customWidth="1"/>
    <col min="7026" max="7026" width="14" bestFit="1" customWidth="1"/>
    <col min="7027" max="7027" width="11.21875" bestFit="1" customWidth="1"/>
    <col min="7028" max="7028" width="14" bestFit="1" customWidth="1"/>
    <col min="7029" max="7029" width="11.21875" bestFit="1" customWidth="1"/>
    <col min="7030" max="7030" width="14" bestFit="1" customWidth="1"/>
    <col min="7031" max="7031" width="11.21875" bestFit="1" customWidth="1"/>
    <col min="7032" max="7032" width="14" bestFit="1" customWidth="1"/>
    <col min="7033" max="7033" width="11.21875" bestFit="1" customWidth="1"/>
    <col min="7034" max="7034" width="14" bestFit="1" customWidth="1"/>
    <col min="7035" max="7035" width="11.21875" bestFit="1" customWidth="1"/>
    <col min="7036" max="7036" width="14" bestFit="1" customWidth="1"/>
    <col min="7037" max="7037" width="11.21875" bestFit="1" customWidth="1"/>
    <col min="7038" max="7038" width="14" bestFit="1" customWidth="1"/>
    <col min="7039" max="7039" width="11.21875" bestFit="1" customWidth="1"/>
    <col min="7040" max="7040" width="14" bestFit="1" customWidth="1"/>
    <col min="7041" max="7041" width="11.21875" bestFit="1" customWidth="1"/>
    <col min="7042" max="7042" width="14" bestFit="1" customWidth="1"/>
    <col min="7043" max="7043" width="11.21875" bestFit="1" customWidth="1"/>
    <col min="7044" max="7044" width="14" bestFit="1" customWidth="1"/>
    <col min="7045" max="7045" width="11.21875" bestFit="1" customWidth="1"/>
    <col min="7046" max="7046" width="14" bestFit="1" customWidth="1"/>
    <col min="7047" max="7047" width="11.21875" bestFit="1" customWidth="1"/>
    <col min="7048" max="7048" width="14" bestFit="1" customWidth="1"/>
    <col min="7049" max="7049" width="11.21875" bestFit="1" customWidth="1"/>
    <col min="7050" max="7050" width="14" bestFit="1" customWidth="1"/>
    <col min="7051" max="7051" width="11.21875" bestFit="1" customWidth="1"/>
    <col min="7052" max="7052" width="14" bestFit="1" customWidth="1"/>
    <col min="7053" max="7053" width="11.21875" bestFit="1" customWidth="1"/>
    <col min="7054" max="7054" width="14" bestFit="1" customWidth="1"/>
    <col min="7055" max="7055" width="11.21875" bestFit="1" customWidth="1"/>
    <col min="7056" max="7056" width="14" bestFit="1" customWidth="1"/>
    <col min="7057" max="7057" width="11.21875" bestFit="1" customWidth="1"/>
    <col min="7058" max="7058" width="14" bestFit="1" customWidth="1"/>
    <col min="7059" max="7059" width="11.21875" bestFit="1" customWidth="1"/>
    <col min="7060" max="7060" width="14" bestFit="1" customWidth="1"/>
    <col min="7061" max="7061" width="11.21875" bestFit="1" customWidth="1"/>
    <col min="7062" max="7062" width="14" bestFit="1" customWidth="1"/>
    <col min="7063" max="7063" width="11.21875" bestFit="1" customWidth="1"/>
    <col min="7064" max="7064" width="14" bestFit="1" customWidth="1"/>
    <col min="7065" max="7065" width="11.21875" bestFit="1" customWidth="1"/>
    <col min="7066" max="7066" width="14" bestFit="1" customWidth="1"/>
    <col min="7067" max="7067" width="11.21875" bestFit="1" customWidth="1"/>
    <col min="7068" max="7068" width="14" bestFit="1" customWidth="1"/>
    <col min="7069" max="7069" width="11.21875" bestFit="1" customWidth="1"/>
    <col min="7070" max="7070" width="14" bestFit="1" customWidth="1"/>
    <col min="7071" max="7071" width="11.21875" bestFit="1" customWidth="1"/>
    <col min="7072" max="7072" width="14" bestFit="1" customWidth="1"/>
    <col min="7073" max="7073" width="11.21875" bestFit="1" customWidth="1"/>
    <col min="7074" max="7074" width="14" bestFit="1" customWidth="1"/>
    <col min="7075" max="7075" width="11.21875" bestFit="1" customWidth="1"/>
    <col min="7076" max="7076" width="14" bestFit="1" customWidth="1"/>
    <col min="7077" max="7077" width="11.21875" bestFit="1" customWidth="1"/>
    <col min="7078" max="7078" width="14" bestFit="1" customWidth="1"/>
    <col min="7079" max="7079" width="11.21875" bestFit="1" customWidth="1"/>
    <col min="7080" max="7080" width="14" bestFit="1" customWidth="1"/>
    <col min="7081" max="7081" width="11.21875" bestFit="1" customWidth="1"/>
    <col min="7082" max="7082" width="14" bestFit="1" customWidth="1"/>
    <col min="7083" max="7083" width="11.21875" bestFit="1" customWidth="1"/>
    <col min="7084" max="7084" width="14" bestFit="1" customWidth="1"/>
    <col min="7085" max="7085" width="11.21875" bestFit="1" customWidth="1"/>
    <col min="7086" max="7086" width="14" bestFit="1" customWidth="1"/>
    <col min="7087" max="7087" width="11.21875" bestFit="1" customWidth="1"/>
    <col min="7088" max="7088" width="14" bestFit="1" customWidth="1"/>
    <col min="7089" max="7089" width="11.21875" bestFit="1" customWidth="1"/>
    <col min="7090" max="7090" width="14" bestFit="1" customWidth="1"/>
    <col min="7091" max="7091" width="11.21875" bestFit="1" customWidth="1"/>
    <col min="7092" max="7092" width="14" bestFit="1" customWidth="1"/>
    <col min="7093" max="7093" width="11.21875" bestFit="1" customWidth="1"/>
    <col min="7094" max="7094" width="14" bestFit="1" customWidth="1"/>
    <col min="7095" max="7095" width="11.21875" bestFit="1" customWidth="1"/>
    <col min="7096" max="7096" width="14" bestFit="1" customWidth="1"/>
    <col min="7097" max="7097" width="11.21875" bestFit="1" customWidth="1"/>
    <col min="7098" max="7098" width="14" bestFit="1" customWidth="1"/>
    <col min="7099" max="7099" width="11.21875" bestFit="1" customWidth="1"/>
    <col min="7100" max="7100" width="14" bestFit="1" customWidth="1"/>
    <col min="7101" max="7101" width="11.21875" bestFit="1" customWidth="1"/>
    <col min="7102" max="7102" width="14" bestFit="1" customWidth="1"/>
    <col min="7103" max="7103" width="11.21875" bestFit="1" customWidth="1"/>
    <col min="7104" max="7104" width="14" bestFit="1" customWidth="1"/>
    <col min="7105" max="7105" width="11.21875" bestFit="1" customWidth="1"/>
    <col min="7106" max="7106" width="14" bestFit="1" customWidth="1"/>
    <col min="7107" max="7107" width="11.21875" bestFit="1" customWidth="1"/>
    <col min="7108" max="7108" width="14" bestFit="1" customWidth="1"/>
    <col min="7109" max="7109" width="11.21875" bestFit="1" customWidth="1"/>
    <col min="7110" max="7110" width="14" bestFit="1" customWidth="1"/>
    <col min="7111" max="7111" width="11.21875" bestFit="1" customWidth="1"/>
    <col min="7112" max="7112" width="14" bestFit="1" customWidth="1"/>
    <col min="7113" max="7113" width="11.21875" bestFit="1" customWidth="1"/>
    <col min="7114" max="7114" width="14" bestFit="1" customWidth="1"/>
    <col min="7115" max="7115" width="11.21875" bestFit="1" customWidth="1"/>
    <col min="7116" max="7116" width="14" bestFit="1" customWidth="1"/>
    <col min="7117" max="7117" width="11.21875" bestFit="1" customWidth="1"/>
    <col min="7118" max="7118" width="14" bestFit="1" customWidth="1"/>
    <col min="7119" max="7119" width="11.21875" bestFit="1" customWidth="1"/>
    <col min="7120" max="7120" width="14" bestFit="1" customWidth="1"/>
    <col min="7121" max="7121" width="11.21875" bestFit="1" customWidth="1"/>
    <col min="7122" max="7122" width="14" bestFit="1" customWidth="1"/>
    <col min="7123" max="7123" width="11.21875" bestFit="1" customWidth="1"/>
    <col min="7124" max="7124" width="14" bestFit="1" customWidth="1"/>
    <col min="7125" max="7125" width="11.21875" bestFit="1" customWidth="1"/>
    <col min="7126" max="7126" width="14" bestFit="1" customWidth="1"/>
    <col min="7127" max="7127" width="11.21875" bestFit="1" customWidth="1"/>
    <col min="7128" max="7128" width="14" bestFit="1" customWidth="1"/>
    <col min="7129" max="7129" width="11.21875" bestFit="1" customWidth="1"/>
    <col min="7130" max="7130" width="14" bestFit="1" customWidth="1"/>
    <col min="7131" max="7131" width="11.21875" bestFit="1" customWidth="1"/>
    <col min="7132" max="7132" width="14" bestFit="1" customWidth="1"/>
    <col min="7133" max="7133" width="11.21875" bestFit="1" customWidth="1"/>
    <col min="7134" max="7134" width="14" bestFit="1" customWidth="1"/>
    <col min="7135" max="7135" width="11.21875" bestFit="1" customWidth="1"/>
    <col min="7136" max="7136" width="14" bestFit="1" customWidth="1"/>
    <col min="7137" max="7137" width="11.21875" bestFit="1" customWidth="1"/>
    <col min="7138" max="7138" width="14" bestFit="1" customWidth="1"/>
    <col min="7139" max="7139" width="11.21875" bestFit="1" customWidth="1"/>
    <col min="7140" max="7140" width="14" bestFit="1" customWidth="1"/>
    <col min="7141" max="7141" width="11.21875" bestFit="1" customWidth="1"/>
    <col min="7142" max="7142" width="14" bestFit="1" customWidth="1"/>
    <col min="7143" max="7143" width="11.21875" bestFit="1" customWidth="1"/>
    <col min="7144" max="7144" width="14" bestFit="1" customWidth="1"/>
    <col min="7145" max="7145" width="11.21875" bestFit="1" customWidth="1"/>
    <col min="7146" max="7146" width="14" bestFit="1" customWidth="1"/>
    <col min="7147" max="7147" width="11.21875" bestFit="1" customWidth="1"/>
    <col min="7148" max="7148" width="14" bestFit="1" customWidth="1"/>
    <col min="7149" max="7149" width="11.21875" bestFit="1" customWidth="1"/>
    <col min="7150" max="7150" width="14" bestFit="1" customWidth="1"/>
    <col min="7151" max="7151" width="11.21875" bestFit="1" customWidth="1"/>
    <col min="7152" max="7152" width="14" bestFit="1" customWidth="1"/>
    <col min="7153" max="7153" width="11.21875" bestFit="1" customWidth="1"/>
    <col min="7154" max="7154" width="14" bestFit="1" customWidth="1"/>
    <col min="7155" max="7155" width="11.21875" bestFit="1" customWidth="1"/>
    <col min="7156" max="7156" width="14" bestFit="1" customWidth="1"/>
    <col min="7157" max="7157" width="11.21875" bestFit="1" customWidth="1"/>
    <col min="7158" max="7158" width="14" bestFit="1" customWidth="1"/>
    <col min="7159" max="7159" width="11.21875" bestFit="1" customWidth="1"/>
    <col min="7160" max="7160" width="14" bestFit="1" customWidth="1"/>
    <col min="7161" max="7161" width="11.21875" bestFit="1" customWidth="1"/>
    <col min="7162" max="7162" width="14" bestFit="1" customWidth="1"/>
    <col min="7163" max="7163" width="11.21875" bestFit="1" customWidth="1"/>
    <col min="7164" max="7164" width="14" bestFit="1" customWidth="1"/>
    <col min="7165" max="7165" width="11.21875" bestFit="1" customWidth="1"/>
    <col min="7166" max="7166" width="14" bestFit="1" customWidth="1"/>
    <col min="7167" max="7167" width="11.21875" bestFit="1" customWidth="1"/>
    <col min="7168" max="7168" width="14" bestFit="1" customWidth="1"/>
    <col min="7169" max="7169" width="11.21875" bestFit="1" customWidth="1"/>
    <col min="7170" max="7170" width="14" bestFit="1" customWidth="1"/>
    <col min="7171" max="7171" width="11.21875" bestFit="1" customWidth="1"/>
    <col min="7172" max="7172" width="14" bestFit="1" customWidth="1"/>
    <col min="7173" max="7173" width="11.21875" bestFit="1" customWidth="1"/>
    <col min="7174" max="7174" width="14" bestFit="1" customWidth="1"/>
    <col min="7175" max="7175" width="11.21875" bestFit="1" customWidth="1"/>
    <col min="7176" max="7176" width="14" bestFit="1" customWidth="1"/>
    <col min="7177" max="7177" width="11.21875" bestFit="1" customWidth="1"/>
    <col min="7178" max="7178" width="14" bestFit="1" customWidth="1"/>
    <col min="7179" max="7179" width="11.21875" bestFit="1" customWidth="1"/>
    <col min="7180" max="7180" width="14" bestFit="1" customWidth="1"/>
    <col min="7181" max="7181" width="11.21875" bestFit="1" customWidth="1"/>
    <col min="7182" max="7182" width="14" bestFit="1" customWidth="1"/>
    <col min="7183" max="7183" width="11.21875" bestFit="1" customWidth="1"/>
    <col min="7184" max="7184" width="14" bestFit="1" customWidth="1"/>
    <col min="7185" max="7185" width="11.21875" bestFit="1" customWidth="1"/>
    <col min="7186" max="7186" width="14" bestFit="1" customWidth="1"/>
    <col min="7187" max="7187" width="11.21875" bestFit="1" customWidth="1"/>
    <col min="7188" max="7188" width="14" bestFit="1" customWidth="1"/>
    <col min="7189" max="7189" width="11.21875" bestFit="1" customWidth="1"/>
    <col min="7190" max="7190" width="14" bestFit="1" customWidth="1"/>
    <col min="7191" max="7191" width="11.21875" bestFit="1" customWidth="1"/>
    <col min="7192" max="7192" width="14" bestFit="1" customWidth="1"/>
    <col min="7193" max="7193" width="11.21875" bestFit="1" customWidth="1"/>
    <col min="7194" max="7194" width="14" bestFit="1" customWidth="1"/>
    <col min="7195" max="7195" width="11.21875" bestFit="1" customWidth="1"/>
    <col min="7196" max="7196" width="14" bestFit="1" customWidth="1"/>
    <col min="7197" max="7197" width="11.21875" bestFit="1" customWidth="1"/>
    <col min="7198" max="7198" width="14" bestFit="1" customWidth="1"/>
    <col min="7199" max="7199" width="11.21875" bestFit="1" customWidth="1"/>
    <col min="7200" max="7200" width="14" bestFit="1" customWidth="1"/>
    <col min="7201" max="7201" width="11.21875" bestFit="1" customWidth="1"/>
    <col min="7202" max="7202" width="14" bestFit="1" customWidth="1"/>
    <col min="7203" max="7203" width="11.21875" bestFit="1" customWidth="1"/>
    <col min="7204" max="7204" width="14" bestFit="1" customWidth="1"/>
    <col min="7205" max="7205" width="11.21875" bestFit="1" customWidth="1"/>
    <col min="7206" max="7206" width="14" bestFit="1" customWidth="1"/>
    <col min="7207" max="7207" width="11.21875" bestFit="1" customWidth="1"/>
    <col min="7208" max="7208" width="14" bestFit="1" customWidth="1"/>
    <col min="7209" max="7209" width="11.21875" bestFit="1" customWidth="1"/>
    <col min="7210" max="7210" width="14" bestFit="1" customWidth="1"/>
    <col min="7211" max="7211" width="11.21875" bestFit="1" customWidth="1"/>
    <col min="7212" max="7212" width="14" bestFit="1" customWidth="1"/>
    <col min="7213" max="7213" width="11.21875" bestFit="1" customWidth="1"/>
    <col min="7214" max="7214" width="14" bestFit="1" customWidth="1"/>
    <col min="7215" max="7215" width="11.21875" bestFit="1" customWidth="1"/>
    <col min="7216" max="7216" width="14" bestFit="1" customWidth="1"/>
    <col min="7217" max="7217" width="11.21875" bestFit="1" customWidth="1"/>
    <col min="7218" max="7218" width="14" bestFit="1" customWidth="1"/>
    <col min="7219" max="7219" width="11.21875" bestFit="1" customWidth="1"/>
    <col min="7220" max="7220" width="14" bestFit="1" customWidth="1"/>
    <col min="7221" max="7221" width="11.21875" bestFit="1" customWidth="1"/>
    <col min="7222" max="7222" width="14" bestFit="1" customWidth="1"/>
    <col min="7223" max="7223" width="11.21875" bestFit="1" customWidth="1"/>
    <col min="7224" max="7224" width="14" bestFit="1" customWidth="1"/>
    <col min="7225" max="7225" width="11.21875" bestFit="1" customWidth="1"/>
    <col min="7226" max="7226" width="14" bestFit="1" customWidth="1"/>
    <col min="7227" max="7227" width="11.21875" bestFit="1" customWidth="1"/>
    <col min="7228" max="7228" width="14" bestFit="1" customWidth="1"/>
    <col min="7229" max="7229" width="11.21875" bestFit="1" customWidth="1"/>
    <col min="7230" max="7230" width="14" bestFit="1" customWidth="1"/>
    <col min="7231" max="7231" width="11.21875" bestFit="1" customWidth="1"/>
    <col min="7232" max="7232" width="14" bestFit="1" customWidth="1"/>
    <col min="7233" max="7233" width="11.21875" bestFit="1" customWidth="1"/>
    <col min="7234" max="7234" width="14" bestFit="1" customWidth="1"/>
    <col min="7235" max="7235" width="11.21875" bestFit="1" customWidth="1"/>
    <col min="7236" max="7236" width="14" bestFit="1" customWidth="1"/>
    <col min="7237" max="7237" width="11.21875" bestFit="1" customWidth="1"/>
    <col min="7238" max="7238" width="14" bestFit="1" customWidth="1"/>
    <col min="7239" max="7239" width="11.21875" bestFit="1" customWidth="1"/>
    <col min="7240" max="7240" width="14" bestFit="1" customWidth="1"/>
    <col min="7241" max="7241" width="11.21875" bestFit="1" customWidth="1"/>
    <col min="7242" max="7242" width="14" bestFit="1" customWidth="1"/>
    <col min="7243" max="7243" width="11.21875" bestFit="1" customWidth="1"/>
    <col min="7244" max="7244" width="14" bestFit="1" customWidth="1"/>
    <col min="7245" max="7245" width="11.21875" bestFit="1" customWidth="1"/>
    <col min="7246" max="7246" width="14" bestFit="1" customWidth="1"/>
    <col min="7247" max="7247" width="11.21875" bestFit="1" customWidth="1"/>
    <col min="7248" max="7248" width="14" bestFit="1" customWidth="1"/>
    <col min="7249" max="7249" width="11.21875" bestFit="1" customWidth="1"/>
    <col min="7250" max="7250" width="14" bestFit="1" customWidth="1"/>
    <col min="7251" max="7251" width="11.21875" bestFit="1" customWidth="1"/>
    <col min="7252" max="7252" width="14" bestFit="1" customWidth="1"/>
    <col min="7253" max="7253" width="11.21875" bestFit="1" customWidth="1"/>
    <col min="7254" max="7254" width="14" bestFit="1" customWidth="1"/>
    <col min="7255" max="7255" width="11.21875" bestFit="1" customWidth="1"/>
    <col min="7256" max="7256" width="14" bestFit="1" customWidth="1"/>
    <col min="7257" max="7257" width="11.21875" bestFit="1" customWidth="1"/>
    <col min="7258" max="7258" width="14" bestFit="1" customWidth="1"/>
    <col min="7259" max="7259" width="11.21875" bestFit="1" customWidth="1"/>
    <col min="7260" max="7260" width="14" bestFit="1" customWidth="1"/>
    <col min="7261" max="7261" width="11.21875" bestFit="1" customWidth="1"/>
    <col min="7262" max="7262" width="14" bestFit="1" customWidth="1"/>
    <col min="7263" max="7263" width="11.21875" bestFit="1" customWidth="1"/>
    <col min="7264" max="7264" width="14" bestFit="1" customWidth="1"/>
    <col min="7265" max="7265" width="11.21875" bestFit="1" customWidth="1"/>
    <col min="7266" max="7266" width="14" bestFit="1" customWidth="1"/>
    <col min="7267" max="7267" width="11.21875" bestFit="1" customWidth="1"/>
    <col min="7268" max="7268" width="14" bestFit="1" customWidth="1"/>
    <col min="7269" max="7269" width="11.21875" bestFit="1" customWidth="1"/>
    <col min="7270" max="7270" width="14" bestFit="1" customWidth="1"/>
    <col min="7271" max="7271" width="11.21875" bestFit="1" customWidth="1"/>
    <col min="7272" max="7272" width="14" bestFit="1" customWidth="1"/>
    <col min="7273" max="7273" width="11.21875" bestFit="1" customWidth="1"/>
    <col min="7274" max="7274" width="14" bestFit="1" customWidth="1"/>
    <col min="7275" max="7275" width="11.21875" bestFit="1" customWidth="1"/>
    <col min="7276" max="7276" width="14" bestFit="1" customWidth="1"/>
    <col min="7277" max="7277" width="11.21875" bestFit="1" customWidth="1"/>
    <col min="7278" max="7278" width="14" bestFit="1" customWidth="1"/>
    <col min="7279" max="7279" width="11.21875" bestFit="1" customWidth="1"/>
    <col min="7280" max="7280" width="14" bestFit="1" customWidth="1"/>
    <col min="7281" max="7281" width="11.21875" bestFit="1" customWidth="1"/>
    <col min="7282" max="7282" width="14" bestFit="1" customWidth="1"/>
    <col min="7283" max="7283" width="11.21875" bestFit="1" customWidth="1"/>
    <col min="7284" max="7284" width="14" bestFit="1" customWidth="1"/>
    <col min="7285" max="7285" width="11.21875" bestFit="1" customWidth="1"/>
    <col min="7286" max="7286" width="14" bestFit="1" customWidth="1"/>
    <col min="7287" max="7287" width="11.21875" bestFit="1" customWidth="1"/>
    <col min="7288" max="7288" width="14" bestFit="1" customWidth="1"/>
    <col min="7289" max="7289" width="11.21875" bestFit="1" customWidth="1"/>
    <col min="7290" max="7290" width="14" bestFit="1" customWidth="1"/>
    <col min="7291" max="7291" width="11.21875" bestFit="1" customWidth="1"/>
    <col min="7292" max="7292" width="14" bestFit="1" customWidth="1"/>
    <col min="7293" max="7293" width="11.21875" bestFit="1" customWidth="1"/>
    <col min="7294" max="7294" width="14" bestFit="1" customWidth="1"/>
    <col min="7295" max="7295" width="11.21875" bestFit="1" customWidth="1"/>
    <col min="7296" max="7296" width="14" bestFit="1" customWidth="1"/>
    <col min="7297" max="7297" width="11.21875" bestFit="1" customWidth="1"/>
    <col min="7298" max="7298" width="14" bestFit="1" customWidth="1"/>
    <col min="7299" max="7299" width="11.21875" bestFit="1" customWidth="1"/>
    <col min="7300" max="7300" width="14" bestFit="1" customWidth="1"/>
    <col min="7301" max="7301" width="11.21875" bestFit="1" customWidth="1"/>
    <col min="7302" max="7302" width="14" bestFit="1" customWidth="1"/>
    <col min="7303" max="7303" width="11.21875" bestFit="1" customWidth="1"/>
    <col min="7304" max="7304" width="14" bestFit="1" customWidth="1"/>
    <col min="7305" max="7305" width="11.21875" bestFit="1" customWidth="1"/>
    <col min="7306" max="7306" width="14" bestFit="1" customWidth="1"/>
    <col min="7307" max="7307" width="11.21875" bestFit="1" customWidth="1"/>
    <col min="7308" max="7308" width="14" bestFit="1" customWidth="1"/>
    <col min="7309" max="7309" width="11.21875" bestFit="1" customWidth="1"/>
    <col min="7310" max="7310" width="14" bestFit="1" customWidth="1"/>
    <col min="7311" max="7311" width="11.21875" bestFit="1" customWidth="1"/>
    <col min="7312" max="7312" width="14" bestFit="1" customWidth="1"/>
    <col min="7313" max="7313" width="11.21875" bestFit="1" customWidth="1"/>
    <col min="7314" max="7314" width="14" bestFit="1" customWidth="1"/>
    <col min="7315" max="7315" width="11.21875" bestFit="1" customWidth="1"/>
    <col min="7316" max="7316" width="14" bestFit="1" customWidth="1"/>
    <col min="7317" max="7317" width="11.21875" bestFit="1" customWidth="1"/>
    <col min="7318" max="7318" width="14" bestFit="1" customWidth="1"/>
    <col min="7319" max="7319" width="11.21875" bestFit="1" customWidth="1"/>
    <col min="7320" max="7320" width="14" bestFit="1" customWidth="1"/>
    <col min="7321" max="7321" width="11.21875" bestFit="1" customWidth="1"/>
    <col min="7322" max="7322" width="14" bestFit="1" customWidth="1"/>
    <col min="7323" max="7323" width="11.21875" bestFit="1" customWidth="1"/>
    <col min="7324" max="7324" width="14" bestFit="1" customWidth="1"/>
    <col min="7325" max="7325" width="11.21875" bestFit="1" customWidth="1"/>
    <col min="7326" max="7326" width="14" bestFit="1" customWidth="1"/>
    <col min="7327" max="7327" width="11.21875" bestFit="1" customWidth="1"/>
    <col min="7328" max="7328" width="14" bestFit="1" customWidth="1"/>
    <col min="7329" max="7329" width="11.21875" bestFit="1" customWidth="1"/>
    <col min="7330" max="7330" width="14" bestFit="1" customWidth="1"/>
    <col min="7331" max="7331" width="11.21875" bestFit="1" customWidth="1"/>
    <col min="7332" max="7332" width="14" bestFit="1" customWidth="1"/>
    <col min="7333" max="7333" width="11.21875" bestFit="1" customWidth="1"/>
    <col min="7334" max="7334" width="14" bestFit="1" customWidth="1"/>
    <col min="7335" max="7335" width="11.21875" bestFit="1" customWidth="1"/>
    <col min="7336" max="7336" width="14" bestFit="1" customWidth="1"/>
    <col min="7337" max="7337" width="11.21875" bestFit="1" customWidth="1"/>
    <col min="7338" max="7338" width="14" bestFit="1" customWidth="1"/>
    <col min="7339" max="7339" width="11.21875" bestFit="1" customWidth="1"/>
    <col min="7340" max="7340" width="14" bestFit="1" customWidth="1"/>
    <col min="7341" max="7341" width="11.21875" bestFit="1" customWidth="1"/>
    <col min="7342" max="7342" width="14" bestFit="1" customWidth="1"/>
    <col min="7343" max="7343" width="11.21875" bestFit="1" customWidth="1"/>
    <col min="7344" max="7344" width="14" bestFit="1" customWidth="1"/>
    <col min="7345" max="7345" width="11.21875" bestFit="1" customWidth="1"/>
    <col min="7346" max="7346" width="14" bestFit="1" customWidth="1"/>
    <col min="7347" max="7347" width="11.21875" bestFit="1" customWidth="1"/>
    <col min="7348" max="7348" width="14" bestFit="1" customWidth="1"/>
    <col min="7349" max="7349" width="11.21875" bestFit="1" customWidth="1"/>
    <col min="7350" max="7350" width="14" bestFit="1" customWidth="1"/>
    <col min="7351" max="7351" width="11.21875" bestFit="1" customWidth="1"/>
    <col min="7352" max="7352" width="14" bestFit="1" customWidth="1"/>
    <col min="7353" max="7353" width="11.21875" bestFit="1" customWidth="1"/>
    <col min="7354" max="7354" width="14" bestFit="1" customWidth="1"/>
    <col min="7355" max="7355" width="11.21875" bestFit="1" customWidth="1"/>
    <col min="7356" max="7356" width="14" bestFit="1" customWidth="1"/>
    <col min="7357" max="7357" width="11.21875" bestFit="1" customWidth="1"/>
    <col min="7358" max="7358" width="14" bestFit="1" customWidth="1"/>
    <col min="7359" max="7359" width="11.21875" bestFit="1" customWidth="1"/>
    <col min="7360" max="7360" width="14" bestFit="1" customWidth="1"/>
    <col min="7361" max="7361" width="11.21875" bestFit="1" customWidth="1"/>
    <col min="7362" max="7362" width="14" bestFit="1" customWidth="1"/>
    <col min="7363" max="7363" width="11.21875" bestFit="1" customWidth="1"/>
    <col min="7364" max="7364" width="14" bestFit="1" customWidth="1"/>
    <col min="7365" max="7365" width="11.21875" bestFit="1" customWidth="1"/>
    <col min="7366" max="7366" width="14" bestFit="1" customWidth="1"/>
    <col min="7367" max="7367" width="11.21875" bestFit="1" customWidth="1"/>
    <col min="7368" max="7368" width="14" bestFit="1" customWidth="1"/>
    <col min="7369" max="7369" width="11.21875" bestFit="1" customWidth="1"/>
    <col min="7370" max="7370" width="14" bestFit="1" customWidth="1"/>
    <col min="7371" max="7371" width="11.21875" bestFit="1" customWidth="1"/>
    <col min="7372" max="7372" width="14" bestFit="1" customWidth="1"/>
    <col min="7373" max="7373" width="11.21875" bestFit="1" customWidth="1"/>
    <col min="7374" max="7374" width="14" bestFit="1" customWidth="1"/>
    <col min="7375" max="7375" width="11.21875" bestFit="1" customWidth="1"/>
    <col min="7376" max="7376" width="14" bestFit="1" customWidth="1"/>
    <col min="7377" max="7377" width="11.21875" bestFit="1" customWidth="1"/>
    <col min="7378" max="7378" width="14" bestFit="1" customWidth="1"/>
    <col min="7379" max="7379" width="11.21875" bestFit="1" customWidth="1"/>
    <col min="7380" max="7380" width="14" bestFit="1" customWidth="1"/>
    <col min="7381" max="7381" width="11.21875" bestFit="1" customWidth="1"/>
    <col min="7382" max="7382" width="14" bestFit="1" customWidth="1"/>
    <col min="7383" max="7383" width="11.21875" bestFit="1" customWidth="1"/>
    <col min="7384" max="7384" width="14" bestFit="1" customWidth="1"/>
    <col min="7385" max="7385" width="11.21875" bestFit="1" customWidth="1"/>
    <col min="7386" max="7386" width="14" bestFit="1" customWidth="1"/>
    <col min="7387" max="7387" width="11.21875" bestFit="1" customWidth="1"/>
    <col min="7388" max="7388" width="14" bestFit="1" customWidth="1"/>
    <col min="7389" max="7389" width="11.21875" bestFit="1" customWidth="1"/>
    <col min="7390" max="7390" width="14" bestFit="1" customWidth="1"/>
    <col min="7391" max="7391" width="11.21875" bestFit="1" customWidth="1"/>
    <col min="7392" max="7392" width="14" bestFit="1" customWidth="1"/>
    <col min="7393" max="7393" width="11.21875" bestFit="1" customWidth="1"/>
    <col min="7394" max="7394" width="14" bestFit="1" customWidth="1"/>
    <col min="7395" max="7395" width="11.21875" bestFit="1" customWidth="1"/>
    <col min="7396" max="7396" width="14" bestFit="1" customWidth="1"/>
    <col min="7397" max="7397" width="11.21875" bestFit="1" customWidth="1"/>
    <col min="7398" max="7398" width="14" bestFit="1" customWidth="1"/>
    <col min="7399" max="7399" width="11.21875" bestFit="1" customWidth="1"/>
    <col min="7400" max="7400" width="14" bestFit="1" customWidth="1"/>
    <col min="7401" max="7401" width="11.21875" bestFit="1" customWidth="1"/>
    <col min="7402" max="7402" width="14" bestFit="1" customWidth="1"/>
    <col min="7403" max="7403" width="11.21875" bestFit="1" customWidth="1"/>
    <col min="7404" max="7404" width="14" bestFit="1" customWidth="1"/>
    <col min="7405" max="7405" width="11.21875" bestFit="1" customWidth="1"/>
    <col min="7406" max="7406" width="14" bestFit="1" customWidth="1"/>
    <col min="7407" max="7407" width="11.21875" bestFit="1" customWidth="1"/>
    <col min="7408" max="7408" width="14" bestFit="1" customWidth="1"/>
    <col min="7409" max="7409" width="11.21875" bestFit="1" customWidth="1"/>
    <col min="7410" max="7410" width="14" bestFit="1" customWidth="1"/>
    <col min="7411" max="7411" width="11.21875" bestFit="1" customWidth="1"/>
    <col min="7412" max="7412" width="14" bestFit="1" customWidth="1"/>
    <col min="7413" max="7413" width="11.21875" bestFit="1" customWidth="1"/>
    <col min="7414" max="7414" width="14" bestFit="1" customWidth="1"/>
    <col min="7415" max="7415" width="11.21875" bestFit="1" customWidth="1"/>
    <col min="7416" max="7416" width="14" bestFit="1" customWidth="1"/>
    <col min="7417" max="7417" width="11.21875" bestFit="1" customWidth="1"/>
    <col min="7418" max="7418" width="14" bestFit="1" customWidth="1"/>
    <col min="7419" max="7419" width="11.21875" bestFit="1" customWidth="1"/>
    <col min="7420" max="7420" width="14" bestFit="1" customWidth="1"/>
    <col min="7421" max="7421" width="11.21875" bestFit="1" customWidth="1"/>
    <col min="7422" max="7422" width="14" bestFit="1" customWidth="1"/>
    <col min="7423" max="7423" width="11.21875" bestFit="1" customWidth="1"/>
    <col min="7424" max="7424" width="14" bestFit="1" customWidth="1"/>
    <col min="7425" max="7425" width="11.21875" bestFit="1" customWidth="1"/>
    <col min="7426" max="7426" width="14" bestFit="1" customWidth="1"/>
    <col min="7427" max="7427" width="11.21875" bestFit="1" customWidth="1"/>
    <col min="7428" max="7428" width="14" bestFit="1" customWidth="1"/>
    <col min="7429" max="7429" width="11.21875" bestFit="1" customWidth="1"/>
    <col min="7430" max="7430" width="14" bestFit="1" customWidth="1"/>
    <col min="7431" max="7431" width="11.21875" bestFit="1" customWidth="1"/>
    <col min="7432" max="7432" width="14" bestFit="1" customWidth="1"/>
    <col min="7433" max="7433" width="11.21875" bestFit="1" customWidth="1"/>
    <col min="7434" max="7434" width="14" bestFit="1" customWidth="1"/>
    <col min="7435" max="7435" width="11.21875" bestFit="1" customWidth="1"/>
    <col min="7436" max="7436" width="14" bestFit="1" customWidth="1"/>
    <col min="7437" max="7437" width="11.21875" bestFit="1" customWidth="1"/>
    <col min="7438" max="7438" width="14" bestFit="1" customWidth="1"/>
    <col min="7439" max="7439" width="11.21875" bestFit="1" customWidth="1"/>
    <col min="7440" max="7440" width="14" bestFit="1" customWidth="1"/>
    <col min="7441" max="7441" width="11.21875" bestFit="1" customWidth="1"/>
    <col min="7442" max="7442" width="14" bestFit="1" customWidth="1"/>
    <col min="7443" max="7443" width="11.21875" bestFit="1" customWidth="1"/>
    <col min="7444" max="7444" width="14" bestFit="1" customWidth="1"/>
    <col min="7445" max="7445" width="11.21875" bestFit="1" customWidth="1"/>
    <col min="7446" max="7446" width="14" bestFit="1" customWidth="1"/>
    <col min="7447" max="7447" width="11.21875" bestFit="1" customWidth="1"/>
    <col min="7448" max="7448" width="14" bestFit="1" customWidth="1"/>
    <col min="7449" max="7449" width="11.21875" bestFit="1" customWidth="1"/>
    <col min="7450" max="7450" width="14" bestFit="1" customWidth="1"/>
    <col min="7451" max="7451" width="11.21875" bestFit="1" customWidth="1"/>
    <col min="7452" max="7452" width="14" bestFit="1" customWidth="1"/>
    <col min="7453" max="7453" width="11.21875" bestFit="1" customWidth="1"/>
    <col min="7454" max="7454" width="14" bestFit="1" customWidth="1"/>
    <col min="7455" max="7455" width="11.21875" bestFit="1" customWidth="1"/>
    <col min="7456" max="7456" width="14" bestFit="1" customWidth="1"/>
    <col min="7457" max="7457" width="11.21875" bestFit="1" customWidth="1"/>
    <col min="7458" max="7458" width="14" bestFit="1" customWidth="1"/>
    <col min="7459" max="7459" width="11.21875" bestFit="1" customWidth="1"/>
    <col min="7460" max="7460" width="14" bestFit="1" customWidth="1"/>
    <col min="7461" max="7461" width="11.21875" bestFit="1" customWidth="1"/>
    <col min="7462" max="7462" width="14" bestFit="1" customWidth="1"/>
    <col min="7463" max="7463" width="11.21875" bestFit="1" customWidth="1"/>
    <col min="7464" max="7464" width="14" bestFit="1" customWidth="1"/>
    <col min="7465" max="7465" width="11.21875" bestFit="1" customWidth="1"/>
    <col min="7466" max="7466" width="14" bestFit="1" customWidth="1"/>
    <col min="7467" max="7467" width="11.21875" bestFit="1" customWidth="1"/>
    <col min="7468" max="7468" width="14" bestFit="1" customWidth="1"/>
    <col min="7469" max="7469" width="11.21875" bestFit="1" customWidth="1"/>
    <col min="7470" max="7470" width="14" bestFit="1" customWidth="1"/>
    <col min="7471" max="7471" width="11.21875" bestFit="1" customWidth="1"/>
    <col min="7472" max="7472" width="14" bestFit="1" customWidth="1"/>
    <col min="7473" max="7473" width="11.21875" bestFit="1" customWidth="1"/>
    <col min="7474" max="7474" width="14" bestFit="1" customWidth="1"/>
    <col min="7475" max="7475" width="11.21875" bestFit="1" customWidth="1"/>
    <col min="7476" max="7476" width="14" bestFit="1" customWidth="1"/>
    <col min="7477" max="7477" width="11.21875" bestFit="1" customWidth="1"/>
    <col min="7478" max="7478" width="14" bestFit="1" customWidth="1"/>
    <col min="7479" max="7479" width="11.21875" bestFit="1" customWidth="1"/>
    <col min="7480" max="7480" width="14" bestFit="1" customWidth="1"/>
    <col min="7481" max="7481" width="11.21875" bestFit="1" customWidth="1"/>
    <col min="7482" max="7482" width="14" bestFit="1" customWidth="1"/>
    <col min="7483" max="7483" width="11.21875" bestFit="1" customWidth="1"/>
    <col min="7484" max="7484" width="14" bestFit="1" customWidth="1"/>
    <col min="7485" max="7485" width="11.21875" bestFit="1" customWidth="1"/>
    <col min="7486" max="7486" width="14" bestFit="1" customWidth="1"/>
    <col min="7487" max="7487" width="11.21875" bestFit="1" customWidth="1"/>
    <col min="7488" max="7488" width="14" bestFit="1" customWidth="1"/>
    <col min="7489" max="7489" width="11.21875" bestFit="1" customWidth="1"/>
    <col min="7490" max="7490" width="14" bestFit="1" customWidth="1"/>
    <col min="7491" max="7491" width="11.21875" bestFit="1" customWidth="1"/>
    <col min="7492" max="7492" width="14" bestFit="1" customWidth="1"/>
    <col min="7493" max="7493" width="11.21875" bestFit="1" customWidth="1"/>
    <col min="7494" max="7494" width="14" bestFit="1" customWidth="1"/>
    <col min="7495" max="7495" width="11.21875" bestFit="1" customWidth="1"/>
    <col min="7496" max="7496" width="14" bestFit="1" customWidth="1"/>
    <col min="7497" max="7497" width="11.21875" bestFit="1" customWidth="1"/>
    <col min="7498" max="7498" width="14" bestFit="1" customWidth="1"/>
    <col min="7499" max="7499" width="11.21875" bestFit="1" customWidth="1"/>
    <col min="7500" max="7500" width="14" bestFit="1" customWidth="1"/>
    <col min="7501" max="7501" width="11.21875" bestFit="1" customWidth="1"/>
    <col min="7502" max="7502" width="14" bestFit="1" customWidth="1"/>
    <col min="7503" max="7503" width="11.21875" bestFit="1" customWidth="1"/>
    <col min="7504" max="7504" width="14" bestFit="1" customWidth="1"/>
    <col min="7505" max="7505" width="11.21875" bestFit="1" customWidth="1"/>
    <col min="7506" max="7506" width="14" bestFit="1" customWidth="1"/>
    <col min="7507" max="7507" width="11.21875" bestFit="1" customWidth="1"/>
    <col min="7508" max="7508" width="14" bestFit="1" customWidth="1"/>
    <col min="7509" max="7509" width="11.21875" bestFit="1" customWidth="1"/>
    <col min="7510" max="7510" width="14" bestFit="1" customWidth="1"/>
    <col min="7511" max="7511" width="11.21875" bestFit="1" customWidth="1"/>
    <col min="7512" max="7512" width="14" bestFit="1" customWidth="1"/>
    <col min="7513" max="7513" width="11.21875" bestFit="1" customWidth="1"/>
    <col min="7514" max="7514" width="14" bestFit="1" customWidth="1"/>
    <col min="7515" max="7515" width="11.21875" bestFit="1" customWidth="1"/>
    <col min="7516" max="7516" width="14" bestFit="1" customWidth="1"/>
    <col min="7517" max="7517" width="11.21875" bestFit="1" customWidth="1"/>
    <col min="7518" max="7518" width="14" bestFit="1" customWidth="1"/>
    <col min="7519" max="7519" width="11.21875" bestFit="1" customWidth="1"/>
    <col min="7520" max="7520" width="14" bestFit="1" customWidth="1"/>
    <col min="7521" max="7521" width="11.21875" bestFit="1" customWidth="1"/>
    <col min="7522" max="7522" width="14" bestFit="1" customWidth="1"/>
    <col min="7523" max="7523" width="11.21875" bestFit="1" customWidth="1"/>
    <col min="7524" max="7524" width="14" bestFit="1" customWidth="1"/>
    <col min="7525" max="7525" width="11.21875" bestFit="1" customWidth="1"/>
    <col min="7526" max="7526" width="14" bestFit="1" customWidth="1"/>
    <col min="7527" max="7527" width="11.21875" bestFit="1" customWidth="1"/>
    <col min="7528" max="7528" width="14" bestFit="1" customWidth="1"/>
    <col min="7529" max="7529" width="11.21875" bestFit="1" customWidth="1"/>
    <col min="7530" max="7530" width="14" bestFit="1" customWidth="1"/>
    <col min="7531" max="7531" width="11.21875" bestFit="1" customWidth="1"/>
    <col min="7532" max="7532" width="14" bestFit="1" customWidth="1"/>
    <col min="7533" max="7533" width="11.21875" bestFit="1" customWidth="1"/>
    <col min="7534" max="7534" width="14" bestFit="1" customWidth="1"/>
    <col min="7535" max="7535" width="11.21875" bestFit="1" customWidth="1"/>
    <col min="7536" max="7536" width="14" bestFit="1" customWidth="1"/>
    <col min="7537" max="7537" width="11.21875" bestFit="1" customWidth="1"/>
    <col min="7538" max="7538" width="14" bestFit="1" customWidth="1"/>
    <col min="7539" max="7539" width="11.21875" bestFit="1" customWidth="1"/>
    <col min="7540" max="7540" width="14" bestFit="1" customWidth="1"/>
    <col min="7541" max="7541" width="11.21875" bestFit="1" customWidth="1"/>
    <col min="7542" max="7542" width="14" bestFit="1" customWidth="1"/>
    <col min="7543" max="7543" width="11.21875" bestFit="1" customWidth="1"/>
    <col min="7544" max="7544" width="14" bestFit="1" customWidth="1"/>
    <col min="7545" max="7545" width="11.21875" bestFit="1" customWidth="1"/>
    <col min="7546" max="7546" width="14" bestFit="1" customWidth="1"/>
    <col min="7547" max="7547" width="11.21875" bestFit="1" customWidth="1"/>
    <col min="7548" max="7548" width="14" bestFit="1" customWidth="1"/>
    <col min="7549" max="7549" width="11.21875" bestFit="1" customWidth="1"/>
    <col min="7550" max="7550" width="14" bestFit="1" customWidth="1"/>
    <col min="7551" max="7551" width="11.21875" bestFit="1" customWidth="1"/>
    <col min="7552" max="7552" width="14" bestFit="1" customWidth="1"/>
    <col min="7553" max="7553" width="11.21875" bestFit="1" customWidth="1"/>
    <col min="7554" max="7554" width="14" bestFit="1" customWidth="1"/>
    <col min="7555" max="7555" width="11.21875" bestFit="1" customWidth="1"/>
    <col min="7556" max="7556" width="14" bestFit="1" customWidth="1"/>
    <col min="7557" max="7557" width="11.21875" bestFit="1" customWidth="1"/>
    <col min="7558" max="7558" width="14" bestFit="1" customWidth="1"/>
    <col min="7559" max="7559" width="11.21875" bestFit="1" customWidth="1"/>
    <col min="7560" max="7560" width="14" bestFit="1" customWidth="1"/>
    <col min="7561" max="7561" width="11.21875" bestFit="1" customWidth="1"/>
    <col min="7562" max="7562" width="14" bestFit="1" customWidth="1"/>
    <col min="7563" max="7563" width="11.21875" bestFit="1" customWidth="1"/>
    <col min="7564" max="7564" width="14" bestFit="1" customWidth="1"/>
    <col min="7565" max="7565" width="11.21875" bestFit="1" customWidth="1"/>
    <col min="7566" max="7566" width="14" bestFit="1" customWidth="1"/>
    <col min="7567" max="7567" width="11.21875" bestFit="1" customWidth="1"/>
    <col min="7568" max="7568" width="14" bestFit="1" customWidth="1"/>
    <col min="7569" max="7569" width="11.21875" bestFit="1" customWidth="1"/>
    <col min="7570" max="7570" width="14" bestFit="1" customWidth="1"/>
    <col min="7571" max="7571" width="11.21875" bestFit="1" customWidth="1"/>
    <col min="7572" max="7572" width="14" bestFit="1" customWidth="1"/>
    <col min="7573" max="7573" width="11.21875" bestFit="1" customWidth="1"/>
    <col min="7574" max="7574" width="14" bestFit="1" customWidth="1"/>
    <col min="7575" max="7575" width="11.21875" bestFit="1" customWidth="1"/>
    <col min="7576" max="7576" width="14" bestFit="1" customWidth="1"/>
    <col min="7577" max="7577" width="11.21875" bestFit="1" customWidth="1"/>
    <col min="7578" max="7578" width="14" bestFit="1" customWidth="1"/>
    <col min="7579" max="7579" width="11.21875" bestFit="1" customWidth="1"/>
    <col min="7580" max="7580" width="14" bestFit="1" customWidth="1"/>
    <col min="7581" max="7581" width="11.21875" bestFit="1" customWidth="1"/>
    <col min="7582" max="7582" width="14" bestFit="1" customWidth="1"/>
    <col min="7583" max="7583" width="11.21875" bestFit="1" customWidth="1"/>
    <col min="7584" max="7584" width="14" bestFit="1" customWidth="1"/>
    <col min="7585" max="7585" width="11.21875" bestFit="1" customWidth="1"/>
    <col min="7586" max="7586" width="14" bestFit="1" customWidth="1"/>
    <col min="7587" max="7587" width="11.21875" bestFit="1" customWidth="1"/>
    <col min="7588" max="7588" width="14" bestFit="1" customWidth="1"/>
    <col min="7589" max="7589" width="11.21875" bestFit="1" customWidth="1"/>
    <col min="7590" max="7590" width="14" bestFit="1" customWidth="1"/>
    <col min="7591" max="7591" width="11.21875" bestFit="1" customWidth="1"/>
    <col min="7592" max="7592" width="14" bestFit="1" customWidth="1"/>
    <col min="7593" max="7593" width="11.21875" bestFit="1" customWidth="1"/>
    <col min="7594" max="7594" width="14" bestFit="1" customWidth="1"/>
    <col min="7595" max="7595" width="11.21875" bestFit="1" customWidth="1"/>
    <col min="7596" max="7596" width="14" bestFit="1" customWidth="1"/>
    <col min="7597" max="7597" width="11.21875" bestFit="1" customWidth="1"/>
    <col min="7598" max="7598" width="14" bestFit="1" customWidth="1"/>
    <col min="7599" max="7599" width="11.21875" bestFit="1" customWidth="1"/>
    <col min="7600" max="7600" width="14" bestFit="1" customWidth="1"/>
    <col min="7601" max="7601" width="11.21875" bestFit="1" customWidth="1"/>
    <col min="7602" max="7602" width="14" bestFit="1" customWidth="1"/>
    <col min="7603" max="7603" width="11.21875" bestFit="1" customWidth="1"/>
    <col min="7604" max="7604" width="14" bestFit="1" customWidth="1"/>
    <col min="7605" max="7605" width="11.21875" bestFit="1" customWidth="1"/>
    <col min="7606" max="7606" width="14" bestFit="1" customWidth="1"/>
    <col min="7607" max="7607" width="11.21875" bestFit="1" customWidth="1"/>
    <col min="7608" max="7608" width="14" bestFit="1" customWidth="1"/>
    <col min="7609" max="7609" width="11.21875" bestFit="1" customWidth="1"/>
    <col min="7610" max="7610" width="14" bestFit="1" customWidth="1"/>
    <col min="7611" max="7611" width="11.21875" bestFit="1" customWidth="1"/>
    <col min="7612" max="7612" width="14" bestFit="1" customWidth="1"/>
    <col min="7613" max="7613" width="11.21875" bestFit="1" customWidth="1"/>
    <col min="7614" max="7614" width="14" bestFit="1" customWidth="1"/>
    <col min="7615" max="7615" width="11.21875" bestFit="1" customWidth="1"/>
    <col min="7616" max="7616" width="14" bestFit="1" customWidth="1"/>
    <col min="7617" max="7617" width="11.21875" bestFit="1" customWidth="1"/>
    <col min="7618" max="7618" width="14" bestFit="1" customWidth="1"/>
    <col min="7619" max="7619" width="11.21875" bestFit="1" customWidth="1"/>
    <col min="7620" max="7620" width="14" bestFit="1" customWidth="1"/>
    <col min="7621" max="7621" width="11.21875" bestFit="1" customWidth="1"/>
    <col min="7622" max="7622" width="14" bestFit="1" customWidth="1"/>
    <col min="7623" max="7623" width="11.21875" bestFit="1" customWidth="1"/>
    <col min="7624" max="7624" width="14" bestFit="1" customWidth="1"/>
    <col min="7625" max="7625" width="11.21875" bestFit="1" customWidth="1"/>
    <col min="7626" max="7626" width="14" bestFit="1" customWidth="1"/>
    <col min="7627" max="7627" width="11.21875" bestFit="1" customWidth="1"/>
    <col min="7628" max="7628" width="14" bestFit="1" customWidth="1"/>
    <col min="7629" max="7629" width="11.21875" bestFit="1" customWidth="1"/>
    <col min="7630" max="7630" width="14" bestFit="1" customWidth="1"/>
    <col min="7631" max="7631" width="11.21875" bestFit="1" customWidth="1"/>
    <col min="7632" max="7632" width="14" bestFit="1" customWidth="1"/>
    <col min="7633" max="7633" width="11.21875" bestFit="1" customWidth="1"/>
    <col min="7634" max="7634" width="14" bestFit="1" customWidth="1"/>
    <col min="7635" max="7635" width="11.21875" bestFit="1" customWidth="1"/>
    <col min="7636" max="7636" width="14" bestFit="1" customWidth="1"/>
    <col min="7637" max="7637" width="11.21875" bestFit="1" customWidth="1"/>
    <col min="7638" max="7638" width="14" bestFit="1" customWidth="1"/>
    <col min="7639" max="7639" width="11.21875" bestFit="1" customWidth="1"/>
    <col min="7640" max="7640" width="14" bestFit="1" customWidth="1"/>
    <col min="7641" max="7641" width="11.21875" bestFit="1" customWidth="1"/>
    <col min="7642" max="7642" width="14" bestFit="1" customWidth="1"/>
    <col min="7643" max="7643" width="11.21875" bestFit="1" customWidth="1"/>
    <col min="7644" max="7644" width="14" bestFit="1" customWidth="1"/>
    <col min="7645" max="7645" width="11.21875" bestFit="1" customWidth="1"/>
    <col min="7646" max="7646" width="14" bestFit="1" customWidth="1"/>
    <col min="7647" max="7647" width="11.21875" bestFit="1" customWidth="1"/>
    <col min="7648" max="7648" width="14" bestFit="1" customWidth="1"/>
    <col min="7649" max="7649" width="11.21875" bestFit="1" customWidth="1"/>
    <col min="7650" max="7650" width="14" bestFit="1" customWidth="1"/>
    <col min="7651" max="7651" width="11.21875" bestFit="1" customWidth="1"/>
    <col min="7652" max="7652" width="14" bestFit="1" customWidth="1"/>
    <col min="7653" max="7653" width="11.21875" bestFit="1" customWidth="1"/>
    <col min="7654" max="7654" width="14" bestFit="1" customWidth="1"/>
    <col min="7655" max="7655" width="11.21875" bestFit="1" customWidth="1"/>
    <col min="7656" max="7656" width="14" bestFit="1" customWidth="1"/>
    <col min="7657" max="7657" width="11.21875" bestFit="1" customWidth="1"/>
    <col min="7658" max="7658" width="14" bestFit="1" customWidth="1"/>
    <col min="7659" max="7659" width="11.21875" bestFit="1" customWidth="1"/>
    <col min="7660" max="7660" width="14" bestFit="1" customWidth="1"/>
    <col min="7661" max="7661" width="11.21875" bestFit="1" customWidth="1"/>
    <col min="7662" max="7662" width="14" bestFit="1" customWidth="1"/>
    <col min="7663" max="7663" width="11.21875" bestFit="1" customWidth="1"/>
    <col min="7664" max="7664" width="14" bestFit="1" customWidth="1"/>
    <col min="7665" max="7665" width="11.21875" bestFit="1" customWidth="1"/>
    <col min="7666" max="7666" width="14" bestFit="1" customWidth="1"/>
    <col min="7667" max="7667" width="11.21875" bestFit="1" customWidth="1"/>
    <col min="7668" max="7668" width="14" bestFit="1" customWidth="1"/>
    <col min="7669" max="7669" width="11.21875" bestFit="1" customWidth="1"/>
    <col min="7670" max="7670" width="14" bestFit="1" customWidth="1"/>
    <col min="7671" max="7671" width="11.21875" bestFit="1" customWidth="1"/>
    <col min="7672" max="7672" width="14" bestFit="1" customWidth="1"/>
    <col min="7673" max="7673" width="11.21875" bestFit="1" customWidth="1"/>
    <col min="7674" max="7674" width="14" bestFit="1" customWidth="1"/>
    <col min="7675" max="7675" width="11.21875" bestFit="1" customWidth="1"/>
    <col min="7676" max="7676" width="14" bestFit="1" customWidth="1"/>
    <col min="7677" max="7677" width="11.21875" bestFit="1" customWidth="1"/>
    <col min="7678" max="7678" width="14" bestFit="1" customWidth="1"/>
    <col min="7679" max="7679" width="11.21875" bestFit="1" customWidth="1"/>
    <col min="7680" max="7680" width="14" bestFit="1" customWidth="1"/>
    <col min="7681" max="7681" width="11.21875" bestFit="1" customWidth="1"/>
    <col min="7682" max="7682" width="14" bestFit="1" customWidth="1"/>
    <col min="7683" max="7683" width="11.21875" bestFit="1" customWidth="1"/>
    <col min="7684" max="7684" width="14" bestFit="1" customWidth="1"/>
    <col min="7685" max="7685" width="11.21875" bestFit="1" customWidth="1"/>
    <col min="7686" max="7686" width="14" bestFit="1" customWidth="1"/>
    <col min="7687" max="7687" width="11.21875" bestFit="1" customWidth="1"/>
    <col min="7688" max="7688" width="14" bestFit="1" customWidth="1"/>
    <col min="7689" max="7689" width="11.21875" bestFit="1" customWidth="1"/>
    <col min="7690" max="7690" width="14" bestFit="1" customWidth="1"/>
    <col min="7691" max="7691" width="11.21875" bestFit="1" customWidth="1"/>
    <col min="7692" max="7692" width="14" bestFit="1" customWidth="1"/>
    <col min="7693" max="7693" width="11.21875" bestFit="1" customWidth="1"/>
    <col min="7694" max="7694" width="14" bestFit="1" customWidth="1"/>
    <col min="7695" max="7695" width="11.21875" bestFit="1" customWidth="1"/>
    <col min="7696" max="7696" width="14" bestFit="1" customWidth="1"/>
    <col min="7697" max="7697" width="11.21875" bestFit="1" customWidth="1"/>
    <col min="7698" max="7698" width="14" bestFit="1" customWidth="1"/>
    <col min="7699" max="7699" width="11.21875" bestFit="1" customWidth="1"/>
    <col min="7700" max="7700" width="14" bestFit="1" customWidth="1"/>
    <col min="7701" max="7701" width="11.21875" bestFit="1" customWidth="1"/>
    <col min="7702" max="7702" width="14" bestFit="1" customWidth="1"/>
    <col min="7703" max="7703" width="11.21875" bestFit="1" customWidth="1"/>
    <col min="7704" max="7704" width="14" bestFit="1" customWidth="1"/>
    <col min="7705" max="7705" width="11.21875" bestFit="1" customWidth="1"/>
    <col min="7706" max="7706" width="14" bestFit="1" customWidth="1"/>
    <col min="7707" max="7707" width="11.21875" bestFit="1" customWidth="1"/>
    <col min="7708" max="7708" width="14" bestFit="1" customWidth="1"/>
    <col min="7709" max="7709" width="11.21875" bestFit="1" customWidth="1"/>
    <col min="7710" max="7710" width="14" bestFit="1" customWidth="1"/>
    <col min="7711" max="7711" width="11.21875" bestFit="1" customWidth="1"/>
    <col min="7712" max="7712" width="14" bestFit="1" customWidth="1"/>
    <col min="7713" max="7713" width="11.21875" bestFit="1" customWidth="1"/>
    <col min="7714" max="7714" width="14" bestFit="1" customWidth="1"/>
    <col min="7715" max="7715" width="11.21875" bestFit="1" customWidth="1"/>
    <col min="7716" max="7716" width="14" bestFit="1" customWidth="1"/>
    <col min="7717" max="7717" width="11.21875" bestFit="1" customWidth="1"/>
    <col min="7718" max="7718" width="14" bestFit="1" customWidth="1"/>
    <col min="7719" max="7719" width="11.21875" bestFit="1" customWidth="1"/>
    <col min="7720" max="7720" width="14" bestFit="1" customWidth="1"/>
    <col min="7721" max="7721" width="11.21875" bestFit="1" customWidth="1"/>
    <col min="7722" max="7722" width="14" bestFit="1" customWidth="1"/>
    <col min="7723" max="7723" width="11.21875" bestFit="1" customWidth="1"/>
    <col min="7724" max="7724" width="14" bestFit="1" customWidth="1"/>
    <col min="7725" max="7725" width="11.21875" bestFit="1" customWidth="1"/>
    <col min="7726" max="7726" width="14" bestFit="1" customWidth="1"/>
    <col min="7727" max="7727" width="11.21875" bestFit="1" customWidth="1"/>
    <col min="7728" max="7728" width="14" bestFit="1" customWidth="1"/>
    <col min="7729" max="7729" width="11.21875" bestFit="1" customWidth="1"/>
    <col min="7730" max="7730" width="14" bestFit="1" customWidth="1"/>
    <col min="7731" max="7731" width="11.21875" bestFit="1" customWidth="1"/>
    <col min="7732" max="7732" width="14" bestFit="1" customWidth="1"/>
    <col min="7733" max="7733" width="11.21875" bestFit="1" customWidth="1"/>
    <col min="7734" max="7734" width="14" bestFit="1" customWidth="1"/>
    <col min="7735" max="7735" width="11.21875" bestFit="1" customWidth="1"/>
    <col min="7736" max="7736" width="14" bestFit="1" customWidth="1"/>
    <col min="7737" max="7737" width="11.21875" bestFit="1" customWidth="1"/>
    <col min="7738" max="7738" width="14" bestFit="1" customWidth="1"/>
    <col min="7739" max="7739" width="11.21875" bestFit="1" customWidth="1"/>
    <col min="7740" max="7740" width="14" bestFit="1" customWidth="1"/>
    <col min="7741" max="7741" width="11.21875" bestFit="1" customWidth="1"/>
    <col min="7742" max="7742" width="14" bestFit="1" customWidth="1"/>
    <col min="7743" max="7743" width="11.21875" bestFit="1" customWidth="1"/>
    <col min="7744" max="7744" width="14" bestFit="1" customWidth="1"/>
    <col min="7745" max="7745" width="11.21875" bestFit="1" customWidth="1"/>
    <col min="7746" max="7746" width="14" bestFit="1" customWidth="1"/>
    <col min="7747" max="7747" width="11.21875" bestFit="1" customWidth="1"/>
    <col min="7748" max="7748" width="14" bestFit="1" customWidth="1"/>
    <col min="7749" max="7749" width="11.21875" bestFit="1" customWidth="1"/>
    <col min="7750" max="7750" width="14" bestFit="1" customWidth="1"/>
    <col min="7751" max="7751" width="11.21875" bestFit="1" customWidth="1"/>
    <col min="7752" max="7752" width="14" bestFit="1" customWidth="1"/>
    <col min="7753" max="7753" width="11.21875" bestFit="1" customWidth="1"/>
    <col min="7754" max="7754" width="14" bestFit="1" customWidth="1"/>
    <col min="7755" max="7755" width="11.21875" bestFit="1" customWidth="1"/>
    <col min="7756" max="7756" width="14" bestFit="1" customWidth="1"/>
    <col min="7757" max="7757" width="11.21875" bestFit="1" customWidth="1"/>
    <col min="7758" max="7758" width="14" bestFit="1" customWidth="1"/>
    <col min="7759" max="7759" width="11.21875" bestFit="1" customWidth="1"/>
    <col min="7760" max="7760" width="14" bestFit="1" customWidth="1"/>
    <col min="7761" max="7761" width="11.21875" bestFit="1" customWidth="1"/>
    <col min="7762" max="7762" width="14" bestFit="1" customWidth="1"/>
    <col min="7763" max="7763" width="11.21875" bestFit="1" customWidth="1"/>
    <col min="7764" max="7764" width="14" bestFit="1" customWidth="1"/>
    <col min="7765" max="7765" width="11.21875" bestFit="1" customWidth="1"/>
    <col min="7766" max="7766" width="14" bestFit="1" customWidth="1"/>
    <col min="7767" max="7767" width="11.21875" bestFit="1" customWidth="1"/>
    <col min="7768" max="7768" width="14" bestFit="1" customWidth="1"/>
    <col min="7769" max="7769" width="11.21875" bestFit="1" customWidth="1"/>
    <col min="7770" max="7770" width="14" bestFit="1" customWidth="1"/>
    <col min="7771" max="7771" width="11.21875" bestFit="1" customWidth="1"/>
    <col min="7772" max="7772" width="14" bestFit="1" customWidth="1"/>
    <col min="7773" max="7773" width="11.21875" bestFit="1" customWidth="1"/>
    <col min="7774" max="7774" width="14" bestFit="1" customWidth="1"/>
    <col min="7775" max="7775" width="11.21875" bestFit="1" customWidth="1"/>
    <col min="7776" max="7776" width="14" bestFit="1" customWidth="1"/>
    <col min="7777" max="7777" width="11.21875" bestFit="1" customWidth="1"/>
    <col min="7778" max="7778" width="14" bestFit="1" customWidth="1"/>
    <col min="7779" max="7779" width="11.21875" bestFit="1" customWidth="1"/>
    <col min="7780" max="7780" width="14" bestFit="1" customWidth="1"/>
    <col min="7781" max="7781" width="11.21875" bestFit="1" customWidth="1"/>
    <col min="7782" max="7782" width="14" bestFit="1" customWidth="1"/>
    <col min="7783" max="7783" width="11.21875" bestFit="1" customWidth="1"/>
    <col min="7784" max="7784" width="14" bestFit="1" customWidth="1"/>
    <col min="7785" max="7785" width="11.21875" bestFit="1" customWidth="1"/>
    <col min="7786" max="7786" width="14" bestFit="1" customWidth="1"/>
    <col min="7787" max="7787" width="11.21875" bestFit="1" customWidth="1"/>
    <col min="7788" max="7788" width="14" bestFit="1" customWidth="1"/>
    <col min="7789" max="7789" width="11.21875" bestFit="1" customWidth="1"/>
    <col min="7790" max="7790" width="14" bestFit="1" customWidth="1"/>
    <col min="7791" max="7791" width="11.21875" bestFit="1" customWidth="1"/>
    <col min="7792" max="7792" width="14" bestFit="1" customWidth="1"/>
    <col min="7793" max="7793" width="11.21875" bestFit="1" customWidth="1"/>
    <col min="7794" max="7794" width="14" bestFit="1" customWidth="1"/>
    <col min="7795" max="7795" width="11.21875" bestFit="1" customWidth="1"/>
    <col min="7796" max="7796" width="14" bestFit="1" customWidth="1"/>
    <col min="7797" max="7797" width="11.21875" bestFit="1" customWidth="1"/>
    <col min="7798" max="7798" width="14" bestFit="1" customWidth="1"/>
    <col min="7799" max="7799" width="11.21875" bestFit="1" customWidth="1"/>
    <col min="7800" max="7800" width="14" bestFit="1" customWidth="1"/>
    <col min="7801" max="7801" width="11.21875" bestFit="1" customWidth="1"/>
    <col min="7802" max="7802" width="14" bestFit="1" customWidth="1"/>
    <col min="7803" max="7803" width="11.21875" bestFit="1" customWidth="1"/>
    <col min="7804" max="7804" width="14" bestFit="1" customWidth="1"/>
    <col min="7805" max="7805" width="11.21875" bestFit="1" customWidth="1"/>
    <col min="7806" max="7806" width="14" bestFit="1" customWidth="1"/>
    <col min="7807" max="7807" width="11.21875" bestFit="1" customWidth="1"/>
    <col min="7808" max="7808" width="14" bestFit="1" customWidth="1"/>
    <col min="7809" max="7809" width="11.21875" bestFit="1" customWidth="1"/>
    <col min="7810" max="7810" width="14" bestFit="1" customWidth="1"/>
    <col min="7811" max="7811" width="11.21875" bestFit="1" customWidth="1"/>
    <col min="7812" max="7812" width="14" bestFit="1" customWidth="1"/>
    <col min="7813" max="7813" width="11.21875" bestFit="1" customWidth="1"/>
    <col min="7814" max="7814" width="14" bestFit="1" customWidth="1"/>
    <col min="7815" max="7815" width="11.21875" bestFit="1" customWidth="1"/>
    <col min="7816" max="7816" width="14" bestFit="1" customWidth="1"/>
    <col min="7817" max="7817" width="11.21875" bestFit="1" customWidth="1"/>
    <col min="7818" max="7818" width="14" bestFit="1" customWidth="1"/>
    <col min="7819" max="7819" width="11.21875" bestFit="1" customWidth="1"/>
    <col min="7820" max="7820" width="14" bestFit="1" customWidth="1"/>
    <col min="7821" max="7821" width="11.21875" bestFit="1" customWidth="1"/>
    <col min="7822" max="7822" width="14" bestFit="1" customWidth="1"/>
    <col min="7823" max="7823" width="11.21875" bestFit="1" customWidth="1"/>
    <col min="7824" max="7824" width="14" bestFit="1" customWidth="1"/>
    <col min="7825" max="7825" width="11.21875" bestFit="1" customWidth="1"/>
    <col min="7826" max="7826" width="14" bestFit="1" customWidth="1"/>
    <col min="7827" max="7827" width="11.21875" bestFit="1" customWidth="1"/>
    <col min="7828" max="7828" width="14" bestFit="1" customWidth="1"/>
    <col min="7829" max="7829" width="11.21875" bestFit="1" customWidth="1"/>
    <col min="7830" max="7830" width="14" bestFit="1" customWidth="1"/>
    <col min="7831" max="7831" width="11.21875" bestFit="1" customWidth="1"/>
    <col min="7832" max="7832" width="14" bestFit="1" customWidth="1"/>
    <col min="7833" max="7833" width="11.21875" bestFit="1" customWidth="1"/>
    <col min="7834" max="7834" width="14" bestFit="1" customWidth="1"/>
    <col min="7835" max="7835" width="11.21875" bestFit="1" customWidth="1"/>
    <col min="7836" max="7836" width="14" bestFit="1" customWidth="1"/>
    <col min="7837" max="7837" width="11.21875" bestFit="1" customWidth="1"/>
    <col min="7838" max="7838" width="14" bestFit="1" customWidth="1"/>
    <col min="7839" max="7839" width="11.21875" bestFit="1" customWidth="1"/>
    <col min="7840" max="7840" width="14" bestFit="1" customWidth="1"/>
    <col min="7841" max="7841" width="11.21875" bestFit="1" customWidth="1"/>
    <col min="7842" max="7842" width="14" bestFit="1" customWidth="1"/>
    <col min="7843" max="7843" width="11.21875" bestFit="1" customWidth="1"/>
    <col min="7844" max="7844" width="14" bestFit="1" customWidth="1"/>
    <col min="7845" max="7845" width="11.21875" bestFit="1" customWidth="1"/>
    <col min="7846" max="7846" width="14" bestFit="1" customWidth="1"/>
    <col min="7847" max="7847" width="11.21875" bestFit="1" customWidth="1"/>
    <col min="7848" max="7848" width="14" bestFit="1" customWidth="1"/>
    <col min="7849" max="7849" width="11.21875" bestFit="1" customWidth="1"/>
    <col min="7850" max="7850" width="14" bestFit="1" customWidth="1"/>
    <col min="7851" max="7851" width="11.21875" bestFit="1" customWidth="1"/>
    <col min="7852" max="7852" width="14" bestFit="1" customWidth="1"/>
    <col min="7853" max="7853" width="11.21875" bestFit="1" customWidth="1"/>
    <col min="7854" max="7854" width="14" bestFit="1" customWidth="1"/>
    <col min="7855" max="7855" width="11.21875" bestFit="1" customWidth="1"/>
    <col min="7856" max="7856" width="14" bestFit="1" customWidth="1"/>
    <col min="7857" max="7857" width="11.21875" bestFit="1" customWidth="1"/>
    <col min="7858" max="7858" width="14" bestFit="1" customWidth="1"/>
    <col min="7859" max="7859" width="11.21875" bestFit="1" customWidth="1"/>
    <col min="7860" max="7860" width="14" bestFit="1" customWidth="1"/>
    <col min="7861" max="7861" width="11.21875" bestFit="1" customWidth="1"/>
    <col min="7862" max="7862" width="14" bestFit="1" customWidth="1"/>
    <col min="7863" max="7863" width="11.21875" bestFit="1" customWidth="1"/>
    <col min="7864" max="7864" width="14" bestFit="1" customWidth="1"/>
    <col min="7865" max="7865" width="11.21875" bestFit="1" customWidth="1"/>
    <col min="7866" max="7866" width="14" bestFit="1" customWidth="1"/>
    <col min="7867" max="7867" width="11.21875" bestFit="1" customWidth="1"/>
    <col min="7868" max="7868" width="14" bestFit="1" customWidth="1"/>
    <col min="7869" max="7869" width="11.21875" bestFit="1" customWidth="1"/>
    <col min="7870" max="7870" width="14" bestFit="1" customWidth="1"/>
    <col min="7871" max="7871" width="11.21875" bestFit="1" customWidth="1"/>
    <col min="7872" max="7872" width="14" bestFit="1" customWidth="1"/>
    <col min="7873" max="7873" width="11.21875" bestFit="1" customWidth="1"/>
    <col min="7874" max="7874" width="14" bestFit="1" customWidth="1"/>
    <col min="7875" max="7875" width="11.21875" bestFit="1" customWidth="1"/>
    <col min="7876" max="7876" width="14" bestFit="1" customWidth="1"/>
    <col min="7877" max="7877" width="11.21875" bestFit="1" customWidth="1"/>
    <col min="7878" max="7878" width="14" bestFit="1" customWidth="1"/>
    <col min="7879" max="7879" width="11.21875" bestFit="1" customWidth="1"/>
    <col min="7880" max="7880" width="14" bestFit="1" customWidth="1"/>
    <col min="7881" max="7881" width="11.21875" bestFit="1" customWidth="1"/>
    <col min="7882" max="7882" width="14" bestFit="1" customWidth="1"/>
    <col min="7883" max="7883" width="11.21875" bestFit="1" customWidth="1"/>
    <col min="7884" max="7884" width="14" bestFit="1" customWidth="1"/>
    <col min="7885" max="7885" width="11.21875" bestFit="1" customWidth="1"/>
    <col min="7886" max="7886" width="14" bestFit="1" customWidth="1"/>
    <col min="7887" max="7887" width="11.21875" bestFit="1" customWidth="1"/>
    <col min="7888" max="7888" width="14" bestFit="1" customWidth="1"/>
    <col min="7889" max="7889" width="11.21875" bestFit="1" customWidth="1"/>
    <col min="7890" max="7890" width="14" bestFit="1" customWidth="1"/>
    <col min="7891" max="7891" width="11.21875" bestFit="1" customWidth="1"/>
    <col min="7892" max="7892" width="14" bestFit="1" customWidth="1"/>
    <col min="7893" max="7893" width="11.21875" bestFit="1" customWidth="1"/>
    <col min="7894" max="7894" width="14" bestFit="1" customWidth="1"/>
    <col min="7895" max="7895" width="11.21875" bestFit="1" customWidth="1"/>
    <col min="7896" max="7896" width="14" bestFit="1" customWidth="1"/>
    <col min="7897" max="7897" width="11.21875" bestFit="1" customWidth="1"/>
    <col min="7898" max="7898" width="14" bestFit="1" customWidth="1"/>
    <col min="7899" max="7899" width="11.21875" bestFit="1" customWidth="1"/>
    <col min="7900" max="7900" width="14" bestFit="1" customWidth="1"/>
    <col min="7901" max="7901" width="11.21875" bestFit="1" customWidth="1"/>
    <col min="7902" max="7902" width="14" bestFit="1" customWidth="1"/>
    <col min="7903" max="7903" width="11.21875" bestFit="1" customWidth="1"/>
    <col min="7904" max="7904" width="14" bestFit="1" customWidth="1"/>
    <col min="7905" max="7905" width="11.21875" bestFit="1" customWidth="1"/>
    <col min="7906" max="7906" width="14" bestFit="1" customWidth="1"/>
    <col min="7907" max="7907" width="11.21875" bestFit="1" customWidth="1"/>
    <col min="7908" max="7908" width="14" bestFit="1" customWidth="1"/>
    <col min="7909" max="7909" width="11.21875" bestFit="1" customWidth="1"/>
    <col min="7910" max="7910" width="14" bestFit="1" customWidth="1"/>
    <col min="7911" max="7911" width="11.21875" bestFit="1" customWidth="1"/>
    <col min="7912" max="7912" width="14" bestFit="1" customWidth="1"/>
    <col min="7913" max="7913" width="11.21875" bestFit="1" customWidth="1"/>
    <col min="7914" max="7914" width="14" bestFit="1" customWidth="1"/>
    <col min="7915" max="7915" width="11.21875" bestFit="1" customWidth="1"/>
    <col min="7916" max="7916" width="14" bestFit="1" customWidth="1"/>
    <col min="7917" max="7917" width="11.21875" bestFit="1" customWidth="1"/>
    <col min="7918" max="7918" width="14" bestFit="1" customWidth="1"/>
    <col min="7919" max="7919" width="11.21875" bestFit="1" customWidth="1"/>
    <col min="7920" max="7920" width="14" bestFit="1" customWidth="1"/>
    <col min="7921" max="7921" width="11.21875" bestFit="1" customWidth="1"/>
    <col min="7922" max="7922" width="14" bestFit="1" customWidth="1"/>
    <col min="7923" max="7923" width="11.21875" bestFit="1" customWidth="1"/>
    <col min="7924" max="7924" width="14" bestFit="1" customWidth="1"/>
    <col min="7925" max="7925" width="11.21875" bestFit="1" customWidth="1"/>
    <col min="7926" max="7926" width="14" bestFit="1" customWidth="1"/>
    <col min="7927" max="7927" width="11.21875" bestFit="1" customWidth="1"/>
    <col min="7928" max="7928" width="14" bestFit="1" customWidth="1"/>
    <col min="7929" max="7929" width="11.21875" bestFit="1" customWidth="1"/>
    <col min="7930" max="7930" width="14" bestFit="1" customWidth="1"/>
    <col min="7931" max="7931" width="11.21875" bestFit="1" customWidth="1"/>
    <col min="7932" max="7932" width="14" bestFit="1" customWidth="1"/>
    <col min="7933" max="7933" width="11.21875" bestFit="1" customWidth="1"/>
    <col min="7934" max="7934" width="14" bestFit="1" customWidth="1"/>
    <col min="7935" max="7935" width="11.21875" bestFit="1" customWidth="1"/>
    <col min="7936" max="7936" width="14" bestFit="1" customWidth="1"/>
    <col min="7937" max="7937" width="11.21875" bestFit="1" customWidth="1"/>
    <col min="7938" max="7938" width="14" bestFit="1" customWidth="1"/>
    <col min="7939" max="7939" width="11.21875" bestFit="1" customWidth="1"/>
    <col min="7940" max="7940" width="14" bestFit="1" customWidth="1"/>
    <col min="7941" max="7941" width="11.21875" bestFit="1" customWidth="1"/>
    <col min="7942" max="7942" width="14" bestFit="1" customWidth="1"/>
    <col min="7943" max="7943" width="11.21875" bestFit="1" customWidth="1"/>
    <col min="7944" max="7944" width="14" bestFit="1" customWidth="1"/>
    <col min="7945" max="7945" width="11.21875" bestFit="1" customWidth="1"/>
    <col min="7946" max="7946" width="14" bestFit="1" customWidth="1"/>
    <col min="7947" max="7947" width="11.21875" bestFit="1" customWidth="1"/>
    <col min="7948" max="7948" width="14" bestFit="1" customWidth="1"/>
    <col min="7949" max="7949" width="11.21875" bestFit="1" customWidth="1"/>
    <col min="7950" max="7950" width="14" bestFit="1" customWidth="1"/>
    <col min="7951" max="7951" width="11.21875" bestFit="1" customWidth="1"/>
    <col min="7952" max="7952" width="14" bestFit="1" customWidth="1"/>
    <col min="7953" max="7953" width="11.21875" bestFit="1" customWidth="1"/>
    <col min="7954" max="7954" width="14" bestFit="1" customWidth="1"/>
    <col min="7955" max="7955" width="11.21875" bestFit="1" customWidth="1"/>
    <col min="7956" max="7956" width="14" bestFit="1" customWidth="1"/>
    <col min="7957" max="7957" width="11.21875" bestFit="1" customWidth="1"/>
    <col min="7958" max="7958" width="14" bestFit="1" customWidth="1"/>
    <col min="7959" max="7959" width="11.21875" bestFit="1" customWidth="1"/>
    <col min="7960" max="7960" width="14" bestFit="1" customWidth="1"/>
    <col min="7961" max="7961" width="11.21875" bestFit="1" customWidth="1"/>
    <col min="7962" max="7962" width="14" bestFit="1" customWidth="1"/>
    <col min="7963" max="7963" width="11.21875" bestFit="1" customWidth="1"/>
    <col min="7964" max="7964" width="14" bestFit="1" customWidth="1"/>
    <col min="7965" max="7965" width="11.21875" bestFit="1" customWidth="1"/>
    <col min="7966" max="7966" width="14" bestFit="1" customWidth="1"/>
    <col min="7967" max="7967" width="11.21875" bestFit="1" customWidth="1"/>
    <col min="7968" max="7968" width="14" bestFit="1" customWidth="1"/>
    <col min="7969" max="7969" width="11.21875" bestFit="1" customWidth="1"/>
    <col min="7970" max="7970" width="14" bestFit="1" customWidth="1"/>
    <col min="7971" max="7971" width="11.21875" bestFit="1" customWidth="1"/>
    <col min="7972" max="7972" width="14" bestFit="1" customWidth="1"/>
    <col min="7973" max="7973" width="11.21875" bestFit="1" customWidth="1"/>
    <col min="7974" max="7974" width="14" bestFit="1" customWidth="1"/>
    <col min="7975" max="7975" width="11.21875" bestFit="1" customWidth="1"/>
    <col min="7976" max="7976" width="14" bestFit="1" customWidth="1"/>
    <col min="7977" max="7977" width="11.21875" bestFit="1" customWidth="1"/>
    <col min="7978" max="7978" width="14" bestFit="1" customWidth="1"/>
    <col min="7979" max="7979" width="11.21875" bestFit="1" customWidth="1"/>
    <col min="7980" max="7980" width="14" bestFit="1" customWidth="1"/>
    <col min="7981" max="7981" width="11.21875" bestFit="1" customWidth="1"/>
    <col min="7982" max="7982" width="14" bestFit="1" customWidth="1"/>
    <col min="7983" max="7983" width="11.21875" bestFit="1" customWidth="1"/>
    <col min="7984" max="7984" width="14" bestFit="1" customWidth="1"/>
    <col min="7985" max="7985" width="11.21875" bestFit="1" customWidth="1"/>
    <col min="7986" max="7986" width="14" bestFit="1" customWidth="1"/>
    <col min="7987" max="7987" width="11.21875" bestFit="1" customWidth="1"/>
    <col min="7988" max="7988" width="14" bestFit="1" customWidth="1"/>
    <col min="7989" max="7989" width="11.21875" bestFit="1" customWidth="1"/>
    <col min="7990" max="7990" width="14" bestFit="1" customWidth="1"/>
    <col min="7991" max="7991" width="11.21875" bestFit="1" customWidth="1"/>
    <col min="7992" max="7992" width="14" bestFit="1" customWidth="1"/>
    <col min="7993" max="7993" width="11.21875" bestFit="1" customWidth="1"/>
    <col min="7994" max="7994" width="14" bestFit="1" customWidth="1"/>
    <col min="7995" max="7995" width="11.21875" bestFit="1" customWidth="1"/>
    <col min="7996" max="7996" width="14" bestFit="1" customWidth="1"/>
    <col min="7997" max="7997" width="11.21875" bestFit="1" customWidth="1"/>
    <col min="7998" max="7998" width="14" bestFit="1" customWidth="1"/>
    <col min="7999" max="7999" width="11.21875" bestFit="1" customWidth="1"/>
    <col min="8000" max="8000" width="14" bestFit="1" customWidth="1"/>
    <col min="8001" max="8001" width="11.21875" bestFit="1" customWidth="1"/>
    <col min="8002" max="8002" width="14" bestFit="1" customWidth="1"/>
    <col min="8003" max="8003" width="11.21875" bestFit="1" customWidth="1"/>
    <col min="8004" max="8004" width="14" bestFit="1" customWidth="1"/>
    <col min="8005" max="8005" width="11.21875" bestFit="1" customWidth="1"/>
    <col min="8006" max="8006" width="14" bestFit="1" customWidth="1"/>
    <col min="8007" max="8007" width="11.21875" bestFit="1" customWidth="1"/>
    <col min="8008" max="8008" width="14" bestFit="1" customWidth="1"/>
    <col min="8009" max="8009" width="11.21875" bestFit="1" customWidth="1"/>
    <col min="8010" max="8010" width="14" bestFit="1" customWidth="1"/>
    <col min="8011" max="8011" width="11.21875" bestFit="1" customWidth="1"/>
    <col min="8012" max="8012" width="14" bestFit="1" customWidth="1"/>
    <col min="8013" max="8013" width="11.21875" bestFit="1" customWidth="1"/>
    <col min="8014" max="8014" width="14" bestFit="1" customWidth="1"/>
    <col min="8015" max="8015" width="11.21875" bestFit="1" customWidth="1"/>
    <col min="8016" max="8016" width="14" bestFit="1" customWidth="1"/>
    <col min="8017" max="8017" width="11.21875" bestFit="1" customWidth="1"/>
    <col min="8018" max="8018" width="14" bestFit="1" customWidth="1"/>
    <col min="8019" max="8019" width="11.21875" bestFit="1" customWidth="1"/>
    <col min="8020" max="8020" width="14" bestFit="1" customWidth="1"/>
    <col min="8021" max="8021" width="11.21875" bestFit="1" customWidth="1"/>
    <col min="8022" max="8022" width="14" bestFit="1" customWidth="1"/>
    <col min="8023" max="8023" width="11.21875" bestFit="1" customWidth="1"/>
    <col min="8024" max="8024" width="14" bestFit="1" customWidth="1"/>
    <col min="8025" max="8025" width="11.21875" bestFit="1" customWidth="1"/>
    <col min="8026" max="8026" width="14" bestFit="1" customWidth="1"/>
    <col min="8027" max="8027" width="11.21875" bestFit="1" customWidth="1"/>
    <col min="8028" max="8028" width="14" bestFit="1" customWidth="1"/>
    <col min="8029" max="8029" width="11.21875" bestFit="1" customWidth="1"/>
    <col min="8030" max="8030" width="14" bestFit="1" customWidth="1"/>
    <col min="8031" max="8031" width="11.21875" bestFit="1" customWidth="1"/>
    <col min="8032" max="8032" width="14" bestFit="1" customWidth="1"/>
    <col min="8033" max="8033" width="11.21875" bestFit="1" customWidth="1"/>
    <col min="8034" max="8034" width="14" bestFit="1" customWidth="1"/>
    <col min="8035" max="8035" width="11.21875" bestFit="1" customWidth="1"/>
    <col min="8036" max="8036" width="14" bestFit="1" customWidth="1"/>
    <col min="8037" max="8037" width="11.21875" bestFit="1" customWidth="1"/>
    <col min="8038" max="8038" width="14" bestFit="1" customWidth="1"/>
    <col min="8039" max="8039" width="11.21875" bestFit="1" customWidth="1"/>
    <col min="8040" max="8040" width="14" bestFit="1" customWidth="1"/>
    <col min="8041" max="8041" width="11.21875" bestFit="1" customWidth="1"/>
    <col min="8042" max="8042" width="14" bestFit="1" customWidth="1"/>
    <col min="8043" max="8043" width="11.21875" bestFit="1" customWidth="1"/>
    <col min="8044" max="8044" width="14" bestFit="1" customWidth="1"/>
    <col min="8045" max="8045" width="11.21875" bestFit="1" customWidth="1"/>
    <col min="8046" max="8046" width="14" bestFit="1" customWidth="1"/>
    <col min="8047" max="8047" width="11.21875" bestFit="1" customWidth="1"/>
    <col min="8048" max="8048" width="14" bestFit="1" customWidth="1"/>
    <col min="8049" max="8049" width="11.21875" bestFit="1" customWidth="1"/>
    <col min="8050" max="8050" width="14" bestFit="1" customWidth="1"/>
    <col min="8051" max="8051" width="11.21875" bestFit="1" customWidth="1"/>
    <col min="8052" max="8052" width="14" bestFit="1" customWidth="1"/>
    <col min="8053" max="8053" width="11.21875" bestFit="1" customWidth="1"/>
    <col min="8054" max="8054" width="14" bestFit="1" customWidth="1"/>
    <col min="8055" max="8055" width="11.21875" bestFit="1" customWidth="1"/>
    <col min="8056" max="8056" width="14" bestFit="1" customWidth="1"/>
    <col min="8057" max="8057" width="11.21875" bestFit="1" customWidth="1"/>
    <col min="8058" max="8058" width="14" bestFit="1" customWidth="1"/>
    <col min="8059" max="8059" width="11.21875" bestFit="1" customWidth="1"/>
    <col min="8060" max="8060" width="14" bestFit="1" customWidth="1"/>
    <col min="8061" max="8061" width="11.21875" bestFit="1" customWidth="1"/>
    <col min="8062" max="8062" width="14" bestFit="1" customWidth="1"/>
    <col min="8063" max="8063" width="11.21875" bestFit="1" customWidth="1"/>
    <col min="8064" max="8064" width="14" bestFit="1" customWidth="1"/>
    <col min="8065" max="8065" width="11.21875" bestFit="1" customWidth="1"/>
    <col min="8066" max="8066" width="14" bestFit="1" customWidth="1"/>
    <col min="8067" max="8067" width="11.21875" bestFit="1" customWidth="1"/>
    <col min="8068" max="8068" width="14" bestFit="1" customWidth="1"/>
    <col min="8069" max="8069" width="11.21875" bestFit="1" customWidth="1"/>
    <col min="8070" max="8070" width="14" bestFit="1" customWidth="1"/>
    <col min="8071" max="8071" width="11.21875" bestFit="1" customWidth="1"/>
    <col min="8072" max="8072" width="14" bestFit="1" customWidth="1"/>
    <col min="8073" max="8073" width="11.21875" bestFit="1" customWidth="1"/>
    <col min="8074" max="8074" width="14" bestFit="1" customWidth="1"/>
    <col min="8075" max="8075" width="11.21875" bestFit="1" customWidth="1"/>
    <col min="8076" max="8076" width="14" bestFit="1" customWidth="1"/>
    <col min="8077" max="8077" width="11.21875" bestFit="1" customWidth="1"/>
    <col min="8078" max="8078" width="14" bestFit="1" customWidth="1"/>
    <col min="8079" max="8079" width="11.21875" bestFit="1" customWidth="1"/>
    <col min="8080" max="8080" width="14" bestFit="1" customWidth="1"/>
    <col min="8081" max="8081" width="11.21875" bestFit="1" customWidth="1"/>
    <col min="8082" max="8082" width="14" bestFit="1" customWidth="1"/>
    <col min="8083" max="8083" width="11.21875" bestFit="1" customWidth="1"/>
    <col min="8084" max="8084" width="14" bestFit="1" customWidth="1"/>
    <col min="8085" max="8085" width="11.21875" bestFit="1" customWidth="1"/>
    <col min="8086" max="8086" width="14" bestFit="1" customWidth="1"/>
    <col min="8087" max="8087" width="11.21875" bestFit="1" customWidth="1"/>
    <col min="8088" max="8088" width="14" bestFit="1" customWidth="1"/>
    <col min="8089" max="8089" width="11.21875" bestFit="1" customWidth="1"/>
    <col min="8090" max="8090" width="14" bestFit="1" customWidth="1"/>
    <col min="8091" max="8091" width="11.21875" bestFit="1" customWidth="1"/>
    <col min="8092" max="8092" width="14" bestFit="1" customWidth="1"/>
    <col min="8093" max="8093" width="11.21875" bestFit="1" customWidth="1"/>
    <col min="8094" max="8094" width="14" bestFit="1" customWidth="1"/>
    <col min="8095" max="8095" width="11.21875" bestFit="1" customWidth="1"/>
    <col min="8096" max="8096" width="14" bestFit="1" customWidth="1"/>
    <col min="8097" max="8097" width="11.21875" bestFit="1" customWidth="1"/>
    <col min="8098" max="8098" width="14" bestFit="1" customWidth="1"/>
    <col min="8099" max="8099" width="11.21875" bestFit="1" customWidth="1"/>
    <col min="8100" max="8100" width="14" bestFit="1" customWidth="1"/>
    <col min="8101" max="8101" width="11.21875" bestFit="1" customWidth="1"/>
    <col min="8102" max="8102" width="14" bestFit="1" customWidth="1"/>
    <col min="8103" max="8103" width="11.21875" bestFit="1" customWidth="1"/>
    <col min="8104" max="8104" width="14" bestFit="1" customWidth="1"/>
    <col min="8105" max="8105" width="11.21875" bestFit="1" customWidth="1"/>
    <col min="8106" max="8106" width="14" bestFit="1" customWidth="1"/>
    <col min="8107" max="8107" width="11.21875" bestFit="1" customWidth="1"/>
    <col min="8108" max="8108" width="14" bestFit="1" customWidth="1"/>
    <col min="8109" max="8109" width="11.21875" bestFit="1" customWidth="1"/>
    <col min="8110" max="8110" width="14" bestFit="1" customWidth="1"/>
    <col min="8111" max="8111" width="11.21875" bestFit="1" customWidth="1"/>
    <col min="8112" max="8112" width="14" bestFit="1" customWidth="1"/>
    <col min="8113" max="8113" width="11.21875" bestFit="1" customWidth="1"/>
    <col min="8114" max="8114" width="14" bestFit="1" customWidth="1"/>
    <col min="8115" max="8115" width="11.21875" bestFit="1" customWidth="1"/>
    <col min="8116" max="8116" width="14" bestFit="1" customWidth="1"/>
    <col min="8117" max="8117" width="11.21875" bestFit="1" customWidth="1"/>
    <col min="8118" max="8118" width="14" bestFit="1" customWidth="1"/>
    <col min="8119" max="8119" width="11.21875" bestFit="1" customWidth="1"/>
    <col min="8120" max="8120" width="14" bestFit="1" customWidth="1"/>
    <col min="8121" max="8121" width="11.21875" bestFit="1" customWidth="1"/>
    <col min="8122" max="8122" width="14" bestFit="1" customWidth="1"/>
    <col min="8123" max="8123" width="11.21875" bestFit="1" customWidth="1"/>
    <col min="8124" max="8124" width="14" bestFit="1" customWidth="1"/>
    <col min="8125" max="8125" width="11.21875" bestFit="1" customWidth="1"/>
    <col min="8126" max="8126" width="14" bestFit="1" customWidth="1"/>
    <col min="8127" max="8127" width="11.21875" bestFit="1" customWidth="1"/>
    <col min="8128" max="8128" width="14" bestFit="1" customWidth="1"/>
    <col min="8129" max="8129" width="11.21875" bestFit="1" customWidth="1"/>
    <col min="8130" max="8130" width="14" bestFit="1" customWidth="1"/>
    <col min="8131" max="8131" width="11.21875" bestFit="1" customWidth="1"/>
    <col min="8132" max="8132" width="14" bestFit="1" customWidth="1"/>
    <col min="8133" max="8133" width="11.21875" bestFit="1" customWidth="1"/>
    <col min="8134" max="8134" width="14" bestFit="1" customWidth="1"/>
    <col min="8135" max="8135" width="11.21875" bestFit="1" customWidth="1"/>
    <col min="8136" max="8136" width="14" bestFit="1" customWidth="1"/>
    <col min="8137" max="8137" width="11.21875" bestFit="1" customWidth="1"/>
    <col min="8138" max="8138" width="14" bestFit="1" customWidth="1"/>
    <col min="8139" max="8139" width="11.21875" bestFit="1" customWidth="1"/>
    <col min="8140" max="8140" width="14" bestFit="1" customWidth="1"/>
    <col min="8141" max="8141" width="11.21875" bestFit="1" customWidth="1"/>
    <col min="8142" max="8142" width="14" bestFit="1" customWidth="1"/>
    <col min="8143" max="8143" width="11.21875" bestFit="1" customWidth="1"/>
    <col min="8144" max="8144" width="14" bestFit="1" customWidth="1"/>
    <col min="8145" max="8145" width="11.21875" bestFit="1" customWidth="1"/>
    <col min="8146" max="8146" width="14" bestFit="1" customWidth="1"/>
    <col min="8147" max="8147" width="11.21875" bestFit="1" customWidth="1"/>
    <col min="8148" max="8148" width="14" bestFit="1" customWidth="1"/>
    <col min="8149" max="8149" width="11.21875" bestFit="1" customWidth="1"/>
    <col min="8150" max="8150" width="14" bestFit="1" customWidth="1"/>
    <col min="8151" max="8151" width="11.21875" bestFit="1" customWidth="1"/>
    <col min="8152" max="8152" width="14" bestFit="1" customWidth="1"/>
    <col min="8153" max="8153" width="11.21875" bestFit="1" customWidth="1"/>
    <col min="8154" max="8154" width="14" bestFit="1" customWidth="1"/>
    <col min="8155" max="8155" width="11.21875" bestFit="1" customWidth="1"/>
    <col min="8156" max="8156" width="14" bestFit="1" customWidth="1"/>
    <col min="8157" max="8157" width="11.21875" bestFit="1" customWidth="1"/>
    <col min="8158" max="8158" width="14" bestFit="1" customWidth="1"/>
    <col min="8159" max="8159" width="11.21875" bestFit="1" customWidth="1"/>
    <col min="8160" max="8160" width="14" bestFit="1" customWidth="1"/>
    <col min="8161" max="8161" width="11.21875" bestFit="1" customWidth="1"/>
    <col min="8162" max="8162" width="14" bestFit="1" customWidth="1"/>
    <col min="8163" max="8163" width="11.21875" bestFit="1" customWidth="1"/>
    <col min="8164" max="8164" width="14" bestFit="1" customWidth="1"/>
    <col min="8165" max="8165" width="11.21875" bestFit="1" customWidth="1"/>
    <col min="8166" max="8166" width="14" bestFit="1" customWidth="1"/>
    <col min="8167" max="8167" width="11.21875" bestFit="1" customWidth="1"/>
    <col min="8168" max="8168" width="14" bestFit="1" customWidth="1"/>
    <col min="8169" max="8169" width="11.21875" bestFit="1" customWidth="1"/>
    <col min="8170" max="8170" width="14" bestFit="1" customWidth="1"/>
    <col min="8171" max="8171" width="11.21875" bestFit="1" customWidth="1"/>
    <col min="8172" max="8172" width="14" bestFit="1" customWidth="1"/>
    <col min="8173" max="8173" width="11.21875" bestFit="1" customWidth="1"/>
    <col min="8174" max="8174" width="14" bestFit="1" customWidth="1"/>
    <col min="8175" max="8175" width="11.21875" bestFit="1" customWidth="1"/>
    <col min="8176" max="8176" width="14" bestFit="1" customWidth="1"/>
    <col min="8177" max="8177" width="11.21875" bestFit="1" customWidth="1"/>
    <col min="8178" max="8178" width="14" bestFit="1" customWidth="1"/>
    <col min="8179" max="8179" width="11.21875" bestFit="1" customWidth="1"/>
    <col min="8180" max="8180" width="14" bestFit="1" customWidth="1"/>
    <col min="8181" max="8181" width="11.21875" bestFit="1" customWidth="1"/>
    <col min="8182" max="8182" width="14" bestFit="1" customWidth="1"/>
    <col min="8183" max="8183" width="11.21875" bestFit="1" customWidth="1"/>
    <col min="8184" max="8184" width="14" bestFit="1" customWidth="1"/>
    <col min="8185" max="8185" width="11.21875" bestFit="1" customWidth="1"/>
    <col min="8186" max="8186" width="14" bestFit="1" customWidth="1"/>
    <col min="8187" max="8187" width="11.21875" bestFit="1" customWidth="1"/>
    <col min="8188" max="8188" width="14" bestFit="1" customWidth="1"/>
    <col min="8189" max="8189" width="11.21875" bestFit="1" customWidth="1"/>
    <col min="8190" max="8190" width="14" bestFit="1" customWidth="1"/>
    <col min="8191" max="8191" width="11.21875" bestFit="1" customWidth="1"/>
    <col min="8192" max="8192" width="14" bestFit="1" customWidth="1"/>
    <col min="8193" max="8193" width="11.21875" bestFit="1" customWidth="1"/>
    <col min="8194" max="8194" width="14" bestFit="1" customWidth="1"/>
    <col min="8195" max="8195" width="11.21875" bestFit="1" customWidth="1"/>
    <col min="8196" max="8196" width="14" bestFit="1" customWidth="1"/>
    <col min="8197" max="8197" width="11.21875" bestFit="1" customWidth="1"/>
    <col min="8198" max="8198" width="14" bestFit="1" customWidth="1"/>
    <col min="8199" max="8199" width="11.21875" bestFit="1" customWidth="1"/>
    <col min="8200" max="8200" width="14" bestFit="1" customWidth="1"/>
    <col min="8201" max="8201" width="11.21875" bestFit="1" customWidth="1"/>
    <col min="8202" max="8202" width="14" bestFit="1" customWidth="1"/>
    <col min="8203" max="8203" width="11.21875" bestFit="1" customWidth="1"/>
    <col min="8204" max="8204" width="14" bestFit="1" customWidth="1"/>
    <col min="8205" max="8205" width="11.21875" bestFit="1" customWidth="1"/>
    <col min="8206" max="8206" width="14" bestFit="1" customWidth="1"/>
    <col min="8207" max="8207" width="11.21875" bestFit="1" customWidth="1"/>
    <col min="8208" max="8208" width="14" bestFit="1" customWidth="1"/>
    <col min="8209" max="8209" width="11.21875" bestFit="1" customWidth="1"/>
    <col min="8210" max="8210" width="14" bestFit="1" customWidth="1"/>
    <col min="8211" max="8211" width="11.21875" bestFit="1" customWidth="1"/>
    <col min="8212" max="8212" width="14" bestFit="1" customWidth="1"/>
    <col min="8213" max="8213" width="11.21875" bestFit="1" customWidth="1"/>
    <col min="8214" max="8214" width="14" bestFit="1" customWidth="1"/>
    <col min="8215" max="8215" width="11.21875" bestFit="1" customWidth="1"/>
    <col min="8216" max="8216" width="14" bestFit="1" customWidth="1"/>
    <col min="8217" max="8217" width="11.21875" bestFit="1" customWidth="1"/>
    <col min="8218" max="8218" width="14" bestFit="1" customWidth="1"/>
    <col min="8219" max="8219" width="11.21875" bestFit="1" customWidth="1"/>
    <col min="8220" max="8220" width="14" bestFit="1" customWidth="1"/>
    <col min="8221" max="8221" width="11.21875" bestFit="1" customWidth="1"/>
    <col min="8222" max="8222" width="14" bestFit="1" customWidth="1"/>
    <col min="8223" max="8223" width="11.21875" bestFit="1" customWidth="1"/>
    <col min="8224" max="8224" width="14" bestFit="1" customWidth="1"/>
    <col min="8225" max="8225" width="11.21875" bestFit="1" customWidth="1"/>
    <col min="8226" max="8226" width="14" bestFit="1" customWidth="1"/>
    <col min="8227" max="8227" width="11.21875" bestFit="1" customWidth="1"/>
    <col min="8228" max="8228" width="14" bestFit="1" customWidth="1"/>
    <col min="8229" max="8229" width="11.21875" bestFit="1" customWidth="1"/>
    <col min="8230" max="8230" width="14" bestFit="1" customWidth="1"/>
    <col min="8231" max="8231" width="11.21875" bestFit="1" customWidth="1"/>
    <col min="8232" max="8232" width="14" bestFit="1" customWidth="1"/>
    <col min="8233" max="8233" width="11.21875" bestFit="1" customWidth="1"/>
    <col min="8234" max="8234" width="14" bestFit="1" customWidth="1"/>
    <col min="8235" max="8235" width="11.21875" bestFit="1" customWidth="1"/>
    <col min="8236" max="8236" width="14" bestFit="1" customWidth="1"/>
    <col min="8237" max="8237" width="11.21875" bestFit="1" customWidth="1"/>
    <col min="8238" max="8238" width="14" bestFit="1" customWidth="1"/>
    <col min="8239" max="8239" width="11.21875" bestFit="1" customWidth="1"/>
    <col min="8240" max="8240" width="14" bestFit="1" customWidth="1"/>
    <col min="8241" max="8241" width="11.21875" bestFit="1" customWidth="1"/>
    <col min="8242" max="8242" width="14" bestFit="1" customWidth="1"/>
    <col min="8243" max="8243" width="11.21875" bestFit="1" customWidth="1"/>
    <col min="8244" max="8244" width="14" bestFit="1" customWidth="1"/>
    <col min="8245" max="8245" width="11.21875" bestFit="1" customWidth="1"/>
    <col min="8246" max="8246" width="14" bestFit="1" customWidth="1"/>
    <col min="8247" max="8247" width="11.21875" bestFit="1" customWidth="1"/>
    <col min="8248" max="8248" width="14" bestFit="1" customWidth="1"/>
    <col min="8249" max="8249" width="11.21875" bestFit="1" customWidth="1"/>
    <col min="8250" max="8250" width="14" bestFit="1" customWidth="1"/>
    <col min="8251" max="8251" width="11.21875" bestFit="1" customWidth="1"/>
    <col min="8252" max="8252" width="14" bestFit="1" customWidth="1"/>
    <col min="8253" max="8253" width="11.21875" bestFit="1" customWidth="1"/>
    <col min="8254" max="8254" width="14" bestFit="1" customWidth="1"/>
    <col min="8255" max="8255" width="11.21875" bestFit="1" customWidth="1"/>
    <col min="8256" max="8256" width="14" bestFit="1" customWidth="1"/>
    <col min="8257" max="8257" width="11.21875" bestFit="1" customWidth="1"/>
    <col min="8258" max="8258" width="14" bestFit="1" customWidth="1"/>
    <col min="8259" max="8259" width="11.21875" bestFit="1" customWidth="1"/>
    <col min="8260" max="8260" width="14" bestFit="1" customWidth="1"/>
    <col min="8261" max="8261" width="11.21875" bestFit="1" customWidth="1"/>
    <col min="8262" max="8262" width="14" bestFit="1" customWidth="1"/>
    <col min="8263" max="8263" width="11.21875" bestFit="1" customWidth="1"/>
    <col min="8264" max="8264" width="14" bestFit="1" customWidth="1"/>
    <col min="8265" max="8265" width="11.21875" bestFit="1" customWidth="1"/>
    <col min="8266" max="8266" width="14" bestFit="1" customWidth="1"/>
    <col min="8267" max="8267" width="11.21875" bestFit="1" customWidth="1"/>
    <col min="8268" max="8268" width="14" bestFit="1" customWidth="1"/>
    <col min="8269" max="8269" width="11.21875" bestFit="1" customWidth="1"/>
    <col min="8270" max="8270" width="14" bestFit="1" customWidth="1"/>
    <col min="8271" max="8271" width="11.21875" bestFit="1" customWidth="1"/>
    <col min="8272" max="8272" width="14" bestFit="1" customWidth="1"/>
    <col min="8273" max="8273" width="11.21875" bestFit="1" customWidth="1"/>
    <col min="8274" max="8274" width="14" bestFit="1" customWidth="1"/>
    <col min="8275" max="8275" width="11.21875" bestFit="1" customWidth="1"/>
    <col min="8276" max="8276" width="14" bestFit="1" customWidth="1"/>
    <col min="8277" max="8277" width="11.21875" bestFit="1" customWidth="1"/>
    <col min="8278" max="8278" width="14" bestFit="1" customWidth="1"/>
    <col min="8279" max="8279" width="11.21875" bestFit="1" customWidth="1"/>
    <col min="8280" max="8280" width="14" bestFit="1" customWidth="1"/>
    <col min="8281" max="8281" width="11.21875" bestFit="1" customWidth="1"/>
    <col min="8282" max="8282" width="14" bestFit="1" customWidth="1"/>
    <col min="8283" max="8283" width="11.21875" bestFit="1" customWidth="1"/>
    <col min="8284" max="8284" width="14" bestFit="1" customWidth="1"/>
    <col min="8285" max="8285" width="11.21875" bestFit="1" customWidth="1"/>
    <col min="8286" max="8286" width="14" bestFit="1" customWidth="1"/>
    <col min="8287" max="8287" width="11.21875" bestFit="1" customWidth="1"/>
    <col min="8288" max="8288" width="14" bestFit="1" customWidth="1"/>
    <col min="8289" max="8289" width="11.21875" bestFit="1" customWidth="1"/>
    <col min="8290" max="8290" width="14" bestFit="1" customWidth="1"/>
    <col min="8291" max="8291" width="11.21875" bestFit="1" customWidth="1"/>
    <col min="8292" max="8292" width="14" bestFit="1" customWidth="1"/>
    <col min="8293" max="8293" width="11.21875" bestFit="1" customWidth="1"/>
    <col min="8294" max="8294" width="14" bestFit="1" customWidth="1"/>
    <col min="8295" max="8295" width="11.21875" bestFit="1" customWidth="1"/>
    <col min="8296" max="8296" width="14" bestFit="1" customWidth="1"/>
    <col min="8297" max="8297" width="11.21875" bestFit="1" customWidth="1"/>
    <col min="8298" max="8298" width="14" bestFit="1" customWidth="1"/>
    <col min="8299" max="8299" width="11.21875" bestFit="1" customWidth="1"/>
    <col min="8300" max="8300" width="14" bestFit="1" customWidth="1"/>
    <col min="8301" max="8301" width="11.21875" bestFit="1" customWidth="1"/>
    <col min="8302" max="8302" width="14" bestFit="1" customWidth="1"/>
    <col min="8303" max="8303" width="11.21875" bestFit="1" customWidth="1"/>
    <col min="8304" max="8304" width="14" bestFit="1" customWidth="1"/>
    <col min="8305" max="8305" width="11.21875" bestFit="1" customWidth="1"/>
    <col min="8306" max="8306" width="14" bestFit="1" customWidth="1"/>
    <col min="8307" max="8307" width="11.21875" bestFit="1" customWidth="1"/>
    <col min="8308" max="8308" width="14" bestFit="1" customWidth="1"/>
    <col min="8309" max="8309" width="11.21875" bestFit="1" customWidth="1"/>
    <col min="8310" max="8310" width="14" bestFit="1" customWidth="1"/>
    <col min="8311" max="8311" width="11.21875" bestFit="1" customWidth="1"/>
    <col min="8312" max="8312" width="14" bestFit="1" customWidth="1"/>
    <col min="8313" max="8313" width="11.21875" bestFit="1" customWidth="1"/>
    <col min="8314" max="8314" width="14" bestFit="1" customWidth="1"/>
    <col min="8315" max="8315" width="11.21875" bestFit="1" customWidth="1"/>
    <col min="8316" max="8316" width="14" bestFit="1" customWidth="1"/>
    <col min="8317" max="8317" width="11.21875" bestFit="1" customWidth="1"/>
    <col min="8318" max="8318" width="14" bestFit="1" customWidth="1"/>
    <col min="8319" max="8319" width="11.21875" bestFit="1" customWidth="1"/>
    <col min="8320" max="8320" width="14" bestFit="1" customWidth="1"/>
    <col min="8321" max="8321" width="11.21875" bestFit="1" customWidth="1"/>
    <col min="8322" max="8322" width="14" bestFit="1" customWidth="1"/>
    <col min="8323" max="8323" width="11.21875" bestFit="1" customWidth="1"/>
    <col min="8324" max="8324" width="14" bestFit="1" customWidth="1"/>
    <col min="8325" max="8325" width="11.21875" bestFit="1" customWidth="1"/>
    <col min="8326" max="8326" width="14" bestFit="1" customWidth="1"/>
    <col min="8327" max="8327" width="11.21875" bestFit="1" customWidth="1"/>
    <col min="8328" max="8328" width="14" bestFit="1" customWidth="1"/>
    <col min="8329" max="8329" width="11.21875" bestFit="1" customWidth="1"/>
    <col min="8330" max="8330" width="14" bestFit="1" customWidth="1"/>
    <col min="8331" max="8331" width="11.21875" bestFit="1" customWidth="1"/>
    <col min="8332" max="8332" width="14" bestFit="1" customWidth="1"/>
    <col min="8333" max="8333" width="11.21875" bestFit="1" customWidth="1"/>
    <col min="8334" max="8334" width="14" bestFit="1" customWidth="1"/>
    <col min="8335" max="8335" width="11.21875" bestFit="1" customWidth="1"/>
    <col min="8336" max="8336" width="14" bestFit="1" customWidth="1"/>
    <col min="8337" max="8337" width="11.21875" bestFit="1" customWidth="1"/>
    <col min="8338" max="8338" width="14" bestFit="1" customWidth="1"/>
    <col min="8339" max="8339" width="11.21875" bestFit="1" customWidth="1"/>
    <col min="8340" max="8340" width="14" bestFit="1" customWidth="1"/>
    <col min="8341" max="8341" width="11.21875" bestFit="1" customWidth="1"/>
    <col min="8342" max="8342" width="14" bestFit="1" customWidth="1"/>
    <col min="8343" max="8343" width="11.21875" bestFit="1" customWidth="1"/>
    <col min="8344" max="8344" width="14" bestFit="1" customWidth="1"/>
    <col min="8345" max="8345" width="11.21875" bestFit="1" customWidth="1"/>
    <col min="8346" max="8346" width="14" bestFit="1" customWidth="1"/>
    <col min="8347" max="8347" width="11.21875" bestFit="1" customWidth="1"/>
    <col min="8348" max="8348" width="14" bestFit="1" customWidth="1"/>
    <col min="8349" max="8349" width="11.21875" bestFit="1" customWidth="1"/>
    <col min="8350" max="8350" width="14" bestFit="1" customWidth="1"/>
    <col min="8351" max="8351" width="11.21875" bestFit="1" customWidth="1"/>
    <col min="8352" max="8352" width="14" bestFit="1" customWidth="1"/>
    <col min="8353" max="8353" width="11.21875" bestFit="1" customWidth="1"/>
    <col min="8354" max="8354" width="14" bestFit="1" customWidth="1"/>
    <col min="8355" max="8355" width="11.21875" bestFit="1" customWidth="1"/>
    <col min="8356" max="8356" width="14" bestFit="1" customWidth="1"/>
    <col min="8357" max="8357" width="11.21875" bestFit="1" customWidth="1"/>
    <col min="8358" max="8358" width="14" bestFit="1" customWidth="1"/>
    <col min="8359" max="8359" width="11.21875" bestFit="1" customWidth="1"/>
    <col min="8360" max="8360" width="14" bestFit="1" customWidth="1"/>
    <col min="8361" max="8361" width="11.21875" bestFit="1" customWidth="1"/>
    <col min="8362" max="8362" width="14" bestFit="1" customWidth="1"/>
    <col min="8363" max="8363" width="11.21875" bestFit="1" customWidth="1"/>
    <col min="8364" max="8364" width="14" bestFit="1" customWidth="1"/>
    <col min="8365" max="8365" width="11.21875" bestFit="1" customWidth="1"/>
    <col min="8366" max="8366" width="14" bestFit="1" customWidth="1"/>
    <col min="8367" max="8367" width="11.21875" bestFit="1" customWidth="1"/>
    <col min="8368" max="8368" width="14" bestFit="1" customWidth="1"/>
    <col min="8369" max="8369" width="11.21875" bestFit="1" customWidth="1"/>
    <col min="8370" max="8370" width="14" bestFit="1" customWidth="1"/>
    <col min="8371" max="8371" width="11.21875" bestFit="1" customWidth="1"/>
    <col min="8372" max="8372" width="14" bestFit="1" customWidth="1"/>
    <col min="8373" max="8373" width="11.21875" bestFit="1" customWidth="1"/>
    <col min="8374" max="8374" width="14" bestFit="1" customWidth="1"/>
    <col min="8375" max="8375" width="11.21875" bestFit="1" customWidth="1"/>
    <col min="8376" max="8376" width="14" bestFit="1" customWidth="1"/>
    <col min="8377" max="8377" width="11.21875" bestFit="1" customWidth="1"/>
    <col min="8378" max="8378" width="14" bestFit="1" customWidth="1"/>
    <col min="8379" max="8379" width="11.21875" bestFit="1" customWidth="1"/>
    <col min="8380" max="8380" width="14" bestFit="1" customWidth="1"/>
    <col min="8381" max="8381" width="11.21875" bestFit="1" customWidth="1"/>
    <col min="8382" max="8382" width="14" bestFit="1" customWidth="1"/>
    <col min="8383" max="8383" width="11.21875" bestFit="1" customWidth="1"/>
    <col min="8384" max="8384" width="14" bestFit="1" customWidth="1"/>
    <col min="8385" max="8385" width="11.21875" bestFit="1" customWidth="1"/>
    <col min="8386" max="8386" width="14" bestFit="1" customWidth="1"/>
    <col min="8387" max="8387" width="11.21875" bestFit="1" customWidth="1"/>
    <col min="8388" max="8388" width="14" bestFit="1" customWidth="1"/>
    <col min="8389" max="8389" width="11.21875" bestFit="1" customWidth="1"/>
    <col min="8390" max="8390" width="14" bestFit="1" customWidth="1"/>
    <col min="8391" max="8391" width="11.21875" bestFit="1" customWidth="1"/>
    <col min="8392" max="8392" width="14" bestFit="1" customWidth="1"/>
    <col min="8393" max="8393" width="11.21875" bestFit="1" customWidth="1"/>
    <col min="8394" max="8394" width="14" bestFit="1" customWidth="1"/>
    <col min="8395" max="8395" width="11.21875" bestFit="1" customWidth="1"/>
    <col min="8396" max="8396" width="14" bestFit="1" customWidth="1"/>
    <col min="8397" max="8397" width="11.21875" bestFit="1" customWidth="1"/>
    <col min="8398" max="8398" width="14" bestFit="1" customWidth="1"/>
    <col min="8399" max="8399" width="11.21875" bestFit="1" customWidth="1"/>
    <col min="8400" max="8400" width="14" bestFit="1" customWidth="1"/>
    <col min="8401" max="8401" width="11.21875" bestFit="1" customWidth="1"/>
    <col min="8402" max="8402" width="14" bestFit="1" customWidth="1"/>
    <col min="8403" max="8403" width="11.21875" bestFit="1" customWidth="1"/>
    <col min="8404" max="8404" width="14" bestFit="1" customWidth="1"/>
    <col min="8405" max="8405" width="11.21875" bestFit="1" customWidth="1"/>
    <col min="8406" max="8406" width="14" bestFit="1" customWidth="1"/>
    <col min="8407" max="8407" width="11.21875" bestFit="1" customWidth="1"/>
    <col min="8408" max="8408" width="14" bestFit="1" customWidth="1"/>
    <col min="8409" max="8409" width="11.21875" bestFit="1" customWidth="1"/>
    <col min="8410" max="8410" width="14" bestFit="1" customWidth="1"/>
    <col min="8411" max="8411" width="11.21875" bestFit="1" customWidth="1"/>
    <col min="8412" max="8412" width="14" bestFit="1" customWidth="1"/>
    <col min="8413" max="8413" width="11.21875" bestFit="1" customWidth="1"/>
    <col min="8414" max="8414" width="14" bestFit="1" customWidth="1"/>
    <col min="8415" max="8415" width="11.21875" bestFit="1" customWidth="1"/>
    <col min="8416" max="8416" width="14" bestFit="1" customWidth="1"/>
    <col min="8417" max="8417" width="11.21875" bestFit="1" customWidth="1"/>
    <col min="8418" max="8418" width="14" bestFit="1" customWidth="1"/>
    <col min="8419" max="8419" width="11.21875" bestFit="1" customWidth="1"/>
    <col min="8420" max="8420" width="14" bestFit="1" customWidth="1"/>
    <col min="8421" max="8421" width="11.21875" bestFit="1" customWidth="1"/>
    <col min="8422" max="8422" width="14" bestFit="1" customWidth="1"/>
    <col min="8423" max="8423" width="11.21875" bestFit="1" customWidth="1"/>
    <col min="8424" max="8424" width="14" bestFit="1" customWidth="1"/>
    <col min="8425" max="8425" width="11.21875" bestFit="1" customWidth="1"/>
    <col min="8426" max="8426" width="14" bestFit="1" customWidth="1"/>
    <col min="8427" max="8427" width="11.21875" bestFit="1" customWidth="1"/>
    <col min="8428" max="8428" width="14" bestFit="1" customWidth="1"/>
    <col min="8429" max="8429" width="11.21875" bestFit="1" customWidth="1"/>
    <col min="8430" max="8430" width="14" bestFit="1" customWidth="1"/>
    <col min="8431" max="8431" width="11.21875" bestFit="1" customWidth="1"/>
    <col min="8432" max="8432" width="14" bestFit="1" customWidth="1"/>
    <col min="8433" max="8433" width="11.21875" bestFit="1" customWidth="1"/>
    <col min="8434" max="8434" width="14" bestFit="1" customWidth="1"/>
    <col min="8435" max="8435" width="11.21875" bestFit="1" customWidth="1"/>
    <col min="8436" max="8436" width="14" bestFit="1" customWidth="1"/>
    <col min="8437" max="8437" width="11.21875" bestFit="1" customWidth="1"/>
    <col min="8438" max="8438" width="14" bestFit="1" customWidth="1"/>
    <col min="8439" max="8439" width="11.21875" bestFit="1" customWidth="1"/>
    <col min="8440" max="8440" width="14" bestFit="1" customWidth="1"/>
    <col min="8441" max="8441" width="11.21875" bestFit="1" customWidth="1"/>
    <col min="8442" max="8442" width="14" bestFit="1" customWidth="1"/>
    <col min="8443" max="8443" width="11.21875" bestFit="1" customWidth="1"/>
    <col min="8444" max="8444" width="14" bestFit="1" customWidth="1"/>
    <col min="8445" max="8445" width="11.21875" bestFit="1" customWidth="1"/>
    <col min="8446" max="8446" width="14" bestFit="1" customWidth="1"/>
    <col min="8447" max="8447" width="10.77734375" bestFit="1" customWidth="1"/>
  </cols>
  <sheetData>
    <row r="2" spans="1:16" ht="18">
      <c r="A2" s="47" t="s">
        <v>4309</v>
      </c>
      <c r="B2" s="47"/>
      <c r="C2" s="47"/>
      <c r="D2" s="47"/>
      <c r="E2" s="47"/>
      <c r="F2" s="34"/>
      <c r="G2" s="35"/>
      <c r="H2" s="48" t="s">
        <v>4312</v>
      </c>
      <c r="I2" s="48"/>
      <c r="J2" s="48"/>
      <c r="K2" s="48"/>
      <c r="L2" s="48"/>
      <c r="O2" s="36"/>
      <c r="P2" s="36"/>
    </row>
    <row r="3" spans="1:16">
      <c r="B3" s="28" t="s">
        <v>4308</v>
      </c>
      <c r="F3" s="39" t="s">
        <v>4342</v>
      </c>
      <c r="G3" s="41">
        <v>0</v>
      </c>
      <c r="I3" s="28" t="s">
        <v>4308</v>
      </c>
    </row>
    <row r="4" spans="1:16">
      <c r="B4">
        <v>0</v>
      </c>
      <c r="D4">
        <v>1</v>
      </c>
      <c r="F4" s="40" t="s">
        <v>4343</v>
      </c>
      <c r="G4" s="41">
        <v>1</v>
      </c>
      <c r="I4">
        <v>0</v>
      </c>
      <c r="K4">
        <v>1</v>
      </c>
    </row>
    <row r="5" spans="1:16">
      <c r="A5" s="28" t="s">
        <v>4302</v>
      </c>
      <c r="B5" t="s">
        <v>4338</v>
      </c>
      <c r="C5" t="s">
        <v>4349</v>
      </c>
      <c r="D5" t="s">
        <v>4338</v>
      </c>
      <c r="E5" t="s">
        <v>4349</v>
      </c>
      <c r="H5" s="28" t="s">
        <v>4302</v>
      </c>
      <c r="I5" t="s">
        <v>4338</v>
      </c>
      <c r="J5" t="s">
        <v>4349</v>
      </c>
      <c r="K5" t="s">
        <v>4338</v>
      </c>
      <c r="L5" t="s">
        <v>4349</v>
      </c>
    </row>
    <row r="6" spans="1:16">
      <c r="A6" s="29" t="s">
        <v>4305</v>
      </c>
      <c r="B6">
        <v>1119</v>
      </c>
      <c r="C6" s="31">
        <v>0.75506072874493924</v>
      </c>
      <c r="D6">
        <v>363</v>
      </c>
      <c r="E6" s="31">
        <v>0.24493927125506074</v>
      </c>
      <c r="F6" s="31"/>
      <c r="H6" s="29" t="s">
        <v>4311</v>
      </c>
      <c r="I6">
        <v>1811</v>
      </c>
      <c r="J6" s="31">
        <v>0.95921610169491522</v>
      </c>
      <c r="K6">
        <v>77</v>
      </c>
      <c r="L6" s="31">
        <v>4.0783898305084748E-2</v>
      </c>
    </row>
    <row r="7" spans="1:16">
      <c r="A7" s="29" t="s">
        <v>4306</v>
      </c>
      <c r="B7">
        <v>1081</v>
      </c>
      <c r="C7" s="31">
        <v>0.77049180327868849</v>
      </c>
      <c r="D7">
        <v>322</v>
      </c>
      <c r="E7" s="31">
        <v>0.22950819672131148</v>
      </c>
      <c r="F7" s="31"/>
      <c r="H7" s="29" t="s">
        <v>4305</v>
      </c>
      <c r="I7">
        <v>1352</v>
      </c>
      <c r="J7" s="31">
        <v>0.79156908665105385</v>
      </c>
      <c r="K7">
        <v>356</v>
      </c>
      <c r="L7" s="31">
        <v>0.20843091334894615</v>
      </c>
    </row>
    <row r="8" spans="1:16">
      <c r="A8" s="29" t="s">
        <v>4304</v>
      </c>
      <c r="B8">
        <v>887</v>
      </c>
      <c r="C8" s="31">
        <v>0.81227106227106227</v>
      </c>
      <c r="D8">
        <v>205</v>
      </c>
      <c r="E8" s="31">
        <v>0.18772893772893773</v>
      </c>
      <c r="F8" s="31"/>
      <c r="H8" s="29" t="s">
        <v>4310</v>
      </c>
      <c r="I8">
        <v>120</v>
      </c>
      <c r="J8" s="31">
        <v>0.2</v>
      </c>
      <c r="K8">
        <v>480</v>
      </c>
      <c r="L8" s="31">
        <v>0.8</v>
      </c>
    </row>
    <row r="9" spans="1:16">
      <c r="A9" s="29" t="s">
        <v>4307</v>
      </c>
      <c r="B9">
        <v>198</v>
      </c>
      <c r="C9" s="31">
        <v>0.81481481481481477</v>
      </c>
      <c r="D9">
        <v>45</v>
      </c>
      <c r="E9" s="31">
        <v>0.18518518518518517</v>
      </c>
      <c r="F9" s="31"/>
      <c r="H9" s="29" t="s">
        <v>4304</v>
      </c>
      <c r="I9">
        <v>2</v>
      </c>
      <c r="J9" s="31">
        <v>8.3333333333333329E-2</v>
      </c>
      <c r="K9">
        <v>22</v>
      </c>
      <c r="L9" s="31">
        <v>0.91666666666666663</v>
      </c>
    </row>
    <row r="10" spans="1:16">
      <c r="A10" s="29" t="s">
        <v>4303</v>
      </c>
      <c r="B10">
        <v>3285</v>
      </c>
      <c r="C10" s="31">
        <v>0.77843601895734593</v>
      </c>
      <c r="D10">
        <v>935</v>
      </c>
      <c r="E10" s="31">
        <v>0.22156398104265404</v>
      </c>
      <c r="F10" s="31"/>
      <c r="H10" s="29" t="s">
        <v>4303</v>
      </c>
      <c r="I10">
        <v>3285</v>
      </c>
      <c r="J10" s="31">
        <v>0.77843601895734593</v>
      </c>
      <c r="K10">
        <v>935</v>
      </c>
      <c r="L10" s="31">
        <v>0.22156398104265404</v>
      </c>
    </row>
    <row r="13" spans="1:16" ht="18">
      <c r="A13" s="47" t="s">
        <v>4314</v>
      </c>
      <c r="B13" s="47"/>
      <c r="C13" s="47"/>
      <c r="D13" s="47"/>
      <c r="E13" s="47"/>
      <c r="G13" s="48" t="s">
        <v>4315</v>
      </c>
      <c r="H13" s="48"/>
      <c r="I13" s="48"/>
      <c r="J13" s="48"/>
      <c r="K13" s="48"/>
      <c r="L13" s="36"/>
      <c r="M13" s="36"/>
    </row>
    <row r="14" spans="1:16">
      <c r="B14" s="28" t="s">
        <v>4339</v>
      </c>
      <c r="H14" s="28" t="s">
        <v>4308</v>
      </c>
    </row>
    <row r="15" spans="1:16">
      <c r="B15">
        <v>0</v>
      </c>
      <c r="D15">
        <v>1</v>
      </c>
      <c r="H15" t="s">
        <v>4338</v>
      </c>
      <c r="J15" t="s">
        <v>4339</v>
      </c>
    </row>
    <row r="16" spans="1:16">
      <c r="A16" s="28" t="s">
        <v>4302</v>
      </c>
      <c r="B16" t="s">
        <v>4338</v>
      </c>
      <c r="C16" t="s">
        <v>4339</v>
      </c>
      <c r="D16" t="s">
        <v>4338</v>
      </c>
      <c r="E16" t="s">
        <v>4339</v>
      </c>
      <c r="G16" s="28" t="s">
        <v>4302</v>
      </c>
      <c r="H16">
        <v>0</v>
      </c>
      <c r="I16">
        <v>1</v>
      </c>
      <c r="J16">
        <v>0</v>
      </c>
      <c r="K16">
        <v>1</v>
      </c>
    </row>
    <row r="17" spans="1:11" ht="16.2" customHeight="1">
      <c r="A17" s="29" t="s">
        <v>4305</v>
      </c>
      <c r="B17">
        <v>849</v>
      </c>
      <c r="C17" s="31">
        <v>0.92888402625820565</v>
      </c>
      <c r="D17">
        <v>65</v>
      </c>
      <c r="E17" s="31">
        <v>7.1115973741794306E-2</v>
      </c>
      <c r="G17" s="29">
        <v>0</v>
      </c>
      <c r="H17">
        <v>2907</v>
      </c>
      <c r="I17">
        <v>205</v>
      </c>
      <c r="J17" s="31">
        <v>0.93412596401028281</v>
      </c>
      <c r="K17" s="31">
        <v>6.5874035989717222E-2</v>
      </c>
    </row>
    <row r="18" spans="1:11">
      <c r="A18" s="29" t="s">
        <v>4310</v>
      </c>
      <c r="B18">
        <v>1498</v>
      </c>
      <c r="C18" s="31">
        <v>0.81679389312977102</v>
      </c>
      <c r="D18">
        <v>336</v>
      </c>
      <c r="E18" s="31">
        <v>0.18320610687022901</v>
      </c>
      <c r="G18" s="29">
        <v>1</v>
      </c>
      <c r="H18">
        <v>220</v>
      </c>
      <c r="I18">
        <v>107</v>
      </c>
      <c r="J18" s="31">
        <v>0.672782874617737</v>
      </c>
      <c r="K18" s="31">
        <v>0.327217125382263</v>
      </c>
    </row>
    <row r="19" spans="1:11">
      <c r="A19" s="29" t="s">
        <v>4304</v>
      </c>
      <c r="B19">
        <v>813</v>
      </c>
      <c r="C19" s="31">
        <v>0.68147527242246442</v>
      </c>
      <c r="D19">
        <v>380</v>
      </c>
      <c r="E19" s="31">
        <v>0.31852472757753564</v>
      </c>
      <c r="G19" s="29">
        <v>2</v>
      </c>
      <c r="H19">
        <v>107</v>
      </c>
      <c r="I19">
        <v>204</v>
      </c>
      <c r="J19" s="31">
        <v>0.34405144694533762</v>
      </c>
      <c r="K19" s="31">
        <v>0.65594855305466238</v>
      </c>
    </row>
    <row r="20" spans="1:11">
      <c r="A20" s="29" t="s">
        <v>4307</v>
      </c>
      <c r="B20">
        <v>125</v>
      </c>
      <c r="C20" s="31">
        <v>0.46296296296296297</v>
      </c>
      <c r="D20">
        <v>145</v>
      </c>
      <c r="E20" s="31">
        <v>0.53703703703703709</v>
      </c>
      <c r="G20" s="29">
        <v>3</v>
      </c>
      <c r="H20">
        <v>51</v>
      </c>
      <c r="I20">
        <v>419</v>
      </c>
      <c r="J20" s="31">
        <v>0.10851063829787234</v>
      </c>
      <c r="K20" s="31">
        <v>0.89148936170212767</v>
      </c>
    </row>
    <row r="21" spans="1:11">
      <c r="A21" s="29" t="s">
        <v>4313</v>
      </c>
      <c r="B21">
        <v>0</v>
      </c>
      <c r="C21" s="31">
        <v>0</v>
      </c>
      <c r="D21">
        <v>9</v>
      </c>
      <c r="E21" s="31">
        <v>1</v>
      </c>
      <c r="G21" s="29" t="s">
        <v>4303</v>
      </c>
      <c r="H21">
        <v>3285</v>
      </c>
      <c r="I21">
        <v>935</v>
      </c>
      <c r="J21" s="31">
        <v>0.77843601895734593</v>
      </c>
      <c r="K21" s="31">
        <v>0.22156398104265404</v>
      </c>
    </row>
    <row r="22" spans="1:11">
      <c r="A22" s="29" t="s">
        <v>4303</v>
      </c>
      <c r="B22">
        <v>3285</v>
      </c>
      <c r="C22" s="31">
        <v>0.77843601895734593</v>
      </c>
      <c r="D22">
        <v>935</v>
      </c>
      <c r="E22" s="31">
        <v>0.22156398104265404</v>
      </c>
    </row>
    <row r="23" spans="1:11" ht="18">
      <c r="G23" s="47" t="s">
        <v>4333</v>
      </c>
      <c r="H23" s="47"/>
      <c r="I23" s="47"/>
    </row>
    <row r="24" spans="1:11">
      <c r="G24" s="28" t="s">
        <v>4302</v>
      </c>
      <c r="H24" t="s">
        <v>4317</v>
      </c>
      <c r="I24" t="s">
        <v>4318</v>
      </c>
    </row>
    <row r="25" spans="1:11">
      <c r="G25" s="29">
        <v>0</v>
      </c>
      <c r="H25" s="30">
        <v>20882095.383054294</v>
      </c>
      <c r="I25" s="30">
        <v>8263120.2435312131</v>
      </c>
    </row>
    <row r="26" spans="1:11" ht="18">
      <c r="D26" s="47" t="s">
        <v>4340</v>
      </c>
      <c r="E26" s="49"/>
      <c r="G26" s="29">
        <v>1</v>
      </c>
      <c r="H26" s="30">
        <v>26912898.39572192</v>
      </c>
      <c r="I26" s="30">
        <v>4727907.3083778955</v>
      </c>
    </row>
    <row r="27" spans="1:11">
      <c r="D27" s="28" t="s">
        <v>4341</v>
      </c>
      <c r="E27" t="s">
        <v>4338</v>
      </c>
      <c r="G27" s="29" t="s">
        <v>4303</v>
      </c>
      <c r="H27" s="30">
        <v>22218304.107424937</v>
      </c>
      <c r="I27" s="30">
        <v>7479844.3917851616</v>
      </c>
    </row>
    <row r="28" spans="1:11">
      <c r="D28" s="29">
        <v>0</v>
      </c>
      <c r="E28">
        <v>3285</v>
      </c>
    </row>
    <row r="29" spans="1:11">
      <c r="D29" s="29">
        <v>1</v>
      </c>
      <c r="E29">
        <v>935</v>
      </c>
    </row>
    <row r="30" spans="1:11">
      <c r="D30" s="29" t="s">
        <v>4303</v>
      </c>
      <c r="E30">
        <v>4220</v>
      </c>
    </row>
  </sheetData>
  <mergeCells count="6">
    <mergeCell ref="A2:E2"/>
    <mergeCell ref="H2:L2"/>
    <mergeCell ref="A13:E13"/>
    <mergeCell ref="G23:I23"/>
    <mergeCell ref="D26:E26"/>
    <mergeCell ref="G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Data_Dictionary</vt:lpstr>
      <vt:lpstr>Business_Questions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Mrunal jadhav</cp:lastModifiedBy>
  <dcterms:created xsi:type="dcterms:W3CDTF">2026-08-20T04:55:12Z</dcterms:created>
  <dcterms:modified xsi:type="dcterms:W3CDTF">2026-10-09T11:22:36Z</dcterms:modified>
</cp:coreProperties>
</file>